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2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pd315_ic_ac_uk/Documents/RA in Health Systems Analysis/Data/Preparedness/"/>
    </mc:Choice>
  </mc:AlternateContent>
  <xr:revisionPtr revIDLastSave="0" documentId="10_ncr:8_{2C110388-0FA2-4EDD-8891-CD29E68FEF7A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Final" sheetId="20" r:id="rId1"/>
    <sheet name="Cyprus Scaled" sheetId="18" r:id="rId2"/>
    <sheet name="OECD.Stat export" sheetId="19" r:id="rId3"/>
    <sheet name="45+1 Sector" sheetId="17" r:id="rId4"/>
    <sheet name="47 Sector" sheetId="16" r:id="rId5"/>
    <sheet name="100-&gt;45b" sheetId="15" r:id="rId6"/>
    <sheet name="100-&gt;45a" sheetId="10" r:id="rId7"/>
    <sheet name="Build" sheetId="7" r:id="rId8"/>
    <sheet name="Short Labels" sheetId="6" r:id="rId9"/>
    <sheet name="ISIC4" sheetId="4" r:id="rId10"/>
    <sheet name="Rev. 3-&gt;4" sheetId="3" r:id="rId11"/>
    <sheet name="ISIC3&amp;4" sheetId="1" r:id="rId12"/>
  </sheets>
  <definedNames>
    <definedName name="_xlnm._FilterDatabase" localSheetId="11" hidden="1">'ISIC3&amp;4'!$F$1:$F$8046</definedName>
    <definedName name="_xlnm._FilterDatabase" localSheetId="9" hidden="1">ISIC4!$F$1:$F$8042</definedName>
    <definedName name="_xlnm._FilterDatabase" localSheetId="8" hidden="1">'Short Labels'!$I$1:$I$8042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B63" i="19" l="1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A1" i="19"/>
  <c r="B63" i="18"/>
  <c r="B62" i="18"/>
  <c r="B61" i="18"/>
  <c r="B60" i="18"/>
  <c r="B59" i="18"/>
  <c r="B58" i="18"/>
  <c r="B57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D56" i="18"/>
  <c r="C56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A1" i="18"/>
  <c r="AP3" i="17" l="1"/>
  <c r="AP4" i="17"/>
  <c r="AP5" i="17"/>
  <c r="AP6" i="17"/>
  <c r="AP7" i="17"/>
  <c r="AP8" i="17"/>
  <c r="AP9" i="17"/>
  <c r="AP10" i="17"/>
  <c r="AP11" i="17"/>
  <c r="AP12" i="17"/>
  <c r="AP13" i="17"/>
  <c r="AP14" i="17"/>
  <c r="AP15" i="17"/>
  <c r="AP16" i="17"/>
  <c r="AP17" i="17"/>
  <c r="AP18" i="17"/>
  <c r="AP19" i="17"/>
  <c r="AP20" i="17"/>
  <c r="AP21" i="17"/>
  <c r="AP22" i="17"/>
  <c r="AP23" i="17"/>
  <c r="AP24" i="17"/>
  <c r="AP25" i="17"/>
  <c r="AP26" i="17"/>
  <c r="AP27" i="17"/>
  <c r="AP28" i="17"/>
  <c r="AP29" i="17"/>
  <c r="AP30" i="17"/>
  <c r="AP31" i="17"/>
  <c r="AP32" i="17"/>
  <c r="AP33" i="17"/>
  <c r="AP34" i="17"/>
  <c r="AP35" i="17"/>
  <c r="AP36" i="17"/>
  <c r="AP37" i="17"/>
  <c r="AP38" i="17"/>
  <c r="AP39" i="17"/>
  <c r="AP40" i="17"/>
  <c r="AP41" i="17"/>
  <c r="AP42" i="17"/>
  <c r="AP43" i="17"/>
  <c r="AP44" i="17"/>
  <c r="AP45" i="17"/>
  <c r="AP46" i="17"/>
  <c r="AP47" i="17"/>
  <c r="AP48" i="17"/>
  <c r="AP49" i="17"/>
  <c r="AP50" i="17"/>
  <c r="AP51" i="17"/>
  <c r="AP52" i="17"/>
  <c r="AP53" i="17"/>
  <c r="AP54" i="17"/>
  <c r="AP55" i="17"/>
  <c r="AP56" i="17"/>
  <c r="AP57" i="17"/>
  <c r="AP58" i="17"/>
  <c r="AP59" i="17"/>
  <c r="AP60" i="17"/>
  <c r="AP61" i="17"/>
  <c r="AP62" i="17"/>
  <c r="AP63" i="17"/>
  <c r="AP64" i="17"/>
  <c r="AP65" i="17"/>
  <c r="AP66" i="17"/>
  <c r="AP67" i="17"/>
  <c r="AP68" i="17"/>
  <c r="AP69" i="17"/>
  <c r="AP70" i="17"/>
  <c r="AP71" i="17"/>
  <c r="AP72" i="17"/>
  <c r="AP73" i="17"/>
  <c r="AP74" i="17"/>
  <c r="AP75" i="17"/>
  <c r="AP76" i="17"/>
  <c r="AP77" i="17"/>
  <c r="AP78" i="17"/>
  <c r="AP79" i="17"/>
  <c r="AP80" i="17"/>
  <c r="AP81" i="17"/>
  <c r="AP82" i="17"/>
  <c r="AP83" i="17"/>
  <c r="AP84" i="17"/>
  <c r="AP85" i="17"/>
  <c r="AP86" i="17"/>
  <c r="AP87" i="17"/>
  <c r="AP88" i="17"/>
  <c r="AP89" i="17"/>
  <c r="AP90" i="17"/>
  <c r="AP91" i="17"/>
  <c r="AP92" i="17"/>
  <c r="AP93" i="17"/>
  <c r="AP94" i="17"/>
  <c r="AP95" i="17"/>
  <c r="AP96" i="17"/>
  <c r="AP97" i="17"/>
  <c r="AP98" i="17"/>
  <c r="AP99" i="17"/>
  <c r="AP100" i="17"/>
  <c r="AP101" i="17"/>
  <c r="AP102" i="17"/>
  <c r="AP103" i="17"/>
  <c r="AP104" i="17"/>
  <c r="AP105" i="17"/>
  <c r="AP106" i="17"/>
  <c r="AP107" i="17"/>
  <c r="AP108" i="17"/>
  <c r="AP2" i="17"/>
  <c r="AV108" i="17"/>
  <c r="AU108" i="17"/>
  <c r="AT108" i="17"/>
  <c r="AS108" i="17"/>
  <c r="AR108" i="17"/>
  <c r="AQ108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D108" i="17"/>
  <c r="C108" i="17"/>
  <c r="B108" i="17"/>
  <c r="AV107" i="17"/>
  <c r="AU107" i="17"/>
  <c r="AT107" i="17"/>
  <c r="AS107" i="17"/>
  <c r="AR107" i="17"/>
  <c r="AQ107" i="17"/>
  <c r="AO107" i="17"/>
  <c r="AN107" i="17"/>
  <c r="AM107" i="17"/>
  <c r="AL107" i="17"/>
  <c r="AK107" i="17"/>
  <c r="AJ107" i="17"/>
  <c r="AI107" i="17"/>
  <c r="AH107" i="17"/>
  <c r="AG107" i="17"/>
  <c r="AF107" i="17"/>
  <c r="AE107" i="17"/>
  <c r="AD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D107" i="17"/>
  <c r="C107" i="17"/>
  <c r="B107" i="17"/>
  <c r="AV106" i="17"/>
  <c r="AU106" i="17"/>
  <c r="AT106" i="17"/>
  <c r="AS106" i="17"/>
  <c r="AR106" i="17"/>
  <c r="AQ106" i="17"/>
  <c r="AO106" i="17"/>
  <c r="AN106" i="17"/>
  <c r="AM106" i="17"/>
  <c r="AL106" i="17"/>
  <c r="AK106" i="17"/>
  <c r="AJ106" i="17"/>
  <c r="AI106" i="17"/>
  <c r="AH106" i="17"/>
  <c r="AG106" i="17"/>
  <c r="AF106" i="17"/>
  <c r="AE106" i="17"/>
  <c r="AD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D106" i="17"/>
  <c r="C106" i="17"/>
  <c r="B106" i="17"/>
  <c r="AV105" i="17"/>
  <c r="AU105" i="17"/>
  <c r="AT105" i="17"/>
  <c r="AS105" i="17"/>
  <c r="AR105" i="17"/>
  <c r="AQ105" i="17"/>
  <c r="AO105" i="17"/>
  <c r="AN105" i="17"/>
  <c r="AM105" i="17"/>
  <c r="AL105" i="17"/>
  <c r="AK105" i="17"/>
  <c r="AJ105" i="17"/>
  <c r="AI105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D105" i="17"/>
  <c r="C105" i="17"/>
  <c r="B105" i="17"/>
  <c r="AV104" i="17"/>
  <c r="AU104" i="17"/>
  <c r="AT104" i="17"/>
  <c r="AS104" i="17"/>
  <c r="AR104" i="17"/>
  <c r="AQ104" i="17"/>
  <c r="AO104" i="17"/>
  <c r="AN104" i="17"/>
  <c r="AM104" i="17"/>
  <c r="AL104" i="17"/>
  <c r="AK104" i="17"/>
  <c r="AJ104" i="17"/>
  <c r="AI104" i="17"/>
  <c r="AH104" i="17"/>
  <c r="AG104" i="17"/>
  <c r="AF104" i="17"/>
  <c r="AE104" i="17"/>
  <c r="AD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D104" i="17"/>
  <c r="AX104" i="17" s="1"/>
  <c r="C104" i="17"/>
  <c r="B104" i="17"/>
  <c r="AV103" i="17"/>
  <c r="AU103" i="17"/>
  <c r="AT103" i="17"/>
  <c r="AS103" i="17"/>
  <c r="AR103" i="17"/>
  <c r="AQ103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D103" i="17"/>
  <c r="C103" i="17"/>
  <c r="B103" i="17"/>
  <c r="AV102" i="17"/>
  <c r="AU102" i="17"/>
  <c r="AT102" i="17"/>
  <c r="AS102" i="17"/>
  <c r="AR102" i="17"/>
  <c r="AQ102" i="17"/>
  <c r="AO102" i="17"/>
  <c r="AN102" i="17"/>
  <c r="AM102" i="17"/>
  <c r="AL102" i="17"/>
  <c r="AK102" i="17"/>
  <c r="AJ102" i="17"/>
  <c r="AI102" i="17"/>
  <c r="AH102" i="17"/>
  <c r="AG102" i="17"/>
  <c r="AF102" i="17"/>
  <c r="AE102" i="17"/>
  <c r="AD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D102" i="17"/>
  <c r="C102" i="17"/>
  <c r="B102" i="17"/>
  <c r="AV101" i="17"/>
  <c r="AU101" i="17"/>
  <c r="AT101" i="17"/>
  <c r="AS101" i="17"/>
  <c r="AR101" i="17"/>
  <c r="AQ101" i="17"/>
  <c r="AO101" i="17"/>
  <c r="AN101" i="17"/>
  <c r="AM101" i="17"/>
  <c r="AL101" i="17"/>
  <c r="AK101" i="17"/>
  <c r="AJ101" i="17"/>
  <c r="AI101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D101" i="17"/>
  <c r="C101" i="17"/>
  <c r="B101" i="17"/>
  <c r="AV100" i="17"/>
  <c r="AU100" i="17"/>
  <c r="AT100" i="17"/>
  <c r="AS100" i="17"/>
  <c r="AR100" i="17"/>
  <c r="AQ100" i="17"/>
  <c r="AO100" i="17"/>
  <c r="AN100" i="17"/>
  <c r="AM100" i="17"/>
  <c r="AL100" i="17"/>
  <c r="AK100" i="17"/>
  <c r="AJ100" i="17"/>
  <c r="AI100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D100" i="17"/>
  <c r="AX100" i="17" s="1"/>
  <c r="C100" i="17"/>
  <c r="B100" i="17"/>
  <c r="AV99" i="17"/>
  <c r="AU99" i="17"/>
  <c r="AT99" i="17"/>
  <c r="AS99" i="17"/>
  <c r="AR99" i="17"/>
  <c r="AQ99" i="17"/>
  <c r="AO99" i="17"/>
  <c r="AN99" i="17"/>
  <c r="AM99" i="17"/>
  <c r="AL99" i="17"/>
  <c r="AK99" i="17"/>
  <c r="AJ99" i="17"/>
  <c r="AI99" i="17"/>
  <c r="AH99" i="17"/>
  <c r="AG99" i="17"/>
  <c r="AF99" i="17"/>
  <c r="AE99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D99" i="17"/>
  <c r="C99" i="17"/>
  <c r="B99" i="17"/>
  <c r="AV98" i="17"/>
  <c r="AU98" i="17"/>
  <c r="AT98" i="17"/>
  <c r="AS98" i="17"/>
  <c r="AR98" i="17"/>
  <c r="AQ98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B98" i="17"/>
  <c r="AV97" i="17"/>
  <c r="AU97" i="17"/>
  <c r="AT97" i="17"/>
  <c r="AS97" i="17"/>
  <c r="AR97" i="17"/>
  <c r="AQ97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D97" i="17"/>
  <c r="C97" i="17"/>
  <c r="B97" i="17"/>
  <c r="AV96" i="17"/>
  <c r="AU96" i="17"/>
  <c r="AT96" i="17"/>
  <c r="AS96" i="17"/>
  <c r="AR96" i="17"/>
  <c r="AQ96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D96" i="17"/>
  <c r="AX96" i="17" s="1"/>
  <c r="C96" i="17"/>
  <c r="B96" i="17"/>
  <c r="AV95" i="17"/>
  <c r="AU95" i="17"/>
  <c r="AT95" i="17"/>
  <c r="AS95" i="17"/>
  <c r="AR95" i="17"/>
  <c r="AQ95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B95" i="17"/>
  <c r="AV94" i="17"/>
  <c r="AU94" i="17"/>
  <c r="AT94" i="17"/>
  <c r="AS94" i="17"/>
  <c r="AR94" i="17"/>
  <c r="AQ94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D94" i="17"/>
  <c r="C94" i="17"/>
  <c r="B94" i="17"/>
  <c r="AV93" i="17"/>
  <c r="AU93" i="17"/>
  <c r="AT93" i="17"/>
  <c r="AS93" i="17"/>
  <c r="AR93" i="17"/>
  <c r="AQ93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D93" i="17"/>
  <c r="C93" i="17"/>
  <c r="B93" i="17"/>
  <c r="AV92" i="17"/>
  <c r="AU92" i="17"/>
  <c r="AT92" i="17"/>
  <c r="AS92" i="17"/>
  <c r="AR92" i="17"/>
  <c r="AQ92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AX92" i="17" s="1"/>
  <c r="C92" i="17"/>
  <c r="B92" i="17"/>
  <c r="AV91" i="17"/>
  <c r="AU91" i="17"/>
  <c r="AT91" i="17"/>
  <c r="AS91" i="17"/>
  <c r="AR91" i="17"/>
  <c r="AQ91" i="17"/>
  <c r="AO91" i="17"/>
  <c r="AN91" i="17"/>
  <c r="AM91" i="17"/>
  <c r="AL91" i="17"/>
  <c r="AK91" i="17"/>
  <c r="AJ91" i="17"/>
  <c r="AI91" i="17"/>
  <c r="AH91" i="17"/>
  <c r="AG91" i="17"/>
  <c r="AF91" i="17"/>
  <c r="AE91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D91" i="17"/>
  <c r="C91" i="17"/>
  <c r="B91" i="17"/>
  <c r="AV90" i="17"/>
  <c r="AU90" i="17"/>
  <c r="AT90" i="17"/>
  <c r="AS90" i="17"/>
  <c r="AR90" i="17"/>
  <c r="AQ90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D90" i="17"/>
  <c r="C90" i="17"/>
  <c r="B90" i="17"/>
  <c r="AV89" i="17"/>
  <c r="AU89" i="17"/>
  <c r="AT89" i="17"/>
  <c r="AS89" i="17"/>
  <c r="AR89" i="17"/>
  <c r="AQ89" i="17"/>
  <c r="AO89" i="17"/>
  <c r="AN89" i="17"/>
  <c r="AM89" i="17"/>
  <c r="AL89" i="17"/>
  <c r="AK89" i="17"/>
  <c r="AJ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D89" i="17"/>
  <c r="C89" i="17"/>
  <c r="B89" i="17"/>
  <c r="AV88" i="17"/>
  <c r="AU88" i="17"/>
  <c r="AT88" i="17"/>
  <c r="AS88" i="17"/>
  <c r="AR88" i="17"/>
  <c r="AQ88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C88" i="17"/>
  <c r="B88" i="17"/>
  <c r="AV87" i="17"/>
  <c r="AU87" i="17"/>
  <c r="AT87" i="17"/>
  <c r="AS87" i="17"/>
  <c r="AR87" i="17"/>
  <c r="AQ87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C87" i="17"/>
  <c r="B87" i="17"/>
  <c r="AV86" i="17"/>
  <c r="AU86" i="17"/>
  <c r="AT86" i="17"/>
  <c r="AS86" i="17"/>
  <c r="AR86" i="17"/>
  <c r="AQ86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D86" i="17"/>
  <c r="C86" i="17"/>
  <c r="B86" i="17"/>
  <c r="AV85" i="17"/>
  <c r="AU85" i="17"/>
  <c r="AT85" i="17"/>
  <c r="AS85" i="17"/>
  <c r="AR85" i="17"/>
  <c r="AQ85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D85" i="17"/>
  <c r="C85" i="17"/>
  <c r="B85" i="17"/>
  <c r="AV84" i="17"/>
  <c r="AU84" i="17"/>
  <c r="AT84" i="17"/>
  <c r="AS84" i="17"/>
  <c r="AR84" i="17"/>
  <c r="AQ84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C84" i="17"/>
  <c r="B84" i="17"/>
  <c r="AV83" i="17"/>
  <c r="AU83" i="17"/>
  <c r="AT83" i="17"/>
  <c r="AS83" i="17"/>
  <c r="AR83" i="17"/>
  <c r="AQ83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C83" i="17"/>
  <c r="B83" i="17"/>
  <c r="AV82" i="17"/>
  <c r="AU82" i="17"/>
  <c r="AT82" i="17"/>
  <c r="AS82" i="17"/>
  <c r="AR82" i="17"/>
  <c r="AQ82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B82" i="17"/>
  <c r="AV81" i="17"/>
  <c r="AU81" i="17"/>
  <c r="AT81" i="17"/>
  <c r="AS81" i="17"/>
  <c r="AR81" i="17"/>
  <c r="AQ81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B81" i="17"/>
  <c r="AV80" i="17"/>
  <c r="AU80" i="17"/>
  <c r="AT80" i="17"/>
  <c r="AS80" i="17"/>
  <c r="AR80" i="17"/>
  <c r="AQ80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D80" i="17"/>
  <c r="C80" i="17"/>
  <c r="B80" i="17"/>
  <c r="AV79" i="17"/>
  <c r="AU79" i="17"/>
  <c r="AT79" i="17"/>
  <c r="AS79" i="17"/>
  <c r="AR79" i="17"/>
  <c r="AQ79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C79" i="17"/>
  <c r="B79" i="17"/>
  <c r="AV78" i="17"/>
  <c r="AU78" i="17"/>
  <c r="AT78" i="17"/>
  <c r="AS78" i="17"/>
  <c r="AR78" i="17"/>
  <c r="AQ78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D78" i="17"/>
  <c r="C78" i="17"/>
  <c r="B78" i="17"/>
  <c r="AV77" i="17"/>
  <c r="AU77" i="17"/>
  <c r="AT77" i="17"/>
  <c r="AS77" i="17"/>
  <c r="AR77" i="17"/>
  <c r="AQ77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AX77" i="17" s="1"/>
  <c r="C77" i="17"/>
  <c r="B77" i="17"/>
  <c r="AV76" i="17"/>
  <c r="AU76" i="17"/>
  <c r="AT76" i="17"/>
  <c r="AS76" i="17"/>
  <c r="AR76" i="17"/>
  <c r="AQ76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AX76" i="17" s="1"/>
  <c r="E76" i="17"/>
  <c r="D76" i="17"/>
  <c r="C76" i="17"/>
  <c r="B76" i="17"/>
  <c r="AV75" i="17"/>
  <c r="AU75" i="17"/>
  <c r="AT75" i="17"/>
  <c r="AS75" i="17"/>
  <c r="AR75" i="17"/>
  <c r="AQ75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D75" i="17"/>
  <c r="AX75" i="17" s="1"/>
  <c r="C75" i="17"/>
  <c r="B75" i="17"/>
  <c r="AV74" i="17"/>
  <c r="AU74" i="17"/>
  <c r="AT74" i="17"/>
  <c r="AS74" i="17"/>
  <c r="AR74" i="17"/>
  <c r="AQ74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D74" i="17"/>
  <c r="C74" i="17"/>
  <c r="B74" i="17"/>
  <c r="AV73" i="17"/>
  <c r="AU73" i="17"/>
  <c r="AT73" i="17"/>
  <c r="AS73" i="17"/>
  <c r="AR73" i="17"/>
  <c r="AQ73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D73" i="17"/>
  <c r="AX73" i="17" s="1"/>
  <c r="C73" i="17"/>
  <c r="B73" i="17"/>
  <c r="AV72" i="17"/>
  <c r="AU72" i="17"/>
  <c r="AT72" i="17"/>
  <c r="AS72" i="17"/>
  <c r="AR72" i="17"/>
  <c r="AQ72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AX72" i="17" s="1"/>
  <c r="E72" i="17"/>
  <c r="D72" i="17"/>
  <c r="C72" i="17"/>
  <c r="B72" i="17"/>
  <c r="AV71" i="17"/>
  <c r="AU71" i="17"/>
  <c r="AT71" i="17"/>
  <c r="AS71" i="17"/>
  <c r="AR71" i="17"/>
  <c r="AQ71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AX71" i="17" s="1"/>
  <c r="C71" i="17"/>
  <c r="B71" i="17"/>
  <c r="AV70" i="17"/>
  <c r="AU70" i="17"/>
  <c r="AT70" i="17"/>
  <c r="AS70" i="17"/>
  <c r="AR70" i="17"/>
  <c r="AQ70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C70" i="17"/>
  <c r="B70" i="17"/>
  <c r="AV69" i="17"/>
  <c r="AU69" i="17"/>
  <c r="AT69" i="17"/>
  <c r="AS69" i="17"/>
  <c r="AR69" i="17"/>
  <c r="AQ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D69" i="17"/>
  <c r="AX69" i="17" s="1"/>
  <c r="C69" i="17"/>
  <c r="B69" i="17"/>
  <c r="AV68" i="17"/>
  <c r="AU68" i="17"/>
  <c r="AT68" i="17"/>
  <c r="AS68" i="17"/>
  <c r="AR68" i="17"/>
  <c r="AQ68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AX68" i="17" s="1"/>
  <c r="E68" i="17"/>
  <c r="D68" i="17"/>
  <c r="C68" i="17"/>
  <c r="B68" i="17"/>
  <c r="AV67" i="17"/>
  <c r="AU67" i="17"/>
  <c r="AT67" i="17"/>
  <c r="AS67" i="17"/>
  <c r="AR67" i="17"/>
  <c r="AQ67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D67" i="17"/>
  <c r="AX67" i="17" s="1"/>
  <c r="C67" i="17"/>
  <c r="B67" i="17"/>
  <c r="AV66" i="17"/>
  <c r="AU66" i="17"/>
  <c r="AT66" i="17"/>
  <c r="AS66" i="17"/>
  <c r="AR66" i="17"/>
  <c r="AQ66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D66" i="17"/>
  <c r="C66" i="17"/>
  <c r="B66" i="17"/>
  <c r="AV65" i="17"/>
  <c r="AU65" i="17"/>
  <c r="AT65" i="17"/>
  <c r="AS65" i="17"/>
  <c r="AR65" i="17"/>
  <c r="AQ65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D65" i="17"/>
  <c r="AX65" i="17" s="1"/>
  <c r="C65" i="17"/>
  <c r="B65" i="17"/>
  <c r="AV64" i="17"/>
  <c r="AU64" i="17"/>
  <c r="AT64" i="17"/>
  <c r="AS64" i="17"/>
  <c r="AR64" i="17"/>
  <c r="AQ64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AX64" i="17" s="1"/>
  <c r="E64" i="17"/>
  <c r="D64" i="17"/>
  <c r="C64" i="17"/>
  <c r="B64" i="17"/>
  <c r="AV63" i="17"/>
  <c r="AU63" i="17"/>
  <c r="AT63" i="17"/>
  <c r="AS63" i="17"/>
  <c r="AR63" i="17"/>
  <c r="AQ63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AX63" i="17" s="1"/>
  <c r="C63" i="17"/>
  <c r="B63" i="17"/>
  <c r="AV62" i="17"/>
  <c r="AU62" i="17"/>
  <c r="AT62" i="17"/>
  <c r="AS62" i="17"/>
  <c r="AR62" i="17"/>
  <c r="AQ62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D62" i="17"/>
  <c r="C62" i="17"/>
  <c r="B62" i="17"/>
  <c r="AV61" i="17"/>
  <c r="AU61" i="17"/>
  <c r="AT61" i="17"/>
  <c r="AS61" i="17"/>
  <c r="AR61" i="17"/>
  <c r="AQ61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D61" i="17"/>
  <c r="AX61" i="17" s="1"/>
  <c r="C61" i="17"/>
  <c r="B61" i="17"/>
  <c r="AV60" i="17"/>
  <c r="AU60" i="17"/>
  <c r="AT60" i="17"/>
  <c r="AS60" i="17"/>
  <c r="AR60" i="17"/>
  <c r="AQ60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AX60" i="17" s="1"/>
  <c r="E60" i="17"/>
  <c r="D60" i="17"/>
  <c r="C60" i="17"/>
  <c r="B60" i="17"/>
  <c r="AV59" i="17"/>
  <c r="AU59" i="17"/>
  <c r="AT59" i="17"/>
  <c r="AS59" i="17"/>
  <c r="AR59" i="17"/>
  <c r="AQ59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AX59" i="17" s="1"/>
  <c r="C59" i="17"/>
  <c r="B59" i="17"/>
  <c r="AV58" i="17"/>
  <c r="AU58" i="17"/>
  <c r="AT58" i="17"/>
  <c r="AS58" i="17"/>
  <c r="AR58" i="17"/>
  <c r="AQ58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C58" i="17"/>
  <c r="B58" i="17"/>
  <c r="AV57" i="17"/>
  <c r="AU57" i="17"/>
  <c r="AT57" i="17"/>
  <c r="AS57" i="17"/>
  <c r="AR57" i="17"/>
  <c r="AQ57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D57" i="17"/>
  <c r="AX57" i="17" s="1"/>
  <c r="C57" i="17"/>
  <c r="B57" i="17"/>
  <c r="AV56" i="17"/>
  <c r="AU56" i="17"/>
  <c r="AT56" i="17"/>
  <c r="AS56" i="17"/>
  <c r="AR56" i="17"/>
  <c r="AQ56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AX56" i="17" s="1"/>
  <c r="E56" i="17"/>
  <c r="D56" i="17"/>
  <c r="C56" i="17"/>
  <c r="B56" i="17"/>
  <c r="AV55" i="17"/>
  <c r="AU55" i="17"/>
  <c r="AT55" i="17"/>
  <c r="AS55" i="17"/>
  <c r="AR55" i="17"/>
  <c r="AQ55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D55" i="17"/>
  <c r="AX55" i="17" s="1"/>
  <c r="C55" i="17"/>
  <c r="B55" i="17"/>
  <c r="AV54" i="17"/>
  <c r="AU54" i="17"/>
  <c r="AT54" i="17"/>
  <c r="AS54" i="17"/>
  <c r="AR54" i="17"/>
  <c r="AQ54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D54" i="17"/>
  <c r="C54" i="17"/>
  <c r="B54" i="17"/>
  <c r="AV53" i="17"/>
  <c r="AU53" i="17"/>
  <c r="AT53" i="17"/>
  <c r="AS53" i="17"/>
  <c r="AR53" i="17"/>
  <c r="AQ53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AX53" i="17" s="1"/>
  <c r="C53" i="17"/>
  <c r="B53" i="17"/>
  <c r="AV52" i="17"/>
  <c r="AU52" i="17"/>
  <c r="AT52" i="17"/>
  <c r="AS52" i="17"/>
  <c r="AR52" i="17"/>
  <c r="AQ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AX52" i="17" s="1"/>
  <c r="E52" i="17"/>
  <c r="D52" i="17"/>
  <c r="C52" i="17"/>
  <c r="B52" i="17"/>
  <c r="AV51" i="17"/>
  <c r="AU51" i="17"/>
  <c r="AT51" i="17"/>
  <c r="AS51" i="17"/>
  <c r="AR51" i="17"/>
  <c r="AQ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AX51" i="17" s="1"/>
  <c r="C51" i="17"/>
  <c r="B51" i="17"/>
  <c r="AV50" i="17"/>
  <c r="AU50" i="17"/>
  <c r="AT50" i="17"/>
  <c r="AS50" i="17"/>
  <c r="AR50" i="17"/>
  <c r="AQ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B50" i="17"/>
  <c r="AV49" i="17"/>
  <c r="AU49" i="17"/>
  <c r="AT49" i="17"/>
  <c r="AS49" i="17"/>
  <c r="AR49" i="17"/>
  <c r="AQ49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AX49" i="17" s="1"/>
  <c r="C49" i="17"/>
  <c r="B49" i="17"/>
  <c r="AV48" i="17"/>
  <c r="AU48" i="17"/>
  <c r="AT48" i="17"/>
  <c r="AS48" i="17"/>
  <c r="AR48" i="17"/>
  <c r="AQ48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AX48" i="17" s="1"/>
  <c r="E48" i="17"/>
  <c r="D48" i="17"/>
  <c r="C48" i="17"/>
  <c r="B48" i="17"/>
  <c r="AV47" i="17"/>
  <c r="AU47" i="17"/>
  <c r="AT47" i="17"/>
  <c r="AS47" i="17"/>
  <c r="AR47" i="17"/>
  <c r="AQ47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AX47" i="17" s="1"/>
  <c r="C47" i="17"/>
  <c r="B47" i="17"/>
  <c r="AV46" i="17"/>
  <c r="AU46" i="17"/>
  <c r="AT46" i="17"/>
  <c r="AS46" i="17"/>
  <c r="AR46" i="17"/>
  <c r="AQ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B46" i="17"/>
  <c r="AV45" i="17"/>
  <c r="AU45" i="17"/>
  <c r="AT45" i="17"/>
  <c r="AS45" i="17"/>
  <c r="AR45" i="17"/>
  <c r="AQ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AX45" i="17" s="1"/>
  <c r="C45" i="17"/>
  <c r="B45" i="17"/>
  <c r="AV44" i="17"/>
  <c r="AU44" i="17"/>
  <c r="AT44" i="17"/>
  <c r="AS44" i="17"/>
  <c r="AR44" i="17"/>
  <c r="AQ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B44" i="17"/>
  <c r="AV43" i="17"/>
  <c r="AU43" i="17"/>
  <c r="AT43" i="17"/>
  <c r="AS43" i="17"/>
  <c r="AR43" i="17"/>
  <c r="AQ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C43" i="17"/>
  <c r="B43" i="17"/>
  <c r="AV42" i="17"/>
  <c r="AU42" i="17"/>
  <c r="AT42" i="17"/>
  <c r="AS42" i="17"/>
  <c r="AR42" i="17"/>
  <c r="AQ42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B42" i="17"/>
  <c r="AV41" i="17"/>
  <c r="AU41" i="17"/>
  <c r="AT41" i="17"/>
  <c r="AS41" i="17"/>
  <c r="AR41" i="17"/>
  <c r="AQ41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B41" i="17"/>
  <c r="AV40" i="17"/>
  <c r="AU40" i="17"/>
  <c r="AT40" i="17"/>
  <c r="AS40" i="17"/>
  <c r="AR40" i="17"/>
  <c r="AQ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B40" i="17"/>
  <c r="AV39" i="17"/>
  <c r="AU39" i="17"/>
  <c r="AT39" i="17"/>
  <c r="AS39" i="17"/>
  <c r="AR39" i="17"/>
  <c r="AQ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B39" i="17"/>
  <c r="AV38" i="17"/>
  <c r="AU38" i="17"/>
  <c r="AT38" i="17"/>
  <c r="AS38" i="17"/>
  <c r="AR38" i="17"/>
  <c r="AQ38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B38" i="17"/>
  <c r="AV37" i="17"/>
  <c r="AU37" i="17"/>
  <c r="AT37" i="17"/>
  <c r="AS37" i="17"/>
  <c r="AR37" i="17"/>
  <c r="AQ37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B37" i="17"/>
  <c r="AV36" i="17"/>
  <c r="AU36" i="17"/>
  <c r="AT36" i="17"/>
  <c r="AS36" i="17"/>
  <c r="AR36" i="17"/>
  <c r="AQ36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B36" i="17"/>
  <c r="AV35" i="17"/>
  <c r="AU35" i="17"/>
  <c r="AT35" i="17"/>
  <c r="AS35" i="17"/>
  <c r="AR35" i="17"/>
  <c r="AQ35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B35" i="17"/>
  <c r="AV34" i="17"/>
  <c r="AU34" i="17"/>
  <c r="AT34" i="17"/>
  <c r="AS34" i="17"/>
  <c r="AR34" i="17"/>
  <c r="AQ34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B34" i="17"/>
  <c r="AV33" i="17"/>
  <c r="AU33" i="17"/>
  <c r="AT33" i="17"/>
  <c r="AS33" i="17"/>
  <c r="AR33" i="17"/>
  <c r="AQ33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B33" i="17"/>
  <c r="AV32" i="17"/>
  <c r="AU32" i="17"/>
  <c r="AT32" i="17"/>
  <c r="AS32" i="17"/>
  <c r="AR32" i="17"/>
  <c r="AQ32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32" i="17"/>
  <c r="AV31" i="17"/>
  <c r="AU31" i="17"/>
  <c r="AT31" i="17"/>
  <c r="AS31" i="17"/>
  <c r="AR31" i="17"/>
  <c r="AQ31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B31" i="17"/>
  <c r="AV30" i="17"/>
  <c r="AU30" i="17"/>
  <c r="AT30" i="17"/>
  <c r="AS30" i="17"/>
  <c r="AR30" i="17"/>
  <c r="AQ30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B30" i="17"/>
  <c r="AV29" i="17"/>
  <c r="AU29" i="17"/>
  <c r="AT29" i="17"/>
  <c r="AS29" i="17"/>
  <c r="AR29" i="17"/>
  <c r="AQ29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AV28" i="17"/>
  <c r="AU28" i="17"/>
  <c r="AT28" i="17"/>
  <c r="AS28" i="17"/>
  <c r="AR28" i="17"/>
  <c r="AQ28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AV27" i="17"/>
  <c r="AU27" i="17"/>
  <c r="AT27" i="17"/>
  <c r="AS27" i="17"/>
  <c r="AR27" i="17"/>
  <c r="AQ27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C27" i="17"/>
  <c r="B27" i="17"/>
  <c r="AV26" i="17"/>
  <c r="AU26" i="17"/>
  <c r="AT26" i="17"/>
  <c r="AS26" i="17"/>
  <c r="AR26" i="17"/>
  <c r="AQ26" i="17"/>
  <c r="AO26" i="17"/>
  <c r="AN26" i="17"/>
  <c r="AM26" i="17"/>
  <c r="AL26" i="17"/>
  <c r="AK26" i="17"/>
  <c r="AJ26" i="17"/>
  <c r="AI26" i="17"/>
  <c r="AH26" i="17"/>
  <c r="AG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B26" i="17"/>
  <c r="AV25" i="17"/>
  <c r="AU25" i="17"/>
  <c r="AT25" i="17"/>
  <c r="AS25" i="17"/>
  <c r="AR25" i="17"/>
  <c r="AQ25" i="17"/>
  <c r="AO25" i="17"/>
  <c r="AN25" i="17"/>
  <c r="AM25" i="17"/>
  <c r="AL25" i="17"/>
  <c r="AK25" i="17"/>
  <c r="AJ25" i="17"/>
  <c r="AI25" i="17"/>
  <c r="AH25" i="17"/>
  <c r="AG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B25" i="17"/>
  <c r="AV24" i="17"/>
  <c r="AU24" i="17"/>
  <c r="AT24" i="17"/>
  <c r="AS24" i="17"/>
  <c r="AR24" i="17"/>
  <c r="AQ24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B24" i="17"/>
  <c r="AV23" i="17"/>
  <c r="AU23" i="17"/>
  <c r="AT23" i="17"/>
  <c r="AS23" i="17"/>
  <c r="AR23" i="17"/>
  <c r="AQ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B23" i="17"/>
  <c r="AV22" i="17"/>
  <c r="AU22" i="17"/>
  <c r="AT22" i="17"/>
  <c r="AS22" i="17"/>
  <c r="AR22" i="17"/>
  <c r="AQ22" i="17"/>
  <c r="AO22" i="17"/>
  <c r="AN22" i="17"/>
  <c r="AM22" i="17"/>
  <c r="AL22" i="17"/>
  <c r="AK22" i="17"/>
  <c r="AJ22" i="17"/>
  <c r="AI22" i="17"/>
  <c r="AH22" i="17"/>
  <c r="AG22" i="17"/>
  <c r="AF22" i="17"/>
  <c r="AE22" i="17"/>
  <c r="AD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B22" i="17"/>
  <c r="AV21" i="17"/>
  <c r="AU21" i="17"/>
  <c r="AT21" i="17"/>
  <c r="AS21" i="17"/>
  <c r="AR21" i="17"/>
  <c r="AQ21" i="17"/>
  <c r="AO21" i="17"/>
  <c r="AN21" i="17"/>
  <c r="AM21" i="17"/>
  <c r="AL21" i="17"/>
  <c r="AK21" i="17"/>
  <c r="AJ21" i="17"/>
  <c r="AI21" i="17"/>
  <c r="AH21" i="17"/>
  <c r="AG21" i="17"/>
  <c r="AF21" i="17"/>
  <c r="AE21" i="17"/>
  <c r="AD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B21" i="17"/>
  <c r="AV20" i="17"/>
  <c r="AU20" i="17"/>
  <c r="AT20" i="17"/>
  <c r="AS20" i="17"/>
  <c r="AR20" i="17"/>
  <c r="AQ20" i="17"/>
  <c r="AO20" i="17"/>
  <c r="AN20" i="17"/>
  <c r="AM20" i="17"/>
  <c r="AL20" i="17"/>
  <c r="AK20" i="17"/>
  <c r="AJ20" i="17"/>
  <c r="AI20" i="17"/>
  <c r="AH20" i="17"/>
  <c r="AG20" i="17"/>
  <c r="AF20" i="17"/>
  <c r="AE20" i="17"/>
  <c r="AD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B20" i="17"/>
  <c r="AV19" i="17"/>
  <c r="AU19" i="17"/>
  <c r="AT19" i="17"/>
  <c r="AS19" i="17"/>
  <c r="AR19" i="17"/>
  <c r="AQ19" i="17"/>
  <c r="AO19" i="17"/>
  <c r="AN19" i="17"/>
  <c r="AM19" i="17"/>
  <c r="AL19" i="17"/>
  <c r="AK19" i="17"/>
  <c r="AJ19" i="17"/>
  <c r="AI19" i="17"/>
  <c r="AH19" i="17"/>
  <c r="AG19" i="17"/>
  <c r="AF19" i="17"/>
  <c r="AE19" i="17"/>
  <c r="AD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B19" i="17"/>
  <c r="AV18" i="17"/>
  <c r="AU18" i="17"/>
  <c r="AT18" i="17"/>
  <c r="AS18" i="17"/>
  <c r="AR18" i="17"/>
  <c r="AQ18" i="17"/>
  <c r="AO18" i="17"/>
  <c r="AN18" i="17"/>
  <c r="AM18" i="17"/>
  <c r="AL18" i="17"/>
  <c r="AK18" i="17"/>
  <c r="AJ18" i="17"/>
  <c r="AI18" i="17"/>
  <c r="AH18" i="17"/>
  <c r="AG18" i="17"/>
  <c r="AF18" i="17"/>
  <c r="AE18" i="17"/>
  <c r="AD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B18" i="17"/>
  <c r="AV17" i="17"/>
  <c r="AU17" i="17"/>
  <c r="AT17" i="17"/>
  <c r="AS17" i="17"/>
  <c r="AR17" i="17"/>
  <c r="AQ17" i="17"/>
  <c r="AO17" i="17"/>
  <c r="AN17" i="17"/>
  <c r="AM17" i="17"/>
  <c r="AL17" i="17"/>
  <c r="AK17" i="17"/>
  <c r="AJ17" i="17"/>
  <c r="AI17" i="17"/>
  <c r="AH17" i="17"/>
  <c r="AG17" i="17"/>
  <c r="AF17" i="17"/>
  <c r="AE17" i="17"/>
  <c r="AD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B17" i="17"/>
  <c r="AV16" i="17"/>
  <c r="AU16" i="17"/>
  <c r="AT16" i="17"/>
  <c r="AS16" i="17"/>
  <c r="AR16" i="17"/>
  <c r="AQ16" i="17"/>
  <c r="AO16" i="17"/>
  <c r="AN16" i="17"/>
  <c r="AM16" i="17"/>
  <c r="AL16" i="17"/>
  <c r="AK16" i="17"/>
  <c r="AJ16" i="17"/>
  <c r="AI16" i="17"/>
  <c r="AH16" i="17"/>
  <c r="AG16" i="17"/>
  <c r="AF16" i="17"/>
  <c r="AE16" i="17"/>
  <c r="AD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B16" i="17"/>
  <c r="AV15" i="17"/>
  <c r="AU15" i="17"/>
  <c r="AT15" i="17"/>
  <c r="AS15" i="17"/>
  <c r="AR15" i="17"/>
  <c r="AQ15" i="17"/>
  <c r="AO15" i="17"/>
  <c r="AN15" i="17"/>
  <c r="AM15" i="17"/>
  <c r="AL15" i="17"/>
  <c r="AK15" i="17"/>
  <c r="AJ15" i="17"/>
  <c r="AI15" i="17"/>
  <c r="AH15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B15" i="17"/>
  <c r="AV14" i="17"/>
  <c r="AU14" i="17"/>
  <c r="AT14" i="17"/>
  <c r="AS14" i="17"/>
  <c r="AR14" i="17"/>
  <c r="AQ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B14" i="17"/>
  <c r="AV13" i="17"/>
  <c r="AU13" i="17"/>
  <c r="AT13" i="17"/>
  <c r="AS13" i="17"/>
  <c r="AR13" i="17"/>
  <c r="AQ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B13" i="17"/>
  <c r="AV12" i="17"/>
  <c r="AU12" i="17"/>
  <c r="AT12" i="17"/>
  <c r="AS12" i="17"/>
  <c r="AR12" i="17"/>
  <c r="AQ12" i="17"/>
  <c r="AO12" i="17"/>
  <c r="AN12" i="17"/>
  <c r="AM12" i="17"/>
  <c r="AL12" i="17"/>
  <c r="AK12" i="17"/>
  <c r="AJ12" i="17"/>
  <c r="AI12" i="17"/>
  <c r="AH12" i="17"/>
  <c r="AG12" i="17"/>
  <c r="AF12" i="17"/>
  <c r="AE12" i="17"/>
  <c r="A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B12" i="17"/>
  <c r="AV11" i="17"/>
  <c r="AU11" i="17"/>
  <c r="AT11" i="17"/>
  <c r="AS11" i="17"/>
  <c r="AR11" i="17"/>
  <c r="AQ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B11" i="17"/>
  <c r="AV10" i="17"/>
  <c r="AU10" i="17"/>
  <c r="AT10" i="17"/>
  <c r="AS10" i="17"/>
  <c r="AR10" i="17"/>
  <c r="AQ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B10" i="17"/>
  <c r="AV9" i="17"/>
  <c r="AU9" i="17"/>
  <c r="AT9" i="17"/>
  <c r="AS9" i="17"/>
  <c r="AR9" i="17"/>
  <c r="AQ9" i="17"/>
  <c r="AO9" i="17"/>
  <c r="AN9" i="17"/>
  <c r="AM9" i="17"/>
  <c r="AL9" i="17"/>
  <c r="AK9" i="17"/>
  <c r="AJ9" i="17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AV8" i="17"/>
  <c r="AU8" i="17"/>
  <c r="AT8" i="17"/>
  <c r="AS8" i="17"/>
  <c r="AR8" i="17"/>
  <c r="AQ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B8" i="17"/>
  <c r="AV7" i="17"/>
  <c r="AU7" i="17"/>
  <c r="AT7" i="17"/>
  <c r="AS7" i="17"/>
  <c r="AR7" i="17"/>
  <c r="AQ7" i="17"/>
  <c r="AO7" i="17"/>
  <c r="AN7" i="17"/>
  <c r="AM7" i="17"/>
  <c r="AL7" i="17"/>
  <c r="AK7" i="17"/>
  <c r="AJ7" i="17"/>
  <c r="AI7" i="17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AV6" i="17"/>
  <c r="AU6" i="17"/>
  <c r="AT6" i="17"/>
  <c r="AS6" i="17"/>
  <c r="AR6" i="17"/>
  <c r="AQ6" i="17"/>
  <c r="AO6" i="17"/>
  <c r="AN6" i="17"/>
  <c r="AM6" i="17"/>
  <c r="AL6" i="17"/>
  <c r="AK6" i="17"/>
  <c r="AJ6" i="17"/>
  <c r="AI6" i="17"/>
  <c r="AH6" i="17"/>
  <c r="AG6" i="17"/>
  <c r="AF6" i="17"/>
  <c r="AE6" i="17"/>
  <c r="AD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C6" i="17"/>
  <c r="B6" i="17"/>
  <c r="AV5" i="17"/>
  <c r="AU5" i="17"/>
  <c r="AT5" i="17"/>
  <c r="AS5" i="17"/>
  <c r="AR5" i="17"/>
  <c r="AQ5" i="17"/>
  <c r="AO5" i="17"/>
  <c r="AN5" i="17"/>
  <c r="AM5" i="17"/>
  <c r="AL5" i="17"/>
  <c r="AK5" i="17"/>
  <c r="AJ5" i="17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B5" i="17"/>
  <c r="AV4" i="17"/>
  <c r="AU4" i="17"/>
  <c r="AT4" i="17"/>
  <c r="AS4" i="17"/>
  <c r="AR4" i="17"/>
  <c r="AQ4" i="17"/>
  <c r="AO4" i="17"/>
  <c r="AN4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B4" i="17"/>
  <c r="AV3" i="17"/>
  <c r="AU3" i="17"/>
  <c r="AT3" i="17"/>
  <c r="AS3" i="17"/>
  <c r="AR3" i="17"/>
  <c r="AQ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AV2" i="17"/>
  <c r="AU2" i="17"/>
  <c r="AT2" i="17"/>
  <c r="AS2" i="17"/>
  <c r="AR2" i="17"/>
  <c r="AQ2" i="17"/>
  <c r="AO2" i="17"/>
  <c r="AN2" i="17"/>
  <c r="AM2" i="17"/>
  <c r="AL2" i="17"/>
  <c r="AK2" i="17"/>
  <c r="AJ2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AZ3" i="16"/>
  <c r="AZ4" i="16"/>
  <c r="AZ5" i="16"/>
  <c r="AZ6" i="16"/>
  <c r="AZ7" i="16"/>
  <c r="AZ8" i="16"/>
  <c r="AZ9" i="16"/>
  <c r="AZ10" i="16"/>
  <c r="AZ11" i="16"/>
  <c r="AZ12" i="16"/>
  <c r="AZ13" i="16"/>
  <c r="AZ14" i="16"/>
  <c r="AZ15" i="16"/>
  <c r="AZ16" i="16"/>
  <c r="AZ17" i="16"/>
  <c r="AZ18" i="16"/>
  <c r="AZ19" i="16"/>
  <c r="AZ20" i="16"/>
  <c r="AZ21" i="16"/>
  <c r="AZ22" i="16"/>
  <c r="AZ23" i="16"/>
  <c r="AZ24" i="16"/>
  <c r="AZ25" i="16"/>
  <c r="AZ26" i="16"/>
  <c r="AZ27" i="16"/>
  <c r="AZ28" i="16"/>
  <c r="AZ29" i="16"/>
  <c r="AZ30" i="16"/>
  <c r="AZ31" i="16"/>
  <c r="AZ32" i="16"/>
  <c r="AZ33" i="16"/>
  <c r="AZ34" i="16"/>
  <c r="AZ35" i="16"/>
  <c r="AZ36" i="16"/>
  <c r="AZ37" i="16"/>
  <c r="AZ38" i="16"/>
  <c r="AZ39" i="16"/>
  <c r="AZ40" i="16"/>
  <c r="AZ41" i="16"/>
  <c r="AZ42" i="16"/>
  <c r="AZ43" i="16"/>
  <c r="AZ44" i="16"/>
  <c r="AZ45" i="16"/>
  <c r="AZ46" i="16"/>
  <c r="AZ47" i="16"/>
  <c r="AZ48" i="16"/>
  <c r="AZ49" i="16"/>
  <c r="AZ50" i="16"/>
  <c r="AZ51" i="16"/>
  <c r="AZ52" i="16"/>
  <c r="AZ53" i="16"/>
  <c r="AZ54" i="16"/>
  <c r="AZ55" i="16"/>
  <c r="AZ56" i="16"/>
  <c r="AZ57" i="16"/>
  <c r="AZ58" i="16"/>
  <c r="AZ59" i="16"/>
  <c r="AZ60" i="16"/>
  <c r="AZ61" i="16"/>
  <c r="AZ62" i="16"/>
  <c r="AZ63" i="16"/>
  <c r="AZ64" i="16"/>
  <c r="AZ65" i="16"/>
  <c r="AZ66" i="16"/>
  <c r="AZ67" i="16"/>
  <c r="AZ68" i="16"/>
  <c r="AZ69" i="16"/>
  <c r="AZ70" i="16"/>
  <c r="AZ71" i="16"/>
  <c r="AZ72" i="16"/>
  <c r="AZ73" i="16"/>
  <c r="AZ74" i="16"/>
  <c r="AZ75" i="16"/>
  <c r="AZ76" i="16"/>
  <c r="AZ77" i="16"/>
  <c r="AZ78" i="16"/>
  <c r="AZ79" i="16"/>
  <c r="AZ80" i="16"/>
  <c r="AZ81" i="16"/>
  <c r="AZ82" i="16"/>
  <c r="AZ83" i="16"/>
  <c r="AZ84" i="16"/>
  <c r="AZ85" i="16"/>
  <c r="AZ86" i="16"/>
  <c r="AZ87" i="16"/>
  <c r="AZ88" i="16"/>
  <c r="AZ89" i="16"/>
  <c r="AZ90" i="16"/>
  <c r="AZ91" i="16"/>
  <c r="AZ92" i="16"/>
  <c r="AZ93" i="16"/>
  <c r="AZ94" i="16"/>
  <c r="AZ95" i="16"/>
  <c r="AZ96" i="16"/>
  <c r="AZ97" i="16"/>
  <c r="AZ98" i="16"/>
  <c r="AZ99" i="16"/>
  <c r="AZ100" i="16"/>
  <c r="AZ101" i="16"/>
  <c r="AZ102" i="16"/>
  <c r="AZ103" i="16"/>
  <c r="AZ104" i="16"/>
  <c r="AZ105" i="16"/>
  <c r="AZ106" i="16"/>
  <c r="AZ107" i="16"/>
  <c r="AZ108" i="16"/>
  <c r="AZ2" i="16"/>
  <c r="AW3" i="16"/>
  <c r="AW4" i="16"/>
  <c r="AW5" i="16"/>
  <c r="AW6" i="16"/>
  <c r="AW7" i="16"/>
  <c r="AW8" i="16"/>
  <c r="AW9" i="16"/>
  <c r="AW10" i="16"/>
  <c r="AW11" i="16"/>
  <c r="AW12" i="16"/>
  <c r="AW13" i="16"/>
  <c r="AW14" i="16"/>
  <c r="AW15" i="16"/>
  <c r="AW16" i="16"/>
  <c r="AW17" i="16"/>
  <c r="AW18" i="16"/>
  <c r="AW19" i="16"/>
  <c r="AW20" i="16"/>
  <c r="AW21" i="16"/>
  <c r="AW22" i="16"/>
  <c r="AW23" i="16"/>
  <c r="AW24" i="16"/>
  <c r="AW25" i="16"/>
  <c r="AW26" i="16"/>
  <c r="AW27" i="16"/>
  <c r="AW28" i="16"/>
  <c r="AW29" i="16"/>
  <c r="AW30" i="16"/>
  <c r="AW31" i="16"/>
  <c r="AW32" i="16"/>
  <c r="AW33" i="16"/>
  <c r="AW34" i="16"/>
  <c r="AW35" i="16"/>
  <c r="AW36" i="16"/>
  <c r="AW37" i="16"/>
  <c r="AW38" i="16"/>
  <c r="AW39" i="16"/>
  <c r="AW40" i="16"/>
  <c r="AW41" i="16"/>
  <c r="AW42" i="16"/>
  <c r="AW43" i="16"/>
  <c r="AW44" i="16"/>
  <c r="AW45" i="16"/>
  <c r="AW46" i="16"/>
  <c r="AW47" i="16"/>
  <c r="AW48" i="16"/>
  <c r="AW49" i="16"/>
  <c r="AW50" i="16"/>
  <c r="AW51" i="16"/>
  <c r="AW52" i="16"/>
  <c r="AW53" i="16"/>
  <c r="AW54" i="16"/>
  <c r="AW55" i="16"/>
  <c r="AW56" i="16"/>
  <c r="AW57" i="16"/>
  <c r="AW58" i="16"/>
  <c r="AW59" i="16"/>
  <c r="AW60" i="16"/>
  <c r="AW61" i="16"/>
  <c r="AW62" i="16"/>
  <c r="AW63" i="16"/>
  <c r="AW64" i="16"/>
  <c r="AW65" i="16"/>
  <c r="AW66" i="16"/>
  <c r="AW67" i="16"/>
  <c r="AW68" i="16"/>
  <c r="AW69" i="16"/>
  <c r="AW70" i="16"/>
  <c r="AW71" i="16"/>
  <c r="AW72" i="16"/>
  <c r="AW73" i="16"/>
  <c r="AW74" i="16"/>
  <c r="AW75" i="16"/>
  <c r="AW76" i="16"/>
  <c r="AW77" i="16"/>
  <c r="AW78" i="16"/>
  <c r="AW79" i="16"/>
  <c r="AW80" i="16"/>
  <c r="AW81" i="16"/>
  <c r="AW82" i="16"/>
  <c r="AW83" i="16"/>
  <c r="AW84" i="16"/>
  <c r="AW85" i="16"/>
  <c r="AW86" i="16"/>
  <c r="AW87" i="16"/>
  <c r="AW88" i="16"/>
  <c r="AW89" i="16"/>
  <c r="AW90" i="16"/>
  <c r="AW91" i="16"/>
  <c r="AW92" i="16"/>
  <c r="AW93" i="16"/>
  <c r="AW94" i="16"/>
  <c r="AW95" i="16"/>
  <c r="AW96" i="16"/>
  <c r="AW97" i="16"/>
  <c r="AW98" i="16"/>
  <c r="AW99" i="16"/>
  <c r="AW100" i="16"/>
  <c r="AW101" i="16"/>
  <c r="AW102" i="16"/>
  <c r="AW103" i="16"/>
  <c r="AW104" i="16"/>
  <c r="AW105" i="16"/>
  <c r="AW106" i="16"/>
  <c r="AW107" i="16"/>
  <c r="AW108" i="16"/>
  <c r="AW2" i="16"/>
  <c r="AV3" i="16"/>
  <c r="AV4" i="16"/>
  <c r="AV5" i="16"/>
  <c r="AV6" i="16"/>
  <c r="AV7" i="16"/>
  <c r="AV8" i="16"/>
  <c r="AV9" i="16"/>
  <c r="AV10" i="16"/>
  <c r="AV11" i="16"/>
  <c r="AV12" i="16"/>
  <c r="AV13" i="16"/>
  <c r="AV14" i="16"/>
  <c r="AV15" i="16"/>
  <c r="AV16" i="16"/>
  <c r="AV17" i="16"/>
  <c r="AV18" i="16"/>
  <c r="AV19" i="16"/>
  <c r="AV20" i="16"/>
  <c r="AV21" i="16"/>
  <c r="AV22" i="16"/>
  <c r="AV23" i="16"/>
  <c r="AV24" i="16"/>
  <c r="AV25" i="16"/>
  <c r="AV26" i="16"/>
  <c r="AV27" i="16"/>
  <c r="AV28" i="16"/>
  <c r="AV29" i="16"/>
  <c r="AV30" i="16"/>
  <c r="AV31" i="16"/>
  <c r="AV32" i="16"/>
  <c r="AV33" i="16"/>
  <c r="AV34" i="16"/>
  <c r="AV35" i="16"/>
  <c r="AV36" i="16"/>
  <c r="AV37" i="16"/>
  <c r="AV38" i="16"/>
  <c r="AV39" i="16"/>
  <c r="AV40" i="16"/>
  <c r="AV41" i="16"/>
  <c r="AV42" i="16"/>
  <c r="AV43" i="16"/>
  <c r="AV44" i="16"/>
  <c r="AV45" i="16"/>
  <c r="AV46" i="16"/>
  <c r="AV47" i="16"/>
  <c r="AV48" i="16"/>
  <c r="AV49" i="16"/>
  <c r="AV50" i="16"/>
  <c r="AV51" i="16"/>
  <c r="AV52" i="16"/>
  <c r="AV53" i="16"/>
  <c r="AV54" i="16"/>
  <c r="AV55" i="16"/>
  <c r="AV56" i="16"/>
  <c r="AV57" i="16"/>
  <c r="AV58" i="16"/>
  <c r="AV59" i="16"/>
  <c r="AV60" i="16"/>
  <c r="AV61" i="16"/>
  <c r="AV62" i="16"/>
  <c r="AV63" i="16"/>
  <c r="AV64" i="16"/>
  <c r="AV65" i="16"/>
  <c r="AV66" i="16"/>
  <c r="AV67" i="16"/>
  <c r="AV68" i="16"/>
  <c r="AV69" i="16"/>
  <c r="AV70" i="16"/>
  <c r="AV71" i="16"/>
  <c r="AV72" i="16"/>
  <c r="AV73" i="16"/>
  <c r="AV74" i="16"/>
  <c r="AV75" i="16"/>
  <c r="AV76" i="16"/>
  <c r="AV77" i="16"/>
  <c r="AV78" i="16"/>
  <c r="AV79" i="16"/>
  <c r="AV80" i="16"/>
  <c r="AV81" i="16"/>
  <c r="AV82" i="16"/>
  <c r="AV83" i="16"/>
  <c r="AV84" i="16"/>
  <c r="AV85" i="16"/>
  <c r="AV86" i="16"/>
  <c r="AV87" i="16"/>
  <c r="AV88" i="16"/>
  <c r="AV89" i="16"/>
  <c r="AV90" i="16"/>
  <c r="AV91" i="16"/>
  <c r="AV92" i="16"/>
  <c r="AV93" i="16"/>
  <c r="AV94" i="16"/>
  <c r="AV95" i="16"/>
  <c r="AV96" i="16"/>
  <c r="AV97" i="16"/>
  <c r="AV98" i="16"/>
  <c r="AV99" i="16"/>
  <c r="AV100" i="16"/>
  <c r="AV101" i="16"/>
  <c r="AV102" i="16"/>
  <c r="AV103" i="16"/>
  <c r="AV104" i="16"/>
  <c r="AV105" i="16"/>
  <c r="AV106" i="16"/>
  <c r="AV107" i="16"/>
  <c r="AV108" i="16"/>
  <c r="AV2" i="16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AJ3" i="16"/>
  <c r="AK3" i="16"/>
  <c r="AL3" i="16"/>
  <c r="AM3" i="16"/>
  <c r="AN3" i="16"/>
  <c r="AO3" i="16"/>
  <c r="AP3" i="16"/>
  <c r="AQ3" i="16"/>
  <c r="AR3" i="16"/>
  <c r="AS3" i="16"/>
  <c r="AT3" i="16"/>
  <c r="AU3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AR4" i="16"/>
  <c r="AS4" i="16"/>
  <c r="AT4" i="16"/>
  <c r="AU4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AR5" i="16"/>
  <c r="AS5" i="16"/>
  <c r="AT5" i="16"/>
  <c r="AU5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AN6" i="16"/>
  <c r="AO6" i="16"/>
  <c r="AP6" i="16"/>
  <c r="AQ6" i="16"/>
  <c r="AR6" i="16"/>
  <c r="AS6" i="16"/>
  <c r="AT6" i="16"/>
  <c r="AU6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T7" i="16"/>
  <c r="AU7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AP8" i="16"/>
  <c r="AQ8" i="16"/>
  <c r="AR8" i="16"/>
  <c r="AS8" i="16"/>
  <c r="AT8" i="16"/>
  <c r="AU8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AP10" i="16"/>
  <c r="AQ10" i="16"/>
  <c r="AR10" i="16"/>
  <c r="AS10" i="16"/>
  <c r="AT10" i="16"/>
  <c r="AU10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P11" i="16"/>
  <c r="AQ11" i="16"/>
  <c r="AR11" i="16"/>
  <c r="AS11" i="16"/>
  <c r="AT11" i="16"/>
  <c r="AU11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T12" i="16"/>
  <c r="AU12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T13" i="16"/>
  <c r="AU13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T20" i="16"/>
  <c r="AU20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C23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T23" i="16"/>
  <c r="AU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U24" i="16"/>
  <c r="C25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C26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C28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C39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C40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C41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C42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C44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Q44" i="16"/>
  <c r="AR44" i="16"/>
  <c r="AS44" i="16"/>
  <c r="AT44" i="16"/>
  <c r="AU44" i="16"/>
  <c r="C45" i="16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Q45" i="16"/>
  <c r="AR45" i="16"/>
  <c r="AS45" i="16"/>
  <c r="AT45" i="16"/>
  <c r="AU45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C47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C48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C50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C51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C52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C53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C54" i="16"/>
  <c r="D54" i="16"/>
  <c r="E54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C55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C56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C57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C58" i="16"/>
  <c r="D58" i="16"/>
  <c r="E58" i="16"/>
  <c r="F58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C59" i="16"/>
  <c r="D59" i="16"/>
  <c r="E59" i="16"/>
  <c r="F59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Q59" i="16"/>
  <c r="AR59" i="16"/>
  <c r="AS59" i="16"/>
  <c r="AT59" i="16"/>
  <c r="AU59" i="16"/>
  <c r="C60" i="16"/>
  <c r="D60" i="16"/>
  <c r="E60" i="16"/>
  <c r="F60" i="16"/>
  <c r="G60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Q60" i="16"/>
  <c r="AR60" i="16"/>
  <c r="AS60" i="16"/>
  <c r="AT60" i="16"/>
  <c r="AU60" i="16"/>
  <c r="C61" i="16"/>
  <c r="D61" i="16"/>
  <c r="E61" i="16"/>
  <c r="F61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Q61" i="16"/>
  <c r="AR61" i="16"/>
  <c r="AS61" i="16"/>
  <c r="AT61" i="16"/>
  <c r="AU61" i="16"/>
  <c r="C62" i="16"/>
  <c r="D62" i="16"/>
  <c r="E62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Q62" i="16"/>
  <c r="AR62" i="16"/>
  <c r="AS62" i="16"/>
  <c r="AT62" i="16"/>
  <c r="AU62" i="16"/>
  <c r="C63" i="16"/>
  <c r="D63" i="16"/>
  <c r="E63" i="16"/>
  <c r="F63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Q63" i="16"/>
  <c r="AR63" i="16"/>
  <c r="AS63" i="16"/>
  <c r="AT63" i="16"/>
  <c r="AU63" i="16"/>
  <c r="C64" i="16"/>
  <c r="D64" i="16"/>
  <c r="E64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Q64" i="16"/>
  <c r="AR64" i="16"/>
  <c r="AS64" i="16"/>
  <c r="AT64" i="16"/>
  <c r="AU64" i="16"/>
  <c r="C65" i="16"/>
  <c r="D65" i="16"/>
  <c r="E65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Q65" i="16"/>
  <c r="AR65" i="16"/>
  <c r="AS65" i="16"/>
  <c r="AT65" i="16"/>
  <c r="AU65" i="16"/>
  <c r="C66" i="16"/>
  <c r="D66" i="16"/>
  <c r="E66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Q66" i="16"/>
  <c r="AR66" i="16"/>
  <c r="AS66" i="16"/>
  <c r="AT66" i="16"/>
  <c r="AU66" i="16"/>
  <c r="C67" i="16"/>
  <c r="D67" i="16"/>
  <c r="E67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Q67" i="16"/>
  <c r="AR67" i="16"/>
  <c r="AS67" i="16"/>
  <c r="AT67" i="16"/>
  <c r="AU67" i="16"/>
  <c r="C68" i="16"/>
  <c r="D68" i="16"/>
  <c r="E68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Q68" i="16"/>
  <c r="AR68" i="16"/>
  <c r="AS68" i="16"/>
  <c r="AT68" i="16"/>
  <c r="AU68" i="16"/>
  <c r="C69" i="16"/>
  <c r="D69" i="16"/>
  <c r="E69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Q69" i="16"/>
  <c r="AR69" i="16"/>
  <c r="AS69" i="16"/>
  <c r="AT69" i="16"/>
  <c r="AU69" i="16"/>
  <c r="C70" i="16"/>
  <c r="D70" i="16"/>
  <c r="E70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Q70" i="16"/>
  <c r="AR70" i="16"/>
  <c r="AS70" i="16"/>
  <c r="AT70" i="16"/>
  <c r="AU70" i="16"/>
  <c r="C71" i="16"/>
  <c r="D71" i="16"/>
  <c r="E71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AL71" i="16"/>
  <c r="AM71" i="16"/>
  <c r="AN71" i="16"/>
  <c r="AO71" i="16"/>
  <c r="AP71" i="16"/>
  <c r="AQ71" i="16"/>
  <c r="AR71" i="16"/>
  <c r="AS71" i="16"/>
  <c r="AT71" i="16"/>
  <c r="AU71" i="16"/>
  <c r="C72" i="16"/>
  <c r="D72" i="16"/>
  <c r="E72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AJ72" i="16"/>
  <c r="AK72" i="16"/>
  <c r="AL72" i="16"/>
  <c r="AM72" i="16"/>
  <c r="AN72" i="16"/>
  <c r="AO72" i="16"/>
  <c r="AP72" i="16"/>
  <c r="AQ72" i="16"/>
  <c r="AR72" i="16"/>
  <c r="AS72" i="16"/>
  <c r="AT72" i="16"/>
  <c r="AU72" i="16"/>
  <c r="C73" i="16"/>
  <c r="D73" i="16"/>
  <c r="E73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Q73" i="16"/>
  <c r="AR73" i="16"/>
  <c r="AS73" i="16"/>
  <c r="AT73" i="16"/>
  <c r="AU73" i="16"/>
  <c r="C74" i="16"/>
  <c r="D74" i="16"/>
  <c r="E74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AM74" i="16"/>
  <c r="AN74" i="16"/>
  <c r="AO74" i="16"/>
  <c r="AP74" i="16"/>
  <c r="AQ74" i="16"/>
  <c r="AR74" i="16"/>
  <c r="AS74" i="16"/>
  <c r="AT74" i="16"/>
  <c r="AU74" i="16"/>
  <c r="C75" i="16"/>
  <c r="D75" i="16"/>
  <c r="E75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AL75" i="16"/>
  <c r="AM75" i="16"/>
  <c r="AN75" i="16"/>
  <c r="AO75" i="16"/>
  <c r="AP75" i="16"/>
  <c r="AQ75" i="16"/>
  <c r="AR75" i="16"/>
  <c r="AS75" i="16"/>
  <c r="AT75" i="16"/>
  <c r="AU75" i="16"/>
  <c r="C76" i="16"/>
  <c r="D76" i="16"/>
  <c r="E76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AJ76" i="16"/>
  <c r="AK76" i="16"/>
  <c r="AL76" i="16"/>
  <c r="AM76" i="16"/>
  <c r="AN76" i="16"/>
  <c r="AO76" i="16"/>
  <c r="AP76" i="16"/>
  <c r="AQ76" i="16"/>
  <c r="AR76" i="16"/>
  <c r="AS76" i="16"/>
  <c r="AT76" i="16"/>
  <c r="AU76" i="16"/>
  <c r="C77" i="16"/>
  <c r="D77" i="16"/>
  <c r="E77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AJ77" i="16"/>
  <c r="AK77" i="16"/>
  <c r="AL77" i="16"/>
  <c r="AM77" i="16"/>
  <c r="AN77" i="16"/>
  <c r="AO77" i="16"/>
  <c r="AP77" i="16"/>
  <c r="AQ77" i="16"/>
  <c r="AR77" i="16"/>
  <c r="AS77" i="16"/>
  <c r="AT77" i="16"/>
  <c r="AU77" i="16"/>
  <c r="C78" i="16"/>
  <c r="D78" i="16"/>
  <c r="E78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AJ78" i="16"/>
  <c r="AK78" i="16"/>
  <c r="AL78" i="16"/>
  <c r="AM78" i="16"/>
  <c r="AN78" i="16"/>
  <c r="AO78" i="16"/>
  <c r="AP78" i="16"/>
  <c r="AQ78" i="16"/>
  <c r="AR78" i="16"/>
  <c r="AS78" i="16"/>
  <c r="AT78" i="16"/>
  <c r="AU78" i="16"/>
  <c r="C79" i="16"/>
  <c r="D79" i="16"/>
  <c r="E79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AJ79" i="16"/>
  <c r="AK79" i="16"/>
  <c r="AL79" i="16"/>
  <c r="AM79" i="16"/>
  <c r="AN79" i="16"/>
  <c r="AO79" i="16"/>
  <c r="AP79" i="16"/>
  <c r="AQ79" i="16"/>
  <c r="AR79" i="16"/>
  <c r="AS79" i="16"/>
  <c r="AT79" i="16"/>
  <c r="AU79" i="16"/>
  <c r="C80" i="16"/>
  <c r="D80" i="16"/>
  <c r="E80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AJ80" i="16"/>
  <c r="AK80" i="16"/>
  <c r="AL80" i="16"/>
  <c r="AM80" i="16"/>
  <c r="AN80" i="16"/>
  <c r="AO80" i="16"/>
  <c r="AP80" i="16"/>
  <c r="AQ80" i="16"/>
  <c r="AR80" i="16"/>
  <c r="AS80" i="16"/>
  <c r="AT80" i="16"/>
  <c r="AU80" i="16"/>
  <c r="C81" i="16"/>
  <c r="D81" i="16"/>
  <c r="E81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AJ81" i="16"/>
  <c r="AK81" i="16"/>
  <c r="AL81" i="16"/>
  <c r="AM81" i="16"/>
  <c r="AN81" i="16"/>
  <c r="AO81" i="16"/>
  <c r="AP81" i="16"/>
  <c r="AQ81" i="16"/>
  <c r="AR81" i="16"/>
  <c r="AS81" i="16"/>
  <c r="AT81" i="16"/>
  <c r="AU81" i="16"/>
  <c r="C82" i="16"/>
  <c r="D82" i="16"/>
  <c r="E82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AJ82" i="16"/>
  <c r="AK82" i="16"/>
  <c r="AL82" i="16"/>
  <c r="AM82" i="16"/>
  <c r="AN82" i="16"/>
  <c r="AO82" i="16"/>
  <c r="AP82" i="16"/>
  <c r="AQ82" i="16"/>
  <c r="AR82" i="16"/>
  <c r="AS82" i="16"/>
  <c r="AT82" i="16"/>
  <c r="AU82" i="16"/>
  <c r="C83" i="16"/>
  <c r="D83" i="16"/>
  <c r="E83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AJ83" i="16"/>
  <c r="AK83" i="16"/>
  <c r="AL83" i="16"/>
  <c r="AM83" i="16"/>
  <c r="AN83" i="16"/>
  <c r="AO83" i="16"/>
  <c r="AP83" i="16"/>
  <c r="AQ83" i="16"/>
  <c r="AR83" i="16"/>
  <c r="AS83" i="16"/>
  <c r="AT83" i="16"/>
  <c r="AU83" i="16"/>
  <c r="C84" i="16"/>
  <c r="D84" i="16"/>
  <c r="E84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AJ84" i="16"/>
  <c r="AK84" i="16"/>
  <c r="AL84" i="16"/>
  <c r="AM84" i="16"/>
  <c r="AN84" i="16"/>
  <c r="AO84" i="16"/>
  <c r="AP84" i="16"/>
  <c r="AQ84" i="16"/>
  <c r="AR84" i="16"/>
  <c r="AS84" i="16"/>
  <c r="AT84" i="16"/>
  <c r="AU84" i="16"/>
  <c r="C85" i="16"/>
  <c r="D85" i="16"/>
  <c r="E85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AJ85" i="16"/>
  <c r="AK85" i="16"/>
  <c r="AL85" i="16"/>
  <c r="AM85" i="16"/>
  <c r="AN85" i="16"/>
  <c r="AO85" i="16"/>
  <c r="AP85" i="16"/>
  <c r="AQ85" i="16"/>
  <c r="AR85" i="16"/>
  <c r="AS85" i="16"/>
  <c r="AT85" i="16"/>
  <c r="AU85" i="16"/>
  <c r="C86" i="16"/>
  <c r="D86" i="16"/>
  <c r="E86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AJ86" i="16"/>
  <c r="AK86" i="16"/>
  <c r="AL86" i="16"/>
  <c r="AM86" i="16"/>
  <c r="AN86" i="16"/>
  <c r="AO86" i="16"/>
  <c r="AP86" i="16"/>
  <c r="AQ86" i="16"/>
  <c r="AR86" i="16"/>
  <c r="AS86" i="16"/>
  <c r="AT86" i="16"/>
  <c r="AU86" i="16"/>
  <c r="C87" i="16"/>
  <c r="D87" i="16"/>
  <c r="E87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AJ87" i="16"/>
  <c r="AK87" i="16"/>
  <c r="AL87" i="16"/>
  <c r="AM87" i="16"/>
  <c r="AN87" i="16"/>
  <c r="AO87" i="16"/>
  <c r="AP87" i="16"/>
  <c r="AQ87" i="16"/>
  <c r="AR87" i="16"/>
  <c r="AS87" i="16"/>
  <c r="AT87" i="16"/>
  <c r="AU87" i="16"/>
  <c r="C88" i="16"/>
  <c r="D88" i="16"/>
  <c r="E88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AJ88" i="16"/>
  <c r="AK88" i="16"/>
  <c r="AL88" i="16"/>
  <c r="AM88" i="16"/>
  <c r="AN88" i="16"/>
  <c r="AO88" i="16"/>
  <c r="AP88" i="16"/>
  <c r="AQ88" i="16"/>
  <c r="AR88" i="16"/>
  <c r="AS88" i="16"/>
  <c r="AT88" i="16"/>
  <c r="AU88" i="16"/>
  <c r="C89" i="16"/>
  <c r="D89" i="16"/>
  <c r="E89" i="16"/>
  <c r="F89" i="16"/>
  <c r="G89" i="16"/>
  <c r="H89" i="16"/>
  <c r="I89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AL89" i="16"/>
  <c r="AM89" i="16"/>
  <c r="AN89" i="16"/>
  <c r="AO89" i="16"/>
  <c r="AP89" i="16"/>
  <c r="AQ89" i="16"/>
  <c r="AR89" i="16"/>
  <c r="AS89" i="16"/>
  <c r="AT89" i="16"/>
  <c r="AU89" i="16"/>
  <c r="C90" i="16"/>
  <c r="D90" i="16"/>
  <c r="E90" i="16"/>
  <c r="F90" i="16"/>
  <c r="G90" i="16"/>
  <c r="H90" i="16"/>
  <c r="I90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AL90" i="16"/>
  <c r="AM90" i="16"/>
  <c r="AN90" i="16"/>
  <c r="AO90" i="16"/>
  <c r="AP90" i="16"/>
  <c r="AQ90" i="16"/>
  <c r="AR90" i="16"/>
  <c r="AS90" i="16"/>
  <c r="AT90" i="16"/>
  <c r="AU90" i="16"/>
  <c r="C91" i="16"/>
  <c r="D91" i="16"/>
  <c r="E91" i="16"/>
  <c r="F91" i="16"/>
  <c r="G91" i="16"/>
  <c r="H91" i="16"/>
  <c r="I91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AJ91" i="16"/>
  <c r="AK91" i="16"/>
  <c r="AL91" i="16"/>
  <c r="AM91" i="16"/>
  <c r="AN91" i="16"/>
  <c r="AO91" i="16"/>
  <c r="AP91" i="16"/>
  <c r="AQ91" i="16"/>
  <c r="AR91" i="16"/>
  <c r="AS91" i="16"/>
  <c r="AT91" i="16"/>
  <c r="AU91" i="16"/>
  <c r="C92" i="16"/>
  <c r="D92" i="16"/>
  <c r="E92" i="16"/>
  <c r="F92" i="16"/>
  <c r="G92" i="16"/>
  <c r="H92" i="16"/>
  <c r="I92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AI92" i="16"/>
  <c r="AJ92" i="16"/>
  <c r="AK92" i="16"/>
  <c r="AL92" i="16"/>
  <c r="AM92" i="16"/>
  <c r="AN92" i="16"/>
  <c r="AO92" i="16"/>
  <c r="AP92" i="16"/>
  <c r="AQ92" i="16"/>
  <c r="AR92" i="16"/>
  <c r="AS92" i="16"/>
  <c r="AT92" i="16"/>
  <c r="AU92" i="16"/>
  <c r="C93" i="16"/>
  <c r="D93" i="16"/>
  <c r="E93" i="16"/>
  <c r="F93" i="16"/>
  <c r="G93" i="16"/>
  <c r="H93" i="16"/>
  <c r="I93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I93" i="16"/>
  <c r="AJ93" i="16"/>
  <c r="AK93" i="16"/>
  <c r="AL93" i="16"/>
  <c r="AM93" i="16"/>
  <c r="AN93" i="16"/>
  <c r="AO93" i="16"/>
  <c r="AP93" i="16"/>
  <c r="AQ93" i="16"/>
  <c r="AR93" i="16"/>
  <c r="AS93" i="16"/>
  <c r="AT93" i="16"/>
  <c r="AU93" i="16"/>
  <c r="C94" i="16"/>
  <c r="D94" i="16"/>
  <c r="E94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I94" i="16"/>
  <c r="AJ94" i="16"/>
  <c r="AK94" i="16"/>
  <c r="AL94" i="16"/>
  <c r="AM94" i="16"/>
  <c r="AN94" i="16"/>
  <c r="AO94" i="16"/>
  <c r="AP94" i="16"/>
  <c r="AQ94" i="16"/>
  <c r="AR94" i="16"/>
  <c r="AS94" i="16"/>
  <c r="AT94" i="16"/>
  <c r="AU94" i="16"/>
  <c r="C95" i="16"/>
  <c r="D95" i="16"/>
  <c r="E95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AI95" i="16"/>
  <c r="AJ95" i="16"/>
  <c r="AK95" i="16"/>
  <c r="AL95" i="16"/>
  <c r="AM95" i="16"/>
  <c r="AN95" i="16"/>
  <c r="AO95" i="16"/>
  <c r="AP95" i="16"/>
  <c r="AQ95" i="16"/>
  <c r="AR95" i="16"/>
  <c r="AS95" i="16"/>
  <c r="AT95" i="16"/>
  <c r="AU95" i="16"/>
  <c r="C96" i="16"/>
  <c r="D96" i="16"/>
  <c r="E96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I96" i="16"/>
  <c r="AJ96" i="16"/>
  <c r="AK96" i="16"/>
  <c r="AL96" i="16"/>
  <c r="AM96" i="16"/>
  <c r="AN96" i="16"/>
  <c r="AO96" i="16"/>
  <c r="AP96" i="16"/>
  <c r="AQ96" i="16"/>
  <c r="AR96" i="16"/>
  <c r="AS96" i="16"/>
  <c r="AT96" i="16"/>
  <c r="AU96" i="16"/>
  <c r="C97" i="16"/>
  <c r="D97" i="16"/>
  <c r="E97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AJ97" i="16"/>
  <c r="AK97" i="16"/>
  <c r="AL97" i="16"/>
  <c r="AM97" i="16"/>
  <c r="AN97" i="16"/>
  <c r="AO97" i="16"/>
  <c r="AP97" i="16"/>
  <c r="AQ97" i="16"/>
  <c r="AR97" i="16"/>
  <c r="AS97" i="16"/>
  <c r="AT97" i="16"/>
  <c r="AU97" i="16"/>
  <c r="C98" i="16"/>
  <c r="D98" i="16"/>
  <c r="E98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AJ98" i="16"/>
  <c r="AK98" i="16"/>
  <c r="AL98" i="16"/>
  <c r="AM98" i="16"/>
  <c r="AN98" i="16"/>
  <c r="AO98" i="16"/>
  <c r="AP98" i="16"/>
  <c r="AQ98" i="16"/>
  <c r="AR98" i="16"/>
  <c r="AS98" i="16"/>
  <c r="AT98" i="16"/>
  <c r="AU98" i="16"/>
  <c r="C99" i="16"/>
  <c r="D99" i="16"/>
  <c r="E99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AJ99" i="16"/>
  <c r="AK99" i="16"/>
  <c r="AL99" i="16"/>
  <c r="AM99" i="16"/>
  <c r="AN99" i="16"/>
  <c r="AO99" i="16"/>
  <c r="AP99" i="16"/>
  <c r="AQ99" i="16"/>
  <c r="AR99" i="16"/>
  <c r="AS99" i="16"/>
  <c r="AT99" i="16"/>
  <c r="AU99" i="16"/>
  <c r="C100" i="16"/>
  <c r="D100" i="16"/>
  <c r="E100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AJ100" i="16"/>
  <c r="AK100" i="16"/>
  <c r="AL100" i="16"/>
  <c r="AM100" i="16"/>
  <c r="AN100" i="16"/>
  <c r="AO100" i="16"/>
  <c r="AP100" i="16"/>
  <c r="AQ100" i="16"/>
  <c r="AR100" i="16"/>
  <c r="AS100" i="16"/>
  <c r="AT100" i="16"/>
  <c r="AU100" i="16"/>
  <c r="C101" i="16"/>
  <c r="D101" i="16"/>
  <c r="E101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AJ101" i="16"/>
  <c r="AK101" i="16"/>
  <c r="AL101" i="16"/>
  <c r="AM101" i="16"/>
  <c r="AN101" i="16"/>
  <c r="AO101" i="16"/>
  <c r="AP101" i="16"/>
  <c r="AQ101" i="16"/>
  <c r="AR101" i="16"/>
  <c r="AS101" i="16"/>
  <c r="AT101" i="16"/>
  <c r="AU101" i="16"/>
  <c r="C102" i="16"/>
  <c r="D102" i="16"/>
  <c r="E102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AJ102" i="16"/>
  <c r="AK102" i="16"/>
  <c r="AL102" i="16"/>
  <c r="AM102" i="16"/>
  <c r="AN102" i="16"/>
  <c r="AO102" i="16"/>
  <c r="AP102" i="16"/>
  <c r="AQ102" i="16"/>
  <c r="AR102" i="16"/>
  <c r="AS102" i="16"/>
  <c r="AT102" i="16"/>
  <c r="AU102" i="16"/>
  <c r="C103" i="16"/>
  <c r="D103" i="16"/>
  <c r="E103" i="16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AJ103" i="16"/>
  <c r="AK103" i="16"/>
  <c r="AL103" i="16"/>
  <c r="AM103" i="16"/>
  <c r="AN103" i="16"/>
  <c r="AO103" i="16"/>
  <c r="AP103" i="16"/>
  <c r="AQ103" i="16"/>
  <c r="AR103" i="16"/>
  <c r="AS103" i="16"/>
  <c r="AT103" i="16"/>
  <c r="AU103" i="16"/>
  <c r="C104" i="16"/>
  <c r="D104" i="16"/>
  <c r="E104" i="16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AJ104" i="16"/>
  <c r="AK104" i="16"/>
  <c r="AL104" i="16"/>
  <c r="AM104" i="16"/>
  <c r="AN104" i="16"/>
  <c r="AO104" i="16"/>
  <c r="AP104" i="16"/>
  <c r="AQ104" i="16"/>
  <c r="AR104" i="16"/>
  <c r="AS104" i="16"/>
  <c r="AT104" i="16"/>
  <c r="AU104" i="16"/>
  <c r="C105" i="16"/>
  <c r="D105" i="16"/>
  <c r="E105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AJ105" i="16"/>
  <c r="AK105" i="16"/>
  <c r="AL105" i="16"/>
  <c r="AM105" i="16"/>
  <c r="AN105" i="16"/>
  <c r="AO105" i="16"/>
  <c r="AP105" i="16"/>
  <c r="AQ105" i="16"/>
  <c r="AR105" i="16"/>
  <c r="AS105" i="16"/>
  <c r="AT105" i="16"/>
  <c r="AU105" i="16"/>
  <c r="C106" i="16"/>
  <c r="D106" i="16"/>
  <c r="E106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AJ106" i="16"/>
  <c r="AK106" i="16"/>
  <c r="AL106" i="16"/>
  <c r="AM106" i="16"/>
  <c r="AN106" i="16"/>
  <c r="AO106" i="16"/>
  <c r="AP106" i="16"/>
  <c r="AQ106" i="16"/>
  <c r="AR106" i="16"/>
  <c r="AS106" i="16"/>
  <c r="AT106" i="16"/>
  <c r="AU106" i="16"/>
  <c r="C107" i="16"/>
  <c r="D107" i="16"/>
  <c r="E107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AJ107" i="16"/>
  <c r="AK107" i="16"/>
  <c r="AL107" i="16"/>
  <c r="AM107" i="16"/>
  <c r="AN107" i="16"/>
  <c r="AO107" i="16"/>
  <c r="AP107" i="16"/>
  <c r="AQ107" i="16"/>
  <c r="AR107" i="16"/>
  <c r="AS107" i="16"/>
  <c r="AT107" i="16"/>
  <c r="AU107" i="16"/>
  <c r="C108" i="16"/>
  <c r="D108" i="16"/>
  <c r="E108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AJ108" i="16"/>
  <c r="AK108" i="16"/>
  <c r="AL108" i="16"/>
  <c r="AM108" i="16"/>
  <c r="AN108" i="16"/>
  <c r="AO108" i="16"/>
  <c r="AP108" i="16"/>
  <c r="AQ108" i="16"/>
  <c r="AR108" i="16"/>
  <c r="AS108" i="16"/>
  <c r="AT108" i="16"/>
  <c r="AU108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AT2" i="16"/>
  <c r="AU2" i="16"/>
  <c r="E2" i="16"/>
  <c r="F2" i="16"/>
  <c r="G2" i="16"/>
  <c r="H2" i="16"/>
  <c r="I2" i="16"/>
  <c r="D2" i="16"/>
  <c r="C2" i="16"/>
  <c r="B108" i="16"/>
  <c r="B107" i="16"/>
  <c r="B106" i="16"/>
  <c r="B105" i="16"/>
  <c r="B104" i="16"/>
  <c r="B103" i="16"/>
  <c r="B102" i="16"/>
  <c r="B101" i="16"/>
  <c r="B100" i="16"/>
  <c r="B99" i="16"/>
  <c r="B98" i="16"/>
  <c r="B97" i="16"/>
  <c r="B96" i="16"/>
  <c r="B95" i="16"/>
  <c r="B94" i="16"/>
  <c r="B93" i="16"/>
  <c r="B92" i="16"/>
  <c r="B91" i="16"/>
  <c r="B90" i="16"/>
  <c r="B89" i="16"/>
  <c r="B88" i="16"/>
  <c r="B87" i="16"/>
  <c r="B86" i="16"/>
  <c r="B85" i="16"/>
  <c r="B84" i="16"/>
  <c r="B83" i="16"/>
  <c r="B82" i="16"/>
  <c r="B81" i="16"/>
  <c r="B80" i="16"/>
  <c r="B79" i="16"/>
  <c r="B78" i="16"/>
  <c r="B77" i="16"/>
  <c r="B76" i="16"/>
  <c r="B75" i="16"/>
  <c r="B74" i="16"/>
  <c r="B73" i="16"/>
  <c r="B72" i="16"/>
  <c r="B71" i="16"/>
  <c r="B70" i="16"/>
  <c r="B69" i="16"/>
  <c r="B68" i="16"/>
  <c r="B67" i="16"/>
  <c r="B66" i="16"/>
  <c r="B65" i="16"/>
  <c r="B64" i="16"/>
  <c r="B63" i="16"/>
  <c r="B62" i="16"/>
  <c r="B61" i="16"/>
  <c r="B60" i="16"/>
  <c r="B59" i="16"/>
  <c r="B58" i="16"/>
  <c r="B57" i="16"/>
  <c r="B56" i="16"/>
  <c r="B55" i="16"/>
  <c r="B54" i="16"/>
  <c r="B53" i="16"/>
  <c r="B52" i="16"/>
  <c r="B51" i="16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" i="16"/>
  <c r="B28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/>
  <c r="B12" i="16"/>
  <c r="B11" i="16"/>
  <c r="B10" i="16"/>
  <c r="B9" i="16"/>
  <c r="B8" i="16"/>
  <c r="B7" i="16"/>
  <c r="B6" i="16"/>
  <c r="B5" i="16"/>
  <c r="B4" i="16"/>
  <c r="B3" i="16"/>
  <c r="B2" i="16"/>
  <c r="AX90" i="17" l="1"/>
  <c r="AX94" i="17"/>
  <c r="AX98" i="17"/>
  <c r="AX102" i="17"/>
  <c r="AX106" i="17"/>
  <c r="AX46" i="17"/>
  <c r="AX50" i="17"/>
  <c r="AX54" i="17"/>
  <c r="AX58" i="17"/>
  <c r="AX62" i="17"/>
  <c r="AX66" i="17"/>
  <c r="AX70" i="17"/>
  <c r="AX74" i="17"/>
  <c r="AX2" i="17"/>
  <c r="AX3" i="17"/>
  <c r="AX4" i="17"/>
  <c r="AX5" i="17"/>
  <c r="AX6" i="17"/>
  <c r="AX7" i="17"/>
  <c r="AX8" i="17"/>
  <c r="AX9" i="17"/>
  <c r="AX10" i="17"/>
  <c r="AX11" i="17"/>
  <c r="AX12" i="17"/>
  <c r="AX13" i="17"/>
  <c r="AX14" i="17"/>
  <c r="AX15" i="17"/>
  <c r="AX16" i="17"/>
  <c r="AX17" i="17"/>
  <c r="AX18" i="17"/>
  <c r="AX19" i="17"/>
  <c r="AX20" i="17"/>
  <c r="AX21" i="17"/>
  <c r="AX22" i="17"/>
  <c r="AX23" i="17"/>
  <c r="AX24" i="17"/>
  <c r="AX25" i="17"/>
  <c r="AX26" i="17"/>
  <c r="AX27" i="17"/>
  <c r="AX28" i="17"/>
  <c r="AX29" i="17"/>
  <c r="AX30" i="17"/>
  <c r="AX31" i="17"/>
  <c r="AX32" i="17"/>
  <c r="AX33" i="17"/>
  <c r="AX34" i="17"/>
  <c r="AX35" i="17"/>
  <c r="AX36" i="17"/>
  <c r="AX37" i="17"/>
  <c r="AX38" i="17"/>
  <c r="AX39" i="17"/>
  <c r="AX40" i="17"/>
  <c r="AX41" i="17"/>
  <c r="AX42" i="17"/>
  <c r="AX43" i="17"/>
  <c r="AX44" i="17"/>
  <c r="AX78" i="17"/>
  <c r="AX79" i="17"/>
  <c r="AX80" i="17"/>
  <c r="AX81" i="17"/>
  <c r="AX82" i="17"/>
  <c r="AX83" i="17"/>
  <c r="AX84" i="17"/>
  <c r="AX85" i="17"/>
  <c r="AX86" i="17"/>
  <c r="AX87" i="17"/>
  <c r="AX88" i="17"/>
  <c r="AX89" i="17"/>
  <c r="AX91" i="17"/>
  <c r="AX93" i="17"/>
  <c r="AX95" i="17"/>
  <c r="AX97" i="17"/>
  <c r="AX99" i="17"/>
  <c r="AX101" i="17"/>
  <c r="AX103" i="17"/>
  <c r="AX105" i="17"/>
  <c r="AX107" i="17"/>
  <c r="AY3" i="17"/>
  <c r="AY5" i="17"/>
  <c r="AY7" i="17"/>
  <c r="AY9" i="17"/>
  <c r="AY11" i="17"/>
  <c r="AY13" i="17"/>
  <c r="AY15" i="17"/>
  <c r="AY17" i="17"/>
  <c r="AY19" i="17"/>
  <c r="AY21" i="17"/>
  <c r="AY23" i="17"/>
  <c r="AY25" i="17"/>
  <c r="AY27" i="17"/>
  <c r="AY29" i="17"/>
  <c r="AY31" i="17"/>
  <c r="AY33" i="17"/>
  <c r="AY35" i="17"/>
  <c r="AY37" i="17"/>
  <c r="AY39" i="17"/>
  <c r="AY41" i="17"/>
  <c r="AY43" i="17"/>
  <c r="AY45" i="17"/>
  <c r="AY47" i="17"/>
  <c r="AY49" i="17"/>
  <c r="AY51" i="17"/>
  <c r="AY53" i="17"/>
  <c r="AY55" i="17"/>
  <c r="AY57" i="17"/>
  <c r="AY59" i="17"/>
  <c r="AY61" i="17"/>
  <c r="AY63" i="17"/>
  <c r="AY65" i="17"/>
  <c r="AY67" i="17"/>
  <c r="AY69" i="17"/>
  <c r="AY71" i="17"/>
  <c r="AY73" i="17"/>
  <c r="AY75" i="17"/>
  <c r="AY77" i="17"/>
  <c r="AY79" i="17"/>
  <c r="AY81" i="17"/>
  <c r="AY83" i="17"/>
  <c r="AY85" i="17"/>
  <c r="AY87" i="17"/>
  <c r="AY89" i="17"/>
  <c r="AY91" i="17"/>
  <c r="AY93" i="17"/>
  <c r="AY95" i="17"/>
  <c r="AY97" i="17"/>
  <c r="AY99" i="17"/>
  <c r="AY101" i="17"/>
  <c r="AY103" i="17"/>
  <c r="AY105" i="17"/>
  <c r="AY107" i="17"/>
  <c r="AY2" i="17"/>
  <c r="AY4" i="17"/>
  <c r="AY6" i="17"/>
  <c r="AY8" i="17"/>
  <c r="AY10" i="17"/>
  <c r="AY12" i="17"/>
  <c r="AY14" i="17"/>
  <c r="AY16" i="17"/>
  <c r="AY18" i="17"/>
  <c r="AY20" i="17"/>
  <c r="AY22" i="17"/>
  <c r="AY24" i="17"/>
  <c r="AY26" i="17"/>
  <c r="AY28" i="17"/>
  <c r="AY30" i="17"/>
  <c r="AY32" i="17"/>
  <c r="AY34" i="17"/>
  <c r="AY36" i="17"/>
  <c r="AY38" i="17"/>
  <c r="AY40" i="17"/>
  <c r="AY42" i="17"/>
  <c r="AY44" i="17"/>
  <c r="AY46" i="17"/>
  <c r="AY48" i="17"/>
  <c r="AY50" i="17"/>
  <c r="AY52" i="17"/>
  <c r="AY54" i="17"/>
  <c r="AY56" i="17"/>
  <c r="AY58" i="17"/>
  <c r="AY60" i="17"/>
  <c r="AY62" i="17"/>
  <c r="AY64" i="17"/>
  <c r="AY66" i="17"/>
  <c r="AY68" i="17"/>
  <c r="AY70" i="17"/>
  <c r="AY72" i="17"/>
  <c r="AY74" i="17"/>
  <c r="AY76" i="17"/>
  <c r="AY78" i="17"/>
  <c r="AY80" i="17"/>
  <c r="AY82" i="17"/>
  <c r="AY84" i="17"/>
  <c r="AY86" i="17"/>
  <c r="AY88" i="17"/>
  <c r="AY90" i="17"/>
  <c r="AY92" i="17"/>
  <c r="AY94" i="17"/>
  <c r="AY96" i="17"/>
  <c r="AY98" i="17"/>
  <c r="AY100" i="17"/>
  <c r="AY102" i="17"/>
  <c r="AY104" i="17"/>
  <c r="AY106" i="17"/>
  <c r="AX108" i="17"/>
  <c r="AY108" i="17"/>
  <c r="AY106" i="16"/>
  <c r="AY102" i="16"/>
  <c r="AY98" i="16"/>
  <c r="AY94" i="16"/>
  <c r="AY90" i="16"/>
  <c r="AY86" i="16"/>
  <c r="AY82" i="16"/>
  <c r="AY78" i="16"/>
  <c r="AY74" i="16"/>
  <c r="AY70" i="16"/>
  <c r="AY66" i="16"/>
  <c r="AY62" i="16"/>
  <c r="AY58" i="16"/>
  <c r="AY54" i="16"/>
  <c r="AY50" i="16"/>
  <c r="AY46" i="16"/>
  <c r="AY42" i="16"/>
  <c r="AY38" i="16"/>
  <c r="AY34" i="16"/>
  <c r="AY30" i="16"/>
  <c r="AY26" i="16"/>
  <c r="AY22" i="16"/>
  <c r="AY18" i="16"/>
  <c r="AY14" i="16"/>
  <c r="AY10" i="16"/>
  <c r="AY6" i="16"/>
  <c r="AY2" i="16"/>
  <c r="AY105" i="16"/>
  <c r="AY101" i="16"/>
  <c r="AY97" i="16"/>
  <c r="AY93" i="16"/>
  <c r="AY89" i="16"/>
  <c r="AY85" i="16"/>
  <c r="AY81" i="16"/>
  <c r="AY77" i="16"/>
  <c r="AY73" i="16"/>
  <c r="AY69" i="16"/>
  <c r="AY65" i="16"/>
  <c r="AY61" i="16"/>
  <c r="AY57" i="16"/>
  <c r="AY53" i="16"/>
  <c r="AY49" i="16"/>
  <c r="AY45" i="16"/>
  <c r="AY41" i="16"/>
  <c r="AY37" i="16"/>
  <c r="AY33" i="16"/>
  <c r="AY29" i="16"/>
  <c r="AY25" i="16"/>
  <c r="AY21" i="16"/>
  <c r="AY17" i="16"/>
  <c r="AY13" i="16"/>
  <c r="AY9" i="16"/>
  <c r="AY5" i="16"/>
  <c r="AY108" i="16"/>
  <c r="AY104" i="16"/>
  <c r="AY100" i="16"/>
  <c r="AY96" i="16"/>
  <c r="AY92" i="16"/>
  <c r="AY88" i="16"/>
  <c r="AY84" i="16"/>
  <c r="AY80" i="16"/>
  <c r="AY76" i="16"/>
  <c r="AY72" i="16"/>
  <c r="AY68" i="16"/>
  <c r="AY64" i="16"/>
  <c r="AY60" i="16"/>
  <c r="AY56" i="16"/>
  <c r="AY52" i="16"/>
  <c r="AY48" i="16"/>
  <c r="AY44" i="16"/>
  <c r="AY40" i="16"/>
  <c r="AY36" i="16"/>
  <c r="AY32" i="16"/>
  <c r="AY28" i="16"/>
  <c r="AY24" i="16"/>
  <c r="AY20" i="16"/>
  <c r="AY16" i="16"/>
  <c r="AY12" i="16"/>
  <c r="AY8" i="16"/>
  <c r="AY4" i="16"/>
  <c r="AY107" i="16"/>
  <c r="AY103" i="16"/>
  <c r="AY99" i="16"/>
  <c r="AY95" i="16"/>
  <c r="AY91" i="16"/>
  <c r="AY87" i="16"/>
  <c r="AY83" i="16"/>
  <c r="AY79" i="16"/>
  <c r="AY75" i="16"/>
  <c r="AY71" i="16"/>
  <c r="AY67" i="16"/>
  <c r="AY63" i="16"/>
  <c r="AY59" i="16"/>
  <c r="AY55" i="16"/>
  <c r="AY51" i="16"/>
  <c r="AY47" i="16"/>
  <c r="AY43" i="16"/>
  <c r="AY39" i="16"/>
  <c r="AY35" i="16"/>
  <c r="AY31" i="16"/>
  <c r="AY27" i="16"/>
  <c r="AY23" i="16"/>
  <c r="AY19" i="16"/>
  <c r="AY15" i="16"/>
  <c r="AY11" i="16"/>
  <c r="AY7" i="16"/>
  <c r="AY3" i="16"/>
  <c r="DA4" i="7"/>
  <c r="DA5" i="7"/>
  <c r="DA6" i="7"/>
  <c r="DA7" i="7"/>
  <c r="DA8" i="7"/>
  <c r="DA9" i="7"/>
  <c r="DA10" i="7"/>
  <c r="DA11" i="7"/>
  <c r="DA12" i="7"/>
  <c r="DA13" i="7"/>
  <c r="DA14" i="7"/>
  <c r="DA15" i="7"/>
  <c r="DA16" i="7"/>
  <c r="DA17" i="7"/>
  <c r="DA18" i="7"/>
  <c r="DA19" i="7"/>
  <c r="DA20" i="7"/>
  <c r="DA21" i="7"/>
  <c r="DA22" i="7"/>
  <c r="DA23" i="7"/>
  <c r="DA24" i="7"/>
  <c r="DA25" i="7"/>
  <c r="DA26" i="7"/>
  <c r="DA27" i="7"/>
  <c r="DA28" i="7"/>
  <c r="DA29" i="7"/>
  <c r="DA30" i="7"/>
  <c r="DA31" i="7"/>
  <c r="DA32" i="7"/>
  <c r="DA33" i="7"/>
  <c r="DA34" i="7"/>
  <c r="DA35" i="7"/>
  <c r="DA36" i="7"/>
  <c r="DA37" i="7"/>
  <c r="DA38" i="7"/>
  <c r="DA39" i="7"/>
  <c r="DA40" i="7"/>
  <c r="DA41" i="7"/>
  <c r="DA42" i="7"/>
  <c r="DA43" i="7"/>
  <c r="DA44" i="7"/>
  <c r="DA45" i="7"/>
  <c r="DA46" i="7"/>
  <c r="DA47" i="7"/>
  <c r="DA48" i="7"/>
  <c r="DA49" i="7"/>
  <c r="DA50" i="7"/>
  <c r="DA51" i="7"/>
  <c r="DA52" i="7"/>
  <c r="DA53" i="7"/>
  <c r="DA54" i="7"/>
  <c r="DA55" i="7"/>
  <c r="DA56" i="7"/>
  <c r="DA57" i="7"/>
  <c r="DA58" i="7"/>
  <c r="DA59" i="7"/>
  <c r="DA60" i="7"/>
  <c r="DA61" i="7"/>
  <c r="DA62" i="7"/>
  <c r="DA63" i="7"/>
  <c r="DA64" i="7"/>
  <c r="DA65" i="7"/>
  <c r="DA66" i="7"/>
  <c r="DA67" i="7"/>
  <c r="DA68" i="7"/>
  <c r="DA69" i="7"/>
  <c r="DA70" i="7"/>
  <c r="DA71" i="7"/>
  <c r="DA72" i="7"/>
  <c r="DA73" i="7"/>
  <c r="DA74" i="7"/>
  <c r="DA75" i="7"/>
  <c r="DA76" i="7"/>
  <c r="DA77" i="7"/>
  <c r="DA78" i="7"/>
  <c r="DA79" i="7"/>
  <c r="DA80" i="7"/>
  <c r="DA81" i="7"/>
  <c r="DA82" i="7"/>
  <c r="DA83" i="7"/>
  <c r="DA84" i="7"/>
  <c r="DA85" i="7"/>
  <c r="DA86" i="7"/>
  <c r="DA87" i="7"/>
  <c r="DA88" i="7"/>
  <c r="DA89" i="7"/>
  <c r="DA90" i="7"/>
  <c r="DA91" i="7"/>
  <c r="DA92" i="7"/>
  <c r="DA93" i="7"/>
  <c r="DA94" i="7"/>
  <c r="DA95" i="7"/>
  <c r="DA96" i="7"/>
  <c r="DA97" i="7"/>
  <c r="DA98" i="7"/>
  <c r="DA99" i="7"/>
  <c r="DA100" i="7"/>
  <c r="DA101" i="7"/>
  <c r="DA102" i="7"/>
  <c r="DA103" i="7"/>
  <c r="DA104" i="7"/>
  <c r="DA105" i="7"/>
  <c r="DA106" i="7"/>
  <c r="DA107" i="7"/>
  <c r="DA108" i="7"/>
  <c r="DA3" i="7"/>
  <c r="DA2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CY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CY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CY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CY6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CY7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CY8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CY9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CY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CY19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CY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Y21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CY22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CY23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CY24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CY25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CY26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CY27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CY28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Y37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CY46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Y47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CY48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Y49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CY50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CY51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Y52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CY61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CY70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CY79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CY90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CY91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CY92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CY93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CY94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CY95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CY96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CY97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CY98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CY99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CY100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Y101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CM102" i="7"/>
  <c r="CN102" i="7"/>
  <c r="CO102" i="7"/>
  <c r="CP102" i="7"/>
  <c r="CQ102" i="7"/>
  <c r="CR102" i="7"/>
  <c r="CS102" i="7"/>
  <c r="CT102" i="7"/>
  <c r="CU102" i="7"/>
  <c r="CV102" i="7"/>
  <c r="CW102" i="7"/>
  <c r="CX102" i="7"/>
  <c r="CY102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CM103" i="7"/>
  <c r="CN103" i="7"/>
  <c r="CO103" i="7"/>
  <c r="CP103" i="7"/>
  <c r="CQ103" i="7"/>
  <c r="CR103" i="7"/>
  <c r="CS103" i="7"/>
  <c r="CT103" i="7"/>
  <c r="CU103" i="7"/>
  <c r="CV103" i="7"/>
  <c r="CW103" i="7"/>
  <c r="CX103" i="7"/>
  <c r="CY103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CM104" i="7"/>
  <c r="CN104" i="7"/>
  <c r="CO104" i="7"/>
  <c r="CP104" i="7"/>
  <c r="CQ104" i="7"/>
  <c r="CR104" i="7"/>
  <c r="CS104" i="7"/>
  <c r="CT104" i="7"/>
  <c r="CU104" i="7"/>
  <c r="CV104" i="7"/>
  <c r="CW104" i="7"/>
  <c r="CX104" i="7"/>
  <c r="CY104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CM105" i="7"/>
  <c r="CN105" i="7"/>
  <c r="CO105" i="7"/>
  <c r="CP105" i="7"/>
  <c r="CQ105" i="7"/>
  <c r="CR105" i="7"/>
  <c r="CS105" i="7"/>
  <c r="CT105" i="7"/>
  <c r="CU105" i="7"/>
  <c r="CV105" i="7"/>
  <c r="CW105" i="7"/>
  <c r="CX105" i="7"/>
  <c r="CY105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CM106" i="7"/>
  <c r="CN106" i="7"/>
  <c r="CO106" i="7"/>
  <c r="CP106" i="7"/>
  <c r="CQ106" i="7"/>
  <c r="CR106" i="7"/>
  <c r="CS106" i="7"/>
  <c r="CT106" i="7"/>
  <c r="CU106" i="7"/>
  <c r="CV106" i="7"/>
  <c r="CW106" i="7"/>
  <c r="CX106" i="7"/>
  <c r="CY106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CM107" i="7"/>
  <c r="CN107" i="7"/>
  <c r="CO107" i="7"/>
  <c r="CP107" i="7"/>
  <c r="CQ107" i="7"/>
  <c r="CR107" i="7"/>
  <c r="CS107" i="7"/>
  <c r="CT107" i="7"/>
  <c r="CU107" i="7"/>
  <c r="CV107" i="7"/>
  <c r="CW107" i="7"/>
  <c r="CX107" i="7"/>
  <c r="CY107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CM108" i="7"/>
  <c r="CN108" i="7"/>
  <c r="CO108" i="7"/>
  <c r="CP108" i="7"/>
  <c r="CQ108" i="7"/>
  <c r="CR108" i="7"/>
  <c r="CS108" i="7"/>
  <c r="CT108" i="7"/>
  <c r="CU108" i="7"/>
  <c r="CV108" i="7"/>
  <c r="CW108" i="7"/>
  <c r="CX108" i="7"/>
  <c r="CY108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CY2" i="7"/>
  <c r="L2" i="7"/>
  <c r="K2" i="7"/>
  <c r="I2" i="7"/>
  <c r="J2" i="7"/>
  <c r="D2" i="7"/>
  <c r="E2" i="7"/>
  <c r="F2" i="7"/>
  <c r="G2" i="7"/>
  <c r="H2" i="7"/>
  <c r="C2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2" i="7"/>
  <c r="B3" i="7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2" i="6"/>
</calcChain>
</file>

<file path=xl/sharedStrings.xml><?xml version="1.0" encoding="utf-8"?>
<sst xmlns="http://purl.oclc.org/ooxml/spreadsheetml/main" count="171809" uniqueCount="644">
  <si>
    <t>ref_area.label</t>
  </si>
  <si>
    <t>indicator.label</t>
  </si>
  <si>
    <t>source.label</t>
  </si>
  <si>
    <t>classif1.label</t>
  </si>
  <si>
    <t>classif2.label</t>
  </si>
  <si>
    <t>time</t>
  </si>
  <si>
    <t>obs_value</t>
  </si>
  <si>
    <t>obs_status.label</t>
  </si>
  <si>
    <t>note_classif.label</t>
  </si>
  <si>
    <t>note_indicator.label</t>
  </si>
  <si>
    <t>note_source.label</t>
  </si>
  <si>
    <t>Afghanistan</t>
  </si>
  <si>
    <t>Employment by age and economic activity - ISIC level 2 (thousands)</t>
  </si>
  <si>
    <t>HIES - Living Conditions Survey</t>
  </si>
  <si>
    <t>Age (Youth, adults): 15+</t>
  </si>
  <si>
    <t>Economic activity (ISIC-Rev.4), 2 digit level: Total</t>
  </si>
  <si>
    <t>Repository: ILO-STATISTICS - Micro data processing</t>
  </si>
  <si>
    <t>Economic activity (ISIC-Rev.4), 2 digit level: 01 - Crop and animal production, hunting and related service activities</t>
  </si>
  <si>
    <t>Economic activity (ISIC-Rev.4), 2 digit level: 03 - Fishing and aquaculture</t>
  </si>
  <si>
    <t>Economic activity (ISIC-Rev.4), 2 digit level: 05 - Mining of coal and lignite</t>
  </si>
  <si>
    <t>Economic activity (ISIC-Rev.4), 2 digit level: 07 - Mining of metal ores</t>
  </si>
  <si>
    <t>Unreliable</t>
  </si>
  <si>
    <t>Economic activity (ISIC-Rev.4), 2 digit level: 08 - Other mining and quarrying</t>
  </si>
  <si>
    <t>Economic activity (ISIC-Rev.4), 2 digit level: 10 - Manufacture of food products</t>
  </si>
  <si>
    <t>Economic activity (ISIC-Rev.4), 2 digit level: 12 - Manufacture of tobacco products</t>
  </si>
  <si>
    <t>Economic activity (ISIC-Rev.4), 2 digit level: 13 - Manufacture of textiles</t>
  </si>
  <si>
    <t>Economic activity (ISIC-Rev.4), 2 digit level: 14 - Manufacture of wearing apparel</t>
  </si>
  <si>
    <t>Economic activity (ISIC-Rev.4), 2 digit level: 15 - Manufacture of leather and related products</t>
  </si>
  <si>
    <t>Economic activity (ISIC-Rev.4), 2 digit level: 16 - Manufacture of wood and of products of wood and cork, except furniture; manufacture of articles of straw and plaiting materials</t>
  </si>
  <si>
    <t>Economic activity (ISIC-Rev.4), 2 digit level: 17 - Manufacture of paper and paper products</t>
  </si>
  <si>
    <t>Economic activity (ISIC-Rev.4), 2 digit level: 19 - Manufacture of coke and refined petroleum products</t>
  </si>
  <si>
    <t>Economic activity (ISIC-Rev.4), 2 digit level: 20 - Manufacture of chemicals and chemical products</t>
  </si>
  <si>
    <t>Economic activity (ISIC-Rev.4), 2 digit level: 23 - Manufacture of other non-metallic mineral products</t>
  </si>
  <si>
    <t>Economic activity (ISIC-Rev.4), 2 digit level: 24 - Manufacture of basic metals</t>
  </si>
  <si>
    <t>Economic activity (ISIC-Rev.4), 2 digit level: 25 - Manufacture of fabricated metal products, except machinery and equipment</t>
  </si>
  <si>
    <t>Economic activity (ISIC-Rev.4), 2 digit level: 27 - Manufacture of electrical equipment</t>
  </si>
  <si>
    <t>Economic activity (ISIC-Rev.4), 2 digit level: 28 - Manufacture of machinery and equipment n.e.c.</t>
  </si>
  <si>
    <t>Economic activity (ISIC-Rev.4), 2 digit level: 31 - Manufacture of furniture</t>
  </si>
  <si>
    <t>Economic activity (ISIC-Rev.4), 2 digit level: 32 - Other manufacturing</t>
  </si>
  <si>
    <t>Economic activity (ISIC-Rev.4), 2 digit level: 35 - Electricity, gas, steam and air conditioning supply</t>
  </si>
  <si>
    <t>Economic activity (ISIC-Rev.4), 2 digit level: 37 - Sewerage</t>
  </si>
  <si>
    <t>Economic activity (ISIC-Rev.4), 2 digit level: 42 - Civil engineering</t>
  </si>
  <si>
    <t>Economic activity (ISIC-Rev.4), 2 digit level: 43 - Specialized construction activities</t>
  </si>
  <si>
    <t>Economic activity (ISIC-Rev.4), 2 digit level: 46 - Wholesale trade, except of motor vehicles and motorcycles</t>
  </si>
  <si>
    <t>Economic activity (ISIC-Rev.4), 2 digit level: 47 - Retail trade, except of motor vehicles and motorcycles</t>
  </si>
  <si>
    <t>Economic activity (ISIC-Rev.4), 2 digit level: 49 - Land transport and transport via pipelines</t>
  </si>
  <si>
    <t>Economic activity (ISIC-Rev.4), 2 digit level: 50 - Water transport</t>
  </si>
  <si>
    <t>Economic activity (ISIC-Rev.4), 2 digit level: 55 - Accommodation</t>
  </si>
  <si>
    <t>Economic activity (ISIC-Rev.4), 2 digit level: 56 - Food and beverage service activities</t>
  </si>
  <si>
    <t>Economic activity (ISIC-Rev.4), 2 digit level: 58 - Publishing activities</t>
  </si>
  <si>
    <t>Economic activity (ISIC-Rev.4), 2 digit level: 59 - Motion picture, video and television programme production, sound recording and music publishing activities</t>
  </si>
  <si>
    <t>Economic activity (ISIC-Rev.4), 2 digit level: 60 - Programming and broadcasting activities</t>
  </si>
  <si>
    <t>Economic activity (ISIC-Rev.4), 2 digit level: 61 - Telecommunications</t>
  </si>
  <si>
    <t>Economic activity (ISIC-Rev.4), 2 digit level: 64 - Financial service activities, except insurance and pension funding</t>
  </si>
  <si>
    <t>Economic activity (ISIC-Rev.4), 2 digit level: 68 - Real estate activities</t>
  </si>
  <si>
    <t>Economic activity (ISIC-Rev.4), 2 digit level: 72 - Scientific research and development</t>
  </si>
  <si>
    <t>Economic activity (ISIC-Rev.4), 2 digit level: 77 - Rental and leasing activities</t>
  </si>
  <si>
    <t>Economic activity (ISIC-Rev.4), 2 digit level: 80 - Security and investigation activities</t>
  </si>
  <si>
    <t>Economic activity (ISIC-Rev.4), 2 digit level: 82 - Office administrative, office support and other business support activities</t>
  </si>
  <si>
    <t>Economic activity (ISIC-Rev.4), 2 digit level: 84 - Public administration and defence; compulsory social security</t>
  </si>
  <si>
    <t>Economic activity (ISIC-Rev.4), 2 digit level: 85 - Education</t>
  </si>
  <si>
    <t>Economic activity (ISIC-Rev.4), 2 digit level: 86 - Human health activities</t>
  </si>
  <si>
    <t>Economic activity (ISIC-Rev.4), 2 digit level: 87 - Residential care activities</t>
  </si>
  <si>
    <t>Economic activity (ISIC-Rev.4), 2 digit level: 91 - Libraries, archives, museums and other cultural activities</t>
  </si>
  <si>
    <t>Economic activity (ISIC-Rev.4), 2 digit level: 93 - Sports activities and amusement and recreation activities</t>
  </si>
  <si>
    <t>Economic activity (ISIC-Rev.4), 2 digit level: 94 - Activities of membership organizations</t>
  </si>
  <si>
    <t>Economic activity (ISIC-Rev.4), 2 digit level: 95 - Repair of computers and personal and household goods</t>
  </si>
  <si>
    <t>Economic activity (ISIC-Rev.4), 2 digit level: 96 - Other personal service activities</t>
  </si>
  <si>
    <t>Economic activity (ISIC-Rev.4), 2 digit level: 97 - Activities of households as employers of domestic personnel</t>
  </si>
  <si>
    <t>Economic activity (ISIC-Rev.4), 2 digit level: 99 - Activities of extraterritorial organizations and bodies</t>
  </si>
  <si>
    <t>Economic activity (ISIC-Rev.4), 2 digit level: Not elsewhere classified</t>
  </si>
  <si>
    <t>Angola</t>
  </si>
  <si>
    <t>PC - Recensements de Population</t>
  </si>
  <si>
    <t>Economic activity (ISIC-Rev.4), 2 digit level: 02 - Forestry and logging</t>
  </si>
  <si>
    <t>Economic activity (ISIC-Rev.4), 2 digit level: 06 - Extraction of crude petroleum and natural gas</t>
  </si>
  <si>
    <t>Economic activity (ISIC-Rev.4), 2 digit level: 09 - Mining support service activities</t>
  </si>
  <si>
    <t>Economic activity (ISIC-Rev.4), 2 digit level: 11 - Manufacture of beverages</t>
  </si>
  <si>
    <t>Economic activity (ISIC-Rev.4), 2 digit level: 18 - Printing and reproduction of recorded media</t>
  </si>
  <si>
    <t>Economic activity (ISIC-Rev.4), 2 digit level: 21 - Manufacture of pharmaceuticals, medicinal chemical and botanical products</t>
  </si>
  <si>
    <t>Economic activity (ISIC-Rev.4), 2 digit level: 22 - Manufacture of rubber and plastics products</t>
  </si>
  <si>
    <t>Economic activity (ISIC-Rev.4), 2 digit level: 26 - Manufacture of computer, electronic and optical products</t>
  </si>
  <si>
    <t>Economic activity (ISIC-Rev.4), 2 digit level: 30 - Manufacture of other transport equipment</t>
  </si>
  <si>
    <t>Economic activity (ISIC-Rev.4), 2 digit level: 33 - Repair and installation of machinery and equipment</t>
  </si>
  <si>
    <t>Economic activity (ISIC-Rev.4), 2 digit level: 36 - Water collection, treatment and supply</t>
  </si>
  <si>
    <t>Economic activity (ISIC-Rev.4), 2 digit level: 38 - Waste collection, treatment and disposal activities; materials recovery</t>
  </si>
  <si>
    <t>Economic activity (ISIC-Rev.4), 2 digit level: 39 - Remediation activities and other waste management services</t>
  </si>
  <si>
    <t>Economic activity (ISIC-Rev.4), 2 digit level: 41 - Construction of buildings</t>
  </si>
  <si>
    <t>Economic activity (ISIC-Rev.4), 2 digit level: 45 - Wholesale and retail trade and repair of motor vehicles and motorcycles</t>
  </si>
  <si>
    <t>Economic activity (ISIC-Rev.4), 2 digit level: 51 - Air transport</t>
  </si>
  <si>
    <t>Economic activity (ISIC-Rev.4), 2 digit level: 52 - Warehousing and support activities for transportation</t>
  </si>
  <si>
    <t>Economic activity (ISIC-Rev.4), 2 digit level: 53 - Postal and courier activities</t>
  </si>
  <si>
    <t>Economic activity (ISIC-Rev.4), 2 digit level: 62 - Computer programming, consultancy and related activities</t>
  </si>
  <si>
    <t>Economic activity (ISIC-Rev.4), 2 digit level: 63 - Information service activities</t>
  </si>
  <si>
    <t>Economic activity (ISIC-Rev.4), 2 digit level: 65 - Insurance, reinsurance and pension funding, except compulsory social security</t>
  </si>
  <si>
    <t>Economic activity (ISIC-Rev.4), 2 digit level: 66 - Activities auxiliary to financial service and insurance activities</t>
  </si>
  <si>
    <t>Economic activity (ISIC-Rev.4), 2 digit level: 69 - Legal and accounting activities</t>
  </si>
  <si>
    <t>Economic activity (ISIC-Rev.4), 2 digit level: 70 - Activities of head offices; management consultancy activities</t>
  </si>
  <si>
    <t>Economic activity (ISIC-Rev.4), 2 digit level: 71 - Architectural and engineering activities; technical testing and analysis</t>
  </si>
  <si>
    <t>Economic activity (ISIC-Rev.4), 2 digit level: 73 - Advertising and market research</t>
  </si>
  <si>
    <t>Economic activity (ISIC-Rev.4), 2 digit level: 74 - Other professional, scientific and technical activities</t>
  </si>
  <si>
    <t>Economic activity (ISIC-Rev.4), 2 digit level: 75 - Veterinary activities</t>
  </si>
  <si>
    <t>Economic activity (ISIC-Rev.4), 2 digit level: 78 - Employment activities</t>
  </si>
  <si>
    <t>Economic activity (ISIC-Rev.4), 2 digit level: 79 - Travel agency, tour operator, reservation service and related activities</t>
  </si>
  <si>
    <t>Economic activity (ISIC-Rev.4), 2 digit level: 81 - Services to buildings and landscape activities</t>
  </si>
  <si>
    <t>Economic activity (ISIC-Rev.4), 2 digit level: 88 - Social work activities without accommodation</t>
  </si>
  <si>
    <t>Economic activity (ISIC-Rev.4), 2 digit level: 90 - Creative, arts and entertainment activities</t>
  </si>
  <si>
    <t>Economic activity (ISIC-Rev.4), 2 digit level: 92 - Gambling and betting activities</t>
  </si>
  <si>
    <t>Economic activity (ISIC-Rev.4), 2 digit level: 98 - Undifferentiated goods- and services-producing activities of private households for own use</t>
  </si>
  <si>
    <t>Albania</t>
  </si>
  <si>
    <t>LFS - Labour Force Survey</t>
  </si>
  <si>
    <t>Economic activity (ISIC-Rev.4), 2 digit level: 29 - Manufacture of motor vehicles, trailers and semi-trailers</t>
  </si>
  <si>
    <t>United Arab Emirates</t>
  </si>
  <si>
    <t>Armenia</t>
  </si>
  <si>
    <t>HIES - Households' Integrated Living Conditions Survey</t>
  </si>
  <si>
    <t>Repository: ILO-STATISTICS - Micro data processing | Age coverage - maximum age: 75 years old</t>
  </si>
  <si>
    <t>Burundi</t>
  </si>
  <si>
    <t>HIES - Enquête sur les Conditions de Vie des Ménages</t>
  </si>
  <si>
    <t>Repository: ILO-STATISTICS - Micro data processing | Age coverage - minimum age: 10 years old</t>
  </si>
  <si>
    <t>Benin</t>
  </si>
  <si>
    <t>HIES - Enquête de Suivi de l'Enquête Modulaire et Intégrée sur les Conditions de Vie des Ménages</t>
  </si>
  <si>
    <t>Burkina Faso</t>
  </si>
  <si>
    <t>LFS - Enquête Régionale Intégrée sur l'Emploi et le Secteur Informel</t>
  </si>
  <si>
    <t>Repository: ILO-STATISTICS - Micro data processing | Age coverage - minimum age: 10 years old | Age coverage - maximum age: 75 years old</t>
  </si>
  <si>
    <t>Bangladesh</t>
  </si>
  <si>
    <t>Bosnia and Herzegovina</t>
  </si>
  <si>
    <t>Break in series</t>
  </si>
  <si>
    <t>Break in series: Methodology revised</t>
  </si>
  <si>
    <t>Belarus</t>
  </si>
  <si>
    <t>Repository: ILO-STATISTICS - Micro data processing | Employment definition: Excluding own-use production workers | Age coverage - maximum age: 74 years old</t>
  </si>
  <si>
    <t>Bolivia</t>
  </si>
  <si>
    <t>HIES - Encuesta de Hogares</t>
  </si>
  <si>
    <t>Brazil</t>
  </si>
  <si>
    <t>HS - Pesquisa Nacional por Amostra de Domicílios Contínua</t>
  </si>
  <si>
    <t>Barbados</t>
  </si>
  <si>
    <t>Botswana</t>
  </si>
  <si>
    <t>HS - Multi-Topic Household Survey</t>
  </si>
  <si>
    <t>Repository: ILO-STATISTICS - Micro data processing | Employment definition: Excluding own-use production workers</t>
  </si>
  <si>
    <t>Chile</t>
  </si>
  <si>
    <t>HS - Encuesta de Caracterización Socioeconómica Nacional</t>
  </si>
  <si>
    <t>Economic activity (ISIC-Rev.3.1), 2 digit level: Total</t>
  </si>
  <si>
    <t>Economic activity (ISIC-Rev.3.1), 2 digit level: 01 - Agriculture, hunting and related service activities</t>
  </si>
  <si>
    <t>Economic activity (ISIC-Rev.3.1), 2 digit level: 02 - Forestry, logging and related service activities</t>
  </si>
  <si>
    <t>Economic activity (ISIC-Rev.3.1), 2 digit level: 05 - Fishing, aquaculture and service activities incidental to fishing</t>
  </si>
  <si>
    <t>Economic activity (ISIC-Rev.3.1), 2 digit level: 10 - Mining of coal and lignite; extraction of peat</t>
  </si>
  <si>
    <t>Economic activity (ISIC-Rev.3.1), 2 digit level: 11 - Extraction of crude petroleum and natural gas; service activities incidental to oil and gas extraction, excluding surveying</t>
  </si>
  <si>
    <t>Economic activity (ISIC-Rev.3.1), 2 digit level: 13 - Mining of metal ores</t>
  </si>
  <si>
    <t>Economic activity (ISIC-Rev.3.1), 2 digit level: 14 - Other mining and quarrying</t>
  </si>
  <si>
    <t>Economic activity (ISIC-Rev.3.1), 2 digit level: 15 - Manufacture of food products and beverages</t>
  </si>
  <si>
    <t>Economic activity (ISIC-Rev.3.1), 2 digit level: 16 - Manufacture of tobacco products</t>
  </si>
  <si>
    <t>Economic activity (ISIC-Rev.3.1), 2 digit level: 17 - Manufacture of textiles</t>
  </si>
  <si>
    <t>Economic activity (ISIC-Rev.3.1), 2 digit level: 18 - Manufacture of wearing apparel; dressing and dyeing of fur</t>
  </si>
  <si>
    <t>Economic activity (ISIC-Rev.3.1), 2 digit level: 19 - Tanning and dressing of leather; manufacture of luggage, handbags, saddlery, harness and footwear</t>
  </si>
  <si>
    <t>Economic activity (ISIC-Rev.3.1), 2 digit level: 20 - Manufacture of wood and of products of wood and cork, except furniture; manufacture of articles of straw and plaiting materials</t>
  </si>
  <si>
    <t>Economic activity (ISIC-Rev.3.1), 2 digit level: 21 - Manufacture of paper and paper products</t>
  </si>
  <si>
    <t>Economic activity (ISIC-Rev.3.1), 2 digit level: 22 - Publishing, printing and reproduction of recorded media</t>
  </si>
  <si>
    <t>Economic activity (ISIC-Rev.3.1), 2 digit level: 23 - Manufacture of coke, refined petroleum products and nuclear fuel</t>
  </si>
  <si>
    <t>Economic activity (ISIC-Rev.3.1), 2 digit level: 24 - Manufacture of chemicals and chemical products</t>
  </si>
  <si>
    <t>Economic activity (ISIC-Rev.3.1), 2 digit level: 25 - Manufacture of rubber and plastics products</t>
  </si>
  <si>
    <t>Economic activity (ISIC-Rev.3.1), 2 digit level: 26 - Manufacture of other non-metallic mineral products</t>
  </si>
  <si>
    <t>Economic activity (ISIC-Rev.3.1), 2 digit level: 27 - Manufacture of basic metals</t>
  </si>
  <si>
    <t>Economic activity (ISIC-Rev.3.1), 2 digit level: 28 - Manufacture of fabricated metal products, except machinery and equipment</t>
  </si>
  <si>
    <t>Economic activity (ISIC-Rev.3.1), 2 digit level: 29 - Manufacture of machinery and equipment n.e.c.</t>
  </si>
  <si>
    <t>Economic activity (ISIC-Rev.3.1), 2 digit level: 30 - Manufacture of office, accounting and computing machinery</t>
  </si>
  <si>
    <t>Economic activity (ISIC-Rev.3.1), 2 digit level: 31 - Manufacture of electrical machinery and apparatus n.e.c.</t>
  </si>
  <si>
    <t>Economic activity (ISIC-Rev.3.1), 2 digit level: 32 - Manufacture of radio, television and communication equipment and apparatus</t>
  </si>
  <si>
    <t>Economic activity (ISIC-Rev.3.1), 2 digit level: 33 - Manufacture of medical, precision and optical instruments, watches and clocks</t>
  </si>
  <si>
    <t>Economic activity (ISIC-Rev.3.1), 2 digit level: 34 - Manufacture of motor vehicles, trailers and semi-trailers</t>
  </si>
  <si>
    <t>Economic activity (ISIC-Rev.3.1), 2 digit level: 35 - Manufacture of other transport equipment</t>
  </si>
  <si>
    <t>Economic activity (ISIC-Rev.3.1), 2 digit level: 36 - Manufacture of furniture; manufacturing n.e.c.</t>
  </si>
  <si>
    <t>Economic activity (ISIC-Rev.3.1), 2 digit level: 37 - Recycling</t>
  </si>
  <si>
    <t>Economic activity (ISIC-Rev.3.1), 2 digit level: 40 - Electricity, gas, steam and hot water supply</t>
  </si>
  <si>
    <t>Economic activity (ISIC-Rev.3.1), 2 digit level: 41 - Collection, purification and distribution of water</t>
  </si>
  <si>
    <t>Economic activity (ISIC-Rev.3.1), 2 digit level: 45 - Construction</t>
  </si>
  <si>
    <t>Economic activity (ISIC-Rev.3.1), 2 digit level: 50 - Sale, maintenance and repair of motor vehicles and motorcycles; retail sale of automotive fuel</t>
  </si>
  <si>
    <t>Economic activity (ISIC-Rev.3.1), 2 digit level: 51 - Wholesale trade and commission trade, except of motor vehicles and motorcycles</t>
  </si>
  <si>
    <t>Economic activity (ISIC-Rev.3.1), 2 digit level: 52 - Retail trade, except of motor vehicles and motorcycles; repair of personal and household goods</t>
  </si>
  <si>
    <t>Economic activity (ISIC-Rev.3.1), 2 digit level: 55 - Hotels and restaurants</t>
  </si>
  <si>
    <t>Economic activity (ISIC-Rev.3.1), 2 digit level: 60 - Land transport; transport via pipelines</t>
  </si>
  <si>
    <t>Economic activity (ISIC-Rev.3.1), 2 digit level: 61 - Water transport</t>
  </si>
  <si>
    <t>Economic activity (ISIC-Rev.3.1), 2 digit level: 62 - Air transport</t>
  </si>
  <si>
    <t>Economic activity (ISIC-Rev.3.1), 2 digit level: 63 - Supporting and auxiliary transport activities; activities of travel agencies</t>
  </si>
  <si>
    <t>Economic activity (ISIC-Rev.3.1), 2 digit level: 64 - Post and telecommunications</t>
  </si>
  <si>
    <t>Economic activity (ISIC-Rev.3.1), 2 digit level: 65 - Financial intermediation, except insurance and pension funding</t>
  </si>
  <si>
    <t>Economic activity (ISIC-Rev.3.1), 2 digit level: 66 - Insurance and pension funding, except compulsory social security</t>
  </si>
  <si>
    <t>Economic activity (ISIC-Rev.3.1), 2 digit level: 67 - Activities auxiliary to financial intermediation</t>
  </si>
  <si>
    <t>Economic activity (ISIC-Rev.3.1), 2 digit level: 70 - Real estate activities</t>
  </si>
  <si>
    <t>Economic activity (ISIC-Rev.3.1), 2 digit level: 71 - Renting of machinery and equipment without operator and of personal and household goods</t>
  </si>
  <si>
    <t>Economic activity (ISIC-Rev.3.1), 2 digit level: 72 - Computer and related activities</t>
  </si>
  <si>
    <t>Economic activity (ISIC-Rev.3.1), 2 digit level: 73 - Research and development</t>
  </si>
  <si>
    <t>Economic activity (ISIC-Rev.3.1), 2 digit level: 74 - Other business activities</t>
  </si>
  <si>
    <t>Economic activity (ISIC-Rev.3.1), 2 digit level: 75 - Public administration and defence; compulsory social security</t>
  </si>
  <si>
    <t>Economic activity (ISIC-Rev.3.1), 2 digit level: 80 - Education</t>
  </si>
  <si>
    <t>Economic activity (ISIC-Rev.3.1), 2 digit level: 85 - Health and social work</t>
  </si>
  <si>
    <t>Economic activity (ISIC-Rev.3.1), 2 digit level: 90 - Sewage and refuse disposal, sanitation and similar activities</t>
  </si>
  <si>
    <t>Economic activity (ISIC-Rev.3.1), 2 digit level: 91 - Activities of membership organizations n.e.c.</t>
  </si>
  <si>
    <t>Economic activity (ISIC-Rev.3.1), 2 digit level: 92 - Recreational, cultural and sporting activities</t>
  </si>
  <si>
    <t>Economic activity (ISIC-Rev.3.1), 2 digit level: 93 - Other service activities</t>
  </si>
  <si>
    <t>Economic activity (ISIC-Rev.3.1), 2 digit level: 95 - Activities of private households as employers of domestic staff</t>
  </si>
  <si>
    <t>Economic activity (ISIC-Rev.3.1), 2 digit level: 99 - Extraterritorial organizations and bodies</t>
  </si>
  <si>
    <t>LFS - Enquête 1-2-3 sur l'Emploi, le Secteur Informel et les Conditions de Vie des Ménages</t>
  </si>
  <si>
    <t>Congo</t>
  </si>
  <si>
    <t>LFS - Enquête sur l'emploi et le secteur informel</t>
  </si>
  <si>
    <t>Repository: ILO-STATISTICS - Micro data processing | Geographical coverage: Urban areas only</t>
  </si>
  <si>
    <t>Cook Islands</t>
  </si>
  <si>
    <t>Colombia</t>
  </si>
  <si>
    <t>LFS - Gran Encuesta Integrada de Hogares</t>
  </si>
  <si>
    <t>Comoros</t>
  </si>
  <si>
    <t>LFS - Enquête Nationale sur l'Emploi et le Secteur Informel</t>
  </si>
  <si>
    <t>Costa Rica</t>
  </si>
  <si>
    <t>LFS - Encuesta Continua de Empleo</t>
  </si>
  <si>
    <t>Dominican Republic</t>
  </si>
  <si>
    <t>LFS - Encuesta Nacional Continua de Fuerza de Trabajo</t>
  </si>
  <si>
    <t>Repository: ILO-STATISTICS - Micro data processing | Employment definition: Excluding own-use production workers (although not measured separately)</t>
  </si>
  <si>
    <t>Ecuador</t>
  </si>
  <si>
    <t>LFS - Encuesta Nacional de Empleo, Desempleo y SubEmpleo</t>
  </si>
  <si>
    <t>Remarks: Telephonic operational strategy</t>
  </si>
  <si>
    <t>Egypt</t>
  </si>
  <si>
    <t>LFS - Labour Force Sample Survey</t>
  </si>
  <si>
    <t>Ethiopia</t>
  </si>
  <si>
    <t>LFS - National Labor Force Survey</t>
  </si>
  <si>
    <t>Fiji</t>
  </si>
  <si>
    <t>LFS - Employment, Unemployment Survey</t>
  </si>
  <si>
    <t>HIES - Household Income and Expenditure Survey</t>
  </si>
  <si>
    <t>Repository: ILO-STATISTICS - Micro data processing | Age coverage - minimum age: Nonstandard minimum age</t>
  </si>
  <si>
    <t>Georgia</t>
  </si>
  <si>
    <t>Ghana</t>
  </si>
  <si>
    <t>HIES - Living Standards Survey</t>
  </si>
  <si>
    <t>Gambia</t>
  </si>
  <si>
    <t>Guinea-Bissau</t>
  </si>
  <si>
    <t>HIES - Enquête harmonisée sur les conditions de vie des ménages</t>
  </si>
  <si>
    <t>Guatemala</t>
  </si>
  <si>
    <t>LFS - Encuesta Nacional de Empleo e Ingresos</t>
  </si>
  <si>
    <t>Guyana</t>
  </si>
  <si>
    <t>Repository: ILO-STATISTICS - Micro data processing | Data reference period: Third quarter</t>
  </si>
  <si>
    <t>Honduras</t>
  </si>
  <si>
    <t>HS - Encuesta Permanente de Hogares de Propósitos Múltiples</t>
  </si>
  <si>
    <t>Repository: ILO-STATISTICS - Micro data processing | Employment definition: Excluding own-use production workers (although not measured separately) | Data reference period: Second quarter</t>
  </si>
  <si>
    <t>Indonesia</t>
  </si>
  <si>
    <t>LFS - National Labour Force Survey</t>
  </si>
  <si>
    <t>India</t>
  </si>
  <si>
    <t>LFS - Periodic Labour Force Survey</t>
  </si>
  <si>
    <t>Repository: ILO-STATISTICS - Micro data processing | Data reference period: Noncalendar year</t>
  </si>
  <si>
    <t>Israel</t>
  </si>
  <si>
    <t>Repository: ILO-STATISTICS - Micro data processing | Age coverage - minimum age: 15+</t>
  </si>
  <si>
    <t>Jamaica</t>
  </si>
  <si>
    <t>Jordan</t>
  </si>
  <si>
    <t>LFS - Employment and Unemployment Survey</t>
  </si>
  <si>
    <t>Japan</t>
  </si>
  <si>
    <t>Kenya</t>
  </si>
  <si>
    <t>HIES - Household Budget Survey</t>
  </si>
  <si>
    <t>Kyrgyzstan</t>
  </si>
  <si>
    <t>Cambodia</t>
  </si>
  <si>
    <t>Kiribati</t>
  </si>
  <si>
    <t>Kosovo</t>
  </si>
  <si>
    <t>Lebanon</t>
  </si>
  <si>
    <t>Liberia</t>
  </si>
  <si>
    <t>Sri Lanka</t>
  </si>
  <si>
    <t>Lesotho</t>
  </si>
  <si>
    <t>Repository: ILO-STATISTICS - Micro data processing | Employment definition: Excluding own-use production workers | Age coverage - minimum age: 10 years old | Age coverage - maximum age: 75 years old</t>
  </si>
  <si>
    <t>Madagascar</t>
  </si>
  <si>
    <t>Maldives</t>
  </si>
  <si>
    <t>Mexico</t>
  </si>
  <si>
    <t>LFS - Encuesta Nacional de Ocupación y Empleo</t>
  </si>
  <si>
    <t>Marshall Islands</t>
  </si>
  <si>
    <t>North Macedonia</t>
  </si>
  <si>
    <t>Mali</t>
  </si>
  <si>
    <t>LFS - Enquête Emploi Permanente Auprès des Ménages (EPAM)</t>
  </si>
  <si>
    <t>Myanmar</t>
  </si>
  <si>
    <t>Mongolia</t>
  </si>
  <si>
    <t>Mozambique</t>
  </si>
  <si>
    <t>HIES - Inquérito aos Orçamentos Familiares</t>
  </si>
  <si>
    <t>Mauritania</t>
  </si>
  <si>
    <t>LFS - Enquête Nationale de Référence sur l'Emploi et le Secteur Informel</t>
  </si>
  <si>
    <t>Montserrat</t>
  </si>
  <si>
    <t>Mauritius</t>
  </si>
  <si>
    <t>LFS - Continuous Multi-Purpose Household Survey</t>
  </si>
  <si>
    <t>Repository: ILO-STATISTICS - Micro data processing | Age coverage - minimum age: 16 years old | Age coverage - maximum age: 64 years old</t>
  </si>
  <si>
    <t>Namibia</t>
  </si>
  <si>
    <t>Niger</t>
  </si>
  <si>
    <t>Nicaragua</t>
  </si>
  <si>
    <t>HIES - Encuesta Nacional de Hogares sobre Medicion de Nivel de Vida</t>
  </si>
  <si>
    <t>Economic activity (ISIC-Rev.3.1), 2 digit level: 96 - Undifferentiated goods-producing activities of private households for own use</t>
  </si>
  <si>
    <t>Economic activity (ISIC-Rev.3.1), 2 digit level: Not elsewhere classified</t>
  </si>
  <si>
    <t>Nepal</t>
  </si>
  <si>
    <t>Nauru</t>
  </si>
  <si>
    <t>Pakistan</t>
  </si>
  <si>
    <t>Panama</t>
  </si>
  <si>
    <t>LFS - Encuesta de Mercado Laboral</t>
  </si>
  <si>
    <t>Repository: ILO-STATISTICS - Micro data processing | Data reference period: August</t>
  </si>
  <si>
    <t>Peru</t>
  </si>
  <si>
    <t>HS - Encuesta Nacional de Hogares</t>
  </si>
  <si>
    <t>Philippines</t>
  </si>
  <si>
    <t>Palau</t>
  </si>
  <si>
    <t>Papua New Guinea</t>
  </si>
  <si>
    <t>Economic activity (ISIC-Rev.3.1), 2 digit level: 12 - Mining of uranium and thorium ores</t>
  </si>
  <si>
    <t>Rwanda</t>
  </si>
  <si>
    <t>LFS - Enquête sur la Population Active</t>
  </si>
  <si>
    <t>Sudan</t>
  </si>
  <si>
    <t>LFS - Household Survey</t>
  </si>
  <si>
    <t>Senegal</t>
  </si>
  <si>
    <t>LFS - Enquête Nationale sur l'Emploi</t>
  </si>
  <si>
    <t>Solomon Islands</t>
  </si>
  <si>
    <t>Sierra Leone</t>
  </si>
  <si>
    <t>HS - Integrated Household Survey</t>
  </si>
  <si>
    <t>El Salvador</t>
  </si>
  <si>
    <t>HS - Encuesta de Hogares de Propósitos Múltiples</t>
  </si>
  <si>
    <t>Repository: ILO-STATISTICS - Micro data processing | Age coverage - minimum age: 16 years old</t>
  </si>
  <si>
    <t>Serbia</t>
  </si>
  <si>
    <t>Suriname</t>
  </si>
  <si>
    <t>HIES - Survey on Living Conditions</t>
  </si>
  <si>
    <t>Eswatini</t>
  </si>
  <si>
    <t>Seychelles</t>
  </si>
  <si>
    <t>Chad</t>
  </si>
  <si>
    <t>HIES - Enquête Modulaire et Intégrée sur les Conditions de Vie des Ménages</t>
  </si>
  <si>
    <t>Togo</t>
  </si>
  <si>
    <t>Thailand</t>
  </si>
  <si>
    <t>Tajikistan</t>
  </si>
  <si>
    <t>HIES - Living Standard Survey</t>
  </si>
  <si>
    <t>Timor-Leste</t>
  </si>
  <si>
    <t>Repository: ILO-STATISTICS - Micro data processing | Employment definition: Including subsistence workers</t>
  </si>
  <si>
    <t>Tonga</t>
  </si>
  <si>
    <t>Turkey</t>
  </si>
  <si>
    <t>LFS - Household Labour Force Survey</t>
  </si>
  <si>
    <t>Tuvalu</t>
  </si>
  <si>
    <t>Uganda</t>
  </si>
  <si>
    <t>Uruguay</t>
  </si>
  <si>
    <t>LFS - Encuesta Continua de Hogares</t>
  </si>
  <si>
    <t>United States</t>
  </si>
  <si>
    <t>LFS - Current Population Survey</t>
  </si>
  <si>
    <t>LFS - Encuesta de Hogares por Muestreo</t>
  </si>
  <si>
    <t>Vanuatu</t>
  </si>
  <si>
    <t>Samoa</t>
  </si>
  <si>
    <t>Yemen</t>
  </si>
  <si>
    <t>Economic activity (ISIC-Rev.3.1), 2 digit level: 97 - Undifferentiated service-producing activities of private households for own use</t>
  </si>
  <si>
    <t>Zambia</t>
  </si>
  <si>
    <t>Zimbabwe</t>
  </si>
  <si>
    <t>Brunei</t>
  </si>
  <si>
    <t>Cote d'Ivoire</t>
  </si>
  <si>
    <t>Democratic Republic of the Congo</t>
  </si>
  <si>
    <t>Micronesia</t>
  </si>
  <si>
    <t>Iran</t>
  </si>
  <si>
    <t>Laos</t>
  </si>
  <si>
    <t>Palestine</t>
  </si>
  <si>
    <t>Tanzania</t>
  </si>
  <si>
    <t>Venezuela</t>
  </si>
  <si>
    <t>Vietnam</t>
  </si>
  <si>
    <t>Economic activity (ISIC-Rev.4), 2 digit level</t>
  </si>
  <si>
    <t xml:space="preserve"> Total</t>
  </si>
  <si>
    <t xml:space="preserve"> Not elsewhere classified</t>
  </si>
  <si>
    <t xml:space="preserve"> Crop and animal production, hunting and related service activities</t>
  </si>
  <si>
    <t xml:space="preserve"> Fishing and aquaculture</t>
  </si>
  <si>
    <t xml:space="preserve"> Mining of coal and lignite</t>
  </si>
  <si>
    <t xml:space="preserve"> Mining of metal ores</t>
  </si>
  <si>
    <t xml:space="preserve"> Other mining and quarrying</t>
  </si>
  <si>
    <t xml:space="preserve"> Manufacture of food products</t>
  </si>
  <si>
    <t xml:space="preserve"> Manufacture of tobacco products</t>
  </si>
  <si>
    <t xml:space="preserve"> Manufacture of textiles</t>
  </si>
  <si>
    <t xml:space="preserve"> Manufacture of wearing apparel</t>
  </si>
  <si>
    <t xml:space="preserve"> Manufacture of leather and related products</t>
  </si>
  <si>
    <t xml:space="preserve"> Manufacture of wood and of products of wood and cork, except furniture; manufacture of articles of straw and plaiting materials</t>
  </si>
  <si>
    <t xml:space="preserve"> Manufacture of paper and paper products</t>
  </si>
  <si>
    <t xml:space="preserve"> Manufacture of coke and refined petroleum products</t>
  </si>
  <si>
    <t xml:space="preserve"> Manufacture of chemicals and chemical products</t>
  </si>
  <si>
    <t xml:space="preserve"> Manufacture of basic metals</t>
  </si>
  <si>
    <t xml:space="preserve"> Manufacture of fabricated metal products, except machinery and equipment</t>
  </si>
  <si>
    <t xml:space="preserve"> Manufacture of electrical equipment</t>
  </si>
  <si>
    <t xml:space="preserve"> Manufacture of machinery and equipment n.e.c.</t>
  </si>
  <si>
    <t xml:space="preserve"> Manufacture of furniture</t>
  </si>
  <si>
    <t xml:space="preserve"> Other manufacturing</t>
  </si>
  <si>
    <t xml:space="preserve"> Electricity, gas, steam and air conditioning supply</t>
  </si>
  <si>
    <t xml:space="preserve"> Sewerage</t>
  </si>
  <si>
    <t xml:space="preserve"> Civil engineering</t>
  </si>
  <si>
    <t xml:space="preserve"> Specialized construction activities</t>
  </si>
  <si>
    <t xml:space="preserve"> Wholesale trade, except of motor vehicles and motorcycles</t>
  </si>
  <si>
    <t xml:space="preserve"> Retail trade, except of motor vehicles and motorcycles</t>
  </si>
  <si>
    <t xml:space="preserve"> Land transport and transport via pipelines</t>
  </si>
  <si>
    <t xml:space="preserve"> Water transport</t>
  </si>
  <si>
    <t xml:space="preserve"> Accommodation</t>
  </si>
  <si>
    <t xml:space="preserve"> Food and beverage service activities</t>
  </si>
  <si>
    <t xml:space="preserve"> Publishing activities</t>
  </si>
  <si>
    <t xml:space="preserve"> Motion picture, video and television programme production, sound recording and music publishing activities</t>
  </si>
  <si>
    <t xml:space="preserve"> Programming and broadcasting activities</t>
  </si>
  <si>
    <t xml:space="preserve"> Telecommunications</t>
  </si>
  <si>
    <t xml:space="preserve"> Financial service activities, except insurance and pension funding</t>
  </si>
  <si>
    <t xml:space="preserve"> Real estate activities</t>
  </si>
  <si>
    <t xml:space="preserve"> Scientific research and development</t>
  </si>
  <si>
    <t xml:space="preserve"> Rental and leasing activities</t>
  </si>
  <si>
    <t xml:space="preserve"> Security and investigation activities</t>
  </si>
  <si>
    <t xml:space="preserve"> Office administrative, office support and other business support activities</t>
  </si>
  <si>
    <t xml:space="preserve"> Public administration and defence; compulsory social security</t>
  </si>
  <si>
    <t xml:space="preserve"> Education</t>
  </si>
  <si>
    <t xml:space="preserve"> Human health activities</t>
  </si>
  <si>
    <t xml:space="preserve"> Residential care activities</t>
  </si>
  <si>
    <t xml:space="preserve"> Libraries, archives, museums and other cultural activities</t>
  </si>
  <si>
    <t xml:space="preserve"> Sports activities and amusement and recreation activities</t>
  </si>
  <si>
    <t xml:space="preserve"> Activities of membership organizations</t>
  </si>
  <si>
    <t xml:space="preserve"> Repair of computers and personal and household goods</t>
  </si>
  <si>
    <t xml:space="preserve"> Other personal service activities</t>
  </si>
  <si>
    <t xml:space="preserve"> Activities of households as employers of domestic personnel</t>
  </si>
  <si>
    <t xml:space="preserve"> Activities of extraterritorial organizations and bodies</t>
  </si>
  <si>
    <t xml:space="preserve"> Forestry and logging</t>
  </si>
  <si>
    <t xml:space="preserve"> Extraction of crude petroleum and natural gas</t>
  </si>
  <si>
    <t xml:space="preserve"> Mining support service activities</t>
  </si>
  <si>
    <t xml:space="preserve"> Manufacture of beverages</t>
  </si>
  <si>
    <t xml:space="preserve"> Printing and reproduction of recorded media</t>
  </si>
  <si>
    <t xml:space="preserve"> Manufacture of pharmaceuticals, medicinal chemical and botanical products</t>
  </si>
  <si>
    <t xml:space="preserve"> Manufacture of rubber and plastics products</t>
  </si>
  <si>
    <t xml:space="preserve"> Manufacture of computer, electronic and optical products</t>
  </si>
  <si>
    <t xml:space="preserve"> Manufacture of other transport equipment</t>
  </si>
  <si>
    <t xml:space="preserve"> Repair and installation of machinery and equipment</t>
  </si>
  <si>
    <t xml:space="preserve"> Water collection, treatment and supply</t>
  </si>
  <si>
    <t xml:space="preserve"> Waste collection, treatment and disposal activities; materials recovery</t>
  </si>
  <si>
    <t xml:space="preserve"> Remediation activities and other waste management services</t>
  </si>
  <si>
    <t xml:space="preserve"> Construction of buildings</t>
  </si>
  <si>
    <t xml:space="preserve"> Wholesale and retail trade and repair of motor vehicles and motorcycles</t>
  </si>
  <si>
    <t xml:space="preserve"> Air transport</t>
  </si>
  <si>
    <t xml:space="preserve"> Warehousing and support activities for transportation</t>
  </si>
  <si>
    <t xml:space="preserve"> Postal and courier activities</t>
  </si>
  <si>
    <t xml:space="preserve"> Computer programming, consultancy and related activities</t>
  </si>
  <si>
    <t xml:space="preserve"> Information service activities</t>
  </si>
  <si>
    <t xml:space="preserve"> Insurance, reinsurance and pension funding, except compulsory social security</t>
  </si>
  <si>
    <t xml:space="preserve"> Activities auxiliary to financial service and insurance activities</t>
  </si>
  <si>
    <t xml:space="preserve"> Legal and accounting activities</t>
  </si>
  <si>
    <t xml:space="preserve"> Activities of head offices; management consultancy activities</t>
  </si>
  <si>
    <t xml:space="preserve"> Architectural and engineering activities; technical testing and analysis</t>
  </si>
  <si>
    <t xml:space="preserve"> Advertising and market research</t>
  </si>
  <si>
    <t xml:space="preserve"> Other professional, scientific and technical activities</t>
  </si>
  <si>
    <t xml:space="preserve"> Veterinary activities</t>
  </si>
  <si>
    <t xml:space="preserve"> Employment activities</t>
  </si>
  <si>
    <t xml:space="preserve"> Travel agency, tour operator, reservation service and related activities</t>
  </si>
  <si>
    <t xml:space="preserve"> Services to buildings and landscape activities</t>
  </si>
  <si>
    <t xml:space="preserve"> Social work activities without accommodation</t>
  </si>
  <si>
    <t xml:space="preserve"> Creative, arts and entertainment activities</t>
  </si>
  <si>
    <t xml:space="preserve"> Gambling and betting activities</t>
  </si>
  <si>
    <t xml:space="preserve"> Manufacture of other non metallic mineral products</t>
  </si>
  <si>
    <t xml:space="preserve"> Undifferentiated goods and services producing activities of private households for own use</t>
  </si>
  <si>
    <t xml:space="preserve"> Manufacture of motor vehicles, trailers and semitrailers</t>
  </si>
  <si>
    <t>Country:</t>
  </si>
  <si>
    <t>Year:</t>
  </si>
  <si>
    <t xml:space="preserve"> </t>
  </si>
  <si>
    <t xml:space="preserve"> Manufacture of other nonmetallic mineral products</t>
  </si>
  <si>
    <t xml:space="preserve"> Food products, beverages and tobacco</t>
  </si>
  <si>
    <t xml:space="preserve"> Wood and products of wood and cork</t>
  </si>
  <si>
    <t xml:space="preserve"> Paper products and printing</t>
  </si>
  <si>
    <t xml:space="preserve"> Coke and refined petroleum products</t>
  </si>
  <si>
    <t xml:space="preserve"> Other non-metallic mineral products</t>
  </si>
  <si>
    <t xml:space="preserve"> Basic metals</t>
  </si>
  <si>
    <t xml:space="preserve"> Fabricated metal products</t>
  </si>
  <si>
    <t xml:space="preserve"> Electrical equipment</t>
  </si>
  <si>
    <t xml:space="preserve"> Machinery and equipment, nec</t>
  </si>
  <si>
    <t xml:space="preserve"> Motor vehicles, trailers and semi-trailers</t>
  </si>
  <si>
    <t xml:space="preserve"> Other transport equipment</t>
  </si>
  <si>
    <t xml:space="preserve"> Construction</t>
  </si>
  <si>
    <t xml:space="preserve"> Wholesale and retail trade; repair of motor vehicles</t>
  </si>
  <si>
    <t xml:space="preserve"> Publishing, audiovisual and broadcasting activities</t>
  </si>
  <si>
    <t xml:space="preserve"> IT and other information services</t>
  </si>
  <si>
    <t xml:space="preserve"> Financial and insurance activities</t>
  </si>
  <si>
    <t xml:space="preserve"> Agriculture, hunting, forestry</t>
  </si>
  <si>
    <t xml:space="preserve"> Mining and quarrying, energy producing products</t>
  </si>
  <si>
    <t xml:space="preserve"> Mining and quarrying, non-energy producing products</t>
  </si>
  <si>
    <t xml:space="preserve"> Textiles, textile products, leather and footwear</t>
  </si>
  <si>
    <t xml:space="preserve"> Chemical and chemical products</t>
  </si>
  <si>
    <t xml:space="preserve"> Pharmaceuticals, medicinal chemical and botanical products</t>
  </si>
  <si>
    <t xml:space="preserve"> Rubber and plastics products</t>
  </si>
  <si>
    <t xml:space="preserve"> Computer, electronic and optical equipment</t>
  </si>
  <si>
    <t xml:space="preserve"> Manufacturing nec; repair and installation of machinery and equipment</t>
  </si>
  <si>
    <t xml:space="preserve"> Water supply; sewerage, waste management and remediation activities</t>
  </si>
  <si>
    <t xml:space="preserve"> Accommodation and food service activities</t>
  </si>
  <si>
    <t xml:space="preserve"> Professional, scientific and technical activities</t>
  </si>
  <si>
    <t xml:space="preserve"> Administrative and support services</t>
  </si>
  <si>
    <t xml:space="preserve"> Human health and social work activities</t>
  </si>
  <si>
    <t xml:space="preserve"> Arts, entertainment and recreation</t>
  </si>
  <si>
    <t xml:space="preserve"> Other service activities</t>
  </si>
  <si>
    <t xml:space="preserve"> Activities of households as employers; undifferentiated goods- and services-producing activities of households for own use</t>
  </si>
  <si>
    <t>Sorry, the query is too large to fit into the Excel cell. You will not be able to update your table with the .Stat Populator.</t>
  </si>
  <si>
    <t>Dataset: Trade in employment (TiM) 2021 ed.</t>
  </si>
  <si>
    <t>Indicator</t>
  </si>
  <si>
    <t>EMPN: Employment</t>
  </si>
  <si>
    <t>Partner</t>
  </si>
  <si>
    <t>WLD: World</t>
  </si>
  <si>
    <t>Time</t>
  </si>
  <si>
    <t>2018</t>
  </si>
  <si>
    <t>Unit</t>
  </si>
  <si>
    <t>Persons</t>
  </si>
  <si>
    <t>Industry</t>
  </si>
  <si>
    <t xml:space="preserve">  D01T03: Agriculture, hunting, forestry and fishing</t>
  </si>
  <si>
    <t xml:space="preserve">  D05T09: Mining and quarrying</t>
  </si>
  <si>
    <t xml:space="preserve">  D10T33: Total Manufacturing</t>
  </si>
  <si>
    <t xml:space="preserve">  D35T39: Electricity, gas, water supply, sewerage, waste and remediation services</t>
  </si>
  <si>
    <t xml:space="preserve">  D41T43: Construction</t>
  </si>
  <si>
    <t xml:space="preserve">    D01T02: Agriculture, hunting, forestry</t>
  </si>
  <si>
    <t xml:space="preserve">    D03: Fishing and aquaculture</t>
  </si>
  <si>
    <t xml:space="preserve">    D05T06: Mining and quarrying, energy producing products</t>
  </si>
  <si>
    <t xml:space="preserve">    D07T08: Mining and quarrying, non-energy producing products</t>
  </si>
  <si>
    <t xml:space="preserve">    D09: Mining support service activities</t>
  </si>
  <si>
    <t xml:space="preserve">    D10T12: Food products, beverages and tobacco</t>
  </si>
  <si>
    <t xml:space="preserve">    D13T15: Textiles, textile products, leather and footwear</t>
  </si>
  <si>
    <t xml:space="preserve">    D16T18: Wood and paper products and printing</t>
  </si>
  <si>
    <t xml:space="preserve">    D19T23: Chemicals and non-metallic mineral products</t>
  </si>
  <si>
    <t xml:space="preserve">    D24T25: Basic metals and fabricated metal products</t>
  </si>
  <si>
    <t xml:space="preserve">    D26T27: Computer, electronic and electrical equipment</t>
  </si>
  <si>
    <t xml:space="preserve">    D28: Machinery and equipment, nec</t>
  </si>
  <si>
    <t xml:space="preserve">    D29T30: Transport equipment</t>
  </si>
  <si>
    <t xml:space="preserve">    D31T33: Manufacturing nec; repair and installation of machinery and equipment</t>
  </si>
  <si>
    <t xml:space="preserve">    D35: Electricity, gas, steam and air conditioning supply</t>
  </si>
  <si>
    <t xml:space="preserve">    D36T39: Water supply; sewerage, waste management and remediation activities</t>
  </si>
  <si>
    <t xml:space="preserve">    D45T56: Distributive trade, transport, accommodation and food services</t>
  </si>
  <si>
    <t xml:space="preserve">    D58T63: Information and communication</t>
  </si>
  <si>
    <t xml:space="preserve">    D64T66: Financial and insurance activities</t>
  </si>
  <si>
    <t xml:space="preserve">    D68: Real estate activities</t>
  </si>
  <si>
    <t xml:space="preserve">    D69T82: Other business sector services</t>
  </si>
  <si>
    <t xml:space="preserve">    D84T88: Public administration, defence; education and health</t>
  </si>
  <si>
    <t xml:space="preserve">      D16: Wood and products of wood and cork</t>
  </si>
  <si>
    <t xml:space="preserve">      D17T18: Paper products and printing</t>
  </si>
  <si>
    <t xml:space="preserve">      D19: Coke and refined petroleum products</t>
  </si>
  <si>
    <t xml:space="preserve">      D20T21: Chemicals and pharmaceutical products</t>
  </si>
  <si>
    <t xml:space="preserve">      D22: Rubber and plastics products</t>
  </si>
  <si>
    <t xml:space="preserve">      D23: Other non-metallic mineral products</t>
  </si>
  <si>
    <t xml:space="preserve">      D24: Basic metals</t>
  </si>
  <si>
    <t xml:space="preserve">      D25: Fabricated metal products</t>
  </si>
  <si>
    <t xml:space="preserve">      D26: Computer, electronic and optical equipment</t>
  </si>
  <si>
    <t xml:space="preserve">      D27: Electrical equipment</t>
  </si>
  <si>
    <t xml:space="preserve">      D29: Motor vehicles, trailers and semi-trailers</t>
  </si>
  <si>
    <t xml:space="preserve">      D30: Other transport equipment</t>
  </si>
  <si>
    <t xml:space="preserve">      D45T47: Wholesale and retail trade; repair of motor vehicles</t>
  </si>
  <si>
    <t xml:space="preserve">      D49T53: Transportation and storage</t>
  </si>
  <si>
    <t xml:space="preserve">      D55T56: Accommodation and food service activities</t>
  </si>
  <si>
    <t xml:space="preserve">      D58T60: Publishing, audiovisual and broadcasting activities</t>
  </si>
  <si>
    <t xml:space="preserve">      D61: Telecommunications</t>
  </si>
  <si>
    <t xml:space="preserve">      D62T63: IT and other information services</t>
  </si>
  <si>
    <t xml:space="preserve">      D69T75: Professional, scientific and technical activities</t>
  </si>
  <si>
    <t xml:space="preserve">      D77T82: Administrative and support services</t>
  </si>
  <si>
    <t xml:space="preserve">      D84: Public administration and defence; compulsory social security</t>
  </si>
  <si>
    <t xml:space="preserve">      D85: Education</t>
  </si>
  <si>
    <t xml:space="preserve">      D86T88: Human health and social work activities</t>
  </si>
  <si>
    <t xml:space="preserve">      D90T96: Other community, social and personal services</t>
  </si>
  <si>
    <t xml:space="preserve">      D97T98: Activities of households as employers; undifferentiated goods- and services-producing activities of households for own use</t>
  </si>
  <si>
    <t xml:space="preserve">        D20: Chemical and chemical products</t>
  </si>
  <si>
    <t xml:space="preserve">        D21: Pharmaceuticals, medicinal chemical and botanical products</t>
  </si>
  <si>
    <t xml:space="preserve">        D49: Land transport and transport via pipelines</t>
  </si>
  <si>
    <t xml:space="preserve">        D50: Water transport</t>
  </si>
  <si>
    <t xml:space="preserve">        D51: Air transport</t>
  </si>
  <si>
    <t xml:space="preserve">        D52: Warehousing and support activities for transportation</t>
  </si>
  <si>
    <t xml:space="preserve">        D53: Postal and courier activities</t>
  </si>
  <si>
    <t xml:space="preserve">        D90T93: Arts, entertainment and recreation</t>
  </si>
  <si>
    <t xml:space="preserve">        D94T96: Other service activities</t>
  </si>
  <si>
    <t>Country</t>
  </si>
  <si>
    <t/>
  </si>
  <si>
    <t xml:space="preserve"> Australia</t>
  </si>
  <si>
    <t xml:space="preserve"> Austria</t>
  </si>
  <si>
    <t xml:space="preserve"> Belgium</t>
  </si>
  <si>
    <t xml:space="preserve"> Canada</t>
  </si>
  <si>
    <t xml:space="preserve"> Chile</t>
  </si>
  <si>
    <t xml:space="preserve"> Colombia</t>
  </si>
  <si>
    <t xml:space="preserve"> Costa Rica</t>
  </si>
  <si>
    <t xml:space="preserve"> Czechia</t>
  </si>
  <si>
    <t xml:space="preserve"> Denmark</t>
  </si>
  <si>
    <t xml:space="preserve"> Estonia</t>
  </si>
  <si>
    <t xml:space="preserve"> Finland</t>
  </si>
  <si>
    <t xml:space="preserve"> France</t>
  </si>
  <si>
    <t xml:space="preserve"> Germany</t>
  </si>
  <si>
    <t xml:space="preserve"> Greece</t>
  </si>
  <si>
    <t xml:space="preserve"> Hungary</t>
  </si>
  <si>
    <t xml:space="preserve"> Iceland</t>
  </si>
  <si>
    <t xml:space="preserve"> Ireland</t>
  </si>
  <si>
    <t xml:space="preserve"> Israel</t>
  </si>
  <si>
    <t xml:space="preserve"> Italy</t>
  </si>
  <si>
    <t xml:space="preserve"> Japan</t>
  </si>
  <si>
    <t xml:space="preserve"> South Korea</t>
  </si>
  <si>
    <t xml:space="preserve"> Latvia</t>
  </si>
  <si>
    <t xml:space="preserve"> Lithuania</t>
  </si>
  <si>
    <t xml:space="preserve"> Luxembourg</t>
  </si>
  <si>
    <t xml:space="preserve"> Mexico</t>
  </si>
  <si>
    <t xml:space="preserve"> Netherlands</t>
  </si>
  <si>
    <t xml:space="preserve"> New Zealand</t>
  </si>
  <si>
    <t xml:space="preserve"> Norway</t>
  </si>
  <si>
    <t xml:space="preserve"> Poland</t>
  </si>
  <si>
    <t xml:space="preserve"> Portugal</t>
  </si>
  <si>
    <t xml:space="preserve"> Slovakia</t>
  </si>
  <si>
    <t xml:space="preserve"> Slovenia</t>
  </si>
  <si>
    <t xml:space="preserve"> Spain</t>
  </si>
  <si>
    <t xml:space="preserve"> Sweden</t>
  </si>
  <si>
    <t xml:space="preserve"> Switzerland</t>
  </si>
  <si>
    <t xml:space="preserve"> Turkey</t>
  </si>
  <si>
    <t xml:space="preserve"> United Kingdom</t>
  </si>
  <si>
    <t xml:space="preserve"> United States</t>
  </si>
  <si>
    <t xml:space="preserve"> Argentina</t>
  </si>
  <si>
    <t xml:space="preserve"> Brazil</t>
  </si>
  <si>
    <t xml:space="preserve"> Bulgaria</t>
  </si>
  <si>
    <t xml:space="preserve"> China</t>
  </si>
  <si>
    <t xml:space="preserve"> Croatia</t>
  </si>
  <si>
    <t xml:space="preserve"> Cyprus</t>
  </si>
  <si>
    <t xml:space="preserve"> India</t>
  </si>
  <si>
    <t xml:space="preserve"> Indonesia</t>
  </si>
  <si>
    <t xml:space="preserve"> Malta</t>
  </si>
  <si>
    <t xml:space="preserve"> Romania</t>
  </si>
  <si>
    <t xml:space="preserve"> Russia</t>
  </si>
  <si>
    <t xml:space="preserve"> Saudi Arabia</t>
  </si>
  <si>
    <t xml:space="preserve"> South Africa</t>
  </si>
  <si>
    <t>Values have been multiplied by 1000 (10^3)</t>
  </si>
  <si>
    <t>Data extracted on 10 Feb 2022 16:58 UTC (GMT) from OECD.Stat</t>
  </si>
  <si>
    <t>Argentina</t>
  </si>
  <si>
    <t>Australia</t>
  </si>
  <si>
    <t>Austria</t>
  </si>
  <si>
    <t>Belgium</t>
  </si>
  <si>
    <t>Bulgaria</t>
  </si>
  <si>
    <t>Canada</t>
  </si>
  <si>
    <t>China</t>
  </si>
  <si>
    <t>Croatia</t>
  </si>
  <si>
    <t>Cyprus</t>
  </si>
  <si>
    <t>Czechia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</si>
  <si>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</si>
  <si>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</si>
  <si>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</si>
  <si>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</si>
  <si>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</si>
  <si>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</si>
  <si>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</si>
  <si>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</si>
  <si>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</si>
  <si>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</si>
  <si>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</si>
  <si>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</si>
  <si>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</si>
  <si>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</si>
  <si>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</si>
  <si>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</si>
  <si>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</si>
  <si>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</si>
  <si>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</si>
  <si>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</si>
  <si>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</si>
  <si>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</si>
  <si>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</si>
  <si>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</si>
  <si>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</si>
  <si>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New Zealand</t>
  </si>
  <si>
    <t>Saudi Arabia</t>
  </si>
  <si>
    <t>South Africa</t>
  </si>
  <si>
    <t>South Korea</t>
  </si>
  <si>
    <t>United Kingdom</t>
  </si>
  <si>
    <t>Not elsewhere classified</t>
  </si>
  <si>
    <t>Democratic Republic of Congo</t>
  </si>
  <si>
    <t>Singapore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</si>
</sst>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#,##0_ ;\-#,##0\ "/>
  </numFmts>
  <fonts count="3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theme="1"/>
      <name val="Calibri"/>
      <family val="2"/>
    </font>
    <font>
      <i/>
      <sz val="12"/>
      <color theme="1"/>
      <name val="Calibri"/>
      <family val="2"/>
      <scheme val="minor"/>
    </font>
    <font>
      <sz val="12"/>
      <color rgb="FF282829"/>
      <name val="Calibri"/>
      <family val="2"/>
    </font>
    <font>
      <i/>
      <sz val="12"/>
      <color rgb="FF282829"/>
      <name val="Calibri"/>
      <family val="2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color theme="1"/>
      <name val="Arial"/>
      <family val="2"/>
    </font>
    <font>
      <sz val="8"/>
      <name val="Verdana"/>
      <family val="2"/>
    </font>
    <font>
      <u/>
      <sz val="8"/>
      <name val="Verdana"/>
      <family val="2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</fills>
  <borders count="25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thick">
        <color indexed="64"/>
      </bottom>
      <diagonal/>
    </border>
    <border>
      <start style="thick">
        <color indexed="64"/>
      </start>
      <end/>
      <top/>
      <bottom/>
      <diagonal/>
    </border>
    <border>
      <start style="thin">
        <color rgb="FFC0C0C0"/>
      </start>
      <end style="thin">
        <color rgb="FFC0C0C0"/>
      </end>
      <top style="thin">
        <color rgb="FFC0C0C0"/>
      </top>
      <bottom style="thin">
        <color rgb="FFC0C0C0"/>
      </bottom>
      <diagonal/>
    </border>
    <border>
      <start style="thin">
        <color rgb="FFC0C0C0"/>
      </start>
      <end/>
      <top style="thin">
        <color rgb="FFC0C0C0"/>
      </top>
      <bottom style="thin">
        <color rgb="FFC0C0C0"/>
      </bottom>
      <diagonal/>
    </border>
    <border>
      <start/>
      <end style="thin">
        <color rgb="FFC0C0C0"/>
      </end>
      <top style="thin">
        <color rgb="FFC0C0C0"/>
      </top>
      <bottom style="thin">
        <color rgb="FFC0C0C0"/>
      </bottom>
      <diagonal/>
    </border>
    <border>
      <start/>
      <end/>
      <top style="thin">
        <color rgb="FFC0C0C0"/>
      </top>
      <bottom style="thin">
        <color rgb="FFC0C0C0"/>
      </bottom>
      <diagonal/>
    </border>
    <border>
      <start style="thin">
        <color rgb="FFC0C0C0"/>
      </start>
      <end/>
      <top style="thin">
        <color rgb="FFC0C0C0"/>
      </top>
      <bottom/>
      <diagonal/>
    </border>
    <border>
      <start/>
      <end style="thin">
        <color rgb="FFC0C0C0"/>
      </end>
      <top style="thin">
        <color rgb="FFC0C0C0"/>
      </top>
      <bottom/>
      <diagonal/>
    </border>
    <border>
      <start style="thin">
        <color rgb="FFC0C0C0"/>
      </start>
      <end/>
      <top/>
      <bottom/>
      <diagonal/>
    </border>
    <border>
      <start/>
      <end style="thin">
        <color rgb="FFC0C0C0"/>
      </end>
      <top/>
      <bottom/>
      <diagonal/>
    </border>
    <border>
      <start style="thin">
        <color rgb="FFC0C0C0"/>
      </start>
      <end style="thin">
        <color rgb="FFC0C0C0"/>
      </end>
      <top style="thin">
        <color rgb="FFC0C0C0"/>
      </top>
      <bottom/>
      <diagonal/>
    </border>
    <border>
      <start style="thin">
        <color rgb="FFC0C0C0"/>
      </start>
      <end style="thin">
        <color rgb="FFC0C0C0"/>
      </end>
      <top/>
      <bottom/>
      <diagonal/>
    </border>
    <border>
      <start style="thin">
        <color rgb="FFC0C0C0"/>
      </start>
      <end/>
      <top/>
      <bottom style="thin">
        <color rgb="FFC0C0C0"/>
      </bottom>
      <diagonal/>
    </border>
    <border>
      <start/>
      <end style="thin">
        <color rgb="FFC0C0C0"/>
      </end>
      <top/>
      <bottom style="thin">
        <color rgb="FFC0C0C0"/>
      </bottom>
      <diagonal/>
    </border>
    <border>
      <start style="thin">
        <color rgb="FFC0C0C0"/>
      </start>
      <end style="thin">
        <color rgb="FFC0C0C0"/>
      </end>
      <top/>
      <bottom style="thin">
        <color rgb="FFC0C0C0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  <xf numFmtId="0" fontId="23" fillId="0" borderId="0"/>
  </cellStyleXfs>
  <cellXfs count="62">
    <xf numFmtId="0" fontId="0" fillId="0" borderId="0" xfId="0"/>
    <xf numFmtId="0" fontId="0" fillId="33" borderId="0" xfId="0" applyFill="1"/>
    <xf numFmtId="0" fontId="16" fillId="0" borderId="0" xfId="0" applyFont="1"/>
    <xf numFmtId="0" fontId="18" fillId="0" borderId="0" xfId="0" applyFont="1"/>
    <xf numFmtId="0" fontId="16" fillId="33" borderId="0" xfId="0" applyFont="1" applyFill="1"/>
    <xf numFmtId="0" fontId="19" fillId="0" borderId="0" xfId="0" applyFont="1"/>
    <xf numFmtId="0" fontId="20" fillId="0" borderId="0" xfId="0" applyFont="1"/>
    <xf numFmtId="165" fontId="0" fillId="0" borderId="0" xfId="42" applyNumberFormat="1" applyFont="1"/>
    <xf numFmtId="0" fontId="21" fillId="0" borderId="0" xfId="0" applyFont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165" fontId="20" fillId="0" borderId="0" xfId="42" applyNumberFormat="1" applyFont="1"/>
    <xf numFmtId="0" fontId="22" fillId="0" borderId="0" xfId="0" applyFont="1"/>
    <xf numFmtId="9" fontId="0" fillId="0" borderId="0" xfId="42" applyNumberFormat="1" applyFont="1"/>
    <xf numFmtId="0" fontId="0" fillId="0" borderId="10" xfId="0" applyBorder="1"/>
    <xf numFmtId="0" fontId="0" fillId="41" borderId="0" xfId="0" applyFill="1"/>
    <xf numFmtId="0" fontId="0" fillId="40" borderId="10" xfId="0" applyFill="1" applyBorder="1"/>
    <xf numFmtId="0" fontId="0" fillId="0" borderId="11" xfId="0" applyBorder="1"/>
    <xf numFmtId="165" fontId="0" fillId="0" borderId="11" xfId="42" applyNumberFormat="1" applyFont="1" applyBorder="1"/>
    <xf numFmtId="9" fontId="0" fillId="0" borderId="0" xfId="0" applyNumberFormat="1"/>
    <xf numFmtId="0" fontId="24" fillId="0" borderId="12" xfId="43" applyFont="1" applyBorder="1"/>
    <xf numFmtId="0" fontId="23" fillId="0" borderId="0" xfId="43"/>
    <xf numFmtId="0" fontId="25" fillId="0" borderId="12" xfId="43" applyFont="1" applyBorder="1" applyAlignment="1">
      <alignment horizontal="left" wrapText="1"/>
    </xf>
    <xf numFmtId="0" fontId="28" fillId="43" borderId="12" xfId="43" applyFont="1" applyFill="1" applyBorder="1" applyAlignment="1">
      <alignment horizontal="center" vertical="top" wrapText="1"/>
    </xf>
    <xf numFmtId="0" fontId="29" fillId="44" borderId="12" xfId="43" applyFont="1" applyFill="1" applyBorder="1" applyAlignment="1">
      <alignment wrapText="1"/>
    </xf>
    <xf numFmtId="0" fontId="30" fillId="45" borderId="12" xfId="43" applyFont="1" applyFill="1" applyBorder="1" applyAlignment="1">
      <alignment horizontal="center"/>
    </xf>
    <xf numFmtId="166" fontId="24" fillId="46" borderId="12" xfId="43" applyNumberFormat="1" applyFont="1" applyFill="1" applyBorder="1" applyAlignment="1">
      <alignment horizontal="left"/>
    </xf>
    <xf numFmtId="0" fontId="31" fillId="45" borderId="12" xfId="43" applyFont="1" applyFill="1" applyBorder="1" applyAlignment="1">
      <alignment horizontal="center"/>
    </xf>
    <xf numFmtId="166" fontId="24" fillId="46" borderId="12" xfId="43" applyNumberFormat="1" applyFont="1" applyFill="1" applyBorder="1" applyAlignment="1">
      <alignment horizontal="right"/>
    </xf>
    <xf numFmtId="166" fontId="24" fillId="0" borderId="12" xfId="43" applyNumberFormat="1" applyFont="1" applyBorder="1" applyAlignment="1">
      <alignment horizontal="left"/>
    </xf>
    <xf numFmtId="166" fontId="24" fillId="0" borderId="12" xfId="43" applyNumberFormat="1" applyFont="1" applyBorder="1" applyAlignment="1">
      <alignment horizontal="right"/>
    </xf>
    <xf numFmtId="0" fontId="32" fillId="0" borderId="0" xfId="43" applyFont="1" applyAlignment="1">
      <alignment horizontal="left"/>
    </xf>
    <xf numFmtId="0" fontId="33" fillId="0" borderId="0" xfId="43" applyFont="1" applyAlignment="1">
      <alignment horizontal="left"/>
    </xf>
    <xf numFmtId="0" fontId="0" fillId="0" borderId="0" xfId="42" applyNumberFormat="1" applyFont="1"/>
    <xf numFmtId="49" fontId="0" fillId="0" borderId="0" xfId="42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0" fillId="0" borderId="11" xfId="0" applyBorder="1" applyAlignment="1">
      <alignment wrapText="1"/>
    </xf>
    <xf numFmtId="0" fontId="26" fillId="42" borderId="13" xfId="43" applyFont="1" applyFill="1" applyBorder="1" applyAlignment="1">
      <alignment horizontal="right" vertical="top" wrapText="1"/>
    </xf>
    <xf numFmtId="0" fontId="26" fillId="42" borderId="14" xfId="43" applyFont="1" applyFill="1" applyBorder="1" applyAlignment="1">
      <alignment horizontal="right" vertical="top" wrapText="1"/>
    </xf>
    <xf numFmtId="0" fontId="27" fillId="42" borderId="13" xfId="43" applyFont="1" applyFill="1" applyBorder="1" applyAlignment="1">
      <alignment vertical="top" wrapText="1"/>
    </xf>
    <xf numFmtId="0" fontId="27" fillId="42" borderId="15" xfId="43" applyFont="1" applyFill="1" applyBorder="1" applyAlignment="1">
      <alignment vertical="top" wrapText="1"/>
    </xf>
    <xf numFmtId="0" fontId="28" fillId="42" borderId="13" xfId="43" applyFont="1" applyFill="1" applyBorder="1" applyAlignment="1">
      <alignment vertical="top" wrapText="1"/>
    </xf>
    <xf numFmtId="0" fontId="28" fillId="42" borderId="15" xfId="43" applyFont="1" applyFill="1" applyBorder="1" applyAlignment="1">
      <alignment vertical="top" wrapText="1"/>
    </xf>
    <xf numFmtId="0" fontId="26" fillId="43" borderId="16" xfId="43" applyFont="1" applyFill="1" applyBorder="1" applyAlignment="1">
      <alignment horizontal="right" vertical="center" wrapText="1"/>
    </xf>
    <xf numFmtId="0" fontId="26" fillId="43" borderId="17" xfId="43" applyFont="1" applyFill="1" applyBorder="1" applyAlignment="1">
      <alignment horizontal="right" vertical="center" wrapText="1"/>
    </xf>
    <xf numFmtId="0" fontId="26" fillId="43" borderId="18" xfId="43" applyFont="1" applyFill="1" applyBorder="1" applyAlignment="1">
      <alignment horizontal="right" vertical="center" wrapText="1"/>
    </xf>
    <xf numFmtId="0" fontId="26" fillId="43" borderId="19" xfId="43" applyFont="1" applyFill="1" applyBorder="1" applyAlignment="1">
      <alignment horizontal="right" vertical="center" wrapText="1"/>
    </xf>
    <xf numFmtId="0" fontId="26" fillId="43" borderId="22" xfId="43" applyFont="1" applyFill="1" applyBorder="1" applyAlignment="1">
      <alignment horizontal="right" vertical="center" wrapText="1"/>
    </xf>
    <xf numFmtId="0" fontId="26" fillId="43" borderId="23" xfId="43" applyFont="1" applyFill="1" applyBorder="1" applyAlignment="1">
      <alignment horizontal="right" vertical="center" wrapText="1"/>
    </xf>
    <xf numFmtId="0" fontId="28" fillId="43" borderId="15" xfId="43" applyFont="1" applyFill="1" applyBorder="1" applyAlignment="1">
      <alignment horizontal="center" vertical="top" wrapText="1"/>
    </xf>
    <xf numFmtId="0" fontId="28" fillId="43" borderId="13" xfId="43" applyFont="1" applyFill="1" applyBorder="1" applyAlignment="1">
      <alignment horizontal="center" vertical="top" wrapText="1"/>
    </xf>
    <xf numFmtId="0" fontId="28" fillId="43" borderId="14" xfId="43" applyFont="1" applyFill="1" applyBorder="1" applyAlignment="1">
      <alignment horizontal="center" vertical="top" wrapText="1"/>
    </xf>
    <xf numFmtId="0" fontId="28" fillId="43" borderId="20" xfId="43" applyFont="1" applyFill="1" applyBorder="1" applyAlignment="1">
      <alignment horizontal="center" vertical="top" wrapText="1"/>
    </xf>
    <xf numFmtId="0" fontId="28" fillId="43" borderId="21" xfId="43" applyFont="1" applyFill="1" applyBorder="1" applyAlignment="1">
      <alignment horizontal="center" vertical="top" wrapText="1"/>
    </xf>
    <xf numFmtId="0" fontId="28" fillId="43" borderId="24" xfId="43" applyFont="1" applyFill="1" applyBorder="1" applyAlignment="1">
      <alignment horizontal="center"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D3A718FA-8718-4F47-94EF-575EDB26BEC7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theme" Target="theme/theme1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2" Type="http://purl.oclc.org/ooxml/officeDocument/relationships/worksheet" Target="worksheets/sheet2.xml"/><Relationship Id="rId16" Type="http://purl.oclc.org/ooxml/officeDocument/relationships/calcChain" Target="calcChain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sharedStrings" Target="sharedStrings.xml"/><Relationship Id="rId10" Type="http://purl.oclc.org/ooxml/officeDocument/relationships/worksheet" Target="worksheets/sheet10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purl.oclc.org/ooxml/officeDocument/relationships/hyperlink" Target="https://stats-1.oecd.org/index.aspx?DatasetCode=TIM_2021" TargetMode="External"/><Relationship Id="rId2" Type="http://purl.oclc.org/ooxml/officeDocument/relationships/hyperlink" Target="http://stats.oecd.org/OECDStat_Metadata/ShowMetadata.ashx?Dataset=TIM_2021&amp;Coords=%5bVAR%5d.%5bEMPN%5d&amp;ShowOnWeb=true&amp;Lang=en" TargetMode="External"/><Relationship Id="rId1" Type="http://purl.oclc.org/ooxml/officeDocument/relationships/hyperlink" Target="http://stats.oecd.org/OECDStat_Metadata/ShowMetadata.ashx?Dataset=TIM_2021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purl.oclc.org/ooxml/officeDocument/relationships/hyperlink" Target="https://stats-1.oecd.org/index.aspx?DatasetCode=TIM_2021" TargetMode="External"/><Relationship Id="rId2" Type="http://purl.oclc.org/ooxml/officeDocument/relationships/hyperlink" Target="http://stats.oecd.org/OECDStat_Metadata/ShowMetadata.ashx?Dataset=TIM_2021&amp;Coords=%5bVAR%5d.%5bEMPN%5d&amp;ShowOnWeb=true&amp;Lang=en" TargetMode="External"/><Relationship Id="rId1" Type="http://purl.oclc.org/ooxml/officeDocument/relationships/hyperlink" Target="http://stats.oecd.org/OECDStat_Metadata/ShowMetadata.ashx?Dataset=TIM_2021&amp;ShowOnWeb=true&amp;Lang=en" TargetMode="Externa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EBA94-CD98-AC42-A3FF-A0BB9C8F1B17}">
  <dimension ref="A1:AV149"/>
  <sheetViews>
    <sheetView tabSelected="1" workbookViewId="0">
      <selection sqref="A1:A1048576"/>
    </sheetView>
  </sheetViews>
  <sheetFormatPr defaultColWidth="11" defaultRowHeight="15.75" x14ac:dyDescent="0.25"/>
  <cols>
    <col min="1" max="1" width="29.375" style="40" bestFit="1" customWidth="1"/>
    <col min="3" max="3" width="15.125" bestFit="1" customWidth="1"/>
    <col min="4" max="4" width="14.125" bestFit="1" customWidth="1"/>
    <col min="5" max="6" width="13.125" bestFit="1" customWidth="1"/>
    <col min="7" max="7" width="11.625" bestFit="1" customWidth="1"/>
    <col min="8" max="9" width="14.125" bestFit="1" customWidth="1"/>
    <col min="10" max="18" width="13.125" bestFit="1" customWidth="1"/>
    <col min="19" max="19" width="14.125" bestFit="1" customWidth="1"/>
    <col min="20" max="20" width="13.125" bestFit="1" customWidth="1"/>
    <col min="21" max="21" width="14.125" bestFit="1" customWidth="1"/>
    <col min="22" max="26" width="13.125" bestFit="1" customWidth="1"/>
    <col min="27" max="27" width="14.125" bestFit="1" customWidth="1"/>
    <col min="28" max="28" width="15.125" bestFit="1" customWidth="1"/>
    <col min="29" max="29" width="14.125" bestFit="1" customWidth="1"/>
    <col min="30" max="30" width="11.625" bestFit="1" customWidth="1"/>
    <col min="31" max="33" width="13.125" bestFit="1" customWidth="1"/>
    <col min="34" max="34" width="14.125" bestFit="1" customWidth="1"/>
    <col min="35" max="37" width="13.125" bestFit="1" customWidth="1"/>
    <col min="38" max="44" width="14.125" bestFit="1" customWidth="1"/>
    <col min="45" max="45" width="13.125" bestFit="1" customWidth="1"/>
    <col min="46" max="46" width="14.125" bestFit="1" customWidth="1"/>
    <col min="47" max="47" width="13.125" bestFit="1" customWidth="1"/>
    <col min="48" max="48" width="13" style="22" bestFit="1" customWidth="1"/>
  </cols>
  <sheetData>
    <row r="1" spans="1:48" s="42" customFormat="1" ht="157.5" x14ac:dyDescent="0.25">
      <c r="A1" s="41" t="s">
        <v>437</v>
      </c>
      <c r="B1" s="42" t="s">
        <v>438</v>
      </c>
      <c r="C1" s="42" t="s">
        <v>457</v>
      </c>
      <c r="D1" s="42" t="s">
        <v>350</v>
      </c>
      <c r="E1" s="42" t="s">
        <v>458</v>
      </c>
      <c r="F1" s="42" t="s">
        <v>459</v>
      </c>
      <c r="G1" s="42" t="s">
        <v>402</v>
      </c>
      <c r="H1" s="42" t="s">
        <v>441</v>
      </c>
      <c r="I1" s="42" t="s">
        <v>460</v>
      </c>
      <c r="J1" s="42" t="s">
        <v>442</v>
      </c>
      <c r="K1" s="42" t="s">
        <v>443</v>
      </c>
      <c r="L1" s="42" t="s">
        <v>444</v>
      </c>
      <c r="M1" s="42" t="s">
        <v>461</v>
      </c>
      <c r="N1" s="42" t="s">
        <v>462</v>
      </c>
      <c r="O1" s="42" t="s">
        <v>463</v>
      </c>
      <c r="P1" s="42" t="s">
        <v>445</v>
      </c>
      <c r="Q1" s="42" t="s">
        <v>446</v>
      </c>
      <c r="R1" s="42" t="s">
        <v>447</v>
      </c>
      <c r="S1" s="42" t="s">
        <v>464</v>
      </c>
      <c r="T1" s="42" t="s">
        <v>448</v>
      </c>
      <c r="U1" s="42" t="s">
        <v>449</v>
      </c>
      <c r="V1" s="42" t="s">
        <v>450</v>
      </c>
      <c r="W1" s="42" t="s">
        <v>451</v>
      </c>
      <c r="X1" s="42" t="s">
        <v>465</v>
      </c>
      <c r="Y1" s="42" t="s">
        <v>369</v>
      </c>
      <c r="Z1" s="42" t="s">
        <v>466</v>
      </c>
      <c r="AA1" s="42" t="s">
        <v>452</v>
      </c>
      <c r="AB1" s="42" t="s">
        <v>453</v>
      </c>
      <c r="AC1" s="42" t="s">
        <v>375</v>
      </c>
      <c r="AD1" s="42" t="s">
        <v>376</v>
      </c>
      <c r="AE1" s="42" t="s">
        <v>415</v>
      </c>
      <c r="AF1" s="42" t="s">
        <v>416</v>
      </c>
      <c r="AG1" s="42" t="s">
        <v>417</v>
      </c>
      <c r="AH1" s="42" t="s">
        <v>467</v>
      </c>
      <c r="AI1" s="42" t="s">
        <v>454</v>
      </c>
      <c r="AJ1" s="42" t="s">
        <v>382</v>
      </c>
      <c r="AK1" s="42" t="s">
        <v>455</v>
      </c>
      <c r="AL1" s="42" t="s">
        <v>456</v>
      </c>
      <c r="AM1" s="42" t="s">
        <v>384</v>
      </c>
      <c r="AN1" s="42" t="s">
        <v>468</v>
      </c>
      <c r="AO1" s="42" t="s">
        <v>469</v>
      </c>
      <c r="AP1" s="42" t="s">
        <v>389</v>
      </c>
      <c r="AQ1" s="42" t="s">
        <v>390</v>
      </c>
      <c r="AR1" s="42" t="s">
        <v>470</v>
      </c>
      <c r="AS1" s="42" t="s">
        <v>471</v>
      </c>
      <c r="AT1" s="42" t="s">
        <v>472</v>
      </c>
      <c r="AU1" s="42" t="s">
        <v>473</v>
      </c>
      <c r="AV1" s="43" t="s">
        <v>641</v>
      </c>
    </row>
    <row r="2" spans="1:48" x14ac:dyDescent="0.25">
      <c r="A2" s="40" t="s">
        <v>11</v>
      </c>
      <c r="B2">
        <v>2017</v>
      </c>
      <c r="C2" s="7">
        <v>2737943</v>
      </c>
      <c r="D2" s="7">
        <v>2292</v>
      </c>
      <c r="E2" s="7">
        <v>5595</v>
      </c>
      <c r="F2" s="7">
        <v>6382</v>
      </c>
      <c r="G2" s="7">
        <v>0</v>
      </c>
      <c r="H2" s="7">
        <v>54138</v>
      </c>
      <c r="I2" s="7">
        <v>398550</v>
      </c>
      <c r="J2" s="7">
        <v>612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1327</v>
      </c>
      <c r="Q2" s="7">
        <v>0</v>
      </c>
      <c r="R2" s="7">
        <v>13172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20988</v>
      </c>
      <c r="Y2" s="7">
        <v>4935</v>
      </c>
      <c r="Z2" s="7">
        <v>0</v>
      </c>
      <c r="AA2" s="7">
        <v>614907</v>
      </c>
      <c r="AB2" s="7">
        <v>665774</v>
      </c>
      <c r="AC2" s="7">
        <v>362314</v>
      </c>
      <c r="AD2" s="7">
        <v>0</v>
      </c>
      <c r="AE2" s="7">
        <v>0</v>
      </c>
      <c r="AF2" s="7">
        <v>0</v>
      </c>
      <c r="AG2" s="7">
        <v>0</v>
      </c>
      <c r="AH2" s="7">
        <v>25373</v>
      </c>
      <c r="AI2" s="7">
        <v>399</v>
      </c>
      <c r="AJ2" s="7">
        <v>3335</v>
      </c>
      <c r="AK2" s="7">
        <v>0</v>
      </c>
      <c r="AL2" s="7">
        <v>5599</v>
      </c>
      <c r="AM2" s="7">
        <v>15104</v>
      </c>
      <c r="AN2" s="7">
        <v>926</v>
      </c>
      <c r="AO2" s="7">
        <v>43996</v>
      </c>
      <c r="AP2" s="7">
        <v>441989</v>
      </c>
      <c r="AQ2" s="7">
        <v>252461</v>
      </c>
      <c r="AR2" s="7">
        <v>72059</v>
      </c>
      <c r="AS2" s="7">
        <v>1722</v>
      </c>
      <c r="AT2" s="7">
        <v>417022</v>
      </c>
      <c r="AU2" s="7">
        <v>55758</v>
      </c>
      <c r="AV2" s="23">
        <v>167172</v>
      </c>
    </row>
    <row r="3" spans="1:48" x14ac:dyDescent="0.25">
      <c r="A3" s="40" t="s">
        <v>108</v>
      </c>
      <c r="B3">
        <v>2019</v>
      </c>
      <c r="C3" s="7">
        <v>456936</v>
      </c>
      <c r="D3" s="7">
        <v>3618</v>
      </c>
      <c r="E3" s="7">
        <v>1852</v>
      </c>
      <c r="F3" s="7">
        <v>5655</v>
      </c>
      <c r="G3" s="7">
        <v>0</v>
      </c>
      <c r="H3" s="7">
        <v>21850</v>
      </c>
      <c r="I3" s="7">
        <v>74400</v>
      </c>
      <c r="J3" s="7">
        <v>1291</v>
      </c>
      <c r="K3" s="7">
        <v>3882</v>
      </c>
      <c r="L3" s="7">
        <v>1051</v>
      </c>
      <c r="M3" s="7">
        <v>970</v>
      </c>
      <c r="N3" s="7">
        <v>0</v>
      </c>
      <c r="O3" s="7">
        <v>1113</v>
      </c>
      <c r="P3" s="7">
        <v>6478</v>
      </c>
      <c r="Q3" s="7">
        <v>1632</v>
      </c>
      <c r="R3" s="7">
        <v>11965</v>
      </c>
      <c r="S3" s="7">
        <v>0</v>
      </c>
      <c r="T3" s="7">
        <v>558</v>
      </c>
      <c r="U3" s="7">
        <v>516</v>
      </c>
      <c r="V3" s="7">
        <v>0</v>
      </c>
      <c r="W3" s="7">
        <v>0</v>
      </c>
      <c r="X3" s="7">
        <v>12157</v>
      </c>
      <c r="Y3" s="7">
        <v>9046</v>
      </c>
      <c r="Z3" s="7">
        <v>10738</v>
      </c>
      <c r="AA3" s="7">
        <v>89067</v>
      </c>
      <c r="AB3" s="7">
        <v>149950</v>
      </c>
      <c r="AC3" s="7">
        <v>26435</v>
      </c>
      <c r="AD3" s="7">
        <v>1016</v>
      </c>
      <c r="AE3" s="7">
        <v>1606</v>
      </c>
      <c r="AF3" s="7">
        <v>6683</v>
      </c>
      <c r="AG3" s="7">
        <v>2474</v>
      </c>
      <c r="AH3" s="7">
        <v>73162</v>
      </c>
      <c r="AI3" s="7">
        <v>5561</v>
      </c>
      <c r="AJ3" s="7">
        <v>5872</v>
      </c>
      <c r="AK3" s="7">
        <v>2248</v>
      </c>
      <c r="AL3" s="7">
        <v>13035</v>
      </c>
      <c r="AM3" s="7">
        <v>992</v>
      </c>
      <c r="AN3" s="7">
        <v>15950</v>
      </c>
      <c r="AO3" s="7">
        <v>38230</v>
      </c>
      <c r="AP3" s="7">
        <v>70688</v>
      </c>
      <c r="AQ3" s="7">
        <v>59003</v>
      </c>
      <c r="AR3" s="7">
        <v>37424</v>
      </c>
      <c r="AS3" s="7">
        <v>8948</v>
      </c>
      <c r="AT3" s="7">
        <v>23178</v>
      </c>
      <c r="AU3" s="7">
        <v>6636</v>
      </c>
      <c r="AV3" s="23">
        <v>0</v>
      </c>
    </row>
    <row r="4" spans="1:48" x14ac:dyDescent="0.25">
      <c r="A4" s="40" t="s">
        <v>71</v>
      </c>
      <c r="B4">
        <v>2014</v>
      </c>
      <c r="C4" s="7">
        <v>2316290</v>
      </c>
      <c r="D4" s="7">
        <v>33234</v>
      </c>
      <c r="E4" s="7">
        <v>8721</v>
      </c>
      <c r="F4" s="7">
        <v>6382</v>
      </c>
      <c r="G4" s="7">
        <v>15762</v>
      </c>
      <c r="H4" s="7">
        <v>17052</v>
      </c>
      <c r="I4" s="7">
        <v>9334</v>
      </c>
      <c r="J4" s="7">
        <v>4996</v>
      </c>
      <c r="K4" s="7">
        <v>520</v>
      </c>
      <c r="L4" s="7">
        <v>229</v>
      </c>
      <c r="M4" s="7">
        <v>739</v>
      </c>
      <c r="N4" s="7">
        <v>116</v>
      </c>
      <c r="O4" s="7">
        <v>803</v>
      </c>
      <c r="P4" s="7">
        <v>3393</v>
      </c>
      <c r="Q4" s="7">
        <v>3265</v>
      </c>
      <c r="R4" s="7">
        <v>15237</v>
      </c>
      <c r="S4" s="7">
        <v>292</v>
      </c>
      <c r="T4" s="7">
        <v>414</v>
      </c>
      <c r="U4" s="7">
        <v>1095</v>
      </c>
      <c r="V4" s="7">
        <v>0</v>
      </c>
      <c r="W4" s="7">
        <v>1122</v>
      </c>
      <c r="X4" s="7">
        <v>7647</v>
      </c>
      <c r="Y4" s="7">
        <v>8154</v>
      </c>
      <c r="Z4" s="7">
        <v>4475</v>
      </c>
      <c r="AA4" s="7">
        <v>220258</v>
      </c>
      <c r="AB4" s="7">
        <v>322018</v>
      </c>
      <c r="AC4" s="7">
        <v>119151</v>
      </c>
      <c r="AD4" s="7">
        <v>1234</v>
      </c>
      <c r="AE4" s="7">
        <v>2975</v>
      </c>
      <c r="AF4" s="7">
        <v>17735</v>
      </c>
      <c r="AG4" s="7">
        <v>888</v>
      </c>
      <c r="AH4" s="7">
        <v>33817</v>
      </c>
      <c r="AI4" s="7">
        <v>5971</v>
      </c>
      <c r="AJ4" s="7">
        <v>8026.9999999999991</v>
      </c>
      <c r="AK4" s="7">
        <v>3228</v>
      </c>
      <c r="AL4" s="7">
        <v>21184</v>
      </c>
      <c r="AM4" s="7">
        <v>560</v>
      </c>
      <c r="AN4" s="7">
        <v>14683</v>
      </c>
      <c r="AO4" s="7">
        <v>193906</v>
      </c>
      <c r="AP4" s="7">
        <v>347182</v>
      </c>
      <c r="AQ4" s="7">
        <v>117674</v>
      </c>
      <c r="AR4" s="7">
        <v>19537</v>
      </c>
      <c r="AS4" s="7">
        <v>6147</v>
      </c>
      <c r="AT4" s="7">
        <v>58339</v>
      </c>
      <c r="AU4" s="7">
        <v>105276</v>
      </c>
      <c r="AV4" s="23">
        <v>1213245</v>
      </c>
    </row>
    <row r="5" spans="1:48" x14ac:dyDescent="0.25">
      <c r="A5" s="39" t="s">
        <v>601</v>
      </c>
      <c r="B5" s="38">
        <v>2018</v>
      </c>
      <c r="C5" s="7">
        <v>1514700</v>
      </c>
      <c r="D5" s="7">
        <v>22800</v>
      </c>
      <c r="E5" s="7">
        <v>70800</v>
      </c>
      <c r="F5" s="7">
        <v>12900</v>
      </c>
      <c r="G5" s="7">
        <v>10900</v>
      </c>
      <c r="H5" s="7">
        <v>537600</v>
      </c>
      <c r="I5" s="7">
        <v>343600</v>
      </c>
      <c r="J5" s="7">
        <v>63700</v>
      </c>
      <c r="K5" s="7">
        <v>148500</v>
      </c>
      <c r="L5" s="7">
        <v>19200</v>
      </c>
      <c r="M5" s="7">
        <v>110500</v>
      </c>
      <c r="N5" s="7">
        <v>44800</v>
      </c>
      <c r="O5" s="7">
        <v>105100</v>
      </c>
      <c r="P5" s="7">
        <v>85700</v>
      </c>
      <c r="Q5" s="7">
        <v>47200</v>
      </c>
      <c r="R5" s="7">
        <v>325200</v>
      </c>
      <c r="S5" s="7">
        <v>46100</v>
      </c>
      <c r="T5" s="7">
        <v>39200</v>
      </c>
      <c r="U5" s="7">
        <v>42200</v>
      </c>
      <c r="V5" s="7">
        <v>111700</v>
      </c>
      <c r="W5" s="7">
        <v>22800</v>
      </c>
      <c r="X5" s="7">
        <v>215400</v>
      </c>
      <c r="Y5" s="7">
        <v>110200</v>
      </c>
      <c r="Z5" s="7">
        <v>152100</v>
      </c>
      <c r="AA5" s="7">
        <v>1758700</v>
      </c>
      <c r="AB5" s="7">
        <v>3037600</v>
      </c>
      <c r="AC5" s="7">
        <v>821700</v>
      </c>
      <c r="AD5" s="7">
        <v>47800</v>
      </c>
      <c r="AE5" s="7">
        <v>12100</v>
      </c>
      <c r="AF5" s="7">
        <v>106600</v>
      </c>
      <c r="AG5" s="7">
        <v>48700</v>
      </c>
      <c r="AH5" s="7">
        <v>693900</v>
      </c>
      <c r="AI5" s="7">
        <v>90500</v>
      </c>
      <c r="AJ5" s="7">
        <v>50200</v>
      </c>
      <c r="AK5" s="7">
        <v>21500</v>
      </c>
      <c r="AL5" s="7">
        <v>272600</v>
      </c>
      <c r="AM5" s="7">
        <v>53600</v>
      </c>
      <c r="AN5" s="7">
        <v>720900</v>
      </c>
      <c r="AO5" s="7">
        <v>753600</v>
      </c>
      <c r="AP5" s="7">
        <v>1604200</v>
      </c>
      <c r="AQ5" s="7">
        <v>2150100</v>
      </c>
      <c r="AR5" s="7">
        <v>1355600</v>
      </c>
      <c r="AS5" s="7">
        <v>219500</v>
      </c>
      <c r="AT5" s="7">
        <v>833400</v>
      </c>
      <c r="AU5" s="7">
        <v>1717000</v>
      </c>
      <c r="AV5" s="23">
        <v>0</v>
      </c>
    </row>
    <row r="6" spans="1:48" x14ac:dyDescent="0.25">
      <c r="A6" s="40" t="s">
        <v>112</v>
      </c>
      <c r="B6">
        <v>2017</v>
      </c>
      <c r="C6" s="7">
        <v>413855</v>
      </c>
      <c r="D6" s="7">
        <v>2267</v>
      </c>
      <c r="E6" s="7">
        <v>0</v>
      </c>
      <c r="F6" s="7">
        <v>12706</v>
      </c>
      <c r="G6" s="7">
        <v>4110</v>
      </c>
      <c r="H6" s="7">
        <v>46818</v>
      </c>
      <c r="I6" s="7">
        <v>10433</v>
      </c>
      <c r="J6" s="7">
        <v>1408</v>
      </c>
      <c r="K6" s="7">
        <v>1748</v>
      </c>
      <c r="L6" s="7">
        <v>0</v>
      </c>
      <c r="M6" s="7">
        <v>604</v>
      </c>
      <c r="N6" s="7">
        <v>2469</v>
      </c>
      <c r="O6" s="7">
        <v>1092</v>
      </c>
      <c r="P6" s="7">
        <v>1510</v>
      </c>
      <c r="Q6" s="7">
        <v>521</v>
      </c>
      <c r="R6" s="7">
        <v>4638</v>
      </c>
      <c r="S6" s="7">
        <v>0</v>
      </c>
      <c r="T6" s="7">
        <v>636</v>
      </c>
      <c r="U6" s="7">
        <v>0</v>
      </c>
      <c r="V6" s="7">
        <v>0</v>
      </c>
      <c r="W6" s="7">
        <v>0</v>
      </c>
      <c r="X6" s="7">
        <v>17566</v>
      </c>
      <c r="Y6" s="7">
        <v>24633</v>
      </c>
      <c r="Z6" s="7">
        <v>7280</v>
      </c>
      <c r="AA6" s="7">
        <v>58763</v>
      </c>
      <c r="AB6" s="7">
        <v>114759</v>
      </c>
      <c r="AC6" s="7">
        <v>40708</v>
      </c>
      <c r="AD6" s="7">
        <v>0</v>
      </c>
      <c r="AE6" s="7">
        <v>2727</v>
      </c>
      <c r="AF6" s="7">
        <v>800</v>
      </c>
      <c r="AG6" s="7">
        <v>4699</v>
      </c>
      <c r="AH6" s="7">
        <v>18792</v>
      </c>
      <c r="AI6" s="7">
        <v>6793</v>
      </c>
      <c r="AJ6" s="7">
        <v>6736</v>
      </c>
      <c r="AK6" s="7">
        <v>8009</v>
      </c>
      <c r="AL6" s="7">
        <v>17655</v>
      </c>
      <c r="AM6" s="7">
        <v>2948</v>
      </c>
      <c r="AN6" s="7">
        <v>15774</v>
      </c>
      <c r="AO6" s="7">
        <v>10818</v>
      </c>
      <c r="AP6" s="7">
        <v>93220</v>
      </c>
      <c r="AQ6" s="7">
        <v>109518</v>
      </c>
      <c r="AR6" s="7">
        <v>48560</v>
      </c>
      <c r="AS6" s="7">
        <v>22962</v>
      </c>
      <c r="AT6" s="7">
        <v>33300</v>
      </c>
      <c r="AU6" s="7">
        <v>1150</v>
      </c>
      <c r="AV6" s="23">
        <v>1045</v>
      </c>
    </row>
    <row r="7" spans="1:48" x14ac:dyDescent="0.25">
      <c r="A7" s="39" t="s">
        <v>602</v>
      </c>
      <c r="B7" s="38">
        <v>2018</v>
      </c>
      <c r="C7" s="7">
        <v>327700</v>
      </c>
      <c r="D7" s="7">
        <v>10600</v>
      </c>
      <c r="E7" s="7">
        <v>109400</v>
      </c>
      <c r="F7" s="7">
        <v>111800</v>
      </c>
      <c r="G7" s="7">
        <v>64400</v>
      </c>
      <c r="H7" s="7">
        <v>221800</v>
      </c>
      <c r="I7" s="7">
        <v>35200</v>
      </c>
      <c r="J7" s="7">
        <v>47300</v>
      </c>
      <c r="K7" s="7">
        <v>45400</v>
      </c>
      <c r="L7" s="7">
        <v>8500</v>
      </c>
      <c r="M7" s="7">
        <v>31100</v>
      </c>
      <c r="N7" s="7">
        <v>18100</v>
      </c>
      <c r="O7" s="7">
        <v>29900</v>
      </c>
      <c r="P7" s="7">
        <v>30000</v>
      </c>
      <c r="Q7" s="7">
        <v>51800</v>
      </c>
      <c r="R7" s="7">
        <v>68800</v>
      </c>
      <c r="S7" s="7">
        <v>37800</v>
      </c>
      <c r="T7" s="7">
        <v>21700</v>
      </c>
      <c r="U7" s="7">
        <v>58400</v>
      </c>
      <c r="V7" s="7">
        <v>32700</v>
      </c>
      <c r="W7" s="7">
        <v>32300</v>
      </c>
      <c r="X7" s="7">
        <v>193600</v>
      </c>
      <c r="Y7" s="7">
        <v>78300</v>
      </c>
      <c r="Z7" s="7">
        <v>72700</v>
      </c>
      <c r="AA7" s="7">
        <v>1184800</v>
      </c>
      <c r="AB7" s="7">
        <v>1761900</v>
      </c>
      <c r="AC7" s="7">
        <v>315900</v>
      </c>
      <c r="AD7" s="7">
        <v>65900</v>
      </c>
      <c r="AE7" s="7">
        <v>61300</v>
      </c>
      <c r="AF7" s="7">
        <v>149500</v>
      </c>
      <c r="AG7" s="7">
        <v>88200</v>
      </c>
      <c r="AH7" s="7">
        <v>888700</v>
      </c>
      <c r="AI7" s="7">
        <v>90800</v>
      </c>
      <c r="AJ7" s="7">
        <v>89400</v>
      </c>
      <c r="AK7" s="7">
        <v>267600</v>
      </c>
      <c r="AL7" s="7">
        <v>413000</v>
      </c>
      <c r="AM7" s="7">
        <v>164900</v>
      </c>
      <c r="AN7" s="7">
        <v>813100</v>
      </c>
      <c r="AO7" s="7">
        <v>560200</v>
      </c>
      <c r="AP7" s="7">
        <v>848800</v>
      </c>
      <c r="AQ7" s="7">
        <v>1046200</v>
      </c>
      <c r="AR7" s="7">
        <v>1665600</v>
      </c>
      <c r="AS7" s="7">
        <v>273800</v>
      </c>
      <c r="AT7" s="7">
        <v>265000</v>
      </c>
      <c r="AU7" s="7">
        <v>0</v>
      </c>
      <c r="AV7" s="23">
        <v>0</v>
      </c>
    </row>
    <row r="8" spans="1:48" x14ac:dyDescent="0.25">
      <c r="A8" s="39" t="s">
        <v>603</v>
      </c>
      <c r="B8" s="38">
        <v>2018</v>
      </c>
      <c r="C8" s="7">
        <v>157000</v>
      </c>
      <c r="D8" s="7">
        <v>400</v>
      </c>
      <c r="E8" s="7">
        <v>1000</v>
      </c>
      <c r="F8" s="7">
        <v>5400</v>
      </c>
      <c r="G8" s="7">
        <v>100</v>
      </c>
      <c r="H8" s="7">
        <v>85800</v>
      </c>
      <c r="I8" s="7">
        <v>17100</v>
      </c>
      <c r="J8" s="7">
        <v>33300</v>
      </c>
      <c r="K8" s="7">
        <v>28300</v>
      </c>
      <c r="L8" s="7">
        <v>1400</v>
      </c>
      <c r="M8" s="7">
        <v>17900</v>
      </c>
      <c r="N8" s="7">
        <v>16700</v>
      </c>
      <c r="O8" s="7">
        <v>30600</v>
      </c>
      <c r="P8" s="7">
        <v>31000</v>
      </c>
      <c r="Q8" s="7">
        <v>37900</v>
      </c>
      <c r="R8" s="7">
        <v>79900</v>
      </c>
      <c r="S8" s="7">
        <v>25800</v>
      </c>
      <c r="T8" s="7">
        <v>45300</v>
      </c>
      <c r="U8" s="7">
        <v>84800</v>
      </c>
      <c r="V8" s="7">
        <v>38200</v>
      </c>
      <c r="W8" s="7">
        <v>9900</v>
      </c>
      <c r="X8" s="7">
        <v>73100</v>
      </c>
      <c r="Y8" s="7">
        <v>26400</v>
      </c>
      <c r="Z8" s="7">
        <v>25000</v>
      </c>
      <c r="AA8" s="7">
        <v>301200</v>
      </c>
      <c r="AB8" s="7">
        <v>674000</v>
      </c>
      <c r="AC8" s="7">
        <v>130600</v>
      </c>
      <c r="AD8" s="7">
        <v>500</v>
      </c>
      <c r="AE8" s="7">
        <v>9000</v>
      </c>
      <c r="AF8" s="7">
        <v>55900</v>
      </c>
      <c r="AG8" s="7">
        <v>24800</v>
      </c>
      <c r="AH8" s="7">
        <v>307600</v>
      </c>
      <c r="AI8" s="7">
        <v>28700</v>
      </c>
      <c r="AJ8" s="7">
        <v>14800</v>
      </c>
      <c r="AK8" s="7">
        <v>80800</v>
      </c>
      <c r="AL8" s="7">
        <v>124000</v>
      </c>
      <c r="AM8" s="7">
        <v>63600</v>
      </c>
      <c r="AN8" s="7">
        <v>276800</v>
      </c>
      <c r="AO8" s="7">
        <v>267200</v>
      </c>
      <c r="AP8" s="7">
        <v>269400</v>
      </c>
      <c r="AQ8" s="7">
        <v>322900</v>
      </c>
      <c r="AR8" s="7">
        <v>463800</v>
      </c>
      <c r="AS8" s="7">
        <v>62800</v>
      </c>
      <c r="AT8" s="7">
        <v>129400</v>
      </c>
      <c r="AU8" s="7">
        <v>9200</v>
      </c>
      <c r="AV8" s="23">
        <v>0</v>
      </c>
    </row>
    <row r="9" spans="1:48" x14ac:dyDescent="0.25">
      <c r="A9" s="40" t="s">
        <v>123</v>
      </c>
      <c r="B9">
        <v>2017</v>
      </c>
      <c r="C9" s="7">
        <v>23496970</v>
      </c>
      <c r="D9" s="7">
        <v>1195590</v>
      </c>
      <c r="E9" s="7">
        <v>4580</v>
      </c>
      <c r="F9" s="7">
        <v>91668</v>
      </c>
      <c r="G9" s="7">
        <v>0</v>
      </c>
      <c r="H9" s="7">
        <v>793869</v>
      </c>
      <c r="I9" s="7">
        <v>4863247</v>
      </c>
      <c r="J9" s="7">
        <v>450568</v>
      </c>
      <c r="K9" s="7">
        <v>126527</v>
      </c>
      <c r="L9" s="7">
        <v>4289</v>
      </c>
      <c r="M9" s="7">
        <v>76371</v>
      </c>
      <c r="N9" s="7">
        <v>176867</v>
      </c>
      <c r="O9" s="7">
        <v>164208</v>
      </c>
      <c r="P9" s="7">
        <v>526909</v>
      </c>
      <c r="Q9" s="7">
        <v>92302</v>
      </c>
      <c r="R9" s="7">
        <v>316558</v>
      </c>
      <c r="S9" s="7">
        <v>16976</v>
      </c>
      <c r="T9" s="7">
        <v>84893</v>
      </c>
      <c r="U9" s="7">
        <v>10934</v>
      </c>
      <c r="V9" s="7">
        <v>13839</v>
      </c>
      <c r="W9" s="7">
        <v>40424</v>
      </c>
      <c r="X9" s="7">
        <v>1009096</v>
      </c>
      <c r="Y9" s="7">
        <v>101967</v>
      </c>
      <c r="Z9" s="7">
        <v>18941</v>
      </c>
      <c r="AA9" s="7">
        <v>3432344</v>
      </c>
      <c r="AB9" s="7">
        <v>8655577</v>
      </c>
      <c r="AC9" s="7">
        <v>4830497</v>
      </c>
      <c r="AD9" s="7">
        <v>169810</v>
      </c>
      <c r="AE9" s="7">
        <v>10934</v>
      </c>
      <c r="AF9" s="7">
        <v>184200</v>
      </c>
      <c r="AG9" s="7">
        <v>41360</v>
      </c>
      <c r="AH9" s="7">
        <v>1157927</v>
      </c>
      <c r="AI9" s="7">
        <v>41827</v>
      </c>
      <c r="AJ9" s="7">
        <v>87015</v>
      </c>
      <c r="AK9" s="7">
        <v>38673</v>
      </c>
      <c r="AL9" s="7">
        <v>417824</v>
      </c>
      <c r="AM9" s="7">
        <v>112803</v>
      </c>
      <c r="AN9" s="7">
        <v>268685</v>
      </c>
      <c r="AO9" s="7">
        <v>353129</v>
      </c>
      <c r="AP9" s="7">
        <v>971268</v>
      </c>
      <c r="AQ9" s="7">
        <v>2187866</v>
      </c>
      <c r="AR9" s="7">
        <v>502573</v>
      </c>
      <c r="AS9" s="7">
        <v>60839</v>
      </c>
      <c r="AT9" s="7">
        <v>2408414</v>
      </c>
      <c r="AU9" s="7">
        <v>1206420</v>
      </c>
      <c r="AV9" s="23">
        <v>4464</v>
      </c>
    </row>
    <row r="10" spans="1:48" x14ac:dyDescent="0.25">
      <c r="A10" s="40" t="s">
        <v>133</v>
      </c>
      <c r="B10">
        <v>2019</v>
      </c>
      <c r="C10" s="7">
        <v>2953</v>
      </c>
      <c r="D10" s="7">
        <v>582</v>
      </c>
      <c r="E10" s="7">
        <v>123</v>
      </c>
      <c r="F10" s="7">
        <v>0</v>
      </c>
      <c r="G10" s="7">
        <v>105</v>
      </c>
      <c r="H10" s="7">
        <v>2821</v>
      </c>
      <c r="I10" s="7">
        <v>1093</v>
      </c>
      <c r="J10" s="7">
        <v>211</v>
      </c>
      <c r="K10" s="7">
        <v>483</v>
      </c>
      <c r="L10" s="7">
        <v>0</v>
      </c>
      <c r="M10" s="7">
        <v>318</v>
      </c>
      <c r="N10" s="7">
        <v>0</v>
      </c>
      <c r="O10" s="7">
        <v>118</v>
      </c>
      <c r="P10" s="7">
        <v>310</v>
      </c>
      <c r="Q10" s="7">
        <v>0</v>
      </c>
      <c r="R10" s="7">
        <v>337</v>
      </c>
      <c r="S10" s="7">
        <v>134</v>
      </c>
      <c r="T10" s="7">
        <v>0</v>
      </c>
      <c r="U10" s="7">
        <v>231</v>
      </c>
      <c r="V10" s="7">
        <v>0</v>
      </c>
      <c r="W10" s="7">
        <v>0</v>
      </c>
      <c r="X10" s="7">
        <v>1139</v>
      </c>
      <c r="Y10" s="7">
        <v>868</v>
      </c>
      <c r="Z10" s="7">
        <v>1312</v>
      </c>
      <c r="AA10" s="7">
        <v>11136</v>
      </c>
      <c r="AB10" s="7">
        <v>19134</v>
      </c>
      <c r="AC10" s="7">
        <v>3039</v>
      </c>
      <c r="AD10" s="7">
        <v>250</v>
      </c>
      <c r="AE10" s="7">
        <v>1203</v>
      </c>
      <c r="AF10" s="7">
        <v>1195</v>
      </c>
      <c r="AG10" s="7">
        <v>667</v>
      </c>
      <c r="AH10" s="7">
        <v>15634</v>
      </c>
      <c r="AI10" s="7">
        <v>878</v>
      </c>
      <c r="AJ10" s="7">
        <v>536</v>
      </c>
      <c r="AK10" s="7">
        <v>609</v>
      </c>
      <c r="AL10" s="7">
        <v>5304</v>
      </c>
      <c r="AM10" s="7">
        <v>1024</v>
      </c>
      <c r="AN10" s="7">
        <v>4617</v>
      </c>
      <c r="AO10" s="7">
        <v>8266</v>
      </c>
      <c r="AP10" s="7">
        <v>10723</v>
      </c>
      <c r="AQ10" s="7">
        <v>6718</v>
      </c>
      <c r="AR10" s="7">
        <v>6283</v>
      </c>
      <c r="AS10" s="7">
        <v>2475</v>
      </c>
      <c r="AT10" s="7">
        <v>4782</v>
      </c>
      <c r="AU10" s="7">
        <v>4706</v>
      </c>
      <c r="AV10" s="23">
        <v>2078</v>
      </c>
    </row>
    <row r="11" spans="1:48" x14ac:dyDescent="0.25">
      <c r="A11" s="40" t="s">
        <v>127</v>
      </c>
      <c r="B11">
        <v>2020</v>
      </c>
      <c r="C11" s="7">
        <v>529501</v>
      </c>
      <c r="D11" s="7">
        <v>2380</v>
      </c>
      <c r="E11" s="7">
        <v>6393</v>
      </c>
      <c r="F11" s="7">
        <v>21597</v>
      </c>
      <c r="G11" s="7">
        <v>1544</v>
      </c>
      <c r="H11" s="7">
        <v>176696</v>
      </c>
      <c r="I11" s="7">
        <v>79355</v>
      </c>
      <c r="J11" s="7">
        <v>57253</v>
      </c>
      <c r="K11" s="7">
        <v>33672</v>
      </c>
      <c r="L11" s="7">
        <v>14509</v>
      </c>
      <c r="M11" s="7">
        <v>30452</v>
      </c>
      <c r="N11" s="7">
        <v>12941</v>
      </c>
      <c r="O11" s="7">
        <v>37283</v>
      </c>
      <c r="P11" s="7">
        <v>80331</v>
      </c>
      <c r="Q11" s="7">
        <v>16423</v>
      </c>
      <c r="R11" s="7">
        <v>43480</v>
      </c>
      <c r="S11" s="7">
        <v>28220</v>
      </c>
      <c r="T11" s="7">
        <v>32089</v>
      </c>
      <c r="U11" s="7">
        <v>99027</v>
      </c>
      <c r="V11" s="7">
        <v>47487</v>
      </c>
      <c r="W11" s="7">
        <v>7220</v>
      </c>
      <c r="X11" s="7">
        <v>70637</v>
      </c>
      <c r="Y11" s="7">
        <v>189665</v>
      </c>
      <c r="Z11" s="7">
        <v>32496</v>
      </c>
      <c r="AA11" s="7">
        <v>373360</v>
      </c>
      <c r="AB11" s="7">
        <v>692941</v>
      </c>
      <c r="AC11" s="7">
        <v>278930</v>
      </c>
      <c r="AD11" s="7">
        <v>0</v>
      </c>
      <c r="AE11" s="7">
        <v>5362</v>
      </c>
      <c r="AF11" s="7">
        <v>27630</v>
      </c>
      <c r="AG11" s="7">
        <v>28826</v>
      </c>
      <c r="AH11" s="7">
        <v>94869</v>
      </c>
      <c r="AI11" s="7">
        <v>20224</v>
      </c>
      <c r="AJ11" s="7">
        <v>27646</v>
      </c>
      <c r="AK11" s="7">
        <v>74671</v>
      </c>
      <c r="AL11" s="7">
        <v>69322</v>
      </c>
      <c r="AM11" s="7">
        <v>30660</v>
      </c>
      <c r="AN11" s="7">
        <v>104259</v>
      </c>
      <c r="AO11" s="7">
        <v>85355</v>
      </c>
      <c r="AP11" s="7">
        <v>211029</v>
      </c>
      <c r="AQ11" s="7">
        <v>519159.99999999994</v>
      </c>
      <c r="AR11" s="7">
        <v>390982</v>
      </c>
      <c r="AS11" s="7">
        <v>86016</v>
      </c>
      <c r="AT11" s="7">
        <v>91158</v>
      </c>
      <c r="AU11" s="7">
        <v>18564</v>
      </c>
      <c r="AV11" s="23">
        <v>2356</v>
      </c>
    </row>
    <row r="12" spans="1:48" x14ac:dyDescent="0.25">
      <c r="A12" s="39" t="s">
        <v>604</v>
      </c>
      <c r="B12" s="38">
        <v>2018</v>
      </c>
      <c r="C12" s="7">
        <v>58300</v>
      </c>
      <c r="D12" s="7">
        <v>400</v>
      </c>
      <c r="E12" s="7">
        <v>0</v>
      </c>
      <c r="F12" s="7">
        <v>2500</v>
      </c>
      <c r="G12" s="7">
        <v>0</v>
      </c>
      <c r="H12" s="7">
        <v>98600</v>
      </c>
      <c r="I12" s="7">
        <v>22000</v>
      </c>
      <c r="J12" s="7">
        <v>15200</v>
      </c>
      <c r="K12" s="7">
        <v>25700</v>
      </c>
      <c r="L12" s="7">
        <v>4600</v>
      </c>
      <c r="M12" s="7">
        <v>42600</v>
      </c>
      <c r="N12" s="7">
        <v>27300</v>
      </c>
      <c r="O12" s="7">
        <v>25200</v>
      </c>
      <c r="P12" s="7">
        <v>26900</v>
      </c>
      <c r="Q12" s="7">
        <v>25300</v>
      </c>
      <c r="R12" s="7">
        <v>56300</v>
      </c>
      <c r="S12" s="7">
        <v>11900</v>
      </c>
      <c r="T12" s="7">
        <v>14200</v>
      </c>
      <c r="U12" s="7">
        <v>30000</v>
      </c>
      <c r="V12" s="7">
        <v>30300</v>
      </c>
      <c r="W12" s="7">
        <v>6800</v>
      </c>
      <c r="X12" s="7">
        <v>45700</v>
      </c>
      <c r="Y12" s="7">
        <v>18200</v>
      </c>
      <c r="Z12" s="7">
        <v>33000</v>
      </c>
      <c r="AA12" s="7">
        <v>279300</v>
      </c>
      <c r="AB12" s="7">
        <v>589400</v>
      </c>
      <c r="AC12" s="7">
        <v>118700</v>
      </c>
      <c r="AD12" s="7">
        <v>3000</v>
      </c>
      <c r="AE12" s="7">
        <v>6100</v>
      </c>
      <c r="AF12" s="7">
        <v>94900</v>
      </c>
      <c r="AG12" s="7">
        <v>34700</v>
      </c>
      <c r="AH12" s="7">
        <v>157600</v>
      </c>
      <c r="AI12" s="7">
        <v>22800</v>
      </c>
      <c r="AJ12" s="7">
        <v>23300</v>
      </c>
      <c r="AK12" s="7">
        <v>77200</v>
      </c>
      <c r="AL12" s="7">
        <v>117800</v>
      </c>
      <c r="AM12" s="7">
        <v>29300</v>
      </c>
      <c r="AN12" s="7">
        <v>508400</v>
      </c>
      <c r="AO12" s="7">
        <v>457600</v>
      </c>
      <c r="AP12" s="7">
        <v>435500</v>
      </c>
      <c r="AQ12" s="7">
        <v>402300</v>
      </c>
      <c r="AR12" s="7">
        <v>632500</v>
      </c>
      <c r="AS12" s="7">
        <v>46200</v>
      </c>
      <c r="AT12" s="7">
        <v>119400</v>
      </c>
      <c r="AU12" s="7">
        <v>40100</v>
      </c>
      <c r="AV12" s="23">
        <v>0</v>
      </c>
    </row>
    <row r="13" spans="1:48" x14ac:dyDescent="0.25">
      <c r="A13" s="40" t="s">
        <v>118</v>
      </c>
      <c r="B13">
        <v>2018</v>
      </c>
      <c r="C13" s="7">
        <v>1045801</v>
      </c>
      <c r="D13" s="7">
        <v>44922</v>
      </c>
      <c r="E13" s="7">
        <v>43131</v>
      </c>
      <c r="F13" s="7">
        <v>0</v>
      </c>
      <c r="G13" s="7">
        <v>0</v>
      </c>
      <c r="H13" s="7">
        <v>0</v>
      </c>
      <c r="I13" s="7">
        <v>282047</v>
      </c>
      <c r="J13" s="7">
        <v>0</v>
      </c>
      <c r="K13" s="7">
        <v>221293</v>
      </c>
      <c r="L13" s="7">
        <v>0</v>
      </c>
      <c r="M13" s="7">
        <v>36138</v>
      </c>
      <c r="N13" s="7">
        <v>0</v>
      </c>
      <c r="O13" s="7">
        <v>0</v>
      </c>
      <c r="P13" s="7">
        <v>0</v>
      </c>
      <c r="Q13" s="7">
        <v>8264</v>
      </c>
      <c r="R13" s="7">
        <v>0</v>
      </c>
      <c r="S13" s="7">
        <v>12530</v>
      </c>
      <c r="T13" s="7">
        <v>0</v>
      </c>
      <c r="U13" s="7">
        <v>24071</v>
      </c>
      <c r="V13" s="7">
        <v>0</v>
      </c>
      <c r="W13" s="7">
        <v>0</v>
      </c>
      <c r="X13" s="7">
        <v>0</v>
      </c>
      <c r="Y13" s="7">
        <v>0</v>
      </c>
      <c r="Z13" s="7">
        <v>25686</v>
      </c>
      <c r="AA13" s="7">
        <v>0</v>
      </c>
      <c r="AB13" s="7">
        <v>156150</v>
      </c>
      <c r="AC13" s="7">
        <v>0</v>
      </c>
      <c r="AD13" s="7">
        <v>100040</v>
      </c>
      <c r="AE13" s="7">
        <v>104123</v>
      </c>
      <c r="AF13" s="7">
        <v>589528</v>
      </c>
      <c r="AG13" s="7">
        <v>0</v>
      </c>
      <c r="AH13" s="7">
        <v>218427</v>
      </c>
      <c r="AI13" s="7">
        <v>153658</v>
      </c>
      <c r="AJ13" s="7">
        <v>0</v>
      </c>
      <c r="AK13" s="7">
        <v>16875</v>
      </c>
      <c r="AL13" s="7">
        <v>14143</v>
      </c>
      <c r="AM13" s="7">
        <v>0</v>
      </c>
      <c r="AN13" s="7">
        <v>68659</v>
      </c>
      <c r="AO13" s="7">
        <v>96431</v>
      </c>
      <c r="AP13" s="7">
        <v>0</v>
      </c>
      <c r="AQ13" s="7">
        <v>67161</v>
      </c>
      <c r="AR13" s="7">
        <v>0</v>
      </c>
      <c r="AS13" s="7">
        <v>317021</v>
      </c>
      <c r="AT13" s="7">
        <v>20261</v>
      </c>
      <c r="AU13" s="7">
        <v>0</v>
      </c>
      <c r="AV13" s="23">
        <v>79747</v>
      </c>
    </row>
    <row r="14" spans="1:48" x14ac:dyDescent="0.25">
      <c r="A14" s="40" t="s">
        <v>129</v>
      </c>
      <c r="B14">
        <v>2020</v>
      </c>
      <c r="C14" s="7">
        <v>1621935</v>
      </c>
      <c r="D14" s="7">
        <v>6632</v>
      </c>
      <c r="E14" s="7">
        <v>4579</v>
      </c>
      <c r="F14" s="7">
        <v>50920</v>
      </c>
      <c r="G14" s="7">
        <v>0</v>
      </c>
      <c r="H14" s="7">
        <v>158589</v>
      </c>
      <c r="I14" s="7">
        <v>126030</v>
      </c>
      <c r="J14" s="7">
        <v>13616</v>
      </c>
      <c r="K14" s="7">
        <v>18023</v>
      </c>
      <c r="L14" s="7">
        <v>0</v>
      </c>
      <c r="M14" s="7">
        <v>3154</v>
      </c>
      <c r="N14" s="7">
        <v>5817</v>
      </c>
      <c r="O14" s="7">
        <v>5763</v>
      </c>
      <c r="P14" s="7">
        <v>24423</v>
      </c>
      <c r="Q14" s="7">
        <v>1445</v>
      </c>
      <c r="R14" s="7">
        <v>46155</v>
      </c>
      <c r="S14" s="7">
        <v>0</v>
      </c>
      <c r="T14" s="7">
        <v>0</v>
      </c>
      <c r="U14" s="7">
        <v>1077</v>
      </c>
      <c r="V14" s="7">
        <v>0</v>
      </c>
      <c r="W14" s="7">
        <v>0</v>
      </c>
      <c r="X14" s="7">
        <v>70216</v>
      </c>
      <c r="Y14" s="7">
        <v>10411</v>
      </c>
      <c r="Z14" s="7">
        <v>2994</v>
      </c>
      <c r="AA14" s="7">
        <v>431312</v>
      </c>
      <c r="AB14" s="7">
        <v>1021548</v>
      </c>
      <c r="AC14" s="7">
        <v>305712</v>
      </c>
      <c r="AD14" s="7">
        <v>726</v>
      </c>
      <c r="AE14" s="7">
        <v>2916</v>
      </c>
      <c r="AF14" s="7">
        <v>13261</v>
      </c>
      <c r="AG14" s="7">
        <v>10047</v>
      </c>
      <c r="AH14" s="7">
        <v>358158</v>
      </c>
      <c r="AI14" s="7">
        <v>15049</v>
      </c>
      <c r="AJ14" s="7">
        <v>19628</v>
      </c>
      <c r="AK14" s="7">
        <v>8432</v>
      </c>
      <c r="AL14" s="7">
        <v>57180</v>
      </c>
      <c r="AM14" s="7">
        <v>14379</v>
      </c>
      <c r="AN14" s="7">
        <v>143441</v>
      </c>
      <c r="AO14" s="7">
        <v>69948</v>
      </c>
      <c r="AP14" s="7">
        <v>151598</v>
      </c>
      <c r="AQ14" s="7">
        <v>217456</v>
      </c>
      <c r="AR14" s="7">
        <v>167874</v>
      </c>
      <c r="AS14" s="7">
        <v>23633</v>
      </c>
      <c r="AT14" s="7">
        <v>148137</v>
      </c>
      <c r="AU14" s="7">
        <v>75057</v>
      </c>
      <c r="AV14" s="23">
        <v>0</v>
      </c>
    </row>
    <row r="15" spans="1:48" x14ac:dyDescent="0.25">
      <c r="A15" s="40" t="s">
        <v>124</v>
      </c>
      <c r="B15">
        <v>2020</v>
      </c>
      <c r="C15" s="7">
        <v>140083</v>
      </c>
      <c r="D15" s="7">
        <v>445</v>
      </c>
      <c r="E15" s="7">
        <v>11519</v>
      </c>
      <c r="F15" s="7">
        <v>7164</v>
      </c>
      <c r="G15" s="7">
        <v>394</v>
      </c>
      <c r="H15" s="7">
        <v>38432</v>
      </c>
      <c r="I15" s="7">
        <v>38777</v>
      </c>
      <c r="J15" s="7">
        <v>33144</v>
      </c>
      <c r="K15" s="7">
        <v>6988</v>
      </c>
      <c r="L15" s="7">
        <v>2744</v>
      </c>
      <c r="M15" s="7">
        <v>3039</v>
      </c>
      <c r="N15" s="7">
        <v>3382</v>
      </c>
      <c r="O15" s="7">
        <v>9495</v>
      </c>
      <c r="P15" s="7">
        <v>9244</v>
      </c>
      <c r="Q15" s="7">
        <v>8544</v>
      </c>
      <c r="R15" s="7">
        <v>23959</v>
      </c>
      <c r="S15" s="7">
        <v>1333</v>
      </c>
      <c r="T15" s="7">
        <v>3067</v>
      </c>
      <c r="U15" s="7">
        <v>2887</v>
      </c>
      <c r="V15" s="7">
        <v>5436</v>
      </c>
      <c r="W15" s="7">
        <v>2039.0000000000002</v>
      </c>
      <c r="X15" s="7">
        <v>29449</v>
      </c>
      <c r="Y15" s="7">
        <v>23420</v>
      </c>
      <c r="Z15" s="7">
        <v>15796</v>
      </c>
      <c r="AA15" s="7">
        <v>111067</v>
      </c>
      <c r="AB15" s="7">
        <v>159027</v>
      </c>
      <c r="AC15" s="7">
        <v>45292</v>
      </c>
      <c r="AD15" s="7">
        <v>414</v>
      </c>
      <c r="AE15" s="7">
        <v>930</v>
      </c>
      <c r="AF15" s="7">
        <v>2644</v>
      </c>
      <c r="AG15" s="7">
        <v>9794</v>
      </c>
      <c r="AH15" s="7">
        <v>60255</v>
      </c>
      <c r="AI15" s="7">
        <v>6713</v>
      </c>
      <c r="AJ15" s="7">
        <v>8074.9999999999991</v>
      </c>
      <c r="AK15" s="7">
        <v>4383</v>
      </c>
      <c r="AL15" s="7">
        <v>20615</v>
      </c>
      <c r="AM15" s="7">
        <v>556</v>
      </c>
      <c r="AN15" s="7">
        <v>16484</v>
      </c>
      <c r="AO15" s="7">
        <v>15830</v>
      </c>
      <c r="AP15" s="7">
        <v>96201</v>
      </c>
      <c r="AQ15" s="7">
        <v>70028</v>
      </c>
      <c r="AR15" s="7">
        <v>64009</v>
      </c>
      <c r="AS15" s="7">
        <v>17869</v>
      </c>
      <c r="AT15" s="7">
        <v>39089</v>
      </c>
      <c r="AU15" s="7">
        <v>3026</v>
      </c>
      <c r="AV15" s="23">
        <v>0</v>
      </c>
    </row>
    <row r="16" spans="1:48" x14ac:dyDescent="0.25">
      <c r="A16" s="40" t="s">
        <v>134</v>
      </c>
      <c r="B16">
        <v>2020</v>
      </c>
      <c r="C16" s="7">
        <v>56929</v>
      </c>
      <c r="D16" s="7">
        <v>1113</v>
      </c>
      <c r="E16" s="7">
        <v>0</v>
      </c>
      <c r="F16" s="7">
        <v>8246</v>
      </c>
      <c r="G16" s="7">
        <v>1230</v>
      </c>
      <c r="H16" s="7">
        <v>17242</v>
      </c>
      <c r="I16" s="7">
        <v>6025</v>
      </c>
      <c r="J16" s="7">
        <v>1550</v>
      </c>
      <c r="K16" s="7">
        <v>1963</v>
      </c>
      <c r="L16" s="7">
        <v>0</v>
      </c>
      <c r="M16" s="7">
        <v>974</v>
      </c>
      <c r="N16" s="7">
        <v>0</v>
      </c>
      <c r="O16" s="7">
        <v>1058</v>
      </c>
      <c r="P16" s="7">
        <v>7473</v>
      </c>
      <c r="Q16" s="7">
        <v>879</v>
      </c>
      <c r="R16" s="7">
        <v>4353</v>
      </c>
      <c r="S16" s="7">
        <v>0</v>
      </c>
      <c r="T16" s="7">
        <v>1200</v>
      </c>
      <c r="U16" s="7">
        <v>0</v>
      </c>
      <c r="V16" s="7">
        <v>1795</v>
      </c>
      <c r="W16" s="7">
        <v>0</v>
      </c>
      <c r="X16" s="7">
        <v>5907</v>
      </c>
      <c r="Y16" s="7">
        <v>2261</v>
      </c>
      <c r="Z16" s="7">
        <v>9509</v>
      </c>
      <c r="AA16" s="7">
        <v>55082</v>
      </c>
      <c r="AB16" s="7">
        <v>137569</v>
      </c>
      <c r="AC16" s="7">
        <v>20535</v>
      </c>
      <c r="AD16" s="7">
        <v>0</v>
      </c>
      <c r="AE16" s="7">
        <v>0</v>
      </c>
      <c r="AF16" s="7">
        <v>4144</v>
      </c>
      <c r="AG16" s="7">
        <v>1420</v>
      </c>
      <c r="AH16" s="7">
        <v>26082</v>
      </c>
      <c r="AI16" s="7">
        <v>2069</v>
      </c>
      <c r="AJ16" s="7">
        <v>2143</v>
      </c>
      <c r="AK16" s="7">
        <v>1061</v>
      </c>
      <c r="AL16" s="7">
        <v>10828</v>
      </c>
      <c r="AM16" s="7">
        <v>1302</v>
      </c>
      <c r="AN16" s="7">
        <v>10363</v>
      </c>
      <c r="AO16" s="7">
        <v>50638</v>
      </c>
      <c r="AP16" s="7">
        <v>141473</v>
      </c>
      <c r="AQ16" s="7">
        <v>72237</v>
      </c>
      <c r="AR16" s="7">
        <v>25090</v>
      </c>
      <c r="AS16" s="7">
        <v>3803</v>
      </c>
      <c r="AT16" s="7">
        <v>15284</v>
      </c>
      <c r="AU16" s="7">
        <v>28201</v>
      </c>
      <c r="AV16" s="23">
        <v>0</v>
      </c>
    </row>
    <row r="17" spans="1:48" x14ac:dyDescent="0.25">
      <c r="A17" s="39" t="s">
        <v>131</v>
      </c>
      <c r="B17" s="38">
        <v>2018</v>
      </c>
      <c r="C17" s="7">
        <v>13231700</v>
      </c>
      <c r="D17" s="7">
        <v>639100</v>
      </c>
      <c r="E17" s="7">
        <v>127400</v>
      </c>
      <c r="F17" s="7">
        <v>94400</v>
      </c>
      <c r="G17" s="7">
        <v>7800</v>
      </c>
      <c r="H17" s="7">
        <v>2404700</v>
      </c>
      <c r="I17" s="7">
        <v>2760500</v>
      </c>
      <c r="J17" s="7">
        <v>374600</v>
      </c>
      <c r="K17" s="7">
        <v>380400</v>
      </c>
      <c r="L17" s="7">
        <v>25300</v>
      </c>
      <c r="M17" s="7">
        <v>363200</v>
      </c>
      <c r="N17" s="7">
        <v>107200</v>
      </c>
      <c r="O17" s="7">
        <v>460300</v>
      </c>
      <c r="P17" s="7">
        <v>583600</v>
      </c>
      <c r="Q17" s="7">
        <v>169000</v>
      </c>
      <c r="R17" s="7">
        <v>613600</v>
      </c>
      <c r="S17" s="7">
        <v>126500</v>
      </c>
      <c r="T17" s="7">
        <v>197300</v>
      </c>
      <c r="U17" s="7">
        <v>376400</v>
      </c>
      <c r="V17" s="7">
        <v>461900</v>
      </c>
      <c r="W17" s="7">
        <v>88800</v>
      </c>
      <c r="X17" s="7">
        <v>1269800</v>
      </c>
      <c r="Y17" s="7">
        <v>164200</v>
      </c>
      <c r="Z17" s="7">
        <v>545200</v>
      </c>
      <c r="AA17" s="7">
        <v>7579700</v>
      </c>
      <c r="AB17" s="7">
        <v>18165000</v>
      </c>
      <c r="AC17" s="7">
        <v>4170700</v>
      </c>
      <c r="AD17" s="7">
        <v>54000</v>
      </c>
      <c r="AE17" s="7">
        <v>61900</v>
      </c>
      <c r="AF17" s="7">
        <v>658300</v>
      </c>
      <c r="AG17" s="7">
        <v>210300</v>
      </c>
      <c r="AH17" s="7">
        <v>6168500</v>
      </c>
      <c r="AI17" s="7">
        <v>311900</v>
      </c>
      <c r="AJ17" s="7">
        <v>259600</v>
      </c>
      <c r="AK17" s="7">
        <v>774600</v>
      </c>
      <c r="AL17" s="7">
        <v>1314600</v>
      </c>
      <c r="AM17" s="7">
        <v>513300</v>
      </c>
      <c r="AN17" s="7">
        <v>3583600</v>
      </c>
      <c r="AO17" s="7">
        <v>5144000</v>
      </c>
      <c r="AP17" s="7">
        <v>4388000</v>
      </c>
      <c r="AQ17" s="7">
        <v>6439200</v>
      </c>
      <c r="AR17" s="7">
        <v>4302900</v>
      </c>
      <c r="AS17" s="7">
        <v>1120400</v>
      </c>
      <c r="AT17" s="7">
        <v>6862100</v>
      </c>
      <c r="AU17" s="7">
        <v>6684600</v>
      </c>
      <c r="AV17" s="23">
        <v>0</v>
      </c>
    </row>
    <row r="18" spans="1:48" x14ac:dyDescent="0.25">
      <c r="A18" s="40" t="s">
        <v>336</v>
      </c>
      <c r="B18">
        <v>2019</v>
      </c>
      <c r="C18" s="7">
        <v>3513</v>
      </c>
      <c r="D18" s="7">
        <v>818</v>
      </c>
      <c r="E18" s="7">
        <v>6444</v>
      </c>
      <c r="F18" s="7">
        <v>77</v>
      </c>
      <c r="G18" s="7">
        <v>8976</v>
      </c>
      <c r="H18" s="7">
        <v>1493</v>
      </c>
      <c r="I18" s="7">
        <v>4452</v>
      </c>
      <c r="J18" s="7">
        <v>367</v>
      </c>
      <c r="K18" s="7">
        <v>519</v>
      </c>
      <c r="L18" s="7">
        <v>436</v>
      </c>
      <c r="M18" s="7">
        <v>705</v>
      </c>
      <c r="N18" s="7">
        <v>0</v>
      </c>
      <c r="O18" s="7">
        <v>0</v>
      </c>
      <c r="P18" s="7">
        <v>271</v>
      </c>
      <c r="Q18" s="7">
        <v>0</v>
      </c>
      <c r="R18" s="7">
        <v>118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896</v>
      </c>
      <c r="Y18" s="7">
        <v>964</v>
      </c>
      <c r="Z18" s="7">
        <v>1120</v>
      </c>
      <c r="AA18" s="7">
        <v>18913</v>
      </c>
      <c r="AB18" s="7">
        <v>35326</v>
      </c>
      <c r="AC18" s="7">
        <v>1666</v>
      </c>
      <c r="AD18" s="7">
        <v>1163</v>
      </c>
      <c r="AE18" s="7">
        <v>1343</v>
      </c>
      <c r="AF18" s="7">
        <v>1662</v>
      </c>
      <c r="AG18" s="7">
        <v>538</v>
      </c>
      <c r="AH18" s="7">
        <v>21344</v>
      </c>
      <c r="AI18" s="7">
        <v>1301</v>
      </c>
      <c r="AJ18" s="7">
        <v>2568</v>
      </c>
      <c r="AK18" s="7">
        <v>950</v>
      </c>
      <c r="AL18" s="7">
        <v>3950</v>
      </c>
      <c r="AM18" s="7">
        <v>1109</v>
      </c>
      <c r="AN18" s="7">
        <v>3277</v>
      </c>
      <c r="AO18" s="7">
        <v>10619</v>
      </c>
      <c r="AP18" s="7">
        <v>42836</v>
      </c>
      <c r="AQ18" s="7">
        <v>19000</v>
      </c>
      <c r="AR18" s="7">
        <v>8051</v>
      </c>
      <c r="AS18" s="7">
        <v>2331</v>
      </c>
      <c r="AT18" s="7">
        <v>2565</v>
      </c>
      <c r="AU18" s="7">
        <v>9585</v>
      </c>
      <c r="AV18" s="23">
        <v>0</v>
      </c>
    </row>
    <row r="19" spans="1:48" x14ac:dyDescent="0.25">
      <c r="A19" s="39" t="s">
        <v>605</v>
      </c>
      <c r="B19" s="38">
        <v>2018</v>
      </c>
      <c r="C19" s="7">
        <v>621200</v>
      </c>
      <c r="D19" s="7">
        <v>1600</v>
      </c>
      <c r="E19" s="7">
        <v>7600</v>
      </c>
      <c r="F19" s="7">
        <v>14300</v>
      </c>
      <c r="G19" s="7">
        <v>1000</v>
      </c>
      <c r="H19" s="7">
        <v>112300</v>
      </c>
      <c r="I19" s="7">
        <v>134100</v>
      </c>
      <c r="J19" s="7">
        <v>21800</v>
      </c>
      <c r="K19" s="7">
        <v>20700</v>
      </c>
      <c r="L19" s="7">
        <v>1900</v>
      </c>
      <c r="M19" s="7">
        <v>15000</v>
      </c>
      <c r="N19" s="7">
        <v>8800</v>
      </c>
      <c r="O19" s="7">
        <v>33700</v>
      </c>
      <c r="P19" s="7">
        <v>22900</v>
      </c>
      <c r="Q19" s="7">
        <v>13300</v>
      </c>
      <c r="R19" s="7">
        <v>61000</v>
      </c>
      <c r="S19" s="7">
        <v>15200</v>
      </c>
      <c r="T19" s="7">
        <v>27900</v>
      </c>
      <c r="U19" s="7">
        <v>41200</v>
      </c>
      <c r="V19" s="7">
        <v>24500</v>
      </c>
      <c r="W19" s="7">
        <v>5300</v>
      </c>
      <c r="X19" s="7">
        <v>57000</v>
      </c>
      <c r="Y19" s="7">
        <v>30900</v>
      </c>
      <c r="Z19" s="7">
        <v>40100</v>
      </c>
      <c r="AA19" s="7">
        <v>184000</v>
      </c>
      <c r="AB19" s="7">
        <v>539400</v>
      </c>
      <c r="AC19" s="7">
        <v>153400</v>
      </c>
      <c r="AD19" s="7">
        <v>3400</v>
      </c>
      <c r="AE19" s="7">
        <v>3500</v>
      </c>
      <c r="AF19" s="7">
        <v>35300</v>
      </c>
      <c r="AG19" s="7">
        <v>20800</v>
      </c>
      <c r="AH19" s="7">
        <v>151700</v>
      </c>
      <c r="AI19" s="7">
        <v>15700</v>
      </c>
      <c r="AJ19" s="7">
        <v>21600</v>
      </c>
      <c r="AK19" s="7">
        <v>62300</v>
      </c>
      <c r="AL19" s="7">
        <v>65300</v>
      </c>
      <c r="AM19" s="7">
        <v>26900</v>
      </c>
      <c r="AN19" s="7">
        <v>113300</v>
      </c>
      <c r="AO19" s="7">
        <v>132100</v>
      </c>
      <c r="AP19" s="7">
        <v>210100</v>
      </c>
      <c r="AQ19" s="7">
        <v>172200</v>
      </c>
      <c r="AR19" s="7">
        <v>164800</v>
      </c>
      <c r="AS19" s="7">
        <v>42700</v>
      </c>
      <c r="AT19" s="7">
        <v>58500</v>
      </c>
      <c r="AU19" s="7">
        <v>11800</v>
      </c>
      <c r="AV19" s="23">
        <v>0</v>
      </c>
    </row>
    <row r="20" spans="1:48" x14ac:dyDescent="0.25">
      <c r="A20" s="40" t="s">
        <v>120</v>
      </c>
      <c r="B20">
        <v>2018</v>
      </c>
      <c r="C20" s="7">
        <v>1152967</v>
      </c>
      <c r="D20" s="7">
        <v>13304</v>
      </c>
      <c r="E20" s="7">
        <v>0</v>
      </c>
      <c r="F20" s="7">
        <v>266331</v>
      </c>
      <c r="G20" s="7">
        <v>1234</v>
      </c>
      <c r="H20" s="7">
        <v>334572</v>
      </c>
      <c r="I20" s="7">
        <v>150405</v>
      </c>
      <c r="J20" s="7">
        <v>41317</v>
      </c>
      <c r="K20" s="7">
        <v>5886</v>
      </c>
      <c r="L20" s="7">
        <v>0</v>
      </c>
      <c r="M20" s="7">
        <v>5095</v>
      </c>
      <c r="N20" s="7">
        <v>6726</v>
      </c>
      <c r="O20" s="7">
        <v>8186.9999999999991</v>
      </c>
      <c r="P20" s="7">
        <v>30582</v>
      </c>
      <c r="Q20" s="7">
        <v>13097</v>
      </c>
      <c r="R20" s="7">
        <v>26963</v>
      </c>
      <c r="S20" s="7">
        <v>0</v>
      </c>
      <c r="T20" s="7">
        <v>3223</v>
      </c>
      <c r="U20" s="7">
        <v>0</v>
      </c>
      <c r="V20" s="7">
        <v>0</v>
      </c>
      <c r="W20" s="7">
        <v>2683</v>
      </c>
      <c r="X20" s="7">
        <v>29797</v>
      </c>
      <c r="Y20" s="7">
        <v>3778</v>
      </c>
      <c r="Z20" s="7">
        <v>2658</v>
      </c>
      <c r="AA20" s="7">
        <v>149298</v>
      </c>
      <c r="AB20" s="7">
        <v>1183029</v>
      </c>
      <c r="AC20" s="7">
        <v>64431</v>
      </c>
      <c r="AD20" s="7">
        <v>0</v>
      </c>
      <c r="AE20" s="7">
        <v>1506</v>
      </c>
      <c r="AF20" s="7">
        <v>5261</v>
      </c>
      <c r="AG20" s="7">
        <v>4776</v>
      </c>
      <c r="AH20" s="7">
        <v>159508</v>
      </c>
      <c r="AI20" s="7">
        <v>3106</v>
      </c>
      <c r="AJ20" s="7">
        <v>3539</v>
      </c>
      <c r="AK20" s="7">
        <v>8262</v>
      </c>
      <c r="AL20" s="7">
        <v>13966</v>
      </c>
      <c r="AM20" s="7">
        <v>3479</v>
      </c>
      <c r="AN20" s="7">
        <v>36299</v>
      </c>
      <c r="AO20" s="7">
        <v>96988</v>
      </c>
      <c r="AP20" s="7">
        <v>39688</v>
      </c>
      <c r="AQ20" s="7">
        <v>163467</v>
      </c>
      <c r="AR20" s="7">
        <v>56362</v>
      </c>
      <c r="AS20" s="7">
        <v>9015</v>
      </c>
      <c r="AT20" s="7">
        <v>146436</v>
      </c>
      <c r="AU20" s="7">
        <v>51285</v>
      </c>
      <c r="AV20" s="23">
        <v>0</v>
      </c>
    </row>
    <row r="21" spans="1:48" x14ac:dyDescent="0.25">
      <c r="A21" s="40" t="s">
        <v>115</v>
      </c>
      <c r="B21">
        <v>2014</v>
      </c>
      <c r="C21" s="7">
        <v>3160170</v>
      </c>
      <c r="D21" s="7">
        <v>5648</v>
      </c>
      <c r="E21" s="7">
        <v>0</v>
      </c>
      <c r="F21" s="7">
        <v>12292</v>
      </c>
      <c r="G21" s="7">
        <v>0</v>
      </c>
      <c r="H21" s="7">
        <v>12212</v>
      </c>
      <c r="I21" s="7">
        <v>12278</v>
      </c>
      <c r="J21" s="7">
        <v>18789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15479</v>
      </c>
      <c r="Q21" s="7">
        <v>0</v>
      </c>
      <c r="R21" s="7">
        <v>2467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2079</v>
      </c>
      <c r="Y21" s="7">
        <v>1324</v>
      </c>
      <c r="Z21" s="7">
        <v>1035</v>
      </c>
      <c r="AA21" s="7">
        <v>48247</v>
      </c>
      <c r="AB21" s="7">
        <v>120717</v>
      </c>
      <c r="AC21" s="7">
        <v>34895</v>
      </c>
      <c r="AD21" s="7">
        <v>0</v>
      </c>
      <c r="AE21" s="7">
        <v>0</v>
      </c>
      <c r="AF21" s="7">
        <v>5993</v>
      </c>
      <c r="AG21" s="7">
        <v>907</v>
      </c>
      <c r="AH21" s="7">
        <v>23106</v>
      </c>
      <c r="AI21" s="7">
        <v>1420</v>
      </c>
      <c r="AJ21" s="7">
        <v>661</v>
      </c>
      <c r="AK21" s="7">
        <v>1848</v>
      </c>
      <c r="AL21" s="7">
        <v>4988</v>
      </c>
      <c r="AM21" s="7">
        <v>0</v>
      </c>
      <c r="AN21" s="7">
        <v>2974</v>
      </c>
      <c r="AO21" s="7">
        <v>3721</v>
      </c>
      <c r="AP21" s="7">
        <v>15694</v>
      </c>
      <c r="AQ21" s="7">
        <v>63324</v>
      </c>
      <c r="AR21" s="7">
        <v>10850</v>
      </c>
      <c r="AS21" s="7">
        <v>3455</v>
      </c>
      <c r="AT21" s="7">
        <v>20879</v>
      </c>
      <c r="AU21" s="7">
        <v>59290</v>
      </c>
      <c r="AV21" s="23">
        <v>2424</v>
      </c>
    </row>
    <row r="22" spans="1:48" x14ac:dyDescent="0.25">
      <c r="A22" s="40" t="s">
        <v>251</v>
      </c>
      <c r="B22">
        <v>2019</v>
      </c>
      <c r="C22" s="7">
        <v>2452283</v>
      </c>
      <c r="D22" s="7">
        <v>160268</v>
      </c>
      <c r="E22" s="7">
        <v>1969</v>
      </c>
      <c r="F22" s="7">
        <v>4569</v>
      </c>
      <c r="G22" s="7">
        <v>0</v>
      </c>
      <c r="H22" s="7">
        <v>86233</v>
      </c>
      <c r="I22" s="7">
        <v>945450</v>
      </c>
      <c r="J22" s="7">
        <v>61735</v>
      </c>
      <c r="K22" s="7">
        <v>4286</v>
      </c>
      <c r="L22" s="7">
        <v>0</v>
      </c>
      <c r="M22" s="7">
        <v>5001</v>
      </c>
      <c r="N22" s="7">
        <v>3136</v>
      </c>
      <c r="O22" s="7">
        <v>3730</v>
      </c>
      <c r="P22" s="7">
        <v>26812</v>
      </c>
      <c r="Q22" s="7">
        <v>10617</v>
      </c>
      <c r="R22" s="7">
        <v>68338</v>
      </c>
      <c r="S22" s="7">
        <v>4591</v>
      </c>
      <c r="T22" s="7">
        <v>32805</v>
      </c>
      <c r="U22" s="7">
        <v>1767</v>
      </c>
      <c r="V22" s="7">
        <v>2612</v>
      </c>
      <c r="W22" s="7">
        <v>5057</v>
      </c>
      <c r="X22" s="7">
        <v>52797</v>
      </c>
      <c r="Y22" s="7">
        <v>9670</v>
      </c>
      <c r="Z22" s="7">
        <v>15693</v>
      </c>
      <c r="AA22" s="7">
        <v>785210</v>
      </c>
      <c r="AB22" s="7">
        <v>1319027</v>
      </c>
      <c r="AC22" s="7">
        <v>291402</v>
      </c>
      <c r="AD22" s="7">
        <v>2907</v>
      </c>
      <c r="AE22" s="7">
        <v>338</v>
      </c>
      <c r="AF22" s="7">
        <v>70216</v>
      </c>
      <c r="AG22" s="7">
        <v>0</v>
      </c>
      <c r="AH22" s="7">
        <v>269528</v>
      </c>
      <c r="AI22" s="7">
        <v>7105</v>
      </c>
      <c r="AJ22" s="7">
        <v>2143</v>
      </c>
      <c r="AK22" s="7">
        <v>16927</v>
      </c>
      <c r="AL22" s="7">
        <v>114231</v>
      </c>
      <c r="AM22" s="7">
        <v>25123</v>
      </c>
      <c r="AN22" s="7">
        <v>60578</v>
      </c>
      <c r="AO22" s="7">
        <v>176822</v>
      </c>
      <c r="AP22" s="7">
        <v>292369</v>
      </c>
      <c r="AQ22" s="7">
        <v>182972</v>
      </c>
      <c r="AR22" s="7">
        <v>64733</v>
      </c>
      <c r="AS22" s="7">
        <v>76403</v>
      </c>
      <c r="AT22" s="7">
        <v>131662</v>
      </c>
      <c r="AU22" s="7">
        <v>33996</v>
      </c>
      <c r="AV22" s="23">
        <v>0</v>
      </c>
    </row>
    <row r="23" spans="1:48" x14ac:dyDescent="0.25">
      <c r="A23" s="39" t="s">
        <v>606</v>
      </c>
      <c r="B23" s="38">
        <v>2018</v>
      </c>
      <c r="C23" s="7">
        <v>363600</v>
      </c>
      <c r="D23" s="7">
        <v>17400</v>
      </c>
      <c r="E23" s="7">
        <v>83000</v>
      </c>
      <c r="F23" s="7">
        <v>64500</v>
      </c>
      <c r="G23" s="7">
        <v>90800</v>
      </c>
      <c r="H23" s="7">
        <v>288300</v>
      </c>
      <c r="I23" s="7">
        <v>43100</v>
      </c>
      <c r="J23" s="7">
        <v>98600</v>
      </c>
      <c r="K23" s="7">
        <v>109500</v>
      </c>
      <c r="L23" s="7">
        <v>6900</v>
      </c>
      <c r="M23" s="7">
        <v>61100</v>
      </c>
      <c r="N23" s="7">
        <v>30700</v>
      </c>
      <c r="O23" s="7">
        <v>103100</v>
      </c>
      <c r="P23" s="7">
        <v>58900</v>
      </c>
      <c r="Q23" s="7">
        <v>65000</v>
      </c>
      <c r="R23" s="7">
        <v>163400</v>
      </c>
      <c r="S23" s="7">
        <v>53900</v>
      </c>
      <c r="T23" s="7">
        <v>34500</v>
      </c>
      <c r="U23" s="7">
        <v>140900</v>
      </c>
      <c r="V23" s="7">
        <v>136200</v>
      </c>
      <c r="W23" s="7">
        <v>80800</v>
      </c>
      <c r="X23" s="7">
        <v>241100</v>
      </c>
      <c r="Y23" s="7">
        <v>112500</v>
      </c>
      <c r="Z23" s="7">
        <v>64700</v>
      </c>
      <c r="AA23" s="7">
        <v>1451000</v>
      </c>
      <c r="AB23" s="7">
        <v>3044200</v>
      </c>
      <c r="AC23" s="7">
        <v>480800</v>
      </c>
      <c r="AD23" s="7">
        <v>15600</v>
      </c>
      <c r="AE23" s="7">
        <v>69700</v>
      </c>
      <c r="AF23" s="7">
        <v>209400</v>
      </c>
      <c r="AG23" s="7">
        <v>127600</v>
      </c>
      <c r="AH23" s="7">
        <v>1319600</v>
      </c>
      <c r="AI23" s="7">
        <v>195300</v>
      </c>
      <c r="AJ23" s="7">
        <v>134200</v>
      </c>
      <c r="AK23" s="7">
        <v>338700</v>
      </c>
      <c r="AL23" s="7">
        <v>1036700</v>
      </c>
      <c r="AM23" s="7">
        <v>305900</v>
      </c>
      <c r="AN23" s="7">
        <v>918900</v>
      </c>
      <c r="AO23" s="7">
        <v>1025400</v>
      </c>
      <c r="AP23" s="7">
        <v>1155600</v>
      </c>
      <c r="AQ23" s="7">
        <v>1451100</v>
      </c>
      <c r="AR23" s="7">
        <v>2196600</v>
      </c>
      <c r="AS23" s="7">
        <v>368300</v>
      </c>
      <c r="AT23" s="7">
        <v>553000</v>
      </c>
      <c r="AU23" s="7">
        <v>126300</v>
      </c>
      <c r="AV23" s="23">
        <v>0</v>
      </c>
    </row>
    <row r="24" spans="1:48" x14ac:dyDescent="0.25">
      <c r="A24" s="40" t="s">
        <v>312</v>
      </c>
      <c r="B24">
        <v>2018</v>
      </c>
      <c r="C24" s="7">
        <v>2998329</v>
      </c>
      <c r="D24" s="7">
        <v>26082</v>
      </c>
      <c r="E24" s="7">
        <v>0</v>
      </c>
      <c r="F24" s="7">
        <v>8962</v>
      </c>
      <c r="G24" s="7">
        <v>0</v>
      </c>
      <c r="H24" s="7">
        <v>200588</v>
      </c>
      <c r="I24" s="7">
        <v>23570</v>
      </c>
      <c r="J24" s="7">
        <v>54515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2479</v>
      </c>
      <c r="Q24" s="7">
        <v>0</v>
      </c>
      <c r="R24" s="7">
        <v>5013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13767</v>
      </c>
      <c r="Y24" s="7">
        <v>4855</v>
      </c>
      <c r="Z24" s="7">
        <v>2195</v>
      </c>
      <c r="AA24" s="7">
        <v>64206</v>
      </c>
      <c r="AB24" s="7">
        <v>444506</v>
      </c>
      <c r="AC24" s="7">
        <v>75155</v>
      </c>
      <c r="AD24" s="7">
        <v>0</v>
      </c>
      <c r="AE24" s="7">
        <v>1124</v>
      </c>
      <c r="AF24" s="7">
        <v>3277</v>
      </c>
      <c r="AG24" s="7">
        <v>0</v>
      </c>
      <c r="AH24" s="7">
        <v>28073</v>
      </c>
      <c r="AI24" s="7">
        <v>617</v>
      </c>
      <c r="AJ24" s="7">
        <v>1119</v>
      </c>
      <c r="AK24" s="7">
        <v>0</v>
      </c>
      <c r="AL24" s="7">
        <v>3207</v>
      </c>
      <c r="AM24" s="7">
        <v>2842</v>
      </c>
      <c r="AN24" s="7">
        <v>11548</v>
      </c>
      <c r="AO24" s="7">
        <v>7036</v>
      </c>
      <c r="AP24" s="7">
        <v>75126</v>
      </c>
      <c r="AQ24" s="7">
        <v>69550</v>
      </c>
      <c r="AR24" s="7">
        <v>32823</v>
      </c>
      <c r="AS24" s="7">
        <v>22929</v>
      </c>
      <c r="AT24" s="7">
        <v>78296</v>
      </c>
      <c r="AU24" s="7">
        <v>24996</v>
      </c>
      <c r="AV24" s="23">
        <v>0</v>
      </c>
    </row>
    <row r="25" spans="1:48" x14ac:dyDescent="0.25">
      <c r="A25" s="39" t="s">
        <v>137</v>
      </c>
      <c r="B25" s="38">
        <v>2018</v>
      </c>
      <c r="C25" s="7">
        <v>607600</v>
      </c>
      <c r="D25" s="7">
        <v>70800</v>
      </c>
      <c r="E25" s="7">
        <v>4600</v>
      </c>
      <c r="F25" s="7">
        <v>95200</v>
      </c>
      <c r="G25" s="7">
        <v>500</v>
      </c>
      <c r="H25" s="7">
        <v>248600</v>
      </c>
      <c r="I25" s="7">
        <v>29300</v>
      </c>
      <c r="J25" s="7">
        <v>33200</v>
      </c>
      <c r="K25" s="7">
        <v>57400</v>
      </c>
      <c r="L25" s="7">
        <v>15100</v>
      </c>
      <c r="M25" s="7">
        <v>58300</v>
      </c>
      <c r="N25" s="7">
        <v>26100</v>
      </c>
      <c r="O25" s="7">
        <v>39700</v>
      </c>
      <c r="P25" s="7">
        <v>28500</v>
      </c>
      <c r="Q25" s="7">
        <v>283800</v>
      </c>
      <c r="R25" s="7">
        <v>106800</v>
      </c>
      <c r="S25" s="7">
        <v>24500</v>
      </c>
      <c r="T25" s="7">
        <v>13400</v>
      </c>
      <c r="U25" s="7">
        <v>34400</v>
      </c>
      <c r="V25" s="7">
        <v>0</v>
      </c>
      <c r="W25" s="7">
        <v>46200</v>
      </c>
      <c r="X25" s="7">
        <v>52000</v>
      </c>
      <c r="Y25" s="7">
        <v>41800</v>
      </c>
      <c r="Z25" s="7">
        <v>45600</v>
      </c>
      <c r="AA25" s="7">
        <v>740100</v>
      </c>
      <c r="AB25" s="7">
        <v>1697200</v>
      </c>
      <c r="AC25" s="7">
        <v>320100</v>
      </c>
      <c r="AD25" s="7">
        <v>13000</v>
      </c>
      <c r="AE25" s="7">
        <v>79600</v>
      </c>
      <c r="AF25" s="7">
        <v>137500</v>
      </c>
      <c r="AG25" s="7">
        <v>22000</v>
      </c>
      <c r="AH25" s="7">
        <v>392100</v>
      </c>
      <c r="AI25" s="7">
        <v>52000</v>
      </c>
      <c r="AJ25" s="7">
        <v>29200</v>
      </c>
      <c r="AK25" s="7">
        <v>79100</v>
      </c>
      <c r="AL25" s="7">
        <v>169100</v>
      </c>
      <c r="AM25" s="7">
        <v>85300</v>
      </c>
      <c r="AN25" s="7">
        <v>312000</v>
      </c>
      <c r="AO25" s="7">
        <v>194400</v>
      </c>
      <c r="AP25" s="7">
        <v>486000</v>
      </c>
      <c r="AQ25" s="7">
        <v>746700</v>
      </c>
      <c r="AR25" s="7">
        <v>502200</v>
      </c>
      <c r="AS25" s="7">
        <v>314900</v>
      </c>
      <c r="AT25" s="7">
        <v>437800</v>
      </c>
      <c r="AU25" s="7">
        <v>0</v>
      </c>
      <c r="AV25" s="23">
        <v>0</v>
      </c>
    </row>
    <row r="26" spans="1:48" x14ac:dyDescent="0.25">
      <c r="A26" s="39" t="s">
        <v>607</v>
      </c>
      <c r="B26" s="38">
        <v>2018</v>
      </c>
      <c r="C26" s="7">
        <v>177386400</v>
      </c>
      <c r="D26" s="7">
        <v>17763600</v>
      </c>
      <c r="E26" s="7">
        <v>4436000</v>
      </c>
      <c r="F26" s="7">
        <v>1616900</v>
      </c>
      <c r="G26" s="7">
        <v>422400</v>
      </c>
      <c r="H26" s="7">
        <v>10805200</v>
      </c>
      <c r="I26" s="7">
        <v>17028600</v>
      </c>
      <c r="J26" s="7">
        <v>2640000</v>
      </c>
      <c r="K26" s="7">
        <v>4431400</v>
      </c>
      <c r="L26" s="7">
        <v>1109100</v>
      </c>
      <c r="M26" s="7">
        <v>6440300</v>
      </c>
      <c r="N26" s="7">
        <v>2879200</v>
      </c>
      <c r="O26" s="7">
        <v>5852800</v>
      </c>
      <c r="P26" s="7">
        <v>9018400</v>
      </c>
      <c r="Q26" s="7">
        <v>5576500</v>
      </c>
      <c r="R26" s="7">
        <v>7999300</v>
      </c>
      <c r="S26" s="7">
        <v>13679600</v>
      </c>
      <c r="T26" s="7">
        <v>9728800</v>
      </c>
      <c r="U26" s="7">
        <v>14257800</v>
      </c>
      <c r="V26" s="7">
        <v>6859400</v>
      </c>
      <c r="W26" s="7">
        <v>1893500</v>
      </c>
      <c r="X26" s="7">
        <v>8348400</v>
      </c>
      <c r="Y26" s="7">
        <v>4256300</v>
      </c>
      <c r="Z26" s="7">
        <v>1849700</v>
      </c>
      <c r="AA26" s="7">
        <v>72430300</v>
      </c>
      <c r="AB26" s="7">
        <v>113285200</v>
      </c>
      <c r="AC26" s="7">
        <v>13727900</v>
      </c>
      <c r="AD26" s="7">
        <v>581200</v>
      </c>
      <c r="AE26" s="7">
        <v>798100</v>
      </c>
      <c r="AF26" s="7">
        <v>7857900</v>
      </c>
      <c r="AG26" s="7">
        <v>3004300</v>
      </c>
      <c r="AH26" s="7">
        <v>31626300</v>
      </c>
      <c r="AI26" s="7">
        <v>1116400</v>
      </c>
      <c r="AJ26" s="7">
        <v>2055200</v>
      </c>
      <c r="AK26" s="7">
        <v>9266300</v>
      </c>
      <c r="AL26" s="7">
        <v>12770700</v>
      </c>
      <c r="AM26" s="7">
        <v>15583400</v>
      </c>
      <c r="AN26" s="7">
        <v>24281500</v>
      </c>
      <c r="AO26" s="7">
        <v>21575900</v>
      </c>
      <c r="AP26" s="7">
        <v>21264000</v>
      </c>
      <c r="AQ26" s="7">
        <v>26722000</v>
      </c>
      <c r="AR26" s="7">
        <v>14465900</v>
      </c>
      <c r="AS26" s="7">
        <v>5504200</v>
      </c>
      <c r="AT26" s="7">
        <v>23623500</v>
      </c>
      <c r="AU26" s="7">
        <v>0</v>
      </c>
      <c r="AV26" s="23">
        <v>0</v>
      </c>
    </row>
    <row r="27" spans="1:48" x14ac:dyDescent="0.25">
      <c r="A27" s="39" t="s">
        <v>204</v>
      </c>
      <c r="B27" s="38">
        <v>2018</v>
      </c>
      <c r="C27" s="7">
        <v>3678600</v>
      </c>
      <c r="D27" s="7">
        <v>31200</v>
      </c>
      <c r="E27" s="7">
        <v>193400</v>
      </c>
      <c r="F27" s="7">
        <v>13000</v>
      </c>
      <c r="G27" s="7">
        <v>1200</v>
      </c>
      <c r="H27" s="7">
        <v>675500</v>
      </c>
      <c r="I27" s="7">
        <v>468200</v>
      </c>
      <c r="J27" s="7">
        <v>20000</v>
      </c>
      <c r="K27" s="7">
        <v>142600</v>
      </c>
      <c r="L27" s="7">
        <v>22200</v>
      </c>
      <c r="M27" s="7">
        <v>208500</v>
      </c>
      <c r="N27" s="7">
        <v>97700</v>
      </c>
      <c r="O27" s="7">
        <v>216200</v>
      </c>
      <c r="P27" s="7">
        <v>140400</v>
      </c>
      <c r="Q27" s="7">
        <v>60100</v>
      </c>
      <c r="R27" s="7">
        <v>144500</v>
      </c>
      <c r="S27" s="7">
        <v>2100</v>
      </c>
      <c r="T27" s="7">
        <v>80800</v>
      </c>
      <c r="U27" s="7">
        <v>73800</v>
      </c>
      <c r="V27" s="7">
        <v>56700</v>
      </c>
      <c r="W27" s="7">
        <v>28900</v>
      </c>
      <c r="X27" s="7">
        <v>171800</v>
      </c>
      <c r="Y27" s="7">
        <v>70600</v>
      </c>
      <c r="Z27" s="7">
        <v>113400</v>
      </c>
      <c r="AA27" s="7">
        <v>1500800</v>
      </c>
      <c r="AB27" s="7">
        <v>4253700</v>
      </c>
      <c r="AC27" s="7">
        <v>778600</v>
      </c>
      <c r="AD27" s="7">
        <v>6900</v>
      </c>
      <c r="AE27" s="7">
        <v>319800</v>
      </c>
      <c r="AF27" s="7">
        <v>375000</v>
      </c>
      <c r="AG27" s="7">
        <v>55000</v>
      </c>
      <c r="AH27" s="7">
        <v>1571600</v>
      </c>
      <c r="AI27" s="7">
        <v>53400</v>
      </c>
      <c r="AJ27" s="7">
        <v>109500</v>
      </c>
      <c r="AK27" s="7">
        <v>142800</v>
      </c>
      <c r="AL27" s="7">
        <v>267900</v>
      </c>
      <c r="AM27" s="7">
        <v>263200</v>
      </c>
      <c r="AN27" s="7">
        <v>1228500</v>
      </c>
      <c r="AO27" s="7">
        <v>272300</v>
      </c>
      <c r="AP27" s="7">
        <v>681000</v>
      </c>
      <c r="AQ27" s="7">
        <v>927600</v>
      </c>
      <c r="AR27" s="7">
        <v>922800</v>
      </c>
      <c r="AS27" s="7">
        <v>778800</v>
      </c>
      <c r="AT27" s="7">
        <v>564600</v>
      </c>
      <c r="AU27" s="7">
        <v>671500</v>
      </c>
      <c r="AV27" s="23">
        <v>0</v>
      </c>
    </row>
    <row r="28" spans="1:48" x14ac:dyDescent="0.25">
      <c r="A28" s="40" t="s">
        <v>206</v>
      </c>
      <c r="B28">
        <v>2014</v>
      </c>
      <c r="C28" s="7">
        <v>58646</v>
      </c>
      <c r="D28" s="7">
        <v>7292</v>
      </c>
      <c r="E28" s="7">
        <v>149</v>
      </c>
      <c r="F28" s="7">
        <v>119</v>
      </c>
      <c r="G28" s="7">
        <v>0</v>
      </c>
      <c r="H28" s="7">
        <v>2146</v>
      </c>
      <c r="I28" s="7">
        <v>9687</v>
      </c>
      <c r="J28" s="7">
        <v>1213</v>
      </c>
      <c r="K28" s="7">
        <v>0</v>
      </c>
      <c r="L28" s="7">
        <v>0</v>
      </c>
      <c r="M28" s="7">
        <v>0</v>
      </c>
      <c r="N28" s="7">
        <v>145</v>
      </c>
      <c r="O28" s="7">
        <v>0</v>
      </c>
      <c r="P28" s="7">
        <v>0</v>
      </c>
      <c r="Q28" s="7">
        <v>883</v>
      </c>
      <c r="R28" s="7">
        <v>477</v>
      </c>
      <c r="S28" s="7">
        <v>0</v>
      </c>
      <c r="T28" s="7">
        <v>172</v>
      </c>
      <c r="U28" s="7">
        <v>0</v>
      </c>
      <c r="V28" s="7">
        <v>0</v>
      </c>
      <c r="W28" s="7">
        <v>0</v>
      </c>
      <c r="X28" s="7">
        <v>934</v>
      </c>
      <c r="Y28" s="7">
        <v>665</v>
      </c>
      <c r="Z28" s="7">
        <v>541</v>
      </c>
      <c r="AA28" s="7">
        <v>14937</v>
      </c>
      <c r="AB28" s="7">
        <v>23824</v>
      </c>
      <c r="AC28" s="7">
        <v>7715</v>
      </c>
      <c r="AD28" s="7">
        <v>537</v>
      </c>
      <c r="AE28" s="7">
        <v>477</v>
      </c>
      <c r="AF28" s="7">
        <v>463</v>
      </c>
      <c r="AG28" s="7">
        <v>0</v>
      </c>
      <c r="AH28" s="7">
        <v>1849</v>
      </c>
      <c r="AI28" s="7">
        <v>977</v>
      </c>
      <c r="AJ28" s="7">
        <v>1587</v>
      </c>
      <c r="AK28" s="7">
        <v>247</v>
      </c>
      <c r="AL28" s="7">
        <v>774</v>
      </c>
      <c r="AM28" s="7">
        <v>0</v>
      </c>
      <c r="AN28" s="7">
        <v>1262</v>
      </c>
      <c r="AO28" s="7">
        <v>5156</v>
      </c>
      <c r="AP28" s="7">
        <v>9599</v>
      </c>
      <c r="AQ28" s="7">
        <v>12812</v>
      </c>
      <c r="AR28" s="7">
        <v>3240</v>
      </c>
      <c r="AS28" s="7">
        <v>582</v>
      </c>
      <c r="AT28" s="7">
        <v>446</v>
      </c>
      <c r="AU28" s="7">
        <v>2424</v>
      </c>
      <c r="AV28" s="23">
        <v>0</v>
      </c>
    </row>
    <row r="29" spans="1:48" x14ac:dyDescent="0.25">
      <c r="A29" s="40" t="s">
        <v>200</v>
      </c>
      <c r="B29">
        <v>2009</v>
      </c>
      <c r="C29" s="7">
        <v>21037</v>
      </c>
      <c r="D29" s="7">
        <v>0</v>
      </c>
      <c r="E29" s="7">
        <v>1376</v>
      </c>
      <c r="F29" s="7">
        <v>0</v>
      </c>
      <c r="G29" s="7">
        <v>0</v>
      </c>
      <c r="H29" s="7">
        <v>3953</v>
      </c>
      <c r="I29" s="7">
        <v>16556</v>
      </c>
      <c r="J29" s="7">
        <v>657</v>
      </c>
      <c r="K29" s="7">
        <v>12753</v>
      </c>
      <c r="L29" s="7">
        <v>875</v>
      </c>
      <c r="M29" s="7">
        <v>4239</v>
      </c>
      <c r="N29" s="7">
        <v>0</v>
      </c>
      <c r="O29" s="7">
        <v>584</v>
      </c>
      <c r="P29" s="7">
        <v>851</v>
      </c>
      <c r="Q29" s="7">
        <v>2137</v>
      </c>
      <c r="R29" s="7">
        <v>617</v>
      </c>
      <c r="S29" s="7">
        <v>1946</v>
      </c>
      <c r="T29" s="7">
        <v>820</v>
      </c>
      <c r="U29" s="7">
        <v>7373</v>
      </c>
      <c r="V29" s="7">
        <v>799</v>
      </c>
      <c r="W29" s="7">
        <v>124</v>
      </c>
      <c r="X29" s="7">
        <v>982</v>
      </c>
      <c r="Y29" s="7">
        <v>350</v>
      </c>
      <c r="Z29" s="7">
        <v>4761</v>
      </c>
      <c r="AA29" s="7">
        <v>179</v>
      </c>
      <c r="AB29" s="7">
        <v>36933</v>
      </c>
      <c r="AC29" s="7">
        <v>0</v>
      </c>
      <c r="AD29" s="7">
        <v>16367</v>
      </c>
      <c r="AE29" s="7">
        <v>17240</v>
      </c>
      <c r="AF29" s="7">
        <v>115509</v>
      </c>
      <c r="AG29" s="7">
        <v>0</v>
      </c>
      <c r="AH29" s="7">
        <v>16152.000000000002</v>
      </c>
      <c r="AI29" s="7">
        <v>41173</v>
      </c>
      <c r="AJ29" s="7">
        <v>3881</v>
      </c>
      <c r="AK29" s="7">
        <v>10807</v>
      </c>
      <c r="AL29" s="7">
        <v>7128</v>
      </c>
      <c r="AM29" s="7">
        <v>0</v>
      </c>
      <c r="AN29" s="7">
        <v>74823</v>
      </c>
      <c r="AO29" s="7">
        <v>26501</v>
      </c>
      <c r="AP29" s="7">
        <v>290</v>
      </c>
      <c r="AQ29" s="7">
        <v>14839</v>
      </c>
      <c r="AR29" s="7">
        <v>0</v>
      </c>
      <c r="AS29" s="7">
        <v>35273</v>
      </c>
      <c r="AT29" s="7">
        <v>9639</v>
      </c>
      <c r="AU29" s="7">
        <v>0</v>
      </c>
      <c r="AV29" s="23">
        <v>4108</v>
      </c>
    </row>
    <row r="30" spans="1:48" x14ac:dyDescent="0.25">
      <c r="A30" s="40" t="s">
        <v>203</v>
      </c>
      <c r="B30">
        <v>2019</v>
      </c>
      <c r="C30" s="7">
        <v>114</v>
      </c>
      <c r="D30" s="7">
        <v>104</v>
      </c>
      <c r="E30" s="7">
        <v>0</v>
      </c>
      <c r="F30" s="7">
        <v>23</v>
      </c>
      <c r="G30" s="7">
        <v>0</v>
      </c>
      <c r="H30" s="7">
        <v>154</v>
      </c>
      <c r="I30" s="7">
        <v>9</v>
      </c>
      <c r="J30" s="7">
        <v>0</v>
      </c>
      <c r="K30" s="7">
        <v>22</v>
      </c>
      <c r="L30" s="7">
        <v>0</v>
      </c>
      <c r="M30" s="7">
        <v>0</v>
      </c>
      <c r="N30" s="7">
        <v>0</v>
      </c>
      <c r="O30" s="7">
        <v>0</v>
      </c>
      <c r="P30" s="7">
        <v>94</v>
      </c>
      <c r="Q30" s="7">
        <v>0</v>
      </c>
      <c r="R30" s="7">
        <v>0</v>
      </c>
      <c r="S30" s="7">
        <v>0</v>
      </c>
      <c r="T30" s="7">
        <v>9</v>
      </c>
      <c r="U30" s="7">
        <v>0</v>
      </c>
      <c r="V30" s="7">
        <v>0</v>
      </c>
      <c r="W30" s="7">
        <v>10</v>
      </c>
      <c r="X30" s="7">
        <v>7</v>
      </c>
      <c r="Y30" s="7">
        <v>124</v>
      </c>
      <c r="Z30" s="7">
        <v>50</v>
      </c>
      <c r="AA30" s="7">
        <v>414</v>
      </c>
      <c r="AB30" s="7">
        <v>1437</v>
      </c>
      <c r="AC30" s="7">
        <v>69</v>
      </c>
      <c r="AD30" s="7">
        <v>108</v>
      </c>
      <c r="AE30" s="7">
        <v>164</v>
      </c>
      <c r="AF30" s="7">
        <v>210</v>
      </c>
      <c r="AG30" s="7">
        <v>0</v>
      </c>
      <c r="AH30" s="7">
        <v>1585</v>
      </c>
      <c r="AI30" s="7">
        <v>39</v>
      </c>
      <c r="AJ30" s="7">
        <v>133</v>
      </c>
      <c r="AK30" s="7">
        <v>37</v>
      </c>
      <c r="AL30" s="7">
        <v>169</v>
      </c>
      <c r="AM30" s="7">
        <v>0</v>
      </c>
      <c r="AN30" s="7">
        <v>185</v>
      </c>
      <c r="AO30" s="7">
        <v>314</v>
      </c>
      <c r="AP30" s="7">
        <v>1403</v>
      </c>
      <c r="AQ30" s="7">
        <v>387</v>
      </c>
      <c r="AR30" s="7">
        <v>281</v>
      </c>
      <c r="AS30" s="7">
        <v>37</v>
      </c>
      <c r="AT30" s="7">
        <v>109</v>
      </c>
      <c r="AU30" s="7">
        <v>157</v>
      </c>
      <c r="AV30" s="23">
        <v>0</v>
      </c>
    </row>
    <row r="31" spans="1:48" x14ac:dyDescent="0.25">
      <c r="A31" s="39" t="s">
        <v>208</v>
      </c>
      <c r="B31" s="38">
        <v>2018</v>
      </c>
      <c r="C31" s="7">
        <v>249400</v>
      </c>
      <c r="D31" s="7">
        <v>3900</v>
      </c>
      <c r="E31" s="7">
        <v>0</v>
      </c>
      <c r="F31" s="7">
        <v>2200</v>
      </c>
      <c r="G31" s="7">
        <v>0</v>
      </c>
      <c r="H31" s="7">
        <v>88600</v>
      </c>
      <c r="I31" s="7">
        <v>15900</v>
      </c>
      <c r="J31" s="7">
        <v>5200</v>
      </c>
      <c r="K31" s="7">
        <v>16900</v>
      </c>
      <c r="L31" s="7">
        <v>7700</v>
      </c>
      <c r="M31" s="7">
        <v>13900</v>
      </c>
      <c r="N31" s="7">
        <v>4300</v>
      </c>
      <c r="O31" s="7">
        <v>3600</v>
      </c>
      <c r="P31" s="7">
        <v>5700</v>
      </c>
      <c r="Q31" s="7">
        <v>2300</v>
      </c>
      <c r="R31" s="7">
        <v>8500</v>
      </c>
      <c r="S31" s="7">
        <v>2000</v>
      </c>
      <c r="T31" s="7">
        <v>6100</v>
      </c>
      <c r="U31" s="7">
        <v>2700</v>
      </c>
      <c r="V31" s="7">
        <v>800</v>
      </c>
      <c r="W31" s="7">
        <v>100</v>
      </c>
      <c r="X31" s="7">
        <v>44900</v>
      </c>
      <c r="Y31" s="7">
        <v>17500</v>
      </c>
      <c r="Z31" s="7">
        <v>9400</v>
      </c>
      <c r="AA31" s="7">
        <v>143300</v>
      </c>
      <c r="AB31" s="7">
        <v>366500</v>
      </c>
      <c r="AC31" s="7">
        <v>47300</v>
      </c>
      <c r="AD31" s="7">
        <v>8500</v>
      </c>
      <c r="AE31" s="7">
        <v>44100</v>
      </c>
      <c r="AF31" s="7">
        <v>13700</v>
      </c>
      <c r="AG31" s="7">
        <v>6300</v>
      </c>
      <c r="AH31" s="7">
        <v>125500</v>
      </c>
      <c r="AI31" s="7">
        <v>12900</v>
      </c>
      <c r="AJ31" s="7">
        <v>10000</v>
      </c>
      <c r="AK31" s="7">
        <v>18900</v>
      </c>
      <c r="AL31" s="7">
        <v>49100</v>
      </c>
      <c r="AM31" s="7">
        <v>14700</v>
      </c>
      <c r="AN31" s="7">
        <v>61100</v>
      </c>
      <c r="AO31" s="7">
        <v>118600</v>
      </c>
      <c r="AP31" s="7">
        <v>77800</v>
      </c>
      <c r="AQ31" s="7">
        <v>125000</v>
      </c>
      <c r="AR31" s="7">
        <v>74400</v>
      </c>
      <c r="AS31" s="7">
        <v>21400</v>
      </c>
      <c r="AT31" s="7">
        <v>84900</v>
      </c>
      <c r="AU31" s="7">
        <v>144600</v>
      </c>
      <c r="AV31" s="23">
        <v>0</v>
      </c>
    </row>
    <row r="32" spans="1:48" x14ac:dyDescent="0.25">
      <c r="A32" s="40" t="s">
        <v>337</v>
      </c>
      <c r="B32">
        <v>2017</v>
      </c>
      <c r="C32" s="7">
        <v>3195399</v>
      </c>
      <c r="D32" s="7">
        <v>32022</v>
      </c>
      <c r="E32" s="7">
        <v>0</v>
      </c>
      <c r="F32" s="7">
        <v>30272</v>
      </c>
      <c r="G32" s="7">
        <v>0</v>
      </c>
      <c r="H32" s="7">
        <v>249160</v>
      </c>
      <c r="I32" s="7">
        <v>233564</v>
      </c>
      <c r="J32" s="7">
        <v>79243</v>
      </c>
      <c r="K32" s="7">
        <v>11882</v>
      </c>
      <c r="L32" s="7">
        <v>0</v>
      </c>
      <c r="M32" s="7">
        <v>17558</v>
      </c>
      <c r="N32" s="7">
        <v>0</v>
      </c>
      <c r="O32" s="7">
        <v>19121</v>
      </c>
      <c r="P32" s="7">
        <v>19065</v>
      </c>
      <c r="Q32" s="7">
        <v>11438</v>
      </c>
      <c r="R32" s="7">
        <v>17042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34412</v>
      </c>
      <c r="Y32" s="7">
        <v>8874</v>
      </c>
      <c r="Z32" s="7">
        <v>6069</v>
      </c>
      <c r="AA32" s="7">
        <v>214137</v>
      </c>
      <c r="AB32" s="7">
        <v>1712153</v>
      </c>
      <c r="AC32" s="7">
        <v>302972</v>
      </c>
      <c r="AD32" s="7">
        <v>9775</v>
      </c>
      <c r="AE32" s="7">
        <v>0</v>
      </c>
      <c r="AF32" s="7">
        <v>23970</v>
      </c>
      <c r="AG32" s="7">
        <v>0</v>
      </c>
      <c r="AH32" s="7">
        <v>340437</v>
      </c>
      <c r="AI32" s="7">
        <v>720</v>
      </c>
      <c r="AJ32" s="7">
        <v>39771</v>
      </c>
      <c r="AK32" s="7">
        <v>40845</v>
      </c>
      <c r="AL32" s="7">
        <v>41236</v>
      </c>
      <c r="AM32" s="7">
        <v>21578</v>
      </c>
      <c r="AN32" s="7">
        <v>38893</v>
      </c>
      <c r="AO32" s="7">
        <v>115480</v>
      </c>
      <c r="AP32" s="7">
        <v>69026</v>
      </c>
      <c r="AQ32" s="7">
        <v>247800</v>
      </c>
      <c r="AR32" s="7">
        <v>100527</v>
      </c>
      <c r="AS32" s="7">
        <v>27079</v>
      </c>
      <c r="AT32" s="7">
        <v>239852</v>
      </c>
      <c r="AU32" s="7">
        <v>120155</v>
      </c>
      <c r="AV32" s="23">
        <v>0</v>
      </c>
    </row>
    <row r="33" spans="1:48" x14ac:dyDescent="0.25">
      <c r="A33" s="39" t="s">
        <v>608</v>
      </c>
      <c r="B33" s="38">
        <v>2018</v>
      </c>
      <c r="C33" s="7">
        <v>95700</v>
      </c>
      <c r="D33" s="7">
        <v>5000</v>
      </c>
      <c r="E33" s="7">
        <v>400</v>
      </c>
      <c r="F33" s="7">
        <v>4600</v>
      </c>
      <c r="G33" s="7">
        <v>3800</v>
      </c>
      <c r="H33" s="7">
        <v>59800</v>
      </c>
      <c r="I33" s="7">
        <v>34300</v>
      </c>
      <c r="J33" s="7">
        <v>17100</v>
      </c>
      <c r="K33" s="7">
        <v>16300</v>
      </c>
      <c r="L33" s="7">
        <v>3300</v>
      </c>
      <c r="M33" s="7">
        <v>4600</v>
      </c>
      <c r="N33" s="7">
        <v>7700</v>
      </c>
      <c r="O33" s="7">
        <v>12900</v>
      </c>
      <c r="P33" s="7">
        <v>13900</v>
      </c>
      <c r="Q33" s="7">
        <v>2400</v>
      </c>
      <c r="R33" s="7">
        <v>35200</v>
      </c>
      <c r="S33" s="7">
        <v>3900</v>
      </c>
      <c r="T33" s="7">
        <v>8100</v>
      </c>
      <c r="U33" s="7">
        <v>15800</v>
      </c>
      <c r="V33" s="7">
        <v>7300</v>
      </c>
      <c r="W33" s="7">
        <v>14400</v>
      </c>
      <c r="X33" s="7">
        <v>31900</v>
      </c>
      <c r="Y33" s="7">
        <v>9700</v>
      </c>
      <c r="Z33" s="7">
        <v>29900</v>
      </c>
      <c r="AA33" s="7">
        <v>116600</v>
      </c>
      <c r="AB33" s="7">
        <v>227500</v>
      </c>
      <c r="AC33" s="7">
        <v>54300</v>
      </c>
      <c r="AD33" s="7">
        <v>14700</v>
      </c>
      <c r="AE33" s="7">
        <v>2000</v>
      </c>
      <c r="AF33" s="7">
        <v>33700</v>
      </c>
      <c r="AG33" s="7">
        <v>15500</v>
      </c>
      <c r="AH33" s="7">
        <v>113100</v>
      </c>
      <c r="AI33" s="7">
        <v>13700</v>
      </c>
      <c r="AJ33" s="7">
        <v>20400</v>
      </c>
      <c r="AK33" s="7">
        <v>25900</v>
      </c>
      <c r="AL33" s="7">
        <v>44400</v>
      </c>
      <c r="AM33" s="7">
        <v>9200</v>
      </c>
      <c r="AN33" s="7">
        <v>74200</v>
      </c>
      <c r="AO33" s="7">
        <v>48000</v>
      </c>
      <c r="AP33" s="7">
        <v>113800</v>
      </c>
      <c r="AQ33" s="7">
        <v>123100</v>
      </c>
      <c r="AR33" s="7">
        <v>101300</v>
      </c>
      <c r="AS33" s="7">
        <v>33100</v>
      </c>
      <c r="AT33" s="7">
        <v>40500</v>
      </c>
      <c r="AU33" s="7">
        <v>1600</v>
      </c>
      <c r="AV33" s="23">
        <v>0</v>
      </c>
    </row>
    <row r="34" spans="1:48" x14ac:dyDescent="0.25">
      <c r="A34" s="39" t="s">
        <v>609</v>
      </c>
      <c r="B34" s="38">
        <v>2018</v>
      </c>
      <c r="C34" s="7">
        <v>19356.808610201217</v>
      </c>
      <c r="D34" s="7">
        <v>701.33364529714549</v>
      </c>
      <c r="E34" s="7">
        <v>140.26672905942911</v>
      </c>
      <c r="F34" s="7">
        <v>420.80018717828727</v>
      </c>
      <c r="G34" s="7">
        <v>140.26672905942911</v>
      </c>
      <c r="H34" s="7">
        <v>22582.943378568085</v>
      </c>
      <c r="I34" s="7">
        <v>1262.4005615348619</v>
      </c>
      <c r="J34" s="7">
        <v>3085.8680393074401</v>
      </c>
      <c r="K34" s="7">
        <v>1963.7342068320074</v>
      </c>
      <c r="L34" s="7">
        <v>0</v>
      </c>
      <c r="M34" s="7">
        <v>841.60037435657455</v>
      </c>
      <c r="N34" s="7">
        <v>2244.2676649508658</v>
      </c>
      <c r="O34" s="7">
        <v>1122.1338324754329</v>
      </c>
      <c r="P34" s="7">
        <v>2945.601310248011</v>
      </c>
      <c r="Q34" s="7">
        <v>561.06691623771644</v>
      </c>
      <c r="R34" s="7">
        <v>6031.4693495554511</v>
      </c>
      <c r="S34" s="7">
        <v>140.26672905942911</v>
      </c>
      <c r="T34" s="7">
        <v>701.33364529714549</v>
      </c>
      <c r="U34" s="7">
        <v>701.33364529714549</v>
      </c>
      <c r="V34" s="7">
        <v>280.53345811885822</v>
      </c>
      <c r="W34" s="7">
        <v>140.26672905942911</v>
      </c>
      <c r="X34" s="7">
        <v>5750.935891436593</v>
      </c>
      <c r="Y34" s="7">
        <v>2805.334581188582</v>
      </c>
      <c r="Z34" s="7">
        <v>3646.9349555451563</v>
      </c>
      <c r="AA34" s="7">
        <v>45165.88675713617</v>
      </c>
      <c r="AB34" s="7">
        <v>94680.042115114644</v>
      </c>
      <c r="AC34" s="7">
        <v>8275.737014506316</v>
      </c>
      <c r="AD34" s="7">
        <v>280.53345811885822</v>
      </c>
      <c r="AE34" s="7">
        <v>981.86710341600372</v>
      </c>
      <c r="AF34" s="7">
        <v>12343.47215722976</v>
      </c>
      <c r="AG34" s="7">
        <v>2244.2676649508658</v>
      </c>
      <c r="AH34" s="7">
        <v>67187.763219466535</v>
      </c>
      <c r="AI34" s="7">
        <v>6031.4693495554511</v>
      </c>
      <c r="AJ34" s="7">
        <v>4769.0687880205896</v>
      </c>
      <c r="AK34" s="7">
        <v>6873.0697239120254</v>
      </c>
      <c r="AL34" s="7">
        <v>28053.345811885818</v>
      </c>
      <c r="AM34" s="7">
        <v>3646.9349555451563</v>
      </c>
      <c r="AN34" s="7">
        <v>39134.417407580717</v>
      </c>
      <c r="AO34" s="7">
        <v>18374.941506785213</v>
      </c>
      <c r="AP34" s="7">
        <v>43061.88582124473</v>
      </c>
      <c r="AQ34" s="7">
        <v>38994.150678521291</v>
      </c>
      <c r="AR34" s="7">
        <v>25528.544688816095</v>
      </c>
      <c r="AS34" s="7">
        <v>21741.343004211511</v>
      </c>
      <c r="AT34" s="7">
        <v>17954.141319606926</v>
      </c>
      <c r="AU34" s="7">
        <v>30998.947122133832</v>
      </c>
      <c r="AV34" s="23">
        <v>0</v>
      </c>
    </row>
    <row r="35" spans="1:48" x14ac:dyDescent="0.25">
      <c r="A35" s="39" t="s">
        <v>610</v>
      </c>
      <c r="B35" s="38">
        <v>2018</v>
      </c>
      <c r="C35" s="7">
        <v>159400</v>
      </c>
      <c r="D35" s="7">
        <v>1500</v>
      </c>
      <c r="E35" s="7">
        <v>17600</v>
      </c>
      <c r="F35" s="7">
        <v>7900</v>
      </c>
      <c r="G35" s="7">
        <v>2300</v>
      </c>
      <c r="H35" s="7">
        <v>131400</v>
      </c>
      <c r="I35" s="7">
        <v>60500</v>
      </c>
      <c r="J35" s="7">
        <v>58100</v>
      </c>
      <c r="K35" s="7">
        <v>47500</v>
      </c>
      <c r="L35" s="7">
        <v>1800</v>
      </c>
      <c r="M35" s="7">
        <v>31300</v>
      </c>
      <c r="N35" s="7">
        <v>13000</v>
      </c>
      <c r="O35" s="7">
        <v>102900</v>
      </c>
      <c r="P35" s="7">
        <v>62100</v>
      </c>
      <c r="Q35" s="7">
        <v>49200</v>
      </c>
      <c r="R35" s="7">
        <v>211900</v>
      </c>
      <c r="S35" s="7">
        <v>51800</v>
      </c>
      <c r="T35" s="7">
        <v>118600</v>
      </c>
      <c r="U35" s="7">
        <v>142200</v>
      </c>
      <c r="V35" s="7">
        <v>198700</v>
      </c>
      <c r="W35" s="7">
        <v>27200</v>
      </c>
      <c r="X35" s="7">
        <v>135100</v>
      </c>
      <c r="Y35" s="7">
        <v>36300</v>
      </c>
      <c r="Z35" s="7">
        <v>62500</v>
      </c>
      <c r="AA35" s="7">
        <v>405800</v>
      </c>
      <c r="AB35" s="7">
        <v>737700</v>
      </c>
      <c r="AC35" s="7">
        <v>208100</v>
      </c>
      <c r="AD35" s="7">
        <v>600</v>
      </c>
      <c r="AE35" s="7">
        <v>2300</v>
      </c>
      <c r="AF35" s="7">
        <v>87600</v>
      </c>
      <c r="AG35" s="7">
        <v>40100</v>
      </c>
      <c r="AH35" s="7">
        <v>208900</v>
      </c>
      <c r="AI35" s="7">
        <v>28300</v>
      </c>
      <c r="AJ35" s="7">
        <v>22700</v>
      </c>
      <c r="AK35" s="7">
        <v>102500</v>
      </c>
      <c r="AL35" s="7">
        <v>94000</v>
      </c>
      <c r="AM35" s="7">
        <v>97700</v>
      </c>
      <c r="AN35" s="7">
        <v>321700</v>
      </c>
      <c r="AO35" s="7">
        <v>157500</v>
      </c>
      <c r="AP35" s="7">
        <v>309300</v>
      </c>
      <c r="AQ35" s="7">
        <v>319600</v>
      </c>
      <c r="AR35" s="7">
        <v>349200</v>
      </c>
      <c r="AS35" s="7">
        <v>76800</v>
      </c>
      <c r="AT35" s="7">
        <v>106000</v>
      </c>
      <c r="AU35" s="7">
        <v>10900</v>
      </c>
      <c r="AV35" s="23">
        <v>0</v>
      </c>
    </row>
    <row r="36" spans="1:48" x14ac:dyDescent="0.25">
      <c r="A36" s="40" t="s">
        <v>642</v>
      </c>
      <c r="B36">
        <v>2012</v>
      </c>
      <c r="C36" s="7">
        <v>17026892</v>
      </c>
      <c r="D36" s="7">
        <v>0</v>
      </c>
      <c r="E36" s="7">
        <v>570004</v>
      </c>
      <c r="F36" s="7">
        <v>0</v>
      </c>
      <c r="G36" s="7">
        <v>0</v>
      </c>
      <c r="H36" s="7">
        <v>11213</v>
      </c>
      <c r="I36" s="7">
        <v>1049311</v>
      </c>
      <c r="J36" s="7">
        <v>278</v>
      </c>
      <c r="K36" s="7">
        <v>225243</v>
      </c>
      <c r="L36" s="7">
        <v>4245</v>
      </c>
      <c r="M36" s="7">
        <v>108810</v>
      </c>
      <c r="N36" s="7">
        <v>780</v>
      </c>
      <c r="O36" s="7">
        <v>15768</v>
      </c>
      <c r="P36" s="7">
        <v>3790</v>
      </c>
      <c r="Q36" s="7">
        <v>42190</v>
      </c>
      <c r="R36" s="7">
        <v>4884</v>
      </c>
      <c r="S36" s="7">
        <v>57538</v>
      </c>
      <c r="T36" s="7">
        <v>18905</v>
      </c>
      <c r="U36" s="7">
        <v>52269</v>
      </c>
      <c r="V36" s="7">
        <v>4928</v>
      </c>
      <c r="W36" s="7">
        <v>0</v>
      </c>
      <c r="X36" s="7">
        <v>2090</v>
      </c>
      <c r="Y36" s="7">
        <v>1756</v>
      </c>
      <c r="Z36" s="7">
        <v>110155</v>
      </c>
      <c r="AA36" s="7">
        <v>14207</v>
      </c>
      <c r="AB36" s="7">
        <v>247395</v>
      </c>
      <c r="AC36" s="7">
        <v>0</v>
      </c>
      <c r="AD36" s="7">
        <v>125509</v>
      </c>
      <c r="AE36" s="7">
        <v>103245</v>
      </c>
      <c r="AF36" s="7">
        <v>3012163</v>
      </c>
      <c r="AG36" s="7">
        <v>0</v>
      </c>
      <c r="AH36" s="7">
        <v>191012</v>
      </c>
      <c r="AI36" s="7">
        <v>397685</v>
      </c>
      <c r="AJ36" s="7">
        <v>46050</v>
      </c>
      <c r="AK36" s="7">
        <v>231942</v>
      </c>
      <c r="AL36" s="7">
        <v>115603</v>
      </c>
      <c r="AM36" s="7">
        <v>0</v>
      </c>
      <c r="AN36" s="7">
        <v>988075</v>
      </c>
      <c r="AO36" s="7">
        <v>1222487</v>
      </c>
      <c r="AP36" s="7">
        <v>36180</v>
      </c>
      <c r="AQ36" s="7">
        <v>396807</v>
      </c>
      <c r="AR36" s="7">
        <v>0</v>
      </c>
      <c r="AS36" s="7">
        <v>551152</v>
      </c>
      <c r="AT36" s="7">
        <v>190889</v>
      </c>
      <c r="AU36" s="7">
        <v>0</v>
      </c>
      <c r="AV36" s="23">
        <v>223840</v>
      </c>
    </row>
    <row r="37" spans="1:48" x14ac:dyDescent="0.25">
      <c r="A37" s="39" t="s">
        <v>611</v>
      </c>
      <c r="B37" s="38">
        <v>2018</v>
      </c>
      <c r="C37" s="7">
        <v>67100</v>
      </c>
      <c r="D37" s="7">
        <v>2500</v>
      </c>
      <c r="E37" s="7">
        <v>3200</v>
      </c>
      <c r="F37" s="7">
        <v>800</v>
      </c>
      <c r="G37" s="7">
        <v>600</v>
      </c>
      <c r="H37" s="7">
        <v>48400</v>
      </c>
      <c r="I37" s="7">
        <v>5700</v>
      </c>
      <c r="J37" s="7">
        <v>8500</v>
      </c>
      <c r="K37" s="7">
        <v>11100</v>
      </c>
      <c r="L37" s="7">
        <v>400</v>
      </c>
      <c r="M37" s="7">
        <v>11100</v>
      </c>
      <c r="N37" s="7">
        <v>24900</v>
      </c>
      <c r="O37" s="7">
        <v>12300</v>
      </c>
      <c r="P37" s="7">
        <v>13600</v>
      </c>
      <c r="Q37" s="7">
        <v>5100</v>
      </c>
      <c r="R37" s="7">
        <v>36000</v>
      </c>
      <c r="S37" s="7">
        <v>15400</v>
      </c>
      <c r="T37" s="7">
        <v>9200</v>
      </c>
      <c r="U37" s="7">
        <v>52000</v>
      </c>
      <c r="V37" s="7">
        <v>4200</v>
      </c>
      <c r="W37" s="7">
        <v>2800</v>
      </c>
      <c r="X37" s="7">
        <v>33500</v>
      </c>
      <c r="Y37" s="7">
        <v>9100</v>
      </c>
      <c r="Z37" s="7">
        <v>11800</v>
      </c>
      <c r="AA37" s="7">
        <v>188700</v>
      </c>
      <c r="AB37" s="7">
        <v>485300</v>
      </c>
      <c r="AC37" s="7">
        <v>65000</v>
      </c>
      <c r="AD37" s="7">
        <v>19900</v>
      </c>
      <c r="AE37" s="7">
        <v>4300</v>
      </c>
      <c r="AF37" s="7">
        <v>30500</v>
      </c>
      <c r="AG37" s="7">
        <v>26700</v>
      </c>
      <c r="AH37" s="7">
        <v>141000</v>
      </c>
      <c r="AI37" s="7">
        <v>37100</v>
      </c>
      <c r="AJ37" s="7">
        <v>13300</v>
      </c>
      <c r="AK37" s="7">
        <v>56400</v>
      </c>
      <c r="AL37" s="7">
        <v>78900</v>
      </c>
      <c r="AM37" s="7">
        <v>46800</v>
      </c>
      <c r="AN37" s="7">
        <v>173000</v>
      </c>
      <c r="AO37" s="7">
        <v>152600</v>
      </c>
      <c r="AP37" s="7">
        <v>149400</v>
      </c>
      <c r="AQ37" s="7">
        <v>227300</v>
      </c>
      <c r="AR37" s="7">
        <v>518900</v>
      </c>
      <c r="AS37" s="7">
        <v>63200</v>
      </c>
      <c r="AT37" s="7">
        <v>71600</v>
      </c>
      <c r="AU37" s="7">
        <v>24300</v>
      </c>
      <c r="AV37" s="23">
        <v>0</v>
      </c>
    </row>
    <row r="38" spans="1:48" x14ac:dyDescent="0.25">
      <c r="A38" s="40" t="s">
        <v>210</v>
      </c>
      <c r="B38">
        <v>2020</v>
      </c>
      <c r="C38" s="7">
        <v>383030</v>
      </c>
      <c r="D38" s="7">
        <v>10059</v>
      </c>
      <c r="E38" s="7">
        <v>0</v>
      </c>
      <c r="F38" s="7">
        <v>7576</v>
      </c>
      <c r="G38" s="7">
        <v>0</v>
      </c>
      <c r="H38" s="7">
        <v>141456</v>
      </c>
      <c r="I38" s="7">
        <v>98990</v>
      </c>
      <c r="J38" s="7">
        <v>3966</v>
      </c>
      <c r="K38" s="7">
        <v>20721</v>
      </c>
      <c r="L38" s="7">
        <v>0</v>
      </c>
      <c r="M38" s="7">
        <v>17305</v>
      </c>
      <c r="N38" s="7">
        <v>11473</v>
      </c>
      <c r="O38" s="7">
        <v>14320</v>
      </c>
      <c r="P38" s="7">
        <v>12338</v>
      </c>
      <c r="Q38" s="7">
        <v>778</v>
      </c>
      <c r="R38" s="7">
        <v>32768</v>
      </c>
      <c r="S38" s="7">
        <v>7330</v>
      </c>
      <c r="T38" s="7">
        <v>6449</v>
      </c>
      <c r="U38" s="7">
        <v>1162</v>
      </c>
      <c r="V38" s="7">
        <v>1682</v>
      </c>
      <c r="W38" s="7">
        <v>95</v>
      </c>
      <c r="X38" s="7">
        <v>89867</v>
      </c>
      <c r="Y38" s="7">
        <v>9604</v>
      </c>
      <c r="Z38" s="7">
        <v>50939</v>
      </c>
      <c r="AA38" s="7">
        <v>326069</v>
      </c>
      <c r="AB38" s="7">
        <v>911305</v>
      </c>
      <c r="AC38" s="7">
        <v>264111</v>
      </c>
      <c r="AD38" s="7">
        <v>1356</v>
      </c>
      <c r="AE38" s="7">
        <v>2926</v>
      </c>
      <c r="AF38" s="7">
        <v>24587</v>
      </c>
      <c r="AG38" s="7">
        <v>3980</v>
      </c>
      <c r="AH38" s="7">
        <v>286213</v>
      </c>
      <c r="AI38" s="7">
        <v>14522</v>
      </c>
      <c r="AJ38" s="7">
        <v>27225</v>
      </c>
      <c r="AK38" s="7">
        <v>5817</v>
      </c>
      <c r="AL38" s="7">
        <v>97547</v>
      </c>
      <c r="AM38" s="7">
        <v>11732</v>
      </c>
      <c r="AN38" s="7">
        <v>68583</v>
      </c>
      <c r="AO38" s="7">
        <v>106137</v>
      </c>
      <c r="AP38" s="7">
        <v>261758</v>
      </c>
      <c r="AQ38" s="7">
        <v>259930.99999999997</v>
      </c>
      <c r="AR38" s="7">
        <v>180792</v>
      </c>
      <c r="AS38" s="7">
        <v>141729</v>
      </c>
      <c r="AT38" s="7">
        <v>251943</v>
      </c>
      <c r="AU38" s="7">
        <v>219290</v>
      </c>
      <c r="AV38" s="23">
        <v>0</v>
      </c>
    </row>
    <row r="39" spans="1:48" x14ac:dyDescent="0.25">
      <c r="A39" s="40" t="s">
        <v>213</v>
      </c>
      <c r="B39">
        <v>2020</v>
      </c>
      <c r="C39" s="7">
        <v>2189665</v>
      </c>
      <c r="D39" s="7">
        <v>56730</v>
      </c>
      <c r="E39" s="7">
        <v>8551</v>
      </c>
      <c r="F39" s="7">
        <v>26704</v>
      </c>
      <c r="G39" s="7">
        <v>4862</v>
      </c>
      <c r="H39" s="7">
        <v>216454</v>
      </c>
      <c r="I39" s="7">
        <v>159880</v>
      </c>
      <c r="J39" s="7">
        <v>17341</v>
      </c>
      <c r="K39" s="7">
        <v>24215</v>
      </c>
      <c r="L39" s="7">
        <v>3760</v>
      </c>
      <c r="M39" s="7">
        <v>20467</v>
      </c>
      <c r="N39" s="7">
        <v>6528</v>
      </c>
      <c r="O39" s="7">
        <v>20831</v>
      </c>
      <c r="P39" s="7">
        <v>22990</v>
      </c>
      <c r="Q39" s="7">
        <v>3934</v>
      </c>
      <c r="R39" s="7">
        <v>69284</v>
      </c>
      <c r="S39" s="7">
        <v>0</v>
      </c>
      <c r="T39" s="7">
        <v>5293</v>
      </c>
      <c r="U39" s="7">
        <v>2631</v>
      </c>
      <c r="V39" s="7">
        <v>3808</v>
      </c>
      <c r="W39" s="7">
        <v>1068</v>
      </c>
      <c r="X39" s="7">
        <v>90578</v>
      </c>
      <c r="Y39" s="7">
        <v>14788</v>
      </c>
      <c r="Z39" s="7">
        <v>22973</v>
      </c>
      <c r="AA39" s="7">
        <v>374001</v>
      </c>
      <c r="AB39" s="7">
        <v>1317791</v>
      </c>
      <c r="AC39" s="7">
        <v>290403</v>
      </c>
      <c r="AD39" s="7">
        <v>4522</v>
      </c>
      <c r="AE39" s="7">
        <v>3079</v>
      </c>
      <c r="AF39" s="7">
        <v>55183</v>
      </c>
      <c r="AG39" s="7">
        <v>17976</v>
      </c>
      <c r="AH39" s="7">
        <v>432675</v>
      </c>
      <c r="AI39" s="7">
        <v>15648</v>
      </c>
      <c r="AJ39" s="7">
        <v>44433</v>
      </c>
      <c r="AK39" s="7">
        <v>10117</v>
      </c>
      <c r="AL39" s="7">
        <v>65830</v>
      </c>
      <c r="AM39" s="7">
        <v>16844</v>
      </c>
      <c r="AN39" s="7">
        <v>138538</v>
      </c>
      <c r="AO39" s="7">
        <v>178953</v>
      </c>
      <c r="AP39" s="7">
        <v>259590</v>
      </c>
      <c r="AQ39" s="7">
        <v>284710</v>
      </c>
      <c r="AR39" s="7">
        <v>191022</v>
      </c>
      <c r="AS39" s="7">
        <v>28464</v>
      </c>
      <c r="AT39" s="7">
        <v>193569</v>
      </c>
      <c r="AU39" s="7">
        <v>151344</v>
      </c>
      <c r="AV39" s="23">
        <v>0</v>
      </c>
    </row>
    <row r="40" spans="1:48" x14ac:dyDescent="0.25">
      <c r="A40" s="40" t="s">
        <v>216</v>
      </c>
      <c r="B40">
        <v>2020</v>
      </c>
      <c r="C40" s="7">
        <v>5163617</v>
      </c>
      <c r="D40" s="7">
        <v>161233</v>
      </c>
      <c r="E40" s="7">
        <v>8384</v>
      </c>
      <c r="F40" s="7">
        <v>27509</v>
      </c>
      <c r="G40" s="7">
        <v>4211</v>
      </c>
      <c r="H40" s="7">
        <v>711242</v>
      </c>
      <c r="I40" s="7">
        <v>683063</v>
      </c>
      <c r="J40" s="7">
        <v>178977</v>
      </c>
      <c r="K40" s="7">
        <v>110582</v>
      </c>
      <c r="L40" s="7">
        <v>96384</v>
      </c>
      <c r="M40" s="7">
        <v>104801</v>
      </c>
      <c r="N40" s="7">
        <v>62679</v>
      </c>
      <c r="O40" s="7">
        <v>96306</v>
      </c>
      <c r="P40" s="7">
        <v>238452</v>
      </c>
      <c r="Q40" s="7">
        <v>93312</v>
      </c>
      <c r="R40" s="7">
        <v>338851</v>
      </c>
      <c r="S40" s="7">
        <v>15041</v>
      </c>
      <c r="T40" s="7">
        <v>118293</v>
      </c>
      <c r="U40" s="7">
        <v>17014</v>
      </c>
      <c r="V40" s="7">
        <v>19371</v>
      </c>
      <c r="W40" s="7">
        <v>6984</v>
      </c>
      <c r="X40" s="7">
        <v>518152</v>
      </c>
      <c r="Y40" s="7">
        <v>229836</v>
      </c>
      <c r="Z40" s="7">
        <v>247455</v>
      </c>
      <c r="AA40" s="7">
        <v>3517877</v>
      </c>
      <c r="AB40" s="7">
        <v>3793459</v>
      </c>
      <c r="AC40" s="7">
        <v>2013656</v>
      </c>
      <c r="AD40" s="7">
        <v>18255</v>
      </c>
      <c r="AE40" s="7">
        <v>25548</v>
      </c>
      <c r="AF40" s="7">
        <v>146053</v>
      </c>
      <c r="AG40" s="7">
        <v>42984</v>
      </c>
      <c r="AH40" s="7">
        <v>786405</v>
      </c>
      <c r="AI40" s="7">
        <v>34097</v>
      </c>
      <c r="AJ40" s="7">
        <v>109903</v>
      </c>
      <c r="AK40" s="7">
        <v>43340</v>
      </c>
      <c r="AL40" s="7">
        <v>159748</v>
      </c>
      <c r="AM40" s="7">
        <v>50196</v>
      </c>
      <c r="AN40" s="7">
        <v>489407</v>
      </c>
      <c r="AO40" s="7">
        <v>221912</v>
      </c>
      <c r="AP40" s="7">
        <v>1543602</v>
      </c>
      <c r="AQ40" s="7">
        <v>2023664</v>
      </c>
      <c r="AR40" s="7">
        <v>918349</v>
      </c>
      <c r="AS40" s="7">
        <v>115900</v>
      </c>
      <c r="AT40" s="7">
        <v>643563</v>
      </c>
      <c r="AU40" s="7">
        <v>178231</v>
      </c>
      <c r="AV40" s="23">
        <v>70083</v>
      </c>
    </row>
    <row r="41" spans="1:48" x14ac:dyDescent="0.25">
      <c r="A41" s="40" t="s">
        <v>304</v>
      </c>
      <c r="B41">
        <v>2020</v>
      </c>
      <c r="C41" s="7">
        <v>400471</v>
      </c>
      <c r="D41" s="7">
        <v>24787</v>
      </c>
      <c r="E41" s="7">
        <v>0</v>
      </c>
      <c r="F41" s="7">
        <v>5123</v>
      </c>
      <c r="G41" s="7">
        <v>0</v>
      </c>
      <c r="H41" s="7">
        <v>183720</v>
      </c>
      <c r="I41" s="7">
        <v>115311</v>
      </c>
      <c r="J41" s="7">
        <v>1551</v>
      </c>
      <c r="K41" s="7">
        <v>9166</v>
      </c>
      <c r="L41" s="7">
        <v>0</v>
      </c>
      <c r="M41" s="7">
        <v>11363</v>
      </c>
      <c r="N41" s="7">
        <v>7001</v>
      </c>
      <c r="O41" s="7">
        <v>8808</v>
      </c>
      <c r="P41" s="7">
        <v>15361</v>
      </c>
      <c r="Q41" s="7">
        <v>1899</v>
      </c>
      <c r="R41" s="7">
        <v>26577</v>
      </c>
      <c r="S41" s="7">
        <v>4491</v>
      </c>
      <c r="T41" s="7">
        <v>2166</v>
      </c>
      <c r="U41" s="7">
        <v>0</v>
      </c>
      <c r="V41" s="7">
        <v>0</v>
      </c>
      <c r="W41" s="7">
        <v>0</v>
      </c>
      <c r="X41" s="7">
        <v>47200</v>
      </c>
      <c r="Y41" s="7">
        <v>5895</v>
      </c>
      <c r="Z41" s="7">
        <v>8543</v>
      </c>
      <c r="AA41" s="7">
        <v>176640</v>
      </c>
      <c r="AB41" s="7">
        <v>611977</v>
      </c>
      <c r="AC41" s="7">
        <v>95672</v>
      </c>
      <c r="AD41" s="7">
        <v>0</v>
      </c>
      <c r="AE41" s="7">
        <v>2542</v>
      </c>
      <c r="AF41" s="7">
        <v>7479</v>
      </c>
      <c r="AG41" s="7">
        <v>5193</v>
      </c>
      <c r="AH41" s="7">
        <v>223741</v>
      </c>
      <c r="AI41" s="7">
        <v>2747</v>
      </c>
      <c r="AJ41" s="7">
        <v>15015</v>
      </c>
      <c r="AK41" s="7">
        <v>2645</v>
      </c>
      <c r="AL41" s="7">
        <v>36055</v>
      </c>
      <c r="AM41" s="7">
        <v>4851</v>
      </c>
      <c r="AN41" s="7">
        <v>31146</v>
      </c>
      <c r="AO41" s="7">
        <v>83278</v>
      </c>
      <c r="AP41" s="7">
        <v>112094</v>
      </c>
      <c r="AQ41" s="7">
        <v>79362</v>
      </c>
      <c r="AR41" s="7">
        <v>64635</v>
      </c>
      <c r="AS41" s="7">
        <v>15859</v>
      </c>
      <c r="AT41" s="7">
        <v>110061</v>
      </c>
      <c r="AU41" s="7">
        <v>146119</v>
      </c>
      <c r="AV41" s="23">
        <v>0</v>
      </c>
    </row>
    <row r="42" spans="1:48" x14ac:dyDescent="0.25">
      <c r="A42" s="39" t="s">
        <v>612</v>
      </c>
      <c r="B42" s="38">
        <v>2018</v>
      </c>
      <c r="C42" s="7">
        <v>20700</v>
      </c>
      <c r="D42" s="7">
        <v>700</v>
      </c>
      <c r="E42" s="7">
        <v>3500</v>
      </c>
      <c r="F42" s="7">
        <v>1200</v>
      </c>
      <c r="G42" s="7">
        <v>0</v>
      </c>
      <c r="H42" s="7">
        <v>14600</v>
      </c>
      <c r="I42" s="7">
        <v>12600</v>
      </c>
      <c r="J42" s="7">
        <v>17900</v>
      </c>
      <c r="K42" s="7">
        <v>4400</v>
      </c>
      <c r="L42" s="7">
        <v>500</v>
      </c>
      <c r="M42" s="7">
        <v>3800</v>
      </c>
      <c r="N42" s="7">
        <v>500</v>
      </c>
      <c r="O42" s="7">
        <v>4900</v>
      </c>
      <c r="P42" s="7">
        <v>4800</v>
      </c>
      <c r="Q42" s="7">
        <v>900</v>
      </c>
      <c r="R42" s="7">
        <v>17700</v>
      </c>
      <c r="S42" s="7">
        <v>6400</v>
      </c>
      <c r="T42" s="7">
        <v>7200</v>
      </c>
      <c r="U42" s="7">
        <v>4000</v>
      </c>
      <c r="V42" s="7">
        <v>2400</v>
      </c>
      <c r="W42" s="7">
        <v>1100</v>
      </c>
      <c r="X42" s="7">
        <v>17900</v>
      </c>
      <c r="Y42" s="7">
        <v>6400</v>
      </c>
      <c r="Z42" s="7">
        <v>3200</v>
      </c>
      <c r="AA42" s="7">
        <v>49300</v>
      </c>
      <c r="AB42" s="7">
        <v>85300</v>
      </c>
      <c r="AC42" s="7">
        <v>27800</v>
      </c>
      <c r="AD42" s="7">
        <v>2800</v>
      </c>
      <c r="AE42" s="7">
        <v>1000</v>
      </c>
      <c r="AF42" s="7">
        <v>14100</v>
      </c>
      <c r="AG42" s="7">
        <v>4100</v>
      </c>
      <c r="AH42" s="7">
        <v>28200</v>
      </c>
      <c r="AI42" s="7">
        <v>6600</v>
      </c>
      <c r="AJ42" s="7">
        <v>4700</v>
      </c>
      <c r="AK42" s="7">
        <v>19800</v>
      </c>
      <c r="AL42" s="7">
        <v>12100</v>
      </c>
      <c r="AM42" s="7">
        <v>10200</v>
      </c>
      <c r="AN42" s="7">
        <v>29900</v>
      </c>
      <c r="AO42" s="7">
        <v>23300</v>
      </c>
      <c r="AP42" s="7">
        <v>40600</v>
      </c>
      <c r="AQ42" s="7">
        <v>59300</v>
      </c>
      <c r="AR42" s="7">
        <v>39400</v>
      </c>
      <c r="AS42" s="7">
        <v>17900</v>
      </c>
      <c r="AT42" s="7">
        <v>14300</v>
      </c>
      <c r="AU42" s="7">
        <v>1100</v>
      </c>
      <c r="AV42" s="23">
        <v>0</v>
      </c>
    </row>
    <row r="43" spans="1:48" x14ac:dyDescent="0.25">
      <c r="A43" s="40" t="s">
        <v>310</v>
      </c>
      <c r="B43">
        <v>2016</v>
      </c>
      <c r="C43" s="7">
        <v>37674</v>
      </c>
      <c r="D43" s="7">
        <v>0</v>
      </c>
      <c r="E43" s="7">
        <v>538</v>
      </c>
      <c r="F43" s="7">
        <v>842</v>
      </c>
      <c r="G43" s="7">
        <v>0</v>
      </c>
      <c r="H43" s="7">
        <v>17683</v>
      </c>
      <c r="I43" s="7">
        <v>14634</v>
      </c>
      <c r="J43" s="7">
        <v>1636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800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9835</v>
      </c>
      <c r="Y43" s="7">
        <v>1638</v>
      </c>
      <c r="Z43" s="7">
        <v>0</v>
      </c>
      <c r="AA43" s="7">
        <v>20040</v>
      </c>
      <c r="AB43" s="7">
        <v>51063</v>
      </c>
      <c r="AC43" s="7">
        <v>10349</v>
      </c>
      <c r="AD43" s="7">
        <v>0</v>
      </c>
      <c r="AE43" s="7">
        <v>0</v>
      </c>
      <c r="AF43" s="7">
        <v>1351</v>
      </c>
      <c r="AG43" s="7">
        <v>0</v>
      </c>
      <c r="AH43" s="7">
        <v>6799</v>
      </c>
      <c r="AI43" s="7">
        <v>573</v>
      </c>
      <c r="AJ43" s="7">
        <v>912</v>
      </c>
      <c r="AK43" s="7">
        <v>0</v>
      </c>
      <c r="AL43" s="7">
        <v>2624</v>
      </c>
      <c r="AM43" s="7">
        <v>3499</v>
      </c>
      <c r="AN43" s="7">
        <v>2349</v>
      </c>
      <c r="AO43" s="7">
        <v>13620</v>
      </c>
      <c r="AP43" s="7">
        <v>17550</v>
      </c>
      <c r="AQ43" s="7">
        <v>22353</v>
      </c>
      <c r="AR43" s="7">
        <v>13726</v>
      </c>
      <c r="AS43" s="7">
        <v>0</v>
      </c>
      <c r="AT43" s="7">
        <v>26548</v>
      </c>
      <c r="AU43" s="7">
        <v>1371</v>
      </c>
      <c r="AV43" s="23">
        <v>6650</v>
      </c>
    </row>
    <row r="44" spans="1:48" x14ac:dyDescent="0.25">
      <c r="A44" s="40" t="s">
        <v>218</v>
      </c>
      <c r="B44">
        <v>2013</v>
      </c>
      <c r="C44" s="7">
        <v>25210182</v>
      </c>
      <c r="D44" s="7">
        <v>5339</v>
      </c>
      <c r="E44" s="7">
        <v>13305</v>
      </c>
      <c r="F44" s="7">
        <v>138202</v>
      </c>
      <c r="G44" s="7">
        <v>16429</v>
      </c>
      <c r="H44" s="7">
        <v>287688</v>
      </c>
      <c r="I44" s="7">
        <v>177417</v>
      </c>
      <c r="J44" s="7">
        <v>60159</v>
      </c>
      <c r="K44" s="7">
        <v>76505</v>
      </c>
      <c r="L44" s="7">
        <v>27465</v>
      </c>
      <c r="M44" s="7">
        <v>102623</v>
      </c>
      <c r="N44" s="7">
        <v>13291</v>
      </c>
      <c r="O44" s="7">
        <v>41321</v>
      </c>
      <c r="P44" s="7">
        <v>98818</v>
      </c>
      <c r="Q44" s="7">
        <v>51750</v>
      </c>
      <c r="R44" s="7">
        <v>101349</v>
      </c>
      <c r="S44" s="7">
        <v>122504</v>
      </c>
      <c r="T44" s="7">
        <v>101315</v>
      </c>
      <c r="U44" s="7">
        <v>224785</v>
      </c>
      <c r="V44" s="7">
        <v>37705</v>
      </c>
      <c r="W44" s="7">
        <v>105603</v>
      </c>
      <c r="X44" s="7">
        <v>186644</v>
      </c>
      <c r="Y44" s="7">
        <v>27183</v>
      </c>
      <c r="Z44" s="7">
        <v>161375</v>
      </c>
      <c r="AA44" s="7">
        <v>811423</v>
      </c>
      <c r="AB44" s="7">
        <v>2199125</v>
      </c>
      <c r="AC44" s="7">
        <v>212207</v>
      </c>
      <c r="AD44" s="7">
        <v>6812</v>
      </c>
      <c r="AE44" s="7">
        <v>8424</v>
      </c>
      <c r="AF44" s="7">
        <v>108714</v>
      </c>
      <c r="AG44" s="7">
        <v>2886</v>
      </c>
      <c r="AH44" s="7">
        <v>449667</v>
      </c>
      <c r="AI44" s="7">
        <v>15798</v>
      </c>
      <c r="AJ44" s="7">
        <v>19187</v>
      </c>
      <c r="AK44" s="7">
        <v>24700</v>
      </c>
      <c r="AL44" s="7">
        <v>133691</v>
      </c>
      <c r="AM44" s="7">
        <v>2212</v>
      </c>
      <c r="AN44" s="7">
        <v>139944</v>
      </c>
      <c r="AO44" s="7">
        <v>141692</v>
      </c>
      <c r="AP44" s="7">
        <v>309357</v>
      </c>
      <c r="AQ44" s="7">
        <v>681918</v>
      </c>
      <c r="AR44" s="7">
        <v>239257</v>
      </c>
      <c r="AS44" s="7">
        <v>39459</v>
      </c>
      <c r="AT44" s="7">
        <v>431098</v>
      </c>
      <c r="AU44" s="7">
        <v>2131479</v>
      </c>
      <c r="AV44" s="23">
        <v>0</v>
      </c>
    </row>
    <row r="45" spans="1:48" x14ac:dyDescent="0.25">
      <c r="A45" s="40" t="s">
        <v>220</v>
      </c>
      <c r="B45">
        <v>2016</v>
      </c>
      <c r="C45" s="7">
        <v>92041</v>
      </c>
      <c r="D45" s="7">
        <v>8058</v>
      </c>
      <c r="E45" s="7">
        <v>494</v>
      </c>
      <c r="F45" s="7">
        <v>1183</v>
      </c>
      <c r="G45" s="7">
        <v>0</v>
      </c>
      <c r="H45" s="7">
        <v>6172</v>
      </c>
      <c r="I45" s="7">
        <v>6037</v>
      </c>
      <c r="J45" s="7">
        <v>0</v>
      </c>
      <c r="K45" s="7">
        <v>735</v>
      </c>
      <c r="L45" s="7">
        <v>0</v>
      </c>
      <c r="M45" s="7">
        <v>259</v>
      </c>
      <c r="N45" s="7">
        <v>0</v>
      </c>
      <c r="O45" s="7">
        <v>0</v>
      </c>
      <c r="P45" s="7">
        <v>189</v>
      </c>
      <c r="Q45" s="7">
        <v>1264</v>
      </c>
      <c r="R45" s="7">
        <v>177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3540</v>
      </c>
      <c r="Y45" s="7">
        <v>201</v>
      </c>
      <c r="Z45" s="7">
        <v>878</v>
      </c>
      <c r="AA45" s="7">
        <v>25150</v>
      </c>
      <c r="AB45" s="7">
        <v>57415</v>
      </c>
      <c r="AC45" s="7">
        <v>18365</v>
      </c>
      <c r="AD45" s="7">
        <v>1237</v>
      </c>
      <c r="AE45" s="7">
        <v>1911</v>
      </c>
      <c r="AF45" s="7">
        <v>0</v>
      </c>
      <c r="AG45" s="7">
        <v>172</v>
      </c>
      <c r="AH45" s="7">
        <v>14687</v>
      </c>
      <c r="AI45" s="7">
        <v>0</v>
      </c>
      <c r="AJ45" s="7">
        <v>962</v>
      </c>
      <c r="AK45" s="7">
        <v>0</v>
      </c>
      <c r="AL45" s="7">
        <v>4102</v>
      </c>
      <c r="AM45" s="7">
        <v>0</v>
      </c>
      <c r="AN45" s="7">
        <v>9500</v>
      </c>
      <c r="AO45" s="7">
        <v>10587</v>
      </c>
      <c r="AP45" s="7">
        <v>15717</v>
      </c>
      <c r="AQ45" s="7">
        <v>15991</v>
      </c>
      <c r="AR45" s="7">
        <v>6633</v>
      </c>
      <c r="AS45" s="7">
        <v>3961</v>
      </c>
      <c r="AT45" s="7">
        <v>6907</v>
      </c>
      <c r="AU45" s="7">
        <v>11889</v>
      </c>
      <c r="AV45" s="23">
        <v>0</v>
      </c>
    </row>
    <row r="46" spans="1:48" x14ac:dyDescent="0.25">
      <c r="A46" s="39" t="s">
        <v>613</v>
      </c>
      <c r="B46" s="38">
        <v>2018</v>
      </c>
      <c r="C46" s="7">
        <v>86100</v>
      </c>
      <c r="D46" s="7">
        <v>1700</v>
      </c>
      <c r="E46" s="7">
        <v>0</v>
      </c>
      <c r="F46" s="7">
        <v>6800</v>
      </c>
      <c r="G46" s="7">
        <v>1100</v>
      </c>
      <c r="H46" s="7">
        <v>38900</v>
      </c>
      <c r="I46" s="7">
        <v>9400</v>
      </c>
      <c r="J46" s="7">
        <v>22600</v>
      </c>
      <c r="K46" s="7">
        <v>27200</v>
      </c>
      <c r="L46" s="7">
        <v>2900</v>
      </c>
      <c r="M46" s="7">
        <v>12900</v>
      </c>
      <c r="N46" s="7">
        <v>4600</v>
      </c>
      <c r="O46" s="7">
        <v>13300</v>
      </c>
      <c r="P46" s="7">
        <v>13800</v>
      </c>
      <c r="Q46" s="7">
        <v>13800</v>
      </c>
      <c r="R46" s="7">
        <v>45100</v>
      </c>
      <c r="S46" s="7">
        <v>21400</v>
      </c>
      <c r="T46" s="7">
        <v>16400</v>
      </c>
      <c r="U46" s="7">
        <v>48700</v>
      </c>
      <c r="V46" s="7">
        <v>10000</v>
      </c>
      <c r="W46" s="7">
        <v>6800</v>
      </c>
      <c r="X46" s="7">
        <v>34500</v>
      </c>
      <c r="Y46" s="7">
        <v>12300</v>
      </c>
      <c r="Z46" s="7">
        <v>13900</v>
      </c>
      <c r="AA46" s="7">
        <v>216600</v>
      </c>
      <c r="AB46" s="7">
        <v>291700</v>
      </c>
      <c r="AC46" s="7">
        <v>85300</v>
      </c>
      <c r="AD46" s="7">
        <v>9100</v>
      </c>
      <c r="AE46" s="7">
        <v>5100</v>
      </c>
      <c r="AF46" s="7">
        <v>29400</v>
      </c>
      <c r="AG46" s="7">
        <v>18200</v>
      </c>
      <c r="AH46" s="7">
        <v>90100</v>
      </c>
      <c r="AI46" s="7">
        <v>26600</v>
      </c>
      <c r="AJ46" s="7">
        <v>12300</v>
      </c>
      <c r="AK46" s="7">
        <v>70900</v>
      </c>
      <c r="AL46" s="7">
        <v>44800</v>
      </c>
      <c r="AM46" s="7">
        <v>26300</v>
      </c>
      <c r="AN46" s="7">
        <v>159400</v>
      </c>
      <c r="AO46" s="7">
        <v>181300</v>
      </c>
      <c r="AP46" s="7">
        <v>167700</v>
      </c>
      <c r="AQ46" s="7">
        <v>161700</v>
      </c>
      <c r="AR46" s="7">
        <v>426600</v>
      </c>
      <c r="AS46" s="7">
        <v>50600</v>
      </c>
      <c r="AT46" s="7">
        <v>74700</v>
      </c>
      <c r="AU46" s="7">
        <v>13500</v>
      </c>
      <c r="AV46" s="23">
        <v>0</v>
      </c>
    </row>
    <row r="47" spans="1:48" x14ac:dyDescent="0.25">
      <c r="A47" s="39" t="s">
        <v>614</v>
      </c>
      <c r="B47" s="38">
        <v>2018</v>
      </c>
      <c r="C47" s="7">
        <v>722700</v>
      </c>
      <c r="D47" s="7">
        <v>21400</v>
      </c>
      <c r="E47" s="7">
        <v>100</v>
      </c>
      <c r="F47" s="7">
        <v>14300</v>
      </c>
      <c r="G47" s="7">
        <v>200</v>
      </c>
      <c r="H47" s="7">
        <v>595100</v>
      </c>
      <c r="I47" s="7">
        <v>93500</v>
      </c>
      <c r="J47" s="7">
        <v>60800</v>
      </c>
      <c r="K47" s="7">
        <v>119200</v>
      </c>
      <c r="L47" s="7">
        <v>8900</v>
      </c>
      <c r="M47" s="7">
        <v>115500</v>
      </c>
      <c r="N47" s="7">
        <v>46300</v>
      </c>
      <c r="O47" s="7">
        <v>143400</v>
      </c>
      <c r="P47" s="7">
        <v>96300</v>
      </c>
      <c r="Q47" s="7">
        <v>72700</v>
      </c>
      <c r="R47" s="7">
        <v>301400</v>
      </c>
      <c r="S47" s="7">
        <v>91700</v>
      </c>
      <c r="T47" s="7">
        <v>77700</v>
      </c>
      <c r="U47" s="7">
        <v>142200</v>
      </c>
      <c r="V47" s="7">
        <v>101300</v>
      </c>
      <c r="W47" s="7">
        <v>85200</v>
      </c>
      <c r="X47" s="7">
        <v>368900</v>
      </c>
      <c r="Y47" s="7">
        <v>120600</v>
      </c>
      <c r="Z47" s="7">
        <v>154400</v>
      </c>
      <c r="AA47" s="7">
        <v>1781700</v>
      </c>
      <c r="AB47" s="7">
        <v>3766400</v>
      </c>
      <c r="AC47" s="7">
        <v>841600</v>
      </c>
      <c r="AD47" s="7">
        <v>13600</v>
      </c>
      <c r="AE47" s="7">
        <v>61600</v>
      </c>
      <c r="AF47" s="7">
        <v>261900</v>
      </c>
      <c r="AG47" s="7">
        <v>239100</v>
      </c>
      <c r="AH47" s="7">
        <v>1284600</v>
      </c>
      <c r="AI47" s="7">
        <v>207900</v>
      </c>
      <c r="AJ47" s="7">
        <v>107200</v>
      </c>
      <c r="AK47" s="7">
        <v>587300</v>
      </c>
      <c r="AL47" s="7">
        <v>771200</v>
      </c>
      <c r="AM47" s="7">
        <v>382100</v>
      </c>
      <c r="AN47" s="7">
        <v>2082900</v>
      </c>
      <c r="AO47" s="7">
        <v>2359900</v>
      </c>
      <c r="AP47" s="7">
        <v>2449300</v>
      </c>
      <c r="AQ47" s="7">
        <v>1989900</v>
      </c>
      <c r="AR47" s="7">
        <v>3894500</v>
      </c>
      <c r="AS47" s="7">
        <v>559300</v>
      </c>
      <c r="AT47" s="7">
        <v>682300</v>
      </c>
      <c r="AU47" s="7">
        <v>279700</v>
      </c>
      <c r="AV47" s="23">
        <v>0</v>
      </c>
    </row>
    <row r="48" spans="1:48" x14ac:dyDescent="0.25">
      <c r="A48" s="40" t="s">
        <v>227</v>
      </c>
      <c r="B48">
        <v>2012</v>
      </c>
      <c r="C48" s="7">
        <v>158726</v>
      </c>
      <c r="D48" s="7">
        <v>2535</v>
      </c>
      <c r="E48" s="7">
        <v>470</v>
      </c>
      <c r="F48" s="7">
        <v>340</v>
      </c>
      <c r="G48" s="7">
        <v>225</v>
      </c>
      <c r="H48" s="7">
        <v>3761</v>
      </c>
      <c r="I48" s="7">
        <v>19111</v>
      </c>
      <c r="J48" s="7">
        <v>1717</v>
      </c>
      <c r="K48" s="7">
        <v>61</v>
      </c>
      <c r="L48" s="7">
        <v>0</v>
      </c>
      <c r="M48" s="7">
        <v>1561</v>
      </c>
      <c r="N48" s="7">
        <v>0</v>
      </c>
      <c r="O48" s="7">
        <v>0</v>
      </c>
      <c r="P48" s="7">
        <v>1521</v>
      </c>
      <c r="Q48" s="7">
        <v>0</v>
      </c>
      <c r="R48" s="7">
        <v>5772</v>
      </c>
      <c r="S48" s="7">
        <v>0</v>
      </c>
      <c r="T48" s="7">
        <v>265</v>
      </c>
      <c r="U48" s="7">
        <v>221</v>
      </c>
      <c r="V48" s="7">
        <v>0</v>
      </c>
      <c r="W48" s="7">
        <v>101</v>
      </c>
      <c r="X48" s="7">
        <v>16871</v>
      </c>
      <c r="Y48" s="7">
        <v>1206</v>
      </c>
      <c r="Z48" s="7">
        <v>330</v>
      </c>
      <c r="AA48" s="7">
        <v>30466</v>
      </c>
      <c r="AB48" s="7">
        <v>161704</v>
      </c>
      <c r="AC48" s="7">
        <v>18314</v>
      </c>
      <c r="AD48" s="7">
        <v>325</v>
      </c>
      <c r="AE48" s="7">
        <v>0</v>
      </c>
      <c r="AF48" s="7">
        <v>4793</v>
      </c>
      <c r="AG48" s="7">
        <v>341</v>
      </c>
      <c r="AH48" s="7">
        <v>7986</v>
      </c>
      <c r="AI48" s="7">
        <v>1023</v>
      </c>
      <c r="AJ48" s="7">
        <v>635</v>
      </c>
      <c r="AK48" s="7">
        <v>1469</v>
      </c>
      <c r="AL48" s="7">
        <v>1952</v>
      </c>
      <c r="AM48" s="7">
        <v>989</v>
      </c>
      <c r="AN48" s="7">
        <v>2723</v>
      </c>
      <c r="AO48" s="7">
        <v>19004</v>
      </c>
      <c r="AP48" s="7">
        <v>10791</v>
      </c>
      <c r="AQ48" s="7">
        <v>15138</v>
      </c>
      <c r="AR48" s="7">
        <v>3941</v>
      </c>
      <c r="AS48" s="7">
        <v>4305</v>
      </c>
      <c r="AT48" s="7">
        <v>26218</v>
      </c>
      <c r="AU48" s="7">
        <v>1145</v>
      </c>
      <c r="AV48" s="23">
        <v>16268</v>
      </c>
    </row>
    <row r="49" spans="1:48" x14ac:dyDescent="0.25">
      <c r="A49" s="40" t="s">
        <v>224</v>
      </c>
      <c r="B49">
        <v>2020</v>
      </c>
      <c r="C49" s="7">
        <v>245361</v>
      </c>
      <c r="D49" s="7">
        <v>785</v>
      </c>
      <c r="E49" s="7">
        <v>2273</v>
      </c>
      <c r="F49" s="7">
        <v>6226</v>
      </c>
      <c r="G49" s="7">
        <v>36</v>
      </c>
      <c r="H49" s="7">
        <v>39039</v>
      </c>
      <c r="I49" s="7">
        <v>13556</v>
      </c>
      <c r="J49" s="7">
        <v>2965</v>
      </c>
      <c r="K49" s="7">
        <v>1685</v>
      </c>
      <c r="L49" s="7">
        <v>517</v>
      </c>
      <c r="M49" s="7">
        <v>2586</v>
      </c>
      <c r="N49" s="7">
        <v>1615</v>
      </c>
      <c r="O49" s="7">
        <v>4659</v>
      </c>
      <c r="P49" s="7">
        <v>9666</v>
      </c>
      <c r="Q49" s="7">
        <v>6228</v>
      </c>
      <c r="R49" s="7">
        <v>4158</v>
      </c>
      <c r="S49" s="7">
        <v>267</v>
      </c>
      <c r="T49" s="7">
        <v>697</v>
      </c>
      <c r="U49" s="7">
        <v>729</v>
      </c>
      <c r="V49" s="7">
        <v>2151</v>
      </c>
      <c r="W49" s="7">
        <v>1558</v>
      </c>
      <c r="X49" s="7">
        <v>8270</v>
      </c>
      <c r="Y49" s="7">
        <v>18014</v>
      </c>
      <c r="Z49" s="7">
        <v>14340</v>
      </c>
      <c r="AA49" s="7">
        <v>85384</v>
      </c>
      <c r="AB49" s="7">
        <v>188233</v>
      </c>
      <c r="AC49" s="7">
        <v>54670</v>
      </c>
      <c r="AD49" s="7">
        <v>3262</v>
      </c>
      <c r="AE49" s="7">
        <v>329</v>
      </c>
      <c r="AF49" s="7">
        <v>18803</v>
      </c>
      <c r="AG49" s="7">
        <v>2068</v>
      </c>
      <c r="AH49" s="7">
        <v>35981</v>
      </c>
      <c r="AI49" s="7">
        <v>8451</v>
      </c>
      <c r="AJ49" s="7">
        <v>6549</v>
      </c>
      <c r="AK49" s="7">
        <v>4717</v>
      </c>
      <c r="AL49" s="7">
        <v>29857</v>
      </c>
      <c r="AM49" s="7">
        <v>3246</v>
      </c>
      <c r="AN49" s="7">
        <v>19522</v>
      </c>
      <c r="AO49" s="7">
        <v>19384</v>
      </c>
      <c r="AP49" s="7">
        <v>95920</v>
      </c>
      <c r="AQ49" s="7">
        <v>145822</v>
      </c>
      <c r="AR49" s="7">
        <v>61990</v>
      </c>
      <c r="AS49" s="7">
        <v>30079</v>
      </c>
      <c r="AT49" s="7">
        <v>25020</v>
      </c>
      <c r="AU49" s="7">
        <v>15161</v>
      </c>
      <c r="AV49" s="23">
        <v>0</v>
      </c>
    </row>
    <row r="50" spans="1:48" x14ac:dyDescent="0.25">
      <c r="A50" s="39" t="s">
        <v>615</v>
      </c>
      <c r="B50" s="38">
        <v>2018</v>
      </c>
      <c r="C50" s="7">
        <v>602100</v>
      </c>
      <c r="D50" s="7">
        <v>5000</v>
      </c>
      <c r="E50" s="7">
        <v>14100</v>
      </c>
      <c r="F50" s="7">
        <v>33600</v>
      </c>
      <c r="G50" s="7">
        <v>2100</v>
      </c>
      <c r="H50" s="7">
        <v>937800</v>
      </c>
      <c r="I50" s="7">
        <v>140800</v>
      </c>
      <c r="J50" s="7">
        <v>136800</v>
      </c>
      <c r="K50" s="7">
        <v>300500</v>
      </c>
      <c r="L50" s="7">
        <v>20000</v>
      </c>
      <c r="M50" s="7">
        <v>359600</v>
      </c>
      <c r="N50" s="7">
        <v>132900</v>
      </c>
      <c r="O50" s="7">
        <v>451500</v>
      </c>
      <c r="P50" s="7">
        <v>247700</v>
      </c>
      <c r="Q50" s="7">
        <v>271600</v>
      </c>
      <c r="R50" s="7">
        <v>934700</v>
      </c>
      <c r="S50" s="7">
        <v>374500</v>
      </c>
      <c r="T50" s="7">
        <v>503300</v>
      </c>
      <c r="U50" s="7">
        <v>1190200</v>
      </c>
      <c r="V50" s="7">
        <v>904900</v>
      </c>
      <c r="W50" s="7">
        <v>138800</v>
      </c>
      <c r="X50" s="7">
        <v>663100</v>
      </c>
      <c r="Y50" s="7">
        <v>258600</v>
      </c>
      <c r="Z50" s="7">
        <v>284500</v>
      </c>
      <c r="AA50" s="7">
        <v>2512000</v>
      </c>
      <c r="AB50" s="7">
        <v>5974800</v>
      </c>
      <c r="AC50" s="7">
        <v>956600</v>
      </c>
      <c r="AD50" s="7">
        <v>31900</v>
      </c>
      <c r="AE50" s="7">
        <v>68900</v>
      </c>
      <c r="AF50" s="7">
        <v>785300</v>
      </c>
      <c r="AG50" s="7">
        <v>527900</v>
      </c>
      <c r="AH50" s="7">
        <v>1873300</v>
      </c>
      <c r="AI50" s="7">
        <v>306600</v>
      </c>
      <c r="AJ50" s="7">
        <v>108900</v>
      </c>
      <c r="AK50" s="7">
        <v>908600</v>
      </c>
      <c r="AL50" s="7">
        <v>1107300</v>
      </c>
      <c r="AM50" s="7">
        <v>477200</v>
      </c>
      <c r="AN50" s="7">
        <v>2918500</v>
      </c>
      <c r="AO50" s="7">
        <v>3299400</v>
      </c>
      <c r="AP50" s="7">
        <v>2642900</v>
      </c>
      <c r="AQ50" s="7">
        <v>2525800</v>
      </c>
      <c r="AR50" s="7">
        <v>5922400</v>
      </c>
      <c r="AS50" s="7">
        <v>680900</v>
      </c>
      <c r="AT50" s="7">
        <v>1449900</v>
      </c>
      <c r="AU50" s="7">
        <v>880300</v>
      </c>
      <c r="AV50" s="23">
        <v>0</v>
      </c>
    </row>
    <row r="51" spans="1:48" x14ac:dyDescent="0.25">
      <c r="A51" s="40" t="s">
        <v>225</v>
      </c>
      <c r="B51">
        <v>2017</v>
      </c>
      <c r="C51" s="7">
        <v>2636917</v>
      </c>
      <c r="D51" s="7">
        <v>85020</v>
      </c>
      <c r="E51" s="7">
        <v>1988</v>
      </c>
      <c r="F51" s="7">
        <v>168966</v>
      </c>
      <c r="G51" s="7">
        <v>1221</v>
      </c>
      <c r="H51" s="7">
        <v>761662</v>
      </c>
      <c r="I51" s="7">
        <v>318601</v>
      </c>
      <c r="J51" s="7">
        <v>31390</v>
      </c>
      <c r="K51" s="7">
        <v>20413</v>
      </c>
      <c r="L51" s="7">
        <v>968</v>
      </c>
      <c r="M51" s="7">
        <v>15032</v>
      </c>
      <c r="N51" s="7">
        <v>10268</v>
      </c>
      <c r="O51" s="7">
        <v>9036</v>
      </c>
      <c r="P51" s="7">
        <v>20427</v>
      </c>
      <c r="Q51" s="7">
        <v>3620</v>
      </c>
      <c r="R51" s="7">
        <v>49915</v>
      </c>
      <c r="S51" s="7">
        <v>767</v>
      </c>
      <c r="T51" s="7">
        <v>1949</v>
      </c>
      <c r="U51" s="7">
        <v>1516</v>
      </c>
      <c r="V51" s="7">
        <v>0</v>
      </c>
      <c r="W51" s="7">
        <v>838</v>
      </c>
      <c r="X51" s="7">
        <v>64893</v>
      </c>
      <c r="Y51" s="7">
        <v>20705</v>
      </c>
      <c r="Z51" s="7">
        <v>21053</v>
      </c>
      <c r="AA51" s="7">
        <v>489821</v>
      </c>
      <c r="AB51" s="7">
        <v>2358671</v>
      </c>
      <c r="AC51" s="7">
        <v>351046</v>
      </c>
      <c r="AD51" s="7">
        <v>2167</v>
      </c>
      <c r="AE51" s="7">
        <v>0</v>
      </c>
      <c r="AF51" s="7">
        <v>37999</v>
      </c>
      <c r="AG51" s="7">
        <v>2532</v>
      </c>
      <c r="AH51" s="7">
        <v>355172</v>
      </c>
      <c r="AI51" s="7">
        <v>6501</v>
      </c>
      <c r="AJ51" s="7">
        <v>14432</v>
      </c>
      <c r="AK51" s="7">
        <v>11771</v>
      </c>
      <c r="AL51" s="7">
        <v>124433</v>
      </c>
      <c r="AM51" s="7">
        <v>16934</v>
      </c>
      <c r="AN51" s="7">
        <v>66065</v>
      </c>
      <c r="AO51" s="7">
        <v>64249</v>
      </c>
      <c r="AP51" s="7">
        <v>198847</v>
      </c>
      <c r="AQ51" s="7">
        <v>568561</v>
      </c>
      <c r="AR51" s="7">
        <v>163224</v>
      </c>
      <c r="AS51" s="7">
        <v>79260</v>
      </c>
      <c r="AT51" s="7">
        <v>359190</v>
      </c>
      <c r="AU51" s="7">
        <v>46775</v>
      </c>
      <c r="AV51" s="23">
        <v>15329</v>
      </c>
    </row>
    <row r="52" spans="1:48" x14ac:dyDescent="0.25">
      <c r="A52" s="39" t="s">
        <v>616</v>
      </c>
      <c r="B52" s="38">
        <v>2018</v>
      </c>
      <c r="C52" s="7">
        <v>480000</v>
      </c>
      <c r="D52" s="7">
        <v>20300</v>
      </c>
      <c r="E52" s="7">
        <v>700</v>
      </c>
      <c r="F52" s="7">
        <v>8800</v>
      </c>
      <c r="G52" s="7">
        <v>700</v>
      </c>
      <c r="H52" s="7">
        <v>119200</v>
      </c>
      <c r="I52" s="7">
        <v>28000</v>
      </c>
      <c r="J52" s="7">
        <v>7200</v>
      </c>
      <c r="K52" s="7">
        <v>18700</v>
      </c>
      <c r="L52" s="7">
        <v>3600</v>
      </c>
      <c r="M52" s="7">
        <v>11200</v>
      </c>
      <c r="N52" s="7">
        <v>9800</v>
      </c>
      <c r="O52" s="7">
        <v>12100</v>
      </c>
      <c r="P52" s="7">
        <v>16500</v>
      </c>
      <c r="Q52" s="7">
        <v>11900</v>
      </c>
      <c r="R52" s="7">
        <v>33800</v>
      </c>
      <c r="S52" s="7">
        <v>3900</v>
      </c>
      <c r="T52" s="7">
        <v>8000</v>
      </c>
      <c r="U52" s="7">
        <v>10200</v>
      </c>
      <c r="V52" s="7">
        <v>1900</v>
      </c>
      <c r="W52" s="7">
        <v>4200</v>
      </c>
      <c r="X52" s="7">
        <v>35900</v>
      </c>
      <c r="Y52" s="7">
        <v>30300</v>
      </c>
      <c r="Z52" s="7">
        <v>25800</v>
      </c>
      <c r="AA52" s="7">
        <v>190900</v>
      </c>
      <c r="AB52" s="7">
        <v>777200</v>
      </c>
      <c r="AC52" s="7">
        <v>113800</v>
      </c>
      <c r="AD52" s="7">
        <v>59900</v>
      </c>
      <c r="AE52" s="7">
        <v>4200</v>
      </c>
      <c r="AF52" s="7">
        <v>48700</v>
      </c>
      <c r="AG52" s="7">
        <v>15300</v>
      </c>
      <c r="AH52" s="7">
        <v>551000</v>
      </c>
      <c r="AI52" s="7">
        <v>31300</v>
      </c>
      <c r="AJ52" s="7">
        <v>29800</v>
      </c>
      <c r="AK52" s="7">
        <v>34300</v>
      </c>
      <c r="AL52" s="7">
        <v>84100</v>
      </c>
      <c r="AM52" s="7">
        <v>20200</v>
      </c>
      <c r="AN52" s="7">
        <v>270200</v>
      </c>
      <c r="AO52" s="7">
        <v>138200</v>
      </c>
      <c r="AP52" s="7">
        <v>384600</v>
      </c>
      <c r="AQ52" s="7">
        <v>375900</v>
      </c>
      <c r="AR52" s="7">
        <v>255000</v>
      </c>
      <c r="AS52" s="7">
        <v>68400</v>
      </c>
      <c r="AT52" s="7">
        <v>117800</v>
      </c>
      <c r="AU52" s="7">
        <v>35500</v>
      </c>
      <c r="AV52" s="23">
        <v>0</v>
      </c>
    </row>
    <row r="53" spans="1:48" x14ac:dyDescent="0.25">
      <c r="A53" s="40" t="s">
        <v>230</v>
      </c>
      <c r="B53">
        <v>2019</v>
      </c>
      <c r="C53" s="7">
        <v>2199495</v>
      </c>
      <c r="D53" s="7">
        <v>9066</v>
      </c>
      <c r="E53" s="7">
        <v>0</v>
      </c>
      <c r="F53" s="7">
        <v>9128</v>
      </c>
      <c r="G53" s="7">
        <v>0</v>
      </c>
      <c r="H53" s="7">
        <v>298792</v>
      </c>
      <c r="I53" s="7">
        <v>293811</v>
      </c>
      <c r="J53" s="7">
        <v>21292</v>
      </c>
      <c r="K53" s="7">
        <v>24450</v>
      </c>
      <c r="L53" s="7">
        <v>2186</v>
      </c>
      <c r="M53" s="7">
        <v>19231</v>
      </c>
      <c r="N53" s="7">
        <v>10350</v>
      </c>
      <c r="O53" s="7">
        <v>12050</v>
      </c>
      <c r="P53" s="7">
        <v>15304</v>
      </c>
      <c r="Q53" s="7">
        <v>1750</v>
      </c>
      <c r="R53" s="7">
        <v>63848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63907</v>
      </c>
      <c r="Y53" s="7">
        <v>16874</v>
      </c>
      <c r="Z53" s="7">
        <v>13887</v>
      </c>
      <c r="AA53" s="7">
        <v>484857</v>
      </c>
      <c r="AB53" s="7">
        <v>1358259</v>
      </c>
      <c r="AC53" s="7">
        <v>194174</v>
      </c>
      <c r="AD53" s="7">
        <v>1508</v>
      </c>
      <c r="AE53" s="7">
        <v>1104</v>
      </c>
      <c r="AF53" s="7">
        <v>20631</v>
      </c>
      <c r="AG53" s="7">
        <v>10302</v>
      </c>
      <c r="AH53" s="7">
        <v>350270</v>
      </c>
      <c r="AI53" s="7">
        <v>7212</v>
      </c>
      <c r="AJ53" s="7">
        <v>28369</v>
      </c>
      <c r="AK53" s="7">
        <v>5019</v>
      </c>
      <c r="AL53" s="7">
        <v>89828</v>
      </c>
      <c r="AM53" s="7">
        <v>17585</v>
      </c>
      <c r="AN53" s="7">
        <v>86390</v>
      </c>
      <c r="AO53" s="7">
        <v>156263</v>
      </c>
      <c r="AP53" s="7">
        <v>196951</v>
      </c>
      <c r="AQ53" s="7">
        <v>324973</v>
      </c>
      <c r="AR53" s="7">
        <v>133305</v>
      </c>
      <c r="AS53" s="7">
        <v>28576</v>
      </c>
      <c r="AT53" s="7">
        <v>120478</v>
      </c>
      <c r="AU53" s="7">
        <v>404297</v>
      </c>
      <c r="AV53" s="23">
        <v>0</v>
      </c>
    </row>
    <row r="54" spans="1:48" x14ac:dyDescent="0.25">
      <c r="A54" s="40" t="s">
        <v>228</v>
      </c>
      <c r="B54">
        <v>2018</v>
      </c>
      <c r="C54" s="7">
        <v>262560</v>
      </c>
      <c r="D54" s="7">
        <v>3609</v>
      </c>
      <c r="E54" s="7">
        <v>14315</v>
      </c>
      <c r="F54" s="7">
        <v>0</v>
      </c>
      <c r="G54" s="7">
        <v>0</v>
      </c>
      <c r="H54" s="7">
        <v>1825</v>
      </c>
      <c r="I54" s="7">
        <v>22774</v>
      </c>
      <c r="J54" s="7">
        <v>0</v>
      </c>
      <c r="K54" s="7">
        <v>6222</v>
      </c>
      <c r="L54" s="7">
        <v>0</v>
      </c>
      <c r="M54" s="7">
        <v>3488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1412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1466</v>
      </c>
      <c r="AB54" s="7">
        <v>19907</v>
      </c>
      <c r="AC54" s="7">
        <v>0</v>
      </c>
      <c r="AD54" s="7">
        <v>5691</v>
      </c>
      <c r="AE54" s="7">
        <v>9337</v>
      </c>
      <c r="AF54" s="7">
        <v>56949</v>
      </c>
      <c r="AG54" s="7">
        <v>0</v>
      </c>
      <c r="AH54" s="7">
        <v>5754</v>
      </c>
      <c r="AI54" s="7">
        <v>11245</v>
      </c>
      <c r="AJ54" s="7">
        <v>0</v>
      </c>
      <c r="AK54" s="7">
        <v>1916</v>
      </c>
      <c r="AL54" s="7">
        <v>1705</v>
      </c>
      <c r="AM54" s="7">
        <v>0</v>
      </c>
      <c r="AN54" s="7">
        <v>21529</v>
      </c>
      <c r="AO54" s="7">
        <v>14918</v>
      </c>
      <c r="AP54" s="7">
        <v>0</v>
      </c>
      <c r="AQ54" s="7">
        <v>7146</v>
      </c>
      <c r="AR54" s="7">
        <v>0</v>
      </c>
      <c r="AS54" s="7">
        <v>33600</v>
      </c>
      <c r="AT54" s="7">
        <v>5689</v>
      </c>
      <c r="AU54" s="7">
        <v>0</v>
      </c>
      <c r="AV54" s="23">
        <v>18290</v>
      </c>
    </row>
    <row r="55" spans="1:48" x14ac:dyDescent="0.25">
      <c r="A55" s="40" t="s">
        <v>232</v>
      </c>
      <c r="B55">
        <v>2019</v>
      </c>
      <c r="C55" s="7">
        <v>29855</v>
      </c>
      <c r="D55" s="7">
        <v>6890</v>
      </c>
      <c r="E55" s="7">
        <v>389</v>
      </c>
      <c r="F55" s="7">
        <v>8982</v>
      </c>
      <c r="G55" s="7">
        <v>288</v>
      </c>
      <c r="H55" s="7">
        <v>13381</v>
      </c>
      <c r="I55" s="7">
        <v>1058</v>
      </c>
      <c r="J55" s="7">
        <v>3664</v>
      </c>
      <c r="K55" s="7">
        <v>599</v>
      </c>
      <c r="L55" s="7">
        <v>0</v>
      </c>
      <c r="M55" s="7">
        <v>341</v>
      </c>
      <c r="N55" s="7">
        <v>190</v>
      </c>
      <c r="O55" s="7">
        <v>142</v>
      </c>
      <c r="P55" s="7">
        <v>769</v>
      </c>
      <c r="Q55" s="7">
        <v>164</v>
      </c>
      <c r="R55" s="7">
        <v>306</v>
      </c>
      <c r="S55" s="7">
        <v>0</v>
      </c>
      <c r="T55" s="7">
        <v>138</v>
      </c>
      <c r="U55" s="7">
        <v>326</v>
      </c>
      <c r="V55" s="7">
        <v>131</v>
      </c>
      <c r="W55" s="7">
        <v>372</v>
      </c>
      <c r="X55" s="7">
        <v>3684</v>
      </c>
      <c r="Y55" s="7">
        <v>2036</v>
      </c>
      <c r="Z55" s="7">
        <v>2692</v>
      </c>
      <c r="AA55" s="7">
        <v>18847</v>
      </c>
      <c r="AB55" s="7">
        <v>35701</v>
      </c>
      <c r="AC55" s="7">
        <v>11957</v>
      </c>
      <c r="AD55" s="7">
        <v>1266</v>
      </c>
      <c r="AE55" s="7">
        <v>1213</v>
      </c>
      <c r="AF55" s="7">
        <v>2251</v>
      </c>
      <c r="AG55" s="7">
        <v>340</v>
      </c>
      <c r="AH55" s="7">
        <v>12472</v>
      </c>
      <c r="AI55" s="7">
        <v>565</v>
      </c>
      <c r="AJ55" s="7">
        <v>813</v>
      </c>
      <c r="AK55" s="7">
        <v>388</v>
      </c>
      <c r="AL55" s="7">
        <v>3055</v>
      </c>
      <c r="AM55" s="7">
        <v>234</v>
      </c>
      <c r="AN55" s="7">
        <v>2718</v>
      </c>
      <c r="AO55" s="7">
        <v>12832</v>
      </c>
      <c r="AP55" s="7">
        <v>30330</v>
      </c>
      <c r="AQ55" s="7">
        <v>11998</v>
      </c>
      <c r="AR55" s="7">
        <v>3020</v>
      </c>
      <c r="AS55" s="7">
        <v>1096</v>
      </c>
      <c r="AT55" s="7">
        <v>6637</v>
      </c>
      <c r="AU55" s="7">
        <v>6324</v>
      </c>
      <c r="AV55" s="23">
        <v>317</v>
      </c>
    </row>
    <row r="56" spans="1:48" x14ac:dyDescent="0.25">
      <c r="A56" s="40" t="s">
        <v>234</v>
      </c>
      <c r="B56">
        <v>2020</v>
      </c>
      <c r="C56" s="7">
        <v>829892</v>
      </c>
      <c r="D56" s="7">
        <v>26088</v>
      </c>
      <c r="E56" s="7">
        <v>2541</v>
      </c>
      <c r="F56" s="7">
        <v>15111</v>
      </c>
      <c r="G56" s="7">
        <v>0</v>
      </c>
      <c r="H56" s="7">
        <v>229971</v>
      </c>
      <c r="I56" s="7">
        <v>193606</v>
      </c>
      <c r="J56" s="7">
        <v>14571</v>
      </c>
      <c r="K56" s="7">
        <v>6298</v>
      </c>
      <c r="L56" s="7">
        <v>0</v>
      </c>
      <c r="M56" s="7">
        <v>7735</v>
      </c>
      <c r="N56" s="7">
        <v>829</v>
      </c>
      <c r="O56" s="7">
        <v>7728</v>
      </c>
      <c r="P56" s="7">
        <v>14867</v>
      </c>
      <c r="Q56" s="7">
        <v>397</v>
      </c>
      <c r="R56" s="7">
        <v>48443</v>
      </c>
      <c r="S56" s="7">
        <v>0</v>
      </c>
      <c r="T56" s="7">
        <v>961</v>
      </c>
      <c r="U56" s="7">
        <v>1693</v>
      </c>
      <c r="V56" s="7">
        <v>16491</v>
      </c>
      <c r="W56" s="7">
        <v>0</v>
      </c>
      <c r="X56" s="7">
        <v>48481</v>
      </c>
      <c r="Y56" s="7">
        <v>10389</v>
      </c>
      <c r="Z56" s="7">
        <v>18168</v>
      </c>
      <c r="AA56" s="7">
        <v>217255</v>
      </c>
      <c r="AB56" s="7">
        <v>683953</v>
      </c>
      <c r="AC56" s="7">
        <v>81331</v>
      </c>
      <c r="AD56" s="7">
        <v>2284</v>
      </c>
      <c r="AE56" s="7">
        <v>299</v>
      </c>
      <c r="AF56" s="7">
        <v>8348</v>
      </c>
      <c r="AG56" s="7">
        <v>14968</v>
      </c>
      <c r="AH56" s="7">
        <v>226296</v>
      </c>
      <c r="AI56" s="7">
        <v>10424</v>
      </c>
      <c r="AJ56" s="7">
        <v>8022</v>
      </c>
      <c r="AK56" s="7">
        <v>2412</v>
      </c>
      <c r="AL56" s="7">
        <v>30832</v>
      </c>
      <c r="AM56" s="7">
        <v>8064.9999999999991</v>
      </c>
      <c r="AN56" s="7">
        <v>47647</v>
      </c>
      <c r="AO56" s="7">
        <v>93118</v>
      </c>
      <c r="AP56" s="7">
        <v>113689</v>
      </c>
      <c r="AQ56" s="7">
        <v>107709</v>
      </c>
      <c r="AR56" s="7">
        <v>85645</v>
      </c>
      <c r="AS56" s="7">
        <v>10779</v>
      </c>
      <c r="AT56" s="7">
        <v>267645</v>
      </c>
      <c r="AU56" s="7">
        <v>116356</v>
      </c>
      <c r="AV56" s="23">
        <v>27541</v>
      </c>
    </row>
    <row r="57" spans="1:48" x14ac:dyDescent="0.25">
      <c r="A57" s="39" t="s">
        <v>617</v>
      </c>
      <c r="B57" s="38">
        <v>2018</v>
      </c>
      <c r="C57" s="7">
        <v>188600</v>
      </c>
      <c r="D57" s="7">
        <v>1700</v>
      </c>
      <c r="E57" s="7">
        <v>600</v>
      </c>
      <c r="F57" s="7">
        <v>5100</v>
      </c>
      <c r="G57" s="7">
        <v>2400</v>
      </c>
      <c r="H57" s="7">
        <v>124100</v>
      </c>
      <c r="I57" s="7">
        <v>57800</v>
      </c>
      <c r="J57" s="7">
        <v>26100</v>
      </c>
      <c r="K57" s="7">
        <v>42300</v>
      </c>
      <c r="L57" s="7">
        <v>6600</v>
      </c>
      <c r="M57" s="7">
        <v>15600</v>
      </c>
      <c r="N57" s="7">
        <v>24300</v>
      </c>
      <c r="O57" s="7">
        <v>49600</v>
      </c>
      <c r="P57" s="7">
        <v>24600</v>
      </c>
      <c r="Q57" s="7">
        <v>16600</v>
      </c>
      <c r="R57" s="7">
        <v>96900</v>
      </c>
      <c r="S57" s="7">
        <v>78800</v>
      </c>
      <c r="T57" s="7">
        <v>52100</v>
      </c>
      <c r="U57" s="7">
        <v>68500</v>
      </c>
      <c r="V57" s="7">
        <v>118500</v>
      </c>
      <c r="W57" s="7">
        <v>8200</v>
      </c>
      <c r="X57" s="7">
        <v>87300</v>
      </c>
      <c r="Y57" s="7">
        <v>37600</v>
      </c>
      <c r="Z57" s="7">
        <v>53000</v>
      </c>
      <c r="AA57" s="7">
        <v>336300</v>
      </c>
      <c r="AB57" s="7">
        <v>649700</v>
      </c>
      <c r="AC57" s="7">
        <v>158700</v>
      </c>
      <c r="AD57" s="7">
        <v>3200</v>
      </c>
      <c r="AE57" s="7">
        <v>3100</v>
      </c>
      <c r="AF57" s="7">
        <v>77700</v>
      </c>
      <c r="AG57" s="7">
        <v>47400</v>
      </c>
      <c r="AH57" s="7">
        <v>176300</v>
      </c>
      <c r="AI57" s="7">
        <v>31700</v>
      </c>
      <c r="AJ57" s="7">
        <v>26700</v>
      </c>
      <c r="AK57" s="7">
        <v>92300</v>
      </c>
      <c r="AL57" s="7">
        <v>85800</v>
      </c>
      <c r="AM57" s="7">
        <v>71400</v>
      </c>
      <c r="AN57" s="7">
        <v>256000</v>
      </c>
      <c r="AO57" s="7">
        <v>231200</v>
      </c>
      <c r="AP57" s="7">
        <v>399000</v>
      </c>
      <c r="AQ57" s="7">
        <v>295600</v>
      </c>
      <c r="AR57" s="7">
        <v>324400</v>
      </c>
      <c r="AS57" s="7">
        <v>87600</v>
      </c>
      <c r="AT57" s="7">
        <v>116800</v>
      </c>
      <c r="AU57" s="7">
        <v>8800</v>
      </c>
      <c r="AV57" s="23">
        <v>0</v>
      </c>
    </row>
    <row r="58" spans="1:48" x14ac:dyDescent="0.25">
      <c r="A58" s="39" t="s">
        <v>618</v>
      </c>
      <c r="B58" s="38">
        <v>2018</v>
      </c>
      <c r="C58" s="7">
        <v>3200</v>
      </c>
      <c r="D58" s="7">
        <v>3900</v>
      </c>
      <c r="E58" s="7">
        <v>0</v>
      </c>
      <c r="F58" s="7">
        <v>200</v>
      </c>
      <c r="G58" s="7">
        <v>0</v>
      </c>
      <c r="H58" s="7">
        <v>10900</v>
      </c>
      <c r="I58" s="7">
        <v>400</v>
      </c>
      <c r="J58" s="7">
        <v>200</v>
      </c>
      <c r="K58" s="7">
        <v>800</v>
      </c>
      <c r="L58" s="7">
        <v>0</v>
      </c>
      <c r="M58" s="7">
        <v>400</v>
      </c>
      <c r="N58" s="7">
        <v>500</v>
      </c>
      <c r="O58" s="7">
        <v>300</v>
      </c>
      <c r="P58" s="7">
        <v>900</v>
      </c>
      <c r="Q58" s="7">
        <v>1900</v>
      </c>
      <c r="R58" s="7">
        <v>1800</v>
      </c>
      <c r="S58" s="7">
        <v>100</v>
      </c>
      <c r="T58" s="7">
        <v>200</v>
      </c>
      <c r="U58" s="7">
        <v>1300</v>
      </c>
      <c r="V58" s="7">
        <v>0</v>
      </c>
      <c r="W58" s="7">
        <v>0</v>
      </c>
      <c r="X58" s="7">
        <v>2300</v>
      </c>
      <c r="Y58" s="7">
        <v>1600</v>
      </c>
      <c r="Z58" s="7">
        <v>1000</v>
      </c>
      <c r="AA58" s="7">
        <v>14500</v>
      </c>
      <c r="AB58" s="7">
        <v>25600</v>
      </c>
      <c r="AC58" s="7">
        <v>3600</v>
      </c>
      <c r="AD58" s="7">
        <v>1500</v>
      </c>
      <c r="AE58" s="7">
        <v>5200</v>
      </c>
      <c r="AF58" s="7">
        <v>3800</v>
      </c>
      <c r="AG58" s="7">
        <v>1500</v>
      </c>
      <c r="AH58" s="7">
        <v>15800</v>
      </c>
      <c r="AI58" s="7">
        <v>2200</v>
      </c>
      <c r="AJ58" s="7">
        <v>1400</v>
      </c>
      <c r="AK58" s="7">
        <v>4700</v>
      </c>
      <c r="AL58" s="7">
        <v>5600</v>
      </c>
      <c r="AM58" s="7">
        <v>1500</v>
      </c>
      <c r="AN58" s="7">
        <v>9100</v>
      </c>
      <c r="AO58" s="7">
        <v>10400</v>
      </c>
      <c r="AP58" s="7">
        <v>11800</v>
      </c>
      <c r="AQ58" s="7">
        <v>20700</v>
      </c>
      <c r="AR58" s="7">
        <v>22300</v>
      </c>
      <c r="AS58" s="7">
        <v>5000</v>
      </c>
      <c r="AT58" s="7">
        <v>4000</v>
      </c>
      <c r="AU58" s="7">
        <v>200</v>
      </c>
      <c r="AV58" s="23">
        <v>0</v>
      </c>
    </row>
    <row r="59" spans="1:48" x14ac:dyDescent="0.25">
      <c r="A59" s="39" t="s">
        <v>239</v>
      </c>
      <c r="B59" s="38">
        <v>2018</v>
      </c>
      <c r="C59" s="7">
        <v>213204400</v>
      </c>
      <c r="D59" s="7">
        <v>2001400</v>
      </c>
      <c r="E59" s="7">
        <v>516900</v>
      </c>
      <c r="F59" s="7">
        <v>1938700</v>
      </c>
      <c r="G59" s="7">
        <v>36700</v>
      </c>
      <c r="H59" s="7">
        <v>6882500</v>
      </c>
      <c r="I59" s="7">
        <v>12935700</v>
      </c>
      <c r="J59" s="7">
        <v>2610200</v>
      </c>
      <c r="K59" s="7">
        <v>1244600</v>
      </c>
      <c r="L59" s="7">
        <v>211600</v>
      </c>
      <c r="M59" s="7">
        <v>1033700</v>
      </c>
      <c r="N59" s="7">
        <v>499800</v>
      </c>
      <c r="O59" s="7">
        <v>664600</v>
      </c>
      <c r="P59" s="7">
        <v>3377300</v>
      </c>
      <c r="Q59" s="7">
        <v>1825500</v>
      </c>
      <c r="R59" s="7">
        <v>2634700</v>
      </c>
      <c r="S59" s="7">
        <v>137100</v>
      </c>
      <c r="T59" s="7">
        <v>605200</v>
      </c>
      <c r="U59" s="7">
        <v>915700</v>
      </c>
      <c r="V59" s="7">
        <v>763700</v>
      </c>
      <c r="W59" s="7">
        <v>241200</v>
      </c>
      <c r="X59" s="7">
        <v>9390400</v>
      </c>
      <c r="Y59" s="7">
        <v>1565300</v>
      </c>
      <c r="Z59" s="7">
        <v>1387600</v>
      </c>
      <c r="AA59" s="7">
        <v>37467900</v>
      </c>
      <c r="AB59" s="7">
        <v>41212100</v>
      </c>
      <c r="AC59" s="7">
        <v>18157400</v>
      </c>
      <c r="AD59" s="7">
        <v>165100</v>
      </c>
      <c r="AE59" s="7">
        <v>170600</v>
      </c>
      <c r="AF59" s="7">
        <v>2397900</v>
      </c>
      <c r="AG59" s="7">
        <v>820100</v>
      </c>
      <c r="AH59" s="7">
        <v>5429100</v>
      </c>
      <c r="AI59" s="7">
        <v>433900</v>
      </c>
      <c r="AJ59" s="7">
        <v>511100</v>
      </c>
      <c r="AK59" s="7">
        <v>2080700</v>
      </c>
      <c r="AL59" s="7">
        <v>3840900</v>
      </c>
      <c r="AM59" s="7">
        <v>416500</v>
      </c>
      <c r="AN59" s="7">
        <v>3438700</v>
      </c>
      <c r="AO59" s="7">
        <v>12537600</v>
      </c>
      <c r="AP59" s="7">
        <v>12954400</v>
      </c>
      <c r="AQ59" s="7">
        <v>19412200</v>
      </c>
      <c r="AR59" s="7">
        <v>8575700</v>
      </c>
      <c r="AS59" s="7">
        <v>3892400</v>
      </c>
      <c r="AT59" s="7">
        <v>29822600</v>
      </c>
      <c r="AU59" s="7">
        <v>5512800</v>
      </c>
      <c r="AV59" s="23">
        <v>0</v>
      </c>
    </row>
    <row r="60" spans="1:48" x14ac:dyDescent="0.25">
      <c r="A60" s="39" t="s">
        <v>237</v>
      </c>
      <c r="B60" s="38">
        <v>2018</v>
      </c>
      <c r="C60" s="7">
        <v>30569000</v>
      </c>
      <c r="D60" s="7">
        <v>6082700</v>
      </c>
      <c r="E60" s="7">
        <v>724900</v>
      </c>
      <c r="F60" s="7">
        <v>570100</v>
      </c>
      <c r="G60" s="7">
        <v>78100</v>
      </c>
      <c r="H60" s="7">
        <v>3331100</v>
      </c>
      <c r="I60" s="7">
        <v>5319000</v>
      </c>
      <c r="J60" s="7">
        <v>793600</v>
      </c>
      <c r="K60" s="7">
        <v>807900</v>
      </c>
      <c r="L60" s="7">
        <v>115600</v>
      </c>
      <c r="M60" s="7">
        <v>552700</v>
      </c>
      <c r="N60" s="7">
        <v>253900</v>
      </c>
      <c r="O60" s="7">
        <v>1837800</v>
      </c>
      <c r="P60" s="7">
        <v>435000</v>
      </c>
      <c r="Q60" s="7">
        <v>463000</v>
      </c>
      <c r="R60" s="7">
        <v>1551600</v>
      </c>
      <c r="S60" s="7">
        <v>346800</v>
      </c>
      <c r="T60" s="7">
        <v>281400</v>
      </c>
      <c r="U60" s="7">
        <v>106900</v>
      </c>
      <c r="V60" s="7">
        <v>586200</v>
      </c>
      <c r="W60" s="7">
        <v>328200</v>
      </c>
      <c r="X60" s="7">
        <v>515700</v>
      </c>
      <c r="Y60" s="7">
        <v>544200</v>
      </c>
      <c r="Z60" s="7">
        <v>233200</v>
      </c>
      <c r="AA60" s="7">
        <v>7514600</v>
      </c>
      <c r="AB60" s="7">
        <v>26219600</v>
      </c>
      <c r="AC60" s="7">
        <v>1592300</v>
      </c>
      <c r="AD60" s="7">
        <v>409200</v>
      </c>
      <c r="AE60" s="7">
        <v>1547300</v>
      </c>
      <c r="AF60" s="7">
        <v>658200</v>
      </c>
      <c r="AG60" s="7">
        <v>188800</v>
      </c>
      <c r="AH60" s="7">
        <v>5863800</v>
      </c>
      <c r="AI60" s="7">
        <v>188100</v>
      </c>
      <c r="AJ60" s="7">
        <v>469200</v>
      </c>
      <c r="AK60" s="7">
        <v>131500</v>
      </c>
      <c r="AL60" s="7">
        <v>1742200</v>
      </c>
      <c r="AM60" s="7">
        <v>221200</v>
      </c>
      <c r="AN60" s="7">
        <v>98100</v>
      </c>
      <c r="AO60" s="7">
        <v>707900</v>
      </c>
      <c r="AP60" s="7">
        <v>5551700</v>
      </c>
      <c r="AQ60" s="7">
        <v>6409200</v>
      </c>
      <c r="AR60" s="7">
        <v>1870200</v>
      </c>
      <c r="AS60" s="7">
        <v>475300</v>
      </c>
      <c r="AT60" s="7">
        <v>2891200</v>
      </c>
      <c r="AU60" s="7">
        <v>1602300</v>
      </c>
      <c r="AV60" s="23">
        <v>0</v>
      </c>
    </row>
    <row r="61" spans="1:48" x14ac:dyDescent="0.25">
      <c r="A61" s="40" t="s">
        <v>340</v>
      </c>
      <c r="B61">
        <v>2020</v>
      </c>
      <c r="C61" s="7">
        <v>3769338</v>
      </c>
      <c r="D61" s="7">
        <v>88719</v>
      </c>
      <c r="E61" s="7">
        <v>66297</v>
      </c>
      <c r="F61" s="7">
        <v>93826</v>
      </c>
      <c r="G61" s="7">
        <v>19369</v>
      </c>
      <c r="H61" s="7">
        <v>641702</v>
      </c>
      <c r="I61" s="7">
        <v>1084273</v>
      </c>
      <c r="J61" s="7">
        <v>106260</v>
      </c>
      <c r="K61" s="7">
        <v>101975</v>
      </c>
      <c r="L61" s="7">
        <v>61025</v>
      </c>
      <c r="M61" s="7">
        <v>128176.99999999999</v>
      </c>
      <c r="N61" s="7">
        <v>36815</v>
      </c>
      <c r="O61" s="7">
        <v>130245</v>
      </c>
      <c r="P61" s="7">
        <v>269736</v>
      </c>
      <c r="Q61" s="7">
        <v>153503</v>
      </c>
      <c r="R61" s="7">
        <v>392561</v>
      </c>
      <c r="S61" s="7">
        <v>37702</v>
      </c>
      <c r="T61" s="7">
        <v>103922</v>
      </c>
      <c r="U61" s="7">
        <v>77411</v>
      </c>
      <c r="V61" s="7">
        <v>247529</v>
      </c>
      <c r="W61" s="7">
        <v>8160</v>
      </c>
      <c r="X61" s="7">
        <v>439632</v>
      </c>
      <c r="Y61" s="7">
        <v>168171</v>
      </c>
      <c r="Z61" s="7">
        <v>150113</v>
      </c>
      <c r="AA61" s="7">
        <v>3223656</v>
      </c>
      <c r="AB61" s="7">
        <v>3566884</v>
      </c>
      <c r="AC61" s="7">
        <v>2017068</v>
      </c>
      <c r="AD61" s="7">
        <v>17108</v>
      </c>
      <c r="AE61" s="7">
        <v>11176</v>
      </c>
      <c r="AF61" s="7">
        <v>124454</v>
      </c>
      <c r="AG61" s="7">
        <v>31632</v>
      </c>
      <c r="AH61" s="7">
        <v>262793</v>
      </c>
      <c r="AI61" s="7">
        <v>50288</v>
      </c>
      <c r="AJ61" s="7">
        <v>90020</v>
      </c>
      <c r="AK61" s="7">
        <v>69293</v>
      </c>
      <c r="AL61" s="7">
        <v>353363</v>
      </c>
      <c r="AM61" s="7">
        <v>185902</v>
      </c>
      <c r="AN61" s="7">
        <v>304781</v>
      </c>
      <c r="AO61" s="7">
        <v>346560</v>
      </c>
      <c r="AP61" s="7">
        <v>1304317</v>
      </c>
      <c r="AQ61" s="7">
        <v>1259493</v>
      </c>
      <c r="AR61" s="7">
        <v>731815</v>
      </c>
      <c r="AS61" s="7">
        <v>124255</v>
      </c>
      <c r="AT61" s="7">
        <v>566483</v>
      </c>
      <c r="AU61" s="7">
        <v>45274</v>
      </c>
      <c r="AV61" s="23">
        <v>2060</v>
      </c>
    </row>
    <row r="62" spans="1:48" x14ac:dyDescent="0.25">
      <c r="A62" s="39" t="s">
        <v>619</v>
      </c>
      <c r="B62" s="38">
        <v>2018</v>
      </c>
      <c r="C62" s="7">
        <v>103800</v>
      </c>
      <c r="D62" s="7">
        <v>2700</v>
      </c>
      <c r="E62" s="7">
        <v>100</v>
      </c>
      <c r="F62" s="7">
        <v>6000</v>
      </c>
      <c r="G62" s="7">
        <v>100</v>
      </c>
      <c r="H62" s="7">
        <v>75100</v>
      </c>
      <c r="I62" s="7">
        <v>4700</v>
      </c>
      <c r="J62" s="7">
        <v>6000</v>
      </c>
      <c r="K62" s="7">
        <v>14600</v>
      </c>
      <c r="L62" s="7">
        <v>6100</v>
      </c>
      <c r="M62" s="7">
        <v>13100</v>
      </c>
      <c r="N62" s="7">
        <v>29600</v>
      </c>
      <c r="O62" s="7">
        <v>12200</v>
      </c>
      <c r="P62" s="7">
        <v>9100</v>
      </c>
      <c r="Q62" s="7">
        <v>6900</v>
      </c>
      <c r="R62" s="7">
        <v>16900</v>
      </c>
      <c r="S62" s="7">
        <v>7200</v>
      </c>
      <c r="T62" s="7">
        <v>4800</v>
      </c>
      <c r="U62" s="7">
        <v>6000</v>
      </c>
      <c r="V62" s="7">
        <v>4200</v>
      </c>
      <c r="W62" s="7">
        <v>2000</v>
      </c>
      <c r="X62" s="7">
        <v>16600</v>
      </c>
      <c r="Y62" s="7">
        <v>9300</v>
      </c>
      <c r="Z62" s="7">
        <v>7300</v>
      </c>
      <c r="AA62" s="7">
        <v>151700</v>
      </c>
      <c r="AB62" s="7">
        <v>334000</v>
      </c>
      <c r="AC62" s="7">
        <v>46400</v>
      </c>
      <c r="AD62" s="7">
        <v>5700</v>
      </c>
      <c r="AE62" s="7">
        <v>13200</v>
      </c>
      <c r="AF62" s="7">
        <v>16400</v>
      </c>
      <c r="AG62" s="7">
        <v>15900</v>
      </c>
      <c r="AH62" s="7">
        <v>195000</v>
      </c>
      <c r="AI62" s="7">
        <v>19600</v>
      </c>
      <c r="AJ62" s="7">
        <v>10400</v>
      </c>
      <c r="AK62" s="7">
        <v>55600</v>
      </c>
      <c r="AL62" s="7">
        <v>84300</v>
      </c>
      <c r="AM62" s="7">
        <v>13600</v>
      </c>
      <c r="AN62" s="7">
        <v>127900</v>
      </c>
      <c r="AO62" s="7">
        <v>120100</v>
      </c>
      <c r="AP62" s="7">
        <v>127600</v>
      </c>
      <c r="AQ62" s="7">
        <v>164800</v>
      </c>
      <c r="AR62" s="7">
        <v>256700</v>
      </c>
      <c r="AS62" s="7">
        <v>41500</v>
      </c>
      <c r="AT62" s="7">
        <v>39900</v>
      </c>
      <c r="AU62" s="7">
        <v>8500</v>
      </c>
      <c r="AV62" s="23">
        <v>0</v>
      </c>
    </row>
    <row r="63" spans="1:48" x14ac:dyDescent="0.25">
      <c r="A63" s="39" t="s">
        <v>242</v>
      </c>
      <c r="B63" s="38">
        <v>2018</v>
      </c>
      <c r="C63" s="7">
        <v>71300</v>
      </c>
      <c r="D63" s="7">
        <v>2900</v>
      </c>
      <c r="E63" s="7">
        <v>200</v>
      </c>
      <c r="F63" s="7">
        <v>2600</v>
      </c>
      <c r="G63" s="7">
        <v>100</v>
      </c>
      <c r="H63" s="7">
        <v>86300</v>
      </c>
      <c r="I63" s="7">
        <v>14300</v>
      </c>
      <c r="J63" s="7">
        <v>2500</v>
      </c>
      <c r="K63" s="7">
        <v>18200</v>
      </c>
      <c r="L63" s="7">
        <v>1900</v>
      </c>
      <c r="M63" s="7">
        <v>22100</v>
      </c>
      <c r="N63" s="7">
        <v>15700</v>
      </c>
      <c r="O63" s="7">
        <v>24400</v>
      </c>
      <c r="P63" s="7">
        <v>11300</v>
      </c>
      <c r="Q63" s="7">
        <v>50700</v>
      </c>
      <c r="R63" s="7">
        <v>23700</v>
      </c>
      <c r="S63" s="7">
        <v>71300</v>
      </c>
      <c r="T63" s="7">
        <v>7800</v>
      </c>
      <c r="U63" s="7">
        <v>16700</v>
      </c>
      <c r="V63" s="7">
        <v>3500</v>
      </c>
      <c r="W63" s="7">
        <v>21000</v>
      </c>
      <c r="X63" s="7">
        <v>45900</v>
      </c>
      <c r="Y63" s="7">
        <v>16900</v>
      </c>
      <c r="Z63" s="7">
        <v>17600</v>
      </c>
      <c r="AA63" s="7">
        <v>303400</v>
      </c>
      <c r="AB63" s="7">
        <v>449200</v>
      </c>
      <c r="AC63" s="7">
        <v>116100</v>
      </c>
      <c r="AD63" s="7">
        <v>1400</v>
      </c>
      <c r="AE63" s="7">
        <v>10000</v>
      </c>
      <c r="AF63" s="7">
        <v>35500</v>
      </c>
      <c r="AG63" s="7">
        <v>16600</v>
      </c>
      <c r="AH63" s="7">
        <v>191600</v>
      </c>
      <c r="AI63" s="7">
        <v>24000</v>
      </c>
      <c r="AJ63" s="7">
        <v>24400</v>
      </c>
      <c r="AK63" s="7">
        <v>157500</v>
      </c>
      <c r="AL63" s="7">
        <v>131900</v>
      </c>
      <c r="AM63" s="7">
        <v>36000</v>
      </c>
      <c r="AN63" s="7">
        <v>294100</v>
      </c>
      <c r="AO63" s="7">
        <v>191900</v>
      </c>
      <c r="AP63" s="7">
        <v>407000</v>
      </c>
      <c r="AQ63" s="7">
        <v>506200</v>
      </c>
      <c r="AR63" s="7">
        <v>439400</v>
      </c>
      <c r="AS63" s="7">
        <v>120700</v>
      </c>
      <c r="AT63" s="7">
        <v>153400</v>
      </c>
      <c r="AU63" s="7">
        <v>36200</v>
      </c>
      <c r="AV63" s="23">
        <v>0</v>
      </c>
    </row>
    <row r="64" spans="1:48" x14ac:dyDescent="0.25">
      <c r="A64" s="39" t="s">
        <v>620</v>
      </c>
      <c r="B64" s="38">
        <v>2018</v>
      </c>
      <c r="C64" s="7">
        <v>911200</v>
      </c>
      <c r="D64" s="7">
        <v>27800</v>
      </c>
      <c r="E64" s="7">
        <v>2300</v>
      </c>
      <c r="F64" s="7">
        <v>17700</v>
      </c>
      <c r="G64" s="7">
        <v>2100</v>
      </c>
      <c r="H64" s="7">
        <v>473300</v>
      </c>
      <c r="I64" s="7">
        <v>499800</v>
      </c>
      <c r="J64" s="7">
        <v>109800</v>
      </c>
      <c r="K64" s="7">
        <v>163900</v>
      </c>
      <c r="L64" s="7">
        <v>15100</v>
      </c>
      <c r="M64" s="7">
        <v>114800</v>
      </c>
      <c r="N64" s="7">
        <v>64500</v>
      </c>
      <c r="O64" s="7">
        <v>186300</v>
      </c>
      <c r="P64" s="7">
        <v>162000</v>
      </c>
      <c r="Q64" s="7">
        <v>129600</v>
      </c>
      <c r="R64" s="7">
        <v>568900</v>
      </c>
      <c r="S64" s="7">
        <v>103400</v>
      </c>
      <c r="T64" s="7">
        <v>160700</v>
      </c>
      <c r="U64" s="7">
        <v>475700</v>
      </c>
      <c r="V64" s="7">
        <v>177100</v>
      </c>
      <c r="W64" s="7">
        <v>92100</v>
      </c>
      <c r="X64" s="7">
        <v>435000</v>
      </c>
      <c r="Y64" s="7">
        <v>81400</v>
      </c>
      <c r="Z64" s="7">
        <v>225200</v>
      </c>
      <c r="AA64" s="7">
        <v>1535800</v>
      </c>
      <c r="AB64" s="7">
        <v>3727300</v>
      </c>
      <c r="AC64" s="7">
        <v>624300</v>
      </c>
      <c r="AD64" s="7">
        <v>58100</v>
      </c>
      <c r="AE64" s="7">
        <v>20200</v>
      </c>
      <c r="AF64" s="7">
        <v>397200</v>
      </c>
      <c r="AG64" s="7">
        <v>94600</v>
      </c>
      <c r="AH64" s="7">
        <v>1674800</v>
      </c>
      <c r="AI64" s="7">
        <v>93400</v>
      </c>
      <c r="AJ64" s="7">
        <v>87500</v>
      </c>
      <c r="AK64" s="7">
        <v>439200</v>
      </c>
      <c r="AL64" s="7">
        <v>630800</v>
      </c>
      <c r="AM64" s="7">
        <v>182200</v>
      </c>
      <c r="AN64" s="7">
        <v>1682000</v>
      </c>
      <c r="AO64" s="7">
        <v>1490500</v>
      </c>
      <c r="AP64" s="7">
        <v>1237100</v>
      </c>
      <c r="AQ64" s="7">
        <v>1578300</v>
      </c>
      <c r="AR64" s="7">
        <v>1977400</v>
      </c>
      <c r="AS64" s="7">
        <v>349200</v>
      </c>
      <c r="AT64" s="7">
        <v>735300</v>
      </c>
      <c r="AU64" s="7">
        <v>1556300</v>
      </c>
      <c r="AV64" s="23">
        <v>0</v>
      </c>
    </row>
    <row r="65" spans="1:48" x14ac:dyDescent="0.25">
      <c r="A65" s="40" t="s">
        <v>244</v>
      </c>
      <c r="B65">
        <v>2014</v>
      </c>
      <c r="C65" s="7">
        <v>198763</v>
      </c>
      <c r="D65" s="7">
        <v>9048</v>
      </c>
      <c r="E65" s="7">
        <v>0</v>
      </c>
      <c r="F65" s="7">
        <v>6165</v>
      </c>
      <c r="G65" s="7">
        <v>0</v>
      </c>
      <c r="H65" s="7">
        <v>25471</v>
      </c>
      <c r="I65" s="7">
        <v>12130</v>
      </c>
      <c r="J65" s="7">
        <v>2396</v>
      </c>
      <c r="K65" s="7">
        <v>4699</v>
      </c>
      <c r="L65" s="7">
        <v>607</v>
      </c>
      <c r="M65" s="7">
        <v>2365</v>
      </c>
      <c r="N65" s="7">
        <v>0</v>
      </c>
      <c r="O65" s="7">
        <v>941</v>
      </c>
      <c r="P65" s="7">
        <v>3064</v>
      </c>
      <c r="Q65" s="7">
        <v>686</v>
      </c>
      <c r="R65" s="7">
        <v>6488</v>
      </c>
      <c r="S65" s="7">
        <v>0</v>
      </c>
      <c r="T65" s="7">
        <v>210</v>
      </c>
      <c r="U65" s="7">
        <v>336</v>
      </c>
      <c r="V65" s="7">
        <v>0</v>
      </c>
      <c r="W65" s="7">
        <v>0</v>
      </c>
      <c r="X65" s="7">
        <v>12298</v>
      </c>
      <c r="Y65" s="7">
        <v>4283</v>
      </c>
      <c r="Z65" s="7">
        <v>8189</v>
      </c>
      <c r="AA65" s="7">
        <v>80942</v>
      </c>
      <c r="AB65" s="7">
        <v>226383</v>
      </c>
      <c r="AC65" s="7">
        <v>47001</v>
      </c>
      <c r="AD65" s="7">
        <v>0</v>
      </c>
      <c r="AE65" s="7">
        <v>1020.9999999999999</v>
      </c>
      <c r="AF65" s="7">
        <v>12035</v>
      </c>
      <c r="AG65" s="7">
        <v>15054</v>
      </c>
      <c r="AH65" s="7">
        <v>80496</v>
      </c>
      <c r="AI65" s="7">
        <v>0</v>
      </c>
      <c r="AJ65" s="7">
        <v>0</v>
      </c>
      <c r="AK65" s="7">
        <v>4822</v>
      </c>
      <c r="AL65" s="7">
        <v>26004</v>
      </c>
      <c r="AM65" s="7">
        <v>5881</v>
      </c>
      <c r="AN65" s="7">
        <v>55246</v>
      </c>
      <c r="AO65" s="7">
        <v>1463</v>
      </c>
      <c r="AP65" s="7">
        <v>59572</v>
      </c>
      <c r="AQ65" s="7">
        <v>70288</v>
      </c>
      <c r="AR65" s="7">
        <v>31896</v>
      </c>
      <c r="AS65" s="7">
        <v>21088</v>
      </c>
      <c r="AT65" s="7">
        <v>34447</v>
      </c>
      <c r="AU65" s="7">
        <v>55558</v>
      </c>
      <c r="AV65" s="23">
        <v>0</v>
      </c>
    </row>
    <row r="66" spans="1:48" x14ac:dyDescent="0.25">
      <c r="A66" s="39" t="s">
        <v>247</v>
      </c>
      <c r="B66" s="38">
        <v>2018</v>
      </c>
      <c r="C66" s="7">
        <v>2235100</v>
      </c>
      <c r="D66" s="7">
        <v>469200</v>
      </c>
      <c r="E66" s="7">
        <v>3600</v>
      </c>
      <c r="F66" s="7">
        <v>24700</v>
      </c>
      <c r="G66" s="7">
        <v>8400</v>
      </c>
      <c r="H66" s="7">
        <v>1758600</v>
      </c>
      <c r="I66" s="7">
        <v>488400</v>
      </c>
      <c r="J66" s="7">
        <v>170700</v>
      </c>
      <c r="K66" s="7">
        <v>650100</v>
      </c>
      <c r="L66" s="7">
        <v>34700</v>
      </c>
      <c r="M66" s="7">
        <v>352600</v>
      </c>
      <c r="N66" s="7">
        <v>126000</v>
      </c>
      <c r="O66" s="7">
        <v>839400</v>
      </c>
      <c r="P66" s="7">
        <v>346600</v>
      </c>
      <c r="Q66" s="7">
        <v>424300</v>
      </c>
      <c r="R66" s="7">
        <v>800400</v>
      </c>
      <c r="S66" s="7">
        <v>577000</v>
      </c>
      <c r="T66" s="7">
        <v>553800</v>
      </c>
      <c r="U66" s="7">
        <v>1586500</v>
      </c>
      <c r="V66" s="7">
        <v>1004600</v>
      </c>
      <c r="W66" s="7">
        <v>185400</v>
      </c>
      <c r="X66" s="7">
        <v>1365900</v>
      </c>
      <c r="Y66" s="7">
        <v>275900</v>
      </c>
      <c r="Z66" s="7">
        <v>365600</v>
      </c>
      <c r="AA66" s="7">
        <v>4926700</v>
      </c>
      <c r="AB66" s="7">
        <v>11111800</v>
      </c>
      <c r="AC66" s="7">
        <v>2693100</v>
      </c>
      <c r="AD66" s="7">
        <v>143100</v>
      </c>
      <c r="AE66" s="7">
        <v>92100</v>
      </c>
      <c r="AF66" s="7">
        <v>757400</v>
      </c>
      <c r="AG66" s="7">
        <v>246900</v>
      </c>
      <c r="AH66" s="7">
        <v>4289500</v>
      </c>
      <c r="AI66" s="7">
        <v>398700</v>
      </c>
      <c r="AJ66" s="7">
        <v>214200</v>
      </c>
      <c r="AK66" s="7">
        <v>1299200</v>
      </c>
      <c r="AL66" s="7">
        <v>1678600</v>
      </c>
      <c r="AM66" s="7">
        <v>1170000</v>
      </c>
      <c r="AN66" s="7">
        <v>4510500</v>
      </c>
      <c r="AO66" s="7">
        <v>3134100</v>
      </c>
      <c r="AP66" s="7">
        <v>2082200</v>
      </c>
      <c r="AQ66" s="7">
        <v>2185700</v>
      </c>
      <c r="AR66" s="7">
        <v>9052300</v>
      </c>
      <c r="AS66" s="7">
        <v>758400</v>
      </c>
      <c r="AT66" s="7">
        <v>2614100</v>
      </c>
      <c r="AU66" s="7">
        <v>0</v>
      </c>
      <c r="AV66" s="23">
        <v>0</v>
      </c>
    </row>
    <row r="67" spans="1:48" x14ac:dyDescent="0.25">
      <c r="A67" s="40" t="s">
        <v>245</v>
      </c>
      <c r="B67">
        <v>2020</v>
      </c>
      <c r="C67" s="7">
        <v>77967</v>
      </c>
      <c r="D67" s="7">
        <v>105</v>
      </c>
      <c r="E67" s="7">
        <v>0</v>
      </c>
      <c r="F67" s="7">
        <v>10214</v>
      </c>
      <c r="G67" s="7">
        <v>0</v>
      </c>
      <c r="H67" s="7">
        <v>65866</v>
      </c>
      <c r="I67" s="7">
        <v>33969</v>
      </c>
      <c r="J67" s="7">
        <v>2093</v>
      </c>
      <c r="K67" s="7">
        <v>6805</v>
      </c>
      <c r="L67" s="7">
        <v>4988</v>
      </c>
      <c r="M67" s="7">
        <v>18906</v>
      </c>
      <c r="N67" s="7">
        <v>8095.0000000000009</v>
      </c>
      <c r="O67" s="7">
        <v>0</v>
      </c>
      <c r="P67" s="7">
        <v>12662</v>
      </c>
      <c r="Q67" s="7">
        <v>6598</v>
      </c>
      <c r="R67" s="7">
        <v>22447</v>
      </c>
      <c r="S67" s="7">
        <v>3472</v>
      </c>
      <c r="T67" s="7">
        <v>3497</v>
      </c>
      <c r="U67" s="7">
        <v>1480</v>
      </c>
      <c r="V67" s="7">
        <v>1326</v>
      </c>
      <c r="W67" s="7">
        <v>0</v>
      </c>
      <c r="X67" s="7">
        <v>22220</v>
      </c>
      <c r="Y67" s="7">
        <v>13005</v>
      </c>
      <c r="Z67" s="7">
        <v>6279</v>
      </c>
      <c r="AA67" s="7">
        <v>172738</v>
      </c>
      <c r="AB67" s="7">
        <v>248633</v>
      </c>
      <c r="AC67" s="7">
        <v>69921</v>
      </c>
      <c r="AD67" s="7">
        <v>1058</v>
      </c>
      <c r="AE67" s="7">
        <v>4807</v>
      </c>
      <c r="AF67" s="7">
        <v>11988</v>
      </c>
      <c r="AG67" s="7">
        <v>2336</v>
      </c>
      <c r="AH67" s="7">
        <v>92334</v>
      </c>
      <c r="AI67" s="7">
        <v>4290</v>
      </c>
      <c r="AJ67" s="7">
        <v>9633</v>
      </c>
      <c r="AK67" s="7">
        <v>9931</v>
      </c>
      <c r="AL67" s="7">
        <v>27801</v>
      </c>
      <c r="AM67" s="7">
        <v>6169</v>
      </c>
      <c r="AN67" s="7">
        <v>41518</v>
      </c>
      <c r="AO67" s="7">
        <v>251778</v>
      </c>
      <c r="AP67" s="7">
        <v>388190</v>
      </c>
      <c r="AQ67" s="7">
        <v>183051</v>
      </c>
      <c r="AR67" s="7">
        <v>80757</v>
      </c>
      <c r="AS67" s="7">
        <v>5846</v>
      </c>
      <c r="AT67" s="7">
        <v>64396</v>
      </c>
      <c r="AU67" s="7">
        <v>372292</v>
      </c>
      <c r="AV67" s="23">
        <v>2132</v>
      </c>
    </row>
    <row r="68" spans="1:48" x14ac:dyDescent="0.25">
      <c r="A68" s="40" t="s">
        <v>248</v>
      </c>
      <c r="B68">
        <v>2019</v>
      </c>
      <c r="C68" s="7">
        <v>6153038</v>
      </c>
      <c r="D68" s="7">
        <v>135330</v>
      </c>
      <c r="E68" s="7">
        <v>0</v>
      </c>
      <c r="F68" s="7">
        <v>157467</v>
      </c>
      <c r="G68" s="7">
        <v>0</v>
      </c>
      <c r="H68" s="7">
        <v>403536</v>
      </c>
      <c r="I68" s="7">
        <v>342790</v>
      </c>
      <c r="J68" s="7">
        <v>65004.999999999993</v>
      </c>
      <c r="K68" s="7">
        <v>18691</v>
      </c>
      <c r="L68" s="7">
        <v>0</v>
      </c>
      <c r="M68" s="7">
        <v>35689</v>
      </c>
      <c r="N68" s="7">
        <v>6022</v>
      </c>
      <c r="O68" s="7">
        <v>33427</v>
      </c>
      <c r="P68" s="7">
        <v>25398</v>
      </c>
      <c r="Q68" s="7">
        <v>8488</v>
      </c>
      <c r="R68" s="7">
        <v>100283</v>
      </c>
      <c r="S68" s="7">
        <v>0</v>
      </c>
      <c r="T68" s="7">
        <v>3560</v>
      </c>
      <c r="U68" s="7">
        <v>0</v>
      </c>
      <c r="V68" s="7">
        <v>0</v>
      </c>
      <c r="W68" s="7">
        <v>3675</v>
      </c>
      <c r="X68" s="7">
        <v>230742</v>
      </c>
      <c r="Y68" s="7">
        <v>16395</v>
      </c>
      <c r="Z68" s="7">
        <v>54563</v>
      </c>
      <c r="AA68" s="7">
        <v>1292689</v>
      </c>
      <c r="AB68" s="7">
        <v>3772009</v>
      </c>
      <c r="AC68" s="7">
        <v>1023724</v>
      </c>
      <c r="AD68" s="7">
        <v>8849</v>
      </c>
      <c r="AE68" s="7">
        <v>10432</v>
      </c>
      <c r="AF68" s="7">
        <v>70818</v>
      </c>
      <c r="AG68" s="7">
        <v>13517</v>
      </c>
      <c r="AH68" s="7">
        <v>690490</v>
      </c>
      <c r="AI68" s="7">
        <v>16276</v>
      </c>
      <c r="AJ68" s="7">
        <v>13160</v>
      </c>
      <c r="AK68" s="7">
        <v>39560</v>
      </c>
      <c r="AL68" s="7">
        <v>190434</v>
      </c>
      <c r="AM68" s="7">
        <v>58892</v>
      </c>
      <c r="AN68" s="7">
        <v>129920</v>
      </c>
      <c r="AO68" s="7">
        <v>432394</v>
      </c>
      <c r="AP68" s="7">
        <v>456768</v>
      </c>
      <c r="AQ68" s="7">
        <v>1143553</v>
      </c>
      <c r="AR68" s="7">
        <v>303024</v>
      </c>
      <c r="AS68" s="7">
        <v>37751</v>
      </c>
      <c r="AT68" s="7">
        <v>553030</v>
      </c>
      <c r="AU68" s="7">
        <v>647913</v>
      </c>
      <c r="AV68" s="23">
        <v>0</v>
      </c>
    </row>
    <row r="69" spans="1:48" x14ac:dyDescent="0.25">
      <c r="A69" s="40" t="s">
        <v>252</v>
      </c>
      <c r="B69">
        <v>2019</v>
      </c>
      <c r="C69" s="7">
        <v>2232</v>
      </c>
      <c r="D69" s="7">
        <v>2032</v>
      </c>
      <c r="E69" s="7">
        <v>0</v>
      </c>
      <c r="F69" s="7">
        <v>0</v>
      </c>
      <c r="G69" s="7">
        <v>0</v>
      </c>
      <c r="H69" s="7">
        <v>848</v>
      </c>
      <c r="I69" s="7">
        <v>284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92</v>
      </c>
      <c r="X69" s="7">
        <v>0</v>
      </c>
      <c r="Y69" s="7">
        <v>217</v>
      </c>
      <c r="Z69" s="7">
        <v>0</v>
      </c>
      <c r="AA69" s="7">
        <v>612</v>
      </c>
      <c r="AB69" s="7">
        <v>6252</v>
      </c>
      <c r="AC69" s="7">
        <v>777</v>
      </c>
      <c r="AD69" s="7">
        <v>997</v>
      </c>
      <c r="AE69" s="7">
        <v>0</v>
      </c>
      <c r="AF69" s="7">
        <v>344</v>
      </c>
      <c r="AG69" s="7">
        <v>0</v>
      </c>
      <c r="AH69" s="7">
        <v>752</v>
      </c>
      <c r="AI69" s="7">
        <v>123</v>
      </c>
      <c r="AJ69" s="7">
        <v>77</v>
      </c>
      <c r="AK69" s="7">
        <v>0</v>
      </c>
      <c r="AL69" s="7">
        <v>151</v>
      </c>
      <c r="AM69" s="7">
        <v>158</v>
      </c>
      <c r="AN69" s="7">
        <v>0</v>
      </c>
      <c r="AO69" s="7">
        <v>683</v>
      </c>
      <c r="AP69" s="7">
        <v>3361</v>
      </c>
      <c r="AQ69" s="7">
        <v>2434</v>
      </c>
      <c r="AR69" s="7">
        <v>1121</v>
      </c>
      <c r="AS69" s="7">
        <v>162</v>
      </c>
      <c r="AT69" s="7">
        <v>406</v>
      </c>
      <c r="AU69" s="7">
        <v>607</v>
      </c>
      <c r="AV69" s="23">
        <v>0</v>
      </c>
    </row>
    <row r="70" spans="1:48" x14ac:dyDescent="0.25">
      <c r="A70" s="40" t="s">
        <v>253</v>
      </c>
      <c r="B70">
        <v>2020</v>
      </c>
      <c r="C70" s="7">
        <v>12488</v>
      </c>
      <c r="D70" s="7">
        <v>80</v>
      </c>
      <c r="E70" s="7">
        <v>22</v>
      </c>
      <c r="F70" s="7">
        <v>3318</v>
      </c>
      <c r="G70" s="7">
        <v>343</v>
      </c>
      <c r="H70" s="7">
        <v>9741</v>
      </c>
      <c r="I70" s="7">
        <v>4254</v>
      </c>
      <c r="J70" s="7">
        <v>2838</v>
      </c>
      <c r="K70" s="7">
        <v>1419</v>
      </c>
      <c r="L70" s="7">
        <v>497</v>
      </c>
      <c r="M70" s="7">
        <v>571</v>
      </c>
      <c r="N70" s="7">
        <v>341</v>
      </c>
      <c r="O70" s="7">
        <v>3160</v>
      </c>
      <c r="P70" s="7">
        <v>5168</v>
      </c>
      <c r="Q70" s="7">
        <v>1561</v>
      </c>
      <c r="R70" s="7">
        <v>3173</v>
      </c>
      <c r="S70" s="7">
        <v>323</v>
      </c>
      <c r="T70" s="7">
        <v>454</v>
      </c>
      <c r="U70" s="7">
        <v>50</v>
      </c>
      <c r="V70" s="7">
        <v>0</v>
      </c>
      <c r="W70" s="7">
        <v>56</v>
      </c>
      <c r="X70" s="7">
        <v>7891</v>
      </c>
      <c r="Y70" s="7">
        <v>7473</v>
      </c>
      <c r="Z70" s="7">
        <v>4200</v>
      </c>
      <c r="AA70" s="7">
        <v>38524</v>
      </c>
      <c r="AB70" s="7">
        <v>59352</v>
      </c>
      <c r="AC70" s="7">
        <v>9433</v>
      </c>
      <c r="AD70" s="7">
        <v>44</v>
      </c>
      <c r="AE70" s="7">
        <v>616</v>
      </c>
      <c r="AF70" s="7">
        <v>1093</v>
      </c>
      <c r="AG70" s="7">
        <v>1010</v>
      </c>
      <c r="AH70" s="7">
        <v>21940</v>
      </c>
      <c r="AI70" s="7">
        <v>3211</v>
      </c>
      <c r="AJ70" s="7">
        <v>5737</v>
      </c>
      <c r="AK70" s="7">
        <v>4697</v>
      </c>
      <c r="AL70" s="7">
        <v>6234</v>
      </c>
      <c r="AM70" s="7">
        <v>448</v>
      </c>
      <c r="AN70" s="7">
        <v>10237</v>
      </c>
      <c r="AO70" s="7">
        <v>14797</v>
      </c>
      <c r="AP70" s="7">
        <v>25486</v>
      </c>
      <c r="AQ70" s="7">
        <v>35193</v>
      </c>
      <c r="AR70" s="7">
        <v>21438</v>
      </c>
      <c r="AS70" s="7">
        <v>3793</v>
      </c>
      <c r="AT70" s="7">
        <v>9596</v>
      </c>
      <c r="AU70" s="7">
        <v>1611</v>
      </c>
      <c r="AV70" s="23">
        <v>0</v>
      </c>
    </row>
    <row r="71" spans="1:48" x14ac:dyDescent="0.25">
      <c r="A71" s="40" t="s">
        <v>250</v>
      </c>
      <c r="B71">
        <v>2020</v>
      </c>
      <c r="C71" s="7">
        <v>415540</v>
      </c>
      <c r="D71" s="7">
        <v>0</v>
      </c>
      <c r="E71" s="7">
        <v>8502</v>
      </c>
      <c r="F71" s="7">
        <v>8960</v>
      </c>
      <c r="G71" s="7">
        <v>2342</v>
      </c>
      <c r="H71" s="7">
        <v>77370</v>
      </c>
      <c r="I71" s="7">
        <v>92913</v>
      </c>
      <c r="J71" s="7">
        <v>11159</v>
      </c>
      <c r="K71" s="7">
        <v>4132</v>
      </c>
      <c r="L71" s="7">
        <v>1141</v>
      </c>
      <c r="M71" s="7">
        <v>645</v>
      </c>
      <c r="N71" s="7">
        <v>246</v>
      </c>
      <c r="O71" s="7">
        <v>6144</v>
      </c>
      <c r="P71" s="7">
        <v>30906</v>
      </c>
      <c r="Q71" s="7">
        <v>24340</v>
      </c>
      <c r="R71" s="7">
        <v>5029</v>
      </c>
      <c r="S71" s="7">
        <v>406</v>
      </c>
      <c r="T71" s="7">
        <v>3227</v>
      </c>
      <c r="U71" s="7">
        <v>2691</v>
      </c>
      <c r="V71" s="7">
        <v>1771</v>
      </c>
      <c r="W71" s="7">
        <v>417</v>
      </c>
      <c r="X71" s="7">
        <v>16604</v>
      </c>
      <c r="Y71" s="7">
        <v>32563.000000000004</v>
      </c>
      <c r="Z71" s="7">
        <v>12214</v>
      </c>
      <c r="AA71" s="7">
        <v>287676</v>
      </c>
      <c r="AB71" s="7">
        <v>390601</v>
      </c>
      <c r="AC71" s="7">
        <v>174227</v>
      </c>
      <c r="AD71" s="7">
        <v>0</v>
      </c>
      <c r="AE71" s="7">
        <v>1073</v>
      </c>
      <c r="AF71" s="7">
        <v>12563</v>
      </c>
      <c r="AG71" s="7">
        <v>4865</v>
      </c>
      <c r="AH71" s="7">
        <v>160631</v>
      </c>
      <c r="AI71" s="7">
        <v>8492</v>
      </c>
      <c r="AJ71" s="7">
        <v>13383</v>
      </c>
      <c r="AK71" s="7">
        <v>8626</v>
      </c>
      <c r="AL71" s="7">
        <v>34652</v>
      </c>
      <c r="AM71" s="7">
        <v>5284</v>
      </c>
      <c r="AN71" s="7">
        <v>23611</v>
      </c>
      <c r="AO71" s="7">
        <v>21414</v>
      </c>
      <c r="AP71" s="7">
        <v>105303</v>
      </c>
      <c r="AQ71" s="7">
        <v>226494</v>
      </c>
      <c r="AR71" s="7">
        <v>107347</v>
      </c>
      <c r="AS71" s="7">
        <v>17346</v>
      </c>
      <c r="AT71" s="7">
        <v>43664</v>
      </c>
      <c r="AU71" s="7">
        <v>5825</v>
      </c>
      <c r="AV71" s="23">
        <v>0</v>
      </c>
    </row>
    <row r="72" spans="1:48" x14ac:dyDescent="0.25">
      <c r="A72" s="40" t="s">
        <v>341</v>
      </c>
      <c r="B72">
        <v>2017</v>
      </c>
      <c r="C72" s="7">
        <v>549791</v>
      </c>
      <c r="D72" s="7">
        <v>930</v>
      </c>
      <c r="E72" s="7">
        <v>61</v>
      </c>
      <c r="F72" s="7">
        <v>8370</v>
      </c>
      <c r="G72" s="7">
        <v>0</v>
      </c>
      <c r="H72" s="7">
        <v>23331</v>
      </c>
      <c r="I72" s="7">
        <v>56130</v>
      </c>
      <c r="J72" s="7">
        <v>14983</v>
      </c>
      <c r="K72" s="7">
        <v>832</v>
      </c>
      <c r="L72" s="7">
        <v>2601</v>
      </c>
      <c r="M72" s="7">
        <v>0</v>
      </c>
      <c r="N72" s="7">
        <v>1678</v>
      </c>
      <c r="O72" s="7">
        <v>0</v>
      </c>
      <c r="P72" s="7">
        <v>13291</v>
      </c>
      <c r="Q72" s="7">
        <v>1479</v>
      </c>
      <c r="R72" s="7">
        <v>4642</v>
      </c>
      <c r="S72" s="7">
        <v>1997</v>
      </c>
      <c r="T72" s="7">
        <v>6235</v>
      </c>
      <c r="U72" s="7">
        <v>0</v>
      </c>
      <c r="V72" s="7">
        <v>736</v>
      </c>
      <c r="W72" s="7">
        <v>0</v>
      </c>
      <c r="X72" s="7">
        <v>11580</v>
      </c>
      <c r="Y72" s="7">
        <v>10246</v>
      </c>
      <c r="Z72" s="7">
        <v>5792</v>
      </c>
      <c r="AA72" s="7">
        <v>82992</v>
      </c>
      <c r="AB72" s="7">
        <v>329051</v>
      </c>
      <c r="AC72" s="7">
        <v>30491</v>
      </c>
      <c r="AD72" s="7">
        <v>2069</v>
      </c>
      <c r="AE72" s="7">
        <v>1313</v>
      </c>
      <c r="AF72" s="7">
        <v>5244</v>
      </c>
      <c r="AG72" s="7">
        <v>67</v>
      </c>
      <c r="AH72" s="7">
        <v>40674</v>
      </c>
      <c r="AI72" s="7">
        <v>3545</v>
      </c>
      <c r="AJ72" s="7">
        <v>4542</v>
      </c>
      <c r="AK72" s="7">
        <v>28</v>
      </c>
      <c r="AL72" s="7">
        <v>10557</v>
      </c>
      <c r="AM72" s="7">
        <v>375</v>
      </c>
      <c r="AN72" s="7">
        <v>3842</v>
      </c>
      <c r="AO72" s="7">
        <v>10589</v>
      </c>
      <c r="AP72" s="7">
        <v>157068</v>
      </c>
      <c r="AQ72" s="7">
        <v>84874</v>
      </c>
      <c r="AR72" s="7">
        <v>22338</v>
      </c>
      <c r="AS72" s="7">
        <v>9336</v>
      </c>
      <c r="AT72" s="7">
        <v>24417</v>
      </c>
      <c r="AU72" s="7">
        <v>816</v>
      </c>
      <c r="AV72" s="23">
        <v>218808</v>
      </c>
    </row>
    <row r="73" spans="1:48" x14ac:dyDescent="0.25">
      <c r="A73" s="39" t="s">
        <v>621</v>
      </c>
      <c r="B73" s="38">
        <v>2018</v>
      </c>
      <c r="C73" s="7">
        <v>63600</v>
      </c>
      <c r="D73" s="7">
        <v>1500</v>
      </c>
      <c r="E73" s="7">
        <v>0</v>
      </c>
      <c r="F73" s="7">
        <v>2600</v>
      </c>
      <c r="G73" s="7">
        <v>0</v>
      </c>
      <c r="H73" s="7">
        <v>25600</v>
      </c>
      <c r="I73" s="7">
        <v>11200</v>
      </c>
      <c r="J73" s="7">
        <v>22600</v>
      </c>
      <c r="K73" s="7">
        <v>5200</v>
      </c>
      <c r="L73" s="7">
        <v>0</v>
      </c>
      <c r="M73" s="7">
        <v>3400</v>
      </c>
      <c r="N73" s="7">
        <v>2600</v>
      </c>
      <c r="O73" s="7">
        <v>3300</v>
      </c>
      <c r="P73" s="7">
        <v>6200</v>
      </c>
      <c r="Q73" s="7">
        <v>800</v>
      </c>
      <c r="R73" s="7">
        <v>11600</v>
      </c>
      <c r="S73" s="7">
        <v>2300</v>
      </c>
      <c r="T73" s="7">
        <v>3700</v>
      </c>
      <c r="U73" s="7">
        <v>4100</v>
      </c>
      <c r="V73" s="7">
        <v>2600</v>
      </c>
      <c r="W73" s="7">
        <v>1800</v>
      </c>
      <c r="X73" s="7">
        <v>13100</v>
      </c>
      <c r="Y73" s="7">
        <v>11300</v>
      </c>
      <c r="Z73" s="7">
        <v>7400</v>
      </c>
      <c r="AA73" s="7">
        <v>69500</v>
      </c>
      <c r="AB73" s="7">
        <v>145000</v>
      </c>
      <c r="AC73" s="7">
        <v>33700</v>
      </c>
      <c r="AD73" s="7">
        <v>1100</v>
      </c>
      <c r="AE73" s="7">
        <v>2100</v>
      </c>
      <c r="AF73" s="7">
        <v>28200</v>
      </c>
      <c r="AG73" s="7">
        <v>4100</v>
      </c>
      <c r="AH73" s="7">
        <v>30100</v>
      </c>
      <c r="AI73" s="7">
        <v>4800</v>
      </c>
      <c r="AJ73" s="7">
        <v>6100</v>
      </c>
      <c r="AK73" s="7">
        <v>24600</v>
      </c>
      <c r="AL73" s="7">
        <v>15800</v>
      </c>
      <c r="AM73" s="7">
        <v>22400</v>
      </c>
      <c r="AN73" s="7">
        <v>44900</v>
      </c>
      <c r="AO73" s="7">
        <v>35300</v>
      </c>
      <c r="AP73" s="7">
        <v>54600</v>
      </c>
      <c r="AQ73" s="7">
        <v>80400</v>
      </c>
      <c r="AR73" s="7">
        <v>49500</v>
      </c>
      <c r="AS73" s="7">
        <v>22200</v>
      </c>
      <c r="AT73" s="7">
        <v>16700</v>
      </c>
      <c r="AU73" s="7">
        <v>1400</v>
      </c>
      <c r="AV73" s="23">
        <v>0</v>
      </c>
    </row>
    <row r="74" spans="1:48" x14ac:dyDescent="0.25">
      <c r="A74" s="40" t="s">
        <v>254</v>
      </c>
      <c r="B74">
        <v>2019</v>
      </c>
      <c r="C74" s="7">
        <v>55044</v>
      </c>
      <c r="D74" s="7">
        <v>1548</v>
      </c>
      <c r="E74" s="7">
        <v>119</v>
      </c>
      <c r="F74" s="7">
        <v>186</v>
      </c>
      <c r="G74" s="7">
        <v>143</v>
      </c>
      <c r="H74" s="7">
        <v>55978</v>
      </c>
      <c r="I74" s="7">
        <v>17860</v>
      </c>
      <c r="J74" s="7">
        <v>12161</v>
      </c>
      <c r="K74" s="7">
        <v>10518</v>
      </c>
      <c r="L74" s="7">
        <v>382</v>
      </c>
      <c r="M74" s="7">
        <v>3843</v>
      </c>
      <c r="N74" s="7">
        <v>544</v>
      </c>
      <c r="O74" s="7">
        <v>1733</v>
      </c>
      <c r="P74" s="7">
        <v>13041</v>
      </c>
      <c r="Q74" s="7">
        <v>1507</v>
      </c>
      <c r="R74" s="7">
        <v>24576</v>
      </c>
      <c r="S74" s="7">
        <v>1125</v>
      </c>
      <c r="T74" s="7">
        <v>3215</v>
      </c>
      <c r="U74" s="7">
        <v>1302</v>
      </c>
      <c r="V74" s="7">
        <v>133</v>
      </c>
      <c r="W74" s="7">
        <v>132</v>
      </c>
      <c r="X74" s="7">
        <v>24950</v>
      </c>
      <c r="Y74" s="7">
        <v>5111</v>
      </c>
      <c r="Z74" s="7">
        <v>6781</v>
      </c>
      <c r="AA74" s="7">
        <v>140796</v>
      </c>
      <c r="AB74" s="7">
        <v>315437</v>
      </c>
      <c r="AC74" s="7">
        <v>65738</v>
      </c>
      <c r="AD74" s="7">
        <v>621</v>
      </c>
      <c r="AE74" s="7">
        <v>3640</v>
      </c>
      <c r="AF74" s="7">
        <v>7597</v>
      </c>
      <c r="AG74" s="7">
        <v>1027</v>
      </c>
      <c r="AH74" s="7">
        <v>69479</v>
      </c>
      <c r="AI74" s="7">
        <v>8573</v>
      </c>
      <c r="AJ74" s="7">
        <v>9218</v>
      </c>
      <c r="AK74" s="7">
        <v>7348</v>
      </c>
      <c r="AL74" s="7">
        <v>39002</v>
      </c>
      <c r="AM74" s="7">
        <v>6050</v>
      </c>
      <c r="AN74" s="7">
        <v>59691</v>
      </c>
      <c r="AO74" s="7">
        <v>48878</v>
      </c>
      <c r="AP74" s="7">
        <v>167200</v>
      </c>
      <c r="AQ74" s="7">
        <v>137212</v>
      </c>
      <c r="AR74" s="7">
        <v>69578</v>
      </c>
      <c r="AS74" s="7">
        <v>13387</v>
      </c>
      <c r="AT74" s="7">
        <v>51576</v>
      </c>
      <c r="AU74" s="7">
        <v>124226</v>
      </c>
      <c r="AV74" s="23">
        <v>2202</v>
      </c>
    </row>
    <row r="75" spans="1:48" x14ac:dyDescent="0.25">
      <c r="A75" s="40" t="s">
        <v>257</v>
      </c>
      <c r="B75">
        <v>2019</v>
      </c>
      <c r="C75" s="7">
        <v>66232</v>
      </c>
      <c r="D75" s="7">
        <v>375</v>
      </c>
      <c r="E75" s="7">
        <v>706</v>
      </c>
      <c r="F75" s="7">
        <v>23452</v>
      </c>
      <c r="G75" s="7">
        <v>0</v>
      </c>
      <c r="H75" s="7">
        <v>3789</v>
      </c>
      <c r="I75" s="7">
        <v>53376</v>
      </c>
      <c r="J75" s="7">
        <v>1229</v>
      </c>
      <c r="K75" s="7">
        <v>0</v>
      </c>
      <c r="L75" s="7">
        <v>0</v>
      </c>
      <c r="M75" s="7">
        <v>80216</v>
      </c>
      <c r="N75" s="7">
        <v>0</v>
      </c>
      <c r="O75" s="7">
        <v>0</v>
      </c>
      <c r="P75" s="7">
        <v>3158</v>
      </c>
      <c r="Q75" s="7">
        <v>396</v>
      </c>
      <c r="R75" s="7">
        <v>1425</v>
      </c>
      <c r="S75" s="7">
        <v>0</v>
      </c>
      <c r="T75" s="7">
        <v>702</v>
      </c>
      <c r="U75" s="7">
        <v>0</v>
      </c>
      <c r="V75" s="7">
        <v>0</v>
      </c>
      <c r="W75" s="7">
        <v>0</v>
      </c>
      <c r="X75" s="7">
        <v>781</v>
      </c>
      <c r="Y75" s="7">
        <v>1198</v>
      </c>
      <c r="Z75" s="7">
        <v>4493</v>
      </c>
      <c r="AA75" s="7">
        <v>46329</v>
      </c>
      <c r="AB75" s="7">
        <v>71522</v>
      </c>
      <c r="AC75" s="7">
        <v>17257</v>
      </c>
      <c r="AD75" s="7">
        <v>0</v>
      </c>
      <c r="AE75" s="7">
        <v>0</v>
      </c>
      <c r="AF75" s="7">
        <v>0</v>
      </c>
      <c r="AG75" s="7">
        <v>313</v>
      </c>
      <c r="AH75" s="7">
        <v>18457</v>
      </c>
      <c r="AI75" s="7">
        <v>1111</v>
      </c>
      <c r="AJ75" s="7">
        <v>974</v>
      </c>
      <c r="AK75" s="7">
        <v>0</v>
      </c>
      <c r="AL75" s="7">
        <v>4374</v>
      </c>
      <c r="AM75" s="7">
        <v>1597</v>
      </c>
      <c r="AN75" s="7">
        <v>1878</v>
      </c>
      <c r="AO75" s="7">
        <v>13567</v>
      </c>
      <c r="AP75" s="7">
        <v>35258</v>
      </c>
      <c r="AQ75" s="7">
        <v>31040</v>
      </c>
      <c r="AR75" s="7">
        <v>14432</v>
      </c>
      <c r="AS75" s="7">
        <v>1748</v>
      </c>
      <c r="AT75" s="7">
        <v>9612</v>
      </c>
      <c r="AU75" s="7">
        <v>6937</v>
      </c>
      <c r="AV75" s="23">
        <v>2076</v>
      </c>
    </row>
    <row r="76" spans="1:48" x14ac:dyDescent="0.25">
      <c r="A76" s="40" t="s">
        <v>255</v>
      </c>
      <c r="B76">
        <v>2010</v>
      </c>
      <c r="C76" s="7">
        <v>503213</v>
      </c>
      <c r="D76" s="7">
        <v>4576</v>
      </c>
      <c r="E76" s="7">
        <v>1772</v>
      </c>
      <c r="F76" s="7">
        <v>14611</v>
      </c>
      <c r="G76" s="7">
        <v>931</v>
      </c>
      <c r="H76" s="7">
        <v>12258</v>
      </c>
      <c r="I76" s="7">
        <v>9044</v>
      </c>
      <c r="J76" s="7">
        <v>13533</v>
      </c>
      <c r="K76" s="7">
        <v>0</v>
      </c>
      <c r="L76" s="7">
        <v>487</v>
      </c>
      <c r="M76" s="7">
        <v>690</v>
      </c>
      <c r="N76" s="7">
        <v>886</v>
      </c>
      <c r="O76" s="7">
        <v>20797</v>
      </c>
      <c r="P76" s="7">
        <v>794</v>
      </c>
      <c r="Q76" s="7">
        <v>828</v>
      </c>
      <c r="R76" s="7">
        <v>0</v>
      </c>
      <c r="S76" s="7">
        <v>345</v>
      </c>
      <c r="T76" s="7">
        <v>614</v>
      </c>
      <c r="U76" s="7">
        <v>561</v>
      </c>
      <c r="V76" s="7">
        <v>187</v>
      </c>
      <c r="W76" s="7">
        <v>0</v>
      </c>
      <c r="X76" s="7">
        <v>8486</v>
      </c>
      <c r="Y76" s="7">
        <v>2228</v>
      </c>
      <c r="Z76" s="7">
        <v>440</v>
      </c>
      <c r="AA76" s="7">
        <v>26288</v>
      </c>
      <c r="AB76" s="7">
        <v>269821</v>
      </c>
      <c r="AC76" s="7">
        <v>22072</v>
      </c>
      <c r="AD76" s="7">
        <v>324</v>
      </c>
      <c r="AE76" s="7">
        <v>469</v>
      </c>
      <c r="AF76" s="7">
        <v>810</v>
      </c>
      <c r="AG76" s="7">
        <v>531</v>
      </c>
      <c r="AH76" s="7">
        <v>28387</v>
      </c>
      <c r="AI76" s="7">
        <v>2929</v>
      </c>
      <c r="AJ76" s="7">
        <v>851</v>
      </c>
      <c r="AK76" s="7">
        <v>1671</v>
      </c>
      <c r="AL76" s="7">
        <v>10999</v>
      </c>
      <c r="AM76" s="7">
        <v>1264</v>
      </c>
      <c r="AN76" s="7">
        <v>4149</v>
      </c>
      <c r="AO76" s="7">
        <v>23641</v>
      </c>
      <c r="AP76" s="7">
        <v>6956</v>
      </c>
      <c r="AQ76" s="7">
        <v>40136</v>
      </c>
      <c r="AR76" s="7">
        <v>16412</v>
      </c>
      <c r="AS76" s="7">
        <v>2739</v>
      </c>
      <c r="AT76" s="7">
        <v>11090</v>
      </c>
      <c r="AU76" s="7">
        <v>4596</v>
      </c>
      <c r="AV76" s="23">
        <v>6689</v>
      </c>
    </row>
    <row r="77" spans="1:48" x14ac:dyDescent="0.25">
      <c r="A77" s="39" t="s">
        <v>622</v>
      </c>
      <c r="B77" s="38">
        <v>2018</v>
      </c>
      <c r="C77" s="7">
        <v>97500</v>
      </c>
      <c r="D77" s="7">
        <v>1100</v>
      </c>
      <c r="E77" s="7">
        <v>1100</v>
      </c>
      <c r="F77" s="7">
        <v>1500</v>
      </c>
      <c r="G77" s="7">
        <v>500</v>
      </c>
      <c r="H77" s="7">
        <v>42400</v>
      </c>
      <c r="I77" s="7">
        <v>28600</v>
      </c>
      <c r="J77" s="7">
        <v>21600</v>
      </c>
      <c r="K77" s="7">
        <v>8600</v>
      </c>
      <c r="L77" s="7">
        <v>1500</v>
      </c>
      <c r="M77" s="7">
        <v>6200</v>
      </c>
      <c r="N77" s="7">
        <v>1200</v>
      </c>
      <c r="O77" s="7">
        <v>10300</v>
      </c>
      <c r="P77" s="7">
        <v>11800</v>
      </c>
      <c r="Q77" s="7">
        <v>900</v>
      </c>
      <c r="R77" s="7">
        <v>16700</v>
      </c>
      <c r="S77" s="7">
        <v>4600</v>
      </c>
      <c r="T77" s="7">
        <v>5300</v>
      </c>
      <c r="U77" s="7">
        <v>6200</v>
      </c>
      <c r="V77" s="7">
        <v>4500</v>
      </c>
      <c r="W77" s="7">
        <v>2400</v>
      </c>
      <c r="X77" s="7">
        <v>47500</v>
      </c>
      <c r="Y77" s="7">
        <v>12300</v>
      </c>
      <c r="Z77" s="7">
        <v>16500</v>
      </c>
      <c r="AA77" s="7">
        <v>103500</v>
      </c>
      <c r="AB77" s="7">
        <v>234600</v>
      </c>
      <c r="AC77" s="7">
        <v>72600</v>
      </c>
      <c r="AD77" s="7">
        <v>1600</v>
      </c>
      <c r="AE77" s="7">
        <v>1600</v>
      </c>
      <c r="AF77" s="7">
        <v>19600</v>
      </c>
      <c r="AG77" s="7">
        <v>5800</v>
      </c>
      <c r="AH77" s="7">
        <v>34300</v>
      </c>
      <c r="AI77" s="7">
        <v>6800</v>
      </c>
      <c r="AJ77" s="7">
        <v>5100</v>
      </c>
      <c r="AK77" s="7">
        <v>20400</v>
      </c>
      <c r="AL77" s="7">
        <v>19100</v>
      </c>
      <c r="AM77" s="7">
        <v>15200</v>
      </c>
      <c r="AN77" s="7">
        <v>60400</v>
      </c>
      <c r="AO77" s="7">
        <v>54000</v>
      </c>
      <c r="AP77" s="7">
        <v>81500</v>
      </c>
      <c r="AQ77" s="7">
        <v>135300</v>
      </c>
      <c r="AR77" s="7">
        <v>94300</v>
      </c>
      <c r="AS77" s="7">
        <v>30000</v>
      </c>
      <c r="AT77" s="7">
        <v>32400</v>
      </c>
      <c r="AU77" s="7">
        <v>1800</v>
      </c>
      <c r="AV77" s="23">
        <v>0</v>
      </c>
    </row>
    <row r="78" spans="1:48" x14ac:dyDescent="0.25">
      <c r="A78" s="39" t="s">
        <v>623</v>
      </c>
      <c r="B78" s="38">
        <v>2018</v>
      </c>
      <c r="C78" s="7">
        <v>3500</v>
      </c>
      <c r="D78" s="7">
        <v>0</v>
      </c>
      <c r="E78" s="7">
        <v>0</v>
      </c>
      <c r="F78" s="7">
        <v>200</v>
      </c>
      <c r="G78" s="7">
        <v>100</v>
      </c>
      <c r="H78" s="7">
        <v>5400</v>
      </c>
      <c r="I78" s="7">
        <v>1900</v>
      </c>
      <c r="J78" s="7">
        <v>500</v>
      </c>
      <c r="K78" s="7">
        <v>2400</v>
      </c>
      <c r="L78" s="7">
        <v>0</v>
      </c>
      <c r="M78" s="7">
        <v>1600</v>
      </c>
      <c r="N78" s="7">
        <v>100</v>
      </c>
      <c r="O78" s="7">
        <v>7300</v>
      </c>
      <c r="P78" s="7">
        <v>2600</v>
      </c>
      <c r="Q78" s="7">
        <v>7200</v>
      </c>
      <c r="R78" s="7">
        <v>4000</v>
      </c>
      <c r="S78" s="7">
        <v>800</v>
      </c>
      <c r="T78" s="7">
        <v>700</v>
      </c>
      <c r="U78" s="7">
        <v>4400</v>
      </c>
      <c r="V78" s="7">
        <v>500</v>
      </c>
      <c r="W78" s="7">
        <v>0</v>
      </c>
      <c r="X78" s="7">
        <v>1600</v>
      </c>
      <c r="Y78" s="7">
        <v>1400</v>
      </c>
      <c r="Z78" s="7">
        <v>2800</v>
      </c>
      <c r="AA78" s="7">
        <v>44000</v>
      </c>
      <c r="AB78" s="7">
        <v>51100</v>
      </c>
      <c r="AC78" s="7">
        <v>12600</v>
      </c>
      <c r="AD78" s="7">
        <v>1100</v>
      </c>
      <c r="AE78" s="7">
        <v>9600</v>
      </c>
      <c r="AF78" s="7">
        <v>2100</v>
      </c>
      <c r="AG78" s="7">
        <v>1400</v>
      </c>
      <c r="AH78" s="7">
        <v>20500</v>
      </c>
      <c r="AI78" s="7">
        <v>4000</v>
      </c>
      <c r="AJ78" s="7">
        <v>3800</v>
      </c>
      <c r="AK78" s="7">
        <v>12400</v>
      </c>
      <c r="AL78" s="7">
        <v>46700</v>
      </c>
      <c r="AM78" s="7">
        <v>4100</v>
      </c>
      <c r="AN78" s="7">
        <v>43200</v>
      </c>
      <c r="AO78" s="7">
        <v>36400</v>
      </c>
      <c r="AP78" s="7">
        <v>24600</v>
      </c>
      <c r="AQ78" s="7">
        <v>19000</v>
      </c>
      <c r="AR78" s="7">
        <v>44900</v>
      </c>
      <c r="AS78" s="7">
        <v>4500</v>
      </c>
      <c r="AT78" s="7">
        <v>8200</v>
      </c>
      <c r="AU78" s="7">
        <v>5500</v>
      </c>
      <c r="AV78" s="23">
        <v>0</v>
      </c>
    </row>
    <row r="79" spans="1:48" x14ac:dyDescent="0.25">
      <c r="A79" s="40" t="s">
        <v>259</v>
      </c>
      <c r="B79">
        <v>2015</v>
      </c>
      <c r="C79" s="7">
        <v>8041372</v>
      </c>
      <c r="D79" s="7">
        <v>191318</v>
      </c>
      <c r="E79" s="7">
        <v>0</v>
      </c>
      <c r="F79" s="7">
        <v>105422</v>
      </c>
      <c r="G79" s="7">
        <v>0</v>
      </c>
      <c r="H79" s="7">
        <v>263123</v>
      </c>
      <c r="I79" s="7">
        <v>163954</v>
      </c>
      <c r="J79" s="7">
        <v>163637</v>
      </c>
      <c r="K79" s="7">
        <v>7870</v>
      </c>
      <c r="L79" s="7">
        <v>0</v>
      </c>
      <c r="M79" s="7">
        <v>0</v>
      </c>
      <c r="N79" s="7">
        <v>0</v>
      </c>
      <c r="O79" s="7">
        <v>0</v>
      </c>
      <c r="P79" s="7">
        <v>19588</v>
      </c>
      <c r="Q79" s="7">
        <v>0</v>
      </c>
      <c r="R79" s="7">
        <v>32997</v>
      </c>
      <c r="S79" s="7">
        <v>0</v>
      </c>
      <c r="T79" s="7">
        <v>0</v>
      </c>
      <c r="U79" s="7">
        <v>0</v>
      </c>
      <c r="V79" s="7">
        <v>0</v>
      </c>
      <c r="W79" s="7">
        <v>18945</v>
      </c>
      <c r="X79" s="7">
        <v>47025</v>
      </c>
      <c r="Y79" s="7">
        <v>11573</v>
      </c>
      <c r="Z79" s="7">
        <v>0</v>
      </c>
      <c r="AA79" s="7">
        <v>157740</v>
      </c>
      <c r="AB79" s="7">
        <v>789279</v>
      </c>
      <c r="AC79" s="7">
        <v>136062</v>
      </c>
      <c r="AD79" s="7">
        <v>6061</v>
      </c>
      <c r="AE79" s="7">
        <v>6012</v>
      </c>
      <c r="AF79" s="7">
        <v>8113</v>
      </c>
      <c r="AG79" s="7">
        <v>0</v>
      </c>
      <c r="AH79" s="7">
        <v>50669</v>
      </c>
      <c r="AI79" s="7">
        <v>0</v>
      </c>
      <c r="AJ79" s="7">
        <v>13884</v>
      </c>
      <c r="AK79" s="7">
        <v>5441</v>
      </c>
      <c r="AL79" s="7">
        <v>8010</v>
      </c>
      <c r="AM79" s="7">
        <v>8624</v>
      </c>
      <c r="AN79" s="7">
        <v>10256</v>
      </c>
      <c r="AO79" s="7">
        <v>21213</v>
      </c>
      <c r="AP79" s="7">
        <v>128940</v>
      </c>
      <c r="AQ79" s="7">
        <v>197163</v>
      </c>
      <c r="AR79" s="7">
        <v>34894</v>
      </c>
      <c r="AS79" s="7">
        <v>10293</v>
      </c>
      <c r="AT79" s="7">
        <v>155120</v>
      </c>
      <c r="AU79" s="7">
        <v>152457</v>
      </c>
      <c r="AV79" s="23">
        <v>22567</v>
      </c>
    </row>
    <row r="80" spans="1:48" x14ac:dyDescent="0.25">
      <c r="A80" s="40" t="s">
        <v>260</v>
      </c>
      <c r="B80">
        <v>2019</v>
      </c>
      <c r="C80" s="7">
        <v>2589</v>
      </c>
      <c r="D80" s="7">
        <v>10839</v>
      </c>
      <c r="E80" s="7">
        <v>0</v>
      </c>
      <c r="F80" s="7">
        <v>352</v>
      </c>
      <c r="G80" s="7">
        <v>0</v>
      </c>
      <c r="H80" s="7">
        <v>8890</v>
      </c>
      <c r="I80" s="7">
        <v>2383</v>
      </c>
      <c r="J80" s="7">
        <v>4993</v>
      </c>
      <c r="K80" s="7">
        <v>324</v>
      </c>
      <c r="L80" s="7">
        <v>0</v>
      </c>
      <c r="M80" s="7">
        <v>0</v>
      </c>
      <c r="N80" s="7">
        <v>0</v>
      </c>
      <c r="O80" s="7">
        <v>0</v>
      </c>
      <c r="P80" s="7">
        <v>172</v>
      </c>
      <c r="Q80" s="7">
        <v>0</v>
      </c>
      <c r="R80" s="7">
        <v>360</v>
      </c>
      <c r="S80" s="7">
        <v>0</v>
      </c>
      <c r="T80" s="7">
        <v>0</v>
      </c>
      <c r="U80" s="7">
        <v>0</v>
      </c>
      <c r="V80" s="7">
        <v>0</v>
      </c>
      <c r="W80" s="7">
        <v>758</v>
      </c>
      <c r="X80" s="7">
        <v>723</v>
      </c>
      <c r="Y80" s="7">
        <v>4817</v>
      </c>
      <c r="Z80" s="7">
        <v>2512</v>
      </c>
      <c r="AA80" s="7">
        <v>5933</v>
      </c>
      <c r="AB80" s="7">
        <v>20092</v>
      </c>
      <c r="AC80" s="7">
        <v>1874</v>
      </c>
      <c r="AD80" s="7">
        <v>3243</v>
      </c>
      <c r="AE80" s="7">
        <v>2692</v>
      </c>
      <c r="AF80" s="7">
        <v>8811</v>
      </c>
      <c r="AG80" s="7">
        <v>355</v>
      </c>
      <c r="AH80" s="7">
        <v>12096</v>
      </c>
      <c r="AI80" s="7">
        <v>1026</v>
      </c>
      <c r="AJ80" s="7">
        <v>1739</v>
      </c>
      <c r="AK80" s="7">
        <v>0</v>
      </c>
      <c r="AL80" s="7">
        <v>2454</v>
      </c>
      <c r="AM80" s="7">
        <v>0</v>
      </c>
      <c r="AN80" s="7">
        <v>4347</v>
      </c>
      <c r="AO80" s="7">
        <v>2853</v>
      </c>
      <c r="AP80" s="7">
        <v>29244</v>
      </c>
      <c r="AQ80" s="7">
        <v>22674</v>
      </c>
      <c r="AR80" s="7">
        <v>11175</v>
      </c>
      <c r="AS80" s="7">
        <v>2054</v>
      </c>
      <c r="AT80" s="7">
        <v>2618</v>
      </c>
      <c r="AU80" s="7">
        <v>3818</v>
      </c>
      <c r="AV80" s="23">
        <v>1299</v>
      </c>
    </row>
    <row r="81" spans="1:48" x14ac:dyDescent="0.25">
      <c r="A81" s="40" t="s">
        <v>265</v>
      </c>
      <c r="B81">
        <v>2018</v>
      </c>
      <c r="C81" s="7">
        <v>3718976</v>
      </c>
      <c r="D81" s="7">
        <v>29025</v>
      </c>
      <c r="E81" s="7">
        <v>2703</v>
      </c>
      <c r="F81" s="7">
        <v>86486</v>
      </c>
      <c r="G81" s="7">
        <v>994</v>
      </c>
      <c r="H81" s="7">
        <v>67150</v>
      </c>
      <c r="I81" s="7">
        <v>95027</v>
      </c>
      <c r="J81" s="7">
        <v>34173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1822</v>
      </c>
      <c r="Q81" s="7">
        <v>11133</v>
      </c>
      <c r="R81" s="7">
        <v>28339</v>
      </c>
      <c r="S81" s="7">
        <v>0</v>
      </c>
      <c r="T81" s="7">
        <v>3476</v>
      </c>
      <c r="U81" s="7">
        <v>0</v>
      </c>
      <c r="V81" s="7">
        <v>0</v>
      </c>
      <c r="W81" s="7">
        <v>0</v>
      </c>
      <c r="X81" s="7">
        <v>4375</v>
      </c>
      <c r="Y81" s="7">
        <v>5339</v>
      </c>
      <c r="Z81" s="7">
        <v>0</v>
      </c>
      <c r="AA81" s="7">
        <v>106385</v>
      </c>
      <c r="AB81" s="7">
        <v>863433</v>
      </c>
      <c r="AC81" s="7">
        <v>89278</v>
      </c>
      <c r="AD81" s="7">
        <v>0</v>
      </c>
      <c r="AE81" s="7">
        <v>0</v>
      </c>
      <c r="AF81" s="7">
        <v>22677</v>
      </c>
      <c r="AG81" s="7">
        <v>901</v>
      </c>
      <c r="AH81" s="7">
        <v>17855</v>
      </c>
      <c r="AI81" s="7">
        <v>2444</v>
      </c>
      <c r="AJ81" s="7">
        <v>4006</v>
      </c>
      <c r="AK81" s="7">
        <v>7022</v>
      </c>
      <c r="AL81" s="7">
        <v>5103</v>
      </c>
      <c r="AM81" s="7">
        <v>0</v>
      </c>
      <c r="AN81" s="7">
        <v>87932</v>
      </c>
      <c r="AO81" s="7">
        <v>44478</v>
      </c>
      <c r="AP81" s="7">
        <v>75917</v>
      </c>
      <c r="AQ81" s="7">
        <v>108575</v>
      </c>
      <c r="AR81" s="7">
        <v>19058</v>
      </c>
      <c r="AS81" s="7">
        <v>45605</v>
      </c>
      <c r="AT81" s="7">
        <v>95950</v>
      </c>
      <c r="AU81" s="7">
        <v>247132</v>
      </c>
      <c r="AV81" s="23">
        <v>0</v>
      </c>
    </row>
    <row r="82" spans="1:48" x14ac:dyDescent="0.25">
      <c r="A82" s="39" t="s">
        <v>624</v>
      </c>
      <c r="B82" s="38">
        <v>2018</v>
      </c>
      <c r="C82" s="7">
        <v>2500</v>
      </c>
      <c r="D82" s="7">
        <v>700</v>
      </c>
      <c r="E82" s="7">
        <v>100</v>
      </c>
      <c r="F82" s="7">
        <v>100</v>
      </c>
      <c r="G82" s="7">
        <v>0</v>
      </c>
      <c r="H82" s="7">
        <v>3600</v>
      </c>
      <c r="I82" s="7">
        <v>500</v>
      </c>
      <c r="J82" s="7">
        <v>500</v>
      </c>
      <c r="K82" s="7">
        <v>1800</v>
      </c>
      <c r="L82" s="7">
        <v>0</v>
      </c>
      <c r="M82" s="7">
        <v>300</v>
      </c>
      <c r="N82" s="7">
        <v>1500</v>
      </c>
      <c r="O82" s="7">
        <v>2100</v>
      </c>
      <c r="P82" s="7">
        <v>1300</v>
      </c>
      <c r="Q82" s="7">
        <v>0</v>
      </c>
      <c r="R82" s="7">
        <v>1300</v>
      </c>
      <c r="S82" s="7">
        <v>2100</v>
      </c>
      <c r="T82" s="7">
        <v>500</v>
      </c>
      <c r="U82" s="7">
        <v>200</v>
      </c>
      <c r="V82" s="7">
        <v>0</v>
      </c>
      <c r="W82" s="7">
        <v>1300</v>
      </c>
      <c r="X82" s="7">
        <v>5900</v>
      </c>
      <c r="Y82" s="7">
        <v>200</v>
      </c>
      <c r="Z82" s="7">
        <v>1800</v>
      </c>
      <c r="AA82" s="7">
        <v>12400</v>
      </c>
      <c r="AB82" s="7">
        <v>31800</v>
      </c>
      <c r="AC82" s="7">
        <v>5200</v>
      </c>
      <c r="AD82" s="7">
        <v>900</v>
      </c>
      <c r="AE82" s="7">
        <v>2700</v>
      </c>
      <c r="AF82" s="7">
        <v>6800</v>
      </c>
      <c r="AG82" s="7">
        <v>1100</v>
      </c>
      <c r="AH82" s="7">
        <v>15400</v>
      </c>
      <c r="AI82" s="7">
        <v>2500</v>
      </c>
      <c r="AJ82" s="7">
        <v>2200</v>
      </c>
      <c r="AK82" s="7">
        <v>3900</v>
      </c>
      <c r="AL82" s="7">
        <v>9800</v>
      </c>
      <c r="AM82" s="7">
        <v>1100</v>
      </c>
      <c r="AN82" s="7">
        <v>16800</v>
      </c>
      <c r="AO82" s="7">
        <v>23300</v>
      </c>
      <c r="AP82" s="7">
        <v>17100</v>
      </c>
      <c r="AQ82" s="7">
        <v>18900</v>
      </c>
      <c r="AR82" s="7">
        <v>18200</v>
      </c>
      <c r="AS82" s="7">
        <v>10400</v>
      </c>
      <c r="AT82" s="7">
        <v>5900</v>
      </c>
      <c r="AU82" s="7">
        <v>900</v>
      </c>
      <c r="AV82" s="23">
        <v>0</v>
      </c>
    </row>
    <row r="83" spans="1:48" x14ac:dyDescent="0.25">
      <c r="A83" s="40" t="s">
        <v>263</v>
      </c>
      <c r="B83">
        <v>2019</v>
      </c>
      <c r="C83" s="7">
        <v>432</v>
      </c>
      <c r="D83" s="7">
        <v>389</v>
      </c>
      <c r="E83" s="7">
        <v>0</v>
      </c>
      <c r="F83" s="7">
        <v>0</v>
      </c>
      <c r="G83" s="7">
        <v>0</v>
      </c>
      <c r="H83" s="7">
        <v>177</v>
      </c>
      <c r="I83" s="7">
        <v>68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151</v>
      </c>
      <c r="X83" s="7">
        <v>0</v>
      </c>
      <c r="Y83" s="7">
        <v>696</v>
      </c>
      <c r="Z83" s="7">
        <v>75</v>
      </c>
      <c r="AA83" s="7">
        <v>1150</v>
      </c>
      <c r="AB83" s="7">
        <v>1736</v>
      </c>
      <c r="AC83" s="7">
        <v>219</v>
      </c>
      <c r="AD83" s="7">
        <v>236</v>
      </c>
      <c r="AE83" s="7">
        <v>194</v>
      </c>
      <c r="AF83" s="7">
        <v>347</v>
      </c>
      <c r="AG83" s="7">
        <v>0</v>
      </c>
      <c r="AH83" s="7">
        <v>703</v>
      </c>
      <c r="AI83" s="7">
        <v>0</v>
      </c>
      <c r="AJ83" s="7">
        <v>162</v>
      </c>
      <c r="AK83" s="7">
        <v>0</v>
      </c>
      <c r="AL83" s="7">
        <v>320</v>
      </c>
      <c r="AM83" s="7">
        <v>0</v>
      </c>
      <c r="AN83" s="7">
        <v>164</v>
      </c>
      <c r="AO83" s="7">
        <v>1069</v>
      </c>
      <c r="AP83" s="7">
        <v>2566</v>
      </c>
      <c r="AQ83" s="7">
        <v>2016</v>
      </c>
      <c r="AR83" s="7">
        <v>836</v>
      </c>
      <c r="AS83" s="7">
        <v>0</v>
      </c>
      <c r="AT83" s="7">
        <v>140</v>
      </c>
      <c r="AU83" s="7">
        <v>1685</v>
      </c>
      <c r="AV83" s="23">
        <v>0</v>
      </c>
    </row>
    <row r="84" spans="1:48" x14ac:dyDescent="0.25">
      <c r="A84" s="40" t="s">
        <v>271</v>
      </c>
      <c r="B84">
        <v>2017</v>
      </c>
      <c r="C84" s="7">
        <v>223769</v>
      </c>
      <c r="D84" s="7">
        <v>19828</v>
      </c>
      <c r="E84" s="7">
        <v>281</v>
      </c>
      <c r="F84" s="7">
        <v>8658</v>
      </c>
      <c r="G84" s="7">
        <v>261</v>
      </c>
      <c r="H84" s="7">
        <v>34135</v>
      </c>
      <c r="I84" s="7">
        <v>30136</v>
      </c>
      <c r="J84" s="7">
        <v>4954</v>
      </c>
      <c r="K84" s="7">
        <v>1136</v>
      </c>
      <c r="L84" s="7">
        <v>0</v>
      </c>
      <c r="M84" s="7">
        <v>1929</v>
      </c>
      <c r="N84" s="7">
        <v>0</v>
      </c>
      <c r="O84" s="7">
        <v>480</v>
      </c>
      <c r="P84" s="7">
        <v>2962</v>
      </c>
      <c r="Q84" s="7">
        <v>1466</v>
      </c>
      <c r="R84" s="7">
        <v>486</v>
      </c>
      <c r="S84" s="7">
        <v>553</v>
      </c>
      <c r="T84" s="7">
        <v>0</v>
      </c>
      <c r="U84" s="7">
        <v>1146</v>
      </c>
      <c r="V84" s="7">
        <v>0</v>
      </c>
      <c r="W84" s="7">
        <v>547</v>
      </c>
      <c r="X84" s="7">
        <v>4609</v>
      </c>
      <c r="Y84" s="7">
        <v>3411</v>
      </c>
      <c r="Z84" s="7">
        <v>2502</v>
      </c>
      <c r="AA84" s="7">
        <v>34075</v>
      </c>
      <c r="AB84" s="7">
        <v>163015</v>
      </c>
      <c r="AC84" s="7">
        <v>32343.000000000004</v>
      </c>
      <c r="AD84" s="7">
        <v>580</v>
      </c>
      <c r="AE84" s="7">
        <v>0</v>
      </c>
      <c r="AF84" s="7">
        <v>3482</v>
      </c>
      <c r="AG84" s="7">
        <v>0</v>
      </c>
      <c r="AH84" s="7">
        <v>10843</v>
      </c>
      <c r="AI84" s="7">
        <v>621</v>
      </c>
      <c r="AJ84" s="7">
        <v>1073</v>
      </c>
      <c r="AK84" s="7">
        <v>976</v>
      </c>
      <c r="AL84" s="7">
        <v>3035</v>
      </c>
      <c r="AM84" s="7">
        <v>569</v>
      </c>
      <c r="AN84" s="7">
        <v>7639</v>
      </c>
      <c r="AO84" s="7">
        <v>15568</v>
      </c>
      <c r="AP84" s="7">
        <v>23780</v>
      </c>
      <c r="AQ84" s="7">
        <v>39201</v>
      </c>
      <c r="AR84" s="7">
        <v>8794</v>
      </c>
      <c r="AS84" s="7">
        <v>0</v>
      </c>
      <c r="AT84" s="7">
        <v>27705</v>
      </c>
      <c r="AU84" s="7">
        <v>40131</v>
      </c>
      <c r="AV84" s="23">
        <v>3000</v>
      </c>
    </row>
    <row r="85" spans="1:48" x14ac:dyDescent="0.25">
      <c r="A85" s="40" t="s">
        <v>274</v>
      </c>
      <c r="B85">
        <v>2020</v>
      </c>
      <c r="C85" s="7">
        <v>0</v>
      </c>
      <c r="D85" s="7">
        <v>0</v>
      </c>
      <c r="E85" s="7">
        <v>0</v>
      </c>
      <c r="F85" s="7">
        <v>0</v>
      </c>
      <c r="G85" s="7">
        <v>481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23">
        <v>503471</v>
      </c>
    </row>
    <row r="86" spans="1:48" x14ac:dyDescent="0.25">
      <c r="A86" s="40" t="s">
        <v>261</v>
      </c>
      <c r="B86">
        <v>2020</v>
      </c>
      <c r="C86" s="7">
        <v>6199323</v>
      </c>
      <c r="D86" s="7">
        <v>110021</v>
      </c>
      <c r="E86" s="7">
        <v>37003</v>
      </c>
      <c r="F86" s="7">
        <v>105129</v>
      </c>
      <c r="G86" s="7">
        <v>24621</v>
      </c>
      <c r="H86" s="7">
        <v>2222325</v>
      </c>
      <c r="I86" s="7">
        <v>1140028</v>
      </c>
      <c r="J86" s="7">
        <v>124358</v>
      </c>
      <c r="K86" s="7">
        <v>284291</v>
      </c>
      <c r="L86" s="7">
        <v>46270</v>
      </c>
      <c r="M86" s="7">
        <v>341789</v>
      </c>
      <c r="N86" s="7">
        <v>0</v>
      </c>
      <c r="O86" s="7">
        <v>409254</v>
      </c>
      <c r="P86" s="7">
        <v>361649</v>
      </c>
      <c r="Q86" s="7">
        <v>120657</v>
      </c>
      <c r="R86" s="7">
        <v>684111</v>
      </c>
      <c r="S86" s="7">
        <v>273188</v>
      </c>
      <c r="T86" s="7">
        <v>248127</v>
      </c>
      <c r="U86" s="7">
        <v>1341047</v>
      </c>
      <c r="V86" s="7">
        <v>0</v>
      </c>
      <c r="W86" s="7">
        <v>0</v>
      </c>
      <c r="X86" s="7">
        <v>817244</v>
      </c>
      <c r="Y86" s="7">
        <v>97241</v>
      </c>
      <c r="Z86" s="7">
        <v>227849</v>
      </c>
      <c r="AA86" s="7">
        <v>3919445</v>
      </c>
      <c r="AB86" s="7">
        <v>10630135</v>
      </c>
      <c r="AC86" s="7">
        <v>1905884</v>
      </c>
      <c r="AD86" s="7">
        <v>8495</v>
      </c>
      <c r="AE86" s="7">
        <v>28446</v>
      </c>
      <c r="AF86" s="7">
        <v>202984</v>
      </c>
      <c r="AG86" s="7">
        <v>146338</v>
      </c>
      <c r="AH86" s="7">
        <v>3538599</v>
      </c>
      <c r="AI86" s="7">
        <v>175655</v>
      </c>
      <c r="AJ86" s="7">
        <v>219193</v>
      </c>
      <c r="AK86" s="7">
        <v>5072</v>
      </c>
      <c r="AL86" s="7">
        <v>599391</v>
      </c>
      <c r="AM86" s="7">
        <v>249520</v>
      </c>
      <c r="AN86" s="7">
        <v>1281596</v>
      </c>
      <c r="AO86" s="7">
        <v>1439352</v>
      </c>
      <c r="AP86" s="7">
        <v>2677884</v>
      </c>
      <c r="AQ86" s="7">
        <v>2518250</v>
      </c>
      <c r="AR86" s="7">
        <v>1559950</v>
      </c>
      <c r="AS86" s="7">
        <v>311902</v>
      </c>
      <c r="AT86" s="7">
        <v>1683187</v>
      </c>
      <c r="AU86" s="7">
        <v>2257370</v>
      </c>
      <c r="AV86" s="23">
        <v>341134</v>
      </c>
    </row>
    <row r="87" spans="1:48" x14ac:dyDescent="0.25">
      <c r="A87" s="40" t="s">
        <v>339</v>
      </c>
      <c r="B87">
        <v>2014</v>
      </c>
      <c r="C87" s="7">
        <v>8856</v>
      </c>
      <c r="D87" s="7">
        <v>3420</v>
      </c>
      <c r="E87" s="7">
        <v>0</v>
      </c>
      <c r="F87" s="7">
        <v>65</v>
      </c>
      <c r="G87" s="7">
        <v>0</v>
      </c>
      <c r="H87" s="7">
        <v>296</v>
      </c>
      <c r="I87" s="7">
        <v>322</v>
      </c>
      <c r="J87" s="7">
        <v>114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34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56</v>
      </c>
      <c r="Y87" s="7">
        <v>323</v>
      </c>
      <c r="Z87" s="7">
        <v>69</v>
      </c>
      <c r="AA87" s="7">
        <v>904</v>
      </c>
      <c r="AB87" s="7">
        <v>3413</v>
      </c>
      <c r="AC87" s="7">
        <v>297</v>
      </c>
      <c r="AD87" s="7">
        <v>152</v>
      </c>
      <c r="AE87" s="7">
        <v>146</v>
      </c>
      <c r="AF87" s="7">
        <v>113</v>
      </c>
      <c r="AG87" s="7">
        <v>0</v>
      </c>
      <c r="AH87" s="7">
        <v>860</v>
      </c>
      <c r="AI87" s="7">
        <v>0</v>
      </c>
      <c r="AJ87" s="7">
        <v>211</v>
      </c>
      <c r="AK87" s="7">
        <v>0</v>
      </c>
      <c r="AL87" s="7">
        <v>191</v>
      </c>
      <c r="AM87" s="7">
        <v>0</v>
      </c>
      <c r="AN87" s="7">
        <v>149</v>
      </c>
      <c r="AO87" s="7">
        <v>421</v>
      </c>
      <c r="AP87" s="7">
        <v>3476</v>
      </c>
      <c r="AQ87" s="7">
        <v>2737</v>
      </c>
      <c r="AR87" s="7">
        <v>1304</v>
      </c>
      <c r="AS87" s="7">
        <v>51</v>
      </c>
      <c r="AT87" s="7">
        <v>489</v>
      </c>
      <c r="AU87" s="7">
        <v>1438</v>
      </c>
      <c r="AV87" s="23">
        <v>5372</v>
      </c>
    </row>
    <row r="88" spans="1:48" x14ac:dyDescent="0.25">
      <c r="A88" s="40" t="s">
        <v>268</v>
      </c>
      <c r="B88">
        <v>2020</v>
      </c>
      <c r="C88" s="7">
        <v>275917</v>
      </c>
      <c r="D88" s="7">
        <v>541</v>
      </c>
      <c r="E88" s="7">
        <v>23833</v>
      </c>
      <c r="F88" s="7">
        <v>21383</v>
      </c>
      <c r="G88" s="7">
        <v>6357</v>
      </c>
      <c r="H88" s="7">
        <v>30795</v>
      </c>
      <c r="I88" s="7">
        <v>24189</v>
      </c>
      <c r="J88" s="7">
        <v>1945</v>
      </c>
      <c r="K88" s="7">
        <v>1783</v>
      </c>
      <c r="L88" s="7">
        <v>1647</v>
      </c>
      <c r="M88" s="7">
        <v>0</v>
      </c>
      <c r="N88" s="7">
        <v>3512</v>
      </c>
      <c r="O88" s="7">
        <v>545</v>
      </c>
      <c r="P88" s="7">
        <v>4330</v>
      </c>
      <c r="Q88" s="7">
        <v>3833</v>
      </c>
      <c r="R88" s="7">
        <v>1288</v>
      </c>
      <c r="S88" s="7">
        <v>0</v>
      </c>
      <c r="T88" s="7">
        <v>785</v>
      </c>
      <c r="U88" s="7">
        <v>0</v>
      </c>
      <c r="V88" s="7">
        <v>0</v>
      </c>
      <c r="W88" s="7">
        <v>0</v>
      </c>
      <c r="X88" s="7">
        <v>13846</v>
      </c>
      <c r="Y88" s="7">
        <v>14380</v>
      </c>
      <c r="Z88" s="7">
        <v>8134</v>
      </c>
      <c r="AA88" s="7">
        <v>77282</v>
      </c>
      <c r="AB88" s="7">
        <v>166592</v>
      </c>
      <c r="AC88" s="7">
        <v>51615</v>
      </c>
      <c r="AD88" s="7">
        <v>0</v>
      </c>
      <c r="AE88" s="7">
        <v>6138</v>
      </c>
      <c r="AF88" s="7">
        <v>7443</v>
      </c>
      <c r="AG88" s="7">
        <v>1346</v>
      </c>
      <c r="AH88" s="7">
        <v>29994</v>
      </c>
      <c r="AI88" s="7">
        <v>7622</v>
      </c>
      <c r="AJ88" s="7">
        <v>7957</v>
      </c>
      <c r="AK88" s="7">
        <v>3250</v>
      </c>
      <c r="AL88" s="7">
        <v>29355</v>
      </c>
      <c r="AM88" s="7">
        <v>3412</v>
      </c>
      <c r="AN88" s="7">
        <v>10821</v>
      </c>
      <c r="AO88" s="7">
        <v>18053</v>
      </c>
      <c r="AP88" s="7">
        <v>86010</v>
      </c>
      <c r="AQ88" s="7">
        <v>110734</v>
      </c>
      <c r="AR88" s="7">
        <v>58869</v>
      </c>
      <c r="AS88" s="7">
        <v>10813</v>
      </c>
      <c r="AT88" s="7">
        <v>29752</v>
      </c>
      <c r="AU88" s="7">
        <v>3291</v>
      </c>
      <c r="AV88" s="23">
        <v>0</v>
      </c>
    </row>
    <row r="89" spans="1:48" x14ac:dyDescent="0.25">
      <c r="A89" s="40" t="s">
        <v>273</v>
      </c>
      <c r="B89">
        <v>2020</v>
      </c>
      <c r="C89" s="7">
        <v>39</v>
      </c>
      <c r="D89" s="7">
        <v>17</v>
      </c>
      <c r="E89" s="7">
        <v>0</v>
      </c>
      <c r="F89" s="7">
        <v>36</v>
      </c>
      <c r="G89" s="7">
        <v>0</v>
      </c>
      <c r="H89" s="7">
        <v>25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26</v>
      </c>
      <c r="Y89" s="7">
        <v>46</v>
      </c>
      <c r="Z89" s="7">
        <v>43</v>
      </c>
      <c r="AA89" s="7">
        <v>189</v>
      </c>
      <c r="AB89" s="7">
        <v>284</v>
      </c>
      <c r="AC89" s="7">
        <v>26</v>
      </c>
      <c r="AD89" s="7">
        <v>0</v>
      </c>
      <c r="AE89" s="7">
        <v>0</v>
      </c>
      <c r="AF89" s="7">
        <v>75</v>
      </c>
      <c r="AG89" s="7">
        <v>33</v>
      </c>
      <c r="AH89" s="7">
        <v>122</v>
      </c>
      <c r="AI89" s="7">
        <v>0</v>
      </c>
      <c r="AJ89" s="7">
        <v>0</v>
      </c>
      <c r="AK89" s="7">
        <v>0</v>
      </c>
      <c r="AL89" s="7">
        <v>81</v>
      </c>
      <c r="AM89" s="7">
        <v>0</v>
      </c>
      <c r="AN89" s="7">
        <v>52</v>
      </c>
      <c r="AO89" s="7">
        <v>0</v>
      </c>
      <c r="AP89" s="7">
        <v>702</v>
      </c>
      <c r="AQ89" s="7">
        <v>119</v>
      </c>
      <c r="AR89" s="7">
        <v>296</v>
      </c>
      <c r="AS89" s="7">
        <v>74</v>
      </c>
      <c r="AT89" s="7">
        <v>43</v>
      </c>
      <c r="AU89" s="7">
        <v>80</v>
      </c>
      <c r="AV89" s="23">
        <v>0</v>
      </c>
    </row>
    <row r="90" spans="1:48" x14ac:dyDescent="0.25">
      <c r="A90" s="40" t="s">
        <v>269</v>
      </c>
      <c r="B90">
        <v>2015</v>
      </c>
      <c r="C90" s="7">
        <v>6938550</v>
      </c>
      <c r="D90" s="7">
        <v>145147</v>
      </c>
      <c r="E90" s="7">
        <v>5738</v>
      </c>
      <c r="F90" s="7">
        <v>46264</v>
      </c>
      <c r="G90" s="7">
        <v>0</v>
      </c>
      <c r="H90" s="7">
        <v>172675</v>
      </c>
      <c r="I90" s="7">
        <v>29323</v>
      </c>
      <c r="J90" s="7">
        <v>41111</v>
      </c>
      <c r="K90" s="7">
        <v>5156</v>
      </c>
      <c r="L90" s="7">
        <v>0</v>
      </c>
      <c r="M90" s="7">
        <v>0</v>
      </c>
      <c r="N90" s="7">
        <v>0</v>
      </c>
      <c r="O90" s="7">
        <v>3222</v>
      </c>
      <c r="P90" s="7">
        <v>47989</v>
      </c>
      <c r="Q90" s="7">
        <v>1948</v>
      </c>
      <c r="R90" s="7">
        <v>25809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67655</v>
      </c>
      <c r="Y90" s="7">
        <v>5100</v>
      </c>
      <c r="Z90" s="7">
        <v>9994</v>
      </c>
      <c r="AA90" s="7">
        <v>294350</v>
      </c>
      <c r="AB90" s="7">
        <v>953938</v>
      </c>
      <c r="AC90" s="7">
        <v>100528</v>
      </c>
      <c r="AD90" s="7">
        <v>8273</v>
      </c>
      <c r="AE90" s="7">
        <v>0</v>
      </c>
      <c r="AF90" s="7">
        <v>20637</v>
      </c>
      <c r="AG90" s="7">
        <v>0</v>
      </c>
      <c r="AH90" s="7">
        <v>41209</v>
      </c>
      <c r="AI90" s="7">
        <v>8633</v>
      </c>
      <c r="AJ90" s="7">
        <v>4767</v>
      </c>
      <c r="AK90" s="7">
        <v>1862</v>
      </c>
      <c r="AL90" s="7">
        <v>11485</v>
      </c>
      <c r="AM90" s="7">
        <v>1624</v>
      </c>
      <c r="AN90" s="7">
        <v>11387</v>
      </c>
      <c r="AO90" s="7">
        <v>102288</v>
      </c>
      <c r="AP90" s="7">
        <v>161236</v>
      </c>
      <c r="AQ90" s="7">
        <v>194490</v>
      </c>
      <c r="AR90" s="7">
        <v>75926</v>
      </c>
      <c r="AS90" s="7">
        <v>9101</v>
      </c>
      <c r="AT90" s="7">
        <v>79918</v>
      </c>
      <c r="AU90" s="7">
        <v>186213</v>
      </c>
      <c r="AV90" s="23">
        <v>8000</v>
      </c>
    </row>
    <row r="91" spans="1:48" x14ac:dyDescent="0.25">
      <c r="A91" s="40" t="s">
        <v>267</v>
      </c>
      <c r="B91">
        <v>2019</v>
      </c>
      <c r="C91" s="7">
        <v>10293689</v>
      </c>
      <c r="D91" s="7">
        <v>473296</v>
      </c>
      <c r="E91" s="7">
        <v>4890</v>
      </c>
      <c r="F91" s="7">
        <v>76841</v>
      </c>
      <c r="G91" s="7">
        <v>49912</v>
      </c>
      <c r="H91" s="7">
        <v>401440</v>
      </c>
      <c r="I91" s="7">
        <v>1176243</v>
      </c>
      <c r="J91" s="7">
        <v>68848</v>
      </c>
      <c r="K91" s="7">
        <v>15653</v>
      </c>
      <c r="L91" s="7">
        <v>2621</v>
      </c>
      <c r="M91" s="7">
        <v>20720</v>
      </c>
      <c r="N91" s="7">
        <v>49556</v>
      </c>
      <c r="O91" s="7">
        <v>65426</v>
      </c>
      <c r="P91" s="7">
        <v>73177</v>
      </c>
      <c r="Q91" s="7">
        <v>83062</v>
      </c>
      <c r="R91" s="7">
        <v>26759</v>
      </c>
      <c r="S91" s="7">
        <v>4609</v>
      </c>
      <c r="T91" s="7">
        <v>26310</v>
      </c>
      <c r="U91" s="7">
        <v>7250</v>
      </c>
      <c r="V91" s="7">
        <v>11619</v>
      </c>
      <c r="W91" s="7">
        <v>3426</v>
      </c>
      <c r="X91" s="7">
        <v>285332</v>
      </c>
      <c r="Y91" s="7">
        <v>23679</v>
      </c>
      <c r="Z91" s="7">
        <v>22023</v>
      </c>
      <c r="AA91" s="7">
        <v>1229875</v>
      </c>
      <c r="AB91" s="7">
        <v>4013958</v>
      </c>
      <c r="AC91" s="7">
        <v>1093226</v>
      </c>
      <c r="AD91" s="7">
        <v>43971</v>
      </c>
      <c r="AE91" s="7">
        <v>2945</v>
      </c>
      <c r="AF91" s="7">
        <v>59756</v>
      </c>
      <c r="AG91" s="7">
        <v>0</v>
      </c>
      <c r="AH91" s="7">
        <v>390918</v>
      </c>
      <c r="AI91" s="7">
        <v>14143</v>
      </c>
      <c r="AJ91" s="7">
        <v>27632</v>
      </c>
      <c r="AK91" s="7">
        <v>19965</v>
      </c>
      <c r="AL91" s="7">
        <v>156854</v>
      </c>
      <c r="AM91" s="7">
        <v>20012</v>
      </c>
      <c r="AN91" s="7">
        <v>56115</v>
      </c>
      <c r="AO91" s="7">
        <v>226774</v>
      </c>
      <c r="AP91" s="7">
        <v>137930</v>
      </c>
      <c r="AQ91" s="7">
        <v>525849</v>
      </c>
      <c r="AR91" s="7">
        <v>73326</v>
      </c>
      <c r="AS91" s="7">
        <v>19144</v>
      </c>
      <c r="AT91" s="7">
        <v>632089</v>
      </c>
      <c r="AU91" s="7">
        <v>14510</v>
      </c>
      <c r="AV91" s="23">
        <v>0</v>
      </c>
    </row>
    <row r="92" spans="1:48" x14ac:dyDescent="0.25">
      <c r="A92" s="40" t="s">
        <v>277</v>
      </c>
      <c r="B92">
        <v>2018</v>
      </c>
      <c r="C92" s="7">
        <v>153099</v>
      </c>
      <c r="D92" s="7">
        <v>10167</v>
      </c>
      <c r="E92" s="7">
        <v>617</v>
      </c>
      <c r="F92" s="7">
        <v>9086</v>
      </c>
      <c r="G92" s="7">
        <v>3154</v>
      </c>
      <c r="H92" s="7">
        <v>16855</v>
      </c>
      <c r="I92" s="7">
        <v>4490</v>
      </c>
      <c r="J92" s="7">
        <v>6575</v>
      </c>
      <c r="K92" s="7">
        <v>843</v>
      </c>
      <c r="L92" s="7">
        <v>0</v>
      </c>
      <c r="M92" s="7">
        <v>2044</v>
      </c>
      <c r="N92" s="7">
        <v>0</v>
      </c>
      <c r="O92" s="7">
        <v>0</v>
      </c>
      <c r="P92" s="7">
        <v>1932</v>
      </c>
      <c r="Q92" s="7">
        <v>1398</v>
      </c>
      <c r="R92" s="7">
        <v>2037.9999999999998</v>
      </c>
      <c r="S92" s="7">
        <v>726</v>
      </c>
      <c r="T92" s="7">
        <v>901</v>
      </c>
      <c r="U92" s="7">
        <v>2974</v>
      </c>
      <c r="V92" s="7">
        <v>0</v>
      </c>
      <c r="W92" s="7">
        <v>0</v>
      </c>
      <c r="X92" s="7">
        <v>9552</v>
      </c>
      <c r="Y92" s="7">
        <v>3546</v>
      </c>
      <c r="Z92" s="7">
        <v>4419</v>
      </c>
      <c r="AA92" s="7">
        <v>44183</v>
      </c>
      <c r="AB92" s="7">
        <v>90187</v>
      </c>
      <c r="AC92" s="7">
        <v>10362</v>
      </c>
      <c r="AD92" s="7">
        <v>0</v>
      </c>
      <c r="AE92" s="7">
        <v>943</v>
      </c>
      <c r="AF92" s="7">
        <v>10931</v>
      </c>
      <c r="AG92" s="7">
        <v>1089</v>
      </c>
      <c r="AH92" s="7">
        <v>59886</v>
      </c>
      <c r="AI92" s="7">
        <v>1478</v>
      </c>
      <c r="AJ92" s="7">
        <v>2067</v>
      </c>
      <c r="AK92" s="7">
        <v>2618</v>
      </c>
      <c r="AL92" s="7">
        <v>13818</v>
      </c>
      <c r="AM92" s="7">
        <v>1010</v>
      </c>
      <c r="AN92" s="7">
        <v>9514</v>
      </c>
      <c r="AO92" s="7">
        <v>34773</v>
      </c>
      <c r="AP92" s="7">
        <v>31545</v>
      </c>
      <c r="AQ92" s="7">
        <v>46305</v>
      </c>
      <c r="AR92" s="7">
        <v>18710</v>
      </c>
      <c r="AS92" s="7">
        <v>3658</v>
      </c>
      <c r="AT92" s="7">
        <v>31120</v>
      </c>
      <c r="AU92" s="7">
        <v>71449</v>
      </c>
      <c r="AV92" s="23">
        <v>0</v>
      </c>
    </row>
    <row r="93" spans="1:48" x14ac:dyDescent="0.25">
      <c r="A93" s="40" t="s">
        <v>284</v>
      </c>
      <c r="B93">
        <v>2013</v>
      </c>
      <c r="C93" s="7">
        <v>29</v>
      </c>
      <c r="D93" s="7">
        <v>74</v>
      </c>
      <c r="E93" s="7">
        <v>0</v>
      </c>
      <c r="F93" s="7">
        <v>726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86</v>
      </c>
      <c r="Z93" s="7">
        <v>0</v>
      </c>
      <c r="AA93" s="7">
        <v>115</v>
      </c>
      <c r="AB93" s="7">
        <v>261</v>
      </c>
      <c r="AC93" s="7">
        <v>0</v>
      </c>
      <c r="AD93" s="7">
        <v>36</v>
      </c>
      <c r="AE93" s="7">
        <v>0</v>
      </c>
      <c r="AF93" s="7">
        <v>34</v>
      </c>
      <c r="AG93" s="7">
        <v>0</v>
      </c>
      <c r="AH93" s="7">
        <v>239</v>
      </c>
      <c r="AI93" s="7">
        <v>21</v>
      </c>
      <c r="AJ93" s="7">
        <v>0</v>
      </c>
      <c r="AK93" s="7">
        <v>0</v>
      </c>
      <c r="AL93" s="7">
        <v>142</v>
      </c>
      <c r="AM93" s="7">
        <v>0</v>
      </c>
      <c r="AN93" s="7">
        <v>29</v>
      </c>
      <c r="AO93" s="7">
        <v>523</v>
      </c>
      <c r="AP93" s="7">
        <v>547</v>
      </c>
      <c r="AQ93" s="7">
        <v>259</v>
      </c>
      <c r="AR93" s="7">
        <v>336</v>
      </c>
      <c r="AS93" s="7">
        <v>0</v>
      </c>
      <c r="AT93" s="7">
        <v>33</v>
      </c>
      <c r="AU93" s="7">
        <v>102</v>
      </c>
      <c r="AV93" s="23">
        <v>146</v>
      </c>
    </row>
    <row r="94" spans="1:48" x14ac:dyDescent="0.25">
      <c r="A94" s="40" t="s">
        <v>283</v>
      </c>
      <c r="B94">
        <v>2017</v>
      </c>
      <c r="C94" s="7">
        <v>1509655</v>
      </c>
      <c r="D94" s="7">
        <v>13683</v>
      </c>
      <c r="E94" s="7">
        <v>895</v>
      </c>
      <c r="F94" s="7">
        <v>56633</v>
      </c>
      <c r="G94" s="7">
        <v>1247</v>
      </c>
      <c r="H94" s="7">
        <v>203137</v>
      </c>
      <c r="I94" s="7">
        <v>335150</v>
      </c>
      <c r="J94" s="7">
        <v>155817</v>
      </c>
      <c r="K94" s="7">
        <v>18561</v>
      </c>
      <c r="L94" s="7">
        <v>176</v>
      </c>
      <c r="M94" s="7">
        <v>13489</v>
      </c>
      <c r="N94" s="7">
        <v>9207</v>
      </c>
      <c r="O94" s="7">
        <v>10755</v>
      </c>
      <c r="P94" s="7">
        <v>58138</v>
      </c>
      <c r="Q94" s="7">
        <v>10740</v>
      </c>
      <c r="R94" s="7">
        <v>78963</v>
      </c>
      <c r="S94" s="7">
        <v>0</v>
      </c>
      <c r="T94" s="7">
        <v>3712</v>
      </c>
      <c r="U94" s="7">
        <v>18058</v>
      </c>
      <c r="V94" s="7">
        <v>321</v>
      </c>
      <c r="W94" s="7">
        <v>43</v>
      </c>
      <c r="X94" s="7">
        <v>155582</v>
      </c>
      <c r="Y94" s="7">
        <v>34234</v>
      </c>
      <c r="Z94" s="7">
        <v>42230</v>
      </c>
      <c r="AA94" s="7">
        <v>977615</v>
      </c>
      <c r="AB94" s="7">
        <v>1239900</v>
      </c>
      <c r="AC94" s="7">
        <v>295509</v>
      </c>
      <c r="AD94" s="7">
        <v>515</v>
      </c>
      <c r="AE94" s="7">
        <v>5860</v>
      </c>
      <c r="AF94" s="7">
        <v>15866</v>
      </c>
      <c r="AG94" s="7">
        <v>4630</v>
      </c>
      <c r="AH94" s="7">
        <v>370925</v>
      </c>
      <c r="AI94" s="7">
        <v>25329</v>
      </c>
      <c r="AJ94" s="7">
        <v>25120</v>
      </c>
      <c r="AK94" s="7">
        <v>9814</v>
      </c>
      <c r="AL94" s="7">
        <v>117678</v>
      </c>
      <c r="AM94" s="7">
        <v>16544</v>
      </c>
      <c r="AN94" s="7">
        <v>44372</v>
      </c>
      <c r="AO94" s="7">
        <v>63838</v>
      </c>
      <c r="AP94" s="7">
        <v>150792</v>
      </c>
      <c r="AQ94" s="7">
        <v>558077</v>
      </c>
      <c r="AR94" s="7">
        <v>170840</v>
      </c>
      <c r="AS94" s="7">
        <v>33659</v>
      </c>
      <c r="AT94" s="7">
        <v>155567</v>
      </c>
      <c r="AU94" s="7">
        <v>26321</v>
      </c>
      <c r="AV94" s="23">
        <v>47002</v>
      </c>
    </row>
    <row r="95" spans="1:48" x14ac:dyDescent="0.25">
      <c r="A95" s="39" t="s">
        <v>625</v>
      </c>
      <c r="B95" s="38">
        <v>2018</v>
      </c>
      <c r="C95" s="7">
        <v>198000</v>
      </c>
      <c r="D95" s="7">
        <v>3000</v>
      </c>
      <c r="E95" s="7">
        <v>2800</v>
      </c>
      <c r="F95" s="7">
        <v>2100</v>
      </c>
      <c r="G95" s="7">
        <v>3000</v>
      </c>
      <c r="H95" s="7">
        <v>134000</v>
      </c>
      <c r="I95" s="7">
        <v>17000</v>
      </c>
      <c r="J95" s="7">
        <v>14000</v>
      </c>
      <c r="K95" s="7">
        <v>37000</v>
      </c>
      <c r="L95" s="7">
        <v>5000</v>
      </c>
      <c r="M95" s="7">
        <v>45000</v>
      </c>
      <c r="N95" s="7">
        <v>13000</v>
      </c>
      <c r="O95" s="7">
        <v>32000</v>
      </c>
      <c r="P95" s="7">
        <v>22000</v>
      </c>
      <c r="Q95" s="7">
        <v>21000</v>
      </c>
      <c r="R95" s="7">
        <v>92000</v>
      </c>
      <c r="S95" s="7">
        <v>26000</v>
      </c>
      <c r="T95" s="7">
        <v>22000</v>
      </c>
      <c r="U95" s="7">
        <v>84000</v>
      </c>
      <c r="V95" s="7">
        <v>25000</v>
      </c>
      <c r="W95" s="7">
        <v>18000</v>
      </c>
      <c r="X95" s="7">
        <v>176000</v>
      </c>
      <c r="Y95" s="7">
        <v>27000</v>
      </c>
      <c r="Z95" s="7">
        <v>35000</v>
      </c>
      <c r="AA95" s="7">
        <v>482000</v>
      </c>
      <c r="AB95" s="7">
        <v>1487000</v>
      </c>
      <c r="AC95" s="7">
        <v>195000</v>
      </c>
      <c r="AD95" s="7">
        <v>20000</v>
      </c>
      <c r="AE95" s="7">
        <v>26000</v>
      </c>
      <c r="AF95" s="7">
        <v>101000</v>
      </c>
      <c r="AG95" s="7">
        <v>63000</v>
      </c>
      <c r="AH95" s="7">
        <v>448000</v>
      </c>
      <c r="AI95" s="7">
        <v>57000</v>
      </c>
      <c r="AJ95" s="7">
        <v>30000</v>
      </c>
      <c r="AK95" s="7">
        <v>221000</v>
      </c>
      <c r="AL95" s="7">
        <v>208000</v>
      </c>
      <c r="AM95" s="7">
        <v>74000</v>
      </c>
      <c r="AN95" s="7">
        <v>781000</v>
      </c>
      <c r="AO95" s="7">
        <v>1278000</v>
      </c>
      <c r="AP95" s="7">
        <v>480000</v>
      </c>
      <c r="AQ95" s="7">
        <v>540000</v>
      </c>
      <c r="AR95" s="7">
        <v>1438000</v>
      </c>
      <c r="AS95" s="7">
        <v>177000</v>
      </c>
      <c r="AT95" s="7">
        <v>207000</v>
      </c>
      <c r="AU95" s="7">
        <v>26000</v>
      </c>
      <c r="AV95" s="23">
        <v>0</v>
      </c>
    </row>
    <row r="96" spans="1:48" x14ac:dyDescent="0.25">
      <c r="A96" s="39" t="s">
        <v>636</v>
      </c>
      <c r="B96" s="38">
        <v>2018</v>
      </c>
      <c r="C96" s="7">
        <v>149600</v>
      </c>
      <c r="D96" s="7">
        <v>3500</v>
      </c>
      <c r="E96" s="7">
        <v>900</v>
      </c>
      <c r="F96" s="7">
        <v>3000</v>
      </c>
      <c r="G96" s="7">
        <v>1300</v>
      </c>
      <c r="H96" s="7">
        <v>84900</v>
      </c>
      <c r="I96" s="7">
        <v>11200</v>
      </c>
      <c r="J96" s="7">
        <v>19700</v>
      </c>
      <c r="K96" s="7">
        <v>14800</v>
      </c>
      <c r="L96" s="7">
        <v>1000</v>
      </c>
      <c r="M96" s="7">
        <v>6100</v>
      </c>
      <c r="N96" s="7">
        <v>2600</v>
      </c>
      <c r="O96" s="7">
        <v>9000</v>
      </c>
      <c r="P96" s="7">
        <v>7500</v>
      </c>
      <c r="Q96" s="7">
        <v>4900</v>
      </c>
      <c r="R96" s="7">
        <v>27000</v>
      </c>
      <c r="S96" s="7">
        <v>3300</v>
      </c>
      <c r="T96" s="7">
        <v>5000</v>
      </c>
      <c r="U96" s="7">
        <v>17100</v>
      </c>
      <c r="V96" s="7">
        <v>3800</v>
      </c>
      <c r="W96" s="7">
        <v>8000</v>
      </c>
      <c r="X96" s="7">
        <v>24200</v>
      </c>
      <c r="Y96" s="7">
        <v>11700</v>
      </c>
      <c r="Z96" s="7">
        <v>11000</v>
      </c>
      <c r="AA96" s="7">
        <v>238700</v>
      </c>
      <c r="AB96" s="7">
        <v>369200</v>
      </c>
      <c r="AC96" s="7">
        <v>49500</v>
      </c>
      <c r="AD96" s="7">
        <v>3600</v>
      </c>
      <c r="AE96" s="7">
        <v>13800</v>
      </c>
      <c r="AF96" s="7">
        <v>30200</v>
      </c>
      <c r="AG96" s="7">
        <v>15800</v>
      </c>
      <c r="AH96" s="7">
        <v>152100</v>
      </c>
      <c r="AI96" s="7">
        <v>20800</v>
      </c>
      <c r="AJ96" s="7">
        <v>15200</v>
      </c>
      <c r="AK96" s="7">
        <v>59500</v>
      </c>
      <c r="AL96" s="7">
        <v>74100</v>
      </c>
      <c r="AM96" s="7">
        <v>41700</v>
      </c>
      <c r="AN96" s="7">
        <v>186500</v>
      </c>
      <c r="AO96" s="7">
        <v>113800</v>
      </c>
      <c r="AP96" s="7">
        <v>139000</v>
      </c>
      <c r="AQ96" s="7">
        <v>223400</v>
      </c>
      <c r="AR96" s="7">
        <v>274500</v>
      </c>
      <c r="AS96" s="7">
        <v>51400</v>
      </c>
      <c r="AT96" s="7">
        <v>67400</v>
      </c>
      <c r="AU96" s="7">
        <v>0</v>
      </c>
      <c r="AV96" s="23">
        <v>0</v>
      </c>
    </row>
    <row r="97" spans="1:48" x14ac:dyDescent="0.25">
      <c r="A97" s="40" t="s">
        <v>279</v>
      </c>
      <c r="B97">
        <v>2014</v>
      </c>
      <c r="C97" s="7">
        <v>813996</v>
      </c>
      <c r="D97" s="7">
        <v>15038</v>
      </c>
      <c r="E97" s="7">
        <v>0</v>
      </c>
      <c r="F97" s="7">
        <v>19080</v>
      </c>
      <c r="G97" s="7">
        <v>0</v>
      </c>
      <c r="H97" s="7">
        <v>119608</v>
      </c>
      <c r="I97" s="7">
        <v>90076</v>
      </c>
      <c r="J97" s="7">
        <v>14313</v>
      </c>
      <c r="K97" s="7">
        <v>3354</v>
      </c>
      <c r="L97" s="7">
        <v>246</v>
      </c>
      <c r="M97" s="7">
        <v>4753</v>
      </c>
      <c r="N97" s="7">
        <v>0</v>
      </c>
      <c r="O97" s="7">
        <v>1190</v>
      </c>
      <c r="P97" s="7">
        <v>15616</v>
      </c>
      <c r="Q97" s="7">
        <v>289</v>
      </c>
      <c r="R97" s="7">
        <v>15486</v>
      </c>
      <c r="S97" s="7">
        <v>861</v>
      </c>
      <c r="T97" s="7">
        <v>7647</v>
      </c>
      <c r="U97" s="7">
        <v>822</v>
      </c>
      <c r="V97" s="7">
        <v>4149</v>
      </c>
      <c r="W97" s="7">
        <v>248</v>
      </c>
      <c r="X97" s="7">
        <v>23204</v>
      </c>
      <c r="Y97" s="7">
        <v>8186.9999999999991</v>
      </c>
      <c r="Z97" s="7">
        <v>14997</v>
      </c>
      <c r="AA97" s="7">
        <v>125040</v>
      </c>
      <c r="AB97" s="7">
        <v>522668</v>
      </c>
      <c r="AC97" s="7">
        <v>64117.000000000007</v>
      </c>
      <c r="AD97" s="7">
        <v>1780</v>
      </c>
      <c r="AE97" s="7">
        <v>570</v>
      </c>
      <c r="AF97" s="7">
        <v>13960</v>
      </c>
      <c r="AG97" s="7">
        <v>17212</v>
      </c>
      <c r="AH97" s="7">
        <v>136067</v>
      </c>
      <c r="AI97" s="7">
        <v>0</v>
      </c>
      <c r="AJ97" s="7">
        <v>0</v>
      </c>
      <c r="AK97" s="7">
        <v>5280</v>
      </c>
      <c r="AL97" s="7">
        <v>20788</v>
      </c>
      <c r="AM97" s="7">
        <v>4127</v>
      </c>
      <c r="AN97" s="7">
        <v>56699</v>
      </c>
      <c r="AO97" s="7">
        <v>2257</v>
      </c>
      <c r="AP97" s="7">
        <v>84671</v>
      </c>
      <c r="AQ97" s="7">
        <v>113142</v>
      </c>
      <c r="AR97" s="7">
        <v>54259</v>
      </c>
      <c r="AS97" s="7">
        <v>17340</v>
      </c>
      <c r="AT97" s="7">
        <v>105287</v>
      </c>
      <c r="AU97" s="7">
        <v>122637</v>
      </c>
      <c r="AV97" s="23">
        <v>27572</v>
      </c>
    </row>
    <row r="98" spans="1:48" x14ac:dyDescent="0.25">
      <c r="A98" s="40" t="s">
        <v>278</v>
      </c>
      <c r="B98">
        <v>2017</v>
      </c>
      <c r="C98" s="7">
        <v>647939</v>
      </c>
      <c r="D98" s="7">
        <v>2801</v>
      </c>
      <c r="E98" s="7">
        <v>2578</v>
      </c>
      <c r="F98" s="7">
        <v>18247</v>
      </c>
      <c r="G98" s="7">
        <v>0</v>
      </c>
      <c r="H98" s="7">
        <v>204574</v>
      </c>
      <c r="I98" s="7">
        <v>93671</v>
      </c>
      <c r="J98" s="7">
        <v>66055</v>
      </c>
      <c r="K98" s="7">
        <v>953</v>
      </c>
      <c r="L98" s="7">
        <v>0</v>
      </c>
      <c r="M98" s="7">
        <v>4724</v>
      </c>
      <c r="N98" s="7">
        <v>3842</v>
      </c>
      <c r="O98" s="7">
        <v>0</v>
      </c>
      <c r="P98" s="7">
        <v>12407</v>
      </c>
      <c r="Q98" s="7">
        <v>8982</v>
      </c>
      <c r="R98" s="7">
        <v>10369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16197</v>
      </c>
      <c r="Y98" s="7">
        <v>4297</v>
      </c>
      <c r="Z98" s="7">
        <v>8135</v>
      </c>
      <c r="AA98" s="7">
        <v>53638</v>
      </c>
      <c r="AB98" s="7">
        <v>375462</v>
      </c>
      <c r="AC98" s="7">
        <v>49180</v>
      </c>
      <c r="AD98" s="7">
        <v>0</v>
      </c>
      <c r="AE98" s="7">
        <v>0</v>
      </c>
      <c r="AF98" s="7">
        <v>5259</v>
      </c>
      <c r="AG98" s="7">
        <v>3976</v>
      </c>
      <c r="AH98" s="7">
        <v>60572</v>
      </c>
      <c r="AI98" s="7">
        <v>0</v>
      </c>
      <c r="AJ98" s="7">
        <v>0</v>
      </c>
      <c r="AK98" s="7">
        <v>2333</v>
      </c>
      <c r="AL98" s="7">
        <v>6914</v>
      </c>
      <c r="AM98" s="7">
        <v>1219</v>
      </c>
      <c r="AN98" s="7">
        <v>10902</v>
      </c>
      <c r="AO98" s="7">
        <v>19743</v>
      </c>
      <c r="AP98" s="7">
        <v>33815</v>
      </c>
      <c r="AQ98" s="7">
        <v>81843</v>
      </c>
      <c r="AR98" s="7">
        <v>33680</v>
      </c>
      <c r="AS98" s="7">
        <v>4913</v>
      </c>
      <c r="AT98" s="7">
        <v>200643</v>
      </c>
      <c r="AU98" s="7">
        <v>18080</v>
      </c>
      <c r="AV98" s="23">
        <v>39336</v>
      </c>
    </row>
    <row r="99" spans="1:48" x14ac:dyDescent="0.25">
      <c r="A99" s="40" t="s">
        <v>264</v>
      </c>
      <c r="B99">
        <v>2020</v>
      </c>
      <c r="C99" s="7">
        <v>91245</v>
      </c>
      <c r="D99" s="7">
        <v>0</v>
      </c>
      <c r="E99" s="7">
        <v>3401</v>
      </c>
      <c r="F99" s="7">
        <v>3528</v>
      </c>
      <c r="G99" s="7">
        <v>0</v>
      </c>
      <c r="H99" s="7">
        <v>29421</v>
      </c>
      <c r="I99" s="7">
        <v>46054</v>
      </c>
      <c r="J99" s="7">
        <v>4208</v>
      </c>
      <c r="K99" s="7">
        <v>5072</v>
      </c>
      <c r="L99" s="7">
        <v>0</v>
      </c>
      <c r="M99" s="7">
        <v>1764</v>
      </c>
      <c r="N99" s="7">
        <v>2163</v>
      </c>
      <c r="O99" s="7">
        <v>4536</v>
      </c>
      <c r="P99" s="7">
        <v>3266</v>
      </c>
      <c r="Q99" s="7">
        <v>7507</v>
      </c>
      <c r="R99" s="7">
        <v>9334</v>
      </c>
      <c r="S99" s="7">
        <v>2980</v>
      </c>
      <c r="T99" s="7">
        <v>3049</v>
      </c>
      <c r="U99" s="7">
        <v>1411</v>
      </c>
      <c r="V99" s="7">
        <v>28942</v>
      </c>
      <c r="W99" s="7">
        <v>0</v>
      </c>
      <c r="X99" s="7">
        <v>8115</v>
      </c>
      <c r="Y99" s="7">
        <v>9395</v>
      </c>
      <c r="Z99" s="7">
        <v>15547</v>
      </c>
      <c r="AA99" s="7">
        <v>55165</v>
      </c>
      <c r="AB99" s="7">
        <v>116970</v>
      </c>
      <c r="AC99" s="7">
        <v>32583</v>
      </c>
      <c r="AD99" s="7">
        <v>0</v>
      </c>
      <c r="AE99" s="7">
        <v>389</v>
      </c>
      <c r="AF99" s="7">
        <v>6151</v>
      </c>
      <c r="AG99" s="7">
        <v>4226</v>
      </c>
      <c r="AH99" s="7">
        <v>33799</v>
      </c>
      <c r="AI99" s="7">
        <v>4342</v>
      </c>
      <c r="AJ99" s="7">
        <v>4167</v>
      </c>
      <c r="AK99" s="7">
        <v>9973</v>
      </c>
      <c r="AL99" s="7">
        <v>11844</v>
      </c>
      <c r="AM99" s="7">
        <v>2169</v>
      </c>
      <c r="AN99" s="7">
        <v>18549</v>
      </c>
      <c r="AO99" s="7">
        <v>20067</v>
      </c>
      <c r="AP99" s="7">
        <v>56047</v>
      </c>
      <c r="AQ99" s="7">
        <v>48824</v>
      </c>
      <c r="AR99" s="7">
        <v>49684</v>
      </c>
      <c r="AS99" s="7">
        <v>18391</v>
      </c>
      <c r="AT99" s="7">
        <v>15632</v>
      </c>
      <c r="AU99" s="7">
        <v>281</v>
      </c>
      <c r="AV99" s="23">
        <v>0</v>
      </c>
    </row>
    <row r="100" spans="1:48" x14ac:dyDescent="0.25">
      <c r="A100" s="39" t="s">
        <v>626</v>
      </c>
      <c r="B100" s="38">
        <v>2018</v>
      </c>
      <c r="C100" s="7">
        <v>51000</v>
      </c>
      <c r="D100" s="7">
        <v>14000</v>
      </c>
      <c r="E100" s="7">
        <v>26700</v>
      </c>
      <c r="F100" s="7">
        <v>3900</v>
      </c>
      <c r="G100" s="7">
        <v>25400</v>
      </c>
      <c r="H100" s="7">
        <v>49000</v>
      </c>
      <c r="I100" s="7">
        <v>5000</v>
      </c>
      <c r="J100" s="7">
        <v>13000</v>
      </c>
      <c r="K100" s="7">
        <v>8000</v>
      </c>
      <c r="L100" s="7">
        <v>1300</v>
      </c>
      <c r="M100" s="7">
        <v>10100</v>
      </c>
      <c r="N100" s="7">
        <v>2700</v>
      </c>
      <c r="O100" s="7">
        <v>5300</v>
      </c>
      <c r="P100" s="7">
        <v>10600</v>
      </c>
      <c r="Q100" s="7">
        <v>10000</v>
      </c>
      <c r="R100" s="7">
        <v>22000</v>
      </c>
      <c r="S100" s="7">
        <v>7000</v>
      </c>
      <c r="T100" s="7">
        <v>7000</v>
      </c>
      <c r="U100" s="7">
        <v>17000</v>
      </c>
      <c r="V100" s="7">
        <v>2900</v>
      </c>
      <c r="W100" s="7">
        <v>17100</v>
      </c>
      <c r="X100" s="7">
        <v>28000</v>
      </c>
      <c r="Y100" s="7">
        <v>16000</v>
      </c>
      <c r="Z100" s="7">
        <v>16000</v>
      </c>
      <c r="AA100" s="7">
        <v>237800</v>
      </c>
      <c r="AB100" s="7">
        <v>360700</v>
      </c>
      <c r="AC100" s="7">
        <v>67000</v>
      </c>
      <c r="AD100" s="7">
        <v>35000</v>
      </c>
      <c r="AE100" s="7">
        <v>7000</v>
      </c>
      <c r="AF100" s="7">
        <v>31000</v>
      </c>
      <c r="AG100" s="7">
        <v>18000</v>
      </c>
      <c r="AH100" s="7">
        <v>100900</v>
      </c>
      <c r="AI100" s="7">
        <v>32000</v>
      </c>
      <c r="AJ100" s="7">
        <v>12000</v>
      </c>
      <c r="AK100" s="7">
        <v>52000</v>
      </c>
      <c r="AL100" s="7">
        <v>46000</v>
      </c>
      <c r="AM100" s="7">
        <v>30000</v>
      </c>
      <c r="AN100" s="7">
        <v>140900</v>
      </c>
      <c r="AO100" s="7">
        <v>137900</v>
      </c>
      <c r="AP100" s="7">
        <v>219800</v>
      </c>
      <c r="AQ100" s="7">
        <v>218800</v>
      </c>
      <c r="AR100" s="7">
        <v>566600</v>
      </c>
      <c r="AS100" s="7">
        <v>56000</v>
      </c>
      <c r="AT100" s="7">
        <v>50000</v>
      </c>
      <c r="AU100" s="7">
        <v>4000</v>
      </c>
      <c r="AV100" s="23">
        <v>0</v>
      </c>
    </row>
    <row r="101" spans="1:48" x14ac:dyDescent="0.25">
      <c r="A101" s="40" t="s">
        <v>285</v>
      </c>
      <c r="B101">
        <v>2019</v>
      </c>
      <c r="C101" s="7">
        <v>22508152</v>
      </c>
      <c r="D101" s="7">
        <v>107243</v>
      </c>
      <c r="E101" s="7">
        <v>105768</v>
      </c>
      <c r="F101" s="7">
        <v>54716</v>
      </c>
      <c r="G101" s="7">
        <v>0</v>
      </c>
      <c r="H101" s="7">
        <v>990458</v>
      </c>
      <c r="I101" s="7">
        <v>4224237</v>
      </c>
      <c r="J101" s="7">
        <v>230760</v>
      </c>
      <c r="K101" s="7">
        <v>174961</v>
      </c>
      <c r="L101" s="7">
        <v>35252</v>
      </c>
      <c r="M101" s="7">
        <v>130887</v>
      </c>
      <c r="N101" s="7">
        <v>202065</v>
      </c>
      <c r="O101" s="7">
        <v>89859</v>
      </c>
      <c r="P101" s="7">
        <v>854559</v>
      </c>
      <c r="Q101" s="7">
        <v>102042</v>
      </c>
      <c r="R101" s="7">
        <v>607558</v>
      </c>
      <c r="S101" s="7">
        <v>30278</v>
      </c>
      <c r="T101" s="7">
        <v>121721</v>
      </c>
      <c r="U101" s="7">
        <v>37457</v>
      </c>
      <c r="V101" s="7">
        <v>63450</v>
      </c>
      <c r="W101" s="7">
        <v>15707</v>
      </c>
      <c r="X101" s="7">
        <v>994018</v>
      </c>
      <c r="Y101" s="7">
        <v>266932</v>
      </c>
      <c r="Z101" s="7">
        <v>207413</v>
      </c>
      <c r="AA101" s="7">
        <v>4823483</v>
      </c>
      <c r="AB101" s="7">
        <v>8643684</v>
      </c>
      <c r="AC101" s="7">
        <v>3188611</v>
      </c>
      <c r="AD101" s="7">
        <v>17530</v>
      </c>
      <c r="AE101" s="7">
        <v>40412</v>
      </c>
      <c r="AF101" s="7">
        <v>176805</v>
      </c>
      <c r="AG101" s="7">
        <v>52707</v>
      </c>
      <c r="AH101" s="7">
        <v>1236461</v>
      </c>
      <c r="AI101" s="7">
        <v>69187</v>
      </c>
      <c r="AJ101" s="7">
        <v>144970</v>
      </c>
      <c r="AK101" s="7">
        <v>60022</v>
      </c>
      <c r="AL101" s="7">
        <v>374107</v>
      </c>
      <c r="AM101" s="7">
        <v>336050</v>
      </c>
      <c r="AN101" s="7">
        <v>300728</v>
      </c>
      <c r="AO101" s="7">
        <v>316682</v>
      </c>
      <c r="AP101" s="7">
        <v>1572863</v>
      </c>
      <c r="AQ101" s="7">
        <v>2358353</v>
      </c>
      <c r="AR101" s="7">
        <v>905562</v>
      </c>
      <c r="AS101" s="7">
        <v>103693</v>
      </c>
      <c r="AT101" s="7">
        <v>1252008</v>
      </c>
      <c r="AU101" s="7">
        <v>891664</v>
      </c>
      <c r="AV101" s="23">
        <v>0</v>
      </c>
    </row>
    <row r="102" spans="1:48" x14ac:dyDescent="0.25">
      <c r="A102" s="40" t="s">
        <v>292</v>
      </c>
      <c r="B102">
        <v>2014</v>
      </c>
      <c r="C102" s="7">
        <v>177</v>
      </c>
      <c r="D102" s="7">
        <v>57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142</v>
      </c>
      <c r="Z102" s="7">
        <v>54</v>
      </c>
      <c r="AA102" s="7">
        <v>372</v>
      </c>
      <c r="AB102" s="7">
        <v>1161</v>
      </c>
      <c r="AC102" s="7">
        <v>0</v>
      </c>
      <c r="AD102" s="7">
        <v>0</v>
      </c>
      <c r="AE102" s="7">
        <v>64</v>
      </c>
      <c r="AF102" s="7">
        <v>29</v>
      </c>
      <c r="AG102" s="7">
        <v>0</v>
      </c>
      <c r="AH102" s="7">
        <v>1318</v>
      </c>
      <c r="AI102" s="7">
        <v>51</v>
      </c>
      <c r="AJ102" s="7">
        <v>64</v>
      </c>
      <c r="AK102" s="7">
        <v>0</v>
      </c>
      <c r="AL102" s="7">
        <v>40</v>
      </c>
      <c r="AM102" s="7">
        <v>0</v>
      </c>
      <c r="AN102" s="7">
        <v>106</v>
      </c>
      <c r="AO102" s="7">
        <v>531</v>
      </c>
      <c r="AP102" s="7">
        <v>2011</v>
      </c>
      <c r="AQ102" s="7">
        <v>648</v>
      </c>
      <c r="AR102" s="7">
        <v>472</v>
      </c>
      <c r="AS102" s="7">
        <v>0</v>
      </c>
      <c r="AT102" s="7">
        <v>261</v>
      </c>
      <c r="AU102" s="7">
        <v>719</v>
      </c>
      <c r="AV102" s="23">
        <v>160</v>
      </c>
    </row>
    <row r="103" spans="1:48" x14ac:dyDescent="0.25">
      <c r="A103" s="40" t="s">
        <v>342</v>
      </c>
      <c r="B103">
        <v>2020</v>
      </c>
      <c r="C103" s="7">
        <v>60520</v>
      </c>
      <c r="D103" s="7">
        <v>224</v>
      </c>
      <c r="E103" s="7">
        <v>0</v>
      </c>
      <c r="F103" s="7">
        <v>3018</v>
      </c>
      <c r="G103" s="7">
        <v>0</v>
      </c>
      <c r="H103" s="7">
        <v>33408</v>
      </c>
      <c r="I103" s="7">
        <v>16142</v>
      </c>
      <c r="J103" s="7">
        <v>1447</v>
      </c>
      <c r="K103" s="7">
        <v>2645</v>
      </c>
      <c r="L103" s="7">
        <v>360</v>
      </c>
      <c r="M103" s="7">
        <v>1481</v>
      </c>
      <c r="N103" s="7">
        <v>1488</v>
      </c>
      <c r="O103" s="7">
        <v>2869</v>
      </c>
      <c r="P103" s="7">
        <v>18079</v>
      </c>
      <c r="Q103" s="7">
        <v>2494</v>
      </c>
      <c r="R103" s="7">
        <v>16756</v>
      </c>
      <c r="S103" s="7">
        <v>0</v>
      </c>
      <c r="T103" s="7">
        <v>353</v>
      </c>
      <c r="U103" s="7">
        <v>1273</v>
      </c>
      <c r="V103" s="7">
        <v>325</v>
      </c>
      <c r="W103" s="7">
        <v>0</v>
      </c>
      <c r="X103" s="7">
        <v>22890</v>
      </c>
      <c r="Y103" s="7">
        <v>3580</v>
      </c>
      <c r="Z103" s="7">
        <v>3693</v>
      </c>
      <c r="AA103" s="7">
        <v>160674</v>
      </c>
      <c r="AB103" s="7">
        <v>176580</v>
      </c>
      <c r="AC103" s="7">
        <v>44065</v>
      </c>
      <c r="AD103" s="7">
        <v>0</v>
      </c>
      <c r="AE103" s="7">
        <v>208</v>
      </c>
      <c r="AF103" s="7">
        <v>1411</v>
      </c>
      <c r="AG103" s="7">
        <v>757</v>
      </c>
      <c r="AH103" s="7">
        <v>26115</v>
      </c>
      <c r="AI103" s="7">
        <v>3794</v>
      </c>
      <c r="AJ103" s="7">
        <v>5685</v>
      </c>
      <c r="AK103" s="7">
        <v>2686</v>
      </c>
      <c r="AL103" s="7">
        <v>11007</v>
      </c>
      <c r="AM103" s="7">
        <v>1478</v>
      </c>
      <c r="AN103" s="7">
        <v>11177</v>
      </c>
      <c r="AO103" s="7">
        <v>7593</v>
      </c>
      <c r="AP103" s="7">
        <v>126250</v>
      </c>
      <c r="AQ103" s="7">
        <v>108096</v>
      </c>
      <c r="AR103" s="7">
        <v>44901</v>
      </c>
      <c r="AS103" s="7">
        <v>3389</v>
      </c>
      <c r="AT103" s="7">
        <v>26433</v>
      </c>
      <c r="AU103" s="7">
        <v>525</v>
      </c>
      <c r="AV103" s="23">
        <v>0</v>
      </c>
    </row>
    <row r="104" spans="1:48" x14ac:dyDescent="0.25">
      <c r="A104" s="40" t="s">
        <v>286</v>
      </c>
      <c r="B104">
        <v>2014</v>
      </c>
      <c r="C104" s="7">
        <v>249714</v>
      </c>
      <c r="D104" s="7">
        <v>16458</v>
      </c>
      <c r="E104" s="7">
        <v>0</v>
      </c>
      <c r="F104" s="7">
        <v>3500</v>
      </c>
      <c r="G104" s="7">
        <v>0</v>
      </c>
      <c r="H104" s="7">
        <v>39830</v>
      </c>
      <c r="I104" s="7">
        <v>28581</v>
      </c>
      <c r="J104" s="7">
        <v>2834</v>
      </c>
      <c r="K104" s="7">
        <v>6730</v>
      </c>
      <c r="L104" s="7">
        <v>0</v>
      </c>
      <c r="M104" s="7">
        <v>2549</v>
      </c>
      <c r="N104" s="7">
        <v>1144</v>
      </c>
      <c r="O104" s="7">
        <v>2336</v>
      </c>
      <c r="P104" s="7">
        <v>6815</v>
      </c>
      <c r="Q104" s="7">
        <v>2605</v>
      </c>
      <c r="R104" s="7">
        <v>14591</v>
      </c>
      <c r="S104" s="7">
        <v>0</v>
      </c>
      <c r="T104" s="7">
        <v>0</v>
      </c>
      <c r="U104" s="7">
        <v>0</v>
      </c>
      <c r="V104" s="7">
        <v>0</v>
      </c>
      <c r="W104" s="7">
        <v>496</v>
      </c>
      <c r="X104" s="7">
        <v>15187</v>
      </c>
      <c r="Y104" s="7">
        <v>6164</v>
      </c>
      <c r="Z104" s="7">
        <v>9092</v>
      </c>
      <c r="AA104" s="7">
        <v>196091</v>
      </c>
      <c r="AB104" s="7">
        <v>308451</v>
      </c>
      <c r="AC104" s="7">
        <v>73830</v>
      </c>
      <c r="AD104" s="7">
        <v>1636</v>
      </c>
      <c r="AE104" s="7">
        <v>6516</v>
      </c>
      <c r="AF104" s="7">
        <v>33899</v>
      </c>
      <c r="AG104" s="7">
        <v>2728</v>
      </c>
      <c r="AH104" s="7">
        <v>79706</v>
      </c>
      <c r="AI104" s="7">
        <v>6259</v>
      </c>
      <c r="AJ104" s="7">
        <v>5089</v>
      </c>
      <c r="AK104" s="7">
        <v>2502</v>
      </c>
      <c r="AL104" s="7">
        <v>38150</v>
      </c>
      <c r="AM104" s="7">
        <v>15241</v>
      </c>
      <c r="AN104" s="7">
        <v>51053</v>
      </c>
      <c r="AO104" s="7">
        <v>55148</v>
      </c>
      <c r="AP104" s="7">
        <v>104140</v>
      </c>
      <c r="AQ104" s="7">
        <v>92013</v>
      </c>
      <c r="AR104" s="7">
        <v>68468</v>
      </c>
      <c r="AS104" s="7">
        <v>16057</v>
      </c>
      <c r="AT104" s="7">
        <v>49839</v>
      </c>
      <c r="AU104" s="7">
        <v>77068</v>
      </c>
      <c r="AV104" s="23">
        <v>0</v>
      </c>
    </row>
    <row r="105" spans="1:48" x14ac:dyDescent="0.25">
      <c r="A105" s="40" t="s">
        <v>293</v>
      </c>
      <c r="B105">
        <v>2010</v>
      </c>
      <c r="C105" s="7">
        <v>365243</v>
      </c>
      <c r="D105" s="7">
        <v>7506</v>
      </c>
      <c r="E105" s="7">
        <v>4587</v>
      </c>
      <c r="F105" s="7">
        <v>13231</v>
      </c>
      <c r="G105" s="7">
        <v>0</v>
      </c>
      <c r="H105" s="7">
        <v>15448</v>
      </c>
      <c r="I105" s="7">
        <v>3645</v>
      </c>
      <c r="J105" s="7">
        <v>2793</v>
      </c>
      <c r="K105" s="7">
        <v>2172</v>
      </c>
      <c r="L105" s="7">
        <v>2255</v>
      </c>
      <c r="M105" s="7">
        <v>2733</v>
      </c>
      <c r="N105" s="7">
        <v>0</v>
      </c>
      <c r="O105" s="7">
        <v>157</v>
      </c>
      <c r="P105" s="7">
        <v>178</v>
      </c>
      <c r="Q105" s="7">
        <v>603</v>
      </c>
      <c r="R105" s="7">
        <v>1184</v>
      </c>
      <c r="S105" s="7">
        <v>123</v>
      </c>
      <c r="T105" s="7">
        <v>67</v>
      </c>
      <c r="U105" s="7">
        <v>823</v>
      </c>
      <c r="V105" s="7">
        <v>213</v>
      </c>
      <c r="W105" s="7">
        <v>0</v>
      </c>
      <c r="X105" s="7">
        <v>1881</v>
      </c>
      <c r="Y105" s="7">
        <v>3977</v>
      </c>
      <c r="Z105" s="7">
        <v>2897</v>
      </c>
      <c r="AA105" s="7">
        <v>51572</v>
      </c>
      <c r="AB105" s="7">
        <v>682716</v>
      </c>
      <c r="AC105" s="7">
        <v>18477</v>
      </c>
      <c r="AD105" s="7">
        <v>6178</v>
      </c>
      <c r="AE105" s="7">
        <v>4664</v>
      </c>
      <c r="AF105" s="7">
        <v>5461</v>
      </c>
      <c r="AG105" s="7">
        <v>3119</v>
      </c>
      <c r="AH105" s="7">
        <v>10055</v>
      </c>
      <c r="AI105" s="7">
        <v>0</v>
      </c>
      <c r="AJ105" s="7">
        <v>0</v>
      </c>
      <c r="AK105" s="7">
        <v>1740</v>
      </c>
      <c r="AL105" s="7">
        <v>8365</v>
      </c>
      <c r="AM105" s="7">
        <v>1462</v>
      </c>
      <c r="AN105" s="7">
        <v>47487</v>
      </c>
      <c r="AO105" s="7">
        <v>874</v>
      </c>
      <c r="AP105" s="7">
        <v>33028</v>
      </c>
      <c r="AQ105" s="7">
        <v>78226</v>
      </c>
      <c r="AR105" s="7">
        <v>23916</v>
      </c>
      <c r="AS105" s="7">
        <v>3358</v>
      </c>
      <c r="AT105" s="7">
        <v>24477</v>
      </c>
      <c r="AU105" s="7">
        <v>10869</v>
      </c>
      <c r="AV105" s="23">
        <v>494649</v>
      </c>
    </row>
    <row r="106" spans="1:48" x14ac:dyDescent="0.25">
      <c r="A106" s="40" t="s">
        <v>289</v>
      </c>
      <c r="B106">
        <v>2020</v>
      </c>
      <c r="C106" s="7">
        <v>5219219</v>
      </c>
      <c r="D106" s="7">
        <v>77139</v>
      </c>
      <c r="E106" s="7">
        <v>8103</v>
      </c>
      <c r="F106" s="7">
        <v>123770</v>
      </c>
      <c r="G106" s="7">
        <v>14966</v>
      </c>
      <c r="H106" s="7">
        <v>407694</v>
      </c>
      <c r="I106" s="7">
        <v>393618</v>
      </c>
      <c r="J106" s="7">
        <v>52091</v>
      </c>
      <c r="K106" s="7">
        <v>30624</v>
      </c>
      <c r="L106" s="7">
        <v>2966</v>
      </c>
      <c r="M106" s="7">
        <v>22126</v>
      </c>
      <c r="N106" s="7">
        <v>9785</v>
      </c>
      <c r="O106" s="7">
        <v>25431</v>
      </c>
      <c r="P106" s="7">
        <v>54527</v>
      </c>
      <c r="Q106" s="7">
        <v>11091</v>
      </c>
      <c r="R106" s="7">
        <v>103849</v>
      </c>
      <c r="S106" s="7">
        <v>103</v>
      </c>
      <c r="T106" s="7">
        <v>9392</v>
      </c>
      <c r="U106" s="7">
        <v>14085</v>
      </c>
      <c r="V106" s="7">
        <v>5293</v>
      </c>
      <c r="W106" s="7">
        <v>4638</v>
      </c>
      <c r="X106" s="7">
        <v>162646</v>
      </c>
      <c r="Y106" s="7">
        <v>20502</v>
      </c>
      <c r="Z106" s="7">
        <v>67715</v>
      </c>
      <c r="AA106" s="7">
        <v>953218</v>
      </c>
      <c r="AB106" s="7">
        <v>2756895</v>
      </c>
      <c r="AC106" s="7">
        <v>924971</v>
      </c>
      <c r="AD106" s="7">
        <v>9866</v>
      </c>
      <c r="AE106" s="7">
        <v>1821</v>
      </c>
      <c r="AF106" s="7">
        <v>114579</v>
      </c>
      <c r="AG106" s="7">
        <v>6938</v>
      </c>
      <c r="AH106" s="7">
        <v>897616</v>
      </c>
      <c r="AI106" s="7">
        <v>20416</v>
      </c>
      <c r="AJ106" s="7">
        <v>51272</v>
      </c>
      <c r="AK106" s="7">
        <v>26953</v>
      </c>
      <c r="AL106" s="7">
        <v>122867</v>
      </c>
      <c r="AM106" s="7">
        <v>20232</v>
      </c>
      <c r="AN106" s="7">
        <v>244669</v>
      </c>
      <c r="AO106" s="7">
        <v>394860</v>
      </c>
      <c r="AP106" s="7">
        <v>620731</v>
      </c>
      <c r="AQ106" s="7">
        <v>657356</v>
      </c>
      <c r="AR106" s="7">
        <v>361564</v>
      </c>
      <c r="AS106" s="7">
        <v>94050</v>
      </c>
      <c r="AT106" s="7">
        <v>361536</v>
      </c>
      <c r="AU106" s="7">
        <v>253092</v>
      </c>
      <c r="AV106" s="23">
        <v>0</v>
      </c>
    </row>
    <row r="107" spans="1:48" x14ac:dyDescent="0.25">
      <c r="A107" s="40" t="s">
        <v>291</v>
      </c>
      <c r="B107">
        <v>2020</v>
      </c>
      <c r="C107" s="7">
        <v>8574184</v>
      </c>
      <c r="D107" s="7">
        <v>1179499</v>
      </c>
      <c r="E107" s="7">
        <v>5681</v>
      </c>
      <c r="F107" s="7">
        <v>174995</v>
      </c>
      <c r="G107" s="7">
        <v>3048</v>
      </c>
      <c r="H107" s="7">
        <v>954582</v>
      </c>
      <c r="I107" s="7">
        <v>493521</v>
      </c>
      <c r="J107" s="7">
        <v>256627</v>
      </c>
      <c r="K107" s="7">
        <v>143648</v>
      </c>
      <c r="L107" s="7">
        <v>6476</v>
      </c>
      <c r="M107" s="7">
        <v>54095</v>
      </c>
      <c r="N107" s="7">
        <v>31397</v>
      </c>
      <c r="O107" s="7">
        <v>100274</v>
      </c>
      <c r="P107" s="7">
        <v>101382</v>
      </c>
      <c r="Q107" s="7">
        <v>44490</v>
      </c>
      <c r="R107" s="7">
        <v>127667</v>
      </c>
      <c r="S107" s="7">
        <v>403522</v>
      </c>
      <c r="T107" s="7">
        <v>94648</v>
      </c>
      <c r="U107" s="7">
        <v>39611</v>
      </c>
      <c r="V107" s="7">
        <v>40542</v>
      </c>
      <c r="W107" s="7">
        <v>28175</v>
      </c>
      <c r="X107" s="7">
        <v>263042</v>
      </c>
      <c r="Y107" s="7">
        <v>80939</v>
      </c>
      <c r="Z107" s="7">
        <v>58109</v>
      </c>
      <c r="AA107" s="7">
        <v>3699562</v>
      </c>
      <c r="AB107" s="7">
        <v>8081048</v>
      </c>
      <c r="AC107" s="7">
        <v>2413386</v>
      </c>
      <c r="AD107" s="7">
        <v>52437</v>
      </c>
      <c r="AE107" s="7">
        <v>30696</v>
      </c>
      <c r="AF107" s="7">
        <v>342130</v>
      </c>
      <c r="AG107" s="7">
        <v>93639</v>
      </c>
      <c r="AH107" s="7">
        <v>1468160</v>
      </c>
      <c r="AI107" s="7">
        <v>43930</v>
      </c>
      <c r="AJ107" s="7">
        <v>156583</v>
      </c>
      <c r="AK107" s="7">
        <v>149134</v>
      </c>
      <c r="AL107" s="7">
        <v>555762</v>
      </c>
      <c r="AM107" s="7">
        <v>191977</v>
      </c>
      <c r="AN107" s="7">
        <v>260322</v>
      </c>
      <c r="AO107" s="7">
        <v>1608916</v>
      </c>
      <c r="AP107" s="7">
        <v>2565215</v>
      </c>
      <c r="AQ107" s="7">
        <v>1286058</v>
      </c>
      <c r="AR107" s="7">
        <v>542366</v>
      </c>
      <c r="AS107" s="7">
        <v>230416</v>
      </c>
      <c r="AT107" s="7">
        <v>1156020</v>
      </c>
      <c r="AU107" s="7">
        <v>1189661</v>
      </c>
      <c r="AV107" s="23">
        <v>0</v>
      </c>
    </row>
    <row r="108" spans="1:48" x14ac:dyDescent="0.25">
      <c r="A108" s="39" t="s">
        <v>627</v>
      </c>
      <c r="B108" s="38">
        <v>2018</v>
      </c>
      <c r="C108" s="7">
        <v>1557000</v>
      </c>
      <c r="D108" s="7">
        <v>8100</v>
      </c>
      <c r="E108" s="7">
        <v>101000</v>
      </c>
      <c r="F108" s="7">
        <v>60000</v>
      </c>
      <c r="G108" s="7">
        <v>31300</v>
      </c>
      <c r="H108" s="7">
        <v>517000</v>
      </c>
      <c r="I108" s="7">
        <v>223800</v>
      </c>
      <c r="J108" s="7">
        <v>194000</v>
      </c>
      <c r="K108" s="7">
        <v>137900</v>
      </c>
      <c r="L108" s="7">
        <v>22100</v>
      </c>
      <c r="M108" s="7">
        <v>115000</v>
      </c>
      <c r="N108" s="7">
        <v>40700</v>
      </c>
      <c r="O108" s="7">
        <v>246000</v>
      </c>
      <c r="P108" s="7">
        <v>186200</v>
      </c>
      <c r="Q108" s="7">
        <v>121100</v>
      </c>
      <c r="R108" s="7">
        <v>363900</v>
      </c>
      <c r="S108" s="7">
        <v>87400</v>
      </c>
      <c r="T108" s="7">
        <v>136000</v>
      </c>
      <c r="U108" s="7">
        <v>179300</v>
      </c>
      <c r="V108" s="7">
        <v>317600</v>
      </c>
      <c r="W108" s="7">
        <v>86800</v>
      </c>
      <c r="X108" s="7">
        <v>487500</v>
      </c>
      <c r="Y108" s="7">
        <v>156000</v>
      </c>
      <c r="Z108" s="7">
        <v>158500</v>
      </c>
      <c r="AA108" s="7">
        <v>1196500</v>
      </c>
      <c r="AB108" s="7">
        <v>2299200</v>
      </c>
      <c r="AC108" s="7">
        <v>707100</v>
      </c>
      <c r="AD108" s="7">
        <v>12300</v>
      </c>
      <c r="AE108" s="7">
        <v>18100</v>
      </c>
      <c r="AF108" s="7">
        <v>196100</v>
      </c>
      <c r="AG108" s="7">
        <v>111700</v>
      </c>
      <c r="AH108" s="7">
        <v>409600</v>
      </c>
      <c r="AI108" s="7">
        <v>90000</v>
      </c>
      <c r="AJ108" s="7">
        <v>79500</v>
      </c>
      <c r="AK108" s="7">
        <v>248700</v>
      </c>
      <c r="AL108" s="7">
        <v>411900</v>
      </c>
      <c r="AM108" s="7">
        <v>151400</v>
      </c>
      <c r="AN108" s="7">
        <v>611200</v>
      </c>
      <c r="AO108" s="7">
        <v>452100</v>
      </c>
      <c r="AP108" s="7">
        <v>1091900</v>
      </c>
      <c r="AQ108" s="7">
        <v>1278200</v>
      </c>
      <c r="AR108" s="7">
        <v>979100</v>
      </c>
      <c r="AS108" s="7">
        <v>234200</v>
      </c>
      <c r="AT108" s="7">
        <v>267700</v>
      </c>
      <c r="AU108" s="7">
        <v>22600</v>
      </c>
      <c r="AV108" s="23">
        <v>0</v>
      </c>
    </row>
    <row r="109" spans="1:48" x14ac:dyDescent="0.25">
      <c r="A109" s="39" t="s">
        <v>628</v>
      </c>
      <c r="B109" s="38">
        <v>2018</v>
      </c>
      <c r="C109" s="7">
        <v>405400</v>
      </c>
      <c r="D109" s="7">
        <v>15100</v>
      </c>
      <c r="E109" s="7">
        <v>0</v>
      </c>
      <c r="F109" s="7">
        <v>11400</v>
      </c>
      <c r="G109" s="7">
        <v>500</v>
      </c>
      <c r="H109" s="7">
        <v>115400</v>
      </c>
      <c r="I109" s="7">
        <v>215400</v>
      </c>
      <c r="J109" s="7">
        <v>32800</v>
      </c>
      <c r="K109" s="7">
        <v>27200</v>
      </c>
      <c r="L109" s="7">
        <v>1800</v>
      </c>
      <c r="M109" s="7">
        <v>13400</v>
      </c>
      <c r="N109" s="7">
        <v>7900</v>
      </c>
      <c r="O109" s="7">
        <v>26000</v>
      </c>
      <c r="P109" s="7">
        <v>43200</v>
      </c>
      <c r="Q109" s="7">
        <v>8600</v>
      </c>
      <c r="R109" s="7">
        <v>89500</v>
      </c>
      <c r="S109" s="7">
        <v>12800</v>
      </c>
      <c r="T109" s="7">
        <v>19100</v>
      </c>
      <c r="U109" s="7">
        <v>25100</v>
      </c>
      <c r="V109" s="7">
        <v>46800</v>
      </c>
      <c r="W109" s="7">
        <v>6000</v>
      </c>
      <c r="X109" s="7">
        <v>83700</v>
      </c>
      <c r="Y109" s="7">
        <v>9200</v>
      </c>
      <c r="Z109" s="7">
        <v>42200</v>
      </c>
      <c r="AA109" s="7">
        <v>302300</v>
      </c>
      <c r="AB109" s="7">
        <v>737100</v>
      </c>
      <c r="AC109" s="7">
        <v>111200</v>
      </c>
      <c r="AD109" s="7">
        <v>3300</v>
      </c>
      <c r="AE109" s="7">
        <v>12800</v>
      </c>
      <c r="AF109" s="7">
        <v>40400</v>
      </c>
      <c r="AG109" s="7">
        <v>15300</v>
      </c>
      <c r="AH109" s="7">
        <v>357400</v>
      </c>
      <c r="AI109" s="7">
        <v>20000</v>
      </c>
      <c r="AJ109" s="7">
        <v>15300</v>
      </c>
      <c r="AK109" s="7">
        <v>67700</v>
      </c>
      <c r="AL109" s="7">
        <v>82200</v>
      </c>
      <c r="AM109" s="7">
        <v>38500</v>
      </c>
      <c r="AN109" s="7">
        <v>206700</v>
      </c>
      <c r="AO109" s="7">
        <v>373300</v>
      </c>
      <c r="AP109" s="7">
        <v>288600</v>
      </c>
      <c r="AQ109" s="7">
        <v>311300</v>
      </c>
      <c r="AR109" s="7">
        <v>400200</v>
      </c>
      <c r="AS109" s="7">
        <v>52000</v>
      </c>
      <c r="AT109" s="7">
        <v>109000</v>
      </c>
      <c r="AU109" s="7">
        <v>110600</v>
      </c>
      <c r="AV109" s="23">
        <v>0</v>
      </c>
    </row>
    <row r="110" spans="1:48" x14ac:dyDescent="0.25">
      <c r="A110" s="39" t="s">
        <v>629</v>
      </c>
      <c r="B110" s="38">
        <v>2018</v>
      </c>
      <c r="C110" s="7">
        <v>2010400</v>
      </c>
      <c r="D110" s="7">
        <v>2400</v>
      </c>
      <c r="E110" s="7">
        <v>39600</v>
      </c>
      <c r="F110" s="7">
        <v>22600</v>
      </c>
      <c r="G110" s="7">
        <v>9800</v>
      </c>
      <c r="H110" s="7">
        <v>228300</v>
      </c>
      <c r="I110" s="7">
        <v>317500</v>
      </c>
      <c r="J110" s="7">
        <v>73100</v>
      </c>
      <c r="K110" s="7">
        <v>21500</v>
      </c>
      <c r="L110" s="7">
        <v>7500</v>
      </c>
      <c r="M110" s="7">
        <v>29900</v>
      </c>
      <c r="N110" s="7">
        <v>7100</v>
      </c>
      <c r="O110" s="7">
        <v>64700</v>
      </c>
      <c r="P110" s="7">
        <v>52800</v>
      </c>
      <c r="Q110" s="7">
        <v>49300</v>
      </c>
      <c r="R110" s="7">
        <v>107300</v>
      </c>
      <c r="S110" s="7">
        <v>62800</v>
      </c>
      <c r="T110" s="7">
        <v>78000</v>
      </c>
      <c r="U110" s="7">
        <v>63400</v>
      </c>
      <c r="V110" s="7">
        <v>228800</v>
      </c>
      <c r="W110" s="7">
        <v>42500</v>
      </c>
      <c r="X110" s="7">
        <v>182900</v>
      </c>
      <c r="Y110" s="7">
        <v>86100</v>
      </c>
      <c r="Z110" s="7">
        <v>113400</v>
      </c>
      <c r="AA110" s="7">
        <v>676200</v>
      </c>
      <c r="AB110" s="7">
        <v>1220700</v>
      </c>
      <c r="AC110" s="7">
        <v>417800</v>
      </c>
      <c r="AD110" s="7">
        <v>16600</v>
      </c>
      <c r="AE110" s="7">
        <v>7100</v>
      </c>
      <c r="AF110" s="7">
        <v>39900</v>
      </c>
      <c r="AG110" s="7">
        <v>45400</v>
      </c>
      <c r="AH110" s="7">
        <v>215000</v>
      </c>
      <c r="AI110" s="7">
        <v>30900</v>
      </c>
      <c r="AJ110" s="7">
        <v>66200</v>
      </c>
      <c r="AK110" s="7">
        <v>85000</v>
      </c>
      <c r="AL110" s="7">
        <v>109200</v>
      </c>
      <c r="AM110" s="7">
        <v>25600</v>
      </c>
      <c r="AN110" s="7">
        <v>188200</v>
      </c>
      <c r="AO110" s="7">
        <v>202300</v>
      </c>
      <c r="AP110" s="7">
        <v>400600</v>
      </c>
      <c r="AQ110" s="7">
        <v>349100</v>
      </c>
      <c r="AR110" s="7">
        <v>401300</v>
      </c>
      <c r="AS110" s="7">
        <v>62600</v>
      </c>
      <c r="AT110" s="7">
        <v>177400</v>
      </c>
      <c r="AU110" s="7">
        <v>0</v>
      </c>
      <c r="AV110" s="23">
        <v>0</v>
      </c>
    </row>
    <row r="111" spans="1:48" x14ac:dyDescent="0.25">
      <c r="A111" s="39" t="s">
        <v>630</v>
      </c>
      <c r="B111" s="38">
        <v>2018</v>
      </c>
      <c r="C111" s="7">
        <v>4078700</v>
      </c>
      <c r="D111" s="7">
        <v>168300</v>
      </c>
      <c r="E111" s="7">
        <v>953200</v>
      </c>
      <c r="F111" s="7">
        <v>631200</v>
      </c>
      <c r="G111" s="7">
        <v>70400</v>
      </c>
      <c r="H111" s="7">
        <v>1613100</v>
      </c>
      <c r="I111" s="7">
        <v>236800</v>
      </c>
      <c r="J111" s="7">
        <v>212500</v>
      </c>
      <c r="K111" s="7">
        <v>264200</v>
      </c>
      <c r="L111" s="7">
        <v>249500</v>
      </c>
      <c r="M111" s="7">
        <v>619100</v>
      </c>
      <c r="N111" s="7">
        <v>150200</v>
      </c>
      <c r="O111" s="7">
        <v>265600</v>
      </c>
      <c r="P111" s="7">
        <v>567000</v>
      </c>
      <c r="Q111" s="7">
        <v>1031600</v>
      </c>
      <c r="R111" s="7">
        <v>901900</v>
      </c>
      <c r="S111" s="7">
        <v>738100</v>
      </c>
      <c r="T111" s="7">
        <v>388200</v>
      </c>
      <c r="U111" s="7">
        <v>628800</v>
      </c>
      <c r="V111" s="7">
        <v>509800</v>
      </c>
      <c r="W111" s="7">
        <v>1205000</v>
      </c>
      <c r="X111" s="7">
        <v>555500</v>
      </c>
      <c r="Y111" s="7">
        <v>1958900</v>
      </c>
      <c r="Z111" s="7">
        <v>504100</v>
      </c>
      <c r="AA111" s="7">
        <v>5209600</v>
      </c>
      <c r="AB111" s="7">
        <v>11718300</v>
      </c>
      <c r="AC111" s="7">
        <v>2738400</v>
      </c>
      <c r="AD111" s="7">
        <v>144600</v>
      </c>
      <c r="AE111" s="7">
        <v>222800</v>
      </c>
      <c r="AF111" s="7">
        <v>2283400</v>
      </c>
      <c r="AG111" s="7">
        <v>760000</v>
      </c>
      <c r="AH111" s="7">
        <v>1848800</v>
      </c>
      <c r="AI111" s="7">
        <v>226100</v>
      </c>
      <c r="AJ111" s="7">
        <v>597500</v>
      </c>
      <c r="AK111" s="7">
        <v>465500</v>
      </c>
      <c r="AL111" s="7">
        <v>1644600</v>
      </c>
      <c r="AM111" s="7">
        <v>1216900</v>
      </c>
      <c r="AN111" s="7">
        <v>2984800</v>
      </c>
      <c r="AO111" s="7">
        <v>1085500</v>
      </c>
      <c r="AP111" s="7">
        <v>5116500</v>
      </c>
      <c r="AQ111" s="7">
        <v>6839700</v>
      </c>
      <c r="AR111" s="7">
        <v>5758400</v>
      </c>
      <c r="AS111" s="7">
        <v>926300</v>
      </c>
      <c r="AT111" s="7">
        <v>1200300</v>
      </c>
      <c r="AU111" s="7">
        <v>864700</v>
      </c>
      <c r="AV111" s="23">
        <v>0</v>
      </c>
    </row>
    <row r="112" spans="1:48" x14ac:dyDescent="0.25">
      <c r="A112" s="40" t="s">
        <v>295</v>
      </c>
      <c r="B112">
        <v>2020</v>
      </c>
      <c r="C112" s="7">
        <v>1410706</v>
      </c>
      <c r="D112" s="7">
        <v>10654</v>
      </c>
      <c r="E112" s="7">
        <v>0</v>
      </c>
      <c r="F112" s="7">
        <v>63100</v>
      </c>
      <c r="G112" s="7">
        <v>0</v>
      </c>
      <c r="H112" s="7">
        <v>47783</v>
      </c>
      <c r="I112" s="7">
        <v>65313</v>
      </c>
      <c r="J112" s="7">
        <v>25103</v>
      </c>
      <c r="K112" s="7">
        <v>4436</v>
      </c>
      <c r="L112" s="7">
        <v>0</v>
      </c>
      <c r="M112" s="7">
        <v>3424</v>
      </c>
      <c r="N112" s="7">
        <v>574</v>
      </c>
      <c r="O112" s="7">
        <v>1185</v>
      </c>
      <c r="P112" s="7">
        <v>36865</v>
      </c>
      <c r="Q112" s="7">
        <v>615</v>
      </c>
      <c r="R112" s="7">
        <v>9160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19061</v>
      </c>
      <c r="Y112" s="7">
        <v>7272</v>
      </c>
      <c r="Z112" s="7">
        <v>6920</v>
      </c>
      <c r="AA112" s="7">
        <v>450118</v>
      </c>
      <c r="AB112" s="7">
        <v>479173</v>
      </c>
      <c r="AC112" s="7">
        <v>138897</v>
      </c>
      <c r="AD112" s="7">
        <v>1002</v>
      </c>
      <c r="AE112" s="7">
        <v>1242</v>
      </c>
      <c r="AF112" s="7">
        <v>14028</v>
      </c>
      <c r="AG112" s="7">
        <v>0</v>
      </c>
      <c r="AH112" s="7">
        <v>105468</v>
      </c>
      <c r="AI112" s="7">
        <v>5051</v>
      </c>
      <c r="AJ112" s="7">
        <v>3557</v>
      </c>
      <c r="AK112" s="7">
        <v>2170</v>
      </c>
      <c r="AL112" s="7">
        <v>38029</v>
      </c>
      <c r="AM112" s="7">
        <v>4806</v>
      </c>
      <c r="AN112" s="7">
        <v>24248</v>
      </c>
      <c r="AO112" s="7">
        <v>73113</v>
      </c>
      <c r="AP112" s="7">
        <v>69293</v>
      </c>
      <c r="AQ112" s="7">
        <v>109623</v>
      </c>
      <c r="AR112" s="7">
        <v>55664</v>
      </c>
      <c r="AS112" s="7">
        <v>11597</v>
      </c>
      <c r="AT112" s="7">
        <v>96123</v>
      </c>
      <c r="AU112" s="7">
        <v>173452</v>
      </c>
      <c r="AV112" s="23">
        <v>0</v>
      </c>
    </row>
    <row r="113" spans="1:48" x14ac:dyDescent="0.25">
      <c r="A113" s="40" t="s">
        <v>331</v>
      </c>
      <c r="B113">
        <v>2017</v>
      </c>
      <c r="C113" s="7">
        <v>7977</v>
      </c>
      <c r="D113" s="7">
        <v>1040</v>
      </c>
      <c r="E113" s="7">
        <v>0</v>
      </c>
      <c r="F113" s="7">
        <v>0</v>
      </c>
      <c r="G113" s="7">
        <v>0</v>
      </c>
      <c r="H113" s="7">
        <v>984</v>
      </c>
      <c r="I113" s="7">
        <v>420</v>
      </c>
      <c r="J113" s="7">
        <v>0</v>
      </c>
      <c r="K113" s="7">
        <v>0</v>
      </c>
      <c r="L113" s="7">
        <v>0</v>
      </c>
      <c r="M113" s="7">
        <v>31</v>
      </c>
      <c r="N113" s="7">
        <v>33</v>
      </c>
      <c r="O113" s="7">
        <v>19</v>
      </c>
      <c r="P113" s="7">
        <v>148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440</v>
      </c>
      <c r="W113" s="7">
        <v>0</v>
      </c>
      <c r="X113" s="7">
        <v>711</v>
      </c>
      <c r="Y113" s="7">
        <v>354</v>
      </c>
      <c r="Z113" s="7">
        <v>258</v>
      </c>
      <c r="AA113" s="7">
        <v>2949</v>
      </c>
      <c r="AB113" s="7">
        <v>7485</v>
      </c>
      <c r="AC113" s="7">
        <v>1486</v>
      </c>
      <c r="AD113" s="7">
        <v>365</v>
      </c>
      <c r="AE113" s="7">
        <v>34</v>
      </c>
      <c r="AF113" s="7">
        <v>490</v>
      </c>
      <c r="AG113" s="7">
        <v>0</v>
      </c>
      <c r="AH113" s="7">
        <v>3079</v>
      </c>
      <c r="AI113" s="7">
        <v>197</v>
      </c>
      <c r="AJ113" s="7">
        <v>361</v>
      </c>
      <c r="AK113" s="7">
        <v>0</v>
      </c>
      <c r="AL113" s="7">
        <v>803</v>
      </c>
      <c r="AM113" s="7">
        <v>65</v>
      </c>
      <c r="AN113" s="7">
        <v>493</v>
      </c>
      <c r="AO113" s="7">
        <v>805</v>
      </c>
      <c r="AP113" s="7">
        <v>4499</v>
      </c>
      <c r="AQ113" s="7">
        <v>3051</v>
      </c>
      <c r="AR113" s="7">
        <v>116</v>
      </c>
      <c r="AS113" s="7">
        <v>166</v>
      </c>
      <c r="AT113" s="7">
        <v>1446</v>
      </c>
      <c r="AU113" s="7">
        <v>838</v>
      </c>
      <c r="AV113" s="23">
        <v>0</v>
      </c>
    </row>
    <row r="114" spans="1:48" x14ac:dyDescent="0.25">
      <c r="A114" s="39" t="s">
        <v>637</v>
      </c>
      <c r="B114" s="38">
        <v>2018</v>
      </c>
      <c r="C114" s="7">
        <v>599600</v>
      </c>
      <c r="D114" s="7">
        <v>2000</v>
      </c>
      <c r="E114" s="7">
        <v>104600</v>
      </c>
      <c r="F114" s="7">
        <v>26900</v>
      </c>
      <c r="G114" s="7">
        <v>33700</v>
      </c>
      <c r="H114" s="7">
        <v>149900</v>
      </c>
      <c r="I114" s="7">
        <v>113400</v>
      </c>
      <c r="J114" s="7">
        <v>29500</v>
      </c>
      <c r="K114" s="7">
        <v>37500</v>
      </c>
      <c r="L114" s="7">
        <v>38100</v>
      </c>
      <c r="M114" s="7">
        <v>88200</v>
      </c>
      <c r="N114" s="7">
        <v>7000</v>
      </c>
      <c r="O114" s="7">
        <v>27200</v>
      </c>
      <c r="P114" s="7">
        <v>127100</v>
      </c>
      <c r="Q114" s="7">
        <v>48900</v>
      </c>
      <c r="R114" s="7">
        <v>143300</v>
      </c>
      <c r="S114" s="7">
        <v>2900</v>
      </c>
      <c r="T114" s="7">
        <v>23500</v>
      </c>
      <c r="U114" s="7">
        <v>27400</v>
      </c>
      <c r="V114" s="7">
        <v>8200</v>
      </c>
      <c r="W114" s="7">
        <v>3000</v>
      </c>
      <c r="X114" s="7">
        <v>137800</v>
      </c>
      <c r="Y114" s="7">
        <v>76900</v>
      </c>
      <c r="Z114" s="7">
        <v>57700</v>
      </c>
      <c r="AA114" s="7">
        <v>1825500</v>
      </c>
      <c r="AB114" s="7">
        <v>1778400</v>
      </c>
      <c r="AC114" s="7">
        <v>170900</v>
      </c>
      <c r="AD114" s="7">
        <v>16500</v>
      </c>
      <c r="AE114" s="7">
        <v>60500</v>
      </c>
      <c r="AF114" s="7">
        <v>181800</v>
      </c>
      <c r="AG114" s="7">
        <v>6100</v>
      </c>
      <c r="AH114" s="7">
        <v>361800</v>
      </c>
      <c r="AI114" s="7">
        <v>21600</v>
      </c>
      <c r="AJ114" s="7">
        <v>92500</v>
      </c>
      <c r="AK114" s="7">
        <v>13300</v>
      </c>
      <c r="AL114" s="7">
        <v>146800</v>
      </c>
      <c r="AM114" s="7">
        <v>480900</v>
      </c>
      <c r="AN114" s="7">
        <v>185000</v>
      </c>
      <c r="AO114" s="7">
        <v>261600</v>
      </c>
      <c r="AP114" s="7">
        <v>1915000</v>
      </c>
      <c r="AQ114" s="7">
        <v>1319200</v>
      </c>
      <c r="AR114" s="7">
        <v>723700</v>
      </c>
      <c r="AS114" s="7">
        <v>43600</v>
      </c>
      <c r="AT114" s="7">
        <v>364500</v>
      </c>
      <c r="AU114" s="7">
        <v>1011700</v>
      </c>
      <c r="AV114" s="23">
        <v>0</v>
      </c>
    </row>
    <row r="115" spans="1:48" x14ac:dyDescent="0.25">
      <c r="A115" s="40" t="s">
        <v>299</v>
      </c>
      <c r="B115">
        <v>2019</v>
      </c>
      <c r="C115" s="7">
        <v>993973</v>
      </c>
      <c r="D115" s="7">
        <v>67829</v>
      </c>
      <c r="E115" s="7">
        <v>8488</v>
      </c>
      <c r="F115" s="7">
        <v>44413</v>
      </c>
      <c r="G115" s="7">
        <v>484</v>
      </c>
      <c r="H115" s="7">
        <v>141717</v>
      </c>
      <c r="I115" s="7">
        <v>245953</v>
      </c>
      <c r="J115" s="7">
        <v>55413</v>
      </c>
      <c r="K115" s="7">
        <v>6114</v>
      </c>
      <c r="L115" s="7">
        <v>0</v>
      </c>
      <c r="M115" s="7">
        <v>11220</v>
      </c>
      <c r="N115" s="7">
        <v>0</v>
      </c>
      <c r="O115" s="7">
        <v>1800</v>
      </c>
      <c r="P115" s="7">
        <v>21094</v>
      </c>
      <c r="Q115" s="7">
        <v>15273</v>
      </c>
      <c r="R115" s="7">
        <v>50373</v>
      </c>
      <c r="S115" s="7">
        <v>1683</v>
      </c>
      <c r="T115" s="7">
        <v>754</v>
      </c>
      <c r="U115" s="7">
        <v>1057</v>
      </c>
      <c r="V115" s="7">
        <v>475</v>
      </c>
      <c r="W115" s="7">
        <v>0</v>
      </c>
      <c r="X115" s="7">
        <v>37059</v>
      </c>
      <c r="Y115" s="7">
        <v>23367</v>
      </c>
      <c r="Z115" s="7">
        <v>8752</v>
      </c>
      <c r="AA115" s="7">
        <v>294581</v>
      </c>
      <c r="AB115" s="7">
        <v>1192695</v>
      </c>
      <c r="AC115" s="7">
        <v>227189</v>
      </c>
      <c r="AD115" s="7">
        <v>13260</v>
      </c>
      <c r="AE115" s="7">
        <v>2960</v>
      </c>
      <c r="AF115" s="7">
        <v>15203</v>
      </c>
      <c r="AG115" s="7">
        <v>7330</v>
      </c>
      <c r="AH115" s="7">
        <v>110424</v>
      </c>
      <c r="AI115" s="7">
        <v>2938</v>
      </c>
      <c r="AJ115" s="7">
        <v>7054</v>
      </c>
      <c r="AK115" s="7">
        <v>9713</v>
      </c>
      <c r="AL115" s="7">
        <v>33482</v>
      </c>
      <c r="AM115" s="7">
        <v>11323</v>
      </c>
      <c r="AN115" s="7">
        <v>9376</v>
      </c>
      <c r="AO115" s="7">
        <v>7835</v>
      </c>
      <c r="AP115" s="7">
        <v>34425</v>
      </c>
      <c r="AQ115" s="7">
        <v>160412</v>
      </c>
      <c r="AR115" s="7">
        <v>41662</v>
      </c>
      <c r="AS115" s="7">
        <v>7228</v>
      </c>
      <c r="AT115" s="7">
        <v>460766</v>
      </c>
      <c r="AU115" s="7">
        <v>220490</v>
      </c>
      <c r="AV115" s="23">
        <v>1942</v>
      </c>
    </row>
    <row r="116" spans="1:48" x14ac:dyDescent="0.25">
      <c r="A116" s="40" t="s">
        <v>307</v>
      </c>
      <c r="B116">
        <v>2019</v>
      </c>
      <c r="C116" s="7">
        <v>450530</v>
      </c>
      <c r="D116" s="7">
        <v>2216</v>
      </c>
      <c r="E116" s="7">
        <v>21646</v>
      </c>
      <c r="F116" s="7">
        <v>8670</v>
      </c>
      <c r="G116" s="7">
        <v>588</v>
      </c>
      <c r="H116" s="7">
        <v>101721</v>
      </c>
      <c r="I116" s="7">
        <v>72134</v>
      </c>
      <c r="J116" s="7">
        <v>18677</v>
      </c>
      <c r="K116" s="7">
        <v>21393</v>
      </c>
      <c r="L116" s="7">
        <v>7243</v>
      </c>
      <c r="M116" s="7">
        <v>14664</v>
      </c>
      <c r="N116" s="7">
        <v>11331</v>
      </c>
      <c r="O116" s="7">
        <v>36445</v>
      </c>
      <c r="P116" s="7">
        <v>17087</v>
      </c>
      <c r="Q116" s="7">
        <v>15785</v>
      </c>
      <c r="R116" s="7">
        <v>58686</v>
      </c>
      <c r="S116" s="7">
        <v>6036</v>
      </c>
      <c r="T116" s="7">
        <v>36861</v>
      </c>
      <c r="U116" s="7">
        <v>17665</v>
      </c>
      <c r="V116" s="7">
        <v>53208</v>
      </c>
      <c r="W116" s="7">
        <v>4597</v>
      </c>
      <c r="X116" s="7">
        <v>48156</v>
      </c>
      <c r="Y116" s="7">
        <v>38266</v>
      </c>
      <c r="Z116" s="7">
        <v>45355</v>
      </c>
      <c r="AA116" s="7">
        <v>138904</v>
      </c>
      <c r="AB116" s="7">
        <v>385826</v>
      </c>
      <c r="AC116" s="7">
        <v>102713</v>
      </c>
      <c r="AD116" s="7">
        <v>2858</v>
      </c>
      <c r="AE116" s="7">
        <v>5357</v>
      </c>
      <c r="AF116" s="7">
        <v>23695</v>
      </c>
      <c r="AG116" s="7">
        <v>22367</v>
      </c>
      <c r="AH116" s="7">
        <v>105211</v>
      </c>
      <c r="AI116" s="7">
        <v>18191</v>
      </c>
      <c r="AJ116" s="7">
        <v>23775</v>
      </c>
      <c r="AK116" s="7">
        <v>36455</v>
      </c>
      <c r="AL116" s="7">
        <v>46690</v>
      </c>
      <c r="AM116" s="7">
        <v>4904</v>
      </c>
      <c r="AN116" s="7">
        <v>95286</v>
      </c>
      <c r="AO116" s="7">
        <v>53149</v>
      </c>
      <c r="AP116" s="7">
        <v>153113</v>
      </c>
      <c r="AQ116" s="7">
        <v>183007</v>
      </c>
      <c r="AR116" s="7">
        <v>158789</v>
      </c>
      <c r="AS116" s="7">
        <v>47594</v>
      </c>
      <c r="AT116" s="7">
        <v>50674</v>
      </c>
      <c r="AU116" s="7">
        <v>132155</v>
      </c>
      <c r="AV116" s="23">
        <v>0</v>
      </c>
    </row>
    <row r="117" spans="1:48" x14ac:dyDescent="0.25">
      <c r="A117" s="40" t="s">
        <v>311</v>
      </c>
      <c r="B117">
        <v>2020</v>
      </c>
      <c r="C117" s="7">
        <v>1092</v>
      </c>
      <c r="D117" s="7">
        <v>838</v>
      </c>
      <c r="E117" s="7">
        <v>0</v>
      </c>
      <c r="F117" s="7">
        <v>0</v>
      </c>
      <c r="G117" s="7">
        <v>49</v>
      </c>
      <c r="H117" s="7">
        <v>1836</v>
      </c>
      <c r="I117" s="7">
        <v>131</v>
      </c>
      <c r="J117" s="7">
        <v>118</v>
      </c>
      <c r="K117" s="7">
        <v>145</v>
      </c>
      <c r="L117" s="7">
        <v>0</v>
      </c>
      <c r="M117" s="7">
        <v>93</v>
      </c>
      <c r="N117" s="7">
        <v>75</v>
      </c>
      <c r="O117" s="7">
        <v>0</v>
      </c>
      <c r="P117" s="7">
        <v>148</v>
      </c>
      <c r="Q117" s="7">
        <v>0</v>
      </c>
      <c r="R117" s="7">
        <v>48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230</v>
      </c>
      <c r="Y117" s="7">
        <v>783</v>
      </c>
      <c r="Z117" s="7">
        <v>370</v>
      </c>
      <c r="AA117" s="7">
        <v>2331</v>
      </c>
      <c r="AB117" s="7">
        <v>4799</v>
      </c>
      <c r="AC117" s="7">
        <v>1403</v>
      </c>
      <c r="AD117" s="7">
        <v>170</v>
      </c>
      <c r="AE117" s="7">
        <v>641</v>
      </c>
      <c r="AF117" s="7">
        <v>2431</v>
      </c>
      <c r="AG117" s="7">
        <v>150</v>
      </c>
      <c r="AH117" s="7">
        <v>4536</v>
      </c>
      <c r="AI117" s="7">
        <v>550</v>
      </c>
      <c r="AJ117" s="7">
        <v>335</v>
      </c>
      <c r="AK117" s="7">
        <v>40</v>
      </c>
      <c r="AL117" s="7">
        <v>1464</v>
      </c>
      <c r="AM117" s="7">
        <v>207</v>
      </c>
      <c r="AN117" s="7">
        <v>994</v>
      </c>
      <c r="AO117" s="7">
        <v>3624</v>
      </c>
      <c r="AP117" s="7">
        <v>7568</v>
      </c>
      <c r="AQ117" s="7">
        <v>2325</v>
      </c>
      <c r="AR117" s="7">
        <v>5617</v>
      </c>
      <c r="AS117" s="7">
        <v>1073</v>
      </c>
      <c r="AT117" s="7">
        <v>657</v>
      </c>
      <c r="AU117" s="7">
        <v>584</v>
      </c>
      <c r="AV117" s="23">
        <v>900</v>
      </c>
    </row>
    <row r="118" spans="1:48" x14ac:dyDescent="0.25">
      <c r="A118" s="40" t="s">
        <v>302</v>
      </c>
      <c r="B118">
        <v>2018</v>
      </c>
      <c r="C118" s="7">
        <v>1148816</v>
      </c>
      <c r="D118" s="7">
        <v>32914</v>
      </c>
      <c r="E118" s="7">
        <v>0</v>
      </c>
      <c r="F118" s="7">
        <v>63166</v>
      </c>
      <c r="G118" s="7">
        <v>1438</v>
      </c>
      <c r="H118" s="7">
        <v>36673</v>
      </c>
      <c r="I118" s="7">
        <v>22462</v>
      </c>
      <c r="J118" s="7">
        <v>2761</v>
      </c>
      <c r="K118" s="7">
        <v>2132</v>
      </c>
      <c r="L118" s="7">
        <v>0</v>
      </c>
      <c r="M118" s="7">
        <v>5930</v>
      </c>
      <c r="N118" s="7">
        <v>0</v>
      </c>
      <c r="O118" s="7">
        <v>2225</v>
      </c>
      <c r="P118" s="7">
        <v>0</v>
      </c>
      <c r="Q118" s="7">
        <v>1861</v>
      </c>
      <c r="R118" s="7">
        <v>12357</v>
      </c>
      <c r="S118" s="7">
        <v>0</v>
      </c>
      <c r="T118" s="7">
        <v>0</v>
      </c>
      <c r="U118" s="7">
        <v>0</v>
      </c>
      <c r="V118" s="7">
        <v>627</v>
      </c>
      <c r="W118" s="7">
        <v>0</v>
      </c>
      <c r="X118" s="7">
        <v>16380</v>
      </c>
      <c r="Y118" s="7">
        <v>6502</v>
      </c>
      <c r="Z118" s="7">
        <v>1050</v>
      </c>
      <c r="AA118" s="7">
        <v>92150</v>
      </c>
      <c r="AB118" s="7">
        <v>716493</v>
      </c>
      <c r="AC118" s="7">
        <v>87584</v>
      </c>
      <c r="AD118" s="7">
        <v>1177</v>
      </c>
      <c r="AE118" s="7">
        <v>0</v>
      </c>
      <c r="AF118" s="7">
        <v>4343</v>
      </c>
      <c r="AG118" s="7">
        <v>0</v>
      </c>
      <c r="AH118" s="7">
        <v>49920</v>
      </c>
      <c r="AI118" s="7">
        <v>2883</v>
      </c>
      <c r="AJ118" s="7">
        <v>4368</v>
      </c>
      <c r="AK118" s="7">
        <v>2831</v>
      </c>
      <c r="AL118" s="7">
        <v>7996</v>
      </c>
      <c r="AM118" s="7">
        <v>0</v>
      </c>
      <c r="AN118" s="7">
        <v>10873</v>
      </c>
      <c r="AO118" s="7">
        <v>30431</v>
      </c>
      <c r="AP118" s="7">
        <v>42361</v>
      </c>
      <c r="AQ118" s="7">
        <v>72313</v>
      </c>
      <c r="AR118" s="7">
        <v>28460</v>
      </c>
      <c r="AS118" s="7">
        <v>4750</v>
      </c>
      <c r="AT118" s="7">
        <v>26182</v>
      </c>
      <c r="AU118" s="7">
        <v>7433</v>
      </c>
      <c r="AV118" s="23">
        <v>11811</v>
      </c>
    </row>
    <row r="119" spans="1:48" x14ac:dyDescent="0.25">
      <c r="A119" s="40" t="s">
        <v>643</v>
      </c>
      <c r="B119">
        <v>2021</v>
      </c>
      <c r="C119" s="7">
        <v>395</v>
      </c>
      <c r="D119" s="7">
        <v>204</v>
      </c>
      <c r="E119" s="7">
        <v>0</v>
      </c>
      <c r="F119" s="7">
        <v>0</v>
      </c>
      <c r="G119" s="7">
        <v>266</v>
      </c>
      <c r="H119" s="7">
        <v>5020</v>
      </c>
      <c r="I119" s="7">
        <v>892</v>
      </c>
      <c r="J119" s="7">
        <v>390</v>
      </c>
      <c r="K119" s="7">
        <v>2366</v>
      </c>
      <c r="L119" s="7">
        <v>1321</v>
      </c>
      <c r="M119" s="7">
        <v>3456</v>
      </c>
      <c r="N119" s="7">
        <v>1520</v>
      </c>
      <c r="O119" s="7">
        <v>1425</v>
      </c>
      <c r="P119" s="7">
        <v>335</v>
      </c>
      <c r="Q119" s="7">
        <v>254</v>
      </c>
      <c r="R119" s="7">
        <v>3512</v>
      </c>
      <c r="S119" s="7">
        <v>10405</v>
      </c>
      <c r="T119" s="7">
        <v>1472</v>
      </c>
      <c r="U119" s="7">
        <v>8727</v>
      </c>
      <c r="V119" s="7">
        <v>396</v>
      </c>
      <c r="W119" s="7">
        <v>7121</v>
      </c>
      <c r="X119" s="7">
        <v>4375</v>
      </c>
      <c r="Y119" s="7">
        <v>1244</v>
      </c>
      <c r="Z119" s="7">
        <v>3341</v>
      </c>
      <c r="AA119" s="7">
        <v>24611</v>
      </c>
      <c r="AB119" s="7">
        <v>84648</v>
      </c>
      <c r="AC119" s="7">
        <v>20500</v>
      </c>
      <c r="AD119" s="7">
        <v>2049</v>
      </c>
      <c r="AE119" s="7">
        <v>3848</v>
      </c>
      <c r="AF119" s="7">
        <v>17640</v>
      </c>
      <c r="AG119" s="7">
        <v>6123</v>
      </c>
      <c r="AH119" s="7">
        <v>31307</v>
      </c>
      <c r="AI119" s="7">
        <v>4675</v>
      </c>
      <c r="AJ119" s="7">
        <v>3626</v>
      </c>
      <c r="AK119" s="7">
        <v>21802</v>
      </c>
      <c r="AL119" s="7">
        <v>56300</v>
      </c>
      <c r="AM119" s="7">
        <v>12757</v>
      </c>
      <c r="AN119" s="7">
        <v>49135</v>
      </c>
      <c r="AO119" s="7">
        <v>29993</v>
      </c>
      <c r="AP119" s="7">
        <v>41839</v>
      </c>
      <c r="AQ119" s="7">
        <v>37561</v>
      </c>
      <c r="AR119" s="7">
        <v>38227</v>
      </c>
      <c r="AS119" s="7">
        <v>8237</v>
      </c>
      <c r="AT119" s="7">
        <v>17807</v>
      </c>
      <c r="AU119" s="7">
        <v>72</v>
      </c>
      <c r="AV119" s="23">
        <v>1728699</v>
      </c>
    </row>
    <row r="120" spans="1:48" x14ac:dyDescent="0.25">
      <c r="A120" s="39" t="s">
        <v>631</v>
      </c>
      <c r="B120" s="38">
        <v>2018</v>
      </c>
      <c r="C120" s="7">
        <v>71900</v>
      </c>
      <c r="D120" s="7">
        <v>300</v>
      </c>
      <c r="E120" s="7">
        <v>3000</v>
      </c>
      <c r="F120" s="7">
        <v>3000</v>
      </c>
      <c r="G120" s="7">
        <v>700</v>
      </c>
      <c r="H120" s="7">
        <v>47000</v>
      </c>
      <c r="I120" s="7">
        <v>38500</v>
      </c>
      <c r="J120" s="7">
        <v>28700</v>
      </c>
      <c r="K120" s="7">
        <v>14100</v>
      </c>
      <c r="L120" s="7">
        <v>2700</v>
      </c>
      <c r="M120" s="7">
        <v>8600</v>
      </c>
      <c r="N120" s="7">
        <v>2200</v>
      </c>
      <c r="O120" s="7">
        <v>37600</v>
      </c>
      <c r="P120" s="7">
        <v>19000</v>
      </c>
      <c r="Q120" s="7">
        <v>24000</v>
      </c>
      <c r="R120" s="7">
        <v>86200</v>
      </c>
      <c r="S120" s="7">
        <v>15400</v>
      </c>
      <c r="T120" s="7">
        <v>35100</v>
      </c>
      <c r="U120" s="7">
        <v>48600</v>
      </c>
      <c r="V120" s="7">
        <v>82500</v>
      </c>
      <c r="W120" s="7">
        <v>4000</v>
      </c>
      <c r="X120" s="7">
        <v>43600</v>
      </c>
      <c r="Y120" s="7">
        <v>17500</v>
      </c>
      <c r="Z120" s="7">
        <v>24400</v>
      </c>
      <c r="AA120" s="7">
        <v>173700</v>
      </c>
      <c r="AB120" s="7">
        <v>388400</v>
      </c>
      <c r="AC120" s="7">
        <v>88000</v>
      </c>
      <c r="AD120" s="7">
        <v>300</v>
      </c>
      <c r="AE120" s="7">
        <v>1100</v>
      </c>
      <c r="AF120" s="7">
        <v>40200</v>
      </c>
      <c r="AG120" s="7">
        <v>17300</v>
      </c>
      <c r="AH120" s="7">
        <v>97400</v>
      </c>
      <c r="AI120" s="7">
        <v>13000</v>
      </c>
      <c r="AJ120" s="7">
        <v>12000</v>
      </c>
      <c r="AK120" s="7">
        <v>46000</v>
      </c>
      <c r="AL120" s="7">
        <v>46600</v>
      </c>
      <c r="AM120" s="7">
        <v>28900</v>
      </c>
      <c r="AN120" s="7">
        <v>140400</v>
      </c>
      <c r="AO120" s="7">
        <v>112900</v>
      </c>
      <c r="AP120" s="7">
        <v>166500</v>
      </c>
      <c r="AQ120" s="7">
        <v>175900</v>
      </c>
      <c r="AR120" s="7">
        <v>136400</v>
      </c>
      <c r="AS120" s="7">
        <v>31700</v>
      </c>
      <c r="AT120" s="7">
        <v>40200</v>
      </c>
      <c r="AU120" s="7">
        <v>4500</v>
      </c>
      <c r="AV120" s="23">
        <v>0</v>
      </c>
    </row>
    <row r="121" spans="1:48" x14ac:dyDescent="0.25">
      <c r="A121" s="39" t="s">
        <v>632</v>
      </c>
      <c r="B121" s="38">
        <v>2018</v>
      </c>
      <c r="C121" s="7">
        <v>72800</v>
      </c>
      <c r="D121" s="7">
        <v>200</v>
      </c>
      <c r="E121" s="7">
        <v>1300</v>
      </c>
      <c r="F121" s="7">
        <v>1100</v>
      </c>
      <c r="G121" s="7">
        <v>0</v>
      </c>
      <c r="H121" s="7">
        <v>18000</v>
      </c>
      <c r="I121" s="7">
        <v>10100</v>
      </c>
      <c r="J121" s="7">
        <v>9000</v>
      </c>
      <c r="K121" s="7">
        <v>8900</v>
      </c>
      <c r="L121" s="7">
        <v>0</v>
      </c>
      <c r="M121" s="7">
        <v>6700</v>
      </c>
      <c r="N121" s="7">
        <v>9400</v>
      </c>
      <c r="O121" s="7">
        <v>16600</v>
      </c>
      <c r="P121" s="7">
        <v>7300</v>
      </c>
      <c r="Q121" s="7">
        <v>10400</v>
      </c>
      <c r="R121" s="7">
        <v>35100</v>
      </c>
      <c r="S121" s="7">
        <v>5300</v>
      </c>
      <c r="T121" s="7">
        <v>22700</v>
      </c>
      <c r="U121" s="7">
        <v>16500</v>
      </c>
      <c r="V121" s="7">
        <v>15900</v>
      </c>
      <c r="W121" s="7">
        <v>900</v>
      </c>
      <c r="X121" s="7">
        <v>22300</v>
      </c>
      <c r="Y121" s="7">
        <v>8800</v>
      </c>
      <c r="Z121" s="7">
        <v>9900</v>
      </c>
      <c r="AA121" s="7">
        <v>67500</v>
      </c>
      <c r="AB121" s="7">
        <v>123000</v>
      </c>
      <c r="AC121" s="7">
        <v>36300</v>
      </c>
      <c r="AD121" s="7">
        <v>400</v>
      </c>
      <c r="AE121" s="7">
        <v>1100</v>
      </c>
      <c r="AF121" s="7">
        <v>11800</v>
      </c>
      <c r="AG121" s="7">
        <v>6900</v>
      </c>
      <c r="AH121" s="7">
        <v>41600</v>
      </c>
      <c r="AI121" s="7">
        <v>7600</v>
      </c>
      <c r="AJ121" s="7">
        <v>4800</v>
      </c>
      <c r="AK121" s="7">
        <v>18600</v>
      </c>
      <c r="AL121" s="7">
        <v>21300</v>
      </c>
      <c r="AM121" s="7">
        <v>6500</v>
      </c>
      <c r="AN121" s="7">
        <v>78600</v>
      </c>
      <c r="AO121" s="7">
        <v>56000</v>
      </c>
      <c r="AP121" s="7">
        <v>50300</v>
      </c>
      <c r="AQ121" s="7">
        <v>74500</v>
      </c>
      <c r="AR121" s="7">
        <v>65300</v>
      </c>
      <c r="AS121" s="7">
        <v>19100</v>
      </c>
      <c r="AT121" s="7">
        <v>19400</v>
      </c>
      <c r="AU121" s="7">
        <v>1600</v>
      </c>
      <c r="AV121" s="23">
        <v>0</v>
      </c>
    </row>
    <row r="122" spans="1:48" x14ac:dyDescent="0.25">
      <c r="A122" s="40" t="s">
        <v>301</v>
      </c>
      <c r="B122">
        <v>2013</v>
      </c>
      <c r="C122" s="7">
        <v>137597</v>
      </c>
      <c r="D122" s="7">
        <v>13598</v>
      </c>
      <c r="E122" s="7">
        <v>0</v>
      </c>
      <c r="F122" s="7">
        <v>1022.9999999999999</v>
      </c>
      <c r="G122" s="7">
        <v>0</v>
      </c>
      <c r="H122" s="7">
        <v>3736</v>
      </c>
      <c r="I122" s="7">
        <v>946</v>
      </c>
      <c r="J122" s="7">
        <v>8422</v>
      </c>
      <c r="K122" s="7">
        <v>341</v>
      </c>
      <c r="L122" s="7">
        <v>0</v>
      </c>
      <c r="M122" s="7">
        <v>797</v>
      </c>
      <c r="N122" s="7">
        <v>0</v>
      </c>
      <c r="O122" s="7">
        <v>0</v>
      </c>
      <c r="P122" s="7">
        <v>0</v>
      </c>
      <c r="Q122" s="7">
        <v>0</v>
      </c>
      <c r="R122" s="7">
        <v>267</v>
      </c>
      <c r="S122" s="7">
        <v>0</v>
      </c>
      <c r="T122" s="7">
        <v>267</v>
      </c>
      <c r="U122" s="7">
        <v>4916</v>
      </c>
      <c r="V122" s="7">
        <v>0</v>
      </c>
      <c r="W122" s="7">
        <v>357</v>
      </c>
      <c r="X122" s="7">
        <v>1779</v>
      </c>
      <c r="Y122" s="7">
        <v>441</v>
      </c>
      <c r="Z122" s="7">
        <v>0</v>
      </c>
      <c r="AA122" s="7">
        <v>9462</v>
      </c>
      <c r="AB122" s="7">
        <v>34256</v>
      </c>
      <c r="AC122" s="7">
        <v>2357</v>
      </c>
      <c r="AD122" s="7">
        <v>1191</v>
      </c>
      <c r="AE122" s="7">
        <v>166</v>
      </c>
      <c r="AF122" s="7">
        <v>4683</v>
      </c>
      <c r="AG122" s="7">
        <v>0</v>
      </c>
      <c r="AH122" s="7">
        <v>2731</v>
      </c>
      <c r="AI122" s="7">
        <v>301</v>
      </c>
      <c r="AJ122" s="7">
        <v>1196</v>
      </c>
      <c r="AK122" s="7">
        <v>429</v>
      </c>
      <c r="AL122" s="7">
        <v>3922</v>
      </c>
      <c r="AM122" s="7">
        <v>406</v>
      </c>
      <c r="AN122" s="7">
        <v>2508</v>
      </c>
      <c r="AO122" s="7">
        <v>11706</v>
      </c>
      <c r="AP122" s="7">
        <v>10783</v>
      </c>
      <c r="AQ122" s="7">
        <v>20247</v>
      </c>
      <c r="AR122" s="7">
        <v>6297</v>
      </c>
      <c r="AS122" s="7">
        <v>1375</v>
      </c>
      <c r="AT122" s="7">
        <v>16515</v>
      </c>
      <c r="AU122" s="7">
        <v>56193</v>
      </c>
      <c r="AV122" s="23">
        <v>48406</v>
      </c>
    </row>
    <row r="123" spans="1:48" x14ac:dyDescent="0.25">
      <c r="A123" s="39" t="s">
        <v>638</v>
      </c>
      <c r="B123" s="38">
        <v>2018</v>
      </c>
      <c r="C123" s="7">
        <v>883200</v>
      </c>
      <c r="D123" s="7">
        <v>7400</v>
      </c>
      <c r="E123" s="7">
        <v>76500</v>
      </c>
      <c r="F123" s="7">
        <v>364000</v>
      </c>
      <c r="G123" s="7">
        <v>4900</v>
      </c>
      <c r="H123" s="7">
        <v>380200</v>
      </c>
      <c r="I123" s="7">
        <v>281300</v>
      </c>
      <c r="J123" s="7">
        <v>80500</v>
      </c>
      <c r="K123" s="7">
        <v>96400</v>
      </c>
      <c r="L123" s="7">
        <v>55500</v>
      </c>
      <c r="M123" s="7">
        <v>99600</v>
      </c>
      <c r="N123" s="7">
        <v>19600</v>
      </c>
      <c r="O123" s="7">
        <v>68600</v>
      </c>
      <c r="P123" s="7">
        <v>124600</v>
      </c>
      <c r="Q123" s="7">
        <v>156700</v>
      </c>
      <c r="R123" s="7">
        <v>172400</v>
      </c>
      <c r="S123" s="7">
        <v>31200</v>
      </c>
      <c r="T123" s="7">
        <v>40000</v>
      </c>
      <c r="U123" s="7">
        <v>75600</v>
      </c>
      <c r="V123" s="7">
        <v>87100</v>
      </c>
      <c r="W123" s="7">
        <v>16700</v>
      </c>
      <c r="X123" s="7">
        <v>61300</v>
      </c>
      <c r="Y123" s="7">
        <v>112300</v>
      </c>
      <c r="Z123" s="7">
        <v>74200</v>
      </c>
      <c r="AA123" s="7">
        <v>1541500</v>
      </c>
      <c r="AB123" s="7">
        <v>2785300</v>
      </c>
      <c r="AC123" s="7">
        <v>729800</v>
      </c>
      <c r="AD123" s="7">
        <v>4000</v>
      </c>
      <c r="AE123" s="7">
        <v>31600</v>
      </c>
      <c r="AF123" s="7">
        <v>114200</v>
      </c>
      <c r="AG123" s="7">
        <v>70900</v>
      </c>
      <c r="AH123" s="7">
        <v>622900</v>
      </c>
      <c r="AI123" s="7">
        <v>55900</v>
      </c>
      <c r="AJ123" s="7">
        <v>86800</v>
      </c>
      <c r="AK123" s="7">
        <v>133100</v>
      </c>
      <c r="AL123" s="7">
        <v>434200</v>
      </c>
      <c r="AM123" s="7">
        <v>141700</v>
      </c>
      <c r="AN123" s="7">
        <v>553700</v>
      </c>
      <c r="AO123" s="7">
        <v>1342400</v>
      </c>
      <c r="AP123" s="7">
        <v>905200</v>
      </c>
      <c r="AQ123" s="7">
        <v>1018100</v>
      </c>
      <c r="AR123" s="7">
        <v>1138600</v>
      </c>
      <c r="AS123" s="7">
        <v>54300</v>
      </c>
      <c r="AT123" s="7">
        <v>293100</v>
      </c>
      <c r="AU123" s="7">
        <v>1182100</v>
      </c>
      <c r="AV123" s="23">
        <v>0</v>
      </c>
    </row>
    <row r="124" spans="1:48" x14ac:dyDescent="0.25">
      <c r="A124" s="39" t="s">
        <v>639</v>
      </c>
      <c r="B124" s="38">
        <v>2018</v>
      </c>
      <c r="C124" s="7">
        <v>1104000</v>
      </c>
      <c r="D124" s="7">
        <v>236300</v>
      </c>
      <c r="E124" s="7">
        <v>2600</v>
      </c>
      <c r="F124" s="7">
        <v>15600</v>
      </c>
      <c r="G124" s="7">
        <v>700</v>
      </c>
      <c r="H124" s="7">
        <v>400800</v>
      </c>
      <c r="I124" s="7">
        <v>336500</v>
      </c>
      <c r="J124" s="7">
        <v>44200</v>
      </c>
      <c r="K124" s="7">
        <v>171000</v>
      </c>
      <c r="L124" s="7">
        <v>14200</v>
      </c>
      <c r="M124" s="7">
        <v>187800</v>
      </c>
      <c r="N124" s="7">
        <v>52200</v>
      </c>
      <c r="O124" s="7">
        <v>325000</v>
      </c>
      <c r="P124" s="7">
        <v>131100</v>
      </c>
      <c r="Q124" s="7">
        <v>181600</v>
      </c>
      <c r="R124" s="7">
        <v>509800</v>
      </c>
      <c r="S124" s="7">
        <v>522700</v>
      </c>
      <c r="T124" s="7">
        <v>288300</v>
      </c>
      <c r="U124" s="7">
        <v>526300</v>
      </c>
      <c r="V124" s="7">
        <v>400100</v>
      </c>
      <c r="W124" s="7">
        <v>147300</v>
      </c>
      <c r="X124" s="7">
        <v>272100</v>
      </c>
      <c r="Y124" s="7">
        <v>70000</v>
      </c>
      <c r="Z124" s="7">
        <v>127000</v>
      </c>
      <c r="AA124" s="7">
        <v>2033900</v>
      </c>
      <c r="AB124" s="7">
        <v>3722400</v>
      </c>
      <c r="AC124" s="7">
        <v>959000</v>
      </c>
      <c r="AD124" s="7">
        <v>23900</v>
      </c>
      <c r="AE124" s="7">
        <v>37700</v>
      </c>
      <c r="AF124" s="7">
        <v>329500</v>
      </c>
      <c r="AG124" s="7">
        <v>56200</v>
      </c>
      <c r="AH124" s="7">
        <v>2242600</v>
      </c>
      <c r="AI124" s="7">
        <v>521200</v>
      </c>
      <c r="AJ124" s="7">
        <v>66500</v>
      </c>
      <c r="AK124" s="7">
        <v>249300</v>
      </c>
      <c r="AL124" s="7">
        <v>839800</v>
      </c>
      <c r="AM124" s="7">
        <v>528300</v>
      </c>
      <c r="AN124" s="7">
        <v>1095700</v>
      </c>
      <c r="AO124" s="7">
        <v>1310800</v>
      </c>
      <c r="AP124" s="7">
        <v>1109900</v>
      </c>
      <c r="AQ124" s="7">
        <v>1846800</v>
      </c>
      <c r="AR124" s="7">
        <v>2045800</v>
      </c>
      <c r="AS124" s="7">
        <v>446700</v>
      </c>
      <c r="AT124" s="7">
        <v>1240600</v>
      </c>
      <c r="AU124" s="7">
        <v>48100</v>
      </c>
      <c r="AV124" s="23">
        <v>0</v>
      </c>
    </row>
    <row r="125" spans="1:48" x14ac:dyDescent="0.25">
      <c r="A125" s="39" t="s">
        <v>633</v>
      </c>
      <c r="B125" s="38">
        <v>2018</v>
      </c>
      <c r="C125" s="7">
        <v>763100</v>
      </c>
      <c r="D125" s="7">
        <v>39300</v>
      </c>
      <c r="E125" s="7">
        <v>900</v>
      </c>
      <c r="F125" s="7">
        <v>18300</v>
      </c>
      <c r="G125" s="7">
        <v>1100</v>
      </c>
      <c r="H125" s="7">
        <v>409800</v>
      </c>
      <c r="I125" s="7">
        <v>130000</v>
      </c>
      <c r="J125" s="7">
        <v>54300</v>
      </c>
      <c r="K125" s="7">
        <v>104100</v>
      </c>
      <c r="L125" s="7">
        <v>9000</v>
      </c>
      <c r="M125" s="7">
        <v>93600</v>
      </c>
      <c r="N125" s="7">
        <v>41100</v>
      </c>
      <c r="O125" s="7">
        <v>100300</v>
      </c>
      <c r="P125" s="7">
        <v>95100</v>
      </c>
      <c r="Q125" s="7">
        <v>62200</v>
      </c>
      <c r="R125" s="7">
        <v>251100</v>
      </c>
      <c r="S125" s="7">
        <v>26100</v>
      </c>
      <c r="T125" s="7">
        <v>71000</v>
      </c>
      <c r="U125" s="7">
        <v>111400</v>
      </c>
      <c r="V125" s="7">
        <v>160100</v>
      </c>
      <c r="W125" s="7">
        <v>48900</v>
      </c>
      <c r="X125" s="7">
        <v>223600</v>
      </c>
      <c r="Y125" s="7">
        <v>39700</v>
      </c>
      <c r="Z125" s="7">
        <v>191200</v>
      </c>
      <c r="AA125" s="7">
        <v>1209100</v>
      </c>
      <c r="AB125" s="7">
        <v>3349200</v>
      </c>
      <c r="AC125" s="7">
        <v>536100</v>
      </c>
      <c r="AD125" s="7">
        <v>8700</v>
      </c>
      <c r="AE125" s="7">
        <v>32200</v>
      </c>
      <c r="AF125" s="7">
        <v>222100</v>
      </c>
      <c r="AG125" s="7">
        <v>90200</v>
      </c>
      <c r="AH125" s="7">
        <v>1600300</v>
      </c>
      <c r="AI125" s="7">
        <v>117900</v>
      </c>
      <c r="AJ125" s="7">
        <v>72500</v>
      </c>
      <c r="AK125" s="7">
        <v>321300</v>
      </c>
      <c r="AL125" s="7">
        <v>356900</v>
      </c>
      <c r="AM125" s="7">
        <v>219600</v>
      </c>
      <c r="AN125" s="7">
        <v>1033900</v>
      </c>
      <c r="AO125" s="7">
        <v>1413200</v>
      </c>
      <c r="AP125" s="7">
        <v>1583800</v>
      </c>
      <c r="AQ125" s="7">
        <v>1348200</v>
      </c>
      <c r="AR125" s="7">
        <v>1496700</v>
      </c>
      <c r="AS125" s="7">
        <v>412100</v>
      </c>
      <c r="AT125" s="7">
        <v>700700</v>
      </c>
      <c r="AU125" s="7">
        <v>639100</v>
      </c>
      <c r="AV125" s="23">
        <v>0</v>
      </c>
    </row>
    <row r="126" spans="1:48" x14ac:dyDescent="0.25">
      <c r="A126" s="40" t="s">
        <v>256</v>
      </c>
      <c r="B126">
        <v>2019</v>
      </c>
      <c r="C126" s="7">
        <v>1961812</v>
      </c>
      <c r="D126" s="7">
        <v>110128</v>
      </c>
      <c r="E126" s="7">
        <v>0</v>
      </c>
      <c r="F126" s="7">
        <v>58628</v>
      </c>
      <c r="G126" s="7">
        <v>2275</v>
      </c>
      <c r="H126" s="7">
        <v>368200</v>
      </c>
      <c r="I126" s="7">
        <v>602070</v>
      </c>
      <c r="J126" s="7">
        <v>84864</v>
      </c>
      <c r="K126" s="7">
        <v>42568</v>
      </c>
      <c r="L126" s="7">
        <v>2392</v>
      </c>
      <c r="M126" s="7">
        <v>50250</v>
      </c>
      <c r="N126" s="7">
        <v>6612</v>
      </c>
      <c r="O126" s="7">
        <v>33760</v>
      </c>
      <c r="P126" s="7">
        <v>80013</v>
      </c>
      <c r="Q126" s="7">
        <v>11064</v>
      </c>
      <c r="R126" s="7">
        <v>45957</v>
      </c>
      <c r="S126" s="7">
        <v>5603</v>
      </c>
      <c r="T126" s="7">
        <v>12663</v>
      </c>
      <c r="U126" s="7">
        <v>12030</v>
      </c>
      <c r="V126" s="7">
        <v>7188</v>
      </c>
      <c r="W126" s="7">
        <v>4750</v>
      </c>
      <c r="X126" s="7">
        <v>134334</v>
      </c>
      <c r="Y126" s="7">
        <v>24821</v>
      </c>
      <c r="Z126" s="7">
        <v>25166</v>
      </c>
      <c r="AA126" s="7">
        <v>641488</v>
      </c>
      <c r="AB126" s="7">
        <v>1134495</v>
      </c>
      <c r="AC126" s="7">
        <v>443872</v>
      </c>
      <c r="AD126" s="7">
        <v>3036</v>
      </c>
      <c r="AE126" s="7">
        <v>1999</v>
      </c>
      <c r="AF126" s="7">
        <v>41484</v>
      </c>
      <c r="AG126" s="7">
        <v>24078</v>
      </c>
      <c r="AH126" s="7">
        <v>232343</v>
      </c>
      <c r="AI126" s="7">
        <v>14220</v>
      </c>
      <c r="AJ126" s="7">
        <v>13279</v>
      </c>
      <c r="AK126" s="7">
        <v>36884</v>
      </c>
      <c r="AL126" s="7">
        <v>187933</v>
      </c>
      <c r="AM126" s="7">
        <v>13453</v>
      </c>
      <c r="AN126" s="7">
        <v>90317</v>
      </c>
      <c r="AO126" s="7">
        <v>205010</v>
      </c>
      <c r="AP126" s="7">
        <v>442060</v>
      </c>
      <c r="AQ126" s="7">
        <v>425931</v>
      </c>
      <c r="AR126" s="7">
        <v>169233</v>
      </c>
      <c r="AS126" s="7">
        <v>48491</v>
      </c>
      <c r="AT126" s="7">
        <v>135247</v>
      </c>
      <c r="AU126" s="7">
        <v>186970</v>
      </c>
      <c r="AV126" s="23">
        <v>0</v>
      </c>
    </row>
    <row r="127" spans="1:48" x14ac:dyDescent="0.25">
      <c r="A127" s="40" t="s">
        <v>297</v>
      </c>
      <c r="B127">
        <v>2011</v>
      </c>
      <c r="C127" s="7">
        <v>3195698</v>
      </c>
      <c r="D127" s="7">
        <v>23078</v>
      </c>
      <c r="E127" s="7">
        <v>11187</v>
      </c>
      <c r="F127" s="7">
        <v>85516</v>
      </c>
      <c r="G127" s="7">
        <v>3514</v>
      </c>
      <c r="H127" s="7">
        <v>192153</v>
      </c>
      <c r="I127" s="7">
        <v>61869</v>
      </c>
      <c r="J127" s="7">
        <v>34086</v>
      </c>
      <c r="K127" s="7">
        <v>9341</v>
      </c>
      <c r="L127" s="7">
        <v>0</v>
      </c>
      <c r="M127" s="7">
        <v>13527</v>
      </c>
      <c r="N127" s="7">
        <v>0</v>
      </c>
      <c r="O127" s="7">
        <v>0</v>
      </c>
      <c r="P127" s="7">
        <v>34382</v>
      </c>
      <c r="Q127" s="7">
        <v>19734</v>
      </c>
      <c r="R127" s="7">
        <v>63069</v>
      </c>
      <c r="S127" s="7">
        <v>0</v>
      </c>
      <c r="T127" s="7">
        <v>4453</v>
      </c>
      <c r="U127" s="7">
        <v>2268</v>
      </c>
      <c r="V127" s="7">
        <v>6605</v>
      </c>
      <c r="W127" s="7">
        <v>2322</v>
      </c>
      <c r="X127" s="7">
        <v>113009</v>
      </c>
      <c r="Y127" s="7">
        <v>2037</v>
      </c>
      <c r="Z127" s="7">
        <v>13742</v>
      </c>
      <c r="AA127" s="7">
        <v>429332</v>
      </c>
      <c r="AB127" s="7">
        <v>963024</v>
      </c>
      <c r="AC127" s="7">
        <v>397216</v>
      </c>
      <c r="AD127" s="7">
        <v>15196</v>
      </c>
      <c r="AE127" s="7">
        <v>5748</v>
      </c>
      <c r="AF127" s="7">
        <v>170480</v>
      </c>
      <c r="AG127" s="7">
        <v>3086</v>
      </c>
      <c r="AH127" s="7">
        <v>62643</v>
      </c>
      <c r="AI127" s="7">
        <v>18451</v>
      </c>
      <c r="AJ127" s="7">
        <v>15599</v>
      </c>
      <c r="AK127" s="7">
        <v>5638</v>
      </c>
      <c r="AL127" s="7">
        <v>18019</v>
      </c>
      <c r="AM127" s="7">
        <v>16912</v>
      </c>
      <c r="AN127" s="7">
        <v>63383</v>
      </c>
      <c r="AO127" s="7">
        <v>153996</v>
      </c>
      <c r="AP127" s="7">
        <v>408943</v>
      </c>
      <c r="AQ127" s="7">
        <v>354587</v>
      </c>
      <c r="AR127" s="7">
        <v>137693</v>
      </c>
      <c r="AS127" s="7">
        <v>0</v>
      </c>
      <c r="AT127" s="7">
        <v>62095</v>
      </c>
      <c r="AU127" s="7">
        <v>0</v>
      </c>
      <c r="AV127" s="23">
        <v>93180</v>
      </c>
    </row>
    <row r="128" spans="1:48" x14ac:dyDescent="0.25">
      <c r="A128" s="40" t="s">
        <v>308</v>
      </c>
      <c r="B128">
        <v>2016</v>
      </c>
      <c r="C128" s="7">
        <v>12230</v>
      </c>
      <c r="D128" s="7">
        <v>1758</v>
      </c>
      <c r="E128" s="7">
        <v>886</v>
      </c>
      <c r="F128" s="7">
        <v>3533</v>
      </c>
      <c r="G128" s="7">
        <v>1218</v>
      </c>
      <c r="H128" s="7">
        <v>9869</v>
      </c>
      <c r="I128" s="7">
        <v>444</v>
      </c>
      <c r="J128" s="7">
        <v>2210</v>
      </c>
      <c r="K128" s="7">
        <v>469</v>
      </c>
      <c r="L128" s="7">
        <v>363</v>
      </c>
      <c r="M128" s="7">
        <v>614</v>
      </c>
      <c r="N128" s="7">
        <v>341</v>
      </c>
      <c r="O128" s="7">
        <v>884</v>
      </c>
      <c r="P128" s="7">
        <v>1439</v>
      </c>
      <c r="Q128" s="7">
        <v>1302</v>
      </c>
      <c r="R128" s="7">
        <v>1077</v>
      </c>
      <c r="S128" s="7">
        <v>0</v>
      </c>
      <c r="T128" s="7">
        <v>767</v>
      </c>
      <c r="U128" s="7">
        <v>0</v>
      </c>
      <c r="V128" s="7">
        <v>0</v>
      </c>
      <c r="W128" s="7">
        <v>831</v>
      </c>
      <c r="X128" s="7">
        <v>2490</v>
      </c>
      <c r="Y128" s="7">
        <v>877</v>
      </c>
      <c r="Z128" s="7">
        <v>1195</v>
      </c>
      <c r="AA128" s="7">
        <v>15634</v>
      </c>
      <c r="AB128" s="7">
        <v>21430</v>
      </c>
      <c r="AC128" s="7">
        <v>7138</v>
      </c>
      <c r="AD128" s="7">
        <v>394</v>
      </c>
      <c r="AE128" s="7">
        <v>0</v>
      </c>
      <c r="AF128" s="7">
        <v>3405</v>
      </c>
      <c r="AG128" s="7">
        <v>0</v>
      </c>
      <c r="AH128" s="7">
        <v>4211</v>
      </c>
      <c r="AI128" s="7">
        <v>386</v>
      </c>
      <c r="AJ128" s="7">
        <v>2283</v>
      </c>
      <c r="AK128" s="7">
        <v>1683</v>
      </c>
      <c r="AL128" s="7">
        <v>4910</v>
      </c>
      <c r="AM128" s="7">
        <v>0</v>
      </c>
      <c r="AN128" s="7">
        <v>3429</v>
      </c>
      <c r="AO128" s="7">
        <v>16983</v>
      </c>
      <c r="AP128" s="7">
        <v>16335.999999999998</v>
      </c>
      <c r="AQ128" s="7">
        <v>19577</v>
      </c>
      <c r="AR128" s="7">
        <v>9601</v>
      </c>
      <c r="AS128" s="7">
        <v>3766</v>
      </c>
      <c r="AT128" s="7">
        <v>3984</v>
      </c>
      <c r="AU128" s="7">
        <v>2359</v>
      </c>
      <c r="AV128" s="23">
        <v>3551</v>
      </c>
    </row>
    <row r="129" spans="1:48" x14ac:dyDescent="0.25">
      <c r="A129" s="39" t="s">
        <v>634</v>
      </c>
      <c r="B129" s="38">
        <v>2018</v>
      </c>
      <c r="C129" s="7">
        <v>99900</v>
      </c>
      <c r="D129" s="7">
        <v>1000</v>
      </c>
      <c r="E129" s="7">
        <v>100</v>
      </c>
      <c r="F129" s="7">
        <v>8300</v>
      </c>
      <c r="G129" s="7">
        <v>100</v>
      </c>
      <c r="H129" s="7">
        <v>56000</v>
      </c>
      <c r="I129" s="7">
        <v>7500</v>
      </c>
      <c r="J129" s="7">
        <v>34400</v>
      </c>
      <c r="K129" s="7">
        <v>37500</v>
      </c>
      <c r="L129" s="7">
        <v>3100</v>
      </c>
      <c r="M129" s="7">
        <v>19000</v>
      </c>
      <c r="N129" s="7">
        <v>13100</v>
      </c>
      <c r="O129" s="7">
        <v>22500</v>
      </c>
      <c r="P129" s="7">
        <v>19000</v>
      </c>
      <c r="Q129" s="7">
        <v>29100</v>
      </c>
      <c r="R129" s="7">
        <v>75300</v>
      </c>
      <c r="S129" s="7">
        <v>20500</v>
      </c>
      <c r="T129" s="7">
        <v>24600</v>
      </c>
      <c r="U129" s="7">
        <v>76000</v>
      </c>
      <c r="V129" s="7">
        <v>77500</v>
      </c>
      <c r="W129" s="7">
        <v>14500</v>
      </c>
      <c r="X129" s="7">
        <v>45300</v>
      </c>
      <c r="Y129" s="7">
        <v>29600</v>
      </c>
      <c r="Z129" s="7">
        <v>29300</v>
      </c>
      <c r="AA129" s="7">
        <v>386400</v>
      </c>
      <c r="AB129" s="7">
        <v>583000</v>
      </c>
      <c r="AC129" s="7">
        <v>140500</v>
      </c>
      <c r="AD129" s="7">
        <v>12100</v>
      </c>
      <c r="AE129" s="7">
        <v>6000</v>
      </c>
      <c r="AF129" s="7">
        <v>75000</v>
      </c>
      <c r="AG129" s="7">
        <v>30000</v>
      </c>
      <c r="AH129" s="7">
        <v>202000</v>
      </c>
      <c r="AI129" s="7">
        <v>58000</v>
      </c>
      <c r="AJ129" s="7">
        <v>21900</v>
      </c>
      <c r="AK129" s="7">
        <v>125800</v>
      </c>
      <c r="AL129" s="7">
        <v>95000</v>
      </c>
      <c r="AM129" s="7">
        <v>85000</v>
      </c>
      <c r="AN129" s="7">
        <v>356000</v>
      </c>
      <c r="AO129" s="7">
        <v>293000</v>
      </c>
      <c r="AP129" s="7">
        <v>283000</v>
      </c>
      <c r="AQ129" s="7">
        <v>509000</v>
      </c>
      <c r="AR129" s="7">
        <v>856000</v>
      </c>
      <c r="AS129" s="7">
        <v>117000</v>
      </c>
      <c r="AT129" s="7">
        <v>117000</v>
      </c>
      <c r="AU129" s="7">
        <v>4000</v>
      </c>
      <c r="AV129" s="23">
        <v>0</v>
      </c>
    </row>
    <row r="130" spans="1:48" x14ac:dyDescent="0.25">
      <c r="A130" s="39" t="s">
        <v>635</v>
      </c>
      <c r="B130" s="38">
        <v>2018</v>
      </c>
      <c r="C130" s="7">
        <v>151700</v>
      </c>
      <c r="D130" s="7">
        <v>600</v>
      </c>
      <c r="E130" s="7">
        <v>0</v>
      </c>
      <c r="F130" s="7">
        <v>4700</v>
      </c>
      <c r="G130" s="7">
        <v>100</v>
      </c>
      <c r="H130" s="7">
        <v>93800</v>
      </c>
      <c r="I130" s="7">
        <v>12100</v>
      </c>
      <c r="J130" s="7">
        <v>35700</v>
      </c>
      <c r="K130" s="7">
        <v>24700</v>
      </c>
      <c r="L130" s="7">
        <v>700</v>
      </c>
      <c r="M130" s="7">
        <v>30100</v>
      </c>
      <c r="N130" s="7">
        <v>46900</v>
      </c>
      <c r="O130" s="7">
        <v>22700</v>
      </c>
      <c r="P130" s="7">
        <v>18000</v>
      </c>
      <c r="Q130" s="7">
        <v>12600</v>
      </c>
      <c r="R130" s="7">
        <v>81700</v>
      </c>
      <c r="S130" s="7">
        <v>104300</v>
      </c>
      <c r="T130" s="7">
        <v>30800</v>
      </c>
      <c r="U130" s="7">
        <v>75800</v>
      </c>
      <c r="V130" s="7">
        <v>4600</v>
      </c>
      <c r="W130" s="7">
        <v>12900</v>
      </c>
      <c r="X130" s="7">
        <v>45800</v>
      </c>
      <c r="Y130" s="7">
        <v>27700</v>
      </c>
      <c r="Z130" s="7">
        <v>19300</v>
      </c>
      <c r="AA130" s="7">
        <v>345200</v>
      </c>
      <c r="AB130" s="7">
        <v>602900</v>
      </c>
      <c r="AC130" s="7">
        <v>130100</v>
      </c>
      <c r="AD130" s="7">
        <v>4700</v>
      </c>
      <c r="AE130" s="7">
        <v>14800</v>
      </c>
      <c r="AF130" s="7">
        <v>45500</v>
      </c>
      <c r="AG130" s="7">
        <v>47000</v>
      </c>
      <c r="AH130" s="7">
        <v>249600</v>
      </c>
      <c r="AI130" s="7">
        <v>31700</v>
      </c>
      <c r="AJ130" s="7">
        <v>30900</v>
      </c>
      <c r="AK130" s="7">
        <v>102300</v>
      </c>
      <c r="AL130" s="7">
        <v>224300</v>
      </c>
      <c r="AM130" s="7">
        <v>64100</v>
      </c>
      <c r="AN130" s="7">
        <v>423100</v>
      </c>
      <c r="AO130" s="7">
        <v>330300</v>
      </c>
      <c r="AP130" s="7">
        <v>193800</v>
      </c>
      <c r="AQ130" s="7">
        <v>341000</v>
      </c>
      <c r="AR130" s="7">
        <v>697800</v>
      </c>
      <c r="AS130" s="7">
        <v>97400</v>
      </c>
      <c r="AT130" s="7">
        <v>159800</v>
      </c>
      <c r="AU130" s="7">
        <v>61200</v>
      </c>
      <c r="AV130" s="23">
        <v>0</v>
      </c>
    </row>
    <row r="131" spans="1:48" x14ac:dyDescent="0.25">
      <c r="A131" s="40" t="s">
        <v>316</v>
      </c>
      <c r="B131">
        <v>2009</v>
      </c>
      <c r="C131" s="7">
        <v>822626</v>
      </c>
      <c r="D131" s="7">
        <v>0</v>
      </c>
      <c r="E131" s="7">
        <v>0</v>
      </c>
      <c r="F131" s="7">
        <v>0</v>
      </c>
      <c r="G131" s="7">
        <v>0</v>
      </c>
      <c r="H131" s="7">
        <v>29619</v>
      </c>
      <c r="I131" s="7">
        <v>9049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5544</v>
      </c>
      <c r="Q131" s="7">
        <v>15966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2808</v>
      </c>
      <c r="Y131" s="7">
        <v>37318</v>
      </c>
      <c r="Z131" s="7">
        <v>0</v>
      </c>
      <c r="AA131" s="7">
        <v>201920</v>
      </c>
      <c r="AB131" s="7">
        <v>233342</v>
      </c>
      <c r="AC131" s="7">
        <v>84997</v>
      </c>
      <c r="AD131" s="7">
        <v>0</v>
      </c>
      <c r="AE131" s="7">
        <v>0</v>
      </c>
      <c r="AF131" s="7">
        <v>0</v>
      </c>
      <c r="AG131" s="7">
        <v>9064</v>
      </c>
      <c r="AH131" s="7">
        <v>16784</v>
      </c>
      <c r="AI131" s="7">
        <v>0</v>
      </c>
      <c r="AJ131" s="7">
        <v>0</v>
      </c>
      <c r="AK131" s="7">
        <v>0</v>
      </c>
      <c r="AL131" s="7">
        <v>9667</v>
      </c>
      <c r="AM131" s="7">
        <v>3668</v>
      </c>
      <c r="AN131" s="7">
        <v>3463</v>
      </c>
      <c r="AO131" s="7">
        <v>0</v>
      </c>
      <c r="AP131" s="7">
        <v>82112</v>
      </c>
      <c r="AQ131" s="7">
        <v>124872</v>
      </c>
      <c r="AR131" s="7">
        <v>71216</v>
      </c>
      <c r="AS131" s="7">
        <v>13999</v>
      </c>
      <c r="AT131" s="7">
        <v>29278</v>
      </c>
      <c r="AU131" s="7">
        <v>117672</v>
      </c>
      <c r="AV131" s="23">
        <v>18773</v>
      </c>
    </row>
    <row r="132" spans="1:48" x14ac:dyDescent="0.25">
      <c r="A132" s="40" t="s">
        <v>343</v>
      </c>
      <c r="B132">
        <v>2014</v>
      </c>
      <c r="C132" s="7">
        <v>14194206</v>
      </c>
      <c r="D132" s="7">
        <v>205566</v>
      </c>
      <c r="E132" s="7">
        <v>63547</v>
      </c>
      <c r="F132" s="7">
        <v>159716</v>
      </c>
      <c r="G132" s="7">
        <v>1010</v>
      </c>
      <c r="H132" s="7">
        <v>112807</v>
      </c>
      <c r="I132" s="7">
        <v>235094</v>
      </c>
      <c r="J132" s="7">
        <v>30546</v>
      </c>
      <c r="K132" s="7">
        <v>4920</v>
      </c>
      <c r="L132" s="7">
        <v>0</v>
      </c>
      <c r="M132" s="7">
        <v>9868</v>
      </c>
      <c r="N132" s="7">
        <v>1590</v>
      </c>
      <c r="O132" s="7">
        <v>9479</v>
      </c>
      <c r="P132" s="7">
        <v>28569</v>
      </c>
      <c r="Q132" s="7">
        <v>12677</v>
      </c>
      <c r="R132" s="7">
        <v>17173</v>
      </c>
      <c r="S132" s="7">
        <v>1350</v>
      </c>
      <c r="T132" s="7">
        <v>3341</v>
      </c>
      <c r="U132" s="7">
        <v>475</v>
      </c>
      <c r="V132" s="7">
        <v>1171</v>
      </c>
      <c r="W132" s="7">
        <v>3035</v>
      </c>
      <c r="X132" s="7">
        <v>155266</v>
      </c>
      <c r="Y132" s="7">
        <v>19598</v>
      </c>
      <c r="Z132" s="7">
        <v>14002</v>
      </c>
      <c r="AA132" s="7">
        <v>438145</v>
      </c>
      <c r="AB132" s="7">
        <v>2583948</v>
      </c>
      <c r="AC132" s="7">
        <v>470721</v>
      </c>
      <c r="AD132" s="7">
        <v>4248</v>
      </c>
      <c r="AE132" s="7">
        <v>5278</v>
      </c>
      <c r="AF132" s="7">
        <v>40490</v>
      </c>
      <c r="AG132" s="7">
        <v>9787</v>
      </c>
      <c r="AH132" s="7">
        <v>806758</v>
      </c>
      <c r="AI132" s="7">
        <v>14971</v>
      </c>
      <c r="AJ132" s="7">
        <v>14880</v>
      </c>
      <c r="AK132" s="7">
        <v>2384</v>
      </c>
      <c r="AL132" s="7">
        <v>61384</v>
      </c>
      <c r="AM132" s="7">
        <v>6017</v>
      </c>
      <c r="AN132" s="7">
        <v>34040</v>
      </c>
      <c r="AO132" s="7">
        <v>131048</v>
      </c>
      <c r="AP132" s="7">
        <v>194426</v>
      </c>
      <c r="AQ132" s="7">
        <v>418374</v>
      </c>
      <c r="AR132" s="7">
        <v>168132</v>
      </c>
      <c r="AS132" s="7">
        <v>20903</v>
      </c>
      <c r="AT132" s="7">
        <v>212470</v>
      </c>
      <c r="AU132" s="7">
        <v>237059</v>
      </c>
      <c r="AV132" s="23">
        <v>0</v>
      </c>
    </row>
    <row r="133" spans="1:48" x14ac:dyDescent="0.25">
      <c r="A133" s="40" t="s">
        <v>315</v>
      </c>
      <c r="B133">
        <v>2020</v>
      </c>
      <c r="C133" s="7">
        <v>11463871</v>
      </c>
      <c r="D133" s="7">
        <v>346604</v>
      </c>
      <c r="E133" s="7">
        <v>15021</v>
      </c>
      <c r="F133" s="7">
        <v>37707</v>
      </c>
      <c r="G133" s="7">
        <v>21759</v>
      </c>
      <c r="H133" s="7">
        <v>1502854</v>
      </c>
      <c r="I133" s="7">
        <v>859314</v>
      </c>
      <c r="J133" s="7">
        <v>219681</v>
      </c>
      <c r="K133" s="7">
        <v>201648</v>
      </c>
      <c r="L133" s="7">
        <v>35347</v>
      </c>
      <c r="M133" s="7">
        <v>189586</v>
      </c>
      <c r="N133" s="7">
        <v>52098</v>
      </c>
      <c r="O133" s="7">
        <v>366110</v>
      </c>
      <c r="P133" s="7">
        <v>244629</v>
      </c>
      <c r="Q133" s="7">
        <v>143869</v>
      </c>
      <c r="R133" s="7">
        <v>367049</v>
      </c>
      <c r="S133" s="7">
        <v>396461</v>
      </c>
      <c r="T133" s="7">
        <v>188930</v>
      </c>
      <c r="U133" s="7">
        <v>144900</v>
      </c>
      <c r="V133" s="7">
        <v>382218</v>
      </c>
      <c r="W133" s="7">
        <v>63009</v>
      </c>
      <c r="X133" s="7">
        <v>618528</v>
      </c>
      <c r="Y133" s="7">
        <v>122584</v>
      </c>
      <c r="Z133" s="7">
        <v>98351</v>
      </c>
      <c r="AA133" s="7">
        <v>2232422</v>
      </c>
      <c r="AB133" s="7">
        <v>6276754</v>
      </c>
      <c r="AC133" s="7">
        <v>876706</v>
      </c>
      <c r="AD133" s="7">
        <v>15934</v>
      </c>
      <c r="AE133" s="7">
        <v>41112</v>
      </c>
      <c r="AF133" s="7">
        <v>248219</v>
      </c>
      <c r="AG133" s="7">
        <v>144405</v>
      </c>
      <c r="AH133" s="7">
        <v>2869957</v>
      </c>
      <c r="AI133" s="7">
        <v>74545</v>
      </c>
      <c r="AJ133" s="7">
        <v>76304</v>
      </c>
      <c r="AK133" s="7">
        <v>71252</v>
      </c>
      <c r="AL133" s="7">
        <v>524888</v>
      </c>
      <c r="AM133" s="7">
        <v>232743</v>
      </c>
      <c r="AN133" s="7">
        <v>385975</v>
      </c>
      <c r="AO133" s="7">
        <v>533032</v>
      </c>
      <c r="AP133" s="7">
        <v>1645609</v>
      </c>
      <c r="AQ133" s="7">
        <v>1210853</v>
      </c>
      <c r="AR133" s="7">
        <v>689660</v>
      </c>
      <c r="AS133" s="7">
        <v>273999</v>
      </c>
      <c r="AT133" s="7">
        <v>887946</v>
      </c>
      <c r="AU133" s="7">
        <v>230805</v>
      </c>
      <c r="AV133" s="23">
        <v>54386</v>
      </c>
    </row>
    <row r="134" spans="1:48" x14ac:dyDescent="0.25">
      <c r="A134" s="40" t="s">
        <v>318</v>
      </c>
      <c r="B134">
        <v>2016</v>
      </c>
      <c r="C134" s="7">
        <v>214297</v>
      </c>
      <c r="D134" s="7">
        <v>0</v>
      </c>
      <c r="E134" s="7">
        <v>4546</v>
      </c>
      <c r="F134" s="7">
        <v>0</v>
      </c>
      <c r="G134" s="7">
        <v>0</v>
      </c>
      <c r="H134" s="7">
        <v>22830</v>
      </c>
      <c r="I134" s="7">
        <v>4110</v>
      </c>
      <c r="J134" s="7">
        <v>0</v>
      </c>
      <c r="K134" s="7">
        <v>5285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1102</v>
      </c>
      <c r="AA134" s="7">
        <v>0</v>
      </c>
      <c r="AB134" s="7">
        <v>25777</v>
      </c>
      <c r="AC134" s="7">
        <v>0</v>
      </c>
      <c r="AD134" s="7">
        <v>0</v>
      </c>
      <c r="AE134" s="7">
        <v>1354</v>
      </c>
      <c r="AF134" s="7">
        <v>71588</v>
      </c>
      <c r="AG134" s="7">
        <v>0</v>
      </c>
      <c r="AH134" s="7">
        <v>0</v>
      </c>
      <c r="AI134" s="7">
        <v>7630</v>
      </c>
      <c r="AJ134" s="7">
        <v>0</v>
      </c>
      <c r="AK134" s="7">
        <v>0</v>
      </c>
      <c r="AL134" s="7">
        <v>743</v>
      </c>
      <c r="AM134" s="7">
        <v>0</v>
      </c>
      <c r="AN134" s="7">
        <v>34141</v>
      </c>
      <c r="AO134" s="7">
        <v>20888</v>
      </c>
      <c r="AP134" s="7">
        <v>1747</v>
      </c>
      <c r="AQ134" s="7">
        <v>2911</v>
      </c>
      <c r="AR134" s="7">
        <v>0</v>
      </c>
      <c r="AS134" s="7">
        <v>37372</v>
      </c>
      <c r="AT134" s="7">
        <v>0</v>
      </c>
      <c r="AU134" s="7">
        <v>0</v>
      </c>
      <c r="AV134" s="23">
        <v>1871</v>
      </c>
    </row>
    <row r="135" spans="1:48" x14ac:dyDescent="0.25">
      <c r="A135" s="40" t="s">
        <v>314</v>
      </c>
      <c r="B135">
        <v>2017</v>
      </c>
      <c r="C135" s="7">
        <v>708816</v>
      </c>
      <c r="D135" s="7">
        <v>5703</v>
      </c>
      <c r="E135" s="7">
        <v>2301</v>
      </c>
      <c r="F135" s="7">
        <v>9902</v>
      </c>
      <c r="G135" s="7">
        <v>1943</v>
      </c>
      <c r="H135" s="7">
        <v>114488</v>
      </c>
      <c r="I135" s="7">
        <v>108702</v>
      </c>
      <c r="J135" s="7">
        <v>32868</v>
      </c>
      <c r="K135" s="7">
        <v>947</v>
      </c>
      <c r="L135" s="7">
        <v>499</v>
      </c>
      <c r="M135" s="7">
        <v>9663</v>
      </c>
      <c r="N135" s="7">
        <v>5629</v>
      </c>
      <c r="O135" s="7">
        <v>9410</v>
      </c>
      <c r="P135" s="7">
        <v>9728</v>
      </c>
      <c r="Q135" s="7">
        <v>5349</v>
      </c>
      <c r="R135" s="7">
        <v>7245</v>
      </c>
      <c r="S135" s="7">
        <v>1957</v>
      </c>
      <c r="T135" s="7">
        <v>1948</v>
      </c>
      <c r="U135" s="7">
        <v>303</v>
      </c>
      <c r="V135" s="7">
        <v>291</v>
      </c>
      <c r="W135" s="7">
        <v>3370</v>
      </c>
      <c r="X135" s="7">
        <v>11439</v>
      </c>
      <c r="Y135" s="7">
        <v>630</v>
      </c>
      <c r="Z135" s="7">
        <v>2187</v>
      </c>
      <c r="AA135" s="7">
        <v>67971</v>
      </c>
      <c r="AB135" s="7">
        <v>448813</v>
      </c>
      <c r="AC135" s="7">
        <v>79056</v>
      </c>
      <c r="AD135" s="7">
        <v>2362</v>
      </c>
      <c r="AE135" s="7">
        <v>1914</v>
      </c>
      <c r="AF135" s="7">
        <v>5847</v>
      </c>
      <c r="AG135" s="7">
        <v>4350</v>
      </c>
      <c r="AH135" s="7">
        <v>146055</v>
      </c>
      <c r="AI135" s="7">
        <v>2721</v>
      </c>
      <c r="AJ135" s="7">
        <v>1280</v>
      </c>
      <c r="AK135" s="7">
        <v>8787</v>
      </c>
      <c r="AL135" s="7">
        <v>13368</v>
      </c>
      <c r="AM135" s="7">
        <v>1635</v>
      </c>
      <c r="AN135" s="7">
        <v>22474</v>
      </c>
      <c r="AO135" s="7">
        <v>21938</v>
      </c>
      <c r="AP135" s="7">
        <v>17054</v>
      </c>
      <c r="AQ135" s="7">
        <v>61040</v>
      </c>
      <c r="AR135" s="7">
        <v>25164</v>
      </c>
      <c r="AS135" s="7">
        <v>10649</v>
      </c>
      <c r="AT135" s="7">
        <v>102397</v>
      </c>
      <c r="AU135" s="7">
        <v>14255</v>
      </c>
      <c r="AV135" s="23">
        <v>181</v>
      </c>
    </row>
    <row r="136" spans="1:48" x14ac:dyDescent="0.25">
      <c r="A136" s="40" t="s">
        <v>320</v>
      </c>
      <c r="B136">
        <v>2018</v>
      </c>
      <c r="C136" s="7">
        <v>5051</v>
      </c>
      <c r="D136" s="7">
        <v>558</v>
      </c>
      <c r="E136" s="7">
        <v>6</v>
      </c>
      <c r="F136" s="7">
        <v>80</v>
      </c>
      <c r="G136" s="7">
        <v>0</v>
      </c>
      <c r="H136" s="7">
        <v>157</v>
      </c>
      <c r="I136" s="7">
        <v>1226</v>
      </c>
      <c r="J136" s="7">
        <v>44</v>
      </c>
      <c r="K136" s="7">
        <v>327</v>
      </c>
      <c r="L136" s="7">
        <v>0</v>
      </c>
      <c r="M136" s="7">
        <v>25</v>
      </c>
      <c r="N136" s="7">
        <v>0</v>
      </c>
      <c r="O136" s="7">
        <v>0</v>
      </c>
      <c r="P136" s="7">
        <v>42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3940</v>
      </c>
      <c r="Y136" s="7">
        <v>235</v>
      </c>
      <c r="Z136" s="7">
        <v>75</v>
      </c>
      <c r="AA136" s="7">
        <v>2426</v>
      </c>
      <c r="AB136" s="7">
        <v>2290</v>
      </c>
      <c r="AC136" s="7">
        <v>565</v>
      </c>
      <c r="AD136" s="7">
        <v>74</v>
      </c>
      <c r="AE136" s="7">
        <v>50</v>
      </c>
      <c r="AF136" s="7">
        <v>150</v>
      </c>
      <c r="AG136" s="7">
        <v>20</v>
      </c>
      <c r="AH136" s="7">
        <v>749</v>
      </c>
      <c r="AI136" s="7">
        <v>92</v>
      </c>
      <c r="AJ136" s="7">
        <v>127</v>
      </c>
      <c r="AK136" s="7">
        <v>250</v>
      </c>
      <c r="AL136" s="7">
        <v>909</v>
      </c>
      <c r="AM136" s="7">
        <v>5</v>
      </c>
      <c r="AN136" s="7">
        <v>917</v>
      </c>
      <c r="AO136" s="7">
        <v>2530</v>
      </c>
      <c r="AP136" s="7">
        <v>1572</v>
      </c>
      <c r="AQ136" s="7">
        <v>2058</v>
      </c>
      <c r="AR136" s="7">
        <v>464</v>
      </c>
      <c r="AS136" s="7">
        <v>108</v>
      </c>
      <c r="AT136" s="7">
        <v>842</v>
      </c>
      <c r="AU136" s="7">
        <v>302</v>
      </c>
      <c r="AV136" s="23">
        <v>337</v>
      </c>
    </row>
    <row r="137" spans="1:48" x14ac:dyDescent="0.25">
      <c r="A137" s="39" t="s">
        <v>321</v>
      </c>
      <c r="B137" s="38">
        <v>2018</v>
      </c>
      <c r="C137" s="7">
        <v>5084400</v>
      </c>
      <c r="D137" s="7">
        <v>252800</v>
      </c>
      <c r="E137" s="7">
        <v>66900</v>
      </c>
      <c r="F137" s="7">
        <v>93900</v>
      </c>
      <c r="G137" s="7">
        <v>3300</v>
      </c>
      <c r="H137" s="7">
        <v>683200</v>
      </c>
      <c r="I137" s="7">
        <v>1320400</v>
      </c>
      <c r="J137" s="7">
        <v>100200</v>
      </c>
      <c r="K137" s="7">
        <v>176700</v>
      </c>
      <c r="L137" s="7">
        <v>12400</v>
      </c>
      <c r="M137" s="7">
        <v>118100</v>
      </c>
      <c r="N137" s="7">
        <v>67500</v>
      </c>
      <c r="O137" s="7">
        <v>247800</v>
      </c>
      <c r="P137" s="7">
        <v>324500</v>
      </c>
      <c r="Q137" s="7">
        <v>190800</v>
      </c>
      <c r="R137" s="7">
        <v>457900</v>
      </c>
      <c r="S137" s="7">
        <v>42700</v>
      </c>
      <c r="T137" s="7">
        <v>213300</v>
      </c>
      <c r="U137" s="7">
        <v>261100</v>
      </c>
      <c r="V137" s="7">
        <v>192900</v>
      </c>
      <c r="W137" s="7">
        <v>46600</v>
      </c>
      <c r="X137" s="7">
        <v>448800</v>
      </c>
      <c r="Y137" s="7">
        <v>188700</v>
      </c>
      <c r="Z137" s="7">
        <v>163800</v>
      </c>
      <c r="AA137" s="7">
        <v>1861300</v>
      </c>
      <c r="AB137" s="7">
        <v>3749100</v>
      </c>
      <c r="AC137" s="7">
        <v>896300</v>
      </c>
      <c r="AD137" s="7">
        <v>24100</v>
      </c>
      <c r="AE137" s="7">
        <v>24200</v>
      </c>
      <c r="AF137" s="7">
        <v>224300</v>
      </c>
      <c r="AG137" s="7">
        <v>81600</v>
      </c>
      <c r="AH137" s="7">
        <v>1440100</v>
      </c>
      <c r="AI137" s="7">
        <v>66200</v>
      </c>
      <c r="AJ137" s="7">
        <v>90500</v>
      </c>
      <c r="AK137" s="7">
        <v>114000</v>
      </c>
      <c r="AL137" s="7">
        <v>327600</v>
      </c>
      <c r="AM137" s="7">
        <v>262300</v>
      </c>
      <c r="AN137" s="7">
        <v>755500</v>
      </c>
      <c r="AO137" s="7">
        <v>1381800</v>
      </c>
      <c r="AP137" s="7">
        <v>1970900</v>
      </c>
      <c r="AQ137" s="7">
        <v>1700700</v>
      </c>
      <c r="AR137" s="7">
        <v>1628700</v>
      </c>
      <c r="AS137" s="7">
        <v>417500</v>
      </c>
      <c r="AT137" s="7">
        <v>707400</v>
      </c>
      <c r="AU137" s="7">
        <v>0</v>
      </c>
      <c r="AV137" s="23">
        <v>0</v>
      </c>
    </row>
    <row r="138" spans="1:48" x14ac:dyDescent="0.25">
      <c r="A138" s="40" t="s">
        <v>323</v>
      </c>
      <c r="B138">
        <v>2016</v>
      </c>
      <c r="C138" s="7">
        <v>796</v>
      </c>
      <c r="D138" s="7">
        <v>302</v>
      </c>
      <c r="E138" s="7">
        <v>0</v>
      </c>
      <c r="F138" s="7">
        <v>0</v>
      </c>
      <c r="G138" s="7">
        <v>0</v>
      </c>
      <c r="H138" s="7">
        <v>107</v>
      </c>
      <c r="I138" s="7">
        <v>0</v>
      </c>
      <c r="J138" s="7">
        <v>19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35</v>
      </c>
      <c r="Z138" s="7">
        <v>23</v>
      </c>
      <c r="AA138" s="7">
        <v>159</v>
      </c>
      <c r="AB138" s="7">
        <v>328</v>
      </c>
      <c r="AC138" s="7">
        <v>0</v>
      </c>
      <c r="AD138" s="7">
        <v>55</v>
      </c>
      <c r="AE138" s="7">
        <v>0</v>
      </c>
      <c r="AF138" s="7">
        <v>41</v>
      </c>
      <c r="AG138" s="7">
        <v>0</v>
      </c>
      <c r="AH138" s="7">
        <v>41</v>
      </c>
      <c r="AI138" s="7">
        <v>12</v>
      </c>
      <c r="AJ138" s="7">
        <v>24</v>
      </c>
      <c r="AK138" s="7">
        <v>21</v>
      </c>
      <c r="AL138" s="7">
        <v>51</v>
      </c>
      <c r="AM138" s="7">
        <v>0</v>
      </c>
      <c r="AN138" s="7">
        <v>0</v>
      </c>
      <c r="AO138" s="7">
        <v>115</v>
      </c>
      <c r="AP138" s="7">
        <v>912</v>
      </c>
      <c r="AQ138" s="7">
        <v>372</v>
      </c>
      <c r="AR138" s="7">
        <v>92</v>
      </c>
      <c r="AS138" s="7">
        <v>0</v>
      </c>
      <c r="AT138" s="7">
        <v>87</v>
      </c>
      <c r="AU138" s="7">
        <v>78</v>
      </c>
      <c r="AV138" s="23">
        <v>277</v>
      </c>
    </row>
    <row r="139" spans="1:48" x14ac:dyDescent="0.25">
      <c r="A139" s="40" t="s">
        <v>324</v>
      </c>
      <c r="B139">
        <v>2017</v>
      </c>
      <c r="C139" s="7">
        <v>4042051</v>
      </c>
      <c r="D139" s="7">
        <v>53192</v>
      </c>
      <c r="E139" s="7">
        <v>1347</v>
      </c>
      <c r="F139" s="7">
        <v>115454</v>
      </c>
      <c r="G139" s="7">
        <v>0</v>
      </c>
      <c r="H139" s="7">
        <v>255227</v>
      </c>
      <c r="I139" s="7">
        <v>112527</v>
      </c>
      <c r="J139" s="7">
        <v>14050</v>
      </c>
      <c r="K139" s="7">
        <v>14696</v>
      </c>
      <c r="L139" s="7">
        <v>0</v>
      </c>
      <c r="M139" s="7">
        <v>12366</v>
      </c>
      <c r="N139" s="7">
        <v>1869</v>
      </c>
      <c r="O139" s="7">
        <v>4824</v>
      </c>
      <c r="P139" s="7">
        <v>107286</v>
      </c>
      <c r="Q139" s="7">
        <v>2598</v>
      </c>
      <c r="R139" s="7">
        <v>89213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115699</v>
      </c>
      <c r="Y139" s="7">
        <v>8545</v>
      </c>
      <c r="Z139" s="7">
        <v>4273</v>
      </c>
      <c r="AA139" s="7">
        <v>337278</v>
      </c>
      <c r="AB139" s="7">
        <v>1461987</v>
      </c>
      <c r="AC139" s="7">
        <v>346140</v>
      </c>
      <c r="AD139" s="7">
        <v>1078</v>
      </c>
      <c r="AE139" s="7">
        <v>4035.9999999999995</v>
      </c>
      <c r="AF139" s="7">
        <v>17909</v>
      </c>
      <c r="AG139" s="7">
        <v>599</v>
      </c>
      <c r="AH139" s="7">
        <v>316707</v>
      </c>
      <c r="AI139" s="7">
        <v>20507</v>
      </c>
      <c r="AJ139" s="7">
        <v>4942</v>
      </c>
      <c r="AK139" s="7">
        <v>6411</v>
      </c>
      <c r="AL139" s="7">
        <v>37222</v>
      </c>
      <c r="AM139" s="7">
        <v>8000.9999999999991</v>
      </c>
      <c r="AN139" s="7">
        <v>44435</v>
      </c>
      <c r="AO139" s="7">
        <v>54968</v>
      </c>
      <c r="AP139" s="7">
        <v>155591</v>
      </c>
      <c r="AQ139" s="7">
        <v>567722</v>
      </c>
      <c r="AR139" s="7">
        <v>144211</v>
      </c>
      <c r="AS139" s="7">
        <v>13231</v>
      </c>
      <c r="AT139" s="7">
        <v>271961</v>
      </c>
      <c r="AU139" s="7">
        <v>151643</v>
      </c>
      <c r="AV139" s="23">
        <v>9279</v>
      </c>
    </row>
    <row r="140" spans="1:48" x14ac:dyDescent="0.25">
      <c r="A140" s="40" t="s">
        <v>111</v>
      </c>
      <c r="B140">
        <v>2020</v>
      </c>
      <c r="C140" s="7">
        <v>118018</v>
      </c>
      <c r="D140" s="7">
        <v>4726</v>
      </c>
      <c r="E140" s="7">
        <v>35764</v>
      </c>
      <c r="F140" s="7">
        <v>3257</v>
      </c>
      <c r="G140" s="7">
        <v>40319</v>
      </c>
      <c r="H140" s="7">
        <v>73248</v>
      </c>
      <c r="I140" s="7">
        <v>38877</v>
      </c>
      <c r="J140" s="7">
        <v>8981</v>
      </c>
      <c r="K140" s="7">
        <v>31705</v>
      </c>
      <c r="L140" s="7">
        <v>14191</v>
      </c>
      <c r="M140" s="7">
        <v>30277</v>
      </c>
      <c r="N140" s="7">
        <v>13738</v>
      </c>
      <c r="O140" s="7">
        <v>6264</v>
      </c>
      <c r="P140" s="7">
        <v>126449</v>
      </c>
      <c r="Q140" s="7">
        <v>31039</v>
      </c>
      <c r="R140" s="7">
        <v>47772</v>
      </c>
      <c r="S140" s="7">
        <v>9714</v>
      </c>
      <c r="T140" s="7">
        <v>29071</v>
      </c>
      <c r="U140" s="7">
        <v>24520</v>
      </c>
      <c r="V140" s="7">
        <v>1030</v>
      </c>
      <c r="W140" s="7">
        <v>16637</v>
      </c>
      <c r="X140" s="7">
        <v>44977</v>
      </c>
      <c r="Y140" s="7">
        <v>50032</v>
      </c>
      <c r="Z140" s="7">
        <v>27732</v>
      </c>
      <c r="AA140" s="7">
        <v>1192413</v>
      </c>
      <c r="AB140" s="7">
        <v>925341</v>
      </c>
      <c r="AC140" s="7">
        <v>88492</v>
      </c>
      <c r="AD140" s="7">
        <v>60441</v>
      </c>
      <c r="AE140" s="7">
        <v>94673</v>
      </c>
      <c r="AF140" s="7">
        <v>94260</v>
      </c>
      <c r="AG140" s="7">
        <v>7013</v>
      </c>
      <c r="AH140" s="7">
        <v>273754</v>
      </c>
      <c r="AI140" s="7">
        <v>32895</v>
      </c>
      <c r="AJ140" s="7">
        <v>26228</v>
      </c>
      <c r="AK140" s="7">
        <v>132929</v>
      </c>
      <c r="AL140" s="7">
        <v>232041</v>
      </c>
      <c r="AM140" s="7">
        <v>141385</v>
      </c>
      <c r="AN140" s="7">
        <v>370815</v>
      </c>
      <c r="AO140" s="7">
        <v>377196</v>
      </c>
      <c r="AP140" s="7">
        <v>428043</v>
      </c>
      <c r="AQ140" s="7">
        <v>306473</v>
      </c>
      <c r="AR140" s="7">
        <v>252294</v>
      </c>
      <c r="AS140" s="7">
        <v>41986</v>
      </c>
      <c r="AT140" s="7">
        <v>107581</v>
      </c>
      <c r="AU140" s="7">
        <v>868350</v>
      </c>
      <c r="AV140" s="23">
        <v>3382</v>
      </c>
    </row>
    <row r="141" spans="1:48" x14ac:dyDescent="0.25">
      <c r="A141" s="39" t="s">
        <v>640</v>
      </c>
      <c r="B141" s="38">
        <v>2018</v>
      </c>
      <c r="C141" s="7">
        <v>388500</v>
      </c>
      <c r="D141" s="7">
        <v>16700</v>
      </c>
      <c r="E141" s="7">
        <v>16500</v>
      </c>
      <c r="F141" s="7">
        <v>22500</v>
      </c>
      <c r="G141" s="7">
        <v>24500</v>
      </c>
      <c r="H141" s="7">
        <v>430700</v>
      </c>
      <c r="I141" s="7">
        <v>105000</v>
      </c>
      <c r="J141" s="7">
        <v>77700</v>
      </c>
      <c r="K141" s="7">
        <v>160500</v>
      </c>
      <c r="L141" s="7">
        <v>9800</v>
      </c>
      <c r="M141" s="7">
        <v>101800</v>
      </c>
      <c r="N141" s="7">
        <v>47400</v>
      </c>
      <c r="O141" s="7">
        <v>167500</v>
      </c>
      <c r="P141" s="7">
        <v>94300</v>
      </c>
      <c r="Q141" s="7">
        <v>67000</v>
      </c>
      <c r="R141" s="7">
        <v>315200</v>
      </c>
      <c r="S141" s="7">
        <v>117300</v>
      </c>
      <c r="T141" s="7">
        <v>81500</v>
      </c>
      <c r="U141" s="7">
        <v>189800</v>
      </c>
      <c r="V141" s="7">
        <v>162600</v>
      </c>
      <c r="W141" s="7">
        <v>135900</v>
      </c>
      <c r="X141" s="7">
        <v>309700</v>
      </c>
      <c r="Y141" s="7">
        <v>146400</v>
      </c>
      <c r="Z141" s="7">
        <v>190600</v>
      </c>
      <c r="AA141" s="7">
        <v>2313200</v>
      </c>
      <c r="AB141" s="7">
        <v>4792100</v>
      </c>
      <c r="AC141" s="7">
        <v>782700</v>
      </c>
      <c r="AD141" s="7">
        <v>14800</v>
      </c>
      <c r="AE141" s="7">
        <v>78000</v>
      </c>
      <c r="AF141" s="7">
        <v>406000</v>
      </c>
      <c r="AG141" s="7">
        <v>270600</v>
      </c>
      <c r="AH141" s="7">
        <v>2184600</v>
      </c>
      <c r="AI141" s="7">
        <v>352700</v>
      </c>
      <c r="AJ141" s="7">
        <v>213800</v>
      </c>
      <c r="AK141" s="7">
        <v>819200</v>
      </c>
      <c r="AL141" s="7">
        <v>1055100</v>
      </c>
      <c r="AM141" s="7">
        <v>536300</v>
      </c>
      <c r="AN141" s="7">
        <v>2642600</v>
      </c>
      <c r="AO141" s="7">
        <v>2745100</v>
      </c>
      <c r="AP141" s="7">
        <v>1375100</v>
      </c>
      <c r="AQ141" s="7">
        <v>2668700</v>
      </c>
      <c r="AR141" s="7">
        <v>3977900</v>
      </c>
      <c r="AS141" s="7">
        <v>905100</v>
      </c>
      <c r="AT141" s="7">
        <v>871600</v>
      </c>
      <c r="AU141" s="7">
        <v>58400</v>
      </c>
      <c r="AV141" s="23">
        <v>0</v>
      </c>
    </row>
    <row r="142" spans="1:48" x14ac:dyDescent="0.25">
      <c r="A142" s="39" t="s">
        <v>327</v>
      </c>
      <c r="B142" s="38">
        <v>2018</v>
      </c>
      <c r="C142" s="7">
        <v>2152400</v>
      </c>
      <c r="D142" s="7">
        <v>48500</v>
      </c>
      <c r="E142" s="7">
        <v>193100</v>
      </c>
      <c r="F142" s="7">
        <v>139100</v>
      </c>
      <c r="G142" s="7">
        <v>344200</v>
      </c>
      <c r="H142" s="7">
        <v>1915800</v>
      </c>
      <c r="I142" s="7">
        <v>390900</v>
      </c>
      <c r="J142" s="7">
        <v>426400</v>
      </c>
      <c r="K142" s="7">
        <v>805500</v>
      </c>
      <c r="L142" s="7">
        <v>112300</v>
      </c>
      <c r="M142" s="7">
        <v>540600</v>
      </c>
      <c r="N142" s="7">
        <v>298000</v>
      </c>
      <c r="O142" s="7">
        <v>727200</v>
      </c>
      <c r="P142" s="7">
        <v>421700</v>
      </c>
      <c r="Q142" s="7">
        <v>415900</v>
      </c>
      <c r="R142" s="7">
        <v>1596800</v>
      </c>
      <c r="S142" s="7">
        <v>1120100</v>
      </c>
      <c r="T142" s="7">
        <v>396200</v>
      </c>
      <c r="U142" s="7">
        <v>1128100</v>
      </c>
      <c r="V142" s="7">
        <v>912900</v>
      </c>
      <c r="W142" s="7">
        <v>696600</v>
      </c>
      <c r="X142" s="7">
        <v>1028000</v>
      </c>
      <c r="Y142" s="7">
        <v>517400</v>
      </c>
      <c r="Z142" s="7">
        <v>479000</v>
      </c>
      <c r="AA142" s="7">
        <v>9012800</v>
      </c>
      <c r="AB142" s="7">
        <v>23643600</v>
      </c>
      <c r="AC142" s="7">
        <v>2645600</v>
      </c>
      <c r="AD142" s="7">
        <v>64700</v>
      </c>
      <c r="AE142" s="7">
        <v>506400</v>
      </c>
      <c r="AF142" s="7">
        <v>1978400</v>
      </c>
      <c r="AG142" s="7">
        <v>1359300</v>
      </c>
      <c r="AH142" s="7">
        <v>14088100</v>
      </c>
      <c r="AI142" s="7">
        <v>1806500</v>
      </c>
      <c r="AJ142" s="7">
        <v>758600</v>
      </c>
      <c r="AK142" s="7">
        <v>2740400</v>
      </c>
      <c r="AL142" s="7">
        <v>6541100</v>
      </c>
      <c r="AM142" s="7">
        <v>2160900</v>
      </c>
      <c r="AN142" s="7">
        <v>10580300</v>
      </c>
      <c r="AO142" s="7">
        <v>10314600</v>
      </c>
      <c r="AP142" s="7">
        <v>13508700</v>
      </c>
      <c r="AQ142" s="7">
        <v>14407400</v>
      </c>
      <c r="AR142" s="7">
        <v>20731700</v>
      </c>
      <c r="AS142" s="7">
        <v>2848600</v>
      </c>
      <c r="AT142" s="7">
        <v>6612500</v>
      </c>
      <c r="AU142" s="7">
        <v>1274200</v>
      </c>
      <c r="AV142" s="23">
        <v>0</v>
      </c>
    </row>
    <row r="143" spans="1:48" x14ac:dyDescent="0.25">
      <c r="A143" s="40" t="s">
        <v>325</v>
      </c>
      <c r="B143">
        <v>2020</v>
      </c>
      <c r="C143" s="7">
        <v>121728</v>
      </c>
      <c r="D143" s="7">
        <v>2294</v>
      </c>
      <c r="E143" s="7">
        <v>204</v>
      </c>
      <c r="F143" s="7">
        <v>2162</v>
      </c>
      <c r="G143" s="7">
        <v>0</v>
      </c>
      <c r="H143" s="7">
        <v>68835</v>
      </c>
      <c r="I143" s="7">
        <v>16372</v>
      </c>
      <c r="J143" s="7">
        <v>4616</v>
      </c>
      <c r="K143" s="7">
        <v>6601</v>
      </c>
      <c r="L143" s="7">
        <v>2130</v>
      </c>
      <c r="M143" s="7">
        <v>5150</v>
      </c>
      <c r="N143" s="7">
        <v>7131</v>
      </c>
      <c r="O143" s="7">
        <v>3650</v>
      </c>
      <c r="P143" s="7">
        <v>6692</v>
      </c>
      <c r="Q143" s="7">
        <v>677</v>
      </c>
      <c r="R143" s="7">
        <v>12799</v>
      </c>
      <c r="S143" s="7">
        <v>894</v>
      </c>
      <c r="T143" s="7">
        <v>903</v>
      </c>
      <c r="U143" s="7">
        <v>662</v>
      </c>
      <c r="V143" s="7">
        <v>2469</v>
      </c>
      <c r="W143" s="7">
        <v>310</v>
      </c>
      <c r="X143" s="7">
        <v>19213</v>
      </c>
      <c r="Y143" s="7">
        <v>7078</v>
      </c>
      <c r="Z143" s="7">
        <v>10017</v>
      </c>
      <c r="AA143" s="7">
        <v>103498</v>
      </c>
      <c r="AB143" s="7">
        <v>264326</v>
      </c>
      <c r="AC143" s="7">
        <v>53922</v>
      </c>
      <c r="AD143" s="7">
        <v>1020.9999999999999</v>
      </c>
      <c r="AE143" s="7">
        <v>559</v>
      </c>
      <c r="AF143" s="7">
        <v>18800</v>
      </c>
      <c r="AG143" s="7">
        <v>5796</v>
      </c>
      <c r="AH143" s="7">
        <v>53326</v>
      </c>
      <c r="AI143" s="7">
        <v>6043</v>
      </c>
      <c r="AJ143" s="7">
        <v>12252</v>
      </c>
      <c r="AK143" s="7">
        <v>19691</v>
      </c>
      <c r="AL143" s="7">
        <v>26964</v>
      </c>
      <c r="AM143" s="7">
        <v>8757</v>
      </c>
      <c r="AN143" s="7">
        <v>63006</v>
      </c>
      <c r="AO143" s="7">
        <v>77029</v>
      </c>
      <c r="AP143" s="7">
        <v>119021</v>
      </c>
      <c r="AQ143" s="7">
        <v>110305</v>
      </c>
      <c r="AR143" s="7">
        <v>138781</v>
      </c>
      <c r="AS143" s="7">
        <v>25019</v>
      </c>
      <c r="AT143" s="7">
        <v>49247</v>
      </c>
      <c r="AU143" s="7">
        <v>88064</v>
      </c>
      <c r="AV143" s="23">
        <v>157</v>
      </c>
    </row>
    <row r="144" spans="1:48" x14ac:dyDescent="0.25">
      <c r="A144" s="40" t="s">
        <v>330</v>
      </c>
      <c r="B144">
        <v>2019</v>
      </c>
      <c r="C144" s="7">
        <v>19834</v>
      </c>
      <c r="D144" s="7">
        <v>592</v>
      </c>
      <c r="E144" s="7">
        <v>0</v>
      </c>
      <c r="F144" s="7">
        <v>0</v>
      </c>
      <c r="G144" s="7">
        <v>82</v>
      </c>
      <c r="H144" s="7">
        <v>1152</v>
      </c>
      <c r="I144" s="7">
        <v>625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99</v>
      </c>
      <c r="X144" s="7">
        <v>1683</v>
      </c>
      <c r="Y144" s="7">
        <v>182</v>
      </c>
      <c r="Z144" s="7">
        <v>0</v>
      </c>
      <c r="AA144" s="7">
        <v>3300</v>
      </c>
      <c r="AB144" s="7">
        <v>11180</v>
      </c>
      <c r="AC144" s="7">
        <v>2198</v>
      </c>
      <c r="AD144" s="7">
        <v>724</v>
      </c>
      <c r="AE144" s="7">
        <v>0</v>
      </c>
      <c r="AF144" s="7">
        <v>589</v>
      </c>
      <c r="AG144" s="7">
        <v>0</v>
      </c>
      <c r="AH144" s="7">
        <v>5508</v>
      </c>
      <c r="AI144" s="7">
        <v>0</v>
      </c>
      <c r="AJ144" s="7">
        <v>236</v>
      </c>
      <c r="AK144" s="7">
        <v>137</v>
      </c>
      <c r="AL144" s="7">
        <v>1037</v>
      </c>
      <c r="AM144" s="7">
        <v>0</v>
      </c>
      <c r="AN144" s="7">
        <v>2507</v>
      </c>
      <c r="AO144" s="7">
        <v>3350</v>
      </c>
      <c r="AP144" s="7">
        <v>4377</v>
      </c>
      <c r="AQ144" s="7">
        <v>4794</v>
      </c>
      <c r="AR144" s="7">
        <v>1155</v>
      </c>
      <c r="AS144" s="7">
        <v>700</v>
      </c>
      <c r="AT144" s="7">
        <v>655</v>
      </c>
      <c r="AU144" s="7">
        <v>2284</v>
      </c>
      <c r="AV144" s="23">
        <v>14967</v>
      </c>
    </row>
    <row r="145" spans="1:48" x14ac:dyDescent="0.25">
      <c r="A145" s="40" t="s">
        <v>344</v>
      </c>
      <c r="B145">
        <v>2017</v>
      </c>
      <c r="C145" s="7">
        <v>1082341</v>
      </c>
      <c r="D145" s="7">
        <v>84148</v>
      </c>
      <c r="E145" s="7">
        <v>155462</v>
      </c>
      <c r="F145" s="7">
        <v>39050</v>
      </c>
      <c r="G145" s="7">
        <v>0</v>
      </c>
      <c r="H145" s="7">
        <v>433926</v>
      </c>
      <c r="I145" s="7">
        <v>289819</v>
      </c>
      <c r="J145" s="7">
        <v>139217</v>
      </c>
      <c r="K145" s="7">
        <v>55324</v>
      </c>
      <c r="L145" s="7">
        <v>0</v>
      </c>
      <c r="M145" s="7">
        <v>58315</v>
      </c>
      <c r="N145" s="7">
        <v>0</v>
      </c>
      <c r="O145" s="7">
        <v>55865</v>
      </c>
      <c r="P145" s="7">
        <v>58572</v>
      </c>
      <c r="Q145" s="7">
        <v>58398</v>
      </c>
      <c r="R145" s="7">
        <v>228935</v>
      </c>
      <c r="S145" s="7">
        <v>0</v>
      </c>
      <c r="T145" s="7">
        <v>0</v>
      </c>
      <c r="U145" s="7">
        <v>126203</v>
      </c>
      <c r="V145" s="7">
        <v>24131</v>
      </c>
      <c r="W145" s="7">
        <v>0</v>
      </c>
      <c r="X145" s="7">
        <v>46437</v>
      </c>
      <c r="Y145" s="7">
        <v>41684</v>
      </c>
      <c r="Z145" s="7">
        <v>106744</v>
      </c>
      <c r="AA145" s="7">
        <v>1060532</v>
      </c>
      <c r="AB145" s="7">
        <v>2964496</v>
      </c>
      <c r="AC145" s="7">
        <v>999270</v>
      </c>
      <c r="AD145" s="7">
        <v>17478</v>
      </c>
      <c r="AE145" s="7">
        <v>23920</v>
      </c>
      <c r="AF145" s="7">
        <v>60302</v>
      </c>
      <c r="AG145" s="7">
        <v>92101</v>
      </c>
      <c r="AH145" s="7">
        <v>543647</v>
      </c>
      <c r="AI145" s="7">
        <v>0</v>
      </c>
      <c r="AJ145" s="7">
        <v>0</v>
      </c>
      <c r="AK145" s="7">
        <v>0</v>
      </c>
      <c r="AL145" s="7">
        <v>169311</v>
      </c>
      <c r="AM145" s="7">
        <v>719493</v>
      </c>
      <c r="AN145" s="7">
        <v>0</v>
      </c>
      <c r="AO145" s="7">
        <v>7635</v>
      </c>
      <c r="AP145" s="7">
        <v>1243564</v>
      </c>
      <c r="AQ145" s="7">
        <v>1150120</v>
      </c>
      <c r="AR145" s="7">
        <v>618817</v>
      </c>
      <c r="AS145" s="7">
        <v>230680</v>
      </c>
      <c r="AT145" s="7">
        <v>917664</v>
      </c>
      <c r="AU145" s="7">
        <v>519015</v>
      </c>
      <c r="AV145" s="23">
        <v>155747</v>
      </c>
    </row>
    <row r="146" spans="1:48" x14ac:dyDescent="0.25">
      <c r="A146" s="40" t="s">
        <v>345</v>
      </c>
      <c r="B146">
        <v>2020</v>
      </c>
      <c r="C146" s="7">
        <v>12417689</v>
      </c>
      <c r="D146" s="7">
        <v>1405896</v>
      </c>
      <c r="E146" s="7">
        <v>71813</v>
      </c>
      <c r="F146" s="7">
        <v>100866</v>
      </c>
      <c r="G146" s="7">
        <v>3521</v>
      </c>
      <c r="H146" s="7">
        <v>1279939</v>
      </c>
      <c r="I146" s="7">
        <v>4682437</v>
      </c>
      <c r="J146" s="7">
        <v>433795</v>
      </c>
      <c r="K146" s="7">
        <v>264679</v>
      </c>
      <c r="L146" s="7">
        <v>11149</v>
      </c>
      <c r="M146" s="7">
        <v>148728</v>
      </c>
      <c r="N146" s="7">
        <v>62606</v>
      </c>
      <c r="O146" s="7">
        <v>294828</v>
      </c>
      <c r="P146" s="7">
        <v>432690</v>
      </c>
      <c r="Q146" s="7">
        <v>150034</v>
      </c>
      <c r="R146" s="7">
        <v>865235</v>
      </c>
      <c r="S146" s="7">
        <v>943769</v>
      </c>
      <c r="T146" s="7">
        <v>178177</v>
      </c>
      <c r="U146" s="7">
        <v>72320</v>
      </c>
      <c r="V146" s="7">
        <v>150384</v>
      </c>
      <c r="W146" s="7">
        <v>118787</v>
      </c>
      <c r="X146" s="7">
        <v>1274347</v>
      </c>
      <c r="Y146" s="7">
        <v>170797</v>
      </c>
      <c r="Z146" s="7">
        <v>165689</v>
      </c>
      <c r="AA146" s="7">
        <v>4689977</v>
      </c>
      <c r="AB146" s="7">
        <v>7306815</v>
      </c>
      <c r="AC146" s="7">
        <v>1582661</v>
      </c>
      <c r="AD146" s="7">
        <v>103418</v>
      </c>
      <c r="AE146" s="7">
        <v>37555</v>
      </c>
      <c r="AF146" s="7">
        <v>165510</v>
      </c>
      <c r="AG146" s="7">
        <v>88404</v>
      </c>
      <c r="AH146" s="7">
        <v>2694573</v>
      </c>
      <c r="AI146" s="7">
        <v>82934</v>
      </c>
      <c r="AJ146" s="7">
        <v>157354</v>
      </c>
      <c r="AK146" s="7">
        <v>105168</v>
      </c>
      <c r="AL146" s="7">
        <v>459908</v>
      </c>
      <c r="AM146" s="7">
        <v>326341</v>
      </c>
      <c r="AN146" s="7">
        <v>352931</v>
      </c>
      <c r="AO146" s="7">
        <v>368522</v>
      </c>
      <c r="AP146" s="7">
        <v>1442134</v>
      </c>
      <c r="AQ146" s="7">
        <v>1984756</v>
      </c>
      <c r="AR146" s="7">
        <v>600999</v>
      </c>
      <c r="AS146" s="7">
        <v>266889</v>
      </c>
      <c r="AT146" s="7">
        <v>1026101</v>
      </c>
      <c r="AU146" s="7">
        <v>211582</v>
      </c>
      <c r="AV146" s="23">
        <v>0</v>
      </c>
    </row>
    <row r="147" spans="1:48" x14ac:dyDescent="0.25">
      <c r="A147" s="40" t="s">
        <v>332</v>
      </c>
      <c r="B147">
        <v>2014</v>
      </c>
      <c r="C147" s="7">
        <v>1198511</v>
      </c>
      <c r="D147" s="7">
        <v>27759</v>
      </c>
      <c r="E147" s="7">
        <v>5475</v>
      </c>
      <c r="F147" s="7">
        <v>2292</v>
      </c>
      <c r="G147" s="7">
        <v>0</v>
      </c>
      <c r="H147" s="7">
        <v>51188</v>
      </c>
      <c r="I147" s="7">
        <v>70203</v>
      </c>
      <c r="J147" s="7">
        <v>29265</v>
      </c>
      <c r="K147" s="7">
        <v>1830</v>
      </c>
      <c r="L147" s="7">
        <v>4025.0000000000005</v>
      </c>
      <c r="M147" s="7">
        <v>1385</v>
      </c>
      <c r="N147" s="7">
        <v>0</v>
      </c>
      <c r="O147" s="7">
        <v>4213</v>
      </c>
      <c r="P147" s="7">
        <v>20867</v>
      </c>
      <c r="Q147" s="7">
        <v>2162</v>
      </c>
      <c r="R147" s="7">
        <v>39110</v>
      </c>
      <c r="S147" s="7">
        <v>0</v>
      </c>
      <c r="T147" s="7">
        <v>472</v>
      </c>
      <c r="U147" s="7">
        <v>726</v>
      </c>
      <c r="V147" s="7">
        <v>17</v>
      </c>
      <c r="W147" s="7">
        <v>0</v>
      </c>
      <c r="X147" s="7">
        <v>4913</v>
      </c>
      <c r="Y147" s="7">
        <v>3000</v>
      </c>
      <c r="Z147" s="7">
        <v>8801</v>
      </c>
      <c r="AA147" s="7">
        <v>361290</v>
      </c>
      <c r="AB147" s="7">
        <v>952577</v>
      </c>
      <c r="AC147" s="7">
        <v>341061</v>
      </c>
      <c r="AD147" s="7">
        <v>1527</v>
      </c>
      <c r="AE147" s="7">
        <v>3457</v>
      </c>
      <c r="AF147" s="7">
        <v>7091</v>
      </c>
      <c r="AG147" s="7">
        <v>9341</v>
      </c>
      <c r="AH147" s="7">
        <v>92224</v>
      </c>
      <c r="AI147" s="7">
        <v>0</v>
      </c>
      <c r="AJ147" s="7">
        <v>0</v>
      </c>
      <c r="AK147" s="7">
        <v>985</v>
      </c>
      <c r="AL147" s="7">
        <v>12371</v>
      </c>
      <c r="AM147" s="7">
        <v>6080</v>
      </c>
      <c r="AN147" s="7">
        <v>15029</v>
      </c>
      <c r="AO147" s="7">
        <v>2140</v>
      </c>
      <c r="AP147" s="7">
        <v>559630</v>
      </c>
      <c r="AQ147" s="7">
        <v>230920</v>
      </c>
      <c r="AR147" s="7">
        <v>52311</v>
      </c>
      <c r="AS147" s="7">
        <v>5197</v>
      </c>
      <c r="AT147" s="7">
        <v>48601</v>
      </c>
      <c r="AU147" s="7">
        <v>15224</v>
      </c>
      <c r="AV147" s="23">
        <v>3467</v>
      </c>
    </row>
    <row r="148" spans="1:48" x14ac:dyDescent="0.25">
      <c r="A148" s="40" t="s">
        <v>334</v>
      </c>
      <c r="B148">
        <v>2019</v>
      </c>
      <c r="C148" s="7">
        <v>619156</v>
      </c>
      <c r="D148" s="7">
        <v>48426</v>
      </c>
      <c r="E148" s="7">
        <v>3393</v>
      </c>
      <c r="F148" s="7">
        <v>65096</v>
      </c>
      <c r="G148" s="7">
        <v>3735</v>
      </c>
      <c r="H148" s="7">
        <v>82471</v>
      </c>
      <c r="I148" s="7">
        <v>11543</v>
      </c>
      <c r="J148" s="7">
        <v>36382</v>
      </c>
      <c r="K148" s="7">
        <v>4720</v>
      </c>
      <c r="L148" s="7">
        <v>0</v>
      </c>
      <c r="M148" s="7">
        <v>11991</v>
      </c>
      <c r="N148" s="7">
        <v>0</v>
      </c>
      <c r="O148" s="7">
        <v>0</v>
      </c>
      <c r="P148" s="7">
        <v>18080</v>
      </c>
      <c r="Q148" s="7">
        <v>4556</v>
      </c>
      <c r="R148" s="7">
        <v>19992</v>
      </c>
      <c r="S148" s="7">
        <v>0</v>
      </c>
      <c r="T148" s="7">
        <v>2870</v>
      </c>
      <c r="U148" s="7">
        <v>5680</v>
      </c>
      <c r="V148" s="7">
        <v>0</v>
      </c>
      <c r="W148" s="7">
        <v>0</v>
      </c>
      <c r="X148" s="7">
        <v>37608</v>
      </c>
      <c r="Y148" s="7">
        <v>13341</v>
      </c>
      <c r="Z148" s="7">
        <v>10405</v>
      </c>
      <c r="AA148" s="7">
        <v>156814</v>
      </c>
      <c r="AB148" s="7">
        <v>857835</v>
      </c>
      <c r="AC148" s="7">
        <v>87615</v>
      </c>
      <c r="AD148" s="7">
        <v>0</v>
      </c>
      <c r="AE148" s="7">
        <v>0</v>
      </c>
      <c r="AF148" s="7">
        <v>33402</v>
      </c>
      <c r="AG148" s="7">
        <v>0</v>
      </c>
      <c r="AH148" s="7">
        <v>75498</v>
      </c>
      <c r="AI148" s="7">
        <v>0</v>
      </c>
      <c r="AJ148" s="7">
        <v>8194</v>
      </c>
      <c r="AK148" s="7">
        <v>4122</v>
      </c>
      <c r="AL148" s="7">
        <v>26780</v>
      </c>
      <c r="AM148" s="7">
        <v>9429</v>
      </c>
      <c r="AN148" s="7">
        <v>11603</v>
      </c>
      <c r="AO148" s="7">
        <v>98084</v>
      </c>
      <c r="AP148" s="7">
        <v>75978</v>
      </c>
      <c r="AQ148" s="7">
        <v>160872</v>
      </c>
      <c r="AR148" s="7">
        <v>79473</v>
      </c>
      <c r="AS148" s="7">
        <v>5864</v>
      </c>
      <c r="AT148" s="7">
        <v>142335</v>
      </c>
      <c r="AU148" s="7">
        <v>133861</v>
      </c>
      <c r="AV148" s="23">
        <v>0</v>
      </c>
    </row>
    <row r="149" spans="1:48" x14ac:dyDescent="0.25">
      <c r="A149" s="40" t="s">
        <v>335</v>
      </c>
      <c r="B149">
        <v>2019</v>
      </c>
      <c r="C149" s="7">
        <v>1013813</v>
      </c>
      <c r="D149" s="7">
        <v>17067</v>
      </c>
      <c r="E149" s="7">
        <v>4914</v>
      </c>
      <c r="F149" s="7">
        <v>202424</v>
      </c>
      <c r="G149" s="7">
        <v>1642</v>
      </c>
      <c r="H149" s="7">
        <v>44474</v>
      </c>
      <c r="I149" s="7">
        <v>38677</v>
      </c>
      <c r="J149" s="7">
        <v>22752</v>
      </c>
      <c r="K149" s="7">
        <v>180</v>
      </c>
      <c r="L149" s="7">
        <v>1233</v>
      </c>
      <c r="M149" s="7">
        <v>8863</v>
      </c>
      <c r="N149" s="7">
        <v>510</v>
      </c>
      <c r="O149" s="7">
        <v>741</v>
      </c>
      <c r="P149" s="7">
        <v>50603</v>
      </c>
      <c r="Q149" s="7">
        <v>4704</v>
      </c>
      <c r="R149" s="7">
        <v>11460</v>
      </c>
      <c r="S149" s="7">
        <v>124</v>
      </c>
      <c r="T149" s="7">
        <v>1690</v>
      </c>
      <c r="U149" s="7">
        <v>2287</v>
      </c>
      <c r="V149" s="7">
        <v>81</v>
      </c>
      <c r="W149" s="7">
        <v>363</v>
      </c>
      <c r="X149" s="7">
        <v>29238</v>
      </c>
      <c r="Y149" s="7">
        <v>7520</v>
      </c>
      <c r="Z149" s="7">
        <v>13868</v>
      </c>
      <c r="AA149" s="7">
        <v>104145</v>
      </c>
      <c r="AB149" s="7">
        <v>500828</v>
      </c>
      <c r="AC149" s="7">
        <v>52818</v>
      </c>
      <c r="AD149" s="7">
        <v>433</v>
      </c>
      <c r="AE149" s="7">
        <v>219</v>
      </c>
      <c r="AF149" s="7">
        <v>30493</v>
      </c>
      <c r="AG149" s="7">
        <v>922</v>
      </c>
      <c r="AH149" s="7">
        <v>40154</v>
      </c>
      <c r="AI149" s="7">
        <v>3390</v>
      </c>
      <c r="AJ149" s="7">
        <v>6934</v>
      </c>
      <c r="AK149" s="7">
        <v>2355</v>
      </c>
      <c r="AL149" s="7">
        <v>17745</v>
      </c>
      <c r="AM149" s="7">
        <v>1807</v>
      </c>
      <c r="AN149" s="7">
        <v>20495</v>
      </c>
      <c r="AO149" s="7">
        <v>50290</v>
      </c>
      <c r="AP149" s="7">
        <v>71405</v>
      </c>
      <c r="AQ149" s="7">
        <v>195721</v>
      </c>
      <c r="AR149" s="7">
        <v>57475</v>
      </c>
      <c r="AS149" s="7">
        <v>10348</v>
      </c>
      <c r="AT149" s="7">
        <v>73144</v>
      </c>
      <c r="AU149" s="7">
        <v>165632</v>
      </c>
      <c r="AV149" s="23">
        <v>2622</v>
      </c>
    </row>
  </sheetData>
  <sortState xmlns:xlrd2="http://schemas.microsoft.com/office/spreadsheetml/2017/richdata2" ref="A2:AV168">
    <sortCondition ref="A2:A168"/>
  </sortState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EBD69-C07C-A14E-B687-77A6FEBA61C7}">
  <dimension ref="A1:AU65"/>
  <sheetViews>
    <sheetView showGridLines="0" topLeftCell="A2" workbookViewId="0">
      <selection activeCell="A2" sqref="A2"/>
    </sheetView>
  </sheetViews>
  <sheetFormatPr defaultColWidth="10.875" defaultRowHeight="12.75" x14ac:dyDescent="0.2"/>
  <cols>
    <col min="1" max="1" width="24" style="26" customWidth="1"/>
    <col min="2" max="2" width="6" style="26" customWidth="1"/>
    <col min="3" max="16384" width="10.875" style="26"/>
  </cols>
  <sheetData>
    <row r="1" spans="1:47" hidden="1" x14ac:dyDescent="0.2">
      <c r="A1" s="25" t="e">
        <f ca="1">DotStatQuery(B1)</f>
        <v>#NAME?</v>
      </c>
      <c r="B1" s="25" t="s">
        <v>474</v>
      </c>
    </row>
    <row r="2" spans="1:47" ht="34.5" x14ac:dyDescent="0.2">
      <c r="A2" s="27" t="s">
        <v>475</v>
      </c>
    </row>
    <row r="3" spans="1:47" x14ac:dyDescent="0.2">
      <c r="A3" s="44" t="s">
        <v>476</v>
      </c>
      <c r="B3" s="45"/>
      <c r="C3" s="46" t="s">
        <v>477</v>
      </c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</row>
    <row r="4" spans="1:47" x14ac:dyDescent="0.2">
      <c r="A4" s="44" t="s">
        <v>478</v>
      </c>
      <c r="B4" s="45"/>
      <c r="C4" s="48" t="s">
        <v>479</v>
      </c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</row>
    <row r="5" spans="1:47" x14ac:dyDescent="0.2">
      <c r="A5" s="44" t="s">
        <v>480</v>
      </c>
      <c r="B5" s="45"/>
      <c r="C5" s="48" t="s">
        <v>481</v>
      </c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</row>
    <row r="6" spans="1:47" x14ac:dyDescent="0.2">
      <c r="A6" s="44" t="s">
        <v>482</v>
      </c>
      <c r="B6" s="45"/>
      <c r="C6" s="48" t="s">
        <v>483</v>
      </c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</row>
    <row r="7" spans="1:47" x14ac:dyDescent="0.2">
      <c r="A7" s="50" t="s">
        <v>484</v>
      </c>
      <c r="B7" s="51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</row>
    <row r="8" spans="1:47" x14ac:dyDescent="0.2">
      <c r="A8" s="52"/>
      <c r="B8" s="53"/>
      <c r="C8" s="57" t="s">
        <v>485</v>
      </c>
      <c r="D8" s="58"/>
      <c r="E8" s="57" t="s">
        <v>486</v>
      </c>
      <c r="F8" s="56"/>
      <c r="G8" s="58"/>
      <c r="H8" s="57" t="s">
        <v>487</v>
      </c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8"/>
      <c r="Y8" s="57" t="s">
        <v>488</v>
      </c>
      <c r="Z8" s="58"/>
      <c r="AA8" s="59" t="s">
        <v>489</v>
      </c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8"/>
      <c r="AP8" s="56"/>
      <c r="AQ8" s="56"/>
      <c r="AR8" s="56"/>
      <c r="AS8" s="56"/>
      <c r="AT8" s="56"/>
      <c r="AU8" s="58"/>
    </row>
    <row r="9" spans="1:47" x14ac:dyDescent="0.2">
      <c r="A9" s="52"/>
      <c r="B9" s="53"/>
      <c r="C9" s="59" t="s">
        <v>490</v>
      </c>
      <c r="D9" s="59" t="s">
        <v>491</v>
      </c>
      <c r="E9" s="59" t="s">
        <v>492</v>
      </c>
      <c r="F9" s="59" t="s">
        <v>493</v>
      </c>
      <c r="G9" s="59" t="s">
        <v>494</v>
      </c>
      <c r="H9" s="59" t="s">
        <v>495</v>
      </c>
      <c r="I9" s="59" t="s">
        <v>496</v>
      </c>
      <c r="J9" s="57" t="s">
        <v>497</v>
      </c>
      <c r="K9" s="58"/>
      <c r="L9" s="57" t="s">
        <v>498</v>
      </c>
      <c r="M9" s="56"/>
      <c r="N9" s="56"/>
      <c r="O9" s="56"/>
      <c r="P9" s="58"/>
      <c r="Q9" s="57" t="s">
        <v>499</v>
      </c>
      <c r="R9" s="58"/>
      <c r="S9" s="57" t="s">
        <v>500</v>
      </c>
      <c r="T9" s="58"/>
      <c r="U9" s="59" t="s">
        <v>501</v>
      </c>
      <c r="V9" s="57" t="s">
        <v>502</v>
      </c>
      <c r="W9" s="58"/>
      <c r="X9" s="59" t="s">
        <v>503</v>
      </c>
      <c r="Y9" s="59" t="s">
        <v>504</v>
      </c>
      <c r="Z9" s="59" t="s">
        <v>505</v>
      </c>
      <c r="AA9" s="60"/>
      <c r="AB9" s="57" t="s">
        <v>506</v>
      </c>
      <c r="AC9" s="56"/>
      <c r="AD9" s="56"/>
      <c r="AE9" s="56"/>
      <c r="AF9" s="56"/>
      <c r="AG9" s="56"/>
      <c r="AH9" s="58"/>
      <c r="AI9" s="57" t="s">
        <v>507</v>
      </c>
      <c r="AJ9" s="56"/>
      <c r="AK9" s="58"/>
      <c r="AL9" s="59" t="s">
        <v>508</v>
      </c>
      <c r="AM9" s="59" t="s">
        <v>509</v>
      </c>
      <c r="AN9" s="57" t="s">
        <v>510</v>
      </c>
      <c r="AO9" s="58"/>
      <c r="AP9" s="57" t="s">
        <v>511</v>
      </c>
      <c r="AQ9" s="56"/>
      <c r="AR9" s="58"/>
      <c r="AS9" s="56"/>
      <c r="AT9" s="56"/>
      <c r="AU9" s="58"/>
    </row>
    <row r="10" spans="1:47" x14ac:dyDescent="0.2">
      <c r="A10" s="52"/>
      <c r="B10" s="53"/>
      <c r="C10" s="60"/>
      <c r="D10" s="60"/>
      <c r="E10" s="60"/>
      <c r="F10" s="60"/>
      <c r="G10" s="60"/>
      <c r="H10" s="60"/>
      <c r="I10" s="60"/>
      <c r="J10" s="59" t="s">
        <v>512</v>
      </c>
      <c r="K10" s="59" t="s">
        <v>513</v>
      </c>
      <c r="L10" s="59" t="s">
        <v>514</v>
      </c>
      <c r="M10" s="57" t="s">
        <v>515</v>
      </c>
      <c r="N10" s="58"/>
      <c r="O10" s="59" t="s">
        <v>516</v>
      </c>
      <c r="P10" s="59" t="s">
        <v>517</v>
      </c>
      <c r="Q10" s="59" t="s">
        <v>518</v>
      </c>
      <c r="R10" s="59" t="s">
        <v>519</v>
      </c>
      <c r="S10" s="59" t="s">
        <v>520</v>
      </c>
      <c r="T10" s="59" t="s">
        <v>521</v>
      </c>
      <c r="U10" s="60"/>
      <c r="V10" s="59" t="s">
        <v>522</v>
      </c>
      <c r="W10" s="59" t="s">
        <v>523</v>
      </c>
      <c r="X10" s="60"/>
      <c r="Y10" s="60"/>
      <c r="Z10" s="60"/>
      <c r="AA10" s="60"/>
      <c r="AB10" s="59" t="s">
        <v>524</v>
      </c>
      <c r="AC10" s="57" t="s">
        <v>525</v>
      </c>
      <c r="AD10" s="56"/>
      <c r="AE10" s="56"/>
      <c r="AF10" s="56"/>
      <c r="AG10" s="58"/>
      <c r="AH10" s="59" t="s">
        <v>526</v>
      </c>
      <c r="AI10" s="59" t="s">
        <v>527</v>
      </c>
      <c r="AJ10" s="59" t="s">
        <v>528</v>
      </c>
      <c r="AK10" s="59" t="s">
        <v>529</v>
      </c>
      <c r="AL10" s="60"/>
      <c r="AM10" s="60"/>
      <c r="AN10" s="59" t="s">
        <v>530</v>
      </c>
      <c r="AO10" s="59" t="s">
        <v>531</v>
      </c>
      <c r="AP10" s="59" t="s">
        <v>532</v>
      </c>
      <c r="AQ10" s="59" t="s">
        <v>533</v>
      </c>
      <c r="AR10" s="59" t="s">
        <v>534</v>
      </c>
      <c r="AS10" s="57" t="s">
        <v>535</v>
      </c>
      <c r="AT10" s="58"/>
      <c r="AU10" s="59" t="s">
        <v>536</v>
      </c>
    </row>
    <row r="11" spans="1:47" ht="63" x14ac:dyDescent="0.2">
      <c r="A11" s="54"/>
      <c r="B11" s="55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28" t="s">
        <v>537</v>
      </c>
      <c r="N11" s="28" t="s">
        <v>538</v>
      </c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28" t="s">
        <v>539</v>
      </c>
      <c r="AD11" s="28" t="s">
        <v>540</v>
      </c>
      <c r="AE11" s="28" t="s">
        <v>541</v>
      </c>
      <c r="AF11" s="28" t="s">
        <v>542</v>
      </c>
      <c r="AG11" s="28" t="s">
        <v>543</v>
      </c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28" t="s">
        <v>544</v>
      </c>
      <c r="AT11" s="28" t="s">
        <v>545</v>
      </c>
      <c r="AU11" s="61"/>
    </row>
    <row r="12" spans="1:47" ht="13.5" x14ac:dyDescent="0.25">
      <c r="A12" s="29" t="s">
        <v>546</v>
      </c>
      <c r="B12" s="30" t="s">
        <v>547</v>
      </c>
      <c r="C12" s="30" t="s">
        <v>547</v>
      </c>
      <c r="D12" s="30" t="s">
        <v>547</v>
      </c>
      <c r="E12" s="30" t="s">
        <v>547</v>
      </c>
      <c r="F12" s="30" t="s">
        <v>547</v>
      </c>
      <c r="G12" s="30" t="s">
        <v>547</v>
      </c>
      <c r="H12" s="30" t="s">
        <v>547</v>
      </c>
      <c r="I12" s="30" t="s">
        <v>547</v>
      </c>
      <c r="J12" s="30" t="s">
        <v>547</v>
      </c>
      <c r="K12" s="30" t="s">
        <v>547</v>
      </c>
      <c r="L12" s="30" t="s">
        <v>547</v>
      </c>
      <c r="M12" s="30" t="s">
        <v>547</v>
      </c>
      <c r="N12" s="30" t="s">
        <v>547</v>
      </c>
      <c r="O12" s="30" t="s">
        <v>547</v>
      </c>
      <c r="P12" s="30" t="s">
        <v>547</v>
      </c>
      <c r="Q12" s="30" t="s">
        <v>547</v>
      </c>
      <c r="R12" s="30" t="s">
        <v>547</v>
      </c>
      <c r="S12" s="30" t="s">
        <v>547</v>
      </c>
      <c r="T12" s="30" t="s">
        <v>547</v>
      </c>
      <c r="U12" s="30" t="s">
        <v>547</v>
      </c>
      <c r="V12" s="30" t="s">
        <v>547</v>
      </c>
      <c r="W12" s="30" t="s">
        <v>547</v>
      </c>
      <c r="X12" s="30" t="s">
        <v>547</v>
      </c>
      <c r="Y12" s="30" t="s">
        <v>547</v>
      </c>
      <c r="Z12" s="30" t="s">
        <v>547</v>
      </c>
      <c r="AA12" s="30" t="s">
        <v>547</v>
      </c>
      <c r="AB12" s="30" t="s">
        <v>547</v>
      </c>
      <c r="AC12" s="30" t="s">
        <v>547</v>
      </c>
      <c r="AD12" s="30" t="s">
        <v>547</v>
      </c>
      <c r="AE12" s="30" t="s">
        <v>547</v>
      </c>
      <c r="AF12" s="30" t="s">
        <v>547</v>
      </c>
      <c r="AG12" s="30" t="s">
        <v>547</v>
      </c>
      <c r="AH12" s="30" t="s">
        <v>547</v>
      </c>
      <c r="AI12" s="30" t="s">
        <v>547</v>
      </c>
      <c r="AJ12" s="30" t="s">
        <v>547</v>
      </c>
      <c r="AK12" s="30" t="s">
        <v>547</v>
      </c>
      <c r="AL12" s="30" t="s">
        <v>547</v>
      </c>
      <c r="AM12" s="30" t="s">
        <v>547</v>
      </c>
      <c r="AN12" s="30" t="s">
        <v>547</v>
      </c>
      <c r="AO12" s="30" t="s">
        <v>547</v>
      </c>
      <c r="AP12" s="30" t="s">
        <v>547</v>
      </c>
      <c r="AQ12" s="30" t="s">
        <v>547</v>
      </c>
      <c r="AR12" s="30" t="s">
        <v>547</v>
      </c>
      <c r="AS12" s="30" t="s">
        <v>547</v>
      </c>
      <c r="AT12" s="30" t="s">
        <v>547</v>
      </c>
      <c r="AU12" s="30" t="s">
        <v>547</v>
      </c>
    </row>
    <row r="13" spans="1:47" x14ac:dyDescent="0.2">
      <c r="A13" s="31" t="s">
        <v>548</v>
      </c>
      <c r="B13" s="32" t="str">
        <f>$C$5</f>
        <v>2018</v>
      </c>
      <c r="C13" s="33">
        <v>327700</v>
      </c>
      <c r="D13" s="33">
        <v>10600</v>
      </c>
      <c r="E13" s="33">
        <v>109400</v>
      </c>
      <c r="F13" s="33">
        <v>111800</v>
      </c>
      <c r="G13" s="33">
        <v>64400</v>
      </c>
      <c r="H13" s="33">
        <v>221800</v>
      </c>
      <c r="I13" s="33">
        <v>35200</v>
      </c>
      <c r="J13" s="33">
        <v>47300</v>
      </c>
      <c r="K13" s="33">
        <v>45400</v>
      </c>
      <c r="L13" s="33">
        <v>8500</v>
      </c>
      <c r="M13" s="33">
        <v>31100</v>
      </c>
      <c r="N13" s="33">
        <v>18100</v>
      </c>
      <c r="O13" s="33">
        <v>29900</v>
      </c>
      <c r="P13" s="33">
        <v>30000</v>
      </c>
      <c r="Q13" s="33">
        <v>51800</v>
      </c>
      <c r="R13" s="33">
        <v>68800</v>
      </c>
      <c r="S13" s="33">
        <v>37800</v>
      </c>
      <c r="T13" s="33">
        <v>21700</v>
      </c>
      <c r="U13" s="33">
        <v>58400</v>
      </c>
      <c r="V13" s="33">
        <v>32700</v>
      </c>
      <c r="W13" s="33">
        <v>32300</v>
      </c>
      <c r="X13" s="33">
        <v>193600</v>
      </c>
      <c r="Y13" s="33">
        <v>78300</v>
      </c>
      <c r="Z13" s="33">
        <v>72700</v>
      </c>
      <c r="AA13" s="33">
        <v>1184800</v>
      </c>
      <c r="AB13" s="33">
        <v>1761900</v>
      </c>
      <c r="AC13" s="33">
        <v>315900</v>
      </c>
      <c r="AD13" s="33">
        <v>65900</v>
      </c>
      <c r="AE13" s="33">
        <v>61300</v>
      </c>
      <c r="AF13" s="33">
        <v>149500</v>
      </c>
      <c r="AG13" s="33">
        <v>88200</v>
      </c>
      <c r="AH13" s="33">
        <v>888700</v>
      </c>
      <c r="AI13" s="33">
        <v>90800</v>
      </c>
      <c r="AJ13" s="33">
        <v>89400</v>
      </c>
      <c r="AK13" s="33">
        <v>267600</v>
      </c>
      <c r="AL13" s="33">
        <v>413000</v>
      </c>
      <c r="AM13" s="33">
        <v>164900</v>
      </c>
      <c r="AN13" s="33">
        <v>813100</v>
      </c>
      <c r="AO13" s="33">
        <v>560200</v>
      </c>
      <c r="AP13" s="33">
        <v>848800</v>
      </c>
      <c r="AQ13" s="33">
        <v>1046200</v>
      </c>
      <c r="AR13" s="33">
        <v>1665600</v>
      </c>
      <c r="AS13" s="33">
        <v>273800</v>
      </c>
      <c r="AT13" s="33">
        <v>265000</v>
      </c>
      <c r="AU13" s="33">
        <v>0</v>
      </c>
    </row>
    <row r="14" spans="1:47" x14ac:dyDescent="0.2">
      <c r="A14" s="34" t="s">
        <v>549</v>
      </c>
      <c r="B14" s="32" t="str">
        <f t="shared" ref="B14:B63" si="0">$C$5</f>
        <v>2018</v>
      </c>
      <c r="C14" s="35">
        <v>157000</v>
      </c>
      <c r="D14" s="35">
        <v>400</v>
      </c>
      <c r="E14" s="35">
        <v>1000</v>
      </c>
      <c r="F14" s="35">
        <v>5400</v>
      </c>
      <c r="G14" s="35">
        <v>100</v>
      </c>
      <c r="H14" s="35">
        <v>85800</v>
      </c>
      <c r="I14" s="35">
        <v>17100</v>
      </c>
      <c r="J14" s="35">
        <v>33300</v>
      </c>
      <c r="K14" s="35">
        <v>28300</v>
      </c>
      <c r="L14" s="35">
        <v>1400</v>
      </c>
      <c r="M14" s="35">
        <v>17900</v>
      </c>
      <c r="N14" s="35">
        <v>16700</v>
      </c>
      <c r="O14" s="35">
        <v>30600</v>
      </c>
      <c r="P14" s="35">
        <v>31000</v>
      </c>
      <c r="Q14" s="35">
        <v>37900</v>
      </c>
      <c r="R14" s="35">
        <v>79900</v>
      </c>
      <c r="S14" s="35">
        <v>25800</v>
      </c>
      <c r="T14" s="35">
        <v>45300</v>
      </c>
      <c r="U14" s="35">
        <v>84800</v>
      </c>
      <c r="V14" s="35">
        <v>38200</v>
      </c>
      <c r="W14" s="35">
        <v>9900</v>
      </c>
      <c r="X14" s="35">
        <v>73100</v>
      </c>
      <c r="Y14" s="35">
        <v>26400</v>
      </c>
      <c r="Z14" s="35">
        <v>25000</v>
      </c>
      <c r="AA14" s="35">
        <v>301200</v>
      </c>
      <c r="AB14" s="35">
        <v>674000</v>
      </c>
      <c r="AC14" s="35">
        <v>130600</v>
      </c>
      <c r="AD14" s="35">
        <v>500</v>
      </c>
      <c r="AE14" s="35">
        <v>9000</v>
      </c>
      <c r="AF14" s="35">
        <v>55900</v>
      </c>
      <c r="AG14" s="35">
        <v>24800</v>
      </c>
      <c r="AH14" s="35">
        <v>307600</v>
      </c>
      <c r="AI14" s="35">
        <v>28700</v>
      </c>
      <c r="AJ14" s="35">
        <v>14800</v>
      </c>
      <c r="AK14" s="35">
        <v>80800</v>
      </c>
      <c r="AL14" s="35">
        <v>124000</v>
      </c>
      <c r="AM14" s="35">
        <v>63600</v>
      </c>
      <c r="AN14" s="35">
        <v>276800</v>
      </c>
      <c r="AO14" s="35">
        <v>267200</v>
      </c>
      <c r="AP14" s="35">
        <v>269400</v>
      </c>
      <c r="AQ14" s="35">
        <v>322900</v>
      </c>
      <c r="AR14" s="35">
        <v>463800</v>
      </c>
      <c r="AS14" s="35">
        <v>62800</v>
      </c>
      <c r="AT14" s="35">
        <v>129400</v>
      </c>
      <c r="AU14" s="35">
        <v>9200</v>
      </c>
    </row>
    <row r="15" spans="1:47" x14ac:dyDescent="0.2">
      <c r="A15" s="31" t="s">
        <v>550</v>
      </c>
      <c r="B15" s="32" t="str">
        <f t="shared" si="0"/>
        <v>2018</v>
      </c>
      <c r="C15" s="33">
        <v>58300</v>
      </c>
      <c r="D15" s="33">
        <v>400</v>
      </c>
      <c r="E15" s="33">
        <v>0</v>
      </c>
      <c r="F15" s="33">
        <v>2500</v>
      </c>
      <c r="G15" s="33">
        <v>0</v>
      </c>
      <c r="H15" s="33">
        <v>98600</v>
      </c>
      <c r="I15" s="33">
        <v>22000</v>
      </c>
      <c r="J15" s="33">
        <v>15200</v>
      </c>
      <c r="K15" s="33">
        <v>25700</v>
      </c>
      <c r="L15" s="33">
        <v>4600</v>
      </c>
      <c r="M15" s="33">
        <v>42600</v>
      </c>
      <c r="N15" s="33">
        <v>27300</v>
      </c>
      <c r="O15" s="33">
        <v>25200</v>
      </c>
      <c r="P15" s="33">
        <v>26900</v>
      </c>
      <c r="Q15" s="33">
        <v>25300</v>
      </c>
      <c r="R15" s="33">
        <v>56300</v>
      </c>
      <c r="S15" s="33">
        <v>11900</v>
      </c>
      <c r="T15" s="33">
        <v>14200</v>
      </c>
      <c r="U15" s="33">
        <v>30000</v>
      </c>
      <c r="V15" s="33">
        <v>30300</v>
      </c>
      <c r="W15" s="33">
        <v>6800</v>
      </c>
      <c r="X15" s="33">
        <v>45700</v>
      </c>
      <c r="Y15" s="33">
        <v>18200</v>
      </c>
      <c r="Z15" s="33">
        <v>33000</v>
      </c>
      <c r="AA15" s="33">
        <v>279300</v>
      </c>
      <c r="AB15" s="33">
        <v>589400</v>
      </c>
      <c r="AC15" s="33">
        <v>118700</v>
      </c>
      <c r="AD15" s="33">
        <v>3000</v>
      </c>
      <c r="AE15" s="33">
        <v>6100</v>
      </c>
      <c r="AF15" s="33">
        <v>94900</v>
      </c>
      <c r="AG15" s="33">
        <v>34700</v>
      </c>
      <c r="AH15" s="33">
        <v>157600</v>
      </c>
      <c r="AI15" s="33">
        <v>22800</v>
      </c>
      <c r="AJ15" s="33">
        <v>23300</v>
      </c>
      <c r="AK15" s="33">
        <v>77200</v>
      </c>
      <c r="AL15" s="33">
        <v>117800</v>
      </c>
      <c r="AM15" s="33">
        <v>29300</v>
      </c>
      <c r="AN15" s="33">
        <v>508400</v>
      </c>
      <c r="AO15" s="33">
        <v>457600</v>
      </c>
      <c r="AP15" s="33">
        <v>435500</v>
      </c>
      <c r="AQ15" s="33">
        <v>402300</v>
      </c>
      <c r="AR15" s="33">
        <v>632500</v>
      </c>
      <c r="AS15" s="33">
        <v>46200</v>
      </c>
      <c r="AT15" s="33">
        <v>119400</v>
      </c>
      <c r="AU15" s="33">
        <v>40100</v>
      </c>
    </row>
    <row r="16" spans="1:47" x14ac:dyDescent="0.2">
      <c r="A16" s="34" t="s">
        <v>551</v>
      </c>
      <c r="B16" s="32" t="str">
        <f t="shared" si="0"/>
        <v>2018</v>
      </c>
      <c r="C16" s="35">
        <v>363600</v>
      </c>
      <c r="D16" s="35">
        <v>17400</v>
      </c>
      <c r="E16" s="35">
        <v>83000</v>
      </c>
      <c r="F16" s="35">
        <v>64500</v>
      </c>
      <c r="G16" s="35">
        <v>90800</v>
      </c>
      <c r="H16" s="35">
        <v>288300</v>
      </c>
      <c r="I16" s="35">
        <v>43100</v>
      </c>
      <c r="J16" s="35">
        <v>98600</v>
      </c>
      <c r="K16" s="35">
        <v>109500</v>
      </c>
      <c r="L16" s="35">
        <v>6900</v>
      </c>
      <c r="M16" s="35">
        <v>61100</v>
      </c>
      <c r="N16" s="35">
        <v>30700</v>
      </c>
      <c r="O16" s="35">
        <v>103100</v>
      </c>
      <c r="P16" s="35">
        <v>58900</v>
      </c>
      <c r="Q16" s="35">
        <v>65000</v>
      </c>
      <c r="R16" s="35">
        <v>163400</v>
      </c>
      <c r="S16" s="35">
        <v>53900</v>
      </c>
      <c r="T16" s="35">
        <v>34500</v>
      </c>
      <c r="U16" s="35">
        <v>140900</v>
      </c>
      <c r="V16" s="35">
        <v>136200</v>
      </c>
      <c r="W16" s="35">
        <v>80800</v>
      </c>
      <c r="X16" s="35">
        <v>241100</v>
      </c>
      <c r="Y16" s="35">
        <v>112500</v>
      </c>
      <c r="Z16" s="35">
        <v>64700</v>
      </c>
      <c r="AA16" s="35">
        <v>1451000</v>
      </c>
      <c r="AB16" s="35">
        <v>3044200</v>
      </c>
      <c r="AC16" s="35">
        <v>480800</v>
      </c>
      <c r="AD16" s="35">
        <v>15600</v>
      </c>
      <c r="AE16" s="35">
        <v>69700</v>
      </c>
      <c r="AF16" s="35">
        <v>209400</v>
      </c>
      <c r="AG16" s="35">
        <v>127600</v>
      </c>
      <c r="AH16" s="35">
        <v>1319600</v>
      </c>
      <c r="AI16" s="35">
        <v>195300</v>
      </c>
      <c r="AJ16" s="35">
        <v>134200</v>
      </c>
      <c r="AK16" s="35">
        <v>338700</v>
      </c>
      <c r="AL16" s="35">
        <v>1036700</v>
      </c>
      <c r="AM16" s="35">
        <v>305900</v>
      </c>
      <c r="AN16" s="35">
        <v>918900</v>
      </c>
      <c r="AO16" s="35">
        <v>1025400</v>
      </c>
      <c r="AP16" s="35">
        <v>1155600</v>
      </c>
      <c r="AQ16" s="35">
        <v>1451100</v>
      </c>
      <c r="AR16" s="35">
        <v>2196600</v>
      </c>
      <c r="AS16" s="35">
        <v>368300</v>
      </c>
      <c r="AT16" s="35">
        <v>553000</v>
      </c>
      <c r="AU16" s="35">
        <v>126300</v>
      </c>
    </row>
    <row r="17" spans="1:47" x14ac:dyDescent="0.2">
      <c r="A17" s="31" t="s">
        <v>552</v>
      </c>
      <c r="B17" s="32" t="str">
        <f t="shared" si="0"/>
        <v>2018</v>
      </c>
      <c r="C17" s="33">
        <v>607600</v>
      </c>
      <c r="D17" s="33">
        <v>70800</v>
      </c>
      <c r="E17" s="33">
        <v>4600</v>
      </c>
      <c r="F17" s="33">
        <v>95200</v>
      </c>
      <c r="G17" s="33">
        <v>500</v>
      </c>
      <c r="H17" s="33">
        <v>248600</v>
      </c>
      <c r="I17" s="33">
        <v>29300</v>
      </c>
      <c r="J17" s="33">
        <v>33200</v>
      </c>
      <c r="K17" s="33">
        <v>57400</v>
      </c>
      <c r="L17" s="33">
        <v>15100</v>
      </c>
      <c r="M17" s="33">
        <v>58300</v>
      </c>
      <c r="N17" s="33">
        <v>26100</v>
      </c>
      <c r="O17" s="33">
        <v>39700</v>
      </c>
      <c r="P17" s="33">
        <v>28500</v>
      </c>
      <c r="Q17" s="33">
        <v>283800</v>
      </c>
      <c r="R17" s="33">
        <v>106800</v>
      </c>
      <c r="S17" s="33">
        <v>24500</v>
      </c>
      <c r="T17" s="33">
        <v>13400</v>
      </c>
      <c r="U17" s="33">
        <v>34400</v>
      </c>
      <c r="V17" s="33">
        <v>0</v>
      </c>
      <c r="W17" s="33">
        <v>46200</v>
      </c>
      <c r="X17" s="33">
        <v>52000</v>
      </c>
      <c r="Y17" s="33">
        <v>41800</v>
      </c>
      <c r="Z17" s="33">
        <v>45600</v>
      </c>
      <c r="AA17" s="33">
        <v>740100</v>
      </c>
      <c r="AB17" s="33">
        <v>1697200</v>
      </c>
      <c r="AC17" s="33">
        <v>320100</v>
      </c>
      <c r="AD17" s="33">
        <v>13000</v>
      </c>
      <c r="AE17" s="33">
        <v>79600</v>
      </c>
      <c r="AF17" s="33">
        <v>137500</v>
      </c>
      <c r="AG17" s="33">
        <v>22000</v>
      </c>
      <c r="AH17" s="33">
        <v>392100</v>
      </c>
      <c r="AI17" s="33">
        <v>52000</v>
      </c>
      <c r="AJ17" s="33">
        <v>29200</v>
      </c>
      <c r="AK17" s="33">
        <v>79100</v>
      </c>
      <c r="AL17" s="33">
        <v>169100</v>
      </c>
      <c r="AM17" s="33">
        <v>85300</v>
      </c>
      <c r="AN17" s="33">
        <v>312000</v>
      </c>
      <c r="AO17" s="33">
        <v>194400</v>
      </c>
      <c r="AP17" s="33">
        <v>486000</v>
      </c>
      <c r="AQ17" s="33">
        <v>746700</v>
      </c>
      <c r="AR17" s="33">
        <v>502200</v>
      </c>
      <c r="AS17" s="33">
        <v>314900</v>
      </c>
      <c r="AT17" s="33">
        <v>437800</v>
      </c>
      <c r="AU17" s="33">
        <v>0</v>
      </c>
    </row>
    <row r="18" spans="1:47" x14ac:dyDescent="0.2">
      <c r="A18" s="34" t="s">
        <v>553</v>
      </c>
      <c r="B18" s="32" t="str">
        <f t="shared" si="0"/>
        <v>2018</v>
      </c>
      <c r="C18" s="35">
        <v>3678600</v>
      </c>
      <c r="D18" s="35">
        <v>31200</v>
      </c>
      <c r="E18" s="35">
        <v>193400</v>
      </c>
      <c r="F18" s="35">
        <v>13000</v>
      </c>
      <c r="G18" s="35">
        <v>1200</v>
      </c>
      <c r="H18" s="35">
        <v>675500</v>
      </c>
      <c r="I18" s="35">
        <v>468200</v>
      </c>
      <c r="J18" s="35">
        <v>20000</v>
      </c>
      <c r="K18" s="35">
        <v>142600</v>
      </c>
      <c r="L18" s="35">
        <v>22200</v>
      </c>
      <c r="M18" s="35">
        <v>208500</v>
      </c>
      <c r="N18" s="35">
        <v>97700</v>
      </c>
      <c r="O18" s="35">
        <v>216200</v>
      </c>
      <c r="P18" s="35">
        <v>140400</v>
      </c>
      <c r="Q18" s="35">
        <v>60100</v>
      </c>
      <c r="R18" s="35">
        <v>144500</v>
      </c>
      <c r="S18" s="35">
        <v>2100</v>
      </c>
      <c r="T18" s="35">
        <v>80800</v>
      </c>
      <c r="U18" s="35">
        <v>73800</v>
      </c>
      <c r="V18" s="35">
        <v>56700</v>
      </c>
      <c r="W18" s="35">
        <v>28900</v>
      </c>
      <c r="X18" s="35">
        <v>171800</v>
      </c>
      <c r="Y18" s="35">
        <v>70600</v>
      </c>
      <c r="Z18" s="35">
        <v>113400</v>
      </c>
      <c r="AA18" s="35">
        <v>1500800</v>
      </c>
      <c r="AB18" s="35">
        <v>4253700</v>
      </c>
      <c r="AC18" s="35">
        <v>778600</v>
      </c>
      <c r="AD18" s="35">
        <v>6900</v>
      </c>
      <c r="AE18" s="35">
        <v>319800</v>
      </c>
      <c r="AF18" s="35">
        <v>375000</v>
      </c>
      <c r="AG18" s="35">
        <v>55000</v>
      </c>
      <c r="AH18" s="35">
        <v>1571600</v>
      </c>
      <c r="AI18" s="35">
        <v>53400</v>
      </c>
      <c r="AJ18" s="35">
        <v>109500</v>
      </c>
      <c r="AK18" s="35">
        <v>142800</v>
      </c>
      <c r="AL18" s="35">
        <v>267900</v>
      </c>
      <c r="AM18" s="35">
        <v>263200</v>
      </c>
      <c r="AN18" s="35">
        <v>1228500</v>
      </c>
      <c r="AO18" s="35">
        <v>272300</v>
      </c>
      <c r="AP18" s="35">
        <v>681000</v>
      </c>
      <c r="AQ18" s="35">
        <v>927600</v>
      </c>
      <c r="AR18" s="35">
        <v>922800</v>
      </c>
      <c r="AS18" s="35">
        <v>778800</v>
      </c>
      <c r="AT18" s="35">
        <v>564600</v>
      </c>
      <c r="AU18" s="35">
        <v>671500</v>
      </c>
    </row>
    <row r="19" spans="1:47" x14ac:dyDescent="0.2">
      <c r="A19" s="31" t="s">
        <v>554</v>
      </c>
      <c r="B19" s="32" t="str">
        <f t="shared" si="0"/>
        <v>2018</v>
      </c>
      <c r="C19" s="33">
        <v>249400</v>
      </c>
      <c r="D19" s="33">
        <v>3900</v>
      </c>
      <c r="E19" s="33">
        <v>0</v>
      </c>
      <c r="F19" s="33">
        <v>2200</v>
      </c>
      <c r="G19" s="33">
        <v>0</v>
      </c>
      <c r="H19" s="33">
        <v>88600</v>
      </c>
      <c r="I19" s="33">
        <v>15900</v>
      </c>
      <c r="J19" s="33">
        <v>5200</v>
      </c>
      <c r="K19" s="33">
        <v>16900</v>
      </c>
      <c r="L19" s="33">
        <v>7700</v>
      </c>
      <c r="M19" s="33">
        <v>13900</v>
      </c>
      <c r="N19" s="33">
        <v>4300</v>
      </c>
      <c r="O19" s="33">
        <v>3600</v>
      </c>
      <c r="P19" s="33">
        <v>5700</v>
      </c>
      <c r="Q19" s="33">
        <v>2300</v>
      </c>
      <c r="R19" s="33">
        <v>8500</v>
      </c>
      <c r="S19" s="33">
        <v>2000</v>
      </c>
      <c r="T19" s="33">
        <v>6100</v>
      </c>
      <c r="U19" s="33">
        <v>2700</v>
      </c>
      <c r="V19" s="33">
        <v>800</v>
      </c>
      <c r="W19" s="33">
        <v>100</v>
      </c>
      <c r="X19" s="33">
        <v>44900</v>
      </c>
      <c r="Y19" s="33">
        <v>17500</v>
      </c>
      <c r="Z19" s="33">
        <v>9400</v>
      </c>
      <c r="AA19" s="33">
        <v>143300</v>
      </c>
      <c r="AB19" s="33">
        <v>366500</v>
      </c>
      <c r="AC19" s="33">
        <v>47300</v>
      </c>
      <c r="AD19" s="33">
        <v>8500</v>
      </c>
      <c r="AE19" s="33">
        <v>44100</v>
      </c>
      <c r="AF19" s="33">
        <v>13700</v>
      </c>
      <c r="AG19" s="33">
        <v>6300</v>
      </c>
      <c r="AH19" s="33">
        <v>125500</v>
      </c>
      <c r="AI19" s="33">
        <v>12900</v>
      </c>
      <c r="AJ19" s="33">
        <v>10000</v>
      </c>
      <c r="AK19" s="33">
        <v>18900</v>
      </c>
      <c r="AL19" s="33">
        <v>49100</v>
      </c>
      <c r="AM19" s="33">
        <v>14700</v>
      </c>
      <c r="AN19" s="33">
        <v>61100</v>
      </c>
      <c r="AO19" s="33">
        <v>118600</v>
      </c>
      <c r="AP19" s="33">
        <v>77800</v>
      </c>
      <c r="AQ19" s="33">
        <v>125000</v>
      </c>
      <c r="AR19" s="33">
        <v>74400</v>
      </c>
      <c r="AS19" s="33">
        <v>21400</v>
      </c>
      <c r="AT19" s="33">
        <v>84900</v>
      </c>
      <c r="AU19" s="33">
        <v>144600</v>
      </c>
    </row>
    <row r="20" spans="1:47" x14ac:dyDescent="0.2">
      <c r="A20" s="34" t="s">
        <v>555</v>
      </c>
      <c r="B20" s="32" t="str">
        <f t="shared" si="0"/>
        <v>2018</v>
      </c>
      <c r="C20" s="35">
        <v>159400</v>
      </c>
      <c r="D20" s="35">
        <v>1500</v>
      </c>
      <c r="E20" s="35">
        <v>17600</v>
      </c>
      <c r="F20" s="35">
        <v>7900</v>
      </c>
      <c r="G20" s="35">
        <v>2300</v>
      </c>
      <c r="H20" s="35">
        <v>131400</v>
      </c>
      <c r="I20" s="35">
        <v>60500</v>
      </c>
      <c r="J20" s="35">
        <v>58100</v>
      </c>
      <c r="K20" s="35">
        <v>47500</v>
      </c>
      <c r="L20" s="35">
        <v>1800</v>
      </c>
      <c r="M20" s="35">
        <v>31300</v>
      </c>
      <c r="N20" s="35">
        <v>13000</v>
      </c>
      <c r="O20" s="35">
        <v>102900</v>
      </c>
      <c r="P20" s="35">
        <v>62100</v>
      </c>
      <c r="Q20" s="35">
        <v>49200</v>
      </c>
      <c r="R20" s="35">
        <v>211900</v>
      </c>
      <c r="S20" s="35">
        <v>51800</v>
      </c>
      <c r="T20" s="35">
        <v>118600</v>
      </c>
      <c r="U20" s="35">
        <v>142200</v>
      </c>
      <c r="V20" s="35">
        <v>198700</v>
      </c>
      <c r="W20" s="35">
        <v>27200</v>
      </c>
      <c r="X20" s="35">
        <v>135100</v>
      </c>
      <c r="Y20" s="35">
        <v>36300</v>
      </c>
      <c r="Z20" s="35">
        <v>62500</v>
      </c>
      <c r="AA20" s="35">
        <v>405800</v>
      </c>
      <c r="AB20" s="35">
        <v>737700</v>
      </c>
      <c r="AC20" s="35">
        <v>208100</v>
      </c>
      <c r="AD20" s="35">
        <v>600</v>
      </c>
      <c r="AE20" s="35">
        <v>2300</v>
      </c>
      <c r="AF20" s="35">
        <v>87600</v>
      </c>
      <c r="AG20" s="35">
        <v>40100</v>
      </c>
      <c r="AH20" s="35">
        <v>208900</v>
      </c>
      <c r="AI20" s="35">
        <v>28300</v>
      </c>
      <c r="AJ20" s="35">
        <v>22700</v>
      </c>
      <c r="AK20" s="35">
        <v>102500</v>
      </c>
      <c r="AL20" s="35">
        <v>94000</v>
      </c>
      <c r="AM20" s="35">
        <v>97700</v>
      </c>
      <c r="AN20" s="35">
        <v>321700</v>
      </c>
      <c r="AO20" s="35">
        <v>157500</v>
      </c>
      <c r="AP20" s="35">
        <v>309300</v>
      </c>
      <c r="AQ20" s="35">
        <v>319600</v>
      </c>
      <c r="AR20" s="35">
        <v>349200</v>
      </c>
      <c r="AS20" s="35">
        <v>76800</v>
      </c>
      <c r="AT20" s="35">
        <v>106000</v>
      </c>
      <c r="AU20" s="35">
        <v>10900</v>
      </c>
    </row>
    <row r="21" spans="1:47" x14ac:dyDescent="0.2">
      <c r="A21" s="31" t="s">
        <v>556</v>
      </c>
      <c r="B21" s="32" t="str">
        <f t="shared" si="0"/>
        <v>2018</v>
      </c>
      <c r="C21" s="33">
        <v>67100</v>
      </c>
      <c r="D21" s="33">
        <v>2500</v>
      </c>
      <c r="E21" s="33">
        <v>3200</v>
      </c>
      <c r="F21" s="33">
        <v>800</v>
      </c>
      <c r="G21" s="33">
        <v>600</v>
      </c>
      <c r="H21" s="33">
        <v>48400</v>
      </c>
      <c r="I21" s="33">
        <v>5700</v>
      </c>
      <c r="J21" s="33">
        <v>8500</v>
      </c>
      <c r="K21" s="33">
        <v>11100</v>
      </c>
      <c r="L21" s="33">
        <v>400</v>
      </c>
      <c r="M21" s="33">
        <v>11100</v>
      </c>
      <c r="N21" s="33">
        <v>24900</v>
      </c>
      <c r="O21" s="33">
        <v>12300</v>
      </c>
      <c r="P21" s="33">
        <v>13600</v>
      </c>
      <c r="Q21" s="33">
        <v>5100</v>
      </c>
      <c r="R21" s="33">
        <v>36000</v>
      </c>
      <c r="S21" s="33">
        <v>15400</v>
      </c>
      <c r="T21" s="33">
        <v>9200</v>
      </c>
      <c r="U21" s="33">
        <v>52000</v>
      </c>
      <c r="V21" s="33">
        <v>4200</v>
      </c>
      <c r="W21" s="33">
        <v>2800</v>
      </c>
      <c r="X21" s="33">
        <v>33500</v>
      </c>
      <c r="Y21" s="33">
        <v>9100</v>
      </c>
      <c r="Z21" s="33">
        <v>11800</v>
      </c>
      <c r="AA21" s="33">
        <v>188700</v>
      </c>
      <c r="AB21" s="33">
        <v>485300</v>
      </c>
      <c r="AC21" s="33">
        <v>65000</v>
      </c>
      <c r="AD21" s="33">
        <v>19900</v>
      </c>
      <c r="AE21" s="33">
        <v>4300</v>
      </c>
      <c r="AF21" s="33">
        <v>30500</v>
      </c>
      <c r="AG21" s="33">
        <v>26700</v>
      </c>
      <c r="AH21" s="33">
        <v>141000</v>
      </c>
      <c r="AI21" s="33">
        <v>37100</v>
      </c>
      <c r="AJ21" s="33">
        <v>13300</v>
      </c>
      <c r="AK21" s="33">
        <v>56400</v>
      </c>
      <c r="AL21" s="33">
        <v>78900</v>
      </c>
      <c r="AM21" s="33">
        <v>46800</v>
      </c>
      <c r="AN21" s="33">
        <v>173000</v>
      </c>
      <c r="AO21" s="33">
        <v>152600</v>
      </c>
      <c r="AP21" s="33">
        <v>149400</v>
      </c>
      <c r="AQ21" s="33">
        <v>227300</v>
      </c>
      <c r="AR21" s="33">
        <v>518900</v>
      </c>
      <c r="AS21" s="33">
        <v>63200</v>
      </c>
      <c r="AT21" s="33">
        <v>71600</v>
      </c>
      <c r="AU21" s="33">
        <v>24300</v>
      </c>
    </row>
    <row r="22" spans="1:47" x14ac:dyDescent="0.2">
      <c r="A22" s="34" t="s">
        <v>557</v>
      </c>
      <c r="B22" s="32" t="str">
        <f t="shared" si="0"/>
        <v>2018</v>
      </c>
      <c r="C22" s="35">
        <v>20700</v>
      </c>
      <c r="D22" s="35">
        <v>700</v>
      </c>
      <c r="E22" s="35">
        <v>3500</v>
      </c>
      <c r="F22" s="35">
        <v>1200</v>
      </c>
      <c r="G22" s="35">
        <v>0</v>
      </c>
      <c r="H22" s="35">
        <v>14600</v>
      </c>
      <c r="I22" s="35">
        <v>12600</v>
      </c>
      <c r="J22" s="35">
        <v>17900</v>
      </c>
      <c r="K22" s="35">
        <v>4400</v>
      </c>
      <c r="L22" s="35">
        <v>500</v>
      </c>
      <c r="M22" s="35">
        <v>3800</v>
      </c>
      <c r="N22" s="35">
        <v>500</v>
      </c>
      <c r="O22" s="35">
        <v>4900</v>
      </c>
      <c r="P22" s="35">
        <v>4800</v>
      </c>
      <c r="Q22" s="35">
        <v>900</v>
      </c>
      <c r="R22" s="35">
        <v>17700</v>
      </c>
      <c r="S22" s="35">
        <v>6400</v>
      </c>
      <c r="T22" s="35">
        <v>7200</v>
      </c>
      <c r="U22" s="35">
        <v>4000</v>
      </c>
      <c r="V22" s="35">
        <v>2400</v>
      </c>
      <c r="W22" s="35">
        <v>1100</v>
      </c>
      <c r="X22" s="35">
        <v>17900</v>
      </c>
      <c r="Y22" s="35">
        <v>6400</v>
      </c>
      <c r="Z22" s="35">
        <v>3200</v>
      </c>
      <c r="AA22" s="35">
        <v>49300</v>
      </c>
      <c r="AB22" s="35">
        <v>85300</v>
      </c>
      <c r="AC22" s="35">
        <v>27800</v>
      </c>
      <c r="AD22" s="35">
        <v>2800</v>
      </c>
      <c r="AE22" s="35">
        <v>1000</v>
      </c>
      <c r="AF22" s="35">
        <v>14100</v>
      </c>
      <c r="AG22" s="35">
        <v>4100</v>
      </c>
      <c r="AH22" s="35">
        <v>28200</v>
      </c>
      <c r="AI22" s="35">
        <v>6600</v>
      </c>
      <c r="AJ22" s="35">
        <v>4700</v>
      </c>
      <c r="AK22" s="35">
        <v>19800</v>
      </c>
      <c r="AL22" s="35">
        <v>12100</v>
      </c>
      <c r="AM22" s="35">
        <v>10200</v>
      </c>
      <c r="AN22" s="35">
        <v>29900</v>
      </c>
      <c r="AO22" s="35">
        <v>23300</v>
      </c>
      <c r="AP22" s="35">
        <v>40600</v>
      </c>
      <c r="AQ22" s="35">
        <v>59300</v>
      </c>
      <c r="AR22" s="35">
        <v>39400</v>
      </c>
      <c r="AS22" s="35">
        <v>17900</v>
      </c>
      <c r="AT22" s="35">
        <v>14300</v>
      </c>
      <c r="AU22" s="35">
        <v>1100</v>
      </c>
    </row>
    <row r="23" spans="1:47" x14ac:dyDescent="0.2">
      <c r="A23" s="31" t="s">
        <v>558</v>
      </c>
      <c r="B23" s="32" t="str">
        <f t="shared" si="0"/>
        <v>2018</v>
      </c>
      <c r="C23" s="33">
        <v>86100</v>
      </c>
      <c r="D23" s="33">
        <v>1700</v>
      </c>
      <c r="E23" s="33">
        <v>0</v>
      </c>
      <c r="F23" s="33">
        <v>6800</v>
      </c>
      <c r="G23" s="33">
        <v>1100</v>
      </c>
      <c r="H23" s="33">
        <v>38900</v>
      </c>
      <c r="I23" s="33">
        <v>9400</v>
      </c>
      <c r="J23" s="33">
        <v>22600</v>
      </c>
      <c r="K23" s="33">
        <v>27200</v>
      </c>
      <c r="L23" s="33">
        <v>2900</v>
      </c>
      <c r="M23" s="33">
        <v>12900</v>
      </c>
      <c r="N23" s="33">
        <v>4600</v>
      </c>
      <c r="O23" s="33">
        <v>13300</v>
      </c>
      <c r="P23" s="33">
        <v>13800</v>
      </c>
      <c r="Q23" s="33">
        <v>13800</v>
      </c>
      <c r="R23" s="33">
        <v>45100</v>
      </c>
      <c r="S23" s="33">
        <v>21400</v>
      </c>
      <c r="T23" s="33">
        <v>16400</v>
      </c>
      <c r="U23" s="33">
        <v>48700</v>
      </c>
      <c r="V23" s="33">
        <v>10000</v>
      </c>
      <c r="W23" s="33">
        <v>6800</v>
      </c>
      <c r="X23" s="33">
        <v>34500</v>
      </c>
      <c r="Y23" s="33">
        <v>12300</v>
      </c>
      <c r="Z23" s="33">
        <v>13900</v>
      </c>
      <c r="AA23" s="33">
        <v>216600</v>
      </c>
      <c r="AB23" s="33">
        <v>291700</v>
      </c>
      <c r="AC23" s="33">
        <v>85300</v>
      </c>
      <c r="AD23" s="33">
        <v>9100</v>
      </c>
      <c r="AE23" s="33">
        <v>5100</v>
      </c>
      <c r="AF23" s="33">
        <v>29400</v>
      </c>
      <c r="AG23" s="33">
        <v>18200</v>
      </c>
      <c r="AH23" s="33">
        <v>90100</v>
      </c>
      <c r="AI23" s="33">
        <v>26600</v>
      </c>
      <c r="AJ23" s="33">
        <v>12300</v>
      </c>
      <c r="AK23" s="33">
        <v>70900</v>
      </c>
      <c r="AL23" s="33">
        <v>44800</v>
      </c>
      <c r="AM23" s="33">
        <v>26300</v>
      </c>
      <c r="AN23" s="33">
        <v>159400</v>
      </c>
      <c r="AO23" s="33">
        <v>181300</v>
      </c>
      <c r="AP23" s="33">
        <v>167700</v>
      </c>
      <c r="AQ23" s="33">
        <v>161700</v>
      </c>
      <c r="AR23" s="33">
        <v>426600</v>
      </c>
      <c r="AS23" s="33">
        <v>50600</v>
      </c>
      <c r="AT23" s="33">
        <v>74700</v>
      </c>
      <c r="AU23" s="33">
        <v>13500</v>
      </c>
    </row>
    <row r="24" spans="1:47" x14ac:dyDescent="0.2">
      <c r="A24" s="34" t="s">
        <v>559</v>
      </c>
      <c r="B24" s="32" t="str">
        <f t="shared" si="0"/>
        <v>2018</v>
      </c>
      <c r="C24" s="35">
        <v>722700</v>
      </c>
      <c r="D24" s="35">
        <v>21400</v>
      </c>
      <c r="E24" s="35">
        <v>100</v>
      </c>
      <c r="F24" s="35">
        <v>14300</v>
      </c>
      <c r="G24" s="35">
        <v>200</v>
      </c>
      <c r="H24" s="35">
        <v>595100</v>
      </c>
      <c r="I24" s="35">
        <v>93500</v>
      </c>
      <c r="J24" s="35">
        <v>60800</v>
      </c>
      <c r="K24" s="35">
        <v>119200</v>
      </c>
      <c r="L24" s="35">
        <v>8900</v>
      </c>
      <c r="M24" s="35">
        <v>115500</v>
      </c>
      <c r="N24" s="35">
        <v>46300</v>
      </c>
      <c r="O24" s="35">
        <v>143400</v>
      </c>
      <c r="P24" s="35">
        <v>96300</v>
      </c>
      <c r="Q24" s="35">
        <v>72700</v>
      </c>
      <c r="R24" s="35">
        <v>301400</v>
      </c>
      <c r="S24" s="35">
        <v>91700</v>
      </c>
      <c r="T24" s="35">
        <v>77700</v>
      </c>
      <c r="U24" s="35">
        <v>142200</v>
      </c>
      <c r="V24" s="35">
        <v>101300</v>
      </c>
      <c r="W24" s="35">
        <v>85200</v>
      </c>
      <c r="X24" s="35">
        <v>368900</v>
      </c>
      <c r="Y24" s="35">
        <v>120600</v>
      </c>
      <c r="Z24" s="35">
        <v>154400</v>
      </c>
      <c r="AA24" s="35">
        <v>1781700</v>
      </c>
      <c r="AB24" s="35">
        <v>3766400</v>
      </c>
      <c r="AC24" s="35">
        <v>841600</v>
      </c>
      <c r="AD24" s="35">
        <v>13600</v>
      </c>
      <c r="AE24" s="35">
        <v>61600</v>
      </c>
      <c r="AF24" s="35">
        <v>261900</v>
      </c>
      <c r="AG24" s="35">
        <v>239100</v>
      </c>
      <c r="AH24" s="35">
        <v>1284600</v>
      </c>
      <c r="AI24" s="35">
        <v>207900</v>
      </c>
      <c r="AJ24" s="35">
        <v>107200</v>
      </c>
      <c r="AK24" s="35">
        <v>587300</v>
      </c>
      <c r="AL24" s="35">
        <v>771200</v>
      </c>
      <c r="AM24" s="35">
        <v>382100</v>
      </c>
      <c r="AN24" s="35">
        <v>2082900</v>
      </c>
      <c r="AO24" s="35">
        <v>2359900</v>
      </c>
      <c r="AP24" s="35">
        <v>2449300</v>
      </c>
      <c r="AQ24" s="35">
        <v>1989900</v>
      </c>
      <c r="AR24" s="35">
        <v>3894500</v>
      </c>
      <c r="AS24" s="35">
        <v>559300</v>
      </c>
      <c r="AT24" s="35">
        <v>682300</v>
      </c>
      <c r="AU24" s="35">
        <v>279700</v>
      </c>
    </row>
    <row r="25" spans="1:47" x14ac:dyDescent="0.2">
      <c r="A25" s="31" t="s">
        <v>560</v>
      </c>
      <c r="B25" s="32" t="str">
        <f t="shared" si="0"/>
        <v>2018</v>
      </c>
      <c r="C25" s="33">
        <v>602100</v>
      </c>
      <c r="D25" s="33">
        <v>5000</v>
      </c>
      <c r="E25" s="33">
        <v>14100</v>
      </c>
      <c r="F25" s="33">
        <v>33600</v>
      </c>
      <c r="G25" s="33">
        <v>2100</v>
      </c>
      <c r="H25" s="33">
        <v>937800</v>
      </c>
      <c r="I25" s="33">
        <v>140800</v>
      </c>
      <c r="J25" s="33">
        <v>136800</v>
      </c>
      <c r="K25" s="33">
        <v>300500</v>
      </c>
      <c r="L25" s="33">
        <v>20000</v>
      </c>
      <c r="M25" s="33">
        <v>359600</v>
      </c>
      <c r="N25" s="33">
        <v>132900</v>
      </c>
      <c r="O25" s="33">
        <v>451500</v>
      </c>
      <c r="P25" s="33">
        <v>247700</v>
      </c>
      <c r="Q25" s="33">
        <v>271600</v>
      </c>
      <c r="R25" s="33">
        <v>934700</v>
      </c>
      <c r="S25" s="33">
        <v>374500</v>
      </c>
      <c r="T25" s="33">
        <v>503300</v>
      </c>
      <c r="U25" s="33">
        <v>1190200</v>
      </c>
      <c r="V25" s="33">
        <v>904900</v>
      </c>
      <c r="W25" s="33">
        <v>138800</v>
      </c>
      <c r="X25" s="33">
        <v>663100</v>
      </c>
      <c r="Y25" s="33">
        <v>258600</v>
      </c>
      <c r="Z25" s="33">
        <v>284500</v>
      </c>
      <c r="AA25" s="33">
        <v>2512000</v>
      </c>
      <c r="AB25" s="33">
        <v>5974800</v>
      </c>
      <c r="AC25" s="33">
        <v>956600</v>
      </c>
      <c r="AD25" s="33">
        <v>31900</v>
      </c>
      <c r="AE25" s="33">
        <v>68900</v>
      </c>
      <c r="AF25" s="33">
        <v>785300</v>
      </c>
      <c r="AG25" s="33">
        <v>527900</v>
      </c>
      <c r="AH25" s="33">
        <v>1873300</v>
      </c>
      <c r="AI25" s="33">
        <v>306600</v>
      </c>
      <c r="AJ25" s="33">
        <v>108900</v>
      </c>
      <c r="AK25" s="33">
        <v>908600</v>
      </c>
      <c r="AL25" s="33">
        <v>1107300</v>
      </c>
      <c r="AM25" s="33">
        <v>477200</v>
      </c>
      <c r="AN25" s="33">
        <v>2918500</v>
      </c>
      <c r="AO25" s="33">
        <v>3299400</v>
      </c>
      <c r="AP25" s="33">
        <v>2642900</v>
      </c>
      <c r="AQ25" s="33">
        <v>2525800</v>
      </c>
      <c r="AR25" s="33">
        <v>5922400</v>
      </c>
      <c r="AS25" s="33">
        <v>680900</v>
      </c>
      <c r="AT25" s="33">
        <v>1449900</v>
      </c>
      <c r="AU25" s="33">
        <v>880300</v>
      </c>
    </row>
    <row r="26" spans="1:47" x14ac:dyDescent="0.2">
      <c r="A26" s="34" t="s">
        <v>561</v>
      </c>
      <c r="B26" s="32" t="str">
        <f t="shared" si="0"/>
        <v>2018</v>
      </c>
      <c r="C26" s="35">
        <v>480000</v>
      </c>
      <c r="D26" s="35">
        <v>20300</v>
      </c>
      <c r="E26" s="35">
        <v>700</v>
      </c>
      <c r="F26" s="35">
        <v>8800</v>
      </c>
      <c r="G26" s="35">
        <v>700</v>
      </c>
      <c r="H26" s="35">
        <v>119200</v>
      </c>
      <c r="I26" s="35">
        <v>28000</v>
      </c>
      <c r="J26" s="35">
        <v>7200</v>
      </c>
      <c r="K26" s="35">
        <v>18700</v>
      </c>
      <c r="L26" s="35">
        <v>3600</v>
      </c>
      <c r="M26" s="35">
        <v>11200</v>
      </c>
      <c r="N26" s="35">
        <v>9800</v>
      </c>
      <c r="O26" s="35">
        <v>12100</v>
      </c>
      <c r="P26" s="35">
        <v>16500</v>
      </c>
      <c r="Q26" s="35">
        <v>11900</v>
      </c>
      <c r="R26" s="35">
        <v>33800</v>
      </c>
      <c r="S26" s="35">
        <v>3900</v>
      </c>
      <c r="T26" s="35">
        <v>8000</v>
      </c>
      <c r="U26" s="35">
        <v>10200</v>
      </c>
      <c r="V26" s="35">
        <v>1900</v>
      </c>
      <c r="W26" s="35">
        <v>4200</v>
      </c>
      <c r="X26" s="35">
        <v>35900</v>
      </c>
      <c r="Y26" s="35">
        <v>30300</v>
      </c>
      <c r="Z26" s="35">
        <v>25800</v>
      </c>
      <c r="AA26" s="35">
        <v>190900</v>
      </c>
      <c r="AB26" s="35">
        <v>777200</v>
      </c>
      <c r="AC26" s="35">
        <v>113800</v>
      </c>
      <c r="AD26" s="35">
        <v>59900</v>
      </c>
      <c r="AE26" s="35">
        <v>4200</v>
      </c>
      <c r="AF26" s="35">
        <v>48700</v>
      </c>
      <c r="AG26" s="35">
        <v>15300</v>
      </c>
      <c r="AH26" s="35">
        <v>551000</v>
      </c>
      <c r="AI26" s="35">
        <v>31300</v>
      </c>
      <c r="AJ26" s="35">
        <v>29800</v>
      </c>
      <c r="AK26" s="35">
        <v>34300</v>
      </c>
      <c r="AL26" s="35">
        <v>84100</v>
      </c>
      <c r="AM26" s="35">
        <v>20200</v>
      </c>
      <c r="AN26" s="35">
        <v>270200</v>
      </c>
      <c r="AO26" s="35">
        <v>138200</v>
      </c>
      <c r="AP26" s="35">
        <v>384600</v>
      </c>
      <c r="AQ26" s="35">
        <v>375900</v>
      </c>
      <c r="AR26" s="35">
        <v>255000</v>
      </c>
      <c r="AS26" s="35">
        <v>68400</v>
      </c>
      <c r="AT26" s="35">
        <v>117800</v>
      </c>
      <c r="AU26" s="35">
        <v>35500</v>
      </c>
    </row>
    <row r="27" spans="1:47" x14ac:dyDescent="0.2">
      <c r="A27" s="31" t="s">
        <v>562</v>
      </c>
      <c r="B27" s="32" t="str">
        <f t="shared" si="0"/>
        <v>2018</v>
      </c>
      <c r="C27" s="33">
        <v>188600</v>
      </c>
      <c r="D27" s="33">
        <v>1700</v>
      </c>
      <c r="E27" s="33">
        <v>600</v>
      </c>
      <c r="F27" s="33">
        <v>5100</v>
      </c>
      <c r="G27" s="33">
        <v>2400</v>
      </c>
      <c r="H27" s="33">
        <v>124100</v>
      </c>
      <c r="I27" s="33">
        <v>57800</v>
      </c>
      <c r="J27" s="33">
        <v>26100</v>
      </c>
      <c r="K27" s="33">
        <v>42300</v>
      </c>
      <c r="L27" s="33">
        <v>6600</v>
      </c>
      <c r="M27" s="33">
        <v>15600</v>
      </c>
      <c r="N27" s="33">
        <v>24300</v>
      </c>
      <c r="O27" s="33">
        <v>49600</v>
      </c>
      <c r="P27" s="33">
        <v>24600</v>
      </c>
      <c r="Q27" s="33">
        <v>16600</v>
      </c>
      <c r="R27" s="33">
        <v>96900</v>
      </c>
      <c r="S27" s="33">
        <v>78800</v>
      </c>
      <c r="T27" s="33">
        <v>52100</v>
      </c>
      <c r="U27" s="33">
        <v>68500</v>
      </c>
      <c r="V27" s="33">
        <v>118500</v>
      </c>
      <c r="W27" s="33">
        <v>8200</v>
      </c>
      <c r="X27" s="33">
        <v>87300</v>
      </c>
      <c r="Y27" s="33">
        <v>37600</v>
      </c>
      <c r="Z27" s="33">
        <v>53000</v>
      </c>
      <c r="AA27" s="33">
        <v>336300</v>
      </c>
      <c r="AB27" s="33">
        <v>649700</v>
      </c>
      <c r="AC27" s="33">
        <v>158700</v>
      </c>
      <c r="AD27" s="33">
        <v>3200</v>
      </c>
      <c r="AE27" s="33">
        <v>3100</v>
      </c>
      <c r="AF27" s="33">
        <v>77700</v>
      </c>
      <c r="AG27" s="33">
        <v>47400</v>
      </c>
      <c r="AH27" s="33">
        <v>176300</v>
      </c>
      <c r="AI27" s="33">
        <v>31700</v>
      </c>
      <c r="AJ27" s="33">
        <v>26700</v>
      </c>
      <c r="AK27" s="33">
        <v>92300</v>
      </c>
      <c r="AL27" s="33">
        <v>85800</v>
      </c>
      <c r="AM27" s="33">
        <v>71400</v>
      </c>
      <c r="AN27" s="33">
        <v>256000</v>
      </c>
      <c r="AO27" s="33">
        <v>231200</v>
      </c>
      <c r="AP27" s="33">
        <v>399000</v>
      </c>
      <c r="AQ27" s="33">
        <v>295600</v>
      </c>
      <c r="AR27" s="33">
        <v>324400</v>
      </c>
      <c r="AS27" s="33">
        <v>87600</v>
      </c>
      <c r="AT27" s="33">
        <v>116800</v>
      </c>
      <c r="AU27" s="33">
        <v>8800</v>
      </c>
    </row>
    <row r="28" spans="1:47" x14ac:dyDescent="0.2">
      <c r="A28" s="34" t="s">
        <v>563</v>
      </c>
      <c r="B28" s="32" t="str">
        <f t="shared" si="0"/>
        <v>2018</v>
      </c>
      <c r="C28" s="35">
        <v>3200</v>
      </c>
      <c r="D28" s="35">
        <v>3900</v>
      </c>
      <c r="E28" s="35">
        <v>0</v>
      </c>
      <c r="F28" s="35">
        <v>200</v>
      </c>
      <c r="G28" s="35">
        <v>0</v>
      </c>
      <c r="H28" s="35">
        <v>10900</v>
      </c>
      <c r="I28" s="35">
        <v>400</v>
      </c>
      <c r="J28" s="35">
        <v>200</v>
      </c>
      <c r="K28" s="35">
        <v>800</v>
      </c>
      <c r="L28" s="35">
        <v>0</v>
      </c>
      <c r="M28" s="35">
        <v>400</v>
      </c>
      <c r="N28" s="35">
        <v>500</v>
      </c>
      <c r="O28" s="35">
        <v>300</v>
      </c>
      <c r="P28" s="35">
        <v>900</v>
      </c>
      <c r="Q28" s="35">
        <v>1900</v>
      </c>
      <c r="R28" s="35">
        <v>1800</v>
      </c>
      <c r="S28" s="35">
        <v>100</v>
      </c>
      <c r="T28" s="35">
        <v>200</v>
      </c>
      <c r="U28" s="35">
        <v>1300</v>
      </c>
      <c r="V28" s="35">
        <v>0</v>
      </c>
      <c r="W28" s="35">
        <v>0</v>
      </c>
      <c r="X28" s="35">
        <v>2300</v>
      </c>
      <c r="Y28" s="35">
        <v>1600</v>
      </c>
      <c r="Z28" s="35">
        <v>1000</v>
      </c>
      <c r="AA28" s="35">
        <v>14500</v>
      </c>
      <c r="AB28" s="35">
        <v>25600</v>
      </c>
      <c r="AC28" s="35">
        <v>3600</v>
      </c>
      <c r="AD28" s="35">
        <v>1500</v>
      </c>
      <c r="AE28" s="35">
        <v>5200</v>
      </c>
      <c r="AF28" s="35">
        <v>3800</v>
      </c>
      <c r="AG28" s="35">
        <v>1500</v>
      </c>
      <c r="AH28" s="35">
        <v>15800</v>
      </c>
      <c r="AI28" s="35">
        <v>2200</v>
      </c>
      <c r="AJ28" s="35">
        <v>1400</v>
      </c>
      <c r="AK28" s="35">
        <v>4700</v>
      </c>
      <c r="AL28" s="35">
        <v>5600</v>
      </c>
      <c r="AM28" s="35">
        <v>1500</v>
      </c>
      <c r="AN28" s="35">
        <v>9100</v>
      </c>
      <c r="AO28" s="35">
        <v>10400</v>
      </c>
      <c r="AP28" s="35">
        <v>11800</v>
      </c>
      <c r="AQ28" s="35">
        <v>20700</v>
      </c>
      <c r="AR28" s="35">
        <v>22300</v>
      </c>
      <c r="AS28" s="35">
        <v>5000</v>
      </c>
      <c r="AT28" s="35">
        <v>4000</v>
      </c>
      <c r="AU28" s="35">
        <v>200</v>
      </c>
    </row>
    <row r="29" spans="1:47" x14ac:dyDescent="0.2">
      <c r="A29" s="31" t="s">
        <v>564</v>
      </c>
      <c r="B29" s="32" t="str">
        <f t="shared" si="0"/>
        <v>2018</v>
      </c>
      <c r="C29" s="33">
        <v>103800</v>
      </c>
      <c r="D29" s="33">
        <v>2700</v>
      </c>
      <c r="E29" s="33">
        <v>100</v>
      </c>
      <c r="F29" s="33">
        <v>6000</v>
      </c>
      <c r="G29" s="33">
        <v>100</v>
      </c>
      <c r="H29" s="33">
        <v>75100</v>
      </c>
      <c r="I29" s="33">
        <v>4700</v>
      </c>
      <c r="J29" s="33">
        <v>6000</v>
      </c>
      <c r="K29" s="33">
        <v>14600</v>
      </c>
      <c r="L29" s="33">
        <v>6100</v>
      </c>
      <c r="M29" s="33">
        <v>13100</v>
      </c>
      <c r="N29" s="33">
        <v>29600</v>
      </c>
      <c r="O29" s="33">
        <v>12200</v>
      </c>
      <c r="P29" s="33">
        <v>9100</v>
      </c>
      <c r="Q29" s="33">
        <v>6900</v>
      </c>
      <c r="R29" s="33">
        <v>16900</v>
      </c>
      <c r="S29" s="33">
        <v>7200</v>
      </c>
      <c r="T29" s="33">
        <v>4800</v>
      </c>
      <c r="U29" s="33">
        <v>6000</v>
      </c>
      <c r="V29" s="33">
        <v>4200</v>
      </c>
      <c r="W29" s="33">
        <v>2000</v>
      </c>
      <c r="X29" s="33">
        <v>16600</v>
      </c>
      <c r="Y29" s="33">
        <v>9300</v>
      </c>
      <c r="Z29" s="33">
        <v>7300</v>
      </c>
      <c r="AA29" s="33">
        <v>151700</v>
      </c>
      <c r="AB29" s="33">
        <v>334000</v>
      </c>
      <c r="AC29" s="33">
        <v>46400</v>
      </c>
      <c r="AD29" s="33">
        <v>5700</v>
      </c>
      <c r="AE29" s="33">
        <v>13200</v>
      </c>
      <c r="AF29" s="33">
        <v>16400</v>
      </c>
      <c r="AG29" s="33">
        <v>15900</v>
      </c>
      <c r="AH29" s="33">
        <v>195000</v>
      </c>
      <c r="AI29" s="33">
        <v>19600</v>
      </c>
      <c r="AJ29" s="33">
        <v>10400</v>
      </c>
      <c r="AK29" s="33">
        <v>55600</v>
      </c>
      <c r="AL29" s="33">
        <v>84300</v>
      </c>
      <c r="AM29" s="33">
        <v>13600</v>
      </c>
      <c r="AN29" s="33">
        <v>127900</v>
      </c>
      <c r="AO29" s="33">
        <v>120100</v>
      </c>
      <c r="AP29" s="33">
        <v>127600</v>
      </c>
      <c r="AQ29" s="33">
        <v>164800</v>
      </c>
      <c r="AR29" s="33">
        <v>256700</v>
      </c>
      <c r="AS29" s="33">
        <v>41500</v>
      </c>
      <c r="AT29" s="33">
        <v>39900</v>
      </c>
      <c r="AU29" s="33">
        <v>8500</v>
      </c>
    </row>
    <row r="30" spans="1:47" x14ac:dyDescent="0.2">
      <c r="A30" s="34" t="s">
        <v>565</v>
      </c>
      <c r="B30" s="32" t="str">
        <f t="shared" si="0"/>
        <v>2018</v>
      </c>
      <c r="C30" s="35">
        <v>71300</v>
      </c>
      <c r="D30" s="35">
        <v>2900</v>
      </c>
      <c r="E30" s="35">
        <v>200</v>
      </c>
      <c r="F30" s="35">
        <v>2600</v>
      </c>
      <c r="G30" s="35">
        <v>100</v>
      </c>
      <c r="H30" s="35">
        <v>86300</v>
      </c>
      <c r="I30" s="35">
        <v>14300</v>
      </c>
      <c r="J30" s="35">
        <v>2500</v>
      </c>
      <c r="K30" s="35">
        <v>18200</v>
      </c>
      <c r="L30" s="35">
        <v>1900</v>
      </c>
      <c r="M30" s="35">
        <v>22100</v>
      </c>
      <c r="N30" s="35">
        <v>15700</v>
      </c>
      <c r="O30" s="35">
        <v>24400</v>
      </c>
      <c r="P30" s="35">
        <v>11300</v>
      </c>
      <c r="Q30" s="35">
        <v>50700</v>
      </c>
      <c r="R30" s="35">
        <v>23700</v>
      </c>
      <c r="S30" s="35">
        <v>71300</v>
      </c>
      <c r="T30" s="35">
        <v>7800</v>
      </c>
      <c r="U30" s="35">
        <v>16700</v>
      </c>
      <c r="V30" s="35">
        <v>3500</v>
      </c>
      <c r="W30" s="35">
        <v>21000</v>
      </c>
      <c r="X30" s="35">
        <v>45900</v>
      </c>
      <c r="Y30" s="35">
        <v>16900</v>
      </c>
      <c r="Z30" s="35">
        <v>17600</v>
      </c>
      <c r="AA30" s="35">
        <v>303400</v>
      </c>
      <c r="AB30" s="35">
        <v>449200</v>
      </c>
      <c r="AC30" s="35">
        <v>116100</v>
      </c>
      <c r="AD30" s="35">
        <v>1400</v>
      </c>
      <c r="AE30" s="35">
        <v>10000</v>
      </c>
      <c r="AF30" s="35">
        <v>35500</v>
      </c>
      <c r="AG30" s="35">
        <v>16600</v>
      </c>
      <c r="AH30" s="35">
        <v>191600</v>
      </c>
      <c r="AI30" s="35">
        <v>24000</v>
      </c>
      <c r="AJ30" s="35">
        <v>24400</v>
      </c>
      <c r="AK30" s="35">
        <v>157500</v>
      </c>
      <c r="AL30" s="35">
        <v>131900</v>
      </c>
      <c r="AM30" s="35">
        <v>36000</v>
      </c>
      <c r="AN30" s="35">
        <v>294100</v>
      </c>
      <c r="AO30" s="35">
        <v>191900</v>
      </c>
      <c r="AP30" s="35">
        <v>407000</v>
      </c>
      <c r="AQ30" s="35">
        <v>506200</v>
      </c>
      <c r="AR30" s="35">
        <v>439400</v>
      </c>
      <c r="AS30" s="35">
        <v>120700</v>
      </c>
      <c r="AT30" s="35">
        <v>153400</v>
      </c>
      <c r="AU30" s="35">
        <v>36200</v>
      </c>
    </row>
    <row r="31" spans="1:47" x14ac:dyDescent="0.2">
      <c r="A31" s="31" t="s">
        <v>566</v>
      </c>
      <c r="B31" s="32" t="str">
        <f t="shared" si="0"/>
        <v>2018</v>
      </c>
      <c r="C31" s="33">
        <v>911200</v>
      </c>
      <c r="D31" s="33">
        <v>27800</v>
      </c>
      <c r="E31" s="33">
        <v>2300</v>
      </c>
      <c r="F31" s="33">
        <v>17700</v>
      </c>
      <c r="G31" s="33">
        <v>2100</v>
      </c>
      <c r="H31" s="33">
        <v>473300</v>
      </c>
      <c r="I31" s="33">
        <v>499800</v>
      </c>
      <c r="J31" s="33">
        <v>109800</v>
      </c>
      <c r="K31" s="33">
        <v>163900</v>
      </c>
      <c r="L31" s="33">
        <v>15100</v>
      </c>
      <c r="M31" s="33">
        <v>114800</v>
      </c>
      <c r="N31" s="33">
        <v>64500</v>
      </c>
      <c r="O31" s="33">
        <v>186300</v>
      </c>
      <c r="P31" s="33">
        <v>162000</v>
      </c>
      <c r="Q31" s="33">
        <v>129600</v>
      </c>
      <c r="R31" s="33">
        <v>568900</v>
      </c>
      <c r="S31" s="33">
        <v>103400</v>
      </c>
      <c r="T31" s="33">
        <v>160700</v>
      </c>
      <c r="U31" s="33">
        <v>475700</v>
      </c>
      <c r="V31" s="33">
        <v>177100</v>
      </c>
      <c r="W31" s="33">
        <v>92100</v>
      </c>
      <c r="X31" s="33">
        <v>435000</v>
      </c>
      <c r="Y31" s="33">
        <v>81400</v>
      </c>
      <c r="Z31" s="33">
        <v>225200</v>
      </c>
      <c r="AA31" s="33">
        <v>1535800</v>
      </c>
      <c r="AB31" s="33">
        <v>3727300</v>
      </c>
      <c r="AC31" s="33">
        <v>624300</v>
      </c>
      <c r="AD31" s="33">
        <v>58100</v>
      </c>
      <c r="AE31" s="33">
        <v>20200</v>
      </c>
      <c r="AF31" s="33">
        <v>397200</v>
      </c>
      <c r="AG31" s="33">
        <v>94600</v>
      </c>
      <c r="AH31" s="33">
        <v>1674800</v>
      </c>
      <c r="AI31" s="33">
        <v>93400</v>
      </c>
      <c r="AJ31" s="33">
        <v>87500</v>
      </c>
      <c r="AK31" s="33">
        <v>439200</v>
      </c>
      <c r="AL31" s="33">
        <v>630800</v>
      </c>
      <c r="AM31" s="33">
        <v>182200</v>
      </c>
      <c r="AN31" s="33">
        <v>1682000</v>
      </c>
      <c r="AO31" s="33">
        <v>1490500</v>
      </c>
      <c r="AP31" s="33">
        <v>1237100</v>
      </c>
      <c r="AQ31" s="33">
        <v>1578300</v>
      </c>
      <c r="AR31" s="33">
        <v>1977400</v>
      </c>
      <c r="AS31" s="33">
        <v>349200</v>
      </c>
      <c r="AT31" s="33">
        <v>735300</v>
      </c>
      <c r="AU31" s="33">
        <v>1556300</v>
      </c>
    </row>
    <row r="32" spans="1:47" x14ac:dyDescent="0.2">
      <c r="A32" s="34" t="s">
        <v>567</v>
      </c>
      <c r="B32" s="32" t="str">
        <f t="shared" si="0"/>
        <v>2018</v>
      </c>
      <c r="C32" s="35">
        <v>2235100</v>
      </c>
      <c r="D32" s="35">
        <v>469200</v>
      </c>
      <c r="E32" s="35">
        <v>3600</v>
      </c>
      <c r="F32" s="35">
        <v>24700</v>
      </c>
      <c r="G32" s="35">
        <v>8400</v>
      </c>
      <c r="H32" s="35">
        <v>1758600</v>
      </c>
      <c r="I32" s="35">
        <v>488400</v>
      </c>
      <c r="J32" s="35">
        <v>170700</v>
      </c>
      <c r="K32" s="35">
        <v>650100</v>
      </c>
      <c r="L32" s="35">
        <v>34700</v>
      </c>
      <c r="M32" s="35">
        <v>352600</v>
      </c>
      <c r="N32" s="35">
        <v>126000</v>
      </c>
      <c r="O32" s="35">
        <v>839400</v>
      </c>
      <c r="P32" s="35">
        <v>346600</v>
      </c>
      <c r="Q32" s="35">
        <v>424300</v>
      </c>
      <c r="R32" s="35">
        <v>800400</v>
      </c>
      <c r="S32" s="35">
        <v>577000</v>
      </c>
      <c r="T32" s="35">
        <v>553800</v>
      </c>
      <c r="U32" s="35">
        <v>1586500</v>
      </c>
      <c r="V32" s="35">
        <v>1004600</v>
      </c>
      <c r="W32" s="35">
        <v>185400</v>
      </c>
      <c r="X32" s="35">
        <v>1365900</v>
      </c>
      <c r="Y32" s="35">
        <v>275900</v>
      </c>
      <c r="Z32" s="35">
        <v>365600</v>
      </c>
      <c r="AA32" s="35">
        <v>4926700</v>
      </c>
      <c r="AB32" s="35">
        <v>11111800</v>
      </c>
      <c r="AC32" s="35">
        <v>2693100</v>
      </c>
      <c r="AD32" s="35">
        <v>143100</v>
      </c>
      <c r="AE32" s="35">
        <v>92100</v>
      </c>
      <c r="AF32" s="35">
        <v>757400</v>
      </c>
      <c r="AG32" s="35">
        <v>246900</v>
      </c>
      <c r="AH32" s="35">
        <v>4289500</v>
      </c>
      <c r="AI32" s="35">
        <v>398700</v>
      </c>
      <c r="AJ32" s="35">
        <v>214200</v>
      </c>
      <c r="AK32" s="35">
        <v>1299200</v>
      </c>
      <c r="AL32" s="35">
        <v>1678600</v>
      </c>
      <c r="AM32" s="35">
        <v>1170000</v>
      </c>
      <c r="AN32" s="35">
        <v>4510500</v>
      </c>
      <c r="AO32" s="35">
        <v>3134100</v>
      </c>
      <c r="AP32" s="35">
        <v>2082200</v>
      </c>
      <c r="AQ32" s="35">
        <v>2185700</v>
      </c>
      <c r="AR32" s="35">
        <v>9052300</v>
      </c>
      <c r="AS32" s="35">
        <v>758400</v>
      </c>
      <c r="AT32" s="35">
        <v>2614100</v>
      </c>
      <c r="AU32" s="35">
        <v>0</v>
      </c>
    </row>
    <row r="33" spans="1:47" x14ac:dyDescent="0.2">
      <c r="A33" s="31" t="s">
        <v>568</v>
      </c>
      <c r="B33" s="32" t="str">
        <f t="shared" si="0"/>
        <v>2018</v>
      </c>
      <c r="C33" s="33">
        <v>1104000</v>
      </c>
      <c r="D33" s="33">
        <v>236300</v>
      </c>
      <c r="E33" s="33">
        <v>2600</v>
      </c>
      <c r="F33" s="33">
        <v>15600</v>
      </c>
      <c r="G33" s="33">
        <v>700</v>
      </c>
      <c r="H33" s="33">
        <v>400800</v>
      </c>
      <c r="I33" s="33">
        <v>336500</v>
      </c>
      <c r="J33" s="33">
        <v>44200</v>
      </c>
      <c r="K33" s="33">
        <v>171000</v>
      </c>
      <c r="L33" s="33">
        <v>14200</v>
      </c>
      <c r="M33" s="33">
        <v>187800</v>
      </c>
      <c r="N33" s="33">
        <v>52200</v>
      </c>
      <c r="O33" s="33">
        <v>325000</v>
      </c>
      <c r="P33" s="33">
        <v>131100</v>
      </c>
      <c r="Q33" s="33">
        <v>181600</v>
      </c>
      <c r="R33" s="33">
        <v>509800</v>
      </c>
      <c r="S33" s="33">
        <v>522700</v>
      </c>
      <c r="T33" s="33">
        <v>288300</v>
      </c>
      <c r="U33" s="33">
        <v>526300</v>
      </c>
      <c r="V33" s="33">
        <v>400100</v>
      </c>
      <c r="W33" s="33">
        <v>147300</v>
      </c>
      <c r="X33" s="33">
        <v>272100</v>
      </c>
      <c r="Y33" s="33">
        <v>70000</v>
      </c>
      <c r="Z33" s="33">
        <v>127000</v>
      </c>
      <c r="AA33" s="33">
        <v>2033900</v>
      </c>
      <c r="AB33" s="33">
        <v>3722400</v>
      </c>
      <c r="AC33" s="33">
        <v>959000</v>
      </c>
      <c r="AD33" s="33">
        <v>23900</v>
      </c>
      <c r="AE33" s="33">
        <v>37700</v>
      </c>
      <c r="AF33" s="33">
        <v>329500</v>
      </c>
      <c r="AG33" s="33">
        <v>56200</v>
      </c>
      <c r="AH33" s="33">
        <v>2242600</v>
      </c>
      <c r="AI33" s="33">
        <v>521200</v>
      </c>
      <c r="AJ33" s="33">
        <v>66500</v>
      </c>
      <c r="AK33" s="33">
        <v>249300</v>
      </c>
      <c r="AL33" s="33">
        <v>839800</v>
      </c>
      <c r="AM33" s="33">
        <v>528300</v>
      </c>
      <c r="AN33" s="33">
        <v>1095700</v>
      </c>
      <c r="AO33" s="33">
        <v>1310800</v>
      </c>
      <c r="AP33" s="33">
        <v>1109900</v>
      </c>
      <c r="AQ33" s="33">
        <v>1846800</v>
      </c>
      <c r="AR33" s="33">
        <v>2045800</v>
      </c>
      <c r="AS33" s="33">
        <v>446700</v>
      </c>
      <c r="AT33" s="33">
        <v>1240600</v>
      </c>
      <c r="AU33" s="33">
        <v>48100</v>
      </c>
    </row>
    <row r="34" spans="1:47" x14ac:dyDescent="0.2">
      <c r="A34" s="34" t="s">
        <v>569</v>
      </c>
      <c r="B34" s="32" t="str">
        <f t="shared" si="0"/>
        <v>2018</v>
      </c>
      <c r="C34" s="35">
        <v>63600</v>
      </c>
      <c r="D34" s="35">
        <v>1500</v>
      </c>
      <c r="E34" s="35">
        <v>0</v>
      </c>
      <c r="F34" s="35">
        <v>2600</v>
      </c>
      <c r="G34" s="35">
        <v>0</v>
      </c>
      <c r="H34" s="35">
        <v>25600</v>
      </c>
      <c r="I34" s="35">
        <v>11200</v>
      </c>
      <c r="J34" s="35">
        <v>22600</v>
      </c>
      <c r="K34" s="35">
        <v>5200</v>
      </c>
      <c r="L34" s="35">
        <v>0</v>
      </c>
      <c r="M34" s="35">
        <v>3400</v>
      </c>
      <c r="N34" s="35">
        <v>2600</v>
      </c>
      <c r="O34" s="35">
        <v>3300</v>
      </c>
      <c r="P34" s="35">
        <v>6200</v>
      </c>
      <c r="Q34" s="35">
        <v>800</v>
      </c>
      <c r="R34" s="35">
        <v>11600</v>
      </c>
      <c r="S34" s="35">
        <v>2300</v>
      </c>
      <c r="T34" s="35">
        <v>3700</v>
      </c>
      <c r="U34" s="35">
        <v>4100</v>
      </c>
      <c r="V34" s="35">
        <v>2600</v>
      </c>
      <c r="W34" s="35">
        <v>1800</v>
      </c>
      <c r="X34" s="35">
        <v>13100</v>
      </c>
      <c r="Y34" s="35">
        <v>11300</v>
      </c>
      <c r="Z34" s="35">
        <v>7400</v>
      </c>
      <c r="AA34" s="35">
        <v>69500</v>
      </c>
      <c r="AB34" s="35">
        <v>145000</v>
      </c>
      <c r="AC34" s="35">
        <v>33700</v>
      </c>
      <c r="AD34" s="35">
        <v>1100</v>
      </c>
      <c r="AE34" s="35">
        <v>2100</v>
      </c>
      <c r="AF34" s="35">
        <v>28200</v>
      </c>
      <c r="AG34" s="35">
        <v>4100</v>
      </c>
      <c r="AH34" s="35">
        <v>30100</v>
      </c>
      <c r="AI34" s="35">
        <v>4800</v>
      </c>
      <c r="AJ34" s="35">
        <v>6100</v>
      </c>
      <c r="AK34" s="35">
        <v>24600</v>
      </c>
      <c r="AL34" s="35">
        <v>15800</v>
      </c>
      <c r="AM34" s="35">
        <v>22400</v>
      </c>
      <c r="AN34" s="35">
        <v>44900</v>
      </c>
      <c r="AO34" s="35">
        <v>35300</v>
      </c>
      <c r="AP34" s="35">
        <v>54600</v>
      </c>
      <c r="AQ34" s="35">
        <v>80400</v>
      </c>
      <c r="AR34" s="35">
        <v>49500</v>
      </c>
      <c r="AS34" s="35">
        <v>22200</v>
      </c>
      <c r="AT34" s="35">
        <v>16700</v>
      </c>
      <c r="AU34" s="35">
        <v>1400</v>
      </c>
    </row>
    <row r="35" spans="1:47" x14ac:dyDescent="0.2">
      <c r="A35" s="31" t="s">
        <v>570</v>
      </c>
      <c r="B35" s="32" t="str">
        <f t="shared" si="0"/>
        <v>2018</v>
      </c>
      <c r="C35" s="33">
        <v>97500</v>
      </c>
      <c r="D35" s="33">
        <v>1100</v>
      </c>
      <c r="E35" s="33">
        <v>1100</v>
      </c>
      <c r="F35" s="33">
        <v>1500</v>
      </c>
      <c r="G35" s="33">
        <v>500</v>
      </c>
      <c r="H35" s="33">
        <v>42400</v>
      </c>
      <c r="I35" s="33">
        <v>28600</v>
      </c>
      <c r="J35" s="33">
        <v>21600</v>
      </c>
      <c r="K35" s="33">
        <v>8600</v>
      </c>
      <c r="L35" s="33">
        <v>1500</v>
      </c>
      <c r="M35" s="33">
        <v>6200</v>
      </c>
      <c r="N35" s="33">
        <v>1200</v>
      </c>
      <c r="O35" s="33">
        <v>10300</v>
      </c>
      <c r="P35" s="33">
        <v>11800</v>
      </c>
      <c r="Q35" s="33">
        <v>900</v>
      </c>
      <c r="R35" s="33">
        <v>16700</v>
      </c>
      <c r="S35" s="33">
        <v>4600</v>
      </c>
      <c r="T35" s="33">
        <v>5300</v>
      </c>
      <c r="U35" s="33">
        <v>6200</v>
      </c>
      <c r="V35" s="33">
        <v>4500</v>
      </c>
      <c r="W35" s="33">
        <v>2400</v>
      </c>
      <c r="X35" s="33">
        <v>47500</v>
      </c>
      <c r="Y35" s="33">
        <v>12300</v>
      </c>
      <c r="Z35" s="33">
        <v>16500</v>
      </c>
      <c r="AA35" s="33">
        <v>103500</v>
      </c>
      <c r="AB35" s="33">
        <v>234600</v>
      </c>
      <c r="AC35" s="33">
        <v>72600</v>
      </c>
      <c r="AD35" s="33">
        <v>1600</v>
      </c>
      <c r="AE35" s="33">
        <v>1600</v>
      </c>
      <c r="AF35" s="33">
        <v>19600</v>
      </c>
      <c r="AG35" s="33">
        <v>5800</v>
      </c>
      <c r="AH35" s="33">
        <v>34300</v>
      </c>
      <c r="AI35" s="33">
        <v>6800</v>
      </c>
      <c r="AJ35" s="33">
        <v>5100</v>
      </c>
      <c r="AK35" s="33">
        <v>20400</v>
      </c>
      <c r="AL35" s="33">
        <v>19100</v>
      </c>
      <c r="AM35" s="33">
        <v>15200</v>
      </c>
      <c r="AN35" s="33">
        <v>60400</v>
      </c>
      <c r="AO35" s="33">
        <v>54000</v>
      </c>
      <c r="AP35" s="33">
        <v>81500</v>
      </c>
      <c r="AQ35" s="33">
        <v>135300</v>
      </c>
      <c r="AR35" s="33">
        <v>94300</v>
      </c>
      <c r="AS35" s="33">
        <v>30000</v>
      </c>
      <c r="AT35" s="33">
        <v>32400</v>
      </c>
      <c r="AU35" s="33">
        <v>1800</v>
      </c>
    </row>
    <row r="36" spans="1:47" x14ac:dyDescent="0.2">
      <c r="A36" s="34" t="s">
        <v>571</v>
      </c>
      <c r="B36" s="32" t="str">
        <f t="shared" si="0"/>
        <v>2018</v>
      </c>
      <c r="C36" s="35">
        <v>3500</v>
      </c>
      <c r="D36" s="35">
        <v>0</v>
      </c>
      <c r="E36" s="35">
        <v>0</v>
      </c>
      <c r="F36" s="35">
        <v>200</v>
      </c>
      <c r="G36" s="35">
        <v>100</v>
      </c>
      <c r="H36" s="35">
        <v>5400</v>
      </c>
      <c r="I36" s="35">
        <v>1900</v>
      </c>
      <c r="J36" s="35">
        <v>500</v>
      </c>
      <c r="K36" s="35">
        <v>2400</v>
      </c>
      <c r="L36" s="35">
        <v>0</v>
      </c>
      <c r="M36" s="35">
        <v>1600</v>
      </c>
      <c r="N36" s="35">
        <v>100</v>
      </c>
      <c r="O36" s="35">
        <v>7300</v>
      </c>
      <c r="P36" s="35">
        <v>2600</v>
      </c>
      <c r="Q36" s="35">
        <v>7200</v>
      </c>
      <c r="R36" s="35">
        <v>4000</v>
      </c>
      <c r="S36" s="35">
        <v>800</v>
      </c>
      <c r="T36" s="35">
        <v>700</v>
      </c>
      <c r="U36" s="35">
        <v>4400</v>
      </c>
      <c r="V36" s="35">
        <v>500</v>
      </c>
      <c r="W36" s="35">
        <v>0</v>
      </c>
      <c r="X36" s="35">
        <v>1600</v>
      </c>
      <c r="Y36" s="35">
        <v>1400</v>
      </c>
      <c r="Z36" s="35">
        <v>2800</v>
      </c>
      <c r="AA36" s="35">
        <v>44000</v>
      </c>
      <c r="AB36" s="35">
        <v>51100</v>
      </c>
      <c r="AC36" s="35">
        <v>12600</v>
      </c>
      <c r="AD36" s="35">
        <v>1100</v>
      </c>
      <c r="AE36" s="35">
        <v>9600</v>
      </c>
      <c r="AF36" s="35">
        <v>2100</v>
      </c>
      <c r="AG36" s="35">
        <v>1400</v>
      </c>
      <c r="AH36" s="35">
        <v>20500</v>
      </c>
      <c r="AI36" s="35">
        <v>4000</v>
      </c>
      <c r="AJ36" s="35">
        <v>3800</v>
      </c>
      <c r="AK36" s="35">
        <v>12400</v>
      </c>
      <c r="AL36" s="35">
        <v>46700</v>
      </c>
      <c r="AM36" s="35">
        <v>4100</v>
      </c>
      <c r="AN36" s="35">
        <v>43200</v>
      </c>
      <c r="AO36" s="35">
        <v>36400</v>
      </c>
      <c r="AP36" s="35">
        <v>24600</v>
      </c>
      <c r="AQ36" s="35">
        <v>19000</v>
      </c>
      <c r="AR36" s="35">
        <v>44900</v>
      </c>
      <c r="AS36" s="35">
        <v>4500</v>
      </c>
      <c r="AT36" s="35">
        <v>8200</v>
      </c>
      <c r="AU36" s="35">
        <v>5500</v>
      </c>
    </row>
    <row r="37" spans="1:47" x14ac:dyDescent="0.2">
      <c r="A37" s="31" t="s">
        <v>572</v>
      </c>
      <c r="B37" s="32" t="str">
        <f t="shared" si="0"/>
        <v>2018</v>
      </c>
      <c r="C37" s="33">
        <v>2921200</v>
      </c>
      <c r="D37" s="33">
        <v>97500</v>
      </c>
      <c r="E37" s="33">
        <v>44800</v>
      </c>
      <c r="F37" s="33">
        <v>155900</v>
      </c>
      <c r="G37" s="33">
        <v>119700</v>
      </c>
      <c r="H37" s="33">
        <v>1140200</v>
      </c>
      <c r="I37" s="33">
        <v>725800</v>
      </c>
      <c r="J37" s="33">
        <v>110000</v>
      </c>
      <c r="K37" s="33">
        <v>178100</v>
      </c>
      <c r="L37" s="33">
        <v>27700</v>
      </c>
      <c r="M37" s="33">
        <v>152400</v>
      </c>
      <c r="N37" s="33">
        <v>131200</v>
      </c>
      <c r="O37" s="33">
        <v>267300</v>
      </c>
      <c r="P37" s="33">
        <v>196500</v>
      </c>
      <c r="Q37" s="33">
        <v>90600</v>
      </c>
      <c r="R37" s="33">
        <v>385600</v>
      </c>
      <c r="S37" s="33">
        <v>772400</v>
      </c>
      <c r="T37" s="33">
        <v>276200</v>
      </c>
      <c r="U37" s="33">
        <v>360900</v>
      </c>
      <c r="V37" s="33">
        <v>776800</v>
      </c>
      <c r="W37" s="33">
        <v>102000</v>
      </c>
      <c r="X37" s="33">
        <v>563400</v>
      </c>
      <c r="Y37" s="33">
        <v>100200</v>
      </c>
      <c r="Z37" s="33">
        <v>143800</v>
      </c>
      <c r="AA37" s="33">
        <v>4526000</v>
      </c>
      <c r="AB37" s="33">
        <v>5071900</v>
      </c>
      <c r="AC37" s="33">
        <v>2088700</v>
      </c>
      <c r="AD37" s="33">
        <v>7600</v>
      </c>
      <c r="AE37" s="33">
        <v>32300</v>
      </c>
      <c r="AF37" s="33">
        <v>294800</v>
      </c>
      <c r="AG37" s="33">
        <v>55500</v>
      </c>
      <c r="AH37" s="33">
        <v>1448400</v>
      </c>
      <c r="AI37" s="33">
        <v>77600</v>
      </c>
      <c r="AJ37" s="33">
        <v>87600</v>
      </c>
      <c r="AK37" s="33">
        <v>59900</v>
      </c>
      <c r="AL37" s="33">
        <v>355300</v>
      </c>
      <c r="AM37" s="33">
        <v>456500</v>
      </c>
      <c r="AN37" s="33">
        <v>692300</v>
      </c>
      <c r="AO37" s="33">
        <v>4795000</v>
      </c>
      <c r="AP37" s="33">
        <v>2800100</v>
      </c>
      <c r="AQ37" s="33">
        <v>2397600</v>
      </c>
      <c r="AR37" s="33">
        <v>1163200</v>
      </c>
      <c r="AS37" s="33">
        <v>175300</v>
      </c>
      <c r="AT37" s="33">
        <v>439200</v>
      </c>
      <c r="AU37" s="33">
        <v>2374700</v>
      </c>
    </row>
    <row r="38" spans="1:47" x14ac:dyDescent="0.2">
      <c r="A38" s="34" t="s">
        <v>573</v>
      </c>
      <c r="B38" s="32" t="str">
        <f t="shared" si="0"/>
        <v>2018</v>
      </c>
      <c r="C38" s="35">
        <v>198000</v>
      </c>
      <c r="D38" s="35">
        <v>3000</v>
      </c>
      <c r="E38" s="35">
        <v>2800</v>
      </c>
      <c r="F38" s="35">
        <v>2100</v>
      </c>
      <c r="G38" s="35">
        <v>3000</v>
      </c>
      <c r="H38" s="35">
        <v>134000</v>
      </c>
      <c r="I38" s="35">
        <v>17000</v>
      </c>
      <c r="J38" s="35">
        <v>14000</v>
      </c>
      <c r="K38" s="35">
        <v>37000</v>
      </c>
      <c r="L38" s="35">
        <v>5000</v>
      </c>
      <c r="M38" s="35">
        <v>45000</v>
      </c>
      <c r="N38" s="35">
        <v>13000</v>
      </c>
      <c r="O38" s="35">
        <v>32000</v>
      </c>
      <c r="P38" s="35">
        <v>22000</v>
      </c>
      <c r="Q38" s="35">
        <v>21000</v>
      </c>
      <c r="R38" s="35">
        <v>92000</v>
      </c>
      <c r="S38" s="35">
        <v>26000</v>
      </c>
      <c r="T38" s="35">
        <v>22000</v>
      </c>
      <c r="U38" s="35">
        <v>84000</v>
      </c>
      <c r="V38" s="35">
        <v>25000</v>
      </c>
      <c r="W38" s="35">
        <v>18000</v>
      </c>
      <c r="X38" s="35">
        <v>176000</v>
      </c>
      <c r="Y38" s="35">
        <v>27000</v>
      </c>
      <c r="Z38" s="35">
        <v>35000</v>
      </c>
      <c r="AA38" s="35">
        <v>482000</v>
      </c>
      <c r="AB38" s="35">
        <v>1487000</v>
      </c>
      <c r="AC38" s="35">
        <v>195000</v>
      </c>
      <c r="AD38" s="35">
        <v>20000</v>
      </c>
      <c r="AE38" s="35">
        <v>26000</v>
      </c>
      <c r="AF38" s="35">
        <v>101000</v>
      </c>
      <c r="AG38" s="35">
        <v>63000</v>
      </c>
      <c r="AH38" s="35">
        <v>448000</v>
      </c>
      <c r="AI38" s="35">
        <v>57000</v>
      </c>
      <c r="AJ38" s="35">
        <v>30000</v>
      </c>
      <c r="AK38" s="35">
        <v>221000</v>
      </c>
      <c r="AL38" s="35">
        <v>208000</v>
      </c>
      <c r="AM38" s="35">
        <v>74000</v>
      </c>
      <c r="AN38" s="35">
        <v>781000</v>
      </c>
      <c r="AO38" s="35">
        <v>1278000</v>
      </c>
      <c r="AP38" s="35">
        <v>480000</v>
      </c>
      <c r="AQ38" s="35">
        <v>540000</v>
      </c>
      <c r="AR38" s="35">
        <v>1438000</v>
      </c>
      <c r="AS38" s="35">
        <v>177000</v>
      </c>
      <c r="AT38" s="35">
        <v>207000</v>
      </c>
      <c r="AU38" s="35">
        <v>26000</v>
      </c>
    </row>
    <row r="39" spans="1:47" x14ac:dyDescent="0.2">
      <c r="A39" s="31" t="s">
        <v>574</v>
      </c>
      <c r="B39" s="32" t="str">
        <f t="shared" si="0"/>
        <v>2018</v>
      </c>
      <c r="C39" s="33">
        <v>149600</v>
      </c>
      <c r="D39" s="33">
        <v>3500</v>
      </c>
      <c r="E39" s="33">
        <v>900</v>
      </c>
      <c r="F39" s="33">
        <v>3000</v>
      </c>
      <c r="G39" s="33">
        <v>1300</v>
      </c>
      <c r="H39" s="33">
        <v>84900</v>
      </c>
      <c r="I39" s="33">
        <v>11200</v>
      </c>
      <c r="J39" s="33">
        <v>19700</v>
      </c>
      <c r="K39" s="33">
        <v>14800</v>
      </c>
      <c r="L39" s="33">
        <v>1000</v>
      </c>
      <c r="M39" s="33">
        <v>6100</v>
      </c>
      <c r="N39" s="33">
        <v>2600</v>
      </c>
      <c r="O39" s="33">
        <v>9000</v>
      </c>
      <c r="P39" s="33">
        <v>7500</v>
      </c>
      <c r="Q39" s="33">
        <v>4900</v>
      </c>
      <c r="R39" s="33">
        <v>27000</v>
      </c>
      <c r="S39" s="33">
        <v>3300</v>
      </c>
      <c r="T39" s="33">
        <v>5000</v>
      </c>
      <c r="U39" s="33">
        <v>17100</v>
      </c>
      <c r="V39" s="33">
        <v>3800</v>
      </c>
      <c r="W39" s="33">
        <v>8000</v>
      </c>
      <c r="X39" s="33">
        <v>24200</v>
      </c>
      <c r="Y39" s="33">
        <v>11700</v>
      </c>
      <c r="Z39" s="33">
        <v>11000</v>
      </c>
      <c r="AA39" s="33">
        <v>238700</v>
      </c>
      <c r="AB39" s="33">
        <v>369200</v>
      </c>
      <c r="AC39" s="33">
        <v>49500</v>
      </c>
      <c r="AD39" s="33">
        <v>3600</v>
      </c>
      <c r="AE39" s="33">
        <v>13800</v>
      </c>
      <c r="AF39" s="33">
        <v>30200</v>
      </c>
      <c r="AG39" s="33">
        <v>15800</v>
      </c>
      <c r="AH39" s="33">
        <v>152100</v>
      </c>
      <c r="AI39" s="33">
        <v>20800</v>
      </c>
      <c r="AJ39" s="33">
        <v>15200</v>
      </c>
      <c r="AK39" s="33">
        <v>59500</v>
      </c>
      <c r="AL39" s="33">
        <v>74100</v>
      </c>
      <c r="AM39" s="33">
        <v>41700</v>
      </c>
      <c r="AN39" s="33">
        <v>186500</v>
      </c>
      <c r="AO39" s="33">
        <v>113800</v>
      </c>
      <c r="AP39" s="33">
        <v>139000</v>
      </c>
      <c r="AQ39" s="33">
        <v>223400</v>
      </c>
      <c r="AR39" s="33">
        <v>274500</v>
      </c>
      <c r="AS39" s="33">
        <v>51400</v>
      </c>
      <c r="AT39" s="33">
        <v>67400</v>
      </c>
      <c r="AU39" s="33">
        <v>0</v>
      </c>
    </row>
    <row r="40" spans="1:47" x14ac:dyDescent="0.2">
      <c r="A40" s="34" t="s">
        <v>575</v>
      </c>
      <c r="B40" s="32" t="str">
        <f t="shared" si="0"/>
        <v>2018</v>
      </c>
      <c r="C40" s="35">
        <v>51000</v>
      </c>
      <c r="D40" s="35">
        <v>14000</v>
      </c>
      <c r="E40" s="35">
        <v>26700</v>
      </c>
      <c r="F40" s="35">
        <v>3900</v>
      </c>
      <c r="G40" s="35">
        <v>25400</v>
      </c>
      <c r="H40" s="35">
        <v>49000</v>
      </c>
      <c r="I40" s="35">
        <v>5000</v>
      </c>
      <c r="J40" s="35">
        <v>13000</v>
      </c>
      <c r="K40" s="35">
        <v>8000</v>
      </c>
      <c r="L40" s="35">
        <v>1300</v>
      </c>
      <c r="M40" s="35">
        <v>10100</v>
      </c>
      <c r="N40" s="35">
        <v>2700</v>
      </c>
      <c r="O40" s="35">
        <v>5300</v>
      </c>
      <c r="P40" s="35">
        <v>10600</v>
      </c>
      <c r="Q40" s="35">
        <v>10000</v>
      </c>
      <c r="R40" s="35">
        <v>22000</v>
      </c>
      <c r="S40" s="35">
        <v>7000</v>
      </c>
      <c r="T40" s="35">
        <v>7000</v>
      </c>
      <c r="U40" s="35">
        <v>17000</v>
      </c>
      <c r="V40" s="35">
        <v>2900</v>
      </c>
      <c r="W40" s="35">
        <v>17100</v>
      </c>
      <c r="X40" s="35">
        <v>28000</v>
      </c>
      <c r="Y40" s="35">
        <v>16000</v>
      </c>
      <c r="Z40" s="35">
        <v>16000</v>
      </c>
      <c r="AA40" s="35">
        <v>237800</v>
      </c>
      <c r="AB40" s="35">
        <v>360700</v>
      </c>
      <c r="AC40" s="35">
        <v>67000</v>
      </c>
      <c r="AD40" s="35">
        <v>35000</v>
      </c>
      <c r="AE40" s="35">
        <v>7000</v>
      </c>
      <c r="AF40" s="35">
        <v>31000</v>
      </c>
      <c r="AG40" s="35">
        <v>18000</v>
      </c>
      <c r="AH40" s="35">
        <v>100900</v>
      </c>
      <c r="AI40" s="35">
        <v>32000</v>
      </c>
      <c r="AJ40" s="35">
        <v>12000</v>
      </c>
      <c r="AK40" s="35">
        <v>52000</v>
      </c>
      <c r="AL40" s="35">
        <v>46000</v>
      </c>
      <c r="AM40" s="35">
        <v>30000</v>
      </c>
      <c r="AN40" s="35">
        <v>140900</v>
      </c>
      <c r="AO40" s="35">
        <v>137900</v>
      </c>
      <c r="AP40" s="35">
        <v>219800</v>
      </c>
      <c r="AQ40" s="35">
        <v>218800</v>
      </c>
      <c r="AR40" s="35">
        <v>566600</v>
      </c>
      <c r="AS40" s="35">
        <v>56000</v>
      </c>
      <c r="AT40" s="35">
        <v>50000</v>
      </c>
      <c r="AU40" s="35">
        <v>4000</v>
      </c>
    </row>
    <row r="41" spans="1:47" x14ac:dyDescent="0.2">
      <c r="A41" s="31" t="s">
        <v>576</v>
      </c>
      <c r="B41" s="32" t="str">
        <f t="shared" si="0"/>
        <v>2018</v>
      </c>
      <c r="C41" s="33">
        <v>1557000</v>
      </c>
      <c r="D41" s="33">
        <v>8100</v>
      </c>
      <c r="E41" s="33">
        <v>101000</v>
      </c>
      <c r="F41" s="33">
        <v>60000</v>
      </c>
      <c r="G41" s="33">
        <v>31300</v>
      </c>
      <c r="H41" s="33">
        <v>517000</v>
      </c>
      <c r="I41" s="33">
        <v>223800</v>
      </c>
      <c r="J41" s="33">
        <v>194000</v>
      </c>
      <c r="K41" s="33">
        <v>137900</v>
      </c>
      <c r="L41" s="33">
        <v>22100</v>
      </c>
      <c r="M41" s="33">
        <v>115000</v>
      </c>
      <c r="N41" s="33">
        <v>40700</v>
      </c>
      <c r="O41" s="33">
        <v>246000</v>
      </c>
      <c r="P41" s="33">
        <v>186200</v>
      </c>
      <c r="Q41" s="33">
        <v>121100</v>
      </c>
      <c r="R41" s="33">
        <v>363900</v>
      </c>
      <c r="S41" s="33">
        <v>87400</v>
      </c>
      <c r="T41" s="33">
        <v>136000</v>
      </c>
      <c r="U41" s="33">
        <v>179300</v>
      </c>
      <c r="V41" s="33">
        <v>317600</v>
      </c>
      <c r="W41" s="33">
        <v>86800</v>
      </c>
      <c r="X41" s="33">
        <v>487500</v>
      </c>
      <c r="Y41" s="33">
        <v>156000</v>
      </c>
      <c r="Z41" s="33">
        <v>158500</v>
      </c>
      <c r="AA41" s="33">
        <v>1196500</v>
      </c>
      <c r="AB41" s="33">
        <v>2299200</v>
      </c>
      <c r="AC41" s="33">
        <v>707100</v>
      </c>
      <c r="AD41" s="33">
        <v>12300</v>
      </c>
      <c r="AE41" s="33">
        <v>18100</v>
      </c>
      <c r="AF41" s="33">
        <v>196100</v>
      </c>
      <c r="AG41" s="33">
        <v>111700</v>
      </c>
      <c r="AH41" s="33">
        <v>409600</v>
      </c>
      <c r="AI41" s="33">
        <v>90000</v>
      </c>
      <c r="AJ41" s="33">
        <v>79500</v>
      </c>
      <c r="AK41" s="33">
        <v>248700</v>
      </c>
      <c r="AL41" s="33">
        <v>411900</v>
      </c>
      <c r="AM41" s="33">
        <v>151400</v>
      </c>
      <c r="AN41" s="33">
        <v>611200</v>
      </c>
      <c r="AO41" s="33">
        <v>452100</v>
      </c>
      <c r="AP41" s="33">
        <v>1091900</v>
      </c>
      <c r="AQ41" s="33">
        <v>1278200</v>
      </c>
      <c r="AR41" s="33">
        <v>979100</v>
      </c>
      <c r="AS41" s="33">
        <v>234200</v>
      </c>
      <c r="AT41" s="33">
        <v>267700</v>
      </c>
      <c r="AU41" s="33">
        <v>22600</v>
      </c>
    </row>
    <row r="42" spans="1:47" x14ac:dyDescent="0.2">
      <c r="A42" s="34" t="s">
        <v>577</v>
      </c>
      <c r="B42" s="32" t="str">
        <f t="shared" si="0"/>
        <v>2018</v>
      </c>
      <c r="C42" s="35">
        <v>405400</v>
      </c>
      <c r="D42" s="35">
        <v>15100</v>
      </c>
      <c r="E42" s="35">
        <v>0</v>
      </c>
      <c r="F42" s="35">
        <v>11400</v>
      </c>
      <c r="G42" s="35">
        <v>500</v>
      </c>
      <c r="H42" s="35">
        <v>115400</v>
      </c>
      <c r="I42" s="35">
        <v>215400</v>
      </c>
      <c r="J42" s="35">
        <v>32800</v>
      </c>
      <c r="K42" s="35">
        <v>27200</v>
      </c>
      <c r="L42" s="35">
        <v>1800</v>
      </c>
      <c r="M42" s="35">
        <v>13400</v>
      </c>
      <c r="N42" s="35">
        <v>7900</v>
      </c>
      <c r="O42" s="35">
        <v>26000</v>
      </c>
      <c r="P42" s="35">
        <v>43200</v>
      </c>
      <c r="Q42" s="35">
        <v>8600</v>
      </c>
      <c r="R42" s="35">
        <v>89500</v>
      </c>
      <c r="S42" s="35">
        <v>12800</v>
      </c>
      <c r="T42" s="35">
        <v>19100</v>
      </c>
      <c r="U42" s="35">
        <v>25100</v>
      </c>
      <c r="V42" s="35">
        <v>46800</v>
      </c>
      <c r="W42" s="35">
        <v>6000</v>
      </c>
      <c r="X42" s="35">
        <v>83700</v>
      </c>
      <c r="Y42" s="35">
        <v>9200</v>
      </c>
      <c r="Z42" s="35">
        <v>42200</v>
      </c>
      <c r="AA42" s="35">
        <v>302300</v>
      </c>
      <c r="AB42" s="35">
        <v>737100</v>
      </c>
      <c r="AC42" s="35">
        <v>111200</v>
      </c>
      <c r="AD42" s="35">
        <v>3300</v>
      </c>
      <c r="AE42" s="35">
        <v>12800</v>
      </c>
      <c r="AF42" s="35">
        <v>40400</v>
      </c>
      <c r="AG42" s="35">
        <v>15300</v>
      </c>
      <c r="AH42" s="35">
        <v>357400</v>
      </c>
      <c r="AI42" s="35">
        <v>20000</v>
      </c>
      <c r="AJ42" s="35">
        <v>15300</v>
      </c>
      <c r="AK42" s="35">
        <v>67700</v>
      </c>
      <c r="AL42" s="35">
        <v>82200</v>
      </c>
      <c r="AM42" s="35">
        <v>38500</v>
      </c>
      <c r="AN42" s="35">
        <v>206700</v>
      </c>
      <c r="AO42" s="35">
        <v>373300</v>
      </c>
      <c r="AP42" s="35">
        <v>288600</v>
      </c>
      <c r="AQ42" s="35">
        <v>311300</v>
      </c>
      <c r="AR42" s="35">
        <v>400200</v>
      </c>
      <c r="AS42" s="35">
        <v>52000</v>
      </c>
      <c r="AT42" s="35">
        <v>109000</v>
      </c>
      <c r="AU42" s="35">
        <v>110600</v>
      </c>
    </row>
    <row r="43" spans="1:47" x14ac:dyDescent="0.2">
      <c r="A43" s="31" t="s">
        <v>578</v>
      </c>
      <c r="B43" s="32" t="str">
        <f t="shared" si="0"/>
        <v>2018</v>
      </c>
      <c r="C43" s="33">
        <v>71900</v>
      </c>
      <c r="D43" s="33">
        <v>300</v>
      </c>
      <c r="E43" s="33">
        <v>3000</v>
      </c>
      <c r="F43" s="33">
        <v>3000</v>
      </c>
      <c r="G43" s="33">
        <v>700</v>
      </c>
      <c r="H43" s="33">
        <v>47000</v>
      </c>
      <c r="I43" s="33">
        <v>38500</v>
      </c>
      <c r="J43" s="33">
        <v>28700</v>
      </c>
      <c r="K43" s="33">
        <v>14100</v>
      </c>
      <c r="L43" s="33">
        <v>2700</v>
      </c>
      <c r="M43" s="33">
        <v>8600</v>
      </c>
      <c r="N43" s="33">
        <v>2200</v>
      </c>
      <c r="O43" s="33">
        <v>37600</v>
      </c>
      <c r="P43" s="33">
        <v>19000</v>
      </c>
      <c r="Q43" s="33">
        <v>24000</v>
      </c>
      <c r="R43" s="33">
        <v>86200</v>
      </c>
      <c r="S43" s="33">
        <v>15400</v>
      </c>
      <c r="T43" s="33">
        <v>35100</v>
      </c>
      <c r="U43" s="33">
        <v>48600</v>
      </c>
      <c r="V43" s="33">
        <v>82500</v>
      </c>
      <c r="W43" s="33">
        <v>4000</v>
      </c>
      <c r="X43" s="33">
        <v>43600</v>
      </c>
      <c r="Y43" s="33">
        <v>17500</v>
      </c>
      <c r="Z43" s="33">
        <v>24400</v>
      </c>
      <c r="AA43" s="33">
        <v>173700</v>
      </c>
      <c r="AB43" s="33">
        <v>388400</v>
      </c>
      <c r="AC43" s="33">
        <v>88000</v>
      </c>
      <c r="AD43" s="33">
        <v>300</v>
      </c>
      <c r="AE43" s="33">
        <v>1100</v>
      </c>
      <c r="AF43" s="33">
        <v>40200</v>
      </c>
      <c r="AG43" s="33">
        <v>17300</v>
      </c>
      <c r="AH43" s="33">
        <v>97400</v>
      </c>
      <c r="AI43" s="33">
        <v>13000</v>
      </c>
      <c r="AJ43" s="33">
        <v>12000</v>
      </c>
      <c r="AK43" s="33">
        <v>46000</v>
      </c>
      <c r="AL43" s="33">
        <v>46600</v>
      </c>
      <c r="AM43" s="33">
        <v>28900</v>
      </c>
      <c r="AN43" s="33">
        <v>140400</v>
      </c>
      <c r="AO43" s="33">
        <v>112900</v>
      </c>
      <c r="AP43" s="33">
        <v>166500</v>
      </c>
      <c r="AQ43" s="33">
        <v>175900</v>
      </c>
      <c r="AR43" s="33">
        <v>136400</v>
      </c>
      <c r="AS43" s="33">
        <v>31700</v>
      </c>
      <c r="AT43" s="33">
        <v>40200</v>
      </c>
      <c r="AU43" s="33">
        <v>4500</v>
      </c>
    </row>
    <row r="44" spans="1:47" x14ac:dyDescent="0.2">
      <c r="A44" s="34" t="s">
        <v>579</v>
      </c>
      <c r="B44" s="32" t="str">
        <f t="shared" si="0"/>
        <v>2018</v>
      </c>
      <c r="C44" s="35">
        <v>72800</v>
      </c>
      <c r="D44" s="35">
        <v>200</v>
      </c>
      <c r="E44" s="35">
        <v>1300</v>
      </c>
      <c r="F44" s="35">
        <v>1100</v>
      </c>
      <c r="G44" s="35">
        <v>0</v>
      </c>
      <c r="H44" s="35">
        <v>18000</v>
      </c>
      <c r="I44" s="35">
        <v>10100</v>
      </c>
      <c r="J44" s="35">
        <v>9000</v>
      </c>
      <c r="K44" s="35">
        <v>8900</v>
      </c>
      <c r="L44" s="35">
        <v>0</v>
      </c>
      <c r="M44" s="35">
        <v>6700</v>
      </c>
      <c r="N44" s="35">
        <v>9400</v>
      </c>
      <c r="O44" s="35">
        <v>16600</v>
      </c>
      <c r="P44" s="35">
        <v>7300</v>
      </c>
      <c r="Q44" s="35">
        <v>10400</v>
      </c>
      <c r="R44" s="35">
        <v>35100</v>
      </c>
      <c r="S44" s="35">
        <v>5300</v>
      </c>
      <c r="T44" s="35">
        <v>22700</v>
      </c>
      <c r="U44" s="35">
        <v>16500</v>
      </c>
      <c r="V44" s="35">
        <v>15900</v>
      </c>
      <c r="W44" s="35">
        <v>900</v>
      </c>
      <c r="X44" s="35">
        <v>22300</v>
      </c>
      <c r="Y44" s="35">
        <v>8800</v>
      </c>
      <c r="Z44" s="35">
        <v>9900</v>
      </c>
      <c r="AA44" s="35">
        <v>67500</v>
      </c>
      <c r="AB44" s="35">
        <v>123000</v>
      </c>
      <c r="AC44" s="35">
        <v>36300</v>
      </c>
      <c r="AD44" s="35">
        <v>400</v>
      </c>
      <c r="AE44" s="35">
        <v>1100</v>
      </c>
      <c r="AF44" s="35">
        <v>11800</v>
      </c>
      <c r="AG44" s="35">
        <v>6900</v>
      </c>
      <c r="AH44" s="35">
        <v>41600</v>
      </c>
      <c r="AI44" s="35">
        <v>7600</v>
      </c>
      <c r="AJ44" s="35">
        <v>4800</v>
      </c>
      <c r="AK44" s="35">
        <v>18600</v>
      </c>
      <c r="AL44" s="35">
        <v>21300</v>
      </c>
      <c r="AM44" s="35">
        <v>6500</v>
      </c>
      <c r="AN44" s="35">
        <v>78600</v>
      </c>
      <c r="AO44" s="35">
        <v>56000</v>
      </c>
      <c r="AP44" s="35">
        <v>50300</v>
      </c>
      <c r="AQ44" s="35">
        <v>74500</v>
      </c>
      <c r="AR44" s="35">
        <v>65300</v>
      </c>
      <c r="AS44" s="35">
        <v>19100</v>
      </c>
      <c r="AT44" s="35">
        <v>19400</v>
      </c>
      <c r="AU44" s="35">
        <v>1600</v>
      </c>
    </row>
    <row r="45" spans="1:47" x14ac:dyDescent="0.2">
      <c r="A45" s="31" t="s">
        <v>580</v>
      </c>
      <c r="B45" s="32" t="str">
        <f t="shared" si="0"/>
        <v>2018</v>
      </c>
      <c r="C45" s="33">
        <v>763100</v>
      </c>
      <c r="D45" s="33">
        <v>39300</v>
      </c>
      <c r="E45" s="33">
        <v>900</v>
      </c>
      <c r="F45" s="33">
        <v>18300</v>
      </c>
      <c r="G45" s="33">
        <v>1100</v>
      </c>
      <c r="H45" s="33">
        <v>409800</v>
      </c>
      <c r="I45" s="33">
        <v>130000</v>
      </c>
      <c r="J45" s="33">
        <v>54300</v>
      </c>
      <c r="K45" s="33">
        <v>104100</v>
      </c>
      <c r="L45" s="33">
        <v>9000</v>
      </c>
      <c r="M45" s="33">
        <v>93600</v>
      </c>
      <c r="N45" s="33">
        <v>41100</v>
      </c>
      <c r="O45" s="33">
        <v>100300</v>
      </c>
      <c r="P45" s="33">
        <v>95100</v>
      </c>
      <c r="Q45" s="33">
        <v>62200</v>
      </c>
      <c r="R45" s="33">
        <v>251100</v>
      </c>
      <c r="S45" s="33">
        <v>26100</v>
      </c>
      <c r="T45" s="33">
        <v>71000</v>
      </c>
      <c r="U45" s="33">
        <v>111400</v>
      </c>
      <c r="V45" s="33">
        <v>160100</v>
      </c>
      <c r="W45" s="33">
        <v>48900</v>
      </c>
      <c r="X45" s="33">
        <v>223600</v>
      </c>
      <c r="Y45" s="33">
        <v>39700</v>
      </c>
      <c r="Z45" s="33">
        <v>191200</v>
      </c>
      <c r="AA45" s="33">
        <v>1209100</v>
      </c>
      <c r="AB45" s="33">
        <v>3349200</v>
      </c>
      <c r="AC45" s="33">
        <v>536100</v>
      </c>
      <c r="AD45" s="33">
        <v>8700</v>
      </c>
      <c r="AE45" s="33">
        <v>32200</v>
      </c>
      <c r="AF45" s="33">
        <v>222100</v>
      </c>
      <c r="AG45" s="33">
        <v>90200</v>
      </c>
      <c r="AH45" s="33">
        <v>1600300</v>
      </c>
      <c r="AI45" s="33">
        <v>117900</v>
      </c>
      <c r="AJ45" s="33">
        <v>72500</v>
      </c>
      <c r="AK45" s="33">
        <v>321300</v>
      </c>
      <c r="AL45" s="33">
        <v>356900</v>
      </c>
      <c r="AM45" s="33">
        <v>219600</v>
      </c>
      <c r="AN45" s="33">
        <v>1033900</v>
      </c>
      <c r="AO45" s="33">
        <v>1413200</v>
      </c>
      <c r="AP45" s="33">
        <v>1583800</v>
      </c>
      <c r="AQ45" s="33">
        <v>1348200</v>
      </c>
      <c r="AR45" s="33">
        <v>1496700</v>
      </c>
      <c r="AS45" s="33">
        <v>412100</v>
      </c>
      <c r="AT45" s="33">
        <v>700700</v>
      </c>
      <c r="AU45" s="33">
        <v>639100</v>
      </c>
    </row>
    <row r="46" spans="1:47" x14ac:dyDescent="0.2">
      <c r="A46" s="34" t="s">
        <v>581</v>
      </c>
      <c r="B46" s="32" t="str">
        <f t="shared" si="0"/>
        <v>2018</v>
      </c>
      <c r="C46" s="35">
        <v>99900</v>
      </c>
      <c r="D46" s="35">
        <v>1000</v>
      </c>
      <c r="E46" s="35">
        <v>100</v>
      </c>
      <c r="F46" s="35">
        <v>8300</v>
      </c>
      <c r="G46" s="35">
        <v>100</v>
      </c>
      <c r="H46" s="35">
        <v>56000</v>
      </c>
      <c r="I46" s="35">
        <v>7500</v>
      </c>
      <c r="J46" s="35">
        <v>34400</v>
      </c>
      <c r="K46" s="35">
        <v>37500</v>
      </c>
      <c r="L46" s="35">
        <v>3100</v>
      </c>
      <c r="M46" s="35">
        <v>19000</v>
      </c>
      <c r="N46" s="35">
        <v>13100</v>
      </c>
      <c r="O46" s="35">
        <v>22500</v>
      </c>
      <c r="P46" s="35">
        <v>19000</v>
      </c>
      <c r="Q46" s="35">
        <v>29100</v>
      </c>
      <c r="R46" s="35">
        <v>75300</v>
      </c>
      <c r="S46" s="35">
        <v>20500</v>
      </c>
      <c r="T46" s="35">
        <v>24600</v>
      </c>
      <c r="U46" s="35">
        <v>76000</v>
      </c>
      <c r="V46" s="35">
        <v>77500</v>
      </c>
      <c r="W46" s="35">
        <v>14500</v>
      </c>
      <c r="X46" s="35">
        <v>45300</v>
      </c>
      <c r="Y46" s="35">
        <v>29600</v>
      </c>
      <c r="Z46" s="35">
        <v>29300</v>
      </c>
      <c r="AA46" s="35">
        <v>386400</v>
      </c>
      <c r="AB46" s="35">
        <v>583000</v>
      </c>
      <c r="AC46" s="35">
        <v>140500</v>
      </c>
      <c r="AD46" s="35">
        <v>12100</v>
      </c>
      <c r="AE46" s="35">
        <v>6000</v>
      </c>
      <c r="AF46" s="35">
        <v>75000</v>
      </c>
      <c r="AG46" s="35">
        <v>30000</v>
      </c>
      <c r="AH46" s="35">
        <v>202000</v>
      </c>
      <c r="AI46" s="35">
        <v>58000</v>
      </c>
      <c r="AJ46" s="35">
        <v>21900</v>
      </c>
      <c r="AK46" s="35">
        <v>125800</v>
      </c>
      <c r="AL46" s="35">
        <v>95000</v>
      </c>
      <c r="AM46" s="35">
        <v>85000</v>
      </c>
      <c r="AN46" s="35">
        <v>356000</v>
      </c>
      <c r="AO46" s="35">
        <v>293000</v>
      </c>
      <c r="AP46" s="35">
        <v>283000</v>
      </c>
      <c r="AQ46" s="35">
        <v>509000</v>
      </c>
      <c r="AR46" s="35">
        <v>856000</v>
      </c>
      <c r="AS46" s="35">
        <v>117000</v>
      </c>
      <c r="AT46" s="35">
        <v>117000</v>
      </c>
      <c r="AU46" s="35">
        <v>4000</v>
      </c>
    </row>
    <row r="47" spans="1:47" x14ac:dyDescent="0.2">
      <c r="A47" s="31" t="s">
        <v>582</v>
      </c>
      <c r="B47" s="32" t="str">
        <f t="shared" si="0"/>
        <v>2018</v>
      </c>
      <c r="C47" s="33">
        <v>151700</v>
      </c>
      <c r="D47" s="33">
        <v>600</v>
      </c>
      <c r="E47" s="33">
        <v>0</v>
      </c>
      <c r="F47" s="33">
        <v>4700</v>
      </c>
      <c r="G47" s="33">
        <v>100</v>
      </c>
      <c r="H47" s="33">
        <v>93800</v>
      </c>
      <c r="I47" s="33">
        <v>12100</v>
      </c>
      <c r="J47" s="33">
        <v>35700</v>
      </c>
      <c r="K47" s="33">
        <v>24700</v>
      </c>
      <c r="L47" s="33">
        <v>700</v>
      </c>
      <c r="M47" s="33">
        <v>30100</v>
      </c>
      <c r="N47" s="33">
        <v>46900</v>
      </c>
      <c r="O47" s="33">
        <v>22700</v>
      </c>
      <c r="P47" s="33">
        <v>18000</v>
      </c>
      <c r="Q47" s="33">
        <v>12600</v>
      </c>
      <c r="R47" s="33">
        <v>81700</v>
      </c>
      <c r="S47" s="33">
        <v>104300</v>
      </c>
      <c r="T47" s="33">
        <v>30800</v>
      </c>
      <c r="U47" s="33">
        <v>75800</v>
      </c>
      <c r="V47" s="33">
        <v>4600</v>
      </c>
      <c r="W47" s="33">
        <v>12900</v>
      </c>
      <c r="X47" s="33">
        <v>45800</v>
      </c>
      <c r="Y47" s="33">
        <v>27700</v>
      </c>
      <c r="Z47" s="33">
        <v>19300</v>
      </c>
      <c r="AA47" s="33">
        <v>345200</v>
      </c>
      <c r="AB47" s="33">
        <v>602900</v>
      </c>
      <c r="AC47" s="33">
        <v>130100</v>
      </c>
      <c r="AD47" s="33">
        <v>4700</v>
      </c>
      <c r="AE47" s="33">
        <v>14800</v>
      </c>
      <c r="AF47" s="33">
        <v>45500</v>
      </c>
      <c r="AG47" s="33">
        <v>47000</v>
      </c>
      <c r="AH47" s="33">
        <v>249600</v>
      </c>
      <c r="AI47" s="33">
        <v>31700</v>
      </c>
      <c r="AJ47" s="33">
        <v>30900</v>
      </c>
      <c r="AK47" s="33">
        <v>102300</v>
      </c>
      <c r="AL47" s="33">
        <v>224300</v>
      </c>
      <c r="AM47" s="33">
        <v>64100</v>
      </c>
      <c r="AN47" s="33">
        <v>423100</v>
      </c>
      <c r="AO47" s="33">
        <v>330300</v>
      </c>
      <c r="AP47" s="33">
        <v>193800</v>
      </c>
      <c r="AQ47" s="33">
        <v>341000</v>
      </c>
      <c r="AR47" s="33">
        <v>697800</v>
      </c>
      <c r="AS47" s="33">
        <v>97400</v>
      </c>
      <c r="AT47" s="33">
        <v>159800</v>
      </c>
      <c r="AU47" s="33">
        <v>61200</v>
      </c>
    </row>
    <row r="48" spans="1:47" x14ac:dyDescent="0.2">
      <c r="A48" s="34" t="s">
        <v>583</v>
      </c>
      <c r="B48" s="32" t="str">
        <f t="shared" si="0"/>
        <v>2018</v>
      </c>
      <c r="C48" s="35">
        <v>5084400</v>
      </c>
      <c r="D48" s="35">
        <v>252800</v>
      </c>
      <c r="E48" s="35">
        <v>66900</v>
      </c>
      <c r="F48" s="35">
        <v>93900</v>
      </c>
      <c r="G48" s="35">
        <v>3300</v>
      </c>
      <c r="H48" s="35">
        <v>683200</v>
      </c>
      <c r="I48" s="35">
        <v>1320400</v>
      </c>
      <c r="J48" s="35">
        <v>100200</v>
      </c>
      <c r="K48" s="35">
        <v>176700</v>
      </c>
      <c r="L48" s="35">
        <v>12400</v>
      </c>
      <c r="M48" s="35">
        <v>118100</v>
      </c>
      <c r="N48" s="35">
        <v>67500</v>
      </c>
      <c r="O48" s="35">
        <v>247800</v>
      </c>
      <c r="P48" s="35">
        <v>324500</v>
      </c>
      <c r="Q48" s="35">
        <v>190800</v>
      </c>
      <c r="R48" s="35">
        <v>457900</v>
      </c>
      <c r="S48" s="35">
        <v>42700</v>
      </c>
      <c r="T48" s="35">
        <v>213300</v>
      </c>
      <c r="U48" s="35">
        <v>261100</v>
      </c>
      <c r="V48" s="35">
        <v>192900</v>
      </c>
      <c r="W48" s="35">
        <v>46600</v>
      </c>
      <c r="X48" s="35">
        <v>448800</v>
      </c>
      <c r="Y48" s="35">
        <v>188700</v>
      </c>
      <c r="Z48" s="35">
        <v>163800</v>
      </c>
      <c r="AA48" s="35">
        <v>1861300</v>
      </c>
      <c r="AB48" s="35">
        <v>3749100</v>
      </c>
      <c r="AC48" s="35">
        <v>896300</v>
      </c>
      <c r="AD48" s="35">
        <v>24100</v>
      </c>
      <c r="AE48" s="35">
        <v>24200</v>
      </c>
      <c r="AF48" s="35">
        <v>224300</v>
      </c>
      <c r="AG48" s="35">
        <v>81600</v>
      </c>
      <c r="AH48" s="35">
        <v>1440100</v>
      </c>
      <c r="AI48" s="35">
        <v>66200</v>
      </c>
      <c r="AJ48" s="35">
        <v>90500</v>
      </c>
      <c r="AK48" s="35">
        <v>114000</v>
      </c>
      <c r="AL48" s="35">
        <v>327600</v>
      </c>
      <c r="AM48" s="35">
        <v>262300</v>
      </c>
      <c r="AN48" s="35">
        <v>755500</v>
      </c>
      <c r="AO48" s="35">
        <v>1381800</v>
      </c>
      <c r="AP48" s="35">
        <v>1970900</v>
      </c>
      <c r="AQ48" s="35">
        <v>1700700</v>
      </c>
      <c r="AR48" s="35">
        <v>1628700</v>
      </c>
      <c r="AS48" s="35">
        <v>417500</v>
      </c>
      <c r="AT48" s="35">
        <v>707400</v>
      </c>
      <c r="AU48" s="35">
        <v>0</v>
      </c>
    </row>
    <row r="49" spans="1:47" x14ac:dyDescent="0.2">
      <c r="A49" s="31" t="s">
        <v>584</v>
      </c>
      <c r="B49" s="32" t="str">
        <f t="shared" si="0"/>
        <v>2018</v>
      </c>
      <c r="C49" s="33">
        <v>388500</v>
      </c>
      <c r="D49" s="33">
        <v>16700</v>
      </c>
      <c r="E49" s="33">
        <v>16500</v>
      </c>
      <c r="F49" s="33">
        <v>22500</v>
      </c>
      <c r="G49" s="33">
        <v>24500</v>
      </c>
      <c r="H49" s="33">
        <v>430700</v>
      </c>
      <c r="I49" s="33">
        <v>105000</v>
      </c>
      <c r="J49" s="33">
        <v>77700</v>
      </c>
      <c r="K49" s="33">
        <v>160500</v>
      </c>
      <c r="L49" s="33">
        <v>9800</v>
      </c>
      <c r="M49" s="33">
        <v>101800</v>
      </c>
      <c r="N49" s="33">
        <v>47400</v>
      </c>
      <c r="O49" s="33">
        <v>167500</v>
      </c>
      <c r="P49" s="33">
        <v>94300</v>
      </c>
      <c r="Q49" s="33">
        <v>67000</v>
      </c>
      <c r="R49" s="33">
        <v>315200</v>
      </c>
      <c r="S49" s="33">
        <v>117300</v>
      </c>
      <c r="T49" s="33">
        <v>81500</v>
      </c>
      <c r="U49" s="33">
        <v>189800</v>
      </c>
      <c r="V49" s="33">
        <v>162600</v>
      </c>
      <c r="W49" s="33">
        <v>135900</v>
      </c>
      <c r="X49" s="33">
        <v>309700</v>
      </c>
      <c r="Y49" s="33">
        <v>146400</v>
      </c>
      <c r="Z49" s="33">
        <v>190600</v>
      </c>
      <c r="AA49" s="33">
        <v>2313200</v>
      </c>
      <c r="AB49" s="33">
        <v>4792100</v>
      </c>
      <c r="AC49" s="33">
        <v>782700</v>
      </c>
      <c r="AD49" s="33">
        <v>14800</v>
      </c>
      <c r="AE49" s="33">
        <v>78000</v>
      </c>
      <c r="AF49" s="33">
        <v>406000</v>
      </c>
      <c r="AG49" s="33">
        <v>270600</v>
      </c>
      <c r="AH49" s="33">
        <v>2184600</v>
      </c>
      <c r="AI49" s="33">
        <v>352700</v>
      </c>
      <c r="AJ49" s="33">
        <v>213800</v>
      </c>
      <c r="AK49" s="33">
        <v>819200</v>
      </c>
      <c r="AL49" s="33">
        <v>1055100</v>
      </c>
      <c r="AM49" s="33">
        <v>536300</v>
      </c>
      <c r="AN49" s="33">
        <v>2642600</v>
      </c>
      <c r="AO49" s="33">
        <v>2745100</v>
      </c>
      <c r="AP49" s="33">
        <v>1375100</v>
      </c>
      <c r="AQ49" s="33">
        <v>2668700</v>
      </c>
      <c r="AR49" s="33">
        <v>3977900</v>
      </c>
      <c r="AS49" s="33">
        <v>905100</v>
      </c>
      <c r="AT49" s="33">
        <v>871600</v>
      </c>
      <c r="AU49" s="33">
        <v>58400</v>
      </c>
    </row>
    <row r="50" spans="1:47" x14ac:dyDescent="0.2">
      <c r="A50" s="34" t="s">
        <v>585</v>
      </c>
      <c r="B50" s="32" t="str">
        <f t="shared" si="0"/>
        <v>2018</v>
      </c>
      <c r="C50" s="35">
        <v>2152400</v>
      </c>
      <c r="D50" s="35">
        <v>48500</v>
      </c>
      <c r="E50" s="35">
        <v>193100</v>
      </c>
      <c r="F50" s="35">
        <v>139100</v>
      </c>
      <c r="G50" s="35">
        <v>344200</v>
      </c>
      <c r="H50" s="35">
        <v>1915800</v>
      </c>
      <c r="I50" s="35">
        <v>390900</v>
      </c>
      <c r="J50" s="35">
        <v>426400</v>
      </c>
      <c r="K50" s="35">
        <v>805500</v>
      </c>
      <c r="L50" s="35">
        <v>112300</v>
      </c>
      <c r="M50" s="35">
        <v>540600</v>
      </c>
      <c r="N50" s="35">
        <v>298000</v>
      </c>
      <c r="O50" s="35">
        <v>727200</v>
      </c>
      <c r="P50" s="35">
        <v>421700</v>
      </c>
      <c r="Q50" s="35">
        <v>415900</v>
      </c>
      <c r="R50" s="35">
        <v>1596800</v>
      </c>
      <c r="S50" s="35">
        <v>1120100</v>
      </c>
      <c r="T50" s="35">
        <v>396200</v>
      </c>
      <c r="U50" s="35">
        <v>1128100</v>
      </c>
      <c r="V50" s="35">
        <v>912900</v>
      </c>
      <c r="W50" s="35">
        <v>696600</v>
      </c>
      <c r="X50" s="35">
        <v>1028000</v>
      </c>
      <c r="Y50" s="35">
        <v>517400</v>
      </c>
      <c r="Z50" s="35">
        <v>479000</v>
      </c>
      <c r="AA50" s="35">
        <v>9012800</v>
      </c>
      <c r="AB50" s="35">
        <v>23643600</v>
      </c>
      <c r="AC50" s="35">
        <v>2645600</v>
      </c>
      <c r="AD50" s="35">
        <v>64700</v>
      </c>
      <c r="AE50" s="35">
        <v>506400</v>
      </c>
      <c r="AF50" s="35">
        <v>1978400</v>
      </c>
      <c r="AG50" s="35">
        <v>1359300</v>
      </c>
      <c r="AH50" s="35">
        <v>14088100</v>
      </c>
      <c r="AI50" s="35">
        <v>1806500</v>
      </c>
      <c r="AJ50" s="35">
        <v>758600</v>
      </c>
      <c r="AK50" s="35">
        <v>2740400</v>
      </c>
      <c r="AL50" s="35">
        <v>6541100</v>
      </c>
      <c r="AM50" s="35">
        <v>2160900</v>
      </c>
      <c r="AN50" s="35">
        <v>10580300</v>
      </c>
      <c r="AO50" s="35">
        <v>10314600</v>
      </c>
      <c r="AP50" s="35">
        <v>13508700</v>
      </c>
      <c r="AQ50" s="35">
        <v>14407400</v>
      </c>
      <c r="AR50" s="35">
        <v>20731700</v>
      </c>
      <c r="AS50" s="35">
        <v>2848600</v>
      </c>
      <c r="AT50" s="35">
        <v>6612500</v>
      </c>
      <c r="AU50" s="35">
        <v>1274200</v>
      </c>
    </row>
    <row r="51" spans="1:47" x14ac:dyDescent="0.2">
      <c r="A51" s="31" t="s">
        <v>586</v>
      </c>
      <c r="B51" s="32" t="str">
        <f t="shared" si="0"/>
        <v>2018</v>
      </c>
      <c r="C51" s="33">
        <v>1514700</v>
      </c>
      <c r="D51" s="33">
        <v>22800</v>
      </c>
      <c r="E51" s="33">
        <v>70800</v>
      </c>
      <c r="F51" s="33">
        <v>12900</v>
      </c>
      <c r="G51" s="33">
        <v>10900</v>
      </c>
      <c r="H51" s="33">
        <v>537600</v>
      </c>
      <c r="I51" s="33">
        <v>343600</v>
      </c>
      <c r="J51" s="33">
        <v>63700</v>
      </c>
      <c r="K51" s="33">
        <v>148500</v>
      </c>
      <c r="L51" s="33">
        <v>19200</v>
      </c>
      <c r="M51" s="33">
        <v>110500</v>
      </c>
      <c r="N51" s="33">
        <v>44800</v>
      </c>
      <c r="O51" s="33">
        <v>105100</v>
      </c>
      <c r="P51" s="33">
        <v>85700</v>
      </c>
      <c r="Q51" s="33">
        <v>47200</v>
      </c>
      <c r="R51" s="33">
        <v>325200</v>
      </c>
      <c r="S51" s="33">
        <v>46100</v>
      </c>
      <c r="T51" s="33">
        <v>39200</v>
      </c>
      <c r="U51" s="33">
        <v>42200</v>
      </c>
      <c r="V51" s="33">
        <v>111700</v>
      </c>
      <c r="W51" s="33">
        <v>22800</v>
      </c>
      <c r="X51" s="33">
        <v>215400</v>
      </c>
      <c r="Y51" s="33">
        <v>110200</v>
      </c>
      <c r="Z51" s="33">
        <v>152100</v>
      </c>
      <c r="AA51" s="33">
        <v>1758700</v>
      </c>
      <c r="AB51" s="33">
        <v>3037600</v>
      </c>
      <c r="AC51" s="33">
        <v>821700</v>
      </c>
      <c r="AD51" s="33">
        <v>47800</v>
      </c>
      <c r="AE51" s="33">
        <v>12100</v>
      </c>
      <c r="AF51" s="33">
        <v>106600</v>
      </c>
      <c r="AG51" s="33">
        <v>48700</v>
      </c>
      <c r="AH51" s="33">
        <v>693900</v>
      </c>
      <c r="AI51" s="33">
        <v>90500</v>
      </c>
      <c r="AJ51" s="33">
        <v>50200</v>
      </c>
      <c r="AK51" s="33">
        <v>21500</v>
      </c>
      <c r="AL51" s="33">
        <v>272600</v>
      </c>
      <c r="AM51" s="33">
        <v>53600</v>
      </c>
      <c r="AN51" s="33">
        <v>720900</v>
      </c>
      <c r="AO51" s="33">
        <v>753600</v>
      </c>
      <c r="AP51" s="33">
        <v>1604200</v>
      </c>
      <c r="AQ51" s="33">
        <v>2150100</v>
      </c>
      <c r="AR51" s="33">
        <v>1355600</v>
      </c>
      <c r="AS51" s="33">
        <v>219500</v>
      </c>
      <c r="AT51" s="33">
        <v>833400</v>
      </c>
      <c r="AU51" s="33">
        <v>1717000</v>
      </c>
    </row>
    <row r="52" spans="1:47" x14ac:dyDescent="0.2">
      <c r="A52" s="34" t="s">
        <v>587</v>
      </c>
      <c r="B52" s="32" t="str">
        <f t="shared" si="0"/>
        <v>2018</v>
      </c>
      <c r="C52" s="35">
        <v>13231700</v>
      </c>
      <c r="D52" s="35">
        <v>639100</v>
      </c>
      <c r="E52" s="35">
        <v>127400</v>
      </c>
      <c r="F52" s="35">
        <v>94400</v>
      </c>
      <c r="G52" s="35">
        <v>7800</v>
      </c>
      <c r="H52" s="35">
        <v>2404700</v>
      </c>
      <c r="I52" s="35">
        <v>2760500</v>
      </c>
      <c r="J52" s="35">
        <v>374600</v>
      </c>
      <c r="K52" s="35">
        <v>380400</v>
      </c>
      <c r="L52" s="35">
        <v>25300</v>
      </c>
      <c r="M52" s="35">
        <v>363200</v>
      </c>
      <c r="N52" s="35">
        <v>107200</v>
      </c>
      <c r="O52" s="35">
        <v>460300</v>
      </c>
      <c r="P52" s="35">
        <v>583600</v>
      </c>
      <c r="Q52" s="35">
        <v>169000</v>
      </c>
      <c r="R52" s="35">
        <v>613600</v>
      </c>
      <c r="S52" s="35">
        <v>126500</v>
      </c>
      <c r="T52" s="35">
        <v>197300</v>
      </c>
      <c r="U52" s="35">
        <v>376400</v>
      </c>
      <c r="V52" s="35">
        <v>461900</v>
      </c>
      <c r="W52" s="35">
        <v>88800</v>
      </c>
      <c r="X52" s="35">
        <v>1269800</v>
      </c>
      <c r="Y52" s="35">
        <v>164200</v>
      </c>
      <c r="Z52" s="35">
        <v>545200</v>
      </c>
      <c r="AA52" s="35">
        <v>7579700</v>
      </c>
      <c r="AB52" s="35">
        <v>18165000</v>
      </c>
      <c r="AC52" s="35">
        <v>4170700</v>
      </c>
      <c r="AD52" s="35">
        <v>54000</v>
      </c>
      <c r="AE52" s="35">
        <v>61900</v>
      </c>
      <c r="AF52" s="35">
        <v>658300</v>
      </c>
      <c r="AG52" s="35">
        <v>210300</v>
      </c>
      <c r="AH52" s="35">
        <v>6168500</v>
      </c>
      <c r="AI52" s="35">
        <v>311900</v>
      </c>
      <c r="AJ52" s="35">
        <v>259600</v>
      </c>
      <c r="AK52" s="35">
        <v>774600</v>
      </c>
      <c r="AL52" s="35">
        <v>1314600</v>
      </c>
      <c r="AM52" s="35">
        <v>513300</v>
      </c>
      <c r="AN52" s="35">
        <v>3583600</v>
      </c>
      <c r="AO52" s="35">
        <v>5144000</v>
      </c>
      <c r="AP52" s="35">
        <v>4388000</v>
      </c>
      <c r="AQ52" s="35">
        <v>6439200</v>
      </c>
      <c r="AR52" s="35">
        <v>4302900</v>
      </c>
      <c r="AS52" s="35">
        <v>1120400</v>
      </c>
      <c r="AT52" s="35">
        <v>6862100</v>
      </c>
      <c r="AU52" s="35">
        <v>6684600</v>
      </c>
    </row>
    <row r="53" spans="1:47" x14ac:dyDescent="0.2">
      <c r="A53" s="31" t="s">
        <v>588</v>
      </c>
      <c r="B53" s="32" t="str">
        <f t="shared" si="0"/>
        <v>2018</v>
      </c>
      <c r="C53" s="33">
        <v>621200</v>
      </c>
      <c r="D53" s="33">
        <v>1600</v>
      </c>
      <c r="E53" s="33">
        <v>7600</v>
      </c>
      <c r="F53" s="33">
        <v>14300</v>
      </c>
      <c r="G53" s="33">
        <v>1000</v>
      </c>
      <c r="H53" s="33">
        <v>112300</v>
      </c>
      <c r="I53" s="33">
        <v>134100</v>
      </c>
      <c r="J53" s="33">
        <v>21800</v>
      </c>
      <c r="K53" s="33">
        <v>20700</v>
      </c>
      <c r="L53" s="33">
        <v>1900</v>
      </c>
      <c r="M53" s="33">
        <v>15000</v>
      </c>
      <c r="N53" s="33">
        <v>8800</v>
      </c>
      <c r="O53" s="33">
        <v>33700</v>
      </c>
      <c r="P53" s="33">
        <v>22900</v>
      </c>
      <c r="Q53" s="33">
        <v>13300</v>
      </c>
      <c r="R53" s="33">
        <v>61000</v>
      </c>
      <c r="S53" s="33">
        <v>15200</v>
      </c>
      <c r="T53" s="33">
        <v>27900</v>
      </c>
      <c r="U53" s="33">
        <v>41200</v>
      </c>
      <c r="V53" s="33">
        <v>24500</v>
      </c>
      <c r="W53" s="33">
        <v>5300</v>
      </c>
      <c r="X53" s="33">
        <v>57000</v>
      </c>
      <c r="Y53" s="33">
        <v>30900</v>
      </c>
      <c r="Z53" s="33">
        <v>40100</v>
      </c>
      <c r="AA53" s="33">
        <v>184000</v>
      </c>
      <c r="AB53" s="33">
        <v>539400</v>
      </c>
      <c r="AC53" s="33">
        <v>153400</v>
      </c>
      <c r="AD53" s="33">
        <v>3400</v>
      </c>
      <c r="AE53" s="33">
        <v>3500</v>
      </c>
      <c r="AF53" s="33">
        <v>35300</v>
      </c>
      <c r="AG53" s="33">
        <v>20800</v>
      </c>
      <c r="AH53" s="33">
        <v>151700</v>
      </c>
      <c r="AI53" s="33">
        <v>15700</v>
      </c>
      <c r="AJ53" s="33">
        <v>21600</v>
      </c>
      <c r="AK53" s="33">
        <v>62300</v>
      </c>
      <c r="AL53" s="33">
        <v>65300</v>
      </c>
      <c r="AM53" s="33">
        <v>26900</v>
      </c>
      <c r="AN53" s="33">
        <v>113300</v>
      </c>
      <c r="AO53" s="33">
        <v>132100</v>
      </c>
      <c r="AP53" s="33">
        <v>210100</v>
      </c>
      <c r="AQ53" s="33">
        <v>172200</v>
      </c>
      <c r="AR53" s="33">
        <v>164800</v>
      </c>
      <c r="AS53" s="33">
        <v>42700</v>
      </c>
      <c r="AT53" s="33">
        <v>58500</v>
      </c>
      <c r="AU53" s="33">
        <v>11800</v>
      </c>
    </row>
    <row r="54" spans="1:47" x14ac:dyDescent="0.2">
      <c r="A54" s="34" t="s">
        <v>589</v>
      </c>
      <c r="B54" s="32" t="str">
        <f t="shared" si="0"/>
        <v>2018</v>
      </c>
      <c r="C54" s="35">
        <v>177386400</v>
      </c>
      <c r="D54" s="35">
        <v>17763600</v>
      </c>
      <c r="E54" s="35">
        <v>4436000</v>
      </c>
      <c r="F54" s="35">
        <v>1616900</v>
      </c>
      <c r="G54" s="35">
        <v>422400</v>
      </c>
      <c r="H54" s="35">
        <v>10805200</v>
      </c>
      <c r="I54" s="35">
        <v>17028600</v>
      </c>
      <c r="J54" s="35">
        <v>2640000</v>
      </c>
      <c r="K54" s="35">
        <v>4431400</v>
      </c>
      <c r="L54" s="35">
        <v>1109100</v>
      </c>
      <c r="M54" s="35">
        <v>6440300</v>
      </c>
      <c r="N54" s="35">
        <v>2879200</v>
      </c>
      <c r="O54" s="35">
        <v>5852800</v>
      </c>
      <c r="P54" s="35">
        <v>9018400</v>
      </c>
      <c r="Q54" s="35">
        <v>5576500</v>
      </c>
      <c r="R54" s="35">
        <v>7999300</v>
      </c>
      <c r="S54" s="35">
        <v>13679600</v>
      </c>
      <c r="T54" s="35">
        <v>9728800</v>
      </c>
      <c r="U54" s="35">
        <v>14257800</v>
      </c>
      <c r="V54" s="35">
        <v>6859400</v>
      </c>
      <c r="W54" s="35">
        <v>1893500</v>
      </c>
      <c r="X54" s="35">
        <v>8348400</v>
      </c>
      <c r="Y54" s="35">
        <v>4256300</v>
      </c>
      <c r="Z54" s="35">
        <v>1849700</v>
      </c>
      <c r="AA54" s="35">
        <v>72430300</v>
      </c>
      <c r="AB54" s="35">
        <v>113285200</v>
      </c>
      <c r="AC54" s="35">
        <v>13727900</v>
      </c>
      <c r="AD54" s="35">
        <v>581200</v>
      </c>
      <c r="AE54" s="35">
        <v>798100</v>
      </c>
      <c r="AF54" s="35">
        <v>7857900</v>
      </c>
      <c r="AG54" s="35">
        <v>3004300</v>
      </c>
      <c r="AH54" s="35">
        <v>31626300</v>
      </c>
      <c r="AI54" s="35">
        <v>1116400</v>
      </c>
      <c r="AJ54" s="35">
        <v>2055200</v>
      </c>
      <c r="AK54" s="35">
        <v>9266300</v>
      </c>
      <c r="AL54" s="35">
        <v>12770700</v>
      </c>
      <c r="AM54" s="35">
        <v>15583400</v>
      </c>
      <c r="AN54" s="35">
        <v>24281500</v>
      </c>
      <c r="AO54" s="35">
        <v>21575900</v>
      </c>
      <c r="AP54" s="35">
        <v>21264000</v>
      </c>
      <c r="AQ54" s="35">
        <v>26722000</v>
      </c>
      <c r="AR54" s="35">
        <v>14465900</v>
      </c>
      <c r="AS54" s="35">
        <v>5504200</v>
      </c>
      <c r="AT54" s="35">
        <v>23623500</v>
      </c>
      <c r="AU54" s="35">
        <v>0</v>
      </c>
    </row>
    <row r="55" spans="1:47" x14ac:dyDescent="0.2">
      <c r="A55" s="31" t="s">
        <v>590</v>
      </c>
      <c r="B55" s="32" t="str">
        <f t="shared" si="0"/>
        <v>2018</v>
      </c>
      <c r="C55" s="33">
        <v>95700</v>
      </c>
      <c r="D55" s="33">
        <v>5000</v>
      </c>
      <c r="E55" s="33">
        <v>400</v>
      </c>
      <c r="F55" s="33">
        <v>4600</v>
      </c>
      <c r="G55" s="33">
        <v>3800</v>
      </c>
      <c r="H55" s="33">
        <v>59800</v>
      </c>
      <c r="I55" s="33">
        <v>34300</v>
      </c>
      <c r="J55" s="33">
        <v>17100</v>
      </c>
      <c r="K55" s="33">
        <v>16300</v>
      </c>
      <c r="L55" s="33">
        <v>3300</v>
      </c>
      <c r="M55" s="33">
        <v>4600</v>
      </c>
      <c r="N55" s="33">
        <v>7700</v>
      </c>
      <c r="O55" s="33">
        <v>12900</v>
      </c>
      <c r="P55" s="33">
        <v>13900</v>
      </c>
      <c r="Q55" s="33">
        <v>2400</v>
      </c>
      <c r="R55" s="33">
        <v>35200</v>
      </c>
      <c r="S55" s="33">
        <v>3900</v>
      </c>
      <c r="T55" s="33">
        <v>8100</v>
      </c>
      <c r="U55" s="33">
        <v>15800</v>
      </c>
      <c r="V55" s="33">
        <v>7300</v>
      </c>
      <c r="W55" s="33">
        <v>14400</v>
      </c>
      <c r="X55" s="33">
        <v>31900</v>
      </c>
      <c r="Y55" s="33">
        <v>9700</v>
      </c>
      <c r="Z55" s="33">
        <v>29900</v>
      </c>
      <c r="AA55" s="33">
        <v>116600</v>
      </c>
      <c r="AB55" s="33">
        <v>227500</v>
      </c>
      <c r="AC55" s="33">
        <v>54300</v>
      </c>
      <c r="AD55" s="33">
        <v>14700</v>
      </c>
      <c r="AE55" s="33">
        <v>2000</v>
      </c>
      <c r="AF55" s="33">
        <v>33700</v>
      </c>
      <c r="AG55" s="33">
        <v>15500</v>
      </c>
      <c r="AH55" s="33">
        <v>113100</v>
      </c>
      <c r="AI55" s="33">
        <v>13700</v>
      </c>
      <c r="AJ55" s="33">
        <v>20400</v>
      </c>
      <c r="AK55" s="33">
        <v>25900</v>
      </c>
      <c r="AL55" s="33">
        <v>44400</v>
      </c>
      <c r="AM55" s="33">
        <v>9200</v>
      </c>
      <c r="AN55" s="33">
        <v>74200</v>
      </c>
      <c r="AO55" s="33">
        <v>48000</v>
      </c>
      <c r="AP55" s="33">
        <v>113800</v>
      </c>
      <c r="AQ55" s="33">
        <v>123100</v>
      </c>
      <c r="AR55" s="33">
        <v>101300</v>
      </c>
      <c r="AS55" s="33">
        <v>33100</v>
      </c>
      <c r="AT55" s="33">
        <v>40500</v>
      </c>
      <c r="AU55" s="33">
        <v>1600</v>
      </c>
    </row>
    <row r="56" spans="1:47" x14ac:dyDescent="0.2">
      <c r="A56" s="34" t="s">
        <v>591</v>
      </c>
      <c r="B56" s="32" t="str">
        <f t="shared" si="0"/>
        <v>2018</v>
      </c>
      <c r="C56" s="35">
        <f>'OECD.Stat export'!C56*(1199000/854800)</f>
        <v>19356.808610201217</v>
      </c>
      <c r="D56" s="35">
        <f>'OECD.Stat export'!D56*(1199000/854800)</f>
        <v>701.33364529714549</v>
      </c>
      <c r="E56" s="35">
        <f>'OECD.Stat export'!E56*(1199000/854800)</f>
        <v>140.26672905942911</v>
      </c>
      <c r="F56" s="35">
        <f>'OECD.Stat export'!F56*(1199000/854800)</f>
        <v>420.80018717828727</v>
      </c>
      <c r="G56" s="35">
        <f>'OECD.Stat export'!G56*(1199000/854800)</f>
        <v>140.26672905942911</v>
      </c>
      <c r="H56" s="35">
        <f>'OECD.Stat export'!H56*(1199000/854800)</f>
        <v>22582.943378568085</v>
      </c>
      <c r="I56" s="35">
        <f>'OECD.Stat export'!I56*(1199000/854800)</f>
        <v>1262.4005615348619</v>
      </c>
      <c r="J56" s="35">
        <f>'OECD.Stat export'!J56*(1199000/854800)</f>
        <v>3085.8680393074401</v>
      </c>
      <c r="K56" s="35">
        <f>'OECD.Stat export'!K56*(1199000/854800)</f>
        <v>1963.7342068320074</v>
      </c>
      <c r="L56" s="35">
        <f>'OECD.Stat export'!L56*(1199000/854800)</f>
        <v>0</v>
      </c>
      <c r="M56" s="35">
        <f>'OECD.Stat export'!M56*(1199000/854800)</f>
        <v>841.60037435657455</v>
      </c>
      <c r="N56" s="35">
        <f>'OECD.Stat export'!N56*(1199000/854800)</f>
        <v>2244.2676649508658</v>
      </c>
      <c r="O56" s="35">
        <f>'OECD.Stat export'!O56*(1199000/854800)</f>
        <v>1122.1338324754329</v>
      </c>
      <c r="P56" s="35">
        <f>'OECD.Stat export'!P56*(1199000/854800)</f>
        <v>2945.601310248011</v>
      </c>
      <c r="Q56" s="35">
        <f>'OECD.Stat export'!Q56*(1199000/854800)</f>
        <v>561.06691623771644</v>
      </c>
      <c r="R56" s="35">
        <f>'OECD.Stat export'!R56*(1199000/854800)</f>
        <v>6031.4693495554511</v>
      </c>
      <c r="S56" s="35">
        <f>'OECD.Stat export'!S56*(1199000/854800)</f>
        <v>140.26672905942911</v>
      </c>
      <c r="T56" s="35">
        <f>'OECD.Stat export'!T56*(1199000/854800)</f>
        <v>701.33364529714549</v>
      </c>
      <c r="U56" s="35">
        <f>'OECD.Stat export'!U56*(1199000/854800)</f>
        <v>701.33364529714549</v>
      </c>
      <c r="V56" s="35">
        <f>'OECD.Stat export'!V56*(1199000/854800)</f>
        <v>280.53345811885822</v>
      </c>
      <c r="W56" s="35">
        <f>'OECD.Stat export'!W56*(1199000/854800)</f>
        <v>140.26672905942911</v>
      </c>
      <c r="X56" s="35">
        <f>'OECD.Stat export'!X56*(1199000/854800)</f>
        <v>5750.935891436593</v>
      </c>
      <c r="Y56" s="35">
        <f>'OECD.Stat export'!Y56*(1199000/854800)</f>
        <v>2805.334581188582</v>
      </c>
      <c r="Z56" s="35">
        <f>'OECD.Stat export'!Z56*(1199000/854800)</f>
        <v>3646.9349555451563</v>
      </c>
      <c r="AA56" s="35">
        <f>'OECD.Stat export'!AA56*(1199000/854800)</f>
        <v>45165.88675713617</v>
      </c>
      <c r="AB56" s="35">
        <f>'OECD.Stat export'!AB56*(1199000/854800)</f>
        <v>94680.042115114644</v>
      </c>
      <c r="AC56" s="35">
        <f>'OECD.Stat export'!AC56*(1199000/854800)</f>
        <v>8275.737014506316</v>
      </c>
      <c r="AD56" s="35">
        <f>'OECD.Stat export'!AD56*(1199000/854800)</f>
        <v>280.53345811885822</v>
      </c>
      <c r="AE56" s="35">
        <f>'OECD.Stat export'!AE56*(1199000/854800)</f>
        <v>981.86710341600372</v>
      </c>
      <c r="AF56" s="35">
        <f>'OECD.Stat export'!AF56*(1199000/854800)</f>
        <v>12343.47215722976</v>
      </c>
      <c r="AG56" s="35">
        <f>'OECD.Stat export'!AG56*(1199000/854800)</f>
        <v>2244.2676649508658</v>
      </c>
      <c r="AH56" s="35">
        <f>'OECD.Stat export'!AH56*(1199000/854800)</f>
        <v>67187.763219466535</v>
      </c>
      <c r="AI56" s="35">
        <f>'OECD.Stat export'!AI56*(1199000/854800)</f>
        <v>6031.4693495554511</v>
      </c>
      <c r="AJ56" s="35">
        <f>'OECD.Stat export'!AJ56*(1199000/854800)</f>
        <v>4769.0687880205896</v>
      </c>
      <c r="AK56" s="35">
        <f>'OECD.Stat export'!AK56*(1199000/854800)</f>
        <v>6873.0697239120254</v>
      </c>
      <c r="AL56" s="35">
        <f>'OECD.Stat export'!AL56*(1199000/854800)</f>
        <v>28053.345811885818</v>
      </c>
      <c r="AM56" s="35">
        <f>'OECD.Stat export'!AM56*(1199000/854800)</f>
        <v>3646.9349555451563</v>
      </c>
      <c r="AN56" s="35">
        <f>'OECD.Stat export'!AN56*(1199000/854800)</f>
        <v>39134.417407580717</v>
      </c>
      <c r="AO56" s="35">
        <f>'OECD.Stat export'!AO56*(1199000/854800)</f>
        <v>18374.941506785213</v>
      </c>
      <c r="AP56" s="35">
        <f>'OECD.Stat export'!AP56*(1199000/854800)</f>
        <v>43061.88582124473</v>
      </c>
      <c r="AQ56" s="35">
        <f>'OECD.Stat export'!AQ56*(1199000/854800)</f>
        <v>38994.150678521291</v>
      </c>
      <c r="AR56" s="35">
        <f>'OECD.Stat export'!AR56*(1199000/854800)</f>
        <v>25528.544688816095</v>
      </c>
      <c r="AS56" s="35">
        <f>'OECD.Stat export'!AS56*(1199000/854800)</f>
        <v>21741.343004211511</v>
      </c>
      <c r="AT56" s="35">
        <f>'OECD.Stat export'!AT56*(1199000/854800)</f>
        <v>17954.141319606926</v>
      </c>
      <c r="AU56" s="35">
        <f>'OECD.Stat export'!AU56*(1199000/854800)</f>
        <v>30998.947122133832</v>
      </c>
    </row>
    <row r="57" spans="1:47" x14ac:dyDescent="0.2">
      <c r="A57" s="31" t="s">
        <v>592</v>
      </c>
      <c r="B57" s="32" t="str">
        <f t="shared" si="0"/>
        <v>2018</v>
      </c>
      <c r="C57" s="33">
        <v>213204400</v>
      </c>
      <c r="D57" s="33">
        <v>2001400</v>
      </c>
      <c r="E57" s="33">
        <v>516900</v>
      </c>
      <c r="F57" s="33">
        <v>1938700</v>
      </c>
      <c r="G57" s="33">
        <v>36700</v>
      </c>
      <c r="H57" s="33">
        <v>6882500</v>
      </c>
      <c r="I57" s="33">
        <v>12935700</v>
      </c>
      <c r="J57" s="33">
        <v>2610200</v>
      </c>
      <c r="K57" s="33">
        <v>1244600</v>
      </c>
      <c r="L57" s="33">
        <v>211600</v>
      </c>
      <c r="M57" s="33">
        <v>1033700</v>
      </c>
      <c r="N57" s="33">
        <v>499800</v>
      </c>
      <c r="O57" s="33">
        <v>664600</v>
      </c>
      <c r="P57" s="33">
        <v>3377300</v>
      </c>
      <c r="Q57" s="33">
        <v>1825500</v>
      </c>
      <c r="R57" s="33">
        <v>2634700</v>
      </c>
      <c r="S57" s="33">
        <v>137100</v>
      </c>
      <c r="T57" s="33">
        <v>605200</v>
      </c>
      <c r="U57" s="33">
        <v>915700</v>
      </c>
      <c r="V57" s="33">
        <v>763700</v>
      </c>
      <c r="W57" s="33">
        <v>241200</v>
      </c>
      <c r="X57" s="33">
        <v>9390400</v>
      </c>
      <c r="Y57" s="33">
        <v>1565300</v>
      </c>
      <c r="Z57" s="33">
        <v>1387600</v>
      </c>
      <c r="AA57" s="33">
        <v>37467900</v>
      </c>
      <c r="AB57" s="33">
        <v>41212100</v>
      </c>
      <c r="AC57" s="33">
        <v>18157400</v>
      </c>
      <c r="AD57" s="33">
        <v>165100</v>
      </c>
      <c r="AE57" s="33">
        <v>170600</v>
      </c>
      <c r="AF57" s="33">
        <v>2397900</v>
      </c>
      <c r="AG57" s="33">
        <v>820100</v>
      </c>
      <c r="AH57" s="33">
        <v>5429100</v>
      </c>
      <c r="AI57" s="33">
        <v>433900</v>
      </c>
      <c r="AJ57" s="33">
        <v>511100</v>
      </c>
      <c r="AK57" s="33">
        <v>2080700</v>
      </c>
      <c r="AL57" s="33">
        <v>3840900</v>
      </c>
      <c r="AM57" s="33">
        <v>416500</v>
      </c>
      <c r="AN57" s="33">
        <v>3438700</v>
      </c>
      <c r="AO57" s="33">
        <v>12537600</v>
      </c>
      <c r="AP57" s="33">
        <v>12954400</v>
      </c>
      <c r="AQ57" s="33">
        <v>19412200</v>
      </c>
      <c r="AR57" s="33">
        <v>8575700</v>
      </c>
      <c r="AS57" s="33">
        <v>3892400</v>
      </c>
      <c r="AT57" s="33">
        <v>29822600</v>
      </c>
      <c r="AU57" s="33">
        <v>5512800</v>
      </c>
    </row>
    <row r="58" spans="1:47" x14ac:dyDescent="0.2">
      <c r="A58" s="34" t="s">
        <v>593</v>
      </c>
      <c r="B58" s="32" t="str">
        <f t="shared" si="0"/>
        <v>2018</v>
      </c>
      <c r="C58" s="35">
        <v>30569000</v>
      </c>
      <c r="D58" s="35">
        <v>6082700</v>
      </c>
      <c r="E58" s="35">
        <v>724900</v>
      </c>
      <c r="F58" s="35">
        <v>570100</v>
      </c>
      <c r="G58" s="35">
        <v>78100</v>
      </c>
      <c r="H58" s="35">
        <v>3331100</v>
      </c>
      <c r="I58" s="35">
        <v>5319000</v>
      </c>
      <c r="J58" s="35">
        <v>793600</v>
      </c>
      <c r="K58" s="35">
        <v>807900</v>
      </c>
      <c r="L58" s="35">
        <v>115600</v>
      </c>
      <c r="M58" s="35">
        <v>552700</v>
      </c>
      <c r="N58" s="35">
        <v>253900</v>
      </c>
      <c r="O58" s="35">
        <v>1837800</v>
      </c>
      <c r="P58" s="35">
        <v>435000</v>
      </c>
      <c r="Q58" s="35">
        <v>463000</v>
      </c>
      <c r="R58" s="35">
        <v>1551600</v>
      </c>
      <c r="S58" s="35">
        <v>346800</v>
      </c>
      <c r="T58" s="35">
        <v>281400</v>
      </c>
      <c r="U58" s="35">
        <v>106900</v>
      </c>
      <c r="V58" s="35">
        <v>586200</v>
      </c>
      <c r="W58" s="35">
        <v>328200</v>
      </c>
      <c r="X58" s="35">
        <v>515700</v>
      </c>
      <c r="Y58" s="35">
        <v>544200</v>
      </c>
      <c r="Z58" s="35">
        <v>233200</v>
      </c>
      <c r="AA58" s="35">
        <v>7514600</v>
      </c>
      <c r="AB58" s="35">
        <v>26219600</v>
      </c>
      <c r="AC58" s="35">
        <v>1592300</v>
      </c>
      <c r="AD58" s="35">
        <v>409200</v>
      </c>
      <c r="AE58" s="35">
        <v>1547300</v>
      </c>
      <c r="AF58" s="35">
        <v>658200</v>
      </c>
      <c r="AG58" s="35">
        <v>188800</v>
      </c>
      <c r="AH58" s="35">
        <v>5863800</v>
      </c>
      <c r="AI58" s="35">
        <v>188100</v>
      </c>
      <c r="AJ58" s="35">
        <v>469200</v>
      </c>
      <c r="AK58" s="35">
        <v>131500</v>
      </c>
      <c r="AL58" s="35">
        <v>1742200</v>
      </c>
      <c r="AM58" s="35">
        <v>221200</v>
      </c>
      <c r="AN58" s="35">
        <v>98100</v>
      </c>
      <c r="AO58" s="35">
        <v>707900</v>
      </c>
      <c r="AP58" s="35">
        <v>5551700</v>
      </c>
      <c r="AQ58" s="35">
        <v>6409200</v>
      </c>
      <c r="AR58" s="35">
        <v>1870200</v>
      </c>
      <c r="AS58" s="35">
        <v>475300</v>
      </c>
      <c r="AT58" s="35">
        <v>2891200</v>
      </c>
      <c r="AU58" s="35">
        <v>1602300</v>
      </c>
    </row>
    <row r="59" spans="1:47" x14ac:dyDescent="0.2">
      <c r="A59" s="31" t="s">
        <v>594</v>
      </c>
      <c r="B59" s="32" t="str">
        <f t="shared" si="0"/>
        <v>2018</v>
      </c>
      <c r="C59" s="33">
        <v>2500</v>
      </c>
      <c r="D59" s="33">
        <v>700</v>
      </c>
      <c r="E59" s="33">
        <v>100</v>
      </c>
      <c r="F59" s="33">
        <v>100</v>
      </c>
      <c r="G59" s="33">
        <v>0</v>
      </c>
      <c r="H59" s="33">
        <v>3600</v>
      </c>
      <c r="I59" s="33">
        <v>500</v>
      </c>
      <c r="J59" s="33">
        <v>500</v>
      </c>
      <c r="K59" s="33">
        <v>1800</v>
      </c>
      <c r="L59" s="33">
        <v>0</v>
      </c>
      <c r="M59" s="33">
        <v>300</v>
      </c>
      <c r="N59" s="33">
        <v>1500</v>
      </c>
      <c r="O59" s="33">
        <v>2100</v>
      </c>
      <c r="P59" s="33">
        <v>1300</v>
      </c>
      <c r="Q59" s="33">
        <v>0</v>
      </c>
      <c r="R59" s="33">
        <v>1300</v>
      </c>
      <c r="S59" s="33">
        <v>2100</v>
      </c>
      <c r="T59" s="33">
        <v>500</v>
      </c>
      <c r="U59" s="33">
        <v>200</v>
      </c>
      <c r="V59" s="33">
        <v>0</v>
      </c>
      <c r="W59" s="33">
        <v>1300</v>
      </c>
      <c r="X59" s="33">
        <v>5900</v>
      </c>
      <c r="Y59" s="33">
        <v>200</v>
      </c>
      <c r="Z59" s="33">
        <v>1800</v>
      </c>
      <c r="AA59" s="33">
        <v>12400</v>
      </c>
      <c r="AB59" s="33">
        <v>31800</v>
      </c>
      <c r="AC59" s="33">
        <v>5200</v>
      </c>
      <c r="AD59" s="33">
        <v>900</v>
      </c>
      <c r="AE59" s="33">
        <v>2700</v>
      </c>
      <c r="AF59" s="33">
        <v>6800</v>
      </c>
      <c r="AG59" s="33">
        <v>1100</v>
      </c>
      <c r="AH59" s="33">
        <v>15400</v>
      </c>
      <c r="AI59" s="33">
        <v>2500</v>
      </c>
      <c r="AJ59" s="33">
        <v>2200</v>
      </c>
      <c r="AK59" s="33">
        <v>3900</v>
      </c>
      <c r="AL59" s="33">
        <v>9800</v>
      </c>
      <c r="AM59" s="33">
        <v>1100</v>
      </c>
      <c r="AN59" s="33">
        <v>16800</v>
      </c>
      <c r="AO59" s="33">
        <v>23300</v>
      </c>
      <c r="AP59" s="33">
        <v>17100</v>
      </c>
      <c r="AQ59" s="33">
        <v>18900</v>
      </c>
      <c r="AR59" s="33">
        <v>18200</v>
      </c>
      <c r="AS59" s="33">
        <v>10400</v>
      </c>
      <c r="AT59" s="33">
        <v>5900</v>
      </c>
      <c r="AU59" s="33">
        <v>900</v>
      </c>
    </row>
    <row r="60" spans="1:47" x14ac:dyDescent="0.2">
      <c r="A60" s="34" t="s">
        <v>595</v>
      </c>
      <c r="B60" s="32" t="str">
        <f t="shared" si="0"/>
        <v>2018</v>
      </c>
      <c r="C60" s="35">
        <v>2010400</v>
      </c>
      <c r="D60" s="35">
        <v>2400</v>
      </c>
      <c r="E60" s="35">
        <v>39600</v>
      </c>
      <c r="F60" s="35">
        <v>22600</v>
      </c>
      <c r="G60" s="35">
        <v>9800</v>
      </c>
      <c r="H60" s="35">
        <v>228300</v>
      </c>
      <c r="I60" s="35">
        <v>317500</v>
      </c>
      <c r="J60" s="35">
        <v>73100</v>
      </c>
      <c r="K60" s="35">
        <v>21500</v>
      </c>
      <c r="L60" s="35">
        <v>7500</v>
      </c>
      <c r="M60" s="35">
        <v>29900</v>
      </c>
      <c r="N60" s="35">
        <v>7100</v>
      </c>
      <c r="O60" s="35">
        <v>64700</v>
      </c>
      <c r="P60" s="35">
        <v>52800</v>
      </c>
      <c r="Q60" s="35">
        <v>49300</v>
      </c>
      <c r="R60" s="35">
        <v>107300</v>
      </c>
      <c r="S60" s="35">
        <v>62800</v>
      </c>
      <c r="T60" s="35">
        <v>78000</v>
      </c>
      <c r="U60" s="35">
        <v>63400</v>
      </c>
      <c r="V60" s="35">
        <v>228800</v>
      </c>
      <c r="W60" s="35">
        <v>42500</v>
      </c>
      <c r="X60" s="35">
        <v>182900</v>
      </c>
      <c r="Y60" s="35">
        <v>86100</v>
      </c>
      <c r="Z60" s="35">
        <v>113400</v>
      </c>
      <c r="AA60" s="35">
        <v>676200</v>
      </c>
      <c r="AB60" s="35">
        <v>1220700</v>
      </c>
      <c r="AC60" s="35">
        <v>417800</v>
      </c>
      <c r="AD60" s="35">
        <v>16600</v>
      </c>
      <c r="AE60" s="35">
        <v>7100</v>
      </c>
      <c r="AF60" s="35">
        <v>39900</v>
      </c>
      <c r="AG60" s="35">
        <v>45400</v>
      </c>
      <c r="AH60" s="35">
        <v>215000</v>
      </c>
      <c r="AI60" s="35">
        <v>30900</v>
      </c>
      <c r="AJ60" s="35">
        <v>66200</v>
      </c>
      <c r="AK60" s="35">
        <v>85000</v>
      </c>
      <c r="AL60" s="35">
        <v>109200</v>
      </c>
      <c r="AM60" s="35">
        <v>25600</v>
      </c>
      <c r="AN60" s="35">
        <v>188200</v>
      </c>
      <c r="AO60" s="35">
        <v>202300</v>
      </c>
      <c r="AP60" s="35">
        <v>400600</v>
      </c>
      <c r="AQ60" s="35">
        <v>349100</v>
      </c>
      <c r="AR60" s="35">
        <v>401300</v>
      </c>
      <c r="AS60" s="35">
        <v>62600</v>
      </c>
      <c r="AT60" s="35">
        <v>177400</v>
      </c>
      <c r="AU60" s="35">
        <v>0</v>
      </c>
    </row>
    <row r="61" spans="1:47" x14ac:dyDescent="0.2">
      <c r="A61" s="31" t="s">
        <v>596</v>
      </c>
      <c r="B61" s="32" t="str">
        <f t="shared" si="0"/>
        <v>2018</v>
      </c>
      <c r="C61" s="33">
        <v>4078700</v>
      </c>
      <c r="D61" s="33">
        <v>168300</v>
      </c>
      <c r="E61" s="33">
        <v>953200</v>
      </c>
      <c r="F61" s="33">
        <v>631200</v>
      </c>
      <c r="G61" s="33">
        <v>70400</v>
      </c>
      <c r="H61" s="33">
        <v>1613100</v>
      </c>
      <c r="I61" s="33">
        <v>236800</v>
      </c>
      <c r="J61" s="33">
        <v>212500</v>
      </c>
      <c r="K61" s="33">
        <v>264200</v>
      </c>
      <c r="L61" s="33">
        <v>249500</v>
      </c>
      <c r="M61" s="33">
        <v>619100</v>
      </c>
      <c r="N61" s="33">
        <v>150200</v>
      </c>
      <c r="O61" s="33">
        <v>265600</v>
      </c>
      <c r="P61" s="33">
        <v>567000</v>
      </c>
      <c r="Q61" s="33">
        <v>1031600</v>
      </c>
      <c r="R61" s="33">
        <v>901900</v>
      </c>
      <c r="S61" s="33">
        <v>738100</v>
      </c>
      <c r="T61" s="33">
        <v>388200</v>
      </c>
      <c r="U61" s="33">
        <v>628800</v>
      </c>
      <c r="V61" s="33">
        <v>509800</v>
      </c>
      <c r="W61" s="33">
        <v>1205000</v>
      </c>
      <c r="X61" s="33">
        <v>555500</v>
      </c>
      <c r="Y61" s="33">
        <v>1958900</v>
      </c>
      <c r="Z61" s="33">
        <v>504100</v>
      </c>
      <c r="AA61" s="33">
        <v>5209600</v>
      </c>
      <c r="AB61" s="33">
        <v>11718300</v>
      </c>
      <c r="AC61" s="33">
        <v>2738400</v>
      </c>
      <c r="AD61" s="33">
        <v>144600</v>
      </c>
      <c r="AE61" s="33">
        <v>222800</v>
      </c>
      <c r="AF61" s="33">
        <v>2283400</v>
      </c>
      <c r="AG61" s="33">
        <v>760000</v>
      </c>
      <c r="AH61" s="33">
        <v>1848800</v>
      </c>
      <c r="AI61" s="33">
        <v>226100</v>
      </c>
      <c r="AJ61" s="33">
        <v>597500</v>
      </c>
      <c r="AK61" s="33">
        <v>465500</v>
      </c>
      <c r="AL61" s="33">
        <v>1644600</v>
      </c>
      <c r="AM61" s="33">
        <v>1216900</v>
      </c>
      <c r="AN61" s="33">
        <v>2984800</v>
      </c>
      <c r="AO61" s="33">
        <v>1085500</v>
      </c>
      <c r="AP61" s="33">
        <v>5116500</v>
      </c>
      <c r="AQ61" s="33">
        <v>6839700</v>
      </c>
      <c r="AR61" s="33">
        <v>5758400</v>
      </c>
      <c r="AS61" s="33">
        <v>926300</v>
      </c>
      <c r="AT61" s="33">
        <v>1200300</v>
      </c>
      <c r="AU61" s="33">
        <v>864700</v>
      </c>
    </row>
    <row r="62" spans="1:47" x14ac:dyDescent="0.2">
      <c r="A62" s="34" t="s">
        <v>597</v>
      </c>
      <c r="B62" s="32" t="str">
        <f t="shared" si="0"/>
        <v>2018</v>
      </c>
      <c r="C62" s="35">
        <v>599600</v>
      </c>
      <c r="D62" s="35">
        <v>2000</v>
      </c>
      <c r="E62" s="35">
        <v>104600</v>
      </c>
      <c r="F62" s="35">
        <v>26900</v>
      </c>
      <c r="G62" s="35">
        <v>33700</v>
      </c>
      <c r="H62" s="35">
        <v>149900</v>
      </c>
      <c r="I62" s="35">
        <v>113400</v>
      </c>
      <c r="J62" s="35">
        <v>29500</v>
      </c>
      <c r="K62" s="35">
        <v>37500</v>
      </c>
      <c r="L62" s="35">
        <v>38100</v>
      </c>
      <c r="M62" s="35">
        <v>88200</v>
      </c>
      <c r="N62" s="35">
        <v>7000</v>
      </c>
      <c r="O62" s="35">
        <v>27200</v>
      </c>
      <c r="P62" s="35">
        <v>127100</v>
      </c>
      <c r="Q62" s="35">
        <v>48900</v>
      </c>
      <c r="R62" s="35">
        <v>143300</v>
      </c>
      <c r="S62" s="35">
        <v>2900</v>
      </c>
      <c r="T62" s="35">
        <v>23500</v>
      </c>
      <c r="U62" s="35">
        <v>27400</v>
      </c>
      <c r="V62" s="35">
        <v>8200</v>
      </c>
      <c r="W62" s="35">
        <v>3000</v>
      </c>
      <c r="X62" s="35">
        <v>137800</v>
      </c>
      <c r="Y62" s="35">
        <v>76900</v>
      </c>
      <c r="Z62" s="35">
        <v>57700</v>
      </c>
      <c r="AA62" s="35">
        <v>1825500</v>
      </c>
      <c r="AB62" s="35">
        <v>1778400</v>
      </c>
      <c r="AC62" s="35">
        <v>170900</v>
      </c>
      <c r="AD62" s="35">
        <v>16500</v>
      </c>
      <c r="AE62" s="35">
        <v>60500</v>
      </c>
      <c r="AF62" s="35">
        <v>181800</v>
      </c>
      <c r="AG62" s="35">
        <v>6100</v>
      </c>
      <c r="AH62" s="35">
        <v>361800</v>
      </c>
      <c r="AI62" s="35">
        <v>21600</v>
      </c>
      <c r="AJ62" s="35">
        <v>92500</v>
      </c>
      <c r="AK62" s="35">
        <v>13300</v>
      </c>
      <c r="AL62" s="35">
        <v>146800</v>
      </c>
      <c r="AM62" s="35">
        <v>480900</v>
      </c>
      <c r="AN62" s="35">
        <v>185000</v>
      </c>
      <c r="AO62" s="35">
        <v>261600</v>
      </c>
      <c r="AP62" s="35">
        <v>1915000</v>
      </c>
      <c r="AQ62" s="35">
        <v>1319200</v>
      </c>
      <c r="AR62" s="35">
        <v>723700</v>
      </c>
      <c r="AS62" s="35">
        <v>43600</v>
      </c>
      <c r="AT62" s="35">
        <v>364500</v>
      </c>
      <c r="AU62" s="35">
        <v>1011700</v>
      </c>
    </row>
    <row r="63" spans="1:47" x14ac:dyDescent="0.2">
      <c r="A63" s="31" t="s">
        <v>598</v>
      </c>
      <c r="B63" s="32" t="str">
        <f t="shared" si="0"/>
        <v>2018</v>
      </c>
      <c r="C63" s="33">
        <v>883200</v>
      </c>
      <c r="D63" s="33">
        <v>7400</v>
      </c>
      <c r="E63" s="33">
        <v>76500</v>
      </c>
      <c r="F63" s="33">
        <v>364000</v>
      </c>
      <c r="G63" s="33">
        <v>4900</v>
      </c>
      <c r="H63" s="33">
        <v>380200</v>
      </c>
      <c r="I63" s="33">
        <v>281300</v>
      </c>
      <c r="J63" s="33">
        <v>80500</v>
      </c>
      <c r="K63" s="33">
        <v>96400</v>
      </c>
      <c r="L63" s="33">
        <v>55500</v>
      </c>
      <c r="M63" s="33">
        <v>99600</v>
      </c>
      <c r="N63" s="33">
        <v>19600</v>
      </c>
      <c r="O63" s="33">
        <v>68600</v>
      </c>
      <c r="P63" s="33">
        <v>124600</v>
      </c>
      <c r="Q63" s="33">
        <v>156700</v>
      </c>
      <c r="R63" s="33">
        <v>172400</v>
      </c>
      <c r="S63" s="33">
        <v>31200</v>
      </c>
      <c r="T63" s="33">
        <v>40000</v>
      </c>
      <c r="U63" s="33">
        <v>75600</v>
      </c>
      <c r="V63" s="33">
        <v>87100</v>
      </c>
      <c r="W63" s="33">
        <v>16700</v>
      </c>
      <c r="X63" s="33">
        <v>61300</v>
      </c>
      <c r="Y63" s="33">
        <v>112300</v>
      </c>
      <c r="Z63" s="33">
        <v>74200</v>
      </c>
      <c r="AA63" s="33">
        <v>1541500</v>
      </c>
      <c r="AB63" s="33">
        <v>2785300</v>
      </c>
      <c r="AC63" s="33">
        <v>729800</v>
      </c>
      <c r="AD63" s="33">
        <v>4000</v>
      </c>
      <c r="AE63" s="33">
        <v>31600</v>
      </c>
      <c r="AF63" s="33">
        <v>114200</v>
      </c>
      <c r="AG63" s="33">
        <v>70900</v>
      </c>
      <c r="AH63" s="33">
        <v>622900</v>
      </c>
      <c r="AI63" s="33">
        <v>55900</v>
      </c>
      <c r="AJ63" s="33">
        <v>86800</v>
      </c>
      <c r="AK63" s="33">
        <v>133100</v>
      </c>
      <c r="AL63" s="33">
        <v>434200</v>
      </c>
      <c r="AM63" s="33">
        <v>141700</v>
      </c>
      <c r="AN63" s="33">
        <v>553700</v>
      </c>
      <c r="AO63" s="33">
        <v>1342400</v>
      </c>
      <c r="AP63" s="33">
        <v>905200</v>
      </c>
      <c r="AQ63" s="33">
        <v>1018100</v>
      </c>
      <c r="AR63" s="33">
        <v>1138600</v>
      </c>
      <c r="AS63" s="33">
        <v>54300</v>
      </c>
      <c r="AT63" s="33">
        <v>293100</v>
      </c>
      <c r="AU63" s="33">
        <v>1182100</v>
      </c>
    </row>
    <row r="64" spans="1:47" x14ac:dyDescent="0.2">
      <c r="A64" s="36" t="s">
        <v>599</v>
      </c>
    </row>
    <row r="65" spans="1:1" x14ac:dyDescent="0.2">
      <c r="A65" s="37" t="s">
        <v>600</v>
      </c>
    </row>
  </sheetData>
  <mergeCells count="65">
    <mergeCell ref="AR10:AR11"/>
    <mergeCell ref="AS10:AT10"/>
    <mergeCell ref="AU10:AU11"/>
    <mergeCell ref="AJ10:AJ11"/>
    <mergeCell ref="AK10:AK11"/>
    <mergeCell ref="AN10:AN11"/>
    <mergeCell ref="AO10:AO11"/>
    <mergeCell ref="AP10:AP11"/>
    <mergeCell ref="AQ10:AQ11"/>
    <mergeCell ref="AP9:AR9"/>
    <mergeCell ref="AS9:AU9"/>
    <mergeCell ref="J10:J11"/>
    <mergeCell ref="K10:K11"/>
    <mergeCell ref="L10:L11"/>
    <mergeCell ref="M10:N10"/>
    <mergeCell ref="O10:O11"/>
    <mergeCell ref="P10:P11"/>
    <mergeCell ref="Q10:Q11"/>
    <mergeCell ref="R10:R11"/>
    <mergeCell ref="Z9:Z11"/>
    <mergeCell ref="AB9:AH9"/>
    <mergeCell ref="AI9:AK9"/>
    <mergeCell ref="AL9:AL11"/>
    <mergeCell ref="AM9:AM11"/>
    <mergeCell ref="AN9:AO9"/>
    <mergeCell ref="AC10:AG10"/>
    <mergeCell ref="AH10:AH11"/>
    <mergeCell ref="AI10:AI11"/>
    <mergeCell ref="Q9:R9"/>
    <mergeCell ref="S9:T9"/>
    <mergeCell ref="U9:U11"/>
    <mergeCell ref="V9:W9"/>
    <mergeCell ref="X9:X11"/>
    <mergeCell ref="Y9:Y11"/>
    <mergeCell ref="S10:S11"/>
    <mergeCell ref="T10:T11"/>
    <mergeCell ref="V10:V11"/>
    <mergeCell ref="W10:W11"/>
    <mergeCell ref="H9:H11"/>
    <mergeCell ref="I9:I11"/>
    <mergeCell ref="J9:K9"/>
    <mergeCell ref="L9:P9"/>
    <mergeCell ref="AB10:AB11"/>
    <mergeCell ref="A6:B6"/>
    <mergeCell ref="C6:AU6"/>
    <mergeCell ref="A7:B11"/>
    <mergeCell ref="C7:AU7"/>
    <mergeCell ref="C8:D8"/>
    <mergeCell ref="E8:G8"/>
    <mergeCell ref="H8:X8"/>
    <mergeCell ref="Y8:Z8"/>
    <mergeCell ref="AA8:AA11"/>
    <mergeCell ref="AB8:AO8"/>
    <mergeCell ref="AP8:AU8"/>
    <mergeCell ref="C9:C11"/>
    <mergeCell ref="D9:D11"/>
    <mergeCell ref="E9:E11"/>
    <mergeCell ref="F9:F11"/>
    <mergeCell ref="G9:G11"/>
    <mergeCell ref="A3:B3"/>
    <mergeCell ref="C3:AU3"/>
    <mergeCell ref="A4:B4"/>
    <mergeCell ref="C4:AU4"/>
    <mergeCell ref="A5:B5"/>
    <mergeCell ref="C5:AU5"/>
  </mergeCells>
  <hyperlinks>
    <hyperlink ref="A2" r:id="rId1" display="http://stats.oecd.org/OECDStat_Metadata/ShowMetadata.ashx?Dataset=TIM_2021&amp;ShowOnWeb=true&amp;Lang=en" xr:uid="{FEA08990-AD7A-C840-A7A8-1001862982A0}"/>
    <hyperlink ref="C3" r:id="rId2" display="http://stats.oecd.org/OECDStat_Metadata/ShowMetadata.ashx?Dataset=TIM_2021&amp;Coords=[VAR].[EMPN]&amp;ShowOnWeb=true&amp;Lang=en" xr:uid="{EE925717-AD18-AB43-9163-0A4E09324EE0}"/>
    <hyperlink ref="A65" r:id="rId3" display="https://stats-1.oecd.org/index.aspx?DatasetCode=TIM_2021" xr:uid="{8C5A60F8-8C8E-A741-90DD-0E1A6E1D7739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77232-327C-BC43-AE31-6A6E4DCDDDD8}">
  <dimension ref="A1:AU65"/>
  <sheetViews>
    <sheetView showGridLines="0" topLeftCell="A2" workbookViewId="0">
      <selection activeCell="A2" sqref="A2"/>
    </sheetView>
  </sheetViews>
  <sheetFormatPr defaultColWidth="10.875" defaultRowHeight="12.75" x14ac:dyDescent="0.2"/>
  <cols>
    <col min="1" max="1" width="24" style="26" customWidth="1"/>
    <col min="2" max="2" width="6" style="26" customWidth="1"/>
    <col min="3" max="16384" width="10.875" style="26"/>
  </cols>
  <sheetData>
    <row r="1" spans="1:47" hidden="1" x14ac:dyDescent="0.2">
      <c r="A1" s="25" t="e">
        <f ca="1">DotStatQuery(B1)</f>
        <v>#NAME?</v>
      </c>
      <c r="B1" s="25" t="s">
        <v>474</v>
      </c>
    </row>
    <row r="2" spans="1:47" ht="34.5" x14ac:dyDescent="0.2">
      <c r="A2" s="27" t="s">
        <v>475</v>
      </c>
    </row>
    <row r="3" spans="1:47" x14ac:dyDescent="0.2">
      <c r="A3" s="44" t="s">
        <v>476</v>
      </c>
      <c r="B3" s="45"/>
      <c r="C3" s="46" t="s">
        <v>477</v>
      </c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</row>
    <row r="4" spans="1:47" x14ac:dyDescent="0.2">
      <c r="A4" s="44" t="s">
        <v>478</v>
      </c>
      <c r="B4" s="45"/>
      <c r="C4" s="48" t="s">
        <v>479</v>
      </c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</row>
    <row r="5" spans="1:47" x14ac:dyDescent="0.2">
      <c r="A5" s="44" t="s">
        <v>480</v>
      </c>
      <c r="B5" s="45"/>
      <c r="C5" s="48" t="s">
        <v>481</v>
      </c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</row>
    <row r="6" spans="1:47" x14ac:dyDescent="0.2">
      <c r="A6" s="44" t="s">
        <v>482</v>
      </c>
      <c r="B6" s="45"/>
      <c r="C6" s="48" t="s">
        <v>483</v>
      </c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</row>
    <row r="7" spans="1:47" x14ac:dyDescent="0.2">
      <c r="A7" s="50" t="s">
        <v>484</v>
      </c>
      <c r="B7" s="51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</row>
    <row r="8" spans="1:47" x14ac:dyDescent="0.2">
      <c r="A8" s="52"/>
      <c r="B8" s="53"/>
      <c r="C8" s="57" t="s">
        <v>485</v>
      </c>
      <c r="D8" s="58"/>
      <c r="E8" s="57" t="s">
        <v>486</v>
      </c>
      <c r="F8" s="56"/>
      <c r="G8" s="58"/>
      <c r="H8" s="57" t="s">
        <v>487</v>
      </c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8"/>
      <c r="Y8" s="57" t="s">
        <v>488</v>
      </c>
      <c r="Z8" s="58"/>
      <c r="AA8" s="59" t="s">
        <v>489</v>
      </c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8"/>
      <c r="AP8" s="56"/>
      <c r="AQ8" s="56"/>
      <c r="AR8" s="56"/>
      <c r="AS8" s="56"/>
      <c r="AT8" s="56"/>
      <c r="AU8" s="58"/>
    </row>
    <row r="9" spans="1:47" x14ac:dyDescent="0.2">
      <c r="A9" s="52"/>
      <c r="B9" s="53"/>
      <c r="C9" s="59" t="s">
        <v>490</v>
      </c>
      <c r="D9" s="59" t="s">
        <v>491</v>
      </c>
      <c r="E9" s="59" t="s">
        <v>492</v>
      </c>
      <c r="F9" s="59" t="s">
        <v>493</v>
      </c>
      <c r="G9" s="59" t="s">
        <v>494</v>
      </c>
      <c r="H9" s="59" t="s">
        <v>495</v>
      </c>
      <c r="I9" s="59" t="s">
        <v>496</v>
      </c>
      <c r="J9" s="57" t="s">
        <v>497</v>
      </c>
      <c r="K9" s="58"/>
      <c r="L9" s="57" t="s">
        <v>498</v>
      </c>
      <c r="M9" s="56"/>
      <c r="N9" s="56"/>
      <c r="O9" s="56"/>
      <c r="P9" s="58"/>
      <c r="Q9" s="57" t="s">
        <v>499</v>
      </c>
      <c r="R9" s="58"/>
      <c r="S9" s="57" t="s">
        <v>500</v>
      </c>
      <c r="T9" s="58"/>
      <c r="U9" s="59" t="s">
        <v>501</v>
      </c>
      <c r="V9" s="57" t="s">
        <v>502</v>
      </c>
      <c r="W9" s="58"/>
      <c r="X9" s="59" t="s">
        <v>503</v>
      </c>
      <c r="Y9" s="59" t="s">
        <v>504</v>
      </c>
      <c r="Z9" s="59" t="s">
        <v>505</v>
      </c>
      <c r="AA9" s="60"/>
      <c r="AB9" s="57" t="s">
        <v>506</v>
      </c>
      <c r="AC9" s="56"/>
      <c r="AD9" s="56"/>
      <c r="AE9" s="56"/>
      <c r="AF9" s="56"/>
      <c r="AG9" s="56"/>
      <c r="AH9" s="58"/>
      <c r="AI9" s="57" t="s">
        <v>507</v>
      </c>
      <c r="AJ9" s="56"/>
      <c r="AK9" s="58"/>
      <c r="AL9" s="59" t="s">
        <v>508</v>
      </c>
      <c r="AM9" s="59" t="s">
        <v>509</v>
      </c>
      <c r="AN9" s="57" t="s">
        <v>510</v>
      </c>
      <c r="AO9" s="58"/>
      <c r="AP9" s="57" t="s">
        <v>511</v>
      </c>
      <c r="AQ9" s="56"/>
      <c r="AR9" s="58"/>
      <c r="AS9" s="56"/>
      <c r="AT9" s="56"/>
      <c r="AU9" s="58"/>
    </row>
    <row r="10" spans="1:47" x14ac:dyDescent="0.2">
      <c r="A10" s="52"/>
      <c r="B10" s="53"/>
      <c r="C10" s="60"/>
      <c r="D10" s="60"/>
      <c r="E10" s="60"/>
      <c r="F10" s="60"/>
      <c r="G10" s="60"/>
      <c r="H10" s="60"/>
      <c r="I10" s="60"/>
      <c r="J10" s="59" t="s">
        <v>512</v>
      </c>
      <c r="K10" s="59" t="s">
        <v>513</v>
      </c>
      <c r="L10" s="59" t="s">
        <v>514</v>
      </c>
      <c r="M10" s="57" t="s">
        <v>515</v>
      </c>
      <c r="N10" s="58"/>
      <c r="O10" s="59" t="s">
        <v>516</v>
      </c>
      <c r="P10" s="59" t="s">
        <v>517</v>
      </c>
      <c r="Q10" s="59" t="s">
        <v>518</v>
      </c>
      <c r="R10" s="59" t="s">
        <v>519</v>
      </c>
      <c r="S10" s="59" t="s">
        <v>520</v>
      </c>
      <c r="T10" s="59" t="s">
        <v>521</v>
      </c>
      <c r="U10" s="60"/>
      <c r="V10" s="59" t="s">
        <v>522</v>
      </c>
      <c r="W10" s="59" t="s">
        <v>523</v>
      </c>
      <c r="X10" s="60"/>
      <c r="Y10" s="60"/>
      <c r="Z10" s="60"/>
      <c r="AA10" s="60"/>
      <c r="AB10" s="59" t="s">
        <v>524</v>
      </c>
      <c r="AC10" s="57" t="s">
        <v>525</v>
      </c>
      <c r="AD10" s="56"/>
      <c r="AE10" s="56"/>
      <c r="AF10" s="56"/>
      <c r="AG10" s="58"/>
      <c r="AH10" s="59" t="s">
        <v>526</v>
      </c>
      <c r="AI10" s="59" t="s">
        <v>527</v>
      </c>
      <c r="AJ10" s="59" t="s">
        <v>528</v>
      </c>
      <c r="AK10" s="59" t="s">
        <v>529</v>
      </c>
      <c r="AL10" s="60"/>
      <c r="AM10" s="60"/>
      <c r="AN10" s="59" t="s">
        <v>530</v>
      </c>
      <c r="AO10" s="59" t="s">
        <v>531</v>
      </c>
      <c r="AP10" s="59" t="s">
        <v>532</v>
      </c>
      <c r="AQ10" s="59" t="s">
        <v>533</v>
      </c>
      <c r="AR10" s="59" t="s">
        <v>534</v>
      </c>
      <c r="AS10" s="57" t="s">
        <v>535</v>
      </c>
      <c r="AT10" s="58"/>
      <c r="AU10" s="59" t="s">
        <v>536</v>
      </c>
    </row>
    <row r="11" spans="1:47" ht="63" x14ac:dyDescent="0.2">
      <c r="A11" s="54"/>
      <c r="B11" s="55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28" t="s">
        <v>537</v>
      </c>
      <c r="N11" s="28" t="s">
        <v>538</v>
      </c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28" t="s">
        <v>539</v>
      </c>
      <c r="AD11" s="28" t="s">
        <v>540</v>
      </c>
      <c r="AE11" s="28" t="s">
        <v>541</v>
      </c>
      <c r="AF11" s="28" t="s">
        <v>542</v>
      </c>
      <c r="AG11" s="28" t="s">
        <v>543</v>
      </c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28" t="s">
        <v>544</v>
      </c>
      <c r="AT11" s="28" t="s">
        <v>545</v>
      </c>
      <c r="AU11" s="61"/>
    </row>
    <row r="12" spans="1:47" ht="13.5" x14ac:dyDescent="0.25">
      <c r="A12" s="29" t="s">
        <v>546</v>
      </c>
      <c r="B12" s="30" t="s">
        <v>547</v>
      </c>
      <c r="C12" s="30" t="s">
        <v>547</v>
      </c>
      <c r="D12" s="30" t="s">
        <v>547</v>
      </c>
      <c r="E12" s="30" t="s">
        <v>547</v>
      </c>
      <c r="F12" s="30" t="s">
        <v>547</v>
      </c>
      <c r="G12" s="30" t="s">
        <v>547</v>
      </c>
      <c r="H12" s="30" t="s">
        <v>547</v>
      </c>
      <c r="I12" s="30" t="s">
        <v>547</v>
      </c>
      <c r="J12" s="30" t="s">
        <v>547</v>
      </c>
      <c r="K12" s="30" t="s">
        <v>547</v>
      </c>
      <c r="L12" s="30" t="s">
        <v>547</v>
      </c>
      <c r="M12" s="30" t="s">
        <v>547</v>
      </c>
      <c r="N12" s="30" t="s">
        <v>547</v>
      </c>
      <c r="O12" s="30" t="s">
        <v>547</v>
      </c>
      <c r="P12" s="30" t="s">
        <v>547</v>
      </c>
      <c r="Q12" s="30" t="s">
        <v>547</v>
      </c>
      <c r="R12" s="30" t="s">
        <v>547</v>
      </c>
      <c r="S12" s="30" t="s">
        <v>547</v>
      </c>
      <c r="T12" s="30" t="s">
        <v>547</v>
      </c>
      <c r="U12" s="30" t="s">
        <v>547</v>
      </c>
      <c r="V12" s="30" t="s">
        <v>547</v>
      </c>
      <c r="W12" s="30" t="s">
        <v>547</v>
      </c>
      <c r="X12" s="30" t="s">
        <v>547</v>
      </c>
      <c r="Y12" s="30" t="s">
        <v>547</v>
      </c>
      <c r="Z12" s="30" t="s">
        <v>547</v>
      </c>
      <c r="AA12" s="30" t="s">
        <v>547</v>
      </c>
      <c r="AB12" s="30" t="s">
        <v>547</v>
      </c>
      <c r="AC12" s="30" t="s">
        <v>547</v>
      </c>
      <c r="AD12" s="30" t="s">
        <v>547</v>
      </c>
      <c r="AE12" s="30" t="s">
        <v>547</v>
      </c>
      <c r="AF12" s="30" t="s">
        <v>547</v>
      </c>
      <c r="AG12" s="30" t="s">
        <v>547</v>
      </c>
      <c r="AH12" s="30" t="s">
        <v>547</v>
      </c>
      <c r="AI12" s="30" t="s">
        <v>547</v>
      </c>
      <c r="AJ12" s="30" t="s">
        <v>547</v>
      </c>
      <c r="AK12" s="30" t="s">
        <v>547</v>
      </c>
      <c r="AL12" s="30" t="s">
        <v>547</v>
      </c>
      <c r="AM12" s="30" t="s">
        <v>547</v>
      </c>
      <c r="AN12" s="30" t="s">
        <v>547</v>
      </c>
      <c r="AO12" s="30" t="s">
        <v>547</v>
      </c>
      <c r="AP12" s="30" t="s">
        <v>547</v>
      </c>
      <c r="AQ12" s="30" t="s">
        <v>547</v>
      </c>
      <c r="AR12" s="30" t="s">
        <v>547</v>
      </c>
      <c r="AS12" s="30" t="s">
        <v>547</v>
      </c>
      <c r="AT12" s="30" t="s">
        <v>547</v>
      </c>
      <c r="AU12" s="30" t="s">
        <v>547</v>
      </c>
    </row>
    <row r="13" spans="1:47" x14ac:dyDescent="0.2">
      <c r="A13" s="31" t="s">
        <v>548</v>
      </c>
      <c r="B13" s="32" t="str">
        <f>$C$5</f>
        <v>2018</v>
      </c>
      <c r="C13" s="33">
        <v>327700</v>
      </c>
      <c r="D13" s="33">
        <v>10600</v>
      </c>
      <c r="E13" s="33">
        <v>109400</v>
      </c>
      <c r="F13" s="33">
        <v>111800</v>
      </c>
      <c r="G13" s="33">
        <v>64400</v>
      </c>
      <c r="H13" s="33">
        <v>221800</v>
      </c>
      <c r="I13" s="33">
        <v>35200</v>
      </c>
      <c r="J13" s="33">
        <v>47300</v>
      </c>
      <c r="K13" s="33">
        <v>45400</v>
      </c>
      <c r="L13" s="33">
        <v>8500</v>
      </c>
      <c r="M13" s="33">
        <v>31100</v>
      </c>
      <c r="N13" s="33">
        <v>18100</v>
      </c>
      <c r="O13" s="33">
        <v>29900</v>
      </c>
      <c r="P13" s="33">
        <v>30000</v>
      </c>
      <c r="Q13" s="33">
        <v>51800</v>
      </c>
      <c r="R13" s="33">
        <v>68800</v>
      </c>
      <c r="S13" s="33">
        <v>37800</v>
      </c>
      <c r="T13" s="33">
        <v>21700</v>
      </c>
      <c r="U13" s="33">
        <v>58400</v>
      </c>
      <c r="V13" s="33">
        <v>32700</v>
      </c>
      <c r="W13" s="33">
        <v>32300</v>
      </c>
      <c r="X13" s="33">
        <v>193600</v>
      </c>
      <c r="Y13" s="33">
        <v>78300</v>
      </c>
      <c r="Z13" s="33">
        <v>72700</v>
      </c>
      <c r="AA13" s="33">
        <v>1184800</v>
      </c>
      <c r="AB13" s="33">
        <v>1761900</v>
      </c>
      <c r="AC13" s="33">
        <v>315900</v>
      </c>
      <c r="AD13" s="33">
        <v>65900</v>
      </c>
      <c r="AE13" s="33">
        <v>61300</v>
      </c>
      <c r="AF13" s="33">
        <v>149500</v>
      </c>
      <c r="AG13" s="33">
        <v>88200</v>
      </c>
      <c r="AH13" s="33">
        <v>888700</v>
      </c>
      <c r="AI13" s="33">
        <v>90800</v>
      </c>
      <c r="AJ13" s="33">
        <v>89400</v>
      </c>
      <c r="AK13" s="33">
        <v>267600</v>
      </c>
      <c r="AL13" s="33">
        <v>413000</v>
      </c>
      <c r="AM13" s="33">
        <v>164900</v>
      </c>
      <c r="AN13" s="33">
        <v>813100</v>
      </c>
      <c r="AO13" s="33">
        <v>560200</v>
      </c>
      <c r="AP13" s="33">
        <v>848800</v>
      </c>
      <c r="AQ13" s="33">
        <v>1046200</v>
      </c>
      <c r="AR13" s="33">
        <v>1665600</v>
      </c>
      <c r="AS13" s="33">
        <v>273800</v>
      </c>
      <c r="AT13" s="33">
        <v>265000</v>
      </c>
      <c r="AU13" s="33">
        <v>0</v>
      </c>
    </row>
    <row r="14" spans="1:47" x14ac:dyDescent="0.2">
      <c r="A14" s="34" t="s">
        <v>549</v>
      </c>
      <c r="B14" s="32" t="str">
        <f t="shared" ref="B14:B63" si="0">$C$5</f>
        <v>2018</v>
      </c>
      <c r="C14" s="35">
        <v>157000</v>
      </c>
      <c r="D14" s="35">
        <v>400</v>
      </c>
      <c r="E14" s="35">
        <v>1000</v>
      </c>
      <c r="F14" s="35">
        <v>5400</v>
      </c>
      <c r="G14" s="35">
        <v>100</v>
      </c>
      <c r="H14" s="35">
        <v>85800</v>
      </c>
      <c r="I14" s="35">
        <v>17100</v>
      </c>
      <c r="J14" s="35">
        <v>33300</v>
      </c>
      <c r="K14" s="35">
        <v>28300</v>
      </c>
      <c r="L14" s="35">
        <v>1400</v>
      </c>
      <c r="M14" s="35">
        <v>17900</v>
      </c>
      <c r="N14" s="35">
        <v>16700</v>
      </c>
      <c r="O14" s="35">
        <v>30600</v>
      </c>
      <c r="P14" s="35">
        <v>31000</v>
      </c>
      <c r="Q14" s="35">
        <v>37900</v>
      </c>
      <c r="R14" s="35">
        <v>79900</v>
      </c>
      <c r="S14" s="35">
        <v>25800</v>
      </c>
      <c r="T14" s="35">
        <v>45300</v>
      </c>
      <c r="U14" s="35">
        <v>84800</v>
      </c>
      <c r="V14" s="35">
        <v>38200</v>
      </c>
      <c r="W14" s="35">
        <v>9900</v>
      </c>
      <c r="X14" s="35">
        <v>73100</v>
      </c>
      <c r="Y14" s="35">
        <v>26400</v>
      </c>
      <c r="Z14" s="35">
        <v>25000</v>
      </c>
      <c r="AA14" s="35">
        <v>301200</v>
      </c>
      <c r="AB14" s="35">
        <v>674000</v>
      </c>
      <c r="AC14" s="35">
        <v>130600</v>
      </c>
      <c r="AD14" s="35">
        <v>500</v>
      </c>
      <c r="AE14" s="35">
        <v>9000</v>
      </c>
      <c r="AF14" s="35">
        <v>55900</v>
      </c>
      <c r="AG14" s="35">
        <v>24800</v>
      </c>
      <c r="AH14" s="35">
        <v>307600</v>
      </c>
      <c r="AI14" s="35">
        <v>28700</v>
      </c>
      <c r="AJ14" s="35">
        <v>14800</v>
      </c>
      <c r="AK14" s="35">
        <v>80800</v>
      </c>
      <c r="AL14" s="35">
        <v>124000</v>
      </c>
      <c r="AM14" s="35">
        <v>63600</v>
      </c>
      <c r="AN14" s="35">
        <v>276800</v>
      </c>
      <c r="AO14" s="35">
        <v>267200</v>
      </c>
      <c r="AP14" s="35">
        <v>269400</v>
      </c>
      <c r="AQ14" s="35">
        <v>322900</v>
      </c>
      <c r="AR14" s="35">
        <v>463800</v>
      </c>
      <c r="AS14" s="35">
        <v>62800</v>
      </c>
      <c r="AT14" s="35">
        <v>129400</v>
      </c>
      <c r="AU14" s="35">
        <v>9200</v>
      </c>
    </row>
    <row r="15" spans="1:47" x14ac:dyDescent="0.2">
      <c r="A15" s="31" t="s">
        <v>550</v>
      </c>
      <c r="B15" s="32" t="str">
        <f t="shared" si="0"/>
        <v>2018</v>
      </c>
      <c r="C15" s="33">
        <v>58300</v>
      </c>
      <c r="D15" s="33">
        <v>400</v>
      </c>
      <c r="E15" s="33">
        <v>0</v>
      </c>
      <c r="F15" s="33">
        <v>2500</v>
      </c>
      <c r="G15" s="33">
        <v>0</v>
      </c>
      <c r="H15" s="33">
        <v>98600</v>
      </c>
      <c r="I15" s="33">
        <v>22000</v>
      </c>
      <c r="J15" s="33">
        <v>15200</v>
      </c>
      <c r="K15" s="33">
        <v>25700</v>
      </c>
      <c r="L15" s="33">
        <v>4600</v>
      </c>
      <c r="M15" s="33">
        <v>42600</v>
      </c>
      <c r="N15" s="33">
        <v>27300</v>
      </c>
      <c r="O15" s="33">
        <v>25200</v>
      </c>
      <c r="P15" s="33">
        <v>26900</v>
      </c>
      <c r="Q15" s="33">
        <v>25300</v>
      </c>
      <c r="R15" s="33">
        <v>56300</v>
      </c>
      <c r="S15" s="33">
        <v>11900</v>
      </c>
      <c r="T15" s="33">
        <v>14200</v>
      </c>
      <c r="U15" s="33">
        <v>30000</v>
      </c>
      <c r="V15" s="33">
        <v>30300</v>
      </c>
      <c r="W15" s="33">
        <v>6800</v>
      </c>
      <c r="X15" s="33">
        <v>45700</v>
      </c>
      <c r="Y15" s="33">
        <v>18200</v>
      </c>
      <c r="Z15" s="33">
        <v>33000</v>
      </c>
      <c r="AA15" s="33">
        <v>279300</v>
      </c>
      <c r="AB15" s="33">
        <v>589400</v>
      </c>
      <c r="AC15" s="33">
        <v>118700</v>
      </c>
      <c r="AD15" s="33">
        <v>3000</v>
      </c>
      <c r="AE15" s="33">
        <v>6100</v>
      </c>
      <c r="AF15" s="33">
        <v>94900</v>
      </c>
      <c r="AG15" s="33">
        <v>34700</v>
      </c>
      <c r="AH15" s="33">
        <v>157600</v>
      </c>
      <c r="AI15" s="33">
        <v>22800</v>
      </c>
      <c r="AJ15" s="33">
        <v>23300</v>
      </c>
      <c r="AK15" s="33">
        <v>77200</v>
      </c>
      <c r="AL15" s="33">
        <v>117800</v>
      </c>
      <c r="AM15" s="33">
        <v>29300</v>
      </c>
      <c r="AN15" s="33">
        <v>508400</v>
      </c>
      <c r="AO15" s="33">
        <v>457600</v>
      </c>
      <c r="AP15" s="33">
        <v>435500</v>
      </c>
      <c r="AQ15" s="33">
        <v>402300</v>
      </c>
      <c r="AR15" s="33">
        <v>632500</v>
      </c>
      <c r="AS15" s="33">
        <v>46200</v>
      </c>
      <c r="AT15" s="33">
        <v>119400</v>
      </c>
      <c r="AU15" s="33">
        <v>40100</v>
      </c>
    </row>
    <row r="16" spans="1:47" x14ac:dyDescent="0.2">
      <c r="A16" s="34" t="s">
        <v>551</v>
      </c>
      <c r="B16" s="32" t="str">
        <f t="shared" si="0"/>
        <v>2018</v>
      </c>
      <c r="C16" s="35">
        <v>363600</v>
      </c>
      <c r="D16" s="35">
        <v>17400</v>
      </c>
      <c r="E16" s="35">
        <v>83000</v>
      </c>
      <c r="F16" s="35">
        <v>64500</v>
      </c>
      <c r="G16" s="35">
        <v>90800</v>
      </c>
      <c r="H16" s="35">
        <v>288300</v>
      </c>
      <c r="I16" s="35">
        <v>43100</v>
      </c>
      <c r="J16" s="35">
        <v>98600</v>
      </c>
      <c r="K16" s="35">
        <v>109500</v>
      </c>
      <c r="L16" s="35">
        <v>6900</v>
      </c>
      <c r="M16" s="35">
        <v>61100</v>
      </c>
      <c r="N16" s="35">
        <v>30700</v>
      </c>
      <c r="O16" s="35">
        <v>103100</v>
      </c>
      <c r="P16" s="35">
        <v>58900</v>
      </c>
      <c r="Q16" s="35">
        <v>65000</v>
      </c>
      <c r="R16" s="35">
        <v>163400</v>
      </c>
      <c r="S16" s="35">
        <v>53900</v>
      </c>
      <c r="T16" s="35">
        <v>34500</v>
      </c>
      <c r="U16" s="35">
        <v>140900</v>
      </c>
      <c r="V16" s="35">
        <v>136200</v>
      </c>
      <c r="W16" s="35">
        <v>80800</v>
      </c>
      <c r="X16" s="35">
        <v>241100</v>
      </c>
      <c r="Y16" s="35">
        <v>112500</v>
      </c>
      <c r="Z16" s="35">
        <v>64700</v>
      </c>
      <c r="AA16" s="35">
        <v>1451000</v>
      </c>
      <c r="AB16" s="35">
        <v>3044200</v>
      </c>
      <c r="AC16" s="35">
        <v>480800</v>
      </c>
      <c r="AD16" s="35">
        <v>15600</v>
      </c>
      <c r="AE16" s="35">
        <v>69700</v>
      </c>
      <c r="AF16" s="35">
        <v>209400</v>
      </c>
      <c r="AG16" s="35">
        <v>127600</v>
      </c>
      <c r="AH16" s="35">
        <v>1319600</v>
      </c>
      <c r="AI16" s="35">
        <v>195300</v>
      </c>
      <c r="AJ16" s="35">
        <v>134200</v>
      </c>
      <c r="AK16" s="35">
        <v>338700</v>
      </c>
      <c r="AL16" s="35">
        <v>1036700</v>
      </c>
      <c r="AM16" s="35">
        <v>305900</v>
      </c>
      <c r="AN16" s="35">
        <v>918900</v>
      </c>
      <c r="AO16" s="35">
        <v>1025400</v>
      </c>
      <c r="AP16" s="35">
        <v>1155600</v>
      </c>
      <c r="AQ16" s="35">
        <v>1451100</v>
      </c>
      <c r="AR16" s="35">
        <v>2196600</v>
      </c>
      <c r="AS16" s="35">
        <v>368300</v>
      </c>
      <c r="AT16" s="35">
        <v>553000</v>
      </c>
      <c r="AU16" s="35">
        <v>126300</v>
      </c>
    </row>
    <row r="17" spans="1:47" x14ac:dyDescent="0.2">
      <c r="A17" s="31" t="s">
        <v>552</v>
      </c>
      <c r="B17" s="32" t="str">
        <f t="shared" si="0"/>
        <v>2018</v>
      </c>
      <c r="C17" s="33">
        <v>607600</v>
      </c>
      <c r="D17" s="33">
        <v>70800</v>
      </c>
      <c r="E17" s="33">
        <v>4600</v>
      </c>
      <c r="F17" s="33">
        <v>95200</v>
      </c>
      <c r="G17" s="33">
        <v>500</v>
      </c>
      <c r="H17" s="33">
        <v>248600</v>
      </c>
      <c r="I17" s="33">
        <v>29300</v>
      </c>
      <c r="J17" s="33">
        <v>33200</v>
      </c>
      <c r="K17" s="33">
        <v>57400</v>
      </c>
      <c r="L17" s="33">
        <v>15100</v>
      </c>
      <c r="M17" s="33">
        <v>58300</v>
      </c>
      <c r="N17" s="33">
        <v>26100</v>
      </c>
      <c r="O17" s="33">
        <v>39700</v>
      </c>
      <c r="P17" s="33">
        <v>28500</v>
      </c>
      <c r="Q17" s="33">
        <v>283800</v>
      </c>
      <c r="R17" s="33">
        <v>106800</v>
      </c>
      <c r="S17" s="33">
        <v>24500</v>
      </c>
      <c r="T17" s="33">
        <v>13400</v>
      </c>
      <c r="U17" s="33">
        <v>34400</v>
      </c>
      <c r="V17" s="33">
        <v>0</v>
      </c>
      <c r="W17" s="33">
        <v>46200</v>
      </c>
      <c r="X17" s="33">
        <v>52000</v>
      </c>
      <c r="Y17" s="33">
        <v>41800</v>
      </c>
      <c r="Z17" s="33">
        <v>45600</v>
      </c>
      <c r="AA17" s="33">
        <v>740100</v>
      </c>
      <c r="AB17" s="33">
        <v>1697200</v>
      </c>
      <c r="AC17" s="33">
        <v>320100</v>
      </c>
      <c r="AD17" s="33">
        <v>13000</v>
      </c>
      <c r="AE17" s="33">
        <v>79600</v>
      </c>
      <c r="AF17" s="33">
        <v>137500</v>
      </c>
      <c r="AG17" s="33">
        <v>22000</v>
      </c>
      <c r="AH17" s="33">
        <v>392100</v>
      </c>
      <c r="AI17" s="33">
        <v>52000</v>
      </c>
      <c r="AJ17" s="33">
        <v>29200</v>
      </c>
      <c r="AK17" s="33">
        <v>79100</v>
      </c>
      <c r="AL17" s="33">
        <v>169100</v>
      </c>
      <c r="AM17" s="33">
        <v>85300</v>
      </c>
      <c r="AN17" s="33">
        <v>312000</v>
      </c>
      <c r="AO17" s="33">
        <v>194400</v>
      </c>
      <c r="AP17" s="33">
        <v>486000</v>
      </c>
      <c r="AQ17" s="33">
        <v>746700</v>
      </c>
      <c r="AR17" s="33">
        <v>502200</v>
      </c>
      <c r="AS17" s="33">
        <v>314900</v>
      </c>
      <c r="AT17" s="33">
        <v>437800</v>
      </c>
      <c r="AU17" s="33">
        <v>0</v>
      </c>
    </row>
    <row r="18" spans="1:47" x14ac:dyDescent="0.2">
      <c r="A18" s="34" t="s">
        <v>553</v>
      </c>
      <c r="B18" s="32" t="str">
        <f t="shared" si="0"/>
        <v>2018</v>
      </c>
      <c r="C18" s="35">
        <v>3678600</v>
      </c>
      <c r="D18" s="35">
        <v>31200</v>
      </c>
      <c r="E18" s="35">
        <v>193400</v>
      </c>
      <c r="F18" s="35">
        <v>13000</v>
      </c>
      <c r="G18" s="35">
        <v>1200</v>
      </c>
      <c r="H18" s="35">
        <v>675500</v>
      </c>
      <c r="I18" s="35">
        <v>468200</v>
      </c>
      <c r="J18" s="35">
        <v>20000</v>
      </c>
      <c r="K18" s="35">
        <v>142600</v>
      </c>
      <c r="L18" s="35">
        <v>22200</v>
      </c>
      <c r="M18" s="35">
        <v>208500</v>
      </c>
      <c r="N18" s="35">
        <v>97700</v>
      </c>
      <c r="O18" s="35">
        <v>216200</v>
      </c>
      <c r="P18" s="35">
        <v>140400</v>
      </c>
      <c r="Q18" s="35">
        <v>60100</v>
      </c>
      <c r="R18" s="35">
        <v>144500</v>
      </c>
      <c r="S18" s="35">
        <v>2100</v>
      </c>
      <c r="T18" s="35">
        <v>80800</v>
      </c>
      <c r="U18" s="35">
        <v>73800</v>
      </c>
      <c r="V18" s="35">
        <v>56700</v>
      </c>
      <c r="W18" s="35">
        <v>28900</v>
      </c>
      <c r="X18" s="35">
        <v>171800</v>
      </c>
      <c r="Y18" s="35">
        <v>70600</v>
      </c>
      <c r="Z18" s="35">
        <v>113400</v>
      </c>
      <c r="AA18" s="35">
        <v>1500800</v>
      </c>
      <c r="AB18" s="35">
        <v>4253700</v>
      </c>
      <c r="AC18" s="35">
        <v>778600</v>
      </c>
      <c r="AD18" s="35">
        <v>6900</v>
      </c>
      <c r="AE18" s="35">
        <v>319800</v>
      </c>
      <c r="AF18" s="35">
        <v>375000</v>
      </c>
      <c r="AG18" s="35">
        <v>55000</v>
      </c>
      <c r="AH18" s="35">
        <v>1571600</v>
      </c>
      <c r="AI18" s="35">
        <v>53400</v>
      </c>
      <c r="AJ18" s="35">
        <v>109500</v>
      </c>
      <c r="AK18" s="35">
        <v>142800</v>
      </c>
      <c r="AL18" s="35">
        <v>267900</v>
      </c>
      <c r="AM18" s="35">
        <v>263200</v>
      </c>
      <c r="AN18" s="35">
        <v>1228500</v>
      </c>
      <c r="AO18" s="35">
        <v>272300</v>
      </c>
      <c r="AP18" s="35">
        <v>681000</v>
      </c>
      <c r="AQ18" s="35">
        <v>927600</v>
      </c>
      <c r="AR18" s="35">
        <v>922800</v>
      </c>
      <c r="AS18" s="35">
        <v>778800</v>
      </c>
      <c r="AT18" s="35">
        <v>564600</v>
      </c>
      <c r="AU18" s="35">
        <v>671500</v>
      </c>
    </row>
    <row r="19" spans="1:47" x14ac:dyDescent="0.2">
      <c r="A19" s="31" t="s">
        <v>554</v>
      </c>
      <c r="B19" s="32" t="str">
        <f t="shared" si="0"/>
        <v>2018</v>
      </c>
      <c r="C19" s="33">
        <v>249400</v>
      </c>
      <c r="D19" s="33">
        <v>3900</v>
      </c>
      <c r="E19" s="33">
        <v>0</v>
      </c>
      <c r="F19" s="33">
        <v>2200</v>
      </c>
      <c r="G19" s="33">
        <v>0</v>
      </c>
      <c r="H19" s="33">
        <v>88600</v>
      </c>
      <c r="I19" s="33">
        <v>15900</v>
      </c>
      <c r="J19" s="33">
        <v>5200</v>
      </c>
      <c r="K19" s="33">
        <v>16900</v>
      </c>
      <c r="L19" s="33">
        <v>7700</v>
      </c>
      <c r="M19" s="33">
        <v>13900</v>
      </c>
      <c r="N19" s="33">
        <v>4300</v>
      </c>
      <c r="O19" s="33">
        <v>3600</v>
      </c>
      <c r="P19" s="33">
        <v>5700</v>
      </c>
      <c r="Q19" s="33">
        <v>2300</v>
      </c>
      <c r="R19" s="33">
        <v>8500</v>
      </c>
      <c r="S19" s="33">
        <v>2000</v>
      </c>
      <c r="T19" s="33">
        <v>6100</v>
      </c>
      <c r="U19" s="33">
        <v>2700</v>
      </c>
      <c r="V19" s="33">
        <v>800</v>
      </c>
      <c r="W19" s="33">
        <v>100</v>
      </c>
      <c r="X19" s="33">
        <v>44900</v>
      </c>
      <c r="Y19" s="33">
        <v>17500</v>
      </c>
      <c r="Z19" s="33">
        <v>9400</v>
      </c>
      <c r="AA19" s="33">
        <v>143300</v>
      </c>
      <c r="AB19" s="33">
        <v>366500</v>
      </c>
      <c r="AC19" s="33">
        <v>47300</v>
      </c>
      <c r="AD19" s="33">
        <v>8500</v>
      </c>
      <c r="AE19" s="33">
        <v>44100</v>
      </c>
      <c r="AF19" s="33">
        <v>13700</v>
      </c>
      <c r="AG19" s="33">
        <v>6300</v>
      </c>
      <c r="AH19" s="33">
        <v>125500</v>
      </c>
      <c r="AI19" s="33">
        <v>12900</v>
      </c>
      <c r="AJ19" s="33">
        <v>10000</v>
      </c>
      <c r="AK19" s="33">
        <v>18900</v>
      </c>
      <c r="AL19" s="33">
        <v>49100</v>
      </c>
      <c r="AM19" s="33">
        <v>14700</v>
      </c>
      <c r="AN19" s="33">
        <v>61100</v>
      </c>
      <c r="AO19" s="33">
        <v>118600</v>
      </c>
      <c r="AP19" s="33">
        <v>77800</v>
      </c>
      <c r="AQ19" s="33">
        <v>125000</v>
      </c>
      <c r="AR19" s="33">
        <v>74400</v>
      </c>
      <c r="AS19" s="33">
        <v>21400</v>
      </c>
      <c r="AT19" s="33">
        <v>84900</v>
      </c>
      <c r="AU19" s="33">
        <v>144600</v>
      </c>
    </row>
    <row r="20" spans="1:47" x14ac:dyDescent="0.2">
      <c r="A20" s="34" t="s">
        <v>555</v>
      </c>
      <c r="B20" s="32" t="str">
        <f t="shared" si="0"/>
        <v>2018</v>
      </c>
      <c r="C20" s="35">
        <v>159400</v>
      </c>
      <c r="D20" s="35">
        <v>1500</v>
      </c>
      <c r="E20" s="35">
        <v>17600</v>
      </c>
      <c r="F20" s="35">
        <v>7900</v>
      </c>
      <c r="G20" s="35">
        <v>2300</v>
      </c>
      <c r="H20" s="35">
        <v>131400</v>
      </c>
      <c r="I20" s="35">
        <v>60500</v>
      </c>
      <c r="J20" s="35">
        <v>58100</v>
      </c>
      <c r="K20" s="35">
        <v>47500</v>
      </c>
      <c r="L20" s="35">
        <v>1800</v>
      </c>
      <c r="M20" s="35">
        <v>31300</v>
      </c>
      <c r="N20" s="35">
        <v>13000</v>
      </c>
      <c r="O20" s="35">
        <v>102900</v>
      </c>
      <c r="P20" s="35">
        <v>62100</v>
      </c>
      <c r="Q20" s="35">
        <v>49200</v>
      </c>
      <c r="R20" s="35">
        <v>211900</v>
      </c>
      <c r="S20" s="35">
        <v>51800</v>
      </c>
      <c r="T20" s="35">
        <v>118600</v>
      </c>
      <c r="U20" s="35">
        <v>142200</v>
      </c>
      <c r="V20" s="35">
        <v>198700</v>
      </c>
      <c r="W20" s="35">
        <v>27200</v>
      </c>
      <c r="X20" s="35">
        <v>135100</v>
      </c>
      <c r="Y20" s="35">
        <v>36300</v>
      </c>
      <c r="Z20" s="35">
        <v>62500</v>
      </c>
      <c r="AA20" s="35">
        <v>405800</v>
      </c>
      <c r="AB20" s="35">
        <v>737700</v>
      </c>
      <c r="AC20" s="35">
        <v>208100</v>
      </c>
      <c r="AD20" s="35">
        <v>600</v>
      </c>
      <c r="AE20" s="35">
        <v>2300</v>
      </c>
      <c r="AF20" s="35">
        <v>87600</v>
      </c>
      <c r="AG20" s="35">
        <v>40100</v>
      </c>
      <c r="AH20" s="35">
        <v>208900</v>
      </c>
      <c r="AI20" s="35">
        <v>28300</v>
      </c>
      <c r="AJ20" s="35">
        <v>22700</v>
      </c>
      <c r="AK20" s="35">
        <v>102500</v>
      </c>
      <c r="AL20" s="35">
        <v>94000</v>
      </c>
      <c r="AM20" s="35">
        <v>97700</v>
      </c>
      <c r="AN20" s="35">
        <v>321700</v>
      </c>
      <c r="AO20" s="35">
        <v>157500</v>
      </c>
      <c r="AP20" s="35">
        <v>309300</v>
      </c>
      <c r="AQ20" s="35">
        <v>319600</v>
      </c>
      <c r="AR20" s="35">
        <v>349200</v>
      </c>
      <c r="AS20" s="35">
        <v>76800</v>
      </c>
      <c r="AT20" s="35">
        <v>106000</v>
      </c>
      <c r="AU20" s="35">
        <v>10900</v>
      </c>
    </row>
    <row r="21" spans="1:47" x14ac:dyDescent="0.2">
      <c r="A21" s="31" t="s">
        <v>556</v>
      </c>
      <c r="B21" s="32" t="str">
        <f t="shared" si="0"/>
        <v>2018</v>
      </c>
      <c r="C21" s="33">
        <v>67100</v>
      </c>
      <c r="D21" s="33">
        <v>2500</v>
      </c>
      <c r="E21" s="33">
        <v>3200</v>
      </c>
      <c r="F21" s="33">
        <v>800</v>
      </c>
      <c r="G21" s="33">
        <v>600</v>
      </c>
      <c r="H21" s="33">
        <v>48400</v>
      </c>
      <c r="I21" s="33">
        <v>5700</v>
      </c>
      <c r="J21" s="33">
        <v>8500</v>
      </c>
      <c r="K21" s="33">
        <v>11100</v>
      </c>
      <c r="L21" s="33">
        <v>400</v>
      </c>
      <c r="M21" s="33">
        <v>11100</v>
      </c>
      <c r="N21" s="33">
        <v>24900</v>
      </c>
      <c r="O21" s="33">
        <v>12300</v>
      </c>
      <c r="P21" s="33">
        <v>13600</v>
      </c>
      <c r="Q21" s="33">
        <v>5100</v>
      </c>
      <c r="R21" s="33">
        <v>36000</v>
      </c>
      <c r="S21" s="33">
        <v>15400</v>
      </c>
      <c r="T21" s="33">
        <v>9200</v>
      </c>
      <c r="U21" s="33">
        <v>52000</v>
      </c>
      <c r="V21" s="33">
        <v>4200</v>
      </c>
      <c r="W21" s="33">
        <v>2800</v>
      </c>
      <c r="X21" s="33">
        <v>33500</v>
      </c>
      <c r="Y21" s="33">
        <v>9100</v>
      </c>
      <c r="Z21" s="33">
        <v>11800</v>
      </c>
      <c r="AA21" s="33">
        <v>188700</v>
      </c>
      <c r="AB21" s="33">
        <v>485300</v>
      </c>
      <c r="AC21" s="33">
        <v>65000</v>
      </c>
      <c r="AD21" s="33">
        <v>19900</v>
      </c>
      <c r="AE21" s="33">
        <v>4300</v>
      </c>
      <c r="AF21" s="33">
        <v>30500</v>
      </c>
      <c r="AG21" s="33">
        <v>26700</v>
      </c>
      <c r="AH21" s="33">
        <v>141000</v>
      </c>
      <c r="AI21" s="33">
        <v>37100</v>
      </c>
      <c r="AJ21" s="33">
        <v>13300</v>
      </c>
      <c r="AK21" s="33">
        <v>56400</v>
      </c>
      <c r="AL21" s="33">
        <v>78900</v>
      </c>
      <c r="AM21" s="33">
        <v>46800</v>
      </c>
      <c r="AN21" s="33">
        <v>173000</v>
      </c>
      <c r="AO21" s="33">
        <v>152600</v>
      </c>
      <c r="AP21" s="33">
        <v>149400</v>
      </c>
      <c r="AQ21" s="33">
        <v>227300</v>
      </c>
      <c r="AR21" s="33">
        <v>518900</v>
      </c>
      <c r="AS21" s="33">
        <v>63200</v>
      </c>
      <c r="AT21" s="33">
        <v>71600</v>
      </c>
      <c r="AU21" s="33">
        <v>24300</v>
      </c>
    </row>
    <row r="22" spans="1:47" x14ac:dyDescent="0.2">
      <c r="A22" s="34" t="s">
        <v>557</v>
      </c>
      <c r="B22" s="32" t="str">
        <f t="shared" si="0"/>
        <v>2018</v>
      </c>
      <c r="C22" s="35">
        <v>20700</v>
      </c>
      <c r="D22" s="35">
        <v>700</v>
      </c>
      <c r="E22" s="35">
        <v>3500</v>
      </c>
      <c r="F22" s="35">
        <v>1200</v>
      </c>
      <c r="G22" s="35">
        <v>0</v>
      </c>
      <c r="H22" s="35">
        <v>14600</v>
      </c>
      <c r="I22" s="35">
        <v>12600</v>
      </c>
      <c r="J22" s="35">
        <v>17900</v>
      </c>
      <c r="K22" s="35">
        <v>4400</v>
      </c>
      <c r="L22" s="35">
        <v>500</v>
      </c>
      <c r="M22" s="35">
        <v>3800</v>
      </c>
      <c r="N22" s="35">
        <v>500</v>
      </c>
      <c r="O22" s="35">
        <v>4900</v>
      </c>
      <c r="P22" s="35">
        <v>4800</v>
      </c>
      <c r="Q22" s="35">
        <v>900</v>
      </c>
      <c r="R22" s="35">
        <v>17700</v>
      </c>
      <c r="S22" s="35">
        <v>6400</v>
      </c>
      <c r="T22" s="35">
        <v>7200</v>
      </c>
      <c r="U22" s="35">
        <v>4000</v>
      </c>
      <c r="V22" s="35">
        <v>2400</v>
      </c>
      <c r="W22" s="35">
        <v>1100</v>
      </c>
      <c r="X22" s="35">
        <v>17900</v>
      </c>
      <c r="Y22" s="35">
        <v>6400</v>
      </c>
      <c r="Z22" s="35">
        <v>3200</v>
      </c>
      <c r="AA22" s="35">
        <v>49300</v>
      </c>
      <c r="AB22" s="35">
        <v>85300</v>
      </c>
      <c r="AC22" s="35">
        <v>27800</v>
      </c>
      <c r="AD22" s="35">
        <v>2800</v>
      </c>
      <c r="AE22" s="35">
        <v>1000</v>
      </c>
      <c r="AF22" s="35">
        <v>14100</v>
      </c>
      <c r="AG22" s="35">
        <v>4100</v>
      </c>
      <c r="AH22" s="35">
        <v>28200</v>
      </c>
      <c r="AI22" s="35">
        <v>6600</v>
      </c>
      <c r="AJ22" s="35">
        <v>4700</v>
      </c>
      <c r="AK22" s="35">
        <v>19800</v>
      </c>
      <c r="AL22" s="35">
        <v>12100</v>
      </c>
      <c r="AM22" s="35">
        <v>10200</v>
      </c>
      <c r="AN22" s="35">
        <v>29900</v>
      </c>
      <c r="AO22" s="35">
        <v>23300</v>
      </c>
      <c r="AP22" s="35">
        <v>40600</v>
      </c>
      <c r="AQ22" s="35">
        <v>59300</v>
      </c>
      <c r="AR22" s="35">
        <v>39400</v>
      </c>
      <c r="AS22" s="35">
        <v>17900</v>
      </c>
      <c r="AT22" s="35">
        <v>14300</v>
      </c>
      <c r="AU22" s="35">
        <v>1100</v>
      </c>
    </row>
    <row r="23" spans="1:47" x14ac:dyDescent="0.2">
      <c r="A23" s="31" t="s">
        <v>558</v>
      </c>
      <c r="B23" s="32" t="str">
        <f t="shared" si="0"/>
        <v>2018</v>
      </c>
      <c r="C23" s="33">
        <v>86100</v>
      </c>
      <c r="D23" s="33">
        <v>1700</v>
      </c>
      <c r="E23" s="33">
        <v>0</v>
      </c>
      <c r="F23" s="33">
        <v>6800</v>
      </c>
      <c r="G23" s="33">
        <v>1100</v>
      </c>
      <c r="H23" s="33">
        <v>38900</v>
      </c>
      <c r="I23" s="33">
        <v>9400</v>
      </c>
      <c r="J23" s="33">
        <v>22600</v>
      </c>
      <c r="K23" s="33">
        <v>27200</v>
      </c>
      <c r="L23" s="33">
        <v>2900</v>
      </c>
      <c r="M23" s="33">
        <v>12900</v>
      </c>
      <c r="N23" s="33">
        <v>4600</v>
      </c>
      <c r="O23" s="33">
        <v>13300</v>
      </c>
      <c r="P23" s="33">
        <v>13800</v>
      </c>
      <c r="Q23" s="33">
        <v>13800</v>
      </c>
      <c r="R23" s="33">
        <v>45100</v>
      </c>
      <c r="S23" s="33">
        <v>21400</v>
      </c>
      <c r="T23" s="33">
        <v>16400</v>
      </c>
      <c r="U23" s="33">
        <v>48700</v>
      </c>
      <c r="V23" s="33">
        <v>10000</v>
      </c>
      <c r="W23" s="33">
        <v>6800</v>
      </c>
      <c r="X23" s="33">
        <v>34500</v>
      </c>
      <c r="Y23" s="33">
        <v>12300</v>
      </c>
      <c r="Z23" s="33">
        <v>13900</v>
      </c>
      <c r="AA23" s="33">
        <v>216600</v>
      </c>
      <c r="AB23" s="33">
        <v>291700</v>
      </c>
      <c r="AC23" s="33">
        <v>85300</v>
      </c>
      <c r="AD23" s="33">
        <v>9100</v>
      </c>
      <c r="AE23" s="33">
        <v>5100</v>
      </c>
      <c r="AF23" s="33">
        <v>29400</v>
      </c>
      <c r="AG23" s="33">
        <v>18200</v>
      </c>
      <c r="AH23" s="33">
        <v>90100</v>
      </c>
      <c r="AI23" s="33">
        <v>26600</v>
      </c>
      <c r="AJ23" s="33">
        <v>12300</v>
      </c>
      <c r="AK23" s="33">
        <v>70900</v>
      </c>
      <c r="AL23" s="33">
        <v>44800</v>
      </c>
      <c r="AM23" s="33">
        <v>26300</v>
      </c>
      <c r="AN23" s="33">
        <v>159400</v>
      </c>
      <c r="AO23" s="33">
        <v>181300</v>
      </c>
      <c r="AP23" s="33">
        <v>167700</v>
      </c>
      <c r="AQ23" s="33">
        <v>161700</v>
      </c>
      <c r="AR23" s="33">
        <v>426600</v>
      </c>
      <c r="AS23" s="33">
        <v>50600</v>
      </c>
      <c r="AT23" s="33">
        <v>74700</v>
      </c>
      <c r="AU23" s="33">
        <v>13500</v>
      </c>
    </row>
    <row r="24" spans="1:47" x14ac:dyDescent="0.2">
      <c r="A24" s="34" t="s">
        <v>559</v>
      </c>
      <c r="B24" s="32" t="str">
        <f t="shared" si="0"/>
        <v>2018</v>
      </c>
      <c r="C24" s="35">
        <v>722700</v>
      </c>
      <c r="D24" s="35">
        <v>21400</v>
      </c>
      <c r="E24" s="35">
        <v>100</v>
      </c>
      <c r="F24" s="35">
        <v>14300</v>
      </c>
      <c r="G24" s="35">
        <v>200</v>
      </c>
      <c r="H24" s="35">
        <v>595100</v>
      </c>
      <c r="I24" s="35">
        <v>93500</v>
      </c>
      <c r="J24" s="35">
        <v>60800</v>
      </c>
      <c r="K24" s="35">
        <v>119200</v>
      </c>
      <c r="L24" s="35">
        <v>8900</v>
      </c>
      <c r="M24" s="35">
        <v>115500</v>
      </c>
      <c r="N24" s="35">
        <v>46300</v>
      </c>
      <c r="O24" s="35">
        <v>143400</v>
      </c>
      <c r="P24" s="35">
        <v>96300</v>
      </c>
      <c r="Q24" s="35">
        <v>72700</v>
      </c>
      <c r="R24" s="35">
        <v>301400</v>
      </c>
      <c r="S24" s="35">
        <v>91700</v>
      </c>
      <c r="T24" s="35">
        <v>77700</v>
      </c>
      <c r="U24" s="35">
        <v>142200</v>
      </c>
      <c r="V24" s="35">
        <v>101300</v>
      </c>
      <c r="W24" s="35">
        <v>85200</v>
      </c>
      <c r="X24" s="35">
        <v>368900</v>
      </c>
      <c r="Y24" s="35">
        <v>120600</v>
      </c>
      <c r="Z24" s="35">
        <v>154400</v>
      </c>
      <c r="AA24" s="35">
        <v>1781700</v>
      </c>
      <c r="AB24" s="35">
        <v>3766400</v>
      </c>
      <c r="AC24" s="35">
        <v>841600</v>
      </c>
      <c r="AD24" s="35">
        <v>13600</v>
      </c>
      <c r="AE24" s="35">
        <v>61600</v>
      </c>
      <c r="AF24" s="35">
        <v>261900</v>
      </c>
      <c r="AG24" s="35">
        <v>239100</v>
      </c>
      <c r="AH24" s="35">
        <v>1284600</v>
      </c>
      <c r="AI24" s="35">
        <v>207900</v>
      </c>
      <c r="AJ24" s="35">
        <v>107200</v>
      </c>
      <c r="AK24" s="35">
        <v>587300</v>
      </c>
      <c r="AL24" s="35">
        <v>771200</v>
      </c>
      <c r="AM24" s="35">
        <v>382100</v>
      </c>
      <c r="AN24" s="35">
        <v>2082900</v>
      </c>
      <c r="AO24" s="35">
        <v>2359900</v>
      </c>
      <c r="AP24" s="35">
        <v>2449300</v>
      </c>
      <c r="AQ24" s="35">
        <v>1989900</v>
      </c>
      <c r="AR24" s="35">
        <v>3894500</v>
      </c>
      <c r="AS24" s="35">
        <v>559300</v>
      </c>
      <c r="AT24" s="35">
        <v>682300</v>
      </c>
      <c r="AU24" s="35">
        <v>279700</v>
      </c>
    </row>
    <row r="25" spans="1:47" x14ac:dyDescent="0.2">
      <c r="A25" s="31" t="s">
        <v>560</v>
      </c>
      <c r="B25" s="32" t="str">
        <f t="shared" si="0"/>
        <v>2018</v>
      </c>
      <c r="C25" s="33">
        <v>602100</v>
      </c>
      <c r="D25" s="33">
        <v>5000</v>
      </c>
      <c r="E25" s="33">
        <v>14100</v>
      </c>
      <c r="F25" s="33">
        <v>33600</v>
      </c>
      <c r="G25" s="33">
        <v>2100</v>
      </c>
      <c r="H25" s="33">
        <v>937800</v>
      </c>
      <c r="I25" s="33">
        <v>140800</v>
      </c>
      <c r="J25" s="33">
        <v>136800</v>
      </c>
      <c r="K25" s="33">
        <v>300500</v>
      </c>
      <c r="L25" s="33">
        <v>20000</v>
      </c>
      <c r="M25" s="33">
        <v>359600</v>
      </c>
      <c r="N25" s="33">
        <v>132900</v>
      </c>
      <c r="O25" s="33">
        <v>451500</v>
      </c>
      <c r="P25" s="33">
        <v>247700</v>
      </c>
      <c r="Q25" s="33">
        <v>271600</v>
      </c>
      <c r="R25" s="33">
        <v>934700</v>
      </c>
      <c r="S25" s="33">
        <v>374500</v>
      </c>
      <c r="T25" s="33">
        <v>503300</v>
      </c>
      <c r="U25" s="33">
        <v>1190200</v>
      </c>
      <c r="V25" s="33">
        <v>904900</v>
      </c>
      <c r="W25" s="33">
        <v>138800</v>
      </c>
      <c r="X25" s="33">
        <v>663100</v>
      </c>
      <c r="Y25" s="33">
        <v>258600</v>
      </c>
      <c r="Z25" s="33">
        <v>284500</v>
      </c>
      <c r="AA25" s="33">
        <v>2512000</v>
      </c>
      <c r="AB25" s="33">
        <v>5974800</v>
      </c>
      <c r="AC25" s="33">
        <v>956600</v>
      </c>
      <c r="AD25" s="33">
        <v>31900</v>
      </c>
      <c r="AE25" s="33">
        <v>68900</v>
      </c>
      <c r="AF25" s="33">
        <v>785300</v>
      </c>
      <c r="AG25" s="33">
        <v>527900</v>
      </c>
      <c r="AH25" s="33">
        <v>1873300</v>
      </c>
      <c r="AI25" s="33">
        <v>306600</v>
      </c>
      <c r="AJ25" s="33">
        <v>108900</v>
      </c>
      <c r="AK25" s="33">
        <v>908600</v>
      </c>
      <c r="AL25" s="33">
        <v>1107300</v>
      </c>
      <c r="AM25" s="33">
        <v>477200</v>
      </c>
      <c r="AN25" s="33">
        <v>2918500</v>
      </c>
      <c r="AO25" s="33">
        <v>3299400</v>
      </c>
      <c r="AP25" s="33">
        <v>2642900</v>
      </c>
      <c r="AQ25" s="33">
        <v>2525800</v>
      </c>
      <c r="AR25" s="33">
        <v>5922400</v>
      </c>
      <c r="AS25" s="33">
        <v>680900</v>
      </c>
      <c r="AT25" s="33">
        <v>1449900</v>
      </c>
      <c r="AU25" s="33">
        <v>880300</v>
      </c>
    </row>
    <row r="26" spans="1:47" x14ac:dyDescent="0.2">
      <c r="A26" s="34" t="s">
        <v>561</v>
      </c>
      <c r="B26" s="32" t="str">
        <f t="shared" si="0"/>
        <v>2018</v>
      </c>
      <c r="C26" s="35">
        <v>480000</v>
      </c>
      <c r="D26" s="35">
        <v>20300</v>
      </c>
      <c r="E26" s="35">
        <v>700</v>
      </c>
      <c r="F26" s="35">
        <v>8800</v>
      </c>
      <c r="G26" s="35">
        <v>700</v>
      </c>
      <c r="H26" s="35">
        <v>119200</v>
      </c>
      <c r="I26" s="35">
        <v>28000</v>
      </c>
      <c r="J26" s="35">
        <v>7200</v>
      </c>
      <c r="K26" s="35">
        <v>18700</v>
      </c>
      <c r="L26" s="35">
        <v>3600</v>
      </c>
      <c r="M26" s="35">
        <v>11200</v>
      </c>
      <c r="N26" s="35">
        <v>9800</v>
      </c>
      <c r="O26" s="35">
        <v>12100</v>
      </c>
      <c r="P26" s="35">
        <v>16500</v>
      </c>
      <c r="Q26" s="35">
        <v>11900</v>
      </c>
      <c r="R26" s="35">
        <v>33800</v>
      </c>
      <c r="S26" s="35">
        <v>3900</v>
      </c>
      <c r="T26" s="35">
        <v>8000</v>
      </c>
      <c r="U26" s="35">
        <v>10200</v>
      </c>
      <c r="V26" s="35">
        <v>1900</v>
      </c>
      <c r="W26" s="35">
        <v>4200</v>
      </c>
      <c r="X26" s="35">
        <v>35900</v>
      </c>
      <c r="Y26" s="35">
        <v>30300</v>
      </c>
      <c r="Z26" s="35">
        <v>25800</v>
      </c>
      <c r="AA26" s="35">
        <v>190900</v>
      </c>
      <c r="AB26" s="35">
        <v>777200</v>
      </c>
      <c r="AC26" s="35">
        <v>113800</v>
      </c>
      <c r="AD26" s="35">
        <v>59900</v>
      </c>
      <c r="AE26" s="35">
        <v>4200</v>
      </c>
      <c r="AF26" s="35">
        <v>48700</v>
      </c>
      <c r="AG26" s="35">
        <v>15300</v>
      </c>
      <c r="AH26" s="35">
        <v>551000</v>
      </c>
      <c r="AI26" s="35">
        <v>31300</v>
      </c>
      <c r="AJ26" s="35">
        <v>29800</v>
      </c>
      <c r="AK26" s="35">
        <v>34300</v>
      </c>
      <c r="AL26" s="35">
        <v>84100</v>
      </c>
      <c r="AM26" s="35">
        <v>20200</v>
      </c>
      <c r="AN26" s="35">
        <v>270200</v>
      </c>
      <c r="AO26" s="35">
        <v>138200</v>
      </c>
      <c r="AP26" s="35">
        <v>384600</v>
      </c>
      <c r="AQ26" s="35">
        <v>375900</v>
      </c>
      <c r="AR26" s="35">
        <v>255000</v>
      </c>
      <c r="AS26" s="35">
        <v>68400</v>
      </c>
      <c r="AT26" s="35">
        <v>117800</v>
      </c>
      <c r="AU26" s="35">
        <v>35500</v>
      </c>
    </row>
    <row r="27" spans="1:47" x14ac:dyDescent="0.2">
      <c r="A27" s="31" t="s">
        <v>562</v>
      </c>
      <c r="B27" s="32" t="str">
        <f t="shared" si="0"/>
        <v>2018</v>
      </c>
      <c r="C27" s="33">
        <v>188600</v>
      </c>
      <c r="D27" s="33">
        <v>1700</v>
      </c>
      <c r="E27" s="33">
        <v>600</v>
      </c>
      <c r="F27" s="33">
        <v>5100</v>
      </c>
      <c r="G27" s="33">
        <v>2400</v>
      </c>
      <c r="H27" s="33">
        <v>124100</v>
      </c>
      <c r="I27" s="33">
        <v>57800</v>
      </c>
      <c r="J27" s="33">
        <v>26100</v>
      </c>
      <c r="K27" s="33">
        <v>42300</v>
      </c>
      <c r="L27" s="33">
        <v>6600</v>
      </c>
      <c r="M27" s="33">
        <v>15600</v>
      </c>
      <c r="N27" s="33">
        <v>24300</v>
      </c>
      <c r="O27" s="33">
        <v>49600</v>
      </c>
      <c r="P27" s="33">
        <v>24600</v>
      </c>
      <c r="Q27" s="33">
        <v>16600</v>
      </c>
      <c r="R27" s="33">
        <v>96900</v>
      </c>
      <c r="S27" s="33">
        <v>78800</v>
      </c>
      <c r="T27" s="33">
        <v>52100</v>
      </c>
      <c r="U27" s="33">
        <v>68500</v>
      </c>
      <c r="V27" s="33">
        <v>118500</v>
      </c>
      <c r="W27" s="33">
        <v>8200</v>
      </c>
      <c r="X27" s="33">
        <v>87300</v>
      </c>
      <c r="Y27" s="33">
        <v>37600</v>
      </c>
      <c r="Z27" s="33">
        <v>53000</v>
      </c>
      <c r="AA27" s="33">
        <v>336300</v>
      </c>
      <c r="AB27" s="33">
        <v>649700</v>
      </c>
      <c r="AC27" s="33">
        <v>158700</v>
      </c>
      <c r="AD27" s="33">
        <v>3200</v>
      </c>
      <c r="AE27" s="33">
        <v>3100</v>
      </c>
      <c r="AF27" s="33">
        <v>77700</v>
      </c>
      <c r="AG27" s="33">
        <v>47400</v>
      </c>
      <c r="AH27" s="33">
        <v>176300</v>
      </c>
      <c r="AI27" s="33">
        <v>31700</v>
      </c>
      <c r="AJ27" s="33">
        <v>26700</v>
      </c>
      <c r="AK27" s="33">
        <v>92300</v>
      </c>
      <c r="AL27" s="33">
        <v>85800</v>
      </c>
      <c r="AM27" s="33">
        <v>71400</v>
      </c>
      <c r="AN27" s="33">
        <v>256000</v>
      </c>
      <c r="AO27" s="33">
        <v>231200</v>
      </c>
      <c r="AP27" s="33">
        <v>399000</v>
      </c>
      <c r="AQ27" s="33">
        <v>295600</v>
      </c>
      <c r="AR27" s="33">
        <v>324400</v>
      </c>
      <c r="AS27" s="33">
        <v>87600</v>
      </c>
      <c r="AT27" s="33">
        <v>116800</v>
      </c>
      <c r="AU27" s="33">
        <v>8800</v>
      </c>
    </row>
    <row r="28" spans="1:47" x14ac:dyDescent="0.2">
      <c r="A28" s="34" t="s">
        <v>563</v>
      </c>
      <c r="B28" s="32" t="str">
        <f t="shared" si="0"/>
        <v>2018</v>
      </c>
      <c r="C28" s="35">
        <v>3200</v>
      </c>
      <c r="D28" s="35">
        <v>3900</v>
      </c>
      <c r="E28" s="35">
        <v>0</v>
      </c>
      <c r="F28" s="35">
        <v>200</v>
      </c>
      <c r="G28" s="35">
        <v>0</v>
      </c>
      <c r="H28" s="35">
        <v>10900</v>
      </c>
      <c r="I28" s="35">
        <v>400</v>
      </c>
      <c r="J28" s="35">
        <v>200</v>
      </c>
      <c r="K28" s="35">
        <v>800</v>
      </c>
      <c r="L28" s="35">
        <v>0</v>
      </c>
      <c r="M28" s="35">
        <v>400</v>
      </c>
      <c r="N28" s="35">
        <v>500</v>
      </c>
      <c r="O28" s="35">
        <v>300</v>
      </c>
      <c r="P28" s="35">
        <v>900</v>
      </c>
      <c r="Q28" s="35">
        <v>1900</v>
      </c>
      <c r="R28" s="35">
        <v>1800</v>
      </c>
      <c r="S28" s="35">
        <v>100</v>
      </c>
      <c r="T28" s="35">
        <v>200</v>
      </c>
      <c r="U28" s="35">
        <v>1300</v>
      </c>
      <c r="V28" s="35">
        <v>0</v>
      </c>
      <c r="W28" s="35">
        <v>0</v>
      </c>
      <c r="X28" s="35">
        <v>2300</v>
      </c>
      <c r="Y28" s="35">
        <v>1600</v>
      </c>
      <c r="Z28" s="35">
        <v>1000</v>
      </c>
      <c r="AA28" s="35">
        <v>14500</v>
      </c>
      <c r="AB28" s="35">
        <v>25600</v>
      </c>
      <c r="AC28" s="35">
        <v>3600</v>
      </c>
      <c r="AD28" s="35">
        <v>1500</v>
      </c>
      <c r="AE28" s="35">
        <v>5200</v>
      </c>
      <c r="AF28" s="35">
        <v>3800</v>
      </c>
      <c r="AG28" s="35">
        <v>1500</v>
      </c>
      <c r="AH28" s="35">
        <v>15800</v>
      </c>
      <c r="AI28" s="35">
        <v>2200</v>
      </c>
      <c r="AJ28" s="35">
        <v>1400</v>
      </c>
      <c r="AK28" s="35">
        <v>4700</v>
      </c>
      <c r="AL28" s="35">
        <v>5600</v>
      </c>
      <c r="AM28" s="35">
        <v>1500</v>
      </c>
      <c r="AN28" s="35">
        <v>9100</v>
      </c>
      <c r="AO28" s="35">
        <v>10400</v>
      </c>
      <c r="AP28" s="35">
        <v>11800</v>
      </c>
      <c r="AQ28" s="35">
        <v>20700</v>
      </c>
      <c r="AR28" s="35">
        <v>22300</v>
      </c>
      <c r="AS28" s="35">
        <v>5000</v>
      </c>
      <c r="AT28" s="35">
        <v>4000</v>
      </c>
      <c r="AU28" s="35">
        <v>200</v>
      </c>
    </row>
    <row r="29" spans="1:47" x14ac:dyDescent="0.2">
      <c r="A29" s="31" t="s">
        <v>564</v>
      </c>
      <c r="B29" s="32" t="str">
        <f t="shared" si="0"/>
        <v>2018</v>
      </c>
      <c r="C29" s="33">
        <v>103800</v>
      </c>
      <c r="D29" s="33">
        <v>2700</v>
      </c>
      <c r="E29" s="33">
        <v>100</v>
      </c>
      <c r="F29" s="33">
        <v>6000</v>
      </c>
      <c r="G29" s="33">
        <v>100</v>
      </c>
      <c r="H29" s="33">
        <v>75100</v>
      </c>
      <c r="I29" s="33">
        <v>4700</v>
      </c>
      <c r="J29" s="33">
        <v>6000</v>
      </c>
      <c r="K29" s="33">
        <v>14600</v>
      </c>
      <c r="L29" s="33">
        <v>6100</v>
      </c>
      <c r="M29" s="33">
        <v>13100</v>
      </c>
      <c r="N29" s="33">
        <v>29600</v>
      </c>
      <c r="O29" s="33">
        <v>12200</v>
      </c>
      <c r="P29" s="33">
        <v>9100</v>
      </c>
      <c r="Q29" s="33">
        <v>6900</v>
      </c>
      <c r="R29" s="33">
        <v>16900</v>
      </c>
      <c r="S29" s="33">
        <v>7200</v>
      </c>
      <c r="T29" s="33">
        <v>4800</v>
      </c>
      <c r="U29" s="33">
        <v>6000</v>
      </c>
      <c r="V29" s="33">
        <v>4200</v>
      </c>
      <c r="W29" s="33">
        <v>2000</v>
      </c>
      <c r="X29" s="33">
        <v>16600</v>
      </c>
      <c r="Y29" s="33">
        <v>9300</v>
      </c>
      <c r="Z29" s="33">
        <v>7300</v>
      </c>
      <c r="AA29" s="33">
        <v>151700</v>
      </c>
      <c r="AB29" s="33">
        <v>334000</v>
      </c>
      <c r="AC29" s="33">
        <v>46400</v>
      </c>
      <c r="AD29" s="33">
        <v>5700</v>
      </c>
      <c r="AE29" s="33">
        <v>13200</v>
      </c>
      <c r="AF29" s="33">
        <v>16400</v>
      </c>
      <c r="AG29" s="33">
        <v>15900</v>
      </c>
      <c r="AH29" s="33">
        <v>195000</v>
      </c>
      <c r="AI29" s="33">
        <v>19600</v>
      </c>
      <c r="AJ29" s="33">
        <v>10400</v>
      </c>
      <c r="AK29" s="33">
        <v>55600</v>
      </c>
      <c r="AL29" s="33">
        <v>84300</v>
      </c>
      <c r="AM29" s="33">
        <v>13600</v>
      </c>
      <c r="AN29" s="33">
        <v>127900</v>
      </c>
      <c r="AO29" s="33">
        <v>120100</v>
      </c>
      <c r="AP29" s="33">
        <v>127600</v>
      </c>
      <c r="AQ29" s="33">
        <v>164800</v>
      </c>
      <c r="AR29" s="33">
        <v>256700</v>
      </c>
      <c r="AS29" s="33">
        <v>41500</v>
      </c>
      <c r="AT29" s="33">
        <v>39900</v>
      </c>
      <c r="AU29" s="33">
        <v>8500</v>
      </c>
    </row>
    <row r="30" spans="1:47" x14ac:dyDescent="0.2">
      <c r="A30" s="34" t="s">
        <v>565</v>
      </c>
      <c r="B30" s="32" t="str">
        <f t="shared" si="0"/>
        <v>2018</v>
      </c>
      <c r="C30" s="35">
        <v>71300</v>
      </c>
      <c r="D30" s="35">
        <v>2900</v>
      </c>
      <c r="E30" s="35">
        <v>200</v>
      </c>
      <c r="F30" s="35">
        <v>2600</v>
      </c>
      <c r="G30" s="35">
        <v>100</v>
      </c>
      <c r="H30" s="35">
        <v>86300</v>
      </c>
      <c r="I30" s="35">
        <v>14300</v>
      </c>
      <c r="J30" s="35">
        <v>2500</v>
      </c>
      <c r="K30" s="35">
        <v>18200</v>
      </c>
      <c r="L30" s="35">
        <v>1900</v>
      </c>
      <c r="M30" s="35">
        <v>22100</v>
      </c>
      <c r="N30" s="35">
        <v>15700</v>
      </c>
      <c r="O30" s="35">
        <v>24400</v>
      </c>
      <c r="P30" s="35">
        <v>11300</v>
      </c>
      <c r="Q30" s="35">
        <v>50700</v>
      </c>
      <c r="R30" s="35">
        <v>23700</v>
      </c>
      <c r="S30" s="35">
        <v>71300</v>
      </c>
      <c r="T30" s="35">
        <v>7800</v>
      </c>
      <c r="U30" s="35">
        <v>16700</v>
      </c>
      <c r="V30" s="35">
        <v>3500</v>
      </c>
      <c r="W30" s="35">
        <v>21000</v>
      </c>
      <c r="X30" s="35">
        <v>45900</v>
      </c>
      <c r="Y30" s="35">
        <v>16900</v>
      </c>
      <c r="Z30" s="35">
        <v>17600</v>
      </c>
      <c r="AA30" s="35">
        <v>303400</v>
      </c>
      <c r="AB30" s="35">
        <v>449200</v>
      </c>
      <c r="AC30" s="35">
        <v>116100</v>
      </c>
      <c r="AD30" s="35">
        <v>1400</v>
      </c>
      <c r="AE30" s="35">
        <v>10000</v>
      </c>
      <c r="AF30" s="35">
        <v>35500</v>
      </c>
      <c r="AG30" s="35">
        <v>16600</v>
      </c>
      <c r="AH30" s="35">
        <v>191600</v>
      </c>
      <c r="AI30" s="35">
        <v>24000</v>
      </c>
      <c r="AJ30" s="35">
        <v>24400</v>
      </c>
      <c r="AK30" s="35">
        <v>157500</v>
      </c>
      <c r="AL30" s="35">
        <v>131900</v>
      </c>
      <c r="AM30" s="35">
        <v>36000</v>
      </c>
      <c r="AN30" s="35">
        <v>294100</v>
      </c>
      <c r="AO30" s="35">
        <v>191900</v>
      </c>
      <c r="AP30" s="35">
        <v>407000</v>
      </c>
      <c r="AQ30" s="35">
        <v>506200</v>
      </c>
      <c r="AR30" s="35">
        <v>439400</v>
      </c>
      <c r="AS30" s="35">
        <v>120700</v>
      </c>
      <c r="AT30" s="35">
        <v>153400</v>
      </c>
      <c r="AU30" s="35">
        <v>36200</v>
      </c>
    </row>
    <row r="31" spans="1:47" x14ac:dyDescent="0.2">
      <c r="A31" s="31" t="s">
        <v>566</v>
      </c>
      <c r="B31" s="32" t="str">
        <f t="shared" si="0"/>
        <v>2018</v>
      </c>
      <c r="C31" s="33">
        <v>911200</v>
      </c>
      <c r="D31" s="33">
        <v>27800</v>
      </c>
      <c r="E31" s="33">
        <v>2300</v>
      </c>
      <c r="F31" s="33">
        <v>17700</v>
      </c>
      <c r="G31" s="33">
        <v>2100</v>
      </c>
      <c r="H31" s="33">
        <v>473300</v>
      </c>
      <c r="I31" s="33">
        <v>499800</v>
      </c>
      <c r="J31" s="33">
        <v>109800</v>
      </c>
      <c r="K31" s="33">
        <v>163900</v>
      </c>
      <c r="L31" s="33">
        <v>15100</v>
      </c>
      <c r="M31" s="33">
        <v>114800</v>
      </c>
      <c r="N31" s="33">
        <v>64500</v>
      </c>
      <c r="O31" s="33">
        <v>186300</v>
      </c>
      <c r="P31" s="33">
        <v>162000</v>
      </c>
      <c r="Q31" s="33">
        <v>129600</v>
      </c>
      <c r="R31" s="33">
        <v>568900</v>
      </c>
      <c r="S31" s="33">
        <v>103400</v>
      </c>
      <c r="T31" s="33">
        <v>160700</v>
      </c>
      <c r="U31" s="33">
        <v>475700</v>
      </c>
      <c r="V31" s="33">
        <v>177100</v>
      </c>
      <c r="W31" s="33">
        <v>92100</v>
      </c>
      <c r="X31" s="33">
        <v>435000</v>
      </c>
      <c r="Y31" s="33">
        <v>81400</v>
      </c>
      <c r="Z31" s="33">
        <v>225200</v>
      </c>
      <c r="AA31" s="33">
        <v>1535800</v>
      </c>
      <c r="AB31" s="33">
        <v>3727300</v>
      </c>
      <c r="AC31" s="33">
        <v>624300</v>
      </c>
      <c r="AD31" s="33">
        <v>58100</v>
      </c>
      <c r="AE31" s="33">
        <v>20200</v>
      </c>
      <c r="AF31" s="33">
        <v>397200</v>
      </c>
      <c r="AG31" s="33">
        <v>94600</v>
      </c>
      <c r="AH31" s="33">
        <v>1674800</v>
      </c>
      <c r="AI31" s="33">
        <v>93400</v>
      </c>
      <c r="AJ31" s="33">
        <v>87500</v>
      </c>
      <c r="AK31" s="33">
        <v>439200</v>
      </c>
      <c r="AL31" s="33">
        <v>630800</v>
      </c>
      <c r="AM31" s="33">
        <v>182200</v>
      </c>
      <c r="AN31" s="33">
        <v>1682000</v>
      </c>
      <c r="AO31" s="33">
        <v>1490500</v>
      </c>
      <c r="AP31" s="33">
        <v>1237100</v>
      </c>
      <c r="AQ31" s="33">
        <v>1578300</v>
      </c>
      <c r="AR31" s="33">
        <v>1977400</v>
      </c>
      <c r="AS31" s="33">
        <v>349200</v>
      </c>
      <c r="AT31" s="33">
        <v>735300</v>
      </c>
      <c r="AU31" s="33">
        <v>1556300</v>
      </c>
    </row>
    <row r="32" spans="1:47" x14ac:dyDescent="0.2">
      <c r="A32" s="34" t="s">
        <v>567</v>
      </c>
      <c r="B32" s="32" t="str">
        <f t="shared" si="0"/>
        <v>2018</v>
      </c>
      <c r="C32" s="35">
        <v>2235100</v>
      </c>
      <c r="D32" s="35">
        <v>469200</v>
      </c>
      <c r="E32" s="35">
        <v>3600</v>
      </c>
      <c r="F32" s="35">
        <v>24700</v>
      </c>
      <c r="G32" s="35">
        <v>8400</v>
      </c>
      <c r="H32" s="35">
        <v>1758600</v>
      </c>
      <c r="I32" s="35">
        <v>488400</v>
      </c>
      <c r="J32" s="35">
        <v>170700</v>
      </c>
      <c r="K32" s="35">
        <v>650100</v>
      </c>
      <c r="L32" s="35">
        <v>34700</v>
      </c>
      <c r="M32" s="35">
        <v>352600</v>
      </c>
      <c r="N32" s="35">
        <v>126000</v>
      </c>
      <c r="O32" s="35">
        <v>839400</v>
      </c>
      <c r="P32" s="35">
        <v>346600</v>
      </c>
      <c r="Q32" s="35">
        <v>424300</v>
      </c>
      <c r="R32" s="35">
        <v>800400</v>
      </c>
      <c r="S32" s="35">
        <v>577000</v>
      </c>
      <c r="T32" s="35">
        <v>553800</v>
      </c>
      <c r="U32" s="35">
        <v>1586500</v>
      </c>
      <c r="V32" s="35">
        <v>1004600</v>
      </c>
      <c r="W32" s="35">
        <v>185400</v>
      </c>
      <c r="X32" s="35">
        <v>1365900</v>
      </c>
      <c r="Y32" s="35">
        <v>275900</v>
      </c>
      <c r="Z32" s="35">
        <v>365600</v>
      </c>
      <c r="AA32" s="35">
        <v>4926700</v>
      </c>
      <c r="AB32" s="35">
        <v>11111800</v>
      </c>
      <c r="AC32" s="35">
        <v>2693100</v>
      </c>
      <c r="AD32" s="35">
        <v>143100</v>
      </c>
      <c r="AE32" s="35">
        <v>92100</v>
      </c>
      <c r="AF32" s="35">
        <v>757400</v>
      </c>
      <c r="AG32" s="35">
        <v>246900</v>
      </c>
      <c r="AH32" s="35">
        <v>4289500</v>
      </c>
      <c r="AI32" s="35">
        <v>398700</v>
      </c>
      <c r="AJ32" s="35">
        <v>214200</v>
      </c>
      <c r="AK32" s="35">
        <v>1299200</v>
      </c>
      <c r="AL32" s="35">
        <v>1678600</v>
      </c>
      <c r="AM32" s="35">
        <v>1170000</v>
      </c>
      <c r="AN32" s="35">
        <v>4510500</v>
      </c>
      <c r="AO32" s="35">
        <v>3134100</v>
      </c>
      <c r="AP32" s="35">
        <v>2082200</v>
      </c>
      <c r="AQ32" s="35">
        <v>2185700</v>
      </c>
      <c r="AR32" s="35">
        <v>9052300</v>
      </c>
      <c r="AS32" s="35">
        <v>758400</v>
      </c>
      <c r="AT32" s="35">
        <v>2614100</v>
      </c>
      <c r="AU32" s="35">
        <v>0</v>
      </c>
    </row>
    <row r="33" spans="1:47" x14ac:dyDescent="0.2">
      <c r="A33" s="31" t="s">
        <v>568</v>
      </c>
      <c r="B33" s="32" t="str">
        <f t="shared" si="0"/>
        <v>2018</v>
      </c>
      <c r="C33" s="33">
        <v>1104000</v>
      </c>
      <c r="D33" s="33">
        <v>236300</v>
      </c>
      <c r="E33" s="33">
        <v>2600</v>
      </c>
      <c r="F33" s="33">
        <v>15600</v>
      </c>
      <c r="G33" s="33">
        <v>700</v>
      </c>
      <c r="H33" s="33">
        <v>400800</v>
      </c>
      <c r="I33" s="33">
        <v>336500</v>
      </c>
      <c r="J33" s="33">
        <v>44200</v>
      </c>
      <c r="K33" s="33">
        <v>171000</v>
      </c>
      <c r="L33" s="33">
        <v>14200</v>
      </c>
      <c r="M33" s="33">
        <v>187800</v>
      </c>
      <c r="N33" s="33">
        <v>52200</v>
      </c>
      <c r="O33" s="33">
        <v>325000</v>
      </c>
      <c r="P33" s="33">
        <v>131100</v>
      </c>
      <c r="Q33" s="33">
        <v>181600</v>
      </c>
      <c r="R33" s="33">
        <v>509800</v>
      </c>
      <c r="S33" s="33">
        <v>522700</v>
      </c>
      <c r="T33" s="33">
        <v>288300</v>
      </c>
      <c r="U33" s="33">
        <v>526300</v>
      </c>
      <c r="V33" s="33">
        <v>400100</v>
      </c>
      <c r="W33" s="33">
        <v>147300</v>
      </c>
      <c r="X33" s="33">
        <v>272100</v>
      </c>
      <c r="Y33" s="33">
        <v>70000</v>
      </c>
      <c r="Z33" s="33">
        <v>127000</v>
      </c>
      <c r="AA33" s="33">
        <v>2033900</v>
      </c>
      <c r="AB33" s="33">
        <v>3722400</v>
      </c>
      <c r="AC33" s="33">
        <v>959000</v>
      </c>
      <c r="AD33" s="33">
        <v>23900</v>
      </c>
      <c r="AE33" s="33">
        <v>37700</v>
      </c>
      <c r="AF33" s="33">
        <v>329500</v>
      </c>
      <c r="AG33" s="33">
        <v>56200</v>
      </c>
      <c r="AH33" s="33">
        <v>2242600</v>
      </c>
      <c r="AI33" s="33">
        <v>521200</v>
      </c>
      <c r="AJ33" s="33">
        <v>66500</v>
      </c>
      <c r="AK33" s="33">
        <v>249300</v>
      </c>
      <c r="AL33" s="33">
        <v>839800</v>
      </c>
      <c r="AM33" s="33">
        <v>528300</v>
      </c>
      <c r="AN33" s="33">
        <v>1095700</v>
      </c>
      <c r="AO33" s="33">
        <v>1310800</v>
      </c>
      <c r="AP33" s="33">
        <v>1109900</v>
      </c>
      <c r="AQ33" s="33">
        <v>1846800</v>
      </c>
      <c r="AR33" s="33">
        <v>2045800</v>
      </c>
      <c r="AS33" s="33">
        <v>446700</v>
      </c>
      <c r="AT33" s="33">
        <v>1240600</v>
      </c>
      <c r="AU33" s="33">
        <v>48100</v>
      </c>
    </row>
    <row r="34" spans="1:47" x14ac:dyDescent="0.2">
      <c r="A34" s="34" t="s">
        <v>569</v>
      </c>
      <c r="B34" s="32" t="str">
        <f t="shared" si="0"/>
        <v>2018</v>
      </c>
      <c r="C34" s="35">
        <v>63600</v>
      </c>
      <c r="D34" s="35">
        <v>1500</v>
      </c>
      <c r="E34" s="35">
        <v>0</v>
      </c>
      <c r="F34" s="35">
        <v>2600</v>
      </c>
      <c r="G34" s="35">
        <v>0</v>
      </c>
      <c r="H34" s="35">
        <v>25600</v>
      </c>
      <c r="I34" s="35">
        <v>11200</v>
      </c>
      <c r="J34" s="35">
        <v>22600</v>
      </c>
      <c r="K34" s="35">
        <v>5200</v>
      </c>
      <c r="L34" s="35">
        <v>0</v>
      </c>
      <c r="M34" s="35">
        <v>3400</v>
      </c>
      <c r="N34" s="35">
        <v>2600</v>
      </c>
      <c r="O34" s="35">
        <v>3300</v>
      </c>
      <c r="P34" s="35">
        <v>6200</v>
      </c>
      <c r="Q34" s="35">
        <v>800</v>
      </c>
      <c r="R34" s="35">
        <v>11600</v>
      </c>
      <c r="S34" s="35">
        <v>2300</v>
      </c>
      <c r="T34" s="35">
        <v>3700</v>
      </c>
      <c r="U34" s="35">
        <v>4100</v>
      </c>
      <c r="V34" s="35">
        <v>2600</v>
      </c>
      <c r="W34" s="35">
        <v>1800</v>
      </c>
      <c r="X34" s="35">
        <v>13100</v>
      </c>
      <c r="Y34" s="35">
        <v>11300</v>
      </c>
      <c r="Z34" s="35">
        <v>7400</v>
      </c>
      <c r="AA34" s="35">
        <v>69500</v>
      </c>
      <c r="AB34" s="35">
        <v>145000</v>
      </c>
      <c r="AC34" s="35">
        <v>33700</v>
      </c>
      <c r="AD34" s="35">
        <v>1100</v>
      </c>
      <c r="AE34" s="35">
        <v>2100</v>
      </c>
      <c r="AF34" s="35">
        <v>28200</v>
      </c>
      <c r="AG34" s="35">
        <v>4100</v>
      </c>
      <c r="AH34" s="35">
        <v>30100</v>
      </c>
      <c r="AI34" s="35">
        <v>4800</v>
      </c>
      <c r="AJ34" s="35">
        <v>6100</v>
      </c>
      <c r="AK34" s="35">
        <v>24600</v>
      </c>
      <c r="AL34" s="35">
        <v>15800</v>
      </c>
      <c r="AM34" s="35">
        <v>22400</v>
      </c>
      <c r="AN34" s="35">
        <v>44900</v>
      </c>
      <c r="AO34" s="35">
        <v>35300</v>
      </c>
      <c r="AP34" s="35">
        <v>54600</v>
      </c>
      <c r="AQ34" s="35">
        <v>80400</v>
      </c>
      <c r="AR34" s="35">
        <v>49500</v>
      </c>
      <c r="AS34" s="35">
        <v>22200</v>
      </c>
      <c r="AT34" s="35">
        <v>16700</v>
      </c>
      <c r="AU34" s="35">
        <v>1400</v>
      </c>
    </row>
    <row r="35" spans="1:47" x14ac:dyDescent="0.2">
      <c r="A35" s="31" t="s">
        <v>570</v>
      </c>
      <c r="B35" s="32" t="str">
        <f t="shared" si="0"/>
        <v>2018</v>
      </c>
      <c r="C35" s="33">
        <v>97500</v>
      </c>
      <c r="D35" s="33">
        <v>1100</v>
      </c>
      <c r="E35" s="33">
        <v>1100</v>
      </c>
      <c r="F35" s="33">
        <v>1500</v>
      </c>
      <c r="G35" s="33">
        <v>500</v>
      </c>
      <c r="H35" s="33">
        <v>42400</v>
      </c>
      <c r="I35" s="33">
        <v>28600</v>
      </c>
      <c r="J35" s="33">
        <v>21600</v>
      </c>
      <c r="K35" s="33">
        <v>8600</v>
      </c>
      <c r="L35" s="33">
        <v>1500</v>
      </c>
      <c r="M35" s="33">
        <v>6200</v>
      </c>
      <c r="N35" s="33">
        <v>1200</v>
      </c>
      <c r="O35" s="33">
        <v>10300</v>
      </c>
      <c r="P35" s="33">
        <v>11800</v>
      </c>
      <c r="Q35" s="33">
        <v>900</v>
      </c>
      <c r="R35" s="33">
        <v>16700</v>
      </c>
      <c r="S35" s="33">
        <v>4600</v>
      </c>
      <c r="T35" s="33">
        <v>5300</v>
      </c>
      <c r="U35" s="33">
        <v>6200</v>
      </c>
      <c r="V35" s="33">
        <v>4500</v>
      </c>
      <c r="W35" s="33">
        <v>2400</v>
      </c>
      <c r="X35" s="33">
        <v>47500</v>
      </c>
      <c r="Y35" s="33">
        <v>12300</v>
      </c>
      <c r="Z35" s="33">
        <v>16500</v>
      </c>
      <c r="AA35" s="33">
        <v>103500</v>
      </c>
      <c r="AB35" s="33">
        <v>234600</v>
      </c>
      <c r="AC35" s="33">
        <v>72600</v>
      </c>
      <c r="AD35" s="33">
        <v>1600</v>
      </c>
      <c r="AE35" s="33">
        <v>1600</v>
      </c>
      <c r="AF35" s="33">
        <v>19600</v>
      </c>
      <c r="AG35" s="33">
        <v>5800</v>
      </c>
      <c r="AH35" s="33">
        <v>34300</v>
      </c>
      <c r="AI35" s="33">
        <v>6800</v>
      </c>
      <c r="AJ35" s="33">
        <v>5100</v>
      </c>
      <c r="AK35" s="33">
        <v>20400</v>
      </c>
      <c r="AL35" s="33">
        <v>19100</v>
      </c>
      <c r="AM35" s="33">
        <v>15200</v>
      </c>
      <c r="AN35" s="33">
        <v>60400</v>
      </c>
      <c r="AO35" s="33">
        <v>54000</v>
      </c>
      <c r="AP35" s="33">
        <v>81500</v>
      </c>
      <c r="AQ35" s="33">
        <v>135300</v>
      </c>
      <c r="AR35" s="33">
        <v>94300</v>
      </c>
      <c r="AS35" s="33">
        <v>30000</v>
      </c>
      <c r="AT35" s="33">
        <v>32400</v>
      </c>
      <c r="AU35" s="33">
        <v>1800</v>
      </c>
    </row>
    <row r="36" spans="1:47" x14ac:dyDescent="0.2">
      <c r="A36" s="34" t="s">
        <v>571</v>
      </c>
      <c r="B36" s="32" t="str">
        <f t="shared" si="0"/>
        <v>2018</v>
      </c>
      <c r="C36" s="35">
        <v>3500</v>
      </c>
      <c r="D36" s="35">
        <v>0</v>
      </c>
      <c r="E36" s="35">
        <v>0</v>
      </c>
      <c r="F36" s="35">
        <v>200</v>
      </c>
      <c r="G36" s="35">
        <v>100</v>
      </c>
      <c r="H36" s="35">
        <v>5400</v>
      </c>
      <c r="I36" s="35">
        <v>1900</v>
      </c>
      <c r="J36" s="35">
        <v>500</v>
      </c>
      <c r="K36" s="35">
        <v>2400</v>
      </c>
      <c r="L36" s="35">
        <v>0</v>
      </c>
      <c r="M36" s="35">
        <v>1600</v>
      </c>
      <c r="N36" s="35">
        <v>100</v>
      </c>
      <c r="O36" s="35">
        <v>7300</v>
      </c>
      <c r="P36" s="35">
        <v>2600</v>
      </c>
      <c r="Q36" s="35">
        <v>7200</v>
      </c>
      <c r="R36" s="35">
        <v>4000</v>
      </c>
      <c r="S36" s="35">
        <v>800</v>
      </c>
      <c r="T36" s="35">
        <v>700</v>
      </c>
      <c r="U36" s="35">
        <v>4400</v>
      </c>
      <c r="V36" s="35">
        <v>500</v>
      </c>
      <c r="W36" s="35">
        <v>0</v>
      </c>
      <c r="X36" s="35">
        <v>1600</v>
      </c>
      <c r="Y36" s="35">
        <v>1400</v>
      </c>
      <c r="Z36" s="35">
        <v>2800</v>
      </c>
      <c r="AA36" s="35">
        <v>44000</v>
      </c>
      <c r="AB36" s="35">
        <v>51100</v>
      </c>
      <c r="AC36" s="35">
        <v>12600</v>
      </c>
      <c r="AD36" s="35">
        <v>1100</v>
      </c>
      <c r="AE36" s="35">
        <v>9600</v>
      </c>
      <c r="AF36" s="35">
        <v>2100</v>
      </c>
      <c r="AG36" s="35">
        <v>1400</v>
      </c>
      <c r="AH36" s="35">
        <v>20500</v>
      </c>
      <c r="AI36" s="35">
        <v>4000</v>
      </c>
      <c r="AJ36" s="35">
        <v>3800</v>
      </c>
      <c r="AK36" s="35">
        <v>12400</v>
      </c>
      <c r="AL36" s="35">
        <v>46700</v>
      </c>
      <c r="AM36" s="35">
        <v>4100</v>
      </c>
      <c r="AN36" s="35">
        <v>43200</v>
      </c>
      <c r="AO36" s="35">
        <v>36400</v>
      </c>
      <c r="AP36" s="35">
        <v>24600</v>
      </c>
      <c r="AQ36" s="35">
        <v>19000</v>
      </c>
      <c r="AR36" s="35">
        <v>44900</v>
      </c>
      <c r="AS36" s="35">
        <v>4500</v>
      </c>
      <c r="AT36" s="35">
        <v>8200</v>
      </c>
      <c r="AU36" s="35">
        <v>5500</v>
      </c>
    </row>
    <row r="37" spans="1:47" x14ac:dyDescent="0.2">
      <c r="A37" s="31" t="s">
        <v>572</v>
      </c>
      <c r="B37" s="32" t="str">
        <f t="shared" si="0"/>
        <v>2018</v>
      </c>
      <c r="C37" s="33">
        <v>2921200</v>
      </c>
      <c r="D37" s="33">
        <v>97500</v>
      </c>
      <c r="E37" s="33">
        <v>44800</v>
      </c>
      <c r="F37" s="33">
        <v>155900</v>
      </c>
      <c r="G37" s="33">
        <v>119700</v>
      </c>
      <c r="H37" s="33">
        <v>1140200</v>
      </c>
      <c r="I37" s="33">
        <v>725800</v>
      </c>
      <c r="J37" s="33">
        <v>110000</v>
      </c>
      <c r="K37" s="33">
        <v>178100</v>
      </c>
      <c r="L37" s="33">
        <v>27700</v>
      </c>
      <c r="M37" s="33">
        <v>152400</v>
      </c>
      <c r="N37" s="33">
        <v>131200</v>
      </c>
      <c r="O37" s="33">
        <v>267300</v>
      </c>
      <c r="P37" s="33">
        <v>196500</v>
      </c>
      <c r="Q37" s="33">
        <v>90600</v>
      </c>
      <c r="R37" s="33">
        <v>385600</v>
      </c>
      <c r="S37" s="33">
        <v>772400</v>
      </c>
      <c r="T37" s="33">
        <v>276200</v>
      </c>
      <c r="U37" s="33">
        <v>360900</v>
      </c>
      <c r="V37" s="33">
        <v>776800</v>
      </c>
      <c r="W37" s="33">
        <v>102000</v>
      </c>
      <c r="X37" s="33">
        <v>563400</v>
      </c>
      <c r="Y37" s="33">
        <v>100200</v>
      </c>
      <c r="Z37" s="33">
        <v>143800</v>
      </c>
      <c r="AA37" s="33">
        <v>4526000</v>
      </c>
      <c r="AB37" s="33">
        <v>5071900</v>
      </c>
      <c r="AC37" s="33">
        <v>2088700</v>
      </c>
      <c r="AD37" s="33">
        <v>7600</v>
      </c>
      <c r="AE37" s="33">
        <v>32300</v>
      </c>
      <c r="AF37" s="33">
        <v>294800</v>
      </c>
      <c r="AG37" s="33">
        <v>55500</v>
      </c>
      <c r="AH37" s="33">
        <v>1448400</v>
      </c>
      <c r="AI37" s="33">
        <v>77600</v>
      </c>
      <c r="AJ37" s="33">
        <v>87600</v>
      </c>
      <c r="AK37" s="33">
        <v>59900</v>
      </c>
      <c r="AL37" s="33">
        <v>355300</v>
      </c>
      <c r="AM37" s="33">
        <v>456500</v>
      </c>
      <c r="AN37" s="33">
        <v>692300</v>
      </c>
      <c r="AO37" s="33">
        <v>4795000</v>
      </c>
      <c r="AP37" s="33">
        <v>2800100</v>
      </c>
      <c r="AQ37" s="33">
        <v>2397600</v>
      </c>
      <c r="AR37" s="33">
        <v>1163200</v>
      </c>
      <c r="AS37" s="33">
        <v>175300</v>
      </c>
      <c r="AT37" s="33">
        <v>439200</v>
      </c>
      <c r="AU37" s="33">
        <v>2374700</v>
      </c>
    </row>
    <row r="38" spans="1:47" x14ac:dyDescent="0.2">
      <c r="A38" s="34" t="s">
        <v>573</v>
      </c>
      <c r="B38" s="32" t="str">
        <f t="shared" si="0"/>
        <v>2018</v>
      </c>
      <c r="C38" s="35">
        <v>198000</v>
      </c>
      <c r="D38" s="35">
        <v>3000</v>
      </c>
      <c r="E38" s="35">
        <v>2800</v>
      </c>
      <c r="F38" s="35">
        <v>2100</v>
      </c>
      <c r="G38" s="35">
        <v>3000</v>
      </c>
      <c r="H38" s="35">
        <v>134000</v>
      </c>
      <c r="I38" s="35">
        <v>17000</v>
      </c>
      <c r="J38" s="35">
        <v>14000</v>
      </c>
      <c r="K38" s="35">
        <v>37000</v>
      </c>
      <c r="L38" s="35">
        <v>5000</v>
      </c>
      <c r="M38" s="35">
        <v>45000</v>
      </c>
      <c r="N38" s="35">
        <v>13000</v>
      </c>
      <c r="O38" s="35">
        <v>32000</v>
      </c>
      <c r="P38" s="35">
        <v>22000</v>
      </c>
      <c r="Q38" s="35">
        <v>21000</v>
      </c>
      <c r="R38" s="35">
        <v>92000</v>
      </c>
      <c r="S38" s="35">
        <v>26000</v>
      </c>
      <c r="T38" s="35">
        <v>22000</v>
      </c>
      <c r="U38" s="35">
        <v>84000</v>
      </c>
      <c r="V38" s="35">
        <v>25000</v>
      </c>
      <c r="W38" s="35">
        <v>18000</v>
      </c>
      <c r="X38" s="35">
        <v>176000</v>
      </c>
      <c r="Y38" s="35">
        <v>27000</v>
      </c>
      <c r="Z38" s="35">
        <v>35000</v>
      </c>
      <c r="AA38" s="35">
        <v>482000</v>
      </c>
      <c r="AB38" s="35">
        <v>1487000</v>
      </c>
      <c r="AC38" s="35">
        <v>195000</v>
      </c>
      <c r="AD38" s="35">
        <v>20000</v>
      </c>
      <c r="AE38" s="35">
        <v>26000</v>
      </c>
      <c r="AF38" s="35">
        <v>101000</v>
      </c>
      <c r="AG38" s="35">
        <v>63000</v>
      </c>
      <c r="AH38" s="35">
        <v>448000</v>
      </c>
      <c r="AI38" s="35">
        <v>57000</v>
      </c>
      <c r="AJ38" s="35">
        <v>30000</v>
      </c>
      <c r="AK38" s="35">
        <v>221000</v>
      </c>
      <c r="AL38" s="35">
        <v>208000</v>
      </c>
      <c r="AM38" s="35">
        <v>74000</v>
      </c>
      <c r="AN38" s="35">
        <v>781000</v>
      </c>
      <c r="AO38" s="35">
        <v>1278000</v>
      </c>
      <c r="AP38" s="35">
        <v>480000</v>
      </c>
      <c r="AQ38" s="35">
        <v>540000</v>
      </c>
      <c r="AR38" s="35">
        <v>1438000</v>
      </c>
      <c r="AS38" s="35">
        <v>177000</v>
      </c>
      <c r="AT38" s="35">
        <v>207000</v>
      </c>
      <c r="AU38" s="35">
        <v>26000</v>
      </c>
    </row>
    <row r="39" spans="1:47" x14ac:dyDescent="0.2">
      <c r="A39" s="31" t="s">
        <v>574</v>
      </c>
      <c r="B39" s="32" t="str">
        <f t="shared" si="0"/>
        <v>2018</v>
      </c>
      <c r="C39" s="33">
        <v>149600</v>
      </c>
      <c r="D39" s="33">
        <v>3500</v>
      </c>
      <c r="E39" s="33">
        <v>900</v>
      </c>
      <c r="F39" s="33">
        <v>3000</v>
      </c>
      <c r="G39" s="33">
        <v>1300</v>
      </c>
      <c r="H39" s="33">
        <v>84900</v>
      </c>
      <c r="I39" s="33">
        <v>11200</v>
      </c>
      <c r="J39" s="33">
        <v>19700</v>
      </c>
      <c r="K39" s="33">
        <v>14800</v>
      </c>
      <c r="L39" s="33">
        <v>1000</v>
      </c>
      <c r="M39" s="33">
        <v>6100</v>
      </c>
      <c r="N39" s="33">
        <v>2600</v>
      </c>
      <c r="O39" s="33">
        <v>9000</v>
      </c>
      <c r="P39" s="33">
        <v>7500</v>
      </c>
      <c r="Q39" s="33">
        <v>4900</v>
      </c>
      <c r="R39" s="33">
        <v>27000</v>
      </c>
      <c r="S39" s="33">
        <v>3300</v>
      </c>
      <c r="T39" s="33">
        <v>5000</v>
      </c>
      <c r="U39" s="33">
        <v>17100</v>
      </c>
      <c r="V39" s="33">
        <v>3800</v>
      </c>
      <c r="W39" s="33">
        <v>8000</v>
      </c>
      <c r="X39" s="33">
        <v>24200</v>
      </c>
      <c r="Y39" s="33">
        <v>11700</v>
      </c>
      <c r="Z39" s="33">
        <v>11000</v>
      </c>
      <c r="AA39" s="33">
        <v>238700</v>
      </c>
      <c r="AB39" s="33">
        <v>369200</v>
      </c>
      <c r="AC39" s="33">
        <v>49500</v>
      </c>
      <c r="AD39" s="33">
        <v>3600</v>
      </c>
      <c r="AE39" s="33">
        <v>13800</v>
      </c>
      <c r="AF39" s="33">
        <v>30200</v>
      </c>
      <c r="AG39" s="33">
        <v>15800</v>
      </c>
      <c r="AH39" s="33">
        <v>152100</v>
      </c>
      <c r="AI39" s="33">
        <v>20800</v>
      </c>
      <c r="AJ39" s="33">
        <v>15200</v>
      </c>
      <c r="AK39" s="33">
        <v>59500</v>
      </c>
      <c r="AL39" s="33">
        <v>74100</v>
      </c>
      <c r="AM39" s="33">
        <v>41700</v>
      </c>
      <c r="AN39" s="33">
        <v>186500</v>
      </c>
      <c r="AO39" s="33">
        <v>113800</v>
      </c>
      <c r="AP39" s="33">
        <v>139000</v>
      </c>
      <c r="AQ39" s="33">
        <v>223400</v>
      </c>
      <c r="AR39" s="33">
        <v>274500</v>
      </c>
      <c r="AS39" s="33">
        <v>51400</v>
      </c>
      <c r="AT39" s="33">
        <v>67400</v>
      </c>
      <c r="AU39" s="33">
        <v>0</v>
      </c>
    </row>
    <row r="40" spans="1:47" x14ac:dyDescent="0.2">
      <c r="A40" s="34" t="s">
        <v>575</v>
      </c>
      <c r="B40" s="32" t="str">
        <f t="shared" si="0"/>
        <v>2018</v>
      </c>
      <c r="C40" s="35">
        <v>51000</v>
      </c>
      <c r="D40" s="35">
        <v>14000</v>
      </c>
      <c r="E40" s="35">
        <v>26700</v>
      </c>
      <c r="F40" s="35">
        <v>3900</v>
      </c>
      <c r="G40" s="35">
        <v>25400</v>
      </c>
      <c r="H40" s="35">
        <v>49000</v>
      </c>
      <c r="I40" s="35">
        <v>5000</v>
      </c>
      <c r="J40" s="35">
        <v>13000</v>
      </c>
      <c r="K40" s="35">
        <v>8000</v>
      </c>
      <c r="L40" s="35">
        <v>1300</v>
      </c>
      <c r="M40" s="35">
        <v>10100</v>
      </c>
      <c r="N40" s="35">
        <v>2700</v>
      </c>
      <c r="O40" s="35">
        <v>5300</v>
      </c>
      <c r="P40" s="35">
        <v>10600</v>
      </c>
      <c r="Q40" s="35">
        <v>10000</v>
      </c>
      <c r="R40" s="35">
        <v>22000</v>
      </c>
      <c r="S40" s="35">
        <v>7000</v>
      </c>
      <c r="T40" s="35">
        <v>7000</v>
      </c>
      <c r="U40" s="35">
        <v>17000</v>
      </c>
      <c r="V40" s="35">
        <v>2900</v>
      </c>
      <c r="W40" s="35">
        <v>17100</v>
      </c>
      <c r="X40" s="35">
        <v>28000</v>
      </c>
      <c r="Y40" s="35">
        <v>16000</v>
      </c>
      <c r="Z40" s="35">
        <v>16000</v>
      </c>
      <c r="AA40" s="35">
        <v>237800</v>
      </c>
      <c r="AB40" s="35">
        <v>360700</v>
      </c>
      <c r="AC40" s="35">
        <v>67000</v>
      </c>
      <c r="AD40" s="35">
        <v>35000</v>
      </c>
      <c r="AE40" s="35">
        <v>7000</v>
      </c>
      <c r="AF40" s="35">
        <v>31000</v>
      </c>
      <c r="AG40" s="35">
        <v>18000</v>
      </c>
      <c r="AH40" s="35">
        <v>100900</v>
      </c>
      <c r="AI40" s="35">
        <v>32000</v>
      </c>
      <c r="AJ40" s="35">
        <v>12000</v>
      </c>
      <c r="AK40" s="35">
        <v>52000</v>
      </c>
      <c r="AL40" s="35">
        <v>46000</v>
      </c>
      <c r="AM40" s="35">
        <v>30000</v>
      </c>
      <c r="AN40" s="35">
        <v>140900</v>
      </c>
      <c r="AO40" s="35">
        <v>137900</v>
      </c>
      <c r="AP40" s="35">
        <v>219800</v>
      </c>
      <c r="AQ40" s="35">
        <v>218800</v>
      </c>
      <c r="AR40" s="35">
        <v>566600</v>
      </c>
      <c r="AS40" s="35">
        <v>56000</v>
      </c>
      <c r="AT40" s="35">
        <v>50000</v>
      </c>
      <c r="AU40" s="35">
        <v>4000</v>
      </c>
    </row>
    <row r="41" spans="1:47" x14ac:dyDescent="0.2">
      <c r="A41" s="31" t="s">
        <v>576</v>
      </c>
      <c r="B41" s="32" t="str">
        <f t="shared" si="0"/>
        <v>2018</v>
      </c>
      <c r="C41" s="33">
        <v>1557000</v>
      </c>
      <c r="D41" s="33">
        <v>8100</v>
      </c>
      <c r="E41" s="33">
        <v>101000</v>
      </c>
      <c r="F41" s="33">
        <v>60000</v>
      </c>
      <c r="G41" s="33">
        <v>31300</v>
      </c>
      <c r="H41" s="33">
        <v>517000</v>
      </c>
      <c r="I41" s="33">
        <v>223800</v>
      </c>
      <c r="J41" s="33">
        <v>194000</v>
      </c>
      <c r="K41" s="33">
        <v>137900</v>
      </c>
      <c r="L41" s="33">
        <v>22100</v>
      </c>
      <c r="M41" s="33">
        <v>115000</v>
      </c>
      <c r="N41" s="33">
        <v>40700</v>
      </c>
      <c r="O41" s="33">
        <v>246000</v>
      </c>
      <c r="P41" s="33">
        <v>186200</v>
      </c>
      <c r="Q41" s="33">
        <v>121100</v>
      </c>
      <c r="R41" s="33">
        <v>363900</v>
      </c>
      <c r="S41" s="33">
        <v>87400</v>
      </c>
      <c r="T41" s="33">
        <v>136000</v>
      </c>
      <c r="U41" s="33">
        <v>179300</v>
      </c>
      <c r="V41" s="33">
        <v>317600</v>
      </c>
      <c r="W41" s="33">
        <v>86800</v>
      </c>
      <c r="X41" s="33">
        <v>487500</v>
      </c>
      <c r="Y41" s="33">
        <v>156000</v>
      </c>
      <c r="Z41" s="33">
        <v>158500</v>
      </c>
      <c r="AA41" s="33">
        <v>1196500</v>
      </c>
      <c r="AB41" s="33">
        <v>2299200</v>
      </c>
      <c r="AC41" s="33">
        <v>707100</v>
      </c>
      <c r="AD41" s="33">
        <v>12300</v>
      </c>
      <c r="AE41" s="33">
        <v>18100</v>
      </c>
      <c r="AF41" s="33">
        <v>196100</v>
      </c>
      <c r="AG41" s="33">
        <v>111700</v>
      </c>
      <c r="AH41" s="33">
        <v>409600</v>
      </c>
      <c r="AI41" s="33">
        <v>90000</v>
      </c>
      <c r="AJ41" s="33">
        <v>79500</v>
      </c>
      <c r="AK41" s="33">
        <v>248700</v>
      </c>
      <c r="AL41" s="33">
        <v>411900</v>
      </c>
      <c r="AM41" s="33">
        <v>151400</v>
      </c>
      <c r="AN41" s="33">
        <v>611200</v>
      </c>
      <c r="AO41" s="33">
        <v>452100</v>
      </c>
      <c r="AP41" s="33">
        <v>1091900</v>
      </c>
      <c r="AQ41" s="33">
        <v>1278200</v>
      </c>
      <c r="AR41" s="33">
        <v>979100</v>
      </c>
      <c r="AS41" s="33">
        <v>234200</v>
      </c>
      <c r="AT41" s="33">
        <v>267700</v>
      </c>
      <c r="AU41" s="33">
        <v>22600</v>
      </c>
    </row>
    <row r="42" spans="1:47" x14ac:dyDescent="0.2">
      <c r="A42" s="34" t="s">
        <v>577</v>
      </c>
      <c r="B42" s="32" t="str">
        <f t="shared" si="0"/>
        <v>2018</v>
      </c>
      <c r="C42" s="35">
        <v>405400</v>
      </c>
      <c r="D42" s="35">
        <v>15100</v>
      </c>
      <c r="E42" s="35">
        <v>0</v>
      </c>
      <c r="F42" s="35">
        <v>11400</v>
      </c>
      <c r="G42" s="35">
        <v>500</v>
      </c>
      <c r="H42" s="35">
        <v>115400</v>
      </c>
      <c r="I42" s="35">
        <v>215400</v>
      </c>
      <c r="J42" s="35">
        <v>32800</v>
      </c>
      <c r="K42" s="35">
        <v>27200</v>
      </c>
      <c r="L42" s="35">
        <v>1800</v>
      </c>
      <c r="M42" s="35">
        <v>13400</v>
      </c>
      <c r="N42" s="35">
        <v>7900</v>
      </c>
      <c r="O42" s="35">
        <v>26000</v>
      </c>
      <c r="P42" s="35">
        <v>43200</v>
      </c>
      <c r="Q42" s="35">
        <v>8600</v>
      </c>
      <c r="R42" s="35">
        <v>89500</v>
      </c>
      <c r="S42" s="35">
        <v>12800</v>
      </c>
      <c r="T42" s="35">
        <v>19100</v>
      </c>
      <c r="U42" s="35">
        <v>25100</v>
      </c>
      <c r="V42" s="35">
        <v>46800</v>
      </c>
      <c r="W42" s="35">
        <v>6000</v>
      </c>
      <c r="X42" s="35">
        <v>83700</v>
      </c>
      <c r="Y42" s="35">
        <v>9200</v>
      </c>
      <c r="Z42" s="35">
        <v>42200</v>
      </c>
      <c r="AA42" s="35">
        <v>302300</v>
      </c>
      <c r="AB42" s="35">
        <v>737100</v>
      </c>
      <c r="AC42" s="35">
        <v>111200</v>
      </c>
      <c r="AD42" s="35">
        <v>3300</v>
      </c>
      <c r="AE42" s="35">
        <v>12800</v>
      </c>
      <c r="AF42" s="35">
        <v>40400</v>
      </c>
      <c r="AG42" s="35">
        <v>15300</v>
      </c>
      <c r="AH42" s="35">
        <v>357400</v>
      </c>
      <c r="AI42" s="35">
        <v>20000</v>
      </c>
      <c r="AJ42" s="35">
        <v>15300</v>
      </c>
      <c r="AK42" s="35">
        <v>67700</v>
      </c>
      <c r="AL42" s="35">
        <v>82200</v>
      </c>
      <c r="AM42" s="35">
        <v>38500</v>
      </c>
      <c r="AN42" s="35">
        <v>206700</v>
      </c>
      <c r="AO42" s="35">
        <v>373300</v>
      </c>
      <c r="AP42" s="35">
        <v>288600</v>
      </c>
      <c r="AQ42" s="35">
        <v>311300</v>
      </c>
      <c r="AR42" s="35">
        <v>400200</v>
      </c>
      <c r="AS42" s="35">
        <v>52000</v>
      </c>
      <c r="AT42" s="35">
        <v>109000</v>
      </c>
      <c r="AU42" s="35">
        <v>110600</v>
      </c>
    </row>
    <row r="43" spans="1:47" x14ac:dyDescent="0.2">
      <c r="A43" s="31" t="s">
        <v>578</v>
      </c>
      <c r="B43" s="32" t="str">
        <f t="shared" si="0"/>
        <v>2018</v>
      </c>
      <c r="C43" s="33">
        <v>71900</v>
      </c>
      <c r="D43" s="33">
        <v>300</v>
      </c>
      <c r="E43" s="33">
        <v>3000</v>
      </c>
      <c r="F43" s="33">
        <v>3000</v>
      </c>
      <c r="G43" s="33">
        <v>700</v>
      </c>
      <c r="H43" s="33">
        <v>47000</v>
      </c>
      <c r="I43" s="33">
        <v>38500</v>
      </c>
      <c r="J43" s="33">
        <v>28700</v>
      </c>
      <c r="K43" s="33">
        <v>14100</v>
      </c>
      <c r="L43" s="33">
        <v>2700</v>
      </c>
      <c r="M43" s="33">
        <v>8600</v>
      </c>
      <c r="N43" s="33">
        <v>2200</v>
      </c>
      <c r="O43" s="33">
        <v>37600</v>
      </c>
      <c r="P43" s="33">
        <v>19000</v>
      </c>
      <c r="Q43" s="33">
        <v>24000</v>
      </c>
      <c r="R43" s="33">
        <v>86200</v>
      </c>
      <c r="S43" s="33">
        <v>15400</v>
      </c>
      <c r="T43" s="33">
        <v>35100</v>
      </c>
      <c r="U43" s="33">
        <v>48600</v>
      </c>
      <c r="V43" s="33">
        <v>82500</v>
      </c>
      <c r="W43" s="33">
        <v>4000</v>
      </c>
      <c r="X43" s="33">
        <v>43600</v>
      </c>
      <c r="Y43" s="33">
        <v>17500</v>
      </c>
      <c r="Z43" s="33">
        <v>24400</v>
      </c>
      <c r="AA43" s="33">
        <v>173700</v>
      </c>
      <c r="AB43" s="33">
        <v>388400</v>
      </c>
      <c r="AC43" s="33">
        <v>88000</v>
      </c>
      <c r="AD43" s="33">
        <v>300</v>
      </c>
      <c r="AE43" s="33">
        <v>1100</v>
      </c>
      <c r="AF43" s="33">
        <v>40200</v>
      </c>
      <c r="AG43" s="33">
        <v>17300</v>
      </c>
      <c r="AH43" s="33">
        <v>97400</v>
      </c>
      <c r="AI43" s="33">
        <v>13000</v>
      </c>
      <c r="AJ43" s="33">
        <v>12000</v>
      </c>
      <c r="AK43" s="33">
        <v>46000</v>
      </c>
      <c r="AL43" s="33">
        <v>46600</v>
      </c>
      <c r="AM43" s="33">
        <v>28900</v>
      </c>
      <c r="AN43" s="33">
        <v>140400</v>
      </c>
      <c r="AO43" s="33">
        <v>112900</v>
      </c>
      <c r="AP43" s="33">
        <v>166500</v>
      </c>
      <c r="AQ43" s="33">
        <v>175900</v>
      </c>
      <c r="AR43" s="33">
        <v>136400</v>
      </c>
      <c r="AS43" s="33">
        <v>31700</v>
      </c>
      <c r="AT43" s="33">
        <v>40200</v>
      </c>
      <c r="AU43" s="33">
        <v>4500</v>
      </c>
    </row>
    <row r="44" spans="1:47" x14ac:dyDescent="0.2">
      <c r="A44" s="34" t="s">
        <v>579</v>
      </c>
      <c r="B44" s="32" t="str">
        <f t="shared" si="0"/>
        <v>2018</v>
      </c>
      <c r="C44" s="35">
        <v>72800</v>
      </c>
      <c r="D44" s="35">
        <v>200</v>
      </c>
      <c r="E44" s="35">
        <v>1300</v>
      </c>
      <c r="F44" s="35">
        <v>1100</v>
      </c>
      <c r="G44" s="35">
        <v>0</v>
      </c>
      <c r="H44" s="35">
        <v>18000</v>
      </c>
      <c r="I44" s="35">
        <v>10100</v>
      </c>
      <c r="J44" s="35">
        <v>9000</v>
      </c>
      <c r="K44" s="35">
        <v>8900</v>
      </c>
      <c r="L44" s="35">
        <v>0</v>
      </c>
      <c r="M44" s="35">
        <v>6700</v>
      </c>
      <c r="N44" s="35">
        <v>9400</v>
      </c>
      <c r="O44" s="35">
        <v>16600</v>
      </c>
      <c r="P44" s="35">
        <v>7300</v>
      </c>
      <c r="Q44" s="35">
        <v>10400</v>
      </c>
      <c r="R44" s="35">
        <v>35100</v>
      </c>
      <c r="S44" s="35">
        <v>5300</v>
      </c>
      <c r="T44" s="35">
        <v>22700</v>
      </c>
      <c r="U44" s="35">
        <v>16500</v>
      </c>
      <c r="V44" s="35">
        <v>15900</v>
      </c>
      <c r="W44" s="35">
        <v>900</v>
      </c>
      <c r="X44" s="35">
        <v>22300</v>
      </c>
      <c r="Y44" s="35">
        <v>8800</v>
      </c>
      <c r="Z44" s="35">
        <v>9900</v>
      </c>
      <c r="AA44" s="35">
        <v>67500</v>
      </c>
      <c r="AB44" s="35">
        <v>123000</v>
      </c>
      <c r="AC44" s="35">
        <v>36300</v>
      </c>
      <c r="AD44" s="35">
        <v>400</v>
      </c>
      <c r="AE44" s="35">
        <v>1100</v>
      </c>
      <c r="AF44" s="35">
        <v>11800</v>
      </c>
      <c r="AG44" s="35">
        <v>6900</v>
      </c>
      <c r="AH44" s="35">
        <v>41600</v>
      </c>
      <c r="AI44" s="35">
        <v>7600</v>
      </c>
      <c r="AJ44" s="35">
        <v>4800</v>
      </c>
      <c r="AK44" s="35">
        <v>18600</v>
      </c>
      <c r="AL44" s="35">
        <v>21300</v>
      </c>
      <c r="AM44" s="35">
        <v>6500</v>
      </c>
      <c r="AN44" s="35">
        <v>78600</v>
      </c>
      <c r="AO44" s="35">
        <v>56000</v>
      </c>
      <c r="AP44" s="35">
        <v>50300</v>
      </c>
      <c r="AQ44" s="35">
        <v>74500</v>
      </c>
      <c r="AR44" s="35">
        <v>65300</v>
      </c>
      <c r="AS44" s="35">
        <v>19100</v>
      </c>
      <c r="AT44" s="35">
        <v>19400</v>
      </c>
      <c r="AU44" s="35">
        <v>1600</v>
      </c>
    </row>
    <row r="45" spans="1:47" x14ac:dyDescent="0.2">
      <c r="A45" s="31" t="s">
        <v>580</v>
      </c>
      <c r="B45" s="32" t="str">
        <f t="shared" si="0"/>
        <v>2018</v>
      </c>
      <c r="C45" s="33">
        <v>763100</v>
      </c>
      <c r="D45" s="33">
        <v>39300</v>
      </c>
      <c r="E45" s="33">
        <v>900</v>
      </c>
      <c r="F45" s="33">
        <v>18300</v>
      </c>
      <c r="G45" s="33">
        <v>1100</v>
      </c>
      <c r="H45" s="33">
        <v>409800</v>
      </c>
      <c r="I45" s="33">
        <v>130000</v>
      </c>
      <c r="J45" s="33">
        <v>54300</v>
      </c>
      <c r="K45" s="33">
        <v>104100</v>
      </c>
      <c r="L45" s="33">
        <v>9000</v>
      </c>
      <c r="M45" s="33">
        <v>93600</v>
      </c>
      <c r="N45" s="33">
        <v>41100</v>
      </c>
      <c r="O45" s="33">
        <v>100300</v>
      </c>
      <c r="P45" s="33">
        <v>95100</v>
      </c>
      <c r="Q45" s="33">
        <v>62200</v>
      </c>
      <c r="R45" s="33">
        <v>251100</v>
      </c>
      <c r="S45" s="33">
        <v>26100</v>
      </c>
      <c r="T45" s="33">
        <v>71000</v>
      </c>
      <c r="U45" s="33">
        <v>111400</v>
      </c>
      <c r="V45" s="33">
        <v>160100</v>
      </c>
      <c r="W45" s="33">
        <v>48900</v>
      </c>
      <c r="X45" s="33">
        <v>223600</v>
      </c>
      <c r="Y45" s="33">
        <v>39700</v>
      </c>
      <c r="Z45" s="33">
        <v>191200</v>
      </c>
      <c r="AA45" s="33">
        <v>1209100</v>
      </c>
      <c r="AB45" s="33">
        <v>3349200</v>
      </c>
      <c r="AC45" s="33">
        <v>536100</v>
      </c>
      <c r="AD45" s="33">
        <v>8700</v>
      </c>
      <c r="AE45" s="33">
        <v>32200</v>
      </c>
      <c r="AF45" s="33">
        <v>222100</v>
      </c>
      <c r="AG45" s="33">
        <v>90200</v>
      </c>
      <c r="AH45" s="33">
        <v>1600300</v>
      </c>
      <c r="AI45" s="33">
        <v>117900</v>
      </c>
      <c r="AJ45" s="33">
        <v>72500</v>
      </c>
      <c r="AK45" s="33">
        <v>321300</v>
      </c>
      <c r="AL45" s="33">
        <v>356900</v>
      </c>
      <c r="AM45" s="33">
        <v>219600</v>
      </c>
      <c r="AN45" s="33">
        <v>1033900</v>
      </c>
      <c r="AO45" s="33">
        <v>1413200</v>
      </c>
      <c r="AP45" s="33">
        <v>1583800</v>
      </c>
      <c r="AQ45" s="33">
        <v>1348200</v>
      </c>
      <c r="AR45" s="33">
        <v>1496700</v>
      </c>
      <c r="AS45" s="33">
        <v>412100</v>
      </c>
      <c r="AT45" s="33">
        <v>700700</v>
      </c>
      <c r="AU45" s="33">
        <v>639100</v>
      </c>
    </row>
    <row r="46" spans="1:47" x14ac:dyDescent="0.2">
      <c r="A46" s="34" t="s">
        <v>581</v>
      </c>
      <c r="B46" s="32" t="str">
        <f t="shared" si="0"/>
        <v>2018</v>
      </c>
      <c r="C46" s="35">
        <v>99900</v>
      </c>
      <c r="D46" s="35">
        <v>1000</v>
      </c>
      <c r="E46" s="35">
        <v>100</v>
      </c>
      <c r="F46" s="35">
        <v>8300</v>
      </c>
      <c r="G46" s="35">
        <v>100</v>
      </c>
      <c r="H46" s="35">
        <v>56000</v>
      </c>
      <c r="I46" s="35">
        <v>7500</v>
      </c>
      <c r="J46" s="35">
        <v>34400</v>
      </c>
      <c r="K46" s="35">
        <v>37500</v>
      </c>
      <c r="L46" s="35">
        <v>3100</v>
      </c>
      <c r="M46" s="35">
        <v>19000</v>
      </c>
      <c r="N46" s="35">
        <v>13100</v>
      </c>
      <c r="O46" s="35">
        <v>22500</v>
      </c>
      <c r="P46" s="35">
        <v>19000</v>
      </c>
      <c r="Q46" s="35">
        <v>29100</v>
      </c>
      <c r="R46" s="35">
        <v>75300</v>
      </c>
      <c r="S46" s="35">
        <v>20500</v>
      </c>
      <c r="T46" s="35">
        <v>24600</v>
      </c>
      <c r="U46" s="35">
        <v>76000</v>
      </c>
      <c r="V46" s="35">
        <v>77500</v>
      </c>
      <c r="W46" s="35">
        <v>14500</v>
      </c>
      <c r="X46" s="35">
        <v>45300</v>
      </c>
      <c r="Y46" s="35">
        <v>29600</v>
      </c>
      <c r="Z46" s="35">
        <v>29300</v>
      </c>
      <c r="AA46" s="35">
        <v>386400</v>
      </c>
      <c r="AB46" s="35">
        <v>583000</v>
      </c>
      <c r="AC46" s="35">
        <v>140500</v>
      </c>
      <c r="AD46" s="35">
        <v>12100</v>
      </c>
      <c r="AE46" s="35">
        <v>6000</v>
      </c>
      <c r="AF46" s="35">
        <v>75000</v>
      </c>
      <c r="AG46" s="35">
        <v>30000</v>
      </c>
      <c r="AH46" s="35">
        <v>202000</v>
      </c>
      <c r="AI46" s="35">
        <v>58000</v>
      </c>
      <c r="AJ46" s="35">
        <v>21900</v>
      </c>
      <c r="AK46" s="35">
        <v>125800</v>
      </c>
      <c r="AL46" s="35">
        <v>95000</v>
      </c>
      <c r="AM46" s="35">
        <v>85000</v>
      </c>
      <c r="AN46" s="35">
        <v>356000</v>
      </c>
      <c r="AO46" s="35">
        <v>293000</v>
      </c>
      <c r="AP46" s="35">
        <v>283000</v>
      </c>
      <c r="AQ46" s="35">
        <v>509000</v>
      </c>
      <c r="AR46" s="35">
        <v>856000</v>
      </c>
      <c r="AS46" s="35">
        <v>117000</v>
      </c>
      <c r="AT46" s="35">
        <v>117000</v>
      </c>
      <c r="AU46" s="35">
        <v>4000</v>
      </c>
    </row>
    <row r="47" spans="1:47" x14ac:dyDescent="0.2">
      <c r="A47" s="31" t="s">
        <v>582</v>
      </c>
      <c r="B47" s="32" t="str">
        <f t="shared" si="0"/>
        <v>2018</v>
      </c>
      <c r="C47" s="33">
        <v>151700</v>
      </c>
      <c r="D47" s="33">
        <v>600</v>
      </c>
      <c r="E47" s="33">
        <v>0</v>
      </c>
      <c r="F47" s="33">
        <v>4700</v>
      </c>
      <c r="G47" s="33">
        <v>100</v>
      </c>
      <c r="H47" s="33">
        <v>93800</v>
      </c>
      <c r="I47" s="33">
        <v>12100</v>
      </c>
      <c r="J47" s="33">
        <v>35700</v>
      </c>
      <c r="K47" s="33">
        <v>24700</v>
      </c>
      <c r="L47" s="33">
        <v>700</v>
      </c>
      <c r="M47" s="33">
        <v>30100</v>
      </c>
      <c r="N47" s="33">
        <v>46900</v>
      </c>
      <c r="O47" s="33">
        <v>22700</v>
      </c>
      <c r="P47" s="33">
        <v>18000</v>
      </c>
      <c r="Q47" s="33">
        <v>12600</v>
      </c>
      <c r="R47" s="33">
        <v>81700</v>
      </c>
      <c r="S47" s="33">
        <v>104300</v>
      </c>
      <c r="T47" s="33">
        <v>30800</v>
      </c>
      <c r="U47" s="33">
        <v>75800</v>
      </c>
      <c r="V47" s="33">
        <v>4600</v>
      </c>
      <c r="W47" s="33">
        <v>12900</v>
      </c>
      <c r="X47" s="33">
        <v>45800</v>
      </c>
      <c r="Y47" s="33">
        <v>27700</v>
      </c>
      <c r="Z47" s="33">
        <v>19300</v>
      </c>
      <c r="AA47" s="33">
        <v>345200</v>
      </c>
      <c r="AB47" s="33">
        <v>602900</v>
      </c>
      <c r="AC47" s="33">
        <v>130100</v>
      </c>
      <c r="AD47" s="33">
        <v>4700</v>
      </c>
      <c r="AE47" s="33">
        <v>14800</v>
      </c>
      <c r="AF47" s="33">
        <v>45500</v>
      </c>
      <c r="AG47" s="33">
        <v>47000</v>
      </c>
      <c r="AH47" s="33">
        <v>249600</v>
      </c>
      <c r="AI47" s="33">
        <v>31700</v>
      </c>
      <c r="AJ47" s="33">
        <v>30900</v>
      </c>
      <c r="AK47" s="33">
        <v>102300</v>
      </c>
      <c r="AL47" s="33">
        <v>224300</v>
      </c>
      <c r="AM47" s="33">
        <v>64100</v>
      </c>
      <c r="AN47" s="33">
        <v>423100</v>
      </c>
      <c r="AO47" s="33">
        <v>330300</v>
      </c>
      <c r="AP47" s="33">
        <v>193800</v>
      </c>
      <c r="AQ47" s="33">
        <v>341000</v>
      </c>
      <c r="AR47" s="33">
        <v>697800</v>
      </c>
      <c r="AS47" s="33">
        <v>97400</v>
      </c>
      <c r="AT47" s="33">
        <v>159800</v>
      </c>
      <c r="AU47" s="33">
        <v>61200</v>
      </c>
    </row>
    <row r="48" spans="1:47" x14ac:dyDescent="0.2">
      <c r="A48" s="34" t="s">
        <v>583</v>
      </c>
      <c r="B48" s="32" t="str">
        <f t="shared" si="0"/>
        <v>2018</v>
      </c>
      <c r="C48" s="35">
        <v>5084400</v>
      </c>
      <c r="D48" s="35">
        <v>252800</v>
      </c>
      <c r="E48" s="35">
        <v>66900</v>
      </c>
      <c r="F48" s="35">
        <v>93900</v>
      </c>
      <c r="G48" s="35">
        <v>3300</v>
      </c>
      <c r="H48" s="35">
        <v>683200</v>
      </c>
      <c r="I48" s="35">
        <v>1320400</v>
      </c>
      <c r="J48" s="35">
        <v>100200</v>
      </c>
      <c r="K48" s="35">
        <v>176700</v>
      </c>
      <c r="L48" s="35">
        <v>12400</v>
      </c>
      <c r="M48" s="35">
        <v>118100</v>
      </c>
      <c r="N48" s="35">
        <v>67500</v>
      </c>
      <c r="O48" s="35">
        <v>247800</v>
      </c>
      <c r="P48" s="35">
        <v>324500</v>
      </c>
      <c r="Q48" s="35">
        <v>190800</v>
      </c>
      <c r="R48" s="35">
        <v>457900</v>
      </c>
      <c r="S48" s="35">
        <v>42700</v>
      </c>
      <c r="T48" s="35">
        <v>213300</v>
      </c>
      <c r="U48" s="35">
        <v>261100</v>
      </c>
      <c r="V48" s="35">
        <v>192900</v>
      </c>
      <c r="W48" s="35">
        <v>46600</v>
      </c>
      <c r="X48" s="35">
        <v>448800</v>
      </c>
      <c r="Y48" s="35">
        <v>188700</v>
      </c>
      <c r="Z48" s="35">
        <v>163800</v>
      </c>
      <c r="AA48" s="35">
        <v>1861300</v>
      </c>
      <c r="AB48" s="35">
        <v>3749100</v>
      </c>
      <c r="AC48" s="35">
        <v>896300</v>
      </c>
      <c r="AD48" s="35">
        <v>24100</v>
      </c>
      <c r="AE48" s="35">
        <v>24200</v>
      </c>
      <c r="AF48" s="35">
        <v>224300</v>
      </c>
      <c r="AG48" s="35">
        <v>81600</v>
      </c>
      <c r="AH48" s="35">
        <v>1440100</v>
      </c>
      <c r="AI48" s="35">
        <v>66200</v>
      </c>
      <c r="AJ48" s="35">
        <v>90500</v>
      </c>
      <c r="AK48" s="35">
        <v>114000</v>
      </c>
      <c r="AL48" s="35">
        <v>327600</v>
      </c>
      <c r="AM48" s="35">
        <v>262300</v>
      </c>
      <c r="AN48" s="35">
        <v>755500</v>
      </c>
      <c r="AO48" s="35">
        <v>1381800</v>
      </c>
      <c r="AP48" s="35">
        <v>1970900</v>
      </c>
      <c r="AQ48" s="35">
        <v>1700700</v>
      </c>
      <c r="AR48" s="35">
        <v>1628700</v>
      </c>
      <c r="AS48" s="35">
        <v>417500</v>
      </c>
      <c r="AT48" s="35">
        <v>707400</v>
      </c>
      <c r="AU48" s="35">
        <v>0</v>
      </c>
    </row>
    <row r="49" spans="1:47" x14ac:dyDescent="0.2">
      <c r="A49" s="31" t="s">
        <v>584</v>
      </c>
      <c r="B49" s="32" t="str">
        <f t="shared" si="0"/>
        <v>2018</v>
      </c>
      <c r="C49" s="33">
        <v>388500</v>
      </c>
      <c r="D49" s="33">
        <v>16700</v>
      </c>
      <c r="E49" s="33">
        <v>16500</v>
      </c>
      <c r="F49" s="33">
        <v>22500</v>
      </c>
      <c r="G49" s="33">
        <v>24500</v>
      </c>
      <c r="H49" s="33">
        <v>430700</v>
      </c>
      <c r="I49" s="33">
        <v>105000</v>
      </c>
      <c r="J49" s="33">
        <v>77700</v>
      </c>
      <c r="K49" s="33">
        <v>160500</v>
      </c>
      <c r="L49" s="33">
        <v>9800</v>
      </c>
      <c r="M49" s="33">
        <v>101800</v>
      </c>
      <c r="N49" s="33">
        <v>47400</v>
      </c>
      <c r="O49" s="33">
        <v>167500</v>
      </c>
      <c r="P49" s="33">
        <v>94300</v>
      </c>
      <c r="Q49" s="33">
        <v>67000</v>
      </c>
      <c r="R49" s="33">
        <v>315200</v>
      </c>
      <c r="S49" s="33">
        <v>117300</v>
      </c>
      <c r="T49" s="33">
        <v>81500</v>
      </c>
      <c r="U49" s="33">
        <v>189800</v>
      </c>
      <c r="V49" s="33">
        <v>162600</v>
      </c>
      <c r="W49" s="33">
        <v>135900</v>
      </c>
      <c r="X49" s="33">
        <v>309700</v>
      </c>
      <c r="Y49" s="33">
        <v>146400</v>
      </c>
      <c r="Z49" s="33">
        <v>190600</v>
      </c>
      <c r="AA49" s="33">
        <v>2313200</v>
      </c>
      <c r="AB49" s="33">
        <v>4792100</v>
      </c>
      <c r="AC49" s="33">
        <v>782700</v>
      </c>
      <c r="AD49" s="33">
        <v>14800</v>
      </c>
      <c r="AE49" s="33">
        <v>78000</v>
      </c>
      <c r="AF49" s="33">
        <v>406000</v>
      </c>
      <c r="AG49" s="33">
        <v>270600</v>
      </c>
      <c r="AH49" s="33">
        <v>2184600</v>
      </c>
      <c r="AI49" s="33">
        <v>352700</v>
      </c>
      <c r="AJ49" s="33">
        <v>213800</v>
      </c>
      <c r="AK49" s="33">
        <v>819200</v>
      </c>
      <c r="AL49" s="33">
        <v>1055100</v>
      </c>
      <c r="AM49" s="33">
        <v>536300</v>
      </c>
      <c r="AN49" s="33">
        <v>2642600</v>
      </c>
      <c r="AO49" s="33">
        <v>2745100</v>
      </c>
      <c r="AP49" s="33">
        <v>1375100</v>
      </c>
      <c r="AQ49" s="33">
        <v>2668700</v>
      </c>
      <c r="AR49" s="33">
        <v>3977900</v>
      </c>
      <c r="AS49" s="33">
        <v>905100</v>
      </c>
      <c r="AT49" s="33">
        <v>871600</v>
      </c>
      <c r="AU49" s="33">
        <v>58400</v>
      </c>
    </row>
    <row r="50" spans="1:47" x14ac:dyDescent="0.2">
      <c r="A50" s="34" t="s">
        <v>585</v>
      </c>
      <c r="B50" s="32" t="str">
        <f t="shared" si="0"/>
        <v>2018</v>
      </c>
      <c r="C50" s="35">
        <v>2152400</v>
      </c>
      <c r="D50" s="35">
        <v>48500</v>
      </c>
      <c r="E50" s="35">
        <v>193100</v>
      </c>
      <c r="F50" s="35">
        <v>139100</v>
      </c>
      <c r="G50" s="35">
        <v>344200</v>
      </c>
      <c r="H50" s="35">
        <v>1915800</v>
      </c>
      <c r="I50" s="35">
        <v>390900</v>
      </c>
      <c r="J50" s="35">
        <v>426400</v>
      </c>
      <c r="K50" s="35">
        <v>805500</v>
      </c>
      <c r="L50" s="35">
        <v>112300</v>
      </c>
      <c r="M50" s="35">
        <v>540600</v>
      </c>
      <c r="N50" s="35">
        <v>298000</v>
      </c>
      <c r="O50" s="35">
        <v>727200</v>
      </c>
      <c r="P50" s="35">
        <v>421700</v>
      </c>
      <c r="Q50" s="35">
        <v>415900</v>
      </c>
      <c r="R50" s="35">
        <v>1596800</v>
      </c>
      <c r="S50" s="35">
        <v>1120100</v>
      </c>
      <c r="T50" s="35">
        <v>396200</v>
      </c>
      <c r="U50" s="35">
        <v>1128100</v>
      </c>
      <c r="V50" s="35">
        <v>912900</v>
      </c>
      <c r="W50" s="35">
        <v>696600</v>
      </c>
      <c r="X50" s="35">
        <v>1028000</v>
      </c>
      <c r="Y50" s="35">
        <v>517400</v>
      </c>
      <c r="Z50" s="35">
        <v>479000</v>
      </c>
      <c r="AA50" s="35">
        <v>9012800</v>
      </c>
      <c r="AB50" s="35">
        <v>23643600</v>
      </c>
      <c r="AC50" s="35">
        <v>2645600</v>
      </c>
      <c r="AD50" s="35">
        <v>64700</v>
      </c>
      <c r="AE50" s="35">
        <v>506400</v>
      </c>
      <c r="AF50" s="35">
        <v>1978400</v>
      </c>
      <c r="AG50" s="35">
        <v>1359300</v>
      </c>
      <c r="AH50" s="35">
        <v>14088100</v>
      </c>
      <c r="AI50" s="35">
        <v>1806500</v>
      </c>
      <c r="AJ50" s="35">
        <v>758600</v>
      </c>
      <c r="AK50" s="35">
        <v>2740400</v>
      </c>
      <c r="AL50" s="35">
        <v>6541100</v>
      </c>
      <c r="AM50" s="35">
        <v>2160900</v>
      </c>
      <c r="AN50" s="35">
        <v>10580300</v>
      </c>
      <c r="AO50" s="35">
        <v>10314600</v>
      </c>
      <c r="AP50" s="35">
        <v>13508700</v>
      </c>
      <c r="AQ50" s="35">
        <v>14407400</v>
      </c>
      <c r="AR50" s="35">
        <v>20731700</v>
      </c>
      <c r="AS50" s="35">
        <v>2848600</v>
      </c>
      <c r="AT50" s="35">
        <v>6612500</v>
      </c>
      <c r="AU50" s="35">
        <v>1274200</v>
      </c>
    </row>
    <row r="51" spans="1:47" x14ac:dyDescent="0.2">
      <c r="A51" s="31" t="s">
        <v>586</v>
      </c>
      <c r="B51" s="32" t="str">
        <f t="shared" si="0"/>
        <v>2018</v>
      </c>
      <c r="C51" s="33">
        <v>1514700</v>
      </c>
      <c r="D51" s="33">
        <v>22800</v>
      </c>
      <c r="E51" s="33">
        <v>70800</v>
      </c>
      <c r="F51" s="33">
        <v>12900</v>
      </c>
      <c r="G51" s="33">
        <v>10900</v>
      </c>
      <c r="H51" s="33">
        <v>537600</v>
      </c>
      <c r="I51" s="33">
        <v>343600</v>
      </c>
      <c r="J51" s="33">
        <v>63700</v>
      </c>
      <c r="K51" s="33">
        <v>148500</v>
      </c>
      <c r="L51" s="33">
        <v>19200</v>
      </c>
      <c r="M51" s="33">
        <v>110500</v>
      </c>
      <c r="N51" s="33">
        <v>44800</v>
      </c>
      <c r="O51" s="33">
        <v>105100</v>
      </c>
      <c r="P51" s="33">
        <v>85700</v>
      </c>
      <c r="Q51" s="33">
        <v>47200</v>
      </c>
      <c r="R51" s="33">
        <v>325200</v>
      </c>
      <c r="S51" s="33">
        <v>46100</v>
      </c>
      <c r="T51" s="33">
        <v>39200</v>
      </c>
      <c r="U51" s="33">
        <v>42200</v>
      </c>
      <c r="V51" s="33">
        <v>111700</v>
      </c>
      <c r="W51" s="33">
        <v>22800</v>
      </c>
      <c r="X51" s="33">
        <v>215400</v>
      </c>
      <c r="Y51" s="33">
        <v>110200</v>
      </c>
      <c r="Z51" s="33">
        <v>152100</v>
      </c>
      <c r="AA51" s="33">
        <v>1758700</v>
      </c>
      <c r="AB51" s="33">
        <v>3037600</v>
      </c>
      <c r="AC51" s="33">
        <v>821700</v>
      </c>
      <c r="AD51" s="33">
        <v>47800</v>
      </c>
      <c r="AE51" s="33">
        <v>12100</v>
      </c>
      <c r="AF51" s="33">
        <v>106600</v>
      </c>
      <c r="AG51" s="33">
        <v>48700</v>
      </c>
      <c r="AH51" s="33">
        <v>693900</v>
      </c>
      <c r="AI51" s="33">
        <v>90500</v>
      </c>
      <c r="AJ51" s="33">
        <v>50200</v>
      </c>
      <c r="AK51" s="33">
        <v>21500</v>
      </c>
      <c r="AL51" s="33">
        <v>272600</v>
      </c>
      <c r="AM51" s="33">
        <v>53600</v>
      </c>
      <c r="AN51" s="33">
        <v>720900</v>
      </c>
      <c r="AO51" s="33">
        <v>753600</v>
      </c>
      <c r="AP51" s="33">
        <v>1604200</v>
      </c>
      <c r="AQ51" s="33">
        <v>2150100</v>
      </c>
      <c r="AR51" s="33">
        <v>1355600</v>
      </c>
      <c r="AS51" s="33">
        <v>219500</v>
      </c>
      <c r="AT51" s="33">
        <v>833400</v>
      </c>
      <c r="AU51" s="33">
        <v>1717000</v>
      </c>
    </row>
    <row r="52" spans="1:47" x14ac:dyDescent="0.2">
      <c r="A52" s="34" t="s">
        <v>587</v>
      </c>
      <c r="B52" s="32" t="str">
        <f t="shared" si="0"/>
        <v>2018</v>
      </c>
      <c r="C52" s="35">
        <v>13231700</v>
      </c>
      <c r="D52" s="35">
        <v>639100</v>
      </c>
      <c r="E52" s="35">
        <v>127400</v>
      </c>
      <c r="F52" s="35">
        <v>94400</v>
      </c>
      <c r="G52" s="35">
        <v>7800</v>
      </c>
      <c r="H52" s="35">
        <v>2404700</v>
      </c>
      <c r="I52" s="35">
        <v>2760500</v>
      </c>
      <c r="J52" s="35">
        <v>374600</v>
      </c>
      <c r="K52" s="35">
        <v>380400</v>
      </c>
      <c r="L52" s="35">
        <v>25300</v>
      </c>
      <c r="M52" s="35">
        <v>363200</v>
      </c>
      <c r="N52" s="35">
        <v>107200</v>
      </c>
      <c r="O52" s="35">
        <v>460300</v>
      </c>
      <c r="P52" s="35">
        <v>583600</v>
      </c>
      <c r="Q52" s="35">
        <v>169000</v>
      </c>
      <c r="R52" s="35">
        <v>613600</v>
      </c>
      <c r="S52" s="35">
        <v>126500</v>
      </c>
      <c r="T52" s="35">
        <v>197300</v>
      </c>
      <c r="U52" s="35">
        <v>376400</v>
      </c>
      <c r="V52" s="35">
        <v>461900</v>
      </c>
      <c r="W52" s="35">
        <v>88800</v>
      </c>
      <c r="X52" s="35">
        <v>1269800</v>
      </c>
      <c r="Y52" s="35">
        <v>164200</v>
      </c>
      <c r="Z52" s="35">
        <v>545200</v>
      </c>
      <c r="AA52" s="35">
        <v>7579700</v>
      </c>
      <c r="AB52" s="35">
        <v>18165000</v>
      </c>
      <c r="AC52" s="35">
        <v>4170700</v>
      </c>
      <c r="AD52" s="35">
        <v>54000</v>
      </c>
      <c r="AE52" s="35">
        <v>61900</v>
      </c>
      <c r="AF52" s="35">
        <v>658300</v>
      </c>
      <c r="AG52" s="35">
        <v>210300</v>
      </c>
      <c r="AH52" s="35">
        <v>6168500</v>
      </c>
      <c r="AI52" s="35">
        <v>311900</v>
      </c>
      <c r="AJ52" s="35">
        <v>259600</v>
      </c>
      <c r="AK52" s="35">
        <v>774600</v>
      </c>
      <c r="AL52" s="35">
        <v>1314600</v>
      </c>
      <c r="AM52" s="35">
        <v>513300</v>
      </c>
      <c r="AN52" s="35">
        <v>3583600</v>
      </c>
      <c r="AO52" s="35">
        <v>5144000</v>
      </c>
      <c r="AP52" s="35">
        <v>4388000</v>
      </c>
      <c r="AQ52" s="35">
        <v>6439200</v>
      </c>
      <c r="AR52" s="35">
        <v>4302900</v>
      </c>
      <c r="AS52" s="35">
        <v>1120400</v>
      </c>
      <c r="AT52" s="35">
        <v>6862100</v>
      </c>
      <c r="AU52" s="35">
        <v>6684600</v>
      </c>
    </row>
    <row r="53" spans="1:47" x14ac:dyDescent="0.2">
      <c r="A53" s="31" t="s">
        <v>588</v>
      </c>
      <c r="B53" s="32" t="str">
        <f t="shared" si="0"/>
        <v>2018</v>
      </c>
      <c r="C53" s="33">
        <v>621200</v>
      </c>
      <c r="D53" s="33">
        <v>1600</v>
      </c>
      <c r="E53" s="33">
        <v>7600</v>
      </c>
      <c r="F53" s="33">
        <v>14300</v>
      </c>
      <c r="G53" s="33">
        <v>1000</v>
      </c>
      <c r="H53" s="33">
        <v>112300</v>
      </c>
      <c r="I53" s="33">
        <v>134100</v>
      </c>
      <c r="J53" s="33">
        <v>21800</v>
      </c>
      <c r="K53" s="33">
        <v>20700</v>
      </c>
      <c r="L53" s="33">
        <v>1900</v>
      </c>
      <c r="M53" s="33">
        <v>15000</v>
      </c>
      <c r="N53" s="33">
        <v>8800</v>
      </c>
      <c r="O53" s="33">
        <v>33700</v>
      </c>
      <c r="P53" s="33">
        <v>22900</v>
      </c>
      <c r="Q53" s="33">
        <v>13300</v>
      </c>
      <c r="R53" s="33">
        <v>61000</v>
      </c>
      <c r="S53" s="33">
        <v>15200</v>
      </c>
      <c r="T53" s="33">
        <v>27900</v>
      </c>
      <c r="U53" s="33">
        <v>41200</v>
      </c>
      <c r="V53" s="33">
        <v>24500</v>
      </c>
      <c r="W53" s="33">
        <v>5300</v>
      </c>
      <c r="X53" s="33">
        <v>57000</v>
      </c>
      <c r="Y53" s="33">
        <v>30900</v>
      </c>
      <c r="Z53" s="33">
        <v>40100</v>
      </c>
      <c r="AA53" s="33">
        <v>184000</v>
      </c>
      <c r="AB53" s="33">
        <v>539400</v>
      </c>
      <c r="AC53" s="33">
        <v>153400</v>
      </c>
      <c r="AD53" s="33">
        <v>3400</v>
      </c>
      <c r="AE53" s="33">
        <v>3500</v>
      </c>
      <c r="AF53" s="33">
        <v>35300</v>
      </c>
      <c r="AG53" s="33">
        <v>20800</v>
      </c>
      <c r="AH53" s="33">
        <v>151700</v>
      </c>
      <c r="AI53" s="33">
        <v>15700</v>
      </c>
      <c r="AJ53" s="33">
        <v>21600</v>
      </c>
      <c r="AK53" s="33">
        <v>62300</v>
      </c>
      <c r="AL53" s="33">
        <v>65300</v>
      </c>
      <c r="AM53" s="33">
        <v>26900</v>
      </c>
      <c r="AN53" s="33">
        <v>113300</v>
      </c>
      <c r="AO53" s="33">
        <v>132100</v>
      </c>
      <c r="AP53" s="33">
        <v>210100</v>
      </c>
      <c r="AQ53" s="33">
        <v>172200</v>
      </c>
      <c r="AR53" s="33">
        <v>164800</v>
      </c>
      <c r="AS53" s="33">
        <v>42700</v>
      </c>
      <c r="AT53" s="33">
        <v>58500</v>
      </c>
      <c r="AU53" s="33">
        <v>11800</v>
      </c>
    </row>
    <row r="54" spans="1:47" x14ac:dyDescent="0.2">
      <c r="A54" s="34" t="s">
        <v>589</v>
      </c>
      <c r="B54" s="32" t="str">
        <f t="shared" si="0"/>
        <v>2018</v>
      </c>
      <c r="C54" s="35">
        <v>177386400</v>
      </c>
      <c r="D54" s="35">
        <v>17763600</v>
      </c>
      <c r="E54" s="35">
        <v>4436000</v>
      </c>
      <c r="F54" s="35">
        <v>1616900</v>
      </c>
      <c r="G54" s="35">
        <v>422400</v>
      </c>
      <c r="H54" s="35">
        <v>10805200</v>
      </c>
      <c r="I54" s="35">
        <v>17028600</v>
      </c>
      <c r="J54" s="35">
        <v>2640000</v>
      </c>
      <c r="K54" s="35">
        <v>4431400</v>
      </c>
      <c r="L54" s="35">
        <v>1109100</v>
      </c>
      <c r="M54" s="35">
        <v>6440300</v>
      </c>
      <c r="N54" s="35">
        <v>2879200</v>
      </c>
      <c r="O54" s="35">
        <v>5852800</v>
      </c>
      <c r="P54" s="35">
        <v>9018400</v>
      </c>
      <c r="Q54" s="35">
        <v>5576500</v>
      </c>
      <c r="R54" s="35">
        <v>7999300</v>
      </c>
      <c r="S54" s="35">
        <v>13679600</v>
      </c>
      <c r="T54" s="35">
        <v>9728800</v>
      </c>
      <c r="U54" s="35">
        <v>14257800</v>
      </c>
      <c r="V54" s="35">
        <v>6859400</v>
      </c>
      <c r="W54" s="35">
        <v>1893500</v>
      </c>
      <c r="X54" s="35">
        <v>8348400</v>
      </c>
      <c r="Y54" s="35">
        <v>4256300</v>
      </c>
      <c r="Z54" s="35">
        <v>1849700</v>
      </c>
      <c r="AA54" s="35">
        <v>72430300</v>
      </c>
      <c r="AB54" s="35">
        <v>113285200</v>
      </c>
      <c r="AC54" s="35">
        <v>13727900</v>
      </c>
      <c r="AD54" s="35">
        <v>581200</v>
      </c>
      <c r="AE54" s="35">
        <v>798100</v>
      </c>
      <c r="AF54" s="35">
        <v>7857900</v>
      </c>
      <c r="AG54" s="35">
        <v>3004300</v>
      </c>
      <c r="AH54" s="35">
        <v>31626300</v>
      </c>
      <c r="AI54" s="35">
        <v>1116400</v>
      </c>
      <c r="AJ54" s="35">
        <v>2055200</v>
      </c>
      <c r="AK54" s="35">
        <v>9266300</v>
      </c>
      <c r="AL54" s="35">
        <v>12770700</v>
      </c>
      <c r="AM54" s="35">
        <v>15583400</v>
      </c>
      <c r="AN54" s="35">
        <v>24281500</v>
      </c>
      <c r="AO54" s="35">
        <v>21575900</v>
      </c>
      <c r="AP54" s="35">
        <v>21264000</v>
      </c>
      <c r="AQ54" s="35">
        <v>26722000</v>
      </c>
      <c r="AR54" s="35">
        <v>14465900</v>
      </c>
      <c r="AS54" s="35">
        <v>5504200</v>
      </c>
      <c r="AT54" s="35">
        <v>23623500</v>
      </c>
      <c r="AU54" s="35">
        <v>0</v>
      </c>
    </row>
    <row r="55" spans="1:47" x14ac:dyDescent="0.2">
      <c r="A55" s="31" t="s">
        <v>590</v>
      </c>
      <c r="B55" s="32" t="str">
        <f t="shared" si="0"/>
        <v>2018</v>
      </c>
      <c r="C55" s="33">
        <v>95700</v>
      </c>
      <c r="D55" s="33">
        <v>5000</v>
      </c>
      <c r="E55" s="33">
        <v>400</v>
      </c>
      <c r="F55" s="33">
        <v>4600</v>
      </c>
      <c r="G55" s="33">
        <v>3800</v>
      </c>
      <c r="H55" s="33">
        <v>59800</v>
      </c>
      <c r="I55" s="33">
        <v>34300</v>
      </c>
      <c r="J55" s="33">
        <v>17100</v>
      </c>
      <c r="K55" s="33">
        <v>16300</v>
      </c>
      <c r="L55" s="33">
        <v>3300</v>
      </c>
      <c r="M55" s="33">
        <v>4600</v>
      </c>
      <c r="N55" s="33">
        <v>7700</v>
      </c>
      <c r="O55" s="33">
        <v>12900</v>
      </c>
      <c r="P55" s="33">
        <v>13900</v>
      </c>
      <c r="Q55" s="33">
        <v>2400</v>
      </c>
      <c r="R55" s="33">
        <v>35200</v>
      </c>
      <c r="S55" s="33">
        <v>3900</v>
      </c>
      <c r="T55" s="33">
        <v>8100</v>
      </c>
      <c r="U55" s="33">
        <v>15800</v>
      </c>
      <c r="V55" s="33">
        <v>7300</v>
      </c>
      <c r="W55" s="33">
        <v>14400</v>
      </c>
      <c r="X55" s="33">
        <v>31900</v>
      </c>
      <c r="Y55" s="33">
        <v>9700</v>
      </c>
      <c r="Z55" s="33">
        <v>29900</v>
      </c>
      <c r="AA55" s="33">
        <v>116600</v>
      </c>
      <c r="AB55" s="33">
        <v>227500</v>
      </c>
      <c r="AC55" s="33">
        <v>54300</v>
      </c>
      <c r="AD55" s="33">
        <v>14700</v>
      </c>
      <c r="AE55" s="33">
        <v>2000</v>
      </c>
      <c r="AF55" s="33">
        <v>33700</v>
      </c>
      <c r="AG55" s="33">
        <v>15500</v>
      </c>
      <c r="AH55" s="33">
        <v>113100</v>
      </c>
      <c r="AI55" s="33">
        <v>13700</v>
      </c>
      <c r="AJ55" s="33">
        <v>20400</v>
      </c>
      <c r="AK55" s="33">
        <v>25900</v>
      </c>
      <c r="AL55" s="33">
        <v>44400</v>
      </c>
      <c r="AM55" s="33">
        <v>9200</v>
      </c>
      <c r="AN55" s="33">
        <v>74200</v>
      </c>
      <c r="AO55" s="33">
        <v>48000</v>
      </c>
      <c r="AP55" s="33">
        <v>113800</v>
      </c>
      <c r="AQ55" s="33">
        <v>123100</v>
      </c>
      <c r="AR55" s="33">
        <v>101300</v>
      </c>
      <c r="AS55" s="33">
        <v>33100</v>
      </c>
      <c r="AT55" s="33">
        <v>40500</v>
      </c>
      <c r="AU55" s="33">
        <v>1600</v>
      </c>
    </row>
    <row r="56" spans="1:47" x14ac:dyDescent="0.2">
      <c r="A56" s="34" t="s">
        <v>591</v>
      </c>
      <c r="B56" s="32" t="str">
        <f t="shared" si="0"/>
        <v>2018</v>
      </c>
      <c r="C56" s="35">
        <v>13800</v>
      </c>
      <c r="D56" s="35">
        <v>500</v>
      </c>
      <c r="E56" s="35">
        <v>100</v>
      </c>
      <c r="F56" s="35">
        <v>300</v>
      </c>
      <c r="G56" s="35">
        <v>100</v>
      </c>
      <c r="H56" s="35">
        <v>16100</v>
      </c>
      <c r="I56" s="35">
        <v>900</v>
      </c>
      <c r="J56" s="35">
        <v>2200</v>
      </c>
      <c r="K56" s="35">
        <v>1400</v>
      </c>
      <c r="L56" s="35">
        <v>0</v>
      </c>
      <c r="M56" s="35">
        <v>600</v>
      </c>
      <c r="N56" s="35">
        <v>1600</v>
      </c>
      <c r="O56" s="35">
        <v>800</v>
      </c>
      <c r="P56" s="35">
        <v>2100</v>
      </c>
      <c r="Q56" s="35">
        <v>400</v>
      </c>
      <c r="R56" s="35">
        <v>4300</v>
      </c>
      <c r="S56" s="35">
        <v>100</v>
      </c>
      <c r="T56" s="35">
        <v>500</v>
      </c>
      <c r="U56" s="35">
        <v>500</v>
      </c>
      <c r="V56" s="35">
        <v>200</v>
      </c>
      <c r="W56" s="35">
        <v>100</v>
      </c>
      <c r="X56" s="35">
        <v>4100</v>
      </c>
      <c r="Y56" s="35">
        <v>2000</v>
      </c>
      <c r="Z56" s="35">
        <v>2600</v>
      </c>
      <c r="AA56" s="35">
        <v>32200</v>
      </c>
      <c r="AB56" s="35">
        <v>67500</v>
      </c>
      <c r="AC56" s="35">
        <v>5900</v>
      </c>
      <c r="AD56" s="35">
        <v>200</v>
      </c>
      <c r="AE56" s="35">
        <v>700</v>
      </c>
      <c r="AF56" s="35">
        <v>8800</v>
      </c>
      <c r="AG56" s="35">
        <v>1600</v>
      </c>
      <c r="AH56" s="35">
        <v>47900</v>
      </c>
      <c r="AI56" s="35">
        <v>4300</v>
      </c>
      <c r="AJ56" s="35">
        <v>3400</v>
      </c>
      <c r="AK56" s="35">
        <v>4900</v>
      </c>
      <c r="AL56" s="35">
        <v>20000</v>
      </c>
      <c r="AM56" s="35">
        <v>2600</v>
      </c>
      <c r="AN56" s="35">
        <v>27900</v>
      </c>
      <c r="AO56" s="35">
        <v>13100</v>
      </c>
      <c r="AP56" s="35">
        <v>30700</v>
      </c>
      <c r="AQ56" s="35">
        <v>27800</v>
      </c>
      <c r="AR56" s="35">
        <v>18200</v>
      </c>
      <c r="AS56" s="35">
        <v>15500</v>
      </c>
      <c r="AT56" s="35">
        <v>12800</v>
      </c>
      <c r="AU56" s="35">
        <v>22100</v>
      </c>
    </row>
    <row r="57" spans="1:47" x14ac:dyDescent="0.2">
      <c r="A57" s="31" t="s">
        <v>592</v>
      </c>
      <c r="B57" s="32" t="str">
        <f t="shared" si="0"/>
        <v>2018</v>
      </c>
      <c r="C57" s="33">
        <v>213204400</v>
      </c>
      <c r="D57" s="33">
        <v>2001400</v>
      </c>
      <c r="E57" s="33">
        <v>516900</v>
      </c>
      <c r="F57" s="33">
        <v>1938700</v>
      </c>
      <c r="G57" s="33">
        <v>36700</v>
      </c>
      <c r="H57" s="33">
        <v>6882500</v>
      </c>
      <c r="I57" s="33">
        <v>12935700</v>
      </c>
      <c r="J57" s="33">
        <v>2610200</v>
      </c>
      <c r="K57" s="33">
        <v>1244600</v>
      </c>
      <c r="L57" s="33">
        <v>211600</v>
      </c>
      <c r="M57" s="33">
        <v>1033700</v>
      </c>
      <c r="N57" s="33">
        <v>499800</v>
      </c>
      <c r="O57" s="33">
        <v>664600</v>
      </c>
      <c r="P57" s="33">
        <v>3377300</v>
      </c>
      <c r="Q57" s="33">
        <v>1825500</v>
      </c>
      <c r="R57" s="33">
        <v>2634700</v>
      </c>
      <c r="S57" s="33">
        <v>137100</v>
      </c>
      <c r="T57" s="33">
        <v>605200</v>
      </c>
      <c r="U57" s="33">
        <v>915700</v>
      </c>
      <c r="V57" s="33">
        <v>763700</v>
      </c>
      <c r="W57" s="33">
        <v>241200</v>
      </c>
      <c r="X57" s="33">
        <v>9390400</v>
      </c>
      <c r="Y57" s="33">
        <v>1565300</v>
      </c>
      <c r="Z57" s="33">
        <v>1387600</v>
      </c>
      <c r="AA57" s="33">
        <v>37467900</v>
      </c>
      <c r="AB57" s="33">
        <v>41212100</v>
      </c>
      <c r="AC57" s="33">
        <v>18157400</v>
      </c>
      <c r="AD57" s="33">
        <v>165100</v>
      </c>
      <c r="AE57" s="33">
        <v>170600</v>
      </c>
      <c r="AF57" s="33">
        <v>2397900</v>
      </c>
      <c r="AG57" s="33">
        <v>820100</v>
      </c>
      <c r="AH57" s="33">
        <v>5429100</v>
      </c>
      <c r="AI57" s="33">
        <v>433900</v>
      </c>
      <c r="AJ57" s="33">
        <v>511100</v>
      </c>
      <c r="AK57" s="33">
        <v>2080700</v>
      </c>
      <c r="AL57" s="33">
        <v>3840900</v>
      </c>
      <c r="AM57" s="33">
        <v>416500</v>
      </c>
      <c r="AN57" s="33">
        <v>3438700</v>
      </c>
      <c r="AO57" s="33">
        <v>12537600</v>
      </c>
      <c r="AP57" s="33">
        <v>12954400</v>
      </c>
      <c r="AQ57" s="33">
        <v>19412200</v>
      </c>
      <c r="AR57" s="33">
        <v>8575700</v>
      </c>
      <c r="AS57" s="33">
        <v>3892400</v>
      </c>
      <c r="AT57" s="33">
        <v>29822600</v>
      </c>
      <c r="AU57" s="33">
        <v>5512800</v>
      </c>
    </row>
    <row r="58" spans="1:47" x14ac:dyDescent="0.2">
      <c r="A58" s="34" t="s">
        <v>593</v>
      </c>
      <c r="B58" s="32" t="str">
        <f t="shared" si="0"/>
        <v>2018</v>
      </c>
      <c r="C58" s="35">
        <v>30569000</v>
      </c>
      <c r="D58" s="35">
        <v>6082700</v>
      </c>
      <c r="E58" s="35">
        <v>724900</v>
      </c>
      <c r="F58" s="35">
        <v>570100</v>
      </c>
      <c r="G58" s="35">
        <v>78100</v>
      </c>
      <c r="H58" s="35">
        <v>3331100</v>
      </c>
      <c r="I58" s="35">
        <v>5319000</v>
      </c>
      <c r="J58" s="35">
        <v>793600</v>
      </c>
      <c r="K58" s="35">
        <v>807900</v>
      </c>
      <c r="L58" s="35">
        <v>115600</v>
      </c>
      <c r="M58" s="35">
        <v>552700</v>
      </c>
      <c r="N58" s="35">
        <v>253900</v>
      </c>
      <c r="O58" s="35">
        <v>1837800</v>
      </c>
      <c r="P58" s="35">
        <v>435000</v>
      </c>
      <c r="Q58" s="35">
        <v>463000</v>
      </c>
      <c r="R58" s="35">
        <v>1551600</v>
      </c>
      <c r="S58" s="35">
        <v>346800</v>
      </c>
      <c r="T58" s="35">
        <v>281400</v>
      </c>
      <c r="U58" s="35">
        <v>106900</v>
      </c>
      <c r="V58" s="35">
        <v>586200</v>
      </c>
      <c r="W58" s="35">
        <v>328200</v>
      </c>
      <c r="X58" s="35">
        <v>515700</v>
      </c>
      <c r="Y58" s="35">
        <v>544200</v>
      </c>
      <c r="Z58" s="35">
        <v>233200</v>
      </c>
      <c r="AA58" s="35">
        <v>7514600</v>
      </c>
      <c r="AB58" s="35">
        <v>26219600</v>
      </c>
      <c r="AC58" s="35">
        <v>1592300</v>
      </c>
      <c r="AD58" s="35">
        <v>409200</v>
      </c>
      <c r="AE58" s="35">
        <v>1547300</v>
      </c>
      <c r="AF58" s="35">
        <v>658200</v>
      </c>
      <c r="AG58" s="35">
        <v>188800</v>
      </c>
      <c r="AH58" s="35">
        <v>5863800</v>
      </c>
      <c r="AI58" s="35">
        <v>188100</v>
      </c>
      <c r="AJ58" s="35">
        <v>469200</v>
      </c>
      <c r="AK58" s="35">
        <v>131500</v>
      </c>
      <c r="AL58" s="35">
        <v>1742200</v>
      </c>
      <c r="AM58" s="35">
        <v>221200</v>
      </c>
      <c r="AN58" s="35">
        <v>98100</v>
      </c>
      <c r="AO58" s="35">
        <v>707900</v>
      </c>
      <c r="AP58" s="35">
        <v>5551700</v>
      </c>
      <c r="AQ58" s="35">
        <v>6409200</v>
      </c>
      <c r="AR58" s="35">
        <v>1870200</v>
      </c>
      <c r="AS58" s="35">
        <v>475300</v>
      </c>
      <c r="AT58" s="35">
        <v>2891200</v>
      </c>
      <c r="AU58" s="35">
        <v>1602300</v>
      </c>
    </row>
    <row r="59" spans="1:47" x14ac:dyDescent="0.2">
      <c r="A59" s="31" t="s">
        <v>594</v>
      </c>
      <c r="B59" s="32" t="str">
        <f t="shared" si="0"/>
        <v>2018</v>
      </c>
      <c r="C59" s="33">
        <v>2500</v>
      </c>
      <c r="D59" s="33">
        <v>700</v>
      </c>
      <c r="E59" s="33">
        <v>100</v>
      </c>
      <c r="F59" s="33">
        <v>100</v>
      </c>
      <c r="G59" s="33">
        <v>0</v>
      </c>
      <c r="H59" s="33">
        <v>3600</v>
      </c>
      <c r="I59" s="33">
        <v>500</v>
      </c>
      <c r="J59" s="33">
        <v>500</v>
      </c>
      <c r="K59" s="33">
        <v>1800</v>
      </c>
      <c r="L59" s="33">
        <v>0</v>
      </c>
      <c r="M59" s="33">
        <v>300</v>
      </c>
      <c r="N59" s="33">
        <v>1500</v>
      </c>
      <c r="O59" s="33">
        <v>2100</v>
      </c>
      <c r="P59" s="33">
        <v>1300</v>
      </c>
      <c r="Q59" s="33">
        <v>0</v>
      </c>
      <c r="R59" s="33">
        <v>1300</v>
      </c>
      <c r="S59" s="33">
        <v>2100</v>
      </c>
      <c r="T59" s="33">
        <v>500</v>
      </c>
      <c r="U59" s="33">
        <v>200</v>
      </c>
      <c r="V59" s="33">
        <v>0</v>
      </c>
      <c r="W59" s="33">
        <v>1300</v>
      </c>
      <c r="X59" s="33">
        <v>5900</v>
      </c>
      <c r="Y59" s="33">
        <v>200</v>
      </c>
      <c r="Z59" s="33">
        <v>1800</v>
      </c>
      <c r="AA59" s="33">
        <v>12400</v>
      </c>
      <c r="AB59" s="33">
        <v>31800</v>
      </c>
      <c r="AC59" s="33">
        <v>5200</v>
      </c>
      <c r="AD59" s="33">
        <v>900</v>
      </c>
      <c r="AE59" s="33">
        <v>2700</v>
      </c>
      <c r="AF59" s="33">
        <v>6800</v>
      </c>
      <c r="AG59" s="33">
        <v>1100</v>
      </c>
      <c r="AH59" s="33">
        <v>15400</v>
      </c>
      <c r="AI59" s="33">
        <v>2500</v>
      </c>
      <c r="AJ59" s="33">
        <v>2200</v>
      </c>
      <c r="AK59" s="33">
        <v>3900</v>
      </c>
      <c r="AL59" s="33">
        <v>9800</v>
      </c>
      <c r="AM59" s="33">
        <v>1100</v>
      </c>
      <c r="AN59" s="33">
        <v>16800</v>
      </c>
      <c r="AO59" s="33">
        <v>23300</v>
      </c>
      <c r="AP59" s="33">
        <v>17100</v>
      </c>
      <c r="AQ59" s="33">
        <v>18900</v>
      </c>
      <c r="AR59" s="33">
        <v>18200</v>
      </c>
      <c r="AS59" s="33">
        <v>10400</v>
      </c>
      <c r="AT59" s="33">
        <v>5900</v>
      </c>
      <c r="AU59" s="33">
        <v>900</v>
      </c>
    </row>
    <row r="60" spans="1:47" x14ac:dyDescent="0.2">
      <c r="A60" s="34" t="s">
        <v>595</v>
      </c>
      <c r="B60" s="32" t="str">
        <f t="shared" si="0"/>
        <v>2018</v>
      </c>
      <c r="C60" s="35">
        <v>2010400</v>
      </c>
      <c r="D60" s="35">
        <v>2400</v>
      </c>
      <c r="E60" s="35">
        <v>39600</v>
      </c>
      <c r="F60" s="35">
        <v>22600</v>
      </c>
      <c r="G60" s="35">
        <v>9800</v>
      </c>
      <c r="H60" s="35">
        <v>228300</v>
      </c>
      <c r="I60" s="35">
        <v>317500</v>
      </c>
      <c r="J60" s="35">
        <v>73100</v>
      </c>
      <c r="K60" s="35">
        <v>21500</v>
      </c>
      <c r="L60" s="35">
        <v>7500</v>
      </c>
      <c r="M60" s="35">
        <v>29900</v>
      </c>
      <c r="N60" s="35">
        <v>7100</v>
      </c>
      <c r="O60" s="35">
        <v>64700</v>
      </c>
      <c r="P60" s="35">
        <v>52800</v>
      </c>
      <c r="Q60" s="35">
        <v>49300</v>
      </c>
      <c r="R60" s="35">
        <v>107300</v>
      </c>
      <c r="S60" s="35">
        <v>62800</v>
      </c>
      <c r="T60" s="35">
        <v>78000</v>
      </c>
      <c r="U60" s="35">
        <v>63400</v>
      </c>
      <c r="V60" s="35">
        <v>228800</v>
      </c>
      <c r="W60" s="35">
        <v>42500</v>
      </c>
      <c r="X60" s="35">
        <v>182900</v>
      </c>
      <c r="Y60" s="35">
        <v>86100</v>
      </c>
      <c r="Z60" s="35">
        <v>113400</v>
      </c>
      <c r="AA60" s="35">
        <v>676200</v>
      </c>
      <c r="AB60" s="35">
        <v>1220700</v>
      </c>
      <c r="AC60" s="35">
        <v>417800</v>
      </c>
      <c r="AD60" s="35">
        <v>16600</v>
      </c>
      <c r="AE60" s="35">
        <v>7100</v>
      </c>
      <c r="AF60" s="35">
        <v>39900</v>
      </c>
      <c r="AG60" s="35">
        <v>45400</v>
      </c>
      <c r="AH60" s="35">
        <v>215000</v>
      </c>
      <c r="AI60" s="35">
        <v>30900</v>
      </c>
      <c r="AJ60" s="35">
        <v>66200</v>
      </c>
      <c r="AK60" s="35">
        <v>85000</v>
      </c>
      <c r="AL60" s="35">
        <v>109200</v>
      </c>
      <c r="AM60" s="35">
        <v>25600</v>
      </c>
      <c r="AN60" s="35">
        <v>188200</v>
      </c>
      <c r="AO60" s="35">
        <v>202300</v>
      </c>
      <c r="AP60" s="35">
        <v>400600</v>
      </c>
      <c r="AQ60" s="35">
        <v>349100</v>
      </c>
      <c r="AR60" s="35">
        <v>401300</v>
      </c>
      <c r="AS60" s="35">
        <v>62600</v>
      </c>
      <c r="AT60" s="35">
        <v>177400</v>
      </c>
      <c r="AU60" s="35">
        <v>0</v>
      </c>
    </row>
    <row r="61" spans="1:47" x14ac:dyDescent="0.2">
      <c r="A61" s="31" t="s">
        <v>596</v>
      </c>
      <c r="B61" s="32" t="str">
        <f t="shared" si="0"/>
        <v>2018</v>
      </c>
      <c r="C61" s="33">
        <v>4078700</v>
      </c>
      <c r="D61" s="33">
        <v>168300</v>
      </c>
      <c r="E61" s="33">
        <v>953200</v>
      </c>
      <c r="F61" s="33">
        <v>631200</v>
      </c>
      <c r="G61" s="33">
        <v>70400</v>
      </c>
      <c r="H61" s="33">
        <v>1613100</v>
      </c>
      <c r="I61" s="33">
        <v>236800</v>
      </c>
      <c r="J61" s="33">
        <v>212500</v>
      </c>
      <c r="K61" s="33">
        <v>264200</v>
      </c>
      <c r="L61" s="33">
        <v>249500</v>
      </c>
      <c r="M61" s="33">
        <v>619100</v>
      </c>
      <c r="N61" s="33">
        <v>150200</v>
      </c>
      <c r="O61" s="33">
        <v>265600</v>
      </c>
      <c r="P61" s="33">
        <v>567000</v>
      </c>
      <c r="Q61" s="33">
        <v>1031600</v>
      </c>
      <c r="R61" s="33">
        <v>901900</v>
      </c>
      <c r="S61" s="33">
        <v>738100</v>
      </c>
      <c r="T61" s="33">
        <v>388200</v>
      </c>
      <c r="U61" s="33">
        <v>628800</v>
      </c>
      <c r="V61" s="33">
        <v>509800</v>
      </c>
      <c r="W61" s="33">
        <v>1205000</v>
      </c>
      <c r="X61" s="33">
        <v>555500</v>
      </c>
      <c r="Y61" s="33">
        <v>1958900</v>
      </c>
      <c r="Z61" s="33">
        <v>504100</v>
      </c>
      <c r="AA61" s="33">
        <v>5209600</v>
      </c>
      <c r="AB61" s="33">
        <v>11718300</v>
      </c>
      <c r="AC61" s="33">
        <v>2738400</v>
      </c>
      <c r="AD61" s="33">
        <v>144600</v>
      </c>
      <c r="AE61" s="33">
        <v>222800</v>
      </c>
      <c r="AF61" s="33">
        <v>2283400</v>
      </c>
      <c r="AG61" s="33">
        <v>760000</v>
      </c>
      <c r="AH61" s="33">
        <v>1848800</v>
      </c>
      <c r="AI61" s="33">
        <v>226100</v>
      </c>
      <c r="AJ61" s="33">
        <v>597500</v>
      </c>
      <c r="AK61" s="33">
        <v>465500</v>
      </c>
      <c r="AL61" s="33">
        <v>1644600</v>
      </c>
      <c r="AM61" s="33">
        <v>1216900</v>
      </c>
      <c r="AN61" s="33">
        <v>2984800</v>
      </c>
      <c r="AO61" s="33">
        <v>1085500</v>
      </c>
      <c r="AP61" s="33">
        <v>5116500</v>
      </c>
      <c r="AQ61" s="33">
        <v>6839700</v>
      </c>
      <c r="AR61" s="33">
        <v>5758400</v>
      </c>
      <c r="AS61" s="33">
        <v>926300</v>
      </c>
      <c r="AT61" s="33">
        <v>1200300</v>
      </c>
      <c r="AU61" s="33">
        <v>864700</v>
      </c>
    </row>
    <row r="62" spans="1:47" x14ac:dyDescent="0.2">
      <c r="A62" s="34" t="s">
        <v>597</v>
      </c>
      <c r="B62" s="32" t="str">
        <f t="shared" si="0"/>
        <v>2018</v>
      </c>
      <c r="C62" s="35">
        <v>599600</v>
      </c>
      <c r="D62" s="35">
        <v>2000</v>
      </c>
      <c r="E62" s="35">
        <v>104600</v>
      </c>
      <c r="F62" s="35">
        <v>26900</v>
      </c>
      <c r="G62" s="35">
        <v>33700</v>
      </c>
      <c r="H62" s="35">
        <v>149900</v>
      </c>
      <c r="I62" s="35">
        <v>113400</v>
      </c>
      <c r="J62" s="35">
        <v>29500</v>
      </c>
      <c r="K62" s="35">
        <v>37500</v>
      </c>
      <c r="L62" s="35">
        <v>38100</v>
      </c>
      <c r="M62" s="35">
        <v>88200</v>
      </c>
      <c r="N62" s="35">
        <v>7000</v>
      </c>
      <c r="O62" s="35">
        <v>27200</v>
      </c>
      <c r="P62" s="35">
        <v>127100</v>
      </c>
      <c r="Q62" s="35">
        <v>48900</v>
      </c>
      <c r="R62" s="35">
        <v>143300</v>
      </c>
      <c r="S62" s="35">
        <v>2900</v>
      </c>
      <c r="T62" s="35">
        <v>23500</v>
      </c>
      <c r="U62" s="35">
        <v>27400</v>
      </c>
      <c r="V62" s="35">
        <v>8200</v>
      </c>
      <c r="W62" s="35">
        <v>3000</v>
      </c>
      <c r="X62" s="35">
        <v>137800</v>
      </c>
      <c r="Y62" s="35">
        <v>76900</v>
      </c>
      <c r="Z62" s="35">
        <v>57700</v>
      </c>
      <c r="AA62" s="35">
        <v>1825500</v>
      </c>
      <c r="AB62" s="35">
        <v>1778400</v>
      </c>
      <c r="AC62" s="35">
        <v>170900</v>
      </c>
      <c r="AD62" s="35">
        <v>16500</v>
      </c>
      <c r="AE62" s="35">
        <v>60500</v>
      </c>
      <c r="AF62" s="35">
        <v>181800</v>
      </c>
      <c r="AG62" s="35">
        <v>6100</v>
      </c>
      <c r="AH62" s="35">
        <v>361800</v>
      </c>
      <c r="AI62" s="35">
        <v>21600</v>
      </c>
      <c r="AJ62" s="35">
        <v>92500</v>
      </c>
      <c r="AK62" s="35">
        <v>13300</v>
      </c>
      <c r="AL62" s="35">
        <v>146800</v>
      </c>
      <c r="AM62" s="35">
        <v>480900</v>
      </c>
      <c r="AN62" s="35">
        <v>185000</v>
      </c>
      <c r="AO62" s="35">
        <v>261600</v>
      </c>
      <c r="AP62" s="35">
        <v>1915000</v>
      </c>
      <c r="AQ62" s="35">
        <v>1319200</v>
      </c>
      <c r="AR62" s="35">
        <v>723700</v>
      </c>
      <c r="AS62" s="35">
        <v>43600</v>
      </c>
      <c r="AT62" s="35">
        <v>364500</v>
      </c>
      <c r="AU62" s="35">
        <v>1011700</v>
      </c>
    </row>
    <row r="63" spans="1:47" x14ac:dyDescent="0.2">
      <c r="A63" s="31" t="s">
        <v>598</v>
      </c>
      <c r="B63" s="32" t="str">
        <f t="shared" si="0"/>
        <v>2018</v>
      </c>
      <c r="C63" s="33">
        <v>883200</v>
      </c>
      <c r="D63" s="33">
        <v>7400</v>
      </c>
      <c r="E63" s="33">
        <v>76500</v>
      </c>
      <c r="F63" s="33">
        <v>364000</v>
      </c>
      <c r="G63" s="33">
        <v>4900</v>
      </c>
      <c r="H63" s="33">
        <v>380200</v>
      </c>
      <c r="I63" s="33">
        <v>281300</v>
      </c>
      <c r="J63" s="33">
        <v>80500</v>
      </c>
      <c r="K63" s="33">
        <v>96400</v>
      </c>
      <c r="L63" s="33">
        <v>55500</v>
      </c>
      <c r="M63" s="33">
        <v>99600</v>
      </c>
      <c r="N63" s="33">
        <v>19600</v>
      </c>
      <c r="O63" s="33">
        <v>68600</v>
      </c>
      <c r="P63" s="33">
        <v>124600</v>
      </c>
      <c r="Q63" s="33">
        <v>156700</v>
      </c>
      <c r="R63" s="33">
        <v>172400</v>
      </c>
      <c r="S63" s="33">
        <v>31200</v>
      </c>
      <c r="T63" s="33">
        <v>40000</v>
      </c>
      <c r="U63" s="33">
        <v>75600</v>
      </c>
      <c r="V63" s="33">
        <v>87100</v>
      </c>
      <c r="W63" s="33">
        <v>16700</v>
      </c>
      <c r="X63" s="33">
        <v>61300</v>
      </c>
      <c r="Y63" s="33">
        <v>112300</v>
      </c>
      <c r="Z63" s="33">
        <v>74200</v>
      </c>
      <c r="AA63" s="33">
        <v>1541500</v>
      </c>
      <c r="AB63" s="33">
        <v>2785300</v>
      </c>
      <c r="AC63" s="33">
        <v>729800</v>
      </c>
      <c r="AD63" s="33">
        <v>4000</v>
      </c>
      <c r="AE63" s="33">
        <v>31600</v>
      </c>
      <c r="AF63" s="33">
        <v>114200</v>
      </c>
      <c r="AG63" s="33">
        <v>70900</v>
      </c>
      <c r="AH63" s="33">
        <v>622900</v>
      </c>
      <c r="AI63" s="33">
        <v>55900</v>
      </c>
      <c r="AJ63" s="33">
        <v>86800</v>
      </c>
      <c r="AK63" s="33">
        <v>133100</v>
      </c>
      <c r="AL63" s="33">
        <v>434200</v>
      </c>
      <c r="AM63" s="33">
        <v>141700</v>
      </c>
      <c r="AN63" s="33">
        <v>553700</v>
      </c>
      <c r="AO63" s="33">
        <v>1342400</v>
      </c>
      <c r="AP63" s="33">
        <v>905200</v>
      </c>
      <c r="AQ63" s="33">
        <v>1018100</v>
      </c>
      <c r="AR63" s="33">
        <v>1138600</v>
      </c>
      <c r="AS63" s="33">
        <v>54300</v>
      </c>
      <c r="AT63" s="33">
        <v>293100</v>
      </c>
      <c r="AU63" s="33">
        <v>1182100</v>
      </c>
    </row>
    <row r="64" spans="1:47" x14ac:dyDescent="0.2">
      <c r="A64" s="36" t="s">
        <v>599</v>
      </c>
    </row>
    <row r="65" spans="1:1" x14ac:dyDescent="0.2">
      <c r="A65" s="37" t="s">
        <v>600</v>
      </c>
    </row>
  </sheetData>
  <mergeCells count="65">
    <mergeCell ref="AR10:AR11"/>
    <mergeCell ref="AS10:AT10"/>
    <mergeCell ref="AU10:AU11"/>
    <mergeCell ref="AJ10:AJ11"/>
    <mergeCell ref="AK10:AK11"/>
    <mergeCell ref="AN10:AN11"/>
    <mergeCell ref="AO10:AO11"/>
    <mergeCell ref="AP10:AP11"/>
    <mergeCell ref="AQ10:AQ11"/>
    <mergeCell ref="AP9:AR9"/>
    <mergeCell ref="AS9:AU9"/>
    <mergeCell ref="J10:J11"/>
    <mergeCell ref="K10:K11"/>
    <mergeCell ref="L10:L11"/>
    <mergeCell ref="M10:N10"/>
    <mergeCell ref="O10:O11"/>
    <mergeCell ref="P10:P11"/>
    <mergeCell ref="Q10:Q11"/>
    <mergeCell ref="R10:R11"/>
    <mergeCell ref="Z9:Z11"/>
    <mergeCell ref="AB9:AH9"/>
    <mergeCell ref="AI9:AK9"/>
    <mergeCell ref="AL9:AL11"/>
    <mergeCell ref="AM9:AM11"/>
    <mergeCell ref="AN9:AO9"/>
    <mergeCell ref="AC10:AG10"/>
    <mergeCell ref="AH10:AH11"/>
    <mergeCell ref="AI10:AI11"/>
    <mergeCell ref="Q9:R9"/>
    <mergeCell ref="S9:T9"/>
    <mergeCell ref="U9:U11"/>
    <mergeCell ref="V9:W9"/>
    <mergeCell ref="X9:X11"/>
    <mergeCell ref="Y9:Y11"/>
    <mergeCell ref="S10:S11"/>
    <mergeCell ref="T10:T11"/>
    <mergeCell ref="V10:V11"/>
    <mergeCell ref="W10:W11"/>
    <mergeCell ref="H9:H11"/>
    <mergeCell ref="I9:I11"/>
    <mergeCell ref="J9:K9"/>
    <mergeCell ref="L9:P9"/>
    <mergeCell ref="AB10:AB11"/>
    <mergeCell ref="A6:B6"/>
    <mergeCell ref="C6:AU6"/>
    <mergeCell ref="A7:B11"/>
    <mergeCell ref="C7:AU7"/>
    <mergeCell ref="C8:D8"/>
    <mergeCell ref="E8:G8"/>
    <mergeCell ref="H8:X8"/>
    <mergeCell ref="Y8:Z8"/>
    <mergeCell ref="AA8:AA11"/>
    <mergeCell ref="AB8:AO8"/>
    <mergeCell ref="AP8:AU8"/>
    <mergeCell ref="C9:C11"/>
    <mergeCell ref="D9:D11"/>
    <mergeCell ref="E9:E11"/>
    <mergeCell ref="F9:F11"/>
    <mergeCell ref="G9:G11"/>
    <mergeCell ref="A3:B3"/>
    <mergeCell ref="C3:AU3"/>
    <mergeCell ref="A4:B4"/>
    <mergeCell ref="C4:AU4"/>
    <mergeCell ref="A5:B5"/>
    <mergeCell ref="C5:AU5"/>
  </mergeCells>
  <hyperlinks>
    <hyperlink ref="A2" r:id="rId1" display="http://stats.oecd.org/OECDStat_Metadata/ShowMetadata.ashx?Dataset=TIM_2021&amp;ShowOnWeb=true&amp;Lang=en" xr:uid="{78579E56-0CC6-F240-B3E4-2DAB164FA2D0}"/>
    <hyperlink ref="C3" r:id="rId2" display="http://stats.oecd.org/OECDStat_Metadata/ShowMetadata.ashx?Dataset=TIM_2021&amp;Coords=[VAR].[EMPN]&amp;ShowOnWeb=true&amp;Lang=en" xr:uid="{A1ADC4DA-6EEB-C144-A9DE-53C306B16D5A}"/>
    <hyperlink ref="A65" r:id="rId3" display="https://stats-1.oecd.org/index.aspx?DatasetCode=TIM_2021" xr:uid="{1D9097E3-6112-0B44-8219-F32F66F64FB4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98F4D-341A-8944-B95E-96C95F227835}">
  <dimension ref="A1:DA110"/>
  <sheetViews>
    <sheetView zoomScaleNormal="100" workbookViewId="0"/>
  </sheetViews>
  <sheetFormatPr defaultColWidth="11" defaultRowHeight="15.75" x14ac:dyDescent="0.25"/>
  <cols>
    <col min="1" max="1" width="29.375" bestFit="1" customWidth="1"/>
    <col min="3" max="3" width="12.5" bestFit="1" customWidth="1"/>
    <col min="4" max="4" width="13" bestFit="1" customWidth="1"/>
    <col min="8" max="9" width="11.5" bestFit="1" customWidth="1"/>
    <col min="24" max="29" width="11.5" bestFit="1" customWidth="1"/>
    <col min="33" max="33" width="11.5" bestFit="1" customWidth="1"/>
    <col min="34" max="34" width="10.5" bestFit="1" customWidth="1"/>
    <col min="35" max="36" width="11.5" bestFit="1" customWidth="1"/>
    <col min="39" max="39" width="10.875"/>
    <col min="43" max="44" width="11.5" bestFit="1" customWidth="1"/>
    <col min="50" max="50" width="11.5" bestFit="1" customWidth="1"/>
    <col min="51" max="51" width="10.875" style="24"/>
    <col min="52" max="52" width="11.5" bestFit="1" customWidth="1"/>
    <col min="88" max="89" width="11.5" bestFit="1" customWidth="1"/>
  </cols>
  <sheetData>
    <row r="1" spans="1:105" x14ac:dyDescent="0.25">
      <c r="A1" t="s">
        <v>437</v>
      </c>
      <c r="B1" t="s">
        <v>438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 s="22">
        <v>100</v>
      </c>
    </row>
    <row r="2" spans="1:105" x14ac:dyDescent="0.25">
      <c r="A2" t="s">
        <v>11</v>
      </c>
      <c r="B2">
        <f>VLOOKUP($A2&amp;0,'Short Labels'!$B$1:$N$8042,8,0)</f>
        <v>2017</v>
      </c>
      <c r="C2" s="7">
        <f>SUMIFS(Build!$D2:$CY2,Build!$D$1:$CY$1,"&gt;="&amp;VLOOKUP(C$1,'100-&gt;45b'!$A$1:$D$45,3,0),Build!$D$1:$CY$1,"&lt;="&amp;VLOOKUP(C$1,'100-&gt;45b'!$A$1:$D$45,4,0))</f>
        <v>2737943</v>
      </c>
      <c r="D2" s="7">
        <f>SUMIFS(Build!$D2:$CY2,Build!$D$1:$CY$1,"&gt;="&amp;VLOOKUP(D$1,'100-&gt;45b'!$A$1:$D$45,3,0),Build!$D$1:$CY$1,"&lt;="&amp;VLOOKUP(D$1,'100-&gt;45b'!$A$1:$D$45,4,0))</f>
        <v>2292</v>
      </c>
      <c r="E2" s="7">
        <f>SUMIFS(Build!$D2:$CY2,Build!$D$1:$CY$1,"&gt;="&amp;VLOOKUP(E$1,'100-&gt;45b'!$A$1:$D$45,3,0),Build!$D$1:$CY$1,"&lt;="&amp;VLOOKUP(E$1,'100-&gt;45b'!$A$1:$D$45,4,0))</f>
        <v>5595</v>
      </c>
      <c r="F2" s="7">
        <f>SUMIFS(Build!$D2:$CY2,Build!$D$1:$CY$1,"&gt;="&amp;VLOOKUP(F$1,'100-&gt;45b'!$A$1:$D$45,3,0),Build!$D$1:$CY$1,"&lt;="&amp;VLOOKUP(F$1,'100-&gt;45b'!$A$1:$D$45,4,0))</f>
        <v>6382</v>
      </c>
      <c r="G2" s="7">
        <f>SUMIFS(Build!$D2:$CY2,Build!$D$1:$CY$1,"&gt;="&amp;VLOOKUP(G$1,'100-&gt;45b'!$A$1:$D$45,3,0),Build!$D$1:$CY$1,"&lt;="&amp;VLOOKUP(G$1,'100-&gt;45b'!$A$1:$D$45,4,0))</f>
        <v>0</v>
      </c>
      <c r="H2" s="7">
        <f>SUMIFS(Build!$D2:$CY2,Build!$D$1:$CY$1,"&gt;="&amp;VLOOKUP(H$1,'100-&gt;45b'!$A$1:$D$45,3,0),Build!$D$1:$CY$1,"&lt;="&amp;VLOOKUP(H$1,'100-&gt;45b'!$A$1:$D$45,4,0))</f>
        <v>54138</v>
      </c>
      <c r="I2" s="7">
        <f>SUMIFS(Build!$D2:$CY2,Build!$D$1:$CY$1,"&gt;="&amp;VLOOKUP(I$1,'100-&gt;45b'!$A$1:$D$45,3,0),Build!$D$1:$CY$1,"&lt;="&amp;VLOOKUP(I$1,'100-&gt;45b'!$A$1:$D$45,4,0))</f>
        <v>398550</v>
      </c>
      <c r="J2" s="7">
        <f>SUMIFS(Build!$D2:$CY2,Build!$D$1:$CY$1,"&gt;="&amp;VLOOKUP(J$1,'100-&gt;45b'!$A$1:$D$45,3,0),Build!$D$1:$CY$1,"&lt;="&amp;VLOOKUP(J$1,'100-&gt;45b'!$A$1:$D$45,4,0))</f>
        <v>612</v>
      </c>
      <c r="K2" s="7">
        <f>SUMIFS(Build!$D2:$CY2,Build!$D$1:$CY$1,"&gt;="&amp;VLOOKUP(K$1,'100-&gt;45b'!$A$1:$D$45,3,0),Build!$D$1:$CY$1,"&lt;="&amp;VLOOKUP(K$1,'100-&gt;45b'!$A$1:$D$45,4,0))</f>
        <v>0</v>
      </c>
      <c r="L2" s="7">
        <f>SUMIFS(Build!$D2:$CY2,Build!$D$1:$CY$1,"&gt;="&amp;VLOOKUP(L$1,'100-&gt;45b'!$A$1:$D$45,3,0),Build!$D$1:$CY$1,"&lt;="&amp;VLOOKUP(L$1,'100-&gt;45b'!$A$1:$D$45,4,0))</f>
        <v>0</v>
      </c>
      <c r="M2" s="7">
        <f>SUMIFS(Build!$D2:$CY2,Build!$D$1:$CY$1,"&gt;="&amp;VLOOKUP(M$1,'100-&gt;45b'!$A$1:$D$45,3,0),Build!$D$1:$CY$1,"&lt;="&amp;VLOOKUP(M$1,'100-&gt;45b'!$A$1:$D$45,4,0))</f>
        <v>0</v>
      </c>
      <c r="N2" s="7">
        <f>SUMIFS(Build!$D2:$CY2,Build!$D$1:$CY$1,"&gt;="&amp;VLOOKUP(N$1,'100-&gt;45b'!$A$1:$D$45,3,0),Build!$D$1:$CY$1,"&lt;="&amp;VLOOKUP(N$1,'100-&gt;45b'!$A$1:$D$45,4,0))</f>
        <v>0</v>
      </c>
      <c r="O2" s="7">
        <f>SUMIFS(Build!$D2:$CY2,Build!$D$1:$CY$1,"&gt;="&amp;VLOOKUP(O$1,'100-&gt;45b'!$A$1:$D$45,3,0),Build!$D$1:$CY$1,"&lt;="&amp;VLOOKUP(O$1,'100-&gt;45b'!$A$1:$D$45,4,0))</f>
        <v>0</v>
      </c>
      <c r="P2" s="7">
        <f>SUMIFS(Build!$D2:$CY2,Build!$D$1:$CY$1,"&gt;="&amp;VLOOKUP(P$1,'100-&gt;45b'!$A$1:$D$45,3,0),Build!$D$1:$CY$1,"&lt;="&amp;VLOOKUP(P$1,'100-&gt;45b'!$A$1:$D$45,4,0))</f>
        <v>1327</v>
      </c>
      <c r="Q2" s="7">
        <f>SUMIFS(Build!$D2:$CY2,Build!$D$1:$CY$1,"&gt;="&amp;VLOOKUP(Q$1,'100-&gt;45b'!$A$1:$D$45,3,0),Build!$D$1:$CY$1,"&lt;="&amp;VLOOKUP(Q$1,'100-&gt;45b'!$A$1:$D$45,4,0))</f>
        <v>0</v>
      </c>
      <c r="R2" s="7">
        <f>SUMIFS(Build!$D2:$CY2,Build!$D$1:$CY$1,"&gt;="&amp;VLOOKUP(R$1,'100-&gt;45b'!$A$1:$D$45,3,0),Build!$D$1:$CY$1,"&lt;="&amp;VLOOKUP(R$1,'100-&gt;45b'!$A$1:$D$45,4,0))</f>
        <v>13172</v>
      </c>
      <c r="S2" s="7">
        <f>SUMIFS(Build!$D2:$CY2,Build!$D$1:$CY$1,"&gt;="&amp;VLOOKUP(S$1,'100-&gt;45b'!$A$1:$D$45,3,0),Build!$D$1:$CY$1,"&lt;="&amp;VLOOKUP(S$1,'100-&gt;45b'!$A$1:$D$45,4,0))</f>
        <v>0</v>
      </c>
      <c r="T2" s="7">
        <f>SUMIFS(Build!$D2:$CY2,Build!$D$1:$CY$1,"&gt;="&amp;VLOOKUP(T$1,'100-&gt;45b'!$A$1:$D$45,3,0),Build!$D$1:$CY$1,"&lt;="&amp;VLOOKUP(T$1,'100-&gt;45b'!$A$1:$D$45,4,0))</f>
        <v>0</v>
      </c>
      <c r="U2" s="7">
        <f>SUMIFS(Build!$D2:$CY2,Build!$D$1:$CY$1,"&gt;="&amp;VLOOKUP(U$1,'100-&gt;45b'!$A$1:$D$45,3,0),Build!$D$1:$CY$1,"&lt;="&amp;VLOOKUP(U$1,'100-&gt;45b'!$A$1:$D$45,4,0))</f>
        <v>0</v>
      </c>
      <c r="V2" s="7">
        <f>SUMIFS(Build!$D2:$CY2,Build!$D$1:$CY$1,"&gt;="&amp;VLOOKUP(V$1,'100-&gt;45b'!$A$1:$D$45,3,0),Build!$D$1:$CY$1,"&lt;="&amp;VLOOKUP(V$1,'100-&gt;45b'!$A$1:$D$45,4,0))</f>
        <v>0</v>
      </c>
      <c r="W2" s="7">
        <f>SUMIFS(Build!$D2:$CY2,Build!$D$1:$CY$1,"&gt;="&amp;VLOOKUP(W$1,'100-&gt;45b'!$A$1:$D$45,3,0),Build!$D$1:$CY$1,"&lt;="&amp;VLOOKUP(W$1,'100-&gt;45b'!$A$1:$D$45,4,0))</f>
        <v>0</v>
      </c>
      <c r="X2" s="7">
        <f>SUMIFS(Build!$D2:$CY2,Build!$D$1:$CY$1,"&gt;="&amp;VLOOKUP(X$1,'100-&gt;45b'!$A$1:$D$45,3,0),Build!$D$1:$CY$1,"&lt;="&amp;VLOOKUP(X$1,'100-&gt;45b'!$A$1:$D$45,4,0))</f>
        <v>20988</v>
      </c>
      <c r="Y2" s="7">
        <f>SUMIFS(Build!$D2:$CY2,Build!$D$1:$CY$1,"&gt;="&amp;VLOOKUP(Y$1,'100-&gt;45b'!$A$1:$D$45,3,0),Build!$D$1:$CY$1,"&lt;="&amp;VLOOKUP(Y$1,'100-&gt;45b'!$A$1:$D$45,4,0))</f>
        <v>4935</v>
      </c>
      <c r="Z2" s="7">
        <f>SUMIFS(Build!$D2:$CY2,Build!$D$1:$CY$1,"&gt;="&amp;VLOOKUP(Z$1,'100-&gt;45b'!$A$1:$D$45,3,0),Build!$D$1:$CY$1,"&lt;="&amp;VLOOKUP(Z$1,'100-&gt;45b'!$A$1:$D$45,4,0))</f>
        <v>0</v>
      </c>
      <c r="AA2" s="7">
        <f>SUMIFS(Build!$D2:$CY2,Build!$D$1:$CY$1,"&gt;="&amp;VLOOKUP(AA$1,'100-&gt;45b'!$A$1:$D$45,3,0),Build!$D$1:$CY$1,"&lt;="&amp;VLOOKUP(AA$1,'100-&gt;45b'!$A$1:$D$45,4,0))</f>
        <v>614907</v>
      </c>
      <c r="AB2" s="7">
        <f>SUMIFS(Build!$D2:$CY2,Build!$D$1:$CY$1,"&gt;="&amp;VLOOKUP(AB$1,'100-&gt;45b'!$A$1:$D$45,3,0),Build!$D$1:$CY$1,"&lt;="&amp;VLOOKUP(AB$1,'100-&gt;45b'!$A$1:$D$45,4,0))</f>
        <v>665774</v>
      </c>
      <c r="AC2" s="7">
        <f>SUMIFS(Build!$D2:$CY2,Build!$D$1:$CY$1,"&gt;="&amp;VLOOKUP(AC$1,'100-&gt;45b'!$A$1:$D$45,3,0),Build!$D$1:$CY$1,"&lt;="&amp;VLOOKUP(AC$1,'100-&gt;45b'!$A$1:$D$45,4,0))</f>
        <v>362314</v>
      </c>
      <c r="AD2" s="7">
        <f>SUMIFS(Build!$D2:$CY2,Build!$D$1:$CY$1,"&gt;="&amp;VLOOKUP(AD$1,'100-&gt;45b'!$A$1:$D$45,3,0),Build!$D$1:$CY$1,"&lt;="&amp;VLOOKUP(AD$1,'100-&gt;45b'!$A$1:$D$45,4,0))</f>
        <v>0</v>
      </c>
      <c r="AE2" s="7">
        <f>SUMIFS(Build!$D2:$CY2,Build!$D$1:$CY$1,"&gt;="&amp;VLOOKUP(AE$1,'100-&gt;45b'!$A$1:$D$45,3,0),Build!$D$1:$CY$1,"&lt;="&amp;VLOOKUP(AE$1,'100-&gt;45b'!$A$1:$D$45,4,0))</f>
        <v>0</v>
      </c>
      <c r="AF2" s="7">
        <f>SUMIFS(Build!$D2:$CY2,Build!$D$1:$CY$1,"&gt;="&amp;VLOOKUP(AF$1,'100-&gt;45b'!$A$1:$D$45,3,0),Build!$D$1:$CY$1,"&lt;="&amp;VLOOKUP(AF$1,'100-&gt;45b'!$A$1:$D$45,4,0))</f>
        <v>0</v>
      </c>
      <c r="AG2" s="7">
        <f>SUMIFS(Build!$D2:$CY2,Build!$D$1:$CY$1,"&gt;="&amp;VLOOKUP(AG$1,'100-&gt;45b'!$A$1:$D$45,3,0),Build!$D$1:$CY$1,"&lt;="&amp;VLOOKUP(AG$1,'100-&gt;45b'!$A$1:$D$45,4,0))</f>
        <v>0</v>
      </c>
      <c r="AH2" s="7">
        <f>SUMIFS(Build!$D2:$CY2,Build!$D$1:$CY$1,"&gt;="&amp;VLOOKUP(AH$1,'100-&gt;45b'!$A$1:$D$45,3,0),Build!$D$1:$CY$1,"&lt;="&amp;VLOOKUP(AH$1,'100-&gt;45b'!$A$1:$D$45,4,0))</f>
        <v>25373</v>
      </c>
      <c r="AI2" s="7">
        <f>SUMIFS(Build!$D2:$CY2,Build!$D$1:$CY$1,"&gt;="&amp;VLOOKUP(AI$1,'100-&gt;45b'!$A$1:$D$45,3,0),Build!$D$1:$CY$1,"&lt;="&amp;VLOOKUP(AI$1,'100-&gt;45b'!$A$1:$D$45,4,0))</f>
        <v>399</v>
      </c>
      <c r="AJ2" s="7">
        <f>SUMIFS(Build!$D2:$CY2,Build!$D$1:$CY$1,"&gt;="&amp;VLOOKUP(AJ$1,'100-&gt;45b'!$A$1:$D$45,3,0),Build!$D$1:$CY$1,"&lt;="&amp;VLOOKUP(AJ$1,'100-&gt;45b'!$A$1:$D$45,4,0))</f>
        <v>3335</v>
      </c>
      <c r="AK2" s="7">
        <f>SUMIFS(Build!$D2:$CY2,Build!$D$1:$CY$1,"&gt;="&amp;VLOOKUP(AK$1,'100-&gt;45b'!$A$1:$D$45,3,0),Build!$D$1:$CY$1,"&lt;="&amp;VLOOKUP(AK$1,'100-&gt;45b'!$A$1:$D$45,4,0))</f>
        <v>0</v>
      </c>
      <c r="AL2" s="7">
        <f>SUMIFS(Build!$D2:$CY2,Build!$D$1:$CY$1,"&gt;="&amp;VLOOKUP(AL$1,'100-&gt;45b'!$A$1:$D$45,3,0),Build!$D$1:$CY$1,"&lt;="&amp;VLOOKUP(AL$1,'100-&gt;45b'!$A$1:$D$45,4,0))</f>
        <v>5599</v>
      </c>
      <c r="AM2" s="7">
        <f>SUMIFS(Build!$D2:$CY2,Build!$D$1:$CY$1,"&gt;="&amp;VLOOKUP(AM$1,'100-&gt;45b'!$A$1:$D$45,3,0),Build!$D$1:$CY$1,"&lt;="&amp;VLOOKUP(AM$1,'100-&gt;45b'!$A$1:$D$45,4,0))</f>
        <v>15104</v>
      </c>
      <c r="AN2" s="7">
        <f>SUMIFS(Build!$D2:$CY2,Build!$D$1:$CY$1,"&gt;="&amp;VLOOKUP(AN$1,'100-&gt;45b'!$A$1:$D$45,3,0),Build!$D$1:$CY$1,"&lt;="&amp;VLOOKUP(AN$1,'100-&gt;45b'!$A$1:$D$45,4,0))</f>
        <v>926</v>
      </c>
      <c r="AO2" s="7">
        <f>SUMIFS(Build!$D2:$CY2,Build!$D$1:$CY$1,"&gt;="&amp;VLOOKUP(AO$1,'100-&gt;45b'!$A$1:$D$45,3,0),Build!$D$1:$CY$1,"&lt;="&amp;VLOOKUP(AO$1,'100-&gt;45b'!$A$1:$D$45,4,0))</f>
        <v>43996</v>
      </c>
      <c r="AP2" s="7">
        <f>'47 Sector'!AP2+'47 Sector'!AV2</f>
        <v>441989</v>
      </c>
      <c r="AQ2" s="7">
        <f>SUMIFS(Build!$D2:$CY2,Build!$D$1:$CY$1,"&gt;="&amp;VLOOKUP(AQ$1,'100-&gt;45b'!$A$1:$D$45,3,0),Build!$D$1:$CY$1,"&lt;="&amp;VLOOKUP(AQ$1,'100-&gt;45b'!$A$1:$D$45,4,0))</f>
        <v>252461</v>
      </c>
      <c r="AR2" s="7">
        <f>SUMIFS(Build!$D2:$CY2,Build!$D$1:$CY$1,"&gt;="&amp;VLOOKUP(AR$1,'100-&gt;45b'!$A$1:$D$45,3,0),Build!$D$1:$CY$1,"&lt;="&amp;VLOOKUP(AR$1,'100-&gt;45b'!$A$1:$D$45,4,0))</f>
        <v>72059</v>
      </c>
      <c r="AS2" s="7">
        <f>SUMIFS(Build!$D2:$CY2,Build!$D$1:$CY$1,"&gt;="&amp;VLOOKUP(AS$1,'100-&gt;45b'!$A$1:$D$45,3,0),Build!$D$1:$CY$1,"&lt;="&amp;VLOOKUP(AS$1,'100-&gt;45b'!$A$1:$D$45,4,0))</f>
        <v>1722</v>
      </c>
      <c r="AT2" s="7">
        <f>SUMIFS(Build!$D2:$CY2,Build!$D$1:$CY$1,"&gt;="&amp;VLOOKUP(AT$1,'100-&gt;45b'!$A$1:$D$45,3,0),Build!$D$1:$CY$1,"&lt;="&amp;VLOOKUP(AT$1,'100-&gt;45b'!$A$1:$D$45,4,0))</f>
        <v>417022</v>
      </c>
      <c r="AU2" s="7">
        <f>SUMIFS(Build!$D2:$CY2,Build!$D$1:$CY$1,"&gt;="&amp;VLOOKUP(AU$1,'100-&gt;45b'!$A$1:$D$45,3,0),Build!$D$1:$CY$1,"&lt;="&amp;VLOOKUP(AU$1,'100-&gt;45b'!$A$1:$D$45,4,0))</f>
        <v>55758</v>
      </c>
      <c r="AV2" s="23">
        <f>Build!CY2</f>
        <v>167172</v>
      </c>
      <c r="AW2" s="7"/>
      <c r="AX2" s="17">
        <f t="shared" ref="AX2:AX33" si="0">COUNTIF(C2:AU2,"&gt;0")</f>
        <v>27</v>
      </c>
      <c r="AY2" s="18">
        <f t="shared" ref="AY2:AY33" si="1">AV2/SUM(C2:AV2)</f>
        <v>2.6153954946334736E-2</v>
      </c>
      <c r="AZ2" s="18"/>
      <c r="BA2" s="18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DA2" s="8"/>
    </row>
    <row r="3" spans="1:105" x14ac:dyDescent="0.25">
      <c r="A3" t="s">
        <v>71</v>
      </c>
      <c r="B3">
        <f>VLOOKUP($A3&amp;0,'Short Labels'!$B$1:$N$8042,8,0)</f>
        <v>2014</v>
      </c>
      <c r="C3" s="7">
        <f>SUMIFS(Build!$D3:$CY3,Build!$D$1:$CY$1,"&gt;="&amp;VLOOKUP(C$1,'100-&gt;45b'!$A$1:$D$45,3,0),Build!$D$1:$CY$1,"&lt;="&amp;VLOOKUP(C$1,'100-&gt;45b'!$A$1:$D$45,4,0))</f>
        <v>2316290</v>
      </c>
      <c r="D3" s="7">
        <f>SUMIFS(Build!$D3:$CY3,Build!$D$1:$CY$1,"&gt;="&amp;VLOOKUP(D$1,'100-&gt;45b'!$A$1:$D$45,3,0),Build!$D$1:$CY$1,"&lt;="&amp;VLOOKUP(D$1,'100-&gt;45b'!$A$1:$D$45,4,0))</f>
        <v>33234</v>
      </c>
      <c r="E3" s="7">
        <f>SUMIFS(Build!$D3:$CY3,Build!$D$1:$CY$1,"&gt;="&amp;VLOOKUP(E$1,'100-&gt;45b'!$A$1:$D$45,3,0),Build!$D$1:$CY$1,"&lt;="&amp;VLOOKUP(E$1,'100-&gt;45b'!$A$1:$D$45,4,0))</f>
        <v>8721</v>
      </c>
      <c r="F3" s="7">
        <f>SUMIFS(Build!$D3:$CY3,Build!$D$1:$CY$1,"&gt;="&amp;VLOOKUP(F$1,'100-&gt;45b'!$A$1:$D$45,3,0),Build!$D$1:$CY$1,"&lt;="&amp;VLOOKUP(F$1,'100-&gt;45b'!$A$1:$D$45,4,0))</f>
        <v>6382</v>
      </c>
      <c r="G3" s="7">
        <f>SUMIFS(Build!$D3:$CY3,Build!$D$1:$CY$1,"&gt;="&amp;VLOOKUP(G$1,'100-&gt;45b'!$A$1:$D$45,3,0),Build!$D$1:$CY$1,"&lt;="&amp;VLOOKUP(G$1,'100-&gt;45b'!$A$1:$D$45,4,0))</f>
        <v>15762</v>
      </c>
      <c r="H3" s="7">
        <f>SUMIFS(Build!$D3:$CY3,Build!$D$1:$CY$1,"&gt;="&amp;VLOOKUP(H$1,'100-&gt;45b'!$A$1:$D$45,3,0),Build!$D$1:$CY$1,"&lt;="&amp;VLOOKUP(H$1,'100-&gt;45b'!$A$1:$D$45,4,0))</f>
        <v>17052</v>
      </c>
      <c r="I3" s="7">
        <f>SUMIFS(Build!$D3:$CY3,Build!$D$1:$CY$1,"&gt;="&amp;VLOOKUP(I$1,'100-&gt;45b'!$A$1:$D$45,3,0),Build!$D$1:$CY$1,"&lt;="&amp;VLOOKUP(I$1,'100-&gt;45b'!$A$1:$D$45,4,0))</f>
        <v>9334</v>
      </c>
      <c r="J3" s="7">
        <f>SUMIFS(Build!$D3:$CY3,Build!$D$1:$CY$1,"&gt;="&amp;VLOOKUP(J$1,'100-&gt;45b'!$A$1:$D$45,3,0),Build!$D$1:$CY$1,"&lt;="&amp;VLOOKUP(J$1,'100-&gt;45b'!$A$1:$D$45,4,0))</f>
        <v>4996</v>
      </c>
      <c r="K3" s="7">
        <f>SUMIFS(Build!$D3:$CY3,Build!$D$1:$CY$1,"&gt;="&amp;VLOOKUP(K$1,'100-&gt;45b'!$A$1:$D$45,3,0),Build!$D$1:$CY$1,"&lt;="&amp;VLOOKUP(K$1,'100-&gt;45b'!$A$1:$D$45,4,0))</f>
        <v>520</v>
      </c>
      <c r="L3" s="7">
        <f>SUMIFS(Build!$D3:$CY3,Build!$D$1:$CY$1,"&gt;="&amp;VLOOKUP(L$1,'100-&gt;45b'!$A$1:$D$45,3,0),Build!$D$1:$CY$1,"&lt;="&amp;VLOOKUP(L$1,'100-&gt;45b'!$A$1:$D$45,4,0))</f>
        <v>229</v>
      </c>
      <c r="M3" s="7">
        <f>SUMIFS(Build!$D3:$CY3,Build!$D$1:$CY$1,"&gt;="&amp;VLOOKUP(M$1,'100-&gt;45b'!$A$1:$D$45,3,0),Build!$D$1:$CY$1,"&lt;="&amp;VLOOKUP(M$1,'100-&gt;45b'!$A$1:$D$45,4,0))</f>
        <v>739</v>
      </c>
      <c r="N3" s="7">
        <f>SUMIFS(Build!$D3:$CY3,Build!$D$1:$CY$1,"&gt;="&amp;VLOOKUP(N$1,'100-&gt;45b'!$A$1:$D$45,3,0),Build!$D$1:$CY$1,"&lt;="&amp;VLOOKUP(N$1,'100-&gt;45b'!$A$1:$D$45,4,0))</f>
        <v>116</v>
      </c>
      <c r="O3" s="7">
        <f>SUMIFS(Build!$D3:$CY3,Build!$D$1:$CY$1,"&gt;="&amp;VLOOKUP(O$1,'100-&gt;45b'!$A$1:$D$45,3,0),Build!$D$1:$CY$1,"&lt;="&amp;VLOOKUP(O$1,'100-&gt;45b'!$A$1:$D$45,4,0))</f>
        <v>803</v>
      </c>
      <c r="P3" s="7">
        <f>SUMIFS(Build!$D3:$CY3,Build!$D$1:$CY$1,"&gt;="&amp;VLOOKUP(P$1,'100-&gt;45b'!$A$1:$D$45,3,0),Build!$D$1:$CY$1,"&lt;="&amp;VLOOKUP(P$1,'100-&gt;45b'!$A$1:$D$45,4,0))</f>
        <v>3393</v>
      </c>
      <c r="Q3" s="7">
        <f>SUMIFS(Build!$D3:$CY3,Build!$D$1:$CY$1,"&gt;="&amp;VLOOKUP(Q$1,'100-&gt;45b'!$A$1:$D$45,3,0),Build!$D$1:$CY$1,"&lt;="&amp;VLOOKUP(Q$1,'100-&gt;45b'!$A$1:$D$45,4,0))</f>
        <v>3265</v>
      </c>
      <c r="R3" s="7">
        <f>SUMIFS(Build!$D3:$CY3,Build!$D$1:$CY$1,"&gt;="&amp;VLOOKUP(R$1,'100-&gt;45b'!$A$1:$D$45,3,0),Build!$D$1:$CY$1,"&lt;="&amp;VLOOKUP(R$1,'100-&gt;45b'!$A$1:$D$45,4,0))</f>
        <v>15237</v>
      </c>
      <c r="S3" s="7">
        <f>SUMIFS(Build!$D3:$CY3,Build!$D$1:$CY$1,"&gt;="&amp;VLOOKUP(S$1,'100-&gt;45b'!$A$1:$D$45,3,0),Build!$D$1:$CY$1,"&lt;="&amp;VLOOKUP(S$1,'100-&gt;45b'!$A$1:$D$45,4,0))</f>
        <v>292</v>
      </c>
      <c r="T3" s="7">
        <f>SUMIFS(Build!$D3:$CY3,Build!$D$1:$CY$1,"&gt;="&amp;VLOOKUP(T$1,'100-&gt;45b'!$A$1:$D$45,3,0),Build!$D$1:$CY$1,"&lt;="&amp;VLOOKUP(T$1,'100-&gt;45b'!$A$1:$D$45,4,0))</f>
        <v>414</v>
      </c>
      <c r="U3" s="7">
        <f>SUMIFS(Build!$D3:$CY3,Build!$D$1:$CY$1,"&gt;="&amp;VLOOKUP(U$1,'100-&gt;45b'!$A$1:$D$45,3,0),Build!$D$1:$CY$1,"&lt;="&amp;VLOOKUP(U$1,'100-&gt;45b'!$A$1:$D$45,4,0))</f>
        <v>1095</v>
      </c>
      <c r="V3" s="7">
        <f>SUMIFS(Build!$D3:$CY3,Build!$D$1:$CY$1,"&gt;="&amp;VLOOKUP(V$1,'100-&gt;45b'!$A$1:$D$45,3,0),Build!$D$1:$CY$1,"&lt;="&amp;VLOOKUP(V$1,'100-&gt;45b'!$A$1:$D$45,4,0))</f>
        <v>0</v>
      </c>
      <c r="W3" s="7">
        <f>SUMIFS(Build!$D3:$CY3,Build!$D$1:$CY$1,"&gt;="&amp;VLOOKUP(W$1,'100-&gt;45b'!$A$1:$D$45,3,0),Build!$D$1:$CY$1,"&lt;="&amp;VLOOKUP(W$1,'100-&gt;45b'!$A$1:$D$45,4,0))</f>
        <v>1122</v>
      </c>
      <c r="X3" s="7">
        <f>SUMIFS(Build!$D3:$CY3,Build!$D$1:$CY$1,"&gt;="&amp;VLOOKUP(X$1,'100-&gt;45b'!$A$1:$D$45,3,0),Build!$D$1:$CY$1,"&lt;="&amp;VLOOKUP(X$1,'100-&gt;45b'!$A$1:$D$45,4,0))</f>
        <v>7647</v>
      </c>
      <c r="Y3" s="7">
        <f>SUMIFS(Build!$D3:$CY3,Build!$D$1:$CY$1,"&gt;="&amp;VLOOKUP(Y$1,'100-&gt;45b'!$A$1:$D$45,3,0),Build!$D$1:$CY$1,"&lt;="&amp;VLOOKUP(Y$1,'100-&gt;45b'!$A$1:$D$45,4,0))</f>
        <v>8154</v>
      </c>
      <c r="Z3" s="7">
        <f>SUMIFS(Build!$D3:$CY3,Build!$D$1:$CY$1,"&gt;="&amp;VLOOKUP(Z$1,'100-&gt;45b'!$A$1:$D$45,3,0),Build!$D$1:$CY$1,"&lt;="&amp;VLOOKUP(Z$1,'100-&gt;45b'!$A$1:$D$45,4,0))</f>
        <v>4475</v>
      </c>
      <c r="AA3" s="7">
        <f>SUMIFS(Build!$D3:$CY3,Build!$D$1:$CY$1,"&gt;="&amp;VLOOKUP(AA$1,'100-&gt;45b'!$A$1:$D$45,3,0),Build!$D$1:$CY$1,"&lt;="&amp;VLOOKUP(AA$1,'100-&gt;45b'!$A$1:$D$45,4,0))</f>
        <v>220258</v>
      </c>
      <c r="AB3" s="7">
        <f>SUMIFS(Build!$D3:$CY3,Build!$D$1:$CY$1,"&gt;="&amp;VLOOKUP(AB$1,'100-&gt;45b'!$A$1:$D$45,3,0),Build!$D$1:$CY$1,"&lt;="&amp;VLOOKUP(AB$1,'100-&gt;45b'!$A$1:$D$45,4,0))</f>
        <v>322018</v>
      </c>
      <c r="AC3" s="7">
        <f>SUMIFS(Build!$D3:$CY3,Build!$D$1:$CY$1,"&gt;="&amp;VLOOKUP(AC$1,'100-&gt;45b'!$A$1:$D$45,3,0),Build!$D$1:$CY$1,"&lt;="&amp;VLOOKUP(AC$1,'100-&gt;45b'!$A$1:$D$45,4,0))</f>
        <v>119151</v>
      </c>
      <c r="AD3" s="7">
        <f>SUMIFS(Build!$D3:$CY3,Build!$D$1:$CY$1,"&gt;="&amp;VLOOKUP(AD$1,'100-&gt;45b'!$A$1:$D$45,3,0),Build!$D$1:$CY$1,"&lt;="&amp;VLOOKUP(AD$1,'100-&gt;45b'!$A$1:$D$45,4,0))</f>
        <v>1234</v>
      </c>
      <c r="AE3" s="7">
        <f>SUMIFS(Build!$D3:$CY3,Build!$D$1:$CY$1,"&gt;="&amp;VLOOKUP(AE$1,'100-&gt;45b'!$A$1:$D$45,3,0),Build!$D$1:$CY$1,"&lt;="&amp;VLOOKUP(AE$1,'100-&gt;45b'!$A$1:$D$45,4,0))</f>
        <v>2975</v>
      </c>
      <c r="AF3" s="7">
        <f>SUMIFS(Build!$D3:$CY3,Build!$D$1:$CY$1,"&gt;="&amp;VLOOKUP(AF$1,'100-&gt;45b'!$A$1:$D$45,3,0),Build!$D$1:$CY$1,"&lt;="&amp;VLOOKUP(AF$1,'100-&gt;45b'!$A$1:$D$45,4,0))</f>
        <v>17735</v>
      </c>
      <c r="AG3" s="7">
        <f>SUMIFS(Build!$D3:$CY3,Build!$D$1:$CY$1,"&gt;="&amp;VLOOKUP(AG$1,'100-&gt;45b'!$A$1:$D$45,3,0),Build!$D$1:$CY$1,"&lt;="&amp;VLOOKUP(AG$1,'100-&gt;45b'!$A$1:$D$45,4,0))</f>
        <v>888</v>
      </c>
      <c r="AH3" s="7">
        <f>SUMIFS(Build!$D3:$CY3,Build!$D$1:$CY$1,"&gt;="&amp;VLOOKUP(AH$1,'100-&gt;45b'!$A$1:$D$45,3,0),Build!$D$1:$CY$1,"&lt;="&amp;VLOOKUP(AH$1,'100-&gt;45b'!$A$1:$D$45,4,0))</f>
        <v>33817</v>
      </c>
      <c r="AI3" s="7">
        <f>SUMIFS(Build!$D3:$CY3,Build!$D$1:$CY$1,"&gt;="&amp;VLOOKUP(AI$1,'100-&gt;45b'!$A$1:$D$45,3,0),Build!$D$1:$CY$1,"&lt;="&amp;VLOOKUP(AI$1,'100-&gt;45b'!$A$1:$D$45,4,0))</f>
        <v>5971</v>
      </c>
      <c r="AJ3" s="7">
        <f>SUMIFS(Build!$D3:$CY3,Build!$D$1:$CY$1,"&gt;="&amp;VLOOKUP(AJ$1,'100-&gt;45b'!$A$1:$D$45,3,0),Build!$D$1:$CY$1,"&lt;="&amp;VLOOKUP(AJ$1,'100-&gt;45b'!$A$1:$D$45,4,0))</f>
        <v>8026.9999999999991</v>
      </c>
      <c r="AK3" s="7">
        <f>SUMIFS(Build!$D3:$CY3,Build!$D$1:$CY$1,"&gt;="&amp;VLOOKUP(AK$1,'100-&gt;45b'!$A$1:$D$45,3,0),Build!$D$1:$CY$1,"&lt;="&amp;VLOOKUP(AK$1,'100-&gt;45b'!$A$1:$D$45,4,0))</f>
        <v>3228</v>
      </c>
      <c r="AL3" s="7">
        <f>SUMIFS(Build!$D3:$CY3,Build!$D$1:$CY$1,"&gt;="&amp;VLOOKUP(AL$1,'100-&gt;45b'!$A$1:$D$45,3,0),Build!$D$1:$CY$1,"&lt;="&amp;VLOOKUP(AL$1,'100-&gt;45b'!$A$1:$D$45,4,0))</f>
        <v>21184</v>
      </c>
      <c r="AM3" s="7">
        <f>SUMIFS(Build!$D3:$CY3,Build!$D$1:$CY$1,"&gt;="&amp;VLOOKUP(AM$1,'100-&gt;45b'!$A$1:$D$45,3,0),Build!$D$1:$CY$1,"&lt;="&amp;VLOOKUP(AM$1,'100-&gt;45b'!$A$1:$D$45,4,0))</f>
        <v>560</v>
      </c>
      <c r="AN3" s="7">
        <f>SUMIFS(Build!$D3:$CY3,Build!$D$1:$CY$1,"&gt;="&amp;VLOOKUP(AN$1,'100-&gt;45b'!$A$1:$D$45,3,0),Build!$D$1:$CY$1,"&lt;="&amp;VLOOKUP(AN$1,'100-&gt;45b'!$A$1:$D$45,4,0))</f>
        <v>14683</v>
      </c>
      <c r="AO3" s="7">
        <f>SUMIFS(Build!$D3:$CY3,Build!$D$1:$CY$1,"&gt;="&amp;VLOOKUP(AO$1,'100-&gt;45b'!$A$1:$D$45,3,0),Build!$D$1:$CY$1,"&lt;="&amp;VLOOKUP(AO$1,'100-&gt;45b'!$A$1:$D$45,4,0))</f>
        <v>193906</v>
      </c>
      <c r="AP3" s="7">
        <f>'47 Sector'!AP3+'47 Sector'!AV3</f>
        <v>347182</v>
      </c>
      <c r="AQ3" s="7">
        <f>SUMIFS(Build!$D3:$CY3,Build!$D$1:$CY$1,"&gt;="&amp;VLOOKUP(AQ$1,'100-&gt;45b'!$A$1:$D$45,3,0),Build!$D$1:$CY$1,"&lt;="&amp;VLOOKUP(AQ$1,'100-&gt;45b'!$A$1:$D$45,4,0))</f>
        <v>117674</v>
      </c>
      <c r="AR3" s="7">
        <f>SUMIFS(Build!$D3:$CY3,Build!$D$1:$CY$1,"&gt;="&amp;VLOOKUP(AR$1,'100-&gt;45b'!$A$1:$D$45,3,0),Build!$D$1:$CY$1,"&lt;="&amp;VLOOKUP(AR$1,'100-&gt;45b'!$A$1:$D$45,4,0))</f>
        <v>19537</v>
      </c>
      <c r="AS3" s="7">
        <f>SUMIFS(Build!$D3:$CY3,Build!$D$1:$CY$1,"&gt;="&amp;VLOOKUP(AS$1,'100-&gt;45b'!$A$1:$D$45,3,0),Build!$D$1:$CY$1,"&lt;="&amp;VLOOKUP(AS$1,'100-&gt;45b'!$A$1:$D$45,4,0))</f>
        <v>6147</v>
      </c>
      <c r="AT3" s="7">
        <f>SUMIFS(Build!$D3:$CY3,Build!$D$1:$CY$1,"&gt;="&amp;VLOOKUP(AT$1,'100-&gt;45b'!$A$1:$D$45,3,0),Build!$D$1:$CY$1,"&lt;="&amp;VLOOKUP(AT$1,'100-&gt;45b'!$A$1:$D$45,4,0))</f>
        <v>58339</v>
      </c>
      <c r="AU3" s="7">
        <f>SUMIFS(Build!$D3:$CY3,Build!$D$1:$CY$1,"&gt;="&amp;VLOOKUP(AU$1,'100-&gt;45b'!$A$1:$D$45,3,0),Build!$D$1:$CY$1,"&lt;="&amp;VLOOKUP(AU$1,'100-&gt;45b'!$A$1:$D$45,4,0))</f>
        <v>105276</v>
      </c>
      <c r="AV3" s="23">
        <f>Build!CY3</f>
        <v>1213245</v>
      </c>
      <c r="AW3" s="7"/>
      <c r="AX3" s="17">
        <f t="shared" si="0"/>
        <v>44</v>
      </c>
      <c r="AY3" s="18">
        <f t="shared" si="1"/>
        <v>0.22924690498869396</v>
      </c>
      <c r="AZ3" s="18"/>
      <c r="BA3" s="18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DA3" s="8"/>
    </row>
    <row r="4" spans="1:105" x14ac:dyDescent="0.25">
      <c r="A4" t="s">
        <v>108</v>
      </c>
      <c r="B4">
        <f>VLOOKUP($A4&amp;0,'Short Labels'!$B$1:$N$8042,8,0)</f>
        <v>2019</v>
      </c>
      <c r="C4" s="7">
        <f>SUMIFS(Build!$D4:$CY4,Build!$D$1:$CY$1,"&gt;="&amp;VLOOKUP(C$1,'100-&gt;45b'!$A$1:$D$45,3,0),Build!$D$1:$CY$1,"&lt;="&amp;VLOOKUP(C$1,'100-&gt;45b'!$A$1:$D$45,4,0))</f>
        <v>456936</v>
      </c>
      <c r="D4" s="7">
        <f>SUMIFS(Build!$D4:$CY4,Build!$D$1:$CY$1,"&gt;="&amp;VLOOKUP(D$1,'100-&gt;45b'!$A$1:$D$45,3,0),Build!$D$1:$CY$1,"&lt;="&amp;VLOOKUP(D$1,'100-&gt;45b'!$A$1:$D$45,4,0))</f>
        <v>3618</v>
      </c>
      <c r="E4" s="7">
        <f>SUMIFS(Build!$D4:$CY4,Build!$D$1:$CY$1,"&gt;="&amp;VLOOKUP(E$1,'100-&gt;45b'!$A$1:$D$45,3,0),Build!$D$1:$CY$1,"&lt;="&amp;VLOOKUP(E$1,'100-&gt;45b'!$A$1:$D$45,4,0))</f>
        <v>1852</v>
      </c>
      <c r="F4" s="7">
        <f>SUMIFS(Build!$D4:$CY4,Build!$D$1:$CY$1,"&gt;="&amp;VLOOKUP(F$1,'100-&gt;45b'!$A$1:$D$45,3,0),Build!$D$1:$CY$1,"&lt;="&amp;VLOOKUP(F$1,'100-&gt;45b'!$A$1:$D$45,4,0))</f>
        <v>5655</v>
      </c>
      <c r="G4" s="7">
        <f>SUMIFS(Build!$D4:$CY4,Build!$D$1:$CY$1,"&gt;="&amp;VLOOKUP(G$1,'100-&gt;45b'!$A$1:$D$45,3,0),Build!$D$1:$CY$1,"&lt;="&amp;VLOOKUP(G$1,'100-&gt;45b'!$A$1:$D$45,4,0))</f>
        <v>0</v>
      </c>
      <c r="H4" s="7">
        <f>SUMIFS(Build!$D4:$CY4,Build!$D$1:$CY$1,"&gt;="&amp;VLOOKUP(H$1,'100-&gt;45b'!$A$1:$D$45,3,0),Build!$D$1:$CY$1,"&lt;="&amp;VLOOKUP(H$1,'100-&gt;45b'!$A$1:$D$45,4,0))</f>
        <v>21850</v>
      </c>
      <c r="I4" s="7">
        <f>SUMIFS(Build!$D4:$CY4,Build!$D$1:$CY$1,"&gt;="&amp;VLOOKUP(I$1,'100-&gt;45b'!$A$1:$D$45,3,0),Build!$D$1:$CY$1,"&lt;="&amp;VLOOKUP(I$1,'100-&gt;45b'!$A$1:$D$45,4,0))</f>
        <v>74400</v>
      </c>
      <c r="J4" s="7">
        <f>SUMIFS(Build!$D4:$CY4,Build!$D$1:$CY$1,"&gt;="&amp;VLOOKUP(J$1,'100-&gt;45b'!$A$1:$D$45,3,0),Build!$D$1:$CY$1,"&lt;="&amp;VLOOKUP(J$1,'100-&gt;45b'!$A$1:$D$45,4,0))</f>
        <v>1291</v>
      </c>
      <c r="K4" s="7">
        <f>SUMIFS(Build!$D4:$CY4,Build!$D$1:$CY$1,"&gt;="&amp;VLOOKUP(K$1,'100-&gt;45b'!$A$1:$D$45,3,0),Build!$D$1:$CY$1,"&lt;="&amp;VLOOKUP(K$1,'100-&gt;45b'!$A$1:$D$45,4,0))</f>
        <v>3882</v>
      </c>
      <c r="L4" s="7">
        <f>SUMIFS(Build!$D4:$CY4,Build!$D$1:$CY$1,"&gt;="&amp;VLOOKUP(L$1,'100-&gt;45b'!$A$1:$D$45,3,0),Build!$D$1:$CY$1,"&lt;="&amp;VLOOKUP(L$1,'100-&gt;45b'!$A$1:$D$45,4,0))</f>
        <v>1051</v>
      </c>
      <c r="M4" s="7">
        <f>SUMIFS(Build!$D4:$CY4,Build!$D$1:$CY$1,"&gt;="&amp;VLOOKUP(M$1,'100-&gt;45b'!$A$1:$D$45,3,0),Build!$D$1:$CY$1,"&lt;="&amp;VLOOKUP(M$1,'100-&gt;45b'!$A$1:$D$45,4,0))</f>
        <v>970</v>
      </c>
      <c r="N4" s="7">
        <f>SUMIFS(Build!$D4:$CY4,Build!$D$1:$CY$1,"&gt;="&amp;VLOOKUP(N$1,'100-&gt;45b'!$A$1:$D$45,3,0),Build!$D$1:$CY$1,"&lt;="&amp;VLOOKUP(N$1,'100-&gt;45b'!$A$1:$D$45,4,0))</f>
        <v>0</v>
      </c>
      <c r="O4" s="7">
        <f>SUMIFS(Build!$D4:$CY4,Build!$D$1:$CY$1,"&gt;="&amp;VLOOKUP(O$1,'100-&gt;45b'!$A$1:$D$45,3,0),Build!$D$1:$CY$1,"&lt;="&amp;VLOOKUP(O$1,'100-&gt;45b'!$A$1:$D$45,4,0))</f>
        <v>1113</v>
      </c>
      <c r="P4" s="7">
        <f>SUMIFS(Build!$D4:$CY4,Build!$D$1:$CY$1,"&gt;="&amp;VLOOKUP(P$1,'100-&gt;45b'!$A$1:$D$45,3,0),Build!$D$1:$CY$1,"&lt;="&amp;VLOOKUP(P$1,'100-&gt;45b'!$A$1:$D$45,4,0))</f>
        <v>6478</v>
      </c>
      <c r="Q4" s="7">
        <f>SUMIFS(Build!$D4:$CY4,Build!$D$1:$CY$1,"&gt;="&amp;VLOOKUP(Q$1,'100-&gt;45b'!$A$1:$D$45,3,0),Build!$D$1:$CY$1,"&lt;="&amp;VLOOKUP(Q$1,'100-&gt;45b'!$A$1:$D$45,4,0))</f>
        <v>1632</v>
      </c>
      <c r="R4" s="7">
        <f>SUMIFS(Build!$D4:$CY4,Build!$D$1:$CY$1,"&gt;="&amp;VLOOKUP(R$1,'100-&gt;45b'!$A$1:$D$45,3,0),Build!$D$1:$CY$1,"&lt;="&amp;VLOOKUP(R$1,'100-&gt;45b'!$A$1:$D$45,4,0))</f>
        <v>11965</v>
      </c>
      <c r="S4" s="7">
        <f>SUMIFS(Build!$D4:$CY4,Build!$D$1:$CY$1,"&gt;="&amp;VLOOKUP(S$1,'100-&gt;45b'!$A$1:$D$45,3,0),Build!$D$1:$CY$1,"&lt;="&amp;VLOOKUP(S$1,'100-&gt;45b'!$A$1:$D$45,4,0))</f>
        <v>0</v>
      </c>
      <c r="T4" s="7">
        <f>SUMIFS(Build!$D4:$CY4,Build!$D$1:$CY$1,"&gt;="&amp;VLOOKUP(T$1,'100-&gt;45b'!$A$1:$D$45,3,0),Build!$D$1:$CY$1,"&lt;="&amp;VLOOKUP(T$1,'100-&gt;45b'!$A$1:$D$45,4,0))</f>
        <v>558</v>
      </c>
      <c r="U4" s="7">
        <f>SUMIFS(Build!$D4:$CY4,Build!$D$1:$CY$1,"&gt;="&amp;VLOOKUP(U$1,'100-&gt;45b'!$A$1:$D$45,3,0),Build!$D$1:$CY$1,"&lt;="&amp;VLOOKUP(U$1,'100-&gt;45b'!$A$1:$D$45,4,0))</f>
        <v>516</v>
      </c>
      <c r="V4" s="7">
        <f>SUMIFS(Build!$D4:$CY4,Build!$D$1:$CY$1,"&gt;="&amp;VLOOKUP(V$1,'100-&gt;45b'!$A$1:$D$45,3,0),Build!$D$1:$CY$1,"&lt;="&amp;VLOOKUP(V$1,'100-&gt;45b'!$A$1:$D$45,4,0))</f>
        <v>0</v>
      </c>
      <c r="W4" s="7">
        <f>SUMIFS(Build!$D4:$CY4,Build!$D$1:$CY$1,"&gt;="&amp;VLOOKUP(W$1,'100-&gt;45b'!$A$1:$D$45,3,0),Build!$D$1:$CY$1,"&lt;="&amp;VLOOKUP(W$1,'100-&gt;45b'!$A$1:$D$45,4,0))</f>
        <v>0</v>
      </c>
      <c r="X4" s="7">
        <f>SUMIFS(Build!$D4:$CY4,Build!$D$1:$CY$1,"&gt;="&amp;VLOOKUP(X$1,'100-&gt;45b'!$A$1:$D$45,3,0),Build!$D$1:$CY$1,"&lt;="&amp;VLOOKUP(X$1,'100-&gt;45b'!$A$1:$D$45,4,0))</f>
        <v>12157</v>
      </c>
      <c r="Y4" s="7">
        <f>SUMIFS(Build!$D4:$CY4,Build!$D$1:$CY$1,"&gt;="&amp;VLOOKUP(Y$1,'100-&gt;45b'!$A$1:$D$45,3,0),Build!$D$1:$CY$1,"&lt;="&amp;VLOOKUP(Y$1,'100-&gt;45b'!$A$1:$D$45,4,0))</f>
        <v>9046</v>
      </c>
      <c r="Z4" s="7">
        <f>SUMIFS(Build!$D4:$CY4,Build!$D$1:$CY$1,"&gt;="&amp;VLOOKUP(Z$1,'100-&gt;45b'!$A$1:$D$45,3,0),Build!$D$1:$CY$1,"&lt;="&amp;VLOOKUP(Z$1,'100-&gt;45b'!$A$1:$D$45,4,0))</f>
        <v>10738</v>
      </c>
      <c r="AA4" s="7">
        <f>SUMIFS(Build!$D4:$CY4,Build!$D$1:$CY$1,"&gt;="&amp;VLOOKUP(AA$1,'100-&gt;45b'!$A$1:$D$45,3,0),Build!$D$1:$CY$1,"&lt;="&amp;VLOOKUP(AA$1,'100-&gt;45b'!$A$1:$D$45,4,0))</f>
        <v>89067</v>
      </c>
      <c r="AB4" s="7">
        <f>SUMIFS(Build!$D4:$CY4,Build!$D$1:$CY$1,"&gt;="&amp;VLOOKUP(AB$1,'100-&gt;45b'!$A$1:$D$45,3,0),Build!$D$1:$CY$1,"&lt;="&amp;VLOOKUP(AB$1,'100-&gt;45b'!$A$1:$D$45,4,0))</f>
        <v>149950</v>
      </c>
      <c r="AC4" s="7">
        <f>SUMIFS(Build!$D4:$CY4,Build!$D$1:$CY$1,"&gt;="&amp;VLOOKUP(AC$1,'100-&gt;45b'!$A$1:$D$45,3,0),Build!$D$1:$CY$1,"&lt;="&amp;VLOOKUP(AC$1,'100-&gt;45b'!$A$1:$D$45,4,0))</f>
        <v>26435</v>
      </c>
      <c r="AD4" s="7">
        <f>SUMIFS(Build!$D4:$CY4,Build!$D$1:$CY$1,"&gt;="&amp;VLOOKUP(AD$1,'100-&gt;45b'!$A$1:$D$45,3,0),Build!$D$1:$CY$1,"&lt;="&amp;VLOOKUP(AD$1,'100-&gt;45b'!$A$1:$D$45,4,0))</f>
        <v>1016</v>
      </c>
      <c r="AE4" s="7">
        <f>SUMIFS(Build!$D4:$CY4,Build!$D$1:$CY$1,"&gt;="&amp;VLOOKUP(AE$1,'100-&gt;45b'!$A$1:$D$45,3,0),Build!$D$1:$CY$1,"&lt;="&amp;VLOOKUP(AE$1,'100-&gt;45b'!$A$1:$D$45,4,0))</f>
        <v>1606</v>
      </c>
      <c r="AF4" s="7">
        <f>SUMIFS(Build!$D4:$CY4,Build!$D$1:$CY$1,"&gt;="&amp;VLOOKUP(AF$1,'100-&gt;45b'!$A$1:$D$45,3,0),Build!$D$1:$CY$1,"&lt;="&amp;VLOOKUP(AF$1,'100-&gt;45b'!$A$1:$D$45,4,0))</f>
        <v>6683</v>
      </c>
      <c r="AG4" s="7">
        <f>SUMIFS(Build!$D4:$CY4,Build!$D$1:$CY$1,"&gt;="&amp;VLOOKUP(AG$1,'100-&gt;45b'!$A$1:$D$45,3,0),Build!$D$1:$CY$1,"&lt;="&amp;VLOOKUP(AG$1,'100-&gt;45b'!$A$1:$D$45,4,0))</f>
        <v>2474</v>
      </c>
      <c r="AH4" s="7">
        <f>SUMIFS(Build!$D4:$CY4,Build!$D$1:$CY$1,"&gt;="&amp;VLOOKUP(AH$1,'100-&gt;45b'!$A$1:$D$45,3,0),Build!$D$1:$CY$1,"&lt;="&amp;VLOOKUP(AH$1,'100-&gt;45b'!$A$1:$D$45,4,0))</f>
        <v>73162</v>
      </c>
      <c r="AI4" s="7">
        <f>SUMIFS(Build!$D4:$CY4,Build!$D$1:$CY$1,"&gt;="&amp;VLOOKUP(AI$1,'100-&gt;45b'!$A$1:$D$45,3,0),Build!$D$1:$CY$1,"&lt;="&amp;VLOOKUP(AI$1,'100-&gt;45b'!$A$1:$D$45,4,0))</f>
        <v>5561</v>
      </c>
      <c r="AJ4" s="7">
        <f>SUMIFS(Build!$D4:$CY4,Build!$D$1:$CY$1,"&gt;="&amp;VLOOKUP(AJ$1,'100-&gt;45b'!$A$1:$D$45,3,0),Build!$D$1:$CY$1,"&lt;="&amp;VLOOKUP(AJ$1,'100-&gt;45b'!$A$1:$D$45,4,0))</f>
        <v>5872</v>
      </c>
      <c r="AK4" s="7">
        <f>SUMIFS(Build!$D4:$CY4,Build!$D$1:$CY$1,"&gt;="&amp;VLOOKUP(AK$1,'100-&gt;45b'!$A$1:$D$45,3,0),Build!$D$1:$CY$1,"&lt;="&amp;VLOOKUP(AK$1,'100-&gt;45b'!$A$1:$D$45,4,0))</f>
        <v>2248</v>
      </c>
      <c r="AL4" s="7">
        <f>SUMIFS(Build!$D4:$CY4,Build!$D$1:$CY$1,"&gt;="&amp;VLOOKUP(AL$1,'100-&gt;45b'!$A$1:$D$45,3,0),Build!$D$1:$CY$1,"&lt;="&amp;VLOOKUP(AL$1,'100-&gt;45b'!$A$1:$D$45,4,0))</f>
        <v>13035</v>
      </c>
      <c r="AM4" s="7">
        <f>SUMIFS(Build!$D4:$CY4,Build!$D$1:$CY$1,"&gt;="&amp;VLOOKUP(AM$1,'100-&gt;45b'!$A$1:$D$45,3,0),Build!$D$1:$CY$1,"&lt;="&amp;VLOOKUP(AM$1,'100-&gt;45b'!$A$1:$D$45,4,0))</f>
        <v>992</v>
      </c>
      <c r="AN4" s="7">
        <f>SUMIFS(Build!$D4:$CY4,Build!$D$1:$CY$1,"&gt;="&amp;VLOOKUP(AN$1,'100-&gt;45b'!$A$1:$D$45,3,0),Build!$D$1:$CY$1,"&lt;="&amp;VLOOKUP(AN$1,'100-&gt;45b'!$A$1:$D$45,4,0))</f>
        <v>15950</v>
      </c>
      <c r="AO4" s="7">
        <f>SUMIFS(Build!$D4:$CY4,Build!$D$1:$CY$1,"&gt;="&amp;VLOOKUP(AO$1,'100-&gt;45b'!$A$1:$D$45,3,0),Build!$D$1:$CY$1,"&lt;="&amp;VLOOKUP(AO$1,'100-&gt;45b'!$A$1:$D$45,4,0))</f>
        <v>38230</v>
      </c>
      <c r="AP4" s="7">
        <f>'47 Sector'!AP4+'47 Sector'!AV4</f>
        <v>70688</v>
      </c>
      <c r="AQ4" s="7">
        <f>SUMIFS(Build!$D4:$CY4,Build!$D$1:$CY$1,"&gt;="&amp;VLOOKUP(AQ$1,'100-&gt;45b'!$A$1:$D$45,3,0),Build!$D$1:$CY$1,"&lt;="&amp;VLOOKUP(AQ$1,'100-&gt;45b'!$A$1:$D$45,4,0))</f>
        <v>59003</v>
      </c>
      <c r="AR4" s="7">
        <f>SUMIFS(Build!$D4:$CY4,Build!$D$1:$CY$1,"&gt;="&amp;VLOOKUP(AR$1,'100-&gt;45b'!$A$1:$D$45,3,0),Build!$D$1:$CY$1,"&lt;="&amp;VLOOKUP(AR$1,'100-&gt;45b'!$A$1:$D$45,4,0))</f>
        <v>37424</v>
      </c>
      <c r="AS4" s="7">
        <f>SUMIFS(Build!$D4:$CY4,Build!$D$1:$CY$1,"&gt;="&amp;VLOOKUP(AS$1,'100-&gt;45b'!$A$1:$D$45,3,0),Build!$D$1:$CY$1,"&lt;="&amp;VLOOKUP(AS$1,'100-&gt;45b'!$A$1:$D$45,4,0))</f>
        <v>8948</v>
      </c>
      <c r="AT4" s="7">
        <f>SUMIFS(Build!$D4:$CY4,Build!$D$1:$CY$1,"&gt;="&amp;VLOOKUP(AT$1,'100-&gt;45b'!$A$1:$D$45,3,0),Build!$D$1:$CY$1,"&lt;="&amp;VLOOKUP(AT$1,'100-&gt;45b'!$A$1:$D$45,4,0))</f>
        <v>23178</v>
      </c>
      <c r="AU4" s="7">
        <f>SUMIFS(Build!$D4:$CY4,Build!$D$1:$CY$1,"&gt;="&amp;VLOOKUP(AU$1,'100-&gt;45b'!$A$1:$D$45,3,0),Build!$D$1:$CY$1,"&lt;="&amp;VLOOKUP(AU$1,'100-&gt;45b'!$A$1:$D$45,4,0))</f>
        <v>6636</v>
      </c>
      <c r="AV4" s="23">
        <f>Build!CY4</f>
        <v>0</v>
      </c>
      <c r="AW4" s="7"/>
      <c r="AX4" s="17">
        <f t="shared" si="0"/>
        <v>40</v>
      </c>
      <c r="AY4" s="18">
        <f t="shared" si="1"/>
        <v>0</v>
      </c>
      <c r="AZ4" s="18"/>
      <c r="BA4" s="18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Z4" s="8"/>
    </row>
    <row r="5" spans="1:105" x14ac:dyDescent="0.25">
      <c r="A5" t="s">
        <v>111</v>
      </c>
      <c r="B5">
        <f>VLOOKUP($A5&amp;0,'Short Labels'!$B$1:$N$8042,8,0)</f>
        <v>2020</v>
      </c>
      <c r="C5" s="7">
        <f>SUMIFS(Build!$D5:$CY5,Build!$D$1:$CY$1,"&gt;="&amp;VLOOKUP(C$1,'100-&gt;45b'!$A$1:$D$45,3,0),Build!$D$1:$CY$1,"&lt;="&amp;VLOOKUP(C$1,'100-&gt;45b'!$A$1:$D$45,4,0))</f>
        <v>118018</v>
      </c>
      <c r="D5" s="7">
        <f>SUMIFS(Build!$D5:$CY5,Build!$D$1:$CY$1,"&gt;="&amp;VLOOKUP(D$1,'100-&gt;45b'!$A$1:$D$45,3,0),Build!$D$1:$CY$1,"&lt;="&amp;VLOOKUP(D$1,'100-&gt;45b'!$A$1:$D$45,4,0))</f>
        <v>4726</v>
      </c>
      <c r="E5" s="7">
        <f>SUMIFS(Build!$D5:$CY5,Build!$D$1:$CY$1,"&gt;="&amp;VLOOKUP(E$1,'100-&gt;45b'!$A$1:$D$45,3,0),Build!$D$1:$CY$1,"&lt;="&amp;VLOOKUP(E$1,'100-&gt;45b'!$A$1:$D$45,4,0))</f>
        <v>35764</v>
      </c>
      <c r="F5" s="7">
        <f>SUMIFS(Build!$D5:$CY5,Build!$D$1:$CY$1,"&gt;="&amp;VLOOKUP(F$1,'100-&gt;45b'!$A$1:$D$45,3,0),Build!$D$1:$CY$1,"&lt;="&amp;VLOOKUP(F$1,'100-&gt;45b'!$A$1:$D$45,4,0))</f>
        <v>3257</v>
      </c>
      <c r="G5" s="7">
        <f>SUMIFS(Build!$D5:$CY5,Build!$D$1:$CY$1,"&gt;="&amp;VLOOKUP(G$1,'100-&gt;45b'!$A$1:$D$45,3,0),Build!$D$1:$CY$1,"&lt;="&amp;VLOOKUP(G$1,'100-&gt;45b'!$A$1:$D$45,4,0))</f>
        <v>40319</v>
      </c>
      <c r="H5" s="7">
        <f>SUMIFS(Build!$D5:$CY5,Build!$D$1:$CY$1,"&gt;="&amp;VLOOKUP(H$1,'100-&gt;45b'!$A$1:$D$45,3,0),Build!$D$1:$CY$1,"&lt;="&amp;VLOOKUP(H$1,'100-&gt;45b'!$A$1:$D$45,4,0))</f>
        <v>73248</v>
      </c>
      <c r="I5" s="7">
        <f>SUMIFS(Build!$D5:$CY5,Build!$D$1:$CY$1,"&gt;="&amp;VLOOKUP(I$1,'100-&gt;45b'!$A$1:$D$45,3,0),Build!$D$1:$CY$1,"&lt;="&amp;VLOOKUP(I$1,'100-&gt;45b'!$A$1:$D$45,4,0))</f>
        <v>38877</v>
      </c>
      <c r="J5" s="7">
        <f>SUMIFS(Build!$D5:$CY5,Build!$D$1:$CY$1,"&gt;="&amp;VLOOKUP(J$1,'100-&gt;45b'!$A$1:$D$45,3,0),Build!$D$1:$CY$1,"&lt;="&amp;VLOOKUP(J$1,'100-&gt;45b'!$A$1:$D$45,4,0))</f>
        <v>8981</v>
      </c>
      <c r="K5" s="7">
        <f>SUMIFS(Build!$D5:$CY5,Build!$D$1:$CY$1,"&gt;="&amp;VLOOKUP(K$1,'100-&gt;45b'!$A$1:$D$45,3,0),Build!$D$1:$CY$1,"&lt;="&amp;VLOOKUP(K$1,'100-&gt;45b'!$A$1:$D$45,4,0))</f>
        <v>31705</v>
      </c>
      <c r="L5" s="7">
        <f>SUMIFS(Build!$D5:$CY5,Build!$D$1:$CY$1,"&gt;="&amp;VLOOKUP(L$1,'100-&gt;45b'!$A$1:$D$45,3,0),Build!$D$1:$CY$1,"&lt;="&amp;VLOOKUP(L$1,'100-&gt;45b'!$A$1:$D$45,4,0))</f>
        <v>14191</v>
      </c>
      <c r="M5" s="7">
        <f>SUMIFS(Build!$D5:$CY5,Build!$D$1:$CY$1,"&gt;="&amp;VLOOKUP(M$1,'100-&gt;45b'!$A$1:$D$45,3,0),Build!$D$1:$CY$1,"&lt;="&amp;VLOOKUP(M$1,'100-&gt;45b'!$A$1:$D$45,4,0))</f>
        <v>30277</v>
      </c>
      <c r="N5" s="7">
        <f>SUMIFS(Build!$D5:$CY5,Build!$D$1:$CY$1,"&gt;="&amp;VLOOKUP(N$1,'100-&gt;45b'!$A$1:$D$45,3,0),Build!$D$1:$CY$1,"&lt;="&amp;VLOOKUP(N$1,'100-&gt;45b'!$A$1:$D$45,4,0))</f>
        <v>13738</v>
      </c>
      <c r="O5" s="7">
        <f>SUMIFS(Build!$D5:$CY5,Build!$D$1:$CY$1,"&gt;="&amp;VLOOKUP(O$1,'100-&gt;45b'!$A$1:$D$45,3,0),Build!$D$1:$CY$1,"&lt;="&amp;VLOOKUP(O$1,'100-&gt;45b'!$A$1:$D$45,4,0))</f>
        <v>6264</v>
      </c>
      <c r="P5" s="7">
        <f>SUMIFS(Build!$D5:$CY5,Build!$D$1:$CY$1,"&gt;="&amp;VLOOKUP(P$1,'100-&gt;45b'!$A$1:$D$45,3,0),Build!$D$1:$CY$1,"&lt;="&amp;VLOOKUP(P$1,'100-&gt;45b'!$A$1:$D$45,4,0))</f>
        <v>126449</v>
      </c>
      <c r="Q5" s="7">
        <f>SUMIFS(Build!$D5:$CY5,Build!$D$1:$CY$1,"&gt;="&amp;VLOOKUP(Q$1,'100-&gt;45b'!$A$1:$D$45,3,0),Build!$D$1:$CY$1,"&lt;="&amp;VLOOKUP(Q$1,'100-&gt;45b'!$A$1:$D$45,4,0))</f>
        <v>31039</v>
      </c>
      <c r="R5" s="7">
        <f>SUMIFS(Build!$D5:$CY5,Build!$D$1:$CY$1,"&gt;="&amp;VLOOKUP(R$1,'100-&gt;45b'!$A$1:$D$45,3,0),Build!$D$1:$CY$1,"&lt;="&amp;VLOOKUP(R$1,'100-&gt;45b'!$A$1:$D$45,4,0))</f>
        <v>47772</v>
      </c>
      <c r="S5" s="7">
        <f>SUMIFS(Build!$D5:$CY5,Build!$D$1:$CY$1,"&gt;="&amp;VLOOKUP(S$1,'100-&gt;45b'!$A$1:$D$45,3,0),Build!$D$1:$CY$1,"&lt;="&amp;VLOOKUP(S$1,'100-&gt;45b'!$A$1:$D$45,4,0))</f>
        <v>9714</v>
      </c>
      <c r="T5" s="7">
        <f>SUMIFS(Build!$D5:$CY5,Build!$D$1:$CY$1,"&gt;="&amp;VLOOKUP(T$1,'100-&gt;45b'!$A$1:$D$45,3,0),Build!$D$1:$CY$1,"&lt;="&amp;VLOOKUP(T$1,'100-&gt;45b'!$A$1:$D$45,4,0))</f>
        <v>29071</v>
      </c>
      <c r="U5" s="7">
        <f>SUMIFS(Build!$D5:$CY5,Build!$D$1:$CY$1,"&gt;="&amp;VLOOKUP(U$1,'100-&gt;45b'!$A$1:$D$45,3,0),Build!$D$1:$CY$1,"&lt;="&amp;VLOOKUP(U$1,'100-&gt;45b'!$A$1:$D$45,4,0))</f>
        <v>24520</v>
      </c>
      <c r="V5" s="7">
        <f>SUMIFS(Build!$D5:$CY5,Build!$D$1:$CY$1,"&gt;="&amp;VLOOKUP(V$1,'100-&gt;45b'!$A$1:$D$45,3,0),Build!$D$1:$CY$1,"&lt;="&amp;VLOOKUP(V$1,'100-&gt;45b'!$A$1:$D$45,4,0))</f>
        <v>1030</v>
      </c>
      <c r="W5" s="7">
        <f>SUMIFS(Build!$D5:$CY5,Build!$D$1:$CY$1,"&gt;="&amp;VLOOKUP(W$1,'100-&gt;45b'!$A$1:$D$45,3,0),Build!$D$1:$CY$1,"&lt;="&amp;VLOOKUP(W$1,'100-&gt;45b'!$A$1:$D$45,4,0))</f>
        <v>16637</v>
      </c>
      <c r="X5" s="7">
        <f>SUMIFS(Build!$D5:$CY5,Build!$D$1:$CY$1,"&gt;="&amp;VLOOKUP(X$1,'100-&gt;45b'!$A$1:$D$45,3,0),Build!$D$1:$CY$1,"&lt;="&amp;VLOOKUP(X$1,'100-&gt;45b'!$A$1:$D$45,4,0))</f>
        <v>44977</v>
      </c>
      <c r="Y5" s="7">
        <f>SUMIFS(Build!$D5:$CY5,Build!$D$1:$CY$1,"&gt;="&amp;VLOOKUP(Y$1,'100-&gt;45b'!$A$1:$D$45,3,0),Build!$D$1:$CY$1,"&lt;="&amp;VLOOKUP(Y$1,'100-&gt;45b'!$A$1:$D$45,4,0))</f>
        <v>50032</v>
      </c>
      <c r="Z5" s="7">
        <f>SUMIFS(Build!$D5:$CY5,Build!$D$1:$CY$1,"&gt;="&amp;VLOOKUP(Z$1,'100-&gt;45b'!$A$1:$D$45,3,0),Build!$D$1:$CY$1,"&lt;="&amp;VLOOKUP(Z$1,'100-&gt;45b'!$A$1:$D$45,4,0))</f>
        <v>27732</v>
      </c>
      <c r="AA5" s="7">
        <f>SUMIFS(Build!$D5:$CY5,Build!$D$1:$CY$1,"&gt;="&amp;VLOOKUP(AA$1,'100-&gt;45b'!$A$1:$D$45,3,0),Build!$D$1:$CY$1,"&lt;="&amp;VLOOKUP(AA$1,'100-&gt;45b'!$A$1:$D$45,4,0))</f>
        <v>1192413</v>
      </c>
      <c r="AB5" s="7">
        <f>SUMIFS(Build!$D5:$CY5,Build!$D$1:$CY$1,"&gt;="&amp;VLOOKUP(AB$1,'100-&gt;45b'!$A$1:$D$45,3,0),Build!$D$1:$CY$1,"&lt;="&amp;VLOOKUP(AB$1,'100-&gt;45b'!$A$1:$D$45,4,0))</f>
        <v>925341</v>
      </c>
      <c r="AC5" s="7">
        <f>SUMIFS(Build!$D5:$CY5,Build!$D$1:$CY$1,"&gt;="&amp;VLOOKUP(AC$1,'100-&gt;45b'!$A$1:$D$45,3,0),Build!$D$1:$CY$1,"&lt;="&amp;VLOOKUP(AC$1,'100-&gt;45b'!$A$1:$D$45,4,0))</f>
        <v>88492</v>
      </c>
      <c r="AD5" s="7">
        <f>SUMIFS(Build!$D5:$CY5,Build!$D$1:$CY$1,"&gt;="&amp;VLOOKUP(AD$1,'100-&gt;45b'!$A$1:$D$45,3,0),Build!$D$1:$CY$1,"&lt;="&amp;VLOOKUP(AD$1,'100-&gt;45b'!$A$1:$D$45,4,0))</f>
        <v>60441</v>
      </c>
      <c r="AE5" s="7">
        <f>SUMIFS(Build!$D5:$CY5,Build!$D$1:$CY$1,"&gt;="&amp;VLOOKUP(AE$1,'100-&gt;45b'!$A$1:$D$45,3,0),Build!$D$1:$CY$1,"&lt;="&amp;VLOOKUP(AE$1,'100-&gt;45b'!$A$1:$D$45,4,0))</f>
        <v>94673</v>
      </c>
      <c r="AF5" s="7">
        <f>SUMIFS(Build!$D5:$CY5,Build!$D$1:$CY$1,"&gt;="&amp;VLOOKUP(AF$1,'100-&gt;45b'!$A$1:$D$45,3,0),Build!$D$1:$CY$1,"&lt;="&amp;VLOOKUP(AF$1,'100-&gt;45b'!$A$1:$D$45,4,0))</f>
        <v>94260</v>
      </c>
      <c r="AG5" s="7">
        <f>SUMIFS(Build!$D5:$CY5,Build!$D$1:$CY$1,"&gt;="&amp;VLOOKUP(AG$1,'100-&gt;45b'!$A$1:$D$45,3,0),Build!$D$1:$CY$1,"&lt;="&amp;VLOOKUP(AG$1,'100-&gt;45b'!$A$1:$D$45,4,0))</f>
        <v>7013</v>
      </c>
      <c r="AH5" s="7">
        <f>SUMIFS(Build!$D5:$CY5,Build!$D$1:$CY$1,"&gt;="&amp;VLOOKUP(AH$1,'100-&gt;45b'!$A$1:$D$45,3,0),Build!$D$1:$CY$1,"&lt;="&amp;VLOOKUP(AH$1,'100-&gt;45b'!$A$1:$D$45,4,0))</f>
        <v>273754</v>
      </c>
      <c r="AI5" s="7">
        <f>SUMIFS(Build!$D5:$CY5,Build!$D$1:$CY$1,"&gt;="&amp;VLOOKUP(AI$1,'100-&gt;45b'!$A$1:$D$45,3,0),Build!$D$1:$CY$1,"&lt;="&amp;VLOOKUP(AI$1,'100-&gt;45b'!$A$1:$D$45,4,0))</f>
        <v>32895</v>
      </c>
      <c r="AJ5" s="7">
        <f>SUMIFS(Build!$D5:$CY5,Build!$D$1:$CY$1,"&gt;="&amp;VLOOKUP(AJ$1,'100-&gt;45b'!$A$1:$D$45,3,0),Build!$D$1:$CY$1,"&lt;="&amp;VLOOKUP(AJ$1,'100-&gt;45b'!$A$1:$D$45,4,0))</f>
        <v>26228</v>
      </c>
      <c r="AK5" s="7">
        <f>SUMIFS(Build!$D5:$CY5,Build!$D$1:$CY$1,"&gt;="&amp;VLOOKUP(AK$1,'100-&gt;45b'!$A$1:$D$45,3,0),Build!$D$1:$CY$1,"&lt;="&amp;VLOOKUP(AK$1,'100-&gt;45b'!$A$1:$D$45,4,0))</f>
        <v>132929</v>
      </c>
      <c r="AL5" s="7">
        <f>SUMIFS(Build!$D5:$CY5,Build!$D$1:$CY$1,"&gt;="&amp;VLOOKUP(AL$1,'100-&gt;45b'!$A$1:$D$45,3,0),Build!$D$1:$CY$1,"&lt;="&amp;VLOOKUP(AL$1,'100-&gt;45b'!$A$1:$D$45,4,0))</f>
        <v>232041</v>
      </c>
      <c r="AM5" s="7">
        <f>SUMIFS(Build!$D5:$CY5,Build!$D$1:$CY$1,"&gt;="&amp;VLOOKUP(AM$1,'100-&gt;45b'!$A$1:$D$45,3,0),Build!$D$1:$CY$1,"&lt;="&amp;VLOOKUP(AM$1,'100-&gt;45b'!$A$1:$D$45,4,0))</f>
        <v>141385</v>
      </c>
      <c r="AN5" s="7">
        <f>SUMIFS(Build!$D5:$CY5,Build!$D$1:$CY$1,"&gt;="&amp;VLOOKUP(AN$1,'100-&gt;45b'!$A$1:$D$45,3,0),Build!$D$1:$CY$1,"&lt;="&amp;VLOOKUP(AN$1,'100-&gt;45b'!$A$1:$D$45,4,0))</f>
        <v>370815</v>
      </c>
      <c r="AO5" s="7">
        <f>SUMIFS(Build!$D5:$CY5,Build!$D$1:$CY$1,"&gt;="&amp;VLOOKUP(AO$1,'100-&gt;45b'!$A$1:$D$45,3,0),Build!$D$1:$CY$1,"&lt;="&amp;VLOOKUP(AO$1,'100-&gt;45b'!$A$1:$D$45,4,0))</f>
        <v>377196</v>
      </c>
      <c r="AP5" s="7">
        <f>'47 Sector'!AP5+'47 Sector'!AV5</f>
        <v>428043</v>
      </c>
      <c r="AQ5" s="7">
        <f>SUMIFS(Build!$D5:$CY5,Build!$D$1:$CY$1,"&gt;="&amp;VLOOKUP(AQ$1,'100-&gt;45b'!$A$1:$D$45,3,0),Build!$D$1:$CY$1,"&lt;="&amp;VLOOKUP(AQ$1,'100-&gt;45b'!$A$1:$D$45,4,0))</f>
        <v>306473</v>
      </c>
      <c r="AR5" s="7">
        <f>SUMIFS(Build!$D5:$CY5,Build!$D$1:$CY$1,"&gt;="&amp;VLOOKUP(AR$1,'100-&gt;45b'!$A$1:$D$45,3,0),Build!$D$1:$CY$1,"&lt;="&amp;VLOOKUP(AR$1,'100-&gt;45b'!$A$1:$D$45,4,0))</f>
        <v>252294</v>
      </c>
      <c r="AS5" s="7">
        <f>SUMIFS(Build!$D5:$CY5,Build!$D$1:$CY$1,"&gt;="&amp;VLOOKUP(AS$1,'100-&gt;45b'!$A$1:$D$45,3,0),Build!$D$1:$CY$1,"&lt;="&amp;VLOOKUP(AS$1,'100-&gt;45b'!$A$1:$D$45,4,0))</f>
        <v>41986</v>
      </c>
      <c r="AT5" s="7">
        <f>SUMIFS(Build!$D5:$CY5,Build!$D$1:$CY$1,"&gt;="&amp;VLOOKUP(AT$1,'100-&gt;45b'!$A$1:$D$45,3,0),Build!$D$1:$CY$1,"&lt;="&amp;VLOOKUP(AT$1,'100-&gt;45b'!$A$1:$D$45,4,0))</f>
        <v>107581</v>
      </c>
      <c r="AU5" s="7">
        <f>SUMIFS(Build!$D5:$CY5,Build!$D$1:$CY$1,"&gt;="&amp;VLOOKUP(AU$1,'100-&gt;45b'!$A$1:$D$45,3,0),Build!$D$1:$CY$1,"&lt;="&amp;VLOOKUP(AU$1,'100-&gt;45b'!$A$1:$D$45,4,0))</f>
        <v>868350</v>
      </c>
      <c r="AV5" s="23">
        <f>Build!CY5</f>
        <v>3382</v>
      </c>
      <c r="AW5" s="7"/>
      <c r="AX5" s="17">
        <f t="shared" si="0"/>
        <v>45</v>
      </c>
      <c r="AY5" s="18">
        <f t="shared" si="1"/>
        <v>4.9111840963602781E-4</v>
      </c>
      <c r="AZ5" s="18"/>
      <c r="BA5" s="18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DA5" s="8"/>
    </row>
    <row r="6" spans="1:105" x14ac:dyDescent="0.25">
      <c r="A6" t="s">
        <v>112</v>
      </c>
      <c r="B6">
        <f>VLOOKUP($A6&amp;0,'Short Labels'!$B$1:$N$8042,8,0)</f>
        <v>2017</v>
      </c>
      <c r="C6" s="7">
        <f>SUMIFS(Build!$D6:$CY6,Build!$D$1:$CY$1,"&gt;="&amp;VLOOKUP(C$1,'100-&gt;45b'!$A$1:$D$45,3,0),Build!$D$1:$CY$1,"&lt;="&amp;VLOOKUP(C$1,'100-&gt;45b'!$A$1:$D$45,4,0))</f>
        <v>413855</v>
      </c>
      <c r="D6" s="7">
        <f>SUMIFS(Build!$D6:$CY6,Build!$D$1:$CY$1,"&gt;="&amp;VLOOKUP(D$1,'100-&gt;45b'!$A$1:$D$45,3,0),Build!$D$1:$CY$1,"&lt;="&amp;VLOOKUP(D$1,'100-&gt;45b'!$A$1:$D$45,4,0))</f>
        <v>2267</v>
      </c>
      <c r="E6" s="7">
        <f>SUMIFS(Build!$D6:$CY6,Build!$D$1:$CY$1,"&gt;="&amp;VLOOKUP(E$1,'100-&gt;45b'!$A$1:$D$45,3,0),Build!$D$1:$CY$1,"&lt;="&amp;VLOOKUP(E$1,'100-&gt;45b'!$A$1:$D$45,4,0))</f>
        <v>0</v>
      </c>
      <c r="F6" s="7">
        <f>SUMIFS(Build!$D6:$CY6,Build!$D$1:$CY$1,"&gt;="&amp;VLOOKUP(F$1,'100-&gt;45b'!$A$1:$D$45,3,0),Build!$D$1:$CY$1,"&lt;="&amp;VLOOKUP(F$1,'100-&gt;45b'!$A$1:$D$45,4,0))</f>
        <v>12706</v>
      </c>
      <c r="G6" s="7">
        <f>SUMIFS(Build!$D6:$CY6,Build!$D$1:$CY$1,"&gt;="&amp;VLOOKUP(G$1,'100-&gt;45b'!$A$1:$D$45,3,0),Build!$D$1:$CY$1,"&lt;="&amp;VLOOKUP(G$1,'100-&gt;45b'!$A$1:$D$45,4,0))</f>
        <v>4110</v>
      </c>
      <c r="H6" s="7">
        <f>SUMIFS(Build!$D6:$CY6,Build!$D$1:$CY$1,"&gt;="&amp;VLOOKUP(H$1,'100-&gt;45b'!$A$1:$D$45,3,0),Build!$D$1:$CY$1,"&lt;="&amp;VLOOKUP(H$1,'100-&gt;45b'!$A$1:$D$45,4,0))</f>
        <v>46818</v>
      </c>
      <c r="I6" s="7">
        <f>SUMIFS(Build!$D6:$CY6,Build!$D$1:$CY$1,"&gt;="&amp;VLOOKUP(I$1,'100-&gt;45b'!$A$1:$D$45,3,0),Build!$D$1:$CY$1,"&lt;="&amp;VLOOKUP(I$1,'100-&gt;45b'!$A$1:$D$45,4,0))</f>
        <v>10433</v>
      </c>
      <c r="J6" s="7">
        <f>SUMIFS(Build!$D6:$CY6,Build!$D$1:$CY$1,"&gt;="&amp;VLOOKUP(J$1,'100-&gt;45b'!$A$1:$D$45,3,0),Build!$D$1:$CY$1,"&lt;="&amp;VLOOKUP(J$1,'100-&gt;45b'!$A$1:$D$45,4,0))</f>
        <v>1408</v>
      </c>
      <c r="K6" s="7">
        <f>SUMIFS(Build!$D6:$CY6,Build!$D$1:$CY$1,"&gt;="&amp;VLOOKUP(K$1,'100-&gt;45b'!$A$1:$D$45,3,0),Build!$D$1:$CY$1,"&lt;="&amp;VLOOKUP(K$1,'100-&gt;45b'!$A$1:$D$45,4,0))</f>
        <v>1748</v>
      </c>
      <c r="L6" s="7">
        <f>SUMIFS(Build!$D6:$CY6,Build!$D$1:$CY$1,"&gt;="&amp;VLOOKUP(L$1,'100-&gt;45b'!$A$1:$D$45,3,0),Build!$D$1:$CY$1,"&lt;="&amp;VLOOKUP(L$1,'100-&gt;45b'!$A$1:$D$45,4,0))</f>
        <v>0</v>
      </c>
      <c r="M6" s="7">
        <f>SUMIFS(Build!$D6:$CY6,Build!$D$1:$CY$1,"&gt;="&amp;VLOOKUP(M$1,'100-&gt;45b'!$A$1:$D$45,3,0),Build!$D$1:$CY$1,"&lt;="&amp;VLOOKUP(M$1,'100-&gt;45b'!$A$1:$D$45,4,0))</f>
        <v>604</v>
      </c>
      <c r="N6" s="7">
        <f>SUMIFS(Build!$D6:$CY6,Build!$D$1:$CY$1,"&gt;="&amp;VLOOKUP(N$1,'100-&gt;45b'!$A$1:$D$45,3,0),Build!$D$1:$CY$1,"&lt;="&amp;VLOOKUP(N$1,'100-&gt;45b'!$A$1:$D$45,4,0))</f>
        <v>2469</v>
      </c>
      <c r="O6" s="7">
        <f>SUMIFS(Build!$D6:$CY6,Build!$D$1:$CY$1,"&gt;="&amp;VLOOKUP(O$1,'100-&gt;45b'!$A$1:$D$45,3,0),Build!$D$1:$CY$1,"&lt;="&amp;VLOOKUP(O$1,'100-&gt;45b'!$A$1:$D$45,4,0))</f>
        <v>1092</v>
      </c>
      <c r="P6" s="7">
        <f>SUMIFS(Build!$D6:$CY6,Build!$D$1:$CY$1,"&gt;="&amp;VLOOKUP(P$1,'100-&gt;45b'!$A$1:$D$45,3,0),Build!$D$1:$CY$1,"&lt;="&amp;VLOOKUP(P$1,'100-&gt;45b'!$A$1:$D$45,4,0))</f>
        <v>1510</v>
      </c>
      <c r="Q6" s="7">
        <f>SUMIFS(Build!$D6:$CY6,Build!$D$1:$CY$1,"&gt;="&amp;VLOOKUP(Q$1,'100-&gt;45b'!$A$1:$D$45,3,0),Build!$D$1:$CY$1,"&lt;="&amp;VLOOKUP(Q$1,'100-&gt;45b'!$A$1:$D$45,4,0))</f>
        <v>521</v>
      </c>
      <c r="R6" s="7">
        <f>SUMIFS(Build!$D6:$CY6,Build!$D$1:$CY$1,"&gt;="&amp;VLOOKUP(R$1,'100-&gt;45b'!$A$1:$D$45,3,0),Build!$D$1:$CY$1,"&lt;="&amp;VLOOKUP(R$1,'100-&gt;45b'!$A$1:$D$45,4,0))</f>
        <v>4638</v>
      </c>
      <c r="S6" s="7">
        <f>SUMIFS(Build!$D6:$CY6,Build!$D$1:$CY$1,"&gt;="&amp;VLOOKUP(S$1,'100-&gt;45b'!$A$1:$D$45,3,0),Build!$D$1:$CY$1,"&lt;="&amp;VLOOKUP(S$1,'100-&gt;45b'!$A$1:$D$45,4,0))</f>
        <v>0</v>
      </c>
      <c r="T6" s="7">
        <f>SUMIFS(Build!$D6:$CY6,Build!$D$1:$CY$1,"&gt;="&amp;VLOOKUP(T$1,'100-&gt;45b'!$A$1:$D$45,3,0),Build!$D$1:$CY$1,"&lt;="&amp;VLOOKUP(T$1,'100-&gt;45b'!$A$1:$D$45,4,0))</f>
        <v>636</v>
      </c>
      <c r="U6" s="7">
        <f>SUMIFS(Build!$D6:$CY6,Build!$D$1:$CY$1,"&gt;="&amp;VLOOKUP(U$1,'100-&gt;45b'!$A$1:$D$45,3,0),Build!$D$1:$CY$1,"&lt;="&amp;VLOOKUP(U$1,'100-&gt;45b'!$A$1:$D$45,4,0))</f>
        <v>0</v>
      </c>
      <c r="V6" s="7">
        <f>SUMIFS(Build!$D6:$CY6,Build!$D$1:$CY$1,"&gt;="&amp;VLOOKUP(V$1,'100-&gt;45b'!$A$1:$D$45,3,0),Build!$D$1:$CY$1,"&lt;="&amp;VLOOKUP(V$1,'100-&gt;45b'!$A$1:$D$45,4,0))</f>
        <v>0</v>
      </c>
      <c r="W6" s="7">
        <f>SUMIFS(Build!$D6:$CY6,Build!$D$1:$CY$1,"&gt;="&amp;VLOOKUP(W$1,'100-&gt;45b'!$A$1:$D$45,3,0),Build!$D$1:$CY$1,"&lt;="&amp;VLOOKUP(W$1,'100-&gt;45b'!$A$1:$D$45,4,0))</f>
        <v>0</v>
      </c>
      <c r="X6" s="7">
        <f>SUMIFS(Build!$D6:$CY6,Build!$D$1:$CY$1,"&gt;="&amp;VLOOKUP(X$1,'100-&gt;45b'!$A$1:$D$45,3,0),Build!$D$1:$CY$1,"&lt;="&amp;VLOOKUP(X$1,'100-&gt;45b'!$A$1:$D$45,4,0))</f>
        <v>17566</v>
      </c>
      <c r="Y6" s="7">
        <f>SUMIFS(Build!$D6:$CY6,Build!$D$1:$CY$1,"&gt;="&amp;VLOOKUP(Y$1,'100-&gt;45b'!$A$1:$D$45,3,0),Build!$D$1:$CY$1,"&lt;="&amp;VLOOKUP(Y$1,'100-&gt;45b'!$A$1:$D$45,4,0))</f>
        <v>24633</v>
      </c>
      <c r="Z6" s="7">
        <f>SUMIFS(Build!$D6:$CY6,Build!$D$1:$CY$1,"&gt;="&amp;VLOOKUP(Z$1,'100-&gt;45b'!$A$1:$D$45,3,0),Build!$D$1:$CY$1,"&lt;="&amp;VLOOKUP(Z$1,'100-&gt;45b'!$A$1:$D$45,4,0))</f>
        <v>7280</v>
      </c>
      <c r="AA6" s="7">
        <f>SUMIFS(Build!$D6:$CY6,Build!$D$1:$CY$1,"&gt;="&amp;VLOOKUP(AA$1,'100-&gt;45b'!$A$1:$D$45,3,0),Build!$D$1:$CY$1,"&lt;="&amp;VLOOKUP(AA$1,'100-&gt;45b'!$A$1:$D$45,4,0))</f>
        <v>58763</v>
      </c>
      <c r="AB6" s="7">
        <f>SUMIFS(Build!$D6:$CY6,Build!$D$1:$CY$1,"&gt;="&amp;VLOOKUP(AB$1,'100-&gt;45b'!$A$1:$D$45,3,0),Build!$D$1:$CY$1,"&lt;="&amp;VLOOKUP(AB$1,'100-&gt;45b'!$A$1:$D$45,4,0))</f>
        <v>114759</v>
      </c>
      <c r="AC6" s="7">
        <f>SUMIFS(Build!$D6:$CY6,Build!$D$1:$CY$1,"&gt;="&amp;VLOOKUP(AC$1,'100-&gt;45b'!$A$1:$D$45,3,0),Build!$D$1:$CY$1,"&lt;="&amp;VLOOKUP(AC$1,'100-&gt;45b'!$A$1:$D$45,4,0))</f>
        <v>40708</v>
      </c>
      <c r="AD6" s="7">
        <f>SUMIFS(Build!$D6:$CY6,Build!$D$1:$CY$1,"&gt;="&amp;VLOOKUP(AD$1,'100-&gt;45b'!$A$1:$D$45,3,0),Build!$D$1:$CY$1,"&lt;="&amp;VLOOKUP(AD$1,'100-&gt;45b'!$A$1:$D$45,4,0))</f>
        <v>0</v>
      </c>
      <c r="AE6" s="7">
        <f>SUMIFS(Build!$D6:$CY6,Build!$D$1:$CY$1,"&gt;="&amp;VLOOKUP(AE$1,'100-&gt;45b'!$A$1:$D$45,3,0),Build!$D$1:$CY$1,"&lt;="&amp;VLOOKUP(AE$1,'100-&gt;45b'!$A$1:$D$45,4,0))</f>
        <v>2727</v>
      </c>
      <c r="AF6" s="7">
        <f>SUMIFS(Build!$D6:$CY6,Build!$D$1:$CY$1,"&gt;="&amp;VLOOKUP(AF$1,'100-&gt;45b'!$A$1:$D$45,3,0),Build!$D$1:$CY$1,"&lt;="&amp;VLOOKUP(AF$1,'100-&gt;45b'!$A$1:$D$45,4,0))</f>
        <v>800</v>
      </c>
      <c r="AG6" s="7">
        <f>SUMIFS(Build!$D6:$CY6,Build!$D$1:$CY$1,"&gt;="&amp;VLOOKUP(AG$1,'100-&gt;45b'!$A$1:$D$45,3,0),Build!$D$1:$CY$1,"&lt;="&amp;VLOOKUP(AG$1,'100-&gt;45b'!$A$1:$D$45,4,0))</f>
        <v>4699</v>
      </c>
      <c r="AH6" s="7">
        <f>SUMIFS(Build!$D6:$CY6,Build!$D$1:$CY$1,"&gt;="&amp;VLOOKUP(AH$1,'100-&gt;45b'!$A$1:$D$45,3,0),Build!$D$1:$CY$1,"&lt;="&amp;VLOOKUP(AH$1,'100-&gt;45b'!$A$1:$D$45,4,0))</f>
        <v>18792</v>
      </c>
      <c r="AI6" s="7">
        <f>SUMIFS(Build!$D6:$CY6,Build!$D$1:$CY$1,"&gt;="&amp;VLOOKUP(AI$1,'100-&gt;45b'!$A$1:$D$45,3,0),Build!$D$1:$CY$1,"&lt;="&amp;VLOOKUP(AI$1,'100-&gt;45b'!$A$1:$D$45,4,0))</f>
        <v>6793</v>
      </c>
      <c r="AJ6" s="7">
        <f>SUMIFS(Build!$D6:$CY6,Build!$D$1:$CY$1,"&gt;="&amp;VLOOKUP(AJ$1,'100-&gt;45b'!$A$1:$D$45,3,0),Build!$D$1:$CY$1,"&lt;="&amp;VLOOKUP(AJ$1,'100-&gt;45b'!$A$1:$D$45,4,0))</f>
        <v>6736</v>
      </c>
      <c r="AK6" s="7">
        <f>SUMIFS(Build!$D6:$CY6,Build!$D$1:$CY$1,"&gt;="&amp;VLOOKUP(AK$1,'100-&gt;45b'!$A$1:$D$45,3,0),Build!$D$1:$CY$1,"&lt;="&amp;VLOOKUP(AK$1,'100-&gt;45b'!$A$1:$D$45,4,0))</f>
        <v>8009</v>
      </c>
      <c r="AL6" s="7">
        <f>SUMIFS(Build!$D6:$CY6,Build!$D$1:$CY$1,"&gt;="&amp;VLOOKUP(AL$1,'100-&gt;45b'!$A$1:$D$45,3,0),Build!$D$1:$CY$1,"&lt;="&amp;VLOOKUP(AL$1,'100-&gt;45b'!$A$1:$D$45,4,0))</f>
        <v>17655</v>
      </c>
      <c r="AM6" s="7">
        <f>SUMIFS(Build!$D6:$CY6,Build!$D$1:$CY$1,"&gt;="&amp;VLOOKUP(AM$1,'100-&gt;45b'!$A$1:$D$45,3,0),Build!$D$1:$CY$1,"&lt;="&amp;VLOOKUP(AM$1,'100-&gt;45b'!$A$1:$D$45,4,0))</f>
        <v>2948</v>
      </c>
      <c r="AN6" s="7">
        <f>SUMIFS(Build!$D6:$CY6,Build!$D$1:$CY$1,"&gt;="&amp;VLOOKUP(AN$1,'100-&gt;45b'!$A$1:$D$45,3,0),Build!$D$1:$CY$1,"&lt;="&amp;VLOOKUP(AN$1,'100-&gt;45b'!$A$1:$D$45,4,0))</f>
        <v>15774</v>
      </c>
      <c r="AO6" s="7">
        <f>SUMIFS(Build!$D6:$CY6,Build!$D$1:$CY$1,"&gt;="&amp;VLOOKUP(AO$1,'100-&gt;45b'!$A$1:$D$45,3,0),Build!$D$1:$CY$1,"&lt;="&amp;VLOOKUP(AO$1,'100-&gt;45b'!$A$1:$D$45,4,0))</f>
        <v>10818</v>
      </c>
      <c r="AP6" s="7">
        <f>'47 Sector'!AP6+'47 Sector'!AV6</f>
        <v>93220</v>
      </c>
      <c r="AQ6" s="7">
        <f>SUMIFS(Build!$D6:$CY6,Build!$D$1:$CY$1,"&gt;="&amp;VLOOKUP(AQ$1,'100-&gt;45b'!$A$1:$D$45,3,0),Build!$D$1:$CY$1,"&lt;="&amp;VLOOKUP(AQ$1,'100-&gt;45b'!$A$1:$D$45,4,0))</f>
        <v>109518</v>
      </c>
      <c r="AR6" s="7">
        <f>SUMIFS(Build!$D6:$CY6,Build!$D$1:$CY$1,"&gt;="&amp;VLOOKUP(AR$1,'100-&gt;45b'!$A$1:$D$45,3,0),Build!$D$1:$CY$1,"&lt;="&amp;VLOOKUP(AR$1,'100-&gt;45b'!$A$1:$D$45,4,0))</f>
        <v>48560</v>
      </c>
      <c r="AS6" s="7">
        <f>SUMIFS(Build!$D6:$CY6,Build!$D$1:$CY$1,"&gt;="&amp;VLOOKUP(AS$1,'100-&gt;45b'!$A$1:$D$45,3,0),Build!$D$1:$CY$1,"&lt;="&amp;VLOOKUP(AS$1,'100-&gt;45b'!$A$1:$D$45,4,0))</f>
        <v>22962</v>
      </c>
      <c r="AT6" s="7">
        <f>SUMIFS(Build!$D6:$CY6,Build!$D$1:$CY$1,"&gt;="&amp;VLOOKUP(AT$1,'100-&gt;45b'!$A$1:$D$45,3,0),Build!$D$1:$CY$1,"&lt;="&amp;VLOOKUP(AT$1,'100-&gt;45b'!$A$1:$D$45,4,0))</f>
        <v>33300</v>
      </c>
      <c r="AU6" s="7">
        <f>SUMIFS(Build!$D6:$CY6,Build!$D$1:$CY$1,"&gt;="&amp;VLOOKUP(AU$1,'100-&gt;45b'!$A$1:$D$45,3,0),Build!$D$1:$CY$1,"&lt;="&amp;VLOOKUP(AU$1,'100-&gt;45b'!$A$1:$D$45,4,0))</f>
        <v>1150</v>
      </c>
      <c r="AV6" s="23">
        <f>Build!CY6</f>
        <v>1045</v>
      </c>
      <c r="AW6" s="7"/>
      <c r="AX6" s="17">
        <f t="shared" si="0"/>
        <v>38</v>
      </c>
      <c r="AY6" s="18">
        <f t="shared" si="1"/>
        <v>8.9009650520003745E-4</v>
      </c>
      <c r="AZ6" s="18"/>
      <c r="BA6" s="18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DA6" s="8"/>
    </row>
    <row r="7" spans="1:105" x14ac:dyDescent="0.25">
      <c r="A7" t="s">
        <v>115</v>
      </c>
      <c r="B7">
        <f>VLOOKUP($A7&amp;0,'Short Labels'!$B$1:$N$8042,8,0)</f>
        <v>2014</v>
      </c>
      <c r="C7" s="7">
        <f>SUMIFS(Build!$D7:$CY7,Build!$D$1:$CY$1,"&gt;="&amp;VLOOKUP(C$1,'100-&gt;45b'!$A$1:$D$45,3,0),Build!$D$1:$CY$1,"&lt;="&amp;VLOOKUP(C$1,'100-&gt;45b'!$A$1:$D$45,4,0))</f>
        <v>3160170</v>
      </c>
      <c r="D7" s="7">
        <f>SUMIFS(Build!$D7:$CY7,Build!$D$1:$CY$1,"&gt;="&amp;VLOOKUP(D$1,'100-&gt;45b'!$A$1:$D$45,3,0),Build!$D$1:$CY$1,"&lt;="&amp;VLOOKUP(D$1,'100-&gt;45b'!$A$1:$D$45,4,0))</f>
        <v>5648</v>
      </c>
      <c r="E7" s="7">
        <f>SUMIFS(Build!$D7:$CY7,Build!$D$1:$CY$1,"&gt;="&amp;VLOOKUP(E$1,'100-&gt;45b'!$A$1:$D$45,3,0),Build!$D$1:$CY$1,"&lt;="&amp;VLOOKUP(E$1,'100-&gt;45b'!$A$1:$D$45,4,0))</f>
        <v>0</v>
      </c>
      <c r="F7" s="7">
        <f>SUMIFS(Build!$D7:$CY7,Build!$D$1:$CY$1,"&gt;="&amp;VLOOKUP(F$1,'100-&gt;45b'!$A$1:$D$45,3,0),Build!$D$1:$CY$1,"&lt;="&amp;VLOOKUP(F$1,'100-&gt;45b'!$A$1:$D$45,4,0))</f>
        <v>12292</v>
      </c>
      <c r="G7" s="7">
        <f>SUMIFS(Build!$D7:$CY7,Build!$D$1:$CY$1,"&gt;="&amp;VLOOKUP(G$1,'100-&gt;45b'!$A$1:$D$45,3,0),Build!$D$1:$CY$1,"&lt;="&amp;VLOOKUP(G$1,'100-&gt;45b'!$A$1:$D$45,4,0))</f>
        <v>0</v>
      </c>
      <c r="H7" s="7">
        <f>SUMIFS(Build!$D7:$CY7,Build!$D$1:$CY$1,"&gt;="&amp;VLOOKUP(H$1,'100-&gt;45b'!$A$1:$D$45,3,0),Build!$D$1:$CY$1,"&lt;="&amp;VLOOKUP(H$1,'100-&gt;45b'!$A$1:$D$45,4,0))</f>
        <v>12212</v>
      </c>
      <c r="I7" s="7">
        <f>SUMIFS(Build!$D7:$CY7,Build!$D$1:$CY$1,"&gt;="&amp;VLOOKUP(I$1,'100-&gt;45b'!$A$1:$D$45,3,0),Build!$D$1:$CY$1,"&lt;="&amp;VLOOKUP(I$1,'100-&gt;45b'!$A$1:$D$45,4,0))</f>
        <v>12278</v>
      </c>
      <c r="J7" s="7">
        <f>SUMIFS(Build!$D7:$CY7,Build!$D$1:$CY$1,"&gt;="&amp;VLOOKUP(J$1,'100-&gt;45b'!$A$1:$D$45,3,0),Build!$D$1:$CY$1,"&lt;="&amp;VLOOKUP(J$1,'100-&gt;45b'!$A$1:$D$45,4,0))</f>
        <v>18789</v>
      </c>
      <c r="K7" s="7">
        <f>SUMIFS(Build!$D7:$CY7,Build!$D$1:$CY$1,"&gt;="&amp;VLOOKUP(K$1,'100-&gt;45b'!$A$1:$D$45,3,0),Build!$D$1:$CY$1,"&lt;="&amp;VLOOKUP(K$1,'100-&gt;45b'!$A$1:$D$45,4,0))</f>
        <v>0</v>
      </c>
      <c r="L7" s="7">
        <f>SUMIFS(Build!$D7:$CY7,Build!$D$1:$CY$1,"&gt;="&amp;VLOOKUP(L$1,'100-&gt;45b'!$A$1:$D$45,3,0),Build!$D$1:$CY$1,"&lt;="&amp;VLOOKUP(L$1,'100-&gt;45b'!$A$1:$D$45,4,0))</f>
        <v>0</v>
      </c>
      <c r="M7" s="7">
        <f>SUMIFS(Build!$D7:$CY7,Build!$D$1:$CY$1,"&gt;="&amp;VLOOKUP(M$1,'100-&gt;45b'!$A$1:$D$45,3,0),Build!$D$1:$CY$1,"&lt;="&amp;VLOOKUP(M$1,'100-&gt;45b'!$A$1:$D$45,4,0))</f>
        <v>0</v>
      </c>
      <c r="N7" s="7">
        <f>SUMIFS(Build!$D7:$CY7,Build!$D$1:$CY$1,"&gt;="&amp;VLOOKUP(N$1,'100-&gt;45b'!$A$1:$D$45,3,0),Build!$D$1:$CY$1,"&lt;="&amp;VLOOKUP(N$1,'100-&gt;45b'!$A$1:$D$45,4,0))</f>
        <v>0</v>
      </c>
      <c r="O7" s="7">
        <f>SUMIFS(Build!$D7:$CY7,Build!$D$1:$CY$1,"&gt;="&amp;VLOOKUP(O$1,'100-&gt;45b'!$A$1:$D$45,3,0),Build!$D$1:$CY$1,"&lt;="&amp;VLOOKUP(O$1,'100-&gt;45b'!$A$1:$D$45,4,0))</f>
        <v>0</v>
      </c>
      <c r="P7" s="7">
        <f>SUMIFS(Build!$D7:$CY7,Build!$D$1:$CY$1,"&gt;="&amp;VLOOKUP(P$1,'100-&gt;45b'!$A$1:$D$45,3,0),Build!$D$1:$CY$1,"&lt;="&amp;VLOOKUP(P$1,'100-&gt;45b'!$A$1:$D$45,4,0))</f>
        <v>15479</v>
      </c>
      <c r="Q7" s="7">
        <f>SUMIFS(Build!$D7:$CY7,Build!$D$1:$CY$1,"&gt;="&amp;VLOOKUP(Q$1,'100-&gt;45b'!$A$1:$D$45,3,0),Build!$D$1:$CY$1,"&lt;="&amp;VLOOKUP(Q$1,'100-&gt;45b'!$A$1:$D$45,4,0))</f>
        <v>0</v>
      </c>
      <c r="R7" s="7">
        <f>SUMIFS(Build!$D7:$CY7,Build!$D$1:$CY$1,"&gt;="&amp;VLOOKUP(R$1,'100-&gt;45b'!$A$1:$D$45,3,0),Build!$D$1:$CY$1,"&lt;="&amp;VLOOKUP(R$1,'100-&gt;45b'!$A$1:$D$45,4,0))</f>
        <v>2467</v>
      </c>
      <c r="S7" s="7">
        <f>SUMIFS(Build!$D7:$CY7,Build!$D$1:$CY$1,"&gt;="&amp;VLOOKUP(S$1,'100-&gt;45b'!$A$1:$D$45,3,0),Build!$D$1:$CY$1,"&lt;="&amp;VLOOKUP(S$1,'100-&gt;45b'!$A$1:$D$45,4,0))</f>
        <v>0</v>
      </c>
      <c r="T7" s="7">
        <f>SUMIFS(Build!$D7:$CY7,Build!$D$1:$CY$1,"&gt;="&amp;VLOOKUP(T$1,'100-&gt;45b'!$A$1:$D$45,3,0),Build!$D$1:$CY$1,"&lt;="&amp;VLOOKUP(T$1,'100-&gt;45b'!$A$1:$D$45,4,0))</f>
        <v>0</v>
      </c>
      <c r="U7" s="7">
        <f>SUMIFS(Build!$D7:$CY7,Build!$D$1:$CY$1,"&gt;="&amp;VLOOKUP(U$1,'100-&gt;45b'!$A$1:$D$45,3,0),Build!$D$1:$CY$1,"&lt;="&amp;VLOOKUP(U$1,'100-&gt;45b'!$A$1:$D$45,4,0))</f>
        <v>0</v>
      </c>
      <c r="V7" s="7">
        <f>SUMIFS(Build!$D7:$CY7,Build!$D$1:$CY$1,"&gt;="&amp;VLOOKUP(V$1,'100-&gt;45b'!$A$1:$D$45,3,0),Build!$D$1:$CY$1,"&lt;="&amp;VLOOKUP(V$1,'100-&gt;45b'!$A$1:$D$45,4,0))</f>
        <v>0</v>
      </c>
      <c r="W7" s="7">
        <f>SUMIFS(Build!$D7:$CY7,Build!$D$1:$CY$1,"&gt;="&amp;VLOOKUP(W$1,'100-&gt;45b'!$A$1:$D$45,3,0),Build!$D$1:$CY$1,"&lt;="&amp;VLOOKUP(W$1,'100-&gt;45b'!$A$1:$D$45,4,0))</f>
        <v>0</v>
      </c>
      <c r="X7" s="7">
        <f>SUMIFS(Build!$D7:$CY7,Build!$D$1:$CY$1,"&gt;="&amp;VLOOKUP(X$1,'100-&gt;45b'!$A$1:$D$45,3,0),Build!$D$1:$CY$1,"&lt;="&amp;VLOOKUP(X$1,'100-&gt;45b'!$A$1:$D$45,4,0))</f>
        <v>2079</v>
      </c>
      <c r="Y7" s="7">
        <f>SUMIFS(Build!$D7:$CY7,Build!$D$1:$CY$1,"&gt;="&amp;VLOOKUP(Y$1,'100-&gt;45b'!$A$1:$D$45,3,0),Build!$D$1:$CY$1,"&lt;="&amp;VLOOKUP(Y$1,'100-&gt;45b'!$A$1:$D$45,4,0))</f>
        <v>1324</v>
      </c>
      <c r="Z7" s="7">
        <f>SUMIFS(Build!$D7:$CY7,Build!$D$1:$CY$1,"&gt;="&amp;VLOOKUP(Z$1,'100-&gt;45b'!$A$1:$D$45,3,0),Build!$D$1:$CY$1,"&lt;="&amp;VLOOKUP(Z$1,'100-&gt;45b'!$A$1:$D$45,4,0))</f>
        <v>1035</v>
      </c>
      <c r="AA7" s="7">
        <f>SUMIFS(Build!$D7:$CY7,Build!$D$1:$CY$1,"&gt;="&amp;VLOOKUP(AA$1,'100-&gt;45b'!$A$1:$D$45,3,0),Build!$D$1:$CY$1,"&lt;="&amp;VLOOKUP(AA$1,'100-&gt;45b'!$A$1:$D$45,4,0))</f>
        <v>48247</v>
      </c>
      <c r="AB7" s="7">
        <f>SUMIFS(Build!$D7:$CY7,Build!$D$1:$CY$1,"&gt;="&amp;VLOOKUP(AB$1,'100-&gt;45b'!$A$1:$D$45,3,0),Build!$D$1:$CY$1,"&lt;="&amp;VLOOKUP(AB$1,'100-&gt;45b'!$A$1:$D$45,4,0))</f>
        <v>120717</v>
      </c>
      <c r="AC7" s="7">
        <f>SUMIFS(Build!$D7:$CY7,Build!$D$1:$CY$1,"&gt;="&amp;VLOOKUP(AC$1,'100-&gt;45b'!$A$1:$D$45,3,0),Build!$D$1:$CY$1,"&lt;="&amp;VLOOKUP(AC$1,'100-&gt;45b'!$A$1:$D$45,4,0))</f>
        <v>34895</v>
      </c>
      <c r="AD7" s="7">
        <f>SUMIFS(Build!$D7:$CY7,Build!$D$1:$CY$1,"&gt;="&amp;VLOOKUP(AD$1,'100-&gt;45b'!$A$1:$D$45,3,0),Build!$D$1:$CY$1,"&lt;="&amp;VLOOKUP(AD$1,'100-&gt;45b'!$A$1:$D$45,4,0))</f>
        <v>0</v>
      </c>
      <c r="AE7" s="7">
        <f>SUMIFS(Build!$D7:$CY7,Build!$D$1:$CY$1,"&gt;="&amp;VLOOKUP(AE$1,'100-&gt;45b'!$A$1:$D$45,3,0),Build!$D$1:$CY$1,"&lt;="&amp;VLOOKUP(AE$1,'100-&gt;45b'!$A$1:$D$45,4,0))</f>
        <v>0</v>
      </c>
      <c r="AF7" s="7">
        <f>SUMIFS(Build!$D7:$CY7,Build!$D$1:$CY$1,"&gt;="&amp;VLOOKUP(AF$1,'100-&gt;45b'!$A$1:$D$45,3,0),Build!$D$1:$CY$1,"&lt;="&amp;VLOOKUP(AF$1,'100-&gt;45b'!$A$1:$D$45,4,0))</f>
        <v>5993</v>
      </c>
      <c r="AG7" s="7">
        <f>SUMIFS(Build!$D7:$CY7,Build!$D$1:$CY$1,"&gt;="&amp;VLOOKUP(AG$1,'100-&gt;45b'!$A$1:$D$45,3,0),Build!$D$1:$CY$1,"&lt;="&amp;VLOOKUP(AG$1,'100-&gt;45b'!$A$1:$D$45,4,0))</f>
        <v>907</v>
      </c>
      <c r="AH7" s="7">
        <f>SUMIFS(Build!$D7:$CY7,Build!$D$1:$CY$1,"&gt;="&amp;VLOOKUP(AH$1,'100-&gt;45b'!$A$1:$D$45,3,0),Build!$D$1:$CY$1,"&lt;="&amp;VLOOKUP(AH$1,'100-&gt;45b'!$A$1:$D$45,4,0))</f>
        <v>23106</v>
      </c>
      <c r="AI7" s="7">
        <f>SUMIFS(Build!$D7:$CY7,Build!$D$1:$CY$1,"&gt;="&amp;VLOOKUP(AI$1,'100-&gt;45b'!$A$1:$D$45,3,0),Build!$D$1:$CY$1,"&lt;="&amp;VLOOKUP(AI$1,'100-&gt;45b'!$A$1:$D$45,4,0))</f>
        <v>1420</v>
      </c>
      <c r="AJ7" s="7">
        <f>SUMIFS(Build!$D7:$CY7,Build!$D$1:$CY$1,"&gt;="&amp;VLOOKUP(AJ$1,'100-&gt;45b'!$A$1:$D$45,3,0),Build!$D$1:$CY$1,"&lt;="&amp;VLOOKUP(AJ$1,'100-&gt;45b'!$A$1:$D$45,4,0))</f>
        <v>661</v>
      </c>
      <c r="AK7" s="7">
        <f>SUMIFS(Build!$D7:$CY7,Build!$D$1:$CY$1,"&gt;="&amp;VLOOKUP(AK$1,'100-&gt;45b'!$A$1:$D$45,3,0),Build!$D$1:$CY$1,"&lt;="&amp;VLOOKUP(AK$1,'100-&gt;45b'!$A$1:$D$45,4,0))</f>
        <v>1848</v>
      </c>
      <c r="AL7" s="7">
        <f>SUMIFS(Build!$D7:$CY7,Build!$D$1:$CY$1,"&gt;="&amp;VLOOKUP(AL$1,'100-&gt;45b'!$A$1:$D$45,3,0),Build!$D$1:$CY$1,"&lt;="&amp;VLOOKUP(AL$1,'100-&gt;45b'!$A$1:$D$45,4,0))</f>
        <v>4988</v>
      </c>
      <c r="AM7" s="7">
        <f>SUMIFS(Build!$D7:$CY7,Build!$D$1:$CY$1,"&gt;="&amp;VLOOKUP(AM$1,'100-&gt;45b'!$A$1:$D$45,3,0),Build!$D$1:$CY$1,"&lt;="&amp;VLOOKUP(AM$1,'100-&gt;45b'!$A$1:$D$45,4,0))</f>
        <v>0</v>
      </c>
      <c r="AN7" s="7">
        <f>SUMIFS(Build!$D7:$CY7,Build!$D$1:$CY$1,"&gt;="&amp;VLOOKUP(AN$1,'100-&gt;45b'!$A$1:$D$45,3,0),Build!$D$1:$CY$1,"&lt;="&amp;VLOOKUP(AN$1,'100-&gt;45b'!$A$1:$D$45,4,0))</f>
        <v>2974</v>
      </c>
      <c r="AO7" s="7">
        <f>SUMIFS(Build!$D7:$CY7,Build!$D$1:$CY$1,"&gt;="&amp;VLOOKUP(AO$1,'100-&gt;45b'!$A$1:$D$45,3,0),Build!$D$1:$CY$1,"&lt;="&amp;VLOOKUP(AO$1,'100-&gt;45b'!$A$1:$D$45,4,0))</f>
        <v>3721</v>
      </c>
      <c r="AP7" s="7">
        <f>'47 Sector'!AP7+'47 Sector'!AV7</f>
        <v>15694</v>
      </c>
      <c r="AQ7" s="7">
        <f>SUMIFS(Build!$D7:$CY7,Build!$D$1:$CY$1,"&gt;="&amp;VLOOKUP(AQ$1,'100-&gt;45b'!$A$1:$D$45,3,0),Build!$D$1:$CY$1,"&lt;="&amp;VLOOKUP(AQ$1,'100-&gt;45b'!$A$1:$D$45,4,0))</f>
        <v>63324</v>
      </c>
      <c r="AR7" s="7">
        <f>SUMIFS(Build!$D7:$CY7,Build!$D$1:$CY$1,"&gt;="&amp;VLOOKUP(AR$1,'100-&gt;45b'!$A$1:$D$45,3,0),Build!$D$1:$CY$1,"&lt;="&amp;VLOOKUP(AR$1,'100-&gt;45b'!$A$1:$D$45,4,0))</f>
        <v>10850</v>
      </c>
      <c r="AS7" s="7">
        <f>SUMIFS(Build!$D7:$CY7,Build!$D$1:$CY$1,"&gt;="&amp;VLOOKUP(AS$1,'100-&gt;45b'!$A$1:$D$45,3,0),Build!$D$1:$CY$1,"&lt;="&amp;VLOOKUP(AS$1,'100-&gt;45b'!$A$1:$D$45,4,0))</f>
        <v>3455</v>
      </c>
      <c r="AT7" s="7">
        <f>SUMIFS(Build!$D7:$CY7,Build!$D$1:$CY$1,"&gt;="&amp;VLOOKUP(AT$1,'100-&gt;45b'!$A$1:$D$45,3,0),Build!$D$1:$CY$1,"&lt;="&amp;VLOOKUP(AT$1,'100-&gt;45b'!$A$1:$D$45,4,0))</f>
        <v>20879</v>
      </c>
      <c r="AU7" s="7">
        <f>SUMIFS(Build!$D7:$CY7,Build!$D$1:$CY$1,"&gt;="&amp;VLOOKUP(AU$1,'100-&gt;45b'!$A$1:$D$45,3,0),Build!$D$1:$CY$1,"&lt;="&amp;VLOOKUP(AU$1,'100-&gt;45b'!$A$1:$D$45,4,0))</f>
        <v>59290</v>
      </c>
      <c r="AV7" s="23">
        <f>Build!CY7</f>
        <v>2424</v>
      </c>
      <c r="AW7" s="7"/>
      <c r="AX7" s="17">
        <f t="shared" si="0"/>
        <v>29</v>
      </c>
      <c r="AY7" s="18">
        <f t="shared" si="1"/>
        <v>6.6064059243980781E-4</v>
      </c>
      <c r="AZ7" s="18"/>
      <c r="BA7" s="18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DA7" s="8"/>
    </row>
    <row r="8" spans="1:105" x14ac:dyDescent="0.25">
      <c r="A8" t="s">
        <v>118</v>
      </c>
      <c r="B8">
        <f>VLOOKUP($A8&amp;0,'Short Labels'!$B$1:$N$8042,8,0)</f>
        <v>2018</v>
      </c>
      <c r="C8" s="7">
        <f>SUMIFS(Build!$D8:$CY8,Build!$D$1:$CY$1,"&gt;="&amp;VLOOKUP(C$1,'100-&gt;45b'!$A$1:$D$45,3,0),Build!$D$1:$CY$1,"&lt;="&amp;VLOOKUP(C$1,'100-&gt;45b'!$A$1:$D$45,4,0))</f>
        <v>1045801</v>
      </c>
      <c r="D8" s="7">
        <f>SUMIFS(Build!$D8:$CY8,Build!$D$1:$CY$1,"&gt;="&amp;VLOOKUP(D$1,'100-&gt;45b'!$A$1:$D$45,3,0),Build!$D$1:$CY$1,"&lt;="&amp;VLOOKUP(D$1,'100-&gt;45b'!$A$1:$D$45,4,0))</f>
        <v>44922</v>
      </c>
      <c r="E8" s="7">
        <f>SUMIFS(Build!$D8:$CY8,Build!$D$1:$CY$1,"&gt;="&amp;VLOOKUP(E$1,'100-&gt;45b'!$A$1:$D$45,3,0),Build!$D$1:$CY$1,"&lt;="&amp;VLOOKUP(E$1,'100-&gt;45b'!$A$1:$D$45,4,0))</f>
        <v>43131</v>
      </c>
      <c r="F8" s="7">
        <f>SUMIFS(Build!$D8:$CY8,Build!$D$1:$CY$1,"&gt;="&amp;VLOOKUP(F$1,'100-&gt;45b'!$A$1:$D$45,3,0),Build!$D$1:$CY$1,"&lt;="&amp;VLOOKUP(F$1,'100-&gt;45b'!$A$1:$D$45,4,0))</f>
        <v>0</v>
      </c>
      <c r="G8" s="7">
        <f>SUMIFS(Build!$D8:$CY8,Build!$D$1:$CY$1,"&gt;="&amp;VLOOKUP(G$1,'100-&gt;45b'!$A$1:$D$45,3,0),Build!$D$1:$CY$1,"&lt;="&amp;VLOOKUP(G$1,'100-&gt;45b'!$A$1:$D$45,4,0))</f>
        <v>0</v>
      </c>
      <c r="H8" s="7">
        <f>SUMIFS(Build!$D8:$CY8,Build!$D$1:$CY$1,"&gt;="&amp;VLOOKUP(H$1,'100-&gt;45b'!$A$1:$D$45,3,0),Build!$D$1:$CY$1,"&lt;="&amp;VLOOKUP(H$1,'100-&gt;45b'!$A$1:$D$45,4,0))</f>
        <v>0</v>
      </c>
      <c r="I8" s="7">
        <f>SUMIFS(Build!$D8:$CY8,Build!$D$1:$CY$1,"&gt;="&amp;VLOOKUP(I$1,'100-&gt;45b'!$A$1:$D$45,3,0),Build!$D$1:$CY$1,"&lt;="&amp;VLOOKUP(I$1,'100-&gt;45b'!$A$1:$D$45,4,0))</f>
        <v>282047</v>
      </c>
      <c r="J8" s="7">
        <f>SUMIFS(Build!$D8:$CY8,Build!$D$1:$CY$1,"&gt;="&amp;VLOOKUP(J$1,'100-&gt;45b'!$A$1:$D$45,3,0),Build!$D$1:$CY$1,"&lt;="&amp;VLOOKUP(J$1,'100-&gt;45b'!$A$1:$D$45,4,0))</f>
        <v>0</v>
      </c>
      <c r="K8" s="7">
        <f>SUMIFS(Build!$D8:$CY8,Build!$D$1:$CY$1,"&gt;="&amp;VLOOKUP(K$1,'100-&gt;45b'!$A$1:$D$45,3,0),Build!$D$1:$CY$1,"&lt;="&amp;VLOOKUP(K$1,'100-&gt;45b'!$A$1:$D$45,4,0))</f>
        <v>221293</v>
      </c>
      <c r="L8" s="7">
        <f>SUMIFS(Build!$D8:$CY8,Build!$D$1:$CY$1,"&gt;="&amp;VLOOKUP(L$1,'100-&gt;45b'!$A$1:$D$45,3,0),Build!$D$1:$CY$1,"&lt;="&amp;VLOOKUP(L$1,'100-&gt;45b'!$A$1:$D$45,4,0))</f>
        <v>0</v>
      </c>
      <c r="M8" s="7">
        <f>SUMIFS(Build!$D8:$CY8,Build!$D$1:$CY$1,"&gt;="&amp;VLOOKUP(M$1,'100-&gt;45b'!$A$1:$D$45,3,0),Build!$D$1:$CY$1,"&lt;="&amp;VLOOKUP(M$1,'100-&gt;45b'!$A$1:$D$45,4,0))</f>
        <v>36138</v>
      </c>
      <c r="N8" s="7">
        <f>SUMIFS(Build!$D8:$CY8,Build!$D$1:$CY$1,"&gt;="&amp;VLOOKUP(N$1,'100-&gt;45b'!$A$1:$D$45,3,0),Build!$D$1:$CY$1,"&lt;="&amp;VLOOKUP(N$1,'100-&gt;45b'!$A$1:$D$45,4,0))</f>
        <v>0</v>
      </c>
      <c r="O8" s="7">
        <f>SUMIFS(Build!$D8:$CY8,Build!$D$1:$CY$1,"&gt;="&amp;VLOOKUP(O$1,'100-&gt;45b'!$A$1:$D$45,3,0),Build!$D$1:$CY$1,"&lt;="&amp;VLOOKUP(O$1,'100-&gt;45b'!$A$1:$D$45,4,0))</f>
        <v>0</v>
      </c>
      <c r="P8" s="7">
        <f>SUMIFS(Build!$D8:$CY8,Build!$D$1:$CY$1,"&gt;="&amp;VLOOKUP(P$1,'100-&gt;45b'!$A$1:$D$45,3,0),Build!$D$1:$CY$1,"&lt;="&amp;VLOOKUP(P$1,'100-&gt;45b'!$A$1:$D$45,4,0))</f>
        <v>0</v>
      </c>
      <c r="Q8" s="7">
        <f>SUMIFS(Build!$D8:$CY8,Build!$D$1:$CY$1,"&gt;="&amp;VLOOKUP(Q$1,'100-&gt;45b'!$A$1:$D$45,3,0),Build!$D$1:$CY$1,"&lt;="&amp;VLOOKUP(Q$1,'100-&gt;45b'!$A$1:$D$45,4,0))</f>
        <v>8264</v>
      </c>
      <c r="R8" s="7">
        <f>SUMIFS(Build!$D8:$CY8,Build!$D$1:$CY$1,"&gt;="&amp;VLOOKUP(R$1,'100-&gt;45b'!$A$1:$D$45,3,0),Build!$D$1:$CY$1,"&lt;="&amp;VLOOKUP(R$1,'100-&gt;45b'!$A$1:$D$45,4,0))</f>
        <v>0</v>
      </c>
      <c r="S8" s="7">
        <f>SUMIFS(Build!$D8:$CY8,Build!$D$1:$CY$1,"&gt;="&amp;VLOOKUP(S$1,'100-&gt;45b'!$A$1:$D$45,3,0),Build!$D$1:$CY$1,"&lt;="&amp;VLOOKUP(S$1,'100-&gt;45b'!$A$1:$D$45,4,0))</f>
        <v>12530</v>
      </c>
      <c r="T8" s="7">
        <f>SUMIFS(Build!$D8:$CY8,Build!$D$1:$CY$1,"&gt;="&amp;VLOOKUP(T$1,'100-&gt;45b'!$A$1:$D$45,3,0),Build!$D$1:$CY$1,"&lt;="&amp;VLOOKUP(T$1,'100-&gt;45b'!$A$1:$D$45,4,0))</f>
        <v>0</v>
      </c>
      <c r="U8" s="7">
        <f>SUMIFS(Build!$D8:$CY8,Build!$D$1:$CY$1,"&gt;="&amp;VLOOKUP(U$1,'100-&gt;45b'!$A$1:$D$45,3,0),Build!$D$1:$CY$1,"&lt;="&amp;VLOOKUP(U$1,'100-&gt;45b'!$A$1:$D$45,4,0))</f>
        <v>24071</v>
      </c>
      <c r="V8" s="7">
        <f>SUMIFS(Build!$D8:$CY8,Build!$D$1:$CY$1,"&gt;="&amp;VLOOKUP(V$1,'100-&gt;45b'!$A$1:$D$45,3,0),Build!$D$1:$CY$1,"&lt;="&amp;VLOOKUP(V$1,'100-&gt;45b'!$A$1:$D$45,4,0))</f>
        <v>0</v>
      </c>
      <c r="W8" s="7">
        <f>SUMIFS(Build!$D8:$CY8,Build!$D$1:$CY$1,"&gt;="&amp;VLOOKUP(W$1,'100-&gt;45b'!$A$1:$D$45,3,0),Build!$D$1:$CY$1,"&lt;="&amp;VLOOKUP(W$1,'100-&gt;45b'!$A$1:$D$45,4,0))</f>
        <v>0</v>
      </c>
      <c r="X8" s="7">
        <f>SUMIFS(Build!$D8:$CY8,Build!$D$1:$CY$1,"&gt;="&amp;VLOOKUP(X$1,'100-&gt;45b'!$A$1:$D$45,3,0),Build!$D$1:$CY$1,"&lt;="&amp;VLOOKUP(X$1,'100-&gt;45b'!$A$1:$D$45,4,0))</f>
        <v>0</v>
      </c>
      <c r="Y8" s="7">
        <f>SUMIFS(Build!$D8:$CY8,Build!$D$1:$CY$1,"&gt;="&amp;VLOOKUP(Y$1,'100-&gt;45b'!$A$1:$D$45,3,0),Build!$D$1:$CY$1,"&lt;="&amp;VLOOKUP(Y$1,'100-&gt;45b'!$A$1:$D$45,4,0))</f>
        <v>0</v>
      </c>
      <c r="Z8" s="7">
        <f>SUMIFS(Build!$D8:$CY8,Build!$D$1:$CY$1,"&gt;="&amp;VLOOKUP(Z$1,'100-&gt;45b'!$A$1:$D$45,3,0),Build!$D$1:$CY$1,"&lt;="&amp;VLOOKUP(Z$1,'100-&gt;45b'!$A$1:$D$45,4,0))</f>
        <v>25686</v>
      </c>
      <c r="AA8" s="7">
        <f>SUMIFS(Build!$D8:$CY8,Build!$D$1:$CY$1,"&gt;="&amp;VLOOKUP(AA$1,'100-&gt;45b'!$A$1:$D$45,3,0),Build!$D$1:$CY$1,"&lt;="&amp;VLOOKUP(AA$1,'100-&gt;45b'!$A$1:$D$45,4,0))</f>
        <v>0</v>
      </c>
      <c r="AB8" s="7">
        <f>SUMIFS(Build!$D8:$CY8,Build!$D$1:$CY$1,"&gt;="&amp;VLOOKUP(AB$1,'100-&gt;45b'!$A$1:$D$45,3,0),Build!$D$1:$CY$1,"&lt;="&amp;VLOOKUP(AB$1,'100-&gt;45b'!$A$1:$D$45,4,0))</f>
        <v>156150</v>
      </c>
      <c r="AC8" s="7">
        <f>SUMIFS(Build!$D8:$CY8,Build!$D$1:$CY$1,"&gt;="&amp;VLOOKUP(AC$1,'100-&gt;45b'!$A$1:$D$45,3,0),Build!$D$1:$CY$1,"&lt;="&amp;VLOOKUP(AC$1,'100-&gt;45b'!$A$1:$D$45,4,0))</f>
        <v>0</v>
      </c>
      <c r="AD8" s="7">
        <f>SUMIFS(Build!$D8:$CY8,Build!$D$1:$CY$1,"&gt;="&amp;VLOOKUP(AD$1,'100-&gt;45b'!$A$1:$D$45,3,0),Build!$D$1:$CY$1,"&lt;="&amp;VLOOKUP(AD$1,'100-&gt;45b'!$A$1:$D$45,4,0))</f>
        <v>100040</v>
      </c>
      <c r="AE8" s="7">
        <f>SUMIFS(Build!$D8:$CY8,Build!$D$1:$CY$1,"&gt;="&amp;VLOOKUP(AE$1,'100-&gt;45b'!$A$1:$D$45,3,0),Build!$D$1:$CY$1,"&lt;="&amp;VLOOKUP(AE$1,'100-&gt;45b'!$A$1:$D$45,4,0))</f>
        <v>104123</v>
      </c>
      <c r="AF8" s="7">
        <f>SUMIFS(Build!$D8:$CY8,Build!$D$1:$CY$1,"&gt;="&amp;VLOOKUP(AF$1,'100-&gt;45b'!$A$1:$D$45,3,0),Build!$D$1:$CY$1,"&lt;="&amp;VLOOKUP(AF$1,'100-&gt;45b'!$A$1:$D$45,4,0))</f>
        <v>589528</v>
      </c>
      <c r="AG8" s="7">
        <f>SUMIFS(Build!$D8:$CY8,Build!$D$1:$CY$1,"&gt;="&amp;VLOOKUP(AG$1,'100-&gt;45b'!$A$1:$D$45,3,0),Build!$D$1:$CY$1,"&lt;="&amp;VLOOKUP(AG$1,'100-&gt;45b'!$A$1:$D$45,4,0))</f>
        <v>0</v>
      </c>
      <c r="AH8" s="7">
        <f>SUMIFS(Build!$D8:$CY8,Build!$D$1:$CY$1,"&gt;="&amp;VLOOKUP(AH$1,'100-&gt;45b'!$A$1:$D$45,3,0),Build!$D$1:$CY$1,"&lt;="&amp;VLOOKUP(AH$1,'100-&gt;45b'!$A$1:$D$45,4,0))</f>
        <v>218427</v>
      </c>
      <c r="AI8" s="7">
        <f>SUMIFS(Build!$D8:$CY8,Build!$D$1:$CY$1,"&gt;="&amp;VLOOKUP(AI$1,'100-&gt;45b'!$A$1:$D$45,3,0),Build!$D$1:$CY$1,"&lt;="&amp;VLOOKUP(AI$1,'100-&gt;45b'!$A$1:$D$45,4,0))</f>
        <v>153658</v>
      </c>
      <c r="AJ8" s="7">
        <f>SUMIFS(Build!$D8:$CY8,Build!$D$1:$CY$1,"&gt;="&amp;VLOOKUP(AJ$1,'100-&gt;45b'!$A$1:$D$45,3,0),Build!$D$1:$CY$1,"&lt;="&amp;VLOOKUP(AJ$1,'100-&gt;45b'!$A$1:$D$45,4,0))</f>
        <v>0</v>
      </c>
      <c r="AK8" s="7">
        <f>SUMIFS(Build!$D8:$CY8,Build!$D$1:$CY$1,"&gt;="&amp;VLOOKUP(AK$1,'100-&gt;45b'!$A$1:$D$45,3,0),Build!$D$1:$CY$1,"&lt;="&amp;VLOOKUP(AK$1,'100-&gt;45b'!$A$1:$D$45,4,0))</f>
        <v>16875</v>
      </c>
      <c r="AL8" s="7">
        <f>SUMIFS(Build!$D8:$CY8,Build!$D$1:$CY$1,"&gt;="&amp;VLOOKUP(AL$1,'100-&gt;45b'!$A$1:$D$45,3,0),Build!$D$1:$CY$1,"&lt;="&amp;VLOOKUP(AL$1,'100-&gt;45b'!$A$1:$D$45,4,0))</f>
        <v>14143</v>
      </c>
      <c r="AM8" s="7">
        <f>SUMIFS(Build!$D8:$CY8,Build!$D$1:$CY$1,"&gt;="&amp;VLOOKUP(AM$1,'100-&gt;45b'!$A$1:$D$45,3,0),Build!$D$1:$CY$1,"&lt;="&amp;VLOOKUP(AM$1,'100-&gt;45b'!$A$1:$D$45,4,0))</f>
        <v>0</v>
      </c>
      <c r="AN8" s="7">
        <f>SUMIFS(Build!$D8:$CY8,Build!$D$1:$CY$1,"&gt;="&amp;VLOOKUP(AN$1,'100-&gt;45b'!$A$1:$D$45,3,0),Build!$D$1:$CY$1,"&lt;="&amp;VLOOKUP(AN$1,'100-&gt;45b'!$A$1:$D$45,4,0))</f>
        <v>68659</v>
      </c>
      <c r="AO8" s="7">
        <f>SUMIFS(Build!$D8:$CY8,Build!$D$1:$CY$1,"&gt;="&amp;VLOOKUP(AO$1,'100-&gt;45b'!$A$1:$D$45,3,0),Build!$D$1:$CY$1,"&lt;="&amp;VLOOKUP(AO$1,'100-&gt;45b'!$A$1:$D$45,4,0))</f>
        <v>96431</v>
      </c>
      <c r="AP8" s="7">
        <f>'47 Sector'!AP8+'47 Sector'!AV8</f>
        <v>0</v>
      </c>
      <c r="AQ8" s="7">
        <f>SUMIFS(Build!$D8:$CY8,Build!$D$1:$CY$1,"&gt;="&amp;VLOOKUP(AQ$1,'100-&gt;45b'!$A$1:$D$45,3,0),Build!$D$1:$CY$1,"&lt;="&amp;VLOOKUP(AQ$1,'100-&gt;45b'!$A$1:$D$45,4,0))</f>
        <v>67161</v>
      </c>
      <c r="AR8" s="7">
        <f>SUMIFS(Build!$D8:$CY8,Build!$D$1:$CY$1,"&gt;="&amp;VLOOKUP(AR$1,'100-&gt;45b'!$A$1:$D$45,3,0),Build!$D$1:$CY$1,"&lt;="&amp;VLOOKUP(AR$1,'100-&gt;45b'!$A$1:$D$45,4,0))</f>
        <v>0</v>
      </c>
      <c r="AS8" s="7">
        <f>SUMIFS(Build!$D8:$CY8,Build!$D$1:$CY$1,"&gt;="&amp;VLOOKUP(AS$1,'100-&gt;45b'!$A$1:$D$45,3,0),Build!$D$1:$CY$1,"&lt;="&amp;VLOOKUP(AS$1,'100-&gt;45b'!$A$1:$D$45,4,0))</f>
        <v>317021</v>
      </c>
      <c r="AT8" s="7">
        <f>SUMIFS(Build!$D8:$CY8,Build!$D$1:$CY$1,"&gt;="&amp;VLOOKUP(AT$1,'100-&gt;45b'!$A$1:$D$45,3,0),Build!$D$1:$CY$1,"&lt;="&amp;VLOOKUP(AT$1,'100-&gt;45b'!$A$1:$D$45,4,0))</f>
        <v>20261</v>
      </c>
      <c r="AU8" s="7">
        <f>SUMIFS(Build!$D8:$CY8,Build!$D$1:$CY$1,"&gt;="&amp;VLOOKUP(AU$1,'100-&gt;45b'!$A$1:$D$45,3,0),Build!$D$1:$CY$1,"&lt;="&amp;VLOOKUP(AU$1,'100-&gt;45b'!$A$1:$D$45,4,0))</f>
        <v>0</v>
      </c>
      <c r="AV8" s="23">
        <f>Build!CY8</f>
        <v>79747</v>
      </c>
      <c r="AW8" s="7"/>
      <c r="AX8" s="17">
        <f t="shared" si="0"/>
        <v>23</v>
      </c>
      <c r="AY8" s="18">
        <f t="shared" si="1"/>
        <v>2.1287966414200128E-2</v>
      </c>
      <c r="AZ8" s="18"/>
      <c r="BA8" s="18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DA8" s="8"/>
    </row>
    <row r="9" spans="1:105" x14ac:dyDescent="0.25">
      <c r="A9" t="s">
        <v>120</v>
      </c>
      <c r="B9">
        <f>VLOOKUP($A9&amp;0,'Short Labels'!$B$1:$N$8042,8,0)</f>
        <v>2018</v>
      </c>
      <c r="C9" s="7">
        <f>SUMIFS(Build!$D9:$CY9,Build!$D$1:$CY$1,"&gt;="&amp;VLOOKUP(C$1,'100-&gt;45b'!$A$1:$D$45,3,0),Build!$D$1:$CY$1,"&lt;="&amp;VLOOKUP(C$1,'100-&gt;45b'!$A$1:$D$45,4,0))</f>
        <v>1152967</v>
      </c>
      <c r="D9" s="7">
        <f>SUMIFS(Build!$D9:$CY9,Build!$D$1:$CY$1,"&gt;="&amp;VLOOKUP(D$1,'100-&gt;45b'!$A$1:$D$45,3,0),Build!$D$1:$CY$1,"&lt;="&amp;VLOOKUP(D$1,'100-&gt;45b'!$A$1:$D$45,4,0))</f>
        <v>13304</v>
      </c>
      <c r="E9" s="7">
        <f>SUMIFS(Build!$D9:$CY9,Build!$D$1:$CY$1,"&gt;="&amp;VLOOKUP(E$1,'100-&gt;45b'!$A$1:$D$45,3,0),Build!$D$1:$CY$1,"&lt;="&amp;VLOOKUP(E$1,'100-&gt;45b'!$A$1:$D$45,4,0))</f>
        <v>0</v>
      </c>
      <c r="F9" s="7">
        <f>SUMIFS(Build!$D9:$CY9,Build!$D$1:$CY$1,"&gt;="&amp;VLOOKUP(F$1,'100-&gt;45b'!$A$1:$D$45,3,0),Build!$D$1:$CY$1,"&lt;="&amp;VLOOKUP(F$1,'100-&gt;45b'!$A$1:$D$45,4,0))</f>
        <v>266331</v>
      </c>
      <c r="G9" s="7">
        <f>SUMIFS(Build!$D9:$CY9,Build!$D$1:$CY$1,"&gt;="&amp;VLOOKUP(G$1,'100-&gt;45b'!$A$1:$D$45,3,0),Build!$D$1:$CY$1,"&lt;="&amp;VLOOKUP(G$1,'100-&gt;45b'!$A$1:$D$45,4,0))</f>
        <v>1234</v>
      </c>
      <c r="H9" s="7">
        <f>SUMIFS(Build!$D9:$CY9,Build!$D$1:$CY$1,"&gt;="&amp;VLOOKUP(H$1,'100-&gt;45b'!$A$1:$D$45,3,0),Build!$D$1:$CY$1,"&lt;="&amp;VLOOKUP(H$1,'100-&gt;45b'!$A$1:$D$45,4,0))</f>
        <v>334572</v>
      </c>
      <c r="I9" s="7">
        <f>SUMIFS(Build!$D9:$CY9,Build!$D$1:$CY$1,"&gt;="&amp;VLOOKUP(I$1,'100-&gt;45b'!$A$1:$D$45,3,0),Build!$D$1:$CY$1,"&lt;="&amp;VLOOKUP(I$1,'100-&gt;45b'!$A$1:$D$45,4,0))</f>
        <v>150405</v>
      </c>
      <c r="J9" s="7">
        <f>SUMIFS(Build!$D9:$CY9,Build!$D$1:$CY$1,"&gt;="&amp;VLOOKUP(J$1,'100-&gt;45b'!$A$1:$D$45,3,0),Build!$D$1:$CY$1,"&lt;="&amp;VLOOKUP(J$1,'100-&gt;45b'!$A$1:$D$45,4,0))</f>
        <v>41317</v>
      </c>
      <c r="K9" s="7">
        <f>SUMIFS(Build!$D9:$CY9,Build!$D$1:$CY$1,"&gt;="&amp;VLOOKUP(K$1,'100-&gt;45b'!$A$1:$D$45,3,0),Build!$D$1:$CY$1,"&lt;="&amp;VLOOKUP(K$1,'100-&gt;45b'!$A$1:$D$45,4,0))</f>
        <v>5886</v>
      </c>
      <c r="L9" s="7">
        <f>SUMIFS(Build!$D9:$CY9,Build!$D$1:$CY$1,"&gt;="&amp;VLOOKUP(L$1,'100-&gt;45b'!$A$1:$D$45,3,0),Build!$D$1:$CY$1,"&lt;="&amp;VLOOKUP(L$1,'100-&gt;45b'!$A$1:$D$45,4,0))</f>
        <v>0</v>
      </c>
      <c r="M9" s="7">
        <f>SUMIFS(Build!$D9:$CY9,Build!$D$1:$CY$1,"&gt;="&amp;VLOOKUP(M$1,'100-&gt;45b'!$A$1:$D$45,3,0),Build!$D$1:$CY$1,"&lt;="&amp;VLOOKUP(M$1,'100-&gt;45b'!$A$1:$D$45,4,0))</f>
        <v>5095</v>
      </c>
      <c r="N9" s="7">
        <f>SUMIFS(Build!$D9:$CY9,Build!$D$1:$CY$1,"&gt;="&amp;VLOOKUP(N$1,'100-&gt;45b'!$A$1:$D$45,3,0),Build!$D$1:$CY$1,"&lt;="&amp;VLOOKUP(N$1,'100-&gt;45b'!$A$1:$D$45,4,0))</f>
        <v>6726</v>
      </c>
      <c r="O9" s="7">
        <f>SUMIFS(Build!$D9:$CY9,Build!$D$1:$CY$1,"&gt;="&amp;VLOOKUP(O$1,'100-&gt;45b'!$A$1:$D$45,3,0),Build!$D$1:$CY$1,"&lt;="&amp;VLOOKUP(O$1,'100-&gt;45b'!$A$1:$D$45,4,0))</f>
        <v>8186.9999999999991</v>
      </c>
      <c r="P9" s="7">
        <f>SUMIFS(Build!$D9:$CY9,Build!$D$1:$CY$1,"&gt;="&amp;VLOOKUP(P$1,'100-&gt;45b'!$A$1:$D$45,3,0),Build!$D$1:$CY$1,"&lt;="&amp;VLOOKUP(P$1,'100-&gt;45b'!$A$1:$D$45,4,0))</f>
        <v>30582</v>
      </c>
      <c r="Q9" s="7">
        <f>SUMIFS(Build!$D9:$CY9,Build!$D$1:$CY$1,"&gt;="&amp;VLOOKUP(Q$1,'100-&gt;45b'!$A$1:$D$45,3,0),Build!$D$1:$CY$1,"&lt;="&amp;VLOOKUP(Q$1,'100-&gt;45b'!$A$1:$D$45,4,0))</f>
        <v>13097</v>
      </c>
      <c r="R9" s="7">
        <f>SUMIFS(Build!$D9:$CY9,Build!$D$1:$CY$1,"&gt;="&amp;VLOOKUP(R$1,'100-&gt;45b'!$A$1:$D$45,3,0),Build!$D$1:$CY$1,"&lt;="&amp;VLOOKUP(R$1,'100-&gt;45b'!$A$1:$D$45,4,0))</f>
        <v>26963</v>
      </c>
      <c r="S9" s="7">
        <f>SUMIFS(Build!$D9:$CY9,Build!$D$1:$CY$1,"&gt;="&amp;VLOOKUP(S$1,'100-&gt;45b'!$A$1:$D$45,3,0),Build!$D$1:$CY$1,"&lt;="&amp;VLOOKUP(S$1,'100-&gt;45b'!$A$1:$D$45,4,0))</f>
        <v>0</v>
      </c>
      <c r="T9" s="7">
        <f>SUMIFS(Build!$D9:$CY9,Build!$D$1:$CY$1,"&gt;="&amp;VLOOKUP(T$1,'100-&gt;45b'!$A$1:$D$45,3,0),Build!$D$1:$CY$1,"&lt;="&amp;VLOOKUP(T$1,'100-&gt;45b'!$A$1:$D$45,4,0))</f>
        <v>3223</v>
      </c>
      <c r="U9" s="7">
        <f>SUMIFS(Build!$D9:$CY9,Build!$D$1:$CY$1,"&gt;="&amp;VLOOKUP(U$1,'100-&gt;45b'!$A$1:$D$45,3,0),Build!$D$1:$CY$1,"&lt;="&amp;VLOOKUP(U$1,'100-&gt;45b'!$A$1:$D$45,4,0))</f>
        <v>0</v>
      </c>
      <c r="V9" s="7">
        <f>SUMIFS(Build!$D9:$CY9,Build!$D$1:$CY$1,"&gt;="&amp;VLOOKUP(V$1,'100-&gt;45b'!$A$1:$D$45,3,0),Build!$D$1:$CY$1,"&lt;="&amp;VLOOKUP(V$1,'100-&gt;45b'!$A$1:$D$45,4,0))</f>
        <v>0</v>
      </c>
      <c r="W9" s="7">
        <f>SUMIFS(Build!$D9:$CY9,Build!$D$1:$CY$1,"&gt;="&amp;VLOOKUP(W$1,'100-&gt;45b'!$A$1:$D$45,3,0),Build!$D$1:$CY$1,"&lt;="&amp;VLOOKUP(W$1,'100-&gt;45b'!$A$1:$D$45,4,0))</f>
        <v>2683</v>
      </c>
      <c r="X9" s="7">
        <f>SUMIFS(Build!$D9:$CY9,Build!$D$1:$CY$1,"&gt;="&amp;VLOOKUP(X$1,'100-&gt;45b'!$A$1:$D$45,3,0),Build!$D$1:$CY$1,"&lt;="&amp;VLOOKUP(X$1,'100-&gt;45b'!$A$1:$D$45,4,0))</f>
        <v>29797</v>
      </c>
      <c r="Y9" s="7">
        <f>SUMIFS(Build!$D9:$CY9,Build!$D$1:$CY$1,"&gt;="&amp;VLOOKUP(Y$1,'100-&gt;45b'!$A$1:$D$45,3,0),Build!$D$1:$CY$1,"&lt;="&amp;VLOOKUP(Y$1,'100-&gt;45b'!$A$1:$D$45,4,0))</f>
        <v>3778</v>
      </c>
      <c r="Z9" s="7">
        <f>SUMIFS(Build!$D9:$CY9,Build!$D$1:$CY$1,"&gt;="&amp;VLOOKUP(Z$1,'100-&gt;45b'!$A$1:$D$45,3,0),Build!$D$1:$CY$1,"&lt;="&amp;VLOOKUP(Z$1,'100-&gt;45b'!$A$1:$D$45,4,0))</f>
        <v>2658</v>
      </c>
      <c r="AA9" s="7">
        <f>SUMIFS(Build!$D9:$CY9,Build!$D$1:$CY$1,"&gt;="&amp;VLOOKUP(AA$1,'100-&gt;45b'!$A$1:$D$45,3,0),Build!$D$1:$CY$1,"&lt;="&amp;VLOOKUP(AA$1,'100-&gt;45b'!$A$1:$D$45,4,0))</f>
        <v>149298</v>
      </c>
      <c r="AB9" s="7">
        <f>SUMIFS(Build!$D9:$CY9,Build!$D$1:$CY$1,"&gt;="&amp;VLOOKUP(AB$1,'100-&gt;45b'!$A$1:$D$45,3,0),Build!$D$1:$CY$1,"&lt;="&amp;VLOOKUP(AB$1,'100-&gt;45b'!$A$1:$D$45,4,0))</f>
        <v>1183029</v>
      </c>
      <c r="AC9" s="7">
        <f>SUMIFS(Build!$D9:$CY9,Build!$D$1:$CY$1,"&gt;="&amp;VLOOKUP(AC$1,'100-&gt;45b'!$A$1:$D$45,3,0),Build!$D$1:$CY$1,"&lt;="&amp;VLOOKUP(AC$1,'100-&gt;45b'!$A$1:$D$45,4,0))</f>
        <v>64431</v>
      </c>
      <c r="AD9" s="7">
        <f>SUMIFS(Build!$D9:$CY9,Build!$D$1:$CY$1,"&gt;="&amp;VLOOKUP(AD$1,'100-&gt;45b'!$A$1:$D$45,3,0),Build!$D$1:$CY$1,"&lt;="&amp;VLOOKUP(AD$1,'100-&gt;45b'!$A$1:$D$45,4,0))</f>
        <v>0</v>
      </c>
      <c r="AE9" s="7">
        <f>SUMIFS(Build!$D9:$CY9,Build!$D$1:$CY$1,"&gt;="&amp;VLOOKUP(AE$1,'100-&gt;45b'!$A$1:$D$45,3,0),Build!$D$1:$CY$1,"&lt;="&amp;VLOOKUP(AE$1,'100-&gt;45b'!$A$1:$D$45,4,0))</f>
        <v>1506</v>
      </c>
      <c r="AF9" s="7">
        <f>SUMIFS(Build!$D9:$CY9,Build!$D$1:$CY$1,"&gt;="&amp;VLOOKUP(AF$1,'100-&gt;45b'!$A$1:$D$45,3,0),Build!$D$1:$CY$1,"&lt;="&amp;VLOOKUP(AF$1,'100-&gt;45b'!$A$1:$D$45,4,0))</f>
        <v>5261</v>
      </c>
      <c r="AG9" s="7">
        <f>SUMIFS(Build!$D9:$CY9,Build!$D$1:$CY$1,"&gt;="&amp;VLOOKUP(AG$1,'100-&gt;45b'!$A$1:$D$45,3,0),Build!$D$1:$CY$1,"&lt;="&amp;VLOOKUP(AG$1,'100-&gt;45b'!$A$1:$D$45,4,0))</f>
        <v>4776</v>
      </c>
      <c r="AH9" s="7">
        <f>SUMIFS(Build!$D9:$CY9,Build!$D$1:$CY$1,"&gt;="&amp;VLOOKUP(AH$1,'100-&gt;45b'!$A$1:$D$45,3,0),Build!$D$1:$CY$1,"&lt;="&amp;VLOOKUP(AH$1,'100-&gt;45b'!$A$1:$D$45,4,0))</f>
        <v>159508</v>
      </c>
      <c r="AI9" s="7">
        <f>SUMIFS(Build!$D9:$CY9,Build!$D$1:$CY$1,"&gt;="&amp;VLOOKUP(AI$1,'100-&gt;45b'!$A$1:$D$45,3,0),Build!$D$1:$CY$1,"&lt;="&amp;VLOOKUP(AI$1,'100-&gt;45b'!$A$1:$D$45,4,0))</f>
        <v>3106</v>
      </c>
      <c r="AJ9" s="7">
        <f>SUMIFS(Build!$D9:$CY9,Build!$D$1:$CY$1,"&gt;="&amp;VLOOKUP(AJ$1,'100-&gt;45b'!$A$1:$D$45,3,0),Build!$D$1:$CY$1,"&lt;="&amp;VLOOKUP(AJ$1,'100-&gt;45b'!$A$1:$D$45,4,0))</f>
        <v>3539</v>
      </c>
      <c r="AK9" s="7">
        <f>SUMIFS(Build!$D9:$CY9,Build!$D$1:$CY$1,"&gt;="&amp;VLOOKUP(AK$1,'100-&gt;45b'!$A$1:$D$45,3,0),Build!$D$1:$CY$1,"&lt;="&amp;VLOOKUP(AK$1,'100-&gt;45b'!$A$1:$D$45,4,0))</f>
        <v>8262</v>
      </c>
      <c r="AL9" s="7">
        <f>SUMIFS(Build!$D9:$CY9,Build!$D$1:$CY$1,"&gt;="&amp;VLOOKUP(AL$1,'100-&gt;45b'!$A$1:$D$45,3,0),Build!$D$1:$CY$1,"&lt;="&amp;VLOOKUP(AL$1,'100-&gt;45b'!$A$1:$D$45,4,0))</f>
        <v>13966</v>
      </c>
      <c r="AM9" s="7">
        <f>SUMIFS(Build!$D9:$CY9,Build!$D$1:$CY$1,"&gt;="&amp;VLOOKUP(AM$1,'100-&gt;45b'!$A$1:$D$45,3,0),Build!$D$1:$CY$1,"&lt;="&amp;VLOOKUP(AM$1,'100-&gt;45b'!$A$1:$D$45,4,0))</f>
        <v>3479</v>
      </c>
      <c r="AN9" s="7">
        <f>SUMIFS(Build!$D9:$CY9,Build!$D$1:$CY$1,"&gt;="&amp;VLOOKUP(AN$1,'100-&gt;45b'!$A$1:$D$45,3,0),Build!$D$1:$CY$1,"&lt;="&amp;VLOOKUP(AN$1,'100-&gt;45b'!$A$1:$D$45,4,0))</f>
        <v>36299</v>
      </c>
      <c r="AO9" s="7">
        <f>SUMIFS(Build!$D9:$CY9,Build!$D$1:$CY$1,"&gt;="&amp;VLOOKUP(AO$1,'100-&gt;45b'!$A$1:$D$45,3,0),Build!$D$1:$CY$1,"&lt;="&amp;VLOOKUP(AO$1,'100-&gt;45b'!$A$1:$D$45,4,0))</f>
        <v>96988</v>
      </c>
      <c r="AP9" s="7">
        <f>'47 Sector'!AP9+'47 Sector'!AV9</f>
        <v>39688</v>
      </c>
      <c r="AQ9" s="7">
        <f>SUMIFS(Build!$D9:$CY9,Build!$D$1:$CY$1,"&gt;="&amp;VLOOKUP(AQ$1,'100-&gt;45b'!$A$1:$D$45,3,0),Build!$D$1:$CY$1,"&lt;="&amp;VLOOKUP(AQ$1,'100-&gt;45b'!$A$1:$D$45,4,0))</f>
        <v>163467</v>
      </c>
      <c r="AR9" s="7">
        <f>SUMIFS(Build!$D9:$CY9,Build!$D$1:$CY$1,"&gt;="&amp;VLOOKUP(AR$1,'100-&gt;45b'!$A$1:$D$45,3,0),Build!$D$1:$CY$1,"&lt;="&amp;VLOOKUP(AR$1,'100-&gt;45b'!$A$1:$D$45,4,0))</f>
        <v>56362</v>
      </c>
      <c r="AS9" s="7">
        <f>SUMIFS(Build!$D9:$CY9,Build!$D$1:$CY$1,"&gt;="&amp;VLOOKUP(AS$1,'100-&gt;45b'!$A$1:$D$45,3,0),Build!$D$1:$CY$1,"&lt;="&amp;VLOOKUP(AS$1,'100-&gt;45b'!$A$1:$D$45,4,0))</f>
        <v>9015</v>
      </c>
      <c r="AT9" s="7">
        <f>SUMIFS(Build!$D9:$CY9,Build!$D$1:$CY$1,"&gt;="&amp;VLOOKUP(AT$1,'100-&gt;45b'!$A$1:$D$45,3,0),Build!$D$1:$CY$1,"&lt;="&amp;VLOOKUP(AT$1,'100-&gt;45b'!$A$1:$D$45,4,0))</f>
        <v>146436</v>
      </c>
      <c r="AU9" s="7">
        <f>SUMIFS(Build!$D9:$CY9,Build!$D$1:$CY$1,"&gt;="&amp;VLOOKUP(AU$1,'100-&gt;45b'!$A$1:$D$45,3,0),Build!$D$1:$CY$1,"&lt;="&amp;VLOOKUP(AU$1,'100-&gt;45b'!$A$1:$D$45,4,0))</f>
        <v>51285</v>
      </c>
      <c r="AV9" s="23">
        <f>Build!CY9</f>
        <v>0</v>
      </c>
      <c r="AW9" s="7"/>
      <c r="AX9" s="17">
        <f t="shared" si="0"/>
        <v>39</v>
      </c>
      <c r="AY9" s="18">
        <f t="shared" si="1"/>
        <v>0</v>
      </c>
      <c r="AZ9" s="18"/>
      <c r="BA9" s="18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DA9" s="8"/>
    </row>
    <row r="10" spans="1:105" x14ac:dyDescent="0.25">
      <c r="A10" t="s">
        <v>123</v>
      </c>
      <c r="B10">
        <f>VLOOKUP($A10&amp;0,'Short Labels'!$B$1:$N$8042,8,0)</f>
        <v>2017</v>
      </c>
      <c r="C10" s="7">
        <f>SUMIFS(Build!$D10:$CY10,Build!$D$1:$CY$1,"&gt;="&amp;VLOOKUP(C$1,'100-&gt;45b'!$A$1:$D$45,3,0),Build!$D$1:$CY$1,"&lt;="&amp;VLOOKUP(C$1,'100-&gt;45b'!$A$1:$D$45,4,0))</f>
        <v>23496970</v>
      </c>
      <c r="D10" s="7">
        <f>SUMIFS(Build!$D10:$CY10,Build!$D$1:$CY$1,"&gt;="&amp;VLOOKUP(D$1,'100-&gt;45b'!$A$1:$D$45,3,0),Build!$D$1:$CY$1,"&lt;="&amp;VLOOKUP(D$1,'100-&gt;45b'!$A$1:$D$45,4,0))</f>
        <v>1195590</v>
      </c>
      <c r="E10" s="7">
        <f>SUMIFS(Build!$D10:$CY10,Build!$D$1:$CY$1,"&gt;="&amp;VLOOKUP(E$1,'100-&gt;45b'!$A$1:$D$45,3,0),Build!$D$1:$CY$1,"&lt;="&amp;VLOOKUP(E$1,'100-&gt;45b'!$A$1:$D$45,4,0))</f>
        <v>4580</v>
      </c>
      <c r="F10" s="7">
        <f>SUMIFS(Build!$D10:$CY10,Build!$D$1:$CY$1,"&gt;="&amp;VLOOKUP(F$1,'100-&gt;45b'!$A$1:$D$45,3,0),Build!$D$1:$CY$1,"&lt;="&amp;VLOOKUP(F$1,'100-&gt;45b'!$A$1:$D$45,4,0))</f>
        <v>91668</v>
      </c>
      <c r="G10" s="7">
        <f>SUMIFS(Build!$D10:$CY10,Build!$D$1:$CY$1,"&gt;="&amp;VLOOKUP(G$1,'100-&gt;45b'!$A$1:$D$45,3,0),Build!$D$1:$CY$1,"&lt;="&amp;VLOOKUP(G$1,'100-&gt;45b'!$A$1:$D$45,4,0))</f>
        <v>0</v>
      </c>
      <c r="H10" s="7">
        <f>SUMIFS(Build!$D10:$CY10,Build!$D$1:$CY$1,"&gt;="&amp;VLOOKUP(H$1,'100-&gt;45b'!$A$1:$D$45,3,0),Build!$D$1:$CY$1,"&lt;="&amp;VLOOKUP(H$1,'100-&gt;45b'!$A$1:$D$45,4,0))</f>
        <v>793869</v>
      </c>
      <c r="I10" s="7">
        <f>SUMIFS(Build!$D10:$CY10,Build!$D$1:$CY$1,"&gt;="&amp;VLOOKUP(I$1,'100-&gt;45b'!$A$1:$D$45,3,0),Build!$D$1:$CY$1,"&lt;="&amp;VLOOKUP(I$1,'100-&gt;45b'!$A$1:$D$45,4,0))</f>
        <v>4863247</v>
      </c>
      <c r="J10" s="7">
        <f>SUMIFS(Build!$D10:$CY10,Build!$D$1:$CY$1,"&gt;="&amp;VLOOKUP(J$1,'100-&gt;45b'!$A$1:$D$45,3,0),Build!$D$1:$CY$1,"&lt;="&amp;VLOOKUP(J$1,'100-&gt;45b'!$A$1:$D$45,4,0))</f>
        <v>450568</v>
      </c>
      <c r="K10" s="7">
        <f>SUMIFS(Build!$D10:$CY10,Build!$D$1:$CY$1,"&gt;="&amp;VLOOKUP(K$1,'100-&gt;45b'!$A$1:$D$45,3,0),Build!$D$1:$CY$1,"&lt;="&amp;VLOOKUP(K$1,'100-&gt;45b'!$A$1:$D$45,4,0))</f>
        <v>126527</v>
      </c>
      <c r="L10" s="7">
        <f>SUMIFS(Build!$D10:$CY10,Build!$D$1:$CY$1,"&gt;="&amp;VLOOKUP(L$1,'100-&gt;45b'!$A$1:$D$45,3,0),Build!$D$1:$CY$1,"&lt;="&amp;VLOOKUP(L$1,'100-&gt;45b'!$A$1:$D$45,4,0))</f>
        <v>4289</v>
      </c>
      <c r="M10" s="7">
        <f>SUMIFS(Build!$D10:$CY10,Build!$D$1:$CY$1,"&gt;="&amp;VLOOKUP(M$1,'100-&gt;45b'!$A$1:$D$45,3,0),Build!$D$1:$CY$1,"&lt;="&amp;VLOOKUP(M$1,'100-&gt;45b'!$A$1:$D$45,4,0))</f>
        <v>76371</v>
      </c>
      <c r="N10" s="7">
        <f>SUMIFS(Build!$D10:$CY10,Build!$D$1:$CY$1,"&gt;="&amp;VLOOKUP(N$1,'100-&gt;45b'!$A$1:$D$45,3,0),Build!$D$1:$CY$1,"&lt;="&amp;VLOOKUP(N$1,'100-&gt;45b'!$A$1:$D$45,4,0))</f>
        <v>176867</v>
      </c>
      <c r="O10" s="7">
        <f>SUMIFS(Build!$D10:$CY10,Build!$D$1:$CY$1,"&gt;="&amp;VLOOKUP(O$1,'100-&gt;45b'!$A$1:$D$45,3,0),Build!$D$1:$CY$1,"&lt;="&amp;VLOOKUP(O$1,'100-&gt;45b'!$A$1:$D$45,4,0))</f>
        <v>164208</v>
      </c>
      <c r="P10" s="7">
        <f>SUMIFS(Build!$D10:$CY10,Build!$D$1:$CY$1,"&gt;="&amp;VLOOKUP(P$1,'100-&gt;45b'!$A$1:$D$45,3,0),Build!$D$1:$CY$1,"&lt;="&amp;VLOOKUP(P$1,'100-&gt;45b'!$A$1:$D$45,4,0))</f>
        <v>526909</v>
      </c>
      <c r="Q10" s="7">
        <f>SUMIFS(Build!$D10:$CY10,Build!$D$1:$CY$1,"&gt;="&amp;VLOOKUP(Q$1,'100-&gt;45b'!$A$1:$D$45,3,0),Build!$D$1:$CY$1,"&lt;="&amp;VLOOKUP(Q$1,'100-&gt;45b'!$A$1:$D$45,4,0))</f>
        <v>92302</v>
      </c>
      <c r="R10" s="7">
        <f>SUMIFS(Build!$D10:$CY10,Build!$D$1:$CY$1,"&gt;="&amp;VLOOKUP(R$1,'100-&gt;45b'!$A$1:$D$45,3,0),Build!$D$1:$CY$1,"&lt;="&amp;VLOOKUP(R$1,'100-&gt;45b'!$A$1:$D$45,4,0))</f>
        <v>316558</v>
      </c>
      <c r="S10" s="7">
        <f>SUMIFS(Build!$D10:$CY10,Build!$D$1:$CY$1,"&gt;="&amp;VLOOKUP(S$1,'100-&gt;45b'!$A$1:$D$45,3,0),Build!$D$1:$CY$1,"&lt;="&amp;VLOOKUP(S$1,'100-&gt;45b'!$A$1:$D$45,4,0))</f>
        <v>16976</v>
      </c>
      <c r="T10" s="7">
        <f>SUMIFS(Build!$D10:$CY10,Build!$D$1:$CY$1,"&gt;="&amp;VLOOKUP(T$1,'100-&gt;45b'!$A$1:$D$45,3,0),Build!$D$1:$CY$1,"&lt;="&amp;VLOOKUP(T$1,'100-&gt;45b'!$A$1:$D$45,4,0))</f>
        <v>84893</v>
      </c>
      <c r="U10" s="7">
        <f>SUMIFS(Build!$D10:$CY10,Build!$D$1:$CY$1,"&gt;="&amp;VLOOKUP(U$1,'100-&gt;45b'!$A$1:$D$45,3,0),Build!$D$1:$CY$1,"&lt;="&amp;VLOOKUP(U$1,'100-&gt;45b'!$A$1:$D$45,4,0))</f>
        <v>10934</v>
      </c>
      <c r="V10" s="7">
        <f>SUMIFS(Build!$D10:$CY10,Build!$D$1:$CY$1,"&gt;="&amp;VLOOKUP(V$1,'100-&gt;45b'!$A$1:$D$45,3,0),Build!$D$1:$CY$1,"&lt;="&amp;VLOOKUP(V$1,'100-&gt;45b'!$A$1:$D$45,4,0))</f>
        <v>13839</v>
      </c>
      <c r="W10" s="7">
        <f>SUMIFS(Build!$D10:$CY10,Build!$D$1:$CY$1,"&gt;="&amp;VLOOKUP(W$1,'100-&gt;45b'!$A$1:$D$45,3,0),Build!$D$1:$CY$1,"&lt;="&amp;VLOOKUP(W$1,'100-&gt;45b'!$A$1:$D$45,4,0))</f>
        <v>40424</v>
      </c>
      <c r="X10" s="7">
        <f>SUMIFS(Build!$D10:$CY10,Build!$D$1:$CY$1,"&gt;="&amp;VLOOKUP(X$1,'100-&gt;45b'!$A$1:$D$45,3,0),Build!$D$1:$CY$1,"&lt;="&amp;VLOOKUP(X$1,'100-&gt;45b'!$A$1:$D$45,4,0))</f>
        <v>1009096</v>
      </c>
      <c r="Y10" s="7">
        <f>SUMIFS(Build!$D10:$CY10,Build!$D$1:$CY$1,"&gt;="&amp;VLOOKUP(Y$1,'100-&gt;45b'!$A$1:$D$45,3,0),Build!$D$1:$CY$1,"&lt;="&amp;VLOOKUP(Y$1,'100-&gt;45b'!$A$1:$D$45,4,0))</f>
        <v>101967</v>
      </c>
      <c r="Z10" s="7">
        <f>SUMIFS(Build!$D10:$CY10,Build!$D$1:$CY$1,"&gt;="&amp;VLOOKUP(Z$1,'100-&gt;45b'!$A$1:$D$45,3,0),Build!$D$1:$CY$1,"&lt;="&amp;VLOOKUP(Z$1,'100-&gt;45b'!$A$1:$D$45,4,0))</f>
        <v>18941</v>
      </c>
      <c r="AA10" s="7">
        <f>SUMIFS(Build!$D10:$CY10,Build!$D$1:$CY$1,"&gt;="&amp;VLOOKUP(AA$1,'100-&gt;45b'!$A$1:$D$45,3,0),Build!$D$1:$CY$1,"&lt;="&amp;VLOOKUP(AA$1,'100-&gt;45b'!$A$1:$D$45,4,0))</f>
        <v>3432344</v>
      </c>
      <c r="AB10" s="7">
        <f>SUMIFS(Build!$D10:$CY10,Build!$D$1:$CY$1,"&gt;="&amp;VLOOKUP(AB$1,'100-&gt;45b'!$A$1:$D$45,3,0),Build!$D$1:$CY$1,"&lt;="&amp;VLOOKUP(AB$1,'100-&gt;45b'!$A$1:$D$45,4,0))</f>
        <v>8655577</v>
      </c>
      <c r="AC10" s="7">
        <f>SUMIFS(Build!$D10:$CY10,Build!$D$1:$CY$1,"&gt;="&amp;VLOOKUP(AC$1,'100-&gt;45b'!$A$1:$D$45,3,0),Build!$D$1:$CY$1,"&lt;="&amp;VLOOKUP(AC$1,'100-&gt;45b'!$A$1:$D$45,4,0))</f>
        <v>4830497</v>
      </c>
      <c r="AD10" s="7">
        <f>SUMIFS(Build!$D10:$CY10,Build!$D$1:$CY$1,"&gt;="&amp;VLOOKUP(AD$1,'100-&gt;45b'!$A$1:$D$45,3,0),Build!$D$1:$CY$1,"&lt;="&amp;VLOOKUP(AD$1,'100-&gt;45b'!$A$1:$D$45,4,0))</f>
        <v>169810</v>
      </c>
      <c r="AE10" s="7">
        <f>SUMIFS(Build!$D10:$CY10,Build!$D$1:$CY$1,"&gt;="&amp;VLOOKUP(AE$1,'100-&gt;45b'!$A$1:$D$45,3,0),Build!$D$1:$CY$1,"&lt;="&amp;VLOOKUP(AE$1,'100-&gt;45b'!$A$1:$D$45,4,0))</f>
        <v>10934</v>
      </c>
      <c r="AF10" s="7">
        <f>SUMIFS(Build!$D10:$CY10,Build!$D$1:$CY$1,"&gt;="&amp;VLOOKUP(AF$1,'100-&gt;45b'!$A$1:$D$45,3,0),Build!$D$1:$CY$1,"&lt;="&amp;VLOOKUP(AF$1,'100-&gt;45b'!$A$1:$D$45,4,0))</f>
        <v>184200</v>
      </c>
      <c r="AG10" s="7">
        <f>SUMIFS(Build!$D10:$CY10,Build!$D$1:$CY$1,"&gt;="&amp;VLOOKUP(AG$1,'100-&gt;45b'!$A$1:$D$45,3,0),Build!$D$1:$CY$1,"&lt;="&amp;VLOOKUP(AG$1,'100-&gt;45b'!$A$1:$D$45,4,0))</f>
        <v>41360</v>
      </c>
      <c r="AH10" s="7">
        <f>SUMIFS(Build!$D10:$CY10,Build!$D$1:$CY$1,"&gt;="&amp;VLOOKUP(AH$1,'100-&gt;45b'!$A$1:$D$45,3,0),Build!$D$1:$CY$1,"&lt;="&amp;VLOOKUP(AH$1,'100-&gt;45b'!$A$1:$D$45,4,0))</f>
        <v>1157927</v>
      </c>
      <c r="AI10" s="7">
        <f>SUMIFS(Build!$D10:$CY10,Build!$D$1:$CY$1,"&gt;="&amp;VLOOKUP(AI$1,'100-&gt;45b'!$A$1:$D$45,3,0),Build!$D$1:$CY$1,"&lt;="&amp;VLOOKUP(AI$1,'100-&gt;45b'!$A$1:$D$45,4,0))</f>
        <v>41827</v>
      </c>
      <c r="AJ10" s="7">
        <f>SUMIFS(Build!$D10:$CY10,Build!$D$1:$CY$1,"&gt;="&amp;VLOOKUP(AJ$1,'100-&gt;45b'!$A$1:$D$45,3,0),Build!$D$1:$CY$1,"&lt;="&amp;VLOOKUP(AJ$1,'100-&gt;45b'!$A$1:$D$45,4,0))</f>
        <v>87015</v>
      </c>
      <c r="AK10" s="7">
        <f>SUMIFS(Build!$D10:$CY10,Build!$D$1:$CY$1,"&gt;="&amp;VLOOKUP(AK$1,'100-&gt;45b'!$A$1:$D$45,3,0),Build!$D$1:$CY$1,"&lt;="&amp;VLOOKUP(AK$1,'100-&gt;45b'!$A$1:$D$45,4,0))</f>
        <v>38673</v>
      </c>
      <c r="AL10" s="7">
        <f>SUMIFS(Build!$D10:$CY10,Build!$D$1:$CY$1,"&gt;="&amp;VLOOKUP(AL$1,'100-&gt;45b'!$A$1:$D$45,3,0),Build!$D$1:$CY$1,"&lt;="&amp;VLOOKUP(AL$1,'100-&gt;45b'!$A$1:$D$45,4,0))</f>
        <v>417824</v>
      </c>
      <c r="AM10" s="7">
        <f>SUMIFS(Build!$D10:$CY10,Build!$D$1:$CY$1,"&gt;="&amp;VLOOKUP(AM$1,'100-&gt;45b'!$A$1:$D$45,3,0),Build!$D$1:$CY$1,"&lt;="&amp;VLOOKUP(AM$1,'100-&gt;45b'!$A$1:$D$45,4,0))</f>
        <v>112803</v>
      </c>
      <c r="AN10" s="7">
        <f>SUMIFS(Build!$D10:$CY10,Build!$D$1:$CY$1,"&gt;="&amp;VLOOKUP(AN$1,'100-&gt;45b'!$A$1:$D$45,3,0),Build!$D$1:$CY$1,"&lt;="&amp;VLOOKUP(AN$1,'100-&gt;45b'!$A$1:$D$45,4,0))</f>
        <v>268685</v>
      </c>
      <c r="AO10" s="7">
        <f>SUMIFS(Build!$D10:$CY10,Build!$D$1:$CY$1,"&gt;="&amp;VLOOKUP(AO$1,'100-&gt;45b'!$A$1:$D$45,3,0),Build!$D$1:$CY$1,"&lt;="&amp;VLOOKUP(AO$1,'100-&gt;45b'!$A$1:$D$45,4,0))</f>
        <v>353129</v>
      </c>
      <c r="AP10" s="7">
        <f>'47 Sector'!AP10+'47 Sector'!AV10</f>
        <v>971268</v>
      </c>
      <c r="AQ10" s="7">
        <f>SUMIFS(Build!$D10:$CY10,Build!$D$1:$CY$1,"&gt;="&amp;VLOOKUP(AQ$1,'100-&gt;45b'!$A$1:$D$45,3,0),Build!$D$1:$CY$1,"&lt;="&amp;VLOOKUP(AQ$1,'100-&gt;45b'!$A$1:$D$45,4,0))</f>
        <v>2187866</v>
      </c>
      <c r="AR10" s="7">
        <f>SUMIFS(Build!$D10:$CY10,Build!$D$1:$CY$1,"&gt;="&amp;VLOOKUP(AR$1,'100-&gt;45b'!$A$1:$D$45,3,0),Build!$D$1:$CY$1,"&lt;="&amp;VLOOKUP(AR$1,'100-&gt;45b'!$A$1:$D$45,4,0))</f>
        <v>502573</v>
      </c>
      <c r="AS10" s="7">
        <f>SUMIFS(Build!$D10:$CY10,Build!$D$1:$CY$1,"&gt;="&amp;VLOOKUP(AS$1,'100-&gt;45b'!$A$1:$D$45,3,0),Build!$D$1:$CY$1,"&lt;="&amp;VLOOKUP(AS$1,'100-&gt;45b'!$A$1:$D$45,4,0))</f>
        <v>60839</v>
      </c>
      <c r="AT10" s="7">
        <f>SUMIFS(Build!$D10:$CY10,Build!$D$1:$CY$1,"&gt;="&amp;VLOOKUP(AT$1,'100-&gt;45b'!$A$1:$D$45,3,0),Build!$D$1:$CY$1,"&lt;="&amp;VLOOKUP(AT$1,'100-&gt;45b'!$A$1:$D$45,4,0))</f>
        <v>2408414</v>
      </c>
      <c r="AU10" s="7">
        <f>SUMIFS(Build!$D10:$CY10,Build!$D$1:$CY$1,"&gt;="&amp;VLOOKUP(AU$1,'100-&gt;45b'!$A$1:$D$45,3,0),Build!$D$1:$CY$1,"&lt;="&amp;VLOOKUP(AU$1,'100-&gt;45b'!$A$1:$D$45,4,0))</f>
        <v>1206420</v>
      </c>
      <c r="AV10" s="23">
        <f>Build!CY10</f>
        <v>4464</v>
      </c>
      <c r="AW10" s="7"/>
      <c r="AX10" s="17">
        <f t="shared" si="0"/>
        <v>44</v>
      </c>
      <c r="AY10" s="18">
        <f t="shared" si="1"/>
        <v>7.3394444731072982E-5</v>
      </c>
      <c r="AZ10" s="18"/>
      <c r="BA10" s="18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DA10" s="8"/>
    </row>
    <row r="11" spans="1:105" x14ac:dyDescent="0.25">
      <c r="A11" t="s">
        <v>124</v>
      </c>
      <c r="B11">
        <f>VLOOKUP($A11&amp;0,'Short Labels'!$B$1:$N$8042,8,0)</f>
        <v>2020</v>
      </c>
      <c r="C11" s="7">
        <f>SUMIFS(Build!$D11:$CY11,Build!$D$1:$CY$1,"&gt;="&amp;VLOOKUP(C$1,'100-&gt;45b'!$A$1:$D$45,3,0),Build!$D$1:$CY$1,"&lt;="&amp;VLOOKUP(C$1,'100-&gt;45b'!$A$1:$D$45,4,0))</f>
        <v>140083</v>
      </c>
      <c r="D11" s="7">
        <f>SUMIFS(Build!$D11:$CY11,Build!$D$1:$CY$1,"&gt;="&amp;VLOOKUP(D$1,'100-&gt;45b'!$A$1:$D$45,3,0),Build!$D$1:$CY$1,"&lt;="&amp;VLOOKUP(D$1,'100-&gt;45b'!$A$1:$D$45,4,0))</f>
        <v>445</v>
      </c>
      <c r="E11" s="7">
        <f>SUMIFS(Build!$D11:$CY11,Build!$D$1:$CY$1,"&gt;="&amp;VLOOKUP(E$1,'100-&gt;45b'!$A$1:$D$45,3,0),Build!$D$1:$CY$1,"&lt;="&amp;VLOOKUP(E$1,'100-&gt;45b'!$A$1:$D$45,4,0))</f>
        <v>11519</v>
      </c>
      <c r="F11" s="7">
        <f>SUMIFS(Build!$D11:$CY11,Build!$D$1:$CY$1,"&gt;="&amp;VLOOKUP(F$1,'100-&gt;45b'!$A$1:$D$45,3,0),Build!$D$1:$CY$1,"&lt;="&amp;VLOOKUP(F$1,'100-&gt;45b'!$A$1:$D$45,4,0))</f>
        <v>7164</v>
      </c>
      <c r="G11" s="7">
        <f>SUMIFS(Build!$D11:$CY11,Build!$D$1:$CY$1,"&gt;="&amp;VLOOKUP(G$1,'100-&gt;45b'!$A$1:$D$45,3,0),Build!$D$1:$CY$1,"&lt;="&amp;VLOOKUP(G$1,'100-&gt;45b'!$A$1:$D$45,4,0))</f>
        <v>394</v>
      </c>
      <c r="H11" s="7">
        <f>SUMIFS(Build!$D11:$CY11,Build!$D$1:$CY$1,"&gt;="&amp;VLOOKUP(H$1,'100-&gt;45b'!$A$1:$D$45,3,0),Build!$D$1:$CY$1,"&lt;="&amp;VLOOKUP(H$1,'100-&gt;45b'!$A$1:$D$45,4,0))</f>
        <v>38432</v>
      </c>
      <c r="I11" s="7">
        <f>SUMIFS(Build!$D11:$CY11,Build!$D$1:$CY$1,"&gt;="&amp;VLOOKUP(I$1,'100-&gt;45b'!$A$1:$D$45,3,0),Build!$D$1:$CY$1,"&lt;="&amp;VLOOKUP(I$1,'100-&gt;45b'!$A$1:$D$45,4,0))</f>
        <v>38777</v>
      </c>
      <c r="J11" s="7">
        <f>SUMIFS(Build!$D11:$CY11,Build!$D$1:$CY$1,"&gt;="&amp;VLOOKUP(J$1,'100-&gt;45b'!$A$1:$D$45,3,0),Build!$D$1:$CY$1,"&lt;="&amp;VLOOKUP(J$1,'100-&gt;45b'!$A$1:$D$45,4,0))</f>
        <v>33144</v>
      </c>
      <c r="K11" s="7">
        <f>SUMIFS(Build!$D11:$CY11,Build!$D$1:$CY$1,"&gt;="&amp;VLOOKUP(K$1,'100-&gt;45b'!$A$1:$D$45,3,0),Build!$D$1:$CY$1,"&lt;="&amp;VLOOKUP(K$1,'100-&gt;45b'!$A$1:$D$45,4,0))</f>
        <v>6988</v>
      </c>
      <c r="L11" s="7">
        <f>SUMIFS(Build!$D11:$CY11,Build!$D$1:$CY$1,"&gt;="&amp;VLOOKUP(L$1,'100-&gt;45b'!$A$1:$D$45,3,0),Build!$D$1:$CY$1,"&lt;="&amp;VLOOKUP(L$1,'100-&gt;45b'!$A$1:$D$45,4,0))</f>
        <v>2744</v>
      </c>
      <c r="M11" s="7">
        <f>SUMIFS(Build!$D11:$CY11,Build!$D$1:$CY$1,"&gt;="&amp;VLOOKUP(M$1,'100-&gt;45b'!$A$1:$D$45,3,0),Build!$D$1:$CY$1,"&lt;="&amp;VLOOKUP(M$1,'100-&gt;45b'!$A$1:$D$45,4,0))</f>
        <v>3039</v>
      </c>
      <c r="N11" s="7">
        <f>SUMIFS(Build!$D11:$CY11,Build!$D$1:$CY$1,"&gt;="&amp;VLOOKUP(N$1,'100-&gt;45b'!$A$1:$D$45,3,0),Build!$D$1:$CY$1,"&lt;="&amp;VLOOKUP(N$1,'100-&gt;45b'!$A$1:$D$45,4,0))</f>
        <v>3382</v>
      </c>
      <c r="O11" s="7">
        <f>SUMIFS(Build!$D11:$CY11,Build!$D$1:$CY$1,"&gt;="&amp;VLOOKUP(O$1,'100-&gt;45b'!$A$1:$D$45,3,0),Build!$D$1:$CY$1,"&lt;="&amp;VLOOKUP(O$1,'100-&gt;45b'!$A$1:$D$45,4,0))</f>
        <v>9495</v>
      </c>
      <c r="P11" s="7">
        <f>SUMIFS(Build!$D11:$CY11,Build!$D$1:$CY$1,"&gt;="&amp;VLOOKUP(P$1,'100-&gt;45b'!$A$1:$D$45,3,0),Build!$D$1:$CY$1,"&lt;="&amp;VLOOKUP(P$1,'100-&gt;45b'!$A$1:$D$45,4,0))</f>
        <v>9244</v>
      </c>
      <c r="Q11" s="7">
        <f>SUMIFS(Build!$D11:$CY11,Build!$D$1:$CY$1,"&gt;="&amp;VLOOKUP(Q$1,'100-&gt;45b'!$A$1:$D$45,3,0),Build!$D$1:$CY$1,"&lt;="&amp;VLOOKUP(Q$1,'100-&gt;45b'!$A$1:$D$45,4,0))</f>
        <v>8544</v>
      </c>
      <c r="R11" s="7">
        <f>SUMIFS(Build!$D11:$CY11,Build!$D$1:$CY$1,"&gt;="&amp;VLOOKUP(R$1,'100-&gt;45b'!$A$1:$D$45,3,0),Build!$D$1:$CY$1,"&lt;="&amp;VLOOKUP(R$1,'100-&gt;45b'!$A$1:$D$45,4,0))</f>
        <v>23959</v>
      </c>
      <c r="S11" s="7">
        <f>SUMIFS(Build!$D11:$CY11,Build!$D$1:$CY$1,"&gt;="&amp;VLOOKUP(S$1,'100-&gt;45b'!$A$1:$D$45,3,0),Build!$D$1:$CY$1,"&lt;="&amp;VLOOKUP(S$1,'100-&gt;45b'!$A$1:$D$45,4,0))</f>
        <v>1333</v>
      </c>
      <c r="T11" s="7">
        <f>SUMIFS(Build!$D11:$CY11,Build!$D$1:$CY$1,"&gt;="&amp;VLOOKUP(T$1,'100-&gt;45b'!$A$1:$D$45,3,0),Build!$D$1:$CY$1,"&lt;="&amp;VLOOKUP(T$1,'100-&gt;45b'!$A$1:$D$45,4,0))</f>
        <v>3067</v>
      </c>
      <c r="U11" s="7">
        <f>SUMIFS(Build!$D11:$CY11,Build!$D$1:$CY$1,"&gt;="&amp;VLOOKUP(U$1,'100-&gt;45b'!$A$1:$D$45,3,0),Build!$D$1:$CY$1,"&lt;="&amp;VLOOKUP(U$1,'100-&gt;45b'!$A$1:$D$45,4,0))</f>
        <v>2887</v>
      </c>
      <c r="V11" s="7">
        <f>SUMIFS(Build!$D11:$CY11,Build!$D$1:$CY$1,"&gt;="&amp;VLOOKUP(V$1,'100-&gt;45b'!$A$1:$D$45,3,0),Build!$D$1:$CY$1,"&lt;="&amp;VLOOKUP(V$1,'100-&gt;45b'!$A$1:$D$45,4,0))</f>
        <v>5436</v>
      </c>
      <c r="W11" s="7">
        <f>SUMIFS(Build!$D11:$CY11,Build!$D$1:$CY$1,"&gt;="&amp;VLOOKUP(W$1,'100-&gt;45b'!$A$1:$D$45,3,0),Build!$D$1:$CY$1,"&lt;="&amp;VLOOKUP(W$1,'100-&gt;45b'!$A$1:$D$45,4,0))</f>
        <v>2039.0000000000002</v>
      </c>
      <c r="X11" s="7">
        <f>SUMIFS(Build!$D11:$CY11,Build!$D$1:$CY$1,"&gt;="&amp;VLOOKUP(X$1,'100-&gt;45b'!$A$1:$D$45,3,0),Build!$D$1:$CY$1,"&lt;="&amp;VLOOKUP(X$1,'100-&gt;45b'!$A$1:$D$45,4,0))</f>
        <v>29449</v>
      </c>
      <c r="Y11" s="7">
        <f>SUMIFS(Build!$D11:$CY11,Build!$D$1:$CY$1,"&gt;="&amp;VLOOKUP(Y$1,'100-&gt;45b'!$A$1:$D$45,3,0),Build!$D$1:$CY$1,"&lt;="&amp;VLOOKUP(Y$1,'100-&gt;45b'!$A$1:$D$45,4,0))</f>
        <v>23420</v>
      </c>
      <c r="Z11" s="7">
        <f>SUMIFS(Build!$D11:$CY11,Build!$D$1:$CY$1,"&gt;="&amp;VLOOKUP(Z$1,'100-&gt;45b'!$A$1:$D$45,3,0),Build!$D$1:$CY$1,"&lt;="&amp;VLOOKUP(Z$1,'100-&gt;45b'!$A$1:$D$45,4,0))</f>
        <v>15796</v>
      </c>
      <c r="AA11" s="7">
        <f>SUMIFS(Build!$D11:$CY11,Build!$D$1:$CY$1,"&gt;="&amp;VLOOKUP(AA$1,'100-&gt;45b'!$A$1:$D$45,3,0),Build!$D$1:$CY$1,"&lt;="&amp;VLOOKUP(AA$1,'100-&gt;45b'!$A$1:$D$45,4,0))</f>
        <v>111067</v>
      </c>
      <c r="AB11" s="7">
        <f>SUMIFS(Build!$D11:$CY11,Build!$D$1:$CY$1,"&gt;="&amp;VLOOKUP(AB$1,'100-&gt;45b'!$A$1:$D$45,3,0),Build!$D$1:$CY$1,"&lt;="&amp;VLOOKUP(AB$1,'100-&gt;45b'!$A$1:$D$45,4,0))</f>
        <v>159027</v>
      </c>
      <c r="AC11" s="7">
        <f>SUMIFS(Build!$D11:$CY11,Build!$D$1:$CY$1,"&gt;="&amp;VLOOKUP(AC$1,'100-&gt;45b'!$A$1:$D$45,3,0),Build!$D$1:$CY$1,"&lt;="&amp;VLOOKUP(AC$1,'100-&gt;45b'!$A$1:$D$45,4,0))</f>
        <v>45292</v>
      </c>
      <c r="AD11" s="7">
        <f>SUMIFS(Build!$D11:$CY11,Build!$D$1:$CY$1,"&gt;="&amp;VLOOKUP(AD$1,'100-&gt;45b'!$A$1:$D$45,3,0),Build!$D$1:$CY$1,"&lt;="&amp;VLOOKUP(AD$1,'100-&gt;45b'!$A$1:$D$45,4,0))</f>
        <v>414</v>
      </c>
      <c r="AE11" s="7">
        <f>SUMIFS(Build!$D11:$CY11,Build!$D$1:$CY$1,"&gt;="&amp;VLOOKUP(AE$1,'100-&gt;45b'!$A$1:$D$45,3,0),Build!$D$1:$CY$1,"&lt;="&amp;VLOOKUP(AE$1,'100-&gt;45b'!$A$1:$D$45,4,0))</f>
        <v>930</v>
      </c>
      <c r="AF11" s="7">
        <f>SUMIFS(Build!$D11:$CY11,Build!$D$1:$CY$1,"&gt;="&amp;VLOOKUP(AF$1,'100-&gt;45b'!$A$1:$D$45,3,0),Build!$D$1:$CY$1,"&lt;="&amp;VLOOKUP(AF$1,'100-&gt;45b'!$A$1:$D$45,4,0))</f>
        <v>2644</v>
      </c>
      <c r="AG11" s="7">
        <f>SUMIFS(Build!$D11:$CY11,Build!$D$1:$CY$1,"&gt;="&amp;VLOOKUP(AG$1,'100-&gt;45b'!$A$1:$D$45,3,0),Build!$D$1:$CY$1,"&lt;="&amp;VLOOKUP(AG$1,'100-&gt;45b'!$A$1:$D$45,4,0))</f>
        <v>9794</v>
      </c>
      <c r="AH11" s="7">
        <f>SUMIFS(Build!$D11:$CY11,Build!$D$1:$CY$1,"&gt;="&amp;VLOOKUP(AH$1,'100-&gt;45b'!$A$1:$D$45,3,0),Build!$D$1:$CY$1,"&lt;="&amp;VLOOKUP(AH$1,'100-&gt;45b'!$A$1:$D$45,4,0))</f>
        <v>60255</v>
      </c>
      <c r="AI11" s="7">
        <f>SUMIFS(Build!$D11:$CY11,Build!$D$1:$CY$1,"&gt;="&amp;VLOOKUP(AI$1,'100-&gt;45b'!$A$1:$D$45,3,0),Build!$D$1:$CY$1,"&lt;="&amp;VLOOKUP(AI$1,'100-&gt;45b'!$A$1:$D$45,4,0))</f>
        <v>6713</v>
      </c>
      <c r="AJ11" s="7">
        <f>SUMIFS(Build!$D11:$CY11,Build!$D$1:$CY$1,"&gt;="&amp;VLOOKUP(AJ$1,'100-&gt;45b'!$A$1:$D$45,3,0),Build!$D$1:$CY$1,"&lt;="&amp;VLOOKUP(AJ$1,'100-&gt;45b'!$A$1:$D$45,4,0))</f>
        <v>8074.9999999999991</v>
      </c>
      <c r="AK11" s="7">
        <f>SUMIFS(Build!$D11:$CY11,Build!$D$1:$CY$1,"&gt;="&amp;VLOOKUP(AK$1,'100-&gt;45b'!$A$1:$D$45,3,0),Build!$D$1:$CY$1,"&lt;="&amp;VLOOKUP(AK$1,'100-&gt;45b'!$A$1:$D$45,4,0))</f>
        <v>4383</v>
      </c>
      <c r="AL11" s="7">
        <f>SUMIFS(Build!$D11:$CY11,Build!$D$1:$CY$1,"&gt;="&amp;VLOOKUP(AL$1,'100-&gt;45b'!$A$1:$D$45,3,0),Build!$D$1:$CY$1,"&lt;="&amp;VLOOKUP(AL$1,'100-&gt;45b'!$A$1:$D$45,4,0))</f>
        <v>20615</v>
      </c>
      <c r="AM11" s="7">
        <f>SUMIFS(Build!$D11:$CY11,Build!$D$1:$CY$1,"&gt;="&amp;VLOOKUP(AM$1,'100-&gt;45b'!$A$1:$D$45,3,0),Build!$D$1:$CY$1,"&lt;="&amp;VLOOKUP(AM$1,'100-&gt;45b'!$A$1:$D$45,4,0))</f>
        <v>556</v>
      </c>
      <c r="AN11" s="7">
        <f>SUMIFS(Build!$D11:$CY11,Build!$D$1:$CY$1,"&gt;="&amp;VLOOKUP(AN$1,'100-&gt;45b'!$A$1:$D$45,3,0),Build!$D$1:$CY$1,"&lt;="&amp;VLOOKUP(AN$1,'100-&gt;45b'!$A$1:$D$45,4,0))</f>
        <v>16484</v>
      </c>
      <c r="AO11" s="7">
        <f>SUMIFS(Build!$D11:$CY11,Build!$D$1:$CY$1,"&gt;="&amp;VLOOKUP(AO$1,'100-&gt;45b'!$A$1:$D$45,3,0),Build!$D$1:$CY$1,"&lt;="&amp;VLOOKUP(AO$1,'100-&gt;45b'!$A$1:$D$45,4,0))</f>
        <v>15830</v>
      </c>
      <c r="AP11" s="7">
        <f>'47 Sector'!AP11+'47 Sector'!AV11</f>
        <v>96201</v>
      </c>
      <c r="AQ11" s="7">
        <f>SUMIFS(Build!$D11:$CY11,Build!$D$1:$CY$1,"&gt;="&amp;VLOOKUP(AQ$1,'100-&gt;45b'!$A$1:$D$45,3,0),Build!$D$1:$CY$1,"&lt;="&amp;VLOOKUP(AQ$1,'100-&gt;45b'!$A$1:$D$45,4,0))</f>
        <v>70028</v>
      </c>
      <c r="AR11" s="7">
        <f>SUMIFS(Build!$D11:$CY11,Build!$D$1:$CY$1,"&gt;="&amp;VLOOKUP(AR$1,'100-&gt;45b'!$A$1:$D$45,3,0),Build!$D$1:$CY$1,"&lt;="&amp;VLOOKUP(AR$1,'100-&gt;45b'!$A$1:$D$45,4,0))</f>
        <v>64009</v>
      </c>
      <c r="AS11" s="7">
        <f>SUMIFS(Build!$D11:$CY11,Build!$D$1:$CY$1,"&gt;="&amp;VLOOKUP(AS$1,'100-&gt;45b'!$A$1:$D$45,3,0),Build!$D$1:$CY$1,"&lt;="&amp;VLOOKUP(AS$1,'100-&gt;45b'!$A$1:$D$45,4,0))</f>
        <v>17869</v>
      </c>
      <c r="AT11" s="7">
        <f>SUMIFS(Build!$D11:$CY11,Build!$D$1:$CY$1,"&gt;="&amp;VLOOKUP(AT$1,'100-&gt;45b'!$A$1:$D$45,3,0),Build!$D$1:$CY$1,"&lt;="&amp;VLOOKUP(AT$1,'100-&gt;45b'!$A$1:$D$45,4,0))</f>
        <v>39089</v>
      </c>
      <c r="AU11" s="7">
        <f>SUMIFS(Build!$D11:$CY11,Build!$D$1:$CY$1,"&gt;="&amp;VLOOKUP(AU$1,'100-&gt;45b'!$A$1:$D$45,3,0),Build!$D$1:$CY$1,"&lt;="&amp;VLOOKUP(AU$1,'100-&gt;45b'!$A$1:$D$45,4,0))</f>
        <v>3026</v>
      </c>
      <c r="AV11" s="23">
        <f>Build!CY11</f>
        <v>0</v>
      </c>
      <c r="AW11" s="7"/>
      <c r="AX11" s="17">
        <f t="shared" si="0"/>
        <v>45</v>
      </c>
      <c r="AY11" s="18">
        <f t="shared" si="1"/>
        <v>0</v>
      </c>
      <c r="AZ11" s="18"/>
      <c r="BA11" s="18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DA11" s="8"/>
    </row>
    <row r="12" spans="1:105" x14ac:dyDescent="0.25">
      <c r="A12" t="s">
        <v>127</v>
      </c>
      <c r="B12">
        <f>VLOOKUP($A12&amp;0,'Short Labels'!$B$1:$N$8042,8,0)</f>
        <v>2020</v>
      </c>
      <c r="C12" s="7">
        <f>SUMIFS(Build!$D12:$CY12,Build!$D$1:$CY$1,"&gt;="&amp;VLOOKUP(C$1,'100-&gt;45b'!$A$1:$D$45,3,0),Build!$D$1:$CY$1,"&lt;="&amp;VLOOKUP(C$1,'100-&gt;45b'!$A$1:$D$45,4,0))</f>
        <v>529501</v>
      </c>
      <c r="D12" s="7">
        <f>SUMIFS(Build!$D12:$CY12,Build!$D$1:$CY$1,"&gt;="&amp;VLOOKUP(D$1,'100-&gt;45b'!$A$1:$D$45,3,0),Build!$D$1:$CY$1,"&lt;="&amp;VLOOKUP(D$1,'100-&gt;45b'!$A$1:$D$45,4,0))</f>
        <v>2380</v>
      </c>
      <c r="E12" s="7">
        <f>SUMIFS(Build!$D12:$CY12,Build!$D$1:$CY$1,"&gt;="&amp;VLOOKUP(E$1,'100-&gt;45b'!$A$1:$D$45,3,0),Build!$D$1:$CY$1,"&lt;="&amp;VLOOKUP(E$1,'100-&gt;45b'!$A$1:$D$45,4,0))</f>
        <v>6393</v>
      </c>
      <c r="F12" s="7">
        <f>SUMIFS(Build!$D12:$CY12,Build!$D$1:$CY$1,"&gt;="&amp;VLOOKUP(F$1,'100-&gt;45b'!$A$1:$D$45,3,0),Build!$D$1:$CY$1,"&lt;="&amp;VLOOKUP(F$1,'100-&gt;45b'!$A$1:$D$45,4,0))</f>
        <v>21597</v>
      </c>
      <c r="G12" s="7">
        <f>SUMIFS(Build!$D12:$CY12,Build!$D$1:$CY$1,"&gt;="&amp;VLOOKUP(G$1,'100-&gt;45b'!$A$1:$D$45,3,0),Build!$D$1:$CY$1,"&lt;="&amp;VLOOKUP(G$1,'100-&gt;45b'!$A$1:$D$45,4,0))</f>
        <v>1544</v>
      </c>
      <c r="H12" s="7">
        <f>SUMIFS(Build!$D12:$CY12,Build!$D$1:$CY$1,"&gt;="&amp;VLOOKUP(H$1,'100-&gt;45b'!$A$1:$D$45,3,0),Build!$D$1:$CY$1,"&lt;="&amp;VLOOKUP(H$1,'100-&gt;45b'!$A$1:$D$45,4,0))</f>
        <v>176696</v>
      </c>
      <c r="I12" s="7">
        <f>SUMIFS(Build!$D12:$CY12,Build!$D$1:$CY$1,"&gt;="&amp;VLOOKUP(I$1,'100-&gt;45b'!$A$1:$D$45,3,0),Build!$D$1:$CY$1,"&lt;="&amp;VLOOKUP(I$1,'100-&gt;45b'!$A$1:$D$45,4,0))</f>
        <v>79355</v>
      </c>
      <c r="J12" s="7">
        <f>SUMIFS(Build!$D12:$CY12,Build!$D$1:$CY$1,"&gt;="&amp;VLOOKUP(J$1,'100-&gt;45b'!$A$1:$D$45,3,0),Build!$D$1:$CY$1,"&lt;="&amp;VLOOKUP(J$1,'100-&gt;45b'!$A$1:$D$45,4,0))</f>
        <v>57253</v>
      </c>
      <c r="K12" s="7">
        <f>SUMIFS(Build!$D12:$CY12,Build!$D$1:$CY$1,"&gt;="&amp;VLOOKUP(K$1,'100-&gt;45b'!$A$1:$D$45,3,0),Build!$D$1:$CY$1,"&lt;="&amp;VLOOKUP(K$1,'100-&gt;45b'!$A$1:$D$45,4,0))</f>
        <v>33672</v>
      </c>
      <c r="L12" s="7">
        <f>SUMIFS(Build!$D12:$CY12,Build!$D$1:$CY$1,"&gt;="&amp;VLOOKUP(L$1,'100-&gt;45b'!$A$1:$D$45,3,0),Build!$D$1:$CY$1,"&lt;="&amp;VLOOKUP(L$1,'100-&gt;45b'!$A$1:$D$45,4,0))</f>
        <v>14509</v>
      </c>
      <c r="M12" s="7">
        <f>SUMIFS(Build!$D12:$CY12,Build!$D$1:$CY$1,"&gt;="&amp;VLOOKUP(M$1,'100-&gt;45b'!$A$1:$D$45,3,0),Build!$D$1:$CY$1,"&lt;="&amp;VLOOKUP(M$1,'100-&gt;45b'!$A$1:$D$45,4,0))</f>
        <v>30452</v>
      </c>
      <c r="N12" s="7">
        <f>SUMIFS(Build!$D12:$CY12,Build!$D$1:$CY$1,"&gt;="&amp;VLOOKUP(N$1,'100-&gt;45b'!$A$1:$D$45,3,0),Build!$D$1:$CY$1,"&lt;="&amp;VLOOKUP(N$1,'100-&gt;45b'!$A$1:$D$45,4,0))</f>
        <v>12941</v>
      </c>
      <c r="O12" s="7">
        <f>SUMIFS(Build!$D12:$CY12,Build!$D$1:$CY$1,"&gt;="&amp;VLOOKUP(O$1,'100-&gt;45b'!$A$1:$D$45,3,0),Build!$D$1:$CY$1,"&lt;="&amp;VLOOKUP(O$1,'100-&gt;45b'!$A$1:$D$45,4,0))</f>
        <v>37283</v>
      </c>
      <c r="P12" s="7">
        <f>SUMIFS(Build!$D12:$CY12,Build!$D$1:$CY$1,"&gt;="&amp;VLOOKUP(P$1,'100-&gt;45b'!$A$1:$D$45,3,0),Build!$D$1:$CY$1,"&lt;="&amp;VLOOKUP(P$1,'100-&gt;45b'!$A$1:$D$45,4,0))</f>
        <v>80331</v>
      </c>
      <c r="Q12" s="7">
        <f>SUMIFS(Build!$D12:$CY12,Build!$D$1:$CY$1,"&gt;="&amp;VLOOKUP(Q$1,'100-&gt;45b'!$A$1:$D$45,3,0),Build!$D$1:$CY$1,"&lt;="&amp;VLOOKUP(Q$1,'100-&gt;45b'!$A$1:$D$45,4,0))</f>
        <v>16423</v>
      </c>
      <c r="R12" s="7">
        <f>SUMIFS(Build!$D12:$CY12,Build!$D$1:$CY$1,"&gt;="&amp;VLOOKUP(R$1,'100-&gt;45b'!$A$1:$D$45,3,0),Build!$D$1:$CY$1,"&lt;="&amp;VLOOKUP(R$1,'100-&gt;45b'!$A$1:$D$45,4,0))</f>
        <v>43480</v>
      </c>
      <c r="S12" s="7">
        <f>SUMIFS(Build!$D12:$CY12,Build!$D$1:$CY$1,"&gt;="&amp;VLOOKUP(S$1,'100-&gt;45b'!$A$1:$D$45,3,0),Build!$D$1:$CY$1,"&lt;="&amp;VLOOKUP(S$1,'100-&gt;45b'!$A$1:$D$45,4,0))</f>
        <v>28220</v>
      </c>
      <c r="T12" s="7">
        <f>SUMIFS(Build!$D12:$CY12,Build!$D$1:$CY$1,"&gt;="&amp;VLOOKUP(T$1,'100-&gt;45b'!$A$1:$D$45,3,0),Build!$D$1:$CY$1,"&lt;="&amp;VLOOKUP(T$1,'100-&gt;45b'!$A$1:$D$45,4,0))</f>
        <v>32089</v>
      </c>
      <c r="U12" s="7">
        <f>SUMIFS(Build!$D12:$CY12,Build!$D$1:$CY$1,"&gt;="&amp;VLOOKUP(U$1,'100-&gt;45b'!$A$1:$D$45,3,0),Build!$D$1:$CY$1,"&lt;="&amp;VLOOKUP(U$1,'100-&gt;45b'!$A$1:$D$45,4,0))</f>
        <v>99027</v>
      </c>
      <c r="V12" s="7">
        <f>SUMIFS(Build!$D12:$CY12,Build!$D$1:$CY$1,"&gt;="&amp;VLOOKUP(V$1,'100-&gt;45b'!$A$1:$D$45,3,0),Build!$D$1:$CY$1,"&lt;="&amp;VLOOKUP(V$1,'100-&gt;45b'!$A$1:$D$45,4,0))</f>
        <v>47487</v>
      </c>
      <c r="W12" s="7">
        <f>SUMIFS(Build!$D12:$CY12,Build!$D$1:$CY$1,"&gt;="&amp;VLOOKUP(W$1,'100-&gt;45b'!$A$1:$D$45,3,0),Build!$D$1:$CY$1,"&lt;="&amp;VLOOKUP(W$1,'100-&gt;45b'!$A$1:$D$45,4,0))</f>
        <v>7220</v>
      </c>
      <c r="X12" s="7">
        <f>SUMIFS(Build!$D12:$CY12,Build!$D$1:$CY$1,"&gt;="&amp;VLOOKUP(X$1,'100-&gt;45b'!$A$1:$D$45,3,0),Build!$D$1:$CY$1,"&lt;="&amp;VLOOKUP(X$1,'100-&gt;45b'!$A$1:$D$45,4,0))</f>
        <v>70637</v>
      </c>
      <c r="Y12" s="7">
        <f>SUMIFS(Build!$D12:$CY12,Build!$D$1:$CY$1,"&gt;="&amp;VLOOKUP(Y$1,'100-&gt;45b'!$A$1:$D$45,3,0),Build!$D$1:$CY$1,"&lt;="&amp;VLOOKUP(Y$1,'100-&gt;45b'!$A$1:$D$45,4,0))</f>
        <v>189665</v>
      </c>
      <c r="Z12" s="7">
        <f>SUMIFS(Build!$D12:$CY12,Build!$D$1:$CY$1,"&gt;="&amp;VLOOKUP(Z$1,'100-&gt;45b'!$A$1:$D$45,3,0),Build!$D$1:$CY$1,"&lt;="&amp;VLOOKUP(Z$1,'100-&gt;45b'!$A$1:$D$45,4,0))</f>
        <v>32496</v>
      </c>
      <c r="AA12" s="7">
        <f>SUMIFS(Build!$D12:$CY12,Build!$D$1:$CY$1,"&gt;="&amp;VLOOKUP(AA$1,'100-&gt;45b'!$A$1:$D$45,3,0),Build!$D$1:$CY$1,"&lt;="&amp;VLOOKUP(AA$1,'100-&gt;45b'!$A$1:$D$45,4,0))</f>
        <v>373360</v>
      </c>
      <c r="AB12" s="7">
        <f>SUMIFS(Build!$D12:$CY12,Build!$D$1:$CY$1,"&gt;="&amp;VLOOKUP(AB$1,'100-&gt;45b'!$A$1:$D$45,3,0),Build!$D$1:$CY$1,"&lt;="&amp;VLOOKUP(AB$1,'100-&gt;45b'!$A$1:$D$45,4,0))</f>
        <v>692941</v>
      </c>
      <c r="AC12" s="7">
        <f>SUMIFS(Build!$D12:$CY12,Build!$D$1:$CY$1,"&gt;="&amp;VLOOKUP(AC$1,'100-&gt;45b'!$A$1:$D$45,3,0),Build!$D$1:$CY$1,"&lt;="&amp;VLOOKUP(AC$1,'100-&gt;45b'!$A$1:$D$45,4,0))</f>
        <v>278930</v>
      </c>
      <c r="AD12" s="7">
        <f>SUMIFS(Build!$D12:$CY12,Build!$D$1:$CY$1,"&gt;="&amp;VLOOKUP(AD$1,'100-&gt;45b'!$A$1:$D$45,3,0),Build!$D$1:$CY$1,"&lt;="&amp;VLOOKUP(AD$1,'100-&gt;45b'!$A$1:$D$45,4,0))</f>
        <v>0</v>
      </c>
      <c r="AE12" s="7">
        <f>SUMIFS(Build!$D12:$CY12,Build!$D$1:$CY$1,"&gt;="&amp;VLOOKUP(AE$1,'100-&gt;45b'!$A$1:$D$45,3,0),Build!$D$1:$CY$1,"&lt;="&amp;VLOOKUP(AE$1,'100-&gt;45b'!$A$1:$D$45,4,0))</f>
        <v>5362</v>
      </c>
      <c r="AF12" s="7">
        <f>SUMIFS(Build!$D12:$CY12,Build!$D$1:$CY$1,"&gt;="&amp;VLOOKUP(AF$1,'100-&gt;45b'!$A$1:$D$45,3,0),Build!$D$1:$CY$1,"&lt;="&amp;VLOOKUP(AF$1,'100-&gt;45b'!$A$1:$D$45,4,0))</f>
        <v>27630</v>
      </c>
      <c r="AG12" s="7">
        <f>SUMIFS(Build!$D12:$CY12,Build!$D$1:$CY$1,"&gt;="&amp;VLOOKUP(AG$1,'100-&gt;45b'!$A$1:$D$45,3,0),Build!$D$1:$CY$1,"&lt;="&amp;VLOOKUP(AG$1,'100-&gt;45b'!$A$1:$D$45,4,0))</f>
        <v>28826</v>
      </c>
      <c r="AH12" s="7">
        <f>SUMIFS(Build!$D12:$CY12,Build!$D$1:$CY$1,"&gt;="&amp;VLOOKUP(AH$1,'100-&gt;45b'!$A$1:$D$45,3,0),Build!$D$1:$CY$1,"&lt;="&amp;VLOOKUP(AH$1,'100-&gt;45b'!$A$1:$D$45,4,0))</f>
        <v>94869</v>
      </c>
      <c r="AI12" s="7">
        <f>SUMIFS(Build!$D12:$CY12,Build!$D$1:$CY$1,"&gt;="&amp;VLOOKUP(AI$1,'100-&gt;45b'!$A$1:$D$45,3,0),Build!$D$1:$CY$1,"&lt;="&amp;VLOOKUP(AI$1,'100-&gt;45b'!$A$1:$D$45,4,0))</f>
        <v>20224</v>
      </c>
      <c r="AJ12" s="7">
        <f>SUMIFS(Build!$D12:$CY12,Build!$D$1:$CY$1,"&gt;="&amp;VLOOKUP(AJ$1,'100-&gt;45b'!$A$1:$D$45,3,0),Build!$D$1:$CY$1,"&lt;="&amp;VLOOKUP(AJ$1,'100-&gt;45b'!$A$1:$D$45,4,0))</f>
        <v>27646</v>
      </c>
      <c r="AK12" s="7">
        <f>SUMIFS(Build!$D12:$CY12,Build!$D$1:$CY$1,"&gt;="&amp;VLOOKUP(AK$1,'100-&gt;45b'!$A$1:$D$45,3,0),Build!$D$1:$CY$1,"&lt;="&amp;VLOOKUP(AK$1,'100-&gt;45b'!$A$1:$D$45,4,0))</f>
        <v>74671</v>
      </c>
      <c r="AL12" s="7">
        <f>SUMIFS(Build!$D12:$CY12,Build!$D$1:$CY$1,"&gt;="&amp;VLOOKUP(AL$1,'100-&gt;45b'!$A$1:$D$45,3,0),Build!$D$1:$CY$1,"&lt;="&amp;VLOOKUP(AL$1,'100-&gt;45b'!$A$1:$D$45,4,0))</f>
        <v>69322</v>
      </c>
      <c r="AM12" s="7">
        <f>SUMIFS(Build!$D12:$CY12,Build!$D$1:$CY$1,"&gt;="&amp;VLOOKUP(AM$1,'100-&gt;45b'!$A$1:$D$45,3,0),Build!$D$1:$CY$1,"&lt;="&amp;VLOOKUP(AM$1,'100-&gt;45b'!$A$1:$D$45,4,0))</f>
        <v>30660</v>
      </c>
      <c r="AN12" s="7">
        <f>SUMIFS(Build!$D12:$CY12,Build!$D$1:$CY$1,"&gt;="&amp;VLOOKUP(AN$1,'100-&gt;45b'!$A$1:$D$45,3,0),Build!$D$1:$CY$1,"&lt;="&amp;VLOOKUP(AN$1,'100-&gt;45b'!$A$1:$D$45,4,0))</f>
        <v>104259</v>
      </c>
      <c r="AO12" s="7">
        <f>SUMIFS(Build!$D12:$CY12,Build!$D$1:$CY$1,"&gt;="&amp;VLOOKUP(AO$1,'100-&gt;45b'!$A$1:$D$45,3,0),Build!$D$1:$CY$1,"&lt;="&amp;VLOOKUP(AO$1,'100-&gt;45b'!$A$1:$D$45,4,0))</f>
        <v>85355</v>
      </c>
      <c r="AP12" s="7">
        <f>'47 Sector'!AP12+'47 Sector'!AV12</f>
        <v>211029</v>
      </c>
      <c r="AQ12" s="7">
        <f>SUMIFS(Build!$D12:$CY12,Build!$D$1:$CY$1,"&gt;="&amp;VLOOKUP(AQ$1,'100-&gt;45b'!$A$1:$D$45,3,0),Build!$D$1:$CY$1,"&lt;="&amp;VLOOKUP(AQ$1,'100-&gt;45b'!$A$1:$D$45,4,0))</f>
        <v>519159.99999999994</v>
      </c>
      <c r="AR12" s="7">
        <f>SUMIFS(Build!$D12:$CY12,Build!$D$1:$CY$1,"&gt;="&amp;VLOOKUP(AR$1,'100-&gt;45b'!$A$1:$D$45,3,0),Build!$D$1:$CY$1,"&lt;="&amp;VLOOKUP(AR$1,'100-&gt;45b'!$A$1:$D$45,4,0))</f>
        <v>390982</v>
      </c>
      <c r="AS12" s="7">
        <f>SUMIFS(Build!$D12:$CY12,Build!$D$1:$CY$1,"&gt;="&amp;VLOOKUP(AS$1,'100-&gt;45b'!$A$1:$D$45,3,0),Build!$D$1:$CY$1,"&lt;="&amp;VLOOKUP(AS$1,'100-&gt;45b'!$A$1:$D$45,4,0))</f>
        <v>86016</v>
      </c>
      <c r="AT12" s="7">
        <f>SUMIFS(Build!$D12:$CY12,Build!$D$1:$CY$1,"&gt;="&amp;VLOOKUP(AT$1,'100-&gt;45b'!$A$1:$D$45,3,0),Build!$D$1:$CY$1,"&lt;="&amp;VLOOKUP(AT$1,'100-&gt;45b'!$A$1:$D$45,4,0))</f>
        <v>91158</v>
      </c>
      <c r="AU12" s="7">
        <f>SUMIFS(Build!$D12:$CY12,Build!$D$1:$CY$1,"&gt;="&amp;VLOOKUP(AU$1,'100-&gt;45b'!$A$1:$D$45,3,0),Build!$D$1:$CY$1,"&lt;="&amp;VLOOKUP(AU$1,'100-&gt;45b'!$A$1:$D$45,4,0))</f>
        <v>18564</v>
      </c>
      <c r="AV12" s="23">
        <f>Build!CY12</f>
        <v>2356</v>
      </c>
      <c r="AW12" s="7"/>
      <c r="AX12" s="17">
        <f t="shared" si="0"/>
        <v>44</v>
      </c>
      <c r="AY12" s="18">
        <f t="shared" si="1"/>
        <v>4.8239434673137904E-4</v>
      </c>
      <c r="AZ12" s="18"/>
      <c r="BA12" s="18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DA12" s="8"/>
    </row>
    <row r="13" spans="1:105" x14ac:dyDescent="0.25">
      <c r="A13" t="s">
        <v>129</v>
      </c>
      <c r="B13">
        <f>VLOOKUP($A13&amp;0,'Short Labels'!$B$1:$N$8042,8,0)</f>
        <v>2020</v>
      </c>
      <c r="C13" s="7">
        <f>SUMIFS(Build!$D13:$CY13,Build!$D$1:$CY$1,"&gt;="&amp;VLOOKUP(C$1,'100-&gt;45b'!$A$1:$D$45,3,0),Build!$D$1:$CY$1,"&lt;="&amp;VLOOKUP(C$1,'100-&gt;45b'!$A$1:$D$45,4,0))</f>
        <v>1621935</v>
      </c>
      <c r="D13" s="7">
        <f>SUMIFS(Build!$D13:$CY13,Build!$D$1:$CY$1,"&gt;="&amp;VLOOKUP(D$1,'100-&gt;45b'!$A$1:$D$45,3,0),Build!$D$1:$CY$1,"&lt;="&amp;VLOOKUP(D$1,'100-&gt;45b'!$A$1:$D$45,4,0))</f>
        <v>6632</v>
      </c>
      <c r="E13" s="7">
        <f>SUMIFS(Build!$D13:$CY13,Build!$D$1:$CY$1,"&gt;="&amp;VLOOKUP(E$1,'100-&gt;45b'!$A$1:$D$45,3,0),Build!$D$1:$CY$1,"&lt;="&amp;VLOOKUP(E$1,'100-&gt;45b'!$A$1:$D$45,4,0))</f>
        <v>4579</v>
      </c>
      <c r="F13" s="7">
        <f>SUMIFS(Build!$D13:$CY13,Build!$D$1:$CY$1,"&gt;="&amp;VLOOKUP(F$1,'100-&gt;45b'!$A$1:$D$45,3,0),Build!$D$1:$CY$1,"&lt;="&amp;VLOOKUP(F$1,'100-&gt;45b'!$A$1:$D$45,4,0))</f>
        <v>50920</v>
      </c>
      <c r="G13" s="7">
        <f>SUMIFS(Build!$D13:$CY13,Build!$D$1:$CY$1,"&gt;="&amp;VLOOKUP(G$1,'100-&gt;45b'!$A$1:$D$45,3,0),Build!$D$1:$CY$1,"&lt;="&amp;VLOOKUP(G$1,'100-&gt;45b'!$A$1:$D$45,4,0))</f>
        <v>0</v>
      </c>
      <c r="H13" s="7">
        <f>SUMIFS(Build!$D13:$CY13,Build!$D$1:$CY$1,"&gt;="&amp;VLOOKUP(H$1,'100-&gt;45b'!$A$1:$D$45,3,0),Build!$D$1:$CY$1,"&lt;="&amp;VLOOKUP(H$1,'100-&gt;45b'!$A$1:$D$45,4,0))</f>
        <v>158589</v>
      </c>
      <c r="I13" s="7">
        <f>SUMIFS(Build!$D13:$CY13,Build!$D$1:$CY$1,"&gt;="&amp;VLOOKUP(I$1,'100-&gt;45b'!$A$1:$D$45,3,0),Build!$D$1:$CY$1,"&lt;="&amp;VLOOKUP(I$1,'100-&gt;45b'!$A$1:$D$45,4,0))</f>
        <v>126030</v>
      </c>
      <c r="J13" s="7">
        <f>SUMIFS(Build!$D13:$CY13,Build!$D$1:$CY$1,"&gt;="&amp;VLOOKUP(J$1,'100-&gt;45b'!$A$1:$D$45,3,0),Build!$D$1:$CY$1,"&lt;="&amp;VLOOKUP(J$1,'100-&gt;45b'!$A$1:$D$45,4,0))</f>
        <v>13616</v>
      </c>
      <c r="K13" s="7">
        <f>SUMIFS(Build!$D13:$CY13,Build!$D$1:$CY$1,"&gt;="&amp;VLOOKUP(K$1,'100-&gt;45b'!$A$1:$D$45,3,0),Build!$D$1:$CY$1,"&lt;="&amp;VLOOKUP(K$1,'100-&gt;45b'!$A$1:$D$45,4,0))</f>
        <v>18023</v>
      </c>
      <c r="L13" s="7">
        <f>SUMIFS(Build!$D13:$CY13,Build!$D$1:$CY$1,"&gt;="&amp;VLOOKUP(L$1,'100-&gt;45b'!$A$1:$D$45,3,0),Build!$D$1:$CY$1,"&lt;="&amp;VLOOKUP(L$1,'100-&gt;45b'!$A$1:$D$45,4,0))</f>
        <v>0</v>
      </c>
      <c r="M13" s="7">
        <f>SUMIFS(Build!$D13:$CY13,Build!$D$1:$CY$1,"&gt;="&amp;VLOOKUP(M$1,'100-&gt;45b'!$A$1:$D$45,3,0),Build!$D$1:$CY$1,"&lt;="&amp;VLOOKUP(M$1,'100-&gt;45b'!$A$1:$D$45,4,0))</f>
        <v>3154</v>
      </c>
      <c r="N13" s="7">
        <f>SUMIFS(Build!$D13:$CY13,Build!$D$1:$CY$1,"&gt;="&amp;VLOOKUP(N$1,'100-&gt;45b'!$A$1:$D$45,3,0),Build!$D$1:$CY$1,"&lt;="&amp;VLOOKUP(N$1,'100-&gt;45b'!$A$1:$D$45,4,0))</f>
        <v>5817</v>
      </c>
      <c r="O13" s="7">
        <f>SUMIFS(Build!$D13:$CY13,Build!$D$1:$CY$1,"&gt;="&amp;VLOOKUP(O$1,'100-&gt;45b'!$A$1:$D$45,3,0),Build!$D$1:$CY$1,"&lt;="&amp;VLOOKUP(O$1,'100-&gt;45b'!$A$1:$D$45,4,0))</f>
        <v>5763</v>
      </c>
      <c r="P13" s="7">
        <f>SUMIFS(Build!$D13:$CY13,Build!$D$1:$CY$1,"&gt;="&amp;VLOOKUP(P$1,'100-&gt;45b'!$A$1:$D$45,3,0),Build!$D$1:$CY$1,"&lt;="&amp;VLOOKUP(P$1,'100-&gt;45b'!$A$1:$D$45,4,0))</f>
        <v>24423</v>
      </c>
      <c r="Q13" s="7">
        <f>SUMIFS(Build!$D13:$CY13,Build!$D$1:$CY$1,"&gt;="&amp;VLOOKUP(Q$1,'100-&gt;45b'!$A$1:$D$45,3,0),Build!$D$1:$CY$1,"&lt;="&amp;VLOOKUP(Q$1,'100-&gt;45b'!$A$1:$D$45,4,0))</f>
        <v>1445</v>
      </c>
      <c r="R13" s="7">
        <f>SUMIFS(Build!$D13:$CY13,Build!$D$1:$CY$1,"&gt;="&amp;VLOOKUP(R$1,'100-&gt;45b'!$A$1:$D$45,3,0),Build!$D$1:$CY$1,"&lt;="&amp;VLOOKUP(R$1,'100-&gt;45b'!$A$1:$D$45,4,0))</f>
        <v>46155</v>
      </c>
      <c r="S13" s="7">
        <f>SUMIFS(Build!$D13:$CY13,Build!$D$1:$CY$1,"&gt;="&amp;VLOOKUP(S$1,'100-&gt;45b'!$A$1:$D$45,3,0),Build!$D$1:$CY$1,"&lt;="&amp;VLOOKUP(S$1,'100-&gt;45b'!$A$1:$D$45,4,0))</f>
        <v>0</v>
      </c>
      <c r="T13" s="7">
        <f>SUMIFS(Build!$D13:$CY13,Build!$D$1:$CY$1,"&gt;="&amp;VLOOKUP(T$1,'100-&gt;45b'!$A$1:$D$45,3,0),Build!$D$1:$CY$1,"&lt;="&amp;VLOOKUP(T$1,'100-&gt;45b'!$A$1:$D$45,4,0))</f>
        <v>0</v>
      </c>
      <c r="U13" s="7">
        <f>SUMIFS(Build!$D13:$CY13,Build!$D$1:$CY$1,"&gt;="&amp;VLOOKUP(U$1,'100-&gt;45b'!$A$1:$D$45,3,0),Build!$D$1:$CY$1,"&lt;="&amp;VLOOKUP(U$1,'100-&gt;45b'!$A$1:$D$45,4,0))</f>
        <v>1077</v>
      </c>
      <c r="V13" s="7">
        <f>SUMIFS(Build!$D13:$CY13,Build!$D$1:$CY$1,"&gt;="&amp;VLOOKUP(V$1,'100-&gt;45b'!$A$1:$D$45,3,0),Build!$D$1:$CY$1,"&lt;="&amp;VLOOKUP(V$1,'100-&gt;45b'!$A$1:$D$45,4,0))</f>
        <v>0</v>
      </c>
      <c r="W13" s="7">
        <f>SUMIFS(Build!$D13:$CY13,Build!$D$1:$CY$1,"&gt;="&amp;VLOOKUP(W$1,'100-&gt;45b'!$A$1:$D$45,3,0),Build!$D$1:$CY$1,"&lt;="&amp;VLOOKUP(W$1,'100-&gt;45b'!$A$1:$D$45,4,0))</f>
        <v>0</v>
      </c>
      <c r="X13" s="7">
        <f>SUMIFS(Build!$D13:$CY13,Build!$D$1:$CY$1,"&gt;="&amp;VLOOKUP(X$1,'100-&gt;45b'!$A$1:$D$45,3,0),Build!$D$1:$CY$1,"&lt;="&amp;VLOOKUP(X$1,'100-&gt;45b'!$A$1:$D$45,4,0))</f>
        <v>70216</v>
      </c>
      <c r="Y13" s="7">
        <f>SUMIFS(Build!$D13:$CY13,Build!$D$1:$CY$1,"&gt;="&amp;VLOOKUP(Y$1,'100-&gt;45b'!$A$1:$D$45,3,0),Build!$D$1:$CY$1,"&lt;="&amp;VLOOKUP(Y$1,'100-&gt;45b'!$A$1:$D$45,4,0))</f>
        <v>10411</v>
      </c>
      <c r="Z13" s="7">
        <f>SUMIFS(Build!$D13:$CY13,Build!$D$1:$CY$1,"&gt;="&amp;VLOOKUP(Z$1,'100-&gt;45b'!$A$1:$D$45,3,0),Build!$D$1:$CY$1,"&lt;="&amp;VLOOKUP(Z$1,'100-&gt;45b'!$A$1:$D$45,4,0))</f>
        <v>2994</v>
      </c>
      <c r="AA13" s="7">
        <f>SUMIFS(Build!$D13:$CY13,Build!$D$1:$CY$1,"&gt;="&amp;VLOOKUP(AA$1,'100-&gt;45b'!$A$1:$D$45,3,0),Build!$D$1:$CY$1,"&lt;="&amp;VLOOKUP(AA$1,'100-&gt;45b'!$A$1:$D$45,4,0))</f>
        <v>431312</v>
      </c>
      <c r="AB13" s="7">
        <f>SUMIFS(Build!$D13:$CY13,Build!$D$1:$CY$1,"&gt;="&amp;VLOOKUP(AB$1,'100-&gt;45b'!$A$1:$D$45,3,0),Build!$D$1:$CY$1,"&lt;="&amp;VLOOKUP(AB$1,'100-&gt;45b'!$A$1:$D$45,4,0))</f>
        <v>1021548</v>
      </c>
      <c r="AC13" s="7">
        <f>SUMIFS(Build!$D13:$CY13,Build!$D$1:$CY$1,"&gt;="&amp;VLOOKUP(AC$1,'100-&gt;45b'!$A$1:$D$45,3,0),Build!$D$1:$CY$1,"&lt;="&amp;VLOOKUP(AC$1,'100-&gt;45b'!$A$1:$D$45,4,0))</f>
        <v>305712</v>
      </c>
      <c r="AD13" s="7">
        <f>SUMIFS(Build!$D13:$CY13,Build!$D$1:$CY$1,"&gt;="&amp;VLOOKUP(AD$1,'100-&gt;45b'!$A$1:$D$45,3,0),Build!$D$1:$CY$1,"&lt;="&amp;VLOOKUP(AD$1,'100-&gt;45b'!$A$1:$D$45,4,0))</f>
        <v>726</v>
      </c>
      <c r="AE13" s="7">
        <f>SUMIFS(Build!$D13:$CY13,Build!$D$1:$CY$1,"&gt;="&amp;VLOOKUP(AE$1,'100-&gt;45b'!$A$1:$D$45,3,0),Build!$D$1:$CY$1,"&lt;="&amp;VLOOKUP(AE$1,'100-&gt;45b'!$A$1:$D$45,4,0))</f>
        <v>2916</v>
      </c>
      <c r="AF13" s="7">
        <f>SUMIFS(Build!$D13:$CY13,Build!$D$1:$CY$1,"&gt;="&amp;VLOOKUP(AF$1,'100-&gt;45b'!$A$1:$D$45,3,0),Build!$D$1:$CY$1,"&lt;="&amp;VLOOKUP(AF$1,'100-&gt;45b'!$A$1:$D$45,4,0))</f>
        <v>13261</v>
      </c>
      <c r="AG13" s="7">
        <f>SUMIFS(Build!$D13:$CY13,Build!$D$1:$CY$1,"&gt;="&amp;VLOOKUP(AG$1,'100-&gt;45b'!$A$1:$D$45,3,0),Build!$D$1:$CY$1,"&lt;="&amp;VLOOKUP(AG$1,'100-&gt;45b'!$A$1:$D$45,4,0))</f>
        <v>10047</v>
      </c>
      <c r="AH13" s="7">
        <f>SUMIFS(Build!$D13:$CY13,Build!$D$1:$CY$1,"&gt;="&amp;VLOOKUP(AH$1,'100-&gt;45b'!$A$1:$D$45,3,0),Build!$D$1:$CY$1,"&lt;="&amp;VLOOKUP(AH$1,'100-&gt;45b'!$A$1:$D$45,4,0))</f>
        <v>358158</v>
      </c>
      <c r="AI13" s="7">
        <f>SUMIFS(Build!$D13:$CY13,Build!$D$1:$CY$1,"&gt;="&amp;VLOOKUP(AI$1,'100-&gt;45b'!$A$1:$D$45,3,0),Build!$D$1:$CY$1,"&lt;="&amp;VLOOKUP(AI$1,'100-&gt;45b'!$A$1:$D$45,4,0))</f>
        <v>15049</v>
      </c>
      <c r="AJ13" s="7">
        <f>SUMIFS(Build!$D13:$CY13,Build!$D$1:$CY$1,"&gt;="&amp;VLOOKUP(AJ$1,'100-&gt;45b'!$A$1:$D$45,3,0),Build!$D$1:$CY$1,"&lt;="&amp;VLOOKUP(AJ$1,'100-&gt;45b'!$A$1:$D$45,4,0))</f>
        <v>19628</v>
      </c>
      <c r="AK13" s="7">
        <f>SUMIFS(Build!$D13:$CY13,Build!$D$1:$CY$1,"&gt;="&amp;VLOOKUP(AK$1,'100-&gt;45b'!$A$1:$D$45,3,0),Build!$D$1:$CY$1,"&lt;="&amp;VLOOKUP(AK$1,'100-&gt;45b'!$A$1:$D$45,4,0))</f>
        <v>8432</v>
      </c>
      <c r="AL13" s="7">
        <f>SUMIFS(Build!$D13:$CY13,Build!$D$1:$CY$1,"&gt;="&amp;VLOOKUP(AL$1,'100-&gt;45b'!$A$1:$D$45,3,0),Build!$D$1:$CY$1,"&lt;="&amp;VLOOKUP(AL$1,'100-&gt;45b'!$A$1:$D$45,4,0))</f>
        <v>57180</v>
      </c>
      <c r="AM13" s="7">
        <f>SUMIFS(Build!$D13:$CY13,Build!$D$1:$CY$1,"&gt;="&amp;VLOOKUP(AM$1,'100-&gt;45b'!$A$1:$D$45,3,0),Build!$D$1:$CY$1,"&lt;="&amp;VLOOKUP(AM$1,'100-&gt;45b'!$A$1:$D$45,4,0))</f>
        <v>14379</v>
      </c>
      <c r="AN13" s="7">
        <f>SUMIFS(Build!$D13:$CY13,Build!$D$1:$CY$1,"&gt;="&amp;VLOOKUP(AN$1,'100-&gt;45b'!$A$1:$D$45,3,0),Build!$D$1:$CY$1,"&lt;="&amp;VLOOKUP(AN$1,'100-&gt;45b'!$A$1:$D$45,4,0))</f>
        <v>143441</v>
      </c>
      <c r="AO13" s="7">
        <f>SUMIFS(Build!$D13:$CY13,Build!$D$1:$CY$1,"&gt;="&amp;VLOOKUP(AO$1,'100-&gt;45b'!$A$1:$D$45,3,0),Build!$D$1:$CY$1,"&lt;="&amp;VLOOKUP(AO$1,'100-&gt;45b'!$A$1:$D$45,4,0))</f>
        <v>69948</v>
      </c>
      <c r="AP13" s="7">
        <f>'47 Sector'!AP13+'47 Sector'!AV13</f>
        <v>151598</v>
      </c>
      <c r="AQ13" s="7">
        <f>SUMIFS(Build!$D13:$CY13,Build!$D$1:$CY$1,"&gt;="&amp;VLOOKUP(AQ$1,'100-&gt;45b'!$A$1:$D$45,3,0),Build!$D$1:$CY$1,"&lt;="&amp;VLOOKUP(AQ$1,'100-&gt;45b'!$A$1:$D$45,4,0))</f>
        <v>217456</v>
      </c>
      <c r="AR13" s="7">
        <f>SUMIFS(Build!$D13:$CY13,Build!$D$1:$CY$1,"&gt;="&amp;VLOOKUP(AR$1,'100-&gt;45b'!$A$1:$D$45,3,0),Build!$D$1:$CY$1,"&lt;="&amp;VLOOKUP(AR$1,'100-&gt;45b'!$A$1:$D$45,4,0))</f>
        <v>167874</v>
      </c>
      <c r="AS13" s="7">
        <f>SUMIFS(Build!$D13:$CY13,Build!$D$1:$CY$1,"&gt;="&amp;VLOOKUP(AS$1,'100-&gt;45b'!$A$1:$D$45,3,0),Build!$D$1:$CY$1,"&lt;="&amp;VLOOKUP(AS$1,'100-&gt;45b'!$A$1:$D$45,4,0))</f>
        <v>23633</v>
      </c>
      <c r="AT13" s="7">
        <f>SUMIFS(Build!$D13:$CY13,Build!$D$1:$CY$1,"&gt;="&amp;VLOOKUP(AT$1,'100-&gt;45b'!$A$1:$D$45,3,0),Build!$D$1:$CY$1,"&lt;="&amp;VLOOKUP(AT$1,'100-&gt;45b'!$A$1:$D$45,4,0))</f>
        <v>148137</v>
      </c>
      <c r="AU13" s="7">
        <f>SUMIFS(Build!$D13:$CY13,Build!$D$1:$CY$1,"&gt;="&amp;VLOOKUP(AU$1,'100-&gt;45b'!$A$1:$D$45,3,0),Build!$D$1:$CY$1,"&lt;="&amp;VLOOKUP(AU$1,'100-&gt;45b'!$A$1:$D$45,4,0))</f>
        <v>75057</v>
      </c>
      <c r="AV13" s="23">
        <f>Build!CY13</f>
        <v>0</v>
      </c>
      <c r="AW13" s="7"/>
      <c r="AX13" s="17">
        <f t="shared" si="0"/>
        <v>39</v>
      </c>
      <c r="AY13" s="18">
        <f t="shared" si="1"/>
        <v>0</v>
      </c>
      <c r="AZ13" s="18"/>
      <c r="BA13" s="18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DA13" s="8"/>
    </row>
    <row r="14" spans="1:105" x14ac:dyDescent="0.25">
      <c r="A14" t="s">
        <v>131</v>
      </c>
      <c r="B14">
        <f>VLOOKUP($A14&amp;0,'Short Labels'!$B$1:$N$8042,8,0)</f>
        <v>2020</v>
      </c>
      <c r="C14" s="7">
        <f>SUMIFS(Build!$D14:$CY14,Build!$D$1:$CY$1,"&gt;="&amp;VLOOKUP(C$1,'100-&gt;45b'!$A$1:$D$45,3,0),Build!$D$1:$CY$1,"&lt;="&amp;VLOOKUP(C$1,'100-&gt;45b'!$A$1:$D$45,4,0))</f>
        <v>7769048</v>
      </c>
      <c r="D14" s="7">
        <f>SUMIFS(Build!$D14:$CY14,Build!$D$1:$CY$1,"&gt;="&amp;VLOOKUP(D$1,'100-&gt;45b'!$A$1:$D$45,3,0),Build!$D$1:$CY$1,"&lt;="&amp;VLOOKUP(D$1,'100-&gt;45b'!$A$1:$D$45,4,0))</f>
        <v>390027</v>
      </c>
      <c r="E14" s="7">
        <f>SUMIFS(Build!$D14:$CY14,Build!$D$1:$CY$1,"&gt;="&amp;VLOOKUP(E$1,'100-&gt;45b'!$A$1:$D$45,3,0),Build!$D$1:$CY$1,"&lt;="&amp;VLOOKUP(E$1,'100-&gt;45b'!$A$1:$D$45,4,0))</f>
        <v>110384</v>
      </c>
      <c r="F14" s="7">
        <f>SUMIFS(Build!$D14:$CY14,Build!$D$1:$CY$1,"&gt;="&amp;VLOOKUP(F$1,'100-&gt;45b'!$A$1:$D$45,3,0),Build!$D$1:$CY$1,"&lt;="&amp;VLOOKUP(F$1,'100-&gt;45b'!$A$1:$D$45,4,0))</f>
        <v>294914</v>
      </c>
      <c r="G14" s="7">
        <f>SUMIFS(Build!$D14:$CY14,Build!$D$1:$CY$1,"&gt;="&amp;VLOOKUP(G$1,'100-&gt;45b'!$A$1:$D$45,3,0),Build!$D$1:$CY$1,"&lt;="&amp;VLOOKUP(G$1,'100-&gt;45b'!$A$1:$D$45,4,0))</f>
        <v>21704</v>
      </c>
      <c r="H14" s="7">
        <f>SUMIFS(Build!$D14:$CY14,Build!$D$1:$CY$1,"&gt;="&amp;VLOOKUP(H$1,'100-&gt;45b'!$A$1:$D$45,3,0),Build!$D$1:$CY$1,"&lt;="&amp;VLOOKUP(H$1,'100-&gt;45b'!$A$1:$D$45,4,0))</f>
        <v>1882884</v>
      </c>
      <c r="I14" s="7">
        <f>SUMIFS(Build!$D14:$CY14,Build!$D$1:$CY$1,"&gt;="&amp;VLOOKUP(I$1,'100-&gt;45b'!$A$1:$D$45,3,0),Build!$D$1:$CY$1,"&lt;="&amp;VLOOKUP(I$1,'100-&gt;45b'!$A$1:$D$45,4,0))</f>
        <v>2280067</v>
      </c>
      <c r="J14" s="7">
        <f>SUMIFS(Build!$D14:$CY14,Build!$D$1:$CY$1,"&gt;="&amp;VLOOKUP(J$1,'100-&gt;45b'!$A$1:$D$45,3,0),Build!$D$1:$CY$1,"&lt;="&amp;VLOOKUP(J$1,'100-&gt;45b'!$A$1:$D$45,4,0))</f>
        <v>322444</v>
      </c>
      <c r="K14" s="7">
        <f>SUMIFS(Build!$D14:$CY14,Build!$D$1:$CY$1,"&gt;="&amp;VLOOKUP(K$1,'100-&gt;45b'!$A$1:$D$45,3,0),Build!$D$1:$CY$1,"&lt;="&amp;VLOOKUP(K$1,'100-&gt;45b'!$A$1:$D$45,4,0))</f>
        <v>441262</v>
      </c>
      <c r="L14" s="7">
        <f>SUMIFS(Build!$D14:$CY14,Build!$D$1:$CY$1,"&gt;="&amp;VLOOKUP(L$1,'100-&gt;45b'!$A$1:$D$45,3,0),Build!$D$1:$CY$1,"&lt;="&amp;VLOOKUP(L$1,'100-&gt;45b'!$A$1:$D$45,4,0))</f>
        <v>118379</v>
      </c>
      <c r="M14" s="7">
        <f>SUMIFS(Build!$D14:$CY14,Build!$D$1:$CY$1,"&gt;="&amp;VLOOKUP(M$1,'100-&gt;45b'!$A$1:$D$45,3,0),Build!$D$1:$CY$1,"&lt;="&amp;VLOOKUP(M$1,'100-&gt;45b'!$A$1:$D$45,4,0))</f>
        <v>322405</v>
      </c>
      <c r="N14" s="7">
        <f>SUMIFS(Build!$D14:$CY14,Build!$D$1:$CY$1,"&gt;="&amp;VLOOKUP(N$1,'100-&gt;45b'!$A$1:$D$45,3,0),Build!$D$1:$CY$1,"&lt;="&amp;VLOOKUP(N$1,'100-&gt;45b'!$A$1:$D$45,4,0))</f>
        <v>194439</v>
      </c>
      <c r="O14" s="7">
        <f>SUMIFS(Build!$D14:$CY14,Build!$D$1:$CY$1,"&gt;="&amp;VLOOKUP(O$1,'100-&gt;45b'!$A$1:$D$45,3,0),Build!$D$1:$CY$1,"&lt;="&amp;VLOOKUP(O$1,'100-&gt;45b'!$A$1:$D$45,4,0))</f>
        <v>409401</v>
      </c>
      <c r="P14" s="7">
        <f>SUMIFS(Build!$D14:$CY14,Build!$D$1:$CY$1,"&gt;="&amp;VLOOKUP(P$1,'100-&gt;45b'!$A$1:$D$45,3,0),Build!$D$1:$CY$1,"&lt;="&amp;VLOOKUP(P$1,'100-&gt;45b'!$A$1:$D$45,4,0))</f>
        <v>466471</v>
      </c>
      <c r="Q14" s="7">
        <f>SUMIFS(Build!$D14:$CY14,Build!$D$1:$CY$1,"&gt;="&amp;VLOOKUP(Q$1,'100-&gt;45b'!$A$1:$D$45,3,0),Build!$D$1:$CY$1,"&lt;="&amp;VLOOKUP(Q$1,'100-&gt;45b'!$A$1:$D$45,4,0))</f>
        <v>231422</v>
      </c>
      <c r="R14" s="7">
        <f>SUMIFS(Build!$D14:$CY14,Build!$D$1:$CY$1,"&gt;="&amp;VLOOKUP(R$1,'100-&gt;45b'!$A$1:$D$45,3,0),Build!$D$1:$CY$1,"&lt;="&amp;VLOOKUP(R$1,'100-&gt;45b'!$A$1:$D$45,4,0))</f>
        <v>905517</v>
      </c>
      <c r="S14" s="7">
        <f>SUMIFS(Build!$D14:$CY14,Build!$D$1:$CY$1,"&gt;="&amp;VLOOKUP(S$1,'100-&gt;45b'!$A$1:$D$45,3,0),Build!$D$1:$CY$1,"&lt;="&amp;VLOOKUP(S$1,'100-&gt;45b'!$A$1:$D$45,4,0))</f>
        <v>192066</v>
      </c>
      <c r="T14" s="7">
        <f>SUMIFS(Build!$D14:$CY14,Build!$D$1:$CY$1,"&gt;="&amp;VLOOKUP(T$1,'100-&gt;45b'!$A$1:$D$45,3,0),Build!$D$1:$CY$1,"&lt;="&amp;VLOOKUP(T$1,'100-&gt;45b'!$A$1:$D$45,4,0))</f>
        <v>176608</v>
      </c>
      <c r="U14" s="7">
        <f>SUMIFS(Build!$D14:$CY14,Build!$D$1:$CY$1,"&gt;="&amp;VLOOKUP(U$1,'100-&gt;45b'!$A$1:$D$45,3,0),Build!$D$1:$CY$1,"&lt;="&amp;VLOOKUP(U$1,'100-&gt;45b'!$A$1:$D$45,4,0))</f>
        <v>314658</v>
      </c>
      <c r="V14" s="7">
        <f>SUMIFS(Build!$D14:$CY14,Build!$D$1:$CY$1,"&gt;="&amp;VLOOKUP(V$1,'100-&gt;45b'!$A$1:$D$45,3,0),Build!$D$1:$CY$1,"&lt;="&amp;VLOOKUP(V$1,'100-&gt;45b'!$A$1:$D$45,4,0))</f>
        <v>515815.00000000006</v>
      </c>
      <c r="W14" s="7">
        <f>SUMIFS(Build!$D14:$CY14,Build!$D$1:$CY$1,"&gt;="&amp;VLOOKUP(W$1,'100-&gt;45b'!$A$1:$D$45,3,0),Build!$D$1:$CY$1,"&lt;="&amp;VLOOKUP(W$1,'100-&gt;45b'!$A$1:$D$45,4,0))</f>
        <v>100063</v>
      </c>
      <c r="X14" s="7">
        <f>SUMIFS(Build!$D14:$CY14,Build!$D$1:$CY$1,"&gt;="&amp;VLOOKUP(X$1,'100-&gt;45b'!$A$1:$D$45,3,0),Build!$D$1:$CY$1,"&lt;="&amp;VLOOKUP(X$1,'100-&gt;45b'!$A$1:$D$45,4,0))</f>
        <v>1155416</v>
      </c>
      <c r="Y14" s="7">
        <f>SUMIFS(Build!$D14:$CY14,Build!$D$1:$CY$1,"&gt;="&amp;VLOOKUP(Y$1,'100-&gt;45b'!$A$1:$D$45,3,0),Build!$D$1:$CY$1,"&lt;="&amp;VLOOKUP(Y$1,'100-&gt;45b'!$A$1:$D$45,4,0))</f>
        <v>253874</v>
      </c>
      <c r="Z14" s="7">
        <f>SUMIFS(Build!$D14:$CY14,Build!$D$1:$CY$1,"&gt;="&amp;VLOOKUP(Z$1,'100-&gt;45b'!$A$1:$D$45,3,0),Build!$D$1:$CY$1,"&lt;="&amp;VLOOKUP(Z$1,'100-&gt;45b'!$A$1:$D$45,4,0))</f>
        <v>505700</v>
      </c>
      <c r="AA14" s="7">
        <f>SUMIFS(Build!$D14:$CY14,Build!$D$1:$CY$1,"&gt;="&amp;VLOOKUP(AA$1,'100-&gt;45b'!$A$1:$D$45,3,0),Build!$D$1:$CY$1,"&lt;="&amp;VLOOKUP(AA$1,'100-&gt;45b'!$A$1:$D$45,4,0))</f>
        <v>6067161</v>
      </c>
      <c r="AB14" s="7">
        <f>SUMIFS(Build!$D14:$CY14,Build!$D$1:$CY$1,"&gt;="&amp;VLOOKUP(AB$1,'100-&gt;45b'!$A$1:$D$45,3,0),Build!$D$1:$CY$1,"&lt;="&amp;VLOOKUP(AB$1,'100-&gt;45b'!$A$1:$D$45,4,0))</f>
        <v>16262587</v>
      </c>
      <c r="AC14" s="7">
        <f>SUMIFS(Build!$D14:$CY14,Build!$D$1:$CY$1,"&gt;="&amp;VLOOKUP(AC$1,'100-&gt;45b'!$A$1:$D$45,3,0),Build!$D$1:$CY$1,"&lt;="&amp;VLOOKUP(AC$1,'100-&gt;45b'!$A$1:$D$45,4,0))</f>
        <v>3455430</v>
      </c>
      <c r="AD14" s="7">
        <f>SUMIFS(Build!$D14:$CY14,Build!$D$1:$CY$1,"&gt;="&amp;VLOOKUP(AD$1,'100-&gt;45b'!$A$1:$D$45,3,0),Build!$D$1:$CY$1,"&lt;="&amp;VLOOKUP(AD$1,'100-&gt;45b'!$A$1:$D$45,4,0))</f>
        <v>65812</v>
      </c>
      <c r="AE14" s="7">
        <f>SUMIFS(Build!$D14:$CY14,Build!$D$1:$CY$1,"&gt;="&amp;VLOOKUP(AE$1,'100-&gt;45b'!$A$1:$D$45,3,0),Build!$D$1:$CY$1,"&lt;="&amp;VLOOKUP(AE$1,'100-&gt;45b'!$A$1:$D$45,4,0))</f>
        <v>50496</v>
      </c>
      <c r="AF14" s="7">
        <f>SUMIFS(Build!$D14:$CY14,Build!$D$1:$CY$1,"&gt;="&amp;VLOOKUP(AF$1,'100-&gt;45b'!$A$1:$D$45,3,0),Build!$D$1:$CY$1,"&lt;="&amp;VLOOKUP(AF$1,'100-&gt;45b'!$A$1:$D$45,4,0))</f>
        <v>491218</v>
      </c>
      <c r="AG14" s="7">
        <f>SUMIFS(Build!$D14:$CY14,Build!$D$1:$CY$1,"&gt;="&amp;VLOOKUP(AG$1,'100-&gt;45b'!$A$1:$D$45,3,0),Build!$D$1:$CY$1,"&lt;="&amp;VLOOKUP(AG$1,'100-&gt;45b'!$A$1:$D$45,4,0))</f>
        <v>401386</v>
      </c>
      <c r="AH14" s="7">
        <f>SUMIFS(Build!$D14:$CY14,Build!$D$1:$CY$1,"&gt;="&amp;VLOOKUP(AH$1,'100-&gt;45b'!$A$1:$D$45,3,0),Build!$D$1:$CY$1,"&lt;="&amp;VLOOKUP(AH$1,'100-&gt;45b'!$A$1:$D$45,4,0))</f>
        <v>4337666</v>
      </c>
      <c r="AI14" s="7">
        <f>SUMIFS(Build!$D14:$CY14,Build!$D$1:$CY$1,"&gt;="&amp;VLOOKUP(AI$1,'100-&gt;45b'!$A$1:$D$45,3,0),Build!$D$1:$CY$1,"&lt;="&amp;VLOOKUP(AI$1,'100-&gt;45b'!$A$1:$D$45,4,0))</f>
        <v>222036</v>
      </c>
      <c r="AJ14" s="7">
        <f>SUMIFS(Build!$D14:$CY14,Build!$D$1:$CY$1,"&gt;="&amp;VLOOKUP(AJ$1,'100-&gt;45b'!$A$1:$D$45,3,0),Build!$D$1:$CY$1,"&lt;="&amp;VLOOKUP(AJ$1,'100-&gt;45b'!$A$1:$D$45,4,0))</f>
        <v>386129</v>
      </c>
      <c r="AK14" s="7">
        <f>SUMIFS(Build!$D14:$CY14,Build!$D$1:$CY$1,"&gt;="&amp;VLOOKUP(AK$1,'100-&gt;45b'!$A$1:$D$45,3,0),Build!$D$1:$CY$1,"&lt;="&amp;VLOOKUP(AK$1,'100-&gt;45b'!$A$1:$D$45,4,0))</f>
        <v>785670</v>
      </c>
      <c r="AL14" s="7">
        <f>SUMIFS(Build!$D14:$CY14,Build!$D$1:$CY$1,"&gt;="&amp;VLOOKUP(AL$1,'100-&gt;45b'!$A$1:$D$45,3,0),Build!$D$1:$CY$1,"&lt;="&amp;VLOOKUP(AL$1,'100-&gt;45b'!$A$1:$D$45,4,0))</f>
        <v>1280865</v>
      </c>
      <c r="AM14" s="7">
        <f>SUMIFS(Build!$D14:$CY14,Build!$D$1:$CY$1,"&gt;="&amp;VLOOKUP(AM$1,'100-&gt;45b'!$A$1:$D$45,3,0),Build!$D$1:$CY$1,"&lt;="&amp;VLOOKUP(AM$1,'100-&gt;45b'!$A$1:$D$45,4,0))</f>
        <v>538951</v>
      </c>
      <c r="AN14" s="7">
        <f>SUMIFS(Build!$D14:$CY14,Build!$D$1:$CY$1,"&gt;="&amp;VLOOKUP(AN$1,'100-&gt;45b'!$A$1:$D$45,3,0),Build!$D$1:$CY$1,"&lt;="&amp;VLOOKUP(AN$1,'100-&gt;45b'!$A$1:$D$45,4,0))</f>
        <v>3270134</v>
      </c>
      <c r="AO14" s="7">
        <f>SUMIFS(Build!$D14:$CY14,Build!$D$1:$CY$1,"&gt;="&amp;VLOOKUP(AO$1,'100-&gt;45b'!$A$1:$D$45,3,0),Build!$D$1:$CY$1,"&lt;="&amp;VLOOKUP(AO$1,'100-&gt;45b'!$A$1:$D$45,4,0))</f>
        <v>3803313</v>
      </c>
      <c r="AP14" s="7">
        <f>'47 Sector'!AP14+'47 Sector'!AV14</f>
        <v>4951196</v>
      </c>
      <c r="AQ14" s="7">
        <f>SUMIFS(Build!$D14:$CY14,Build!$D$1:$CY$1,"&gt;="&amp;VLOOKUP(AQ$1,'100-&gt;45b'!$A$1:$D$45,3,0),Build!$D$1:$CY$1,"&lt;="&amp;VLOOKUP(AQ$1,'100-&gt;45b'!$A$1:$D$45,4,0))</f>
        <v>5926896</v>
      </c>
      <c r="AR14" s="7">
        <f>SUMIFS(Build!$D14:$CY14,Build!$D$1:$CY$1,"&gt;="&amp;VLOOKUP(AR$1,'100-&gt;45b'!$A$1:$D$45,3,0),Build!$D$1:$CY$1,"&lt;="&amp;VLOOKUP(AR$1,'100-&gt;45b'!$A$1:$D$45,4,0))</f>
        <v>4763602</v>
      </c>
      <c r="AS14" s="7">
        <f>SUMIFS(Build!$D14:$CY14,Build!$D$1:$CY$1,"&gt;="&amp;VLOOKUP(AS$1,'100-&gt;45b'!$A$1:$D$45,3,0),Build!$D$1:$CY$1,"&lt;="&amp;VLOOKUP(AS$1,'100-&gt;45b'!$A$1:$D$45,4,0))</f>
        <v>793533</v>
      </c>
      <c r="AT14" s="7">
        <f>SUMIFS(Build!$D14:$CY14,Build!$D$1:$CY$1,"&gt;="&amp;VLOOKUP(AT$1,'100-&gt;45b'!$A$1:$D$45,3,0),Build!$D$1:$CY$1,"&lt;="&amp;VLOOKUP(AT$1,'100-&gt;45b'!$A$1:$D$45,4,0))</f>
        <v>3545397</v>
      </c>
      <c r="AU14" s="7">
        <f>SUMIFS(Build!$D14:$CY14,Build!$D$1:$CY$1,"&gt;="&amp;VLOOKUP(AU$1,'100-&gt;45b'!$A$1:$D$45,3,0),Build!$D$1:$CY$1,"&lt;="&amp;VLOOKUP(AU$1,'100-&gt;45b'!$A$1:$D$45,4,0))</f>
        <v>4841818</v>
      </c>
      <c r="AV14" s="23">
        <f>Build!CY14</f>
        <v>75606</v>
      </c>
      <c r="AW14" s="7"/>
      <c r="AX14" s="17">
        <f t="shared" si="0"/>
        <v>45</v>
      </c>
      <c r="AY14" s="18">
        <f t="shared" si="1"/>
        <v>8.8230073634756716E-4</v>
      </c>
      <c r="AZ14" s="18"/>
      <c r="BA14" s="18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DA14" s="8"/>
    </row>
    <row r="15" spans="1:105" x14ac:dyDescent="0.25">
      <c r="A15" t="s">
        <v>133</v>
      </c>
      <c r="B15">
        <f>VLOOKUP($A15&amp;0,'Short Labels'!$B$1:$N$8042,8,0)</f>
        <v>2019</v>
      </c>
      <c r="C15" s="7">
        <f>SUMIFS(Build!$D15:$CY15,Build!$D$1:$CY$1,"&gt;="&amp;VLOOKUP(C$1,'100-&gt;45b'!$A$1:$D$45,3,0),Build!$D$1:$CY$1,"&lt;="&amp;VLOOKUP(C$1,'100-&gt;45b'!$A$1:$D$45,4,0))</f>
        <v>2953</v>
      </c>
      <c r="D15" s="7">
        <f>SUMIFS(Build!$D15:$CY15,Build!$D$1:$CY$1,"&gt;="&amp;VLOOKUP(D$1,'100-&gt;45b'!$A$1:$D$45,3,0),Build!$D$1:$CY$1,"&lt;="&amp;VLOOKUP(D$1,'100-&gt;45b'!$A$1:$D$45,4,0))</f>
        <v>582</v>
      </c>
      <c r="E15" s="7">
        <f>SUMIFS(Build!$D15:$CY15,Build!$D$1:$CY$1,"&gt;="&amp;VLOOKUP(E$1,'100-&gt;45b'!$A$1:$D$45,3,0),Build!$D$1:$CY$1,"&lt;="&amp;VLOOKUP(E$1,'100-&gt;45b'!$A$1:$D$45,4,0))</f>
        <v>123</v>
      </c>
      <c r="F15" s="7">
        <f>SUMIFS(Build!$D15:$CY15,Build!$D$1:$CY$1,"&gt;="&amp;VLOOKUP(F$1,'100-&gt;45b'!$A$1:$D$45,3,0),Build!$D$1:$CY$1,"&lt;="&amp;VLOOKUP(F$1,'100-&gt;45b'!$A$1:$D$45,4,0))</f>
        <v>0</v>
      </c>
      <c r="G15" s="7">
        <f>SUMIFS(Build!$D15:$CY15,Build!$D$1:$CY$1,"&gt;="&amp;VLOOKUP(G$1,'100-&gt;45b'!$A$1:$D$45,3,0),Build!$D$1:$CY$1,"&lt;="&amp;VLOOKUP(G$1,'100-&gt;45b'!$A$1:$D$45,4,0))</f>
        <v>105</v>
      </c>
      <c r="H15" s="7">
        <f>SUMIFS(Build!$D15:$CY15,Build!$D$1:$CY$1,"&gt;="&amp;VLOOKUP(H$1,'100-&gt;45b'!$A$1:$D$45,3,0),Build!$D$1:$CY$1,"&lt;="&amp;VLOOKUP(H$1,'100-&gt;45b'!$A$1:$D$45,4,0))</f>
        <v>2821</v>
      </c>
      <c r="I15" s="7">
        <f>SUMIFS(Build!$D15:$CY15,Build!$D$1:$CY$1,"&gt;="&amp;VLOOKUP(I$1,'100-&gt;45b'!$A$1:$D$45,3,0),Build!$D$1:$CY$1,"&lt;="&amp;VLOOKUP(I$1,'100-&gt;45b'!$A$1:$D$45,4,0))</f>
        <v>1093</v>
      </c>
      <c r="J15" s="7">
        <f>SUMIFS(Build!$D15:$CY15,Build!$D$1:$CY$1,"&gt;="&amp;VLOOKUP(J$1,'100-&gt;45b'!$A$1:$D$45,3,0),Build!$D$1:$CY$1,"&lt;="&amp;VLOOKUP(J$1,'100-&gt;45b'!$A$1:$D$45,4,0))</f>
        <v>211</v>
      </c>
      <c r="K15" s="7">
        <f>SUMIFS(Build!$D15:$CY15,Build!$D$1:$CY$1,"&gt;="&amp;VLOOKUP(K$1,'100-&gt;45b'!$A$1:$D$45,3,0),Build!$D$1:$CY$1,"&lt;="&amp;VLOOKUP(K$1,'100-&gt;45b'!$A$1:$D$45,4,0))</f>
        <v>483</v>
      </c>
      <c r="L15" s="7">
        <f>SUMIFS(Build!$D15:$CY15,Build!$D$1:$CY$1,"&gt;="&amp;VLOOKUP(L$1,'100-&gt;45b'!$A$1:$D$45,3,0),Build!$D$1:$CY$1,"&lt;="&amp;VLOOKUP(L$1,'100-&gt;45b'!$A$1:$D$45,4,0))</f>
        <v>0</v>
      </c>
      <c r="M15" s="7">
        <f>SUMIFS(Build!$D15:$CY15,Build!$D$1:$CY$1,"&gt;="&amp;VLOOKUP(M$1,'100-&gt;45b'!$A$1:$D$45,3,0),Build!$D$1:$CY$1,"&lt;="&amp;VLOOKUP(M$1,'100-&gt;45b'!$A$1:$D$45,4,0))</f>
        <v>318</v>
      </c>
      <c r="N15" s="7">
        <f>SUMIFS(Build!$D15:$CY15,Build!$D$1:$CY$1,"&gt;="&amp;VLOOKUP(N$1,'100-&gt;45b'!$A$1:$D$45,3,0),Build!$D$1:$CY$1,"&lt;="&amp;VLOOKUP(N$1,'100-&gt;45b'!$A$1:$D$45,4,0))</f>
        <v>0</v>
      </c>
      <c r="O15" s="7">
        <f>SUMIFS(Build!$D15:$CY15,Build!$D$1:$CY$1,"&gt;="&amp;VLOOKUP(O$1,'100-&gt;45b'!$A$1:$D$45,3,0),Build!$D$1:$CY$1,"&lt;="&amp;VLOOKUP(O$1,'100-&gt;45b'!$A$1:$D$45,4,0))</f>
        <v>118</v>
      </c>
      <c r="P15" s="7">
        <f>SUMIFS(Build!$D15:$CY15,Build!$D$1:$CY$1,"&gt;="&amp;VLOOKUP(P$1,'100-&gt;45b'!$A$1:$D$45,3,0),Build!$D$1:$CY$1,"&lt;="&amp;VLOOKUP(P$1,'100-&gt;45b'!$A$1:$D$45,4,0))</f>
        <v>310</v>
      </c>
      <c r="Q15" s="7">
        <f>SUMIFS(Build!$D15:$CY15,Build!$D$1:$CY$1,"&gt;="&amp;VLOOKUP(Q$1,'100-&gt;45b'!$A$1:$D$45,3,0),Build!$D$1:$CY$1,"&lt;="&amp;VLOOKUP(Q$1,'100-&gt;45b'!$A$1:$D$45,4,0))</f>
        <v>0</v>
      </c>
      <c r="R15" s="7">
        <f>SUMIFS(Build!$D15:$CY15,Build!$D$1:$CY$1,"&gt;="&amp;VLOOKUP(R$1,'100-&gt;45b'!$A$1:$D$45,3,0),Build!$D$1:$CY$1,"&lt;="&amp;VLOOKUP(R$1,'100-&gt;45b'!$A$1:$D$45,4,0))</f>
        <v>337</v>
      </c>
      <c r="S15" s="7">
        <f>SUMIFS(Build!$D15:$CY15,Build!$D$1:$CY$1,"&gt;="&amp;VLOOKUP(S$1,'100-&gt;45b'!$A$1:$D$45,3,0),Build!$D$1:$CY$1,"&lt;="&amp;VLOOKUP(S$1,'100-&gt;45b'!$A$1:$D$45,4,0))</f>
        <v>134</v>
      </c>
      <c r="T15" s="7">
        <f>SUMIFS(Build!$D15:$CY15,Build!$D$1:$CY$1,"&gt;="&amp;VLOOKUP(T$1,'100-&gt;45b'!$A$1:$D$45,3,0),Build!$D$1:$CY$1,"&lt;="&amp;VLOOKUP(T$1,'100-&gt;45b'!$A$1:$D$45,4,0))</f>
        <v>0</v>
      </c>
      <c r="U15" s="7">
        <f>SUMIFS(Build!$D15:$CY15,Build!$D$1:$CY$1,"&gt;="&amp;VLOOKUP(U$1,'100-&gt;45b'!$A$1:$D$45,3,0),Build!$D$1:$CY$1,"&lt;="&amp;VLOOKUP(U$1,'100-&gt;45b'!$A$1:$D$45,4,0))</f>
        <v>231</v>
      </c>
      <c r="V15" s="7">
        <f>SUMIFS(Build!$D15:$CY15,Build!$D$1:$CY$1,"&gt;="&amp;VLOOKUP(V$1,'100-&gt;45b'!$A$1:$D$45,3,0),Build!$D$1:$CY$1,"&lt;="&amp;VLOOKUP(V$1,'100-&gt;45b'!$A$1:$D$45,4,0))</f>
        <v>0</v>
      </c>
      <c r="W15" s="7">
        <f>SUMIFS(Build!$D15:$CY15,Build!$D$1:$CY$1,"&gt;="&amp;VLOOKUP(W$1,'100-&gt;45b'!$A$1:$D$45,3,0),Build!$D$1:$CY$1,"&lt;="&amp;VLOOKUP(W$1,'100-&gt;45b'!$A$1:$D$45,4,0))</f>
        <v>0</v>
      </c>
      <c r="X15" s="7">
        <f>SUMIFS(Build!$D15:$CY15,Build!$D$1:$CY$1,"&gt;="&amp;VLOOKUP(X$1,'100-&gt;45b'!$A$1:$D$45,3,0),Build!$D$1:$CY$1,"&lt;="&amp;VLOOKUP(X$1,'100-&gt;45b'!$A$1:$D$45,4,0))</f>
        <v>1139</v>
      </c>
      <c r="Y15" s="7">
        <f>SUMIFS(Build!$D15:$CY15,Build!$D$1:$CY$1,"&gt;="&amp;VLOOKUP(Y$1,'100-&gt;45b'!$A$1:$D$45,3,0),Build!$D$1:$CY$1,"&lt;="&amp;VLOOKUP(Y$1,'100-&gt;45b'!$A$1:$D$45,4,0))</f>
        <v>868</v>
      </c>
      <c r="Z15" s="7">
        <f>SUMIFS(Build!$D15:$CY15,Build!$D$1:$CY$1,"&gt;="&amp;VLOOKUP(Z$1,'100-&gt;45b'!$A$1:$D$45,3,0),Build!$D$1:$CY$1,"&lt;="&amp;VLOOKUP(Z$1,'100-&gt;45b'!$A$1:$D$45,4,0))</f>
        <v>1312</v>
      </c>
      <c r="AA15" s="7">
        <f>SUMIFS(Build!$D15:$CY15,Build!$D$1:$CY$1,"&gt;="&amp;VLOOKUP(AA$1,'100-&gt;45b'!$A$1:$D$45,3,0),Build!$D$1:$CY$1,"&lt;="&amp;VLOOKUP(AA$1,'100-&gt;45b'!$A$1:$D$45,4,0))</f>
        <v>11136</v>
      </c>
      <c r="AB15" s="7">
        <f>SUMIFS(Build!$D15:$CY15,Build!$D$1:$CY$1,"&gt;="&amp;VLOOKUP(AB$1,'100-&gt;45b'!$A$1:$D$45,3,0),Build!$D$1:$CY$1,"&lt;="&amp;VLOOKUP(AB$1,'100-&gt;45b'!$A$1:$D$45,4,0))</f>
        <v>19134</v>
      </c>
      <c r="AC15" s="7">
        <f>SUMIFS(Build!$D15:$CY15,Build!$D$1:$CY$1,"&gt;="&amp;VLOOKUP(AC$1,'100-&gt;45b'!$A$1:$D$45,3,0),Build!$D$1:$CY$1,"&lt;="&amp;VLOOKUP(AC$1,'100-&gt;45b'!$A$1:$D$45,4,0))</f>
        <v>3039</v>
      </c>
      <c r="AD15" s="7">
        <f>SUMIFS(Build!$D15:$CY15,Build!$D$1:$CY$1,"&gt;="&amp;VLOOKUP(AD$1,'100-&gt;45b'!$A$1:$D$45,3,0),Build!$D$1:$CY$1,"&lt;="&amp;VLOOKUP(AD$1,'100-&gt;45b'!$A$1:$D$45,4,0))</f>
        <v>250</v>
      </c>
      <c r="AE15" s="7">
        <f>SUMIFS(Build!$D15:$CY15,Build!$D$1:$CY$1,"&gt;="&amp;VLOOKUP(AE$1,'100-&gt;45b'!$A$1:$D$45,3,0),Build!$D$1:$CY$1,"&lt;="&amp;VLOOKUP(AE$1,'100-&gt;45b'!$A$1:$D$45,4,0))</f>
        <v>1203</v>
      </c>
      <c r="AF15" s="7">
        <f>SUMIFS(Build!$D15:$CY15,Build!$D$1:$CY$1,"&gt;="&amp;VLOOKUP(AF$1,'100-&gt;45b'!$A$1:$D$45,3,0),Build!$D$1:$CY$1,"&lt;="&amp;VLOOKUP(AF$1,'100-&gt;45b'!$A$1:$D$45,4,0))</f>
        <v>1195</v>
      </c>
      <c r="AG15" s="7">
        <f>SUMIFS(Build!$D15:$CY15,Build!$D$1:$CY$1,"&gt;="&amp;VLOOKUP(AG$1,'100-&gt;45b'!$A$1:$D$45,3,0),Build!$D$1:$CY$1,"&lt;="&amp;VLOOKUP(AG$1,'100-&gt;45b'!$A$1:$D$45,4,0))</f>
        <v>667</v>
      </c>
      <c r="AH15" s="7">
        <f>SUMIFS(Build!$D15:$CY15,Build!$D$1:$CY$1,"&gt;="&amp;VLOOKUP(AH$1,'100-&gt;45b'!$A$1:$D$45,3,0),Build!$D$1:$CY$1,"&lt;="&amp;VLOOKUP(AH$1,'100-&gt;45b'!$A$1:$D$45,4,0))</f>
        <v>15634</v>
      </c>
      <c r="AI15" s="7">
        <f>SUMIFS(Build!$D15:$CY15,Build!$D$1:$CY$1,"&gt;="&amp;VLOOKUP(AI$1,'100-&gt;45b'!$A$1:$D$45,3,0),Build!$D$1:$CY$1,"&lt;="&amp;VLOOKUP(AI$1,'100-&gt;45b'!$A$1:$D$45,4,0))</f>
        <v>878</v>
      </c>
      <c r="AJ15" s="7">
        <f>SUMIFS(Build!$D15:$CY15,Build!$D$1:$CY$1,"&gt;="&amp;VLOOKUP(AJ$1,'100-&gt;45b'!$A$1:$D$45,3,0),Build!$D$1:$CY$1,"&lt;="&amp;VLOOKUP(AJ$1,'100-&gt;45b'!$A$1:$D$45,4,0))</f>
        <v>536</v>
      </c>
      <c r="AK15" s="7">
        <f>SUMIFS(Build!$D15:$CY15,Build!$D$1:$CY$1,"&gt;="&amp;VLOOKUP(AK$1,'100-&gt;45b'!$A$1:$D$45,3,0),Build!$D$1:$CY$1,"&lt;="&amp;VLOOKUP(AK$1,'100-&gt;45b'!$A$1:$D$45,4,0))</f>
        <v>609</v>
      </c>
      <c r="AL15" s="7">
        <f>SUMIFS(Build!$D15:$CY15,Build!$D$1:$CY$1,"&gt;="&amp;VLOOKUP(AL$1,'100-&gt;45b'!$A$1:$D$45,3,0),Build!$D$1:$CY$1,"&lt;="&amp;VLOOKUP(AL$1,'100-&gt;45b'!$A$1:$D$45,4,0))</f>
        <v>5304</v>
      </c>
      <c r="AM15" s="7">
        <f>SUMIFS(Build!$D15:$CY15,Build!$D$1:$CY$1,"&gt;="&amp;VLOOKUP(AM$1,'100-&gt;45b'!$A$1:$D$45,3,0),Build!$D$1:$CY$1,"&lt;="&amp;VLOOKUP(AM$1,'100-&gt;45b'!$A$1:$D$45,4,0))</f>
        <v>1024</v>
      </c>
      <c r="AN15" s="7">
        <f>SUMIFS(Build!$D15:$CY15,Build!$D$1:$CY$1,"&gt;="&amp;VLOOKUP(AN$1,'100-&gt;45b'!$A$1:$D$45,3,0),Build!$D$1:$CY$1,"&lt;="&amp;VLOOKUP(AN$1,'100-&gt;45b'!$A$1:$D$45,4,0))</f>
        <v>4617</v>
      </c>
      <c r="AO15" s="7">
        <f>SUMIFS(Build!$D15:$CY15,Build!$D$1:$CY$1,"&gt;="&amp;VLOOKUP(AO$1,'100-&gt;45b'!$A$1:$D$45,3,0),Build!$D$1:$CY$1,"&lt;="&amp;VLOOKUP(AO$1,'100-&gt;45b'!$A$1:$D$45,4,0))</f>
        <v>8266</v>
      </c>
      <c r="AP15" s="7">
        <f>'47 Sector'!AP15+'47 Sector'!AV15</f>
        <v>10723</v>
      </c>
      <c r="AQ15" s="7">
        <f>SUMIFS(Build!$D15:$CY15,Build!$D$1:$CY$1,"&gt;="&amp;VLOOKUP(AQ$1,'100-&gt;45b'!$A$1:$D$45,3,0),Build!$D$1:$CY$1,"&lt;="&amp;VLOOKUP(AQ$1,'100-&gt;45b'!$A$1:$D$45,4,0))</f>
        <v>6718</v>
      </c>
      <c r="AR15" s="7">
        <f>SUMIFS(Build!$D15:$CY15,Build!$D$1:$CY$1,"&gt;="&amp;VLOOKUP(AR$1,'100-&gt;45b'!$A$1:$D$45,3,0),Build!$D$1:$CY$1,"&lt;="&amp;VLOOKUP(AR$1,'100-&gt;45b'!$A$1:$D$45,4,0))</f>
        <v>6283</v>
      </c>
      <c r="AS15" s="7">
        <f>SUMIFS(Build!$D15:$CY15,Build!$D$1:$CY$1,"&gt;="&amp;VLOOKUP(AS$1,'100-&gt;45b'!$A$1:$D$45,3,0),Build!$D$1:$CY$1,"&lt;="&amp;VLOOKUP(AS$1,'100-&gt;45b'!$A$1:$D$45,4,0))</f>
        <v>2475</v>
      </c>
      <c r="AT15" s="7">
        <f>SUMIFS(Build!$D15:$CY15,Build!$D$1:$CY$1,"&gt;="&amp;VLOOKUP(AT$1,'100-&gt;45b'!$A$1:$D$45,3,0),Build!$D$1:$CY$1,"&lt;="&amp;VLOOKUP(AT$1,'100-&gt;45b'!$A$1:$D$45,4,0))</f>
        <v>4782</v>
      </c>
      <c r="AU15" s="7">
        <f>SUMIFS(Build!$D15:$CY15,Build!$D$1:$CY$1,"&gt;="&amp;VLOOKUP(AU$1,'100-&gt;45b'!$A$1:$D$45,3,0),Build!$D$1:$CY$1,"&lt;="&amp;VLOOKUP(AU$1,'100-&gt;45b'!$A$1:$D$45,4,0))</f>
        <v>4706</v>
      </c>
      <c r="AV15" s="23">
        <f>Build!CY15</f>
        <v>2078</v>
      </c>
      <c r="AW15" s="7"/>
      <c r="AX15" s="17">
        <f t="shared" si="0"/>
        <v>38</v>
      </c>
      <c r="AY15" s="18">
        <f t="shared" si="1"/>
        <v>1.6704851481168858E-2</v>
      </c>
      <c r="AZ15" s="18"/>
      <c r="BA15" s="18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DA15" s="8"/>
    </row>
    <row r="16" spans="1:105" x14ac:dyDescent="0.25">
      <c r="A16" t="s">
        <v>336</v>
      </c>
      <c r="B16">
        <f>VLOOKUP($A16&amp;0,'Short Labels'!$B$1:$N$8042,8,0)</f>
        <v>2019</v>
      </c>
      <c r="C16" s="7">
        <f>SUMIFS(Build!$D16:$CY16,Build!$D$1:$CY$1,"&gt;="&amp;VLOOKUP(C$1,'100-&gt;45b'!$A$1:$D$45,3,0),Build!$D$1:$CY$1,"&lt;="&amp;VLOOKUP(C$1,'100-&gt;45b'!$A$1:$D$45,4,0))</f>
        <v>3513</v>
      </c>
      <c r="D16" s="7">
        <f>SUMIFS(Build!$D16:$CY16,Build!$D$1:$CY$1,"&gt;="&amp;VLOOKUP(D$1,'100-&gt;45b'!$A$1:$D$45,3,0),Build!$D$1:$CY$1,"&lt;="&amp;VLOOKUP(D$1,'100-&gt;45b'!$A$1:$D$45,4,0))</f>
        <v>818</v>
      </c>
      <c r="E16" s="7">
        <f>SUMIFS(Build!$D16:$CY16,Build!$D$1:$CY$1,"&gt;="&amp;VLOOKUP(E$1,'100-&gt;45b'!$A$1:$D$45,3,0),Build!$D$1:$CY$1,"&lt;="&amp;VLOOKUP(E$1,'100-&gt;45b'!$A$1:$D$45,4,0))</f>
        <v>6444</v>
      </c>
      <c r="F16" s="7">
        <f>SUMIFS(Build!$D16:$CY16,Build!$D$1:$CY$1,"&gt;="&amp;VLOOKUP(F$1,'100-&gt;45b'!$A$1:$D$45,3,0),Build!$D$1:$CY$1,"&lt;="&amp;VLOOKUP(F$1,'100-&gt;45b'!$A$1:$D$45,4,0))</f>
        <v>77</v>
      </c>
      <c r="G16" s="7">
        <f>SUMIFS(Build!$D16:$CY16,Build!$D$1:$CY$1,"&gt;="&amp;VLOOKUP(G$1,'100-&gt;45b'!$A$1:$D$45,3,0),Build!$D$1:$CY$1,"&lt;="&amp;VLOOKUP(G$1,'100-&gt;45b'!$A$1:$D$45,4,0))</f>
        <v>8976</v>
      </c>
      <c r="H16" s="7">
        <f>SUMIFS(Build!$D16:$CY16,Build!$D$1:$CY$1,"&gt;="&amp;VLOOKUP(H$1,'100-&gt;45b'!$A$1:$D$45,3,0),Build!$D$1:$CY$1,"&lt;="&amp;VLOOKUP(H$1,'100-&gt;45b'!$A$1:$D$45,4,0))</f>
        <v>1493</v>
      </c>
      <c r="I16" s="7">
        <f>SUMIFS(Build!$D16:$CY16,Build!$D$1:$CY$1,"&gt;="&amp;VLOOKUP(I$1,'100-&gt;45b'!$A$1:$D$45,3,0),Build!$D$1:$CY$1,"&lt;="&amp;VLOOKUP(I$1,'100-&gt;45b'!$A$1:$D$45,4,0))</f>
        <v>4452</v>
      </c>
      <c r="J16" s="7">
        <f>SUMIFS(Build!$D16:$CY16,Build!$D$1:$CY$1,"&gt;="&amp;VLOOKUP(J$1,'100-&gt;45b'!$A$1:$D$45,3,0),Build!$D$1:$CY$1,"&lt;="&amp;VLOOKUP(J$1,'100-&gt;45b'!$A$1:$D$45,4,0))</f>
        <v>367</v>
      </c>
      <c r="K16" s="7">
        <f>SUMIFS(Build!$D16:$CY16,Build!$D$1:$CY$1,"&gt;="&amp;VLOOKUP(K$1,'100-&gt;45b'!$A$1:$D$45,3,0),Build!$D$1:$CY$1,"&lt;="&amp;VLOOKUP(K$1,'100-&gt;45b'!$A$1:$D$45,4,0))</f>
        <v>519</v>
      </c>
      <c r="L16" s="7">
        <f>SUMIFS(Build!$D16:$CY16,Build!$D$1:$CY$1,"&gt;="&amp;VLOOKUP(L$1,'100-&gt;45b'!$A$1:$D$45,3,0),Build!$D$1:$CY$1,"&lt;="&amp;VLOOKUP(L$1,'100-&gt;45b'!$A$1:$D$45,4,0))</f>
        <v>436</v>
      </c>
      <c r="M16" s="7">
        <f>SUMIFS(Build!$D16:$CY16,Build!$D$1:$CY$1,"&gt;="&amp;VLOOKUP(M$1,'100-&gt;45b'!$A$1:$D$45,3,0),Build!$D$1:$CY$1,"&lt;="&amp;VLOOKUP(M$1,'100-&gt;45b'!$A$1:$D$45,4,0))</f>
        <v>705</v>
      </c>
      <c r="N16" s="7">
        <f>SUMIFS(Build!$D16:$CY16,Build!$D$1:$CY$1,"&gt;="&amp;VLOOKUP(N$1,'100-&gt;45b'!$A$1:$D$45,3,0),Build!$D$1:$CY$1,"&lt;="&amp;VLOOKUP(N$1,'100-&gt;45b'!$A$1:$D$45,4,0))</f>
        <v>0</v>
      </c>
      <c r="O16" s="7">
        <f>SUMIFS(Build!$D16:$CY16,Build!$D$1:$CY$1,"&gt;="&amp;VLOOKUP(O$1,'100-&gt;45b'!$A$1:$D$45,3,0),Build!$D$1:$CY$1,"&lt;="&amp;VLOOKUP(O$1,'100-&gt;45b'!$A$1:$D$45,4,0))</f>
        <v>0</v>
      </c>
      <c r="P16" s="7">
        <f>SUMIFS(Build!$D16:$CY16,Build!$D$1:$CY$1,"&gt;="&amp;VLOOKUP(P$1,'100-&gt;45b'!$A$1:$D$45,3,0),Build!$D$1:$CY$1,"&lt;="&amp;VLOOKUP(P$1,'100-&gt;45b'!$A$1:$D$45,4,0))</f>
        <v>271</v>
      </c>
      <c r="Q16" s="7">
        <f>SUMIFS(Build!$D16:$CY16,Build!$D$1:$CY$1,"&gt;="&amp;VLOOKUP(Q$1,'100-&gt;45b'!$A$1:$D$45,3,0),Build!$D$1:$CY$1,"&lt;="&amp;VLOOKUP(Q$1,'100-&gt;45b'!$A$1:$D$45,4,0))</f>
        <v>0</v>
      </c>
      <c r="R16" s="7">
        <f>SUMIFS(Build!$D16:$CY16,Build!$D$1:$CY$1,"&gt;="&amp;VLOOKUP(R$1,'100-&gt;45b'!$A$1:$D$45,3,0),Build!$D$1:$CY$1,"&lt;="&amp;VLOOKUP(R$1,'100-&gt;45b'!$A$1:$D$45,4,0))</f>
        <v>118</v>
      </c>
      <c r="S16" s="7">
        <f>SUMIFS(Build!$D16:$CY16,Build!$D$1:$CY$1,"&gt;="&amp;VLOOKUP(S$1,'100-&gt;45b'!$A$1:$D$45,3,0),Build!$D$1:$CY$1,"&lt;="&amp;VLOOKUP(S$1,'100-&gt;45b'!$A$1:$D$45,4,0))</f>
        <v>0</v>
      </c>
      <c r="T16" s="7">
        <f>SUMIFS(Build!$D16:$CY16,Build!$D$1:$CY$1,"&gt;="&amp;VLOOKUP(T$1,'100-&gt;45b'!$A$1:$D$45,3,0),Build!$D$1:$CY$1,"&lt;="&amp;VLOOKUP(T$1,'100-&gt;45b'!$A$1:$D$45,4,0))</f>
        <v>0</v>
      </c>
      <c r="U16" s="7">
        <f>SUMIFS(Build!$D16:$CY16,Build!$D$1:$CY$1,"&gt;="&amp;VLOOKUP(U$1,'100-&gt;45b'!$A$1:$D$45,3,0),Build!$D$1:$CY$1,"&lt;="&amp;VLOOKUP(U$1,'100-&gt;45b'!$A$1:$D$45,4,0))</f>
        <v>0</v>
      </c>
      <c r="V16" s="7">
        <f>SUMIFS(Build!$D16:$CY16,Build!$D$1:$CY$1,"&gt;="&amp;VLOOKUP(V$1,'100-&gt;45b'!$A$1:$D$45,3,0),Build!$D$1:$CY$1,"&lt;="&amp;VLOOKUP(V$1,'100-&gt;45b'!$A$1:$D$45,4,0))</f>
        <v>0</v>
      </c>
      <c r="W16" s="7">
        <f>SUMIFS(Build!$D16:$CY16,Build!$D$1:$CY$1,"&gt;="&amp;VLOOKUP(W$1,'100-&gt;45b'!$A$1:$D$45,3,0),Build!$D$1:$CY$1,"&lt;="&amp;VLOOKUP(W$1,'100-&gt;45b'!$A$1:$D$45,4,0))</f>
        <v>0</v>
      </c>
      <c r="X16" s="7">
        <f>SUMIFS(Build!$D16:$CY16,Build!$D$1:$CY$1,"&gt;="&amp;VLOOKUP(X$1,'100-&gt;45b'!$A$1:$D$45,3,0),Build!$D$1:$CY$1,"&lt;="&amp;VLOOKUP(X$1,'100-&gt;45b'!$A$1:$D$45,4,0))</f>
        <v>896</v>
      </c>
      <c r="Y16" s="7">
        <f>SUMIFS(Build!$D16:$CY16,Build!$D$1:$CY$1,"&gt;="&amp;VLOOKUP(Y$1,'100-&gt;45b'!$A$1:$D$45,3,0),Build!$D$1:$CY$1,"&lt;="&amp;VLOOKUP(Y$1,'100-&gt;45b'!$A$1:$D$45,4,0))</f>
        <v>964</v>
      </c>
      <c r="Z16" s="7">
        <f>SUMIFS(Build!$D16:$CY16,Build!$D$1:$CY$1,"&gt;="&amp;VLOOKUP(Z$1,'100-&gt;45b'!$A$1:$D$45,3,0),Build!$D$1:$CY$1,"&lt;="&amp;VLOOKUP(Z$1,'100-&gt;45b'!$A$1:$D$45,4,0))</f>
        <v>1120</v>
      </c>
      <c r="AA16" s="7">
        <f>SUMIFS(Build!$D16:$CY16,Build!$D$1:$CY$1,"&gt;="&amp;VLOOKUP(AA$1,'100-&gt;45b'!$A$1:$D$45,3,0),Build!$D$1:$CY$1,"&lt;="&amp;VLOOKUP(AA$1,'100-&gt;45b'!$A$1:$D$45,4,0))</f>
        <v>18913</v>
      </c>
      <c r="AB16" s="7">
        <f>SUMIFS(Build!$D16:$CY16,Build!$D$1:$CY$1,"&gt;="&amp;VLOOKUP(AB$1,'100-&gt;45b'!$A$1:$D$45,3,0),Build!$D$1:$CY$1,"&lt;="&amp;VLOOKUP(AB$1,'100-&gt;45b'!$A$1:$D$45,4,0))</f>
        <v>35326</v>
      </c>
      <c r="AC16" s="7">
        <f>SUMIFS(Build!$D16:$CY16,Build!$D$1:$CY$1,"&gt;="&amp;VLOOKUP(AC$1,'100-&gt;45b'!$A$1:$D$45,3,0),Build!$D$1:$CY$1,"&lt;="&amp;VLOOKUP(AC$1,'100-&gt;45b'!$A$1:$D$45,4,0))</f>
        <v>1666</v>
      </c>
      <c r="AD16" s="7">
        <f>SUMIFS(Build!$D16:$CY16,Build!$D$1:$CY$1,"&gt;="&amp;VLOOKUP(AD$1,'100-&gt;45b'!$A$1:$D$45,3,0),Build!$D$1:$CY$1,"&lt;="&amp;VLOOKUP(AD$1,'100-&gt;45b'!$A$1:$D$45,4,0))</f>
        <v>1163</v>
      </c>
      <c r="AE16" s="7">
        <f>SUMIFS(Build!$D16:$CY16,Build!$D$1:$CY$1,"&gt;="&amp;VLOOKUP(AE$1,'100-&gt;45b'!$A$1:$D$45,3,0),Build!$D$1:$CY$1,"&lt;="&amp;VLOOKUP(AE$1,'100-&gt;45b'!$A$1:$D$45,4,0))</f>
        <v>1343</v>
      </c>
      <c r="AF16" s="7">
        <f>SUMIFS(Build!$D16:$CY16,Build!$D$1:$CY$1,"&gt;="&amp;VLOOKUP(AF$1,'100-&gt;45b'!$A$1:$D$45,3,0),Build!$D$1:$CY$1,"&lt;="&amp;VLOOKUP(AF$1,'100-&gt;45b'!$A$1:$D$45,4,0))</f>
        <v>1662</v>
      </c>
      <c r="AG16" s="7">
        <f>SUMIFS(Build!$D16:$CY16,Build!$D$1:$CY$1,"&gt;="&amp;VLOOKUP(AG$1,'100-&gt;45b'!$A$1:$D$45,3,0),Build!$D$1:$CY$1,"&lt;="&amp;VLOOKUP(AG$1,'100-&gt;45b'!$A$1:$D$45,4,0))</f>
        <v>538</v>
      </c>
      <c r="AH16" s="7">
        <f>SUMIFS(Build!$D16:$CY16,Build!$D$1:$CY$1,"&gt;="&amp;VLOOKUP(AH$1,'100-&gt;45b'!$A$1:$D$45,3,0),Build!$D$1:$CY$1,"&lt;="&amp;VLOOKUP(AH$1,'100-&gt;45b'!$A$1:$D$45,4,0))</f>
        <v>21344</v>
      </c>
      <c r="AI16" s="7">
        <f>SUMIFS(Build!$D16:$CY16,Build!$D$1:$CY$1,"&gt;="&amp;VLOOKUP(AI$1,'100-&gt;45b'!$A$1:$D$45,3,0),Build!$D$1:$CY$1,"&lt;="&amp;VLOOKUP(AI$1,'100-&gt;45b'!$A$1:$D$45,4,0))</f>
        <v>1301</v>
      </c>
      <c r="AJ16" s="7">
        <f>SUMIFS(Build!$D16:$CY16,Build!$D$1:$CY$1,"&gt;="&amp;VLOOKUP(AJ$1,'100-&gt;45b'!$A$1:$D$45,3,0),Build!$D$1:$CY$1,"&lt;="&amp;VLOOKUP(AJ$1,'100-&gt;45b'!$A$1:$D$45,4,0))</f>
        <v>2568</v>
      </c>
      <c r="AK16" s="7">
        <f>SUMIFS(Build!$D16:$CY16,Build!$D$1:$CY$1,"&gt;="&amp;VLOOKUP(AK$1,'100-&gt;45b'!$A$1:$D$45,3,0),Build!$D$1:$CY$1,"&lt;="&amp;VLOOKUP(AK$1,'100-&gt;45b'!$A$1:$D$45,4,0))</f>
        <v>950</v>
      </c>
      <c r="AL16" s="7">
        <f>SUMIFS(Build!$D16:$CY16,Build!$D$1:$CY$1,"&gt;="&amp;VLOOKUP(AL$1,'100-&gt;45b'!$A$1:$D$45,3,0),Build!$D$1:$CY$1,"&lt;="&amp;VLOOKUP(AL$1,'100-&gt;45b'!$A$1:$D$45,4,0))</f>
        <v>3950</v>
      </c>
      <c r="AM16" s="7">
        <f>SUMIFS(Build!$D16:$CY16,Build!$D$1:$CY$1,"&gt;="&amp;VLOOKUP(AM$1,'100-&gt;45b'!$A$1:$D$45,3,0),Build!$D$1:$CY$1,"&lt;="&amp;VLOOKUP(AM$1,'100-&gt;45b'!$A$1:$D$45,4,0))</f>
        <v>1109</v>
      </c>
      <c r="AN16" s="7">
        <f>SUMIFS(Build!$D16:$CY16,Build!$D$1:$CY$1,"&gt;="&amp;VLOOKUP(AN$1,'100-&gt;45b'!$A$1:$D$45,3,0),Build!$D$1:$CY$1,"&lt;="&amp;VLOOKUP(AN$1,'100-&gt;45b'!$A$1:$D$45,4,0))</f>
        <v>3277</v>
      </c>
      <c r="AO16" s="7">
        <f>SUMIFS(Build!$D16:$CY16,Build!$D$1:$CY$1,"&gt;="&amp;VLOOKUP(AO$1,'100-&gt;45b'!$A$1:$D$45,3,0),Build!$D$1:$CY$1,"&lt;="&amp;VLOOKUP(AO$1,'100-&gt;45b'!$A$1:$D$45,4,0))</f>
        <v>10619</v>
      </c>
      <c r="AP16" s="7">
        <f>'47 Sector'!AP16+'47 Sector'!AV16</f>
        <v>42836</v>
      </c>
      <c r="AQ16" s="7">
        <f>SUMIFS(Build!$D16:$CY16,Build!$D$1:$CY$1,"&gt;="&amp;VLOOKUP(AQ$1,'100-&gt;45b'!$A$1:$D$45,3,0),Build!$D$1:$CY$1,"&lt;="&amp;VLOOKUP(AQ$1,'100-&gt;45b'!$A$1:$D$45,4,0))</f>
        <v>19000</v>
      </c>
      <c r="AR16" s="7">
        <f>SUMIFS(Build!$D16:$CY16,Build!$D$1:$CY$1,"&gt;="&amp;VLOOKUP(AR$1,'100-&gt;45b'!$A$1:$D$45,3,0),Build!$D$1:$CY$1,"&lt;="&amp;VLOOKUP(AR$1,'100-&gt;45b'!$A$1:$D$45,4,0))</f>
        <v>8051</v>
      </c>
      <c r="AS16" s="7">
        <f>SUMIFS(Build!$D16:$CY16,Build!$D$1:$CY$1,"&gt;="&amp;VLOOKUP(AS$1,'100-&gt;45b'!$A$1:$D$45,3,0),Build!$D$1:$CY$1,"&lt;="&amp;VLOOKUP(AS$1,'100-&gt;45b'!$A$1:$D$45,4,0))</f>
        <v>2331</v>
      </c>
      <c r="AT16" s="7">
        <f>SUMIFS(Build!$D16:$CY16,Build!$D$1:$CY$1,"&gt;="&amp;VLOOKUP(AT$1,'100-&gt;45b'!$A$1:$D$45,3,0),Build!$D$1:$CY$1,"&lt;="&amp;VLOOKUP(AT$1,'100-&gt;45b'!$A$1:$D$45,4,0))</f>
        <v>2565</v>
      </c>
      <c r="AU16" s="7">
        <f>SUMIFS(Build!$D16:$CY16,Build!$D$1:$CY$1,"&gt;="&amp;VLOOKUP(AU$1,'100-&gt;45b'!$A$1:$D$45,3,0),Build!$D$1:$CY$1,"&lt;="&amp;VLOOKUP(AU$1,'100-&gt;45b'!$A$1:$D$45,4,0))</f>
        <v>9585</v>
      </c>
      <c r="AV16" s="23">
        <f>Build!CY16</f>
        <v>0</v>
      </c>
      <c r="AW16" s="7"/>
      <c r="AX16" s="17">
        <f t="shared" si="0"/>
        <v>37</v>
      </c>
      <c r="AY16" s="18">
        <f t="shared" si="1"/>
        <v>0</v>
      </c>
      <c r="AZ16" s="18"/>
      <c r="BA16" s="18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DA16" s="8"/>
    </row>
    <row r="17" spans="1:105" x14ac:dyDescent="0.25">
      <c r="A17" t="s">
        <v>134</v>
      </c>
      <c r="B17">
        <f>VLOOKUP($A17&amp;0,'Short Labels'!$B$1:$N$8042,8,0)</f>
        <v>2020</v>
      </c>
      <c r="C17" s="7">
        <f>SUMIFS(Build!$D17:$CY17,Build!$D$1:$CY$1,"&gt;="&amp;VLOOKUP(C$1,'100-&gt;45b'!$A$1:$D$45,3,0),Build!$D$1:$CY$1,"&lt;="&amp;VLOOKUP(C$1,'100-&gt;45b'!$A$1:$D$45,4,0))</f>
        <v>56929</v>
      </c>
      <c r="D17" s="7">
        <f>SUMIFS(Build!$D17:$CY17,Build!$D$1:$CY$1,"&gt;="&amp;VLOOKUP(D$1,'100-&gt;45b'!$A$1:$D$45,3,0),Build!$D$1:$CY$1,"&lt;="&amp;VLOOKUP(D$1,'100-&gt;45b'!$A$1:$D$45,4,0))</f>
        <v>1113</v>
      </c>
      <c r="E17" s="7">
        <f>SUMIFS(Build!$D17:$CY17,Build!$D$1:$CY$1,"&gt;="&amp;VLOOKUP(E$1,'100-&gt;45b'!$A$1:$D$45,3,0),Build!$D$1:$CY$1,"&lt;="&amp;VLOOKUP(E$1,'100-&gt;45b'!$A$1:$D$45,4,0))</f>
        <v>0</v>
      </c>
      <c r="F17" s="7">
        <f>SUMIFS(Build!$D17:$CY17,Build!$D$1:$CY$1,"&gt;="&amp;VLOOKUP(F$1,'100-&gt;45b'!$A$1:$D$45,3,0),Build!$D$1:$CY$1,"&lt;="&amp;VLOOKUP(F$1,'100-&gt;45b'!$A$1:$D$45,4,0))</f>
        <v>8246</v>
      </c>
      <c r="G17" s="7">
        <f>SUMIFS(Build!$D17:$CY17,Build!$D$1:$CY$1,"&gt;="&amp;VLOOKUP(G$1,'100-&gt;45b'!$A$1:$D$45,3,0),Build!$D$1:$CY$1,"&lt;="&amp;VLOOKUP(G$1,'100-&gt;45b'!$A$1:$D$45,4,0))</f>
        <v>1230</v>
      </c>
      <c r="H17" s="7">
        <f>SUMIFS(Build!$D17:$CY17,Build!$D$1:$CY$1,"&gt;="&amp;VLOOKUP(H$1,'100-&gt;45b'!$A$1:$D$45,3,0),Build!$D$1:$CY$1,"&lt;="&amp;VLOOKUP(H$1,'100-&gt;45b'!$A$1:$D$45,4,0))</f>
        <v>17242</v>
      </c>
      <c r="I17" s="7">
        <f>SUMIFS(Build!$D17:$CY17,Build!$D$1:$CY$1,"&gt;="&amp;VLOOKUP(I$1,'100-&gt;45b'!$A$1:$D$45,3,0),Build!$D$1:$CY$1,"&lt;="&amp;VLOOKUP(I$1,'100-&gt;45b'!$A$1:$D$45,4,0))</f>
        <v>6025</v>
      </c>
      <c r="J17" s="7">
        <f>SUMIFS(Build!$D17:$CY17,Build!$D$1:$CY$1,"&gt;="&amp;VLOOKUP(J$1,'100-&gt;45b'!$A$1:$D$45,3,0),Build!$D$1:$CY$1,"&lt;="&amp;VLOOKUP(J$1,'100-&gt;45b'!$A$1:$D$45,4,0))</f>
        <v>1550</v>
      </c>
      <c r="K17" s="7">
        <f>SUMIFS(Build!$D17:$CY17,Build!$D$1:$CY$1,"&gt;="&amp;VLOOKUP(K$1,'100-&gt;45b'!$A$1:$D$45,3,0),Build!$D$1:$CY$1,"&lt;="&amp;VLOOKUP(K$1,'100-&gt;45b'!$A$1:$D$45,4,0))</f>
        <v>1963</v>
      </c>
      <c r="L17" s="7">
        <f>SUMIFS(Build!$D17:$CY17,Build!$D$1:$CY$1,"&gt;="&amp;VLOOKUP(L$1,'100-&gt;45b'!$A$1:$D$45,3,0),Build!$D$1:$CY$1,"&lt;="&amp;VLOOKUP(L$1,'100-&gt;45b'!$A$1:$D$45,4,0))</f>
        <v>0</v>
      </c>
      <c r="M17" s="7">
        <f>SUMIFS(Build!$D17:$CY17,Build!$D$1:$CY$1,"&gt;="&amp;VLOOKUP(M$1,'100-&gt;45b'!$A$1:$D$45,3,0),Build!$D$1:$CY$1,"&lt;="&amp;VLOOKUP(M$1,'100-&gt;45b'!$A$1:$D$45,4,0))</f>
        <v>974</v>
      </c>
      <c r="N17" s="7">
        <f>SUMIFS(Build!$D17:$CY17,Build!$D$1:$CY$1,"&gt;="&amp;VLOOKUP(N$1,'100-&gt;45b'!$A$1:$D$45,3,0),Build!$D$1:$CY$1,"&lt;="&amp;VLOOKUP(N$1,'100-&gt;45b'!$A$1:$D$45,4,0))</f>
        <v>0</v>
      </c>
      <c r="O17" s="7">
        <f>SUMIFS(Build!$D17:$CY17,Build!$D$1:$CY$1,"&gt;="&amp;VLOOKUP(O$1,'100-&gt;45b'!$A$1:$D$45,3,0),Build!$D$1:$CY$1,"&lt;="&amp;VLOOKUP(O$1,'100-&gt;45b'!$A$1:$D$45,4,0))</f>
        <v>1058</v>
      </c>
      <c r="P17" s="7">
        <f>SUMIFS(Build!$D17:$CY17,Build!$D$1:$CY$1,"&gt;="&amp;VLOOKUP(P$1,'100-&gt;45b'!$A$1:$D$45,3,0),Build!$D$1:$CY$1,"&lt;="&amp;VLOOKUP(P$1,'100-&gt;45b'!$A$1:$D$45,4,0))</f>
        <v>7473</v>
      </c>
      <c r="Q17" s="7">
        <f>SUMIFS(Build!$D17:$CY17,Build!$D$1:$CY$1,"&gt;="&amp;VLOOKUP(Q$1,'100-&gt;45b'!$A$1:$D$45,3,0),Build!$D$1:$CY$1,"&lt;="&amp;VLOOKUP(Q$1,'100-&gt;45b'!$A$1:$D$45,4,0))</f>
        <v>879</v>
      </c>
      <c r="R17" s="7">
        <f>SUMIFS(Build!$D17:$CY17,Build!$D$1:$CY$1,"&gt;="&amp;VLOOKUP(R$1,'100-&gt;45b'!$A$1:$D$45,3,0),Build!$D$1:$CY$1,"&lt;="&amp;VLOOKUP(R$1,'100-&gt;45b'!$A$1:$D$45,4,0))</f>
        <v>4353</v>
      </c>
      <c r="S17" s="7">
        <f>SUMIFS(Build!$D17:$CY17,Build!$D$1:$CY$1,"&gt;="&amp;VLOOKUP(S$1,'100-&gt;45b'!$A$1:$D$45,3,0),Build!$D$1:$CY$1,"&lt;="&amp;VLOOKUP(S$1,'100-&gt;45b'!$A$1:$D$45,4,0))</f>
        <v>0</v>
      </c>
      <c r="T17" s="7">
        <f>SUMIFS(Build!$D17:$CY17,Build!$D$1:$CY$1,"&gt;="&amp;VLOOKUP(T$1,'100-&gt;45b'!$A$1:$D$45,3,0),Build!$D$1:$CY$1,"&lt;="&amp;VLOOKUP(T$1,'100-&gt;45b'!$A$1:$D$45,4,0))</f>
        <v>1200</v>
      </c>
      <c r="U17" s="7">
        <f>SUMIFS(Build!$D17:$CY17,Build!$D$1:$CY$1,"&gt;="&amp;VLOOKUP(U$1,'100-&gt;45b'!$A$1:$D$45,3,0),Build!$D$1:$CY$1,"&lt;="&amp;VLOOKUP(U$1,'100-&gt;45b'!$A$1:$D$45,4,0))</f>
        <v>0</v>
      </c>
      <c r="V17" s="7">
        <f>SUMIFS(Build!$D17:$CY17,Build!$D$1:$CY$1,"&gt;="&amp;VLOOKUP(V$1,'100-&gt;45b'!$A$1:$D$45,3,0),Build!$D$1:$CY$1,"&lt;="&amp;VLOOKUP(V$1,'100-&gt;45b'!$A$1:$D$45,4,0))</f>
        <v>1795</v>
      </c>
      <c r="W17" s="7">
        <f>SUMIFS(Build!$D17:$CY17,Build!$D$1:$CY$1,"&gt;="&amp;VLOOKUP(W$1,'100-&gt;45b'!$A$1:$D$45,3,0),Build!$D$1:$CY$1,"&lt;="&amp;VLOOKUP(W$1,'100-&gt;45b'!$A$1:$D$45,4,0))</f>
        <v>0</v>
      </c>
      <c r="X17" s="7">
        <f>SUMIFS(Build!$D17:$CY17,Build!$D$1:$CY$1,"&gt;="&amp;VLOOKUP(X$1,'100-&gt;45b'!$A$1:$D$45,3,0),Build!$D$1:$CY$1,"&lt;="&amp;VLOOKUP(X$1,'100-&gt;45b'!$A$1:$D$45,4,0))</f>
        <v>5907</v>
      </c>
      <c r="Y17" s="7">
        <f>SUMIFS(Build!$D17:$CY17,Build!$D$1:$CY$1,"&gt;="&amp;VLOOKUP(Y$1,'100-&gt;45b'!$A$1:$D$45,3,0),Build!$D$1:$CY$1,"&lt;="&amp;VLOOKUP(Y$1,'100-&gt;45b'!$A$1:$D$45,4,0))</f>
        <v>2261</v>
      </c>
      <c r="Z17" s="7">
        <f>SUMIFS(Build!$D17:$CY17,Build!$D$1:$CY$1,"&gt;="&amp;VLOOKUP(Z$1,'100-&gt;45b'!$A$1:$D$45,3,0),Build!$D$1:$CY$1,"&lt;="&amp;VLOOKUP(Z$1,'100-&gt;45b'!$A$1:$D$45,4,0))</f>
        <v>9509</v>
      </c>
      <c r="AA17" s="7">
        <f>SUMIFS(Build!$D17:$CY17,Build!$D$1:$CY$1,"&gt;="&amp;VLOOKUP(AA$1,'100-&gt;45b'!$A$1:$D$45,3,0),Build!$D$1:$CY$1,"&lt;="&amp;VLOOKUP(AA$1,'100-&gt;45b'!$A$1:$D$45,4,0))</f>
        <v>55082</v>
      </c>
      <c r="AB17" s="7">
        <f>SUMIFS(Build!$D17:$CY17,Build!$D$1:$CY$1,"&gt;="&amp;VLOOKUP(AB$1,'100-&gt;45b'!$A$1:$D$45,3,0),Build!$D$1:$CY$1,"&lt;="&amp;VLOOKUP(AB$1,'100-&gt;45b'!$A$1:$D$45,4,0))</f>
        <v>137569</v>
      </c>
      <c r="AC17" s="7">
        <f>SUMIFS(Build!$D17:$CY17,Build!$D$1:$CY$1,"&gt;="&amp;VLOOKUP(AC$1,'100-&gt;45b'!$A$1:$D$45,3,0),Build!$D$1:$CY$1,"&lt;="&amp;VLOOKUP(AC$1,'100-&gt;45b'!$A$1:$D$45,4,0))</f>
        <v>20535</v>
      </c>
      <c r="AD17" s="7">
        <f>SUMIFS(Build!$D17:$CY17,Build!$D$1:$CY$1,"&gt;="&amp;VLOOKUP(AD$1,'100-&gt;45b'!$A$1:$D$45,3,0),Build!$D$1:$CY$1,"&lt;="&amp;VLOOKUP(AD$1,'100-&gt;45b'!$A$1:$D$45,4,0))</f>
        <v>0</v>
      </c>
      <c r="AE17" s="7">
        <f>SUMIFS(Build!$D17:$CY17,Build!$D$1:$CY$1,"&gt;="&amp;VLOOKUP(AE$1,'100-&gt;45b'!$A$1:$D$45,3,0),Build!$D$1:$CY$1,"&lt;="&amp;VLOOKUP(AE$1,'100-&gt;45b'!$A$1:$D$45,4,0))</f>
        <v>0</v>
      </c>
      <c r="AF17" s="7">
        <f>SUMIFS(Build!$D17:$CY17,Build!$D$1:$CY$1,"&gt;="&amp;VLOOKUP(AF$1,'100-&gt;45b'!$A$1:$D$45,3,0),Build!$D$1:$CY$1,"&lt;="&amp;VLOOKUP(AF$1,'100-&gt;45b'!$A$1:$D$45,4,0))</f>
        <v>4144</v>
      </c>
      <c r="AG17" s="7">
        <f>SUMIFS(Build!$D17:$CY17,Build!$D$1:$CY$1,"&gt;="&amp;VLOOKUP(AG$1,'100-&gt;45b'!$A$1:$D$45,3,0),Build!$D$1:$CY$1,"&lt;="&amp;VLOOKUP(AG$1,'100-&gt;45b'!$A$1:$D$45,4,0))</f>
        <v>1420</v>
      </c>
      <c r="AH17" s="7">
        <f>SUMIFS(Build!$D17:$CY17,Build!$D$1:$CY$1,"&gt;="&amp;VLOOKUP(AH$1,'100-&gt;45b'!$A$1:$D$45,3,0),Build!$D$1:$CY$1,"&lt;="&amp;VLOOKUP(AH$1,'100-&gt;45b'!$A$1:$D$45,4,0))</f>
        <v>26082</v>
      </c>
      <c r="AI17" s="7">
        <f>SUMIFS(Build!$D17:$CY17,Build!$D$1:$CY$1,"&gt;="&amp;VLOOKUP(AI$1,'100-&gt;45b'!$A$1:$D$45,3,0),Build!$D$1:$CY$1,"&lt;="&amp;VLOOKUP(AI$1,'100-&gt;45b'!$A$1:$D$45,4,0))</f>
        <v>2069</v>
      </c>
      <c r="AJ17" s="7">
        <f>SUMIFS(Build!$D17:$CY17,Build!$D$1:$CY$1,"&gt;="&amp;VLOOKUP(AJ$1,'100-&gt;45b'!$A$1:$D$45,3,0),Build!$D$1:$CY$1,"&lt;="&amp;VLOOKUP(AJ$1,'100-&gt;45b'!$A$1:$D$45,4,0))</f>
        <v>2143</v>
      </c>
      <c r="AK17" s="7">
        <f>SUMIFS(Build!$D17:$CY17,Build!$D$1:$CY$1,"&gt;="&amp;VLOOKUP(AK$1,'100-&gt;45b'!$A$1:$D$45,3,0),Build!$D$1:$CY$1,"&lt;="&amp;VLOOKUP(AK$1,'100-&gt;45b'!$A$1:$D$45,4,0))</f>
        <v>1061</v>
      </c>
      <c r="AL17" s="7">
        <f>SUMIFS(Build!$D17:$CY17,Build!$D$1:$CY$1,"&gt;="&amp;VLOOKUP(AL$1,'100-&gt;45b'!$A$1:$D$45,3,0),Build!$D$1:$CY$1,"&lt;="&amp;VLOOKUP(AL$1,'100-&gt;45b'!$A$1:$D$45,4,0))</f>
        <v>10828</v>
      </c>
      <c r="AM17" s="7">
        <f>SUMIFS(Build!$D17:$CY17,Build!$D$1:$CY$1,"&gt;="&amp;VLOOKUP(AM$1,'100-&gt;45b'!$A$1:$D$45,3,0),Build!$D$1:$CY$1,"&lt;="&amp;VLOOKUP(AM$1,'100-&gt;45b'!$A$1:$D$45,4,0))</f>
        <v>1302</v>
      </c>
      <c r="AN17" s="7">
        <f>SUMIFS(Build!$D17:$CY17,Build!$D$1:$CY$1,"&gt;="&amp;VLOOKUP(AN$1,'100-&gt;45b'!$A$1:$D$45,3,0),Build!$D$1:$CY$1,"&lt;="&amp;VLOOKUP(AN$1,'100-&gt;45b'!$A$1:$D$45,4,0))</f>
        <v>10363</v>
      </c>
      <c r="AO17" s="7">
        <f>SUMIFS(Build!$D17:$CY17,Build!$D$1:$CY$1,"&gt;="&amp;VLOOKUP(AO$1,'100-&gt;45b'!$A$1:$D$45,3,0),Build!$D$1:$CY$1,"&lt;="&amp;VLOOKUP(AO$1,'100-&gt;45b'!$A$1:$D$45,4,0))</f>
        <v>50638</v>
      </c>
      <c r="AP17" s="7">
        <f>'47 Sector'!AP17+'47 Sector'!AV17</f>
        <v>141473</v>
      </c>
      <c r="AQ17" s="7">
        <f>SUMIFS(Build!$D17:$CY17,Build!$D$1:$CY$1,"&gt;="&amp;VLOOKUP(AQ$1,'100-&gt;45b'!$A$1:$D$45,3,0),Build!$D$1:$CY$1,"&lt;="&amp;VLOOKUP(AQ$1,'100-&gt;45b'!$A$1:$D$45,4,0))</f>
        <v>72237</v>
      </c>
      <c r="AR17" s="7">
        <f>SUMIFS(Build!$D17:$CY17,Build!$D$1:$CY$1,"&gt;="&amp;VLOOKUP(AR$1,'100-&gt;45b'!$A$1:$D$45,3,0),Build!$D$1:$CY$1,"&lt;="&amp;VLOOKUP(AR$1,'100-&gt;45b'!$A$1:$D$45,4,0))</f>
        <v>25090</v>
      </c>
      <c r="AS17" s="7">
        <f>SUMIFS(Build!$D17:$CY17,Build!$D$1:$CY$1,"&gt;="&amp;VLOOKUP(AS$1,'100-&gt;45b'!$A$1:$D$45,3,0),Build!$D$1:$CY$1,"&lt;="&amp;VLOOKUP(AS$1,'100-&gt;45b'!$A$1:$D$45,4,0))</f>
        <v>3803</v>
      </c>
      <c r="AT17" s="7">
        <f>SUMIFS(Build!$D17:$CY17,Build!$D$1:$CY$1,"&gt;="&amp;VLOOKUP(AT$1,'100-&gt;45b'!$A$1:$D$45,3,0),Build!$D$1:$CY$1,"&lt;="&amp;VLOOKUP(AT$1,'100-&gt;45b'!$A$1:$D$45,4,0))</f>
        <v>15284</v>
      </c>
      <c r="AU17" s="7">
        <f>SUMIFS(Build!$D17:$CY17,Build!$D$1:$CY$1,"&gt;="&amp;VLOOKUP(AU$1,'100-&gt;45b'!$A$1:$D$45,3,0),Build!$D$1:$CY$1,"&lt;="&amp;VLOOKUP(AU$1,'100-&gt;45b'!$A$1:$D$45,4,0))</f>
        <v>28201</v>
      </c>
      <c r="AV17" s="23">
        <f>Build!CY17</f>
        <v>0</v>
      </c>
      <c r="AW17" s="7"/>
      <c r="AX17" s="17">
        <f t="shared" si="0"/>
        <v>37</v>
      </c>
      <c r="AY17" s="18">
        <f t="shared" si="1"/>
        <v>0</v>
      </c>
      <c r="AZ17" s="18"/>
      <c r="BA17" s="18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DA17" s="8"/>
    </row>
    <row r="18" spans="1:105" x14ac:dyDescent="0.25">
      <c r="A18" t="s">
        <v>137</v>
      </c>
      <c r="B18">
        <f>VLOOKUP($A18&amp;0,'Short Labels'!$B$1:$N$8042,8,0)</f>
        <v>2017</v>
      </c>
      <c r="C18" s="7">
        <f>SUMIFS(Build!$D18:$CY18,Build!$D$1:$CY$1,"&gt;="&amp;VLOOKUP(C$1,'100-&gt;45b'!$A$1:$D$45,3,0),Build!$D$1:$CY$1,"&lt;="&amp;VLOOKUP(C$1,'100-&gt;45b'!$A$1:$D$45,4,0))</f>
        <v>645023</v>
      </c>
      <c r="D18" s="7">
        <f>SUMIFS(Build!$D18:$CY18,Build!$D$1:$CY$1,"&gt;="&amp;VLOOKUP(D$1,'100-&gt;45b'!$A$1:$D$45,3,0),Build!$D$1:$CY$1,"&lt;="&amp;VLOOKUP(D$1,'100-&gt;45b'!$A$1:$D$45,4,0))</f>
        <v>72968</v>
      </c>
      <c r="E18" s="7">
        <f>SUMIFS(Build!$D18:$CY18,Build!$D$1:$CY$1,"&gt;="&amp;VLOOKUP(E$1,'100-&gt;45b'!$A$1:$D$45,3,0),Build!$D$1:$CY$1,"&lt;="&amp;VLOOKUP(E$1,'100-&gt;45b'!$A$1:$D$45,4,0))</f>
        <v>5280</v>
      </c>
      <c r="F18" s="7">
        <f>SUMIFS(Build!$D18:$CY18,Build!$D$1:$CY$1,"&gt;="&amp;VLOOKUP(F$1,'100-&gt;45b'!$A$1:$D$45,3,0),Build!$D$1:$CY$1,"&lt;="&amp;VLOOKUP(F$1,'100-&gt;45b'!$A$1:$D$45,4,0))</f>
        <v>133999</v>
      </c>
      <c r="G18" s="7">
        <f>SUMIFS(Build!$D18:$CY18,Build!$D$1:$CY$1,"&gt;="&amp;VLOOKUP(G$1,'100-&gt;45b'!$A$1:$D$45,3,0),Build!$D$1:$CY$1,"&lt;="&amp;VLOOKUP(G$1,'100-&gt;45b'!$A$1:$D$45,4,0))</f>
        <v>0</v>
      </c>
      <c r="H18" s="7">
        <f>SUMIFS(Build!$D18:$CY18,Build!$D$1:$CY$1,"&gt;="&amp;VLOOKUP(H$1,'100-&gt;45b'!$A$1:$D$45,3,0),Build!$D$1:$CY$1,"&lt;="&amp;VLOOKUP(H$1,'100-&gt;45b'!$A$1:$D$45,4,0))</f>
        <v>227826</v>
      </c>
      <c r="I18" s="7">
        <f>SUMIFS(Build!$D18:$CY18,Build!$D$1:$CY$1,"&gt;="&amp;VLOOKUP(I$1,'100-&gt;45b'!$A$1:$D$45,3,0),Build!$D$1:$CY$1,"&lt;="&amp;VLOOKUP(I$1,'100-&gt;45b'!$A$1:$D$45,4,0))</f>
        <v>78528</v>
      </c>
      <c r="J18" s="7">
        <f>SUMIFS(Build!$D18:$CY18,Build!$D$1:$CY$1,"&gt;="&amp;VLOOKUP(J$1,'100-&gt;45b'!$A$1:$D$45,3,0),Build!$D$1:$CY$1,"&lt;="&amp;VLOOKUP(J$1,'100-&gt;45b'!$A$1:$D$45,4,0))</f>
        <v>49708</v>
      </c>
      <c r="K18" s="7">
        <f>SUMIFS(Build!$D18:$CY18,Build!$D$1:$CY$1,"&gt;="&amp;VLOOKUP(K$1,'100-&gt;45b'!$A$1:$D$45,3,0),Build!$D$1:$CY$1,"&lt;="&amp;VLOOKUP(K$1,'100-&gt;45b'!$A$1:$D$45,4,0))</f>
        <v>64992</v>
      </c>
      <c r="L18" s="7">
        <f>SUMIFS(Build!$D18:$CY18,Build!$D$1:$CY$1,"&gt;="&amp;VLOOKUP(L$1,'100-&gt;45b'!$A$1:$D$45,3,0),Build!$D$1:$CY$1,"&lt;="&amp;VLOOKUP(L$1,'100-&gt;45b'!$A$1:$D$45,4,0))</f>
        <v>2491</v>
      </c>
      <c r="M18" s="7">
        <f>SUMIFS(Build!$D18:$CY18,Build!$D$1:$CY$1,"&gt;="&amp;VLOOKUP(M$1,'100-&gt;45b'!$A$1:$D$45,3,0),Build!$D$1:$CY$1,"&lt;="&amp;VLOOKUP(M$1,'100-&gt;45b'!$A$1:$D$45,4,0))</f>
        <v>36725</v>
      </c>
      <c r="N18" s="7">
        <f>SUMIFS(Build!$D18:$CY18,Build!$D$1:$CY$1,"&gt;="&amp;VLOOKUP(N$1,'100-&gt;45b'!$A$1:$D$45,3,0),Build!$D$1:$CY$1,"&lt;="&amp;VLOOKUP(N$1,'100-&gt;45b'!$A$1:$D$45,4,0))</f>
        <v>0</v>
      </c>
      <c r="O18" s="7">
        <f>SUMIFS(Build!$D18:$CY18,Build!$D$1:$CY$1,"&gt;="&amp;VLOOKUP(O$1,'100-&gt;45b'!$A$1:$D$45,3,0),Build!$D$1:$CY$1,"&lt;="&amp;VLOOKUP(O$1,'100-&gt;45b'!$A$1:$D$45,4,0))</f>
        <v>30246</v>
      </c>
      <c r="P18" s="7">
        <f>SUMIFS(Build!$D18:$CY18,Build!$D$1:$CY$1,"&gt;="&amp;VLOOKUP(P$1,'100-&gt;45b'!$A$1:$D$45,3,0),Build!$D$1:$CY$1,"&lt;="&amp;VLOOKUP(P$1,'100-&gt;45b'!$A$1:$D$45,4,0))</f>
        <v>21355</v>
      </c>
      <c r="Q18" s="7">
        <f>SUMIFS(Build!$D18:$CY18,Build!$D$1:$CY$1,"&gt;="&amp;VLOOKUP(Q$1,'100-&gt;45b'!$A$1:$D$45,3,0),Build!$D$1:$CY$1,"&lt;="&amp;VLOOKUP(Q$1,'100-&gt;45b'!$A$1:$D$45,4,0))</f>
        <v>9341</v>
      </c>
      <c r="R18" s="7">
        <f>SUMIFS(Build!$D18:$CY18,Build!$D$1:$CY$1,"&gt;="&amp;VLOOKUP(R$1,'100-&gt;45b'!$A$1:$D$45,3,0),Build!$D$1:$CY$1,"&lt;="&amp;VLOOKUP(R$1,'100-&gt;45b'!$A$1:$D$45,4,0))</f>
        <v>79506</v>
      </c>
      <c r="S18" s="7">
        <f>SUMIFS(Build!$D18:$CY18,Build!$D$1:$CY$1,"&gt;="&amp;VLOOKUP(S$1,'100-&gt;45b'!$A$1:$D$45,3,0),Build!$D$1:$CY$1,"&lt;="&amp;VLOOKUP(S$1,'100-&gt;45b'!$A$1:$D$45,4,0))</f>
        <v>8701</v>
      </c>
      <c r="T18" s="7">
        <f>SUMIFS(Build!$D18:$CY18,Build!$D$1:$CY$1,"&gt;="&amp;VLOOKUP(T$1,'100-&gt;45b'!$A$1:$D$45,3,0),Build!$D$1:$CY$1,"&lt;="&amp;VLOOKUP(T$1,'100-&gt;45b'!$A$1:$D$45,4,0))</f>
        <v>6656</v>
      </c>
      <c r="U18" s="7">
        <f>SUMIFS(Build!$D18:$CY18,Build!$D$1:$CY$1,"&gt;="&amp;VLOOKUP(U$1,'100-&gt;45b'!$A$1:$D$45,3,0),Build!$D$1:$CY$1,"&lt;="&amp;VLOOKUP(U$1,'100-&gt;45b'!$A$1:$D$45,4,0))</f>
        <v>36645.999999999993</v>
      </c>
      <c r="V18" s="7">
        <f>SUMIFS(Build!$D18:$CY18,Build!$D$1:$CY$1,"&gt;="&amp;VLOOKUP(V$1,'100-&gt;45b'!$A$1:$D$45,3,0),Build!$D$1:$CY$1,"&lt;="&amp;VLOOKUP(V$1,'100-&gt;45b'!$A$1:$D$45,4,0))</f>
        <v>2189</v>
      </c>
      <c r="W18" s="7">
        <f>SUMIFS(Build!$D18:$CY18,Build!$D$1:$CY$1,"&gt;="&amp;VLOOKUP(W$1,'100-&gt;45b'!$A$1:$D$45,3,0),Build!$D$1:$CY$1,"&lt;="&amp;VLOOKUP(W$1,'100-&gt;45b'!$A$1:$D$45,4,0))</f>
        <v>10455</v>
      </c>
      <c r="X18" s="7">
        <f>SUMIFS(Build!$D18:$CY18,Build!$D$1:$CY$1,"&gt;="&amp;VLOOKUP(X$1,'100-&gt;45b'!$A$1:$D$45,3,0),Build!$D$1:$CY$1,"&lt;="&amp;VLOOKUP(X$1,'100-&gt;45b'!$A$1:$D$45,4,0))</f>
        <v>58493</v>
      </c>
      <c r="Y18" s="7">
        <f>SUMIFS(Build!$D18:$CY18,Build!$D$1:$CY$1,"&gt;="&amp;VLOOKUP(Y$1,'100-&gt;45b'!$A$1:$D$45,3,0),Build!$D$1:$CY$1,"&lt;="&amp;VLOOKUP(Y$1,'100-&gt;45b'!$A$1:$D$45,4,0))</f>
        <v>39130</v>
      </c>
      <c r="Z18" s="7">
        <f>SUMIFS(Build!$D18:$CY18,Build!$D$1:$CY$1,"&gt;="&amp;VLOOKUP(Z$1,'100-&gt;45b'!$A$1:$D$45,3,0),Build!$D$1:$CY$1,"&lt;="&amp;VLOOKUP(Z$1,'100-&gt;45b'!$A$1:$D$45,4,0))</f>
        <v>51696</v>
      </c>
      <c r="AA18" s="7">
        <f>SUMIFS(Build!$D18:$CY18,Build!$D$1:$CY$1,"&gt;="&amp;VLOOKUP(AA$1,'100-&gt;45b'!$A$1:$D$45,3,0),Build!$D$1:$CY$1,"&lt;="&amp;VLOOKUP(AA$1,'100-&gt;45b'!$A$1:$D$45,4,0))</f>
        <v>700138</v>
      </c>
      <c r="AB18" s="7">
        <f>SUMIFS(Build!$D18:$CY18,Build!$D$1:$CY$1,"&gt;="&amp;VLOOKUP(AB$1,'100-&gt;45b'!$A$1:$D$45,3,0),Build!$D$1:$CY$1,"&lt;="&amp;VLOOKUP(AB$1,'100-&gt;45b'!$A$1:$D$45,4,0))</f>
        <v>1568314</v>
      </c>
      <c r="AC18" s="7">
        <f>SUMIFS(Build!$D18:$CY18,Build!$D$1:$CY$1,"&gt;="&amp;VLOOKUP(AC$1,'100-&gt;45b'!$A$1:$D$45,3,0),Build!$D$1:$CY$1,"&lt;="&amp;VLOOKUP(AC$1,'100-&gt;45b'!$A$1:$D$45,4,0))</f>
        <v>370954</v>
      </c>
      <c r="AD18" s="7">
        <f>SUMIFS(Build!$D18:$CY18,Build!$D$1:$CY$1,"&gt;="&amp;VLOOKUP(AD$1,'100-&gt;45b'!$A$1:$D$45,3,0),Build!$D$1:$CY$1,"&lt;="&amp;VLOOKUP(AD$1,'100-&gt;45b'!$A$1:$D$45,4,0))</f>
        <v>9229</v>
      </c>
      <c r="AE18" s="7">
        <f>SUMIFS(Build!$D18:$CY18,Build!$D$1:$CY$1,"&gt;="&amp;VLOOKUP(AE$1,'100-&gt;45b'!$A$1:$D$45,3,0),Build!$D$1:$CY$1,"&lt;="&amp;VLOOKUP(AE$1,'100-&gt;45b'!$A$1:$D$45,4,0))</f>
        <v>11155</v>
      </c>
      <c r="AF18" s="7">
        <f>SUMIFS(Build!$D18:$CY18,Build!$D$1:$CY$1,"&gt;="&amp;VLOOKUP(AF$1,'100-&gt;45b'!$A$1:$D$45,3,0),Build!$D$1:$CY$1,"&lt;="&amp;VLOOKUP(AF$1,'100-&gt;45b'!$A$1:$D$45,4,0))</f>
        <v>87931</v>
      </c>
      <c r="AG18" s="7">
        <f>SUMIFS(Build!$D18:$CY18,Build!$D$1:$CY$1,"&gt;="&amp;VLOOKUP(AG$1,'100-&gt;45b'!$A$1:$D$45,3,0),Build!$D$1:$CY$1,"&lt;="&amp;VLOOKUP(AG$1,'100-&gt;45b'!$A$1:$D$45,4,0))</f>
        <v>86102</v>
      </c>
      <c r="AH18" s="7">
        <f>SUMIFS(Build!$D18:$CY18,Build!$D$1:$CY$1,"&gt;="&amp;VLOOKUP(AH$1,'100-&gt;45b'!$A$1:$D$45,3,0),Build!$D$1:$CY$1,"&lt;="&amp;VLOOKUP(AH$1,'100-&gt;45b'!$A$1:$D$45,4,0))</f>
        <v>396047</v>
      </c>
      <c r="AI18" s="7">
        <f>SUMIFS(Build!$D18:$CY18,Build!$D$1:$CY$1,"&gt;="&amp;VLOOKUP(AI$1,'100-&gt;45b'!$A$1:$D$45,3,0),Build!$D$1:$CY$1,"&lt;="&amp;VLOOKUP(AI$1,'100-&gt;45b'!$A$1:$D$45,4,0))</f>
        <v>0</v>
      </c>
      <c r="AJ18" s="7">
        <f>SUMIFS(Build!$D18:$CY18,Build!$D$1:$CY$1,"&gt;="&amp;VLOOKUP(AJ$1,'100-&gt;45b'!$A$1:$D$45,3,0),Build!$D$1:$CY$1,"&lt;="&amp;VLOOKUP(AJ$1,'100-&gt;45b'!$A$1:$D$45,4,0))</f>
        <v>0</v>
      </c>
      <c r="AK18" s="7">
        <f>SUMIFS(Build!$D18:$CY18,Build!$D$1:$CY$1,"&gt;="&amp;VLOOKUP(AK$1,'100-&gt;45b'!$A$1:$D$45,3,0),Build!$D$1:$CY$1,"&lt;="&amp;VLOOKUP(AK$1,'100-&gt;45b'!$A$1:$D$45,4,0))</f>
        <v>56396</v>
      </c>
      <c r="AL18" s="7">
        <f>SUMIFS(Build!$D18:$CY18,Build!$D$1:$CY$1,"&gt;="&amp;VLOOKUP(AL$1,'100-&gt;45b'!$A$1:$D$45,3,0),Build!$D$1:$CY$1,"&lt;="&amp;VLOOKUP(AL$1,'100-&gt;45b'!$A$1:$D$45,4,0))</f>
        <v>124720</v>
      </c>
      <c r="AM18" s="7">
        <f>SUMIFS(Build!$D18:$CY18,Build!$D$1:$CY$1,"&gt;="&amp;VLOOKUP(AM$1,'100-&gt;45b'!$A$1:$D$45,3,0),Build!$D$1:$CY$1,"&lt;="&amp;VLOOKUP(AM$1,'100-&gt;45b'!$A$1:$D$45,4,0))</f>
        <v>73055</v>
      </c>
      <c r="AN18" s="7">
        <f>SUMIFS(Build!$D18:$CY18,Build!$D$1:$CY$1,"&gt;="&amp;VLOOKUP(AN$1,'100-&gt;45b'!$A$1:$D$45,3,0),Build!$D$1:$CY$1,"&lt;="&amp;VLOOKUP(AN$1,'100-&gt;45b'!$A$1:$D$45,4,0))</f>
        <v>449305</v>
      </c>
      <c r="AO18" s="7">
        <f>SUMIFS(Build!$D18:$CY18,Build!$D$1:$CY$1,"&gt;="&amp;VLOOKUP(AO$1,'100-&gt;45b'!$A$1:$D$45,3,0),Build!$D$1:$CY$1,"&lt;="&amp;VLOOKUP(AO$1,'100-&gt;45b'!$A$1:$D$45,4,0))</f>
        <v>12773</v>
      </c>
      <c r="AP18" s="7">
        <f>'47 Sector'!AP18+'47 Sector'!AV18</f>
        <v>466540</v>
      </c>
      <c r="AQ18" s="7">
        <f>SUMIFS(Build!$D18:$CY18,Build!$D$1:$CY$1,"&gt;="&amp;VLOOKUP(AQ$1,'100-&gt;45b'!$A$1:$D$45,3,0),Build!$D$1:$CY$1,"&lt;="&amp;VLOOKUP(AQ$1,'100-&gt;45b'!$A$1:$D$45,4,0))</f>
        <v>595924</v>
      </c>
      <c r="AR18" s="7">
        <f>SUMIFS(Build!$D18:$CY18,Build!$D$1:$CY$1,"&gt;="&amp;VLOOKUP(AR$1,'100-&gt;45b'!$A$1:$D$45,3,0),Build!$D$1:$CY$1,"&lt;="&amp;VLOOKUP(AR$1,'100-&gt;45b'!$A$1:$D$45,4,0))</f>
        <v>445462</v>
      </c>
      <c r="AS18" s="7">
        <f>SUMIFS(Build!$D18:$CY18,Build!$D$1:$CY$1,"&gt;="&amp;VLOOKUP(AS$1,'100-&gt;45b'!$A$1:$D$45,3,0),Build!$D$1:$CY$1,"&lt;="&amp;VLOOKUP(AS$1,'100-&gt;45b'!$A$1:$D$45,4,0))</f>
        <v>136761</v>
      </c>
      <c r="AT18" s="7">
        <f>SUMIFS(Build!$D18:$CY18,Build!$D$1:$CY$1,"&gt;="&amp;VLOOKUP(AT$1,'100-&gt;45b'!$A$1:$D$45,3,0),Build!$D$1:$CY$1,"&lt;="&amp;VLOOKUP(AT$1,'100-&gt;45b'!$A$1:$D$45,4,0))</f>
        <v>138320</v>
      </c>
      <c r="AU18" s="7">
        <f>SUMIFS(Build!$D18:$CY18,Build!$D$1:$CY$1,"&gt;="&amp;VLOOKUP(AU$1,'100-&gt;45b'!$A$1:$D$45,3,0),Build!$D$1:$CY$1,"&lt;="&amp;VLOOKUP(AU$1,'100-&gt;45b'!$A$1:$D$45,4,0))</f>
        <v>475572</v>
      </c>
      <c r="AV18" s="23">
        <f>Build!CY18</f>
        <v>0</v>
      </c>
      <c r="AW18" s="7"/>
      <c r="AX18" s="17">
        <f t="shared" si="0"/>
        <v>41</v>
      </c>
      <c r="AY18" s="18">
        <f t="shared" si="1"/>
        <v>0</v>
      </c>
      <c r="AZ18" s="18"/>
      <c r="BA18" s="18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DA18" s="8"/>
    </row>
    <row r="19" spans="1:105" x14ac:dyDescent="0.25">
      <c r="A19" t="s">
        <v>337</v>
      </c>
      <c r="B19">
        <f>VLOOKUP($A19&amp;0,'Short Labels'!$B$1:$N$8042,8,0)</f>
        <v>2017</v>
      </c>
      <c r="C19" s="7">
        <f>SUMIFS(Build!$D19:$CY19,Build!$D$1:$CY$1,"&gt;="&amp;VLOOKUP(C$1,'100-&gt;45b'!$A$1:$D$45,3,0),Build!$D$1:$CY$1,"&lt;="&amp;VLOOKUP(C$1,'100-&gt;45b'!$A$1:$D$45,4,0))</f>
        <v>3195399</v>
      </c>
      <c r="D19" s="7">
        <f>SUMIFS(Build!$D19:$CY19,Build!$D$1:$CY$1,"&gt;="&amp;VLOOKUP(D$1,'100-&gt;45b'!$A$1:$D$45,3,0),Build!$D$1:$CY$1,"&lt;="&amp;VLOOKUP(D$1,'100-&gt;45b'!$A$1:$D$45,4,0))</f>
        <v>32022</v>
      </c>
      <c r="E19" s="7">
        <f>SUMIFS(Build!$D19:$CY19,Build!$D$1:$CY$1,"&gt;="&amp;VLOOKUP(E$1,'100-&gt;45b'!$A$1:$D$45,3,0),Build!$D$1:$CY$1,"&lt;="&amp;VLOOKUP(E$1,'100-&gt;45b'!$A$1:$D$45,4,0))</f>
        <v>0</v>
      </c>
      <c r="F19" s="7">
        <f>SUMIFS(Build!$D19:$CY19,Build!$D$1:$CY$1,"&gt;="&amp;VLOOKUP(F$1,'100-&gt;45b'!$A$1:$D$45,3,0),Build!$D$1:$CY$1,"&lt;="&amp;VLOOKUP(F$1,'100-&gt;45b'!$A$1:$D$45,4,0))</f>
        <v>30272</v>
      </c>
      <c r="G19" s="7">
        <f>SUMIFS(Build!$D19:$CY19,Build!$D$1:$CY$1,"&gt;="&amp;VLOOKUP(G$1,'100-&gt;45b'!$A$1:$D$45,3,0),Build!$D$1:$CY$1,"&lt;="&amp;VLOOKUP(G$1,'100-&gt;45b'!$A$1:$D$45,4,0))</f>
        <v>0</v>
      </c>
      <c r="H19" s="7">
        <f>SUMIFS(Build!$D19:$CY19,Build!$D$1:$CY$1,"&gt;="&amp;VLOOKUP(H$1,'100-&gt;45b'!$A$1:$D$45,3,0),Build!$D$1:$CY$1,"&lt;="&amp;VLOOKUP(H$1,'100-&gt;45b'!$A$1:$D$45,4,0))</f>
        <v>249160</v>
      </c>
      <c r="I19" s="7">
        <f>SUMIFS(Build!$D19:$CY19,Build!$D$1:$CY$1,"&gt;="&amp;VLOOKUP(I$1,'100-&gt;45b'!$A$1:$D$45,3,0),Build!$D$1:$CY$1,"&lt;="&amp;VLOOKUP(I$1,'100-&gt;45b'!$A$1:$D$45,4,0))</f>
        <v>233564</v>
      </c>
      <c r="J19" s="7">
        <f>SUMIFS(Build!$D19:$CY19,Build!$D$1:$CY$1,"&gt;="&amp;VLOOKUP(J$1,'100-&gt;45b'!$A$1:$D$45,3,0),Build!$D$1:$CY$1,"&lt;="&amp;VLOOKUP(J$1,'100-&gt;45b'!$A$1:$D$45,4,0))</f>
        <v>79243</v>
      </c>
      <c r="K19" s="7">
        <f>SUMIFS(Build!$D19:$CY19,Build!$D$1:$CY$1,"&gt;="&amp;VLOOKUP(K$1,'100-&gt;45b'!$A$1:$D$45,3,0),Build!$D$1:$CY$1,"&lt;="&amp;VLOOKUP(K$1,'100-&gt;45b'!$A$1:$D$45,4,0))</f>
        <v>11882</v>
      </c>
      <c r="L19" s="7">
        <f>SUMIFS(Build!$D19:$CY19,Build!$D$1:$CY$1,"&gt;="&amp;VLOOKUP(L$1,'100-&gt;45b'!$A$1:$D$45,3,0),Build!$D$1:$CY$1,"&lt;="&amp;VLOOKUP(L$1,'100-&gt;45b'!$A$1:$D$45,4,0))</f>
        <v>0</v>
      </c>
      <c r="M19" s="7">
        <f>SUMIFS(Build!$D19:$CY19,Build!$D$1:$CY$1,"&gt;="&amp;VLOOKUP(M$1,'100-&gt;45b'!$A$1:$D$45,3,0),Build!$D$1:$CY$1,"&lt;="&amp;VLOOKUP(M$1,'100-&gt;45b'!$A$1:$D$45,4,0))</f>
        <v>17558</v>
      </c>
      <c r="N19" s="7">
        <f>SUMIFS(Build!$D19:$CY19,Build!$D$1:$CY$1,"&gt;="&amp;VLOOKUP(N$1,'100-&gt;45b'!$A$1:$D$45,3,0),Build!$D$1:$CY$1,"&lt;="&amp;VLOOKUP(N$1,'100-&gt;45b'!$A$1:$D$45,4,0))</f>
        <v>0</v>
      </c>
      <c r="O19" s="7">
        <f>SUMIFS(Build!$D19:$CY19,Build!$D$1:$CY$1,"&gt;="&amp;VLOOKUP(O$1,'100-&gt;45b'!$A$1:$D$45,3,0),Build!$D$1:$CY$1,"&lt;="&amp;VLOOKUP(O$1,'100-&gt;45b'!$A$1:$D$45,4,0))</f>
        <v>19121</v>
      </c>
      <c r="P19" s="7">
        <f>SUMIFS(Build!$D19:$CY19,Build!$D$1:$CY$1,"&gt;="&amp;VLOOKUP(P$1,'100-&gt;45b'!$A$1:$D$45,3,0),Build!$D$1:$CY$1,"&lt;="&amp;VLOOKUP(P$1,'100-&gt;45b'!$A$1:$D$45,4,0))</f>
        <v>19065</v>
      </c>
      <c r="Q19" s="7">
        <f>SUMIFS(Build!$D19:$CY19,Build!$D$1:$CY$1,"&gt;="&amp;VLOOKUP(Q$1,'100-&gt;45b'!$A$1:$D$45,3,0),Build!$D$1:$CY$1,"&lt;="&amp;VLOOKUP(Q$1,'100-&gt;45b'!$A$1:$D$45,4,0))</f>
        <v>11438</v>
      </c>
      <c r="R19" s="7">
        <f>SUMIFS(Build!$D19:$CY19,Build!$D$1:$CY$1,"&gt;="&amp;VLOOKUP(R$1,'100-&gt;45b'!$A$1:$D$45,3,0),Build!$D$1:$CY$1,"&lt;="&amp;VLOOKUP(R$1,'100-&gt;45b'!$A$1:$D$45,4,0))</f>
        <v>17042</v>
      </c>
      <c r="S19" s="7">
        <f>SUMIFS(Build!$D19:$CY19,Build!$D$1:$CY$1,"&gt;="&amp;VLOOKUP(S$1,'100-&gt;45b'!$A$1:$D$45,3,0),Build!$D$1:$CY$1,"&lt;="&amp;VLOOKUP(S$1,'100-&gt;45b'!$A$1:$D$45,4,0))</f>
        <v>0</v>
      </c>
      <c r="T19" s="7">
        <f>SUMIFS(Build!$D19:$CY19,Build!$D$1:$CY$1,"&gt;="&amp;VLOOKUP(T$1,'100-&gt;45b'!$A$1:$D$45,3,0),Build!$D$1:$CY$1,"&lt;="&amp;VLOOKUP(T$1,'100-&gt;45b'!$A$1:$D$45,4,0))</f>
        <v>0</v>
      </c>
      <c r="U19" s="7">
        <f>SUMIFS(Build!$D19:$CY19,Build!$D$1:$CY$1,"&gt;="&amp;VLOOKUP(U$1,'100-&gt;45b'!$A$1:$D$45,3,0),Build!$D$1:$CY$1,"&lt;="&amp;VLOOKUP(U$1,'100-&gt;45b'!$A$1:$D$45,4,0))</f>
        <v>0</v>
      </c>
      <c r="V19" s="7">
        <f>SUMIFS(Build!$D19:$CY19,Build!$D$1:$CY$1,"&gt;="&amp;VLOOKUP(V$1,'100-&gt;45b'!$A$1:$D$45,3,0),Build!$D$1:$CY$1,"&lt;="&amp;VLOOKUP(V$1,'100-&gt;45b'!$A$1:$D$45,4,0))</f>
        <v>0</v>
      </c>
      <c r="W19" s="7">
        <f>SUMIFS(Build!$D19:$CY19,Build!$D$1:$CY$1,"&gt;="&amp;VLOOKUP(W$1,'100-&gt;45b'!$A$1:$D$45,3,0),Build!$D$1:$CY$1,"&lt;="&amp;VLOOKUP(W$1,'100-&gt;45b'!$A$1:$D$45,4,0))</f>
        <v>0</v>
      </c>
      <c r="X19" s="7">
        <f>SUMIFS(Build!$D19:$CY19,Build!$D$1:$CY$1,"&gt;="&amp;VLOOKUP(X$1,'100-&gt;45b'!$A$1:$D$45,3,0),Build!$D$1:$CY$1,"&lt;="&amp;VLOOKUP(X$1,'100-&gt;45b'!$A$1:$D$45,4,0))</f>
        <v>34412</v>
      </c>
      <c r="Y19" s="7">
        <f>SUMIFS(Build!$D19:$CY19,Build!$D$1:$CY$1,"&gt;="&amp;VLOOKUP(Y$1,'100-&gt;45b'!$A$1:$D$45,3,0),Build!$D$1:$CY$1,"&lt;="&amp;VLOOKUP(Y$1,'100-&gt;45b'!$A$1:$D$45,4,0))</f>
        <v>8874</v>
      </c>
      <c r="Z19" s="7">
        <f>SUMIFS(Build!$D19:$CY19,Build!$D$1:$CY$1,"&gt;="&amp;VLOOKUP(Z$1,'100-&gt;45b'!$A$1:$D$45,3,0),Build!$D$1:$CY$1,"&lt;="&amp;VLOOKUP(Z$1,'100-&gt;45b'!$A$1:$D$45,4,0))</f>
        <v>6069</v>
      </c>
      <c r="AA19" s="7">
        <f>SUMIFS(Build!$D19:$CY19,Build!$D$1:$CY$1,"&gt;="&amp;VLOOKUP(AA$1,'100-&gt;45b'!$A$1:$D$45,3,0),Build!$D$1:$CY$1,"&lt;="&amp;VLOOKUP(AA$1,'100-&gt;45b'!$A$1:$D$45,4,0))</f>
        <v>214137</v>
      </c>
      <c r="AB19" s="7">
        <f>SUMIFS(Build!$D19:$CY19,Build!$D$1:$CY$1,"&gt;="&amp;VLOOKUP(AB$1,'100-&gt;45b'!$A$1:$D$45,3,0),Build!$D$1:$CY$1,"&lt;="&amp;VLOOKUP(AB$1,'100-&gt;45b'!$A$1:$D$45,4,0))</f>
        <v>1712153</v>
      </c>
      <c r="AC19" s="7">
        <f>SUMIFS(Build!$D19:$CY19,Build!$D$1:$CY$1,"&gt;="&amp;VLOOKUP(AC$1,'100-&gt;45b'!$A$1:$D$45,3,0),Build!$D$1:$CY$1,"&lt;="&amp;VLOOKUP(AC$1,'100-&gt;45b'!$A$1:$D$45,4,0))</f>
        <v>302972</v>
      </c>
      <c r="AD19" s="7">
        <f>SUMIFS(Build!$D19:$CY19,Build!$D$1:$CY$1,"&gt;="&amp;VLOOKUP(AD$1,'100-&gt;45b'!$A$1:$D$45,3,0),Build!$D$1:$CY$1,"&lt;="&amp;VLOOKUP(AD$1,'100-&gt;45b'!$A$1:$D$45,4,0))</f>
        <v>9775</v>
      </c>
      <c r="AE19" s="7">
        <f>SUMIFS(Build!$D19:$CY19,Build!$D$1:$CY$1,"&gt;="&amp;VLOOKUP(AE$1,'100-&gt;45b'!$A$1:$D$45,3,0),Build!$D$1:$CY$1,"&lt;="&amp;VLOOKUP(AE$1,'100-&gt;45b'!$A$1:$D$45,4,0))</f>
        <v>0</v>
      </c>
      <c r="AF19" s="7">
        <f>SUMIFS(Build!$D19:$CY19,Build!$D$1:$CY$1,"&gt;="&amp;VLOOKUP(AF$1,'100-&gt;45b'!$A$1:$D$45,3,0),Build!$D$1:$CY$1,"&lt;="&amp;VLOOKUP(AF$1,'100-&gt;45b'!$A$1:$D$45,4,0))</f>
        <v>23970</v>
      </c>
      <c r="AG19" s="7">
        <f>SUMIFS(Build!$D19:$CY19,Build!$D$1:$CY$1,"&gt;="&amp;VLOOKUP(AG$1,'100-&gt;45b'!$A$1:$D$45,3,0),Build!$D$1:$CY$1,"&lt;="&amp;VLOOKUP(AG$1,'100-&gt;45b'!$A$1:$D$45,4,0))</f>
        <v>0</v>
      </c>
      <c r="AH19" s="7">
        <f>SUMIFS(Build!$D19:$CY19,Build!$D$1:$CY$1,"&gt;="&amp;VLOOKUP(AH$1,'100-&gt;45b'!$A$1:$D$45,3,0),Build!$D$1:$CY$1,"&lt;="&amp;VLOOKUP(AH$1,'100-&gt;45b'!$A$1:$D$45,4,0))</f>
        <v>340437</v>
      </c>
      <c r="AI19" s="7">
        <f>SUMIFS(Build!$D19:$CY19,Build!$D$1:$CY$1,"&gt;="&amp;VLOOKUP(AI$1,'100-&gt;45b'!$A$1:$D$45,3,0),Build!$D$1:$CY$1,"&lt;="&amp;VLOOKUP(AI$1,'100-&gt;45b'!$A$1:$D$45,4,0))</f>
        <v>720</v>
      </c>
      <c r="AJ19" s="7">
        <f>SUMIFS(Build!$D19:$CY19,Build!$D$1:$CY$1,"&gt;="&amp;VLOOKUP(AJ$1,'100-&gt;45b'!$A$1:$D$45,3,0),Build!$D$1:$CY$1,"&lt;="&amp;VLOOKUP(AJ$1,'100-&gt;45b'!$A$1:$D$45,4,0))</f>
        <v>39771</v>
      </c>
      <c r="AK19" s="7">
        <f>SUMIFS(Build!$D19:$CY19,Build!$D$1:$CY$1,"&gt;="&amp;VLOOKUP(AK$1,'100-&gt;45b'!$A$1:$D$45,3,0),Build!$D$1:$CY$1,"&lt;="&amp;VLOOKUP(AK$1,'100-&gt;45b'!$A$1:$D$45,4,0))</f>
        <v>40845</v>
      </c>
      <c r="AL19" s="7">
        <f>SUMIFS(Build!$D19:$CY19,Build!$D$1:$CY$1,"&gt;="&amp;VLOOKUP(AL$1,'100-&gt;45b'!$A$1:$D$45,3,0),Build!$D$1:$CY$1,"&lt;="&amp;VLOOKUP(AL$1,'100-&gt;45b'!$A$1:$D$45,4,0))</f>
        <v>41236</v>
      </c>
      <c r="AM19" s="7">
        <f>SUMIFS(Build!$D19:$CY19,Build!$D$1:$CY$1,"&gt;="&amp;VLOOKUP(AM$1,'100-&gt;45b'!$A$1:$D$45,3,0),Build!$D$1:$CY$1,"&lt;="&amp;VLOOKUP(AM$1,'100-&gt;45b'!$A$1:$D$45,4,0))</f>
        <v>21578</v>
      </c>
      <c r="AN19" s="7">
        <f>SUMIFS(Build!$D19:$CY19,Build!$D$1:$CY$1,"&gt;="&amp;VLOOKUP(AN$1,'100-&gt;45b'!$A$1:$D$45,3,0),Build!$D$1:$CY$1,"&lt;="&amp;VLOOKUP(AN$1,'100-&gt;45b'!$A$1:$D$45,4,0))</f>
        <v>38893</v>
      </c>
      <c r="AO19" s="7">
        <f>SUMIFS(Build!$D19:$CY19,Build!$D$1:$CY$1,"&gt;="&amp;VLOOKUP(AO$1,'100-&gt;45b'!$A$1:$D$45,3,0),Build!$D$1:$CY$1,"&lt;="&amp;VLOOKUP(AO$1,'100-&gt;45b'!$A$1:$D$45,4,0))</f>
        <v>115480</v>
      </c>
      <c r="AP19" s="7">
        <f>'47 Sector'!AP19+'47 Sector'!AV19</f>
        <v>69026</v>
      </c>
      <c r="AQ19" s="7">
        <f>SUMIFS(Build!$D19:$CY19,Build!$D$1:$CY$1,"&gt;="&amp;VLOOKUP(AQ$1,'100-&gt;45b'!$A$1:$D$45,3,0),Build!$D$1:$CY$1,"&lt;="&amp;VLOOKUP(AQ$1,'100-&gt;45b'!$A$1:$D$45,4,0))</f>
        <v>247800</v>
      </c>
      <c r="AR19" s="7">
        <f>SUMIFS(Build!$D19:$CY19,Build!$D$1:$CY$1,"&gt;="&amp;VLOOKUP(AR$1,'100-&gt;45b'!$A$1:$D$45,3,0),Build!$D$1:$CY$1,"&lt;="&amp;VLOOKUP(AR$1,'100-&gt;45b'!$A$1:$D$45,4,0))</f>
        <v>100527</v>
      </c>
      <c r="AS19" s="7">
        <f>SUMIFS(Build!$D19:$CY19,Build!$D$1:$CY$1,"&gt;="&amp;VLOOKUP(AS$1,'100-&gt;45b'!$A$1:$D$45,3,0),Build!$D$1:$CY$1,"&lt;="&amp;VLOOKUP(AS$1,'100-&gt;45b'!$A$1:$D$45,4,0))</f>
        <v>27079</v>
      </c>
      <c r="AT19" s="7">
        <f>SUMIFS(Build!$D19:$CY19,Build!$D$1:$CY$1,"&gt;="&amp;VLOOKUP(AT$1,'100-&gt;45b'!$A$1:$D$45,3,0),Build!$D$1:$CY$1,"&lt;="&amp;VLOOKUP(AT$1,'100-&gt;45b'!$A$1:$D$45,4,0))</f>
        <v>239852</v>
      </c>
      <c r="AU19" s="7">
        <f>SUMIFS(Build!$D19:$CY19,Build!$D$1:$CY$1,"&gt;="&amp;VLOOKUP(AU$1,'100-&gt;45b'!$A$1:$D$45,3,0),Build!$D$1:$CY$1,"&lt;="&amp;VLOOKUP(AU$1,'100-&gt;45b'!$A$1:$D$45,4,0))</f>
        <v>120155</v>
      </c>
      <c r="AV19" s="23">
        <f>Build!CY19</f>
        <v>0</v>
      </c>
      <c r="AW19" s="7"/>
      <c r="AX19" s="17">
        <f t="shared" si="0"/>
        <v>34</v>
      </c>
      <c r="AY19" s="18">
        <f t="shared" si="1"/>
        <v>0</v>
      </c>
      <c r="AZ19" s="18"/>
      <c r="BA19" s="18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DA19" s="8"/>
    </row>
    <row r="20" spans="1:105" x14ac:dyDescent="0.25">
      <c r="A20" t="s">
        <v>338</v>
      </c>
      <c r="B20">
        <f>VLOOKUP($A20&amp;0,'Short Labels'!$B$1:$N$8042,8,0)</f>
        <v>2012</v>
      </c>
      <c r="C20" s="7">
        <f>SUMIFS(Build!$D20:$CY20,Build!$D$1:$CY$1,"&gt;="&amp;VLOOKUP(C$1,'100-&gt;45b'!$A$1:$D$45,3,0),Build!$D$1:$CY$1,"&lt;="&amp;VLOOKUP(C$1,'100-&gt;45b'!$A$1:$D$45,4,0))</f>
        <v>17026892</v>
      </c>
      <c r="D20" s="7">
        <f>SUMIFS(Build!$D20:$CY20,Build!$D$1:$CY$1,"&gt;="&amp;VLOOKUP(D$1,'100-&gt;45b'!$A$1:$D$45,3,0),Build!$D$1:$CY$1,"&lt;="&amp;VLOOKUP(D$1,'100-&gt;45b'!$A$1:$D$45,4,0))</f>
        <v>0</v>
      </c>
      <c r="E20" s="7">
        <f>SUMIFS(Build!$D20:$CY20,Build!$D$1:$CY$1,"&gt;="&amp;VLOOKUP(E$1,'100-&gt;45b'!$A$1:$D$45,3,0),Build!$D$1:$CY$1,"&lt;="&amp;VLOOKUP(E$1,'100-&gt;45b'!$A$1:$D$45,4,0))</f>
        <v>570004</v>
      </c>
      <c r="F20" s="7">
        <f>SUMIFS(Build!$D20:$CY20,Build!$D$1:$CY$1,"&gt;="&amp;VLOOKUP(F$1,'100-&gt;45b'!$A$1:$D$45,3,0),Build!$D$1:$CY$1,"&lt;="&amp;VLOOKUP(F$1,'100-&gt;45b'!$A$1:$D$45,4,0))</f>
        <v>0</v>
      </c>
      <c r="G20" s="7">
        <f>SUMIFS(Build!$D20:$CY20,Build!$D$1:$CY$1,"&gt;="&amp;VLOOKUP(G$1,'100-&gt;45b'!$A$1:$D$45,3,0),Build!$D$1:$CY$1,"&lt;="&amp;VLOOKUP(G$1,'100-&gt;45b'!$A$1:$D$45,4,0))</f>
        <v>0</v>
      </c>
      <c r="H20" s="7">
        <f>SUMIFS(Build!$D20:$CY20,Build!$D$1:$CY$1,"&gt;="&amp;VLOOKUP(H$1,'100-&gt;45b'!$A$1:$D$45,3,0),Build!$D$1:$CY$1,"&lt;="&amp;VLOOKUP(H$1,'100-&gt;45b'!$A$1:$D$45,4,0))</f>
        <v>11213</v>
      </c>
      <c r="I20" s="7">
        <f>SUMIFS(Build!$D20:$CY20,Build!$D$1:$CY$1,"&gt;="&amp;VLOOKUP(I$1,'100-&gt;45b'!$A$1:$D$45,3,0),Build!$D$1:$CY$1,"&lt;="&amp;VLOOKUP(I$1,'100-&gt;45b'!$A$1:$D$45,4,0))</f>
        <v>1049311</v>
      </c>
      <c r="J20" s="7">
        <f>SUMIFS(Build!$D20:$CY20,Build!$D$1:$CY$1,"&gt;="&amp;VLOOKUP(J$1,'100-&gt;45b'!$A$1:$D$45,3,0),Build!$D$1:$CY$1,"&lt;="&amp;VLOOKUP(J$1,'100-&gt;45b'!$A$1:$D$45,4,0))</f>
        <v>278</v>
      </c>
      <c r="K20" s="7">
        <f>SUMIFS(Build!$D20:$CY20,Build!$D$1:$CY$1,"&gt;="&amp;VLOOKUP(K$1,'100-&gt;45b'!$A$1:$D$45,3,0),Build!$D$1:$CY$1,"&lt;="&amp;VLOOKUP(K$1,'100-&gt;45b'!$A$1:$D$45,4,0))</f>
        <v>225243</v>
      </c>
      <c r="L20" s="7">
        <f>SUMIFS(Build!$D20:$CY20,Build!$D$1:$CY$1,"&gt;="&amp;VLOOKUP(L$1,'100-&gt;45b'!$A$1:$D$45,3,0),Build!$D$1:$CY$1,"&lt;="&amp;VLOOKUP(L$1,'100-&gt;45b'!$A$1:$D$45,4,0))</f>
        <v>4245</v>
      </c>
      <c r="M20" s="7">
        <f>SUMIFS(Build!$D20:$CY20,Build!$D$1:$CY$1,"&gt;="&amp;VLOOKUP(M$1,'100-&gt;45b'!$A$1:$D$45,3,0),Build!$D$1:$CY$1,"&lt;="&amp;VLOOKUP(M$1,'100-&gt;45b'!$A$1:$D$45,4,0))</f>
        <v>108810</v>
      </c>
      <c r="N20" s="7">
        <f>SUMIFS(Build!$D20:$CY20,Build!$D$1:$CY$1,"&gt;="&amp;VLOOKUP(N$1,'100-&gt;45b'!$A$1:$D$45,3,0),Build!$D$1:$CY$1,"&lt;="&amp;VLOOKUP(N$1,'100-&gt;45b'!$A$1:$D$45,4,0))</f>
        <v>780</v>
      </c>
      <c r="O20" s="7">
        <f>SUMIFS(Build!$D20:$CY20,Build!$D$1:$CY$1,"&gt;="&amp;VLOOKUP(O$1,'100-&gt;45b'!$A$1:$D$45,3,0),Build!$D$1:$CY$1,"&lt;="&amp;VLOOKUP(O$1,'100-&gt;45b'!$A$1:$D$45,4,0))</f>
        <v>15768</v>
      </c>
      <c r="P20" s="7">
        <f>SUMIFS(Build!$D20:$CY20,Build!$D$1:$CY$1,"&gt;="&amp;VLOOKUP(P$1,'100-&gt;45b'!$A$1:$D$45,3,0),Build!$D$1:$CY$1,"&lt;="&amp;VLOOKUP(P$1,'100-&gt;45b'!$A$1:$D$45,4,0))</f>
        <v>3790</v>
      </c>
      <c r="Q20" s="7">
        <f>SUMIFS(Build!$D20:$CY20,Build!$D$1:$CY$1,"&gt;="&amp;VLOOKUP(Q$1,'100-&gt;45b'!$A$1:$D$45,3,0),Build!$D$1:$CY$1,"&lt;="&amp;VLOOKUP(Q$1,'100-&gt;45b'!$A$1:$D$45,4,0))</f>
        <v>42190</v>
      </c>
      <c r="R20" s="7">
        <f>SUMIFS(Build!$D20:$CY20,Build!$D$1:$CY$1,"&gt;="&amp;VLOOKUP(R$1,'100-&gt;45b'!$A$1:$D$45,3,0),Build!$D$1:$CY$1,"&lt;="&amp;VLOOKUP(R$1,'100-&gt;45b'!$A$1:$D$45,4,0))</f>
        <v>4884</v>
      </c>
      <c r="S20" s="7">
        <f>SUMIFS(Build!$D20:$CY20,Build!$D$1:$CY$1,"&gt;="&amp;VLOOKUP(S$1,'100-&gt;45b'!$A$1:$D$45,3,0),Build!$D$1:$CY$1,"&lt;="&amp;VLOOKUP(S$1,'100-&gt;45b'!$A$1:$D$45,4,0))</f>
        <v>57538</v>
      </c>
      <c r="T20" s="7">
        <f>SUMIFS(Build!$D20:$CY20,Build!$D$1:$CY$1,"&gt;="&amp;VLOOKUP(T$1,'100-&gt;45b'!$A$1:$D$45,3,0),Build!$D$1:$CY$1,"&lt;="&amp;VLOOKUP(T$1,'100-&gt;45b'!$A$1:$D$45,4,0))</f>
        <v>18905</v>
      </c>
      <c r="U20" s="7">
        <f>SUMIFS(Build!$D20:$CY20,Build!$D$1:$CY$1,"&gt;="&amp;VLOOKUP(U$1,'100-&gt;45b'!$A$1:$D$45,3,0),Build!$D$1:$CY$1,"&lt;="&amp;VLOOKUP(U$1,'100-&gt;45b'!$A$1:$D$45,4,0))</f>
        <v>52269</v>
      </c>
      <c r="V20" s="7">
        <f>SUMIFS(Build!$D20:$CY20,Build!$D$1:$CY$1,"&gt;="&amp;VLOOKUP(V$1,'100-&gt;45b'!$A$1:$D$45,3,0),Build!$D$1:$CY$1,"&lt;="&amp;VLOOKUP(V$1,'100-&gt;45b'!$A$1:$D$45,4,0))</f>
        <v>4928</v>
      </c>
      <c r="W20" s="7">
        <f>SUMIFS(Build!$D20:$CY20,Build!$D$1:$CY$1,"&gt;="&amp;VLOOKUP(W$1,'100-&gt;45b'!$A$1:$D$45,3,0),Build!$D$1:$CY$1,"&lt;="&amp;VLOOKUP(W$1,'100-&gt;45b'!$A$1:$D$45,4,0))</f>
        <v>0</v>
      </c>
      <c r="X20" s="7">
        <f>SUMIFS(Build!$D20:$CY20,Build!$D$1:$CY$1,"&gt;="&amp;VLOOKUP(X$1,'100-&gt;45b'!$A$1:$D$45,3,0),Build!$D$1:$CY$1,"&lt;="&amp;VLOOKUP(X$1,'100-&gt;45b'!$A$1:$D$45,4,0))</f>
        <v>2090</v>
      </c>
      <c r="Y20" s="7">
        <f>SUMIFS(Build!$D20:$CY20,Build!$D$1:$CY$1,"&gt;="&amp;VLOOKUP(Y$1,'100-&gt;45b'!$A$1:$D$45,3,0),Build!$D$1:$CY$1,"&lt;="&amp;VLOOKUP(Y$1,'100-&gt;45b'!$A$1:$D$45,4,0))</f>
        <v>1756</v>
      </c>
      <c r="Z20" s="7">
        <f>SUMIFS(Build!$D20:$CY20,Build!$D$1:$CY$1,"&gt;="&amp;VLOOKUP(Z$1,'100-&gt;45b'!$A$1:$D$45,3,0),Build!$D$1:$CY$1,"&lt;="&amp;VLOOKUP(Z$1,'100-&gt;45b'!$A$1:$D$45,4,0))</f>
        <v>110155</v>
      </c>
      <c r="AA20" s="7">
        <f>SUMIFS(Build!$D20:$CY20,Build!$D$1:$CY$1,"&gt;="&amp;VLOOKUP(AA$1,'100-&gt;45b'!$A$1:$D$45,3,0),Build!$D$1:$CY$1,"&lt;="&amp;VLOOKUP(AA$1,'100-&gt;45b'!$A$1:$D$45,4,0))</f>
        <v>14207</v>
      </c>
      <c r="AB20" s="7">
        <f>SUMIFS(Build!$D20:$CY20,Build!$D$1:$CY$1,"&gt;="&amp;VLOOKUP(AB$1,'100-&gt;45b'!$A$1:$D$45,3,0),Build!$D$1:$CY$1,"&lt;="&amp;VLOOKUP(AB$1,'100-&gt;45b'!$A$1:$D$45,4,0))</f>
        <v>247395</v>
      </c>
      <c r="AC20" s="7">
        <f>SUMIFS(Build!$D20:$CY20,Build!$D$1:$CY$1,"&gt;="&amp;VLOOKUP(AC$1,'100-&gt;45b'!$A$1:$D$45,3,0),Build!$D$1:$CY$1,"&lt;="&amp;VLOOKUP(AC$1,'100-&gt;45b'!$A$1:$D$45,4,0))</f>
        <v>0</v>
      </c>
      <c r="AD20" s="7">
        <f>SUMIFS(Build!$D20:$CY20,Build!$D$1:$CY$1,"&gt;="&amp;VLOOKUP(AD$1,'100-&gt;45b'!$A$1:$D$45,3,0),Build!$D$1:$CY$1,"&lt;="&amp;VLOOKUP(AD$1,'100-&gt;45b'!$A$1:$D$45,4,0))</f>
        <v>125509</v>
      </c>
      <c r="AE20" s="7">
        <f>SUMIFS(Build!$D20:$CY20,Build!$D$1:$CY$1,"&gt;="&amp;VLOOKUP(AE$1,'100-&gt;45b'!$A$1:$D$45,3,0),Build!$D$1:$CY$1,"&lt;="&amp;VLOOKUP(AE$1,'100-&gt;45b'!$A$1:$D$45,4,0))</f>
        <v>103245</v>
      </c>
      <c r="AF20" s="7">
        <f>SUMIFS(Build!$D20:$CY20,Build!$D$1:$CY$1,"&gt;="&amp;VLOOKUP(AF$1,'100-&gt;45b'!$A$1:$D$45,3,0),Build!$D$1:$CY$1,"&lt;="&amp;VLOOKUP(AF$1,'100-&gt;45b'!$A$1:$D$45,4,0))</f>
        <v>3012163</v>
      </c>
      <c r="AG20" s="7">
        <f>SUMIFS(Build!$D20:$CY20,Build!$D$1:$CY$1,"&gt;="&amp;VLOOKUP(AG$1,'100-&gt;45b'!$A$1:$D$45,3,0),Build!$D$1:$CY$1,"&lt;="&amp;VLOOKUP(AG$1,'100-&gt;45b'!$A$1:$D$45,4,0))</f>
        <v>0</v>
      </c>
      <c r="AH20" s="7">
        <f>SUMIFS(Build!$D20:$CY20,Build!$D$1:$CY$1,"&gt;="&amp;VLOOKUP(AH$1,'100-&gt;45b'!$A$1:$D$45,3,0),Build!$D$1:$CY$1,"&lt;="&amp;VLOOKUP(AH$1,'100-&gt;45b'!$A$1:$D$45,4,0))</f>
        <v>191012</v>
      </c>
      <c r="AI20" s="7">
        <f>SUMIFS(Build!$D20:$CY20,Build!$D$1:$CY$1,"&gt;="&amp;VLOOKUP(AI$1,'100-&gt;45b'!$A$1:$D$45,3,0),Build!$D$1:$CY$1,"&lt;="&amp;VLOOKUP(AI$1,'100-&gt;45b'!$A$1:$D$45,4,0))</f>
        <v>397685</v>
      </c>
      <c r="AJ20" s="7">
        <f>SUMIFS(Build!$D20:$CY20,Build!$D$1:$CY$1,"&gt;="&amp;VLOOKUP(AJ$1,'100-&gt;45b'!$A$1:$D$45,3,0),Build!$D$1:$CY$1,"&lt;="&amp;VLOOKUP(AJ$1,'100-&gt;45b'!$A$1:$D$45,4,0))</f>
        <v>46050</v>
      </c>
      <c r="AK20" s="7">
        <f>SUMIFS(Build!$D20:$CY20,Build!$D$1:$CY$1,"&gt;="&amp;VLOOKUP(AK$1,'100-&gt;45b'!$A$1:$D$45,3,0),Build!$D$1:$CY$1,"&lt;="&amp;VLOOKUP(AK$1,'100-&gt;45b'!$A$1:$D$45,4,0))</f>
        <v>231942</v>
      </c>
      <c r="AL20" s="7">
        <f>SUMIFS(Build!$D20:$CY20,Build!$D$1:$CY$1,"&gt;="&amp;VLOOKUP(AL$1,'100-&gt;45b'!$A$1:$D$45,3,0),Build!$D$1:$CY$1,"&lt;="&amp;VLOOKUP(AL$1,'100-&gt;45b'!$A$1:$D$45,4,0))</f>
        <v>115603</v>
      </c>
      <c r="AM20" s="7">
        <f>SUMIFS(Build!$D20:$CY20,Build!$D$1:$CY$1,"&gt;="&amp;VLOOKUP(AM$1,'100-&gt;45b'!$A$1:$D$45,3,0),Build!$D$1:$CY$1,"&lt;="&amp;VLOOKUP(AM$1,'100-&gt;45b'!$A$1:$D$45,4,0))</f>
        <v>0</v>
      </c>
      <c r="AN20" s="7">
        <f>SUMIFS(Build!$D20:$CY20,Build!$D$1:$CY$1,"&gt;="&amp;VLOOKUP(AN$1,'100-&gt;45b'!$A$1:$D$45,3,0),Build!$D$1:$CY$1,"&lt;="&amp;VLOOKUP(AN$1,'100-&gt;45b'!$A$1:$D$45,4,0))</f>
        <v>988075</v>
      </c>
      <c r="AO20" s="7">
        <f>SUMIFS(Build!$D20:$CY20,Build!$D$1:$CY$1,"&gt;="&amp;VLOOKUP(AO$1,'100-&gt;45b'!$A$1:$D$45,3,0),Build!$D$1:$CY$1,"&lt;="&amp;VLOOKUP(AO$1,'100-&gt;45b'!$A$1:$D$45,4,0))</f>
        <v>1222487</v>
      </c>
      <c r="AP20" s="7">
        <f>'47 Sector'!AP20+'47 Sector'!AV20</f>
        <v>36180</v>
      </c>
      <c r="AQ20" s="7">
        <f>SUMIFS(Build!$D20:$CY20,Build!$D$1:$CY$1,"&gt;="&amp;VLOOKUP(AQ$1,'100-&gt;45b'!$A$1:$D$45,3,0),Build!$D$1:$CY$1,"&lt;="&amp;VLOOKUP(AQ$1,'100-&gt;45b'!$A$1:$D$45,4,0))</f>
        <v>396807</v>
      </c>
      <c r="AR20" s="7">
        <f>SUMIFS(Build!$D20:$CY20,Build!$D$1:$CY$1,"&gt;="&amp;VLOOKUP(AR$1,'100-&gt;45b'!$A$1:$D$45,3,0),Build!$D$1:$CY$1,"&lt;="&amp;VLOOKUP(AR$1,'100-&gt;45b'!$A$1:$D$45,4,0))</f>
        <v>0</v>
      </c>
      <c r="AS20" s="7">
        <f>SUMIFS(Build!$D20:$CY20,Build!$D$1:$CY$1,"&gt;="&amp;VLOOKUP(AS$1,'100-&gt;45b'!$A$1:$D$45,3,0),Build!$D$1:$CY$1,"&lt;="&amp;VLOOKUP(AS$1,'100-&gt;45b'!$A$1:$D$45,4,0))</f>
        <v>551152</v>
      </c>
      <c r="AT20" s="7">
        <f>SUMIFS(Build!$D20:$CY20,Build!$D$1:$CY$1,"&gt;="&amp;VLOOKUP(AT$1,'100-&gt;45b'!$A$1:$D$45,3,0),Build!$D$1:$CY$1,"&lt;="&amp;VLOOKUP(AT$1,'100-&gt;45b'!$A$1:$D$45,4,0))</f>
        <v>190889</v>
      </c>
      <c r="AU20" s="7">
        <f>SUMIFS(Build!$D20:$CY20,Build!$D$1:$CY$1,"&gt;="&amp;VLOOKUP(AU$1,'100-&gt;45b'!$A$1:$D$45,3,0),Build!$D$1:$CY$1,"&lt;="&amp;VLOOKUP(AU$1,'100-&gt;45b'!$A$1:$D$45,4,0))</f>
        <v>0</v>
      </c>
      <c r="AV20" s="23">
        <f>Build!CY20</f>
        <v>223840</v>
      </c>
      <c r="AW20" s="7"/>
      <c r="AX20" s="17">
        <f t="shared" si="0"/>
        <v>36</v>
      </c>
      <c r="AY20" s="18">
        <f t="shared" si="1"/>
        <v>8.1677661502578512E-3</v>
      </c>
      <c r="AZ20" s="18"/>
      <c r="BA20" s="18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DA20" s="8"/>
    </row>
    <row r="21" spans="1:105" x14ac:dyDescent="0.25">
      <c r="A21" t="s">
        <v>200</v>
      </c>
      <c r="B21">
        <f>VLOOKUP($A21&amp;0,'Short Labels'!$B$1:$N$8042,8,0)</f>
        <v>2009</v>
      </c>
      <c r="C21" s="7">
        <f>SUMIFS(Build!$D21:$CY21,Build!$D$1:$CY$1,"&gt;="&amp;VLOOKUP(C$1,'100-&gt;45b'!$A$1:$D$45,3,0),Build!$D$1:$CY$1,"&lt;="&amp;VLOOKUP(C$1,'100-&gt;45b'!$A$1:$D$45,4,0))</f>
        <v>21037</v>
      </c>
      <c r="D21" s="7">
        <f>SUMIFS(Build!$D21:$CY21,Build!$D$1:$CY$1,"&gt;="&amp;VLOOKUP(D$1,'100-&gt;45b'!$A$1:$D$45,3,0),Build!$D$1:$CY$1,"&lt;="&amp;VLOOKUP(D$1,'100-&gt;45b'!$A$1:$D$45,4,0))</f>
        <v>0</v>
      </c>
      <c r="E21" s="7">
        <f>SUMIFS(Build!$D21:$CY21,Build!$D$1:$CY$1,"&gt;="&amp;VLOOKUP(E$1,'100-&gt;45b'!$A$1:$D$45,3,0),Build!$D$1:$CY$1,"&lt;="&amp;VLOOKUP(E$1,'100-&gt;45b'!$A$1:$D$45,4,0))</f>
        <v>1376</v>
      </c>
      <c r="F21" s="7">
        <f>SUMIFS(Build!$D21:$CY21,Build!$D$1:$CY$1,"&gt;="&amp;VLOOKUP(F$1,'100-&gt;45b'!$A$1:$D$45,3,0),Build!$D$1:$CY$1,"&lt;="&amp;VLOOKUP(F$1,'100-&gt;45b'!$A$1:$D$45,4,0))</f>
        <v>0</v>
      </c>
      <c r="G21" s="7">
        <f>SUMIFS(Build!$D21:$CY21,Build!$D$1:$CY$1,"&gt;="&amp;VLOOKUP(G$1,'100-&gt;45b'!$A$1:$D$45,3,0),Build!$D$1:$CY$1,"&lt;="&amp;VLOOKUP(G$1,'100-&gt;45b'!$A$1:$D$45,4,0))</f>
        <v>0</v>
      </c>
      <c r="H21" s="7">
        <f>SUMIFS(Build!$D21:$CY21,Build!$D$1:$CY$1,"&gt;="&amp;VLOOKUP(H$1,'100-&gt;45b'!$A$1:$D$45,3,0),Build!$D$1:$CY$1,"&lt;="&amp;VLOOKUP(H$1,'100-&gt;45b'!$A$1:$D$45,4,0))</f>
        <v>3953</v>
      </c>
      <c r="I21" s="7">
        <f>SUMIFS(Build!$D21:$CY21,Build!$D$1:$CY$1,"&gt;="&amp;VLOOKUP(I$1,'100-&gt;45b'!$A$1:$D$45,3,0),Build!$D$1:$CY$1,"&lt;="&amp;VLOOKUP(I$1,'100-&gt;45b'!$A$1:$D$45,4,0))</f>
        <v>16556</v>
      </c>
      <c r="J21" s="7">
        <f>SUMIFS(Build!$D21:$CY21,Build!$D$1:$CY$1,"&gt;="&amp;VLOOKUP(J$1,'100-&gt;45b'!$A$1:$D$45,3,0),Build!$D$1:$CY$1,"&lt;="&amp;VLOOKUP(J$1,'100-&gt;45b'!$A$1:$D$45,4,0))</f>
        <v>657</v>
      </c>
      <c r="K21" s="7">
        <f>SUMIFS(Build!$D21:$CY21,Build!$D$1:$CY$1,"&gt;="&amp;VLOOKUP(K$1,'100-&gt;45b'!$A$1:$D$45,3,0),Build!$D$1:$CY$1,"&lt;="&amp;VLOOKUP(K$1,'100-&gt;45b'!$A$1:$D$45,4,0))</f>
        <v>12753</v>
      </c>
      <c r="L21" s="7">
        <f>SUMIFS(Build!$D21:$CY21,Build!$D$1:$CY$1,"&gt;="&amp;VLOOKUP(L$1,'100-&gt;45b'!$A$1:$D$45,3,0),Build!$D$1:$CY$1,"&lt;="&amp;VLOOKUP(L$1,'100-&gt;45b'!$A$1:$D$45,4,0))</f>
        <v>875</v>
      </c>
      <c r="M21" s="7">
        <f>SUMIFS(Build!$D21:$CY21,Build!$D$1:$CY$1,"&gt;="&amp;VLOOKUP(M$1,'100-&gt;45b'!$A$1:$D$45,3,0),Build!$D$1:$CY$1,"&lt;="&amp;VLOOKUP(M$1,'100-&gt;45b'!$A$1:$D$45,4,0))</f>
        <v>4239</v>
      </c>
      <c r="N21" s="7">
        <f>SUMIFS(Build!$D21:$CY21,Build!$D$1:$CY$1,"&gt;="&amp;VLOOKUP(N$1,'100-&gt;45b'!$A$1:$D$45,3,0),Build!$D$1:$CY$1,"&lt;="&amp;VLOOKUP(N$1,'100-&gt;45b'!$A$1:$D$45,4,0))</f>
        <v>0</v>
      </c>
      <c r="O21" s="7">
        <f>SUMIFS(Build!$D21:$CY21,Build!$D$1:$CY$1,"&gt;="&amp;VLOOKUP(O$1,'100-&gt;45b'!$A$1:$D$45,3,0),Build!$D$1:$CY$1,"&lt;="&amp;VLOOKUP(O$1,'100-&gt;45b'!$A$1:$D$45,4,0))</f>
        <v>584</v>
      </c>
      <c r="P21" s="7">
        <f>SUMIFS(Build!$D21:$CY21,Build!$D$1:$CY$1,"&gt;="&amp;VLOOKUP(P$1,'100-&gt;45b'!$A$1:$D$45,3,0),Build!$D$1:$CY$1,"&lt;="&amp;VLOOKUP(P$1,'100-&gt;45b'!$A$1:$D$45,4,0))</f>
        <v>851</v>
      </c>
      <c r="Q21" s="7">
        <f>SUMIFS(Build!$D21:$CY21,Build!$D$1:$CY$1,"&gt;="&amp;VLOOKUP(Q$1,'100-&gt;45b'!$A$1:$D$45,3,0),Build!$D$1:$CY$1,"&lt;="&amp;VLOOKUP(Q$1,'100-&gt;45b'!$A$1:$D$45,4,0))</f>
        <v>2137</v>
      </c>
      <c r="R21" s="7">
        <f>SUMIFS(Build!$D21:$CY21,Build!$D$1:$CY$1,"&gt;="&amp;VLOOKUP(R$1,'100-&gt;45b'!$A$1:$D$45,3,0),Build!$D$1:$CY$1,"&lt;="&amp;VLOOKUP(R$1,'100-&gt;45b'!$A$1:$D$45,4,0))</f>
        <v>617</v>
      </c>
      <c r="S21" s="7">
        <f>SUMIFS(Build!$D21:$CY21,Build!$D$1:$CY$1,"&gt;="&amp;VLOOKUP(S$1,'100-&gt;45b'!$A$1:$D$45,3,0),Build!$D$1:$CY$1,"&lt;="&amp;VLOOKUP(S$1,'100-&gt;45b'!$A$1:$D$45,4,0))</f>
        <v>1946</v>
      </c>
      <c r="T21" s="7">
        <f>SUMIFS(Build!$D21:$CY21,Build!$D$1:$CY$1,"&gt;="&amp;VLOOKUP(T$1,'100-&gt;45b'!$A$1:$D$45,3,0),Build!$D$1:$CY$1,"&lt;="&amp;VLOOKUP(T$1,'100-&gt;45b'!$A$1:$D$45,4,0))</f>
        <v>820</v>
      </c>
      <c r="U21" s="7">
        <f>SUMIFS(Build!$D21:$CY21,Build!$D$1:$CY$1,"&gt;="&amp;VLOOKUP(U$1,'100-&gt;45b'!$A$1:$D$45,3,0),Build!$D$1:$CY$1,"&lt;="&amp;VLOOKUP(U$1,'100-&gt;45b'!$A$1:$D$45,4,0))</f>
        <v>7373</v>
      </c>
      <c r="V21" s="7">
        <f>SUMIFS(Build!$D21:$CY21,Build!$D$1:$CY$1,"&gt;="&amp;VLOOKUP(V$1,'100-&gt;45b'!$A$1:$D$45,3,0),Build!$D$1:$CY$1,"&lt;="&amp;VLOOKUP(V$1,'100-&gt;45b'!$A$1:$D$45,4,0))</f>
        <v>799</v>
      </c>
      <c r="W21" s="7">
        <f>SUMIFS(Build!$D21:$CY21,Build!$D$1:$CY$1,"&gt;="&amp;VLOOKUP(W$1,'100-&gt;45b'!$A$1:$D$45,3,0),Build!$D$1:$CY$1,"&lt;="&amp;VLOOKUP(W$1,'100-&gt;45b'!$A$1:$D$45,4,0))</f>
        <v>124</v>
      </c>
      <c r="X21" s="7">
        <f>SUMIFS(Build!$D21:$CY21,Build!$D$1:$CY$1,"&gt;="&amp;VLOOKUP(X$1,'100-&gt;45b'!$A$1:$D$45,3,0),Build!$D$1:$CY$1,"&lt;="&amp;VLOOKUP(X$1,'100-&gt;45b'!$A$1:$D$45,4,0))</f>
        <v>982</v>
      </c>
      <c r="Y21" s="7">
        <f>SUMIFS(Build!$D21:$CY21,Build!$D$1:$CY$1,"&gt;="&amp;VLOOKUP(Y$1,'100-&gt;45b'!$A$1:$D$45,3,0),Build!$D$1:$CY$1,"&lt;="&amp;VLOOKUP(Y$1,'100-&gt;45b'!$A$1:$D$45,4,0))</f>
        <v>350</v>
      </c>
      <c r="Z21" s="7">
        <f>SUMIFS(Build!$D21:$CY21,Build!$D$1:$CY$1,"&gt;="&amp;VLOOKUP(Z$1,'100-&gt;45b'!$A$1:$D$45,3,0),Build!$D$1:$CY$1,"&lt;="&amp;VLOOKUP(Z$1,'100-&gt;45b'!$A$1:$D$45,4,0))</f>
        <v>4761</v>
      </c>
      <c r="AA21" s="7">
        <f>SUMIFS(Build!$D21:$CY21,Build!$D$1:$CY$1,"&gt;="&amp;VLOOKUP(AA$1,'100-&gt;45b'!$A$1:$D$45,3,0),Build!$D$1:$CY$1,"&lt;="&amp;VLOOKUP(AA$1,'100-&gt;45b'!$A$1:$D$45,4,0))</f>
        <v>179</v>
      </c>
      <c r="AB21" s="7">
        <f>SUMIFS(Build!$D21:$CY21,Build!$D$1:$CY$1,"&gt;="&amp;VLOOKUP(AB$1,'100-&gt;45b'!$A$1:$D$45,3,0),Build!$D$1:$CY$1,"&lt;="&amp;VLOOKUP(AB$1,'100-&gt;45b'!$A$1:$D$45,4,0))</f>
        <v>36933</v>
      </c>
      <c r="AC21" s="7">
        <f>SUMIFS(Build!$D21:$CY21,Build!$D$1:$CY$1,"&gt;="&amp;VLOOKUP(AC$1,'100-&gt;45b'!$A$1:$D$45,3,0),Build!$D$1:$CY$1,"&lt;="&amp;VLOOKUP(AC$1,'100-&gt;45b'!$A$1:$D$45,4,0))</f>
        <v>0</v>
      </c>
      <c r="AD21" s="7">
        <f>SUMIFS(Build!$D21:$CY21,Build!$D$1:$CY$1,"&gt;="&amp;VLOOKUP(AD$1,'100-&gt;45b'!$A$1:$D$45,3,0),Build!$D$1:$CY$1,"&lt;="&amp;VLOOKUP(AD$1,'100-&gt;45b'!$A$1:$D$45,4,0))</f>
        <v>16367</v>
      </c>
      <c r="AE21" s="7">
        <f>SUMIFS(Build!$D21:$CY21,Build!$D$1:$CY$1,"&gt;="&amp;VLOOKUP(AE$1,'100-&gt;45b'!$A$1:$D$45,3,0),Build!$D$1:$CY$1,"&lt;="&amp;VLOOKUP(AE$1,'100-&gt;45b'!$A$1:$D$45,4,0))</f>
        <v>17240</v>
      </c>
      <c r="AF21" s="7">
        <f>SUMIFS(Build!$D21:$CY21,Build!$D$1:$CY$1,"&gt;="&amp;VLOOKUP(AF$1,'100-&gt;45b'!$A$1:$D$45,3,0),Build!$D$1:$CY$1,"&lt;="&amp;VLOOKUP(AF$1,'100-&gt;45b'!$A$1:$D$45,4,0))</f>
        <v>115509</v>
      </c>
      <c r="AG21" s="7">
        <f>SUMIFS(Build!$D21:$CY21,Build!$D$1:$CY$1,"&gt;="&amp;VLOOKUP(AG$1,'100-&gt;45b'!$A$1:$D$45,3,0),Build!$D$1:$CY$1,"&lt;="&amp;VLOOKUP(AG$1,'100-&gt;45b'!$A$1:$D$45,4,0))</f>
        <v>0</v>
      </c>
      <c r="AH21" s="7">
        <f>SUMIFS(Build!$D21:$CY21,Build!$D$1:$CY$1,"&gt;="&amp;VLOOKUP(AH$1,'100-&gt;45b'!$A$1:$D$45,3,0),Build!$D$1:$CY$1,"&lt;="&amp;VLOOKUP(AH$1,'100-&gt;45b'!$A$1:$D$45,4,0))</f>
        <v>16152.000000000002</v>
      </c>
      <c r="AI21" s="7">
        <f>SUMIFS(Build!$D21:$CY21,Build!$D$1:$CY$1,"&gt;="&amp;VLOOKUP(AI$1,'100-&gt;45b'!$A$1:$D$45,3,0),Build!$D$1:$CY$1,"&lt;="&amp;VLOOKUP(AI$1,'100-&gt;45b'!$A$1:$D$45,4,0))</f>
        <v>41173</v>
      </c>
      <c r="AJ21" s="7">
        <f>SUMIFS(Build!$D21:$CY21,Build!$D$1:$CY$1,"&gt;="&amp;VLOOKUP(AJ$1,'100-&gt;45b'!$A$1:$D$45,3,0),Build!$D$1:$CY$1,"&lt;="&amp;VLOOKUP(AJ$1,'100-&gt;45b'!$A$1:$D$45,4,0))</f>
        <v>3881</v>
      </c>
      <c r="AK21" s="7">
        <f>SUMIFS(Build!$D21:$CY21,Build!$D$1:$CY$1,"&gt;="&amp;VLOOKUP(AK$1,'100-&gt;45b'!$A$1:$D$45,3,0),Build!$D$1:$CY$1,"&lt;="&amp;VLOOKUP(AK$1,'100-&gt;45b'!$A$1:$D$45,4,0))</f>
        <v>10807</v>
      </c>
      <c r="AL21" s="7">
        <f>SUMIFS(Build!$D21:$CY21,Build!$D$1:$CY$1,"&gt;="&amp;VLOOKUP(AL$1,'100-&gt;45b'!$A$1:$D$45,3,0),Build!$D$1:$CY$1,"&lt;="&amp;VLOOKUP(AL$1,'100-&gt;45b'!$A$1:$D$45,4,0))</f>
        <v>7128</v>
      </c>
      <c r="AM21" s="7">
        <f>SUMIFS(Build!$D21:$CY21,Build!$D$1:$CY$1,"&gt;="&amp;VLOOKUP(AM$1,'100-&gt;45b'!$A$1:$D$45,3,0),Build!$D$1:$CY$1,"&lt;="&amp;VLOOKUP(AM$1,'100-&gt;45b'!$A$1:$D$45,4,0))</f>
        <v>0</v>
      </c>
      <c r="AN21" s="7">
        <f>SUMIFS(Build!$D21:$CY21,Build!$D$1:$CY$1,"&gt;="&amp;VLOOKUP(AN$1,'100-&gt;45b'!$A$1:$D$45,3,0),Build!$D$1:$CY$1,"&lt;="&amp;VLOOKUP(AN$1,'100-&gt;45b'!$A$1:$D$45,4,0))</f>
        <v>74823</v>
      </c>
      <c r="AO21" s="7">
        <f>SUMIFS(Build!$D21:$CY21,Build!$D$1:$CY$1,"&gt;="&amp;VLOOKUP(AO$1,'100-&gt;45b'!$A$1:$D$45,3,0),Build!$D$1:$CY$1,"&lt;="&amp;VLOOKUP(AO$1,'100-&gt;45b'!$A$1:$D$45,4,0))</f>
        <v>26501</v>
      </c>
      <c r="AP21" s="7">
        <f>'47 Sector'!AP21+'47 Sector'!AV21</f>
        <v>290</v>
      </c>
      <c r="AQ21" s="7">
        <f>SUMIFS(Build!$D21:$CY21,Build!$D$1:$CY$1,"&gt;="&amp;VLOOKUP(AQ$1,'100-&gt;45b'!$A$1:$D$45,3,0),Build!$D$1:$CY$1,"&lt;="&amp;VLOOKUP(AQ$1,'100-&gt;45b'!$A$1:$D$45,4,0))</f>
        <v>14839</v>
      </c>
      <c r="AR21" s="7">
        <f>SUMIFS(Build!$D21:$CY21,Build!$D$1:$CY$1,"&gt;="&amp;VLOOKUP(AR$1,'100-&gt;45b'!$A$1:$D$45,3,0),Build!$D$1:$CY$1,"&lt;="&amp;VLOOKUP(AR$1,'100-&gt;45b'!$A$1:$D$45,4,0))</f>
        <v>0</v>
      </c>
      <c r="AS21" s="7">
        <f>SUMIFS(Build!$D21:$CY21,Build!$D$1:$CY$1,"&gt;="&amp;VLOOKUP(AS$1,'100-&gt;45b'!$A$1:$D$45,3,0),Build!$D$1:$CY$1,"&lt;="&amp;VLOOKUP(AS$1,'100-&gt;45b'!$A$1:$D$45,4,0))</f>
        <v>35273</v>
      </c>
      <c r="AT21" s="7">
        <f>SUMIFS(Build!$D21:$CY21,Build!$D$1:$CY$1,"&gt;="&amp;VLOOKUP(AT$1,'100-&gt;45b'!$A$1:$D$45,3,0),Build!$D$1:$CY$1,"&lt;="&amp;VLOOKUP(AT$1,'100-&gt;45b'!$A$1:$D$45,4,0))</f>
        <v>9639</v>
      </c>
      <c r="AU21" s="7">
        <f>SUMIFS(Build!$D21:$CY21,Build!$D$1:$CY$1,"&gt;="&amp;VLOOKUP(AU$1,'100-&gt;45b'!$A$1:$D$45,3,0),Build!$D$1:$CY$1,"&lt;="&amp;VLOOKUP(AU$1,'100-&gt;45b'!$A$1:$D$45,4,0))</f>
        <v>0</v>
      </c>
      <c r="AV21" s="23">
        <f>Build!CY21</f>
        <v>4108</v>
      </c>
      <c r="AW21" s="7"/>
      <c r="AX21" s="17">
        <f t="shared" si="0"/>
        <v>36</v>
      </c>
      <c r="AY21" s="18">
        <f t="shared" si="1"/>
        <v>7.9979440533300104E-3</v>
      </c>
      <c r="AZ21" s="18"/>
      <c r="BA21" s="18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DA21" s="8"/>
    </row>
    <row r="22" spans="1:105" x14ac:dyDescent="0.25">
      <c r="A22" t="s">
        <v>203</v>
      </c>
      <c r="B22">
        <f>VLOOKUP($A22&amp;0,'Short Labels'!$B$1:$N$8042,8,0)</f>
        <v>2019</v>
      </c>
      <c r="C22" s="7">
        <f>SUMIFS(Build!$D22:$CY22,Build!$D$1:$CY$1,"&gt;="&amp;VLOOKUP(C$1,'100-&gt;45b'!$A$1:$D$45,3,0),Build!$D$1:$CY$1,"&lt;="&amp;VLOOKUP(C$1,'100-&gt;45b'!$A$1:$D$45,4,0))</f>
        <v>114</v>
      </c>
      <c r="D22" s="7">
        <f>SUMIFS(Build!$D22:$CY22,Build!$D$1:$CY$1,"&gt;="&amp;VLOOKUP(D$1,'100-&gt;45b'!$A$1:$D$45,3,0),Build!$D$1:$CY$1,"&lt;="&amp;VLOOKUP(D$1,'100-&gt;45b'!$A$1:$D$45,4,0))</f>
        <v>104</v>
      </c>
      <c r="E22" s="7">
        <f>SUMIFS(Build!$D22:$CY22,Build!$D$1:$CY$1,"&gt;="&amp;VLOOKUP(E$1,'100-&gt;45b'!$A$1:$D$45,3,0),Build!$D$1:$CY$1,"&lt;="&amp;VLOOKUP(E$1,'100-&gt;45b'!$A$1:$D$45,4,0))</f>
        <v>0</v>
      </c>
      <c r="F22" s="7">
        <f>SUMIFS(Build!$D22:$CY22,Build!$D$1:$CY$1,"&gt;="&amp;VLOOKUP(F$1,'100-&gt;45b'!$A$1:$D$45,3,0),Build!$D$1:$CY$1,"&lt;="&amp;VLOOKUP(F$1,'100-&gt;45b'!$A$1:$D$45,4,0))</f>
        <v>23</v>
      </c>
      <c r="G22" s="7">
        <f>SUMIFS(Build!$D22:$CY22,Build!$D$1:$CY$1,"&gt;="&amp;VLOOKUP(G$1,'100-&gt;45b'!$A$1:$D$45,3,0),Build!$D$1:$CY$1,"&lt;="&amp;VLOOKUP(G$1,'100-&gt;45b'!$A$1:$D$45,4,0))</f>
        <v>0</v>
      </c>
      <c r="H22" s="7">
        <f>SUMIFS(Build!$D22:$CY22,Build!$D$1:$CY$1,"&gt;="&amp;VLOOKUP(H$1,'100-&gt;45b'!$A$1:$D$45,3,0),Build!$D$1:$CY$1,"&lt;="&amp;VLOOKUP(H$1,'100-&gt;45b'!$A$1:$D$45,4,0))</f>
        <v>154</v>
      </c>
      <c r="I22" s="7">
        <f>SUMIFS(Build!$D22:$CY22,Build!$D$1:$CY$1,"&gt;="&amp;VLOOKUP(I$1,'100-&gt;45b'!$A$1:$D$45,3,0),Build!$D$1:$CY$1,"&lt;="&amp;VLOOKUP(I$1,'100-&gt;45b'!$A$1:$D$45,4,0))</f>
        <v>9</v>
      </c>
      <c r="J22" s="7">
        <f>SUMIFS(Build!$D22:$CY22,Build!$D$1:$CY$1,"&gt;="&amp;VLOOKUP(J$1,'100-&gt;45b'!$A$1:$D$45,3,0),Build!$D$1:$CY$1,"&lt;="&amp;VLOOKUP(J$1,'100-&gt;45b'!$A$1:$D$45,4,0))</f>
        <v>0</v>
      </c>
      <c r="K22" s="7">
        <f>SUMIFS(Build!$D22:$CY22,Build!$D$1:$CY$1,"&gt;="&amp;VLOOKUP(K$1,'100-&gt;45b'!$A$1:$D$45,3,0),Build!$D$1:$CY$1,"&lt;="&amp;VLOOKUP(K$1,'100-&gt;45b'!$A$1:$D$45,4,0))</f>
        <v>22</v>
      </c>
      <c r="L22" s="7">
        <f>SUMIFS(Build!$D22:$CY22,Build!$D$1:$CY$1,"&gt;="&amp;VLOOKUP(L$1,'100-&gt;45b'!$A$1:$D$45,3,0),Build!$D$1:$CY$1,"&lt;="&amp;VLOOKUP(L$1,'100-&gt;45b'!$A$1:$D$45,4,0))</f>
        <v>0</v>
      </c>
      <c r="M22" s="7">
        <f>SUMIFS(Build!$D22:$CY22,Build!$D$1:$CY$1,"&gt;="&amp;VLOOKUP(M$1,'100-&gt;45b'!$A$1:$D$45,3,0),Build!$D$1:$CY$1,"&lt;="&amp;VLOOKUP(M$1,'100-&gt;45b'!$A$1:$D$45,4,0))</f>
        <v>0</v>
      </c>
      <c r="N22" s="7">
        <f>SUMIFS(Build!$D22:$CY22,Build!$D$1:$CY$1,"&gt;="&amp;VLOOKUP(N$1,'100-&gt;45b'!$A$1:$D$45,3,0),Build!$D$1:$CY$1,"&lt;="&amp;VLOOKUP(N$1,'100-&gt;45b'!$A$1:$D$45,4,0))</f>
        <v>0</v>
      </c>
      <c r="O22" s="7">
        <f>SUMIFS(Build!$D22:$CY22,Build!$D$1:$CY$1,"&gt;="&amp;VLOOKUP(O$1,'100-&gt;45b'!$A$1:$D$45,3,0),Build!$D$1:$CY$1,"&lt;="&amp;VLOOKUP(O$1,'100-&gt;45b'!$A$1:$D$45,4,0))</f>
        <v>0</v>
      </c>
      <c r="P22" s="7">
        <f>SUMIFS(Build!$D22:$CY22,Build!$D$1:$CY$1,"&gt;="&amp;VLOOKUP(P$1,'100-&gt;45b'!$A$1:$D$45,3,0),Build!$D$1:$CY$1,"&lt;="&amp;VLOOKUP(P$1,'100-&gt;45b'!$A$1:$D$45,4,0))</f>
        <v>94</v>
      </c>
      <c r="Q22" s="7">
        <f>SUMIFS(Build!$D22:$CY22,Build!$D$1:$CY$1,"&gt;="&amp;VLOOKUP(Q$1,'100-&gt;45b'!$A$1:$D$45,3,0),Build!$D$1:$CY$1,"&lt;="&amp;VLOOKUP(Q$1,'100-&gt;45b'!$A$1:$D$45,4,0))</f>
        <v>0</v>
      </c>
      <c r="R22" s="7">
        <f>SUMIFS(Build!$D22:$CY22,Build!$D$1:$CY$1,"&gt;="&amp;VLOOKUP(R$1,'100-&gt;45b'!$A$1:$D$45,3,0),Build!$D$1:$CY$1,"&lt;="&amp;VLOOKUP(R$1,'100-&gt;45b'!$A$1:$D$45,4,0))</f>
        <v>0</v>
      </c>
      <c r="S22" s="7">
        <f>SUMIFS(Build!$D22:$CY22,Build!$D$1:$CY$1,"&gt;="&amp;VLOOKUP(S$1,'100-&gt;45b'!$A$1:$D$45,3,0),Build!$D$1:$CY$1,"&lt;="&amp;VLOOKUP(S$1,'100-&gt;45b'!$A$1:$D$45,4,0))</f>
        <v>0</v>
      </c>
      <c r="T22" s="7">
        <f>SUMIFS(Build!$D22:$CY22,Build!$D$1:$CY$1,"&gt;="&amp;VLOOKUP(T$1,'100-&gt;45b'!$A$1:$D$45,3,0),Build!$D$1:$CY$1,"&lt;="&amp;VLOOKUP(T$1,'100-&gt;45b'!$A$1:$D$45,4,0))</f>
        <v>9</v>
      </c>
      <c r="U22" s="7">
        <f>SUMIFS(Build!$D22:$CY22,Build!$D$1:$CY$1,"&gt;="&amp;VLOOKUP(U$1,'100-&gt;45b'!$A$1:$D$45,3,0),Build!$D$1:$CY$1,"&lt;="&amp;VLOOKUP(U$1,'100-&gt;45b'!$A$1:$D$45,4,0))</f>
        <v>0</v>
      </c>
      <c r="V22" s="7">
        <f>SUMIFS(Build!$D22:$CY22,Build!$D$1:$CY$1,"&gt;="&amp;VLOOKUP(V$1,'100-&gt;45b'!$A$1:$D$45,3,0),Build!$D$1:$CY$1,"&lt;="&amp;VLOOKUP(V$1,'100-&gt;45b'!$A$1:$D$45,4,0))</f>
        <v>0</v>
      </c>
      <c r="W22" s="7">
        <f>SUMIFS(Build!$D22:$CY22,Build!$D$1:$CY$1,"&gt;="&amp;VLOOKUP(W$1,'100-&gt;45b'!$A$1:$D$45,3,0),Build!$D$1:$CY$1,"&lt;="&amp;VLOOKUP(W$1,'100-&gt;45b'!$A$1:$D$45,4,0))</f>
        <v>10</v>
      </c>
      <c r="X22" s="7">
        <f>SUMIFS(Build!$D22:$CY22,Build!$D$1:$CY$1,"&gt;="&amp;VLOOKUP(X$1,'100-&gt;45b'!$A$1:$D$45,3,0),Build!$D$1:$CY$1,"&lt;="&amp;VLOOKUP(X$1,'100-&gt;45b'!$A$1:$D$45,4,0))</f>
        <v>7</v>
      </c>
      <c r="Y22" s="7">
        <f>SUMIFS(Build!$D22:$CY22,Build!$D$1:$CY$1,"&gt;="&amp;VLOOKUP(Y$1,'100-&gt;45b'!$A$1:$D$45,3,0),Build!$D$1:$CY$1,"&lt;="&amp;VLOOKUP(Y$1,'100-&gt;45b'!$A$1:$D$45,4,0))</f>
        <v>124</v>
      </c>
      <c r="Z22" s="7">
        <f>SUMIFS(Build!$D22:$CY22,Build!$D$1:$CY$1,"&gt;="&amp;VLOOKUP(Z$1,'100-&gt;45b'!$A$1:$D$45,3,0),Build!$D$1:$CY$1,"&lt;="&amp;VLOOKUP(Z$1,'100-&gt;45b'!$A$1:$D$45,4,0))</f>
        <v>50</v>
      </c>
      <c r="AA22" s="7">
        <f>SUMIFS(Build!$D22:$CY22,Build!$D$1:$CY$1,"&gt;="&amp;VLOOKUP(AA$1,'100-&gt;45b'!$A$1:$D$45,3,0),Build!$D$1:$CY$1,"&lt;="&amp;VLOOKUP(AA$1,'100-&gt;45b'!$A$1:$D$45,4,0))</f>
        <v>414</v>
      </c>
      <c r="AB22" s="7">
        <f>SUMIFS(Build!$D22:$CY22,Build!$D$1:$CY$1,"&gt;="&amp;VLOOKUP(AB$1,'100-&gt;45b'!$A$1:$D$45,3,0),Build!$D$1:$CY$1,"&lt;="&amp;VLOOKUP(AB$1,'100-&gt;45b'!$A$1:$D$45,4,0))</f>
        <v>1437</v>
      </c>
      <c r="AC22" s="7">
        <f>SUMIFS(Build!$D22:$CY22,Build!$D$1:$CY$1,"&gt;="&amp;VLOOKUP(AC$1,'100-&gt;45b'!$A$1:$D$45,3,0),Build!$D$1:$CY$1,"&lt;="&amp;VLOOKUP(AC$1,'100-&gt;45b'!$A$1:$D$45,4,0))</f>
        <v>69</v>
      </c>
      <c r="AD22" s="7">
        <f>SUMIFS(Build!$D22:$CY22,Build!$D$1:$CY$1,"&gt;="&amp;VLOOKUP(AD$1,'100-&gt;45b'!$A$1:$D$45,3,0),Build!$D$1:$CY$1,"&lt;="&amp;VLOOKUP(AD$1,'100-&gt;45b'!$A$1:$D$45,4,0))</f>
        <v>108</v>
      </c>
      <c r="AE22" s="7">
        <f>SUMIFS(Build!$D22:$CY22,Build!$D$1:$CY$1,"&gt;="&amp;VLOOKUP(AE$1,'100-&gt;45b'!$A$1:$D$45,3,0),Build!$D$1:$CY$1,"&lt;="&amp;VLOOKUP(AE$1,'100-&gt;45b'!$A$1:$D$45,4,0))</f>
        <v>164</v>
      </c>
      <c r="AF22" s="7">
        <f>SUMIFS(Build!$D22:$CY22,Build!$D$1:$CY$1,"&gt;="&amp;VLOOKUP(AF$1,'100-&gt;45b'!$A$1:$D$45,3,0),Build!$D$1:$CY$1,"&lt;="&amp;VLOOKUP(AF$1,'100-&gt;45b'!$A$1:$D$45,4,0))</f>
        <v>210</v>
      </c>
      <c r="AG22" s="7">
        <f>SUMIFS(Build!$D22:$CY22,Build!$D$1:$CY$1,"&gt;="&amp;VLOOKUP(AG$1,'100-&gt;45b'!$A$1:$D$45,3,0),Build!$D$1:$CY$1,"&lt;="&amp;VLOOKUP(AG$1,'100-&gt;45b'!$A$1:$D$45,4,0))</f>
        <v>0</v>
      </c>
      <c r="AH22" s="7">
        <f>SUMIFS(Build!$D22:$CY22,Build!$D$1:$CY$1,"&gt;="&amp;VLOOKUP(AH$1,'100-&gt;45b'!$A$1:$D$45,3,0),Build!$D$1:$CY$1,"&lt;="&amp;VLOOKUP(AH$1,'100-&gt;45b'!$A$1:$D$45,4,0))</f>
        <v>1585</v>
      </c>
      <c r="AI22" s="7">
        <f>SUMIFS(Build!$D22:$CY22,Build!$D$1:$CY$1,"&gt;="&amp;VLOOKUP(AI$1,'100-&gt;45b'!$A$1:$D$45,3,0),Build!$D$1:$CY$1,"&lt;="&amp;VLOOKUP(AI$1,'100-&gt;45b'!$A$1:$D$45,4,0))</f>
        <v>39</v>
      </c>
      <c r="AJ22" s="7">
        <f>SUMIFS(Build!$D22:$CY22,Build!$D$1:$CY$1,"&gt;="&amp;VLOOKUP(AJ$1,'100-&gt;45b'!$A$1:$D$45,3,0),Build!$D$1:$CY$1,"&lt;="&amp;VLOOKUP(AJ$1,'100-&gt;45b'!$A$1:$D$45,4,0))</f>
        <v>133</v>
      </c>
      <c r="AK22" s="7">
        <f>SUMIFS(Build!$D22:$CY22,Build!$D$1:$CY$1,"&gt;="&amp;VLOOKUP(AK$1,'100-&gt;45b'!$A$1:$D$45,3,0),Build!$D$1:$CY$1,"&lt;="&amp;VLOOKUP(AK$1,'100-&gt;45b'!$A$1:$D$45,4,0))</f>
        <v>37</v>
      </c>
      <c r="AL22" s="7">
        <f>SUMIFS(Build!$D22:$CY22,Build!$D$1:$CY$1,"&gt;="&amp;VLOOKUP(AL$1,'100-&gt;45b'!$A$1:$D$45,3,0),Build!$D$1:$CY$1,"&lt;="&amp;VLOOKUP(AL$1,'100-&gt;45b'!$A$1:$D$45,4,0))</f>
        <v>169</v>
      </c>
      <c r="AM22" s="7">
        <f>SUMIFS(Build!$D22:$CY22,Build!$D$1:$CY$1,"&gt;="&amp;VLOOKUP(AM$1,'100-&gt;45b'!$A$1:$D$45,3,0),Build!$D$1:$CY$1,"&lt;="&amp;VLOOKUP(AM$1,'100-&gt;45b'!$A$1:$D$45,4,0))</f>
        <v>0</v>
      </c>
      <c r="AN22" s="7">
        <f>SUMIFS(Build!$D22:$CY22,Build!$D$1:$CY$1,"&gt;="&amp;VLOOKUP(AN$1,'100-&gt;45b'!$A$1:$D$45,3,0),Build!$D$1:$CY$1,"&lt;="&amp;VLOOKUP(AN$1,'100-&gt;45b'!$A$1:$D$45,4,0))</f>
        <v>185</v>
      </c>
      <c r="AO22" s="7">
        <f>SUMIFS(Build!$D22:$CY22,Build!$D$1:$CY$1,"&gt;="&amp;VLOOKUP(AO$1,'100-&gt;45b'!$A$1:$D$45,3,0),Build!$D$1:$CY$1,"&lt;="&amp;VLOOKUP(AO$1,'100-&gt;45b'!$A$1:$D$45,4,0))</f>
        <v>314</v>
      </c>
      <c r="AP22" s="7">
        <f>'47 Sector'!AP22+'47 Sector'!AV22</f>
        <v>1403</v>
      </c>
      <c r="AQ22" s="7">
        <f>SUMIFS(Build!$D22:$CY22,Build!$D$1:$CY$1,"&gt;="&amp;VLOOKUP(AQ$1,'100-&gt;45b'!$A$1:$D$45,3,0),Build!$D$1:$CY$1,"&lt;="&amp;VLOOKUP(AQ$1,'100-&gt;45b'!$A$1:$D$45,4,0))</f>
        <v>387</v>
      </c>
      <c r="AR22" s="7">
        <f>SUMIFS(Build!$D22:$CY22,Build!$D$1:$CY$1,"&gt;="&amp;VLOOKUP(AR$1,'100-&gt;45b'!$A$1:$D$45,3,0),Build!$D$1:$CY$1,"&lt;="&amp;VLOOKUP(AR$1,'100-&gt;45b'!$A$1:$D$45,4,0))</f>
        <v>281</v>
      </c>
      <c r="AS22" s="7">
        <f>SUMIFS(Build!$D22:$CY22,Build!$D$1:$CY$1,"&gt;="&amp;VLOOKUP(AS$1,'100-&gt;45b'!$A$1:$D$45,3,0),Build!$D$1:$CY$1,"&lt;="&amp;VLOOKUP(AS$1,'100-&gt;45b'!$A$1:$D$45,4,0))</f>
        <v>37</v>
      </c>
      <c r="AT22" s="7">
        <f>SUMIFS(Build!$D22:$CY22,Build!$D$1:$CY$1,"&gt;="&amp;VLOOKUP(AT$1,'100-&gt;45b'!$A$1:$D$45,3,0),Build!$D$1:$CY$1,"&lt;="&amp;VLOOKUP(AT$1,'100-&gt;45b'!$A$1:$D$45,4,0))</f>
        <v>109</v>
      </c>
      <c r="AU22" s="7">
        <f>SUMIFS(Build!$D22:$CY22,Build!$D$1:$CY$1,"&gt;="&amp;VLOOKUP(AU$1,'100-&gt;45b'!$A$1:$D$45,3,0),Build!$D$1:$CY$1,"&lt;="&amp;VLOOKUP(AU$1,'100-&gt;45b'!$A$1:$D$45,4,0))</f>
        <v>157</v>
      </c>
      <c r="AV22" s="23">
        <f>Build!CY22</f>
        <v>0</v>
      </c>
      <c r="AW22" s="7"/>
      <c r="AX22" s="17">
        <f t="shared" si="0"/>
        <v>31</v>
      </c>
      <c r="AY22" s="18">
        <f t="shared" si="1"/>
        <v>0</v>
      </c>
      <c r="AZ22" s="18"/>
      <c r="BA22" s="18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DA22" s="8"/>
    </row>
    <row r="23" spans="1:105" x14ac:dyDescent="0.25">
      <c r="A23" t="s">
        <v>204</v>
      </c>
      <c r="B23">
        <f>VLOOKUP($A23&amp;0,'Short Labels'!$B$1:$N$8042,8,0)</f>
        <v>2020</v>
      </c>
      <c r="C23" s="7">
        <f>SUMIFS(Build!$D23:$CY23,Build!$D$1:$CY$1,"&gt;="&amp;VLOOKUP(C$1,'100-&gt;45b'!$A$1:$D$45,3,0),Build!$D$1:$CY$1,"&lt;="&amp;VLOOKUP(C$1,'100-&gt;45b'!$A$1:$D$45,4,0))</f>
        <v>3142727</v>
      </c>
      <c r="D23" s="7">
        <f>SUMIFS(Build!$D23:$CY23,Build!$D$1:$CY$1,"&gt;="&amp;VLOOKUP(D$1,'100-&gt;45b'!$A$1:$D$45,3,0),Build!$D$1:$CY$1,"&lt;="&amp;VLOOKUP(D$1,'100-&gt;45b'!$A$1:$D$45,4,0))</f>
        <v>133990</v>
      </c>
      <c r="E23" s="7">
        <f>SUMIFS(Build!$D23:$CY23,Build!$D$1:$CY$1,"&gt;="&amp;VLOOKUP(E$1,'100-&gt;45b'!$A$1:$D$45,3,0),Build!$D$1:$CY$1,"&lt;="&amp;VLOOKUP(E$1,'100-&gt;45b'!$A$1:$D$45,4,0))</f>
        <v>64066</v>
      </c>
      <c r="F23" s="7">
        <f>SUMIFS(Build!$D23:$CY23,Build!$D$1:$CY$1,"&gt;="&amp;VLOOKUP(F$1,'100-&gt;45b'!$A$1:$D$45,3,0),Build!$D$1:$CY$1,"&lt;="&amp;VLOOKUP(F$1,'100-&gt;45b'!$A$1:$D$45,4,0))</f>
        <v>124887</v>
      </c>
      <c r="G23" s="7">
        <f>SUMIFS(Build!$D23:$CY23,Build!$D$1:$CY$1,"&gt;="&amp;VLOOKUP(G$1,'100-&gt;45b'!$A$1:$D$45,3,0),Build!$D$1:$CY$1,"&lt;="&amp;VLOOKUP(G$1,'100-&gt;45b'!$A$1:$D$45,4,0))</f>
        <v>6943</v>
      </c>
      <c r="H23" s="7">
        <f>SUMIFS(Build!$D23:$CY23,Build!$D$1:$CY$1,"&gt;="&amp;VLOOKUP(H$1,'100-&gt;45b'!$A$1:$D$45,3,0),Build!$D$1:$CY$1,"&lt;="&amp;VLOOKUP(H$1,'100-&gt;45b'!$A$1:$D$45,4,0))</f>
        <v>510193</v>
      </c>
      <c r="I23" s="7">
        <f>SUMIFS(Build!$D23:$CY23,Build!$D$1:$CY$1,"&gt;="&amp;VLOOKUP(I$1,'100-&gt;45b'!$A$1:$D$45,3,0),Build!$D$1:$CY$1,"&lt;="&amp;VLOOKUP(I$1,'100-&gt;45b'!$A$1:$D$45,4,0))</f>
        <v>613203</v>
      </c>
      <c r="J23" s="7">
        <f>SUMIFS(Build!$D23:$CY23,Build!$D$1:$CY$1,"&gt;="&amp;VLOOKUP(J$1,'100-&gt;45b'!$A$1:$D$45,3,0),Build!$D$1:$CY$1,"&lt;="&amp;VLOOKUP(J$1,'100-&gt;45b'!$A$1:$D$45,4,0))</f>
        <v>56982</v>
      </c>
      <c r="K23" s="7">
        <f>SUMIFS(Build!$D23:$CY23,Build!$D$1:$CY$1,"&gt;="&amp;VLOOKUP(K$1,'100-&gt;45b'!$A$1:$D$45,3,0),Build!$D$1:$CY$1,"&lt;="&amp;VLOOKUP(K$1,'100-&gt;45b'!$A$1:$D$45,4,0))</f>
        <v>63974</v>
      </c>
      <c r="L23" s="7">
        <f>SUMIFS(Build!$D23:$CY23,Build!$D$1:$CY$1,"&gt;="&amp;VLOOKUP(L$1,'100-&gt;45b'!$A$1:$D$45,3,0),Build!$D$1:$CY$1,"&lt;="&amp;VLOOKUP(L$1,'100-&gt;45b'!$A$1:$D$45,4,0))</f>
        <v>4942</v>
      </c>
      <c r="M23" s="7">
        <f>SUMIFS(Build!$D23:$CY23,Build!$D$1:$CY$1,"&gt;="&amp;VLOOKUP(M$1,'100-&gt;45b'!$A$1:$D$45,3,0),Build!$D$1:$CY$1,"&lt;="&amp;VLOOKUP(M$1,'100-&gt;45b'!$A$1:$D$45,4,0))</f>
        <v>78676</v>
      </c>
      <c r="N23" s="7">
        <f>SUMIFS(Build!$D23:$CY23,Build!$D$1:$CY$1,"&gt;="&amp;VLOOKUP(N$1,'100-&gt;45b'!$A$1:$D$45,3,0),Build!$D$1:$CY$1,"&lt;="&amp;VLOOKUP(N$1,'100-&gt;45b'!$A$1:$D$45,4,0))</f>
        <v>49868</v>
      </c>
      <c r="O23" s="7">
        <f>SUMIFS(Build!$D23:$CY23,Build!$D$1:$CY$1,"&gt;="&amp;VLOOKUP(O$1,'100-&gt;45b'!$A$1:$D$45,3,0),Build!$D$1:$CY$1,"&lt;="&amp;VLOOKUP(O$1,'100-&gt;45b'!$A$1:$D$45,4,0))</f>
        <v>82327</v>
      </c>
      <c r="P23" s="7">
        <f>SUMIFS(Build!$D23:$CY23,Build!$D$1:$CY$1,"&gt;="&amp;VLOOKUP(P$1,'100-&gt;45b'!$A$1:$D$45,3,0),Build!$D$1:$CY$1,"&lt;="&amp;VLOOKUP(P$1,'100-&gt;45b'!$A$1:$D$45,4,0))</f>
        <v>88496</v>
      </c>
      <c r="Q23" s="7">
        <f>SUMIFS(Build!$D23:$CY23,Build!$D$1:$CY$1,"&gt;="&amp;VLOOKUP(Q$1,'100-&gt;45b'!$A$1:$D$45,3,0),Build!$D$1:$CY$1,"&lt;="&amp;VLOOKUP(Q$1,'100-&gt;45b'!$A$1:$D$45,4,0))</f>
        <v>16604</v>
      </c>
      <c r="R23" s="7">
        <f>SUMIFS(Build!$D23:$CY23,Build!$D$1:$CY$1,"&gt;="&amp;VLOOKUP(R$1,'100-&gt;45b'!$A$1:$D$45,3,0),Build!$D$1:$CY$1,"&lt;="&amp;VLOOKUP(R$1,'100-&gt;45b'!$A$1:$D$45,4,0))</f>
        <v>189002</v>
      </c>
      <c r="S23" s="7">
        <f>SUMIFS(Build!$D23:$CY23,Build!$D$1:$CY$1,"&gt;="&amp;VLOOKUP(S$1,'100-&gt;45b'!$A$1:$D$45,3,0),Build!$D$1:$CY$1,"&lt;="&amp;VLOOKUP(S$1,'100-&gt;45b'!$A$1:$D$45,4,0))</f>
        <v>11676</v>
      </c>
      <c r="T23" s="7">
        <f>SUMIFS(Build!$D23:$CY23,Build!$D$1:$CY$1,"&gt;="&amp;VLOOKUP(T$1,'100-&gt;45b'!$A$1:$D$45,3,0),Build!$D$1:$CY$1,"&lt;="&amp;VLOOKUP(T$1,'100-&gt;45b'!$A$1:$D$45,4,0))</f>
        <v>23342</v>
      </c>
      <c r="U23" s="7">
        <f>SUMIFS(Build!$D23:$CY23,Build!$D$1:$CY$1,"&gt;="&amp;VLOOKUP(U$1,'100-&gt;45b'!$A$1:$D$45,3,0),Build!$D$1:$CY$1,"&lt;="&amp;VLOOKUP(U$1,'100-&gt;45b'!$A$1:$D$45,4,0))</f>
        <v>27274</v>
      </c>
      <c r="V23" s="7">
        <f>SUMIFS(Build!$D23:$CY23,Build!$D$1:$CY$1,"&gt;="&amp;VLOOKUP(V$1,'100-&gt;45b'!$A$1:$D$45,3,0),Build!$D$1:$CY$1,"&lt;="&amp;VLOOKUP(V$1,'100-&gt;45b'!$A$1:$D$45,4,0))</f>
        <v>26597</v>
      </c>
      <c r="W23" s="7">
        <f>SUMIFS(Build!$D23:$CY23,Build!$D$1:$CY$1,"&gt;="&amp;VLOOKUP(W$1,'100-&gt;45b'!$A$1:$D$45,3,0),Build!$D$1:$CY$1,"&lt;="&amp;VLOOKUP(W$1,'100-&gt;45b'!$A$1:$D$45,4,0))</f>
        <v>12877</v>
      </c>
      <c r="X23" s="7">
        <f>SUMIFS(Build!$D23:$CY23,Build!$D$1:$CY$1,"&gt;="&amp;VLOOKUP(X$1,'100-&gt;45b'!$A$1:$D$45,3,0),Build!$D$1:$CY$1,"&lt;="&amp;VLOOKUP(X$1,'100-&gt;45b'!$A$1:$D$45,4,0))</f>
        <v>324238</v>
      </c>
      <c r="Y23" s="7">
        <f>SUMIFS(Build!$D23:$CY23,Build!$D$1:$CY$1,"&gt;="&amp;VLOOKUP(Y$1,'100-&gt;45b'!$A$1:$D$45,3,0),Build!$D$1:$CY$1,"&lt;="&amp;VLOOKUP(Y$1,'100-&gt;45b'!$A$1:$D$45,4,0))</f>
        <v>69773</v>
      </c>
      <c r="Z23" s="7">
        <f>SUMIFS(Build!$D23:$CY23,Build!$D$1:$CY$1,"&gt;="&amp;VLOOKUP(Z$1,'100-&gt;45b'!$A$1:$D$45,3,0),Build!$D$1:$CY$1,"&lt;="&amp;VLOOKUP(Z$1,'100-&gt;45b'!$A$1:$D$45,4,0))</f>
        <v>160341</v>
      </c>
      <c r="AA23" s="7">
        <f>SUMIFS(Build!$D23:$CY23,Build!$D$1:$CY$1,"&gt;="&amp;VLOOKUP(AA$1,'100-&gt;45b'!$A$1:$D$45,3,0),Build!$D$1:$CY$1,"&lt;="&amp;VLOOKUP(AA$1,'100-&gt;45b'!$A$1:$D$45,4,0))</f>
        <v>1352839</v>
      </c>
      <c r="AB23" s="7">
        <f>SUMIFS(Build!$D23:$CY23,Build!$D$1:$CY$1,"&gt;="&amp;VLOOKUP(AB$1,'100-&gt;45b'!$A$1:$D$45,3,0),Build!$D$1:$CY$1,"&lt;="&amp;VLOOKUP(AB$1,'100-&gt;45b'!$A$1:$D$45,4,0))</f>
        <v>3754639</v>
      </c>
      <c r="AC23" s="7">
        <f>SUMIFS(Build!$D23:$CY23,Build!$D$1:$CY$1,"&gt;="&amp;VLOOKUP(AC$1,'100-&gt;45b'!$A$1:$D$45,3,0),Build!$D$1:$CY$1,"&lt;="&amp;VLOOKUP(AC$1,'100-&gt;45b'!$A$1:$D$45,4,0))</f>
        <v>994299</v>
      </c>
      <c r="AD23" s="7">
        <f>SUMIFS(Build!$D23:$CY23,Build!$D$1:$CY$1,"&gt;="&amp;VLOOKUP(AD$1,'100-&gt;45b'!$A$1:$D$45,3,0),Build!$D$1:$CY$1,"&lt;="&amp;VLOOKUP(AD$1,'100-&gt;45b'!$A$1:$D$45,4,0))</f>
        <v>12589</v>
      </c>
      <c r="AE23" s="7">
        <f>SUMIFS(Build!$D23:$CY23,Build!$D$1:$CY$1,"&gt;="&amp;VLOOKUP(AE$1,'100-&gt;45b'!$A$1:$D$45,3,0),Build!$D$1:$CY$1,"&lt;="&amp;VLOOKUP(AE$1,'100-&gt;45b'!$A$1:$D$45,4,0))</f>
        <v>15320</v>
      </c>
      <c r="AF23" s="7">
        <f>SUMIFS(Build!$D23:$CY23,Build!$D$1:$CY$1,"&gt;="&amp;VLOOKUP(AF$1,'100-&gt;45b'!$A$1:$D$45,3,0),Build!$D$1:$CY$1,"&lt;="&amp;VLOOKUP(AF$1,'100-&gt;45b'!$A$1:$D$45,4,0))</f>
        <v>230265</v>
      </c>
      <c r="AG23" s="7">
        <f>SUMIFS(Build!$D23:$CY23,Build!$D$1:$CY$1,"&gt;="&amp;VLOOKUP(AG$1,'100-&gt;45b'!$A$1:$D$45,3,0),Build!$D$1:$CY$1,"&lt;="&amp;VLOOKUP(AG$1,'100-&gt;45b'!$A$1:$D$45,4,0))</f>
        <v>150595</v>
      </c>
      <c r="AH23" s="7">
        <f>SUMIFS(Build!$D23:$CY23,Build!$D$1:$CY$1,"&gt;="&amp;VLOOKUP(AH$1,'100-&gt;45b'!$A$1:$D$45,3,0),Build!$D$1:$CY$1,"&lt;="&amp;VLOOKUP(AH$1,'100-&gt;45b'!$A$1:$D$45,4,0))</f>
        <v>1380381</v>
      </c>
      <c r="AI23" s="7">
        <f>SUMIFS(Build!$D23:$CY23,Build!$D$1:$CY$1,"&gt;="&amp;VLOOKUP(AI$1,'100-&gt;45b'!$A$1:$D$45,3,0),Build!$D$1:$CY$1,"&lt;="&amp;VLOOKUP(AI$1,'100-&gt;45b'!$A$1:$D$45,4,0))</f>
        <v>42114</v>
      </c>
      <c r="AJ23" s="7">
        <f>SUMIFS(Build!$D23:$CY23,Build!$D$1:$CY$1,"&gt;="&amp;VLOOKUP(AJ$1,'100-&gt;45b'!$A$1:$D$45,3,0),Build!$D$1:$CY$1,"&lt;="&amp;VLOOKUP(AJ$1,'100-&gt;45b'!$A$1:$D$45,4,0))</f>
        <v>144325</v>
      </c>
      <c r="AK23" s="7">
        <f>SUMIFS(Build!$D23:$CY23,Build!$D$1:$CY$1,"&gt;="&amp;VLOOKUP(AK$1,'100-&gt;45b'!$A$1:$D$45,3,0),Build!$D$1:$CY$1,"&lt;="&amp;VLOOKUP(AK$1,'100-&gt;45b'!$A$1:$D$45,4,0))</f>
        <v>112451</v>
      </c>
      <c r="AL23" s="7">
        <f>SUMIFS(Build!$D23:$CY23,Build!$D$1:$CY$1,"&gt;="&amp;VLOOKUP(AL$1,'100-&gt;45b'!$A$1:$D$45,3,0),Build!$D$1:$CY$1,"&lt;="&amp;VLOOKUP(AL$1,'100-&gt;45b'!$A$1:$D$45,4,0))</f>
        <v>281812</v>
      </c>
      <c r="AM23" s="7">
        <f>SUMIFS(Build!$D23:$CY23,Build!$D$1:$CY$1,"&gt;="&amp;VLOOKUP(AM$1,'100-&gt;45b'!$A$1:$D$45,3,0),Build!$D$1:$CY$1,"&lt;="&amp;VLOOKUP(AM$1,'100-&gt;45b'!$A$1:$D$45,4,0))</f>
        <v>234909</v>
      </c>
      <c r="AN23" s="7">
        <f>SUMIFS(Build!$D23:$CY23,Build!$D$1:$CY$1,"&gt;="&amp;VLOOKUP(AN$1,'100-&gt;45b'!$A$1:$D$45,3,0),Build!$D$1:$CY$1,"&lt;="&amp;VLOOKUP(AN$1,'100-&gt;45b'!$A$1:$D$45,4,0))</f>
        <v>509818</v>
      </c>
      <c r="AO23" s="7">
        <f>SUMIFS(Build!$D23:$CY23,Build!$D$1:$CY$1,"&gt;="&amp;VLOOKUP(AO$1,'100-&gt;45b'!$A$1:$D$45,3,0),Build!$D$1:$CY$1,"&lt;="&amp;VLOOKUP(AO$1,'100-&gt;45b'!$A$1:$D$45,4,0))</f>
        <v>748852</v>
      </c>
      <c r="AP23" s="7">
        <f>'47 Sector'!AP23+'47 Sector'!AV23</f>
        <v>611275</v>
      </c>
      <c r="AQ23" s="7">
        <f>SUMIFS(Build!$D23:$CY23,Build!$D$1:$CY$1,"&gt;="&amp;VLOOKUP(AQ$1,'100-&gt;45b'!$A$1:$D$45,3,0),Build!$D$1:$CY$1,"&lt;="&amp;VLOOKUP(AQ$1,'100-&gt;45b'!$A$1:$D$45,4,0))</f>
        <v>811845</v>
      </c>
      <c r="AR23" s="7">
        <f>SUMIFS(Build!$D23:$CY23,Build!$D$1:$CY$1,"&gt;="&amp;VLOOKUP(AR$1,'100-&gt;45b'!$A$1:$D$45,3,0),Build!$D$1:$CY$1,"&lt;="&amp;VLOOKUP(AR$1,'100-&gt;45b'!$A$1:$D$45,4,0))</f>
        <v>796032</v>
      </c>
      <c r="AS23" s="7">
        <f>SUMIFS(Build!$D23:$CY23,Build!$D$1:$CY$1,"&gt;="&amp;VLOOKUP(AS$1,'100-&gt;45b'!$A$1:$D$45,3,0),Build!$D$1:$CY$1,"&lt;="&amp;VLOOKUP(AS$1,'100-&gt;45b'!$A$1:$D$45,4,0))</f>
        <v>242122</v>
      </c>
      <c r="AT23" s="7">
        <f>SUMIFS(Build!$D23:$CY23,Build!$D$1:$CY$1,"&gt;="&amp;VLOOKUP(AT$1,'100-&gt;45b'!$A$1:$D$45,3,0),Build!$D$1:$CY$1,"&lt;="&amp;VLOOKUP(AT$1,'100-&gt;45b'!$A$1:$D$45,4,0))</f>
        <v>899209</v>
      </c>
      <c r="AU23" s="7">
        <f>SUMIFS(Build!$D23:$CY23,Build!$D$1:$CY$1,"&gt;="&amp;VLOOKUP(AU$1,'100-&gt;45b'!$A$1:$D$45,3,0),Build!$D$1:$CY$1,"&lt;="&amp;VLOOKUP(AU$1,'100-&gt;45b'!$A$1:$D$45,4,0))</f>
        <v>520996.99999999994</v>
      </c>
      <c r="AV23" s="23">
        <f>Build!CY23</f>
        <v>7082</v>
      </c>
      <c r="AW23" s="7"/>
      <c r="AX23" s="17">
        <f t="shared" si="0"/>
        <v>45</v>
      </c>
      <c r="AY23" s="18">
        <f t="shared" si="1"/>
        <v>3.5882268059289141E-4</v>
      </c>
      <c r="AZ23" s="18"/>
      <c r="BA23" s="18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DA23" s="8"/>
    </row>
    <row r="24" spans="1:105" x14ac:dyDescent="0.25">
      <c r="A24" t="s">
        <v>206</v>
      </c>
      <c r="B24">
        <f>VLOOKUP($A24&amp;0,'Short Labels'!$B$1:$N$8042,8,0)</f>
        <v>2014</v>
      </c>
      <c r="C24" s="7">
        <f>SUMIFS(Build!$D24:$CY24,Build!$D$1:$CY$1,"&gt;="&amp;VLOOKUP(C$1,'100-&gt;45b'!$A$1:$D$45,3,0),Build!$D$1:$CY$1,"&lt;="&amp;VLOOKUP(C$1,'100-&gt;45b'!$A$1:$D$45,4,0))</f>
        <v>58646</v>
      </c>
      <c r="D24" s="7">
        <f>SUMIFS(Build!$D24:$CY24,Build!$D$1:$CY$1,"&gt;="&amp;VLOOKUP(D$1,'100-&gt;45b'!$A$1:$D$45,3,0),Build!$D$1:$CY$1,"&lt;="&amp;VLOOKUP(D$1,'100-&gt;45b'!$A$1:$D$45,4,0))</f>
        <v>7292</v>
      </c>
      <c r="E24" s="7">
        <f>SUMIFS(Build!$D24:$CY24,Build!$D$1:$CY$1,"&gt;="&amp;VLOOKUP(E$1,'100-&gt;45b'!$A$1:$D$45,3,0),Build!$D$1:$CY$1,"&lt;="&amp;VLOOKUP(E$1,'100-&gt;45b'!$A$1:$D$45,4,0))</f>
        <v>149</v>
      </c>
      <c r="F24" s="7">
        <f>SUMIFS(Build!$D24:$CY24,Build!$D$1:$CY$1,"&gt;="&amp;VLOOKUP(F$1,'100-&gt;45b'!$A$1:$D$45,3,0),Build!$D$1:$CY$1,"&lt;="&amp;VLOOKUP(F$1,'100-&gt;45b'!$A$1:$D$45,4,0))</f>
        <v>119</v>
      </c>
      <c r="G24" s="7">
        <f>SUMIFS(Build!$D24:$CY24,Build!$D$1:$CY$1,"&gt;="&amp;VLOOKUP(G$1,'100-&gt;45b'!$A$1:$D$45,3,0),Build!$D$1:$CY$1,"&lt;="&amp;VLOOKUP(G$1,'100-&gt;45b'!$A$1:$D$45,4,0))</f>
        <v>0</v>
      </c>
      <c r="H24" s="7">
        <f>SUMIFS(Build!$D24:$CY24,Build!$D$1:$CY$1,"&gt;="&amp;VLOOKUP(H$1,'100-&gt;45b'!$A$1:$D$45,3,0),Build!$D$1:$CY$1,"&lt;="&amp;VLOOKUP(H$1,'100-&gt;45b'!$A$1:$D$45,4,0))</f>
        <v>2146</v>
      </c>
      <c r="I24" s="7">
        <f>SUMIFS(Build!$D24:$CY24,Build!$D$1:$CY$1,"&gt;="&amp;VLOOKUP(I$1,'100-&gt;45b'!$A$1:$D$45,3,0),Build!$D$1:$CY$1,"&lt;="&amp;VLOOKUP(I$1,'100-&gt;45b'!$A$1:$D$45,4,0))</f>
        <v>9687</v>
      </c>
      <c r="J24" s="7">
        <f>SUMIFS(Build!$D24:$CY24,Build!$D$1:$CY$1,"&gt;="&amp;VLOOKUP(J$1,'100-&gt;45b'!$A$1:$D$45,3,0),Build!$D$1:$CY$1,"&lt;="&amp;VLOOKUP(J$1,'100-&gt;45b'!$A$1:$D$45,4,0))</f>
        <v>1213</v>
      </c>
      <c r="K24" s="7">
        <f>SUMIFS(Build!$D24:$CY24,Build!$D$1:$CY$1,"&gt;="&amp;VLOOKUP(K$1,'100-&gt;45b'!$A$1:$D$45,3,0),Build!$D$1:$CY$1,"&lt;="&amp;VLOOKUP(K$1,'100-&gt;45b'!$A$1:$D$45,4,0))</f>
        <v>0</v>
      </c>
      <c r="L24" s="7">
        <f>SUMIFS(Build!$D24:$CY24,Build!$D$1:$CY$1,"&gt;="&amp;VLOOKUP(L$1,'100-&gt;45b'!$A$1:$D$45,3,0),Build!$D$1:$CY$1,"&lt;="&amp;VLOOKUP(L$1,'100-&gt;45b'!$A$1:$D$45,4,0))</f>
        <v>0</v>
      </c>
      <c r="M24" s="7">
        <f>SUMIFS(Build!$D24:$CY24,Build!$D$1:$CY$1,"&gt;="&amp;VLOOKUP(M$1,'100-&gt;45b'!$A$1:$D$45,3,0),Build!$D$1:$CY$1,"&lt;="&amp;VLOOKUP(M$1,'100-&gt;45b'!$A$1:$D$45,4,0))</f>
        <v>0</v>
      </c>
      <c r="N24" s="7">
        <f>SUMIFS(Build!$D24:$CY24,Build!$D$1:$CY$1,"&gt;="&amp;VLOOKUP(N$1,'100-&gt;45b'!$A$1:$D$45,3,0),Build!$D$1:$CY$1,"&lt;="&amp;VLOOKUP(N$1,'100-&gt;45b'!$A$1:$D$45,4,0))</f>
        <v>145</v>
      </c>
      <c r="O24" s="7">
        <f>SUMIFS(Build!$D24:$CY24,Build!$D$1:$CY$1,"&gt;="&amp;VLOOKUP(O$1,'100-&gt;45b'!$A$1:$D$45,3,0),Build!$D$1:$CY$1,"&lt;="&amp;VLOOKUP(O$1,'100-&gt;45b'!$A$1:$D$45,4,0))</f>
        <v>0</v>
      </c>
      <c r="P24" s="7">
        <f>SUMIFS(Build!$D24:$CY24,Build!$D$1:$CY$1,"&gt;="&amp;VLOOKUP(P$1,'100-&gt;45b'!$A$1:$D$45,3,0),Build!$D$1:$CY$1,"&lt;="&amp;VLOOKUP(P$1,'100-&gt;45b'!$A$1:$D$45,4,0))</f>
        <v>0</v>
      </c>
      <c r="Q24" s="7">
        <f>SUMIFS(Build!$D24:$CY24,Build!$D$1:$CY$1,"&gt;="&amp;VLOOKUP(Q$1,'100-&gt;45b'!$A$1:$D$45,3,0),Build!$D$1:$CY$1,"&lt;="&amp;VLOOKUP(Q$1,'100-&gt;45b'!$A$1:$D$45,4,0))</f>
        <v>883</v>
      </c>
      <c r="R24" s="7">
        <f>SUMIFS(Build!$D24:$CY24,Build!$D$1:$CY$1,"&gt;="&amp;VLOOKUP(R$1,'100-&gt;45b'!$A$1:$D$45,3,0),Build!$D$1:$CY$1,"&lt;="&amp;VLOOKUP(R$1,'100-&gt;45b'!$A$1:$D$45,4,0))</f>
        <v>477</v>
      </c>
      <c r="S24" s="7">
        <f>SUMIFS(Build!$D24:$CY24,Build!$D$1:$CY$1,"&gt;="&amp;VLOOKUP(S$1,'100-&gt;45b'!$A$1:$D$45,3,0),Build!$D$1:$CY$1,"&lt;="&amp;VLOOKUP(S$1,'100-&gt;45b'!$A$1:$D$45,4,0))</f>
        <v>0</v>
      </c>
      <c r="T24" s="7">
        <f>SUMIFS(Build!$D24:$CY24,Build!$D$1:$CY$1,"&gt;="&amp;VLOOKUP(T$1,'100-&gt;45b'!$A$1:$D$45,3,0),Build!$D$1:$CY$1,"&lt;="&amp;VLOOKUP(T$1,'100-&gt;45b'!$A$1:$D$45,4,0))</f>
        <v>172</v>
      </c>
      <c r="U24" s="7">
        <f>SUMIFS(Build!$D24:$CY24,Build!$D$1:$CY$1,"&gt;="&amp;VLOOKUP(U$1,'100-&gt;45b'!$A$1:$D$45,3,0),Build!$D$1:$CY$1,"&lt;="&amp;VLOOKUP(U$1,'100-&gt;45b'!$A$1:$D$45,4,0))</f>
        <v>0</v>
      </c>
      <c r="V24" s="7">
        <f>SUMIFS(Build!$D24:$CY24,Build!$D$1:$CY$1,"&gt;="&amp;VLOOKUP(V$1,'100-&gt;45b'!$A$1:$D$45,3,0),Build!$D$1:$CY$1,"&lt;="&amp;VLOOKUP(V$1,'100-&gt;45b'!$A$1:$D$45,4,0))</f>
        <v>0</v>
      </c>
      <c r="W24" s="7">
        <f>SUMIFS(Build!$D24:$CY24,Build!$D$1:$CY$1,"&gt;="&amp;VLOOKUP(W$1,'100-&gt;45b'!$A$1:$D$45,3,0),Build!$D$1:$CY$1,"&lt;="&amp;VLOOKUP(W$1,'100-&gt;45b'!$A$1:$D$45,4,0))</f>
        <v>0</v>
      </c>
      <c r="X24" s="7">
        <f>SUMIFS(Build!$D24:$CY24,Build!$D$1:$CY$1,"&gt;="&amp;VLOOKUP(X$1,'100-&gt;45b'!$A$1:$D$45,3,0),Build!$D$1:$CY$1,"&lt;="&amp;VLOOKUP(X$1,'100-&gt;45b'!$A$1:$D$45,4,0))</f>
        <v>934</v>
      </c>
      <c r="Y24" s="7">
        <f>SUMIFS(Build!$D24:$CY24,Build!$D$1:$CY$1,"&gt;="&amp;VLOOKUP(Y$1,'100-&gt;45b'!$A$1:$D$45,3,0),Build!$D$1:$CY$1,"&lt;="&amp;VLOOKUP(Y$1,'100-&gt;45b'!$A$1:$D$45,4,0))</f>
        <v>665</v>
      </c>
      <c r="Z24" s="7">
        <f>SUMIFS(Build!$D24:$CY24,Build!$D$1:$CY$1,"&gt;="&amp;VLOOKUP(Z$1,'100-&gt;45b'!$A$1:$D$45,3,0),Build!$D$1:$CY$1,"&lt;="&amp;VLOOKUP(Z$1,'100-&gt;45b'!$A$1:$D$45,4,0))</f>
        <v>541</v>
      </c>
      <c r="AA24" s="7">
        <f>SUMIFS(Build!$D24:$CY24,Build!$D$1:$CY$1,"&gt;="&amp;VLOOKUP(AA$1,'100-&gt;45b'!$A$1:$D$45,3,0),Build!$D$1:$CY$1,"&lt;="&amp;VLOOKUP(AA$1,'100-&gt;45b'!$A$1:$D$45,4,0))</f>
        <v>14937</v>
      </c>
      <c r="AB24" s="7">
        <f>SUMIFS(Build!$D24:$CY24,Build!$D$1:$CY$1,"&gt;="&amp;VLOOKUP(AB$1,'100-&gt;45b'!$A$1:$D$45,3,0),Build!$D$1:$CY$1,"&lt;="&amp;VLOOKUP(AB$1,'100-&gt;45b'!$A$1:$D$45,4,0))</f>
        <v>23824</v>
      </c>
      <c r="AC24" s="7">
        <f>SUMIFS(Build!$D24:$CY24,Build!$D$1:$CY$1,"&gt;="&amp;VLOOKUP(AC$1,'100-&gt;45b'!$A$1:$D$45,3,0),Build!$D$1:$CY$1,"&lt;="&amp;VLOOKUP(AC$1,'100-&gt;45b'!$A$1:$D$45,4,0))</f>
        <v>7715</v>
      </c>
      <c r="AD24" s="7">
        <f>SUMIFS(Build!$D24:$CY24,Build!$D$1:$CY$1,"&gt;="&amp;VLOOKUP(AD$1,'100-&gt;45b'!$A$1:$D$45,3,0),Build!$D$1:$CY$1,"&lt;="&amp;VLOOKUP(AD$1,'100-&gt;45b'!$A$1:$D$45,4,0))</f>
        <v>537</v>
      </c>
      <c r="AE24" s="7">
        <f>SUMIFS(Build!$D24:$CY24,Build!$D$1:$CY$1,"&gt;="&amp;VLOOKUP(AE$1,'100-&gt;45b'!$A$1:$D$45,3,0),Build!$D$1:$CY$1,"&lt;="&amp;VLOOKUP(AE$1,'100-&gt;45b'!$A$1:$D$45,4,0))</f>
        <v>477</v>
      </c>
      <c r="AF24" s="7">
        <f>SUMIFS(Build!$D24:$CY24,Build!$D$1:$CY$1,"&gt;="&amp;VLOOKUP(AF$1,'100-&gt;45b'!$A$1:$D$45,3,0),Build!$D$1:$CY$1,"&lt;="&amp;VLOOKUP(AF$1,'100-&gt;45b'!$A$1:$D$45,4,0))</f>
        <v>463</v>
      </c>
      <c r="AG24" s="7">
        <f>SUMIFS(Build!$D24:$CY24,Build!$D$1:$CY$1,"&gt;="&amp;VLOOKUP(AG$1,'100-&gt;45b'!$A$1:$D$45,3,0),Build!$D$1:$CY$1,"&lt;="&amp;VLOOKUP(AG$1,'100-&gt;45b'!$A$1:$D$45,4,0))</f>
        <v>0</v>
      </c>
      <c r="AH24" s="7">
        <f>SUMIFS(Build!$D24:$CY24,Build!$D$1:$CY$1,"&gt;="&amp;VLOOKUP(AH$1,'100-&gt;45b'!$A$1:$D$45,3,0),Build!$D$1:$CY$1,"&lt;="&amp;VLOOKUP(AH$1,'100-&gt;45b'!$A$1:$D$45,4,0))</f>
        <v>1849</v>
      </c>
      <c r="AI24" s="7">
        <f>SUMIFS(Build!$D24:$CY24,Build!$D$1:$CY$1,"&gt;="&amp;VLOOKUP(AI$1,'100-&gt;45b'!$A$1:$D$45,3,0),Build!$D$1:$CY$1,"&lt;="&amp;VLOOKUP(AI$1,'100-&gt;45b'!$A$1:$D$45,4,0))</f>
        <v>977</v>
      </c>
      <c r="AJ24" s="7">
        <f>SUMIFS(Build!$D24:$CY24,Build!$D$1:$CY$1,"&gt;="&amp;VLOOKUP(AJ$1,'100-&gt;45b'!$A$1:$D$45,3,0),Build!$D$1:$CY$1,"&lt;="&amp;VLOOKUP(AJ$1,'100-&gt;45b'!$A$1:$D$45,4,0))</f>
        <v>1587</v>
      </c>
      <c r="AK24" s="7">
        <f>SUMIFS(Build!$D24:$CY24,Build!$D$1:$CY$1,"&gt;="&amp;VLOOKUP(AK$1,'100-&gt;45b'!$A$1:$D$45,3,0),Build!$D$1:$CY$1,"&lt;="&amp;VLOOKUP(AK$1,'100-&gt;45b'!$A$1:$D$45,4,0))</f>
        <v>247</v>
      </c>
      <c r="AL24" s="7">
        <f>SUMIFS(Build!$D24:$CY24,Build!$D$1:$CY$1,"&gt;="&amp;VLOOKUP(AL$1,'100-&gt;45b'!$A$1:$D$45,3,0),Build!$D$1:$CY$1,"&lt;="&amp;VLOOKUP(AL$1,'100-&gt;45b'!$A$1:$D$45,4,0))</f>
        <v>774</v>
      </c>
      <c r="AM24" s="7">
        <f>SUMIFS(Build!$D24:$CY24,Build!$D$1:$CY$1,"&gt;="&amp;VLOOKUP(AM$1,'100-&gt;45b'!$A$1:$D$45,3,0),Build!$D$1:$CY$1,"&lt;="&amp;VLOOKUP(AM$1,'100-&gt;45b'!$A$1:$D$45,4,0))</f>
        <v>0</v>
      </c>
      <c r="AN24" s="7">
        <f>SUMIFS(Build!$D24:$CY24,Build!$D$1:$CY$1,"&gt;="&amp;VLOOKUP(AN$1,'100-&gt;45b'!$A$1:$D$45,3,0),Build!$D$1:$CY$1,"&lt;="&amp;VLOOKUP(AN$1,'100-&gt;45b'!$A$1:$D$45,4,0))</f>
        <v>1262</v>
      </c>
      <c r="AO24" s="7">
        <f>SUMIFS(Build!$D24:$CY24,Build!$D$1:$CY$1,"&gt;="&amp;VLOOKUP(AO$1,'100-&gt;45b'!$A$1:$D$45,3,0),Build!$D$1:$CY$1,"&lt;="&amp;VLOOKUP(AO$1,'100-&gt;45b'!$A$1:$D$45,4,0))</f>
        <v>5156</v>
      </c>
      <c r="AP24" s="7">
        <f>'47 Sector'!AP24+'47 Sector'!AV24</f>
        <v>9599</v>
      </c>
      <c r="AQ24" s="7">
        <f>SUMIFS(Build!$D24:$CY24,Build!$D$1:$CY$1,"&gt;="&amp;VLOOKUP(AQ$1,'100-&gt;45b'!$A$1:$D$45,3,0),Build!$D$1:$CY$1,"&lt;="&amp;VLOOKUP(AQ$1,'100-&gt;45b'!$A$1:$D$45,4,0))</f>
        <v>12812</v>
      </c>
      <c r="AR24" s="7">
        <f>SUMIFS(Build!$D24:$CY24,Build!$D$1:$CY$1,"&gt;="&amp;VLOOKUP(AR$1,'100-&gt;45b'!$A$1:$D$45,3,0),Build!$D$1:$CY$1,"&lt;="&amp;VLOOKUP(AR$1,'100-&gt;45b'!$A$1:$D$45,4,0))</f>
        <v>3240</v>
      </c>
      <c r="AS24" s="7">
        <f>SUMIFS(Build!$D24:$CY24,Build!$D$1:$CY$1,"&gt;="&amp;VLOOKUP(AS$1,'100-&gt;45b'!$A$1:$D$45,3,0),Build!$D$1:$CY$1,"&lt;="&amp;VLOOKUP(AS$1,'100-&gt;45b'!$A$1:$D$45,4,0))</f>
        <v>582</v>
      </c>
      <c r="AT24" s="7">
        <f>SUMIFS(Build!$D24:$CY24,Build!$D$1:$CY$1,"&gt;="&amp;VLOOKUP(AT$1,'100-&gt;45b'!$A$1:$D$45,3,0),Build!$D$1:$CY$1,"&lt;="&amp;VLOOKUP(AT$1,'100-&gt;45b'!$A$1:$D$45,4,0))</f>
        <v>446</v>
      </c>
      <c r="AU24" s="7">
        <f>SUMIFS(Build!$D24:$CY24,Build!$D$1:$CY$1,"&gt;="&amp;VLOOKUP(AU$1,'100-&gt;45b'!$A$1:$D$45,3,0),Build!$D$1:$CY$1,"&lt;="&amp;VLOOKUP(AU$1,'100-&gt;45b'!$A$1:$D$45,4,0))</f>
        <v>2424</v>
      </c>
      <c r="AV24" s="23">
        <f>Build!CY24</f>
        <v>0</v>
      </c>
      <c r="AW24" s="7"/>
      <c r="AX24" s="17">
        <f t="shared" si="0"/>
        <v>33</v>
      </c>
      <c r="AY24" s="18">
        <f t="shared" si="1"/>
        <v>0</v>
      </c>
      <c r="AZ24" s="18"/>
      <c r="BA24" s="18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DA24" s="8"/>
    </row>
    <row r="25" spans="1:105" x14ac:dyDescent="0.25">
      <c r="A25" t="s">
        <v>208</v>
      </c>
      <c r="B25">
        <f>VLOOKUP($A25&amp;0,'Short Labels'!$B$1:$N$8042,8,0)</f>
        <v>2020</v>
      </c>
      <c r="C25" s="7">
        <f>SUMIFS(Build!$D25:$CY25,Build!$D$1:$CY$1,"&gt;="&amp;VLOOKUP(C$1,'100-&gt;45b'!$A$1:$D$45,3,0),Build!$D$1:$CY$1,"&lt;="&amp;VLOOKUP(C$1,'100-&gt;45b'!$A$1:$D$45,4,0))</f>
        <v>240139</v>
      </c>
      <c r="D25" s="7">
        <f>SUMIFS(Build!$D25:$CY25,Build!$D$1:$CY$1,"&gt;="&amp;VLOOKUP(D$1,'100-&gt;45b'!$A$1:$D$45,3,0),Build!$D$1:$CY$1,"&lt;="&amp;VLOOKUP(D$1,'100-&gt;45b'!$A$1:$D$45,4,0))</f>
        <v>7124</v>
      </c>
      <c r="E25" s="7">
        <f>SUMIFS(Build!$D25:$CY25,Build!$D$1:$CY$1,"&gt;="&amp;VLOOKUP(E$1,'100-&gt;45b'!$A$1:$D$45,3,0),Build!$D$1:$CY$1,"&lt;="&amp;VLOOKUP(E$1,'100-&gt;45b'!$A$1:$D$45,4,0))</f>
        <v>0</v>
      </c>
      <c r="F25" s="7">
        <f>SUMIFS(Build!$D25:$CY25,Build!$D$1:$CY$1,"&gt;="&amp;VLOOKUP(F$1,'100-&gt;45b'!$A$1:$D$45,3,0),Build!$D$1:$CY$1,"&lt;="&amp;VLOOKUP(F$1,'100-&gt;45b'!$A$1:$D$45,4,0))</f>
        <v>2065</v>
      </c>
      <c r="G25" s="7">
        <f>SUMIFS(Build!$D25:$CY25,Build!$D$1:$CY$1,"&gt;="&amp;VLOOKUP(G$1,'100-&gt;45b'!$A$1:$D$45,3,0),Build!$D$1:$CY$1,"&lt;="&amp;VLOOKUP(G$1,'100-&gt;45b'!$A$1:$D$45,4,0))</f>
        <v>0</v>
      </c>
      <c r="H25" s="7">
        <f>SUMIFS(Build!$D25:$CY25,Build!$D$1:$CY$1,"&gt;="&amp;VLOOKUP(H$1,'100-&gt;45b'!$A$1:$D$45,3,0),Build!$D$1:$CY$1,"&lt;="&amp;VLOOKUP(H$1,'100-&gt;45b'!$A$1:$D$45,4,0))</f>
        <v>60381</v>
      </c>
      <c r="I25" s="7">
        <f>SUMIFS(Build!$D25:$CY25,Build!$D$1:$CY$1,"&gt;="&amp;VLOOKUP(I$1,'100-&gt;45b'!$A$1:$D$45,3,0),Build!$D$1:$CY$1,"&lt;="&amp;VLOOKUP(I$1,'100-&gt;45b'!$A$1:$D$45,4,0))</f>
        <v>17997</v>
      </c>
      <c r="J25" s="7">
        <f>SUMIFS(Build!$D25:$CY25,Build!$D$1:$CY$1,"&gt;="&amp;VLOOKUP(J$1,'100-&gt;45b'!$A$1:$D$45,3,0),Build!$D$1:$CY$1,"&lt;="&amp;VLOOKUP(J$1,'100-&gt;45b'!$A$1:$D$45,4,0))</f>
        <v>7158</v>
      </c>
      <c r="K25" s="7">
        <f>SUMIFS(Build!$D25:$CY25,Build!$D$1:$CY$1,"&gt;="&amp;VLOOKUP(K$1,'100-&gt;45b'!$A$1:$D$45,3,0),Build!$D$1:$CY$1,"&lt;="&amp;VLOOKUP(K$1,'100-&gt;45b'!$A$1:$D$45,4,0))</f>
        <v>9293</v>
      </c>
      <c r="L25" s="7">
        <f>SUMIFS(Build!$D25:$CY25,Build!$D$1:$CY$1,"&gt;="&amp;VLOOKUP(L$1,'100-&gt;45b'!$A$1:$D$45,3,0),Build!$D$1:$CY$1,"&lt;="&amp;VLOOKUP(L$1,'100-&gt;45b'!$A$1:$D$45,4,0))</f>
        <v>0</v>
      </c>
      <c r="M25" s="7">
        <f>SUMIFS(Build!$D25:$CY25,Build!$D$1:$CY$1,"&gt;="&amp;VLOOKUP(M$1,'100-&gt;45b'!$A$1:$D$45,3,0),Build!$D$1:$CY$1,"&lt;="&amp;VLOOKUP(M$1,'100-&gt;45b'!$A$1:$D$45,4,0))</f>
        <v>8806</v>
      </c>
      <c r="N25" s="7">
        <f>SUMIFS(Build!$D25:$CY25,Build!$D$1:$CY$1,"&gt;="&amp;VLOOKUP(N$1,'100-&gt;45b'!$A$1:$D$45,3,0),Build!$D$1:$CY$1,"&lt;="&amp;VLOOKUP(N$1,'100-&gt;45b'!$A$1:$D$45,4,0))</f>
        <v>3229</v>
      </c>
      <c r="O25" s="7">
        <f>SUMIFS(Build!$D25:$CY25,Build!$D$1:$CY$1,"&gt;="&amp;VLOOKUP(O$1,'100-&gt;45b'!$A$1:$D$45,3,0),Build!$D$1:$CY$1,"&lt;="&amp;VLOOKUP(O$1,'100-&gt;45b'!$A$1:$D$45,4,0))</f>
        <v>9359</v>
      </c>
      <c r="P25" s="7">
        <f>SUMIFS(Build!$D25:$CY25,Build!$D$1:$CY$1,"&gt;="&amp;VLOOKUP(P$1,'100-&gt;45b'!$A$1:$D$45,3,0),Build!$D$1:$CY$1,"&lt;="&amp;VLOOKUP(P$1,'100-&gt;45b'!$A$1:$D$45,4,0))</f>
        <v>6013</v>
      </c>
      <c r="Q25" s="7">
        <f>SUMIFS(Build!$D25:$CY25,Build!$D$1:$CY$1,"&gt;="&amp;VLOOKUP(Q$1,'100-&gt;45b'!$A$1:$D$45,3,0),Build!$D$1:$CY$1,"&lt;="&amp;VLOOKUP(Q$1,'100-&gt;45b'!$A$1:$D$45,4,0))</f>
        <v>2371</v>
      </c>
      <c r="R25" s="7">
        <f>SUMIFS(Build!$D25:$CY25,Build!$D$1:$CY$1,"&gt;="&amp;VLOOKUP(R$1,'100-&gt;45b'!$A$1:$D$45,3,0),Build!$D$1:$CY$1,"&lt;="&amp;VLOOKUP(R$1,'100-&gt;45b'!$A$1:$D$45,4,0))</f>
        <v>9371</v>
      </c>
      <c r="S25" s="7">
        <f>SUMIFS(Build!$D25:$CY25,Build!$D$1:$CY$1,"&gt;="&amp;VLOOKUP(S$1,'100-&gt;45b'!$A$1:$D$45,3,0),Build!$D$1:$CY$1,"&lt;="&amp;VLOOKUP(S$1,'100-&gt;45b'!$A$1:$D$45,4,0))</f>
        <v>6428</v>
      </c>
      <c r="T25" s="7">
        <f>SUMIFS(Build!$D25:$CY25,Build!$D$1:$CY$1,"&gt;="&amp;VLOOKUP(T$1,'100-&gt;45b'!$A$1:$D$45,3,0),Build!$D$1:$CY$1,"&lt;="&amp;VLOOKUP(T$1,'100-&gt;45b'!$A$1:$D$45,4,0))</f>
        <v>1716</v>
      </c>
      <c r="U25" s="7">
        <f>SUMIFS(Build!$D25:$CY25,Build!$D$1:$CY$1,"&gt;="&amp;VLOOKUP(U$1,'100-&gt;45b'!$A$1:$D$45,3,0),Build!$D$1:$CY$1,"&lt;="&amp;VLOOKUP(U$1,'100-&gt;45b'!$A$1:$D$45,4,0))</f>
        <v>318</v>
      </c>
      <c r="V25" s="7">
        <f>SUMIFS(Build!$D25:$CY25,Build!$D$1:$CY$1,"&gt;="&amp;VLOOKUP(V$1,'100-&gt;45b'!$A$1:$D$45,3,0),Build!$D$1:$CY$1,"&lt;="&amp;VLOOKUP(V$1,'100-&gt;45b'!$A$1:$D$45,4,0))</f>
        <v>578</v>
      </c>
      <c r="W25" s="7">
        <f>SUMIFS(Build!$D25:$CY25,Build!$D$1:$CY$1,"&gt;="&amp;VLOOKUP(W$1,'100-&gt;45b'!$A$1:$D$45,3,0),Build!$D$1:$CY$1,"&lt;="&amp;VLOOKUP(W$1,'100-&gt;45b'!$A$1:$D$45,4,0))</f>
        <v>0</v>
      </c>
      <c r="X25" s="7">
        <f>SUMIFS(Build!$D25:$CY25,Build!$D$1:$CY$1,"&gt;="&amp;VLOOKUP(X$1,'100-&gt;45b'!$A$1:$D$45,3,0),Build!$D$1:$CY$1,"&lt;="&amp;VLOOKUP(X$1,'100-&gt;45b'!$A$1:$D$45,4,0))</f>
        <v>62092</v>
      </c>
      <c r="Y25" s="7">
        <f>SUMIFS(Build!$D25:$CY25,Build!$D$1:$CY$1,"&gt;="&amp;VLOOKUP(Y$1,'100-&gt;45b'!$A$1:$D$45,3,0),Build!$D$1:$CY$1,"&lt;="&amp;VLOOKUP(Y$1,'100-&gt;45b'!$A$1:$D$45,4,0))</f>
        <v>23417</v>
      </c>
      <c r="Z25" s="7">
        <f>SUMIFS(Build!$D25:$CY25,Build!$D$1:$CY$1,"&gt;="&amp;VLOOKUP(Z$1,'100-&gt;45b'!$A$1:$D$45,3,0),Build!$D$1:$CY$1,"&lt;="&amp;VLOOKUP(Z$1,'100-&gt;45b'!$A$1:$D$45,4,0))</f>
        <v>6733</v>
      </c>
      <c r="AA25" s="7">
        <f>SUMIFS(Build!$D25:$CY25,Build!$D$1:$CY$1,"&gt;="&amp;VLOOKUP(AA$1,'100-&gt;45b'!$A$1:$D$45,3,0),Build!$D$1:$CY$1,"&lt;="&amp;VLOOKUP(AA$1,'100-&gt;45b'!$A$1:$D$45,4,0))</f>
        <v>126841</v>
      </c>
      <c r="AB25" s="7">
        <f>SUMIFS(Build!$D25:$CY25,Build!$D$1:$CY$1,"&gt;="&amp;VLOOKUP(AB$1,'100-&gt;45b'!$A$1:$D$45,3,0),Build!$D$1:$CY$1,"&lt;="&amp;VLOOKUP(AB$1,'100-&gt;45b'!$A$1:$D$45,4,0))</f>
        <v>316676</v>
      </c>
      <c r="AC25" s="7">
        <f>SUMIFS(Build!$D25:$CY25,Build!$D$1:$CY$1,"&gt;="&amp;VLOOKUP(AC$1,'100-&gt;45b'!$A$1:$D$45,3,0),Build!$D$1:$CY$1,"&lt;="&amp;VLOOKUP(AC$1,'100-&gt;45b'!$A$1:$D$45,4,0))</f>
        <v>72706</v>
      </c>
      <c r="AD25" s="7">
        <f>SUMIFS(Build!$D25:$CY25,Build!$D$1:$CY$1,"&gt;="&amp;VLOOKUP(AD$1,'100-&gt;45b'!$A$1:$D$45,3,0),Build!$D$1:$CY$1,"&lt;="&amp;VLOOKUP(AD$1,'100-&gt;45b'!$A$1:$D$45,4,0))</f>
        <v>1273</v>
      </c>
      <c r="AE25" s="7">
        <f>SUMIFS(Build!$D25:$CY25,Build!$D$1:$CY$1,"&gt;="&amp;VLOOKUP(AE$1,'100-&gt;45b'!$A$1:$D$45,3,0),Build!$D$1:$CY$1,"&lt;="&amp;VLOOKUP(AE$1,'100-&gt;45b'!$A$1:$D$45,4,0))</f>
        <v>100</v>
      </c>
      <c r="AF25" s="7">
        <f>SUMIFS(Build!$D25:$CY25,Build!$D$1:$CY$1,"&gt;="&amp;VLOOKUP(AF$1,'100-&gt;45b'!$A$1:$D$45,3,0),Build!$D$1:$CY$1,"&lt;="&amp;VLOOKUP(AF$1,'100-&gt;45b'!$A$1:$D$45,4,0))</f>
        <v>18008</v>
      </c>
      <c r="AG25" s="7">
        <f>SUMIFS(Build!$D25:$CY25,Build!$D$1:$CY$1,"&gt;="&amp;VLOOKUP(AG$1,'100-&gt;45b'!$A$1:$D$45,3,0),Build!$D$1:$CY$1,"&lt;="&amp;VLOOKUP(AG$1,'100-&gt;45b'!$A$1:$D$45,4,0))</f>
        <v>16046</v>
      </c>
      <c r="AH25" s="7">
        <f>SUMIFS(Build!$D25:$CY25,Build!$D$1:$CY$1,"&gt;="&amp;VLOOKUP(AH$1,'100-&gt;45b'!$A$1:$D$45,3,0),Build!$D$1:$CY$1,"&lt;="&amp;VLOOKUP(AH$1,'100-&gt;45b'!$A$1:$D$45,4,0))</f>
        <v>111347</v>
      </c>
      <c r="AI25" s="7">
        <f>SUMIFS(Build!$D25:$CY25,Build!$D$1:$CY$1,"&gt;="&amp;VLOOKUP(AI$1,'100-&gt;45b'!$A$1:$D$45,3,0),Build!$D$1:$CY$1,"&lt;="&amp;VLOOKUP(AI$1,'100-&gt;45b'!$A$1:$D$45,4,0))</f>
        <v>8230</v>
      </c>
      <c r="AJ25" s="7">
        <f>SUMIFS(Build!$D25:$CY25,Build!$D$1:$CY$1,"&gt;="&amp;VLOOKUP(AJ$1,'100-&gt;45b'!$A$1:$D$45,3,0),Build!$D$1:$CY$1,"&lt;="&amp;VLOOKUP(AJ$1,'100-&gt;45b'!$A$1:$D$45,4,0))</f>
        <v>11673</v>
      </c>
      <c r="AK25" s="7">
        <f>SUMIFS(Build!$D25:$CY25,Build!$D$1:$CY$1,"&gt;="&amp;VLOOKUP(AK$1,'100-&gt;45b'!$A$1:$D$45,3,0),Build!$D$1:$CY$1,"&lt;="&amp;VLOOKUP(AK$1,'100-&gt;45b'!$A$1:$D$45,4,0))</f>
        <v>17263</v>
      </c>
      <c r="AL25" s="7">
        <f>SUMIFS(Build!$D25:$CY25,Build!$D$1:$CY$1,"&gt;="&amp;VLOOKUP(AL$1,'100-&gt;45b'!$A$1:$D$45,3,0),Build!$D$1:$CY$1,"&lt;="&amp;VLOOKUP(AL$1,'100-&gt;45b'!$A$1:$D$45,4,0))</f>
        <v>47352</v>
      </c>
      <c r="AM25" s="7">
        <f>SUMIFS(Build!$D25:$CY25,Build!$D$1:$CY$1,"&gt;="&amp;VLOOKUP(AM$1,'100-&gt;45b'!$A$1:$D$45,3,0),Build!$D$1:$CY$1,"&lt;="&amp;VLOOKUP(AM$1,'100-&gt;45b'!$A$1:$D$45,4,0))</f>
        <v>31507</v>
      </c>
      <c r="AN25" s="7">
        <f>SUMIFS(Build!$D25:$CY25,Build!$D$1:$CY$1,"&gt;="&amp;VLOOKUP(AN$1,'100-&gt;45b'!$A$1:$D$45,3,0),Build!$D$1:$CY$1,"&lt;="&amp;VLOOKUP(AN$1,'100-&gt;45b'!$A$1:$D$45,4,0))</f>
        <v>61057</v>
      </c>
      <c r="AO25" s="7">
        <f>SUMIFS(Build!$D25:$CY25,Build!$D$1:$CY$1,"&gt;="&amp;VLOOKUP(AO$1,'100-&gt;45b'!$A$1:$D$45,3,0),Build!$D$1:$CY$1,"&lt;="&amp;VLOOKUP(AO$1,'100-&gt;45b'!$A$1:$D$45,4,0))</f>
        <v>68130</v>
      </c>
      <c r="AP25" s="7">
        <f>'47 Sector'!AP25+'47 Sector'!AV25</f>
        <v>91154</v>
      </c>
      <c r="AQ25" s="7">
        <f>SUMIFS(Build!$D25:$CY25,Build!$D$1:$CY$1,"&gt;="&amp;VLOOKUP(AQ$1,'100-&gt;45b'!$A$1:$D$45,3,0),Build!$D$1:$CY$1,"&lt;="&amp;VLOOKUP(AQ$1,'100-&gt;45b'!$A$1:$D$45,4,0))</f>
        <v>148686</v>
      </c>
      <c r="AR25" s="7">
        <f>SUMIFS(Build!$D25:$CY25,Build!$D$1:$CY$1,"&gt;="&amp;VLOOKUP(AR$1,'100-&gt;45b'!$A$1:$D$45,3,0),Build!$D$1:$CY$1,"&lt;="&amp;VLOOKUP(AR$1,'100-&gt;45b'!$A$1:$D$45,4,0))</f>
        <v>88734</v>
      </c>
      <c r="AS25" s="7">
        <f>SUMIFS(Build!$D25:$CY25,Build!$D$1:$CY$1,"&gt;="&amp;VLOOKUP(AS$1,'100-&gt;45b'!$A$1:$D$45,3,0),Build!$D$1:$CY$1,"&lt;="&amp;VLOOKUP(AS$1,'100-&gt;45b'!$A$1:$D$45,4,0))</f>
        <v>17561</v>
      </c>
      <c r="AT25" s="7">
        <f>SUMIFS(Build!$D25:$CY25,Build!$D$1:$CY$1,"&gt;="&amp;VLOOKUP(AT$1,'100-&gt;45b'!$A$1:$D$45,3,0),Build!$D$1:$CY$1,"&lt;="&amp;VLOOKUP(AT$1,'100-&gt;45b'!$A$1:$D$45,4,0))</f>
        <v>83042</v>
      </c>
      <c r="AU25" s="7">
        <f>SUMIFS(Build!$D25:$CY25,Build!$D$1:$CY$1,"&gt;="&amp;VLOOKUP(AU$1,'100-&gt;45b'!$A$1:$D$45,3,0),Build!$D$1:$CY$1,"&lt;="&amp;VLOOKUP(AU$1,'100-&gt;45b'!$A$1:$D$45,4,0))</f>
        <v>107423</v>
      </c>
      <c r="AV25" s="23">
        <f>Build!CY25</f>
        <v>8420</v>
      </c>
      <c r="AW25" s="7"/>
      <c r="AX25" s="17">
        <f t="shared" si="0"/>
        <v>41</v>
      </c>
      <c r="AY25" s="18">
        <f t="shared" si="1"/>
        <v>4.3450955379171511E-3</v>
      </c>
      <c r="AZ25" s="18"/>
      <c r="BA25" s="18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DA25" s="8"/>
    </row>
    <row r="26" spans="1:105" x14ac:dyDescent="0.25">
      <c r="A26" t="s">
        <v>210</v>
      </c>
      <c r="B26">
        <f>VLOOKUP($A26&amp;0,'Short Labels'!$B$1:$N$8042,8,0)</f>
        <v>2020</v>
      </c>
      <c r="C26" s="7">
        <f>SUMIFS(Build!$D26:$CY26,Build!$D$1:$CY$1,"&gt;="&amp;VLOOKUP(C$1,'100-&gt;45b'!$A$1:$D$45,3,0),Build!$D$1:$CY$1,"&lt;="&amp;VLOOKUP(C$1,'100-&gt;45b'!$A$1:$D$45,4,0))</f>
        <v>383030</v>
      </c>
      <c r="D26" s="7">
        <f>SUMIFS(Build!$D26:$CY26,Build!$D$1:$CY$1,"&gt;="&amp;VLOOKUP(D$1,'100-&gt;45b'!$A$1:$D$45,3,0),Build!$D$1:$CY$1,"&lt;="&amp;VLOOKUP(D$1,'100-&gt;45b'!$A$1:$D$45,4,0))</f>
        <v>10059</v>
      </c>
      <c r="E26" s="7">
        <f>SUMIFS(Build!$D26:$CY26,Build!$D$1:$CY$1,"&gt;="&amp;VLOOKUP(E$1,'100-&gt;45b'!$A$1:$D$45,3,0),Build!$D$1:$CY$1,"&lt;="&amp;VLOOKUP(E$1,'100-&gt;45b'!$A$1:$D$45,4,0))</f>
        <v>0</v>
      </c>
      <c r="F26" s="7">
        <f>SUMIFS(Build!$D26:$CY26,Build!$D$1:$CY$1,"&gt;="&amp;VLOOKUP(F$1,'100-&gt;45b'!$A$1:$D$45,3,0),Build!$D$1:$CY$1,"&lt;="&amp;VLOOKUP(F$1,'100-&gt;45b'!$A$1:$D$45,4,0))</f>
        <v>7576</v>
      </c>
      <c r="G26" s="7">
        <f>SUMIFS(Build!$D26:$CY26,Build!$D$1:$CY$1,"&gt;="&amp;VLOOKUP(G$1,'100-&gt;45b'!$A$1:$D$45,3,0),Build!$D$1:$CY$1,"&lt;="&amp;VLOOKUP(G$1,'100-&gt;45b'!$A$1:$D$45,4,0))</f>
        <v>0</v>
      </c>
      <c r="H26" s="7">
        <f>SUMIFS(Build!$D26:$CY26,Build!$D$1:$CY$1,"&gt;="&amp;VLOOKUP(H$1,'100-&gt;45b'!$A$1:$D$45,3,0),Build!$D$1:$CY$1,"&lt;="&amp;VLOOKUP(H$1,'100-&gt;45b'!$A$1:$D$45,4,0))</f>
        <v>141456</v>
      </c>
      <c r="I26" s="7">
        <f>SUMIFS(Build!$D26:$CY26,Build!$D$1:$CY$1,"&gt;="&amp;VLOOKUP(I$1,'100-&gt;45b'!$A$1:$D$45,3,0),Build!$D$1:$CY$1,"&lt;="&amp;VLOOKUP(I$1,'100-&gt;45b'!$A$1:$D$45,4,0))</f>
        <v>98990</v>
      </c>
      <c r="J26" s="7">
        <f>SUMIFS(Build!$D26:$CY26,Build!$D$1:$CY$1,"&gt;="&amp;VLOOKUP(J$1,'100-&gt;45b'!$A$1:$D$45,3,0),Build!$D$1:$CY$1,"&lt;="&amp;VLOOKUP(J$1,'100-&gt;45b'!$A$1:$D$45,4,0))</f>
        <v>3966</v>
      </c>
      <c r="K26" s="7">
        <f>SUMIFS(Build!$D26:$CY26,Build!$D$1:$CY$1,"&gt;="&amp;VLOOKUP(K$1,'100-&gt;45b'!$A$1:$D$45,3,0),Build!$D$1:$CY$1,"&lt;="&amp;VLOOKUP(K$1,'100-&gt;45b'!$A$1:$D$45,4,0))</f>
        <v>20721</v>
      </c>
      <c r="L26" s="7">
        <f>SUMIFS(Build!$D26:$CY26,Build!$D$1:$CY$1,"&gt;="&amp;VLOOKUP(L$1,'100-&gt;45b'!$A$1:$D$45,3,0),Build!$D$1:$CY$1,"&lt;="&amp;VLOOKUP(L$1,'100-&gt;45b'!$A$1:$D$45,4,0))</f>
        <v>0</v>
      </c>
      <c r="M26" s="7">
        <f>SUMIFS(Build!$D26:$CY26,Build!$D$1:$CY$1,"&gt;="&amp;VLOOKUP(M$1,'100-&gt;45b'!$A$1:$D$45,3,0),Build!$D$1:$CY$1,"&lt;="&amp;VLOOKUP(M$1,'100-&gt;45b'!$A$1:$D$45,4,0))</f>
        <v>17305</v>
      </c>
      <c r="N26" s="7">
        <f>SUMIFS(Build!$D26:$CY26,Build!$D$1:$CY$1,"&gt;="&amp;VLOOKUP(N$1,'100-&gt;45b'!$A$1:$D$45,3,0),Build!$D$1:$CY$1,"&lt;="&amp;VLOOKUP(N$1,'100-&gt;45b'!$A$1:$D$45,4,0))</f>
        <v>11473</v>
      </c>
      <c r="O26" s="7">
        <f>SUMIFS(Build!$D26:$CY26,Build!$D$1:$CY$1,"&gt;="&amp;VLOOKUP(O$1,'100-&gt;45b'!$A$1:$D$45,3,0),Build!$D$1:$CY$1,"&lt;="&amp;VLOOKUP(O$1,'100-&gt;45b'!$A$1:$D$45,4,0))</f>
        <v>14320</v>
      </c>
      <c r="P26" s="7">
        <f>SUMIFS(Build!$D26:$CY26,Build!$D$1:$CY$1,"&gt;="&amp;VLOOKUP(P$1,'100-&gt;45b'!$A$1:$D$45,3,0),Build!$D$1:$CY$1,"&lt;="&amp;VLOOKUP(P$1,'100-&gt;45b'!$A$1:$D$45,4,0))</f>
        <v>12338</v>
      </c>
      <c r="Q26" s="7">
        <f>SUMIFS(Build!$D26:$CY26,Build!$D$1:$CY$1,"&gt;="&amp;VLOOKUP(Q$1,'100-&gt;45b'!$A$1:$D$45,3,0),Build!$D$1:$CY$1,"&lt;="&amp;VLOOKUP(Q$1,'100-&gt;45b'!$A$1:$D$45,4,0))</f>
        <v>778</v>
      </c>
      <c r="R26" s="7">
        <f>SUMIFS(Build!$D26:$CY26,Build!$D$1:$CY$1,"&gt;="&amp;VLOOKUP(R$1,'100-&gt;45b'!$A$1:$D$45,3,0),Build!$D$1:$CY$1,"&lt;="&amp;VLOOKUP(R$1,'100-&gt;45b'!$A$1:$D$45,4,0))</f>
        <v>32768</v>
      </c>
      <c r="S26" s="7">
        <f>SUMIFS(Build!$D26:$CY26,Build!$D$1:$CY$1,"&gt;="&amp;VLOOKUP(S$1,'100-&gt;45b'!$A$1:$D$45,3,0),Build!$D$1:$CY$1,"&lt;="&amp;VLOOKUP(S$1,'100-&gt;45b'!$A$1:$D$45,4,0))</f>
        <v>7330</v>
      </c>
      <c r="T26" s="7">
        <f>SUMIFS(Build!$D26:$CY26,Build!$D$1:$CY$1,"&gt;="&amp;VLOOKUP(T$1,'100-&gt;45b'!$A$1:$D$45,3,0),Build!$D$1:$CY$1,"&lt;="&amp;VLOOKUP(T$1,'100-&gt;45b'!$A$1:$D$45,4,0))</f>
        <v>6449</v>
      </c>
      <c r="U26" s="7">
        <f>SUMIFS(Build!$D26:$CY26,Build!$D$1:$CY$1,"&gt;="&amp;VLOOKUP(U$1,'100-&gt;45b'!$A$1:$D$45,3,0),Build!$D$1:$CY$1,"&lt;="&amp;VLOOKUP(U$1,'100-&gt;45b'!$A$1:$D$45,4,0))</f>
        <v>1162</v>
      </c>
      <c r="V26" s="7">
        <f>SUMIFS(Build!$D26:$CY26,Build!$D$1:$CY$1,"&gt;="&amp;VLOOKUP(V$1,'100-&gt;45b'!$A$1:$D$45,3,0),Build!$D$1:$CY$1,"&lt;="&amp;VLOOKUP(V$1,'100-&gt;45b'!$A$1:$D$45,4,0))</f>
        <v>1682</v>
      </c>
      <c r="W26" s="7">
        <f>SUMIFS(Build!$D26:$CY26,Build!$D$1:$CY$1,"&gt;="&amp;VLOOKUP(W$1,'100-&gt;45b'!$A$1:$D$45,3,0),Build!$D$1:$CY$1,"&lt;="&amp;VLOOKUP(W$1,'100-&gt;45b'!$A$1:$D$45,4,0))</f>
        <v>95</v>
      </c>
      <c r="X26" s="7">
        <f>SUMIFS(Build!$D26:$CY26,Build!$D$1:$CY$1,"&gt;="&amp;VLOOKUP(X$1,'100-&gt;45b'!$A$1:$D$45,3,0),Build!$D$1:$CY$1,"&lt;="&amp;VLOOKUP(X$1,'100-&gt;45b'!$A$1:$D$45,4,0))</f>
        <v>89867</v>
      </c>
      <c r="Y26" s="7">
        <f>SUMIFS(Build!$D26:$CY26,Build!$D$1:$CY$1,"&gt;="&amp;VLOOKUP(Y$1,'100-&gt;45b'!$A$1:$D$45,3,0),Build!$D$1:$CY$1,"&lt;="&amp;VLOOKUP(Y$1,'100-&gt;45b'!$A$1:$D$45,4,0))</f>
        <v>9604</v>
      </c>
      <c r="Z26" s="7">
        <f>SUMIFS(Build!$D26:$CY26,Build!$D$1:$CY$1,"&gt;="&amp;VLOOKUP(Z$1,'100-&gt;45b'!$A$1:$D$45,3,0),Build!$D$1:$CY$1,"&lt;="&amp;VLOOKUP(Z$1,'100-&gt;45b'!$A$1:$D$45,4,0))</f>
        <v>50939</v>
      </c>
      <c r="AA26" s="7">
        <f>SUMIFS(Build!$D26:$CY26,Build!$D$1:$CY$1,"&gt;="&amp;VLOOKUP(AA$1,'100-&gt;45b'!$A$1:$D$45,3,0),Build!$D$1:$CY$1,"&lt;="&amp;VLOOKUP(AA$1,'100-&gt;45b'!$A$1:$D$45,4,0))</f>
        <v>326069</v>
      </c>
      <c r="AB26" s="7">
        <f>SUMIFS(Build!$D26:$CY26,Build!$D$1:$CY$1,"&gt;="&amp;VLOOKUP(AB$1,'100-&gt;45b'!$A$1:$D$45,3,0),Build!$D$1:$CY$1,"&lt;="&amp;VLOOKUP(AB$1,'100-&gt;45b'!$A$1:$D$45,4,0))</f>
        <v>911305</v>
      </c>
      <c r="AC26" s="7">
        <f>SUMIFS(Build!$D26:$CY26,Build!$D$1:$CY$1,"&gt;="&amp;VLOOKUP(AC$1,'100-&gt;45b'!$A$1:$D$45,3,0),Build!$D$1:$CY$1,"&lt;="&amp;VLOOKUP(AC$1,'100-&gt;45b'!$A$1:$D$45,4,0))</f>
        <v>264111</v>
      </c>
      <c r="AD26" s="7">
        <f>SUMIFS(Build!$D26:$CY26,Build!$D$1:$CY$1,"&gt;="&amp;VLOOKUP(AD$1,'100-&gt;45b'!$A$1:$D$45,3,0),Build!$D$1:$CY$1,"&lt;="&amp;VLOOKUP(AD$1,'100-&gt;45b'!$A$1:$D$45,4,0))</f>
        <v>1356</v>
      </c>
      <c r="AE26" s="7">
        <f>SUMIFS(Build!$D26:$CY26,Build!$D$1:$CY$1,"&gt;="&amp;VLOOKUP(AE$1,'100-&gt;45b'!$A$1:$D$45,3,0),Build!$D$1:$CY$1,"&lt;="&amp;VLOOKUP(AE$1,'100-&gt;45b'!$A$1:$D$45,4,0))</f>
        <v>2926</v>
      </c>
      <c r="AF26" s="7">
        <f>SUMIFS(Build!$D26:$CY26,Build!$D$1:$CY$1,"&gt;="&amp;VLOOKUP(AF$1,'100-&gt;45b'!$A$1:$D$45,3,0),Build!$D$1:$CY$1,"&lt;="&amp;VLOOKUP(AF$1,'100-&gt;45b'!$A$1:$D$45,4,0))</f>
        <v>24587</v>
      </c>
      <c r="AG26" s="7">
        <f>SUMIFS(Build!$D26:$CY26,Build!$D$1:$CY$1,"&gt;="&amp;VLOOKUP(AG$1,'100-&gt;45b'!$A$1:$D$45,3,0),Build!$D$1:$CY$1,"&lt;="&amp;VLOOKUP(AG$1,'100-&gt;45b'!$A$1:$D$45,4,0))</f>
        <v>3980</v>
      </c>
      <c r="AH26" s="7">
        <f>SUMIFS(Build!$D26:$CY26,Build!$D$1:$CY$1,"&gt;="&amp;VLOOKUP(AH$1,'100-&gt;45b'!$A$1:$D$45,3,0),Build!$D$1:$CY$1,"&lt;="&amp;VLOOKUP(AH$1,'100-&gt;45b'!$A$1:$D$45,4,0))</f>
        <v>286213</v>
      </c>
      <c r="AI26" s="7">
        <f>SUMIFS(Build!$D26:$CY26,Build!$D$1:$CY$1,"&gt;="&amp;VLOOKUP(AI$1,'100-&gt;45b'!$A$1:$D$45,3,0),Build!$D$1:$CY$1,"&lt;="&amp;VLOOKUP(AI$1,'100-&gt;45b'!$A$1:$D$45,4,0))</f>
        <v>14522</v>
      </c>
      <c r="AJ26" s="7">
        <f>SUMIFS(Build!$D26:$CY26,Build!$D$1:$CY$1,"&gt;="&amp;VLOOKUP(AJ$1,'100-&gt;45b'!$A$1:$D$45,3,0),Build!$D$1:$CY$1,"&lt;="&amp;VLOOKUP(AJ$1,'100-&gt;45b'!$A$1:$D$45,4,0))</f>
        <v>27225</v>
      </c>
      <c r="AK26" s="7">
        <f>SUMIFS(Build!$D26:$CY26,Build!$D$1:$CY$1,"&gt;="&amp;VLOOKUP(AK$1,'100-&gt;45b'!$A$1:$D$45,3,0),Build!$D$1:$CY$1,"&lt;="&amp;VLOOKUP(AK$1,'100-&gt;45b'!$A$1:$D$45,4,0))</f>
        <v>5817</v>
      </c>
      <c r="AL26" s="7">
        <f>SUMIFS(Build!$D26:$CY26,Build!$D$1:$CY$1,"&gt;="&amp;VLOOKUP(AL$1,'100-&gt;45b'!$A$1:$D$45,3,0),Build!$D$1:$CY$1,"&lt;="&amp;VLOOKUP(AL$1,'100-&gt;45b'!$A$1:$D$45,4,0))</f>
        <v>97547</v>
      </c>
      <c r="AM26" s="7">
        <f>SUMIFS(Build!$D26:$CY26,Build!$D$1:$CY$1,"&gt;="&amp;VLOOKUP(AM$1,'100-&gt;45b'!$A$1:$D$45,3,0),Build!$D$1:$CY$1,"&lt;="&amp;VLOOKUP(AM$1,'100-&gt;45b'!$A$1:$D$45,4,0))</f>
        <v>11732</v>
      </c>
      <c r="AN26" s="7">
        <f>SUMIFS(Build!$D26:$CY26,Build!$D$1:$CY$1,"&gt;="&amp;VLOOKUP(AN$1,'100-&gt;45b'!$A$1:$D$45,3,0),Build!$D$1:$CY$1,"&lt;="&amp;VLOOKUP(AN$1,'100-&gt;45b'!$A$1:$D$45,4,0))</f>
        <v>68583</v>
      </c>
      <c r="AO26" s="7">
        <f>SUMIFS(Build!$D26:$CY26,Build!$D$1:$CY$1,"&gt;="&amp;VLOOKUP(AO$1,'100-&gt;45b'!$A$1:$D$45,3,0),Build!$D$1:$CY$1,"&lt;="&amp;VLOOKUP(AO$1,'100-&gt;45b'!$A$1:$D$45,4,0))</f>
        <v>106137</v>
      </c>
      <c r="AP26" s="7">
        <f>'47 Sector'!AP26+'47 Sector'!AV26</f>
        <v>261758</v>
      </c>
      <c r="AQ26" s="7">
        <f>SUMIFS(Build!$D26:$CY26,Build!$D$1:$CY$1,"&gt;="&amp;VLOOKUP(AQ$1,'100-&gt;45b'!$A$1:$D$45,3,0),Build!$D$1:$CY$1,"&lt;="&amp;VLOOKUP(AQ$1,'100-&gt;45b'!$A$1:$D$45,4,0))</f>
        <v>259930.99999999997</v>
      </c>
      <c r="AR26" s="7">
        <f>SUMIFS(Build!$D26:$CY26,Build!$D$1:$CY$1,"&gt;="&amp;VLOOKUP(AR$1,'100-&gt;45b'!$A$1:$D$45,3,0),Build!$D$1:$CY$1,"&lt;="&amp;VLOOKUP(AR$1,'100-&gt;45b'!$A$1:$D$45,4,0))</f>
        <v>180792</v>
      </c>
      <c r="AS26" s="7">
        <f>SUMIFS(Build!$D26:$CY26,Build!$D$1:$CY$1,"&gt;="&amp;VLOOKUP(AS$1,'100-&gt;45b'!$A$1:$D$45,3,0),Build!$D$1:$CY$1,"&lt;="&amp;VLOOKUP(AS$1,'100-&gt;45b'!$A$1:$D$45,4,0))</f>
        <v>141729</v>
      </c>
      <c r="AT26" s="7">
        <f>SUMIFS(Build!$D26:$CY26,Build!$D$1:$CY$1,"&gt;="&amp;VLOOKUP(AT$1,'100-&gt;45b'!$A$1:$D$45,3,0),Build!$D$1:$CY$1,"&lt;="&amp;VLOOKUP(AT$1,'100-&gt;45b'!$A$1:$D$45,4,0))</f>
        <v>251943</v>
      </c>
      <c r="AU26" s="7">
        <f>SUMIFS(Build!$D26:$CY26,Build!$D$1:$CY$1,"&gt;="&amp;VLOOKUP(AU$1,'100-&gt;45b'!$A$1:$D$45,3,0),Build!$D$1:$CY$1,"&lt;="&amp;VLOOKUP(AU$1,'100-&gt;45b'!$A$1:$D$45,4,0))</f>
        <v>219290</v>
      </c>
      <c r="AV26" s="23">
        <f>Build!CY26</f>
        <v>0</v>
      </c>
      <c r="AW26" s="7"/>
      <c r="AX26" s="17">
        <f t="shared" si="0"/>
        <v>42</v>
      </c>
      <c r="AY26" s="18">
        <f t="shared" si="1"/>
        <v>0</v>
      </c>
      <c r="AZ26" s="18"/>
      <c r="BA26" s="18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DA26" s="8"/>
    </row>
    <row r="27" spans="1:105" x14ac:dyDescent="0.25">
      <c r="A27" t="s">
        <v>213</v>
      </c>
      <c r="B27">
        <f>VLOOKUP($A27&amp;0,'Short Labels'!$B$1:$N$8042,8,0)</f>
        <v>2020</v>
      </c>
      <c r="C27" s="7">
        <f>SUMIFS(Build!$D27:$CY27,Build!$D$1:$CY$1,"&gt;="&amp;VLOOKUP(C$1,'100-&gt;45b'!$A$1:$D$45,3,0),Build!$D$1:$CY$1,"&lt;="&amp;VLOOKUP(C$1,'100-&gt;45b'!$A$1:$D$45,4,0))</f>
        <v>2189665</v>
      </c>
      <c r="D27" s="7">
        <f>SUMIFS(Build!$D27:$CY27,Build!$D$1:$CY$1,"&gt;="&amp;VLOOKUP(D$1,'100-&gt;45b'!$A$1:$D$45,3,0),Build!$D$1:$CY$1,"&lt;="&amp;VLOOKUP(D$1,'100-&gt;45b'!$A$1:$D$45,4,0))</f>
        <v>56730</v>
      </c>
      <c r="E27" s="7">
        <f>SUMIFS(Build!$D27:$CY27,Build!$D$1:$CY$1,"&gt;="&amp;VLOOKUP(E$1,'100-&gt;45b'!$A$1:$D$45,3,0),Build!$D$1:$CY$1,"&lt;="&amp;VLOOKUP(E$1,'100-&gt;45b'!$A$1:$D$45,4,0))</f>
        <v>8551</v>
      </c>
      <c r="F27" s="7">
        <f>SUMIFS(Build!$D27:$CY27,Build!$D$1:$CY$1,"&gt;="&amp;VLOOKUP(F$1,'100-&gt;45b'!$A$1:$D$45,3,0),Build!$D$1:$CY$1,"&lt;="&amp;VLOOKUP(F$1,'100-&gt;45b'!$A$1:$D$45,4,0))</f>
        <v>26704</v>
      </c>
      <c r="G27" s="7">
        <f>SUMIFS(Build!$D27:$CY27,Build!$D$1:$CY$1,"&gt;="&amp;VLOOKUP(G$1,'100-&gt;45b'!$A$1:$D$45,3,0),Build!$D$1:$CY$1,"&lt;="&amp;VLOOKUP(G$1,'100-&gt;45b'!$A$1:$D$45,4,0))</f>
        <v>4862</v>
      </c>
      <c r="H27" s="7">
        <f>SUMIFS(Build!$D27:$CY27,Build!$D$1:$CY$1,"&gt;="&amp;VLOOKUP(H$1,'100-&gt;45b'!$A$1:$D$45,3,0),Build!$D$1:$CY$1,"&lt;="&amp;VLOOKUP(H$1,'100-&gt;45b'!$A$1:$D$45,4,0))</f>
        <v>216454</v>
      </c>
      <c r="I27" s="7">
        <f>SUMIFS(Build!$D27:$CY27,Build!$D$1:$CY$1,"&gt;="&amp;VLOOKUP(I$1,'100-&gt;45b'!$A$1:$D$45,3,0),Build!$D$1:$CY$1,"&lt;="&amp;VLOOKUP(I$1,'100-&gt;45b'!$A$1:$D$45,4,0))</f>
        <v>159880</v>
      </c>
      <c r="J27" s="7">
        <f>SUMIFS(Build!$D27:$CY27,Build!$D$1:$CY$1,"&gt;="&amp;VLOOKUP(J$1,'100-&gt;45b'!$A$1:$D$45,3,0),Build!$D$1:$CY$1,"&lt;="&amp;VLOOKUP(J$1,'100-&gt;45b'!$A$1:$D$45,4,0))</f>
        <v>17341</v>
      </c>
      <c r="K27" s="7">
        <f>SUMIFS(Build!$D27:$CY27,Build!$D$1:$CY$1,"&gt;="&amp;VLOOKUP(K$1,'100-&gt;45b'!$A$1:$D$45,3,0),Build!$D$1:$CY$1,"&lt;="&amp;VLOOKUP(K$1,'100-&gt;45b'!$A$1:$D$45,4,0))</f>
        <v>24215</v>
      </c>
      <c r="L27" s="7">
        <f>SUMIFS(Build!$D27:$CY27,Build!$D$1:$CY$1,"&gt;="&amp;VLOOKUP(L$1,'100-&gt;45b'!$A$1:$D$45,3,0),Build!$D$1:$CY$1,"&lt;="&amp;VLOOKUP(L$1,'100-&gt;45b'!$A$1:$D$45,4,0))</f>
        <v>3760</v>
      </c>
      <c r="M27" s="7">
        <f>SUMIFS(Build!$D27:$CY27,Build!$D$1:$CY$1,"&gt;="&amp;VLOOKUP(M$1,'100-&gt;45b'!$A$1:$D$45,3,0),Build!$D$1:$CY$1,"&lt;="&amp;VLOOKUP(M$1,'100-&gt;45b'!$A$1:$D$45,4,0))</f>
        <v>20467</v>
      </c>
      <c r="N27" s="7">
        <f>SUMIFS(Build!$D27:$CY27,Build!$D$1:$CY$1,"&gt;="&amp;VLOOKUP(N$1,'100-&gt;45b'!$A$1:$D$45,3,0),Build!$D$1:$CY$1,"&lt;="&amp;VLOOKUP(N$1,'100-&gt;45b'!$A$1:$D$45,4,0))</f>
        <v>6528</v>
      </c>
      <c r="O27" s="7">
        <f>SUMIFS(Build!$D27:$CY27,Build!$D$1:$CY$1,"&gt;="&amp;VLOOKUP(O$1,'100-&gt;45b'!$A$1:$D$45,3,0),Build!$D$1:$CY$1,"&lt;="&amp;VLOOKUP(O$1,'100-&gt;45b'!$A$1:$D$45,4,0))</f>
        <v>20831</v>
      </c>
      <c r="P27" s="7">
        <f>SUMIFS(Build!$D27:$CY27,Build!$D$1:$CY$1,"&gt;="&amp;VLOOKUP(P$1,'100-&gt;45b'!$A$1:$D$45,3,0),Build!$D$1:$CY$1,"&lt;="&amp;VLOOKUP(P$1,'100-&gt;45b'!$A$1:$D$45,4,0))</f>
        <v>22990</v>
      </c>
      <c r="Q27" s="7">
        <f>SUMIFS(Build!$D27:$CY27,Build!$D$1:$CY$1,"&gt;="&amp;VLOOKUP(Q$1,'100-&gt;45b'!$A$1:$D$45,3,0),Build!$D$1:$CY$1,"&lt;="&amp;VLOOKUP(Q$1,'100-&gt;45b'!$A$1:$D$45,4,0))</f>
        <v>3934</v>
      </c>
      <c r="R27" s="7">
        <f>SUMIFS(Build!$D27:$CY27,Build!$D$1:$CY$1,"&gt;="&amp;VLOOKUP(R$1,'100-&gt;45b'!$A$1:$D$45,3,0),Build!$D$1:$CY$1,"&lt;="&amp;VLOOKUP(R$1,'100-&gt;45b'!$A$1:$D$45,4,0))</f>
        <v>69284</v>
      </c>
      <c r="S27" s="7">
        <f>SUMIFS(Build!$D27:$CY27,Build!$D$1:$CY$1,"&gt;="&amp;VLOOKUP(S$1,'100-&gt;45b'!$A$1:$D$45,3,0),Build!$D$1:$CY$1,"&lt;="&amp;VLOOKUP(S$1,'100-&gt;45b'!$A$1:$D$45,4,0))</f>
        <v>0</v>
      </c>
      <c r="T27" s="7">
        <f>SUMIFS(Build!$D27:$CY27,Build!$D$1:$CY$1,"&gt;="&amp;VLOOKUP(T$1,'100-&gt;45b'!$A$1:$D$45,3,0),Build!$D$1:$CY$1,"&lt;="&amp;VLOOKUP(T$1,'100-&gt;45b'!$A$1:$D$45,4,0))</f>
        <v>5293</v>
      </c>
      <c r="U27" s="7">
        <f>SUMIFS(Build!$D27:$CY27,Build!$D$1:$CY$1,"&gt;="&amp;VLOOKUP(U$1,'100-&gt;45b'!$A$1:$D$45,3,0),Build!$D$1:$CY$1,"&lt;="&amp;VLOOKUP(U$1,'100-&gt;45b'!$A$1:$D$45,4,0))</f>
        <v>2631</v>
      </c>
      <c r="V27" s="7">
        <f>SUMIFS(Build!$D27:$CY27,Build!$D$1:$CY$1,"&gt;="&amp;VLOOKUP(V$1,'100-&gt;45b'!$A$1:$D$45,3,0),Build!$D$1:$CY$1,"&lt;="&amp;VLOOKUP(V$1,'100-&gt;45b'!$A$1:$D$45,4,0))</f>
        <v>3808</v>
      </c>
      <c r="W27" s="7">
        <f>SUMIFS(Build!$D27:$CY27,Build!$D$1:$CY$1,"&gt;="&amp;VLOOKUP(W$1,'100-&gt;45b'!$A$1:$D$45,3,0),Build!$D$1:$CY$1,"&lt;="&amp;VLOOKUP(W$1,'100-&gt;45b'!$A$1:$D$45,4,0))</f>
        <v>1068</v>
      </c>
      <c r="X27" s="7">
        <f>SUMIFS(Build!$D27:$CY27,Build!$D$1:$CY$1,"&gt;="&amp;VLOOKUP(X$1,'100-&gt;45b'!$A$1:$D$45,3,0),Build!$D$1:$CY$1,"&lt;="&amp;VLOOKUP(X$1,'100-&gt;45b'!$A$1:$D$45,4,0))</f>
        <v>90578</v>
      </c>
      <c r="Y27" s="7">
        <f>SUMIFS(Build!$D27:$CY27,Build!$D$1:$CY$1,"&gt;="&amp;VLOOKUP(Y$1,'100-&gt;45b'!$A$1:$D$45,3,0),Build!$D$1:$CY$1,"&lt;="&amp;VLOOKUP(Y$1,'100-&gt;45b'!$A$1:$D$45,4,0))</f>
        <v>14788</v>
      </c>
      <c r="Z27" s="7">
        <f>SUMIFS(Build!$D27:$CY27,Build!$D$1:$CY$1,"&gt;="&amp;VLOOKUP(Z$1,'100-&gt;45b'!$A$1:$D$45,3,0),Build!$D$1:$CY$1,"&lt;="&amp;VLOOKUP(Z$1,'100-&gt;45b'!$A$1:$D$45,4,0))</f>
        <v>22973</v>
      </c>
      <c r="AA27" s="7">
        <f>SUMIFS(Build!$D27:$CY27,Build!$D$1:$CY$1,"&gt;="&amp;VLOOKUP(AA$1,'100-&gt;45b'!$A$1:$D$45,3,0),Build!$D$1:$CY$1,"&lt;="&amp;VLOOKUP(AA$1,'100-&gt;45b'!$A$1:$D$45,4,0))</f>
        <v>374001</v>
      </c>
      <c r="AB27" s="7">
        <f>SUMIFS(Build!$D27:$CY27,Build!$D$1:$CY$1,"&gt;="&amp;VLOOKUP(AB$1,'100-&gt;45b'!$A$1:$D$45,3,0),Build!$D$1:$CY$1,"&lt;="&amp;VLOOKUP(AB$1,'100-&gt;45b'!$A$1:$D$45,4,0))</f>
        <v>1317791</v>
      </c>
      <c r="AC27" s="7">
        <f>SUMIFS(Build!$D27:$CY27,Build!$D$1:$CY$1,"&gt;="&amp;VLOOKUP(AC$1,'100-&gt;45b'!$A$1:$D$45,3,0),Build!$D$1:$CY$1,"&lt;="&amp;VLOOKUP(AC$1,'100-&gt;45b'!$A$1:$D$45,4,0))</f>
        <v>290403</v>
      </c>
      <c r="AD27" s="7">
        <f>SUMIFS(Build!$D27:$CY27,Build!$D$1:$CY$1,"&gt;="&amp;VLOOKUP(AD$1,'100-&gt;45b'!$A$1:$D$45,3,0),Build!$D$1:$CY$1,"&lt;="&amp;VLOOKUP(AD$1,'100-&gt;45b'!$A$1:$D$45,4,0))</f>
        <v>4522</v>
      </c>
      <c r="AE27" s="7">
        <f>SUMIFS(Build!$D27:$CY27,Build!$D$1:$CY$1,"&gt;="&amp;VLOOKUP(AE$1,'100-&gt;45b'!$A$1:$D$45,3,0),Build!$D$1:$CY$1,"&lt;="&amp;VLOOKUP(AE$1,'100-&gt;45b'!$A$1:$D$45,4,0))</f>
        <v>3079</v>
      </c>
      <c r="AF27" s="7">
        <f>SUMIFS(Build!$D27:$CY27,Build!$D$1:$CY$1,"&gt;="&amp;VLOOKUP(AF$1,'100-&gt;45b'!$A$1:$D$45,3,0),Build!$D$1:$CY$1,"&lt;="&amp;VLOOKUP(AF$1,'100-&gt;45b'!$A$1:$D$45,4,0))</f>
        <v>55183</v>
      </c>
      <c r="AG27" s="7">
        <f>SUMIFS(Build!$D27:$CY27,Build!$D$1:$CY$1,"&gt;="&amp;VLOOKUP(AG$1,'100-&gt;45b'!$A$1:$D$45,3,0),Build!$D$1:$CY$1,"&lt;="&amp;VLOOKUP(AG$1,'100-&gt;45b'!$A$1:$D$45,4,0))</f>
        <v>17976</v>
      </c>
      <c r="AH27" s="7">
        <f>SUMIFS(Build!$D27:$CY27,Build!$D$1:$CY$1,"&gt;="&amp;VLOOKUP(AH$1,'100-&gt;45b'!$A$1:$D$45,3,0),Build!$D$1:$CY$1,"&lt;="&amp;VLOOKUP(AH$1,'100-&gt;45b'!$A$1:$D$45,4,0))</f>
        <v>432675</v>
      </c>
      <c r="AI27" s="7">
        <f>SUMIFS(Build!$D27:$CY27,Build!$D$1:$CY$1,"&gt;="&amp;VLOOKUP(AI$1,'100-&gt;45b'!$A$1:$D$45,3,0),Build!$D$1:$CY$1,"&lt;="&amp;VLOOKUP(AI$1,'100-&gt;45b'!$A$1:$D$45,4,0))</f>
        <v>15648</v>
      </c>
      <c r="AJ27" s="7">
        <f>SUMIFS(Build!$D27:$CY27,Build!$D$1:$CY$1,"&gt;="&amp;VLOOKUP(AJ$1,'100-&gt;45b'!$A$1:$D$45,3,0),Build!$D$1:$CY$1,"&lt;="&amp;VLOOKUP(AJ$1,'100-&gt;45b'!$A$1:$D$45,4,0))</f>
        <v>44433</v>
      </c>
      <c r="AK27" s="7">
        <f>SUMIFS(Build!$D27:$CY27,Build!$D$1:$CY$1,"&gt;="&amp;VLOOKUP(AK$1,'100-&gt;45b'!$A$1:$D$45,3,0),Build!$D$1:$CY$1,"&lt;="&amp;VLOOKUP(AK$1,'100-&gt;45b'!$A$1:$D$45,4,0))</f>
        <v>10117</v>
      </c>
      <c r="AL27" s="7">
        <f>SUMIFS(Build!$D27:$CY27,Build!$D$1:$CY$1,"&gt;="&amp;VLOOKUP(AL$1,'100-&gt;45b'!$A$1:$D$45,3,0),Build!$D$1:$CY$1,"&lt;="&amp;VLOOKUP(AL$1,'100-&gt;45b'!$A$1:$D$45,4,0))</f>
        <v>65830</v>
      </c>
      <c r="AM27" s="7">
        <f>SUMIFS(Build!$D27:$CY27,Build!$D$1:$CY$1,"&gt;="&amp;VLOOKUP(AM$1,'100-&gt;45b'!$A$1:$D$45,3,0),Build!$D$1:$CY$1,"&lt;="&amp;VLOOKUP(AM$1,'100-&gt;45b'!$A$1:$D$45,4,0))</f>
        <v>16844</v>
      </c>
      <c r="AN27" s="7">
        <f>SUMIFS(Build!$D27:$CY27,Build!$D$1:$CY$1,"&gt;="&amp;VLOOKUP(AN$1,'100-&gt;45b'!$A$1:$D$45,3,0),Build!$D$1:$CY$1,"&lt;="&amp;VLOOKUP(AN$1,'100-&gt;45b'!$A$1:$D$45,4,0))</f>
        <v>138538</v>
      </c>
      <c r="AO27" s="7">
        <f>SUMIFS(Build!$D27:$CY27,Build!$D$1:$CY$1,"&gt;="&amp;VLOOKUP(AO$1,'100-&gt;45b'!$A$1:$D$45,3,0),Build!$D$1:$CY$1,"&lt;="&amp;VLOOKUP(AO$1,'100-&gt;45b'!$A$1:$D$45,4,0))</f>
        <v>178953</v>
      </c>
      <c r="AP27" s="7">
        <f>'47 Sector'!AP27+'47 Sector'!AV27</f>
        <v>259590</v>
      </c>
      <c r="AQ27" s="7">
        <f>SUMIFS(Build!$D27:$CY27,Build!$D$1:$CY$1,"&gt;="&amp;VLOOKUP(AQ$1,'100-&gt;45b'!$A$1:$D$45,3,0),Build!$D$1:$CY$1,"&lt;="&amp;VLOOKUP(AQ$1,'100-&gt;45b'!$A$1:$D$45,4,0))</f>
        <v>284710</v>
      </c>
      <c r="AR27" s="7">
        <f>SUMIFS(Build!$D27:$CY27,Build!$D$1:$CY$1,"&gt;="&amp;VLOOKUP(AR$1,'100-&gt;45b'!$A$1:$D$45,3,0),Build!$D$1:$CY$1,"&lt;="&amp;VLOOKUP(AR$1,'100-&gt;45b'!$A$1:$D$45,4,0))</f>
        <v>191022</v>
      </c>
      <c r="AS27" s="7">
        <f>SUMIFS(Build!$D27:$CY27,Build!$D$1:$CY$1,"&gt;="&amp;VLOOKUP(AS$1,'100-&gt;45b'!$A$1:$D$45,3,0),Build!$D$1:$CY$1,"&lt;="&amp;VLOOKUP(AS$1,'100-&gt;45b'!$A$1:$D$45,4,0))</f>
        <v>28464</v>
      </c>
      <c r="AT27" s="7">
        <f>SUMIFS(Build!$D27:$CY27,Build!$D$1:$CY$1,"&gt;="&amp;VLOOKUP(AT$1,'100-&gt;45b'!$A$1:$D$45,3,0),Build!$D$1:$CY$1,"&lt;="&amp;VLOOKUP(AT$1,'100-&gt;45b'!$A$1:$D$45,4,0))</f>
        <v>193569</v>
      </c>
      <c r="AU27" s="7">
        <f>SUMIFS(Build!$D27:$CY27,Build!$D$1:$CY$1,"&gt;="&amp;VLOOKUP(AU$1,'100-&gt;45b'!$A$1:$D$45,3,0),Build!$D$1:$CY$1,"&lt;="&amp;VLOOKUP(AU$1,'100-&gt;45b'!$A$1:$D$45,4,0))</f>
        <v>151344</v>
      </c>
      <c r="AV27" s="23">
        <f>Build!CY27</f>
        <v>0</v>
      </c>
      <c r="AW27" s="7"/>
      <c r="AX27" s="17">
        <f t="shared" si="0"/>
        <v>44</v>
      </c>
      <c r="AY27" s="18">
        <f t="shared" si="1"/>
        <v>0</v>
      </c>
      <c r="AZ27" s="18"/>
      <c r="BA27" s="18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DA27" s="8"/>
    </row>
    <row r="28" spans="1:105" x14ac:dyDescent="0.25">
      <c r="A28" t="s">
        <v>216</v>
      </c>
      <c r="B28">
        <f>VLOOKUP($A28&amp;0,'Short Labels'!$B$1:$N$8042,8,0)</f>
        <v>2020</v>
      </c>
      <c r="C28" s="7">
        <f>SUMIFS(Build!$D28:$CY28,Build!$D$1:$CY$1,"&gt;="&amp;VLOOKUP(C$1,'100-&gt;45b'!$A$1:$D$45,3,0),Build!$D$1:$CY$1,"&lt;="&amp;VLOOKUP(C$1,'100-&gt;45b'!$A$1:$D$45,4,0))</f>
        <v>5163617</v>
      </c>
      <c r="D28" s="7">
        <f>SUMIFS(Build!$D28:$CY28,Build!$D$1:$CY$1,"&gt;="&amp;VLOOKUP(D$1,'100-&gt;45b'!$A$1:$D$45,3,0),Build!$D$1:$CY$1,"&lt;="&amp;VLOOKUP(D$1,'100-&gt;45b'!$A$1:$D$45,4,0))</f>
        <v>161233</v>
      </c>
      <c r="E28" s="7">
        <f>SUMIFS(Build!$D28:$CY28,Build!$D$1:$CY$1,"&gt;="&amp;VLOOKUP(E$1,'100-&gt;45b'!$A$1:$D$45,3,0),Build!$D$1:$CY$1,"&lt;="&amp;VLOOKUP(E$1,'100-&gt;45b'!$A$1:$D$45,4,0))</f>
        <v>8384</v>
      </c>
      <c r="F28" s="7">
        <f>SUMIFS(Build!$D28:$CY28,Build!$D$1:$CY$1,"&gt;="&amp;VLOOKUP(F$1,'100-&gt;45b'!$A$1:$D$45,3,0),Build!$D$1:$CY$1,"&lt;="&amp;VLOOKUP(F$1,'100-&gt;45b'!$A$1:$D$45,4,0))</f>
        <v>27509</v>
      </c>
      <c r="G28" s="7">
        <f>SUMIFS(Build!$D28:$CY28,Build!$D$1:$CY$1,"&gt;="&amp;VLOOKUP(G$1,'100-&gt;45b'!$A$1:$D$45,3,0),Build!$D$1:$CY$1,"&lt;="&amp;VLOOKUP(G$1,'100-&gt;45b'!$A$1:$D$45,4,0))</f>
        <v>4211</v>
      </c>
      <c r="H28" s="7">
        <f>SUMIFS(Build!$D28:$CY28,Build!$D$1:$CY$1,"&gt;="&amp;VLOOKUP(H$1,'100-&gt;45b'!$A$1:$D$45,3,0),Build!$D$1:$CY$1,"&lt;="&amp;VLOOKUP(H$1,'100-&gt;45b'!$A$1:$D$45,4,0))</f>
        <v>711242</v>
      </c>
      <c r="I28" s="7">
        <f>SUMIFS(Build!$D28:$CY28,Build!$D$1:$CY$1,"&gt;="&amp;VLOOKUP(I$1,'100-&gt;45b'!$A$1:$D$45,3,0),Build!$D$1:$CY$1,"&lt;="&amp;VLOOKUP(I$1,'100-&gt;45b'!$A$1:$D$45,4,0))</f>
        <v>683063</v>
      </c>
      <c r="J28" s="7">
        <f>SUMIFS(Build!$D28:$CY28,Build!$D$1:$CY$1,"&gt;="&amp;VLOOKUP(J$1,'100-&gt;45b'!$A$1:$D$45,3,0),Build!$D$1:$CY$1,"&lt;="&amp;VLOOKUP(J$1,'100-&gt;45b'!$A$1:$D$45,4,0))</f>
        <v>178977</v>
      </c>
      <c r="K28" s="7">
        <f>SUMIFS(Build!$D28:$CY28,Build!$D$1:$CY$1,"&gt;="&amp;VLOOKUP(K$1,'100-&gt;45b'!$A$1:$D$45,3,0),Build!$D$1:$CY$1,"&lt;="&amp;VLOOKUP(K$1,'100-&gt;45b'!$A$1:$D$45,4,0))</f>
        <v>110582</v>
      </c>
      <c r="L28" s="7">
        <f>SUMIFS(Build!$D28:$CY28,Build!$D$1:$CY$1,"&gt;="&amp;VLOOKUP(L$1,'100-&gt;45b'!$A$1:$D$45,3,0),Build!$D$1:$CY$1,"&lt;="&amp;VLOOKUP(L$1,'100-&gt;45b'!$A$1:$D$45,4,0))</f>
        <v>96384</v>
      </c>
      <c r="M28" s="7">
        <f>SUMIFS(Build!$D28:$CY28,Build!$D$1:$CY$1,"&gt;="&amp;VLOOKUP(M$1,'100-&gt;45b'!$A$1:$D$45,3,0),Build!$D$1:$CY$1,"&lt;="&amp;VLOOKUP(M$1,'100-&gt;45b'!$A$1:$D$45,4,0))</f>
        <v>104801</v>
      </c>
      <c r="N28" s="7">
        <f>SUMIFS(Build!$D28:$CY28,Build!$D$1:$CY$1,"&gt;="&amp;VLOOKUP(N$1,'100-&gt;45b'!$A$1:$D$45,3,0),Build!$D$1:$CY$1,"&lt;="&amp;VLOOKUP(N$1,'100-&gt;45b'!$A$1:$D$45,4,0))</f>
        <v>62679</v>
      </c>
      <c r="O28" s="7">
        <f>SUMIFS(Build!$D28:$CY28,Build!$D$1:$CY$1,"&gt;="&amp;VLOOKUP(O$1,'100-&gt;45b'!$A$1:$D$45,3,0),Build!$D$1:$CY$1,"&lt;="&amp;VLOOKUP(O$1,'100-&gt;45b'!$A$1:$D$45,4,0))</f>
        <v>96306</v>
      </c>
      <c r="P28" s="7">
        <f>SUMIFS(Build!$D28:$CY28,Build!$D$1:$CY$1,"&gt;="&amp;VLOOKUP(P$1,'100-&gt;45b'!$A$1:$D$45,3,0),Build!$D$1:$CY$1,"&lt;="&amp;VLOOKUP(P$1,'100-&gt;45b'!$A$1:$D$45,4,0))</f>
        <v>238452</v>
      </c>
      <c r="Q28" s="7">
        <f>SUMIFS(Build!$D28:$CY28,Build!$D$1:$CY$1,"&gt;="&amp;VLOOKUP(Q$1,'100-&gt;45b'!$A$1:$D$45,3,0),Build!$D$1:$CY$1,"&lt;="&amp;VLOOKUP(Q$1,'100-&gt;45b'!$A$1:$D$45,4,0))</f>
        <v>93312</v>
      </c>
      <c r="R28" s="7">
        <f>SUMIFS(Build!$D28:$CY28,Build!$D$1:$CY$1,"&gt;="&amp;VLOOKUP(R$1,'100-&gt;45b'!$A$1:$D$45,3,0),Build!$D$1:$CY$1,"&lt;="&amp;VLOOKUP(R$1,'100-&gt;45b'!$A$1:$D$45,4,0))</f>
        <v>338851</v>
      </c>
      <c r="S28" s="7">
        <f>SUMIFS(Build!$D28:$CY28,Build!$D$1:$CY$1,"&gt;="&amp;VLOOKUP(S$1,'100-&gt;45b'!$A$1:$D$45,3,0),Build!$D$1:$CY$1,"&lt;="&amp;VLOOKUP(S$1,'100-&gt;45b'!$A$1:$D$45,4,0))</f>
        <v>15041</v>
      </c>
      <c r="T28" s="7">
        <f>SUMIFS(Build!$D28:$CY28,Build!$D$1:$CY$1,"&gt;="&amp;VLOOKUP(T$1,'100-&gt;45b'!$A$1:$D$45,3,0),Build!$D$1:$CY$1,"&lt;="&amp;VLOOKUP(T$1,'100-&gt;45b'!$A$1:$D$45,4,0))</f>
        <v>118293</v>
      </c>
      <c r="U28" s="7">
        <f>SUMIFS(Build!$D28:$CY28,Build!$D$1:$CY$1,"&gt;="&amp;VLOOKUP(U$1,'100-&gt;45b'!$A$1:$D$45,3,0),Build!$D$1:$CY$1,"&lt;="&amp;VLOOKUP(U$1,'100-&gt;45b'!$A$1:$D$45,4,0))</f>
        <v>17014</v>
      </c>
      <c r="V28" s="7">
        <f>SUMIFS(Build!$D28:$CY28,Build!$D$1:$CY$1,"&gt;="&amp;VLOOKUP(V$1,'100-&gt;45b'!$A$1:$D$45,3,0),Build!$D$1:$CY$1,"&lt;="&amp;VLOOKUP(V$1,'100-&gt;45b'!$A$1:$D$45,4,0))</f>
        <v>19371</v>
      </c>
      <c r="W28" s="7">
        <f>SUMIFS(Build!$D28:$CY28,Build!$D$1:$CY$1,"&gt;="&amp;VLOOKUP(W$1,'100-&gt;45b'!$A$1:$D$45,3,0),Build!$D$1:$CY$1,"&lt;="&amp;VLOOKUP(W$1,'100-&gt;45b'!$A$1:$D$45,4,0))</f>
        <v>6984</v>
      </c>
      <c r="X28" s="7">
        <f>SUMIFS(Build!$D28:$CY28,Build!$D$1:$CY$1,"&gt;="&amp;VLOOKUP(X$1,'100-&gt;45b'!$A$1:$D$45,3,0),Build!$D$1:$CY$1,"&lt;="&amp;VLOOKUP(X$1,'100-&gt;45b'!$A$1:$D$45,4,0))</f>
        <v>518152</v>
      </c>
      <c r="Y28" s="7">
        <f>SUMIFS(Build!$D28:$CY28,Build!$D$1:$CY$1,"&gt;="&amp;VLOOKUP(Y$1,'100-&gt;45b'!$A$1:$D$45,3,0),Build!$D$1:$CY$1,"&lt;="&amp;VLOOKUP(Y$1,'100-&gt;45b'!$A$1:$D$45,4,0))</f>
        <v>229836</v>
      </c>
      <c r="Z28" s="7">
        <f>SUMIFS(Build!$D28:$CY28,Build!$D$1:$CY$1,"&gt;="&amp;VLOOKUP(Z$1,'100-&gt;45b'!$A$1:$D$45,3,0),Build!$D$1:$CY$1,"&lt;="&amp;VLOOKUP(Z$1,'100-&gt;45b'!$A$1:$D$45,4,0))</f>
        <v>247455</v>
      </c>
      <c r="AA28" s="7">
        <f>SUMIFS(Build!$D28:$CY28,Build!$D$1:$CY$1,"&gt;="&amp;VLOOKUP(AA$1,'100-&gt;45b'!$A$1:$D$45,3,0),Build!$D$1:$CY$1,"&lt;="&amp;VLOOKUP(AA$1,'100-&gt;45b'!$A$1:$D$45,4,0))</f>
        <v>3517877</v>
      </c>
      <c r="AB28" s="7">
        <f>SUMIFS(Build!$D28:$CY28,Build!$D$1:$CY$1,"&gt;="&amp;VLOOKUP(AB$1,'100-&gt;45b'!$A$1:$D$45,3,0),Build!$D$1:$CY$1,"&lt;="&amp;VLOOKUP(AB$1,'100-&gt;45b'!$A$1:$D$45,4,0))</f>
        <v>3793459</v>
      </c>
      <c r="AC28" s="7">
        <f>SUMIFS(Build!$D28:$CY28,Build!$D$1:$CY$1,"&gt;="&amp;VLOOKUP(AC$1,'100-&gt;45b'!$A$1:$D$45,3,0),Build!$D$1:$CY$1,"&lt;="&amp;VLOOKUP(AC$1,'100-&gt;45b'!$A$1:$D$45,4,0))</f>
        <v>2013656</v>
      </c>
      <c r="AD28" s="7">
        <f>SUMIFS(Build!$D28:$CY28,Build!$D$1:$CY$1,"&gt;="&amp;VLOOKUP(AD$1,'100-&gt;45b'!$A$1:$D$45,3,0),Build!$D$1:$CY$1,"&lt;="&amp;VLOOKUP(AD$1,'100-&gt;45b'!$A$1:$D$45,4,0))</f>
        <v>18255</v>
      </c>
      <c r="AE28" s="7">
        <f>SUMIFS(Build!$D28:$CY28,Build!$D$1:$CY$1,"&gt;="&amp;VLOOKUP(AE$1,'100-&gt;45b'!$A$1:$D$45,3,0),Build!$D$1:$CY$1,"&lt;="&amp;VLOOKUP(AE$1,'100-&gt;45b'!$A$1:$D$45,4,0))</f>
        <v>25548</v>
      </c>
      <c r="AF28" s="7">
        <f>SUMIFS(Build!$D28:$CY28,Build!$D$1:$CY$1,"&gt;="&amp;VLOOKUP(AF$1,'100-&gt;45b'!$A$1:$D$45,3,0),Build!$D$1:$CY$1,"&lt;="&amp;VLOOKUP(AF$1,'100-&gt;45b'!$A$1:$D$45,4,0))</f>
        <v>146053</v>
      </c>
      <c r="AG28" s="7">
        <f>SUMIFS(Build!$D28:$CY28,Build!$D$1:$CY$1,"&gt;="&amp;VLOOKUP(AG$1,'100-&gt;45b'!$A$1:$D$45,3,0),Build!$D$1:$CY$1,"&lt;="&amp;VLOOKUP(AG$1,'100-&gt;45b'!$A$1:$D$45,4,0))</f>
        <v>42984</v>
      </c>
      <c r="AH28" s="7">
        <f>SUMIFS(Build!$D28:$CY28,Build!$D$1:$CY$1,"&gt;="&amp;VLOOKUP(AH$1,'100-&gt;45b'!$A$1:$D$45,3,0),Build!$D$1:$CY$1,"&lt;="&amp;VLOOKUP(AH$1,'100-&gt;45b'!$A$1:$D$45,4,0))</f>
        <v>786405</v>
      </c>
      <c r="AI28" s="7">
        <f>SUMIFS(Build!$D28:$CY28,Build!$D$1:$CY$1,"&gt;="&amp;VLOOKUP(AI$1,'100-&gt;45b'!$A$1:$D$45,3,0),Build!$D$1:$CY$1,"&lt;="&amp;VLOOKUP(AI$1,'100-&gt;45b'!$A$1:$D$45,4,0))</f>
        <v>34097</v>
      </c>
      <c r="AJ28" s="7">
        <f>SUMIFS(Build!$D28:$CY28,Build!$D$1:$CY$1,"&gt;="&amp;VLOOKUP(AJ$1,'100-&gt;45b'!$A$1:$D$45,3,0),Build!$D$1:$CY$1,"&lt;="&amp;VLOOKUP(AJ$1,'100-&gt;45b'!$A$1:$D$45,4,0))</f>
        <v>109903</v>
      </c>
      <c r="AK28" s="7">
        <f>SUMIFS(Build!$D28:$CY28,Build!$D$1:$CY$1,"&gt;="&amp;VLOOKUP(AK$1,'100-&gt;45b'!$A$1:$D$45,3,0),Build!$D$1:$CY$1,"&lt;="&amp;VLOOKUP(AK$1,'100-&gt;45b'!$A$1:$D$45,4,0))</f>
        <v>43340</v>
      </c>
      <c r="AL28" s="7">
        <f>SUMIFS(Build!$D28:$CY28,Build!$D$1:$CY$1,"&gt;="&amp;VLOOKUP(AL$1,'100-&gt;45b'!$A$1:$D$45,3,0),Build!$D$1:$CY$1,"&lt;="&amp;VLOOKUP(AL$1,'100-&gt;45b'!$A$1:$D$45,4,0))</f>
        <v>159748</v>
      </c>
      <c r="AM28" s="7">
        <f>SUMIFS(Build!$D28:$CY28,Build!$D$1:$CY$1,"&gt;="&amp;VLOOKUP(AM$1,'100-&gt;45b'!$A$1:$D$45,3,0),Build!$D$1:$CY$1,"&lt;="&amp;VLOOKUP(AM$1,'100-&gt;45b'!$A$1:$D$45,4,0))</f>
        <v>50196</v>
      </c>
      <c r="AN28" s="7">
        <f>SUMIFS(Build!$D28:$CY28,Build!$D$1:$CY$1,"&gt;="&amp;VLOOKUP(AN$1,'100-&gt;45b'!$A$1:$D$45,3,0),Build!$D$1:$CY$1,"&lt;="&amp;VLOOKUP(AN$1,'100-&gt;45b'!$A$1:$D$45,4,0))</f>
        <v>489407</v>
      </c>
      <c r="AO28" s="7">
        <f>SUMIFS(Build!$D28:$CY28,Build!$D$1:$CY$1,"&gt;="&amp;VLOOKUP(AO$1,'100-&gt;45b'!$A$1:$D$45,3,0),Build!$D$1:$CY$1,"&lt;="&amp;VLOOKUP(AO$1,'100-&gt;45b'!$A$1:$D$45,4,0))</f>
        <v>221912</v>
      </c>
      <c r="AP28" s="7">
        <f>'47 Sector'!AP28+'47 Sector'!AV28</f>
        <v>1543602</v>
      </c>
      <c r="AQ28" s="7">
        <f>SUMIFS(Build!$D28:$CY28,Build!$D$1:$CY$1,"&gt;="&amp;VLOOKUP(AQ$1,'100-&gt;45b'!$A$1:$D$45,3,0),Build!$D$1:$CY$1,"&lt;="&amp;VLOOKUP(AQ$1,'100-&gt;45b'!$A$1:$D$45,4,0))</f>
        <v>2023664</v>
      </c>
      <c r="AR28" s="7">
        <f>SUMIFS(Build!$D28:$CY28,Build!$D$1:$CY$1,"&gt;="&amp;VLOOKUP(AR$1,'100-&gt;45b'!$A$1:$D$45,3,0),Build!$D$1:$CY$1,"&lt;="&amp;VLOOKUP(AR$1,'100-&gt;45b'!$A$1:$D$45,4,0))</f>
        <v>918349</v>
      </c>
      <c r="AS28" s="7">
        <f>SUMIFS(Build!$D28:$CY28,Build!$D$1:$CY$1,"&gt;="&amp;VLOOKUP(AS$1,'100-&gt;45b'!$A$1:$D$45,3,0),Build!$D$1:$CY$1,"&lt;="&amp;VLOOKUP(AS$1,'100-&gt;45b'!$A$1:$D$45,4,0))</f>
        <v>115900</v>
      </c>
      <c r="AT28" s="7">
        <f>SUMIFS(Build!$D28:$CY28,Build!$D$1:$CY$1,"&gt;="&amp;VLOOKUP(AT$1,'100-&gt;45b'!$A$1:$D$45,3,0),Build!$D$1:$CY$1,"&lt;="&amp;VLOOKUP(AT$1,'100-&gt;45b'!$A$1:$D$45,4,0))</f>
        <v>643563</v>
      </c>
      <c r="AU28" s="7">
        <f>SUMIFS(Build!$D28:$CY28,Build!$D$1:$CY$1,"&gt;="&amp;VLOOKUP(AU$1,'100-&gt;45b'!$A$1:$D$45,3,0),Build!$D$1:$CY$1,"&lt;="&amp;VLOOKUP(AU$1,'100-&gt;45b'!$A$1:$D$45,4,0))</f>
        <v>178231</v>
      </c>
      <c r="AV28" s="23">
        <f>Build!CY28</f>
        <v>70083</v>
      </c>
      <c r="AW28" s="7"/>
      <c r="AX28" s="17">
        <f t="shared" si="0"/>
        <v>45</v>
      </c>
      <c r="AY28" s="18">
        <f t="shared" si="1"/>
        <v>2.6751298124844049E-3</v>
      </c>
      <c r="AZ28" s="18"/>
      <c r="BA28" s="18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DA28" s="8"/>
    </row>
    <row r="29" spans="1:105" x14ac:dyDescent="0.25">
      <c r="A29" t="s">
        <v>218</v>
      </c>
      <c r="B29">
        <f>VLOOKUP($A29&amp;0,'Short Labels'!$B$1:$N$8042,8,0)</f>
        <v>2013</v>
      </c>
      <c r="C29" s="7">
        <f>SUMIFS(Build!$D29:$CY29,Build!$D$1:$CY$1,"&gt;="&amp;VLOOKUP(C$1,'100-&gt;45b'!$A$1:$D$45,3,0),Build!$D$1:$CY$1,"&lt;="&amp;VLOOKUP(C$1,'100-&gt;45b'!$A$1:$D$45,4,0))</f>
        <v>25210182</v>
      </c>
      <c r="D29" s="7">
        <f>SUMIFS(Build!$D29:$CY29,Build!$D$1:$CY$1,"&gt;="&amp;VLOOKUP(D$1,'100-&gt;45b'!$A$1:$D$45,3,0),Build!$D$1:$CY$1,"&lt;="&amp;VLOOKUP(D$1,'100-&gt;45b'!$A$1:$D$45,4,0))</f>
        <v>5339</v>
      </c>
      <c r="E29" s="7">
        <f>SUMIFS(Build!$D29:$CY29,Build!$D$1:$CY$1,"&gt;="&amp;VLOOKUP(E$1,'100-&gt;45b'!$A$1:$D$45,3,0),Build!$D$1:$CY$1,"&lt;="&amp;VLOOKUP(E$1,'100-&gt;45b'!$A$1:$D$45,4,0))</f>
        <v>13305</v>
      </c>
      <c r="F29" s="7">
        <f>SUMIFS(Build!$D29:$CY29,Build!$D$1:$CY$1,"&gt;="&amp;VLOOKUP(F$1,'100-&gt;45b'!$A$1:$D$45,3,0),Build!$D$1:$CY$1,"&lt;="&amp;VLOOKUP(F$1,'100-&gt;45b'!$A$1:$D$45,4,0))</f>
        <v>138202</v>
      </c>
      <c r="G29" s="7">
        <f>SUMIFS(Build!$D29:$CY29,Build!$D$1:$CY$1,"&gt;="&amp;VLOOKUP(G$1,'100-&gt;45b'!$A$1:$D$45,3,0),Build!$D$1:$CY$1,"&lt;="&amp;VLOOKUP(G$1,'100-&gt;45b'!$A$1:$D$45,4,0))</f>
        <v>16429</v>
      </c>
      <c r="H29" s="7">
        <f>SUMIFS(Build!$D29:$CY29,Build!$D$1:$CY$1,"&gt;="&amp;VLOOKUP(H$1,'100-&gt;45b'!$A$1:$D$45,3,0),Build!$D$1:$CY$1,"&lt;="&amp;VLOOKUP(H$1,'100-&gt;45b'!$A$1:$D$45,4,0))</f>
        <v>287688</v>
      </c>
      <c r="I29" s="7">
        <f>SUMIFS(Build!$D29:$CY29,Build!$D$1:$CY$1,"&gt;="&amp;VLOOKUP(I$1,'100-&gt;45b'!$A$1:$D$45,3,0),Build!$D$1:$CY$1,"&lt;="&amp;VLOOKUP(I$1,'100-&gt;45b'!$A$1:$D$45,4,0))</f>
        <v>177417</v>
      </c>
      <c r="J29" s="7">
        <f>SUMIFS(Build!$D29:$CY29,Build!$D$1:$CY$1,"&gt;="&amp;VLOOKUP(J$1,'100-&gt;45b'!$A$1:$D$45,3,0),Build!$D$1:$CY$1,"&lt;="&amp;VLOOKUP(J$1,'100-&gt;45b'!$A$1:$D$45,4,0))</f>
        <v>60159</v>
      </c>
      <c r="K29" s="7">
        <f>SUMIFS(Build!$D29:$CY29,Build!$D$1:$CY$1,"&gt;="&amp;VLOOKUP(K$1,'100-&gt;45b'!$A$1:$D$45,3,0),Build!$D$1:$CY$1,"&lt;="&amp;VLOOKUP(K$1,'100-&gt;45b'!$A$1:$D$45,4,0))</f>
        <v>76505</v>
      </c>
      <c r="L29" s="7">
        <f>SUMIFS(Build!$D29:$CY29,Build!$D$1:$CY$1,"&gt;="&amp;VLOOKUP(L$1,'100-&gt;45b'!$A$1:$D$45,3,0),Build!$D$1:$CY$1,"&lt;="&amp;VLOOKUP(L$1,'100-&gt;45b'!$A$1:$D$45,4,0))</f>
        <v>27465</v>
      </c>
      <c r="M29" s="7">
        <f>SUMIFS(Build!$D29:$CY29,Build!$D$1:$CY$1,"&gt;="&amp;VLOOKUP(M$1,'100-&gt;45b'!$A$1:$D$45,3,0),Build!$D$1:$CY$1,"&lt;="&amp;VLOOKUP(M$1,'100-&gt;45b'!$A$1:$D$45,4,0))</f>
        <v>102623</v>
      </c>
      <c r="N29" s="7">
        <f>SUMIFS(Build!$D29:$CY29,Build!$D$1:$CY$1,"&gt;="&amp;VLOOKUP(N$1,'100-&gt;45b'!$A$1:$D$45,3,0),Build!$D$1:$CY$1,"&lt;="&amp;VLOOKUP(N$1,'100-&gt;45b'!$A$1:$D$45,4,0))</f>
        <v>13291</v>
      </c>
      <c r="O29" s="7">
        <f>SUMIFS(Build!$D29:$CY29,Build!$D$1:$CY$1,"&gt;="&amp;VLOOKUP(O$1,'100-&gt;45b'!$A$1:$D$45,3,0),Build!$D$1:$CY$1,"&lt;="&amp;VLOOKUP(O$1,'100-&gt;45b'!$A$1:$D$45,4,0))</f>
        <v>41321</v>
      </c>
      <c r="P29" s="7">
        <f>SUMIFS(Build!$D29:$CY29,Build!$D$1:$CY$1,"&gt;="&amp;VLOOKUP(P$1,'100-&gt;45b'!$A$1:$D$45,3,0),Build!$D$1:$CY$1,"&lt;="&amp;VLOOKUP(P$1,'100-&gt;45b'!$A$1:$D$45,4,0))</f>
        <v>98818</v>
      </c>
      <c r="Q29" s="7">
        <f>SUMIFS(Build!$D29:$CY29,Build!$D$1:$CY$1,"&gt;="&amp;VLOOKUP(Q$1,'100-&gt;45b'!$A$1:$D$45,3,0),Build!$D$1:$CY$1,"&lt;="&amp;VLOOKUP(Q$1,'100-&gt;45b'!$A$1:$D$45,4,0))</f>
        <v>51750</v>
      </c>
      <c r="R29" s="7">
        <f>SUMIFS(Build!$D29:$CY29,Build!$D$1:$CY$1,"&gt;="&amp;VLOOKUP(R$1,'100-&gt;45b'!$A$1:$D$45,3,0),Build!$D$1:$CY$1,"&lt;="&amp;VLOOKUP(R$1,'100-&gt;45b'!$A$1:$D$45,4,0))</f>
        <v>101349</v>
      </c>
      <c r="S29" s="7">
        <f>SUMIFS(Build!$D29:$CY29,Build!$D$1:$CY$1,"&gt;="&amp;VLOOKUP(S$1,'100-&gt;45b'!$A$1:$D$45,3,0),Build!$D$1:$CY$1,"&lt;="&amp;VLOOKUP(S$1,'100-&gt;45b'!$A$1:$D$45,4,0))</f>
        <v>122504</v>
      </c>
      <c r="T29" s="7">
        <f>SUMIFS(Build!$D29:$CY29,Build!$D$1:$CY$1,"&gt;="&amp;VLOOKUP(T$1,'100-&gt;45b'!$A$1:$D$45,3,0),Build!$D$1:$CY$1,"&lt;="&amp;VLOOKUP(T$1,'100-&gt;45b'!$A$1:$D$45,4,0))</f>
        <v>101315</v>
      </c>
      <c r="U29" s="7">
        <f>SUMIFS(Build!$D29:$CY29,Build!$D$1:$CY$1,"&gt;="&amp;VLOOKUP(U$1,'100-&gt;45b'!$A$1:$D$45,3,0),Build!$D$1:$CY$1,"&lt;="&amp;VLOOKUP(U$1,'100-&gt;45b'!$A$1:$D$45,4,0))</f>
        <v>224785</v>
      </c>
      <c r="V29" s="7">
        <f>SUMIFS(Build!$D29:$CY29,Build!$D$1:$CY$1,"&gt;="&amp;VLOOKUP(V$1,'100-&gt;45b'!$A$1:$D$45,3,0),Build!$D$1:$CY$1,"&lt;="&amp;VLOOKUP(V$1,'100-&gt;45b'!$A$1:$D$45,4,0))</f>
        <v>37705</v>
      </c>
      <c r="W29" s="7">
        <f>SUMIFS(Build!$D29:$CY29,Build!$D$1:$CY$1,"&gt;="&amp;VLOOKUP(W$1,'100-&gt;45b'!$A$1:$D$45,3,0),Build!$D$1:$CY$1,"&lt;="&amp;VLOOKUP(W$1,'100-&gt;45b'!$A$1:$D$45,4,0))</f>
        <v>105603</v>
      </c>
      <c r="X29" s="7">
        <f>SUMIFS(Build!$D29:$CY29,Build!$D$1:$CY$1,"&gt;="&amp;VLOOKUP(X$1,'100-&gt;45b'!$A$1:$D$45,3,0),Build!$D$1:$CY$1,"&lt;="&amp;VLOOKUP(X$1,'100-&gt;45b'!$A$1:$D$45,4,0))</f>
        <v>186644</v>
      </c>
      <c r="Y29" s="7">
        <f>SUMIFS(Build!$D29:$CY29,Build!$D$1:$CY$1,"&gt;="&amp;VLOOKUP(Y$1,'100-&gt;45b'!$A$1:$D$45,3,0),Build!$D$1:$CY$1,"&lt;="&amp;VLOOKUP(Y$1,'100-&gt;45b'!$A$1:$D$45,4,0))</f>
        <v>27183</v>
      </c>
      <c r="Z29" s="7">
        <f>SUMIFS(Build!$D29:$CY29,Build!$D$1:$CY$1,"&gt;="&amp;VLOOKUP(Z$1,'100-&gt;45b'!$A$1:$D$45,3,0),Build!$D$1:$CY$1,"&lt;="&amp;VLOOKUP(Z$1,'100-&gt;45b'!$A$1:$D$45,4,0))</f>
        <v>161375</v>
      </c>
      <c r="AA29" s="7">
        <f>SUMIFS(Build!$D29:$CY29,Build!$D$1:$CY$1,"&gt;="&amp;VLOOKUP(AA$1,'100-&gt;45b'!$A$1:$D$45,3,0),Build!$D$1:$CY$1,"&lt;="&amp;VLOOKUP(AA$1,'100-&gt;45b'!$A$1:$D$45,4,0))</f>
        <v>811423</v>
      </c>
      <c r="AB29" s="7">
        <f>SUMIFS(Build!$D29:$CY29,Build!$D$1:$CY$1,"&gt;="&amp;VLOOKUP(AB$1,'100-&gt;45b'!$A$1:$D$45,3,0),Build!$D$1:$CY$1,"&lt;="&amp;VLOOKUP(AB$1,'100-&gt;45b'!$A$1:$D$45,4,0))</f>
        <v>2199125</v>
      </c>
      <c r="AC29" s="7">
        <f>SUMIFS(Build!$D29:$CY29,Build!$D$1:$CY$1,"&gt;="&amp;VLOOKUP(AC$1,'100-&gt;45b'!$A$1:$D$45,3,0),Build!$D$1:$CY$1,"&lt;="&amp;VLOOKUP(AC$1,'100-&gt;45b'!$A$1:$D$45,4,0))</f>
        <v>212207</v>
      </c>
      <c r="AD29" s="7">
        <f>SUMIFS(Build!$D29:$CY29,Build!$D$1:$CY$1,"&gt;="&amp;VLOOKUP(AD$1,'100-&gt;45b'!$A$1:$D$45,3,0),Build!$D$1:$CY$1,"&lt;="&amp;VLOOKUP(AD$1,'100-&gt;45b'!$A$1:$D$45,4,0))</f>
        <v>6812</v>
      </c>
      <c r="AE29" s="7">
        <f>SUMIFS(Build!$D29:$CY29,Build!$D$1:$CY$1,"&gt;="&amp;VLOOKUP(AE$1,'100-&gt;45b'!$A$1:$D$45,3,0),Build!$D$1:$CY$1,"&lt;="&amp;VLOOKUP(AE$1,'100-&gt;45b'!$A$1:$D$45,4,0))</f>
        <v>8424</v>
      </c>
      <c r="AF29" s="7">
        <f>SUMIFS(Build!$D29:$CY29,Build!$D$1:$CY$1,"&gt;="&amp;VLOOKUP(AF$1,'100-&gt;45b'!$A$1:$D$45,3,0),Build!$D$1:$CY$1,"&lt;="&amp;VLOOKUP(AF$1,'100-&gt;45b'!$A$1:$D$45,4,0))</f>
        <v>108714</v>
      </c>
      <c r="AG29" s="7">
        <f>SUMIFS(Build!$D29:$CY29,Build!$D$1:$CY$1,"&gt;="&amp;VLOOKUP(AG$1,'100-&gt;45b'!$A$1:$D$45,3,0),Build!$D$1:$CY$1,"&lt;="&amp;VLOOKUP(AG$1,'100-&gt;45b'!$A$1:$D$45,4,0))</f>
        <v>2886</v>
      </c>
      <c r="AH29" s="7">
        <f>SUMIFS(Build!$D29:$CY29,Build!$D$1:$CY$1,"&gt;="&amp;VLOOKUP(AH$1,'100-&gt;45b'!$A$1:$D$45,3,0),Build!$D$1:$CY$1,"&lt;="&amp;VLOOKUP(AH$1,'100-&gt;45b'!$A$1:$D$45,4,0))</f>
        <v>449667</v>
      </c>
      <c r="AI29" s="7">
        <f>SUMIFS(Build!$D29:$CY29,Build!$D$1:$CY$1,"&gt;="&amp;VLOOKUP(AI$1,'100-&gt;45b'!$A$1:$D$45,3,0),Build!$D$1:$CY$1,"&lt;="&amp;VLOOKUP(AI$1,'100-&gt;45b'!$A$1:$D$45,4,0))</f>
        <v>15798</v>
      </c>
      <c r="AJ29" s="7">
        <f>SUMIFS(Build!$D29:$CY29,Build!$D$1:$CY$1,"&gt;="&amp;VLOOKUP(AJ$1,'100-&gt;45b'!$A$1:$D$45,3,0),Build!$D$1:$CY$1,"&lt;="&amp;VLOOKUP(AJ$1,'100-&gt;45b'!$A$1:$D$45,4,0))</f>
        <v>19187</v>
      </c>
      <c r="AK29" s="7">
        <f>SUMIFS(Build!$D29:$CY29,Build!$D$1:$CY$1,"&gt;="&amp;VLOOKUP(AK$1,'100-&gt;45b'!$A$1:$D$45,3,0),Build!$D$1:$CY$1,"&lt;="&amp;VLOOKUP(AK$1,'100-&gt;45b'!$A$1:$D$45,4,0))</f>
        <v>24700</v>
      </c>
      <c r="AL29" s="7">
        <f>SUMIFS(Build!$D29:$CY29,Build!$D$1:$CY$1,"&gt;="&amp;VLOOKUP(AL$1,'100-&gt;45b'!$A$1:$D$45,3,0),Build!$D$1:$CY$1,"&lt;="&amp;VLOOKUP(AL$1,'100-&gt;45b'!$A$1:$D$45,4,0))</f>
        <v>133691</v>
      </c>
      <c r="AM29" s="7">
        <f>SUMIFS(Build!$D29:$CY29,Build!$D$1:$CY$1,"&gt;="&amp;VLOOKUP(AM$1,'100-&gt;45b'!$A$1:$D$45,3,0),Build!$D$1:$CY$1,"&lt;="&amp;VLOOKUP(AM$1,'100-&gt;45b'!$A$1:$D$45,4,0))</f>
        <v>2212</v>
      </c>
      <c r="AN29" s="7">
        <f>SUMIFS(Build!$D29:$CY29,Build!$D$1:$CY$1,"&gt;="&amp;VLOOKUP(AN$1,'100-&gt;45b'!$A$1:$D$45,3,0),Build!$D$1:$CY$1,"&lt;="&amp;VLOOKUP(AN$1,'100-&gt;45b'!$A$1:$D$45,4,0))</f>
        <v>139944</v>
      </c>
      <c r="AO29" s="7">
        <f>SUMIFS(Build!$D29:$CY29,Build!$D$1:$CY$1,"&gt;="&amp;VLOOKUP(AO$1,'100-&gt;45b'!$A$1:$D$45,3,0),Build!$D$1:$CY$1,"&lt;="&amp;VLOOKUP(AO$1,'100-&gt;45b'!$A$1:$D$45,4,0))</f>
        <v>141692</v>
      </c>
      <c r="AP29" s="7">
        <f>'47 Sector'!AP29+'47 Sector'!AV29</f>
        <v>309357</v>
      </c>
      <c r="AQ29" s="7">
        <f>SUMIFS(Build!$D29:$CY29,Build!$D$1:$CY$1,"&gt;="&amp;VLOOKUP(AQ$1,'100-&gt;45b'!$A$1:$D$45,3,0),Build!$D$1:$CY$1,"&lt;="&amp;VLOOKUP(AQ$1,'100-&gt;45b'!$A$1:$D$45,4,0))</f>
        <v>681918</v>
      </c>
      <c r="AR29" s="7">
        <f>SUMIFS(Build!$D29:$CY29,Build!$D$1:$CY$1,"&gt;="&amp;VLOOKUP(AR$1,'100-&gt;45b'!$A$1:$D$45,3,0),Build!$D$1:$CY$1,"&lt;="&amp;VLOOKUP(AR$1,'100-&gt;45b'!$A$1:$D$45,4,0))</f>
        <v>239257</v>
      </c>
      <c r="AS29" s="7">
        <f>SUMIFS(Build!$D29:$CY29,Build!$D$1:$CY$1,"&gt;="&amp;VLOOKUP(AS$1,'100-&gt;45b'!$A$1:$D$45,3,0),Build!$D$1:$CY$1,"&lt;="&amp;VLOOKUP(AS$1,'100-&gt;45b'!$A$1:$D$45,4,0))</f>
        <v>39459</v>
      </c>
      <c r="AT29" s="7">
        <f>SUMIFS(Build!$D29:$CY29,Build!$D$1:$CY$1,"&gt;="&amp;VLOOKUP(AT$1,'100-&gt;45b'!$A$1:$D$45,3,0),Build!$D$1:$CY$1,"&lt;="&amp;VLOOKUP(AT$1,'100-&gt;45b'!$A$1:$D$45,4,0))</f>
        <v>431098</v>
      </c>
      <c r="AU29" s="7">
        <f>SUMIFS(Build!$D29:$CY29,Build!$D$1:$CY$1,"&gt;="&amp;VLOOKUP(AU$1,'100-&gt;45b'!$A$1:$D$45,3,0),Build!$D$1:$CY$1,"&lt;="&amp;VLOOKUP(AU$1,'100-&gt;45b'!$A$1:$D$45,4,0))</f>
        <v>2131479</v>
      </c>
      <c r="AV29" s="23">
        <f>Build!CY29</f>
        <v>0</v>
      </c>
      <c r="AW29" s="7"/>
      <c r="AX29" s="17">
        <f t="shared" si="0"/>
        <v>45</v>
      </c>
      <c r="AY29" s="18">
        <f t="shared" si="1"/>
        <v>0</v>
      </c>
      <c r="AZ29" s="18"/>
      <c r="BA29" s="18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DA29" s="8"/>
    </row>
    <row r="30" spans="1:105" x14ac:dyDescent="0.25">
      <c r="A30" t="s">
        <v>220</v>
      </c>
      <c r="B30">
        <f>VLOOKUP($A30&amp;0,'Short Labels'!$B$1:$N$8042,8,0)</f>
        <v>2016</v>
      </c>
      <c r="C30" s="7">
        <f>SUMIFS(Build!$D30:$CY30,Build!$D$1:$CY$1,"&gt;="&amp;VLOOKUP(C$1,'100-&gt;45b'!$A$1:$D$45,3,0),Build!$D$1:$CY$1,"&lt;="&amp;VLOOKUP(C$1,'100-&gt;45b'!$A$1:$D$45,4,0))</f>
        <v>92041</v>
      </c>
      <c r="D30" s="7">
        <f>SUMIFS(Build!$D30:$CY30,Build!$D$1:$CY$1,"&gt;="&amp;VLOOKUP(D$1,'100-&gt;45b'!$A$1:$D$45,3,0),Build!$D$1:$CY$1,"&lt;="&amp;VLOOKUP(D$1,'100-&gt;45b'!$A$1:$D$45,4,0))</f>
        <v>8058</v>
      </c>
      <c r="E30" s="7">
        <f>SUMIFS(Build!$D30:$CY30,Build!$D$1:$CY$1,"&gt;="&amp;VLOOKUP(E$1,'100-&gt;45b'!$A$1:$D$45,3,0),Build!$D$1:$CY$1,"&lt;="&amp;VLOOKUP(E$1,'100-&gt;45b'!$A$1:$D$45,4,0))</f>
        <v>494</v>
      </c>
      <c r="F30" s="7">
        <f>SUMIFS(Build!$D30:$CY30,Build!$D$1:$CY$1,"&gt;="&amp;VLOOKUP(F$1,'100-&gt;45b'!$A$1:$D$45,3,0),Build!$D$1:$CY$1,"&lt;="&amp;VLOOKUP(F$1,'100-&gt;45b'!$A$1:$D$45,4,0))</f>
        <v>1183</v>
      </c>
      <c r="G30" s="7">
        <f>SUMIFS(Build!$D30:$CY30,Build!$D$1:$CY$1,"&gt;="&amp;VLOOKUP(G$1,'100-&gt;45b'!$A$1:$D$45,3,0),Build!$D$1:$CY$1,"&lt;="&amp;VLOOKUP(G$1,'100-&gt;45b'!$A$1:$D$45,4,0))</f>
        <v>0</v>
      </c>
      <c r="H30" s="7">
        <f>SUMIFS(Build!$D30:$CY30,Build!$D$1:$CY$1,"&gt;="&amp;VLOOKUP(H$1,'100-&gt;45b'!$A$1:$D$45,3,0),Build!$D$1:$CY$1,"&lt;="&amp;VLOOKUP(H$1,'100-&gt;45b'!$A$1:$D$45,4,0))</f>
        <v>6172</v>
      </c>
      <c r="I30" s="7">
        <f>SUMIFS(Build!$D30:$CY30,Build!$D$1:$CY$1,"&gt;="&amp;VLOOKUP(I$1,'100-&gt;45b'!$A$1:$D$45,3,0),Build!$D$1:$CY$1,"&lt;="&amp;VLOOKUP(I$1,'100-&gt;45b'!$A$1:$D$45,4,0))</f>
        <v>6037</v>
      </c>
      <c r="J30" s="7">
        <f>SUMIFS(Build!$D30:$CY30,Build!$D$1:$CY$1,"&gt;="&amp;VLOOKUP(J$1,'100-&gt;45b'!$A$1:$D$45,3,0),Build!$D$1:$CY$1,"&lt;="&amp;VLOOKUP(J$1,'100-&gt;45b'!$A$1:$D$45,4,0))</f>
        <v>0</v>
      </c>
      <c r="K30" s="7">
        <f>SUMIFS(Build!$D30:$CY30,Build!$D$1:$CY$1,"&gt;="&amp;VLOOKUP(K$1,'100-&gt;45b'!$A$1:$D$45,3,0),Build!$D$1:$CY$1,"&lt;="&amp;VLOOKUP(K$1,'100-&gt;45b'!$A$1:$D$45,4,0))</f>
        <v>735</v>
      </c>
      <c r="L30" s="7">
        <f>SUMIFS(Build!$D30:$CY30,Build!$D$1:$CY$1,"&gt;="&amp;VLOOKUP(L$1,'100-&gt;45b'!$A$1:$D$45,3,0),Build!$D$1:$CY$1,"&lt;="&amp;VLOOKUP(L$1,'100-&gt;45b'!$A$1:$D$45,4,0))</f>
        <v>0</v>
      </c>
      <c r="M30" s="7">
        <f>SUMIFS(Build!$D30:$CY30,Build!$D$1:$CY$1,"&gt;="&amp;VLOOKUP(M$1,'100-&gt;45b'!$A$1:$D$45,3,0),Build!$D$1:$CY$1,"&lt;="&amp;VLOOKUP(M$1,'100-&gt;45b'!$A$1:$D$45,4,0))</f>
        <v>259</v>
      </c>
      <c r="N30" s="7">
        <f>SUMIFS(Build!$D30:$CY30,Build!$D$1:$CY$1,"&gt;="&amp;VLOOKUP(N$1,'100-&gt;45b'!$A$1:$D$45,3,0),Build!$D$1:$CY$1,"&lt;="&amp;VLOOKUP(N$1,'100-&gt;45b'!$A$1:$D$45,4,0))</f>
        <v>0</v>
      </c>
      <c r="O30" s="7">
        <f>SUMIFS(Build!$D30:$CY30,Build!$D$1:$CY$1,"&gt;="&amp;VLOOKUP(O$1,'100-&gt;45b'!$A$1:$D$45,3,0),Build!$D$1:$CY$1,"&lt;="&amp;VLOOKUP(O$1,'100-&gt;45b'!$A$1:$D$45,4,0))</f>
        <v>0</v>
      </c>
      <c r="P30" s="7">
        <f>SUMIFS(Build!$D30:$CY30,Build!$D$1:$CY$1,"&gt;="&amp;VLOOKUP(P$1,'100-&gt;45b'!$A$1:$D$45,3,0),Build!$D$1:$CY$1,"&lt;="&amp;VLOOKUP(P$1,'100-&gt;45b'!$A$1:$D$45,4,0))</f>
        <v>189</v>
      </c>
      <c r="Q30" s="7">
        <f>SUMIFS(Build!$D30:$CY30,Build!$D$1:$CY$1,"&gt;="&amp;VLOOKUP(Q$1,'100-&gt;45b'!$A$1:$D$45,3,0),Build!$D$1:$CY$1,"&lt;="&amp;VLOOKUP(Q$1,'100-&gt;45b'!$A$1:$D$45,4,0))</f>
        <v>1264</v>
      </c>
      <c r="R30" s="7">
        <f>SUMIFS(Build!$D30:$CY30,Build!$D$1:$CY$1,"&gt;="&amp;VLOOKUP(R$1,'100-&gt;45b'!$A$1:$D$45,3,0),Build!$D$1:$CY$1,"&lt;="&amp;VLOOKUP(R$1,'100-&gt;45b'!$A$1:$D$45,4,0))</f>
        <v>177</v>
      </c>
      <c r="S30" s="7">
        <f>SUMIFS(Build!$D30:$CY30,Build!$D$1:$CY$1,"&gt;="&amp;VLOOKUP(S$1,'100-&gt;45b'!$A$1:$D$45,3,0),Build!$D$1:$CY$1,"&lt;="&amp;VLOOKUP(S$1,'100-&gt;45b'!$A$1:$D$45,4,0))</f>
        <v>0</v>
      </c>
      <c r="T30" s="7">
        <f>SUMIFS(Build!$D30:$CY30,Build!$D$1:$CY$1,"&gt;="&amp;VLOOKUP(T$1,'100-&gt;45b'!$A$1:$D$45,3,0),Build!$D$1:$CY$1,"&lt;="&amp;VLOOKUP(T$1,'100-&gt;45b'!$A$1:$D$45,4,0))</f>
        <v>0</v>
      </c>
      <c r="U30" s="7">
        <f>SUMIFS(Build!$D30:$CY30,Build!$D$1:$CY$1,"&gt;="&amp;VLOOKUP(U$1,'100-&gt;45b'!$A$1:$D$45,3,0),Build!$D$1:$CY$1,"&lt;="&amp;VLOOKUP(U$1,'100-&gt;45b'!$A$1:$D$45,4,0))</f>
        <v>0</v>
      </c>
      <c r="V30" s="7">
        <f>SUMIFS(Build!$D30:$CY30,Build!$D$1:$CY$1,"&gt;="&amp;VLOOKUP(V$1,'100-&gt;45b'!$A$1:$D$45,3,0),Build!$D$1:$CY$1,"&lt;="&amp;VLOOKUP(V$1,'100-&gt;45b'!$A$1:$D$45,4,0))</f>
        <v>0</v>
      </c>
      <c r="W30" s="7">
        <f>SUMIFS(Build!$D30:$CY30,Build!$D$1:$CY$1,"&gt;="&amp;VLOOKUP(W$1,'100-&gt;45b'!$A$1:$D$45,3,0),Build!$D$1:$CY$1,"&lt;="&amp;VLOOKUP(W$1,'100-&gt;45b'!$A$1:$D$45,4,0))</f>
        <v>0</v>
      </c>
      <c r="X30" s="7">
        <f>SUMIFS(Build!$D30:$CY30,Build!$D$1:$CY$1,"&gt;="&amp;VLOOKUP(X$1,'100-&gt;45b'!$A$1:$D$45,3,0),Build!$D$1:$CY$1,"&lt;="&amp;VLOOKUP(X$1,'100-&gt;45b'!$A$1:$D$45,4,0))</f>
        <v>3540</v>
      </c>
      <c r="Y30" s="7">
        <f>SUMIFS(Build!$D30:$CY30,Build!$D$1:$CY$1,"&gt;="&amp;VLOOKUP(Y$1,'100-&gt;45b'!$A$1:$D$45,3,0),Build!$D$1:$CY$1,"&lt;="&amp;VLOOKUP(Y$1,'100-&gt;45b'!$A$1:$D$45,4,0))</f>
        <v>201</v>
      </c>
      <c r="Z30" s="7">
        <f>SUMIFS(Build!$D30:$CY30,Build!$D$1:$CY$1,"&gt;="&amp;VLOOKUP(Z$1,'100-&gt;45b'!$A$1:$D$45,3,0),Build!$D$1:$CY$1,"&lt;="&amp;VLOOKUP(Z$1,'100-&gt;45b'!$A$1:$D$45,4,0))</f>
        <v>878</v>
      </c>
      <c r="AA30" s="7">
        <f>SUMIFS(Build!$D30:$CY30,Build!$D$1:$CY$1,"&gt;="&amp;VLOOKUP(AA$1,'100-&gt;45b'!$A$1:$D$45,3,0),Build!$D$1:$CY$1,"&lt;="&amp;VLOOKUP(AA$1,'100-&gt;45b'!$A$1:$D$45,4,0))</f>
        <v>25150</v>
      </c>
      <c r="AB30" s="7">
        <f>SUMIFS(Build!$D30:$CY30,Build!$D$1:$CY$1,"&gt;="&amp;VLOOKUP(AB$1,'100-&gt;45b'!$A$1:$D$45,3,0),Build!$D$1:$CY$1,"&lt;="&amp;VLOOKUP(AB$1,'100-&gt;45b'!$A$1:$D$45,4,0))</f>
        <v>57415</v>
      </c>
      <c r="AC30" s="7">
        <f>SUMIFS(Build!$D30:$CY30,Build!$D$1:$CY$1,"&gt;="&amp;VLOOKUP(AC$1,'100-&gt;45b'!$A$1:$D$45,3,0),Build!$D$1:$CY$1,"&lt;="&amp;VLOOKUP(AC$1,'100-&gt;45b'!$A$1:$D$45,4,0))</f>
        <v>18365</v>
      </c>
      <c r="AD30" s="7">
        <f>SUMIFS(Build!$D30:$CY30,Build!$D$1:$CY$1,"&gt;="&amp;VLOOKUP(AD$1,'100-&gt;45b'!$A$1:$D$45,3,0),Build!$D$1:$CY$1,"&lt;="&amp;VLOOKUP(AD$1,'100-&gt;45b'!$A$1:$D$45,4,0))</f>
        <v>1237</v>
      </c>
      <c r="AE30" s="7">
        <f>SUMIFS(Build!$D30:$CY30,Build!$D$1:$CY$1,"&gt;="&amp;VLOOKUP(AE$1,'100-&gt;45b'!$A$1:$D$45,3,0),Build!$D$1:$CY$1,"&lt;="&amp;VLOOKUP(AE$1,'100-&gt;45b'!$A$1:$D$45,4,0))</f>
        <v>1911</v>
      </c>
      <c r="AF30" s="7">
        <f>SUMIFS(Build!$D30:$CY30,Build!$D$1:$CY$1,"&gt;="&amp;VLOOKUP(AF$1,'100-&gt;45b'!$A$1:$D$45,3,0),Build!$D$1:$CY$1,"&lt;="&amp;VLOOKUP(AF$1,'100-&gt;45b'!$A$1:$D$45,4,0))</f>
        <v>0</v>
      </c>
      <c r="AG30" s="7">
        <f>SUMIFS(Build!$D30:$CY30,Build!$D$1:$CY$1,"&gt;="&amp;VLOOKUP(AG$1,'100-&gt;45b'!$A$1:$D$45,3,0),Build!$D$1:$CY$1,"&lt;="&amp;VLOOKUP(AG$1,'100-&gt;45b'!$A$1:$D$45,4,0))</f>
        <v>172</v>
      </c>
      <c r="AH30" s="7">
        <f>SUMIFS(Build!$D30:$CY30,Build!$D$1:$CY$1,"&gt;="&amp;VLOOKUP(AH$1,'100-&gt;45b'!$A$1:$D$45,3,0),Build!$D$1:$CY$1,"&lt;="&amp;VLOOKUP(AH$1,'100-&gt;45b'!$A$1:$D$45,4,0))</f>
        <v>14687</v>
      </c>
      <c r="AI30" s="7">
        <f>SUMIFS(Build!$D30:$CY30,Build!$D$1:$CY$1,"&gt;="&amp;VLOOKUP(AI$1,'100-&gt;45b'!$A$1:$D$45,3,0),Build!$D$1:$CY$1,"&lt;="&amp;VLOOKUP(AI$1,'100-&gt;45b'!$A$1:$D$45,4,0))</f>
        <v>0</v>
      </c>
      <c r="AJ30" s="7">
        <f>SUMIFS(Build!$D30:$CY30,Build!$D$1:$CY$1,"&gt;="&amp;VLOOKUP(AJ$1,'100-&gt;45b'!$A$1:$D$45,3,0),Build!$D$1:$CY$1,"&lt;="&amp;VLOOKUP(AJ$1,'100-&gt;45b'!$A$1:$D$45,4,0))</f>
        <v>962</v>
      </c>
      <c r="AK30" s="7">
        <f>SUMIFS(Build!$D30:$CY30,Build!$D$1:$CY$1,"&gt;="&amp;VLOOKUP(AK$1,'100-&gt;45b'!$A$1:$D$45,3,0),Build!$D$1:$CY$1,"&lt;="&amp;VLOOKUP(AK$1,'100-&gt;45b'!$A$1:$D$45,4,0))</f>
        <v>0</v>
      </c>
      <c r="AL30" s="7">
        <f>SUMIFS(Build!$D30:$CY30,Build!$D$1:$CY$1,"&gt;="&amp;VLOOKUP(AL$1,'100-&gt;45b'!$A$1:$D$45,3,0),Build!$D$1:$CY$1,"&lt;="&amp;VLOOKUP(AL$1,'100-&gt;45b'!$A$1:$D$45,4,0))</f>
        <v>4102</v>
      </c>
      <c r="AM30" s="7">
        <f>SUMIFS(Build!$D30:$CY30,Build!$D$1:$CY$1,"&gt;="&amp;VLOOKUP(AM$1,'100-&gt;45b'!$A$1:$D$45,3,0),Build!$D$1:$CY$1,"&lt;="&amp;VLOOKUP(AM$1,'100-&gt;45b'!$A$1:$D$45,4,0))</f>
        <v>0</v>
      </c>
      <c r="AN30" s="7">
        <f>SUMIFS(Build!$D30:$CY30,Build!$D$1:$CY$1,"&gt;="&amp;VLOOKUP(AN$1,'100-&gt;45b'!$A$1:$D$45,3,0),Build!$D$1:$CY$1,"&lt;="&amp;VLOOKUP(AN$1,'100-&gt;45b'!$A$1:$D$45,4,0))</f>
        <v>9500</v>
      </c>
      <c r="AO30" s="7">
        <f>SUMIFS(Build!$D30:$CY30,Build!$D$1:$CY$1,"&gt;="&amp;VLOOKUP(AO$1,'100-&gt;45b'!$A$1:$D$45,3,0),Build!$D$1:$CY$1,"&lt;="&amp;VLOOKUP(AO$1,'100-&gt;45b'!$A$1:$D$45,4,0))</f>
        <v>10587</v>
      </c>
      <c r="AP30" s="7">
        <f>'47 Sector'!AP30+'47 Sector'!AV30</f>
        <v>15717</v>
      </c>
      <c r="AQ30" s="7">
        <f>SUMIFS(Build!$D30:$CY30,Build!$D$1:$CY$1,"&gt;="&amp;VLOOKUP(AQ$1,'100-&gt;45b'!$A$1:$D$45,3,0),Build!$D$1:$CY$1,"&lt;="&amp;VLOOKUP(AQ$1,'100-&gt;45b'!$A$1:$D$45,4,0))</f>
        <v>15991</v>
      </c>
      <c r="AR30" s="7">
        <f>SUMIFS(Build!$D30:$CY30,Build!$D$1:$CY$1,"&gt;="&amp;VLOOKUP(AR$1,'100-&gt;45b'!$A$1:$D$45,3,0),Build!$D$1:$CY$1,"&lt;="&amp;VLOOKUP(AR$1,'100-&gt;45b'!$A$1:$D$45,4,0))</f>
        <v>6633</v>
      </c>
      <c r="AS30" s="7">
        <f>SUMIFS(Build!$D30:$CY30,Build!$D$1:$CY$1,"&gt;="&amp;VLOOKUP(AS$1,'100-&gt;45b'!$A$1:$D$45,3,0),Build!$D$1:$CY$1,"&lt;="&amp;VLOOKUP(AS$1,'100-&gt;45b'!$A$1:$D$45,4,0))</f>
        <v>3961</v>
      </c>
      <c r="AT30" s="7">
        <f>SUMIFS(Build!$D30:$CY30,Build!$D$1:$CY$1,"&gt;="&amp;VLOOKUP(AT$1,'100-&gt;45b'!$A$1:$D$45,3,0),Build!$D$1:$CY$1,"&lt;="&amp;VLOOKUP(AT$1,'100-&gt;45b'!$A$1:$D$45,4,0))</f>
        <v>6907</v>
      </c>
      <c r="AU30" s="7">
        <f>SUMIFS(Build!$D30:$CY30,Build!$D$1:$CY$1,"&gt;="&amp;VLOOKUP(AU$1,'100-&gt;45b'!$A$1:$D$45,3,0),Build!$D$1:$CY$1,"&lt;="&amp;VLOOKUP(AU$1,'100-&gt;45b'!$A$1:$D$45,4,0))</f>
        <v>11889</v>
      </c>
      <c r="AV30" s="23">
        <f>Build!CY30</f>
        <v>0</v>
      </c>
      <c r="AW30" s="7"/>
      <c r="AX30" s="17">
        <f t="shared" si="0"/>
        <v>31</v>
      </c>
      <c r="AY30" s="18">
        <f t="shared" si="1"/>
        <v>0</v>
      </c>
      <c r="AZ30" s="18"/>
      <c r="BA30" s="18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DA30" s="8"/>
    </row>
    <row r="31" spans="1:105" x14ac:dyDescent="0.25">
      <c r="A31" t="s">
        <v>339</v>
      </c>
      <c r="B31">
        <f>VLOOKUP($A31&amp;0,'Short Labels'!$B$1:$N$8042,8,0)</f>
        <v>2014</v>
      </c>
      <c r="C31" s="7">
        <f>SUMIFS(Build!$D31:$CY31,Build!$D$1:$CY$1,"&gt;="&amp;VLOOKUP(C$1,'100-&gt;45b'!$A$1:$D$45,3,0),Build!$D$1:$CY$1,"&lt;="&amp;VLOOKUP(C$1,'100-&gt;45b'!$A$1:$D$45,4,0))</f>
        <v>8856</v>
      </c>
      <c r="D31" s="7">
        <f>SUMIFS(Build!$D31:$CY31,Build!$D$1:$CY$1,"&gt;="&amp;VLOOKUP(D$1,'100-&gt;45b'!$A$1:$D$45,3,0),Build!$D$1:$CY$1,"&lt;="&amp;VLOOKUP(D$1,'100-&gt;45b'!$A$1:$D$45,4,0))</f>
        <v>3420</v>
      </c>
      <c r="E31" s="7">
        <f>SUMIFS(Build!$D31:$CY31,Build!$D$1:$CY$1,"&gt;="&amp;VLOOKUP(E$1,'100-&gt;45b'!$A$1:$D$45,3,0),Build!$D$1:$CY$1,"&lt;="&amp;VLOOKUP(E$1,'100-&gt;45b'!$A$1:$D$45,4,0))</f>
        <v>0</v>
      </c>
      <c r="F31" s="7">
        <f>SUMIFS(Build!$D31:$CY31,Build!$D$1:$CY$1,"&gt;="&amp;VLOOKUP(F$1,'100-&gt;45b'!$A$1:$D$45,3,0),Build!$D$1:$CY$1,"&lt;="&amp;VLOOKUP(F$1,'100-&gt;45b'!$A$1:$D$45,4,0))</f>
        <v>65</v>
      </c>
      <c r="G31" s="7">
        <f>SUMIFS(Build!$D31:$CY31,Build!$D$1:$CY$1,"&gt;="&amp;VLOOKUP(G$1,'100-&gt;45b'!$A$1:$D$45,3,0),Build!$D$1:$CY$1,"&lt;="&amp;VLOOKUP(G$1,'100-&gt;45b'!$A$1:$D$45,4,0))</f>
        <v>0</v>
      </c>
      <c r="H31" s="7">
        <f>SUMIFS(Build!$D31:$CY31,Build!$D$1:$CY$1,"&gt;="&amp;VLOOKUP(H$1,'100-&gt;45b'!$A$1:$D$45,3,0),Build!$D$1:$CY$1,"&lt;="&amp;VLOOKUP(H$1,'100-&gt;45b'!$A$1:$D$45,4,0))</f>
        <v>296</v>
      </c>
      <c r="I31" s="7">
        <f>SUMIFS(Build!$D31:$CY31,Build!$D$1:$CY$1,"&gt;="&amp;VLOOKUP(I$1,'100-&gt;45b'!$A$1:$D$45,3,0),Build!$D$1:$CY$1,"&lt;="&amp;VLOOKUP(I$1,'100-&gt;45b'!$A$1:$D$45,4,0))</f>
        <v>322</v>
      </c>
      <c r="J31" s="7">
        <f>SUMIFS(Build!$D31:$CY31,Build!$D$1:$CY$1,"&gt;="&amp;VLOOKUP(J$1,'100-&gt;45b'!$A$1:$D$45,3,0),Build!$D$1:$CY$1,"&lt;="&amp;VLOOKUP(J$1,'100-&gt;45b'!$A$1:$D$45,4,0))</f>
        <v>114</v>
      </c>
      <c r="K31" s="7">
        <f>SUMIFS(Build!$D31:$CY31,Build!$D$1:$CY$1,"&gt;="&amp;VLOOKUP(K$1,'100-&gt;45b'!$A$1:$D$45,3,0),Build!$D$1:$CY$1,"&lt;="&amp;VLOOKUP(K$1,'100-&gt;45b'!$A$1:$D$45,4,0))</f>
        <v>0</v>
      </c>
      <c r="L31" s="7">
        <f>SUMIFS(Build!$D31:$CY31,Build!$D$1:$CY$1,"&gt;="&amp;VLOOKUP(L$1,'100-&gt;45b'!$A$1:$D$45,3,0),Build!$D$1:$CY$1,"&lt;="&amp;VLOOKUP(L$1,'100-&gt;45b'!$A$1:$D$45,4,0))</f>
        <v>0</v>
      </c>
      <c r="M31" s="7">
        <f>SUMIFS(Build!$D31:$CY31,Build!$D$1:$CY$1,"&gt;="&amp;VLOOKUP(M$1,'100-&gt;45b'!$A$1:$D$45,3,0),Build!$D$1:$CY$1,"&lt;="&amp;VLOOKUP(M$1,'100-&gt;45b'!$A$1:$D$45,4,0))</f>
        <v>0</v>
      </c>
      <c r="N31" s="7">
        <f>SUMIFS(Build!$D31:$CY31,Build!$D$1:$CY$1,"&gt;="&amp;VLOOKUP(N$1,'100-&gt;45b'!$A$1:$D$45,3,0),Build!$D$1:$CY$1,"&lt;="&amp;VLOOKUP(N$1,'100-&gt;45b'!$A$1:$D$45,4,0))</f>
        <v>0</v>
      </c>
      <c r="O31" s="7">
        <f>SUMIFS(Build!$D31:$CY31,Build!$D$1:$CY$1,"&gt;="&amp;VLOOKUP(O$1,'100-&gt;45b'!$A$1:$D$45,3,0),Build!$D$1:$CY$1,"&lt;="&amp;VLOOKUP(O$1,'100-&gt;45b'!$A$1:$D$45,4,0))</f>
        <v>0</v>
      </c>
      <c r="P31" s="7">
        <f>SUMIFS(Build!$D31:$CY31,Build!$D$1:$CY$1,"&gt;="&amp;VLOOKUP(P$1,'100-&gt;45b'!$A$1:$D$45,3,0),Build!$D$1:$CY$1,"&lt;="&amp;VLOOKUP(P$1,'100-&gt;45b'!$A$1:$D$45,4,0))</f>
        <v>34</v>
      </c>
      <c r="Q31" s="7">
        <f>SUMIFS(Build!$D31:$CY31,Build!$D$1:$CY$1,"&gt;="&amp;VLOOKUP(Q$1,'100-&gt;45b'!$A$1:$D$45,3,0),Build!$D$1:$CY$1,"&lt;="&amp;VLOOKUP(Q$1,'100-&gt;45b'!$A$1:$D$45,4,0))</f>
        <v>0</v>
      </c>
      <c r="R31" s="7">
        <f>SUMIFS(Build!$D31:$CY31,Build!$D$1:$CY$1,"&gt;="&amp;VLOOKUP(R$1,'100-&gt;45b'!$A$1:$D$45,3,0),Build!$D$1:$CY$1,"&lt;="&amp;VLOOKUP(R$1,'100-&gt;45b'!$A$1:$D$45,4,0))</f>
        <v>0</v>
      </c>
      <c r="S31" s="7">
        <f>SUMIFS(Build!$D31:$CY31,Build!$D$1:$CY$1,"&gt;="&amp;VLOOKUP(S$1,'100-&gt;45b'!$A$1:$D$45,3,0),Build!$D$1:$CY$1,"&lt;="&amp;VLOOKUP(S$1,'100-&gt;45b'!$A$1:$D$45,4,0))</f>
        <v>0</v>
      </c>
      <c r="T31" s="7">
        <f>SUMIFS(Build!$D31:$CY31,Build!$D$1:$CY$1,"&gt;="&amp;VLOOKUP(T$1,'100-&gt;45b'!$A$1:$D$45,3,0),Build!$D$1:$CY$1,"&lt;="&amp;VLOOKUP(T$1,'100-&gt;45b'!$A$1:$D$45,4,0))</f>
        <v>0</v>
      </c>
      <c r="U31" s="7">
        <f>SUMIFS(Build!$D31:$CY31,Build!$D$1:$CY$1,"&gt;="&amp;VLOOKUP(U$1,'100-&gt;45b'!$A$1:$D$45,3,0),Build!$D$1:$CY$1,"&lt;="&amp;VLOOKUP(U$1,'100-&gt;45b'!$A$1:$D$45,4,0))</f>
        <v>0</v>
      </c>
      <c r="V31" s="7">
        <f>SUMIFS(Build!$D31:$CY31,Build!$D$1:$CY$1,"&gt;="&amp;VLOOKUP(V$1,'100-&gt;45b'!$A$1:$D$45,3,0),Build!$D$1:$CY$1,"&lt;="&amp;VLOOKUP(V$1,'100-&gt;45b'!$A$1:$D$45,4,0))</f>
        <v>0</v>
      </c>
      <c r="W31" s="7">
        <f>SUMIFS(Build!$D31:$CY31,Build!$D$1:$CY$1,"&gt;="&amp;VLOOKUP(W$1,'100-&gt;45b'!$A$1:$D$45,3,0),Build!$D$1:$CY$1,"&lt;="&amp;VLOOKUP(W$1,'100-&gt;45b'!$A$1:$D$45,4,0))</f>
        <v>0</v>
      </c>
      <c r="X31" s="7">
        <f>SUMIFS(Build!$D31:$CY31,Build!$D$1:$CY$1,"&gt;="&amp;VLOOKUP(X$1,'100-&gt;45b'!$A$1:$D$45,3,0),Build!$D$1:$CY$1,"&lt;="&amp;VLOOKUP(X$1,'100-&gt;45b'!$A$1:$D$45,4,0))</f>
        <v>56</v>
      </c>
      <c r="Y31" s="7">
        <f>SUMIFS(Build!$D31:$CY31,Build!$D$1:$CY$1,"&gt;="&amp;VLOOKUP(Y$1,'100-&gt;45b'!$A$1:$D$45,3,0),Build!$D$1:$CY$1,"&lt;="&amp;VLOOKUP(Y$1,'100-&gt;45b'!$A$1:$D$45,4,0))</f>
        <v>323</v>
      </c>
      <c r="Z31" s="7">
        <f>SUMIFS(Build!$D31:$CY31,Build!$D$1:$CY$1,"&gt;="&amp;VLOOKUP(Z$1,'100-&gt;45b'!$A$1:$D$45,3,0),Build!$D$1:$CY$1,"&lt;="&amp;VLOOKUP(Z$1,'100-&gt;45b'!$A$1:$D$45,4,0))</f>
        <v>69</v>
      </c>
      <c r="AA31" s="7">
        <f>SUMIFS(Build!$D31:$CY31,Build!$D$1:$CY$1,"&gt;="&amp;VLOOKUP(AA$1,'100-&gt;45b'!$A$1:$D$45,3,0),Build!$D$1:$CY$1,"&lt;="&amp;VLOOKUP(AA$1,'100-&gt;45b'!$A$1:$D$45,4,0))</f>
        <v>904</v>
      </c>
      <c r="AB31" s="7">
        <f>SUMIFS(Build!$D31:$CY31,Build!$D$1:$CY$1,"&gt;="&amp;VLOOKUP(AB$1,'100-&gt;45b'!$A$1:$D$45,3,0),Build!$D$1:$CY$1,"&lt;="&amp;VLOOKUP(AB$1,'100-&gt;45b'!$A$1:$D$45,4,0))</f>
        <v>3413</v>
      </c>
      <c r="AC31" s="7">
        <f>SUMIFS(Build!$D31:$CY31,Build!$D$1:$CY$1,"&gt;="&amp;VLOOKUP(AC$1,'100-&gt;45b'!$A$1:$D$45,3,0),Build!$D$1:$CY$1,"&lt;="&amp;VLOOKUP(AC$1,'100-&gt;45b'!$A$1:$D$45,4,0))</f>
        <v>297</v>
      </c>
      <c r="AD31" s="7">
        <f>SUMIFS(Build!$D31:$CY31,Build!$D$1:$CY$1,"&gt;="&amp;VLOOKUP(AD$1,'100-&gt;45b'!$A$1:$D$45,3,0),Build!$D$1:$CY$1,"&lt;="&amp;VLOOKUP(AD$1,'100-&gt;45b'!$A$1:$D$45,4,0))</f>
        <v>152</v>
      </c>
      <c r="AE31" s="7">
        <f>SUMIFS(Build!$D31:$CY31,Build!$D$1:$CY$1,"&gt;="&amp;VLOOKUP(AE$1,'100-&gt;45b'!$A$1:$D$45,3,0),Build!$D$1:$CY$1,"&lt;="&amp;VLOOKUP(AE$1,'100-&gt;45b'!$A$1:$D$45,4,0))</f>
        <v>146</v>
      </c>
      <c r="AF31" s="7">
        <f>SUMIFS(Build!$D31:$CY31,Build!$D$1:$CY$1,"&gt;="&amp;VLOOKUP(AF$1,'100-&gt;45b'!$A$1:$D$45,3,0),Build!$D$1:$CY$1,"&lt;="&amp;VLOOKUP(AF$1,'100-&gt;45b'!$A$1:$D$45,4,0))</f>
        <v>113</v>
      </c>
      <c r="AG31" s="7">
        <f>SUMIFS(Build!$D31:$CY31,Build!$D$1:$CY$1,"&gt;="&amp;VLOOKUP(AG$1,'100-&gt;45b'!$A$1:$D$45,3,0),Build!$D$1:$CY$1,"&lt;="&amp;VLOOKUP(AG$1,'100-&gt;45b'!$A$1:$D$45,4,0))</f>
        <v>0</v>
      </c>
      <c r="AH31" s="7">
        <f>SUMIFS(Build!$D31:$CY31,Build!$D$1:$CY$1,"&gt;="&amp;VLOOKUP(AH$1,'100-&gt;45b'!$A$1:$D$45,3,0),Build!$D$1:$CY$1,"&lt;="&amp;VLOOKUP(AH$1,'100-&gt;45b'!$A$1:$D$45,4,0))</f>
        <v>860</v>
      </c>
      <c r="AI31" s="7">
        <f>SUMIFS(Build!$D31:$CY31,Build!$D$1:$CY$1,"&gt;="&amp;VLOOKUP(AI$1,'100-&gt;45b'!$A$1:$D$45,3,0),Build!$D$1:$CY$1,"&lt;="&amp;VLOOKUP(AI$1,'100-&gt;45b'!$A$1:$D$45,4,0))</f>
        <v>0</v>
      </c>
      <c r="AJ31" s="7">
        <f>SUMIFS(Build!$D31:$CY31,Build!$D$1:$CY$1,"&gt;="&amp;VLOOKUP(AJ$1,'100-&gt;45b'!$A$1:$D$45,3,0),Build!$D$1:$CY$1,"&lt;="&amp;VLOOKUP(AJ$1,'100-&gt;45b'!$A$1:$D$45,4,0))</f>
        <v>211</v>
      </c>
      <c r="AK31" s="7">
        <f>SUMIFS(Build!$D31:$CY31,Build!$D$1:$CY$1,"&gt;="&amp;VLOOKUP(AK$1,'100-&gt;45b'!$A$1:$D$45,3,0),Build!$D$1:$CY$1,"&lt;="&amp;VLOOKUP(AK$1,'100-&gt;45b'!$A$1:$D$45,4,0))</f>
        <v>0</v>
      </c>
      <c r="AL31" s="7">
        <f>SUMIFS(Build!$D31:$CY31,Build!$D$1:$CY$1,"&gt;="&amp;VLOOKUP(AL$1,'100-&gt;45b'!$A$1:$D$45,3,0),Build!$D$1:$CY$1,"&lt;="&amp;VLOOKUP(AL$1,'100-&gt;45b'!$A$1:$D$45,4,0))</f>
        <v>191</v>
      </c>
      <c r="AM31" s="7">
        <f>SUMIFS(Build!$D31:$CY31,Build!$D$1:$CY$1,"&gt;="&amp;VLOOKUP(AM$1,'100-&gt;45b'!$A$1:$D$45,3,0),Build!$D$1:$CY$1,"&lt;="&amp;VLOOKUP(AM$1,'100-&gt;45b'!$A$1:$D$45,4,0))</f>
        <v>0</v>
      </c>
      <c r="AN31" s="7">
        <f>SUMIFS(Build!$D31:$CY31,Build!$D$1:$CY$1,"&gt;="&amp;VLOOKUP(AN$1,'100-&gt;45b'!$A$1:$D$45,3,0),Build!$D$1:$CY$1,"&lt;="&amp;VLOOKUP(AN$1,'100-&gt;45b'!$A$1:$D$45,4,0))</f>
        <v>149</v>
      </c>
      <c r="AO31" s="7">
        <f>SUMIFS(Build!$D31:$CY31,Build!$D$1:$CY$1,"&gt;="&amp;VLOOKUP(AO$1,'100-&gt;45b'!$A$1:$D$45,3,0),Build!$D$1:$CY$1,"&lt;="&amp;VLOOKUP(AO$1,'100-&gt;45b'!$A$1:$D$45,4,0))</f>
        <v>421</v>
      </c>
      <c r="AP31" s="7">
        <f>'47 Sector'!AP31+'47 Sector'!AV31</f>
        <v>3476</v>
      </c>
      <c r="AQ31" s="7">
        <f>SUMIFS(Build!$D31:$CY31,Build!$D$1:$CY$1,"&gt;="&amp;VLOOKUP(AQ$1,'100-&gt;45b'!$A$1:$D$45,3,0),Build!$D$1:$CY$1,"&lt;="&amp;VLOOKUP(AQ$1,'100-&gt;45b'!$A$1:$D$45,4,0))</f>
        <v>2737</v>
      </c>
      <c r="AR31" s="7">
        <f>SUMIFS(Build!$D31:$CY31,Build!$D$1:$CY$1,"&gt;="&amp;VLOOKUP(AR$1,'100-&gt;45b'!$A$1:$D$45,3,0),Build!$D$1:$CY$1,"&lt;="&amp;VLOOKUP(AR$1,'100-&gt;45b'!$A$1:$D$45,4,0))</f>
        <v>1304</v>
      </c>
      <c r="AS31" s="7">
        <f>SUMIFS(Build!$D31:$CY31,Build!$D$1:$CY$1,"&gt;="&amp;VLOOKUP(AS$1,'100-&gt;45b'!$A$1:$D$45,3,0),Build!$D$1:$CY$1,"&lt;="&amp;VLOOKUP(AS$1,'100-&gt;45b'!$A$1:$D$45,4,0))</f>
        <v>51</v>
      </c>
      <c r="AT31" s="7">
        <f>SUMIFS(Build!$D31:$CY31,Build!$D$1:$CY$1,"&gt;="&amp;VLOOKUP(AT$1,'100-&gt;45b'!$A$1:$D$45,3,0),Build!$D$1:$CY$1,"&lt;="&amp;VLOOKUP(AT$1,'100-&gt;45b'!$A$1:$D$45,4,0))</f>
        <v>489</v>
      </c>
      <c r="AU31" s="7">
        <f>SUMIFS(Build!$D31:$CY31,Build!$D$1:$CY$1,"&gt;="&amp;VLOOKUP(AU$1,'100-&gt;45b'!$A$1:$D$45,3,0),Build!$D$1:$CY$1,"&lt;="&amp;VLOOKUP(AU$1,'100-&gt;45b'!$A$1:$D$45,4,0))</f>
        <v>1438</v>
      </c>
      <c r="AV31" s="23">
        <f>Build!CY31</f>
        <v>5372</v>
      </c>
      <c r="AW31" s="7"/>
      <c r="AX31" s="17">
        <f t="shared" si="0"/>
        <v>27</v>
      </c>
      <c r="AY31" s="18">
        <f t="shared" si="1"/>
        <v>0.15227188979279457</v>
      </c>
      <c r="AZ31" s="18"/>
      <c r="BA31" s="18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DA31" s="8"/>
    </row>
    <row r="32" spans="1:105" x14ac:dyDescent="0.25">
      <c r="A32" t="s">
        <v>224</v>
      </c>
      <c r="B32">
        <f>VLOOKUP($A32&amp;0,'Short Labels'!$B$1:$N$8042,8,0)</f>
        <v>2020</v>
      </c>
      <c r="C32" s="7">
        <f>SUMIFS(Build!$D32:$CY32,Build!$D$1:$CY$1,"&gt;="&amp;VLOOKUP(C$1,'100-&gt;45b'!$A$1:$D$45,3,0),Build!$D$1:$CY$1,"&lt;="&amp;VLOOKUP(C$1,'100-&gt;45b'!$A$1:$D$45,4,0))</f>
        <v>245361</v>
      </c>
      <c r="D32" s="7">
        <f>SUMIFS(Build!$D32:$CY32,Build!$D$1:$CY$1,"&gt;="&amp;VLOOKUP(D$1,'100-&gt;45b'!$A$1:$D$45,3,0),Build!$D$1:$CY$1,"&lt;="&amp;VLOOKUP(D$1,'100-&gt;45b'!$A$1:$D$45,4,0))</f>
        <v>785</v>
      </c>
      <c r="E32" s="7">
        <f>SUMIFS(Build!$D32:$CY32,Build!$D$1:$CY$1,"&gt;="&amp;VLOOKUP(E$1,'100-&gt;45b'!$A$1:$D$45,3,0),Build!$D$1:$CY$1,"&lt;="&amp;VLOOKUP(E$1,'100-&gt;45b'!$A$1:$D$45,4,0))</f>
        <v>2273</v>
      </c>
      <c r="F32" s="7">
        <f>SUMIFS(Build!$D32:$CY32,Build!$D$1:$CY$1,"&gt;="&amp;VLOOKUP(F$1,'100-&gt;45b'!$A$1:$D$45,3,0),Build!$D$1:$CY$1,"&lt;="&amp;VLOOKUP(F$1,'100-&gt;45b'!$A$1:$D$45,4,0))</f>
        <v>6226</v>
      </c>
      <c r="G32" s="7">
        <f>SUMIFS(Build!$D32:$CY32,Build!$D$1:$CY$1,"&gt;="&amp;VLOOKUP(G$1,'100-&gt;45b'!$A$1:$D$45,3,0),Build!$D$1:$CY$1,"&lt;="&amp;VLOOKUP(G$1,'100-&gt;45b'!$A$1:$D$45,4,0))</f>
        <v>36</v>
      </c>
      <c r="H32" s="7">
        <f>SUMIFS(Build!$D32:$CY32,Build!$D$1:$CY$1,"&gt;="&amp;VLOOKUP(H$1,'100-&gt;45b'!$A$1:$D$45,3,0),Build!$D$1:$CY$1,"&lt;="&amp;VLOOKUP(H$1,'100-&gt;45b'!$A$1:$D$45,4,0))</f>
        <v>39039</v>
      </c>
      <c r="I32" s="7">
        <f>SUMIFS(Build!$D32:$CY32,Build!$D$1:$CY$1,"&gt;="&amp;VLOOKUP(I$1,'100-&gt;45b'!$A$1:$D$45,3,0),Build!$D$1:$CY$1,"&lt;="&amp;VLOOKUP(I$1,'100-&gt;45b'!$A$1:$D$45,4,0))</f>
        <v>13556</v>
      </c>
      <c r="J32" s="7">
        <f>SUMIFS(Build!$D32:$CY32,Build!$D$1:$CY$1,"&gt;="&amp;VLOOKUP(J$1,'100-&gt;45b'!$A$1:$D$45,3,0),Build!$D$1:$CY$1,"&lt;="&amp;VLOOKUP(J$1,'100-&gt;45b'!$A$1:$D$45,4,0))</f>
        <v>2965</v>
      </c>
      <c r="K32" s="7">
        <f>SUMIFS(Build!$D32:$CY32,Build!$D$1:$CY$1,"&gt;="&amp;VLOOKUP(K$1,'100-&gt;45b'!$A$1:$D$45,3,0),Build!$D$1:$CY$1,"&lt;="&amp;VLOOKUP(K$1,'100-&gt;45b'!$A$1:$D$45,4,0))</f>
        <v>1685</v>
      </c>
      <c r="L32" s="7">
        <f>SUMIFS(Build!$D32:$CY32,Build!$D$1:$CY$1,"&gt;="&amp;VLOOKUP(L$1,'100-&gt;45b'!$A$1:$D$45,3,0),Build!$D$1:$CY$1,"&lt;="&amp;VLOOKUP(L$1,'100-&gt;45b'!$A$1:$D$45,4,0))</f>
        <v>517</v>
      </c>
      <c r="M32" s="7">
        <f>SUMIFS(Build!$D32:$CY32,Build!$D$1:$CY$1,"&gt;="&amp;VLOOKUP(M$1,'100-&gt;45b'!$A$1:$D$45,3,0),Build!$D$1:$CY$1,"&lt;="&amp;VLOOKUP(M$1,'100-&gt;45b'!$A$1:$D$45,4,0))</f>
        <v>2586</v>
      </c>
      <c r="N32" s="7">
        <f>SUMIFS(Build!$D32:$CY32,Build!$D$1:$CY$1,"&gt;="&amp;VLOOKUP(N$1,'100-&gt;45b'!$A$1:$D$45,3,0),Build!$D$1:$CY$1,"&lt;="&amp;VLOOKUP(N$1,'100-&gt;45b'!$A$1:$D$45,4,0))</f>
        <v>1615</v>
      </c>
      <c r="O32" s="7">
        <f>SUMIFS(Build!$D32:$CY32,Build!$D$1:$CY$1,"&gt;="&amp;VLOOKUP(O$1,'100-&gt;45b'!$A$1:$D$45,3,0),Build!$D$1:$CY$1,"&lt;="&amp;VLOOKUP(O$1,'100-&gt;45b'!$A$1:$D$45,4,0))</f>
        <v>4659</v>
      </c>
      <c r="P32" s="7">
        <f>SUMIFS(Build!$D32:$CY32,Build!$D$1:$CY$1,"&gt;="&amp;VLOOKUP(P$1,'100-&gt;45b'!$A$1:$D$45,3,0),Build!$D$1:$CY$1,"&lt;="&amp;VLOOKUP(P$1,'100-&gt;45b'!$A$1:$D$45,4,0))</f>
        <v>9666</v>
      </c>
      <c r="Q32" s="7">
        <f>SUMIFS(Build!$D32:$CY32,Build!$D$1:$CY$1,"&gt;="&amp;VLOOKUP(Q$1,'100-&gt;45b'!$A$1:$D$45,3,0),Build!$D$1:$CY$1,"&lt;="&amp;VLOOKUP(Q$1,'100-&gt;45b'!$A$1:$D$45,4,0))</f>
        <v>6228</v>
      </c>
      <c r="R32" s="7">
        <f>SUMIFS(Build!$D32:$CY32,Build!$D$1:$CY$1,"&gt;="&amp;VLOOKUP(R$1,'100-&gt;45b'!$A$1:$D$45,3,0),Build!$D$1:$CY$1,"&lt;="&amp;VLOOKUP(R$1,'100-&gt;45b'!$A$1:$D$45,4,0))</f>
        <v>4158</v>
      </c>
      <c r="S32" s="7">
        <f>SUMIFS(Build!$D32:$CY32,Build!$D$1:$CY$1,"&gt;="&amp;VLOOKUP(S$1,'100-&gt;45b'!$A$1:$D$45,3,0),Build!$D$1:$CY$1,"&lt;="&amp;VLOOKUP(S$1,'100-&gt;45b'!$A$1:$D$45,4,0))</f>
        <v>267</v>
      </c>
      <c r="T32" s="7">
        <f>SUMIFS(Build!$D32:$CY32,Build!$D$1:$CY$1,"&gt;="&amp;VLOOKUP(T$1,'100-&gt;45b'!$A$1:$D$45,3,0),Build!$D$1:$CY$1,"&lt;="&amp;VLOOKUP(T$1,'100-&gt;45b'!$A$1:$D$45,4,0))</f>
        <v>697</v>
      </c>
      <c r="U32" s="7">
        <f>SUMIFS(Build!$D32:$CY32,Build!$D$1:$CY$1,"&gt;="&amp;VLOOKUP(U$1,'100-&gt;45b'!$A$1:$D$45,3,0),Build!$D$1:$CY$1,"&lt;="&amp;VLOOKUP(U$1,'100-&gt;45b'!$A$1:$D$45,4,0))</f>
        <v>729</v>
      </c>
      <c r="V32" s="7">
        <f>SUMIFS(Build!$D32:$CY32,Build!$D$1:$CY$1,"&gt;="&amp;VLOOKUP(V$1,'100-&gt;45b'!$A$1:$D$45,3,0),Build!$D$1:$CY$1,"&lt;="&amp;VLOOKUP(V$1,'100-&gt;45b'!$A$1:$D$45,4,0))</f>
        <v>2151</v>
      </c>
      <c r="W32" s="7">
        <f>SUMIFS(Build!$D32:$CY32,Build!$D$1:$CY$1,"&gt;="&amp;VLOOKUP(W$1,'100-&gt;45b'!$A$1:$D$45,3,0),Build!$D$1:$CY$1,"&lt;="&amp;VLOOKUP(W$1,'100-&gt;45b'!$A$1:$D$45,4,0))</f>
        <v>1558</v>
      </c>
      <c r="X32" s="7">
        <f>SUMIFS(Build!$D32:$CY32,Build!$D$1:$CY$1,"&gt;="&amp;VLOOKUP(X$1,'100-&gt;45b'!$A$1:$D$45,3,0),Build!$D$1:$CY$1,"&lt;="&amp;VLOOKUP(X$1,'100-&gt;45b'!$A$1:$D$45,4,0))</f>
        <v>8270</v>
      </c>
      <c r="Y32" s="7">
        <f>SUMIFS(Build!$D32:$CY32,Build!$D$1:$CY$1,"&gt;="&amp;VLOOKUP(Y$1,'100-&gt;45b'!$A$1:$D$45,3,0),Build!$D$1:$CY$1,"&lt;="&amp;VLOOKUP(Y$1,'100-&gt;45b'!$A$1:$D$45,4,0))</f>
        <v>18014</v>
      </c>
      <c r="Z32" s="7">
        <f>SUMIFS(Build!$D32:$CY32,Build!$D$1:$CY$1,"&gt;="&amp;VLOOKUP(Z$1,'100-&gt;45b'!$A$1:$D$45,3,0),Build!$D$1:$CY$1,"&lt;="&amp;VLOOKUP(Z$1,'100-&gt;45b'!$A$1:$D$45,4,0))</f>
        <v>14340</v>
      </c>
      <c r="AA32" s="7">
        <f>SUMIFS(Build!$D32:$CY32,Build!$D$1:$CY$1,"&gt;="&amp;VLOOKUP(AA$1,'100-&gt;45b'!$A$1:$D$45,3,0),Build!$D$1:$CY$1,"&lt;="&amp;VLOOKUP(AA$1,'100-&gt;45b'!$A$1:$D$45,4,0))</f>
        <v>85384</v>
      </c>
      <c r="AB32" s="7">
        <f>SUMIFS(Build!$D32:$CY32,Build!$D$1:$CY$1,"&gt;="&amp;VLOOKUP(AB$1,'100-&gt;45b'!$A$1:$D$45,3,0),Build!$D$1:$CY$1,"&lt;="&amp;VLOOKUP(AB$1,'100-&gt;45b'!$A$1:$D$45,4,0))</f>
        <v>188233</v>
      </c>
      <c r="AC32" s="7">
        <f>SUMIFS(Build!$D32:$CY32,Build!$D$1:$CY$1,"&gt;="&amp;VLOOKUP(AC$1,'100-&gt;45b'!$A$1:$D$45,3,0),Build!$D$1:$CY$1,"&lt;="&amp;VLOOKUP(AC$1,'100-&gt;45b'!$A$1:$D$45,4,0))</f>
        <v>54670</v>
      </c>
      <c r="AD32" s="7">
        <f>SUMIFS(Build!$D32:$CY32,Build!$D$1:$CY$1,"&gt;="&amp;VLOOKUP(AD$1,'100-&gt;45b'!$A$1:$D$45,3,0),Build!$D$1:$CY$1,"&lt;="&amp;VLOOKUP(AD$1,'100-&gt;45b'!$A$1:$D$45,4,0))</f>
        <v>3262</v>
      </c>
      <c r="AE32" s="7">
        <f>SUMIFS(Build!$D32:$CY32,Build!$D$1:$CY$1,"&gt;="&amp;VLOOKUP(AE$1,'100-&gt;45b'!$A$1:$D$45,3,0),Build!$D$1:$CY$1,"&lt;="&amp;VLOOKUP(AE$1,'100-&gt;45b'!$A$1:$D$45,4,0))</f>
        <v>329</v>
      </c>
      <c r="AF32" s="7">
        <f>SUMIFS(Build!$D32:$CY32,Build!$D$1:$CY$1,"&gt;="&amp;VLOOKUP(AF$1,'100-&gt;45b'!$A$1:$D$45,3,0),Build!$D$1:$CY$1,"&lt;="&amp;VLOOKUP(AF$1,'100-&gt;45b'!$A$1:$D$45,4,0))</f>
        <v>18803</v>
      </c>
      <c r="AG32" s="7">
        <f>SUMIFS(Build!$D32:$CY32,Build!$D$1:$CY$1,"&gt;="&amp;VLOOKUP(AG$1,'100-&gt;45b'!$A$1:$D$45,3,0),Build!$D$1:$CY$1,"&lt;="&amp;VLOOKUP(AG$1,'100-&gt;45b'!$A$1:$D$45,4,0))</f>
        <v>2068</v>
      </c>
      <c r="AH32" s="7">
        <f>SUMIFS(Build!$D32:$CY32,Build!$D$1:$CY$1,"&gt;="&amp;VLOOKUP(AH$1,'100-&gt;45b'!$A$1:$D$45,3,0),Build!$D$1:$CY$1,"&lt;="&amp;VLOOKUP(AH$1,'100-&gt;45b'!$A$1:$D$45,4,0))</f>
        <v>35981</v>
      </c>
      <c r="AI32" s="7">
        <f>SUMIFS(Build!$D32:$CY32,Build!$D$1:$CY$1,"&gt;="&amp;VLOOKUP(AI$1,'100-&gt;45b'!$A$1:$D$45,3,0),Build!$D$1:$CY$1,"&lt;="&amp;VLOOKUP(AI$1,'100-&gt;45b'!$A$1:$D$45,4,0))</f>
        <v>8451</v>
      </c>
      <c r="AJ32" s="7">
        <f>SUMIFS(Build!$D32:$CY32,Build!$D$1:$CY$1,"&gt;="&amp;VLOOKUP(AJ$1,'100-&gt;45b'!$A$1:$D$45,3,0),Build!$D$1:$CY$1,"&lt;="&amp;VLOOKUP(AJ$1,'100-&gt;45b'!$A$1:$D$45,4,0))</f>
        <v>6549</v>
      </c>
      <c r="AK32" s="7">
        <f>SUMIFS(Build!$D32:$CY32,Build!$D$1:$CY$1,"&gt;="&amp;VLOOKUP(AK$1,'100-&gt;45b'!$A$1:$D$45,3,0),Build!$D$1:$CY$1,"&lt;="&amp;VLOOKUP(AK$1,'100-&gt;45b'!$A$1:$D$45,4,0))</f>
        <v>4717</v>
      </c>
      <c r="AL32" s="7">
        <f>SUMIFS(Build!$D32:$CY32,Build!$D$1:$CY$1,"&gt;="&amp;VLOOKUP(AL$1,'100-&gt;45b'!$A$1:$D$45,3,0),Build!$D$1:$CY$1,"&lt;="&amp;VLOOKUP(AL$1,'100-&gt;45b'!$A$1:$D$45,4,0))</f>
        <v>29857</v>
      </c>
      <c r="AM32" s="7">
        <f>SUMIFS(Build!$D32:$CY32,Build!$D$1:$CY$1,"&gt;="&amp;VLOOKUP(AM$1,'100-&gt;45b'!$A$1:$D$45,3,0),Build!$D$1:$CY$1,"&lt;="&amp;VLOOKUP(AM$1,'100-&gt;45b'!$A$1:$D$45,4,0))</f>
        <v>3246</v>
      </c>
      <c r="AN32" s="7">
        <f>SUMIFS(Build!$D32:$CY32,Build!$D$1:$CY$1,"&gt;="&amp;VLOOKUP(AN$1,'100-&gt;45b'!$A$1:$D$45,3,0),Build!$D$1:$CY$1,"&lt;="&amp;VLOOKUP(AN$1,'100-&gt;45b'!$A$1:$D$45,4,0))</f>
        <v>19522</v>
      </c>
      <c r="AO32" s="7">
        <f>SUMIFS(Build!$D32:$CY32,Build!$D$1:$CY$1,"&gt;="&amp;VLOOKUP(AO$1,'100-&gt;45b'!$A$1:$D$45,3,0),Build!$D$1:$CY$1,"&lt;="&amp;VLOOKUP(AO$1,'100-&gt;45b'!$A$1:$D$45,4,0))</f>
        <v>19384</v>
      </c>
      <c r="AP32" s="7">
        <f>'47 Sector'!AP32+'47 Sector'!AV32</f>
        <v>95920</v>
      </c>
      <c r="AQ32" s="7">
        <f>SUMIFS(Build!$D32:$CY32,Build!$D$1:$CY$1,"&gt;="&amp;VLOOKUP(AQ$1,'100-&gt;45b'!$A$1:$D$45,3,0),Build!$D$1:$CY$1,"&lt;="&amp;VLOOKUP(AQ$1,'100-&gt;45b'!$A$1:$D$45,4,0))</f>
        <v>145822</v>
      </c>
      <c r="AR32" s="7">
        <f>SUMIFS(Build!$D32:$CY32,Build!$D$1:$CY$1,"&gt;="&amp;VLOOKUP(AR$1,'100-&gt;45b'!$A$1:$D$45,3,0),Build!$D$1:$CY$1,"&lt;="&amp;VLOOKUP(AR$1,'100-&gt;45b'!$A$1:$D$45,4,0))</f>
        <v>61990</v>
      </c>
      <c r="AS32" s="7">
        <f>SUMIFS(Build!$D32:$CY32,Build!$D$1:$CY$1,"&gt;="&amp;VLOOKUP(AS$1,'100-&gt;45b'!$A$1:$D$45,3,0),Build!$D$1:$CY$1,"&lt;="&amp;VLOOKUP(AS$1,'100-&gt;45b'!$A$1:$D$45,4,0))</f>
        <v>30079</v>
      </c>
      <c r="AT32" s="7">
        <f>SUMIFS(Build!$D32:$CY32,Build!$D$1:$CY$1,"&gt;="&amp;VLOOKUP(AT$1,'100-&gt;45b'!$A$1:$D$45,3,0),Build!$D$1:$CY$1,"&lt;="&amp;VLOOKUP(AT$1,'100-&gt;45b'!$A$1:$D$45,4,0))</f>
        <v>25020</v>
      </c>
      <c r="AU32" s="7">
        <f>SUMIFS(Build!$D32:$CY32,Build!$D$1:$CY$1,"&gt;="&amp;VLOOKUP(AU$1,'100-&gt;45b'!$A$1:$D$45,3,0),Build!$D$1:$CY$1,"&lt;="&amp;VLOOKUP(AU$1,'100-&gt;45b'!$A$1:$D$45,4,0))</f>
        <v>15161</v>
      </c>
      <c r="AV32" s="23">
        <f>Build!CY32</f>
        <v>0</v>
      </c>
      <c r="AW32" s="7"/>
      <c r="AX32" s="17">
        <f t="shared" si="0"/>
        <v>45</v>
      </c>
      <c r="AY32" s="18">
        <f t="shared" si="1"/>
        <v>0</v>
      </c>
      <c r="AZ32" s="18"/>
      <c r="BA32" s="18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DA32" s="8"/>
    </row>
    <row r="33" spans="1:105" x14ac:dyDescent="0.25">
      <c r="A33" t="s">
        <v>225</v>
      </c>
      <c r="B33">
        <f>VLOOKUP($A33&amp;0,'Short Labels'!$B$1:$N$8042,8,0)</f>
        <v>2017</v>
      </c>
      <c r="C33" s="7">
        <f>SUMIFS(Build!$D33:$CY33,Build!$D$1:$CY$1,"&gt;="&amp;VLOOKUP(C$1,'100-&gt;45b'!$A$1:$D$45,3,0),Build!$D$1:$CY$1,"&lt;="&amp;VLOOKUP(C$1,'100-&gt;45b'!$A$1:$D$45,4,0))</f>
        <v>2636917</v>
      </c>
      <c r="D33" s="7">
        <f>SUMIFS(Build!$D33:$CY33,Build!$D$1:$CY$1,"&gt;="&amp;VLOOKUP(D$1,'100-&gt;45b'!$A$1:$D$45,3,0),Build!$D$1:$CY$1,"&lt;="&amp;VLOOKUP(D$1,'100-&gt;45b'!$A$1:$D$45,4,0))</f>
        <v>85020</v>
      </c>
      <c r="E33" s="7">
        <f>SUMIFS(Build!$D33:$CY33,Build!$D$1:$CY$1,"&gt;="&amp;VLOOKUP(E$1,'100-&gt;45b'!$A$1:$D$45,3,0),Build!$D$1:$CY$1,"&lt;="&amp;VLOOKUP(E$1,'100-&gt;45b'!$A$1:$D$45,4,0))</f>
        <v>1988</v>
      </c>
      <c r="F33" s="7">
        <f>SUMIFS(Build!$D33:$CY33,Build!$D$1:$CY$1,"&gt;="&amp;VLOOKUP(F$1,'100-&gt;45b'!$A$1:$D$45,3,0),Build!$D$1:$CY$1,"&lt;="&amp;VLOOKUP(F$1,'100-&gt;45b'!$A$1:$D$45,4,0))</f>
        <v>168966</v>
      </c>
      <c r="G33" s="7">
        <f>SUMIFS(Build!$D33:$CY33,Build!$D$1:$CY$1,"&gt;="&amp;VLOOKUP(G$1,'100-&gt;45b'!$A$1:$D$45,3,0),Build!$D$1:$CY$1,"&lt;="&amp;VLOOKUP(G$1,'100-&gt;45b'!$A$1:$D$45,4,0))</f>
        <v>1221</v>
      </c>
      <c r="H33" s="7">
        <f>SUMIFS(Build!$D33:$CY33,Build!$D$1:$CY$1,"&gt;="&amp;VLOOKUP(H$1,'100-&gt;45b'!$A$1:$D$45,3,0),Build!$D$1:$CY$1,"&lt;="&amp;VLOOKUP(H$1,'100-&gt;45b'!$A$1:$D$45,4,0))</f>
        <v>761662</v>
      </c>
      <c r="I33" s="7">
        <f>SUMIFS(Build!$D33:$CY33,Build!$D$1:$CY$1,"&gt;="&amp;VLOOKUP(I$1,'100-&gt;45b'!$A$1:$D$45,3,0),Build!$D$1:$CY$1,"&lt;="&amp;VLOOKUP(I$1,'100-&gt;45b'!$A$1:$D$45,4,0))</f>
        <v>318601</v>
      </c>
      <c r="J33" s="7">
        <f>SUMIFS(Build!$D33:$CY33,Build!$D$1:$CY$1,"&gt;="&amp;VLOOKUP(J$1,'100-&gt;45b'!$A$1:$D$45,3,0),Build!$D$1:$CY$1,"&lt;="&amp;VLOOKUP(J$1,'100-&gt;45b'!$A$1:$D$45,4,0))</f>
        <v>31390</v>
      </c>
      <c r="K33" s="7">
        <f>SUMIFS(Build!$D33:$CY33,Build!$D$1:$CY$1,"&gt;="&amp;VLOOKUP(K$1,'100-&gt;45b'!$A$1:$D$45,3,0),Build!$D$1:$CY$1,"&lt;="&amp;VLOOKUP(K$1,'100-&gt;45b'!$A$1:$D$45,4,0))</f>
        <v>20413</v>
      </c>
      <c r="L33" s="7">
        <f>SUMIFS(Build!$D33:$CY33,Build!$D$1:$CY$1,"&gt;="&amp;VLOOKUP(L$1,'100-&gt;45b'!$A$1:$D$45,3,0),Build!$D$1:$CY$1,"&lt;="&amp;VLOOKUP(L$1,'100-&gt;45b'!$A$1:$D$45,4,0))</f>
        <v>968</v>
      </c>
      <c r="M33" s="7">
        <f>SUMIFS(Build!$D33:$CY33,Build!$D$1:$CY$1,"&gt;="&amp;VLOOKUP(M$1,'100-&gt;45b'!$A$1:$D$45,3,0),Build!$D$1:$CY$1,"&lt;="&amp;VLOOKUP(M$1,'100-&gt;45b'!$A$1:$D$45,4,0))</f>
        <v>15032</v>
      </c>
      <c r="N33" s="7">
        <f>SUMIFS(Build!$D33:$CY33,Build!$D$1:$CY$1,"&gt;="&amp;VLOOKUP(N$1,'100-&gt;45b'!$A$1:$D$45,3,0),Build!$D$1:$CY$1,"&lt;="&amp;VLOOKUP(N$1,'100-&gt;45b'!$A$1:$D$45,4,0))</f>
        <v>10268</v>
      </c>
      <c r="O33" s="7">
        <f>SUMIFS(Build!$D33:$CY33,Build!$D$1:$CY$1,"&gt;="&amp;VLOOKUP(O$1,'100-&gt;45b'!$A$1:$D$45,3,0),Build!$D$1:$CY$1,"&lt;="&amp;VLOOKUP(O$1,'100-&gt;45b'!$A$1:$D$45,4,0))</f>
        <v>9036</v>
      </c>
      <c r="P33" s="7">
        <f>SUMIFS(Build!$D33:$CY33,Build!$D$1:$CY$1,"&gt;="&amp;VLOOKUP(P$1,'100-&gt;45b'!$A$1:$D$45,3,0),Build!$D$1:$CY$1,"&lt;="&amp;VLOOKUP(P$1,'100-&gt;45b'!$A$1:$D$45,4,0))</f>
        <v>20427</v>
      </c>
      <c r="Q33" s="7">
        <f>SUMIFS(Build!$D33:$CY33,Build!$D$1:$CY$1,"&gt;="&amp;VLOOKUP(Q$1,'100-&gt;45b'!$A$1:$D$45,3,0),Build!$D$1:$CY$1,"&lt;="&amp;VLOOKUP(Q$1,'100-&gt;45b'!$A$1:$D$45,4,0))</f>
        <v>3620</v>
      </c>
      <c r="R33" s="7">
        <f>SUMIFS(Build!$D33:$CY33,Build!$D$1:$CY$1,"&gt;="&amp;VLOOKUP(R$1,'100-&gt;45b'!$A$1:$D$45,3,0),Build!$D$1:$CY$1,"&lt;="&amp;VLOOKUP(R$1,'100-&gt;45b'!$A$1:$D$45,4,0))</f>
        <v>49915</v>
      </c>
      <c r="S33" s="7">
        <f>SUMIFS(Build!$D33:$CY33,Build!$D$1:$CY$1,"&gt;="&amp;VLOOKUP(S$1,'100-&gt;45b'!$A$1:$D$45,3,0),Build!$D$1:$CY$1,"&lt;="&amp;VLOOKUP(S$1,'100-&gt;45b'!$A$1:$D$45,4,0))</f>
        <v>767</v>
      </c>
      <c r="T33" s="7">
        <f>SUMIFS(Build!$D33:$CY33,Build!$D$1:$CY$1,"&gt;="&amp;VLOOKUP(T$1,'100-&gt;45b'!$A$1:$D$45,3,0),Build!$D$1:$CY$1,"&lt;="&amp;VLOOKUP(T$1,'100-&gt;45b'!$A$1:$D$45,4,0))</f>
        <v>1949</v>
      </c>
      <c r="U33" s="7">
        <f>SUMIFS(Build!$D33:$CY33,Build!$D$1:$CY$1,"&gt;="&amp;VLOOKUP(U$1,'100-&gt;45b'!$A$1:$D$45,3,0),Build!$D$1:$CY$1,"&lt;="&amp;VLOOKUP(U$1,'100-&gt;45b'!$A$1:$D$45,4,0))</f>
        <v>1516</v>
      </c>
      <c r="V33" s="7">
        <f>SUMIFS(Build!$D33:$CY33,Build!$D$1:$CY$1,"&gt;="&amp;VLOOKUP(V$1,'100-&gt;45b'!$A$1:$D$45,3,0),Build!$D$1:$CY$1,"&lt;="&amp;VLOOKUP(V$1,'100-&gt;45b'!$A$1:$D$45,4,0))</f>
        <v>0</v>
      </c>
      <c r="W33" s="7">
        <f>SUMIFS(Build!$D33:$CY33,Build!$D$1:$CY$1,"&gt;="&amp;VLOOKUP(W$1,'100-&gt;45b'!$A$1:$D$45,3,0),Build!$D$1:$CY$1,"&lt;="&amp;VLOOKUP(W$1,'100-&gt;45b'!$A$1:$D$45,4,0))</f>
        <v>838</v>
      </c>
      <c r="X33" s="7">
        <f>SUMIFS(Build!$D33:$CY33,Build!$D$1:$CY$1,"&gt;="&amp;VLOOKUP(X$1,'100-&gt;45b'!$A$1:$D$45,3,0),Build!$D$1:$CY$1,"&lt;="&amp;VLOOKUP(X$1,'100-&gt;45b'!$A$1:$D$45,4,0))</f>
        <v>64893</v>
      </c>
      <c r="Y33" s="7">
        <f>SUMIFS(Build!$D33:$CY33,Build!$D$1:$CY$1,"&gt;="&amp;VLOOKUP(Y$1,'100-&gt;45b'!$A$1:$D$45,3,0),Build!$D$1:$CY$1,"&lt;="&amp;VLOOKUP(Y$1,'100-&gt;45b'!$A$1:$D$45,4,0))</f>
        <v>20705</v>
      </c>
      <c r="Z33" s="7">
        <f>SUMIFS(Build!$D33:$CY33,Build!$D$1:$CY$1,"&gt;="&amp;VLOOKUP(Z$1,'100-&gt;45b'!$A$1:$D$45,3,0),Build!$D$1:$CY$1,"&lt;="&amp;VLOOKUP(Z$1,'100-&gt;45b'!$A$1:$D$45,4,0))</f>
        <v>21053</v>
      </c>
      <c r="AA33" s="7">
        <f>SUMIFS(Build!$D33:$CY33,Build!$D$1:$CY$1,"&gt;="&amp;VLOOKUP(AA$1,'100-&gt;45b'!$A$1:$D$45,3,0),Build!$D$1:$CY$1,"&lt;="&amp;VLOOKUP(AA$1,'100-&gt;45b'!$A$1:$D$45,4,0))</f>
        <v>489821</v>
      </c>
      <c r="AB33" s="7">
        <f>SUMIFS(Build!$D33:$CY33,Build!$D$1:$CY$1,"&gt;="&amp;VLOOKUP(AB$1,'100-&gt;45b'!$A$1:$D$45,3,0),Build!$D$1:$CY$1,"&lt;="&amp;VLOOKUP(AB$1,'100-&gt;45b'!$A$1:$D$45,4,0))</f>
        <v>2358671</v>
      </c>
      <c r="AC33" s="7">
        <f>SUMIFS(Build!$D33:$CY33,Build!$D$1:$CY$1,"&gt;="&amp;VLOOKUP(AC$1,'100-&gt;45b'!$A$1:$D$45,3,0),Build!$D$1:$CY$1,"&lt;="&amp;VLOOKUP(AC$1,'100-&gt;45b'!$A$1:$D$45,4,0))</f>
        <v>351046</v>
      </c>
      <c r="AD33" s="7">
        <f>SUMIFS(Build!$D33:$CY33,Build!$D$1:$CY$1,"&gt;="&amp;VLOOKUP(AD$1,'100-&gt;45b'!$A$1:$D$45,3,0),Build!$D$1:$CY$1,"&lt;="&amp;VLOOKUP(AD$1,'100-&gt;45b'!$A$1:$D$45,4,0))</f>
        <v>2167</v>
      </c>
      <c r="AE33" s="7">
        <f>SUMIFS(Build!$D33:$CY33,Build!$D$1:$CY$1,"&gt;="&amp;VLOOKUP(AE$1,'100-&gt;45b'!$A$1:$D$45,3,0),Build!$D$1:$CY$1,"&lt;="&amp;VLOOKUP(AE$1,'100-&gt;45b'!$A$1:$D$45,4,0))</f>
        <v>0</v>
      </c>
      <c r="AF33" s="7">
        <f>SUMIFS(Build!$D33:$CY33,Build!$D$1:$CY$1,"&gt;="&amp;VLOOKUP(AF$1,'100-&gt;45b'!$A$1:$D$45,3,0),Build!$D$1:$CY$1,"&lt;="&amp;VLOOKUP(AF$1,'100-&gt;45b'!$A$1:$D$45,4,0))</f>
        <v>37999</v>
      </c>
      <c r="AG33" s="7">
        <f>SUMIFS(Build!$D33:$CY33,Build!$D$1:$CY$1,"&gt;="&amp;VLOOKUP(AG$1,'100-&gt;45b'!$A$1:$D$45,3,0),Build!$D$1:$CY$1,"&lt;="&amp;VLOOKUP(AG$1,'100-&gt;45b'!$A$1:$D$45,4,0))</f>
        <v>2532</v>
      </c>
      <c r="AH33" s="7">
        <f>SUMIFS(Build!$D33:$CY33,Build!$D$1:$CY$1,"&gt;="&amp;VLOOKUP(AH$1,'100-&gt;45b'!$A$1:$D$45,3,0),Build!$D$1:$CY$1,"&lt;="&amp;VLOOKUP(AH$1,'100-&gt;45b'!$A$1:$D$45,4,0))</f>
        <v>355172</v>
      </c>
      <c r="AI33" s="7">
        <f>SUMIFS(Build!$D33:$CY33,Build!$D$1:$CY$1,"&gt;="&amp;VLOOKUP(AI$1,'100-&gt;45b'!$A$1:$D$45,3,0),Build!$D$1:$CY$1,"&lt;="&amp;VLOOKUP(AI$1,'100-&gt;45b'!$A$1:$D$45,4,0))</f>
        <v>6501</v>
      </c>
      <c r="AJ33" s="7">
        <f>SUMIFS(Build!$D33:$CY33,Build!$D$1:$CY$1,"&gt;="&amp;VLOOKUP(AJ$1,'100-&gt;45b'!$A$1:$D$45,3,0),Build!$D$1:$CY$1,"&lt;="&amp;VLOOKUP(AJ$1,'100-&gt;45b'!$A$1:$D$45,4,0))</f>
        <v>14432</v>
      </c>
      <c r="AK33" s="7">
        <f>SUMIFS(Build!$D33:$CY33,Build!$D$1:$CY$1,"&gt;="&amp;VLOOKUP(AK$1,'100-&gt;45b'!$A$1:$D$45,3,0),Build!$D$1:$CY$1,"&lt;="&amp;VLOOKUP(AK$1,'100-&gt;45b'!$A$1:$D$45,4,0))</f>
        <v>11771</v>
      </c>
      <c r="AL33" s="7">
        <f>SUMIFS(Build!$D33:$CY33,Build!$D$1:$CY$1,"&gt;="&amp;VLOOKUP(AL$1,'100-&gt;45b'!$A$1:$D$45,3,0),Build!$D$1:$CY$1,"&lt;="&amp;VLOOKUP(AL$1,'100-&gt;45b'!$A$1:$D$45,4,0))</f>
        <v>124433</v>
      </c>
      <c r="AM33" s="7">
        <f>SUMIFS(Build!$D33:$CY33,Build!$D$1:$CY$1,"&gt;="&amp;VLOOKUP(AM$1,'100-&gt;45b'!$A$1:$D$45,3,0),Build!$D$1:$CY$1,"&lt;="&amp;VLOOKUP(AM$1,'100-&gt;45b'!$A$1:$D$45,4,0))</f>
        <v>16934</v>
      </c>
      <c r="AN33" s="7">
        <f>SUMIFS(Build!$D33:$CY33,Build!$D$1:$CY$1,"&gt;="&amp;VLOOKUP(AN$1,'100-&gt;45b'!$A$1:$D$45,3,0),Build!$D$1:$CY$1,"&lt;="&amp;VLOOKUP(AN$1,'100-&gt;45b'!$A$1:$D$45,4,0))</f>
        <v>66065</v>
      </c>
      <c r="AO33" s="7">
        <f>SUMIFS(Build!$D33:$CY33,Build!$D$1:$CY$1,"&gt;="&amp;VLOOKUP(AO$1,'100-&gt;45b'!$A$1:$D$45,3,0),Build!$D$1:$CY$1,"&lt;="&amp;VLOOKUP(AO$1,'100-&gt;45b'!$A$1:$D$45,4,0))</f>
        <v>64249</v>
      </c>
      <c r="AP33" s="7">
        <f>'47 Sector'!AP33+'47 Sector'!AV33</f>
        <v>198847</v>
      </c>
      <c r="AQ33" s="7">
        <f>SUMIFS(Build!$D33:$CY33,Build!$D$1:$CY$1,"&gt;="&amp;VLOOKUP(AQ$1,'100-&gt;45b'!$A$1:$D$45,3,0),Build!$D$1:$CY$1,"&lt;="&amp;VLOOKUP(AQ$1,'100-&gt;45b'!$A$1:$D$45,4,0))</f>
        <v>568561</v>
      </c>
      <c r="AR33" s="7">
        <f>SUMIFS(Build!$D33:$CY33,Build!$D$1:$CY$1,"&gt;="&amp;VLOOKUP(AR$1,'100-&gt;45b'!$A$1:$D$45,3,0),Build!$D$1:$CY$1,"&lt;="&amp;VLOOKUP(AR$1,'100-&gt;45b'!$A$1:$D$45,4,0))</f>
        <v>163224</v>
      </c>
      <c r="AS33" s="7">
        <f>SUMIFS(Build!$D33:$CY33,Build!$D$1:$CY$1,"&gt;="&amp;VLOOKUP(AS$1,'100-&gt;45b'!$A$1:$D$45,3,0),Build!$D$1:$CY$1,"&lt;="&amp;VLOOKUP(AS$1,'100-&gt;45b'!$A$1:$D$45,4,0))</f>
        <v>79260</v>
      </c>
      <c r="AT33" s="7">
        <f>SUMIFS(Build!$D33:$CY33,Build!$D$1:$CY$1,"&gt;="&amp;VLOOKUP(AT$1,'100-&gt;45b'!$A$1:$D$45,3,0),Build!$D$1:$CY$1,"&lt;="&amp;VLOOKUP(AT$1,'100-&gt;45b'!$A$1:$D$45,4,0))</f>
        <v>359190</v>
      </c>
      <c r="AU33" s="7">
        <f>SUMIFS(Build!$D33:$CY33,Build!$D$1:$CY$1,"&gt;="&amp;VLOOKUP(AU$1,'100-&gt;45b'!$A$1:$D$45,3,0),Build!$D$1:$CY$1,"&lt;="&amp;VLOOKUP(AU$1,'100-&gt;45b'!$A$1:$D$45,4,0))</f>
        <v>46775</v>
      </c>
      <c r="AV33" s="23">
        <f>Build!CY33</f>
        <v>15329</v>
      </c>
      <c r="AW33" s="7"/>
      <c r="AX33" s="17">
        <f t="shared" si="0"/>
        <v>43</v>
      </c>
      <c r="AY33" s="18">
        <f t="shared" si="1"/>
        <v>1.6000803328217197E-3</v>
      </c>
      <c r="AZ33" s="18"/>
      <c r="BA33" s="18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DA33" s="8"/>
    </row>
    <row r="34" spans="1:105" x14ac:dyDescent="0.25">
      <c r="A34" t="s">
        <v>227</v>
      </c>
      <c r="B34">
        <f>VLOOKUP($A34&amp;0,'Short Labels'!$B$1:$N$8042,8,0)</f>
        <v>2012</v>
      </c>
      <c r="C34" s="7">
        <f>SUMIFS(Build!$D34:$CY34,Build!$D$1:$CY$1,"&gt;="&amp;VLOOKUP(C$1,'100-&gt;45b'!$A$1:$D$45,3,0),Build!$D$1:$CY$1,"&lt;="&amp;VLOOKUP(C$1,'100-&gt;45b'!$A$1:$D$45,4,0))</f>
        <v>158726</v>
      </c>
      <c r="D34" s="7">
        <f>SUMIFS(Build!$D34:$CY34,Build!$D$1:$CY$1,"&gt;="&amp;VLOOKUP(D$1,'100-&gt;45b'!$A$1:$D$45,3,0),Build!$D$1:$CY$1,"&lt;="&amp;VLOOKUP(D$1,'100-&gt;45b'!$A$1:$D$45,4,0))</f>
        <v>2535</v>
      </c>
      <c r="E34" s="7">
        <f>SUMIFS(Build!$D34:$CY34,Build!$D$1:$CY$1,"&gt;="&amp;VLOOKUP(E$1,'100-&gt;45b'!$A$1:$D$45,3,0),Build!$D$1:$CY$1,"&lt;="&amp;VLOOKUP(E$1,'100-&gt;45b'!$A$1:$D$45,4,0))</f>
        <v>470</v>
      </c>
      <c r="F34" s="7">
        <f>SUMIFS(Build!$D34:$CY34,Build!$D$1:$CY$1,"&gt;="&amp;VLOOKUP(F$1,'100-&gt;45b'!$A$1:$D$45,3,0),Build!$D$1:$CY$1,"&lt;="&amp;VLOOKUP(F$1,'100-&gt;45b'!$A$1:$D$45,4,0))</f>
        <v>340</v>
      </c>
      <c r="G34" s="7">
        <f>SUMIFS(Build!$D34:$CY34,Build!$D$1:$CY$1,"&gt;="&amp;VLOOKUP(G$1,'100-&gt;45b'!$A$1:$D$45,3,0),Build!$D$1:$CY$1,"&lt;="&amp;VLOOKUP(G$1,'100-&gt;45b'!$A$1:$D$45,4,0))</f>
        <v>225</v>
      </c>
      <c r="H34" s="7">
        <f>SUMIFS(Build!$D34:$CY34,Build!$D$1:$CY$1,"&gt;="&amp;VLOOKUP(H$1,'100-&gt;45b'!$A$1:$D$45,3,0),Build!$D$1:$CY$1,"&lt;="&amp;VLOOKUP(H$1,'100-&gt;45b'!$A$1:$D$45,4,0))</f>
        <v>3761</v>
      </c>
      <c r="I34" s="7">
        <f>SUMIFS(Build!$D34:$CY34,Build!$D$1:$CY$1,"&gt;="&amp;VLOOKUP(I$1,'100-&gt;45b'!$A$1:$D$45,3,0),Build!$D$1:$CY$1,"&lt;="&amp;VLOOKUP(I$1,'100-&gt;45b'!$A$1:$D$45,4,0))</f>
        <v>19111</v>
      </c>
      <c r="J34" s="7">
        <f>SUMIFS(Build!$D34:$CY34,Build!$D$1:$CY$1,"&gt;="&amp;VLOOKUP(J$1,'100-&gt;45b'!$A$1:$D$45,3,0),Build!$D$1:$CY$1,"&lt;="&amp;VLOOKUP(J$1,'100-&gt;45b'!$A$1:$D$45,4,0))</f>
        <v>1717</v>
      </c>
      <c r="K34" s="7">
        <f>SUMIFS(Build!$D34:$CY34,Build!$D$1:$CY$1,"&gt;="&amp;VLOOKUP(K$1,'100-&gt;45b'!$A$1:$D$45,3,0),Build!$D$1:$CY$1,"&lt;="&amp;VLOOKUP(K$1,'100-&gt;45b'!$A$1:$D$45,4,0))</f>
        <v>61</v>
      </c>
      <c r="L34" s="7">
        <f>SUMIFS(Build!$D34:$CY34,Build!$D$1:$CY$1,"&gt;="&amp;VLOOKUP(L$1,'100-&gt;45b'!$A$1:$D$45,3,0),Build!$D$1:$CY$1,"&lt;="&amp;VLOOKUP(L$1,'100-&gt;45b'!$A$1:$D$45,4,0))</f>
        <v>0</v>
      </c>
      <c r="M34" s="7">
        <f>SUMIFS(Build!$D34:$CY34,Build!$D$1:$CY$1,"&gt;="&amp;VLOOKUP(M$1,'100-&gt;45b'!$A$1:$D$45,3,0),Build!$D$1:$CY$1,"&lt;="&amp;VLOOKUP(M$1,'100-&gt;45b'!$A$1:$D$45,4,0))</f>
        <v>1561</v>
      </c>
      <c r="N34" s="7">
        <f>SUMIFS(Build!$D34:$CY34,Build!$D$1:$CY$1,"&gt;="&amp;VLOOKUP(N$1,'100-&gt;45b'!$A$1:$D$45,3,0),Build!$D$1:$CY$1,"&lt;="&amp;VLOOKUP(N$1,'100-&gt;45b'!$A$1:$D$45,4,0))</f>
        <v>0</v>
      </c>
      <c r="O34" s="7">
        <f>SUMIFS(Build!$D34:$CY34,Build!$D$1:$CY$1,"&gt;="&amp;VLOOKUP(O$1,'100-&gt;45b'!$A$1:$D$45,3,0),Build!$D$1:$CY$1,"&lt;="&amp;VLOOKUP(O$1,'100-&gt;45b'!$A$1:$D$45,4,0))</f>
        <v>0</v>
      </c>
      <c r="P34" s="7">
        <f>SUMIFS(Build!$D34:$CY34,Build!$D$1:$CY$1,"&gt;="&amp;VLOOKUP(P$1,'100-&gt;45b'!$A$1:$D$45,3,0),Build!$D$1:$CY$1,"&lt;="&amp;VLOOKUP(P$1,'100-&gt;45b'!$A$1:$D$45,4,0))</f>
        <v>1521</v>
      </c>
      <c r="Q34" s="7">
        <f>SUMIFS(Build!$D34:$CY34,Build!$D$1:$CY$1,"&gt;="&amp;VLOOKUP(Q$1,'100-&gt;45b'!$A$1:$D$45,3,0),Build!$D$1:$CY$1,"&lt;="&amp;VLOOKUP(Q$1,'100-&gt;45b'!$A$1:$D$45,4,0))</f>
        <v>0</v>
      </c>
      <c r="R34" s="7">
        <f>SUMIFS(Build!$D34:$CY34,Build!$D$1:$CY$1,"&gt;="&amp;VLOOKUP(R$1,'100-&gt;45b'!$A$1:$D$45,3,0),Build!$D$1:$CY$1,"&lt;="&amp;VLOOKUP(R$1,'100-&gt;45b'!$A$1:$D$45,4,0))</f>
        <v>5772</v>
      </c>
      <c r="S34" s="7">
        <f>SUMIFS(Build!$D34:$CY34,Build!$D$1:$CY$1,"&gt;="&amp;VLOOKUP(S$1,'100-&gt;45b'!$A$1:$D$45,3,0),Build!$D$1:$CY$1,"&lt;="&amp;VLOOKUP(S$1,'100-&gt;45b'!$A$1:$D$45,4,0))</f>
        <v>0</v>
      </c>
      <c r="T34" s="7">
        <f>SUMIFS(Build!$D34:$CY34,Build!$D$1:$CY$1,"&gt;="&amp;VLOOKUP(T$1,'100-&gt;45b'!$A$1:$D$45,3,0),Build!$D$1:$CY$1,"&lt;="&amp;VLOOKUP(T$1,'100-&gt;45b'!$A$1:$D$45,4,0))</f>
        <v>265</v>
      </c>
      <c r="U34" s="7">
        <f>SUMIFS(Build!$D34:$CY34,Build!$D$1:$CY$1,"&gt;="&amp;VLOOKUP(U$1,'100-&gt;45b'!$A$1:$D$45,3,0),Build!$D$1:$CY$1,"&lt;="&amp;VLOOKUP(U$1,'100-&gt;45b'!$A$1:$D$45,4,0))</f>
        <v>221</v>
      </c>
      <c r="V34" s="7">
        <f>SUMIFS(Build!$D34:$CY34,Build!$D$1:$CY$1,"&gt;="&amp;VLOOKUP(V$1,'100-&gt;45b'!$A$1:$D$45,3,0),Build!$D$1:$CY$1,"&lt;="&amp;VLOOKUP(V$1,'100-&gt;45b'!$A$1:$D$45,4,0))</f>
        <v>0</v>
      </c>
      <c r="W34" s="7">
        <f>SUMIFS(Build!$D34:$CY34,Build!$D$1:$CY$1,"&gt;="&amp;VLOOKUP(W$1,'100-&gt;45b'!$A$1:$D$45,3,0),Build!$D$1:$CY$1,"&lt;="&amp;VLOOKUP(W$1,'100-&gt;45b'!$A$1:$D$45,4,0))</f>
        <v>101</v>
      </c>
      <c r="X34" s="7">
        <f>SUMIFS(Build!$D34:$CY34,Build!$D$1:$CY$1,"&gt;="&amp;VLOOKUP(X$1,'100-&gt;45b'!$A$1:$D$45,3,0),Build!$D$1:$CY$1,"&lt;="&amp;VLOOKUP(X$1,'100-&gt;45b'!$A$1:$D$45,4,0))</f>
        <v>16871</v>
      </c>
      <c r="Y34" s="7">
        <f>SUMIFS(Build!$D34:$CY34,Build!$D$1:$CY$1,"&gt;="&amp;VLOOKUP(Y$1,'100-&gt;45b'!$A$1:$D$45,3,0),Build!$D$1:$CY$1,"&lt;="&amp;VLOOKUP(Y$1,'100-&gt;45b'!$A$1:$D$45,4,0))</f>
        <v>1206</v>
      </c>
      <c r="Z34" s="7">
        <f>SUMIFS(Build!$D34:$CY34,Build!$D$1:$CY$1,"&gt;="&amp;VLOOKUP(Z$1,'100-&gt;45b'!$A$1:$D$45,3,0),Build!$D$1:$CY$1,"&lt;="&amp;VLOOKUP(Z$1,'100-&gt;45b'!$A$1:$D$45,4,0))</f>
        <v>330</v>
      </c>
      <c r="AA34" s="7">
        <f>SUMIFS(Build!$D34:$CY34,Build!$D$1:$CY$1,"&gt;="&amp;VLOOKUP(AA$1,'100-&gt;45b'!$A$1:$D$45,3,0),Build!$D$1:$CY$1,"&lt;="&amp;VLOOKUP(AA$1,'100-&gt;45b'!$A$1:$D$45,4,0))</f>
        <v>30466</v>
      </c>
      <c r="AB34" s="7">
        <f>SUMIFS(Build!$D34:$CY34,Build!$D$1:$CY$1,"&gt;="&amp;VLOOKUP(AB$1,'100-&gt;45b'!$A$1:$D$45,3,0),Build!$D$1:$CY$1,"&lt;="&amp;VLOOKUP(AB$1,'100-&gt;45b'!$A$1:$D$45,4,0))</f>
        <v>161704</v>
      </c>
      <c r="AC34" s="7">
        <f>SUMIFS(Build!$D34:$CY34,Build!$D$1:$CY$1,"&gt;="&amp;VLOOKUP(AC$1,'100-&gt;45b'!$A$1:$D$45,3,0),Build!$D$1:$CY$1,"&lt;="&amp;VLOOKUP(AC$1,'100-&gt;45b'!$A$1:$D$45,4,0))</f>
        <v>18314</v>
      </c>
      <c r="AD34" s="7">
        <f>SUMIFS(Build!$D34:$CY34,Build!$D$1:$CY$1,"&gt;="&amp;VLOOKUP(AD$1,'100-&gt;45b'!$A$1:$D$45,3,0),Build!$D$1:$CY$1,"&lt;="&amp;VLOOKUP(AD$1,'100-&gt;45b'!$A$1:$D$45,4,0))</f>
        <v>325</v>
      </c>
      <c r="AE34" s="7">
        <f>SUMIFS(Build!$D34:$CY34,Build!$D$1:$CY$1,"&gt;="&amp;VLOOKUP(AE$1,'100-&gt;45b'!$A$1:$D$45,3,0),Build!$D$1:$CY$1,"&lt;="&amp;VLOOKUP(AE$1,'100-&gt;45b'!$A$1:$D$45,4,0))</f>
        <v>0</v>
      </c>
      <c r="AF34" s="7">
        <f>SUMIFS(Build!$D34:$CY34,Build!$D$1:$CY$1,"&gt;="&amp;VLOOKUP(AF$1,'100-&gt;45b'!$A$1:$D$45,3,0),Build!$D$1:$CY$1,"&lt;="&amp;VLOOKUP(AF$1,'100-&gt;45b'!$A$1:$D$45,4,0))</f>
        <v>4793</v>
      </c>
      <c r="AG34" s="7">
        <f>SUMIFS(Build!$D34:$CY34,Build!$D$1:$CY$1,"&gt;="&amp;VLOOKUP(AG$1,'100-&gt;45b'!$A$1:$D$45,3,0),Build!$D$1:$CY$1,"&lt;="&amp;VLOOKUP(AG$1,'100-&gt;45b'!$A$1:$D$45,4,0))</f>
        <v>341</v>
      </c>
      <c r="AH34" s="7">
        <f>SUMIFS(Build!$D34:$CY34,Build!$D$1:$CY$1,"&gt;="&amp;VLOOKUP(AH$1,'100-&gt;45b'!$A$1:$D$45,3,0),Build!$D$1:$CY$1,"&lt;="&amp;VLOOKUP(AH$1,'100-&gt;45b'!$A$1:$D$45,4,0))</f>
        <v>7986</v>
      </c>
      <c r="AI34" s="7">
        <f>SUMIFS(Build!$D34:$CY34,Build!$D$1:$CY$1,"&gt;="&amp;VLOOKUP(AI$1,'100-&gt;45b'!$A$1:$D$45,3,0),Build!$D$1:$CY$1,"&lt;="&amp;VLOOKUP(AI$1,'100-&gt;45b'!$A$1:$D$45,4,0))</f>
        <v>1023</v>
      </c>
      <c r="AJ34" s="7">
        <f>SUMIFS(Build!$D34:$CY34,Build!$D$1:$CY$1,"&gt;="&amp;VLOOKUP(AJ$1,'100-&gt;45b'!$A$1:$D$45,3,0),Build!$D$1:$CY$1,"&lt;="&amp;VLOOKUP(AJ$1,'100-&gt;45b'!$A$1:$D$45,4,0))</f>
        <v>635</v>
      </c>
      <c r="AK34" s="7">
        <f>SUMIFS(Build!$D34:$CY34,Build!$D$1:$CY$1,"&gt;="&amp;VLOOKUP(AK$1,'100-&gt;45b'!$A$1:$D$45,3,0),Build!$D$1:$CY$1,"&lt;="&amp;VLOOKUP(AK$1,'100-&gt;45b'!$A$1:$D$45,4,0))</f>
        <v>1469</v>
      </c>
      <c r="AL34" s="7">
        <f>SUMIFS(Build!$D34:$CY34,Build!$D$1:$CY$1,"&gt;="&amp;VLOOKUP(AL$1,'100-&gt;45b'!$A$1:$D$45,3,0),Build!$D$1:$CY$1,"&lt;="&amp;VLOOKUP(AL$1,'100-&gt;45b'!$A$1:$D$45,4,0))</f>
        <v>1952</v>
      </c>
      <c r="AM34" s="7">
        <f>SUMIFS(Build!$D34:$CY34,Build!$D$1:$CY$1,"&gt;="&amp;VLOOKUP(AM$1,'100-&gt;45b'!$A$1:$D$45,3,0),Build!$D$1:$CY$1,"&lt;="&amp;VLOOKUP(AM$1,'100-&gt;45b'!$A$1:$D$45,4,0))</f>
        <v>989</v>
      </c>
      <c r="AN34" s="7">
        <f>SUMIFS(Build!$D34:$CY34,Build!$D$1:$CY$1,"&gt;="&amp;VLOOKUP(AN$1,'100-&gt;45b'!$A$1:$D$45,3,0),Build!$D$1:$CY$1,"&lt;="&amp;VLOOKUP(AN$1,'100-&gt;45b'!$A$1:$D$45,4,0))</f>
        <v>2723</v>
      </c>
      <c r="AO34" s="7">
        <f>SUMIFS(Build!$D34:$CY34,Build!$D$1:$CY$1,"&gt;="&amp;VLOOKUP(AO$1,'100-&gt;45b'!$A$1:$D$45,3,0),Build!$D$1:$CY$1,"&lt;="&amp;VLOOKUP(AO$1,'100-&gt;45b'!$A$1:$D$45,4,0))</f>
        <v>19004</v>
      </c>
      <c r="AP34" s="7">
        <f>'47 Sector'!AP34+'47 Sector'!AV34</f>
        <v>10791</v>
      </c>
      <c r="AQ34" s="7">
        <f>SUMIFS(Build!$D34:$CY34,Build!$D$1:$CY$1,"&gt;="&amp;VLOOKUP(AQ$1,'100-&gt;45b'!$A$1:$D$45,3,0),Build!$D$1:$CY$1,"&lt;="&amp;VLOOKUP(AQ$1,'100-&gt;45b'!$A$1:$D$45,4,0))</f>
        <v>15138</v>
      </c>
      <c r="AR34" s="7">
        <f>SUMIFS(Build!$D34:$CY34,Build!$D$1:$CY$1,"&gt;="&amp;VLOOKUP(AR$1,'100-&gt;45b'!$A$1:$D$45,3,0),Build!$D$1:$CY$1,"&lt;="&amp;VLOOKUP(AR$1,'100-&gt;45b'!$A$1:$D$45,4,0))</f>
        <v>3941</v>
      </c>
      <c r="AS34" s="7">
        <f>SUMIFS(Build!$D34:$CY34,Build!$D$1:$CY$1,"&gt;="&amp;VLOOKUP(AS$1,'100-&gt;45b'!$A$1:$D$45,3,0),Build!$D$1:$CY$1,"&lt;="&amp;VLOOKUP(AS$1,'100-&gt;45b'!$A$1:$D$45,4,0))</f>
        <v>4305</v>
      </c>
      <c r="AT34" s="7">
        <f>SUMIFS(Build!$D34:$CY34,Build!$D$1:$CY$1,"&gt;="&amp;VLOOKUP(AT$1,'100-&gt;45b'!$A$1:$D$45,3,0),Build!$D$1:$CY$1,"&lt;="&amp;VLOOKUP(AT$1,'100-&gt;45b'!$A$1:$D$45,4,0))</f>
        <v>26218</v>
      </c>
      <c r="AU34" s="7">
        <f>SUMIFS(Build!$D34:$CY34,Build!$D$1:$CY$1,"&gt;="&amp;VLOOKUP(AU$1,'100-&gt;45b'!$A$1:$D$45,3,0),Build!$D$1:$CY$1,"&lt;="&amp;VLOOKUP(AU$1,'100-&gt;45b'!$A$1:$D$45,4,0))</f>
        <v>1145</v>
      </c>
      <c r="AV34" s="23">
        <f>Build!CY34</f>
        <v>16268</v>
      </c>
      <c r="AW34" s="7"/>
      <c r="AX34" s="17">
        <f t="shared" ref="AX34:AX65" si="2">COUNTIF(C34:AU34,"&gt;0")</f>
        <v>38</v>
      </c>
      <c r="AY34" s="18">
        <f t="shared" ref="AY34:AY65" si="3">AV34/SUM(C34:AV34)</f>
        <v>2.9886611650414091E-2</v>
      </c>
      <c r="AZ34" s="18"/>
      <c r="BA34" s="18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DA34" s="8"/>
    </row>
    <row r="35" spans="1:105" x14ac:dyDescent="0.25">
      <c r="A35" t="s">
        <v>228</v>
      </c>
      <c r="B35">
        <f>VLOOKUP($A35&amp;0,'Short Labels'!$B$1:$N$8042,8,0)</f>
        <v>2018</v>
      </c>
      <c r="C35" s="7">
        <f>SUMIFS(Build!$D35:$CY35,Build!$D$1:$CY$1,"&gt;="&amp;VLOOKUP(C$1,'100-&gt;45b'!$A$1:$D$45,3,0),Build!$D$1:$CY$1,"&lt;="&amp;VLOOKUP(C$1,'100-&gt;45b'!$A$1:$D$45,4,0))</f>
        <v>262560</v>
      </c>
      <c r="D35" s="7">
        <f>SUMIFS(Build!$D35:$CY35,Build!$D$1:$CY$1,"&gt;="&amp;VLOOKUP(D$1,'100-&gt;45b'!$A$1:$D$45,3,0),Build!$D$1:$CY$1,"&lt;="&amp;VLOOKUP(D$1,'100-&gt;45b'!$A$1:$D$45,4,0))</f>
        <v>3609</v>
      </c>
      <c r="E35" s="7">
        <f>SUMIFS(Build!$D35:$CY35,Build!$D$1:$CY$1,"&gt;="&amp;VLOOKUP(E$1,'100-&gt;45b'!$A$1:$D$45,3,0),Build!$D$1:$CY$1,"&lt;="&amp;VLOOKUP(E$1,'100-&gt;45b'!$A$1:$D$45,4,0))</f>
        <v>14315</v>
      </c>
      <c r="F35" s="7">
        <f>SUMIFS(Build!$D35:$CY35,Build!$D$1:$CY$1,"&gt;="&amp;VLOOKUP(F$1,'100-&gt;45b'!$A$1:$D$45,3,0),Build!$D$1:$CY$1,"&lt;="&amp;VLOOKUP(F$1,'100-&gt;45b'!$A$1:$D$45,4,0))</f>
        <v>0</v>
      </c>
      <c r="G35" s="7">
        <f>SUMIFS(Build!$D35:$CY35,Build!$D$1:$CY$1,"&gt;="&amp;VLOOKUP(G$1,'100-&gt;45b'!$A$1:$D$45,3,0),Build!$D$1:$CY$1,"&lt;="&amp;VLOOKUP(G$1,'100-&gt;45b'!$A$1:$D$45,4,0))</f>
        <v>0</v>
      </c>
      <c r="H35" s="7">
        <f>SUMIFS(Build!$D35:$CY35,Build!$D$1:$CY$1,"&gt;="&amp;VLOOKUP(H$1,'100-&gt;45b'!$A$1:$D$45,3,0),Build!$D$1:$CY$1,"&lt;="&amp;VLOOKUP(H$1,'100-&gt;45b'!$A$1:$D$45,4,0))</f>
        <v>1825</v>
      </c>
      <c r="I35" s="7">
        <f>SUMIFS(Build!$D35:$CY35,Build!$D$1:$CY$1,"&gt;="&amp;VLOOKUP(I$1,'100-&gt;45b'!$A$1:$D$45,3,0),Build!$D$1:$CY$1,"&lt;="&amp;VLOOKUP(I$1,'100-&gt;45b'!$A$1:$D$45,4,0))</f>
        <v>22774</v>
      </c>
      <c r="J35" s="7">
        <f>SUMIFS(Build!$D35:$CY35,Build!$D$1:$CY$1,"&gt;="&amp;VLOOKUP(J$1,'100-&gt;45b'!$A$1:$D$45,3,0),Build!$D$1:$CY$1,"&lt;="&amp;VLOOKUP(J$1,'100-&gt;45b'!$A$1:$D$45,4,0))</f>
        <v>0</v>
      </c>
      <c r="K35" s="7">
        <f>SUMIFS(Build!$D35:$CY35,Build!$D$1:$CY$1,"&gt;="&amp;VLOOKUP(K$1,'100-&gt;45b'!$A$1:$D$45,3,0),Build!$D$1:$CY$1,"&lt;="&amp;VLOOKUP(K$1,'100-&gt;45b'!$A$1:$D$45,4,0))</f>
        <v>6222</v>
      </c>
      <c r="L35" s="7">
        <f>SUMIFS(Build!$D35:$CY35,Build!$D$1:$CY$1,"&gt;="&amp;VLOOKUP(L$1,'100-&gt;45b'!$A$1:$D$45,3,0),Build!$D$1:$CY$1,"&lt;="&amp;VLOOKUP(L$1,'100-&gt;45b'!$A$1:$D$45,4,0))</f>
        <v>0</v>
      </c>
      <c r="M35" s="7">
        <f>SUMIFS(Build!$D35:$CY35,Build!$D$1:$CY$1,"&gt;="&amp;VLOOKUP(M$1,'100-&gt;45b'!$A$1:$D$45,3,0),Build!$D$1:$CY$1,"&lt;="&amp;VLOOKUP(M$1,'100-&gt;45b'!$A$1:$D$45,4,0))</f>
        <v>3488</v>
      </c>
      <c r="N35" s="7">
        <f>SUMIFS(Build!$D35:$CY35,Build!$D$1:$CY$1,"&gt;="&amp;VLOOKUP(N$1,'100-&gt;45b'!$A$1:$D$45,3,0),Build!$D$1:$CY$1,"&lt;="&amp;VLOOKUP(N$1,'100-&gt;45b'!$A$1:$D$45,4,0))</f>
        <v>0</v>
      </c>
      <c r="O35" s="7">
        <f>SUMIFS(Build!$D35:$CY35,Build!$D$1:$CY$1,"&gt;="&amp;VLOOKUP(O$1,'100-&gt;45b'!$A$1:$D$45,3,0),Build!$D$1:$CY$1,"&lt;="&amp;VLOOKUP(O$1,'100-&gt;45b'!$A$1:$D$45,4,0))</f>
        <v>0</v>
      </c>
      <c r="P35" s="7">
        <f>SUMIFS(Build!$D35:$CY35,Build!$D$1:$CY$1,"&gt;="&amp;VLOOKUP(P$1,'100-&gt;45b'!$A$1:$D$45,3,0),Build!$D$1:$CY$1,"&lt;="&amp;VLOOKUP(P$1,'100-&gt;45b'!$A$1:$D$45,4,0))</f>
        <v>0</v>
      </c>
      <c r="Q35" s="7">
        <f>SUMIFS(Build!$D35:$CY35,Build!$D$1:$CY$1,"&gt;="&amp;VLOOKUP(Q$1,'100-&gt;45b'!$A$1:$D$45,3,0),Build!$D$1:$CY$1,"&lt;="&amp;VLOOKUP(Q$1,'100-&gt;45b'!$A$1:$D$45,4,0))</f>
        <v>0</v>
      </c>
      <c r="R35" s="7">
        <f>SUMIFS(Build!$D35:$CY35,Build!$D$1:$CY$1,"&gt;="&amp;VLOOKUP(R$1,'100-&gt;45b'!$A$1:$D$45,3,0),Build!$D$1:$CY$1,"&lt;="&amp;VLOOKUP(R$1,'100-&gt;45b'!$A$1:$D$45,4,0))</f>
        <v>0</v>
      </c>
      <c r="S35" s="7">
        <f>SUMIFS(Build!$D35:$CY35,Build!$D$1:$CY$1,"&gt;="&amp;VLOOKUP(S$1,'100-&gt;45b'!$A$1:$D$45,3,0),Build!$D$1:$CY$1,"&lt;="&amp;VLOOKUP(S$1,'100-&gt;45b'!$A$1:$D$45,4,0))</f>
        <v>0</v>
      </c>
      <c r="T35" s="7">
        <f>SUMIFS(Build!$D35:$CY35,Build!$D$1:$CY$1,"&gt;="&amp;VLOOKUP(T$1,'100-&gt;45b'!$A$1:$D$45,3,0),Build!$D$1:$CY$1,"&lt;="&amp;VLOOKUP(T$1,'100-&gt;45b'!$A$1:$D$45,4,0))</f>
        <v>0</v>
      </c>
      <c r="U35" s="7">
        <f>SUMIFS(Build!$D35:$CY35,Build!$D$1:$CY$1,"&gt;="&amp;VLOOKUP(U$1,'100-&gt;45b'!$A$1:$D$45,3,0),Build!$D$1:$CY$1,"&lt;="&amp;VLOOKUP(U$1,'100-&gt;45b'!$A$1:$D$45,4,0))</f>
        <v>1412</v>
      </c>
      <c r="V35" s="7">
        <f>SUMIFS(Build!$D35:$CY35,Build!$D$1:$CY$1,"&gt;="&amp;VLOOKUP(V$1,'100-&gt;45b'!$A$1:$D$45,3,0),Build!$D$1:$CY$1,"&lt;="&amp;VLOOKUP(V$1,'100-&gt;45b'!$A$1:$D$45,4,0))</f>
        <v>0</v>
      </c>
      <c r="W35" s="7">
        <f>SUMIFS(Build!$D35:$CY35,Build!$D$1:$CY$1,"&gt;="&amp;VLOOKUP(W$1,'100-&gt;45b'!$A$1:$D$45,3,0),Build!$D$1:$CY$1,"&lt;="&amp;VLOOKUP(W$1,'100-&gt;45b'!$A$1:$D$45,4,0))</f>
        <v>0</v>
      </c>
      <c r="X35" s="7">
        <f>SUMIFS(Build!$D35:$CY35,Build!$D$1:$CY$1,"&gt;="&amp;VLOOKUP(X$1,'100-&gt;45b'!$A$1:$D$45,3,0),Build!$D$1:$CY$1,"&lt;="&amp;VLOOKUP(X$1,'100-&gt;45b'!$A$1:$D$45,4,0))</f>
        <v>0</v>
      </c>
      <c r="Y35" s="7">
        <f>SUMIFS(Build!$D35:$CY35,Build!$D$1:$CY$1,"&gt;="&amp;VLOOKUP(Y$1,'100-&gt;45b'!$A$1:$D$45,3,0),Build!$D$1:$CY$1,"&lt;="&amp;VLOOKUP(Y$1,'100-&gt;45b'!$A$1:$D$45,4,0))</f>
        <v>0</v>
      </c>
      <c r="Z35" s="7">
        <f>SUMIFS(Build!$D35:$CY35,Build!$D$1:$CY$1,"&gt;="&amp;VLOOKUP(Z$1,'100-&gt;45b'!$A$1:$D$45,3,0),Build!$D$1:$CY$1,"&lt;="&amp;VLOOKUP(Z$1,'100-&gt;45b'!$A$1:$D$45,4,0))</f>
        <v>0</v>
      </c>
      <c r="AA35" s="7">
        <f>SUMIFS(Build!$D35:$CY35,Build!$D$1:$CY$1,"&gt;="&amp;VLOOKUP(AA$1,'100-&gt;45b'!$A$1:$D$45,3,0),Build!$D$1:$CY$1,"&lt;="&amp;VLOOKUP(AA$1,'100-&gt;45b'!$A$1:$D$45,4,0))</f>
        <v>1466</v>
      </c>
      <c r="AB35" s="7">
        <f>SUMIFS(Build!$D35:$CY35,Build!$D$1:$CY$1,"&gt;="&amp;VLOOKUP(AB$1,'100-&gt;45b'!$A$1:$D$45,3,0),Build!$D$1:$CY$1,"&lt;="&amp;VLOOKUP(AB$1,'100-&gt;45b'!$A$1:$D$45,4,0))</f>
        <v>19907</v>
      </c>
      <c r="AC35" s="7">
        <f>SUMIFS(Build!$D35:$CY35,Build!$D$1:$CY$1,"&gt;="&amp;VLOOKUP(AC$1,'100-&gt;45b'!$A$1:$D$45,3,0),Build!$D$1:$CY$1,"&lt;="&amp;VLOOKUP(AC$1,'100-&gt;45b'!$A$1:$D$45,4,0))</f>
        <v>0</v>
      </c>
      <c r="AD35" s="7">
        <f>SUMIFS(Build!$D35:$CY35,Build!$D$1:$CY$1,"&gt;="&amp;VLOOKUP(AD$1,'100-&gt;45b'!$A$1:$D$45,3,0),Build!$D$1:$CY$1,"&lt;="&amp;VLOOKUP(AD$1,'100-&gt;45b'!$A$1:$D$45,4,0))</f>
        <v>5691</v>
      </c>
      <c r="AE35" s="7">
        <f>SUMIFS(Build!$D35:$CY35,Build!$D$1:$CY$1,"&gt;="&amp;VLOOKUP(AE$1,'100-&gt;45b'!$A$1:$D$45,3,0),Build!$D$1:$CY$1,"&lt;="&amp;VLOOKUP(AE$1,'100-&gt;45b'!$A$1:$D$45,4,0))</f>
        <v>9337</v>
      </c>
      <c r="AF35" s="7">
        <f>SUMIFS(Build!$D35:$CY35,Build!$D$1:$CY$1,"&gt;="&amp;VLOOKUP(AF$1,'100-&gt;45b'!$A$1:$D$45,3,0),Build!$D$1:$CY$1,"&lt;="&amp;VLOOKUP(AF$1,'100-&gt;45b'!$A$1:$D$45,4,0))</f>
        <v>56949</v>
      </c>
      <c r="AG35" s="7">
        <f>SUMIFS(Build!$D35:$CY35,Build!$D$1:$CY$1,"&gt;="&amp;VLOOKUP(AG$1,'100-&gt;45b'!$A$1:$D$45,3,0),Build!$D$1:$CY$1,"&lt;="&amp;VLOOKUP(AG$1,'100-&gt;45b'!$A$1:$D$45,4,0))</f>
        <v>0</v>
      </c>
      <c r="AH35" s="7">
        <f>SUMIFS(Build!$D35:$CY35,Build!$D$1:$CY$1,"&gt;="&amp;VLOOKUP(AH$1,'100-&gt;45b'!$A$1:$D$45,3,0),Build!$D$1:$CY$1,"&lt;="&amp;VLOOKUP(AH$1,'100-&gt;45b'!$A$1:$D$45,4,0))</f>
        <v>5754</v>
      </c>
      <c r="AI35" s="7">
        <f>SUMIFS(Build!$D35:$CY35,Build!$D$1:$CY$1,"&gt;="&amp;VLOOKUP(AI$1,'100-&gt;45b'!$A$1:$D$45,3,0),Build!$D$1:$CY$1,"&lt;="&amp;VLOOKUP(AI$1,'100-&gt;45b'!$A$1:$D$45,4,0))</f>
        <v>11245</v>
      </c>
      <c r="AJ35" s="7">
        <f>SUMIFS(Build!$D35:$CY35,Build!$D$1:$CY$1,"&gt;="&amp;VLOOKUP(AJ$1,'100-&gt;45b'!$A$1:$D$45,3,0),Build!$D$1:$CY$1,"&lt;="&amp;VLOOKUP(AJ$1,'100-&gt;45b'!$A$1:$D$45,4,0))</f>
        <v>0</v>
      </c>
      <c r="AK35" s="7">
        <f>SUMIFS(Build!$D35:$CY35,Build!$D$1:$CY$1,"&gt;="&amp;VLOOKUP(AK$1,'100-&gt;45b'!$A$1:$D$45,3,0),Build!$D$1:$CY$1,"&lt;="&amp;VLOOKUP(AK$1,'100-&gt;45b'!$A$1:$D$45,4,0))</f>
        <v>1916</v>
      </c>
      <c r="AL35" s="7">
        <f>SUMIFS(Build!$D35:$CY35,Build!$D$1:$CY$1,"&gt;="&amp;VLOOKUP(AL$1,'100-&gt;45b'!$A$1:$D$45,3,0),Build!$D$1:$CY$1,"&lt;="&amp;VLOOKUP(AL$1,'100-&gt;45b'!$A$1:$D$45,4,0))</f>
        <v>1705</v>
      </c>
      <c r="AM35" s="7">
        <f>SUMIFS(Build!$D35:$CY35,Build!$D$1:$CY$1,"&gt;="&amp;VLOOKUP(AM$1,'100-&gt;45b'!$A$1:$D$45,3,0),Build!$D$1:$CY$1,"&lt;="&amp;VLOOKUP(AM$1,'100-&gt;45b'!$A$1:$D$45,4,0))</f>
        <v>0</v>
      </c>
      <c r="AN35" s="7">
        <f>SUMIFS(Build!$D35:$CY35,Build!$D$1:$CY$1,"&gt;="&amp;VLOOKUP(AN$1,'100-&gt;45b'!$A$1:$D$45,3,0),Build!$D$1:$CY$1,"&lt;="&amp;VLOOKUP(AN$1,'100-&gt;45b'!$A$1:$D$45,4,0))</f>
        <v>21529</v>
      </c>
      <c r="AO35" s="7">
        <f>SUMIFS(Build!$D35:$CY35,Build!$D$1:$CY$1,"&gt;="&amp;VLOOKUP(AO$1,'100-&gt;45b'!$A$1:$D$45,3,0),Build!$D$1:$CY$1,"&lt;="&amp;VLOOKUP(AO$1,'100-&gt;45b'!$A$1:$D$45,4,0))</f>
        <v>14918</v>
      </c>
      <c r="AP35" s="7">
        <f>'47 Sector'!AP35+'47 Sector'!AV35</f>
        <v>0</v>
      </c>
      <c r="AQ35" s="7">
        <f>SUMIFS(Build!$D35:$CY35,Build!$D$1:$CY$1,"&gt;="&amp;VLOOKUP(AQ$1,'100-&gt;45b'!$A$1:$D$45,3,0),Build!$D$1:$CY$1,"&lt;="&amp;VLOOKUP(AQ$1,'100-&gt;45b'!$A$1:$D$45,4,0))</f>
        <v>7146</v>
      </c>
      <c r="AR35" s="7">
        <f>SUMIFS(Build!$D35:$CY35,Build!$D$1:$CY$1,"&gt;="&amp;VLOOKUP(AR$1,'100-&gt;45b'!$A$1:$D$45,3,0),Build!$D$1:$CY$1,"&lt;="&amp;VLOOKUP(AR$1,'100-&gt;45b'!$A$1:$D$45,4,0))</f>
        <v>0</v>
      </c>
      <c r="AS35" s="7">
        <f>SUMIFS(Build!$D35:$CY35,Build!$D$1:$CY$1,"&gt;="&amp;VLOOKUP(AS$1,'100-&gt;45b'!$A$1:$D$45,3,0),Build!$D$1:$CY$1,"&lt;="&amp;VLOOKUP(AS$1,'100-&gt;45b'!$A$1:$D$45,4,0))</f>
        <v>33600</v>
      </c>
      <c r="AT35" s="7">
        <f>SUMIFS(Build!$D35:$CY35,Build!$D$1:$CY$1,"&gt;="&amp;VLOOKUP(AT$1,'100-&gt;45b'!$A$1:$D$45,3,0),Build!$D$1:$CY$1,"&lt;="&amp;VLOOKUP(AT$1,'100-&gt;45b'!$A$1:$D$45,4,0))</f>
        <v>5689</v>
      </c>
      <c r="AU35" s="7">
        <f>SUMIFS(Build!$D35:$CY35,Build!$D$1:$CY$1,"&gt;="&amp;VLOOKUP(AU$1,'100-&gt;45b'!$A$1:$D$45,3,0),Build!$D$1:$CY$1,"&lt;="&amp;VLOOKUP(AU$1,'100-&gt;45b'!$A$1:$D$45,4,0))</f>
        <v>0</v>
      </c>
      <c r="AV35" s="23">
        <f>Build!CY35</f>
        <v>18290</v>
      </c>
      <c r="AW35" s="7"/>
      <c r="AX35" s="17">
        <f t="shared" si="2"/>
        <v>22</v>
      </c>
      <c r="AY35" s="18">
        <f t="shared" si="3"/>
        <v>3.4421950250965942E-2</v>
      </c>
      <c r="AZ35" s="18"/>
      <c r="BA35" s="18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DA35" s="8"/>
    </row>
    <row r="36" spans="1:105" x14ac:dyDescent="0.25">
      <c r="A36" t="s">
        <v>230</v>
      </c>
      <c r="B36">
        <f>VLOOKUP($A36&amp;0,'Short Labels'!$B$1:$N$8042,8,0)</f>
        <v>2019</v>
      </c>
      <c r="C36" s="7">
        <f>SUMIFS(Build!$D36:$CY36,Build!$D$1:$CY$1,"&gt;="&amp;VLOOKUP(C$1,'100-&gt;45b'!$A$1:$D$45,3,0),Build!$D$1:$CY$1,"&lt;="&amp;VLOOKUP(C$1,'100-&gt;45b'!$A$1:$D$45,4,0))</f>
        <v>2199495</v>
      </c>
      <c r="D36" s="7">
        <f>SUMIFS(Build!$D36:$CY36,Build!$D$1:$CY$1,"&gt;="&amp;VLOOKUP(D$1,'100-&gt;45b'!$A$1:$D$45,3,0),Build!$D$1:$CY$1,"&lt;="&amp;VLOOKUP(D$1,'100-&gt;45b'!$A$1:$D$45,4,0))</f>
        <v>9066</v>
      </c>
      <c r="E36" s="7">
        <f>SUMIFS(Build!$D36:$CY36,Build!$D$1:$CY$1,"&gt;="&amp;VLOOKUP(E$1,'100-&gt;45b'!$A$1:$D$45,3,0),Build!$D$1:$CY$1,"&lt;="&amp;VLOOKUP(E$1,'100-&gt;45b'!$A$1:$D$45,4,0))</f>
        <v>0</v>
      </c>
      <c r="F36" s="7">
        <f>SUMIFS(Build!$D36:$CY36,Build!$D$1:$CY$1,"&gt;="&amp;VLOOKUP(F$1,'100-&gt;45b'!$A$1:$D$45,3,0),Build!$D$1:$CY$1,"&lt;="&amp;VLOOKUP(F$1,'100-&gt;45b'!$A$1:$D$45,4,0))</f>
        <v>9128</v>
      </c>
      <c r="G36" s="7">
        <f>SUMIFS(Build!$D36:$CY36,Build!$D$1:$CY$1,"&gt;="&amp;VLOOKUP(G$1,'100-&gt;45b'!$A$1:$D$45,3,0),Build!$D$1:$CY$1,"&lt;="&amp;VLOOKUP(G$1,'100-&gt;45b'!$A$1:$D$45,4,0))</f>
        <v>0</v>
      </c>
      <c r="H36" s="7">
        <f>SUMIFS(Build!$D36:$CY36,Build!$D$1:$CY$1,"&gt;="&amp;VLOOKUP(H$1,'100-&gt;45b'!$A$1:$D$45,3,0),Build!$D$1:$CY$1,"&lt;="&amp;VLOOKUP(H$1,'100-&gt;45b'!$A$1:$D$45,4,0))</f>
        <v>298792</v>
      </c>
      <c r="I36" s="7">
        <f>SUMIFS(Build!$D36:$CY36,Build!$D$1:$CY$1,"&gt;="&amp;VLOOKUP(I$1,'100-&gt;45b'!$A$1:$D$45,3,0),Build!$D$1:$CY$1,"&lt;="&amp;VLOOKUP(I$1,'100-&gt;45b'!$A$1:$D$45,4,0))</f>
        <v>293811</v>
      </c>
      <c r="J36" s="7">
        <f>SUMIFS(Build!$D36:$CY36,Build!$D$1:$CY$1,"&gt;="&amp;VLOOKUP(J$1,'100-&gt;45b'!$A$1:$D$45,3,0),Build!$D$1:$CY$1,"&lt;="&amp;VLOOKUP(J$1,'100-&gt;45b'!$A$1:$D$45,4,0))</f>
        <v>21292</v>
      </c>
      <c r="K36" s="7">
        <f>SUMIFS(Build!$D36:$CY36,Build!$D$1:$CY$1,"&gt;="&amp;VLOOKUP(K$1,'100-&gt;45b'!$A$1:$D$45,3,0),Build!$D$1:$CY$1,"&lt;="&amp;VLOOKUP(K$1,'100-&gt;45b'!$A$1:$D$45,4,0))</f>
        <v>24450</v>
      </c>
      <c r="L36" s="7">
        <f>SUMIFS(Build!$D36:$CY36,Build!$D$1:$CY$1,"&gt;="&amp;VLOOKUP(L$1,'100-&gt;45b'!$A$1:$D$45,3,0),Build!$D$1:$CY$1,"&lt;="&amp;VLOOKUP(L$1,'100-&gt;45b'!$A$1:$D$45,4,0))</f>
        <v>2186</v>
      </c>
      <c r="M36" s="7">
        <f>SUMIFS(Build!$D36:$CY36,Build!$D$1:$CY$1,"&gt;="&amp;VLOOKUP(M$1,'100-&gt;45b'!$A$1:$D$45,3,0),Build!$D$1:$CY$1,"&lt;="&amp;VLOOKUP(M$1,'100-&gt;45b'!$A$1:$D$45,4,0))</f>
        <v>19231</v>
      </c>
      <c r="N36" s="7">
        <f>SUMIFS(Build!$D36:$CY36,Build!$D$1:$CY$1,"&gt;="&amp;VLOOKUP(N$1,'100-&gt;45b'!$A$1:$D$45,3,0),Build!$D$1:$CY$1,"&lt;="&amp;VLOOKUP(N$1,'100-&gt;45b'!$A$1:$D$45,4,0))</f>
        <v>10350</v>
      </c>
      <c r="O36" s="7">
        <f>SUMIFS(Build!$D36:$CY36,Build!$D$1:$CY$1,"&gt;="&amp;VLOOKUP(O$1,'100-&gt;45b'!$A$1:$D$45,3,0),Build!$D$1:$CY$1,"&lt;="&amp;VLOOKUP(O$1,'100-&gt;45b'!$A$1:$D$45,4,0))</f>
        <v>12050</v>
      </c>
      <c r="P36" s="7">
        <f>SUMIFS(Build!$D36:$CY36,Build!$D$1:$CY$1,"&gt;="&amp;VLOOKUP(P$1,'100-&gt;45b'!$A$1:$D$45,3,0),Build!$D$1:$CY$1,"&lt;="&amp;VLOOKUP(P$1,'100-&gt;45b'!$A$1:$D$45,4,0))</f>
        <v>15304</v>
      </c>
      <c r="Q36" s="7">
        <f>SUMIFS(Build!$D36:$CY36,Build!$D$1:$CY$1,"&gt;="&amp;VLOOKUP(Q$1,'100-&gt;45b'!$A$1:$D$45,3,0),Build!$D$1:$CY$1,"&lt;="&amp;VLOOKUP(Q$1,'100-&gt;45b'!$A$1:$D$45,4,0))</f>
        <v>1750</v>
      </c>
      <c r="R36" s="7">
        <f>SUMIFS(Build!$D36:$CY36,Build!$D$1:$CY$1,"&gt;="&amp;VLOOKUP(R$1,'100-&gt;45b'!$A$1:$D$45,3,0),Build!$D$1:$CY$1,"&lt;="&amp;VLOOKUP(R$1,'100-&gt;45b'!$A$1:$D$45,4,0))</f>
        <v>63848</v>
      </c>
      <c r="S36" s="7">
        <f>SUMIFS(Build!$D36:$CY36,Build!$D$1:$CY$1,"&gt;="&amp;VLOOKUP(S$1,'100-&gt;45b'!$A$1:$D$45,3,0),Build!$D$1:$CY$1,"&lt;="&amp;VLOOKUP(S$1,'100-&gt;45b'!$A$1:$D$45,4,0))</f>
        <v>0</v>
      </c>
      <c r="T36" s="7">
        <f>SUMIFS(Build!$D36:$CY36,Build!$D$1:$CY$1,"&gt;="&amp;VLOOKUP(T$1,'100-&gt;45b'!$A$1:$D$45,3,0),Build!$D$1:$CY$1,"&lt;="&amp;VLOOKUP(T$1,'100-&gt;45b'!$A$1:$D$45,4,0))</f>
        <v>0</v>
      </c>
      <c r="U36" s="7">
        <f>SUMIFS(Build!$D36:$CY36,Build!$D$1:$CY$1,"&gt;="&amp;VLOOKUP(U$1,'100-&gt;45b'!$A$1:$D$45,3,0),Build!$D$1:$CY$1,"&lt;="&amp;VLOOKUP(U$1,'100-&gt;45b'!$A$1:$D$45,4,0))</f>
        <v>0</v>
      </c>
      <c r="V36" s="7">
        <f>SUMIFS(Build!$D36:$CY36,Build!$D$1:$CY$1,"&gt;="&amp;VLOOKUP(V$1,'100-&gt;45b'!$A$1:$D$45,3,0),Build!$D$1:$CY$1,"&lt;="&amp;VLOOKUP(V$1,'100-&gt;45b'!$A$1:$D$45,4,0))</f>
        <v>0</v>
      </c>
      <c r="W36" s="7">
        <f>SUMIFS(Build!$D36:$CY36,Build!$D$1:$CY$1,"&gt;="&amp;VLOOKUP(W$1,'100-&gt;45b'!$A$1:$D$45,3,0),Build!$D$1:$CY$1,"&lt;="&amp;VLOOKUP(W$1,'100-&gt;45b'!$A$1:$D$45,4,0))</f>
        <v>0</v>
      </c>
      <c r="X36" s="7">
        <f>SUMIFS(Build!$D36:$CY36,Build!$D$1:$CY$1,"&gt;="&amp;VLOOKUP(X$1,'100-&gt;45b'!$A$1:$D$45,3,0),Build!$D$1:$CY$1,"&lt;="&amp;VLOOKUP(X$1,'100-&gt;45b'!$A$1:$D$45,4,0))</f>
        <v>63907</v>
      </c>
      <c r="Y36" s="7">
        <f>SUMIFS(Build!$D36:$CY36,Build!$D$1:$CY$1,"&gt;="&amp;VLOOKUP(Y$1,'100-&gt;45b'!$A$1:$D$45,3,0),Build!$D$1:$CY$1,"&lt;="&amp;VLOOKUP(Y$1,'100-&gt;45b'!$A$1:$D$45,4,0))</f>
        <v>16874</v>
      </c>
      <c r="Z36" s="7">
        <f>SUMIFS(Build!$D36:$CY36,Build!$D$1:$CY$1,"&gt;="&amp;VLOOKUP(Z$1,'100-&gt;45b'!$A$1:$D$45,3,0),Build!$D$1:$CY$1,"&lt;="&amp;VLOOKUP(Z$1,'100-&gt;45b'!$A$1:$D$45,4,0))</f>
        <v>13887</v>
      </c>
      <c r="AA36" s="7">
        <f>SUMIFS(Build!$D36:$CY36,Build!$D$1:$CY$1,"&gt;="&amp;VLOOKUP(AA$1,'100-&gt;45b'!$A$1:$D$45,3,0),Build!$D$1:$CY$1,"&lt;="&amp;VLOOKUP(AA$1,'100-&gt;45b'!$A$1:$D$45,4,0))</f>
        <v>484857</v>
      </c>
      <c r="AB36" s="7">
        <f>SUMIFS(Build!$D36:$CY36,Build!$D$1:$CY$1,"&gt;="&amp;VLOOKUP(AB$1,'100-&gt;45b'!$A$1:$D$45,3,0),Build!$D$1:$CY$1,"&lt;="&amp;VLOOKUP(AB$1,'100-&gt;45b'!$A$1:$D$45,4,0))</f>
        <v>1358259</v>
      </c>
      <c r="AC36" s="7">
        <f>SUMIFS(Build!$D36:$CY36,Build!$D$1:$CY$1,"&gt;="&amp;VLOOKUP(AC$1,'100-&gt;45b'!$A$1:$D$45,3,0),Build!$D$1:$CY$1,"&lt;="&amp;VLOOKUP(AC$1,'100-&gt;45b'!$A$1:$D$45,4,0))</f>
        <v>194174</v>
      </c>
      <c r="AD36" s="7">
        <f>SUMIFS(Build!$D36:$CY36,Build!$D$1:$CY$1,"&gt;="&amp;VLOOKUP(AD$1,'100-&gt;45b'!$A$1:$D$45,3,0),Build!$D$1:$CY$1,"&lt;="&amp;VLOOKUP(AD$1,'100-&gt;45b'!$A$1:$D$45,4,0))</f>
        <v>1508</v>
      </c>
      <c r="AE36" s="7">
        <f>SUMIFS(Build!$D36:$CY36,Build!$D$1:$CY$1,"&gt;="&amp;VLOOKUP(AE$1,'100-&gt;45b'!$A$1:$D$45,3,0),Build!$D$1:$CY$1,"&lt;="&amp;VLOOKUP(AE$1,'100-&gt;45b'!$A$1:$D$45,4,0))</f>
        <v>1104</v>
      </c>
      <c r="AF36" s="7">
        <f>SUMIFS(Build!$D36:$CY36,Build!$D$1:$CY$1,"&gt;="&amp;VLOOKUP(AF$1,'100-&gt;45b'!$A$1:$D$45,3,0),Build!$D$1:$CY$1,"&lt;="&amp;VLOOKUP(AF$1,'100-&gt;45b'!$A$1:$D$45,4,0))</f>
        <v>20631</v>
      </c>
      <c r="AG36" s="7">
        <f>SUMIFS(Build!$D36:$CY36,Build!$D$1:$CY$1,"&gt;="&amp;VLOOKUP(AG$1,'100-&gt;45b'!$A$1:$D$45,3,0),Build!$D$1:$CY$1,"&lt;="&amp;VLOOKUP(AG$1,'100-&gt;45b'!$A$1:$D$45,4,0))</f>
        <v>10302</v>
      </c>
      <c r="AH36" s="7">
        <f>SUMIFS(Build!$D36:$CY36,Build!$D$1:$CY$1,"&gt;="&amp;VLOOKUP(AH$1,'100-&gt;45b'!$A$1:$D$45,3,0),Build!$D$1:$CY$1,"&lt;="&amp;VLOOKUP(AH$1,'100-&gt;45b'!$A$1:$D$45,4,0))</f>
        <v>350270</v>
      </c>
      <c r="AI36" s="7">
        <f>SUMIFS(Build!$D36:$CY36,Build!$D$1:$CY$1,"&gt;="&amp;VLOOKUP(AI$1,'100-&gt;45b'!$A$1:$D$45,3,0),Build!$D$1:$CY$1,"&lt;="&amp;VLOOKUP(AI$1,'100-&gt;45b'!$A$1:$D$45,4,0))</f>
        <v>7212</v>
      </c>
      <c r="AJ36" s="7">
        <f>SUMIFS(Build!$D36:$CY36,Build!$D$1:$CY$1,"&gt;="&amp;VLOOKUP(AJ$1,'100-&gt;45b'!$A$1:$D$45,3,0),Build!$D$1:$CY$1,"&lt;="&amp;VLOOKUP(AJ$1,'100-&gt;45b'!$A$1:$D$45,4,0))</f>
        <v>28369</v>
      </c>
      <c r="AK36" s="7">
        <f>SUMIFS(Build!$D36:$CY36,Build!$D$1:$CY$1,"&gt;="&amp;VLOOKUP(AK$1,'100-&gt;45b'!$A$1:$D$45,3,0),Build!$D$1:$CY$1,"&lt;="&amp;VLOOKUP(AK$1,'100-&gt;45b'!$A$1:$D$45,4,0))</f>
        <v>5019</v>
      </c>
      <c r="AL36" s="7">
        <f>SUMIFS(Build!$D36:$CY36,Build!$D$1:$CY$1,"&gt;="&amp;VLOOKUP(AL$1,'100-&gt;45b'!$A$1:$D$45,3,0),Build!$D$1:$CY$1,"&lt;="&amp;VLOOKUP(AL$1,'100-&gt;45b'!$A$1:$D$45,4,0))</f>
        <v>89828</v>
      </c>
      <c r="AM36" s="7">
        <f>SUMIFS(Build!$D36:$CY36,Build!$D$1:$CY$1,"&gt;="&amp;VLOOKUP(AM$1,'100-&gt;45b'!$A$1:$D$45,3,0),Build!$D$1:$CY$1,"&lt;="&amp;VLOOKUP(AM$1,'100-&gt;45b'!$A$1:$D$45,4,0))</f>
        <v>17585</v>
      </c>
      <c r="AN36" s="7">
        <f>SUMIFS(Build!$D36:$CY36,Build!$D$1:$CY$1,"&gt;="&amp;VLOOKUP(AN$1,'100-&gt;45b'!$A$1:$D$45,3,0),Build!$D$1:$CY$1,"&lt;="&amp;VLOOKUP(AN$1,'100-&gt;45b'!$A$1:$D$45,4,0))</f>
        <v>86390</v>
      </c>
      <c r="AO36" s="7">
        <f>SUMIFS(Build!$D36:$CY36,Build!$D$1:$CY$1,"&gt;="&amp;VLOOKUP(AO$1,'100-&gt;45b'!$A$1:$D$45,3,0),Build!$D$1:$CY$1,"&lt;="&amp;VLOOKUP(AO$1,'100-&gt;45b'!$A$1:$D$45,4,0))</f>
        <v>156263</v>
      </c>
      <c r="AP36" s="7">
        <f>'47 Sector'!AP36+'47 Sector'!AV36</f>
        <v>196951</v>
      </c>
      <c r="AQ36" s="7">
        <f>SUMIFS(Build!$D36:$CY36,Build!$D$1:$CY$1,"&gt;="&amp;VLOOKUP(AQ$1,'100-&gt;45b'!$A$1:$D$45,3,0),Build!$D$1:$CY$1,"&lt;="&amp;VLOOKUP(AQ$1,'100-&gt;45b'!$A$1:$D$45,4,0))</f>
        <v>324973</v>
      </c>
      <c r="AR36" s="7">
        <f>SUMIFS(Build!$D36:$CY36,Build!$D$1:$CY$1,"&gt;="&amp;VLOOKUP(AR$1,'100-&gt;45b'!$A$1:$D$45,3,0),Build!$D$1:$CY$1,"&lt;="&amp;VLOOKUP(AR$1,'100-&gt;45b'!$A$1:$D$45,4,0))</f>
        <v>133305</v>
      </c>
      <c r="AS36" s="7">
        <f>SUMIFS(Build!$D36:$CY36,Build!$D$1:$CY$1,"&gt;="&amp;VLOOKUP(AS$1,'100-&gt;45b'!$A$1:$D$45,3,0),Build!$D$1:$CY$1,"&lt;="&amp;VLOOKUP(AS$1,'100-&gt;45b'!$A$1:$D$45,4,0))</f>
        <v>28576</v>
      </c>
      <c r="AT36" s="7">
        <f>SUMIFS(Build!$D36:$CY36,Build!$D$1:$CY$1,"&gt;="&amp;VLOOKUP(AT$1,'100-&gt;45b'!$A$1:$D$45,3,0),Build!$D$1:$CY$1,"&lt;="&amp;VLOOKUP(AT$1,'100-&gt;45b'!$A$1:$D$45,4,0))</f>
        <v>120478</v>
      </c>
      <c r="AU36" s="7">
        <f>SUMIFS(Build!$D36:$CY36,Build!$D$1:$CY$1,"&gt;="&amp;VLOOKUP(AU$1,'100-&gt;45b'!$A$1:$D$45,3,0),Build!$D$1:$CY$1,"&lt;="&amp;VLOOKUP(AU$1,'100-&gt;45b'!$A$1:$D$45,4,0))</f>
        <v>404297</v>
      </c>
      <c r="AV36" s="23">
        <f>Build!CY36</f>
        <v>0</v>
      </c>
      <c r="AW36" s="7"/>
      <c r="AX36" s="17">
        <f t="shared" si="2"/>
        <v>38</v>
      </c>
      <c r="AY36" s="18">
        <f t="shared" si="3"/>
        <v>0</v>
      </c>
      <c r="AZ36" s="18"/>
      <c r="BA36" s="18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DA36" s="8"/>
    </row>
    <row r="37" spans="1:105" x14ac:dyDescent="0.25">
      <c r="A37" t="s">
        <v>232</v>
      </c>
      <c r="B37">
        <f>VLOOKUP($A37&amp;0,'Short Labels'!$B$1:$N$8042,8,0)</f>
        <v>2019</v>
      </c>
      <c r="C37" s="7">
        <f>SUMIFS(Build!$D37:$CY37,Build!$D$1:$CY$1,"&gt;="&amp;VLOOKUP(C$1,'100-&gt;45b'!$A$1:$D$45,3,0),Build!$D$1:$CY$1,"&lt;="&amp;VLOOKUP(C$1,'100-&gt;45b'!$A$1:$D$45,4,0))</f>
        <v>29855</v>
      </c>
      <c r="D37" s="7">
        <f>SUMIFS(Build!$D37:$CY37,Build!$D$1:$CY$1,"&gt;="&amp;VLOOKUP(D$1,'100-&gt;45b'!$A$1:$D$45,3,0),Build!$D$1:$CY$1,"&lt;="&amp;VLOOKUP(D$1,'100-&gt;45b'!$A$1:$D$45,4,0))</f>
        <v>6890</v>
      </c>
      <c r="E37" s="7">
        <f>SUMIFS(Build!$D37:$CY37,Build!$D$1:$CY$1,"&gt;="&amp;VLOOKUP(E$1,'100-&gt;45b'!$A$1:$D$45,3,0),Build!$D$1:$CY$1,"&lt;="&amp;VLOOKUP(E$1,'100-&gt;45b'!$A$1:$D$45,4,0))</f>
        <v>389</v>
      </c>
      <c r="F37" s="7">
        <f>SUMIFS(Build!$D37:$CY37,Build!$D$1:$CY$1,"&gt;="&amp;VLOOKUP(F$1,'100-&gt;45b'!$A$1:$D$45,3,0),Build!$D$1:$CY$1,"&lt;="&amp;VLOOKUP(F$1,'100-&gt;45b'!$A$1:$D$45,4,0))</f>
        <v>8982</v>
      </c>
      <c r="G37" s="7">
        <f>SUMIFS(Build!$D37:$CY37,Build!$D$1:$CY$1,"&gt;="&amp;VLOOKUP(G$1,'100-&gt;45b'!$A$1:$D$45,3,0),Build!$D$1:$CY$1,"&lt;="&amp;VLOOKUP(G$1,'100-&gt;45b'!$A$1:$D$45,4,0))</f>
        <v>288</v>
      </c>
      <c r="H37" s="7">
        <f>SUMIFS(Build!$D37:$CY37,Build!$D$1:$CY$1,"&gt;="&amp;VLOOKUP(H$1,'100-&gt;45b'!$A$1:$D$45,3,0),Build!$D$1:$CY$1,"&lt;="&amp;VLOOKUP(H$1,'100-&gt;45b'!$A$1:$D$45,4,0))</f>
        <v>13381</v>
      </c>
      <c r="I37" s="7">
        <f>SUMIFS(Build!$D37:$CY37,Build!$D$1:$CY$1,"&gt;="&amp;VLOOKUP(I$1,'100-&gt;45b'!$A$1:$D$45,3,0),Build!$D$1:$CY$1,"&lt;="&amp;VLOOKUP(I$1,'100-&gt;45b'!$A$1:$D$45,4,0))</f>
        <v>1058</v>
      </c>
      <c r="J37" s="7">
        <f>SUMIFS(Build!$D37:$CY37,Build!$D$1:$CY$1,"&gt;="&amp;VLOOKUP(J$1,'100-&gt;45b'!$A$1:$D$45,3,0),Build!$D$1:$CY$1,"&lt;="&amp;VLOOKUP(J$1,'100-&gt;45b'!$A$1:$D$45,4,0))</f>
        <v>3664</v>
      </c>
      <c r="K37" s="7">
        <f>SUMIFS(Build!$D37:$CY37,Build!$D$1:$CY$1,"&gt;="&amp;VLOOKUP(K$1,'100-&gt;45b'!$A$1:$D$45,3,0),Build!$D$1:$CY$1,"&lt;="&amp;VLOOKUP(K$1,'100-&gt;45b'!$A$1:$D$45,4,0))</f>
        <v>599</v>
      </c>
      <c r="L37" s="7">
        <f>SUMIFS(Build!$D37:$CY37,Build!$D$1:$CY$1,"&gt;="&amp;VLOOKUP(L$1,'100-&gt;45b'!$A$1:$D$45,3,0),Build!$D$1:$CY$1,"&lt;="&amp;VLOOKUP(L$1,'100-&gt;45b'!$A$1:$D$45,4,0))</f>
        <v>0</v>
      </c>
      <c r="M37" s="7">
        <f>SUMIFS(Build!$D37:$CY37,Build!$D$1:$CY$1,"&gt;="&amp;VLOOKUP(M$1,'100-&gt;45b'!$A$1:$D$45,3,0),Build!$D$1:$CY$1,"&lt;="&amp;VLOOKUP(M$1,'100-&gt;45b'!$A$1:$D$45,4,0))</f>
        <v>341</v>
      </c>
      <c r="N37" s="7">
        <f>SUMIFS(Build!$D37:$CY37,Build!$D$1:$CY$1,"&gt;="&amp;VLOOKUP(N$1,'100-&gt;45b'!$A$1:$D$45,3,0),Build!$D$1:$CY$1,"&lt;="&amp;VLOOKUP(N$1,'100-&gt;45b'!$A$1:$D$45,4,0))</f>
        <v>190</v>
      </c>
      <c r="O37" s="7">
        <f>SUMIFS(Build!$D37:$CY37,Build!$D$1:$CY$1,"&gt;="&amp;VLOOKUP(O$1,'100-&gt;45b'!$A$1:$D$45,3,0),Build!$D$1:$CY$1,"&lt;="&amp;VLOOKUP(O$1,'100-&gt;45b'!$A$1:$D$45,4,0))</f>
        <v>142</v>
      </c>
      <c r="P37" s="7">
        <f>SUMIFS(Build!$D37:$CY37,Build!$D$1:$CY$1,"&gt;="&amp;VLOOKUP(P$1,'100-&gt;45b'!$A$1:$D$45,3,0),Build!$D$1:$CY$1,"&lt;="&amp;VLOOKUP(P$1,'100-&gt;45b'!$A$1:$D$45,4,0))</f>
        <v>769</v>
      </c>
      <c r="Q37" s="7">
        <f>SUMIFS(Build!$D37:$CY37,Build!$D$1:$CY$1,"&gt;="&amp;VLOOKUP(Q$1,'100-&gt;45b'!$A$1:$D$45,3,0),Build!$D$1:$CY$1,"&lt;="&amp;VLOOKUP(Q$1,'100-&gt;45b'!$A$1:$D$45,4,0))</f>
        <v>164</v>
      </c>
      <c r="R37" s="7">
        <f>SUMIFS(Build!$D37:$CY37,Build!$D$1:$CY$1,"&gt;="&amp;VLOOKUP(R$1,'100-&gt;45b'!$A$1:$D$45,3,0),Build!$D$1:$CY$1,"&lt;="&amp;VLOOKUP(R$1,'100-&gt;45b'!$A$1:$D$45,4,0))</f>
        <v>306</v>
      </c>
      <c r="S37" s="7">
        <f>SUMIFS(Build!$D37:$CY37,Build!$D$1:$CY$1,"&gt;="&amp;VLOOKUP(S$1,'100-&gt;45b'!$A$1:$D$45,3,0),Build!$D$1:$CY$1,"&lt;="&amp;VLOOKUP(S$1,'100-&gt;45b'!$A$1:$D$45,4,0))</f>
        <v>0</v>
      </c>
      <c r="T37" s="7">
        <f>SUMIFS(Build!$D37:$CY37,Build!$D$1:$CY$1,"&gt;="&amp;VLOOKUP(T$1,'100-&gt;45b'!$A$1:$D$45,3,0),Build!$D$1:$CY$1,"&lt;="&amp;VLOOKUP(T$1,'100-&gt;45b'!$A$1:$D$45,4,0))</f>
        <v>138</v>
      </c>
      <c r="U37" s="7">
        <f>SUMIFS(Build!$D37:$CY37,Build!$D$1:$CY$1,"&gt;="&amp;VLOOKUP(U$1,'100-&gt;45b'!$A$1:$D$45,3,0),Build!$D$1:$CY$1,"&lt;="&amp;VLOOKUP(U$1,'100-&gt;45b'!$A$1:$D$45,4,0))</f>
        <v>326</v>
      </c>
      <c r="V37" s="7">
        <f>SUMIFS(Build!$D37:$CY37,Build!$D$1:$CY$1,"&gt;="&amp;VLOOKUP(V$1,'100-&gt;45b'!$A$1:$D$45,3,0),Build!$D$1:$CY$1,"&lt;="&amp;VLOOKUP(V$1,'100-&gt;45b'!$A$1:$D$45,4,0))</f>
        <v>131</v>
      </c>
      <c r="W37" s="7">
        <f>SUMIFS(Build!$D37:$CY37,Build!$D$1:$CY$1,"&gt;="&amp;VLOOKUP(W$1,'100-&gt;45b'!$A$1:$D$45,3,0),Build!$D$1:$CY$1,"&lt;="&amp;VLOOKUP(W$1,'100-&gt;45b'!$A$1:$D$45,4,0))</f>
        <v>372</v>
      </c>
      <c r="X37" s="7">
        <f>SUMIFS(Build!$D37:$CY37,Build!$D$1:$CY$1,"&gt;="&amp;VLOOKUP(X$1,'100-&gt;45b'!$A$1:$D$45,3,0),Build!$D$1:$CY$1,"&lt;="&amp;VLOOKUP(X$1,'100-&gt;45b'!$A$1:$D$45,4,0))</f>
        <v>3684</v>
      </c>
      <c r="Y37" s="7">
        <f>SUMIFS(Build!$D37:$CY37,Build!$D$1:$CY$1,"&gt;="&amp;VLOOKUP(Y$1,'100-&gt;45b'!$A$1:$D$45,3,0),Build!$D$1:$CY$1,"&lt;="&amp;VLOOKUP(Y$1,'100-&gt;45b'!$A$1:$D$45,4,0))</f>
        <v>2036</v>
      </c>
      <c r="Z37" s="7">
        <f>SUMIFS(Build!$D37:$CY37,Build!$D$1:$CY$1,"&gt;="&amp;VLOOKUP(Z$1,'100-&gt;45b'!$A$1:$D$45,3,0),Build!$D$1:$CY$1,"&lt;="&amp;VLOOKUP(Z$1,'100-&gt;45b'!$A$1:$D$45,4,0))</f>
        <v>2692</v>
      </c>
      <c r="AA37" s="7">
        <f>SUMIFS(Build!$D37:$CY37,Build!$D$1:$CY$1,"&gt;="&amp;VLOOKUP(AA$1,'100-&gt;45b'!$A$1:$D$45,3,0),Build!$D$1:$CY$1,"&lt;="&amp;VLOOKUP(AA$1,'100-&gt;45b'!$A$1:$D$45,4,0))</f>
        <v>18847</v>
      </c>
      <c r="AB37" s="7">
        <f>SUMIFS(Build!$D37:$CY37,Build!$D$1:$CY$1,"&gt;="&amp;VLOOKUP(AB$1,'100-&gt;45b'!$A$1:$D$45,3,0),Build!$D$1:$CY$1,"&lt;="&amp;VLOOKUP(AB$1,'100-&gt;45b'!$A$1:$D$45,4,0))</f>
        <v>35701</v>
      </c>
      <c r="AC37" s="7">
        <f>SUMIFS(Build!$D37:$CY37,Build!$D$1:$CY$1,"&gt;="&amp;VLOOKUP(AC$1,'100-&gt;45b'!$A$1:$D$45,3,0),Build!$D$1:$CY$1,"&lt;="&amp;VLOOKUP(AC$1,'100-&gt;45b'!$A$1:$D$45,4,0))</f>
        <v>11957</v>
      </c>
      <c r="AD37" s="7">
        <f>SUMIFS(Build!$D37:$CY37,Build!$D$1:$CY$1,"&gt;="&amp;VLOOKUP(AD$1,'100-&gt;45b'!$A$1:$D$45,3,0),Build!$D$1:$CY$1,"&lt;="&amp;VLOOKUP(AD$1,'100-&gt;45b'!$A$1:$D$45,4,0))</f>
        <v>1266</v>
      </c>
      <c r="AE37" s="7">
        <f>SUMIFS(Build!$D37:$CY37,Build!$D$1:$CY$1,"&gt;="&amp;VLOOKUP(AE$1,'100-&gt;45b'!$A$1:$D$45,3,0),Build!$D$1:$CY$1,"&lt;="&amp;VLOOKUP(AE$1,'100-&gt;45b'!$A$1:$D$45,4,0))</f>
        <v>1213</v>
      </c>
      <c r="AF37" s="7">
        <f>SUMIFS(Build!$D37:$CY37,Build!$D$1:$CY$1,"&gt;="&amp;VLOOKUP(AF$1,'100-&gt;45b'!$A$1:$D$45,3,0),Build!$D$1:$CY$1,"&lt;="&amp;VLOOKUP(AF$1,'100-&gt;45b'!$A$1:$D$45,4,0))</f>
        <v>2251</v>
      </c>
      <c r="AG37" s="7">
        <f>SUMIFS(Build!$D37:$CY37,Build!$D$1:$CY$1,"&gt;="&amp;VLOOKUP(AG$1,'100-&gt;45b'!$A$1:$D$45,3,0),Build!$D$1:$CY$1,"&lt;="&amp;VLOOKUP(AG$1,'100-&gt;45b'!$A$1:$D$45,4,0))</f>
        <v>340</v>
      </c>
      <c r="AH37" s="7">
        <f>SUMIFS(Build!$D37:$CY37,Build!$D$1:$CY$1,"&gt;="&amp;VLOOKUP(AH$1,'100-&gt;45b'!$A$1:$D$45,3,0),Build!$D$1:$CY$1,"&lt;="&amp;VLOOKUP(AH$1,'100-&gt;45b'!$A$1:$D$45,4,0))</f>
        <v>12472</v>
      </c>
      <c r="AI37" s="7">
        <f>SUMIFS(Build!$D37:$CY37,Build!$D$1:$CY$1,"&gt;="&amp;VLOOKUP(AI$1,'100-&gt;45b'!$A$1:$D$45,3,0),Build!$D$1:$CY$1,"&lt;="&amp;VLOOKUP(AI$1,'100-&gt;45b'!$A$1:$D$45,4,0))</f>
        <v>565</v>
      </c>
      <c r="AJ37" s="7">
        <f>SUMIFS(Build!$D37:$CY37,Build!$D$1:$CY$1,"&gt;="&amp;VLOOKUP(AJ$1,'100-&gt;45b'!$A$1:$D$45,3,0),Build!$D$1:$CY$1,"&lt;="&amp;VLOOKUP(AJ$1,'100-&gt;45b'!$A$1:$D$45,4,0))</f>
        <v>813</v>
      </c>
      <c r="AK37" s="7">
        <f>SUMIFS(Build!$D37:$CY37,Build!$D$1:$CY$1,"&gt;="&amp;VLOOKUP(AK$1,'100-&gt;45b'!$A$1:$D$45,3,0),Build!$D$1:$CY$1,"&lt;="&amp;VLOOKUP(AK$1,'100-&gt;45b'!$A$1:$D$45,4,0))</f>
        <v>388</v>
      </c>
      <c r="AL37" s="7">
        <f>SUMIFS(Build!$D37:$CY37,Build!$D$1:$CY$1,"&gt;="&amp;VLOOKUP(AL$1,'100-&gt;45b'!$A$1:$D$45,3,0),Build!$D$1:$CY$1,"&lt;="&amp;VLOOKUP(AL$1,'100-&gt;45b'!$A$1:$D$45,4,0))</f>
        <v>3055</v>
      </c>
      <c r="AM37" s="7">
        <f>SUMIFS(Build!$D37:$CY37,Build!$D$1:$CY$1,"&gt;="&amp;VLOOKUP(AM$1,'100-&gt;45b'!$A$1:$D$45,3,0),Build!$D$1:$CY$1,"&lt;="&amp;VLOOKUP(AM$1,'100-&gt;45b'!$A$1:$D$45,4,0))</f>
        <v>234</v>
      </c>
      <c r="AN37" s="7">
        <f>SUMIFS(Build!$D37:$CY37,Build!$D$1:$CY$1,"&gt;="&amp;VLOOKUP(AN$1,'100-&gt;45b'!$A$1:$D$45,3,0),Build!$D$1:$CY$1,"&lt;="&amp;VLOOKUP(AN$1,'100-&gt;45b'!$A$1:$D$45,4,0))</f>
        <v>2718</v>
      </c>
      <c r="AO37" s="7">
        <f>SUMIFS(Build!$D37:$CY37,Build!$D$1:$CY$1,"&gt;="&amp;VLOOKUP(AO$1,'100-&gt;45b'!$A$1:$D$45,3,0),Build!$D$1:$CY$1,"&lt;="&amp;VLOOKUP(AO$1,'100-&gt;45b'!$A$1:$D$45,4,0))</f>
        <v>12832</v>
      </c>
      <c r="AP37" s="7">
        <f>'47 Sector'!AP37+'47 Sector'!AV37</f>
        <v>30330</v>
      </c>
      <c r="AQ37" s="7">
        <f>SUMIFS(Build!$D37:$CY37,Build!$D$1:$CY$1,"&gt;="&amp;VLOOKUP(AQ$1,'100-&gt;45b'!$A$1:$D$45,3,0),Build!$D$1:$CY$1,"&lt;="&amp;VLOOKUP(AQ$1,'100-&gt;45b'!$A$1:$D$45,4,0))</f>
        <v>11998</v>
      </c>
      <c r="AR37" s="7">
        <f>SUMIFS(Build!$D37:$CY37,Build!$D$1:$CY$1,"&gt;="&amp;VLOOKUP(AR$1,'100-&gt;45b'!$A$1:$D$45,3,0),Build!$D$1:$CY$1,"&lt;="&amp;VLOOKUP(AR$1,'100-&gt;45b'!$A$1:$D$45,4,0))</f>
        <v>3020</v>
      </c>
      <c r="AS37" s="7">
        <f>SUMIFS(Build!$D37:$CY37,Build!$D$1:$CY$1,"&gt;="&amp;VLOOKUP(AS$1,'100-&gt;45b'!$A$1:$D$45,3,0),Build!$D$1:$CY$1,"&lt;="&amp;VLOOKUP(AS$1,'100-&gt;45b'!$A$1:$D$45,4,0))</f>
        <v>1096</v>
      </c>
      <c r="AT37" s="7">
        <f>SUMIFS(Build!$D37:$CY37,Build!$D$1:$CY$1,"&gt;="&amp;VLOOKUP(AT$1,'100-&gt;45b'!$A$1:$D$45,3,0),Build!$D$1:$CY$1,"&lt;="&amp;VLOOKUP(AT$1,'100-&gt;45b'!$A$1:$D$45,4,0))</f>
        <v>6637</v>
      </c>
      <c r="AU37" s="7">
        <f>SUMIFS(Build!$D37:$CY37,Build!$D$1:$CY$1,"&gt;="&amp;VLOOKUP(AU$1,'100-&gt;45b'!$A$1:$D$45,3,0),Build!$D$1:$CY$1,"&lt;="&amp;VLOOKUP(AU$1,'100-&gt;45b'!$A$1:$D$45,4,0))</f>
        <v>6324</v>
      </c>
      <c r="AV37" s="23">
        <f>Build!CY37</f>
        <v>317</v>
      </c>
      <c r="AW37" s="7"/>
      <c r="AX37" s="17">
        <f t="shared" si="2"/>
        <v>43</v>
      </c>
      <c r="AY37" s="18">
        <f t="shared" si="3"/>
        <v>1.3166037438063554E-3</v>
      </c>
      <c r="AZ37" s="18"/>
      <c r="BA37" s="18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DA37" s="8"/>
    </row>
    <row r="38" spans="1:105" x14ac:dyDescent="0.25">
      <c r="A38" t="s">
        <v>234</v>
      </c>
      <c r="B38">
        <f>VLOOKUP($A38&amp;0,'Short Labels'!$B$1:$N$8042,8,0)</f>
        <v>2020</v>
      </c>
      <c r="C38" s="7">
        <f>SUMIFS(Build!$D38:$CY38,Build!$D$1:$CY$1,"&gt;="&amp;VLOOKUP(C$1,'100-&gt;45b'!$A$1:$D$45,3,0),Build!$D$1:$CY$1,"&lt;="&amp;VLOOKUP(C$1,'100-&gt;45b'!$A$1:$D$45,4,0))</f>
        <v>829892</v>
      </c>
      <c r="D38" s="7">
        <f>SUMIFS(Build!$D38:$CY38,Build!$D$1:$CY$1,"&gt;="&amp;VLOOKUP(D$1,'100-&gt;45b'!$A$1:$D$45,3,0),Build!$D$1:$CY$1,"&lt;="&amp;VLOOKUP(D$1,'100-&gt;45b'!$A$1:$D$45,4,0))</f>
        <v>26088</v>
      </c>
      <c r="E38" s="7">
        <f>SUMIFS(Build!$D38:$CY38,Build!$D$1:$CY$1,"&gt;="&amp;VLOOKUP(E$1,'100-&gt;45b'!$A$1:$D$45,3,0),Build!$D$1:$CY$1,"&lt;="&amp;VLOOKUP(E$1,'100-&gt;45b'!$A$1:$D$45,4,0))</f>
        <v>2541</v>
      </c>
      <c r="F38" s="7">
        <f>SUMIFS(Build!$D38:$CY38,Build!$D$1:$CY$1,"&gt;="&amp;VLOOKUP(F$1,'100-&gt;45b'!$A$1:$D$45,3,0),Build!$D$1:$CY$1,"&lt;="&amp;VLOOKUP(F$1,'100-&gt;45b'!$A$1:$D$45,4,0))</f>
        <v>15111</v>
      </c>
      <c r="G38" s="7">
        <f>SUMIFS(Build!$D38:$CY38,Build!$D$1:$CY$1,"&gt;="&amp;VLOOKUP(G$1,'100-&gt;45b'!$A$1:$D$45,3,0),Build!$D$1:$CY$1,"&lt;="&amp;VLOOKUP(G$1,'100-&gt;45b'!$A$1:$D$45,4,0))</f>
        <v>0</v>
      </c>
      <c r="H38" s="7">
        <f>SUMIFS(Build!$D38:$CY38,Build!$D$1:$CY$1,"&gt;="&amp;VLOOKUP(H$1,'100-&gt;45b'!$A$1:$D$45,3,0),Build!$D$1:$CY$1,"&lt;="&amp;VLOOKUP(H$1,'100-&gt;45b'!$A$1:$D$45,4,0))</f>
        <v>229971</v>
      </c>
      <c r="I38" s="7">
        <f>SUMIFS(Build!$D38:$CY38,Build!$D$1:$CY$1,"&gt;="&amp;VLOOKUP(I$1,'100-&gt;45b'!$A$1:$D$45,3,0),Build!$D$1:$CY$1,"&lt;="&amp;VLOOKUP(I$1,'100-&gt;45b'!$A$1:$D$45,4,0))</f>
        <v>193606</v>
      </c>
      <c r="J38" s="7">
        <f>SUMIFS(Build!$D38:$CY38,Build!$D$1:$CY$1,"&gt;="&amp;VLOOKUP(J$1,'100-&gt;45b'!$A$1:$D$45,3,0),Build!$D$1:$CY$1,"&lt;="&amp;VLOOKUP(J$1,'100-&gt;45b'!$A$1:$D$45,4,0))</f>
        <v>14571</v>
      </c>
      <c r="K38" s="7">
        <f>SUMIFS(Build!$D38:$CY38,Build!$D$1:$CY$1,"&gt;="&amp;VLOOKUP(K$1,'100-&gt;45b'!$A$1:$D$45,3,0),Build!$D$1:$CY$1,"&lt;="&amp;VLOOKUP(K$1,'100-&gt;45b'!$A$1:$D$45,4,0))</f>
        <v>6298</v>
      </c>
      <c r="L38" s="7">
        <f>SUMIFS(Build!$D38:$CY38,Build!$D$1:$CY$1,"&gt;="&amp;VLOOKUP(L$1,'100-&gt;45b'!$A$1:$D$45,3,0),Build!$D$1:$CY$1,"&lt;="&amp;VLOOKUP(L$1,'100-&gt;45b'!$A$1:$D$45,4,0))</f>
        <v>0</v>
      </c>
      <c r="M38" s="7">
        <f>SUMIFS(Build!$D38:$CY38,Build!$D$1:$CY$1,"&gt;="&amp;VLOOKUP(M$1,'100-&gt;45b'!$A$1:$D$45,3,0),Build!$D$1:$CY$1,"&lt;="&amp;VLOOKUP(M$1,'100-&gt;45b'!$A$1:$D$45,4,0))</f>
        <v>7735</v>
      </c>
      <c r="N38" s="7">
        <f>SUMIFS(Build!$D38:$CY38,Build!$D$1:$CY$1,"&gt;="&amp;VLOOKUP(N$1,'100-&gt;45b'!$A$1:$D$45,3,0),Build!$D$1:$CY$1,"&lt;="&amp;VLOOKUP(N$1,'100-&gt;45b'!$A$1:$D$45,4,0))</f>
        <v>829</v>
      </c>
      <c r="O38" s="7">
        <f>SUMIFS(Build!$D38:$CY38,Build!$D$1:$CY$1,"&gt;="&amp;VLOOKUP(O$1,'100-&gt;45b'!$A$1:$D$45,3,0),Build!$D$1:$CY$1,"&lt;="&amp;VLOOKUP(O$1,'100-&gt;45b'!$A$1:$D$45,4,0))</f>
        <v>7728</v>
      </c>
      <c r="P38" s="7">
        <f>SUMIFS(Build!$D38:$CY38,Build!$D$1:$CY$1,"&gt;="&amp;VLOOKUP(P$1,'100-&gt;45b'!$A$1:$D$45,3,0),Build!$D$1:$CY$1,"&lt;="&amp;VLOOKUP(P$1,'100-&gt;45b'!$A$1:$D$45,4,0))</f>
        <v>14867</v>
      </c>
      <c r="Q38" s="7">
        <f>SUMIFS(Build!$D38:$CY38,Build!$D$1:$CY$1,"&gt;="&amp;VLOOKUP(Q$1,'100-&gt;45b'!$A$1:$D$45,3,0),Build!$D$1:$CY$1,"&lt;="&amp;VLOOKUP(Q$1,'100-&gt;45b'!$A$1:$D$45,4,0))</f>
        <v>397</v>
      </c>
      <c r="R38" s="7">
        <f>SUMIFS(Build!$D38:$CY38,Build!$D$1:$CY$1,"&gt;="&amp;VLOOKUP(R$1,'100-&gt;45b'!$A$1:$D$45,3,0),Build!$D$1:$CY$1,"&lt;="&amp;VLOOKUP(R$1,'100-&gt;45b'!$A$1:$D$45,4,0))</f>
        <v>48443</v>
      </c>
      <c r="S38" s="7">
        <f>SUMIFS(Build!$D38:$CY38,Build!$D$1:$CY$1,"&gt;="&amp;VLOOKUP(S$1,'100-&gt;45b'!$A$1:$D$45,3,0),Build!$D$1:$CY$1,"&lt;="&amp;VLOOKUP(S$1,'100-&gt;45b'!$A$1:$D$45,4,0))</f>
        <v>0</v>
      </c>
      <c r="T38" s="7">
        <f>SUMIFS(Build!$D38:$CY38,Build!$D$1:$CY$1,"&gt;="&amp;VLOOKUP(T$1,'100-&gt;45b'!$A$1:$D$45,3,0),Build!$D$1:$CY$1,"&lt;="&amp;VLOOKUP(T$1,'100-&gt;45b'!$A$1:$D$45,4,0))</f>
        <v>961</v>
      </c>
      <c r="U38" s="7">
        <f>SUMIFS(Build!$D38:$CY38,Build!$D$1:$CY$1,"&gt;="&amp;VLOOKUP(U$1,'100-&gt;45b'!$A$1:$D$45,3,0),Build!$D$1:$CY$1,"&lt;="&amp;VLOOKUP(U$1,'100-&gt;45b'!$A$1:$D$45,4,0))</f>
        <v>1693</v>
      </c>
      <c r="V38" s="7">
        <f>SUMIFS(Build!$D38:$CY38,Build!$D$1:$CY$1,"&gt;="&amp;VLOOKUP(V$1,'100-&gt;45b'!$A$1:$D$45,3,0),Build!$D$1:$CY$1,"&lt;="&amp;VLOOKUP(V$1,'100-&gt;45b'!$A$1:$D$45,4,0))</f>
        <v>16491</v>
      </c>
      <c r="W38" s="7">
        <f>SUMIFS(Build!$D38:$CY38,Build!$D$1:$CY$1,"&gt;="&amp;VLOOKUP(W$1,'100-&gt;45b'!$A$1:$D$45,3,0),Build!$D$1:$CY$1,"&lt;="&amp;VLOOKUP(W$1,'100-&gt;45b'!$A$1:$D$45,4,0))</f>
        <v>0</v>
      </c>
      <c r="X38" s="7">
        <f>SUMIFS(Build!$D38:$CY38,Build!$D$1:$CY$1,"&gt;="&amp;VLOOKUP(X$1,'100-&gt;45b'!$A$1:$D$45,3,0),Build!$D$1:$CY$1,"&lt;="&amp;VLOOKUP(X$1,'100-&gt;45b'!$A$1:$D$45,4,0))</f>
        <v>48481</v>
      </c>
      <c r="Y38" s="7">
        <f>SUMIFS(Build!$D38:$CY38,Build!$D$1:$CY$1,"&gt;="&amp;VLOOKUP(Y$1,'100-&gt;45b'!$A$1:$D$45,3,0),Build!$D$1:$CY$1,"&lt;="&amp;VLOOKUP(Y$1,'100-&gt;45b'!$A$1:$D$45,4,0))</f>
        <v>10389</v>
      </c>
      <c r="Z38" s="7">
        <f>SUMIFS(Build!$D38:$CY38,Build!$D$1:$CY$1,"&gt;="&amp;VLOOKUP(Z$1,'100-&gt;45b'!$A$1:$D$45,3,0),Build!$D$1:$CY$1,"&lt;="&amp;VLOOKUP(Z$1,'100-&gt;45b'!$A$1:$D$45,4,0))</f>
        <v>18168</v>
      </c>
      <c r="AA38" s="7">
        <f>SUMIFS(Build!$D38:$CY38,Build!$D$1:$CY$1,"&gt;="&amp;VLOOKUP(AA$1,'100-&gt;45b'!$A$1:$D$45,3,0),Build!$D$1:$CY$1,"&lt;="&amp;VLOOKUP(AA$1,'100-&gt;45b'!$A$1:$D$45,4,0))</f>
        <v>217255</v>
      </c>
      <c r="AB38" s="7">
        <f>SUMIFS(Build!$D38:$CY38,Build!$D$1:$CY$1,"&gt;="&amp;VLOOKUP(AB$1,'100-&gt;45b'!$A$1:$D$45,3,0),Build!$D$1:$CY$1,"&lt;="&amp;VLOOKUP(AB$1,'100-&gt;45b'!$A$1:$D$45,4,0))</f>
        <v>683953</v>
      </c>
      <c r="AC38" s="7">
        <f>SUMIFS(Build!$D38:$CY38,Build!$D$1:$CY$1,"&gt;="&amp;VLOOKUP(AC$1,'100-&gt;45b'!$A$1:$D$45,3,0),Build!$D$1:$CY$1,"&lt;="&amp;VLOOKUP(AC$1,'100-&gt;45b'!$A$1:$D$45,4,0))</f>
        <v>81331</v>
      </c>
      <c r="AD38" s="7">
        <f>SUMIFS(Build!$D38:$CY38,Build!$D$1:$CY$1,"&gt;="&amp;VLOOKUP(AD$1,'100-&gt;45b'!$A$1:$D$45,3,0),Build!$D$1:$CY$1,"&lt;="&amp;VLOOKUP(AD$1,'100-&gt;45b'!$A$1:$D$45,4,0))</f>
        <v>2284</v>
      </c>
      <c r="AE38" s="7">
        <f>SUMIFS(Build!$D38:$CY38,Build!$D$1:$CY$1,"&gt;="&amp;VLOOKUP(AE$1,'100-&gt;45b'!$A$1:$D$45,3,0),Build!$D$1:$CY$1,"&lt;="&amp;VLOOKUP(AE$1,'100-&gt;45b'!$A$1:$D$45,4,0))</f>
        <v>299</v>
      </c>
      <c r="AF38" s="7">
        <f>SUMIFS(Build!$D38:$CY38,Build!$D$1:$CY$1,"&gt;="&amp;VLOOKUP(AF$1,'100-&gt;45b'!$A$1:$D$45,3,0),Build!$D$1:$CY$1,"&lt;="&amp;VLOOKUP(AF$1,'100-&gt;45b'!$A$1:$D$45,4,0))</f>
        <v>8348</v>
      </c>
      <c r="AG38" s="7">
        <f>SUMIFS(Build!$D38:$CY38,Build!$D$1:$CY$1,"&gt;="&amp;VLOOKUP(AG$1,'100-&gt;45b'!$A$1:$D$45,3,0),Build!$D$1:$CY$1,"&lt;="&amp;VLOOKUP(AG$1,'100-&gt;45b'!$A$1:$D$45,4,0))</f>
        <v>14968</v>
      </c>
      <c r="AH38" s="7">
        <f>SUMIFS(Build!$D38:$CY38,Build!$D$1:$CY$1,"&gt;="&amp;VLOOKUP(AH$1,'100-&gt;45b'!$A$1:$D$45,3,0),Build!$D$1:$CY$1,"&lt;="&amp;VLOOKUP(AH$1,'100-&gt;45b'!$A$1:$D$45,4,0))</f>
        <v>226296</v>
      </c>
      <c r="AI38" s="7">
        <f>SUMIFS(Build!$D38:$CY38,Build!$D$1:$CY$1,"&gt;="&amp;VLOOKUP(AI$1,'100-&gt;45b'!$A$1:$D$45,3,0),Build!$D$1:$CY$1,"&lt;="&amp;VLOOKUP(AI$1,'100-&gt;45b'!$A$1:$D$45,4,0))</f>
        <v>10424</v>
      </c>
      <c r="AJ38" s="7">
        <f>SUMIFS(Build!$D38:$CY38,Build!$D$1:$CY$1,"&gt;="&amp;VLOOKUP(AJ$1,'100-&gt;45b'!$A$1:$D$45,3,0),Build!$D$1:$CY$1,"&lt;="&amp;VLOOKUP(AJ$1,'100-&gt;45b'!$A$1:$D$45,4,0))</f>
        <v>8022</v>
      </c>
      <c r="AK38" s="7">
        <f>SUMIFS(Build!$D38:$CY38,Build!$D$1:$CY$1,"&gt;="&amp;VLOOKUP(AK$1,'100-&gt;45b'!$A$1:$D$45,3,0),Build!$D$1:$CY$1,"&lt;="&amp;VLOOKUP(AK$1,'100-&gt;45b'!$A$1:$D$45,4,0))</f>
        <v>2412</v>
      </c>
      <c r="AL38" s="7">
        <f>SUMIFS(Build!$D38:$CY38,Build!$D$1:$CY$1,"&gt;="&amp;VLOOKUP(AL$1,'100-&gt;45b'!$A$1:$D$45,3,0),Build!$D$1:$CY$1,"&lt;="&amp;VLOOKUP(AL$1,'100-&gt;45b'!$A$1:$D$45,4,0))</f>
        <v>30832</v>
      </c>
      <c r="AM38" s="7">
        <f>SUMIFS(Build!$D38:$CY38,Build!$D$1:$CY$1,"&gt;="&amp;VLOOKUP(AM$1,'100-&gt;45b'!$A$1:$D$45,3,0),Build!$D$1:$CY$1,"&lt;="&amp;VLOOKUP(AM$1,'100-&gt;45b'!$A$1:$D$45,4,0))</f>
        <v>8064.9999999999991</v>
      </c>
      <c r="AN38" s="7">
        <f>SUMIFS(Build!$D38:$CY38,Build!$D$1:$CY$1,"&gt;="&amp;VLOOKUP(AN$1,'100-&gt;45b'!$A$1:$D$45,3,0),Build!$D$1:$CY$1,"&lt;="&amp;VLOOKUP(AN$1,'100-&gt;45b'!$A$1:$D$45,4,0))</f>
        <v>47647</v>
      </c>
      <c r="AO38" s="7">
        <f>SUMIFS(Build!$D38:$CY38,Build!$D$1:$CY$1,"&gt;="&amp;VLOOKUP(AO$1,'100-&gt;45b'!$A$1:$D$45,3,0),Build!$D$1:$CY$1,"&lt;="&amp;VLOOKUP(AO$1,'100-&gt;45b'!$A$1:$D$45,4,0))</f>
        <v>93118</v>
      </c>
      <c r="AP38" s="7">
        <f>'47 Sector'!AP38+'47 Sector'!AV38</f>
        <v>113689</v>
      </c>
      <c r="AQ38" s="7">
        <f>SUMIFS(Build!$D38:$CY38,Build!$D$1:$CY$1,"&gt;="&amp;VLOOKUP(AQ$1,'100-&gt;45b'!$A$1:$D$45,3,0),Build!$D$1:$CY$1,"&lt;="&amp;VLOOKUP(AQ$1,'100-&gt;45b'!$A$1:$D$45,4,0))</f>
        <v>107709</v>
      </c>
      <c r="AR38" s="7">
        <f>SUMIFS(Build!$D38:$CY38,Build!$D$1:$CY$1,"&gt;="&amp;VLOOKUP(AR$1,'100-&gt;45b'!$A$1:$D$45,3,0),Build!$D$1:$CY$1,"&lt;="&amp;VLOOKUP(AR$1,'100-&gt;45b'!$A$1:$D$45,4,0))</f>
        <v>85645</v>
      </c>
      <c r="AS38" s="7">
        <f>SUMIFS(Build!$D38:$CY38,Build!$D$1:$CY$1,"&gt;="&amp;VLOOKUP(AS$1,'100-&gt;45b'!$A$1:$D$45,3,0),Build!$D$1:$CY$1,"&lt;="&amp;VLOOKUP(AS$1,'100-&gt;45b'!$A$1:$D$45,4,0))</f>
        <v>10779</v>
      </c>
      <c r="AT38" s="7">
        <f>SUMIFS(Build!$D38:$CY38,Build!$D$1:$CY$1,"&gt;="&amp;VLOOKUP(AT$1,'100-&gt;45b'!$A$1:$D$45,3,0),Build!$D$1:$CY$1,"&lt;="&amp;VLOOKUP(AT$1,'100-&gt;45b'!$A$1:$D$45,4,0))</f>
        <v>267645</v>
      </c>
      <c r="AU38" s="7">
        <f>SUMIFS(Build!$D38:$CY38,Build!$D$1:$CY$1,"&gt;="&amp;VLOOKUP(AU$1,'100-&gt;45b'!$A$1:$D$45,3,0),Build!$D$1:$CY$1,"&lt;="&amp;VLOOKUP(AU$1,'100-&gt;45b'!$A$1:$D$45,4,0))</f>
        <v>116356</v>
      </c>
      <c r="AV38" s="23">
        <f>Build!CY38</f>
        <v>27541</v>
      </c>
      <c r="AW38" s="7"/>
      <c r="AX38" s="17">
        <f t="shared" si="2"/>
        <v>41</v>
      </c>
      <c r="AY38" s="18">
        <f t="shared" si="3"/>
        <v>7.5271708977451557E-3</v>
      </c>
      <c r="AZ38" s="18"/>
      <c r="BA38" s="18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DA38" s="8"/>
    </row>
    <row r="39" spans="1:105" x14ac:dyDescent="0.25">
      <c r="A39" t="s">
        <v>237</v>
      </c>
      <c r="B39">
        <f>VLOOKUP($A39&amp;0,'Short Labels'!$B$1:$N$8042,8,0)</f>
        <v>2015</v>
      </c>
      <c r="C39" s="7">
        <f>SUMIFS(Build!$D39:$CY39,Build!$D$1:$CY$1,"&gt;="&amp;VLOOKUP(C$1,'100-&gt;45b'!$A$1:$D$45,3,0),Build!$D$1:$CY$1,"&lt;="&amp;VLOOKUP(C$1,'100-&gt;45b'!$A$1:$D$45,4,0))</f>
        <v>36910385</v>
      </c>
      <c r="D39" s="7">
        <f>SUMIFS(Build!$D39:$CY39,Build!$D$1:$CY$1,"&gt;="&amp;VLOOKUP(D$1,'100-&gt;45b'!$A$1:$D$45,3,0),Build!$D$1:$CY$1,"&lt;="&amp;VLOOKUP(D$1,'100-&gt;45b'!$A$1:$D$45,4,0))</f>
        <v>2026182</v>
      </c>
      <c r="E39" s="7">
        <f>SUMIFS(Build!$D39:$CY39,Build!$D$1:$CY$1,"&gt;="&amp;VLOOKUP(E$1,'100-&gt;45b'!$A$1:$D$45,3,0),Build!$D$1:$CY$1,"&lt;="&amp;VLOOKUP(E$1,'100-&gt;45b'!$A$1:$D$45,4,0))</f>
        <v>356654</v>
      </c>
      <c r="F39" s="7">
        <f>SUMIFS(Build!$D39:$CY39,Build!$D$1:$CY$1,"&gt;="&amp;VLOOKUP(F$1,'100-&gt;45b'!$A$1:$D$45,3,0),Build!$D$1:$CY$1,"&lt;="&amp;VLOOKUP(F$1,'100-&gt;45b'!$A$1:$D$45,4,0))</f>
        <v>969639</v>
      </c>
      <c r="G39" s="7">
        <f>SUMIFS(Build!$D39:$CY39,Build!$D$1:$CY$1,"&gt;="&amp;VLOOKUP(G$1,'100-&gt;45b'!$A$1:$D$45,3,0),Build!$D$1:$CY$1,"&lt;="&amp;VLOOKUP(G$1,'100-&gt;45b'!$A$1:$D$45,4,0))</f>
        <v>38775</v>
      </c>
      <c r="H39" s="7">
        <f>SUMIFS(Build!$D39:$CY39,Build!$D$1:$CY$1,"&gt;="&amp;VLOOKUP(H$1,'100-&gt;45b'!$A$1:$D$45,3,0),Build!$D$1:$CY$1,"&lt;="&amp;VLOOKUP(H$1,'100-&gt;45b'!$A$1:$D$45,4,0))</f>
        <v>4051079</v>
      </c>
      <c r="I39" s="7">
        <f>SUMIFS(Build!$D39:$CY39,Build!$D$1:$CY$1,"&gt;="&amp;VLOOKUP(I$1,'100-&gt;45b'!$A$1:$D$45,3,0),Build!$D$1:$CY$1,"&lt;="&amp;VLOOKUP(I$1,'100-&gt;45b'!$A$1:$D$45,4,0))</f>
        <v>4266077</v>
      </c>
      <c r="J39" s="7">
        <f>SUMIFS(Build!$D39:$CY39,Build!$D$1:$CY$1,"&gt;="&amp;VLOOKUP(J$1,'100-&gt;45b'!$A$1:$D$45,3,0),Build!$D$1:$CY$1,"&lt;="&amp;VLOOKUP(J$1,'100-&gt;45b'!$A$1:$D$45,4,0))</f>
        <v>1561509</v>
      </c>
      <c r="K39" s="7">
        <f>SUMIFS(Build!$D39:$CY39,Build!$D$1:$CY$1,"&gt;="&amp;VLOOKUP(K$1,'100-&gt;45b'!$A$1:$D$45,3,0),Build!$D$1:$CY$1,"&lt;="&amp;VLOOKUP(K$1,'100-&gt;45b'!$A$1:$D$45,4,0))</f>
        <v>616212</v>
      </c>
      <c r="L39" s="7">
        <f>SUMIFS(Build!$D39:$CY39,Build!$D$1:$CY$1,"&gt;="&amp;VLOOKUP(L$1,'100-&gt;45b'!$A$1:$D$45,3,0),Build!$D$1:$CY$1,"&lt;="&amp;VLOOKUP(L$1,'100-&gt;45b'!$A$1:$D$45,4,0))</f>
        <v>46803</v>
      </c>
      <c r="M39" s="7">
        <f>SUMIFS(Build!$D39:$CY39,Build!$D$1:$CY$1,"&gt;="&amp;VLOOKUP(M$1,'100-&gt;45b'!$A$1:$D$45,3,0),Build!$D$1:$CY$1,"&lt;="&amp;VLOOKUP(M$1,'100-&gt;45b'!$A$1:$D$45,4,0))</f>
        <v>307925</v>
      </c>
      <c r="N39" s="7">
        <f>SUMIFS(Build!$D39:$CY39,Build!$D$1:$CY$1,"&gt;="&amp;VLOOKUP(N$1,'100-&gt;45b'!$A$1:$D$45,3,0),Build!$D$1:$CY$1,"&lt;="&amp;VLOOKUP(N$1,'100-&gt;45b'!$A$1:$D$45,4,0))</f>
        <v>160880</v>
      </c>
      <c r="O39" s="7">
        <f>SUMIFS(Build!$D39:$CY39,Build!$D$1:$CY$1,"&gt;="&amp;VLOOKUP(O$1,'100-&gt;45b'!$A$1:$D$45,3,0),Build!$D$1:$CY$1,"&lt;="&amp;VLOOKUP(O$1,'100-&gt;45b'!$A$1:$D$45,4,0))</f>
        <v>585971</v>
      </c>
      <c r="P39" s="7">
        <f>SUMIFS(Build!$D39:$CY39,Build!$D$1:$CY$1,"&gt;="&amp;VLOOKUP(P$1,'100-&gt;45b'!$A$1:$D$45,3,0),Build!$D$1:$CY$1,"&lt;="&amp;VLOOKUP(P$1,'100-&gt;45b'!$A$1:$D$45,4,0))</f>
        <v>1232463</v>
      </c>
      <c r="Q39" s="7">
        <f>SUMIFS(Build!$D39:$CY39,Build!$D$1:$CY$1,"&gt;="&amp;VLOOKUP(Q$1,'100-&gt;45b'!$A$1:$D$45,3,0),Build!$D$1:$CY$1,"&lt;="&amp;VLOOKUP(Q$1,'100-&gt;45b'!$A$1:$D$45,4,0))</f>
        <v>218026</v>
      </c>
      <c r="R39" s="7">
        <f>SUMIFS(Build!$D39:$CY39,Build!$D$1:$CY$1,"&gt;="&amp;VLOOKUP(R$1,'100-&gt;45b'!$A$1:$D$45,3,0),Build!$D$1:$CY$1,"&lt;="&amp;VLOOKUP(R$1,'100-&gt;45b'!$A$1:$D$45,4,0))</f>
        <v>512772.00000000006</v>
      </c>
      <c r="S39" s="7">
        <f>SUMIFS(Build!$D39:$CY39,Build!$D$1:$CY$1,"&gt;="&amp;VLOOKUP(S$1,'100-&gt;45b'!$A$1:$D$45,3,0),Build!$D$1:$CY$1,"&lt;="&amp;VLOOKUP(S$1,'100-&gt;45b'!$A$1:$D$45,4,0))</f>
        <v>187680</v>
      </c>
      <c r="T39" s="7">
        <f>SUMIFS(Build!$D39:$CY39,Build!$D$1:$CY$1,"&gt;="&amp;VLOOKUP(T$1,'100-&gt;45b'!$A$1:$D$45,3,0),Build!$D$1:$CY$1,"&lt;="&amp;VLOOKUP(T$1,'100-&gt;45b'!$A$1:$D$45,4,0))</f>
        <v>179708</v>
      </c>
      <c r="U39" s="7">
        <f>SUMIFS(Build!$D39:$CY39,Build!$D$1:$CY$1,"&gt;="&amp;VLOOKUP(U$1,'100-&gt;45b'!$A$1:$D$45,3,0),Build!$D$1:$CY$1,"&lt;="&amp;VLOOKUP(U$1,'100-&gt;45b'!$A$1:$D$45,4,0))</f>
        <v>97127</v>
      </c>
      <c r="V39" s="7">
        <f>SUMIFS(Build!$D39:$CY39,Build!$D$1:$CY$1,"&gt;="&amp;VLOOKUP(V$1,'100-&gt;45b'!$A$1:$D$45,3,0),Build!$D$1:$CY$1,"&lt;="&amp;VLOOKUP(V$1,'100-&gt;45b'!$A$1:$D$45,4,0))</f>
        <v>202982</v>
      </c>
      <c r="W39" s="7">
        <f>SUMIFS(Build!$D39:$CY39,Build!$D$1:$CY$1,"&gt;="&amp;VLOOKUP(W$1,'100-&gt;45b'!$A$1:$D$45,3,0),Build!$D$1:$CY$1,"&lt;="&amp;VLOOKUP(W$1,'100-&gt;45b'!$A$1:$D$45,4,0))</f>
        <v>283905</v>
      </c>
      <c r="X39" s="7">
        <f>SUMIFS(Build!$D39:$CY39,Build!$D$1:$CY$1,"&gt;="&amp;VLOOKUP(X$1,'100-&gt;45b'!$A$1:$D$45,3,0),Build!$D$1:$CY$1,"&lt;="&amp;VLOOKUP(X$1,'100-&gt;45b'!$A$1:$D$45,4,0))</f>
        <v>1640240</v>
      </c>
      <c r="Y39" s="7">
        <f>SUMIFS(Build!$D39:$CY39,Build!$D$1:$CY$1,"&gt;="&amp;VLOOKUP(Y$1,'100-&gt;45b'!$A$1:$D$45,3,0),Build!$D$1:$CY$1,"&lt;="&amp;VLOOKUP(Y$1,'100-&gt;45b'!$A$1:$D$45,4,0))</f>
        <v>212413</v>
      </c>
      <c r="Z39" s="7">
        <f>SUMIFS(Build!$D39:$CY39,Build!$D$1:$CY$1,"&gt;="&amp;VLOOKUP(Z$1,'100-&gt;45b'!$A$1:$D$45,3,0),Build!$D$1:$CY$1,"&lt;="&amp;VLOOKUP(Z$1,'100-&gt;45b'!$A$1:$D$45,4,0))</f>
        <v>278511</v>
      </c>
      <c r="AA39" s="7">
        <f>SUMIFS(Build!$D39:$CY39,Build!$D$1:$CY$1,"&gt;="&amp;VLOOKUP(AA$1,'100-&gt;45b'!$A$1:$D$45,3,0),Build!$D$1:$CY$1,"&lt;="&amp;VLOOKUP(AA$1,'100-&gt;45b'!$A$1:$D$45,4,0))</f>
        <v>7961235</v>
      </c>
      <c r="AB39" s="7">
        <f>SUMIFS(Build!$D39:$CY39,Build!$D$1:$CY$1,"&gt;="&amp;VLOOKUP(AB$1,'100-&gt;45b'!$A$1:$D$45,3,0),Build!$D$1:$CY$1,"&lt;="&amp;VLOOKUP(AB$1,'100-&gt;45b'!$A$1:$D$45,4,0))</f>
        <v>21955103</v>
      </c>
      <c r="AC39" s="7">
        <f>SUMIFS(Build!$D39:$CY39,Build!$D$1:$CY$1,"&gt;="&amp;VLOOKUP(AC$1,'100-&gt;45b'!$A$1:$D$45,3,0),Build!$D$1:$CY$1,"&lt;="&amp;VLOOKUP(AC$1,'100-&gt;45b'!$A$1:$D$45,4,0))</f>
        <v>3386210</v>
      </c>
      <c r="AD39" s="7">
        <f>SUMIFS(Build!$D39:$CY39,Build!$D$1:$CY$1,"&gt;="&amp;VLOOKUP(AD$1,'100-&gt;45b'!$A$1:$D$45,3,0),Build!$D$1:$CY$1,"&lt;="&amp;VLOOKUP(AD$1,'100-&gt;45b'!$A$1:$D$45,4,0))</f>
        <v>219124</v>
      </c>
      <c r="AE39" s="7">
        <f>SUMIFS(Build!$D39:$CY39,Build!$D$1:$CY$1,"&gt;="&amp;VLOOKUP(AE$1,'100-&gt;45b'!$A$1:$D$45,3,0),Build!$D$1:$CY$1,"&lt;="&amp;VLOOKUP(AE$1,'100-&gt;45b'!$A$1:$D$45,4,0))</f>
        <v>83100</v>
      </c>
      <c r="AF39" s="7">
        <f>SUMIFS(Build!$D39:$CY39,Build!$D$1:$CY$1,"&gt;="&amp;VLOOKUP(AF$1,'100-&gt;45b'!$A$1:$D$45,3,0),Build!$D$1:$CY$1,"&lt;="&amp;VLOOKUP(AF$1,'100-&gt;45b'!$A$1:$D$45,4,0))</f>
        <v>825738</v>
      </c>
      <c r="AG39" s="7">
        <f>SUMIFS(Build!$D39:$CY39,Build!$D$1:$CY$1,"&gt;="&amp;VLOOKUP(AG$1,'100-&gt;45b'!$A$1:$D$45,3,0),Build!$D$1:$CY$1,"&lt;="&amp;VLOOKUP(AG$1,'100-&gt;45b'!$A$1:$D$45,4,0))</f>
        <v>108551</v>
      </c>
      <c r="AH39" s="7">
        <f>SUMIFS(Build!$D39:$CY39,Build!$D$1:$CY$1,"&gt;="&amp;VLOOKUP(AH$1,'100-&gt;45b'!$A$1:$D$45,3,0),Build!$D$1:$CY$1,"&lt;="&amp;VLOOKUP(AH$1,'100-&gt;45b'!$A$1:$D$45,4,0))</f>
        <v>5166943</v>
      </c>
      <c r="AI39" s="7">
        <f>SUMIFS(Build!$D39:$CY39,Build!$D$1:$CY$1,"&gt;="&amp;VLOOKUP(AI$1,'100-&gt;45b'!$A$1:$D$45,3,0),Build!$D$1:$CY$1,"&lt;="&amp;VLOOKUP(AI$1,'100-&gt;45b'!$A$1:$D$45,4,0))</f>
        <v>148064</v>
      </c>
      <c r="AJ39" s="7">
        <f>SUMIFS(Build!$D39:$CY39,Build!$D$1:$CY$1,"&gt;="&amp;VLOOKUP(AJ$1,'100-&gt;45b'!$A$1:$D$45,3,0),Build!$D$1:$CY$1,"&lt;="&amp;VLOOKUP(AJ$1,'100-&gt;45b'!$A$1:$D$45,4,0))</f>
        <v>357544</v>
      </c>
      <c r="AK39" s="7">
        <f>SUMIFS(Build!$D39:$CY39,Build!$D$1:$CY$1,"&gt;="&amp;VLOOKUP(AK$1,'100-&gt;45b'!$A$1:$D$45,3,0),Build!$D$1:$CY$1,"&lt;="&amp;VLOOKUP(AK$1,'100-&gt;45b'!$A$1:$D$45,4,0))</f>
        <v>69384</v>
      </c>
      <c r="AL39" s="7">
        <f>SUMIFS(Build!$D39:$CY39,Build!$D$1:$CY$1,"&gt;="&amp;VLOOKUP(AL$1,'100-&gt;45b'!$A$1:$D$45,3,0),Build!$D$1:$CY$1,"&lt;="&amp;VLOOKUP(AL$1,'100-&gt;45b'!$A$1:$D$45,4,0))</f>
        <v>1735734</v>
      </c>
      <c r="AM39" s="7">
        <f>SUMIFS(Build!$D39:$CY39,Build!$D$1:$CY$1,"&gt;="&amp;VLOOKUP(AM$1,'100-&gt;45b'!$A$1:$D$45,3,0),Build!$D$1:$CY$1,"&lt;="&amp;VLOOKUP(AM$1,'100-&gt;45b'!$A$1:$D$45,4,0))</f>
        <v>292159</v>
      </c>
      <c r="AN39" s="7">
        <f>SUMIFS(Build!$D39:$CY39,Build!$D$1:$CY$1,"&gt;="&amp;VLOOKUP(AN$1,'100-&gt;45b'!$A$1:$D$45,3,0),Build!$D$1:$CY$1,"&lt;="&amp;VLOOKUP(AN$1,'100-&gt;45b'!$A$1:$D$45,4,0))</f>
        <v>421822</v>
      </c>
      <c r="AO39" s="7">
        <f>SUMIFS(Build!$D39:$CY39,Build!$D$1:$CY$1,"&gt;="&amp;VLOOKUP(AO$1,'100-&gt;45b'!$A$1:$D$45,3,0),Build!$D$1:$CY$1,"&lt;="&amp;VLOOKUP(AO$1,'100-&gt;45b'!$A$1:$D$45,4,0))</f>
        <v>1045732</v>
      </c>
      <c r="AP39" s="7">
        <f>'47 Sector'!AP39+'47 Sector'!AV39</f>
        <v>4034939</v>
      </c>
      <c r="AQ39" s="7">
        <f>SUMIFS(Build!$D39:$CY39,Build!$D$1:$CY$1,"&gt;="&amp;VLOOKUP(AQ$1,'100-&gt;45b'!$A$1:$D$45,3,0),Build!$D$1:$CY$1,"&lt;="&amp;VLOOKUP(AQ$1,'100-&gt;45b'!$A$1:$D$45,4,0))</f>
        <v>5748728</v>
      </c>
      <c r="AR39" s="7">
        <f>SUMIFS(Build!$D39:$CY39,Build!$D$1:$CY$1,"&gt;="&amp;VLOOKUP(AR$1,'100-&gt;45b'!$A$1:$D$45,3,0),Build!$D$1:$CY$1,"&lt;="&amp;VLOOKUP(AR$1,'100-&gt;45b'!$A$1:$D$45,4,0))</f>
        <v>1505481</v>
      </c>
      <c r="AS39" s="7">
        <f>SUMIFS(Build!$D39:$CY39,Build!$D$1:$CY$1,"&gt;="&amp;VLOOKUP(AS$1,'100-&gt;45b'!$A$1:$D$45,3,0),Build!$D$1:$CY$1,"&lt;="&amp;VLOOKUP(AS$1,'100-&gt;45b'!$A$1:$D$45,4,0))</f>
        <v>439596</v>
      </c>
      <c r="AT39" s="7">
        <f>SUMIFS(Build!$D39:$CY39,Build!$D$1:$CY$1,"&gt;="&amp;VLOOKUP(AT$1,'100-&gt;45b'!$A$1:$D$45,3,0),Build!$D$1:$CY$1,"&lt;="&amp;VLOOKUP(AT$1,'100-&gt;45b'!$A$1:$D$45,4,0))</f>
        <v>2638441</v>
      </c>
      <c r="AU39" s="7">
        <f>SUMIFS(Build!$D39:$CY39,Build!$D$1:$CY$1,"&gt;="&amp;VLOOKUP(AU$1,'100-&gt;45b'!$A$1:$D$45,3,0),Build!$D$1:$CY$1,"&lt;="&amp;VLOOKUP(AU$1,'100-&gt;45b'!$A$1:$D$45,4,0))</f>
        <v>2745489</v>
      </c>
      <c r="AV39" s="23">
        <f>Build!CY39</f>
        <v>0</v>
      </c>
      <c r="AW39" s="7"/>
      <c r="AX39" s="17">
        <f t="shared" si="2"/>
        <v>45</v>
      </c>
      <c r="AY39" s="18">
        <f t="shared" si="3"/>
        <v>0</v>
      </c>
      <c r="AZ39" s="18"/>
      <c r="BA39" s="18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DA39" s="8"/>
    </row>
    <row r="40" spans="1:105" x14ac:dyDescent="0.25">
      <c r="A40" t="s">
        <v>239</v>
      </c>
      <c r="B40">
        <f>VLOOKUP($A40&amp;0,'Short Labels'!$B$1:$N$8042,8,0)</f>
        <v>2020</v>
      </c>
      <c r="C40" s="7">
        <f>SUMIFS(Build!$D40:$CY40,Build!$D$1:$CY$1,"&gt;="&amp;VLOOKUP(C$1,'100-&gt;45b'!$A$1:$D$45,3,0),Build!$D$1:$CY$1,"&lt;="&amp;VLOOKUP(C$1,'100-&gt;45b'!$A$1:$D$45,4,0))</f>
        <v>178758987</v>
      </c>
      <c r="D40" s="7">
        <f>SUMIFS(Build!$D40:$CY40,Build!$D$1:$CY$1,"&gt;="&amp;VLOOKUP(D$1,'100-&gt;45b'!$A$1:$D$45,3,0),Build!$D$1:$CY$1,"&lt;="&amp;VLOOKUP(D$1,'100-&gt;45b'!$A$1:$D$45,4,0))</f>
        <v>1226301</v>
      </c>
      <c r="E40" s="7">
        <f>SUMIFS(Build!$D40:$CY40,Build!$D$1:$CY$1,"&gt;="&amp;VLOOKUP(E$1,'100-&gt;45b'!$A$1:$D$45,3,0),Build!$D$1:$CY$1,"&lt;="&amp;VLOOKUP(E$1,'100-&gt;45b'!$A$1:$D$45,4,0))</f>
        <v>394718</v>
      </c>
      <c r="F40" s="7">
        <f>SUMIFS(Build!$D40:$CY40,Build!$D$1:$CY$1,"&gt;="&amp;VLOOKUP(F$1,'100-&gt;45b'!$A$1:$D$45,3,0),Build!$D$1:$CY$1,"&lt;="&amp;VLOOKUP(F$1,'100-&gt;45b'!$A$1:$D$45,4,0))</f>
        <v>735430</v>
      </c>
      <c r="G40" s="7">
        <f>SUMIFS(Build!$D40:$CY40,Build!$D$1:$CY$1,"&gt;="&amp;VLOOKUP(G$1,'100-&gt;45b'!$A$1:$D$45,3,0),Build!$D$1:$CY$1,"&lt;="&amp;VLOOKUP(G$1,'100-&gt;45b'!$A$1:$D$45,4,0))</f>
        <v>49852</v>
      </c>
      <c r="H40" s="7">
        <f>SUMIFS(Build!$D40:$CY40,Build!$D$1:$CY$1,"&gt;="&amp;VLOOKUP(H$1,'100-&gt;45b'!$A$1:$D$45,3,0),Build!$D$1:$CY$1,"&lt;="&amp;VLOOKUP(H$1,'100-&gt;45b'!$A$1:$D$45,4,0))</f>
        <v>7173685</v>
      </c>
      <c r="I40" s="7">
        <f>SUMIFS(Build!$D40:$CY40,Build!$D$1:$CY$1,"&gt;="&amp;VLOOKUP(I$1,'100-&gt;45b'!$A$1:$D$45,3,0),Build!$D$1:$CY$1,"&lt;="&amp;VLOOKUP(I$1,'100-&gt;45b'!$A$1:$D$45,4,0))</f>
        <v>14366294</v>
      </c>
      <c r="J40" s="7">
        <f>SUMIFS(Build!$D40:$CY40,Build!$D$1:$CY$1,"&gt;="&amp;VLOOKUP(J$1,'100-&gt;45b'!$A$1:$D$45,3,0),Build!$D$1:$CY$1,"&lt;="&amp;VLOOKUP(J$1,'100-&gt;45b'!$A$1:$D$45,4,0))</f>
        <v>2439005</v>
      </c>
      <c r="K40" s="7">
        <f>SUMIFS(Build!$D40:$CY40,Build!$D$1:$CY$1,"&gt;="&amp;VLOOKUP(K$1,'100-&gt;45b'!$A$1:$D$45,3,0),Build!$D$1:$CY$1,"&lt;="&amp;VLOOKUP(K$1,'100-&gt;45b'!$A$1:$D$45,4,0))</f>
        <v>1107427</v>
      </c>
      <c r="L40" s="7">
        <f>SUMIFS(Build!$D40:$CY40,Build!$D$1:$CY$1,"&gt;="&amp;VLOOKUP(L$1,'100-&gt;45b'!$A$1:$D$45,3,0),Build!$D$1:$CY$1,"&lt;="&amp;VLOOKUP(L$1,'100-&gt;45b'!$A$1:$D$45,4,0))</f>
        <v>220600</v>
      </c>
      <c r="M40" s="7">
        <f>SUMIFS(Build!$D40:$CY40,Build!$D$1:$CY$1,"&gt;="&amp;VLOOKUP(M$1,'100-&gt;45b'!$A$1:$D$45,3,0),Build!$D$1:$CY$1,"&lt;="&amp;VLOOKUP(M$1,'100-&gt;45b'!$A$1:$D$45,4,0))</f>
        <v>1293868</v>
      </c>
      <c r="N40" s="7">
        <f>SUMIFS(Build!$D40:$CY40,Build!$D$1:$CY$1,"&gt;="&amp;VLOOKUP(N$1,'100-&gt;45b'!$A$1:$D$45,3,0),Build!$D$1:$CY$1,"&lt;="&amp;VLOOKUP(N$1,'100-&gt;45b'!$A$1:$D$45,4,0))</f>
        <v>805775</v>
      </c>
      <c r="O40" s="7">
        <f>SUMIFS(Build!$D40:$CY40,Build!$D$1:$CY$1,"&gt;="&amp;VLOOKUP(O$1,'100-&gt;45b'!$A$1:$D$45,3,0),Build!$D$1:$CY$1,"&lt;="&amp;VLOOKUP(O$1,'100-&gt;45b'!$A$1:$D$45,4,0))</f>
        <v>1011497</v>
      </c>
      <c r="P40" s="7">
        <f>SUMIFS(Build!$D40:$CY40,Build!$D$1:$CY$1,"&gt;="&amp;VLOOKUP(P$1,'100-&gt;45b'!$A$1:$D$45,3,0),Build!$D$1:$CY$1,"&lt;="&amp;VLOOKUP(P$1,'100-&gt;45b'!$A$1:$D$45,4,0))</f>
        <v>3276777</v>
      </c>
      <c r="Q40" s="7">
        <f>SUMIFS(Build!$D40:$CY40,Build!$D$1:$CY$1,"&gt;="&amp;VLOOKUP(Q$1,'100-&gt;45b'!$A$1:$D$45,3,0),Build!$D$1:$CY$1,"&lt;="&amp;VLOOKUP(Q$1,'100-&gt;45b'!$A$1:$D$45,4,0))</f>
        <v>1469008</v>
      </c>
      <c r="R40" s="7">
        <f>SUMIFS(Build!$D40:$CY40,Build!$D$1:$CY$1,"&gt;="&amp;VLOOKUP(R$1,'100-&gt;45b'!$A$1:$D$45,3,0),Build!$D$1:$CY$1,"&lt;="&amp;VLOOKUP(R$1,'100-&gt;45b'!$A$1:$D$45,4,0))</f>
        <v>2477564</v>
      </c>
      <c r="S40" s="7">
        <f>SUMIFS(Build!$D40:$CY40,Build!$D$1:$CY$1,"&gt;="&amp;VLOOKUP(S$1,'100-&gt;45b'!$A$1:$D$45,3,0),Build!$D$1:$CY$1,"&lt;="&amp;VLOOKUP(S$1,'100-&gt;45b'!$A$1:$D$45,4,0))</f>
        <v>616613</v>
      </c>
      <c r="T40" s="7">
        <f>SUMIFS(Build!$D40:$CY40,Build!$D$1:$CY$1,"&gt;="&amp;VLOOKUP(T$1,'100-&gt;45b'!$A$1:$D$45,3,0),Build!$D$1:$CY$1,"&lt;="&amp;VLOOKUP(T$1,'100-&gt;45b'!$A$1:$D$45,4,0))</f>
        <v>1048767</v>
      </c>
      <c r="U40" s="7">
        <f>SUMIFS(Build!$D40:$CY40,Build!$D$1:$CY$1,"&gt;="&amp;VLOOKUP(U$1,'100-&gt;45b'!$A$1:$D$45,3,0),Build!$D$1:$CY$1,"&lt;="&amp;VLOOKUP(U$1,'100-&gt;45b'!$A$1:$D$45,4,0))</f>
        <v>1415417</v>
      </c>
      <c r="V40" s="7">
        <f>SUMIFS(Build!$D40:$CY40,Build!$D$1:$CY$1,"&gt;="&amp;VLOOKUP(V$1,'100-&gt;45b'!$A$1:$D$45,3,0),Build!$D$1:$CY$1,"&lt;="&amp;VLOOKUP(V$1,'100-&gt;45b'!$A$1:$D$45,4,0))</f>
        <v>1072127</v>
      </c>
      <c r="W40" s="7">
        <f>SUMIFS(Build!$D40:$CY40,Build!$D$1:$CY$1,"&gt;="&amp;VLOOKUP(W$1,'100-&gt;45b'!$A$1:$D$45,3,0),Build!$D$1:$CY$1,"&lt;="&amp;VLOOKUP(W$1,'100-&gt;45b'!$A$1:$D$45,4,0))</f>
        <v>451435</v>
      </c>
      <c r="X40" s="7">
        <f>SUMIFS(Build!$D40:$CY40,Build!$D$1:$CY$1,"&gt;="&amp;VLOOKUP(X$1,'100-&gt;45b'!$A$1:$D$45,3,0),Build!$D$1:$CY$1,"&lt;="&amp;VLOOKUP(X$1,'100-&gt;45b'!$A$1:$D$45,4,0))</f>
        <v>5684021</v>
      </c>
      <c r="Y40" s="7">
        <f>SUMIFS(Build!$D40:$CY40,Build!$D$1:$CY$1,"&gt;="&amp;VLOOKUP(Y$1,'100-&gt;45b'!$A$1:$D$45,3,0),Build!$D$1:$CY$1,"&lt;="&amp;VLOOKUP(Y$1,'100-&gt;45b'!$A$1:$D$45,4,0))</f>
        <v>1364737</v>
      </c>
      <c r="Z40" s="7">
        <f>SUMIFS(Build!$D40:$CY40,Build!$D$1:$CY$1,"&gt;="&amp;VLOOKUP(Z$1,'100-&gt;45b'!$A$1:$D$45,3,0),Build!$D$1:$CY$1,"&lt;="&amp;VLOOKUP(Z$1,'100-&gt;45b'!$A$1:$D$45,4,0))</f>
        <v>1202674</v>
      </c>
      <c r="AA40" s="7">
        <f>SUMIFS(Build!$D40:$CY40,Build!$D$1:$CY$1,"&gt;="&amp;VLOOKUP(AA$1,'100-&gt;45b'!$A$1:$D$45,3,0),Build!$D$1:$CY$1,"&lt;="&amp;VLOOKUP(AA$1,'100-&gt;45b'!$A$1:$D$45,4,0))</f>
        <v>47546022</v>
      </c>
      <c r="AB40" s="7">
        <f>SUMIFS(Build!$D40:$CY40,Build!$D$1:$CY$1,"&gt;="&amp;VLOOKUP(AB$1,'100-&gt;45b'!$A$1:$D$45,3,0),Build!$D$1:$CY$1,"&lt;="&amp;VLOOKUP(AB$1,'100-&gt;45b'!$A$1:$D$45,4,0))</f>
        <v>48127960</v>
      </c>
      <c r="AC40" s="7">
        <f>SUMIFS(Build!$D40:$CY40,Build!$D$1:$CY$1,"&gt;="&amp;VLOOKUP(AC$1,'100-&gt;45b'!$A$1:$D$45,3,0),Build!$D$1:$CY$1,"&lt;="&amp;VLOOKUP(AC$1,'100-&gt;45b'!$A$1:$D$45,4,0))</f>
        <v>17711484</v>
      </c>
      <c r="AD40" s="7">
        <f>SUMIFS(Build!$D40:$CY40,Build!$D$1:$CY$1,"&gt;="&amp;VLOOKUP(AD$1,'100-&gt;45b'!$A$1:$D$45,3,0),Build!$D$1:$CY$1,"&lt;="&amp;VLOOKUP(AD$1,'100-&gt;45b'!$A$1:$D$45,4,0))</f>
        <v>106178</v>
      </c>
      <c r="AE40" s="7">
        <f>SUMIFS(Build!$D40:$CY40,Build!$D$1:$CY$1,"&gt;="&amp;VLOOKUP(AE$1,'100-&gt;45b'!$A$1:$D$45,3,0),Build!$D$1:$CY$1,"&lt;="&amp;VLOOKUP(AE$1,'100-&gt;45b'!$A$1:$D$45,4,0))</f>
        <v>107734</v>
      </c>
      <c r="AF40" s="7">
        <f>SUMIFS(Build!$D40:$CY40,Build!$D$1:$CY$1,"&gt;="&amp;VLOOKUP(AF$1,'100-&gt;45b'!$A$1:$D$45,3,0),Build!$D$1:$CY$1,"&lt;="&amp;VLOOKUP(AF$1,'100-&gt;45b'!$A$1:$D$45,4,0))</f>
        <v>1239991</v>
      </c>
      <c r="AG40" s="7">
        <f>SUMIFS(Build!$D40:$CY40,Build!$D$1:$CY$1,"&gt;="&amp;VLOOKUP(AG$1,'100-&gt;45b'!$A$1:$D$45,3,0),Build!$D$1:$CY$1,"&lt;="&amp;VLOOKUP(AG$1,'100-&gt;45b'!$A$1:$D$45,4,0))</f>
        <v>592110</v>
      </c>
      <c r="AH40" s="7">
        <f>SUMIFS(Build!$D40:$CY40,Build!$D$1:$CY$1,"&gt;="&amp;VLOOKUP(AH$1,'100-&gt;45b'!$A$1:$D$45,3,0),Build!$D$1:$CY$1,"&lt;="&amp;VLOOKUP(AH$1,'100-&gt;45b'!$A$1:$D$45,4,0))</f>
        <v>7099544</v>
      </c>
      <c r="AI40" s="7">
        <f>SUMIFS(Build!$D40:$CY40,Build!$D$1:$CY$1,"&gt;="&amp;VLOOKUP(AI$1,'100-&gt;45b'!$A$1:$D$45,3,0),Build!$D$1:$CY$1,"&lt;="&amp;VLOOKUP(AI$1,'100-&gt;45b'!$A$1:$D$45,4,0))</f>
        <v>473752</v>
      </c>
      <c r="AJ40" s="7">
        <f>SUMIFS(Build!$D40:$CY40,Build!$D$1:$CY$1,"&gt;="&amp;VLOOKUP(AJ$1,'100-&gt;45b'!$A$1:$D$45,3,0),Build!$D$1:$CY$1,"&lt;="&amp;VLOOKUP(AJ$1,'100-&gt;45b'!$A$1:$D$45,4,0))</f>
        <v>576951</v>
      </c>
      <c r="AK40" s="7">
        <f>SUMIFS(Build!$D40:$CY40,Build!$D$1:$CY$1,"&gt;="&amp;VLOOKUP(AK$1,'100-&gt;45b'!$A$1:$D$45,3,0),Build!$D$1:$CY$1,"&lt;="&amp;VLOOKUP(AK$1,'100-&gt;45b'!$A$1:$D$45,4,0))</f>
        <v>2982464</v>
      </c>
      <c r="AL40" s="7">
        <f>SUMIFS(Build!$D40:$CY40,Build!$D$1:$CY$1,"&gt;="&amp;VLOOKUP(AL$1,'100-&gt;45b'!$A$1:$D$45,3,0),Build!$D$1:$CY$1,"&lt;="&amp;VLOOKUP(AL$1,'100-&gt;45b'!$A$1:$D$45,4,0))</f>
        <v>4473736</v>
      </c>
      <c r="AM40" s="7">
        <f>SUMIFS(Build!$D40:$CY40,Build!$D$1:$CY$1,"&gt;="&amp;VLOOKUP(AM$1,'100-&gt;45b'!$A$1:$D$45,3,0),Build!$D$1:$CY$1,"&lt;="&amp;VLOOKUP(AM$1,'100-&gt;45b'!$A$1:$D$45,4,0))</f>
        <v>706206</v>
      </c>
      <c r="AN40" s="7">
        <f>SUMIFS(Build!$D40:$CY40,Build!$D$1:$CY$1,"&gt;="&amp;VLOOKUP(AN$1,'100-&gt;45b'!$A$1:$D$45,3,0),Build!$D$1:$CY$1,"&lt;="&amp;VLOOKUP(AN$1,'100-&gt;45b'!$A$1:$D$45,4,0))</f>
        <v>3260547</v>
      </c>
      <c r="AO40" s="7">
        <f>SUMIFS(Build!$D40:$CY40,Build!$D$1:$CY$1,"&gt;="&amp;VLOOKUP(AO$1,'100-&gt;45b'!$A$1:$D$45,3,0),Build!$D$1:$CY$1,"&lt;="&amp;VLOOKUP(AO$1,'100-&gt;45b'!$A$1:$D$45,4,0))</f>
        <v>4425253</v>
      </c>
      <c r="AP40" s="7">
        <f>'47 Sector'!AP40+'47 Sector'!AV40</f>
        <v>6536264</v>
      </c>
      <c r="AQ40" s="7">
        <f>SUMIFS(Build!$D40:$CY40,Build!$D$1:$CY$1,"&gt;="&amp;VLOOKUP(AQ$1,'100-&gt;45b'!$A$1:$D$45,3,0),Build!$D$1:$CY$1,"&lt;="&amp;VLOOKUP(AQ$1,'100-&gt;45b'!$A$1:$D$45,4,0))</f>
        <v>14746884</v>
      </c>
      <c r="AR40" s="7">
        <f>SUMIFS(Build!$D40:$CY40,Build!$D$1:$CY$1,"&gt;="&amp;VLOOKUP(AR$1,'100-&gt;45b'!$A$1:$D$45,3,0),Build!$D$1:$CY$1,"&lt;="&amp;VLOOKUP(AR$1,'100-&gt;45b'!$A$1:$D$45,4,0))</f>
        <v>4758559</v>
      </c>
      <c r="AS40" s="7">
        <f>SUMIFS(Build!$D40:$CY40,Build!$D$1:$CY$1,"&gt;="&amp;VLOOKUP(AS$1,'100-&gt;45b'!$A$1:$D$45,3,0),Build!$D$1:$CY$1,"&lt;="&amp;VLOOKUP(AS$1,'100-&gt;45b'!$A$1:$D$45,4,0))</f>
        <v>1155899</v>
      </c>
      <c r="AT40" s="7">
        <f>SUMIFS(Build!$D40:$CY40,Build!$D$1:$CY$1,"&gt;="&amp;VLOOKUP(AT$1,'100-&gt;45b'!$A$1:$D$45,3,0),Build!$D$1:$CY$1,"&lt;="&amp;VLOOKUP(AT$1,'100-&gt;45b'!$A$1:$D$45,4,0))</f>
        <v>7265991</v>
      </c>
      <c r="AU40" s="7">
        <f>SUMIFS(Build!$D40:$CY40,Build!$D$1:$CY$1,"&gt;="&amp;VLOOKUP(AU$1,'100-&gt;45b'!$A$1:$D$45,3,0),Build!$D$1:$CY$1,"&lt;="&amp;VLOOKUP(AU$1,'100-&gt;45b'!$A$1:$D$45,4,0))</f>
        <v>2689199</v>
      </c>
      <c r="AV40" s="23">
        <f>Build!CY40</f>
        <v>0</v>
      </c>
      <c r="AW40" s="7"/>
      <c r="AX40" s="17">
        <f t="shared" si="2"/>
        <v>45</v>
      </c>
      <c r="AY40" s="18">
        <f t="shared" si="3"/>
        <v>0</v>
      </c>
      <c r="AZ40" s="18"/>
      <c r="BA40" s="18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DA40" s="8"/>
    </row>
    <row r="41" spans="1:105" x14ac:dyDescent="0.25">
      <c r="A41" t="s">
        <v>340</v>
      </c>
      <c r="B41">
        <f>VLOOKUP($A41&amp;0,'Short Labels'!$B$1:$N$8042,8,0)</f>
        <v>2020</v>
      </c>
      <c r="C41" s="7">
        <f>SUMIFS(Build!$D41:$CY41,Build!$D$1:$CY$1,"&gt;="&amp;VLOOKUP(C$1,'100-&gt;45b'!$A$1:$D$45,3,0),Build!$D$1:$CY$1,"&lt;="&amp;VLOOKUP(C$1,'100-&gt;45b'!$A$1:$D$45,4,0))</f>
        <v>3769338</v>
      </c>
      <c r="D41" s="7">
        <f>SUMIFS(Build!$D41:$CY41,Build!$D$1:$CY$1,"&gt;="&amp;VLOOKUP(D$1,'100-&gt;45b'!$A$1:$D$45,3,0),Build!$D$1:$CY$1,"&lt;="&amp;VLOOKUP(D$1,'100-&gt;45b'!$A$1:$D$45,4,0))</f>
        <v>88719</v>
      </c>
      <c r="E41" s="7">
        <f>SUMIFS(Build!$D41:$CY41,Build!$D$1:$CY$1,"&gt;="&amp;VLOOKUP(E$1,'100-&gt;45b'!$A$1:$D$45,3,0),Build!$D$1:$CY$1,"&lt;="&amp;VLOOKUP(E$1,'100-&gt;45b'!$A$1:$D$45,4,0))</f>
        <v>66297</v>
      </c>
      <c r="F41" s="7">
        <f>SUMIFS(Build!$D41:$CY41,Build!$D$1:$CY$1,"&gt;="&amp;VLOOKUP(F$1,'100-&gt;45b'!$A$1:$D$45,3,0),Build!$D$1:$CY$1,"&lt;="&amp;VLOOKUP(F$1,'100-&gt;45b'!$A$1:$D$45,4,0))</f>
        <v>93826</v>
      </c>
      <c r="G41" s="7">
        <f>SUMIFS(Build!$D41:$CY41,Build!$D$1:$CY$1,"&gt;="&amp;VLOOKUP(G$1,'100-&gt;45b'!$A$1:$D$45,3,0),Build!$D$1:$CY$1,"&lt;="&amp;VLOOKUP(G$1,'100-&gt;45b'!$A$1:$D$45,4,0))</f>
        <v>19369</v>
      </c>
      <c r="H41" s="7">
        <f>SUMIFS(Build!$D41:$CY41,Build!$D$1:$CY$1,"&gt;="&amp;VLOOKUP(H$1,'100-&gt;45b'!$A$1:$D$45,3,0),Build!$D$1:$CY$1,"&lt;="&amp;VLOOKUP(H$1,'100-&gt;45b'!$A$1:$D$45,4,0))</f>
        <v>641702</v>
      </c>
      <c r="I41" s="7">
        <f>SUMIFS(Build!$D41:$CY41,Build!$D$1:$CY$1,"&gt;="&amp;VLOOKUP(I$1,'100-&gt;45b'!$A$1:$D$45,3,0),Build!$D$1:$CY$1,"&lt;="&amp;VLOOKUP(I$1,'100-&gt;45b'!$A$1:$D$45,4,0))</f>
        <v>1084273</v>
      </c>
      <c r="J41" s="7">
        <f>SUMIFS(Build!$D41:$CY41,Build!$D$1:$CY$1,"&gt;="&amp;VLOOKUP(J$1,'100-&gt;45b'!$A$1:$D$45,3,0),Build!$D$1:$CY$1,"&lt;="&amp;VLOOKUP(J$1,'100-&gt;45b'!$A$1:$D$45,4,0))</f>
        <v>106260</v>
      </c>
      <c r="K41" s="7">
        <f>SUMIFS(Build!$D41:$CY41,Build!$D$1:$CY$1,"&gt;="&amp;VLOOKUP(K$1,'100-&gt;45b'!$A$1:$D$45,3,0),Build!$D$1:$CY$1,"&lt;="&amp;VLOOKUP(K$1,'100-&gt;45b'!$A$1:$D$45,4,0))</f>
        <v>101975</v>
      </c>
      <c r="L41" s="7">
        <f>SUMIFS(Build!$D41:$CY41,Build!$D$1:$CY$1,"&gt;="&amp;VLOOKUP(L$1,'100-&gt;45b'!$A$1:$D$45,3,0),Build!$D$1:$CY$1,"&lt;="&amp;VLOOKUP(L$1,'100-&gt;45b'!$A$1:$D$45,4,0))</f>
        <v>61025</v>
      </c>
      <c r="M41" s="7">
        <f>SUMIFS(Build!$D41:$CY41,Build!$D$1:$CY$1,"&gt;="&amp;VLOOKUP(M$1,'100-&gt;45b'!$A$1:$D$45,3,0),Build!$D$1:$CY$1,"&lt;="&amp;VLOOKUP(M$1,'100-&gt;45b'!$A$1:$D$45,4,0))</f>
        <v>128176.99999999999</v>
      </c>
      <c r="N41" s="7">
        <f>SUMIFS(Build!$D41:$CY41,Build!$D$1:$CY$1,"&gt;="&amp;VLOOKUP(N$1,'100-&gt;45b'!$A$1:$D$45,3,0),Build!$D$1:$CY$1,"&lt;="&amp;VLOOKUP(N$1,'100-&gt;45b'!$A$1:$D$45,4,0))</f>
        <v>36815</v>
      </c>
      <c r="O41" s="7">
        <f>SUMIFS(Build!$D41:$CY41,Build!$D$1:$CY$1,"&gt;="&amp;VLOOKUP(O$1,'100-&gt;45b'!$A$1:$D$45,3,0),Build!$D$1:$CY$1,"&lt;="&amp;VLOOKUP(O$1,'100-&gt;45b'!$A$1:$D$45,4,0))</f>
        <v>130245</v>
      </c>
      <c r="P41" s="7">
        <f>SUMIFS(Build!$D41:$CY41,Build!$D$1:$CY$1,"&gt;="&amp;VLOOKUP(P$1,'100-&gt;45b'!$A$1:$D$45,3,0),Build!$D$1:$CY$1,"&lt;="&amp;VLOOKUP(P$1,'100-&gt;45b'!$A$1:$D$45,4,0))</f>
        <v>269736</v>
      </c>
      <c r="Q41" s="7">
        <f>SUMIFS(Build!$D41:$CY41,Build!$D$1:$CY$1,"&gt;="&amp;VLOOKUP(Q$1,'100-&gt;45b'!$A$1:$D$45,3,0),Build!$D$1:$CY$1,"&lt;="&amp;VLOOKUP(Q$1,'100-&gt;45b'!$A$1:$D$45,4,0))</f>
        <v>153503</v>
      </c>
      <c r="R41" s="7">
        <f>SUMIFS(Build!$D41:$CY41,Build!$D$1:$CY$1,"&gt;="&amp;VLOOKUP(R$1,'100-&gt;45b'!$A$1:$D$45,3,0),Build!$D$1:$CY$1,"&lt;="&amp;VLOOKUP(R$1,'100-&gt;45b'!$A$1:$D$45,4,0))</f>
        <v>392561</v>
      </c>
      <c r="S41" s="7">
        <f>SUMIFS(Build!$D41:$CY41,Build!$D$1:$CY$1,"&gt;="&amp;VLOOKUP(S$1,'100-&gt;45b'!$A$1:$D$45,3,0),Build!$D$1:$CY$1,"&lt;="&amp;VLOOKUP(S$1,'100-&gt;45b'!$A$1:$D$45,4,0))</f>
        <v>37702</v>
      </c>
      <c r="T41" s="7">
        <f>SUMIFS(Build!$D41:$CY41,Build!$D$1:$CY$1,"&gt;="&amp;VLOOKUP(T$1,'100-&gt;45b'!$A$1:$D$45,3,0),Build!$D$1:$CY$1,"&lt;="&amp;VLOOKUP(T$1,'100-&gt;45b'!$A$1:$D$45,4,0))</f>
        <v>103922</v>
      </c>
      <c r="U41" s="7">
        <f>SUMIFS(Build!$D41:$CY41,Build!$D$1:$CY$1,"&gt;="&amp;VLOOKUP(U$1,'100-&gt;45b'!$A$1:$D$45,3,0),Build!$D$1:$CY$1,"&lt;="&amp;VLOOKUP(U$1,'100-&gt;45b'!$A$1:$D$45,4,0))</f>
        <v>77411</v>
      </c>
      <c r="V41" s="7">
        <f>SUMIFS(Build!$D41:$CY41,Build!$D$1:$CY$1,"&gt;="&amp;VLOOKUP(V$1,'100-&gt;45b'!$A$1:$D$45,3,0),Build!$D$1:$CY$1,"&lt;="&amp;VLOOKUP(V$1,'100-&gt;45b'!$A$1:$D$45,4,0))</f>
        <v>247529</v>
      </c>
      <c r="W41" s="7">
        <f>SUMIFS(Build!$D41:$CY41,Build!$D$1:$CY$1,"&gt;="&amp;VLOOKUP(W$1,'100-&gt;45b'!$A$1:$D$45,3,0),Build!$D$1:$CY$1,"&lt;="&amp;VLOOKUP(W$1,'100-&gt;45b'!$A$1:$D$45,4,0))</f>
        <v>8160</v>
      </c>
      <c r="X41" s="7">
        <f>SUMIFS(Build!$D41:$CY41,Build!$D$1:$CY$1,"&gt;="&amp;VLOOKUP(X$1,'100-&gt;45b'!$A$1:$D$45,3,0),Build!$D$1:$CY$1,"&lt;="&amp;VLOOKUP(X$1,'100-&gt;45b'!$A$1:$D$45,4,0))</f>
        <v>439632</v>
      </c>
      <c r="Y41" s="7">
        <f>SUMIFS(Build!$D41:$CY41,Build!$D$1:$CY$1,"&gt;="&amp;VLOOKUP(Y$1,'100-&gt;45b'!$A$1:$D$45,3,0),Build!$D$1:$CY$1,"&lt;="&amp;VLOOKUP(Y$1,'100-&gt;45b'!$A$1:$D$45,4,0))</f>
        <v>168171</v>
      </c>
      <c r="Z41" s="7">
        <f>SUMIFS(Build!$D41:$CY41,Build!$D$1:$CY$1,"&gt;="&amp;VLOOKUP(Z$1,'100-&gt;45b'!$A$1:$D$45,3,0),Build!$D$1:$CY$1,"&lt;="&amp;VLOOKUP(Z$1,'100-&gt;45b'!$A$1:$D$45,4,0))</f>
        <v>150113</v>
      </c>
      <c r="AA41" s="7">
        <f>SUMIFS(Build!$D41:$CY41,Build!$D$1:$CY$1,"&gt;="&amp;VLOOKUP(AA$1,'100-&gt;45b'!$A$1:$D$45,3,0),Build!$D$1:$CY$1,"&lt;="&amp;VLOOKUP(AA$1,'100-&gt;45b'!$A$1:$D$45,4,0))</f>
        <v>3223656</v>
      </c>
      <c r="AB41" s="7">
        <f>SUMIFS(Build!$D41:$CY41,Build!$D$1:$CY$1,"&gt;="&amp;VLOOKUP(AB$1,'100-&gt;45b'!$A$1:$D$45,3,0),Build!$D$1:$CY$1,"&lt;="&amp;VLOOKUP(AB$1,'100-&gt;45b'!$A$1:$D$45,4,0))</f>
        <v>3566884</v>
      </c>
      <c r="AC41" s="7">
        <f>SUMIFS(Build!$D41:$CY41,Build!$D$1:$CY$1,"&gt;="&amp;VLOOKUP(AC$1,'100-&gt;45b'!$A$1:$D$45,3,0),Build!$D$1:$CY$1,"&lt;="&amp;VLOOKUP(AC$1,'100-&gt;45b'!$A$1:$D$45,4,0))</f>
        <v>2017068</v>
      </c>
      <c r="AD41" s="7">
        <f>SUMIFS(Build!$D41:$CY41,Build!$D$1:$CY$1,"&gt;="&amp;VLOOKUP(AD$1,'100-&gt;45b'!$A$1:$D$45,3,0),Build!$D$1:$CY$1,"&lt;="&amp;VLOOKUP(AD$1,'100-&gt;45b'!$A$1:$D$45,4,0))</f>
        <v>17108</v>
      </c>
      <c r="AE41" s="7">
        <f>SUMIFS(Build!$D41:$CY41,Build!$D$1:$CY$1,"&gt;="&amp;VLOOKUP(AE$1,'100-&gt;45b'!$A$1:$D$45,3,0),Build!$D$1:$CY$1,"&lt;="&amp;VLOOKUP(AE$1,'100-&gt;45b'!$A$1:$D$45,4,0))</f>
        <v>11176</v>
      </c>
      <c r="AF41" s="7">
        <f>SUMIFS(Build!$D41:$CY41,Build!$D$1:$CY$1,"&gt;="&amp;VLOOKUP(AF$1,'100-&gt;45b'!$A$1:$D$45,3,0),Build!$D$1:$CY$1,"&lt;="&amp;VLOOKUP(AF$1,'100-&gt;45b'!$A$1:$D$45,4,0))</f>
        <v>124454</v>
      </c>
      <c r="AG41" s="7">
        <f>SUMIFS(Build!$D41:$CY41,Build!$D$1:$CY$1,"&gt;="&amp;VLOOKUP(AG$1,'100-&gt;45b'!$A$1:$D$45,3,0),Build!$D$1:$CY$1,"&lt;="&amp;VLOOKUP(AG$1,'100-&gt;45b'!$A$1:$D$45,4,0))</f>
        <v>31632</v>
      </c>
      <c r="AH41" s="7">
        <f>SUMIFS(Build!$D41:$CY41,Build!$D$1:$CY$1,"&gt;="&amp;VLOOKUP(AH$1,'100-&gt;45b'!$A$1:$D$45,3,0),Build!$D$1:$CY$1,"&lt;="&amp;VLOOKUP(AH$1,'100-&gt;45b'!$A$1:$D$45,4,0))</f>
        <v>262793</v>
      </c>
      <c r="AI41" s="7">
        <f>SUMIFS(Build!$D41:$CY41,Build!$D$1:$CY$1,"&gt;="&amp;VLOOKUP(AI$1,'100-&gt;45b'!$A$1:$D$45,3,0),Build!$D$1:$CY$1,"&lt;="&amp;VLOOKUP(AI$1,'100-&gt;45b'!$A$1:$D$45,4,0))</f>
        <v>50288</v>
      </c>
      <c r="AJ41" s="7">
        <f>SUMIFS(Build!$D41:$CY41,Build!$D$1:$CY$1,"&gt;="&amp;VLOOKUP(AJ$1,'100-&gt;45b'!$A$1:$D$45,3,0),Build!$D$1:$CY$1,"&lt;="&amp;VLOOKUP(AJ$1,'100-&gt;45b'!$A$1:$D$45,4,0))</f>
        <v>90020</v>
      </c>
      <c r="AK41" s="7">
        <f>SUMIFS(Build!$D41:$CY41,Build!$D$1:$CY$1,"&gt;="&amp;VLOOKUP(AK$1,'100-&gt;45b'!$A$1:$D$45,3,0),Build!$D$1:$CY$1,"&lt;="&amp;VLOOKUP(AK$1,'100-&gt;45b'!$A$1:$D$45,4,0))</f>
        <v>69293</v>
      </c>
      <c r="AL41" s="7">
        <f>SUMIFS(Build!$D41:$CY41,Build!$D$1:$CY$1,"&gt;="&amp;VLOOKUP(AL$1,'100-&gt;45b'!$A$1:$D$45,3,0),Build!$D$1:$CY$1,"&lt;="&amp;VLOOKUP(AL$1,'100-&gt;45b'!$A$1:$D$45,4,0))</f>
        <v>353363</v>
      </c>
      <c r="AM41" s="7">
        <f>SUMIFS(Build!$D41:$CY41,Build!$D$1:$CY$1,"&gt;="&amp;VLOOKUP(AM$1,'100-&gt;45b'!$A$1:$D$45,3,0),Build!$D$1:$CY$1,"&lt;="&amp;VLOOKUP(AM$1,'100-&gt;45b'!$A$1:$D$45,4,0))</f>
        <v>185902</v>
      </c>
      <c r="AN41" s="7">
        <f>SUMIFS(Build!$D41:$CY41,Build!$D$1:$CY$1,"&gt;="&amp;VLOOKUP(AN$1,'100-&gt;45b'!$A$1:$D$45,3,0),Build!$D$1:$CY$1,"&lt;="&amp;VLOOKUP(AN$1,'100-&gt;45b'!$A$1:$D$45,4,0))</f>
        <v>304781</v>
      </c>
      <c r="AO41" s="7">
        <f>SUMIFS(Build!$D41:$CY41,Build!$D$1:$CY$1,"&gt;="&amp;VLOOKUP(AO$1,'100-&gt;45b'!$A$1:$D$45,3,0),Build!$D$1:$CY$1,"&lt;="&amp;VLOOKUP(AO$1,'100-&gt;45b'!$A$1:$D$45,4,0))</f>
        <v>346560</v>
      </c>
      <c r="AP41" s="7">
        <f>'47 Sector'!AP41+'47 Sector'!AV41</f>
        <v>1304317</v>
      </c>
      <c r="AQ41" s="7">
        <f>SUMIFS(Build!$D41:$CY41,Build!$D$1:$CY$1,"&gt;="&amp;VLOOKUP(AQ$1,'100-&gt;45b'!$A$1:$D$45,3,0),Build!$D$1:$CY$1,"&lt;="&amp;VLOOKUP(AQ$1,'100-&gt;45b'!$A$1:$D$45,4,0))</f>
        <v>1259493</v>
      </c>
      <c r="AR41" s="7">
        <f>SUMIFS(Build!$D41:$CY41,Build!$D$1:$CY$1,"&gt;="&amp;VLOOKUP(AR$1,'100-&gt;45b'!$A$1:$D$45,3,0),Build!$D$1:$CY$1,"&lt;="&amp;VLOOKUP(AR$1,'100-&gt;45b'!$A$1:$D$45,4,0))</f>
        <v>731815</v>
      </c>
      <c r="AS41" s="7">
        <f>SUMIFS(Build!$D41:$CY41,Build!$D$1:$CY$1,"&gt;="&amp;VLOOKUP(AS$1,'100-&gt;45b'!$A$1:$D$45,3,0),Build!$D$1:$CY$1,"&lt;="&amp;VLOOKUP(AS$1,'100-&gt;45b'!$A$1:$D$45,4,0))</f>
        <v>124255</v>
      </c>
      <c r="AT41" s="7">
        <f>SUMIFS(Build!$D41:$CY41,Build!$D$1:$CY$1,"&gt;="&amp;VLOOKUP(AT$1,'100-&gt;45b'!$A$1:$D$45,3,0),Build!$D$1:$CY$1,"&lt;="&amp;VLOOKUP(AT$1,'100-&gt;45b'!$A$1:$D$45,4,0))</f>
        <v>566483</v>
      </c>
      <c r="AU41" s="7">
        <f>SUMIFS(Build!$D41:$CY41,Build!$D$1:$CY$1,"&gt;="&amp;VLOOKUP(AU$1,'100-&gt;45b'!$A$1:$D$45,3,0),Build!$D$1:$CY$1,"&lt;="&amp;VLOOKUP(AU$1,'100-&gt;45b'!$A$1:$D$45,4,0))</f>
        <v>45274</v>
      </c>
      <c r="AV41" s="23">
        <f>Build!CY41</f>
        <v>2060</v>
      </c>
      <c r="AW41" s="7"/>
      <c r="AX41" s="17">
        <f t="shared" si="2"/>
        <v>45</v>
      </c>
      <c r="AY41" s="18">
        <f t="shared" si="3"/>
        <v>8.9312285000183828E-5</v>
      </c>
      <c r="AZ41" s="18"/>
      <c r="BA41" s="18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DA41" s="8"/>
    </row>
    <row r="42" spans="1:105" x14ac:dyDescent="0.25">
      <c r="A42" t="s">
        <v>242</v>
      </c>
      <c r="B42">
        <f>VLOOKUP($A42&amp;0,'Short Labels'!$B$1:$N$8042,8,0)</f>
        <v>2017</v>
      </c>
      <c r="C42" s="7">
        <f>SUMIFS(Build!$D42:$CY42,Build!$D$1:$CY$1,"&gt;="&amp;VLOOKUP(C$1,'100-&gt;45b'!$A$1:$D$45,3,0),Build!$D$1:$CY$1,"&lt;="&amp;VLOOKUP(C$1,'100-&gt;45b'!$A$1:$D$45,4,0))</f>
        <v>36464</v>
      </c>
      <c r="D42" s="7">
        <f>SUMIFS(Build!$D42:$CY42,Build!$D$1:$CY$1,"&gt;="&amp;VLOOKUP(D$1,'100-&gt;45b'!$A$1:$D$45,3,0),Build!$D$1:$CY$1,"&lt;="&amp;VLOOKUP(D$1,'100-&gt;45b'!$A$1:$D$45,4,0))</f>
        <v>918</v>
      </c>
      <c r="E42" s="7">
        <f>SUMIFS(Build!$D42:$CY42,Build!$D$1:$CY$1,"&gt;="&amp;VLOOKUP(E$1,'100-&gt;45b'!$A$1:$D$45,3,0),Build!$D$1:$CY$1,"&lt;="&amp;VLOOKUP(E$1,'100-&gt;45b'!$A$1:$D$45,4,0))</f>
        <v>0</v>
      </c>
      <c r="F42" s="7">
        <f>SUMIFS(Build!$D42:$CY42,Build!$D$1:$CY$1,"&gt;="&amp;VLOOKUP(F$1,'100-&gt;45b'!$A$1:$D$45,3,0),Build!$D$1:$CY$1,"&lt;="&amp;VLOOKUP(F$1,'100-&gt;45b'!$A$1:$D$45,4,0))</f>
        <v>2396</v>
      </c>
      <c r="G42" s="7">
        <f>SUMIFS(Build!$D42:$CY42,Build!$D$1:$CY$1,"&gt;="&amp;VLOOKUP(G$1,'100-&gt;45b'!$A$1:$D$45,3,0),Build!$D$1:$CY$1,"&lt;="&amp;VLOOKUP(G$1,'100-&gt;45b'!$A$1:$D$45,4,0))</f>
        <v>0</v>
      </c>
      <c r="H42" s="7">
        <f>SUMIFS(Build!$D42:$CY42,Build!$D$1:$CY$1,"&gt;="&amp;VLOOKUP(H$1,'100-&gt;45b'!$A$1:$D$45,3,0),Build!$D$1:$CY$1,"&lt;="&amp;VLOOKUP(H$1,'100-&gt;45b'!$A$1:$D$45,4,0))</f>
        <v>65727</v>
      </c>
      <c r="I42" s="7">
        <f>SUMIFS(Build!$D42:$CY42,Build!$D$1:$CY$1,"&gt;="&amp;VLOOKUP(I$1,'100-&gt;45b'!$A$1:$D$45,3,0),Build!$D$1:$CY$1,"&lt;="&amp;VLOOKUP(I$1,'100-&gt;45b'!$A$1:$D$45,4,0))</f>
        <v>14983</v>
      </c>
      <c r="J42" s="7">
        <f>SUMIFS(Build!$D42:$CY42,Build!$D$1:$CY$1,"&gt;="&amp;VLOOKUP(J$1,'100-&gt;45b'!$A$1:$D$45,3,0),Build!$D$1:$CY$1,"&lt;="&amp;VLOOKUP(J$1,'100-&gt;45b'!$A$1:$D$45,4,0))</f>
        <v>2399</v>
      </c>
      <c r="K42" s="7">
        <f>SUMIFS(Build!$D42:$CY42,Build!$D$1:$CY$1,"&gt;="&amp;VLOOKUP(K$1,'100-&gt;45b'!$A$1:$D$45,3,0),Build!$D$1:$CY$1,"&lt;="&amp;VLOOKUP(K$1,'100-&gt;45b'!$A$1:$D$45,4,0))</f>
        <v>19739</v>
      </c>
      <c r="L42" s="7">
        <f>SUMIFS(Build!$D42:$CY42,Build!$D$1:$CY$1,"&gt;="&amp;VLOOKUP(L$1,'100-&gt;45b'!$A$1:$D$45,3,0),Build!$D$1:$CY$1,"&lt;="&amp;VLOOKUP(L$1,'100-&gt;45b'!$A$1:$D$45,4,0))</f>
        <v>3029</v>
      </c>
      <c r="M42" s="7">
        <f>SUMIFS(Build!$D42:$CY42,Build!$D$1:$CY$1,"&gt;="&amp;VLOOKUP(M$1,'100-&gt;45b'!$A$1:$D$45,3,0),Build!$D$1:$CY$1,"&lt;="&amp;VLOOKUP(M$1,'100-&gt;45b'!$A$1:$D$45,4,0))</f>
        <v>20373</v>
      </c>
      <c r="N42" s="7">
        <f>SUMIFS(Build!$D42:$CY42,Build!$D$1:$CY$1,"&gt;="&amp;VLOOKUP(N$1,'100-&gt;45b'!$A$1:$D$45,3,0),Build!$D$1:$CY$1,"&lt;="&amp;VLOOKUP(N$1,'100-&gt;45b'!$A$1:$D$45,4,0))</f>
        <v>16209</v>
      </c>
      <c r="O42" s="7">
        <f>SUMIFS(Build!$D42:$CY42,Build!$D$1:$CY$1,"&gt;="&amp;VLOOKUP(O$1,'100-&gt;45b'!$A$1:$D$45,3,0),Build!$D$1:$CY$1,"&lt;="&amp;VLOOKUP(O$1,'100-&gt;45b'!$A$1:$D$45,4,0))</f>
        <v>20362</v>
      </c>
      <c r="P42" s="7">
        <f>SUMIFS(Build!$D42:$CY42,Build!$D$1:$CY$1,"&gt;="&amp;VLOOKUP(P$1,'100-&gt;45b'!$A$1:$D$45,3,0),Build!$D$1:$CY$1,"&lt;="&amp;VLOOKUP(P$1,'100-&gt;45b'!$A$1:$D$45,4,0))</f>
        <v>14474</v>
      </c>
      <c r="Q42" s="7">
        <f>SUMIFS(Build!$D42:$CY42,Build!$D$1:$CY$1,"&gt;="&amp;VLOOKUP(Q$1,'100-&gt;45b'!$A$1:$D$45,3,0),Build!$D$1:$CY$1,"&lt;="&amp;VLOOKUP(Q$1,'100-&gt;45b'!$A$1:$D$45,4,0))</f>
        <v>6724</v>
      </c>
      <c r="R42" s="7">
        <f>SUMIFS(Build!$D42:$CY42,Build!$D$1:$CY$1,"&gt;="&amp;VLOOKUP(R$1,'100-&gt;45b'!$A$1:$D$45,3,0),Build!$D$1:$CY$1,"&lt;="&amp;VLOOKUP(R$1,'100-&gt;45b'!$A$1:$D$45,4,0))</f>
        <v>50496</v>
      </c>
      <c r="S42" s="7">
        <f>SUMIFS(Build!$D42:$CY42,Build!$D$1:$CY$1,"&gt;="&amp;VLOOKUP(S$1,'100-&gt;45b'!$A$1:$D$45,3,0),Build!$D$1:$CY$1,"&lt;="&amp;VLOOKUP(S$1,'100-&gt;45b'!$A$1:$D$45,4,0))</f>
        <v>77648</v>
      </c>
      <c r="T42" s="7">
        <f>SUMIFS(Build!$D42:$CY42,Build!$D$1:$CY$1,"&gt;="&amp;VLOOKUP(T$1,'100-&gt;45b'!$A$1:$D$45,3,0),Build!$D$1:$CY$1,"&lt;="&amp;VLOOKUP(T$1,'100-&gt;45b'!$A$1:$D$45,4,0))</f>
        <v>10142</v>
      </c>
      <c r="U42" s="7">
        <f>SUMIFS(Build!$D42:$CY42,Build!$D$1:$CY$1,"&gt;="&amp;VLOOKUP(U$1,'100-&gt;45b'!$A$1:$D$45,3,0),Build!$D$1:$CY$1,"&lt;="&amp;VLOOKUP(U$1,'100-&gt;45b'!$A$1:$D$45,4,0))</f>
        <v>18311</v>
      </c>
      <c r="V42" s="7">
        <f>SUMIFS(Build!$D42:$CY42,Build!$D$1:$CY$1,"&gt;="&amp;VLOOKUP(V$1,'100-&gt;45b'!$A$1:$D$45,3,0),Build!$D$1:$CY$1,"&lt;="&amp;VLOOKUP(V$1,'100-&gt;45b'!$A$1:$D$45,4,0))</f>
        <v>3947</v>
      </c>
      <c r="W42" s="7">
        <f>SUMIFS(Build!$D42:$CY42,Build!$D$1:$CY$1,"&gt;="&amp;VLOOKUP(W$1,'100-&gt;45b'!$A$1:$D$45,3,0),Build!$D$1:$CY$1,"&lt;="&amp;VLOOKUP(W$1,'100-&gt;45b'!$A$1:$D$45,4,0))</f>
        <v>21552</v>
      </c>
      <c r="X42" s="7">
        <f>SUMIFS(Build!$D42:$CY42,Build!$D$1:$CY$1,"&gt;="&amp;VLOOKUP(X$1,'100-&gt;45b'!$A$1:$D$45,3,0),Build!$D$1:$CY$1,"&lt;="&amp;VLOOKUP(X$1,'100-&gt;45b'!$A$1:$D$45,4,0))</f>
        <v>49482</v>
      </c>
      <c r="Y42" s="7">
        <f>SUMIFS(Build!$D42:$CY42,Build!$D$1:$CY$1,"&gt;="&amp;VLOOKUP(Y$1,'100-&gt;45b'!$A$1:$D$45,3,0),Build!$D$1:$CY$1,"&lt;="&amp;VLOOKUP(Y$1,'100-&gt;45b'!$A$1:$D$45,4,0))</f>
        <v>17084</v>
      </c>
      <c r="Z42" s="7">
        <f>SUMIFS(Build!$D42:$CY42,Build!$D$1:$CY$1,"&gt;="&amp;VLOOKUP(Z$1,'100-&gt;45b'!$A$1:$D$45,3,0),Build!$D$1:$CY$1,"&lt;="&amp;VLOOKUP(Z$1,'100-&gt;45b'!$A$1:$D$45,4,0))</f>
        <v>16550</v>
      </c>
      <c r="AA42" s="7">
        <f>SUMIFS(Build!$D42:$CY42,Build!$D$1:$CY$1,"&gt;="&amp;VLOOKUP(AA$1,'100-&gt;45b'!$A$1:$D$45,3,0),Build!$D$1:$CY$1,"&lt;="&amp;VLOOKUP(AA$1,'100-&gt;45b'!$A$1:$D$45,4,0))</f>
        <v>195203</v>
      </c>
      <c r="AB42" s="7">
        <f>SUMIFS(Build!$D42:$CY42,Build!$D$1:$CY$1,"&gt;="&amp;VLOOKUP(AB$1,'100-&gt;45b'!$A$1:$D$45,3,0),Build!$D$1:$CY$1,"&lt;="&amp;VLOOKUP(AB$1,'100-&gt;45b'!$A$1:$D$45,4,0))</f>
        <v>428414</v>
      </c>
      <c r="AC42" s="7">
        <f>SUMIFS(Build!$D42:$CY42,Build!$D$1:$CY$1,"&gt;="&amp;VLOOKUP(AC$1,'100-&gt;45b'!$A$1:$D$45,3,0),Build!$D$1:$CY$1,"&lt;="&amp;VLOOKUP(AC$1,'100-&gt;45b'!$A$1:$D$45,4,0))</f>
        <v>99280</v>
      </c>
      <c r="AD42" s="7">
        <f>SUMIFS(Build!$D42:$CY42,Build!$D$1:$CY$1,"&gt;="&amp;VLOOKUP(AD$1,'100-&gt;45b'!$A$1:$D$45,3,0),Build!$D$1:$CY$1,"&lt;="&amp;VLOOKUP(AD$1,'100-&gt;45b'!$A$1:$D$45,4,0))</f>
        <v>1817</v>
      </c>
      <c r="AE42" s="7">
        <f>SUMIFS(Build!$D42:$CY42,Build!$D$1:$CY$1,"&gt;="&amp;VLOOKUP(AE$1,'100-&gt;45b'!$A$1:$D$45,3,0),Build!$D$1:$CY$1,"&lt;="&amp;VLOOKUP(AE$1,'100-&gt;45b'!$A$1:$D$45,4,0))</f>
        <v>7365</v>
      </c>
      <c r="AF42" s="7">
        <f>SUMIFS(Build!$D42:$CY42,Build!$D$1:$CY$1,"&gt;="&amp;VLOOKUP(AF$1,'100-&gt;45b'!$A$1:$D$45,3,0),Build!$D$1:$CY$1,"&lt;="&amp;VLOOKUP(AF$1,'100-&gt;45b'!$A$1:$D$45,4,0))</f>
        <v>36783</v>
      </c>
      <c r="AG42" s="7">
        <f>SUMIFS(Build!$D42:$CY42,Build!$D$1:$CY$1,"&gt;="&amp;VLOOKUP(AG$1,'100-&gt;45b'!$A$1:$D$45,3,0),Build!$D$1:$CY$1,"&lt;="&amp;VLOOKUP(AG$1,'100-&gt;45b'!$A$1:$D$45,4,0))</f>
        <v>15535</v>
      </c>
      <c r="AH42" s="7">
        <f>SUMIFS(Build!$D42:$CY42,Build!$D$1:$CY$1,"&gt;="&amp;VLOOKUP(AH$1,'100-&gt;45b'!$A$1:$D$45,3,0),Build!$D$1:$CY$1,"&lt;="&amp;VLOOKUP(AH$1,'100-&gt;45b'!$A$1:$D$45,4,0))</f>
        <v>163657</v>
      </c>
      <c r="AI42" s="7">
        <f>SUMIFS(Build!$D42:$CY42,Build!$D$1:$CY$1,"&gt;="&amp;VLOOKUP(AI$1,'100-&gt;45b'!$A$1:$D$45,3,0),Build!$D$1:$CY$1,"&lt;="&amp;VLOOKUP(AI$1,'100-&gt;45b'!$A$1:$D$45,4,0))</f>
        <v>22797</v>
      </c>
      <c r="AJ42" s="7">
        <f>SUMIFS(Build!$D42:$CY42,Build!$D$1:$CY$1,"&gt;="&amp;VLOOKUP(AJ$1,'100-&gt;45b'!$A$1:$D$45,3,0),Build!$D$1:$CY$1,"&lt;="&amp;VLOOKUP(AJ$1,'100-&gt;45b'!$A$1:$D$45,4,0))</f>
        <v>25904</v>
      </c>
      <c r="AK42" s="7">
        <f>SUMIFS(Build!$D42:$CY42,Build!$D$1:$CY$1,"&gt;="&amp;VLOOKUP(AK$1,'100-&gt;45b'!$A$1:$D$45,3,0),Build!$D$1:$CY$1,"&lt;="&amp;VLOOKUP(AK$1,'100-&gt;45b'!$A$1:$D$45,4,0))</f>
        <v>137422</v>
      </c>
      <c r="AL42" s="7">
        <f>SUMIFS(Build!$D42:$CY42,Build!$D$1:$CY$1,"&gt;="&amp;VLOOKUP(AL$1,'100-&gt;45b'!$A$1:$D$45,3,0),Build!$D$1:$CY$1,"&lt;="&amp;VLOOKUP(AL$1,'100-&gt;45b'!$A$1:$D$45,4,0))</f>
        <v>128323</v>
      </c>
      <c r="AM42" s="7">
        <f>SUMIFS(Build!$D42:$CY42,Build!$D$1:$CY$1,"&gt;="&amp;VLOOKUP(AM$1,'100-&gt;45b'!$A$1:$D$45,3,0),Build!$D$1:$CY$1,"&lt;="&amp;VLOOKUP(AM$1,'100-&gt;45b'!$A$1:$D$45,4,0))</f>
        <v>33408</v>
      </c>
      <c r="AN42" s="7">
        <f>SUMIFS(Build!$D42:$CY42,Build!$D$1:$CY$1,"&gt;="&amp;VLOOKUP(AN$1,'100-&gt;45b'!$A$1:$D$45,3,0),Build!$D$1:$CY$1,"&lt;="&amp;VLOOKUP(AN$1,'100-&gt;45b'!$A$1:$D$45,4,0))</f>
        <v>278359</v>
      </c>
      <c r="AO42" s="7">
        <f>SUMIFS(Build!$D42:$CY42,Build!$D$1:$CY$1,"&gt;="&amp;VLOOKUP(AO$1,'100-&gt;45b'!$A$1:$D$45,3,0),Build!$D$1:$CY$1,"&lt;="&amp;VLOOKUP(AO$1,'100-&gt;45b'!$A$1:$D$45,4,0))</f>
        <v>165602</v>
      </c>
      <c r="AP42" s="7">
        <f>'47 Sector'!AP42+'47 Sector'!AV42</f>
        <v>383530</v>
      </c>
      <c r="AQ42" s="7">
        <f>SUMIFS(Build!$D42:$CY42,Build!$D$1:$CY$1,"&gt;="&amp;VLOOKUP(AQ$1,'100-&gt;45b'!$A$1:$D$45,3,0),Build!$D$1:$CY$1,"&lt;="&amp;VLOOKUP(AQ$1,'100-&gt;45b'!$A$1:$D$45,4,0))</f>
        <v>468721</v>
      </c>
      <c r="AR42" s="7">
        <f>SUMIFS(Build!$D42:$CY42,Build!$D$1:$CY$1,"&gt;="&amp;VLOOKUP(AR$1,'100-&gt;45b'!$A$1:$D$45,3,0),Build!$D$1:$CY$1,"&lt;="&amp;VLOOKUP(AR$1,'100-&gt;45b'!$A$1:$D$45,4,0))</f>
        <v>406777</v>
      </c>
      <c r="AS42" s="7">
        <f>SUMIFS(Build!$D42:$CY42,Build!$D$1:$CY$1,"&gt;="&amp;VLOOKUP(AS$1,'100-&gt;45b'!$A$1:$D$45,3,0),Build!$D$1:$CY$1,"&lt;="&amp;VLOOKUP(AS$1,'100-&gt;45b'!$A$1:$D$45,4,0))</f>
        <v>72529</v>
      </c>
      <c r="AT42" s="7">
        <f>SUMIFS(Build!$D42:$CY42,Build!$D$1:$CY$1,"&gt;="&amp;VLOOKUP(AT$1,'100-&gt;45b'!$A$1:$D$45,3,0),Build!$D$1:$CY$1,"&lt;="&amp;VLOOKUP(AT$1,'100-&gt;45b'!$A$1:$D$45,4,0))</f>
        <v>93245</v>
      </c>
      <c r="AU42" s="7">
        <f>SUMIFS(Build!$D42:$CY42,Build!$D$1:$CY$1,"&gt;="&amp;VLOOKUP(AU$1,'100-&gt;45b'!$A$1:$D$45,3,0),Build!$D$1:$CY$1,"&lt;="&amp;VLOOKUP(AU$1,'100-&gt;45b'!$A$1:$D$45,4,0))</f>
        <v>68552</v>
      </c>
      <c r="AV42" s="23">
        <f>Build!CY42</f>
        <v>91430</v>
      </c>
      <c r="AW42" s="7"/>
      <c r="AX42" s="17">
        <f t="shared" si="2"/>
        <v>43</v>
      </c>
      <c r="AY42" s="18">
        <f t="shared" si="3"/>
        <v>2.3974332282200153E-2</v>
      </c>
      <c r="AZ42" s="18"/>
      <c r="BA42" s="18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DA42" s="8"/>
    </row>
    <row r="43" spans="1:105" x14ac:dyDescent="0.25">
      <c r="A43" t="s">
        <v>244</v>
      </c>
      <c r="B43">
        <f>VLOOKUP($A43&amp;0,'Short Labels'!$B$1:$N$8042,8,0)</f>
        <v>2014</v>
      </c>
      <c r="C43" s="7">
        <f>SUMIFS(Build!$D43:$CY43,Build!$D$1:$CY$1,"&gt;="&amp;VLOOKUP(C$1,'100-&gt;45b'!$A$1:$D$45,3,0),Build!$D$1:$CY$1,"&lt;="&amp;VLOOKUP(C$1,'100-&gt;45b'!$A$1:$D$45,4,0))</f>
        <v>198763</v>
      </c>
      <c r="D43" s="7">
        <f>SUMIFS(Build!$D43:$CY43,Build!$D$1:$CY$1,"&gt;="&amp;VLOOKUP(D$1,'100-&gt;45b'!$A$1:$D$45,3,0),Build!$D$1:$CY$1,"&lt;="&amp;VLOOKUP(D$1,'100-&gt;45b'!$A$1:$D$45,4,0))</f>
        <v>9048</v>
      </c>
      <c r="E43" s="7">
        <f>SUMIFS(Build!$D43:$CY43,Build!$D$1:$CY$1,"&gt;="&amp;VLOOKUP(E$1,'100-&gt;45b'!$A$1:$D$45,3,0),Build!$D$1:$CY$1,"&lt;="&amp;VLOOKUP(E$1,'100-&gt;45b'!$A$1:$D$45,4,0))</f>
        <v>0</v>
      </c>
      <c r="F43" s="7">
        <f>SUMIFS(Build!$D43:$CY43,Build!$D$1:$CY$1,"&gt;="&amp;VLOOKUP(F$1,'100-&gt;45b'!$A$1:$D$45,3,0),Build!$D$1:$CY$1,"&lt;="&amp;VLOOKUP(F$1,'100-&gt;45b'!$A$1:$D$45,4,0))</f>
        <v>6165</v>
      </c>
      <c r="G43" s="7">
        <f>SUMIFS(Build!$D43:$CY43,Build!$D$1:$CY$1,"&gt;="&amp;VLOOKUP(G$1,'100-&gt;45b'!$A$1:$D$45,3,0),Build!$D$1:$CY$1,"&lt;="&amp;VLOOKUP(G$1,'100-&gt;45b'!$A$1:$D$45,4,0))</f>
        <v>0</v>
      </c>
      <c r="H43" s="7">
        <f>SUMIFS(Build!$D43:$CY43,Build!$D$1:$CY$1,"&gt;="&amp;VLOOKUP(H$1,'100-&gt;45b'!$A$1:$D$45,3,0),Build!$D$1:$CY$1,"&lt;="&amp;VLOOKUP(H$1,'100-&gt;45b'!$A$1:$D$45,4,0))</f>
        <v>25471</v>
      </c>
      <c r="I43" s="7">
        <f>SUMIFS(Build!$D43:$CY43,Build!$D$1:$CY$1,"&gt;="&amp;VLOOKUP(I$1,'100-&gt;45b'!$A$1:$D$45,3,0),Build!$D$1:$CY$1,"&lt;="&amp;VLOOKUP(I$1,'100-&gt;45b'!$A$1:$D$45,4,0))</f>
        <v>12130</v>
      </c>
      <c r="J43" s="7">
        <f>SUMIFS(Build!$D43:$CY43,Build!$D$1:$CY$1,"&gt;="&amp;VLOOKUP(J$1,'100-&gt;45b'!$A$1:$D$45,3,0),Build!$D$1:$CY$1,"&lt;="&amp;VLOOKUP(J$1,'100-&gt;45b'!$A$1:$D$45,4,0))</f>
        <v>2396</v>
      </c>
      <c r="K43" s="7">
        <f>SUMIFS(Build!$D43:$CY43,Build!$D$1:$CY$1,"&gt;="&amp;VLOOKUP(K$1,'100-&gt;45b'!$A$1:$D$45,3,0),Build!$D$1:$CY$1,"&lt;="&amp;VLOOKUP(K$1,'100-&gt;45b'!$A$1:$D$45,4,0))</f>
        <v>4699</v>
      </c>
      <c r="L43" s="7">
        <f>SUMIFS(Build!$D43:$CY43,Build!$D$1:$CY$1,"&gt;="&amp;VLOOKUP(L$1,'100-&gt;45b'!$A$1:$D$45,3,0),Build!$D$1:$CY$1,"&lt;="&amp;VLOOKUP(L$1,'100-&gt;45b'!$A$1:$D$45,4,0))</f>
        <v>607</v>
      </c>
      <c r="M43" s="7">
        <f>SUMIFS(Build!$D43:$CY43,Build!$D$1:$CY$1,"&gt;="&amp;VLOOKUP(M$1,'100-&gt;45b'!$A$1:$D$45,3,0),Build!$D$1:$CY$1,"&lt;="&amp;VLOOKUP(M$1,'100-&gt;45b'!$A$1:$D$45,4,0))</f>
        <v>2365</v>
      </c>
      <c r="N43" s="7">
        <f>SUMIFS(Build!$D43:$CY43,Build!$D$1:$CY$1,"&gt;="&amp;VLOOKUP(N$1,'100-&gt;45b'!$A$1:$D$45,3,0),Build!$D$1:$CY$1,"&lt;="&amp;VLOOKUP(N$1,'100-&gt;45b'!$A$1:$D$45,4,0))</f>
        <v>0</v>
      </c>
      <c r="O43" s="7">
        <f>SUMIFS(Build!$D43:$CY43,Build!$D$1:$CY$1,"&gt;="&amp;VLOOKUP(O$1,'100-&gt;45b'!$A$1:$D$45,3,0),Build!$D$1:$CY$1,"&lt;="&amp;VLOOKUP(O$1,'100-&gt;45b'!$A$1:$D$45,4,0))</f>
        <v>941</v>
      </c>
      <c r="P43" s="7">
        <f>SUMIFS(Build!$D43:$CY43,Build!$D$1:$CY$1,"&gt;="&amp;VLOOKUP(P$1,'100-&gt;45b'!$A$1:$D$45,3,0),Build!$D$1:$CY$1,"&lt;="&amp;VLOOKUP(P$1,'100-&gt;45b'!$A$1:$D$45,4,0))</f>
        <v>3064</v>
      </c>
      <c r="Q43" s="7">
        <f>SUMIFS(Build!$D43:$CY43,Build!$D$1:$CY$1,"&gt;="&amp;VLOOKUP(Q$1,'100-&gt;45b'!$A$1:$D$45,3,0),Build!$D$1:$CY$1,"&lt;="&amp;VLOOKUP(Q$1,'100-&gt;45b'!$A$1:$D$45,4,0))</f>
        <v>686</v>
      </c>
      <c r="R43" s="7">
        <f>SUMIFS(Build!$D43:$CY43,Build!$D$1:$CY$1,"&gt;="&amp;VLOOKUP(R$1,'100-&gt;45b'!$A$1:$D$45,3,0),Build!$D$1:$CY$1,"&lt;="&amp;VLOOKUP(R$1,'100-&gt;45b'!$A$1:$D$45,4,0))</f>
        <v>6488</v>
      </c>
      <c r="S43" s="7">
        <f>SUMIFS(Build!$D43:$CY43,Build!$D$1:$CY$1,"&gt;="&amp;VLOOKUP(S$1,'100-&gt;45b'!$A$1:$D$45,3,0),Build!$D$1:$CY$1,"&lt;="&amp;VLOOKUP(S$1,'100-&gt;45b'!$A$1:$D$45,4,0))</f>
        <v>0</v>
      </c>
      <c r="T43" s="7">
        <f>SUMIFS(Build!$D43:$CY43,Build!$D$1:$CY$1,"&gt;="&amp;VLOOKUP(T$1,'100-&gt;45b'!$A$1:$D$45,3,0),Build!$D$1:$CY$1,"&lt;="&amp;VLOOKUP(T$1,'100-&gt;45b'!$A$1:$D$45,4,0))</f>
        <v>210</v>
      </c>
      <c r="U43" s="7">
        <f>SUMIFS(Build!$D43:$CY43,Build!$D$1:$CY$1,"&gt;="&amp;VLOOKUP(U$1,'100-&gt;45b'!$A$1:$D$45,3,0),Build!$D$1:$CY$1,"&lt;="&amp;VLOOKUP(U$1,'100-&gt;45b'!$A$1:$D$45,4,0))</f>
        <v>336</v>
      </c>
      <c r="V43" s="7">
        <f>SUMIFS(Build!$D43:$CY43,Build!$D$1:$CY$1,"&gt;="&amp;VLOOKUP(V$1,'100-&gt;45b'!$A$1:$D$45,3,0),Build!$D$1:$CY$1,"&lt;="&amp;VLOOKUP(V$1,'100-&gt;45b'!$A$1:$D$45,4,0))</f>
        <v>0</v>
      </c>
      <c r="W43" s="7">
        <f>SUMIFS(Build!$D43:$CY43,Build!$D$1:$CY$1,"&gt;="&amp;VLOOKUP(W$1,'100-&gt;45b'!$A$1:$D$45,3,0),Build!$D$1:$CY$1,"&lt;="&amp;VLOOKUP(W$1,'100-&gt;45b'!$A$1:$D$45,4,0))</f>
        <v>0</v>
      </c>
      <c r="X43" s="7">
        <f>SUMIFS(Build!$D43:$CY43,Build!$D$1:$CY$1,"&gt;="&amp;VLOOKUP(X$1,'100-&gt;45b'!$A$1:$D$45,3,0),Build!$D$1:$CY$1,"&lt;="&amp;VLOOKUP(X$1,'100-&gt;45b'!$A$1:$D$45,4,0))</f>
        <v>12298</v>
      </c>
      <c r="Y43" s="7">
        <f>SUMIFS(Build!$D43:$CY43,Build!$D$1:$CY$1,"&gt;="&amp;VLOOKUP(Y$1,'100-&gt;45b'!$A$1:$D$45,3,0),Build!$D$1:$CY$1,"&lt;="&amp;VLOOKUP(Y$1,'100-&gt;45b'!$A$1:$D$45,4,0))</f>
        <v>4283</v>
      </c>
      <c r="Z43" s="7">
        <f>SUMIFS(Build!$D43:$CY43,Build!$D$1:$CY$1,"&gt;="&amp;VLOOKUP(Z$1,'100-&gt;45b'!$A$1:$D$45,3,0),Build!$D$1:$CY$1,"&lt;="&amp;VLOOKUP(Z$1,'100-&gt;45b'!$A$1:$D$45,4,0))</f>
        <v>8189</v>
      </c>
      <c r="AA43" s="7">
        <f>SUMIFS(Build!$D43:$CY43,Build!$D$1:$CY$1,"&gt;="&amp;VLOOKUP(AA$1,'100-&gt;45b'!$A$1:$D$45,3,0),Build!$D$1:$CY$1,"&lt;="&amp;VLOOKUP(AA$1,'100-&gt;45b'!$A$1:$D$45,4,0))</f>
        <v>80942</v>
      </c>
      <c r="AB43" s="7">
        <f>SUMIFS(Build!$D43:$CY43,Build!$D$1:$CY$1,"&gt;="&amp;VLOOKUP(AB$1,'100-&gt;45b'!$A$1:$D$45,3,0),Build!$D$1:$CY$1,"&lt;="&amp;VLOOKUP(AB$1,'100-&gt;45b'!$A$1:$D$45,4,0))</f>
        <v>226383</v>
      </c>
      <c r="AC43" s="7">
        <f>SUMIFS(Build!$D43:$CY43,Build!$D$1:$CY$1,"&gt;="&amp;VLOOKUP(AC$1,'100-&gt;45b'!$A$1:$D$45,3,0),Build!$D$1:$CY$1,"&lt;="&amp;VLOOKUP(AC$1,'100-&gt;45b'!$A$1:$D$45,4,0))</f>
        <v>47001</v>
      </c>
      <c r="AD43" s="7">
        <f>SUMIFS(Build!$D43:$CY43,Build!$D$1:$CY$1,"&gt;="&amp;VLOOKUP(AD$1,'100-&gt;45b'!$A$1:$D$45,3,0),Build!$D$1:$CY$1,"&lt;="&amp;VLOOKUP(AD$1,'100-&gt;45b'!$A$1:$D$45,4,0))</f>
        <v>0</v>
      </c>
      <c r="AE43" s="7">
        <f>SUMIFS(Build!$D43:$CY43,Build!$D$1:$CY$1,"&gt;="&amp;VLOOKUP(AE$1,'100-&gt;45b'!$A$1:$D$45,3,0),Build!$D$1:$CY$1,"&lt;="&amp;VLOOKUP(AE$1,'100-&gt;45b'!$A$1:$D$45,4,0))</f>
        <v>1020.9999999999999</v>
      </c>
      <c r="AF43" s="7">
        <f>SUMIFS(Build!$D43:$CY43,Build!$D$1:$CY$1,"&gt;="&amp;VLOOKUP(AF$1,'100-&gt;45b'!$A$1:$D$45,3,0),Build!$D$1:$CY$1,"&lt;="&amp;VLOOKUP(AF$1,'100-&gt;45b'!$A$1:$D$45,4,0))</f>
        <v>12035</v>
      </c>
      <c r="AG43" s="7">
        <f>SUMIFS(Build!$D43:$CY43,Build!$D$1:$CY$1,"&gt;="&amp;VLOOKUP(AG$1,'100-&gt;45b'!$A$1:$D$45,3,0),Build!$D$1:$CY$1,"&lt;="&amp;VLOOKUP(AG$1,'100-&gt;45b'!$A$1:$D$45,4,0))</f>
        <v>15054</v>
      </c>
      <c r="AH43" s="7">
        <f>SUMIFS(Build!$D43:$CY43,Build!$D$1:$CY$1,"&gt;="&amp;VLOOKUP(AH$1,'100-&gt;45b'!$A$1:$D$45,3,0),Build!$D$1:$CY$1,"&lt;="&amp;VLOOKUP(AH$1,'100-&gt;45b'!$A$1:$D$45,4,0))</f>
        <v>80496</v>
      </c>
      <c r="AI43" s="7">
        <f>SUMIFS(Build!$D43:$CY43,Build!$D$1:$CY$1,"&gt;="&amp;VLOOKUP(AI$1,'100-&gt;45b'!$A$1:$D$45,3,0),Build!$D$1:$CY$1,"&lt;="&amp;VLOOKUP(AI$1,'100-&gt;45b'!$A$1:$D$45,4,0))</f>
        <v>0</v>
      </c>
      <c r="AJ43" s="7">
        <f>SUMIFS(Build!$D43:$CY43,Build!$D$1:$CY$1,"&gt;="&amp;VLOOKUP(AJ$1,'100-&gt;45b'!$A$1:$D$45,3,0),Build!$D$1:$CY$1,"&lt;="&amp;VLOOKUP(AJ$1,'100-&gt;45b'!$A$1:$D$45,4,0))</f>
        <v>0</v>
      </c>
      <c r="AK43" s="7">
        <f>SUMIFS(Build!$D43:$CY43,Build!$D$1:$CY$1,"&gt;="&amp;VLOOKUP(AK$1,'100-&gt;45b'!$A$1:$D$45,3,0),Build!$D$1:$CY$1,"&lt;="&amp;VLOOKUP(AK$1,'100-&gt;45b'!$A$1:$D$45,4,0))</f>
        <v>4822</v>
      </c>
      <c r="AL43" s="7">
        <f>SUMIFS(Build!$D43:$CY43,Build!$D$1:$CY$1,"&gt;="&amp;VLOOKUP(AL$1,'100-&gt;45b'!$A$1:$D$45,3,0),Build!$D$1:$CY$1,"&lt;="&amp;VLOOKUP(AL$1,'100-&gt;45b'!$A$1:$D$45,4,0))</f>
        <v>26004</v>
      </c>
      <c r="AM43" s="7">
        <f>SUMIFS(Build!$D43:$CY43,Build!$D$1:$CY$1,"&gt;="&amp;VLOOKUP(AM$1,'100-&gt;45b'!$A$1:$D$45,3,0),Build!$D$1:$CY$1,"&lt;="&amp;VLOOKUP(AM$1,'100-&gt;45b'!$A$1:$D$45,4,0))</f>
        <v>5881</v>
      </c>
      <c r="AN43" s="7">
        <f>SUMIFS(Build!$D43:$CY43,Build!$D$1:$CY$1,"&gt;="&amp;VLOOKUP(AN$1,'100-&gt;45b'!$A$1:$D$45,3,0),Build!$D$1:$CY$1,"&lt;="&amp;VLOOKUP(AN$1,'100-&gt;45b'!$A$1:$D$45,4,0))</f>
        <v>55246</v>
      </c>
      <c r="AO43" s="7">
        <f>SUMIFS(Build!$D43:$CY43,Build!$D$1:$CY$1,"&gt;="&amp;VLOOKUP(AO$1,'100-&gt;45b'!$A$1:$D$45,3,0),Build!$D$1:$CY$1,"&lt;="&amp;VLOOKUP(AO$1,'100-&gt;45b'!$A$1:$D$45,4,0))</f>
        <v>1463</v>
      </c>
      <c r="AP43" s="7">
        <f>'47 Sector'!AP43+'47 Sector'!AV43</f>
        <v>59572</v>
      </c>
      <c r="AQ43" s="7">
        <f>SUMIFS(Build!$D43:$CY43,Build!$D$1:$CY$1,"&gt;="&amp;VLOOKUP(AQ$1,'100-&gt;45b'!$A$1:$D$45,3,0),Build!$D$1:$CY$1,"&lt;="&amp;VLOOKUP(AQ$1,'100-&gt;45b'!$A$1:$D$45,4,0))</f>
        <v>70288</v>
      </c>
      <c r="AR43" s="7">
        <f>SUMIFS(Build!$D43:$CY43,Build!$D$1:$CY$1,"&gt;="&amp;VLOOKUP(AR$1,'100-&gt;45b'!$A$1:$D$45,3,0),Build!$D$1:$CY$1,"&lt;="&amp;VLOOKUP(AR$1,'100-&gt;45b'!$A$1:$D$45,4,0))</f>
        <v>31896</v>
      </c>
      <c r="AS43" s="7">
        <f>SUMIFS(Build!$D43:$CY43,Build!$D$1:$CY$1,"&gt;="&amp;VLOOKUP(AS$1,'100-&gt;45b'!$A$1:$D$45,3,0),Build!$D$1:$CY$1,"&lt;="&amp;VLOOKUP(AS$1,'100-&gt;45b'!$A$1:$D$45,4,0))</f>
        <v>21088</v>
      </c>
      <c r="AT43" s="7">
        <f>SUMIFS(Build!$D43:$CY43,Build!$D$1:$CY$1,"&gt;="&amp;VLOOKUP(AT$1,'100-&gt;45b'!$A$1:$D$45,3,0),Build!$D$1:$CY$1,"&lt;="&amp;VLOOKUP(AT$1,'100-&gt;45b'!$A$1:$D$45,4,0))</f>
        <v>34447</v>
      </c>
      <c r="AU43" s="7">
        <f>SUMIFS(Build!$D43:$CY43,Build!$D$1:$CY$1,"&gt;="&amp;VLOOKUP(AU$1,'100-&gt;45b'!$A$1:$D$45,3,0),Build!$D$1:$CY$1,"&lt;="&amp;VLOOKUP(AU$1,'100-&gt;45b'!$A$1:$D$45,4,0))</f>
        <v>55558</v>
      </c>
      <c r="AV43" s="23">
        <f>Build!CY43</f>
        <v>0</v>
      </c>
      <c r="AW43" s="7"/>
      <c r="AX43" s="17">
        <f t="shared" si="2"/>
        <v>36</v>
      </c>
      <c r="AY43" s="18">
        <f t="shared" si="3"/>
        <v>0</v>
      </c>
      <c r="AZ43" s="18"/>
      <c r="BA43" s="18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DA43" s="8"/>
    </row>
    <row r="44" spans="1:105" x14ac:dyDescent="0.25">
      <c r="A44" t="s">
        <v>245</v>
      </c>
      <c r="B44">
        <f>VLOOKUP($A44&amp;0,'Short Labels'!$B$1:$N$8042,8,0)</f>
        <v>2020</v>
      </c>
      <c r="C44" s="7">
        <f>SUMIFS(Build!$D44:$CY44,Build!$D$1:$CY$1,"&gt;="&amp;VLOOKUP(C$1,'100-&gt;45b'!$A$1:$D$45,3,0),Build!$D$1:$CY$1,"&lt;="&amp;VLOOKUP(C$1,'100-&gt;45b'!$A$1:$D$45,4,0))</f>
        <v>77967</v>
      </c>
      <c r="D44" s="7">
        <f>SUMIFS(Build!$D44:$CY44,Build!$D$1:$CY$1,"&gt;="&amp;VLOOKUP(D$1,'100-&gt;45b'!$A$1:$D$45,3,0),Build!$D$1:$CY$1,"&lt;="&amp;VLOOKUP(D$1,'100-&gt;45b'!$A$1:$D$45,4,0))</f>
        <v>105</v>
      </c>
      <c r="E44" s="7">
        <f>SUMIFS(Build!$D44:$CY44,Build!$D$1:$CY$1,"&gt;="&amp;VLOOKUP(E$1,'100-&gt;45b'!$A$1:$D$45,3,0),Build!$D$1:$CY$1,"&lt;="&amp;VLOOKUP(E$1,'100-&gt;45b'!$A$1:$D$45,4,0))</f>
        <v>0</v>
      </c>
      <c r="F44" s="7">
        <f>SUMIFS(Build!$D44:$CY44,Build!$D$1:$CY$1,"&gt;="&amp;VLOOKUP(F$1,'100-&gt;45b'!$A$1:$D$45,3,0),Build!$D$1:$CY$1,"&lt;="&amp;VLOOKUP(F$1,'100-&gt;45b'!$A$1:$D$45,4,0))</f>
        <v>10214</v>
      </c>
      <c r="G44" s="7">
        <f>SUMIFS(Build!$D44:$CY44,Build!$D$1:$CY$1,"&gt;="&amp;VLOOKUP(G$1,'100-&gt;45b'!$A$1:$D$45,3,0),Build!$D$1:$CY$1,"&lt;="&amp;VLOOKUP(G$1,'100-&gt;45b'!$A$1:$D$45,4,0))</f>
        <v>0</v>
      </c>
      <c r="H44" s="7">
        <f>SUMIFS(Build!$D44:$CY44,Build!$D$1:$CY$1,"&gt;="&amp;VLOOKUP(H$1,'100-&gt;45b'!$A$1:$D$45,3,0),Build!$D$1:$CY$1,"&lt;="&amp;VLOOKUP(H$1,'100-&gt;45b'!$A$1:$D$45,4,0))</f>
        <v>65866</v>
      </c>
      <c r="I44" s="7">
        <f>SUMIFS(Build!$D44:$CY44,Build!$D$1:$CY$1,"&gt;="&amp;VLOOKUP(I$1,'100-&gt;45b'!$A$1:$D$45,3,0),Build!$D$1:$CY$1,"&lt;="&amp;VLOOKUP(I$1,'100-&gt;45b'!$A$1:$D$45,4,0))</f>
        <v>33969</v>
      </c>
      <c r="J44" s="7">
        <f>SUMIFS(Build!$D44:$CY44,Build!$D$1:$CY$1,"&gt;="&amp;VLOOKUP(J$1,'100-&gt;45b'!$A$1:$D$45,3,0),Build!$D$1:$CY$1,"&lt;="&amp;VLOOKUP(J$1,'100-&gt;45b'!$A$1:$D$45,4,0))</f>
        <v>2093</v>
      </c>
      <c r="K44" s="7">
        <f>SUMIFS(Build!$D44:$CY44,Build!$D$1:$CY$1,"&gt;="&amp;VLOOKUP(K$1,'100-&gt;45b'!$A$1:$D$45,3,0),Build!$D$1:$CY$1,"&lt;="&amp;VLOOKUP(K$1,'100-&gt;45b'!$A$1:$D$45,4,0))</f>
        <v>6805</v>
      </c>
      <c r="L44" s="7">
        <f>SUMIFS(Build!$D44:$CY44,Build!$D$1:$CY$1,"&gt;="&amp;VLOOKUP(L$1,'100-&gt;45b'!$A$1:$D$45,3,0),Build!$D$1:$CY$1,"&lt;="&amp;VLOOKUP(L$1,'100-&gt;45b'!$A$1:$D$45,4,0))</f>
        <v>4988</v>
      </c>
      <c r="M44" s="7">
        <f>SUMIFS(Build!$D44:$CY44,Build!$D$1:$CY$1,"&gt;="&amp;VLOOKUP(M$1,'100-&gt;45b'!$A$1:$D$45,3,0),Build!$D$1:$CY$1,"&lt;="&amp;VLOOKUP(M$1,'100-&gt;45b'!$A$1:$D$45,4,0))</f>
        <v>18906</v>
      </c>
      <c r="N44" s="7">
        <f>SUMIFS(Build!$D44:$CY44,Build!$D$1:$CY$1,"&gt;="&amp;VLOOKUP(N$1,'100-&gt;45b'!$A$1:$D$45,3,0),Build!$D$1:$CY$1,"&lt;="&amp;VLOOKUP(N$1,'100-&gt;45b'!$A$1:$D$45,4,0))</f>
        <v>8095.0000000000009</v>
      </c>
      <c r="O44" s="7">
        <f>SUMIFS(Build!$D44:$CY44,Build!$D$1:$CY$1,"&gt;="&amp;VLOOKUP(O$1,'100-&gt;45b'!$A$1:$D$45,3,0),Build!$D$1:$CY$1,"&lt;="&amp;VLOOKUP(O$1,'100-&gt;45b'!$A$1:$D$45,4,0))</f>
        <v>0</v>
      </c>
      <c r="P44" s="7">
        <f>SUMIFS(Build!$D44:$CY44,Build!$D$1:$CY$1,"&gt;="&amp;VLOOKUP(P$1,'100-&gt;45b'!$A$1:$D$45,3,0),Build!$D$1:$CY$1,"&lt;="&amp;VLOOKUP(P$1,'100-&gt;45b'!$A$1:$D$45,4,0))</f>
        <v>12662</v>
      </c>
      <c r="Q44" s="7">
        <f>SUMIFS(Build!$D44:$CY44,Build!$D$1:$CY$1,"&gt;="&amp;VLOOKUP(Q$1,'100-&gt;45b'!$A$1:$D$45,3,0),Build!$D$1:$CY$1,"&lt;="&amp;VLOOKUP(Q$1,'100-&gt;45b'!$A$1:$D$45,4,0))</f>
        <v>6598</v>
      </c>
      <c r="R44" s="7">
        <f>SUMIFS(Build!$D44:$CY44,Build!$D$1:$CY$1,"&gt;="&amp;VLOOKUP(R$1,'100-&gt;45b'!$A$1:$D$45,3,0),Build!$D$1:$CY$1,"&lt;="&amp;VLOOKUP(R$1,'100-&gt;45b'!$A$1:$D$45,4,0))</f>
        <v>22447</v>
      </c>
      <c r="S44" s="7">
        <f>SUMIFS(Build!$D44:$CY44,Build!$D$1:$CY$1,"&gt;="&amp;VLOOKUP(S$1,'100-&gt;45b'!$A$1:$D$45,3,0),Build!$D$1:$CY$1,"&lt;="&amp;VLOOKUP(S$1,'100-&gt;45b'!$A$1:$D$45,4,0))</f>
        <v>3472</v>
      </c>
      <c r="T44" s="7">
        <f>SUMIFS(Build!$D44:$CY44,Build!$D$1:$CY$1,"&gt;="&amp;VLOOKUP(T$1,'100-&gt;45b'!$A$1:$D$45,3,0),Build!$D$1:$CY$1,"&lt;="&amp;VLOOKUP(T$1,'100-&gt;45b'!$A$1:$D$45,4,0))</f>
        <v>3497</v>
      </c>
      <c r="U44" s="7">
        <f>SUMIFS(Build!$D44:$CY44,Build!$D$1:$CY$1,"&gt;="&amp;VLOOKUP(U$1,'100-&gt;45b'!$A$1:$D$45,3,0),Build!$D$1:$CY$1,"&lt;="&amp;VLOOKUP(U$1,'100-&gt;45b'!$A$1:$D$45,4,0))</f>
        <v>1480</v>
      </c>
      <c r="V44" s="7">
        <f>SUMIFS(Build!$D44:$CY44,Build!$D$1:$CY$1,"&gt;="&amp;VLOOKUP(V$1,'100-&gt;45b'!$A$1:$D$45,3,0),Build!$D$1:$CY$1,"&lt;="&amp;VLOOKUP(V$1,'100-&gt;45b'!$A$1:$D$45,4,0))</f>
        <v>1326</v>
      </c>
      <c r="W44" s="7">
        <f>SUMIFS(Build!$D44:$CY44,Build!$D$1:$CY$1,"&gt;="&amp;VLOOKUP(W$1,'100-&gt;45b'!$A$1:$D$45,3,0),Build!$D$1:$CY$1,"&lt;="&amp;VLOOKUP(W$1,'100-&gt;45b'!$A$1:$D$45,4,0))</f>
        <v>0</v>
      </c>
      <c r="X44" s="7">
        <f>SUMIFS(Build!$D44:$CY44,Build!$D$1:$CY$1,"&gt;="&amp;VLOOKUP(X$1,'100-&gt;45b'!$A$1:$D$45,3,0),Build!$D$1:$CY$1,"&lt;="&amp;VLOOKUP(X$1,'100-&gt;45b'!$A$1:$D$45,4,0))</f>
        <v>22220</v>
      </c>
      <c r="Y44" s="7">
        <f>SUMIFS(Build!$D44:$CY44,Build!$D$1:$CY$1,"&gt;="&amp;VLOOKUP(Y$1,'100-&gt;45b'!$A$1:$D$45,3,0),Build!$D$1:$CY$1,"&lt;="&amp;VLOOKUP(Y$1,'100-&gt;45b'!$A$1:$D$45,4,0))</f>
        <v>13005</v>
      </c>
      <c r="Z44" s="7">
        <f>SUMIFS(Build!$D44:$CY44,Build!$D$1:$CY$1,"&gt;="&amp;VLOOKUP(Z$1,'100-&gt;45b'!$A$1:$D$45,3,0),Build!$D$1:$CY$1,"&lt;="&amp;VLOOKUP(Z$1,'100-&gt;45b'!$A$1:$D$45,4,0))</f>
        <v>6279</v>
      </c>
      <c r="AA44" s="7">
        <f>SUMIFS(Build!$D44:$CY44,Build!$D$1:$CY$1,"&gt;="&amp;VLOOKUP(AA$1,'100-&gt;45b'!$A$1:$D$45,3,0),Build!$D$1:$CY$1,"&lt;="&amp;VLOOKUP(AA$1,'100-&gt;45b'!$A$1:$D$45,4,0))</f>
        <v>172738</v>
      </c>
      <c r="AB44" s="7">
        <f>SUMIFS(Build!$D44:$CY44,Build!$D$1:$CY$1,"&gt;="&amp;VLOOKUP(AB$1,'100-&gt;45b'!$A$1:$D$45,3,0),Build!$D$1:$CY$1,"&lt;="&amp;VLOOKUP(AB$1,'100-&gt;45b'!$A$1:$D$45,4,0))</f>
        <v>248633</v>
      </c>
      <c r="AC44" s="7">
        <f>SUMIFS(Build!$D44:$CY44,Build!$D$1:$CY$1,"&gt;="&amp;VLOOKUP(AC$1,'100-&gt;45b'!$A$1:$D$45,3,0),Build!$D$1:$CY$1,"&lt;="&amp;VLOOKUP(AC$1,'100-&gt;45b'!$A$1:$D$45,4,0))</f>
        <v>69921</v>
      </c>
      <c r="AD44" s="7">
        <f>SUMIFS(Build!$D44:$CY44,Build!$D$1:$CY$1,"&gt;="&amp;VLOOKUP(AD$1,'100-&gt;45b'!$A$1:$D$45,3,0),Build!$D$1:$CY$1,"&lt;="&amp;VLOOKUP(AD$1,'100-&gt;45b'!$A$1:$D$45,4,0))</f>
        <v>1058</v>
      </c>
      <c r="AE44" s="7">
        <f>SUMIFS(Build!$D44:$CY44,Build!$D$1:$CY$1,"&gt;="&amp;VLOOKUP(AE$1,'100-&gt;45b'!$A$1:$D$45,3,0),Build!$D$1:$CY$1,"&lt;="&amp;VLOOKUP(AE$1,'100-&gt;45b'!$A$1:$D$45,4,0))</f>
        <v>4807</v>
      </c>
      <c r="AF44" s="7">
        <f>SUMIFS(Build!$D44:$CY44,Build!$D$1:$CY$1,"&gt;="&amp;VLOOKUP(AF$1,'100-&gt;45b'!$A$1:$D$45,3,0),Build!$D$1:$CY$1,"&lt;="&amp;VLOOKUP(AF$1,'100-&gt;45b'!$A$1:$D$45,4,0))</f>
        <v>11988</v>
      </c>
      <c r="AG44" s="7">
        <f>SUMIFS(Build!$D44:$CY44,Build!$D$1:$CY$1,"&gt;="&amp;VLOOKUP(AG$1,'100-&gt;45b'!$A$1:$D$45,3,0),Build!$D$1:$CY$1,"&lt;="&amp;VLOOKUP(AG$1,'100-&gt;45b'!$A$1:$D$45,4,0))</f>
        <v>2336</v>
      </c>
      <c r="AH44" s="7">
        <f>SUMIFS(Build!$D44:$CY44,Build!$D$1:$CY$1,"&gt;="&amp;VLOOKUP(AH$1,'100-&gt;45b'!$A$1:$D$45,3,0),Build!$D$1:$CY$1,"&lt;="&amp;VLOOKUP(AH$1,'100-&gt;45b'!$A$1:$D$45,4,0))</f>
        <v>92334</v>
      </c>
      <c r="AI44" s="7">
        <f>SUMIFS(Build!$D44:$CY44,Build!$D$1:$CY$1,"&gt;="&amp;VLOOKUP(AI$1,'100-&gt;45b'!$A$1:$D$45,3,0),Build!$D$1:$CY$1,"&lt;="&amp;VLOOKUP(AI$1,'100-&gt;45b'!$A$1:$D$45,4,0))</f>
        <v>4290</v>
      </c>
      <c r="AJ44" s="7">
        <f>SUMIFS(Build!$D44:$CY44,Build!$D$1:$CY$1,"&gt;="&amp;VLOOKUP(AJ$1,'100-&gt;45b'!$A$1:$D$45,3,0),Build!$D$1:$CY$1,"&lt;="&amp;VLOOKUP(AJ$1,'100-&gt;45b'!$A$1:$D$45,4,0))</f>
        <v>9633</v>
      </c>
      <c r="AK44" s="7">
        <f>SUMIFS(Build!$D44:$CY44,Build!$D$1:$CY$1,"&gt;="&amp;VLOOKUP(AK$1,'100-&gt;45b'!$A$1:$D$45,3,0),Build!$D$1:$CY$1,"&lt;="&amp;VLOOKUP(AK$1,'100-&gt;45b'!$A$1:$D$45,4,0))</f>
        <v>9931</v>
      </c>
      <c r="AL44" s="7">
        <f>SUMIFS(Build!$D44:$CY44,Build!$D$1:$CY$1,"&gt;="&amp;VLOOKUP(AL$1,'100-&gt;45b'!$A$1:$D$45,3,0),Build!$D$1:$CY$1,"&lt;="&amp;VLOOKUP(AL$1,'100-&gt;45b'!$A$1:$D$45,4,0))</f>
        <v>27801</v>
      </c>
      <c r="AM44" s="7">
        <f>SUMIFS(Build!$D44:$CY44,Build!$D$1:$CY$1,"&gt;="&amp;VLOOKUP(AM$1,'100-&gt;45b'!$A$1:$D$45,3,0),Build!$D$1:$CY$1,"&lt;="&amp;VLOOKUP(AM$1,'100-&gt;45b'!$A$1:$D$45,4,0))</f>
        <v>6169</v>
      </c>
      <c r="AN44" s="7">
        <f>SUMIFS(Build!$D44:$CY44,Build!$D$1:$CY$1,"&gt;="&amp;VLOOKUP(AN$1,'100-&gt;45b'!$A$1:$D$45,3,0),Build!$D$1:$CY$1,"&lt;="&amp;VLOOKUP(AN$1,'100-&gt;45b'!$A$1:$D$45,4,0))</f>
        <v>41518</v>
      </c>
      <c r="AO44" s="7">
        <f>SUMIFS(Build!$D44:$CY44,Build!$D$1:$CY$1,"&gt;="&amp;VLOOKUP(AO$1,'100-&gt;45b'!$A$1:$D$45,3,0),Build!$D$1:$CY$1,"&lt;="&amp;VLOOKUP(AO$1,'100-&gt;45b'!$A$1:$D$45,4,0))</f>
        <v>251778</v>
      </c>
      <c r="AP44" s="7">
        <f>'47 Sector'!AP44+'47 Sector'!AV44</f>
        <v>388190</v>
      </c>
      <c r="AQ44" s="7">
        <f>SUMIFS(Build!$D44:$CY44,Build!$D$1:$CY$1,"&gt;="&amp;VLOOKUP(AQ$1,'100-&gt;45b'!$A$1:$D$45,3,0),Build!$D$1:$CY$1,"&lt;="&amp;VLOOKUP(AQ$1,'100-&gt;45b'!$A$1:$D$45,4,0))</f>
        <v>183051</v>
      </c>
      <c r="AR44" s="7">
        <f>SUMIFS(Build!$D44:$CY44,Build!$D$1:$CY$1,"&gt;="&amp;VLOOKUP(AR$1,'100-&gt;45b'!$A$1:$D$45,3,0),Build!$D$1:$CY$1,"&lt;="&amp;VLOOKUP(AR$1,'100-&gt;45b'!$A$1:$D$45,4,0))</f>
        <v>80757</v>
      </c>
      <c r="AS44" s="7">
        <f>SUMIFS(Build!$D44:$CY44,Build!$D$1:$CY$1,"&gt;="&amp;VLOOKUP(AS$1,'100-&gt;45b'!$A$1:$D$45,3,0),Build!$D$1:$CY$1,"&lt;="&amp;VLOOKUP(AS$1,'100-&gt;45b'!$A$1:$D$45,4,0))</f>
        <v>5846</v>
      </c>
      <c r="AT44" s="7">
        <f>SUMIFS(Build!$D44:$CY44,Build!$D$1:$CY$1,"&gt;="&amp;VLOOKUP(AT$1,'100-&gt;45b'!$A$1:$D$45,3,0),Build!$D$1:$CY$1,"&lt;="&amp;VLOOKUP(AT$1,'100-&gt;45b'!$A$1:$D$45,4,0))</f>
        <v>64396</v>
      </c>
      <c r="AU44" s="7">
        <f>SUMIFS(Build!$D44:$CY44,Build!$D$1:$CY$1,"&gt;="&amp;VLOOKUP(AU$1,'100-&gt;45b'!$A$1:$D$45,3,0),Build!$D$1:$CY$1,"&lt;="&amp;VLOOKUP(AU$1,'100-&gt;45b'!$A$1:$D$45,4,0))</f>
        <v>372292</v>
      </c>
      <c r="AV44" s="23">
        <f>Build!CY44</f>
        <v>2132</v>
      </c>
      <c r="AW44" s="7"/>
      <c r="AX44" s="17">
        <f t="shared" si="2"/>
        <v>41</v>
      </c>
      <c r="AY44" s="18">
        <f t="shared" si="3"/>
        <v>8.9821633279167916E-4</v>
      </c>
      <c r="AZ44" s="18"/>
      <c r="BA44" s="18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DA44" s="8"/>
    </row>
    <row r="45" spans="1:105" x14ac:dyDescent="0.25">
      <c r="A45" t="s">
        <v>247</v>
      </c>
      <c r="B45">
        <f>VLOOKUP($A45&amp;0,'Short Labels'!$B$1:$N$8042,8,0)</f>
        <v>2017</v>
      </c>
      <c r="C45" s="7">
        <f>SUMIFS(Build!$D45:$CY45,Build!$D$1:$CY$1,"&gt;="&amp;VLOOKUP(C$1,'100-&gt;45b'!$A$1:$D$45,3,0),Build!$D$1:$CY$1,"&lt;="&amp;VLOOKUP(C$1,'100-&gt;45b'!$A$1:$D$45,4,0))</f>
        <v>1960212</v>
      </c>
      <c r="D45" s="7">
        <f>SUMIFS(Build!$D45:$CY45,Build!$D$1:$CY$1,"&gt;="&amp;VLOOKUP(D$1,'100-&gt;45b'!$A$1:$D$45,3,0),Build!$D$1:$CY$1,"&lt;="&amp;VLOOKUP(D$1,'100-&gt;45b'!$A$1:$D$45,4,0))</f>
        <v>194993</v>
      </c>
      <c r="E45" s="7">
        <f>SUMIFS(Build!$D45:$CY45,Build!$D$1:$CY$1,"&gt;="&amp;VLOOKUP(E$1,'100-&gt;45b'!$A$1:$D$45,3,0),Build!$D$1:$CY$1,"&lt;="&amp;VLOOKUP(E$1,'100-&gt;45b'!$A$1:$D$45,4,0))</f>
        <v>31184</v>
      </c>
      <c r="F45" s="7">
        <f>SUMIFS(Build!$D45:$CY45,Build!$D$1:$CY$1,"&gt;="&amp;VLOOKUP(F$1,'100-&gt;45b'!$A$1:$D$45,3,0),Build!$D$1:$CY$1,"&lt;="&amp;VLOOKUP(F$1,'100-&gt;45b'!$A$1:$D$45,4,0))</f>
        <v>0</v>
      </c>
      <c r="G45" s="7">
        <f>SUMIFS(Build!$D45:$CY45,Build!$D$1:$CY$1,"&gt;="&amp;VLOOKUP(G$1,'100-&gt;45b'!$A$1:$D$45,3,0),Build!$D$1:$CY$1,"&lt;="&amp;VLOOKUP(G$1,'100-&gt;45b'!$A$1:$D$45,4,0))</f>
        <v>0</v>
      </c>
      <c r="H45" s="7">
        <f>SUMIFS(Build!$D45:$CY45,Build!$D$1:$CY$1,"&gt;="&amp;VLOOKUP(H$1,'100-&gt;45b'!$A$1:$D$45,3,0),Build!$D$1:$CY$1,"&lt;="&amp;VLOOKUP(H$1,'100-&gt;45b'!$A$1:$D$45,4,0))</f>
        <v>1477056</v>
      </c>
      <c r="I45" s="7">
        <f>SUMIFS(Build!$D45:$CY45,Build!$D$1:$CY$1,"&gt;="&amp;VLOOKUP(I$1,'100-&gt;45b'!$A$1:$D$45,3,0),Build!$D$1:$CY$1,"&lt;="&amp;VLOOKUP(I$1,'100-&gt;45b'!$A$1:$D$45,4,0))</f>
        <v>499298</v>
      </c>
      <c r="J45" s="7">
        <f>SUMIFS(Build!$D45:$CY45,Build!$D$1:$CY$1,"&gt;="&amp;VLOOKUP(J$1,'100-&gt;45b'!$A$1:$D$45,3,0),Build!$D$1:$CY$1,"&lt;="&amp;VLOOKUP(J$1,'100-&gt;45b'!$A$1:$D$45,4,0))</f>
        <v>145478</v>
      </c>
      <c r="K45" s="7">
        <f>SUMIFS(Build!$D45:$CY45,Build!$D$1:$CY$1,"&gt;="&amp;VLOOKUP(K$1,'100-&gt;45b'!$A$1:$D$45,3,0),Build!$D$1:$CY$1,"&lt;="&amp;VLOOKUP(K$1,'100-&gt;45b'!$A$1:$D$45,4,0))</f>
        <v>677997</v>
      </c>
      <c r="L45" s="7">
        <f>SUMIFS(Build!$D45:$CY45,Build!$D$1:$CY$1,"&gt;="&amp;VLOOKUP(L$1,'100-&gt;45b'!$A$1:$D$45,3,0),Build!$D$1:$CY$1,"&lt;="&amp;VLOOKUP(L$1,'100-&gt;45b'!$A$1:$D$45,4,0))</f>
        <v>27341</v>
      </c>
      <c r="M45" s="7">
        <f>SUMIFS(Build!$D45:$CY45,Build!$D$1:$CY$1,"&gt;="&amp;VLOOKUP(M$1,'100-&gt;45b'!$A$1:$D$45,3,0),Build!$D$1:$CY$1,"&lt;="&amp;VLOOKUP(M$1,'100-&gt;45b'!$A$1:$D$45,4,0))</f>
        <v>572513</v>
      </c>
      <c r="N45" s="7">
        <f>SUMIFS(Build!$D45:$CY45,Build!$D$1:$CY$1,"&gt;="&amp;VLOOKUP(N$1,'100-&gt;45b'!$A$1:$D$45,3,0),Build!$D$1:$CY$1,"&lt;="&amp;VLOOKUP(N$1,'100-&gt;45b'!$A$1:$D$45,4,0))</f>
        <v>0</v>
      </c>
      <c r="O45" s="7">
        <f>SUMIFS(Build!$D45:$CY45,Build!$D$1:$CY$1,"&gt;="&amp;VLOOKUP(O$1,'100-&gt;45b'!$A$1:$D$45,3,0),Build!$D$1:$CY$1,"&lt;="&amp;VLOOKUP(O$1,'100-&gt;45b'!$A$1:$D$45,4,0))</f>
        <v>701700</v>
      </c>
      <c r="P45" s="7">
        <f>SUMIFS(Build!$D45:$CY45,Build!$D$1:$CY$1,"&gt;="&amp;VLOOKUP(P$1,'100-&gt;45b'!$A$1:$D$45,3,0),Build!$D$1:$CY$1,"&lt;="&amp;VLOOKUP(P$1,'100-&gt;45b'!$A$1:$D$45,4,0))</f>
        <v>323714</v>
      </c>
      <c r="Q45" s="7">
        <f>SUMIFS(Build!$D45:$CY45,Build!$D$1:$CY$1,"&gt;="&amp;VLOOKUP(Q$1,'100-&gt;45b'!$A$1:$D$45,3,0),Build!$D$1:$CY$1,"&lt;="&amp;VLOOKUP(Q$1,'100-&gt;45b'!$A$1:$D$45,4,0))</f>
        <v>1215219</v>
      </c>
      <c r="R45" s="7">
        <f>SUMIFS(Build!$D45:$CY45,Build!$D$1:$CY$1,"&gt;="&amp;VLOOKUP(R$1,'100-&gt;45b'!$A$1:$D$45,3,0),Build!$D$1:$CY$1,"&lt;="&amp;VLOOKUP(R$1,'100-&gt;45b'!$A$1:$D$45,4,0))</f>
        <v>166146</v>
      </c>
      <c r="S45" s="7">
        <f>SUMIFS(Build!$D45:$CY45,Build!$D$1:$CY$1,"&gt;="&amp;VLOOKUP(S$1,'100-&gt;45b'!$A$1:$D$45,3,0),Build!$D$1:$CY$1,"&lt;="&amp;VLOOKUP(S$1,'100-&gt;45b'!$A$1:$D$45,4,0))</f>
        <v>824374</v>
      </c>
      <c r="T45" s="7">
        <f>SUMIFS(Build!$D45:$CY45,Build!$D$1:$CY$1,"&gt;="&amp;VLOOKUP(T$1,'100-&gt;45b'!$A$1:$D$45,3,0),Build!$D$1:$CY$1,"&lt;="&amp;VLOOKUP(T$1,'100-&gt;45b'!$A$1:$D$45,4,0))</f>
        <v>0</v>
      </c>
      <c r="U45" s="7">
        <f>SUMIFS(Build!$D45:$CY45,Build!$D$1:$CY$1,"&gt;="&amp;VLOOKUP(U$1,'100-&gt;45b'!$A$1:$D$45,3,0),Build!$D$1:$CY$1,"&lt;="&amp;VLOOKUP(U$1,'100-&gt;45b'!$A$1:$D$45,4,0))</f>
        <v>609320</v>
      </c>
      <c r="V45" s="7">
        <f>SUMIFS(Build!$D45:$CY45,Build!$D$1:$CY$1,"&gt;="&amp;VLOOKUP(V$1,'100-&gt;45b'!$A$1:$D$45,3,0),Build!$D$1:$CY$1,"&lt;="&amp;VLOOKUP(V$1,'100-&gt;45b'!$A$1:$D$45,4,0))</f>
        <v>1290468</v>
      </c>
      <c r="W45" s="7">
        <f>SUMIFS(Build!$D45:$CY45,Build!$D$1:$CY$1,"&gt;="&amp;VLOOKUP(W$1,'100-&gt;45b'!$A$1:$D$45,3,0),Build!$D$1:$CY$1,"&lt;="&amp;VLOOKUP(W$1,'100-&gt;45b'!$A$1:$D$45,4,0))</f>
        <v>0</v>
      </c>
      <c r="X45" s="7">
        <f>SUMIFS(Build!$D45:$CY45,Build!$D$1:$CY$1,"&gt;="&amp;VLOOKUP(X$1,'100-&gt;45b'!$A$1:$D$45,3,0),Build!$D$1:$CY$1,"&lt;="&amp;VLOOKUP(X$1,'100-&gt;45b'!$A$1:$D$45,4,0))</f>
        <v>1919819</v>
      </c>
      <c r="Y45" s="7">
        <f>SUMIFS(Build!$D45:$CY45,Build!$D$1:$CY$1,"&gt;="&amp;VLOOKUP(Y$1,'100-&gt;45b'!$A$1:$D$45,3,0),Build!$D$1:$CY$1,"&lt;="&amp;VLOOKUP(Y$1,'100-&gt;45b'!$A$1:$D$45,4,0))</f>
        <v>296447</v>
      </c>
      <c r="Z45" s="7">
        <f>SUMIFS(Build!$D45:$CY45,Build!$D$1:$CY$1,"&gt;="&amp;VLOOKUP(Z$1,'100-&gt;45b'!$A$1:$D$45,3,0),Build!$D$1:$CY$1,"&lt;="&amp;VLOOKUP(Z$1,'100-&gt;45b'!$A$1:$D$45,4,0))</f>
        <v>318033</v>
      </c>
      <c r="AA45" s="7">
        <f>SUMIFS(Build!$D45:$CY45,Build!$D$1:$CY$1,"&gt;="&amp;VLOOKUP(AA$1,'100-&gt;45b'!$A$1:$D$45,3,0),Build!$D$1:$CY$1,"&lt;="&amp;VLOOKUP(AA$1,'100-&gt;45b'!$A$1:$D$45,4,0))</f>
        <v>4950237</v>
      </c>
      <c r="AB45" s="7">
        <f>SUMIFS(Build!$D45:$CY45,Build!$D$1:$CY$1,"&gt;="&amp;VLOOKUP(AB$1,'100-&gt;45b'!$A$1:$D$45,3,0),Build!$D$1:$CY$1,"&lt;="&amp;VLOOKUP(AB$1,'100-&gt;45b'!$A$1:$D$45,4,0))</f>
        <v>11290039</v>
      </c>
      <c r="AC45" s="7">
        <f>SUMIFS(Build!$D45:$CY45,Build!$D$1:$CY$1,"&gt;="&amp;VLOOKUP(AC$1,'100-&gt;45b'!$A$1:$D$45,3,0),Build!$D$1:$CY$1,"&lt;="&amp;VLOOKUP(AC$1,'100-&gt;45b'!$A$1:$D$45,4,0))</f>
        <v>2612681</v>
      </c>
      <c r="AD45" s="7">
        <f>SUMIFS(Build!$D45:$CY45,Build!$D$1:$CY$1,"&gt;="&amp;VLOOKUP(AD$1,'100-&gt;45b'!$A$1:$D$45,3,0),Build!$D$1:$CY$1,"&lt;="&amp;VLOOKUP(AD$1,'100-&gt;45b'!$A$1:$D$45,4,0))</f>
        <v>55021</v>
      </c>
      <c r="AE45" s="7">
        <f>SUMIFS(Build!$D45:$CY45,Build!$D$1:$CY$1,"&gt;="&amp;VLOOKUP(AE$1,'100-&gt;45b'!$A$1:$D$45,3,0),Build!$D$1:$CY$1,"&lt;="&amp;VLOOKUP(AE$1,'100-&gt;45b'!$A$1:$D$45,4,0))</f>
        <v>39414</v>
      </c>
      <c r="AF45" s="7">
        <f>SUMIFS(Build!$D45:$CY45,Build!$D$1:$CY$1,"&gt;="&amp;VLOOKUP(AF$1,'100-&gt;45b'!$A$1:$D$45,3,0),Build!$D$1:$CY$1,"&lt;="&amp;VLOOKUP(AF$1,'100-&gt;45b'!$A$1:$D$45,4,0))</f>
        <v>553373</v>
      </c>
      <c r="AG45" s="7">
        <f>SUMIFS(Build!$D45:$CY45,Build!$D$1:$CY$1,"&gt;="&amp;VLOOKUP(AG$1,'100-&gt;45b'!$A$1:$D$45,3,0),Build!$D$1:$CY$1,"&lt;="&amp;VLOOKUP(AG$1,'100-&gt;45b'!$A$1:$D$45,4,0))</f>
        <v>413582</v>
      </c>
      <c r="AH45" s="7">
        <f>SUMIFS(Build!$D45:$CY45,Build!$D$1:$CY$1,"&gt;="&amp;VLOOKUP(AH$1,'100-&gt;45b'!$A$1:$D$45,3,0),Build!$D$1:$CY$1,"&lt;="&amp;VLOOKUP(AH$1,'100-&gt;45b'!$A$1:$D$45,4,0))</f>
        <v>3891968</v>
      </c>
      <c r="AI45" s="7">
        <f>SUMIFS(Build!$D45:$CY45,Build!$D$1:$CY$1,"&gt;="&amp;VLOOKUP(AI$1,'100-&gt;45b'!$A$1:$D$45,3,0),Build!$D$1:$CY$1,"&lt;="&amp;VLOOKUP(AI$1,'100-&gt;45b'!$A$1:$D$45,4,0))</f>
        <v>393043</v>
      </c>
      <c r="AJ45" s="7">
        <f>SUMIFS(Build!$D45:$CY45,Build!$D$1:$CY$1,"&gt;="&amp;VLOOKUP(AJ$1,'100-&gt;45b'!$A$1:$D$45,3,0),Build!$D$1:$CY$1,"&lt;="&amp;VLOOKUP(AJ$1,'100-&gt;45b'!$A$1:$D$45,4,0))</f>
        <v>163526</v>
      </c>
      <c r="AK45" s="7">
        <f>SUMIFS(Build!$D45:$CY45,Build!$D$1:$CY$1,"&gt;="&amp;VLOOKUP(AK$1,'100-&gt;45b'!$A$1:$D$45,3,0),Build!$D$1:$CY$1,"&lt;="&amp;VLOOKUP(AK$1,'100-&gt;45b'!$A$1:$D$45,4,0))</f>
        <v>2549296</v>
      </c>
      <c r="AL45" s="7">
        <f>SUMIFS(Build!$D45:$CY45,Build!$D$1:$CY$1,"&gt;="&amp;VLOOKUP(AL$1,'100-&gt;45b'!$A$1:$D$45,3,0),Build!$D$1:$CY$1,"&lt;="&amp;VLOOKUP(AL$1,'100-&gt;45b'!$A$1:$D$45,4,0))</f>
        <v>1666633</v>
      </c>
      <c r="AM45" s="7">
        <f>SUMIFS(Build!$D45:$CY45,Build!$D$1:$CY$1,"&gt;="&amp;VLOOKUP(AM$1,'100-&gt;45b'!$A$1:$D$45,3,0),Build!$D$1:$CY$1,"&lt;="&amp;VLOOKUP(AM$1,'100-&gt;45b'!$A$1:$D$45,4,0))</f>
        <v>931900</v>
      </c>
      <c r="AN45" s="7">
        <f>SUMIFS(Build!$D45:$CY45,Build!$D$1:$CY$1,"&gt;="&amp;VLOOKUP(AN$1,'100-&gt;45b'!$A$1:$D$45,3,0),Build!$D$1:$CY$1,"&lt;="&amp;VLOOKUP(AN$1,'100-&gt;45b'!$A$1:$D$45,4,0))</f>
        <v>1630051</v>
      </c>
      <c r="AO45" s="7">
        <f>SUMIFS(Build!$D45:$CY45,Build!$D$1:$CY$1,"&gt;="&amp;VLOOKUP(AO$1,'100-&gt;45b'!$A$1:$D$45,3,0),Build!$D$1:$CY$1,"&lt;="&amp;VLOOKUP(AO$1,'100-&gt;45b'!$A$1:$D$45,4,0))</f>
        <v>493156</v>
      </c>
      <c r="AP45" s="7">
        <f>'47 Sector'!AP45+'47 Sector'!AV45</f>
        <v>1312487</v>
      </c>
      <c r="AQ45" s="7">
        <f>SUMIFS(Build!$D45:$CY45,Build!$D$1:$CY$1,"&gt;="&amp;VLOOKUP(AQ$1,'100-&gt;45b'!$A$1:$D$45,3,0),Build!$D$1:$CY$1,"&lt;="&amp;VLOOKUP(AQ$1,'100-&gt;45b'!$A$1:$D$45,4,0))</f>
        <v>3144245</v>
      </c>
      <c r="AR45" s="7">
        <f>SUMIFS(Build!$D45:$CY45,Build!$D$1:$CY$1,"&gt;="&amp;VLOOKUP(AR$1,'100-&gt;45b'!$A$1:$D$45,3,0),Build!$D$1:$CY$1,"&lt;="&amp;VLOOKUP(AR$1,'100-&gt;45b'!$A$1:$D$45,4,0))</f>
        <v>8099958</v>
      </c>
      <c r="AS45" s="7">
        <f>SUMIFS(Build!$D45:$CY45,Build!$D$1:$CY$1,"&gt;="&amp;VLOOKUP(AS$1,'100-&gt;45b'!$A$1:$D$45,3,0),Build!$D$1:$CY$1,"&lt;="&amp;VLOOKUP(AS$1,'100-&gt;45b'!$A$1:$D$45,4,0))</f>
        <v>3364882</v>
      </c>
      <c r="AT45" s="7">
        <f>SUMIFS(Build!$D45:$CY45,Build!$D$1:$CY$1,"&gt;="&amp;VLOOKUP(AT$1,'100-&gt;45b'!$A$1:$D$45,3,0),Build!$D$1:$CY$1,"&lt;="&amp;VLOOKUP(AT$1,'100-&gt;45b'!$A$1:$D$45,4,0))</f>
        <v>1825031</v>
      </c>
      <c r="AU45" s="7">
        <f>SUMIFS(Build!$D45:$CY45,Build!$D$1:$CY$1,"&gt;="&amp;VLOOKUP(AU$1,'100-&gt;45b'!$A$1:$D$45,3,0),Build!$D$1:$CY$1,"&lt;="&amp;VLOOKUP(AU$1,'100-&gt;45b'!$A$1:$D$45,4,0))</f>
        <v>2183267</v>
      </c>
      <c r="AV45" s="23">
        <f>Build!CY45</f>
        <v>0</v>
      </c>
      <c r="AW45" s="7"/>
      <c r="AX45" s="17">
        <f t="shared" si="2"/>
        <v>40</v>
      </c>
      <c r="AY45" s="18">
        <f t="shared" si="3"/>
        <v>0</v>
      </c>
      <c r="AZ45" s="18"/>
      <c r="BA45" s="18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DA45" s="8"/>
    </row>
    <row r="46" spans="1:105" x14ac:dyDescent="0.25">
      <c r="A46" t="s">
        <v>248</v>
      </c>
      <c r="B46">
        <f>VLOOKUP($A46&amp;0,'Short Labels'!$B$1:$N$8042,8,0)</f>
        <v>2019</v>
      </c>
      <c r="C46" s="7">
        <f>SUMIFS(Build!$D46:$CY46,Build!$D$1:$CY$1,"&gt;="&amp;VLOOKUP(C$1,'100-&gt;45b'!$A$1:$D$45,3,0),Build!$D$1:$CY$1,"&lt;="&amp;VLOOKUP(C$1,'100-&gt;45b'!$A$1:$D$45,4,0))</f>
        <v>6153038</v>
      </c>
      <c r="D46" s="7">
        <f>SUMIFS(Build!$D46:$CY46,Build!$D$1:$CY$1,"&gt;="&amp;VLOOKUP(D$1,'100-&gt;45b'!$A$1:$D$45,3,0),Build!$D$1:$CY$1,"&lt;="&amp;VLOOKUP(D$1,'100-&gt;45b'!$A$1:$D$45,4,0))</f>
        <v>135330</v>
      </c>
      <c r="E46" s="7">
        <f>SUMIFS(Build!$D46:$CY46,Build!$D$1:$CY$1,"&gt;="&amp;VLOOKUP(E$1,'100-&gt;45b'!$A$1:$D$45,3,0),Build!$D$1:$CY$1,"&lt;="&amp;VLOOKUP(E$1,'100-&gt;45b'!$A$1:$D$45,4,0))</f>
        <v>0</v>
      </c>
      <c r="F46" s="7">
        <f>SUMIFS(Build!$D46:$CY46,Build!$D$1:$CY$1,"&gt;="&amp;VLOOKUP(F$1,'100-&gt;45b'!$A$1:$D$45,3,0),Build!$D$1:$CY$1,"&lt;="&amp;VLOOKUP(F$1,'100-&gt;45b'!$A$1:$D$45,4,0))</f>
        <v>157467</v>
      </c>
      <c r="G46" s="7">
        <f>SUMIFS(Build!$D46:$CY46,Build!$D$1:$CY$1,"&gt;="&amp;VLOOKUP(G$1,'100-&gt;45b'!$A$1:$D$45,3,0),Build!$D$1:$CY$1,"&lt;="&amp;VLOOKUP(G$1,'100-&gt;45b'!$A$1:$D$45,4,0))</f>
        <v>0</v>
      </c>
      <c r="H46" s="7">
        <f>SUMIFS(Build!$D46:$CY46,Build!$D$1:$CY$1,"&gt;="&amp;VLOOKUP(H$1,'100-&gt;45b'!$A$1:$D$45,3,0),Build!$D$1:$CY$1,"&lt;="&amp;VLOOKUP(H$1,'100-&gt;45b'!$A$1:$D$45,4,0))</f>
        <v>403536</v>
      </c>
      <c r="I46" s="7">
        <f>SUMIFS(Build!$D46:$CY46,Build!$D$1:$CY$1,"&gt;="&amp;VLOOKUP(I$1,'100-&gt;45b'!$A$1:$D$45,3,0),Build!$D$1:$CY$1,"&lt;="&amp;VLOOKUP(I$1,'100-&gt;45b'!$A$1:$D$45,4,0))</f>
        <v>342790</v>
      </c>
      <c r="J46" s="7">
        <f>SUMIFS(Build!$D46:$CY46,Build!$D$1:$CY$1,"&gt;="&amp;VLOOKUP(J$1,'100-&gt;45b'!$A$1:$D$45,3,0),Build!$D$1:$CY$1,"&lt;="&amp;VLOOKUP(J$1,'100-&gt;45b'!$A$1:$D$45,4,0))</f>
        <v>65004.999999999993</v>
      </c>
      <c r="K46" s="7">
        <f>SUMIFS(Build!$D46:$CY46,Build!$D$1:$CY$1,"&gt;="&amp;VLOOKUP(K$1,'100-&gt;45b'!$A$1:$D$45,3,0),Build!$D$1:$CY$1,"&lt;="&amp;VLOOKUP(K$1,'100-&gt;45b'!$A$1:$D$45,4,0))</f>
        <v>18691</v>
      </c>
      <c r="L46" s="7">
        <f>SUMIFS(Build!$D46:$CY46,Build!$D$1:$CY$1,"&gt;="&amp;VLOOKUP(L$1,'100-&gt;45b'!$A$1:$D$45,3,0),Build!$D$1:$CY$1,"&lt;="&amp;VLOOKUP(L$1,'100-&gt;45b'!$A$1:$D$45,4,0))</f>
        <v>0</v>
      </c>
      <c r="M46" s="7">
        <f>SUMIFS(Build!$D46:$CY46,Build!$D$1:$CY$1,"&gt;="&amp;VLOOKUP(M$1,'100-&gt;45b'!$A$1:$D$45,3,0),Build!$D$1:$CY$1,"&lt;="&amp;VLOOKUP(M$1,'100-&gt;45b'!$A$1:$D$45,4,0))</f>
        <v>35689</v>
      </c>
      <c r="N46" s="7">
        <f>SUMIFS(Build!$D46:$CY46,Build!$D$1:$CY$1,"&gt;="&amp;VLOOKUP(N$1,'100-&gt;45b'!$A$1:$D$45,3,0),Build!$D$1:$CY$1,"&lt;="&amp;VLOOKUP(N$1,'100-&gt;45b'!$A$1:$D$45,4,0))</f>
        <v>6022</v>
      </c>
      <c r="O46" s="7">
        <f>SUMIFS(Build!$D46:$CY46,Build!$D$1:$CY$1,"&gt;="&amp;VLOOKUP(O$1,'100-&gt;45b'!$A$1:$D$45,3,0),Build!$D$1:$CY$1,"&lt;="&amp;VLOOKUP(O$1,'100-&gt;45b'!$A$1:$D$45,4,0))</f>
        <v>33427</v>
      </c>
      <c r="P46" s="7">
        <f>SUMIFS(Build!$D46:$CY46,Build!$D$1:$CY$1,"&gt;="&amp;VLOOKUP(P$1,'100-&gt;45b'!$A$1:$D$45,3,0),Build!$D$1:$CY$1,"&lt;="&amp;VLOOKUP(P$1,'100-&gt;45b'!$A$1:$D$45,4,0))</f>
        <v>25398</v>
      </c>
      <c r="Q46" s="7">
        <f>SUMIFS(Build!$D46:$CY46,Build!$D$1:$CY$1,"&gt;="&amp;VLOOKUP(Q$1,'100-&gt;45b'!$A$1:$D$45,3,0),Build!$D$1:$CY$1,"&lt;="&amp;VLOOKUP(Q$1,'100-&gt;45b'!$A$1:$D$45,4,0))</f>
        <v>8488</v>
      </c>
      <c r="R46" s="7">
        <f>SUMIFS(Build!$D46:$CY46,Build!$D$1:$CY$1,"&gt;="&amp;VLOOKUP(R$1,'100-&gt;45b'!$A$1:$D$45,3,0),Build!$D$1:$CY$1,"&lt;="&amp;VLOOKUP(R$1,'100-&gt;45b'!$A$1:$D$45,4,0))</f>
        <v>100283</v>
      </c>
      <c r="S46" s="7">
        <f>SUMIFS(Build!$D46:$CY46,Build!$D$1:$CY$1,"&gt;="&amp;VLOOKUP(S$1,'100-&gt;45b'!$A$1:$D$45,3,0),Build!$D$1:$CY$1,"&lt;="&amp;VLOOKUP(S$1,'100-&gt;45b'!$A$1:$D$45,4,0))</f>
        <v>0</v>
      </c>
      <c r="T46" s="7">
        <f>SUMIFS(Build!$D46:$CY46,Build!$D$1:$CY$1,"&gt;="&amp;VLOOKUP(T$1,'100-&gt;45b'!$A$1:$D$45,3,0),Build!$D$1:$CY$1,"&lt;="&amp;VLOOKUP(T$1,'100-&gt;45b'!$A$1:$D$45,4,0))</f>
        <v>3560</v>
      </c>
      <c r="U46" s="7">
        <f>SUMIFS(Build!$D46:$CY46,Build!$D$1:$CY$1,"&gt;="&amp;VLOOKUP(U$1,'100-&gt;45b'!$A$1:$D$45,3,0),Build!$D$1:$CY$1,"&lt;="&amp;VLOOKUP(U$1,'100-&gt;45b'!$A$1:$D$45,4,0))</f>
        <v>0</v>
      </c>
      <c r="V46" s="7">
        <f>SUMIFS(Build!$D46:$CY46,Build!$D$1:$CY$1,"&gt;="&amp;VLOOKUP(V$1,'100-&gt;45b'!$A$1:$D$45,3,0),Build!$D$1:$CY$1,"&lt;="&amp;VLOOKUP(V$1,'100-&gt;45b'!$A$1:$D$45,4,0))</f>
        <v>0</v>
      </c>
      <c r="W46" s="7">
        <f>SUMIFS(Build!$D46:$CY46,Build!$D$1:$CY$1,"&gt;="&amp;VLOOKUP(W$1,'100-&gt;45b'!$A$1:$D$45,3,0),Build!$D$1:$CY$1,"&lt;="&amp;VLOOKUP(W$1,'100-&gt;45b'!$A$1:$D$45,4,0))</f>
        <v>3675</v>
      </c>
      <c r="X46" s="7">
        <f>SUMIFS(Build!$D46:$CY46,Build!$D$1:$CY$1,"&gt;="&amp;VLOOKUP(X$1,'100-&gt;45b'!$A$1:$D$45,3,0),Build!$D$1:$CY$1,"&lt;="&amp;VLOOKUP(X$1,'100-&gt;45b'!$A$1:$D$45,4,0))</f>
        <v>230742</v>
      </c>
      <c r="Y46" s="7">
        <f>SUMIFS(Build!$D46:$CY46,Build!$D$1:$CY$1,"&gt;="&amp;VLOOKUP(Y$1,'100-&gt;45b'!$A$1:$D$45,3,0),Build!$D$1:$CY$1,"&lt;="&amp;VLOOKUP(Y$1,'100-&gt;45b'!$A$1:$D$45,4,0))</f>
        <v>16395</v>
      </c>
      <c r="Z46" s="7">
        <f>SUMIFS(Build!$D46:$CY46,Build!$D$1:$CY$1,"&gt;="&amp;VLOOKUP(Z$1,'100-&gt;45b'!$A$1:$D$45,3,0),Build!$D$1:$CY$1,"&lt;="&amp;VLOOKUP(Z$1,'100-&gt;45b'!$A$1:$D$45,4,0))</f>
        <v>54563</v>
      </c>
      <c r="AA46" s="7">
        <f>SUMIFS(Build!$D46:$CY46,Build!$D$1:$CY$1,"&gt;="&amp;VLOOKUP(AA$1,'100-&gt;45b'!$A$1:$D$45,3,0),Build!$D$1:$CY$1,"&lt;="&amp;VLOOKUP(AA$1,'100-&gt;45b'!$A$1:$D$45,4,0))</f>
        <v>1292689</v>
      </c>
      <c r="AB46" s="7">
        <f>SUMIFS(Build!$D46:$CY46,Build!$D$1:$CY$1,"&gt;="&amp;VLOOKUP(AB$1,'100-&gt;45b'!$A$1:$D$45,3,0),Build!$D$1:$CY$1,"&lt;="&amp;VLOOKUP(AB$1,'100-&gt;45b'!$A$1:$D$45,4,0))</f>
        <v>3772009</v>
      </c>
      <c r="AC46" s="7">
        <f>SUMIFS(Build!$D46:$CY46,Build!$D$1:$CY$1,"&gt;="&amp;VLOOKUP(AC$1,'100-&gt;45b'!$A$1:$D$45,3,0),Build!$D$1:$CY$1,"&lt;="&amp;VLOOKUP(AC$1,'100-&gt;45b'!$A$1:$D$45,4,0))</f>
        <v>1023724</v>
      </c>
      <c r="AD46" s="7">
        <f>SUMIFS(Build!$D46:$CY46,Build!$D$1:$CY$1,"&gt;="&amp;VLOOKUP(AD$1,'100-&gt;45b'!$A$1:$D$45,3,0),Build!$D$1:$CY$1,"&lt;="&amp;VLOOKUP(AD$1,'100-&gt;45b'!$A$1:$D$45,4,0))</f>
        <v>8849</v>
      </c>
      <c r="AE46" s="7">
        <f>SUMIFS(Build!$D46:$CY46,Build!$D$1:$CY$1,"&gt;="&amp;VLOOKUP(AE$1,'100-&gt;45b'!$A$1:$D$45,3,0),Build!$D$1:$CY$1,"&lt;="&amp;VLOOKUP(AE$1,'100-&gt;45b'!$A$1:$D$45,4,0))</f>
        <v>10432</v>
      </c>
      <c r="AF46" s="7">
        <f>SUMIFS(Build!$D46:$CY46,Build!$D$1:$CY$1,"&gt;="&amp;VLOOKUP(AF$1,'100-&gt;45b'!$A$1:$D$45,3,0),Build!$D$1:$CY$1,"&lt;="&amp;VLOOKUP(AF$1,'100-&gt;45b'!$A$1:$D$45,4,0))</f>
        <v>70818</v>
      </c>
      <c r="AG46" s="7">
        <f>SUMIFS(Build!$D46:$CY46,Build!$D$1:$CY$1,"&gt;="&amp;VLOOKUP(AG$1,'100-&gt;45b'!$A$1:$D$45,3,0),Build!$D$1:$CY$1,"&lt;="&amp;VLOOKUP(AG$1,'100-&gt;45b'!$A$1:$D$45,4,0))</f>
        <v>13517</v>
      </c>
      <c r="AH46" s="7">
        <f>SUMIFS(Build!$D46:$CY46,Build!$D$1:$CY$1,"&gt;="&amp;VLOOKUP(AH$1,'100-&gt;45b'!$A$1:$D$45,3,0),Build!$D$1:$CY$1,"&lt;="&amp;VLOOKUP(AH$1,'100-&gt;45b'!$A$1:$D$45,4,0))</f>
        <v>690490</v>
      </c>
      <c r="AI46" s="7">
        <f>SUMIFS(Build!$D46:$CY46,Build!$D$1:$CY$1,"&gt;="&amp;VLOOKUP(AI$1,'100-&gt;45b'!$A$1:$D$45,3,0),Build!$D$1:$CY$1,"&lt;="&amp;VLOOKUP(AI$1,'100-&gt;45b'!$A$1:$D$45,4,0))</f>
        <v>16276</v>
      </c>
      <c r="AJ46" s="7">
        <f>SUMIFS(Build!$D46:$CY46,Build!$D$1:$CY$1,"&gt;="&amp;VLOOKUP(AJ$1,'100-&gt;45b'!$A$1:$D$45,3,0),Build!$D$1:$CY$1,"&lt;="&amp;VLOOKUP(AJ$1,'100-&gt;45b'!$A$1:$D$45,4,0))</f>
        <v>13160</v>
      </c>
      <c r="AK46" s="7">
        <f>SUMIFS(Build!$D46:$CY46,Build!$D$1:$CY$1,"&gt;="&amp;VLOOKUP(AK$1,'100-&gt;45b'!$A$1:$D$45,3,0),Build!$D$1:$CY$1,"&lt;="&amp;VLOOKUP(AK$1,'100-&gt;45b'!$A$1:$D$45,4,0))</f>
        <v>39560</v>
      </c>
      <c r="AL46" s="7">
        <f>SUMIFS(Build!$D46:$CY46,Build!$D$1:$CY$1,"&gt;="&amp;VLOOKUP(AL$1,'100-&gt;45b'!$A$1:$D$45,3,0),Build!$D$1:$CY$1,"&lt;="&amp;VLOOKUP(AL$1,'100-&gt;45b'!$A$1:$D$45,4,0))</f>
        <v>190434</v>
      </c>
      <c r="AM46" s="7">
        <f>SUMIFS(Build!$D46:$CY46,Build!$D$1:$CY$1,"&gt;="&amp;VLOOKUP(AM$1,'100-&gt;45b'!$A$1:$D$45,3,0),Build!$D$1:$CY$1,"&lt;="&amp;VLOOKUP(AM$1,'100-&gt;45b'!$A$1:$D$45,4,0))</f>
        <v>58892</v>
      </c>
      <c r="AN46" s="7">
        <f>SUMIFS(Build!$D46:$CY46,Build!$D$1:$CY$1,"&gt;="&amp;VLOOKUP(AN$1,'100-&gt;45b'!$A$1:$D$45,3,0),Build!$D$1:$CY$1,"&lt;="&amp;VLOOKUP(AN$1,'100-&gt;45b'!$A$1:$D$45,4,0))</f>
        <v>129920</v>
      </c>
      <c r="AO46" s="7">
        <f>SUMIFS(Build!$D46:$CY46,Build!$D$1:$CY$1,"&gt;="&amp;VLOOKUP(AO$1,'100-&gt;45b'!$A$1:$D$45,3,0),Build!$D$1:$CY$1,"&lt;="&amp;VLOOKUP(AO$1,'100-&gt;45b'!$A$1:$D$45,4,0))</f>
        <v>432394</v>
      </c>
      <c r="AP46" s="7">
        <f>'47 Sector'!AP46+'47 Sector'!AV46</f>
        <v>456768</v>
      </c>
      <c r="AQ46" s="7">
        <f>SUMIFS(Build!$D46:$CY46,Build!$D$1:$CY$1,"&gt;="&amp;VLOOKUP(AQ$1,'100-&gt;45b'!$A$1:$D$45,3,0),Build!$D$1:$CY$1,"&lt;="&amp;VLOOKUP(AQ$1,'100-&gt;45b'!$A$1:$D$45,4,0))</f>
        <v>1143553</v>
      </c>
      <c r="AR46" s="7">
        <f>SUMIFS(Build!$D46:$CY46,Build!$D$1:$CY$1,"&gt;="&amp;VLOOKUP(AR$1,'100-&gt;45b'!$A$1:$D$45,3,0),Build!$D$1:$CY$1,"&lt;="&amp;VLOOKUP(AR$1,'100-&gt;45b'!$A$1:$D$45,4,0))</f>
        <v>303024</v>
      </c>
      <c r="AS46" s="7">
        <f>SUMIFS(Build!$D46:$CY46,Build!$D$1:$CY$1,"&gt;="&amp;VLOOKUP(AS$1,'100-&gt;45b'!$A$1:$D$45,3,0),Build!$D$1:$CY$1,"&lt;="&amp;VLOOKUP(AS$1,'100-&gt;45b'!$A$1:$D$45,4,0))</f>
        <v>37751</v>
      </c>
      <c r="AT46" s="7">
        <f>SUMIFS(Build!$D46:$CY46,Build!$D$1:$CY$1,"&gt;="&amp;VLOOKUP(AT$1,'100-&gt;45b'!$A$1:$D$45,3,0),Build!$D$1:$CY$1,"&lt;="&amp;VLOOKUP(AT$1,'100-&gt;45b'!$A$1:$D$45,4,0))</f>
        <v>553030</v>
      </c>
      <c r="AU46" s="7">
        <f>SUMIFS(Build!$D46:$CY46,Build!$D$1:$CY$1,"&gt;="&amp;VLOOKUP(AU$1,'100-&gt;45b'!$A$1:$D$45,3,0),Build!$D$1:$CY$1,"&lt;="&amp;VLOOKUP(AU$1,'100-&gt;45b'!$A$1:$D$45,4,0))</f>
        <v>647913</v>
      </c>
      <c r="AV46" s="23">
        <f>Build!CY46</f>
        <v>0</v>
      </c>
      <c r="AW46" s="7"/>
      <c r="AX46" s="17">
        <f t="shared" si="2"/>
        <v>39</v>
      </c>
      <c r="AY46" s="18">
        <f t="shared" si="3"/>
        <v>0</v>
      </c>
      <c r="AZ46" s="18"/>
      <c r="BA46" s="18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DA46" s="8"/>
    </row>
    <row r="47" spans="1:105" x14ac:dyDescent="0.25">
      <c r="A47" t="s">
        <v>250</v>
      </c>
      <c r="B47">
        <f>VLOOKUP($A47&amp;0,'Short Labels'!$B$1:$N$8042,8,0)</f>
        <v>2020</v>
      </c>
      <c r="C47" s="7">
        <f>SUMIFS(Build!$D47:$CY47,Build!$D$1:$CY$1,"&gt;="&amp;VLOOKUP(C$1,'100-&gt;45b'!$A$1:$D$45,3,0),Build!$D$1:$CY$1,"&lt;="&amp;VLOOKUP(C$1,'100-&gt;45b'!$A$1:$D$45,4,0))</f>
        <v>415540</v>
      </c>
      <c r="D47" s="7">
        <f>SUMIFS(Build!$D47:$CY47,Build!$D$1:$CY$1,"&gt;="&amp;VLOOKUP(D$1,'100-&gt;45b'!$A$1:$D$45,3,0),Build!$D$1:$CY$1,"&lt;="&amp;VLOOKUP(D$1,'100-&gt;45b'!$A$1:$D$45,4,0))</f>
        <v>0</v>
      </c>
      <c r="E47" s="7">
        <f>SUMIFS(Build!$D47:$CY47,Build!$D$1:$CY$1,"&gt;="&amp;VLOOKUP(E$1,'100-&gt;45b'!$A$1:$D$45,3,0),Build!$D$1:$CY$1,"&lt;="&amp;VLOOKUP(E$1,'100-&gt;45b'!$A$1:$D$45,4,0))</f>
        <v>8502</v>
      </c>
      <c r="F47" s="7">
        <f>SUMIFS(Build!$D47:$CY47,Build!$D$1:$CY$1,"&gt;="&amp;VLOOKUP(F$1,'100-&gt;45b'!$A$1:$D$45,3,0),Build!$D$1:$CY$1,"&lt;="&amp;VLOOKUP(F$1,'100-&gt;45b'!$A$1:$D$45,4,0))</f>
        <v>8960</v>
      </c>
      <c r="G47" s="7">
        <f>SUMIFS(Build!$D47:$CY47,Build!$D$1:$CY$1,"&gt;="&amp;VLOOKUP(G$1,'100-&gt;45b'!$A$1:$D$45,3,0),Build!$D$1:$CY$1,"&lt;="&amp;VLOOKUP(G$1,'100-&gt;45b'!$A$1:$D$45,4,0))</f>
        <v>2342</v>
      </c>
      <c r="H47" s="7">
        <f>SUMIFS(Build!$D47:$CY47,Build!$D$1:$CY$1,"&gt;="&amp;VLOOKUP(H$1,'100-&gt;45b'!$A$1:$D$45,3,0),Build!$D$1:$CY$1,"&lt;="&amp;VLOOKUP(H$1,'100-&gt;45b'!$A$1:$D$45,4,0))</f>
        <v>77370</v>
      </c>
      <c r="I47" s="7">
        <f>SUMIFS(Build!$D47:$CY47,Build!$D$1:$CY$1,"&gt;="&amp;VLOOKUP(I$1,'100-&gt;45b'!$A$1:$D$45,3,0),Build!$D$1:$CY$1,"&lt;="&amp;VLOOKUP(I$1,'100-&gt;45b'!$A$1:$D$45,4,0))</f>
        <v>92913</v>
      </c>
      <c r="J47" s="7">
        <f>SUMIFS(Build!$D47:$CY47,Build!$D$1:$CY$1,"&gt;="&amp;VLOOKUP(J$1,'100-&gt;45b'!$A$1:$D$45,3,0),Build!$D$1:$CY$1,"&lt;="&amp;VLOOKUP(J$1,'100-&gt;45b'!$A$1:$D$45,4,0))</f>
        <v>11159</v>
      </c>
      <c r="K47" s="7">
        <f>SUMIFS(Build!$D47:$CY47,Build!$D$1:$CY$1,"&gt;="&amp;VLOOKUP(K$1,'100-&gt;45b'!$A$1:$D$45,3,0),Build!$D$1:$CY$1,"&lt;="&amp;VLOOKUP(K$1,'100-&gt;45b'!$A$1:$D$45,4,0))</f>
        <v>4132</v>
      </c>
      <c r="L47" s="7">
        <f>SUMIFS(Build!$D47:$CY47,Build!$D$1:$CY$1,"&gt;="&amp;VLOOKUP(L$1,'100-&gt;45b'!$A$1:$D$45,3,0),Build!$D$1:$CY$1,"&lt;="&amp;VLOOKUP(L$1,'100-&gt;45b'!$A$1:$D$45,4,0))</f>
        <v>1141</v>
      </c>
      <c r="M47" s="7">
        <f>SUMIFS(Build!$D47:$CY47,Build!$D$1:$CY$1,"&gt;="&amp;VLOOKUP(M$1,'100-&gt;45b'!$A$1:$D$45,3,0),Build!$D$1:$CY$1,"&lt;="&amp;VLOOKUP(M$1,'100-&gt;45b'!$A$1:$D$45,4,0))</f>
        <v>645</v>
      </c>
      <c r="N47" s="7">
        <f>SUMIFS(Build!$D47:$CY47,Build!$D$1:$CY$1,"&gt;="&amp;VLOOKUP(N$1,'100-&gt;45b'!$A$1:$D$45,3,0),Build!$D$1:$CY$1,"&lt;="&amp;VLOOKUP(N$1,'100-&gt;45b'!$A$1:$D$45,4,0))</f>
        <v>246</v>
      </c>
      <c r="O47" s="7">
        <f>SUMIFS(Build!$D47:$CY47,Build!$D$1:$CY$1,"&gt;="&amp;VLOOKUP(O$1,'100-&gt;45b'!$A$1:$D$45,3,0),Build!$D$1:$CY$1,"&lt;="&amp;VLOOKUP(O$1,'100-&gt;45b'!$A$1:$D$45,4,0))</f>
        <v>6144</v>
      </c>
      <c r="P47" s="7">
        <f>SUMIFS(Build!$D47:$CY47,Build!$D$1:$CY$1,"&gt;="&amp;VLOOKUP(P$1,'100-&gt;45b'!$A$1:$D$45,3,0),Build!$D$1:$CY$1,"&lt;="&amp;VLOOKUP(P$1,'100-&gt;45b'!$A$1:$D$45,4,0))</f>
        <v>30906</v>
      </c>
      <c r="Q47" s="7">
        <f>SUMIFS(Build!$D47:$CY47,Build!$D$1:$CY$1,"&gt;="&amp;VLOOKUP(Q$1,'100-&gt;45b'!$A$1:$D$45,3,0),Build!$D$1:$CY$1,"&lt;="&amp;VLOOKUP(Q$1,'100-&gt;45b'!$A$1:$D$45,4,0))</f>
        <v>24340</v>
      </c>
      <c r="R47" s="7">
        <f>SUMIFS(Build!$D47:$CY47,Build!$D$1:$CY$1,"&gt;="&amp;VLOOKUP(R$1,'100-&gt;45b'!$A$1:$D$45,3,0),Build!$D$1:$CY$1,"&lt;="&amp;VLOOKUP(R$1,'100-&gt;45b'!$A$1:$D$45,4,0))</f>
        <v>5029</v>
      </c>
      <c r="S47" s="7">
        <f>SUMIFS(Build!$D47:$CY47,Build!$D$1:$CY$1,"&gt;="&amp;VLOOKUP(S$1,'100-&gt;45b'!$A$1:$D$45,3,0),Build!$D$1:$CY$1,"&lt;="&amp;VLOOKUP(S$1,'100-&gt;45b'!$A$1:$D$45,4,0))</f>
        <v>406</v>
      </c>
      <c r="T47" s="7">
        <f>SUMIFS(Build!$D47:$CY47,Build!$D$1:$CY$1,"&gt;="&amp;VLOOKUP(T$1,'100-&gt;45b'!$A$1:$D$45,3,0),Build!$D$1:$CY$1,"&lt;="&amp;VLOOKUP(T$1,'100-&gt;45b'!$A$1:$D$45,4,0))</f>
        <v>3227</v>
      </c>
      <c r="U47" s="7">
        <f>SUMIFS(Build!$D47:$CY47,Build!$D$1:$CY$1,"&gt;="&amp;VLOOKUP(U$1,'100-&gt;45b'!$A$1:$D$45,3,0),Build!$D$1:$CY$1,"&lt;="&amp;VLOOKUP(U$1,'100-&gt;45b'!$A$1:$D$45,4,0))</f>
        <v>2691</v>
      </c>
      <c r="V47" s="7">
        <f>SUMIFS(Build!$D47:$CY47,Build!$D$1:$CY$1,"&gt;="&amp;VLOOKUP(V$1,'100-&gt;45b'!$A$1:$D$45,3,0),Build!$D$1:$CY$1,"&lt;="&amp;VLOOKUP(V$1,'100-&gt;45b'!$A$1:$D$45,4,0))</f>
        <v>1771</v>
      </c>
      <c r="W47" s="7">
        <f>SUMIFS(Build!$D47:$CY47,Build!$D$1:$CY$1,"&gt;="&amp;VLOOKUP(W$1,'100-&gt;45b'!$A$1:$D$45,3,0),Build!$D$1:$CY$1,"&lt;="&amp;VLOOKUP(W$1,'100-&gt;45b'!$A$1:$D$45,4,0))</f>
        <v>417</v>
      </c>
      <c r="X47" s="7">
        <f>SUMIFS(Build!$D47:$CY47,Build!$D$1:$CY$1,"&gt;="&amp;VLOOKUP(X$1,'100-&gt;45b'!$A$1:$D$45,3,0),Build!$D$1:$CY$1,"&lt;="&amp;VLOOKUP(X$1,'100-&gt;45b'!$A$1:$D$45,4,0))</f>
        <v>16604</v>
      </c>
      <c r="Y47" s="7">
        <f>SUMIFS(Build!$D47:$CY47,Build!$D$1:$CY$1,"&gt;="&amp;VLOOKUP(Y$1,'100-&gt;45b'!$A$1:$D$45,3,0),Build!$D$1:$CY$1,"&lt;="&amp;VLOOKUP(Y$1,'100-&gt;45b'!$A$1:$D$45,4,0))</f>
        <v>32563.000000000004</v>
      </c>
      <c r="Z47" s="7">
        <f>SUMIFS(Build!$D47:$CY47,Build!$D$1:$CY$1,"&gt;="&amp;VLOOKUP(Z$1,'100-&gt;45b'!$A$1:$D$45,3,0),Build!$D$1:$CY$1,"&lt;="&amp;VLOOKUP(Z$1,'100-&gt;45b'!$A$1:$D$45,4,0))</f>
        <v>12214</v>
      </c>
      <c r="AA47" s="7">
        <f>SUMIFS(Build!$D47:$CY47,Build!$D$1:$CY$1,"&gt;="&amp;VLOOKUP(AA$1,'100-&gt;45b'!$A$1:$D$45,3,0),Build!$D$1:$CY$1,"&lt;="&amp;VLOOKUP(AA$1,'100-&gt;45b'!$A$1:$D$45,4,0))</f>
        <v>287676</v>
      </c>
      <c r="AB47" s="7">
        <f>SUMIFS(Build!$D47:$CY47,Build!$D$1:$CY$1,"&gt;="&amp;VLOOKUP(AB$1,'100-&gt;45b'!$A$1:$D$45,3,0),Build!$D$1:$CY$1,"&lt;="&amp;VLOOKUP(AB$1,'100-&gt;45b'!$A$1:$D$45,4,0))</f>
        <v>390601</v>
      </c>
      <c r="AC47" s="7">
        <f>SUMIFS(Build!$D47:$CY47,Build!$D$1:$CY$1,"&gt;="&amp;VLOOKUP(AC$1,'100-&gt;45b'!$A$1:$D$45,3,0),Build!$D$1:$CY$1,"&lt;="&amp;VLOOKUP(AC$1,'100-&gt;45b'!$A$1:$D$45,4,0))</f>
        <v>174227</v>
      </c>
      <c r="AD47" s="7">
        <f>SUMIFS(Build!$D47:$CY47,Build!$D$1:$CY$1,"&gt;="&amp;VLOOKUP(AD$1,'100-&gt;45b'!$A$1:$D$45,3,0),Build!$D$1:$CY$1,"&lt;="&amp;VLOOKUP(AD$1,'100-&gt;45b'!$A$1:$D$45,4,0))</f>
        <v>0</v>
      </c>
      <c r="AE47" s="7">
        <f>SUMIFS(Build!$D47:$CY47,Build!$D$1:$CY$1,"&gt;="&amp;VLOOKUP(AE$1,'100-&gt;45b'!$A$1:$D$45,3,0),Build!$D$1:$CY$1,"&lt;="&amp;VLOOKUP(AE$1,'100-&gt;45b'!$A$1:$D$45,4,0))</f>
        <v>1073</v>
      </c>
      <c r="AF47" s="7">
        <f>SUMIFS(Build!$D47:$CY47,Build!$D$1:$CY$1,"&gt;="&amp;VLOOKUP(AF$1,'100-&gt;45b'!$A$1:$D$45,3,0),Build!$D$1:$CY$1,"&lt;="&amp;VLOOKUP(AF$1,'100-&gt;45b'!$A$1:$D$45,4,0))</f>
        <v>12563</v>
      </c>
      <c r="AG47" s="7">
        <f>SUMIFS(Build!$D47:$CY47,Build!$D$1:$CY$1,"&gt;="&amp;VLOOKUP(AG$1,'100-&gt;45b'!$A$1:$D$45,3,0),Build!$D$1:$CY$1,"&lt;="&amp;VLOOKUP(AG$1,'100-&gt;45b'!$A$1:$D$45,4,0))</f>
        <v>4865</v>
      </c>
      <c r="AH47" s="7">
        <f>SUMIFS(Build!$D47:$CY47,Build!$D$1:$CY$1,"&gt;="&amp;VLOOKUP(AH$1,'100-&gt;45b'!$A$1:$D$45,3,0),Build!$D$1:$CY$1,"&lt;="&amp;VLOOKUP(AH$1,'100-&gt;45b'!$A$1:$D$45,4,0))</f>
        <v>160631</v>
      </c>
      <c r="AI47" s="7">
        <f>SUMIFS(Build!$D47:$CY47,Build!$D$1:$CY$1,"&gt;="&amp;VLOOKUP(AI$1,'100-&gt;45b'!$A$1:$D$45,3,0),Build!$D$1:$CY$1,"&lt;="&amp;VLOOKUP(AI$1,'100-&gt;45b'!$A$1:$D$45,4,0))</f>
        <v>8492</v>
      </c>
      <c r="AJ47" s="7">
        <f>SUMIFS(Build!$D47:$CY47,Build!$D$1:$CY$1,"&gt;="&amp;VLOOKUP(AJ$1,'100-&gt;45b'!$A$1:$D$45,3,0),Build!$D$1:$CY$1,"&lt;="&amp;VLOOKUP(AJ$1,'100-&gt;45b'!$A$1:$D$45,4,0))</f>
        <v>13383</v>
      </c>
      <c r="AK47" s="7">
        <f>SUMIFS(Build!$D47:$CY47,Build!$D$1:$CY$1,"&gt;="&amp;VLOOKUP(AK$1,'100-&gt;45b'!$A$1:$D$45,3,0),Build!$D$1:$CY$1,"&lt;="&amp;VLOOKUP(AK$1,'100-&gt;45b'!$A$1:$D$45,4,0))</f>
        <v>8626</v>
      </c>
      <c r="AL47" s="7">
        <f>SUMIFS(Build!$D47:$CY47,Build!$D$1:$CY$1,"&gt;="&amp;VLOOKUP(AL$1,'100-&gt;45b'!$A$1:$D$45,3,0),Build!$D$1:$CY$1,"&lt;="&amp;VLOOKUP(AL$1,'100-&gt;45b'!$A$1:$D$45,4,0))</f>
        <v>34652</v>
      </c>
      <c r="AM47" s="7">
        <f>SUMIFS(Build!$D47:$CY47,Build!$D$1:$CY$1,"&gt;="&amp;VLOOKUP(AM$1,'100-&gt;45b'!$A$1:$D$45,3,0),Build!$D$1:$CY$1,"&lt;="&amp;VLOOKUP(AM$1,'100-&gt;45b'!$A$1:$D$45,4,0))</f>
        <v>5284</v>
      </c>
      <c r="AN47" s="7">
        <f>SUMIFS(Build!$D47:$CY47,Build!$D$1:$CY$1,"&gt;="&amp;VLOOKUP(AN$1,'100-&gt;45b'!$A$1:$D$45,3,0),Build!$D$1:$CY$1,"&lt;="&amp;VLOOKUP(AN$1,'100-&gt;45b'!$A$1:$D$45,4,0))</f>
        <v>23611</v>
      </c>
      <c r="AO47" s="7">
        <f>SUMIFS(Build!$D47:$CY47,Build!$D$1:$CY$1,"&gt;="&amp;VLOOKUP(AO$1,'100-&gt;45b'!$A$1:$D$45,3,0),Build!$D$1:$CY$1,"&lt;="&amp;VLOOKUP(AO$1,'100-&gt;45b'!$A$1:$D$45,4,0))</f>
        <v>21414</v>
      </c>
      <c r="AP47" s="7">
        <f>'47 Sector'!AP47+'47 Sector'!AV47</f>
        <v>105303</v>
      </c>
      <c r="AQ47" s="7">
        <f>SUMIFS(Build!$D47:$CY47,Build!$D$1:$CY$1,"&gt;="&amp;VLOOKUP(AQ$1,'100-&gt;45b'!$A$1:$D$45,3,0),Build!$D$1:$CY$1,"&lt;="&amp;VLOOKUP(AQ$1,'100-&gt;45b'!$A$1:$D$45,4,0))</f>
        <v>226494</v>
      </c>
      <c r="AR47" s="7">
        <f>SUMIFS(Build!$D47:$CY47,Build!$D$1:$CY$1,"&gt;="&amp;VLOOKUP(AR$1,'100-&gt;45b'!$A$1:$D$45,3,0),Build!$D$1:$CY$1,"&lt;="&amp;VLOOKUP(AR$1,'100-&gt;45b'!$A$1:$D$45,4,0))</f>
        <v>107347</v>
      </c>
      <c r="AS47" s="7">
        <f>SUMIFS(Build!$D47:$CY47,Build!$D$1:$CY$1,"&gt;="&amp;VLOOKUP(AS$1,'100-&gt;45b'!$A$1:$D$45,3,0),Build!$D$1:$CY$1,"&lt;="&amp;VLOOKUP(AS$1,'100-&gt;45b'!$A$1:$D$45,4,0))</f>
        <v>17346</v>
      </c>
      <c r="AT47" s="7">
        <f>SUMIFS(Build!$D47:$CY47,Build!$D$1:$CY$1,"&gt;="&amp;VLOOKUP(AT$1,'100-&gt;45b'!$A$1:$D$45,3,0),Build!$D$1:$CY$1,"&lt;="&amp;VLOOKUP(AT$1,'100-&gt;45b'!$A$1:$D$45,4,0))</f>
        <v>43664</v>
      </c>
      <c r="AU47" s="7">
        <f>SUMIFS(Build!$D47:$CY47,Build!$D$1:$CY$1,"&gt;="&amp;VLOOKUP(AU$1,'100-&gt;45b'!$A$1:$D$45,3,0),Build!$D$1:$CY$1,"&lt;="&amp;VLOOKUP(AU$1,'100-&gt;45b'!$A$1:$D$45,4,0))</f>
        <v>5825</v>
      </c>
      <c r="AV47" s="23">
        <f>Build!CY47</f>
        <v>0</v>
      </c>
      <c r="AW47" s="7"/>
      <c r="AX47" s="17">
        <f t="shared" si="2"/>
        <v>43</v>
      </c>
      <c r="AY47" s="18">
        <f t="shared" si="3"/>
        <v>0</v>
      </c>
      <c r="AZ47" s="18"/>
      <c r="BA47" s="18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DA47" s="8"/>
    </row>
    <row r="48" spans="1:105" x14ac:dyDescent="0.25">
      <c r="A48" t="s">
        <v>251</v>
      </c>
      <c r="B48">
        <f>VLOOKUP($A48&amp;0,'Short Labels'!$B$1:$N$8042,8,0)</f>
        <v>2019</v>
      </c>
      <c r="C48" s="7">
        <f>SUMIFS(Build!$D48:$CY48,Build!$D$1:$CY$1,"&gt;="&amp;VLOOKUP(C$1,'100-&gt;45b'!$A$1:$D$45,3,0),Build!$D$1:$CY$1,"&lt;="&amp;VLOOKUP(C$1,'100-&gt;45b'!$A$1:$D$45,4,0))</f>
        <v>2452283</v>
      </c>
      <c r="D48" s="7">
        <f>SUMIFS(Build!$D48:$CY48,Build!$D$1:$CY$1,"&gt;="&amp;VLOOKUP(D$1,'100-&gt;45b'!$A$1:$D$45,3,0),Build!$D$1:$CY$1,"&lt;="&amp;VLOOKUP(D$1,'100-&gt;45b'!$A$1:$D$45,4,0))</f>
        <v>160268</v>
      </c>
      <c r="E48" s="7">
        <f>SUMIFS(Build!$D48:$CY48,Build!$D$1:$CY$1,"&gt;="&amp;VLOOKUP(E$1,'100-&gt;45b'!$A$1:$D$45,3,0),Build!$D$1:$CY$1,"&lt;="&amp;VLOOKUP(E$1,'100-&gt;45b'!$A$1:$D$45,4,0))</f>
        <v>1969</v>
      </c>
      <c r="F48" s="7">
        <f>SUMIFS(Build!$D48:$CY48,Build!$D$1:$CY$1,"&gt;="&amp;VLOOKUP(F$1,'100-&gt;45b'!$A$1:$D$45,3,0),Build!$D$1:$CY$1,"&lt;="&amp;VLOOKUP(F$1,'100-&gt;45b'!$A$1:$D$45,4,0))</f>
        <v>4569</v>
      </c>
      <c r="G48" s="7">
        <f>SUMIFS(Build!$D48:$CY48,Build!$D$1:$CY$1,"&gt;="&amp;VLOOKUP(G$1,'100-&gt;45b'!$A$1:$D$45,3,0),Build!$D$1:$CY$1,"&lt;="&amp;VLOOKUP(G$1,'100-&gt;45b'!$A$1:$D$45,4,0))</f>
        <v>0</v>
      </c>
      <c r="H48" s="7">
        <f>SUMIFS(Build!$D48:$CY48,Build!$D$1:$CY$1,"&gt;="&amp;VLOOKUP(H$1,'100-&gt;45b'!$A$1:$D$45,3,0),Build!$D$1:$CY$1,"&lt;="&amp;VLOOKUP(H$1,'100-&gt;45b'!$A$1:$D$45,4,0))</f>
        <v>86233</v>
      </c>
      <c r="I48" s="7">
        <f>SUMIFS(Build!$D48:$CY48,Build!$D$1:$CY$1,"&gt;="&amp;VLOOKUP(I$1,'100-&gt;45b'!$A$1:$D$45,3,0),Build!$D$1:$CY$1,"&lt;="&amp;VLOOKUP(I$1,'100-&gt;45b'!$A$1:$D$45,4,0))</f>
        <v>945450</v>
      </c>
      <c r="J48" s="7">
        <f>SUMIFS(Build!$D48:$CY48,Build!$D$1:$CY$1,"&gt;="&amp;VLOOKUP(J$1,'100-&gt;45b'!$A$1:$D$45,3,0),Build!$D$1:$CY$1,"&lt;="&amp;VLOOKUP(J$1,'100-&gt;45b'!$A$1:$D$45,4,0))</f>
        <v>61735</v>
      </c>
      <c r="K48" s="7">
        <f>SUMIFS(Build!$D48:$CY48,Build!$D$1:$CY$1,"&gt;="&amp;VLOOKUP(K$1,'100-&gt;45b'!$A$1:$D$45,3,0),Build!$D$1:$CY$1,"&lt;="&amp;VLOOKUP(K$1,'100-&gt;45b'!$A$1:$D$45,4,0))</f>
        <v>4286</v>
      </c>
      <c r="L48" s="7">
        <f>SUMIFS(Build!$D48:$CY48,Build!$D$1:$CY$1,"&gt;="&amp;VLOOKUP(L$1,'100-&gt;45b'!$A$1:$D$45,3,0),Build!$D$1:$CY$1,"&lt;="&amp;VLOOKUP(L$1,'100-&gt;45b'!$A$1:$D$45,4,0))</f>
        <v>0</v>
      </c>
      <c r="M48" s="7">
        <f>SUMIFS(Build!$D48:$CY48,Build!$D$1:$CY$1,"&gt;="&amp;VLOOKUP(M$1,'100-&gt;45b'!$A$1:$D$45,3,0),Build!$D$1:$CY$1,"&lt;="&amp;VLOOKUP(M$1,'100-&gt;45b'!$A$1:$D$45,4,0))</f>
        <v>5001</v>
      </c>
      <c r="N48" s="7">
        <f>SUMIFS(Build!$D48:$CY48,Build!$D$1:$CY$1,"&gt;="&amp;VLOOKUP(N$1,'100-&gt;45b'!$A$1:$D$45,3,0),Build!$D$1:$CY$1,"&lt;="&amp;VLOOKUP(N$1,'100-&gt;45b'!$A$1:$D$45,4,0))</f>
        <v>3136</v>
      </c>
      <c r="O48" s="7">
        <f>SUMIFS(Build!$D48:$CY48,Build!$D$1:$CY$1,"&gt;="&amp;VLOOKUP(O$1,'100-&gt;45b'!$A$1:$D$45,3,0),Build!$D$1:$CY$1,"&lt;="&amp;VLOOKUP(O$1,'100-&gt;45b'!$A$1:$D$45,4,0))</f>
        <v>3730</v>
      </c>
      <c r="P48" s="7">
        <f>SUMIFS(Build!$D48:$CY48,Build!$D$1:$CY$1,"&gt;="&amp;VLOOKUP(P$1,'100-&gt;45b'!$A$1:$D$45,3,0),Build!$D$1:$CY$1,"&lt;="&amp;VLOOKUP(P$1,'100-&gt;45b'!$A$1:$D$45,4,0))</f>
        <v>26812</v>
      </c>
      <c r="Q48" s="7">
        <f>SUMIFS(Build!$D48:$CY48,Build!$D$1:$CY$1,"&gt;="&amp;VLOOKUP(Q$1,'100-&gt;45b'!$A$1:$D$45,3,0),Build!$D$1:$CY$1,"&lt;="&amp;VLOOKUP(Q$1,'100-&gt;45b'!$A$1:$D$45,4,0))</f>
        <v>10617</v>
      </c>
      <c r="R48" s="7">
        <f>SUMIFS(Build!$D48:$CY48,Build!$D$1:$CY$1,"&gt;="&amp;VLOOKUP(R$1,'100-&gt;45b'!$A$1:$D$45,3,0),Build!$D$1:$CY$1,"&lt;="&amp;VLOOKUP(R$1,'100-&gt;45b'!$A$1:$D$45,4,0))</f>
        <v>68338</v>
      </c>
      <c r="S48" s="7">
        <f>SUMIFS(Build!$D48:$CY48,Build!$D$1:$CY$1,"&gt;="&amp;VLOOKUP(S$1,'100-&gt;45b'!$A$1:$D$45,3,0),Build!$D$1:$CY$1,"&lt;="&amp;VLOOKUP(S$1,'100-&gt;45b'!$A$1:$D$45,4,0))</f>
        <v>4591</v>
      </c>
      <c r="T48" s="7">
        <f>SUMIFS(Build!$D48:$CY48,Build!$D$1:$CY$1,"&gt;="&amp;VLOOKUP(T$1,'100-&gt;45b'!$A$1:$D$45,3,0),Build!$D$1:$CY$1,"&lt;="&amp;VLOOKUP(T$1,'100-&gt;45b'!$A$1:$D$45,4,0))</f>
        <v>32805</v>
      </c>
      <c r="U48" s="7">
        <f>SUMIFS(Build!$D48:$CY48,Build!$D$1:$CY$1,"&gt;="&amp;VLOOKUP(U$1,'100-&gt;45b'!$A$1:$D$45,3,0),Build!$D$1:$CY$1,"&lt;="&amp;VLOOKUP(U$1,'100-&gt;45b'!$A$1:$D$45,4,0))</f>
        <v>1767</v>
      </c>
      <c r="V48" s="7">
        <f>SUMIFS(Build!$D48:$CY48,Build!$D$1:$CY$1,"&gt;="&amp;VLOOKUP(V$1,'100-&gt;45b'!$A$1:$D$45,3,0),Build!$D$1:$CY$1,"&lt;="&amp;VLOOKUP(V$1,'100-&gt;45b'!$A$1:$D$45,4,0))</f>
        <v>2612</v>
      </c>
      <c r="W48" s="7">
        <f>SUMIFS(Build!$D48:$CY48,Build!$D$1:$CY$1,"&gt;="&amp;VLOOKUP(W$1,'100-&gt;45b'!$A$1:$D$45,3,0),Build!$D$1:$CY$1,"&lt;="&amp;VLOOKUP(W$1,'100-&gt;45b'!$A$1:$D$45,4,0))</f>
        <v>5057</v>
      </c>
      <c r="X48" s="7">
        <f>SUMIFS(Build!$D48:$CY48,Build!$D$1:$CY$1,"&gt;="&amp;VLOOKUP(X$1,'100-&gt;45b'!$A$1:$D$45,3,0),Build!$D$1:$CY$1,"&lt;="&amp;VLOOKUP(X$1,'100-&gt;45b'!$A$1:$D$45,4,0))</f>
        <v>52797</v>
      </c>
      <c r="Y48" s="7">
        <f>SUMIFS(Build!$D48:$CY48,Build!$D$1:$CY$1,"&gt;="&amp;VLOOKUP(Y$1,'100-&gt;45b'!$A$1:$D$45,3,0),Build!$D$1:$CY$1,"&lt;="&amp;VLOOKUP(Y$1,'100-&gt;45b'!$A$1:$D$45,4,0))</f>
        <v>9670</v>
      </c>
      <c r="Z48" s="7">
        <f>SUMIFS(Build!$D48:$CY48,Build!$D$1:$CY$1,"&gt;="&amp;VLOOKUP(Z$1,'100-&gt;45b'!$A$1:$D$45,3,0),Build!$D$1:$CY$1,"&lt;="&amp;VLOOKUP(Z$1,'100-&gt;45b'!$A$1:$D$45,4,0))</f>
        <v>15693</v>
      </c>
      <c r="AA48" s="7">
        <f>SUMIFS(Build!$D48:$CY48,Build!$D$1:$CY$1,"&gt;="&amp;VLOOKUP(AA$1,'100-&gt;45b'!$A$1:$D$45,3,0),Build!$D$1:$CY$1,"&lt;="&amp;VLOOKUP(AA$1,'100-&gt;45b'!$A$1:$D$45,4,0))</f>
        <v>785210</v>
      </c>
      <c r="AB48" s="7">
        <f>SUMIFS(Build!$D48:$CY48,Build!$D$1:$CY$1,"&gt;="&amp;VLOOKUP(AB$1,'100-&gt;45b'!$A$1:$D$45,3,0),Build!$D$1:$CY$1,"&lt;="&amp;VLOOKUP(AB$1,'100-&gt;45b'!$A$1:$D$45,4,0))</f>
        <v>1319027</v>
      </c>
      <c r="AC48" s="7">
        <f>SUMIFS(Build!$D48:$CY48,Build!$D$1:$CY$1,"&gt;="&amp;VLOOKUP(AC$1,'100-&gt;45b'!$A$1:$D$45,3,0),Build!$D$1:$CY$1,"&lt;="&amp;VLOOKUP(AC$1,'100-&gt;45b'!$A$1:$D$45,4,0))</f>
        <v>291402</v>
      </c>
      <c r="AD48" s="7">
        <f>SUMIFS(Build!$D48:$CY48,Build!$D$1:$CY$1,"&gt;="&amp;VLOOKUP(AD$1,'100-&gt;45b'!$A$1:$D$45,3,0),Build!$D$1:$CY$1,"&lt;="&amp;VLOOKUP(AD$1,'100-&gt;45b'!$A$1:$D$45,4,0))</f>
        <v>2907</v>
      </c>
      <c r="AE48" s="7">
        <f>SUMIFS(Build!$D48:$CY48,Build!$D$1:$CY$1,"&gt;="&amp;VLOOKUP(AE$1,'100-&gt;45b'!$A$1:$D$45,3,0),Build!$D$1:$CY$1,"&lt;="&amp;VLOOKUP(AE$1,'100-&gt;45b'!$A$1:$D$45,4,0))</f>
        <v>338</v>
      </c>
      <c r="AF48" s="7">
        <f>SUMIFS(Build!$D48:$CY48,Build!$D$1:$CY$1,"&gt;="&amp;VLOOKUP(AF$1,'100-&gt;45b'!$A$1:$D$45,3,0),Build!$D$1:$CY$1,"&lt;="&amp;VLOOKUP(AF$1,'100-&gt;45b'!$A$1:$D$45,4,0))</f>
        <v>70216</v>
      </c>
      <c r="AG48" s="7">
        <f>SUMIFS(Build!$D48:$CY48,Build!$D$1:$CY$1,"&gt;="&amp;VLOOKUP(AG$1,'100-&gt;45b'!$A$1:$D$45,3,0),Build!$D$1:$CY$1,"&lt;="&amp;VLOOKUP(AG$1,'100-&gt;45b'!$A$1:$D$45,4,0))</f>
        <v>0</v>
      </c>
      <c r="AH48" s="7">
        <f>SUMIFS(Build!$D48:$CY48,Build!$D$1:$CY$1,"&gt;="&amp;VLOOKUP(AH$1,'100-&gt;45b'!$A$1:$D$45,3,0),Build!$D$1:$CY$1,"&lt;="&amp;VLOOKUP(AH$1,'100-&gt;45b'!$A$1:$D$45,4,0))</f>
        <v>269528</v>
      </c>
      <c r="AI48" s="7">
        <f>SUMIFS(Build!$D48:$CY48,Build!$D$1:$CY$1,"&gt;="&amp;VLOOKUP(AI$1,'100-&gt;45b'!$A$1:$D$45,3,0),Build!$D$1:$CY$1,"&lt;="&amp;VLOOKUP(AI$1,'100-&gt;45b'!$A$1:$D$45,4,0))</f>
        <v>7105</v>
      </c>
      <c r="AJ48" s="7">
        <f>SUMIFS(Build!$D48:$CY48,Build!$D$1:$CY$1,"&gt;="&amp;VLOOKUP(AJ$1,'100-&gt;45b'!$A$1:$D$45,3,0),Build!$D$1:$CY$1,"&lt;="&amp;VLOOKUP(AJ$1,'100-&gt;45b'!$A$1:$D$45,4,0))</f>
        <v>2143</v>
      </c>
      <c r="AK48" s="7">
        <f>SUMIFS(Build!$D48:$CY48,Build!$D$1:$CY$1,"&gt;="&amp;VLOOKUP(AK$1,'100-&gt;45b'!$A$1:$D$45,3,0),Build!$D$1:$CY$1,"&lt;="&amp;VLOOKUP(AK$1,'100-&gt;45b'!$A$1:$D$45,4,0))</f>
        <v>16927</v>
      </c>
      <c r="AL48" s="7">
        <f>SUMIFS(Build!$D48:$CY48,Build!$D$1:$CY$1,"&gt;="&amp;VLOOKUP(AL$1,'100-&gt;45b'!$A$1:$D$45,3,0),Build!$D$1:$CY$1,"&lt;="&amp;VLOOKUP(AL$1,'100-&gt;45b'!$A$1:$D$45,4,0))</f>
        <v>114231</v>
      </c>
      <c r="AM48" s="7">
        <f>SUMIFS(Build!$D48:$CY48,Build!$D$1:$CY$1,"&gt;="&amp;VLOOKUP(AM$1,'100-&gt;45b'!$A$1:$D$45,3,0),Build!$D$1:$CY$1,"&lt;="&amp;VLOOKUP(AM$1,'100-&gt;45b'!$A$1:$D$45,4,0))</f>
        <v>25123</v>
      </c>
      <c r="AN48" s="7">
        <f>SUMIFS(Build!$D48:$CY48,Build!$D$1:$CY$1,"&gt;="&amp;VLOOKUP(AN$1,'100-&gt;45b'!$A$1:$D$45,3,0),Build!$D$1:$CY$1,"&lt;="&amp;VLOOKUP(AN$1,'100-&gt;45b'!$A$1:$D$45,4,0))</f>
        <v>60578</v>
      </c>
      <c r="AO48" s="7">
        <f>SUMIFS(Build!$D48:$CY48,Build!$D$1:$CY$1,"&gt;="&amp;VLOOKUP(AO$1,'100-&gt;45b'!$A$1:$D$45,3,0),Build!$D$1:$CY$1,"&lt;="&amp;VLOOKUP(AO$1,'100-&gt;45b'!$A$1:$D$45,4,0))</f>
        <v>176822</v>
      </c>
      <c r="AP48" s="7">
        <f>'47 Sector'!AP48+'47 Sector'!AV48</f>
        <v>292369</v>
      </c>
      <c r="AQ48" s="7">
        <f>SUMIFS(Build!$D48:$CY48,Build!$D$1:$CY$1,"&gt;="&amp;VLOOKUP(AQ$1,'100-&gt;45b'!$A$1:$D$45,3,0),Build!$D$1:$CY$1,"&lt;="&amp;VLOOKUP(AQ$1,'100-&gt;45b'!$A$1:$D$45,4,0))</f>
        <v>182972</v>
      </c>
      <c r="AR48" s="7">
        <f>SUMIFS(Build!$D48:$CY48,Build!$D$1:$CY$1,"&gt;="&amp;VLOOKUP(AR$1,'100-&gt;45b'!$A$1:$D$45,3,0),Build!$D$1:$CY$1,"&lt;="&amp;VLOOKUP(AR$1,'100-&gt;45b'!$A$1:$D$45,4,0))</f>
        <v>64733</v>
      </c>
      <c r="AS48" s="7">
        <f>SUMIFS(Build!$D48:$CY48,Build!$D$1:$CY$1,"&gt;="&amp;VLOOKUP(AS$1,'100-&gt;45b'!$A$1:$D$45,3,0),Build!$D$1:$CY$1,"&lt;="&amp;VLOOKUP(AS$1,'100-&gt;45b'!$A$1:$D$45,4,0))</f>
        <v>76403</v>
      </c>
      <c r="AT48" s="7">
        <f>SUMIFS(Build!$D48:$CY48,Build!$D$1:$CY$1,"&gt;="&amp;VLOOKUP(AT$1,'100-&gt;45b'!$A$1:$D$45,3,0),Build!$D$1:$CY$1,"&lt;="&amp;VLOOKUP(AT$1,'100-&gt;45b'!$A$1:$D$45,4,0))</f>
        <v>131662</v>
      </c>
      <c r="AU48" s="7">
        <f>SUMIFS(Build!$D48:$CY48,Build!$D$1:$CY$1,"&gt;="&amp;VLOOKUP(AU$1,'100-&gt;45b'!$A$1:$D$45,3,0),Build!$D$1:$CY$1,"&lt;="&amp;VLOOKUP(AU$1,'100-&gt;45b'!$A$1:$D$45,4,0))</f>
        <v>33996</v>
      </c>
      <c r="AV48" s="23">
        <f>Build!CY48</f>
        <v>0</v>
      </c>
      <c r="AW48" s="7"/>
      <c r="AX48" s="17">
        <f t="shared" si="2"/>
        <v>42</v>
      </c>
      <c r="AY48" s="18">
        <f t="shared" si="3"/>
        <v>0</v>
      </c>
      <c r="AZ48" s="18"/>
      <c r="BA48" s="18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DA48" s="8"/>
    </row>
    <row r="49" spans="1:105" x14ac:dyDescent="0.25">
      <c r="A49" t="s">
        <v>252</v>
      </c>
      <c r="B49">
        <f>VLOOKUP($A49&amp;0,'Short Labels'!$B$1:$N$8042,8,0)</f>
        <v>2019</v>
      </c>
      <c r="C49" s="7">
        <f>SUMIFS(Build!$D49:$CY49,Build!$D$1:$CY$1,"&gt;="&amp;VLOOKUP(C$1,'100-&gt;45b'!$A$1:$D$45,3,0),Build!$D$1:$CY$1,"&lt;="&amp;VLOOKUP(C$1,'100-&gt;45b'!$A$1:$D$45,4,0))</f>
        <v>2232</v>
      </c>
      <c r="D49" s="7">
        <f>SUMIFS(Build!$D49:$CY49,Build!$D$1:$CY$1,"&gt;="&amp;VLOOKUP(D$1,'100-&gt;45b'!$A$1:$D$45,3,0),Build!$D$1:$CY$1,"&lt;="&amp;VLOOKUP(D$1,'100-&gt;45b'!$A$1:$D$45,4,0))</f>
        <v>2032</v>
      </c>
      <c r="E49" s="7">
        <f>SUMIFS(Build!$D49:$CY49,Build!$D$1:$CY$1,"&gt;="&amp;VLOOKUP(E$1,'100-&gt;45b'!$A$1:$D$45,3,0),Build!$D$1:$CY$1,"&lt;="&amp;VLOOKUP(E$1,'100-&gt;45b'!$A$1:$D$45,4,0))</f>
        <v>0</v>
      </c>
      <c r="F49" s="7">
        <f>SUMIFS(Build!$D49:$CY49,Build!$D$1:$CY$1,"&gt;="&amp;VLOOKUP(F$1,'100-&gt;45b'!$A$1:$D$45,3,0),Build!$D$1:$CY$1,"&lt;="&amp;VLOOKUP(F$1,'100-&gt;45b'!$A$1:$D$45,4,0))</f>
        <v>0</v>
      </c>
      <c r="G49" s="7">
        <f>SUMIFS(Build!$D49:$CY49,Build!$D$1:$CY$1,"&gt;="&amp;VLOOKUP(G$1,'100-&gt;45b'!$A$1:$D$45,3,0),Build!$D$1:$CY$1,"&lt;="&amp;VLOOKUP(G$1,'100-&gt;45b'!$A$1:$D$45,4,0))</f>
        <v>0</v>
      </c>
      <c r="H49" s="7">
        <f>SUMIFS(Build!$D49:$CY49,Build!$D$1:$CY$1,"&gt;="&amp;VLOOKUP(H$1,'100-&gt;45b'!$A$1:$D$45,3,0),Build!$D$1:$CY$1,"&lt;="&amp;VLOOKUP(H$1,'100-&gt;45b'!$A$1:$D$45,4,0))</f>
        <v>848</v>
      </c>
      <c r="I49" s="7">
        <f>SUMIFS(Build!$D49:$CY49,Build!$D$1:$CY$1,"&gt;="&amp;VLOOKUP(I$1,'100-&gt;45b'!$A$1:$D$45,3,0),Build!$D$1:$CY$1,"&lt;="&amp;VLOOKUP(I$1,'100-&gt;45b'!$A$1:$D$45,4,0))</f>
        <v>284</v>
      </c>
      <c r="J49" s="7">
        <f>SUMIFS(Build!$D49:$CY49,Build!$D$1:$CY$1,"&gt;="&amp;VLOOKUP(J$1,'100-&gt;45b'!$A$1:$D$45,3,0),Build!$D$1:$CY$1,"&lt;="&amp;VLOOKUP(J$1,'100-&gt;45b'!$A$1:$D$45,4,0))</f>
        <v>0</v>
      </c>
      <c r="K49" s="7">
        <f>SUMIFS(Build!$D49:$CY49,Build!$D$1:$CY$1,"&gt;="&amp;VLOOKUP(K$1,'100-&gt;45b'!$A$1:$D$45,3,0),Build!$D$1:$CY$1,"&lt;="&amp;VLOOKUP(K$1,'100-&gt;45b'!$A$1:$D$45,4,0))</f>
        <v>0</v>
      </c>
      <c r="L49" s="7">
        <f>SUMIFS(Build!$D49:$CY49,Build!$D$1:$CY$1,"&gt;="&amp;VLOOKUP(L$1,'100-&gt;45b'!$A$1:$D$45,3,0),Build!$D$1:$CY$1,"&lt;="&amp;VLOOKUP(L$1,'100-&gt;45b'!$A$1:$D$45,4,0))</f>
        <v>0</v>
      </c>
      <c r="M49" s="7">
        <f>SUMIFS(Build!$D49:$CY49,Build!$D$1:$CY$1,"&gt;="&amp;VLOOKUP(M$1,'100-&gt;45b'!$A$1:$D$45,3,0),Build!$D$1:$CY$1,"&lt;="&amp;VLOOKUP(M$1,'100-&gt;45b'!$A$1:$D$45,4,0))</f>
        <v>0</v>
      </c>
      <c r="N49" s="7">
        <f>SUMIFS(Build!$D49:$CY49,Build!$D$1:$CY$1,"&gt;="&amp;VLOOKUP(N$1,'100-&gt;45b'!$A$1:$D$45,3,0),Build!$D$1:$CY$1,"&lt;="&amp;VLOOKUP(N$1,'100-&gt;45b'!$A$1:$D$45,4,0))</f>
        <v>0</v>
      </c>
      <c r="O49" s="7">
        <f>SUMIFS(Build!$D49:$CY49,Build!$D$1:$CY$1,"&gt;="&amp;VLOOKUP(O$1,'100-&gt;45b'!$A$1:$D$45,3,0),Build!$D$1:$CY$1,"&lt;="&amp;VLOOKUP(O$1,'100-&gt;45b'!$A$1:$D$45,4,0))</f>
        <v>0</v>
      </c>
      <c r="P49" s="7">
        <f>SUMIFS(Build!$D49:$CY49,Build!$D$1:$CY$1,"&gt;="&amp;VLOOKUP(P$1,'100-&gt;45b'!$A$1:$D$45,3,0),Build!$D$1:$CY$1,"&lt;="&amp;VLOOKUP(P$1,'100-&gt;45b'!$A$1:$D$45,4,0))</f>
        <v>0</v>
      </c>
      <c r="Q49" s="7">
        <f>SUMIFS(Build!$D49:$CY49,Build!$D$1:$CY$1,"&gt;="&amp;VLOOKUP(Q$1,'100-&gt;45b'!$A$1:$D$45,3,0),Build!$D$1:$CY$1,"&lt;="&amp;VLOOKUP(Q$1,'100-&gt;45b'!$A$1:$D$45,4,0))</f>
        <v>0</v>
      </c>
      <c r="R49" s="7">
        <f>SUMIFS(Build!$D49:$CY49,Build!$D$1:$CY$1,"&gt;="&amp;VLOOKUP(R$1,'100-&gt;45b'!$A$1:$D$45,3,0),Build!$D$1:$CY$1,"&lt;="&amp;VLOOKUP(R$1,'100-&gt;45b'!$A$1:$D$45,4,0))</f>
        <v>0</v>
      </c>
      <c r="S49" s="7">
        <f>SUMIFS(Build!$D49:$CY49,Build!$D$1:$CY$1,"&gt;="&amp;VLOOKUP(S$1,'100-&gt;45b'!$A$1:$D$45,3,0),Build!$D$1:$CY$1,"&lt;="&amp;VLOOKUP(S$1,'100-&gt;45b'!$A$1:$D$45,4,0))</f>
        <v>0</v>
      </c>
      <c r="T49" s="7">
        <f>SUMIFS(Build!$D49:$CY49,Build!$D$1:$CY$1,"&gt;="&amp;VLOOKUP(T$1,'100-&gt;45b'!$A$1:$D$45,3,0),Build!$D$1:$CY$1,"&lt;="&amp;VLOOKUP(T$1,'100-&gt;45b'!$A$1:$D$45,4,0))</f>
        <v>0</v>
      </c>
      <c r="U49" s="7">
        <f>SUMIFS(Build!$D49:$CY49,Build!$D$1:$CY$1,"&gt;="&amp;VLOOKUP(U$1,'100-&gt;45b'!$A$1:$D$45,3,0),Build!$D$1:$CY$1,"&lt;="&amp;VLOOKUP(U$1,'100-&gt;45b'!$A$1:$D$45,4,0))</f>
        <v>0</v>
      </c>
      <c r="V49" s="7">
        <f>SUMIFS(Build!$D49:$CY49,Build!$D$1:$CY$1,"&gt;="&amp;VLOOKUP(V$1,'100-&gt;45b'!$A$1:$D$45,3,0),Build!$D$1:$CY$1,"&lt;="&amp;VLOOKUP(V$1,'100-&gt;45b'!$A$1:$D$45,4,0))</f>
        <v>0</v>
      </c>
      <c r="W49" s="7">
        <f>SUMIFS(Build!$D49:$CY49,Build!$D$1:$CY$1,"&gt;="&amp;VLOOKUP(W$1,'100-&gt;45b'!$A$1:$D$45,3,0),Build!$D$1:$CY$1,"&lt;="&amp;VLOOKUP(W$1,'100-&gt;45b'!$A$1:$D$45,4,0))</f>
        <v>92</v>
      </c>
      <c r="X49" s="7">
        <f>SUMIFS(Build!$D49:$CY49,Build!$D$1:$CY$1,"&gt;="&amp;VLOOKUP(X$1,'100-&gt;45b'!$A$1:$D$45,3,0),Build!$D$1:$CY$1,"&lt;="&amp;VLOOKUP(X$1,'100-&gt;45b'!$A$1:$D$45,4,0))</f>
        <v>0</v>
      </c>
      <c r="Y49" s="7">
        <f>SUMIFS(Build!$D49:$CY49,Build!$D$1:$CY$1,"&gt;="&amp;VLOOKUP(Y$1,'100-&gt;45b'!$A$1:$D$45,3,0),Build!$D$1:$CY$1,"&lt;="&amp;VLOOKUP(Y$1,'100-&gt;45b'!$A$1:$D$45,4,0))</f>
        <v>217</v>
      </c>
      <c r="Z49" s="7">
        <f>SUMIFS(Build!$D49:$CY49,Build!$D$1:$CY$1,"&gt;="&amp;VLOOKUP(Z$1,'100-&gt;45b'!$A$1:$D$45,3,0),Build!$D$1:$CY$1,"&lt;="&amp;VLOOKUP(Z$1,'100-&gt;45b'!$A$1:$D$45,4,0))</f>
        <v>0</v>
      </c>
      <c r="AA49" s="7">
        <f>SUMIFS(Build!$D49:$CY49,Build!$D$1:$CY$1,"&gt;="&amp;VLOOKUP(AA$1,'100-&gt;45b'!$A$1:$D$45,3,0),Build!$D$1:$CY$1,"&lt;="&amp;VLOOKUP(AA$1,'100-&gt;45b'!$A$1:$D$45,4,0))</f>
        <v>612</v>
      </c>
      <c r="AB49" s="7">
        <f>SUMIFS(Build!$D49:$CY49,Build!$D$1:$CY$1,"&gt;="&amp;VLOOKUP(AB$1,'100-&gt;45b'!$A$1:$D$45,3,0),Build!$D$1:$CY$1,"&lt;="&amp;VLOOKUP(AB$1,'100-&gt;45b'!$A$1:$D$45,4,0))</f>
        <v>6252</v>
      </c>
      <c r="AC49" s="7">
        <f>SUMIFS(Build!$D49:$CY49,Build!$D$1:$CY$1,"&gt;="&amp;VLOOKUP(AC$1,'100-&gt;45b'!$A$1:$D$45,3,0),Build!$D$1:$CY$1,"&lt;="&amp;VLOOKUP(AC$1,'100-&gt;45b'!$A$1:$D$45,4,0))</f>
        <v>777</v>
      </c>
      <c r="AD49" s="7">
        <f>SUMIFS(Build!$D49:$CY49,Build!$D$1:$CY$1,"&gt;="&amp;VLOOKUP(AD$1,'100-&gt;45b'!$A$1:$D$45,3,0),Build!$D$1:$CY$1,"&lt;="&amp;VLOOKUP(AD$1,'100-&gt;45b'!$A$1:$D$45,4,0))</f>
        <v>997</v>
      </c>
      <c r="AE49" s="7">
        <f>SUMIFS(Build!$D49:$CY49,Build!$D$1:$CY$1,"&gt;="&amp;VLOOKUP(AE$1,'100-&gt;45b'!$A$1:$D$45,3,0),Build!$D$1:$CY$1,"&lt;="&amp;VLOOKUP(AE$1,'100-&gt;45b'!$A$1:$D$45,4,0))</f>
        <v>0</v>
      </c>
      <c r="AF49" s="7">
        <f>SUMIFS(Build!$D49:$CY49,Build!$D$1:$CY$1,"&gt;="&amp;VLOOKUP(AF$1,'100-&gt;45b'!$A$1:$D$45,3,0),Build!$D$1:$CY$1,"&lt;="&amp;VLOOKUP(AF$1,'100-&gt;45b'!$A$1:$D$45,4,0))</f>
        <v>344</v>
      </c>
      <c r="AG49" s="7">
        <f>SUMIFS(Build!$D49:$CY49,Build!$D$1:$CY$1,"&gt;="&amp;VLOOKUP(AG$1,'100-&gt;45b'!$A$1:$D$45,3,0),Build!$D$1:$CY$1,"&lt;="&amp;VLOOKUP(AG$1,'100-&gt;45b'!$A$1:$D$45,4,0))</f>
        <v>0</v>
      </c>
      <c r="AH49" s="7">
        <f>SUMIFS(Build!$D49:$CY49,Build!$D$1:$CY$1,"&gt;="&amp;VLOOKUP(AH$1,'100-&gt;45b'!$A$1:$D$45,3,0),Build!$D$1:$CY$1,"&lt;="&amp;VLOOKUP(AH$1,'100-&gt;45b'!$A$1:$D$45,4,0))</f>
        <v>752</v>
      </c>
      <c r="AI49" s="7">
        <f>SUMIFS(Build!$D49:$CY49,Build!$D$1:$CY$1,"&gt;="&amp;VLOOKUP(AI$1,'100-&gt;45b'!$A$1:$D$45,3,0),Build!$D$1:$CY$1,"&lt;="&amp;VLOOKUP(AI$1,'100-&gt;45b'!$A$1:$D$45,4,0))</f>
        <v>123</v>
      </c>
      <c r="AJ49" s="7">
        <f>SUMIFS(Build!$D49:$CY49,Build!$D$1:$CY$1,"&gt;="&amp;VLOOKUP(AJ$1,'100-&gt;45b'!$A$1:$D$45,3,0),Build!$D$1:$CY$1,"&lt;="&amp;VLOOKUP(AJ$1,'100-&gt;45b'!$A$1:$D$45,4,0))</f>
        <v>77</v>
      </c>
      <c r="AK49" s="7">
        <f>SUMIFS(Build!$D49:$CY49,Build!$D$1:$CY$1,"&gt;="&amp;VLOOKUP(AK$1,'100-&gt;45b'!$A$1:$D$45,3,0),Build!$D$1:$CY$1,"&lt;="&amp;VLOOKUP(AK$1,'100-&gt;45b'!$A$1:$D$45,4,0))</f>
        <v>0</v>
      </c>
      <c r="AL49" s="7">
        <f>SUMIFS(Build!$D49:$CY49,Build!$D$1:$CY$1,"&gt;="&amp;VLOOKUP(AL$1,'100-&gt;45b'!$A$1:$D$45,3,0),Build!$D$1:$CY$1,"&lt;="&amp;VLOOKUP(AL$1,'100-&gt;45b'!$A$1:$D$45,4,0))</f>
        <v>151</v>
      </c>
      <c r="AM49" s="7">
        <f>SUMIFS(Build!$D49:$CY49,Build!$D$1:$CY$1,"&gt;="&amp;VLOOKUP(AM$1,'100-&gt;45b'!$A$1:$D$45,3,0),Build!$D$1:$CY$1,"&lt;="&amp;VLOOKUP(AM$1,'100-&gt;45b'!$A$1:$D$45,4,0))</f>
        <v>158</v>
      </c>
      <c r="AN49" s="7">
        <f>SUMIFS(Build!$D49:$CY49,Build!$D$1:$CY$1,"&gt;="&amp;VLOOKUP(AN$1,'100-&gt;45b'!$A$1:$D$45,3,0),Build!$D$1:$CY$1,"&lt;="&amp;VLOOKUP(AN$1,'100-&gt;45b'!$A$1:$D$45,4,0))</f>
        <v>0</v>
      </c>
      <c r="AO49" s="7">
        <f>SUMIFS(Build!$D49:$CY49,Build!$D$1:$CY$1,"&gt;="&amp;VLOOKUP(AO$1,'100-&gt;45b'!$A$1:$D$45,3,0),Build!$D$1:$CY$1,"&lt;="&amp;VLOOKUP(AO$1,'100-&gt;45b'!$A$1:$D$45,4,0))</f>
        <v>683</v>
      </c>
      <c r="AP49" s="7">
        <f>'47 Sector'!AP49+'47 Sector'!AV49</f>
        <v>3361</v>
      </c>
      <c r="AQ49" s="7">
        <f>SUMIFS(Build!$D49:$CY49,Build!$D$1:$CY$1,"&gt;="&amp;VLOOKUP(AQ$1,'100-&gt;45b'!$A$1:$D$45,3,0),Build!$D$1:$CY$1,"&lt;="&amp;VLOOKUP(AQ$1,'100-&gt;45b'!$A$1:$D$45,4,0))</f>
        <v>2434</v>
      </c>
      <c r="AR49" s="7">
        <f>SUMIFS(Build!$D49:$CY49,Build!$D$1:$CY$1,"&gt;="&amp;VLOOKUP(AR$1,'100-&gt;45b'!$A$1:$D$45,3,0),Build!$D$1:$CY$1,"&lt;="&amp;VLOOKUP(AR$1,'100-&gt;45b'!$A$1:$D$45,4,0))</f>
        <v>1121</v>
      </c>
      <c r="AS49" s="7">
        <f>SUMIFS(Build!$D49:$CY49,Build!$D$1:$CY$1,"&gt;="&amp;VLOOKUP(AS$1,'100-&gt;45b'!$A$1:$D$45,3,0),Build!$D$1:$CY$1,"&lt;="&amp;VLOOKUP(AS$1,'100-&gt;45b'!$A$1:$D$45,4,0))</f>
        <v>162</v>
      </c>
      <c r="AT49" s="7">
        <f>SUMIFS(Build!$D49:$CY49,Build!$D$1:$CY$1,"&gt;="&amp;VLOOKUP(AT$1,'100-&gt;45b'!$A$1:$D$45,3,0),Build!$D$1:$CY$1,"&lt;="&amp;VLOOKUP(AT$1,'100-&gt;45b'!$A$1:$D$45,4,0))</f>
        <v>406</v>
      </c>
      <c r="AU49" s="7">
        <f>SUMIFS(Build!$D49:$CY49,Build!$D$1:$CY$1,"&gt;="&amp;VLOOKUP(AU$1,'100-&gt;45b'!$A$1:$D$45,3,0),Build!$D$1:$CY$1,"&lt;="&amp;VLOOKUP(AU$1,'100-&gt;45b'!$A$1:$D$45,4,0))</f>
        <v>607</v>
      </c>
      <c r="AV49" s="23">
        <f>Build!CY49</f>
        <v>0</v>
      </c>
      <c r="AW49" s="7"/>
      <c r="AX49" s="17">
        <f t="shared" si="2"/>
        <v>23</v>
      </c>
      <c r="AY49" s="18">
        <f t="shared" si="3"/>
        <v>0</v>
      </c>
      <c r="AZ49" s="18"/>
      <c r="BA49" s="18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DA49" s="8"/>
    </row>
    <row r="50" spans="1:105" x14ac:dyDescent="0.25">
      <c r="A50" t="s">
        <v>253</v>
      </c>
      <c r="B50">
        <f>VLOOKUP($A50&amp;0,'Short Labels'!$B$1:$N$8042,8,0)</f>
        <v>2020</v>
      </c>
      <c r="C50" s="7">
        <f>SUMIFS(Build!$D50:$CY50,Build!$D$1:$CY$1,"&gt;="&amp;VLOOKUP(C$1,'100-&gt;45b'!$A$1:$D$45,3,0),Build!$D$1:$CY$1,"&lt;="&amp;VLOOKUP(C$1,'100-&gt;45b'!$A$1:$D$45,4,0))</f>
        <v>12488</v>
      </c>
      <c r="D50" s="7">
        <f>SUMIFS(Build!$D50:$CY50,Build!$D$1:$CY$1,"&gt;="&amp;VLOOKUP(D$1,'100-&gt;45b'!$A$1:$D$45,3,0),Build!$D$1:$CY$1,"&lt;="&amp;VLOOKUP(D$1,'100-&gt;45b'!$A$1:$D$45,4,0))</f>
        <v>80</v>
      </c>
      <c r="E50" s="7">
        <f>SUMIFS(Build!$D50:$CY50,Build!$D$1:$CY$1,"&gt;="&amp;VLOOKUP(E$1,'100-&gt;45b'!$A$1:$D$45,3,0),Build!$D$1:$CY$1,"&lt;="&amp;VLOOKUP(E$1,'100-&gt;45b'!$A$1:$D$45,4,0))</f>
        <v>22</v>
      </c>
      <c r="F50" s="7">
        <f>SUMIFS(Build!$D50:$CY50,Build!$D$1:$CY$1,"&gt;="&amp;VLOOKUP(F$1,'100-&gt;45b'!$A$1:$D$45,3,0),Build!$D$1:$CY$1,"&lt;="&amp;VLOOKUP(F$1,'100-&gt;45b'!$A$1:$D$45,4,0))</f>
        <v>3318</v>
      </c>
      <c r="G50" s="7">
        <f>SUMIFS(Build!$D50:$CY50,Build!$D$1:$CY$1,"&gt;="&amp;VLOOKUP(G$1,'100-&gt;45b'!$A$1:$D$45,3,0),Build!$D$1:$CY$1,"&lt;="&amp;VLOOKUP(G$1,'100-&gt;45b'!$A$1:$D$45,4,0))</f>
        <v>343</v>
      </c>
      <c r="H50" s="7">
        <f>SUMIFS(Build!$D50:$CY50,Build!$D$1:$CY$1,"&gt;="&amp;VLOOKUP(H$1,'100-&gt;45b'!$A$1:$D$45,3,0),Build!$D$1:$CY$1,"&lt;="&amp;VLOOKUP(H$1,'100-&gt;45b'!$A$1:$D$45,4,0))</f>
        <v>9741</v>
      </c>
      <c r="I50" s="7">
        <f>SUMIFS(Build!$D50:$CY50,Build!$D$1:$CY$1,"&gt;="&amp;VLOOKUP(I$1,'100-&gt;45b'!$A$1:$D$45,3,0),Build!$D$1:$CY$1,"&lt;="&amp;VLOOKUP(I$1,'100-&gt;45b'!$A$1:$D$45,4,0))</f>
        <v>4254</v>
      </c>
      <c r="J50" s="7">
        <f>SUMIFS(Build!$D50:$CY50,Build!$D$1:$CY$1,"&gt;="&amp;VLOOKUP(J$1,'100-&gt;45b'!$A$1:$D$45,3,0),Build!$D$1:$CY$1,"&lt;="&amp;VLOOKUP(J$1,'100-&gt;45b'!$A$1:$D$45,4,0))</f>
        <v>2838</v>
      </c>
      <c r="K50" s="7">
        <f>SUMIFS(Build!$D50:$CY50,Build!$D$1:$CY$1,"&gt;="&amp;VLOOKUP(K$1,'100-&gt;45b'!$A$1:$D$45,3,0),Build!$D$1:$CY$1,"&lt;="&amp;VLOOKUP(K$1,'100-&gt;45b'!$A$1:$D$45,4,0))</f>
        <v>1419</v>
      </c>
      <c r="L50" s="7">
        <f>SUMIFS(Build!$D50:$CY50,Build!$D$1:$CY$1,"&gt;="&amp;VLOOKUP(L$1,'100-&gt;45b'!$A$1:$D$45,3,0),Build!$D$1:$CY$1,"&lt;="&amp;VLOOKUP(L$1,'100-&gt;45b'!$A$1:$D$45,4,0))</f>
        <v>497</v>
      </c>
      <c r="M50" s="7">
        <f>SUMIFS(Build!$D50:$CY50,Build!$D$1:$CY$1,"&gt;="&amp;VLOOKUP(M$1,'100-&gt;45b'!$A$1:$D$45,3,0),Build!$D$1:$CY$1,"&lt;="&amp;VLOOKUP(M$1,'100-&gt;45b'!$A$1:$D$45,4,0))</f>
        <v>571</v>
      </c>
      <c r="N50" s="7">
        <f>SUMIFS(Build!$D50:$CY50,Build!$D$1:$CY$1,"&gt;="&amp;VLOOKUP(N$1,'100-&gt;45b'!$A$1:$D$45,3,0),Build!$D$1:$CY$1,"&lt;="&amp;VLOOKUP(N$1,'100-&gt;45b'!$A$1:$D$45,4,0))</f>
        <v>341</v>
      </c>
      <c r="O50" s="7">
        <f>SUMIFS(Build!$D50:$CY50,Build!$D$1:$CY$1,"&gt;="&amp;VLOOKUP(O$1,'100-&gt;45b'!$A$1:$D$45,3,0),Build!$D$1:$CY$1,"&lt;="&amp;VLOOKUP(O$1,'100-&gt;45b'!$A$1:$D$45,4,0))</f>
        <v>3160</v>
      </c>
      <c r="P50" s="7">
        <f>SUMIFS(Build!$D50:$CY50,Build!$D$1:$CY$1,"&gt;="&amp;VLOOKUP(P$1,'100-&gt;45b'!$A$1:$D$45,3,0),Build!$D$1:$CY$1,"&lt;="&amp;VLOOKUP(P$1,'100-&gt;45b'!$A$1:$D$45,4,0))</f>
        <v>5168</v>
      </c>
      <c r="Q50" s="7">
        <f>SUMIFS(Build!$D50:$CY50,Build!$D$1:$CY$1,"&gt;="&amp;VLOOKUP(Q$1,'100-&gt;45b'!$A$1:$D$45,3,0),Build!$D$1:$CY$1,"&lt;="&amp;VLOOKUP(Q$1,'100-&gt;45b'!$A$1:$D$45,4,0))</f>
        <v>1561</v>
      </c>
      <c r="R50" s="7">
        <f>SUMIFS(Build!$D50:$CY50,Build!$D$1:$CY$1,"&gt;="&amp;VLOOKUP(R$1,'100-&gt;45b'!$A$1:$D$45,3,0),Build!$D$1:$CY$1,"&lt;="&amp;VLOOKUP(R$1,'100-&gt;45b'!$A$1:$D$45,4,0))</f>
        <v>3173</v>
      </c>
      <c r="S50" s="7">
        <f>SUMIFS(Build!$D50:$CY50,Build!$D$1:$CY$1,"&gt;="&amp;VLOOKUP(S$1,'100-&gt;45b'!$A$1:$D$45,3,0),Build!$D$1:$CY$1,"&lt;="&amp;VLOOKUP(S$1,'100-&gt;45b'!$A$1:$D$45,4,0))</f>
        <v>323</v>
      </c>
      <c r="T50" s="7">
        <f>SUMIFS(Build!$D50:$CY50,Build!$D$1:$CY$1,"&gt;="&amp;VLOOKUP(T$1,'100-&gt;45b'!$A$1:$D$45,3,0),Build!$D$1:$CY$1,"&lt;="&amp;VLOOKUP(T$1,'100-&gt;45b'!$A$1:$D$45,4,0))</f>
        <v>454</v>
      </c>
      <c r="U50" s="7">
        <f>SUMIFS(Build!$D50:$CY50,Build!$D$1:$CY$1,"&gt;="&amp;VLOOKUP(U$1,'100-&gt;45b'!$A$1:$D$45,3,0),Build!$D$1:$CY$1,"&lt;="&amp;VLOOKUP(U$1,'100-&gt;45b'!$A$1:$D$45,4,0))</f>
        <v>50</v>
      </c>
      <c r="V50" s="7">
        <f>SUMIFS(Build!$D50:$CY50,Build!$D$1:$CY$1,"&gt;="&amp;VLOOKUP(V$1,'100-&gt;45b'!$A$1:$D$45,3,0),Build!$D$1:$CY$1,"&lt;="&amp;VLOOKUP(V$1,'100-&gt;45b'!$A$1:$D$45,4,0))</f>
        <v>0</v>
      </c>
      <c r="W50" s="7">
        <f>SUMIFS(Build!$D50:$CY50,Build!$D$1:$CY$1,"&gt;="&amp;VLOOKUP(W$1,'100-&gt;45b'!$A$1:$D$45,3,0),Build!$D$1:$CY$1,"&lt;="&amp;VLOOKUP(W$1,'100-&gt;45b'!$A$1:$D$45,4,0))</f>
        <v>56</v>
      </c>
      <c r="X50" s="7">
        <f>SUMIFS(Build!$D50:$CY50,Build!$D$1:$CY$1,"&gt;="&amp;VLOOKUP(X$1,'100-&gt;45b'!$A$1:$D$45,3,0),Build!$D$1:$CY$1,"&lt;="&amp;VLOOKUP(X$1,'100-&gt;45b'!$A$1:$D$45,4,0))</f>
        <v>7891</v>
      </c>
      <c r="Y50" s="7">
        <f>SUMIFS(Build!$D50:$CY50,Build!$D$1:$CY$1,"&gt;="&amp;VLOOKUP(Y$1,'100-&gt;45b'!$A$1:$D$45,3,0),Build!$D$1:$CY$1,"&lt;="&amp;VLOOKUP(Y$1,'100-&gt;45b'!$A$1:$D$45,4,0))</f>
        <v>7473</v>
      </c>
      <c r="Z50" s="7">
        <f>SUMIFS(Build!$D50:$CY50,Build!$D$1:$CY$1,"&gt;="&amp;VLOOKUP(Z$1,'100-&gt;45b'!$A$1:$D$45,3,0),Build!$D$1:$CY$1,"&lt;="&amp;VLOOKUP(Z$1,'100-&gt;45b'!$A$1:$D$45,4,0))</f>
        <v>4200</v>
      </c>
      <c r="AA50" s="7">
        <f>SUMIFS(Build!$D50:$CY50,Build!$D$1:$CY$1,"&gt;="&amp;VLOOKUP(AA$1,'100-&gt;45b'!$A$1:$D$45,3,0),Build!$D$1:$CY$1,"&lt;="&amp;VLOOKUP(AA$1,'100-&gt;45b'!$A$1:$D$45,4,0))</f>
        <v>38524</v>
      </c>
      <c r="AB50" s="7">
        <f>SUMIFS(Build!$D50:$CY50,Build!$D$1:$CY$1,"&gt;="&amp;VLOOKUP(AB$1,'100-&gt;45b'!$A$1:$D$45,3,0),Build!$D$1:$CY$1,"&lt;="&amp;VLOOKUP(AB$1,'100-&gt;45b'!$A$1:$D$45,4,0))</f>
        <v>59352</v>
      </c>
      <c r="AC50" s="7">
        <f>SUMIFS(Build!$D50:$CY50,Build!$D$1:$CY$1,"&gt;="&amp;VLOOKUP(AC$1,'100-&gt;45b'!$A$1:$D$45,3,0),Build!$D$1:$CY$1,"&lt;="&amp;VLOOKUP(AC$1,'100-&gt;45b'!$A$1:$D$45,4,0))</f>
        <v>9433</v>
      </c>
      <c r="AD50" s="7">
        <f>SUMIFS(Build!$D50:$CY50,Build!$D$1:$CY$1,"&gt;="&amp;VLOOKUP(AD$1,'100-&gt;45b'!$A$1:$D$45,3,0),Build!$D$1:$CY$1,"&lt;="&amp;VLOOKUP(AD$1,'100-&gt;45b'!$A$1:$D$45,4,0))</f>
        <v>44</v>
      </c>
      <c r="AE50" s="7">
        <f>SUMIFS(Build!$D50:$CY50,Build!$D$1:$CY$1,"&gt;="&amp;VLOOKUP(AE$1,'100-&gt;45b'!$A$1:$D$45,3,0),Build!$D$1:$CY$1,"&lt;="&amp;VLOOKUP(AE$1,'100-&gt;45b'!$A$1:$D$45,4,0))</f>
        <v>616</v>
      </c>
      <c r="AF50" s="7">
        <f>SUMIFS(Build!$D50:$CY50,Build!$D$1:$CY$1,"&gt;="&amp;VLOOKUP(AF$1,'100-&gt;45b'!$A$1:$D$45,3,0),Build!$D$1:$CY$1,"&lt;="&amp;VLOOKUP(AF$1,'100-&gt;45b'!$A$1:$D$45,4,0))</f>
        <v>1093</v>
      </c>
      <c r="AG50" s="7">
        <f>SUMIFS(Build!$D50:$CY50,Build!$D$1:$CY$1,"&gt;="&amp;VLOOKUP(AG$1,'100-&gt;45b'!$A$1:$D$45,3,0),Build!$D$1:$CY$1,"&lt;="&amp;VLOOKUP(AG$1,'100-&gt;45b'!$A$1:$D$45,4,0))</f>
        <v>1010</v>
      </c>
      <c r="AH50" s="7">
        <f>SUMIFS(Build!$D50:$CY50,Build!$D$1:$CY$1,"&gt;="&amp;VLOOKUP(AH$1,'100-&gt;45b'!$A$1:$D$45,3,0),Build!$D$1:$CY$1,"&lt;="&amp;VLOOKUP(AH$1,'100-&gt;45b'!$A$1:$D$45,4,0))</f>
        <v>21940</v>
      </c>
      <c r="AI50" s="7">
        <f>SUMIFS(Build!$D50:$CY50,Build!$D$1:$CY$1,"&gt;="&amp;VLOOKUP(AI$1,'100-&gt;45b'!$A$1:$D$45,3,0),Build!$D$1:$CY$1,"&lt;="&amp;VLOOKUP(AI$1,'100-&gt;45b'!$A$1:$D$45,4,0))</f>
        <v>3211</v>
      </c>
      <c r="AJ50" s="7">
        <f>SUMIFS(Build!$D50:$CY50,Build!$D$1:$CY$1,"&gt;="&amp;VLOOKUP(AJ$1,'100-&gt;45b'!$A$1:$D$45,3,0),Build!$D$1:$CY$1,"&lt;="&amp;VLOOKUP(AJ$1,'100-&gt;45b'!$A$1:$D$45,4,0))</f>
        <v>5737</v>
      </c>
      <c r="AK50" s="7">
        <f>SUMIFS(Build!$D50:$CY50,Build!$D$1:$CY$1,"&gt;="&amp;VLOOKUP(AK$1,'100-&gt;45b'!$A$1:$D$45,3,0),Build!$D$1:$CY$1,"&lt;="&amp;VLOOKUP(AK$1,'100-&gt;45b'!$A$1:$D$45,4,0))</f>
        <v>4697</v>
      </c>
      <c r="AL50" s="7">
        <f>SUMIFS(Build!$D50:$CY50,Build!$D$1:$CY$1,"&gt;="&amp;VLOOKUP(AL$1,'100-&gt;45b'!$A$1:$D$45,3,0),Build!$D$1:$CY$1,"&lt;="&amp;VLOOKUP(AL$1,'100-&gt;45b'!$A$1:$D$45,4,0))</f>
        <v>6234</v>
      </c>
      <c r="AM50" s="7">
        <f>SUMIFS(Build!$D50:$CY50,Build!$D$1:$CY$1,"&gt;="&amp;VLOOKUP(AM$1,'100-&gt;45b'!$A$1:$D$45,3,0),Build!$D$1:$CY$1,"&lt;="&amp;VLOOKUP(AM$1,'100-&gt;45b'!$A$1:$D$45,4,0))</f>
        <v>448</v>
      </c>
      <c r="AN50" s="7">
        <f>SUMIFS(Build!$D50:$CY50,Build!$D$1:$CY$1,"&gt;="&amp;VLOOKUP(AN$1,'100-&gt;45b'!$A$1:$D$45,3,0),Build!$D$1:$CY$1,"&lt;="&amp;VLOOKUP(AN$1,'100-&gt;45b'!$A$1:$D$45,4,0))</f>
        <v>10237</v>
      </c>
      <c r="AO50" s="7">
        <f>SUMIFS(Build!$D50:$CY50,Build!$D$1:$CY$1,"&gt;="&amp;VLOOKUP(AO$1,'100-&gt;45b'!$A$1:$D$45,3,0),Build!$D$1:$CY$1,"&lt;="&amp;VLOOKUP(AO$1,'100-&gt;45b'!$A$1:$D$45,4,0))</f>
        <v>14797</v>
      </c>
      <c r="AP50" s="7">
        <f>'47 Sector'!AP50+'47 Sector'!AV50</f>
        <v>25486</v>
      </c>
      <c r="AQ50" s="7">
        <f>SUMIFS(Build!$D50:$CY50,Build!$D$1:$CY$1,"&gt;="&amp;VLOOKUP(AQ$1,'100-&gt;45b'!$A$1:$D$45,3,0),Build!$D$1:$CY$1,"&lt;="&amp;VLOOKUP(AQ$1,'100-&gt;45b'!$A$1:$D$45,4,0))</f>
        <v>35193</v>
      </c>
      <c r="AR50" s="7">
        <f>SUMIFS(Build!$D50:$CY50,Build!$D$1:$CY$1,"&gt;="&amp;VLOOKUP(AR$1,'100-&gt;45b'!$A$1:$D$45,3,0),Build!$D$1:$CY$1,"&lt;="&amp;VLOOKUP(AR$1,'100-&gt;45b'!$A$1:$D$45,4,0))</f>
        <v>21438</v>
      </c>
      <c r="AS50" s="7">
        <f>SUMIFS(Build!$D50:$CY50,Build!$D$1:$CY$1,"&gt;="&amp;VLOOKUP(AS$1,'100-&gt;45b'!$A$1:$D$45,3,0),Build!$D$1:$CY$1,"&lt;="&amp;VLOOKUP(AS$1,'100-&gt;45b'!$A$1:$D$45,4,0))</f>
        <v>3793</v>
      </c>
      <c r="AT50" s="7">
        <f>SUMIFS(Build!$D50:$CY50,Build!$D$1:$CY$1,"&gt;="&amp;VLOOKUP(AT$1,'100-&gt;45b'!$A$1:$D$45,3,0),Build!$D$1:$CY$1,"&lt;="&amp;VLOOKUP(AT$1,'100-&gt;45b'!$A$1:$D$45,4,0))</f>
        <v>9596</v>
      </c>
      <c r="AU50" s="7">
        <f>SUMIFS(Build!$D50:$CY50,Build!$D$1:$CY$1,"&gt;="&amp;VLOOKUP(AU$1,'100-&gt;45b'!$A$1:$D$45,3,0),Build!$D$1:$CY$1,"&lt;="&amp;VLOOKUP(AU$1,'100-&gt;45b'!$A$1:$D$45,4,0))</f>
        <v>1611</v>
      </c>
      <c r="AV50" s="23">
        <f>Build!CY50</f>
        <v>0</v>
      </c>
      <c r="AW50" s="7"/>
      <c r="AX50" s="17">
        <f t="shared" si="2"/>
        <v>44</v>
      </c>
      <c r="AY50" s="18">
        <f t="shared" si="3"/>
        <v>0</v>
      </c>
      <c r="AZ50" s="18"/>
      <c r="BA50" s="18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DA50" s="8"/>
    </row>
    <row r="51" spans="1:105" x14ac:dyDescent="0.25">
      <c r="A51" t="s">
        <v>341</v>
      </c>
      <c r="B51">
        <f>VLOOKUP($A51&amp;0,'Short Labels'!$B$1:$N$8042,8,0)</f>
        <v>2017</v>
      </c>
      <c r="C51" s="7">
        <f>SUMIFS(Build!$D51:$CY51,Build!$D$1:$CY$1,"&gt;="&amp;VLOOKUP(C$1,'100-&gt;45b'!$A$1:$D$45,3,0),Build!$D$1:$CY$1,"&lt;="&amp;VLOOKUP(C$1,'100-&gt;45b'!$A$1:$D$45,4,0))</f>
        <v>549791</v>
      </c>
      <c r="D51" s="7">
        <f>SUMIFS(Build!$D51:$CY51,Build!$D$1:$CY$1,"&gt;="&amp;VLOOKUP(D$1,'100-&gt;45b'!$A$1:$D$45,3,0),Build!$D$1:$CY$1,"&lt;="&amp;VLOOKUP(D$1,'100-&gt;45b'!$A$1:$D$45,4,0))</f>
        <v>930</v>
      </c>
      <c r="E51" s="7">
        <f>SUMIFS(Build!$D51:$CY51,Build!$D$1:$CY$1,"&gt;="&amp;VLOOKUP(E$1,'100-&gt;45b'!$A$1:$D$45,3,0),Build!$D$1:$CY$1,"&lt;="&amp;VLOOKUP(E$1,'100-&gt;45b'!$A$1:$D$45,4,0))</f>
        <v>61</v>
      </c>
      <c r="F51" s="7">
        <f>SUMIFS(Build!$D51:$CY51,Build!$D$1:$CY$1,"&gt;="&amp;VLOOKUP(F$1,'100-&gt;45b'!$A$1:$D$45,3,0),Build!$D$1:$CY$1,"&lt;="&amp;VLOOKUP(F$1,'100-&gt;45b'!$A$1:$D$45,4,0))</f>
        <v>8370</v>
      </c>
      <c r="G51" s="7">
        <f>SUMIFS(Build!$D51:$CY51,Build!$D$1:$CY$1,"&gt;="&amp;VLOOKUP(G$1,'100-&gt;45b'!$A$1:$D$45,3,0),Build!$D$1:$CY$1,"&lt;="&amp;VLOOKUP(G$1,'100-&gt;45b'!$A$1:$D$45,4,0))</f>
        <v>0</v>
      </c>
      <c r="H51" s="7">
        <f>SUMIFS(Build!$D51:$CY51,Build!$D$1:$CY$1,"&gt;="&amp;VLOOKUP(H$1,'100-&gt;45b'!$A$1:$D$45,3,0),Build!$D$1:$CY$1,"&lt;="&amp;VLOOKUP(H$1,'100-&gt;45b'!$A$1:$D$45,4,0))</f>
        <v>23331</v>
      </c>
      <c r="I51" s="7">
        <f>SUMIFS(Build!$D51:$CY51,Build!$D$1:$CY$1,"&gt;="&amp;VLOOKUP(I$1,'100-&gt;45b'!$A$1:$D$45,3,0),Build!$D$1:$CY$1,"&lt;="&amp;VLOOKUP(I$1,'100-&gt;45b'!$A$1:$D$45,4,0))</f>
        <v>56130</v>
      </c>
      <c r="J51" s="7">
        <f>SUMIFS(Build!$D51:$CY51,Build!$D$1:$CY$1,"&gt;="&amp;VLOOKUP(J$1,'100-&gt;45b'!$A$1:$D$45,3,0),Build!$D$1:$CY$1,"&lt;="&amp;VLOOKUP(J$1,'100-&gt;45b'!$A$1:$D$45,4,0))</f>
        <v>14983</v>
      </c>
      <c r="K51" s="7">
        <f>SUMIFS(Build!$D51:$CY51,Build!$D$1:$CY$1,"&gt;="&amp;VLOOKUP(K$1,'100-&gt;45b'!$A$1:$D$45,3,0),Build!$D$1:$CY$1,"&lt;="&amp;VLOOKUP(K$1,'100-&gt;45b'!$A$1:$D$45,4,0))</f>
        <v>832</v>
      </c>
      <c r="L51" s="7">
        <f>SUMIFS(Build!$D51:$CY51,Build!$D$1:$CY$1,"&gt;="&amp;VLOOKUP(L$1,'100-&gt;45b'!$A$1:$D$45,3,0),Build!$D$1:$CY$1,"&lt;="&amp;VLOOKUP(L$1,'100-&gt;45b'!$A$1:$D$45,4,0))</f>
        <v>2601</v>
      </c>
      <c r="M51" s="7">
        <f>SUMIFS(Build!$D51:$CY51,Build!$D$1:$CY$1,"&gt;="&amp;VLOOKUP(M$1,'100-&gt;45b'!$A$1:$D$45,3,0),Build!$D$1:$CY$1,"&lt;="&amp;VLOOKUP(M$1,'100-&gt;45b'!$A$1:$D$45,4,0))</f>
        <v>0</v>
      </c>
      <c r="N51" s="7">
        <f>SUMIFS(Build!$D51:$CY51,Build!$D$1:$CY$1,"&gt;="&amp;VLOOKUP(N$1,'100-&gt;45b'!$A$1:$D$45,3,0),Build!$D$1:$CY$1,"&lt;="&amp;VLOOKUP(N$1,'100-&gt;45b'!$A$1:$D$45,4,0))</f>
        <v>1678</v>
      </c>
      <c r="O51" s="7">
        <f>SUMIFS(Build!$D51:$CY51,Build!$D$1:$CY$1,"&gt;="&amp;VLOOKUP(O$1,'100-&gt;45b'!$A$1:$D$45,3,0),Build!$D$1:$CY$1,"&lt;="&amp;VLOOKUP(O$1,'100-&gt;45b'!$A$1:$D$45,4,0))</f>
        <v>0</v>
      </c>
      <c r="P51" s="7">
        <f>SUMIFS(Build!$D51:$CY51,Build!$D$1:$CY$1,"&gt;="&amp;VLOOKUP(P$1,'100-&gt;45b'!$A$1:$D$45,3,0),Build!$D$1:$CY$1,"&lt;="&amp;VLOOKUP(P$1,'100-&gt;45b'!$A$1:$D$45,4,0))</f>
        <v>13291</v>
      </c>
      <c r="Q51" s="7">
        <f>SUMIFS(Build!$D51:$CY51,Build!$D$1:$CY$1,"&gt;="&amp;VLOOKUP(Q$1,'100-&gt;45b'!$A$1:$D$45,3,0),Build!$D$1:$CY$1,"&lt;="&amp;VLOOKUP(Q$1,'100-&gt;45b'!$A$1:$D$45,4,0))</f>
        <v>1479</v>
      </c>
      <c r="R51" s="7">
        <f>SUMIFS(Build!$D51:$CY51,Build!$D$1:$CY$1,"&gt;="&amp;VLOOKUP(R$1,'100-&gt;45b'!$A$1:$D$45,3,0),Build!$D$1:$CY$1,"&lt;="&amp;VLOOKUP(R$1,'100-&gt;45b'!$A$1:$D$45,4,0))</f>
        <v>4642</v>
      </c>
      <c r="S51" s="7">
        <f>SUMIFS(Build!$D51:$CY51,Build!$D$1:$CY$1,"&gt;="&amp;VLOOKUP(S$1,'100-&gt;45b'!$A$1:$D$45,3,0),Build!$D$1:$CY$1,"&lt;="&amp;VLOOKUP(S$1,'100-&gt;45b'!$A$1:$D$45,4,0))</f>
        <v>1997</v>
      </c>
      <c r="T51" s="7">
        <f>SUMIFS(Build!$D51:$CY51,Build!$D$1:$CY$1,"&gt;="&amp;VLOOKUP(T$1,'100-&gt;45b'!$A$1:$D$45,3,0),Build!$D$1:$CY$1,"&lt;="&amp;VLOOKUP(T$1,'100-&gt;45b'!$A$1:$D$45,4,0))</f>
        <v>6235</v>
      </c>
      <c r="U51" s="7">
        <f>SUMIFS(Build!$D51:$CY51,Build!$D$1:$CY$1,"&gt;="&amp;VLOOKUP(U$1,'100-&gt;45b'!$A$1:$D$45,3,0),Build!$D$1:$CY$1,"&lt;="&amp;VLOOKUP(U$1,'100-&gt;45b'!$A$1:$D$45,4,0))</f>
        <v>0</v>
      </c>
      <c r="V51" s="7">
        <f>SUMIFS(Build!$D51:$CY51,Build!$D$1:$CY$1,"&gt;="&amp;VLOOKUP(V$1,'100-&gt;45b'!$A$1:$D$45,3,0),Build!$D$1:$CY$1,"&lt;="&amp;VLOOKUP(V$1,'100-&gt;45b'!$A$1:$D$45,4,0))</f>
        <v>736</v>
      </c>
      <c r="W51" s="7">
        <f>SUMIFS(Build!$D51:$CY51,Build!$D$1:$CY$1,"&gt;="&amp;VLOOKUP(W$1,'100-&gt;45b'!$A$1:$D$45,3,0),Build!$D$1:$CY$1,"&lt;="&amp;VLOOKUP(W$1,'100-&gt;45b'!$A$1:$D$45,4,0))</f>
        <v>0</v>
      </c>
      <c r="X51" s="7">
        <f>SUMIFS(Build!$D51:$CY51,Build!$D$1:$CY$1,"&gt;="&amp;VLOOKUP(X$1,'100-&gt;45b'!$A$1:$D$45,3,0),Build!$D$1:$CY$1,"&lt;="&amp;VLOOKUP(X$1,'100-&gt;45b'!$A$1:$D$45,4,0))</f>
        <v>11580</v>
      </c>
      <c r="Y51" s="7">
        <f>SUMIFS(Build!$D51:$CY51,Build!$D$1:$CY$1,"&gt;="&amp;VLOOKUP(Y$1,'100-&gt;45b'!$A$1:$D$45,3,0),Build!$D$1:$CY$1,"&lt;="&amp;VLOOKUP(Y$1,'100-&gt;45b'!$A$1:$D$45,4,0))</f>
        <v>10246</v>
      </c>
      <c r="Z51" s="7">
        <f>SUMIFS(Build!$D51:$CY51,Build!$D$1:$CY$1,"&gt;="&amp;VLOOKUP(Z$1,'100-&gt;45b'!$A$1:$D$45,3,0),Build!$D$1:$CY$1,"&lt;="&amp;VLOOKUP(Z$1,'100-&gt;45b'!$A$1:$D$45,4,0))</f>
        <v>5792</v>
      </c>
      <c r="AA51" s="7">
        <f>SUMIFS(Build!$D51:$CY51,Build!$D$1:$CY$1,"&gt;="&amp;VLOOKUP(AA$1,'100-&gt;45b'!$A$1:$D$45,3,0),Build!$D$1:$CY$1,"&lt;="&amp;VLOOKUP(AA$1,'100-&gt;45b'!$A$1:$D$45,4,0))</f>
        <v>82992</v>
      </c>
      <c r="AB51" s="7">
        <f>SUMIFS(Build!$D51:$CY51,Build!$D$1:$CY$1,"&gt;="&amp;VLOOKUP(AB$1,'100-&gt;45b'!$A$1:$D$45,3,0),Build!$D$1:$CY$1,"&lt;="&amp;VLOOKUP(AB$1,'100-&gt;45b'!$A$1:$D$45,4,0))</f>
        <v>329051</v>
      </c>
      <c r="AC51" s="7">
        <f>SUMIFS(Build!$D51:$CY51,Build!$D$1:$CY$1,"&gt;="&amp;VLOOKUP(AC$1,'100-&gt;45b'!$A$1:$D$45,3,0),Build!$D$1:$CY$1,"&lt;="&amp;VLOOKUP(AC$1,'100-&gt;45b'!$A$1:$D$45,4,0))</f>
        <v>30491</v>
      </c>
      <c r="AD51" s="7">
        <f>SUMIFS(Build!$D51:$CY51,Build!$D$1:$CY$1,"&gt;="&amp;VLOOKUP(AD$1,'100-&gt;45b'!$A$1:$D$45,3,0),Build!$D$1:$CY$1,"&lt;="&amp;VLOOKUP(AD$1,'100-&gt;45b'!$A$1:$D$45,4,0))</f>
        <v>2069</v>
      </c>
      <c r="AE51" s="7">
        <f>SUMIFS(Build!$D51:$CY51,Build!$D$1:$CY$1,"&gt;="&amp;VLOOKUP(AE$1,'100-&gt;45b'!$A$1:$D$45,3,0),Build!$D$1:$CY$1,"&lt;="&amp;VLOOKUP(AE$1,'100-&gt;45b'!$A$1:$D$45,4,0))</f>
        <v>1313</v>
      </c>
      <c r="AF51" s="7">
        <f>SUMIFS(Build!$D51:$CY51,Build!$D$1:$CY$1,"&gt;="&amp;VLOOKUP(AF$1,'100-&gt;45b'!$A$1:$D$45,3,0),Build!$D$1:$CY$1,"&lt;="&amp;VLOOKUP(AF$1,'100-&gt;45b'!$A$1:$D$45,4,0))</f>
        <v>5244</v>
      </c>
      <c r="AG51" s="7">
        <f>SUMIFS(Build!$D51:$CY51,Build!$D$1:$CY$1,"&gt;="&amp;VLOOKUP(AG$1,'100-&gt;45b'!$A$1:$D$45,3,0),Build!$D$1:$CY$1,"&lt;="&amp;VLOOKUP(AG$1,'100-&gt;45b'!$A$1:$D$45,4,0))</f>
        <v>67</v>
      </c>
      <c r="AH51" s="7">
        <f>SUMIFS(Build!$D51:$CY51,Build!$D$1:$CY$1,"&gt;="&amp;VLOOKUP(AH$1,'100-&gt;45b'!$A$1:$D$45,3,0),Build!$D$1:$CY$1,"&lt;="&amp;VLOOKUP(AH$1,'100-&gt;45b'!$A$1:$D$45,4,0))</f>
        <v>40674</v>
      </c>
      <c r="AI51" s="7">
        <f>SUMIFS(Build!$D51:$CY51,Build!$D$1:$CY$1,"&gt;="&amp;VLOOKUP(AI$1,'100-&gt;45b'!$A$1:$D$45,3,0),Build!$D$1:$CY$1,"&lt;="&amp;VLOOKUP(AI$1,'100-&gt;45b'!$A$1:$D$45,4,0))</f>
        <v>3545</v>
      </c>
      <c r="AJ51" s="7">
        <f>SUMIFS(Build!$D51:$CY51,Build!$D$1:$CY$1,"&gt;="&amp;VLOOKUP(AJ$1,'100-&gt;45b'!$A$1:$D$45,3,0),Build!$D$1:$CY$1,"&lt;="&amp;VLOOKUP(AJ$1,'100-&gt;45b'!$A$1:$D$45,4,0))</f>
        <v>4542</v>
      </c>
      <c r="AK51" s="7">
        <f>SUMIFS(Build!$D51:$CY51,Build!$D$1:$CY$1,"&gt;="&amp;VLOOKUP(AK$1,'100-&gt;45b'!$A$1:$D$45,3,0),Build!$D$1:$CY$1,"&lt;="&amp;VLOOKUP(AK$1,'100-&gt;45b'!$A$1:$D$45,4,0))</f>
        <v>28</v>
      </c>
      <c r="AL51" s="7">
        <f>SUMIFS(Build!$D51:$CY51,Build!$D$1:$CY$1,"&gt;="&amp;VLOOKUP(AL$1,'100-&gt;45b'!$A$1:$D$45,3,0),Build!$D$1:$CY$1,"&lt;="&amp;VLOOKUP(AL$1,'100-&gt;45b'!$A$1:$D$45,4,0))</f>
        <v>10557</v>
      </c>
      <c r="AM51" s="7">
        <f>SUMIFS(Build!$D51:$CY51,Build!$D$1:$CY$1,"&gt;="&amp;VLOOKUP(AM$1,'100-&gt;45b'!$A$1:$D$45,3,0),Build!$D$1:$CY$1,"&lt;="&amp;VLOOKUP(AM$1,'100-&gt;45b'!$A$1:$D$45,4,0))</f>
        <v>375</v>
      </c>
      <c r="AN51" s="7">
        <f>SUMIFS(Build!$D51:$CY51,Build!$D$1:$CY$1,"&gt;="&amp;VLOOKUP(AN$1,'100-&gt;45b'!$A$1:$D$45,3,0),Build!$D$1:$CY$1,"&lt;="&amp;VLOOKUP(AN$1,'100-&gt;45b'!$A$1:$D$45,4,0))</f>
        <v>3842</v>
      </c>
      <c r="AO51" s="7">
        <f>SUMIFS(Build!$D51:$CY51,Build!$D$1:$CY$1,"&gt;="&amp;VLOOKUP(AO$1,'100-&gt;45b'!$A$1:$D$45,3,0),Build!$D$1:$CY$1,"&lt;="&amp;VLOOKUP(AO$1,'100-&gt;45b'!$A$1:$D$45,4,0))</f>
        <v>10589</v>
      </c>
      <c r="AP51" s="7">
        <f>'47 Sector'!AP51+'47 Sector'!AV51</f>
        <v>157068</v>
      </c>
      <c r="AQ51" s="7">
        <f>SUMIFS(Build!$D51:$CY51,Build!$D$1:$CY$1,"&gt;="&amp;VLOOKUP(AQ$1,'100-&gt;45b'!$A$1:$D$45,3,0),Build!$D$1:$CY$1,"&lt;="&amp;VLOOKUP(AQ$1,'100-&gt;45b'!$A$1:$D$45,4,0))</f>
        <v>84874</v>
      </c>
      <c r="AR51" s="7">
        <f>SUMIFS(Build!$D51:$CY51,Build!$D$1:$CY$1,"&gt;="&amp;VLOOKUP(AR$1,'100-&gt;45b'!$A$1:$D$45,3,0),Build!$D$1:$CY$1,"&lt;="&amp;VLOOKUP(AR$1,'100-&gt;45b'!$A$1:$D$45,4,0))</f>
        <v>22338</v>
      </c>
      <c r="AS51" s="7">
        <f>SUMIFS(Build!$D51:$CY51,Build!$D$1:$CY$1,"&gt;="&amp;VLOOKUP(AS$1,'100-&gt;45b'!$A$1:$D$45,3,0),Build!$D$1:$CY$1,"&lt;="&amp;VLOOKUP(AS$1,'100-&gt;45b'!$A$1:$D$45,4,0))</f>
        <v>9336</v>
      </c>
      <c r="AT51" s="7">
        <f>SUMIFS(Build!$D51:$CY51,Build!$D$1:$CY$1,"&gt;="&amp;VLOOKUP(AT$1,'100-&gt;45b'!$A$1:$D$45,3,0),Build!$D$1:$CY$1,"&lt;="&amp;VLOOKUP(AT$1,'100-&gt;45b'!$A$1:$D$45,4,0))</f>
        <v>24417</v>
      </c>
      <c r="AU51" s="7">
        <f>SUMIFS(Build!$D51:$CY51,Build!$D$1:$CY$1,"&gt;="&amp;VLOOKUP(AU$1,'100-&gt;45b'!$A$1:$D$45,3,0),Build!$D$1:$CY$1,"&lt;="&amp;VLOOKUP(AU$1,'100-&gt;45b'!$A$1:$D$45,4,0))</f>
        <v>816</v>
      </c>
      <c r="AV51" s="23">
        <f>Build!CY51</f>
        <v>218808</v>
      </c>
      <c r="AW51" s="7"/>
      <c r="AX51" s="17">
        <f t="shared" si="2"/>
        <v>40</v>
      </c>
      <c r="AY51" s="18">
        <f t="shared" si="3"/>
        <v>0.12448250339498254</v>
      </c>
      <c r="AZ51" s="18"/>
      <c r="BA51" s="18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DA51" s="8"/>
    </row>
    <row r="52" spans="1:105" x14ac:dyDescent="0.25">
      <c r="A52" t="s">
        <v>254</v>
      </c>
      <c r="B52">
        <f>VLOOKUP($A52&amp;0,'Short Labels'!$B$1:$N$8042,8,0)</f>
        <v>2019</v>
      </c>
      <c r="C52" s="7">
        <f>SUMIFS(Build!$D52:$CY52,Build!$D$1:$CY$1,"&gt;="&amp;VLOOKUP(C$1,'100-&gt;45b'!$A$1:$D$45,3,0),Build!$D$1:$CY$1,"&lt;="&amp;VLOOKUP(C$1,'100-&gt;45b'!$A$1:$D$45,4,0))</f>
        <v>55044</v>
      </c>
      <c r="D52" s="7">
        <f>SUMIFS(Build!$D52:$CY52,Build!$D$1:$CY$1,"&gt;="&amp;VLOOKUP(D$1,'100-&gt;45b'!$A$1:$D$45,3,0),Build!$D$1:$CY$1,"&lt;="&amp;VLOOKUP(D$1,'100-&gt;45b'!$A$1:$D$45,4,0))</f>
        <v>1548</v>
      </c>
      <c r="E52" s="7">
        <f>SUMIFS(Build!$D52:$CY52,Build!$D$1:$CY$1,"&gt;="&amp;VLOOKUP(E$1,'100-&gt;45b'!$A$1:$D$45,3,0),Build!$D$1:$CY$1,"&lt;="&amp;VLOOKUP(E$1,'100-&gt;45b'!$A$1:$D$45,4,0))</f>
        <v>119</v>
      </c>
      <c r="F52" s="7">
        <f>SUMIFS(Build!$D52:$CY52,Build!$D$1:$CY$1,"&gt;="&amp;VLOOKUP(F$1,'100-&gt;45b'!$A$1:$D$45,3,0),Build!$D$1:$CY$1,"&lt;="&amp;VLOOKUP(F$1,'100-&gt;45b'!$A$1:$D$45,4,0))</f>
        <v>186</v>
      </c>
      <c r="G52" s="7">
        <f>SUMIFS(Build!$D52:$CY52,Build!$D$1:$CY$1,"&gt;="&amp;VLOOKUP(G$1,'100-&gt;45b'!$A$1:$D$45,3,0),Build!$D$1:$CY$1,"&lt;="&amp;VLOOKUP(G$1,'100-&gt;45b'!$A$1:$D$45,4,0))</f>
        <v>143</v>
      </c>
      <c r="H52" s="7">
        <f>SUMIFS(Build!$D52:$CY52,Build!$D$1:$CY$1,"&gt;="&amp;VLOOKUP(H$1,'100-&gt;45b'!$A$1:$D$45,3,0),Build!$D$1:$CY$1,"&lt;="&amp;VLOOKUP(H$1,'100-&gt;45b'!$A$1:$D$45,4,0))</f>
        <v>55978</v>
      </c>
      <c r="I52" s="7">
        <f>SUMIFS(Build!$D52:$CY52,Build!$D$1:$CY$1,"&gt;="&amp;VLOOKUP(I$1,'100-&gt;45b'!$A$1:$D$45,3,0),Build!$D$1:$CY$1,"&lt;="&amp;VLOOKUP(I$1,'100-&gt;45b'!$A$1:$D$45,4,0))</f>
        <v>17860</v>
      </c>
      <c r="J52" s="7">
        <f>SUMIFS(Build!$D52:$CY52,Build!$D$1:$CY$1,"&gt;="&amp;VLOOKUP(J$1,'100-&gt;45b'!$A$1:$D$45,3,0),Build!$D$1:$CY$1,"&lt;="&amp;VLOOKUP(J$1,'100-&gt;45b'!$A$1:$D$45,4,0))</f>
        <v>12161</v>
      </c>
      <c r="K52" s="7">
        <f>SUMIFS(Build!$D52:$CY52,Build!$D$1:$CY$1,"&gt;="&amp;VLOOKUP(K$1,'100-&gt;45b'!$A$1:$D$45,3,0),Build!$D$1:$CY$1,"&lt;="&amp;VLOOKUP(K$1,'100-&gt;45b'!$A$1:$D$45,4,0))</f>
        <v>10518</v>
      </c>
      <c r="L52" s="7">
        <f>SUMIFS(Build!$D52:$CY52,Build!$D$1:$CY$1,"&gt;="&amp;VLOOKUP(L$1,'100-&gt;45b'!$A$1:$D$45,3,0),Build!$D$1:$CY$1,"&lt;="&amp;VLOOKUP(L$1,'100-&gt;45b'!$A$1:$D$45,4,0))</f>
        <v>382</v>
      </c>
      <c r="M52" s="7">
        <f>SUMIFS(Build!$D52:$CY52,Build!$D$1:$CY$1,"&gt;="&amp;VLOOKUP(M$1,'100-&gt;45b'!$A$1:$D$45,3,0),Build!$D$1:$CY$1,"&lt;="&amp;VLOOKUP(M$1,'100-&gt;45b'!$A$1:$D$45,4,0))</f>
        <v>3843</v>
      </c>
      <c r="N52" s="7">
        <f>SUMIFS(Build!$D52:$CY52,Build!$D$1:$CY$1,"&gt;="&amp;VLOOKUP(N$1,'100-&gt;45b'!$A$1:$D$45,3,0),Build!$D$1:$CY$1,"&lt;="&amp;VLOOKUP(N$1,'100-&gt;45b'!$A$1:$D$45,4,0))</f>
        <v>544</v>
      </c>
      <c r="O52" s="7">
        <f>SUMIFS(Build!$D52:$CY52,Build!$D$1:$CY$1,"&gt;="&amp;VLOOKUP(O$1,'100-&gt;45b'!$A$1:$D$45,3,0),Build!$D$1:$CY$1,"&lt;="&amp;VLOOKUP(O$1,'100-&gt;45b'!$A$1:$D$45,4,0))</f>
        <v>1733</v>
      </c>
      <c r="P52" s="7">
        <f>SUMIFS(Build!$D52:$CY52,Build!$D$1:$CY$1,"&gt;="&amp;VLOOKUP(P$1,'100-&gt;45b'!$A$1:$D$45,3,0),Build!$D$1:$CY$1,"&lt;="&amp;VLOOKUP(P$1,'100-&gt;45b'!$A$1:$D$45,4,0))</f>
        <v>13041</v>
      </c>
      <c r="Q52" s="7">
        <f>SUMIFS(Build!$D52:$CY52,Build!$D$1:$CY$1,"&gt;="&amp;VLOOKUP(Q$1,'100-&gt;45b'!$A$1:$D$45,3,0),Build!$D$1:$CY$1,"&lt;="&amp;VLOOKUP(Q$1,'100-&gt;45b'!$A$1:$D$45,4,0))</f>
        <v>1507</v>
      </c>
      <c r="R52" s="7">
        <f>SUMIFS(Build!$D52:$CY52,Build!$D$1:$CY$1,"&gt;="&amp;VLOOKUP(R$1,'100-&gt;45b'!$A$1:$D$45,3,0),Build!$D$1:$CY$1,"&lt;="&amp;VLOOKUP(R$1,'100-&gt;45b'!$A$1:$D$45,4,0))</f>
        <v>24576</v>
      </c>
      <c r="S52" s="7">
        <f>SUMIFS(Build!$D52:$CY52,Build!$D$1:$CY$1,"&gt;="&amp;VLOOKUP(S$1,'100-&gt;45b'!$A$1:$D$45,3,0),Build!$D$1:$CY$1,"&lt;="&amp;VLOOKUP(S$1,'100-&gt;45b'!$A$1:$D$45,4,0))</f>
        <v>1125</v>
      </c>
      <c r="T52" s="7">
        <f>SUMIFS(Build!$D52:$CY52,Build!$D$1:$CY$1,"&gt;="&amp;VLOOKUP(T$1,'100-&gt;45b'!$A$1:$D$45,3,0),Build!$D$1:$CY$1,"&lt;="&amp;VLOOKUP(T$1,'100-&gt;45b'!$A$1:$D$45,4,0))</f>
        <v>3215</v>
      </c>
      <c r="U52" s="7">
        <f>SUMIFS(Build!$D52:$CY52,Build!$D$1:$CY$1,"&gt;="&amp;VLOOKUP(U$1,'100-&gt;45b'!$A$1:$D$45,3,0),Build!$D$1:$CY$1,"&lt;="&amp;VLOOKUP(U$1,'100-&gt;45b'!$A$1:$D$45,4,0))</f>
        <v>1302</v>
      </c>
      <c r="V52" s="7">
        <f>SUMIFS(Build!$D52:$CY52,Build!$D$1:$CY$1,"&gt;="&amp;VLOOKUP(V$1,'100-&gt;45b'!$A$1:$D$45,3,0),Build!$D$1:$CY$1,"&lt;="&amp;VLOOKUP(V$1,'100-&gt;45b'!$A$1:$D$45,4,0))</f>
        <v>133</v>
      </c>
      <c r="W52" s="7">
        <f>SUMIFS(Build!$D52:$CY52,Build!$D$1:$CY$1,"&gt;="&amp;VLOOKUP(W$1,'100-&gt;45b'!$A$1:$D$45,3,0),Build!$D$1:$CY$1,"&lt;="&amp;VLOOKUP(W$1,'100-&gt;45b'!$A$1:$D$45,4,0))</f>
        <v>132</v>
      </c>
      <c r="X52" s="7">
        <f>SUMIFS(Build!$D52:$CY52,Build!$D$1:$CY$1,"&gt;="&amp;VLOOKUP(X$1,'100-&gt;45b'!$A$1:$D$45,3,0),Build!$D$1:$CY$1,"&lt;="&amp;VLOOKUP(X$1,'100-&gt;45b'!$A$1:$D$45,4,0))</f>
        <v>24950</v>
      </c>
      <c r="Y52" s="7">
        <f>SUMIFS(Build!$D52:$CY52,Build!$D$1:$CY$1,"&gt;="&amp;VLOOKUP(Y$1,'100-&gt;45b'!$A$1:$D$45,3,0),Build!$D$1:$CY$1,"&lt;="&amp;VLOOKUP(Y$1,'100-&gt;45b'!$A$1:$D$45,4,0))</f>
        <v>5111</v>
      </c>
      <c r="Z52" s="7">
        <f>SUMIFS(Build!$D52:$CY52,Build!$D$1:$CY$1,"&gt;="&amp;VLOOKUP(Z$1,'100-&gt;45b'!$A$1:$D$45,3,0),Build!$D$1:$CY$1,"&lt;="&amp;VLOOKUP(Z$1,'100-&gt;45b'!$A$1:$D$45,4,0))</f>
        <v>6781</v>
      </c>
      <c r="AA52" s="7">
        <f>SUMIFS(Build!$D52:$CY52,Build!$D$1:$CY$1,"&gt;="&amp;VLOOKUP(AA$1,'100-&gt;45b'!$A$1:$D$45,3,0),Build!$D$1:$CY$1,"&lt;="&amp;VLOOKUP(AA$1,'100-&gt;45b'!$A$1:$D$45,4,0))</f>
        <v>140796</v>
      </c>
      <c r="AB52" s="7">
        <f>SUMIFS(Build!$D52:$CY52,Build!$D$1:$CY$1,"&gt;="&amp;VLOOKUP(AB$1,'100-&gt;45b'!$A$1:$D$45,3,0),Build!$D$1:$CY$1,"&lt;="&amp;VLOOKUP(AB$1,'100-&gt;45b'!$A$1:$D$45,4,0))</f>
        <v>315437</v>
      </c>
      <c r="AC52" s="7">
        <f>SUMIFS(Build!$D52:$CY52,Build!$D$1:$CY$1,"&gt;="&amp;VLOOKUP(AC$1,'100-&gt;45b'!$A$1:$D$45,3,0),Build!$D$1:$CY$1,"&lt;="&amp;VLOOKUP(AC$1,'100-&gt;45b'!$A$1:$D$45,4,0))</f>
        <v>65738</v>
      </c>
      <c r="AD52" s="7">
        <f>SUMIFS(Build!$D52:$CY52,Build!$D$1:$CY$1,"&gt;="&amp;VLOOKUP(AD$1,'100-&gt;45b'!$A$1:$D$45,3,0),Build!$D$1:$CY$1,"&lt;="&amp;VLOOKUP(AD$1,'100-&gt;45b'!$A$1:$D$45,4,0))</f>
        <v>621</v>
      </c>
      <c r="AE52" s="7">
        <f>SUMIFS(Build!$D52:$CY52,Build!$D$1:$CY$1,"&gt;="&amp;VLOOKUP(AE$1,'100-&gt;45b'!$A$1:$D$45,3,0),Build!$D$1:$CY$1,"&lt;="&amp;VLOOKUP(AE$1,'100-&gt;45b'!$A$1:$D$45,4,0))</f>
        <v>3640</v>
      </c>
      <c r="AF52" s="7">
        <f>SUMIFS(Build!$D52:$CY52,Build!$D$1:$CY$1,"&gt;="&amp;VLOOKUP(AF$1,'100-&gt;45b'!$A$1:$D$45,3,0),Build!$D$1:$CY$1,"&lt;="&amp;VLOOKUP(AF$1,'100-&gt;45b'!$A$1:$D$45,4,0))</f>
        <v>7597</v>
      </c>
      <c r="AG52" s="7">
        <f>SUMIFS(Build!$D52:$CY52,Build!$D$1:$CY$1,"&gt;="&amp;VLOOKUP(AG$1,'100-&gt;45b'!$A$1:$D$45,3,0),Build!$D$1:$CY$1,"&lt;="&amp;VLOOKUP(AG$1,'100-&gt;45b'!$A$1:$D$45,4,0))</f>
        <v>1027</v>
      </c>
      <c r="AH52" s="7">
        <f>SUMIFS(Build!$D52:$CY52,Build!$D$1:$CY$1,"&gt;="&amp;VLOOKUP(AH$1,'100-&gt;45b'!$A$1:$D$45,3,0),Build!$D$1:$CY$1,"&lt;="&amp;VLOOKUP(AH$1,'100-&gt;45b'!$A$1:$D$45,4,0))</f>
        <v>69479</v>
      </c>
      <c r="AI52" s="7">
        <f>SUMIFS(Build!$D52:$CY52,Build!$D$1:$CY$1,"&gt;="&amp;VLOOKUP(AI$1,'100-&gt;45b'!$A$1:$D$45,3,0),Build!$D$1:$CY$1,"&lt;="&amp;VLOOKUP(AI$1,'100-&gt;45b'!$A$1:$D$45,4,0))</f>
        <v>8573</v>
      </c>
      <c r="AJ52" s="7">
        <f>SUMIFS(Build!$D52:$CY52,Build!$D$1:$CY$1,"&gt;="&amp;VLOOKUP(AJ$1,'100-&gt;45b'!$A$1:$D$45,3,0),Build!$D$1:$CY$1,"&lt;="&amp;VLOOKUP(AJ$1,'100-&gt;45b'!$A$1:$D$45,4,0))</f>
        <v>9218</v>
      </c>
      <c r="AK52" s="7">
        <f>SUMIFS(Build!$D52:$CY52,Build!$D$1:$CY$1,"&gt;="&amp;VLOOKUP(AK$1,'100-&gt;45b'!$A$1:$D$45,3,0),Build!$D$1:$CY$1,"&lt;="&amp;VLOOKUP(AK$1,'100-&gt;45b'!$A$1:$D$45,4,0))</f>
        <v>7348</v>
      </c>
      <c r="AL52" s="7">
        <f>SUMIFS(Build!$D52:$CY52,Build!$D$1:$CY$1,"&gt;="&amp;VLOOKUP(AL$1,'100-&gt;45b'!$A$1:$D$45,3,0),Build!$D$1:$CY$1,"&lt;="&amp;VLOOKUP(AL$1,'100-&gt;45b'!$A$1:$D$45,4,0))</f>
        <v>39002</v>
      </c>
      <c r="AM52" s="7">
        <f>SUMIFS(Build!$D52:$CY52,Build!$D$1:$CY$1,"&gt;="&amp;VLOOKUP(AM$1,'100-&gt;45b'!$A$1:$D$45,3,0),Build!$D$1:$CY$1,"&lt;="&amp;VLOOKUP(AM$1,'100-&gt;45b'!$A$1:$D$45,4,0))</f>
        <v>6050</v>
      </c>
      <c r="AN52" s="7">
        <f>SUMIFS(Build!$D52:$CY52,Build!$D$1:$CY$1,"&gt;="&amp;VLOOKUP(AN$1,'100-&gt;45b'!$A$1:$D$45,3,0),Build!$D$1:$CY$1,"&lt;="&amp;VLOOKUP(AN$1,'100-&gt;45b'!$A$1:$D$45,4,0))</f>
        <v>59691</v>
      </c>
      <c r="AO52" s="7">
        <f>SUMIFS(Build!$D52:$CY52,Build!$D$1:$CY$1,"&gt;="&amp;VLOOKUP(AO$1,'100-&gt;45b'!$A$1:$D$45,3,0),Build!$D$1:$CY$1,"&lt;="&amp;VLOOKUP(AO$1,'100-&gt;45b'!$A$1:$D$45,4,0))</f>
        <v>48878</v>
      </c>
      <c r="AP52" s="7">
        <f>'47 Sector'!AP52+'47 Sector'!AV52</f>
        <v>167200</v>
      </c>
      <c r="AQ52" s="7">
        <f>SUMIFS(Build!$D52:$CY52,Build!$D$1:$CY$1,"&gt;="&amp;VLOOKUP(AQ$1,'100-&gt;45b'!$A$1:$D$45,3,0),Build!$D$1:$CY$1,"&lt;="&amp;VLOOKUP(AQ$1,'100-&gt;45b'!$A$1:$D$45,4,0))</f>
        <v>137212</v>
      </c>
      <c r="AR52" s="7">
        <f>SUMIFS(Build!$D52:$CY52,Build!$D$1:$CY$1,"&gt;="&amp;VLOOKUP(AR$1,'100-&gt;45b'!$A$1:$D$45,3,0),Build!$D$1:$CY$1,"&lt;="&amp;VLOOKUP(AR$1,'100-&gt;45b'!$A$1:$D$45,4,0))</f>
        <v>69578</v>
      </c>
      <c r="AS52" s="7">
        <f>SUMIFS(Build!$D52:$CY52,Build!$D$1:$CY$1,"&gt;="&amp;VLOOKUP(AS$1,'100-&gt;45b'!$A$1:$D$45,3,0),Build!$D$1:$CY$1,"&lt;="&amp;VLOOKUP(AS$1,'100-&gt;45b'!$A$1:$D$45,4,0))</f>
        <v>13387</v>
      </c>
      <c r="AT52" s="7">
        <f>SUMIFS(Build!$D52:$CY52,Build!$D$1:$CY$1,"&gt;="&amp;VLOOKUP(AT$1,'100-&gt;45b'!$A$1:$D$45,3,0),Build!$D$1:$CY$1,"&lt;="&amp;VLOOKUP(AT$1,'100-&gt;45b'!$A$1:$D$45,4,0))</f>
        <v>51576</v>
      </c>
      <c r="AU52" s="7">
        <f>SUMIFS(Build!$D52:$CY52,Build!$D$1:$CY$1,"&gt;="&amp;VLOOKUP(AU$1,'100-&gt;45b'!$A$1:$D$45,3,0),Build!$D$1:$CY$1,"&lt;="&amp;VLOOKUP(AU$1,'100-&gt;45b'!$A$1:$D$45,4,0))</f>
        <v>124226</v>
      </c>
      <c r="AV52" s="23">
        <f>Build!CY52</f>
        <v>2202</v>
      </c>
      <c r="AW52" s="7"/>
      <c r="AX52" s="17">
        <f t="shared" si="2"/>
        <v>45</v>
      </c>
      <c r="AY52" s="18">
        <f t="shared" si="3"/>
        <v>1.3845503795252539E-3</v>
      </c>
      <c r="AZ52" s="18"/>
      <c r="BA52" s="18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DA52" s="8"/>
    </row>
    <row r="53" spans="1:105" x14ac:dyDescent="0.25">
      <c r="A53" t="s">
        <v>255</v>
      </c>
      <c r="B53">
        <f>VLOOKUP($A53&amp;0,'Short Labels'!$B$1:$N$8042,8,0)</f>
        <v>2010</v>
      </c>
      <c r="C53" s="7">
        <f>SUMIFS(Build!$D53:$CY53,Build!$D$1:$CY$1,"&gt;="&amp;VLOOKUP(C$1,'100-&gt;45b'!$A$1:$D$45,3,0),Build!$D$1:$CY$1,"&lt;="&amp;VLOOKUP(C$1,'100-&gt;45b'!$A$1:$D$45,4,0))</f>
        <v>503213</v>
      </c>
      <c r="D53" s="7">
        <f>SUMIFS(Build!$D53:$CY53,Build!$D$1:$CY$1,"&gt;="&amp;VLOOKUP(D$1,'100-&gt;45b'!$A$1:$D$45,3,0),Build!$D$1:$CY$1,"&lt;="&amp;VLOOKUP(D$1,'100-&gt;45b'!$A$1:$D$45,4,0))</f>
        <v>4576</v>
      </c>
      <c r="E53" s="7">
        <f>SUMIFS(Build!$D53:$CY53,Build!$D$1:$CY$1,"&gt;="&amp;VLOOKUP(E$1,'100-&gt;45b'!$A$1:$D$45,3,0),Build!$D$1:$CY$1,"&lt;="&amp;VLOOKUP(E$1,'100-&gt;45b'!$A$1:$D$45,4,0))</f>
        <v>1772</v>
      </c>
      <c r="F53" s="7">
        <f>SUMIFS(Build!$D53:$CY53,Build!$D$1:$CY$1,"&gt;="&amp;VLOOKUP(F$1,'100-&gt;45b'!$A$1:$D$45,3,0),Build!$D$1:$CY$1,"&lt;="&amp;VLOOKUP(F$1,'100-&gt;45b'!$A$1:$D$45,4,0))</f>
        <v>14611</v>
      </c>
      <c r="G53" s="7">
        <f>SUMIFS(Build!$D53:$CY53,Build!$D$1:$CY$1,"&gt;="&amp;VLOOKUP(G$1,'100-&gt;45b'!$A$1:$D$45,3,0),Build!$D$1:$CY$1,"&lt;="&amp;VLOOKUP(G$1,'100-&gt;45b'!$A$1:$D$45,4,0))</f>
        <v>931</v>
      </c>
      <c r="H53" s="7">
        <f>SUMIFS(Build!$D53:$CY53,Build!$D$1:$CY$1,"&gt;="&amp;VLOOKUP(H$1,'100-&gt;45b'!$A$1:$D$45,3,0),Build!$D$1:$CY$1,"&lt;="&amp;VLOOKUP(H$1,'100-&gt;45b'!$A$1:$D$45,4,0))</f>
        <v>12258</v>
      </c>
      <c r="I53" s="7">
        <f>SUMIFS(Build!$D53:$CY53,Build!$D$1:$CY$1,"&gt;="&amp;VLOOKUP(I$1,'100-&gt;45b'!$A$1:$D$45,3,0),Build!$D$1:$CY$1,"&lt;="&amp;VLOOKUP(I$1,'100-&gt;45b'!$A$1:$D$45,4,0))</f>
        <v>9044</v>
      </c>
      <c r="J53" s="7">
        <f>SUMIFS(Build!$D53:$CY53,Build!$D$1:$CY$1,"&gt;="&amp;VLOOKUP(J$1,'100-&gt;45b'!$A$1:$D$45,3,0),Build!$D$1:$CY$1,"&lt;="&amp;VLOOKUP(J$1,'100-&gt;45b'!$A$1:$D$45,4,0))</f>
        <v>13533</v>
      </c>
      <c r="K53" s="7">
        <f>SUMIFS(Build!$D53:$CY53,Build!$D$1:$CY$1,"&gt;="&amp;VLOOKUP(K$1,'100-&gt;45b'!$A$1:$D$45,3,0),Build!$D$1:$CY$1,"&lt;="&amp;VLOOKUP(K$1,'100-&gt;45b'!$A$1:$D$45,4,0))</f>
        <v>0</v>
      </c>
      <c r="L53" s="7">
        <f>SUMIFS(Build!$D53:$CY53,Build!$D$1:$CY$1,"&gt;="&amp;VLOOKUP(L$1,'100-&gt;45b'!$A$1:$D$45,3,0),Build!$D$1:$CY$1,"&lt;="&amp;VLOOKUP(L$1,'100-&gt;45b'!$A$1:$D$45,4,0))</f>
        <v>487</v>
      </c>
      <c r="M53" s="7">
        <f>SUMIFS(Build!$D53:$CY53,Build!$D$1:$CY$1,"&gt;="&amp;VLOOKUP(M$1,'100-&gt;45b'!$A$1:$D$45,3,0),Build!$D$1:$CY$1,"&lt;="&amp;VLOOKUP(M$1,'100-&gt;45b'!$A$1:$D$45,4,0))</f>
        <v>690</v>
      </c>
      <c r="N53" s="7">
        <f>SUMIFS(Build!$D53:$CY53,Build!$D$1:$CY$1,"&gt;="&amp;VLOOKUP(N$1,'100-&gt;45b'!$A$1:$D$45,3,0),Build!$D$1:$CY$1,"&lt;="&amp;VLOOKUP(N$1,'100-&gt;45b'!$A$1:$D$45,4,0))</f>
        <v>886</v>
      </c>
      <c r="O53" s="7">
        <f>SUMIFS(Build!$D53:$CY53,Build!$D$1:$CY$1,"&gt;="&amp;VLOOKUP(O$1,'100-&gt;45b'!$A$1:$D$45,3,0),Build!$D$1:$CY$1,"&lt;="&amp;VLOOKUP(O$1,'100-&gt;45b'!$A$1:$D$45,4,0))</f>
        <v>20797</v>
      </c>
      <c r="P53" s="7">
        <f>SUMIFS(Build!$D53:$CY53,Build!$D$1:$CY$1,"&gt;="&amp;VLOOKUP(P$1,'100-&gt;45b'!$A$1:$D$45,3,0),Build!$D$1:$CY$1,"&lt;="&amp;VLOOKUP(P$1,'100-&gt;45b'!$A$1:$D$45,4,0))</f>
        <v>794</v>
      </c>
      <c r="Q53" s="7">
        <f>SUMIFS(Build!$D53:$CY53,Build!$D$1:$CY$1,"&gt;="&amp;VLOOKUP(Q$1,'100-&gt;45b'!$A$1:$D$45,3,0),Build!$D$1:$CY$1,"&lt;="&amp;VLOOKUP(Q$1,'100-&gt;45b'!$A$1:$D$45,4,0))</f>
        <v>828</v>
      </c>
      <c r="R53" s="7">
        <f>SUMIFS(Build!$D53:$CY53,Build!$D$1:$CY$1,"&gt;="&amp;VLOOKUP(R$1,'100-&gt;45b'!$A$1:$D$45,3,0),Build!$D$1:$CY$1,"&lt;="&amp;VLOOKUP(R$1,'100-&gt;45b'!$A$1:$D$45,4,0))</f>
        <v>0</v>
      </c>
      <c r="S53" s="7">
        <f>SUMIFS(Build!$D53:$CY53,Build!$D$1:$CY$1,"&gt;="&amp;VLOOKUP(S$1,'100-&gt;45b'!$A$1:$D$45,3,0),Build!$D$1:$CY$1,"&lt;="&amp;VLOOKUP(S$1,'100-&gt;45b'!$A$1:$D$45,4,0))</f>
        <v>345</v>
      </c>
      <c r="T53" s="7">
        <f>SUMIFS(Build!$D53:$CY53,Build!$D$1:$CY$1,"&gt;="&amp;VLOOKUP(T$1,'100-&gt;45b'!$A$1:$D$45,3,0),Build!$D$1:$CY$1,"&lt;="&amp;VLOOKUP(T$1,'100-&gt;45b'!$A$1:$D$45,4,0))</f>
        <v>614</v>
      </c>
      <c r="U53" s="7">
        <f>SUMIFS(Build!$D53:$CY53,Build!$D$1:$CY$1,"&gt;="&amp;VLOOKUP(U$1,'100-&gt;45b'!$A$1:$D$45,3,0),Build!$D$1:$CY$1,"&lt;="&amp;VLOOKUP(U$1,'100-&gt;45b'!$A$1:$D$45,4,0))</f>
        <v>561</v>
      </c>
      <c r="V53" s="7">
        <f>SUMIFS(Build!$D53:$CY53,Build!$D$1:$CY$1,"&gt;="&amp;VLOOKUP(V$1,'100-&gt;45b'!$A$1:$D$45,3,0),Build!$D$1:$CY$1,"&lt;="&amp;VLOOKUP(V$1,'100-&gt;45b'!$A$1:$D$45,4,0))</f>
        <v>187</v>
      </c>
      <c r="W53" s="7">
        <f>SUMIFS(Build!$D53:$CY53,Build!$D$1:$CY$1,"&gt;="&amp;VLOOKUP(W$1,'100-&gt;45b'!$A$1:$D$45,3,0),Build!$D$1:$CY$1,"&lt;="&amp;VLOOKUP(W$1,'100-&gt;45b'!$A$1:$D$45,4,0))</f>
        <v>0</v>
      </c>
      <c r="X53" s="7">
        <f>SUMIFS(Build!$D53:$CY53,Build!$D$1:$CY$1,"&gt;="&amp;VLOOKUP(X$1,'100-&gt;45b'!$A$1:$D$45,3,0),Build!$D$1:$CY$1,"&lt;="&amp;VLOOKUP(X$1,'100-&gt;45b'!$A$1:$D$45,4,0))</f>
        <v>8486</v>
      </c>
      <c r="Y53" s="7">
        <f>SUMIFS(Build!$D53:$CY53,Build!$D$1:$CY$1,"&gt;="&amp;VLOOKUP(Y$1,'100-&gt;45b'!$A$1:$D$45,3,0),Build!$D$1:$CY$1,"&lt;="&amp;VLOOKUP(Y$1,'100-&gt;45b'!$A$1:$D$45,4,0))</f>
        <v>2228</v>
      </c>
      <c r="Z53" s="7">
        <f>SUMIFS(Build!$D53:$CY53,Build!$D$1:$CY$1,"&gt;="&amp;VLOOKUP(Z$1,'100-&gt;45b'!$A$1:$D$45,3,0),Build!$D$1:$CY$1,"&lt;="&amp;VLOOKUP(Z$1,'100-&gt;45b'!$A$1:$D$45,4,0))</f>
        <v>440</v>
      </c>
      <c r="AA53" s="7">
        <f>SUMIFS(Build!$D53:$CY53,Build!$D$1:$CY$1,"&gt;="&amp;VLOOKUP(AA$1,'100-&gt;45b'!$A$1:$D$45,3,0),Build!$D$1:$CY$1,"&lt;="&amp;VLOOKUP(AA$1,'100-&gt;45b'!$A$1:$D$45,4,0))</f>
        <v>26288</v>
      </c>
      <c r="AB53" s="7">
        <f>SUMIFS(Build!$D53:$CY53,Build!$D$1:$CY$1,"&gt;="&amp;VLOOKUP(AB$1,'100-&gt;45b'!$A$1:$D$45,3,0),Build!$D$1:$CY$1,"&lt;="&amp;VLOOKUP(AB$1,'100-&gt;45b'!$A$1:$D$45,4,0))</f>
        <v>269821</v>
      </c>
      <c r="AC53" s="7">
        <f>SUMIFS(Build!$D53:$CY53,Build!$D$1:$CY$1,"&gt;="&amp;VLOOKUP(AC$1,'100-&gt;45b'!$A$1:$D$45,3,0),Build!$D$1:$CY$1,"&lt;="&amp;VLOOKUP(AC$1,'100-&gt;45b'!$A$1:$D$45,4,0))</f>
        <v>22072</v>
      </c>
      <c r="AD53" s="7">
        <f>SUMIFS(Build!$D53:$CY53,Build!$D$1:$CY$1,"&gt;="&amp;VLOOKUP(AD$1,'100-&gt;45b'!$A$1:$D$45,3,0),Build!$D$1:$CY$1,"&lt;="&amp;VLOOKUP(AD$1,'100-&gt;45b'!$A$1:$D$45,4,0))</f>
        <v>324</v>
      </c>
      <c r="AE53" s="7">
        <f>SUMIFS(Build!$D53:$CY53,Build!$D$1:$CY$1,"&gt;="&amp;VLOOKUP(AE$1,'100-&gt;45b'!$A$1:$D$45,3,0),Build!$D$1:$CY$1,"&lt;="&amp;VLOOKUP(AE$1,'100-&gt;45b'!$A$1:$D$45,4,0))</f>
        <v>469</v>
      </c>
      <c r="AF53" s="7">
        <f>SUMIFS(Build!$D53:$CY53,Build!$D$1:$CY$1,"&gt;="&amp;VLOOKUP(AF$1,'100-&gt;45b'!$A$1:$D$45,3,0),Build!$D$1:$CY$1,"&lt;="&amp;VLOOKUP(AF$1,'100-&gt;45b'!$A$1:$D$45,4,0))</f>
        <v>810</v>
      </c>
      <c r="AG53" s="7">
        <f>SUMIFS(Build!$D53:$CY53,Build!$D$1:$CY$1,"&gt;="&amp;VLOOKUP(AG$1,'100-&gt;45b'!$A$1:$D$45,3,0),Build!$D$1:$CY$1,"&lt;="&amp;VLOOKUP(AG$1,'100-&gt;45b'!$A$1:$D$45,4,0))</f>
        <v>531</v>
      </c>
      <c r="AH53" s="7">
        <f>SUMIFS(Build!$D53:$CY53,Build!$D$1:$CY$1,"&gt;="&amp;VLOOKUP(AH$1,'100-&gt;45b'!$A$1:$D$45,3,0),Build!$D$1:$CY$1,"&lt;="&amp;VLOOKUP(AH$1,'100-&gt;45b'!$A$1:$D$45,4,0))</f>
        <v>28387</v>
      </c>
      <c r="AI53" s="7">
        <f>SUMIFS(Build!$D53:$CY53,Build!$D$1:$CY$1,"&gt;="&amp;VLOOKUP(AI$1,'100-&gt;45b'!$A$1:$D$45,3,0),Build!$D$1:$CY$1,"&lt;="&amp;VLOOKUP(AI$1,'100-&gt;45b'!$A$1:$D$45,4,0))</f>
        <v>2929</v>
      </c>
      <c r="AJ53" s="7">
        <f>SUMIFS(Build!$D53:$CY53,Build!$D$1:$CY$1,"&gt;="&amp;VLOOKUP(AJ$1,'100-&gt;45b'!$A$1:$D$45,3,0),Build!$D$1:$CY$1,"&lt;="&amp;VLOOKUP(AJ$1,'100-&gt;45b'!$A$1:$D$45,4,0))</f>
        <v>851</v>
      </c>
      <c r="AK53" s="7">
        <f>SUMIFS(Build!$D53:$CY53,Build!$D$1:$CY$1,"&gt;="&amp;VLOOKUP(AK$1,'100-&gt;45b'!$A$1:$D$45,3,0),Build!$D$1:$CY$1,"&lt;="&amp;VLOOKUP(AK$1,'100-&gt;45b'!$A$1:$D$45,4,0))</f>
        <v>1671</v>
      </c>
      <c r="AL53" s="7">
        <f>SUMIFS(Build!$D53:$CY53,Build!$D$1:$CY$1,"&gt;="&amp;VLOOKUP(AL$1,'100-&gt;45b'!$A$1:$D$45,3,0),Build!$D$1:$CY$1,"&lt;="&amp;VLOOKUP(AL$1,'100-&gt;45b'!$A$1:$D$45,4,0))</f>
        <v>10999</v>
      </c>
      <c r="AM53" s="7">
        <f>SUMIFS(Build!$D53:$CY53,Build!$D$1:$CY$1,"&gt;="&amp;VLOOKUP(AM$1,'100-&gt;45b'!$A$1:$D$45,3,0),Build!$D$1:$CY$1,"&lt;="&amp;VLOOKUP(AM$1,'100-&gt;45b'!$A$1:$D$45,4,0))</f>
        <v>1264</v>
      </c>
      <c r="AN53" s="7">
        <f>SUMIFS(Build!$D53:$CY53,Build!$D$1:$CY$1,"&gt;="&amp;VLOOKUP(AN$1,'100-&gt;45b'!$A$1:$D$45,3,0),Build!$D$1:$CY$1,"&lt;="&amp;VLOOKUP(AN$1,'100-&gt;45b'!$A$1:$D$45,4,0))</f>
        <v>4149</v>
      </c>
      <c r="AO53" s="7">
        <f>SUMIFS(Build!$D53:$CY53,Build!$D$1:$CY$1,"&gt;="&amp;VLOOKUP(AO$1,'100-&gt;45b'!$A$1:$D$45,3,0),Build!$D$1:$CY$1,"&lt;="&amp;VLOOKUP(AO$1,'100-&gt;45b'!$A$1:$D$45,4,0))</f>
        <v>23641</v>
      </c>
      <c r="AP53" s="7">
        <f>'47 Sector'!AP53+'47 Sector'!AV53</f>
        <v>6956</v>
      </c>
      <c r="AQ53" s="7">
        <f>SUMIFS(Build!$D53:$CY53,Build!$D$1:$CY$1,"&gt;="&amp;VLOOKUP(AQ$1,'100-&gt;45b'!$A$1:$D$45,3,0),Build!$D$1:$CY$1,"&lt;="&amp;VLOOKUP(AQ$1,'100-&gt;45b'!$A$1:$D$45,4,0))</f>
        <v>40136</v>
      </c>
      <c r="AR53" s="7">
        <f>SUMIFS(Build!$D53:$CY53,Build!$D$1:$CY$1,"&gt;="&amp;VLOOKUP(AR$1,'100-&gt;45b'!$A$1:$D$45,3,0),Build!$D$1:$CY$1,"&lt;="&amp;VLOOKUP(AR$1,'100-&gt;45b'!$A$1:$D$45,4,0))</f>
        <v>16412</v>
      </c>
      <c r="AS53" s="7">
        <f>SUMIFS(Build!$D53:$CY53,Build!$D$1:$CY$1,"&gt;="&amp;VLOOKUP(AS$1,'100-&gt;45b'!$A$1:$D$45,3,0),Build!$D$1:$CY$1,"&lt;="&amp;VLOOKUP(AS$1,'100-&gt;45b'!$A$1:$D$45,4,0))</f>
        <v>2739</v>
      </c>
      <c r="AT53" s="7">
        <f>SUMIFS(Build!$D53:$CY53,Build!$D$1:$CY$1,"&gt;="&amp;VLOOKUP(AT$1,'100-&gt;45b'!$A$1:$D$45,3,0),Build!$D$1:$CY$1,"&lt;="&amp;VLOOKUP(AT$1,'100-&gt;45b'!$A$1:$D$45,4,0))</f>
        <v>11090</v>
      </c>
      <c r="AU53" s="7">
        <f>SUMIFS(Build!$D53:$CY53,Build!$D$1:$CY$1,"&gt;="&amp;VLOOKUP(AU$1,'100-&gt;45b'!$A$1:$D$45,3,0),Build!$D$1:$CY$1,"&lt;="&amp;VLOOKUP(AU$1,'100-&gt;45b'!$A$1:$D$45,4,0))</f>
        <v>4596</v>
      </c>
      <c r="AV53" s="23">
        <f>Build!CY53</f>
        <v>6689</v>
      </c>
      <c r="AW53" s="7"/>
      <c r="AX53" s="17">
        <f t="shared" si="2"/>
        <v>42</v>
      </c>
      <c r="AY53" s="18">
        <f t="shared" si="3"/>
        <v>6.1929164294212136E-3</v>
      </c>
      <c r="AZ53" s="18"/>
      <c r="BA53" s="18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DA53" s="8"/>
    </row>
    <row r="54" spans="1:105" x14ac:dyDescent="0.25">
      <c r="A54" t="s">
        <v>256</v>
      </c>
      <c r="B54">
        <f>VLOOKUP($A54&amp;0,'Short Labels'!$B$1:$N$8042,8,0)</f>
        <v>2019</v>
      </c>
      <c r="C54" s="7">
        <f>SUMIFS(Build!$D54:$CY54,Build!$D$1:$CY$1,"&gt;="&amp;VLOOKUP(C$1,'100-&gt;45b'!$A$1:$D$45,3,0),Build!$D$1:$CY$1,"&lt;="&amp;VLOOKUP(C$1,'100-&gt;45b'!$A$1:$D$45,4,0))</f>
        <v>1961812</v>
      </c>
      <c r="D54" s="7">
        <f>SUMIFS(Build!$D54:$CY54,Build!$D$1:$CY$1,"&gt;="&amp;VLOOKUP(D$1,'100-&gt;45b'!$A$1:$D$45,3,0),Build!$D$1:$CY$1,"&lt;="&amp;VLOOKUP(D$1,'100-&gt;45b'!$A$1:$D$45,4,0))</f>
        <v>110128</v>
      </c>
      <c r="E54" s="7">
        <f>SUMIFS(Build!$D54:$CY54,Build!$D$1:$CY$1,"&gt;="&amp;VLOOKUP(E$1,'100-&gt;45b'!$A$1:$D$45,3,0),Build!$D$1:$CY$1,"&lt;="&amp;VLOOKUP(E$1,'100-&gt;45b'!$A$1:$D$45,4,0))</f>
        <v>0</v>
      </c>
      <c r="F54" s="7">
        <f>SUMIFS(Build!$D54:$CY54,Build!$D$1:$CY$1,"&gt;="&amp;VLOOKUP(F$1,'100-&gt;45b'!$A$1:$D$45,3,0),Build!$D$1:$CY$1,"&lt;="&amp;VLOOKUP(F$1,'100-&gt;45b'!$A$1:$D$45,4,0))</f>
        <v>58628</v>
      </c>
      <c r="G54" s="7">
        <f>SUMIFS(Build!$D54:$CY54,Build!$D$1:$CY$1,"&gt;="&amp;VLOOKUP(G$1,'100-&gt;45b'!$A$1:$D$45,3,0),Build!$D$1:$CY$1,"&lt;="&amp;VLOOKUP(G$1,'100-&gt;45b'!$A$1:$D$45,4,0))</f>
        <v>2275</v>
      </c>
      <c r="H54" s="7">
        <f>SUMIFS(Build!$D54:$CY54,Build!$D$1:$CY$1,"&gt;="&amp;VLOOKUP(H$1,'100-&gt;45b'!$A$1:$D$45,3,0),Build!$D$1:$CY$1,"&lt;="&amp;VLOOKUP(H$1,'100-&gt;45b'!$A$1:$D$45,4,0))</f>
        <v>368200</v>
      </c>
      <c r="I54" s="7">
        <f>SUMIFS(Build!$D54:$CY54,Build!$D$1:$CY$1,"&gt;="&amp;VLOOKUP(I$1,'100-&gt;45b'!$A$1:$D$45,3,0),Build!$D$1:$CY$1,"&lt;="&amp;VLOOKUP(I$1,'100-&gt;45b'!$A$1:$D$45,4,0))</f>
        <v>602070</v>
      </c>
      <c r="J54" s="7">
        <f>SUMIFS(Build!$D54:$CY54,Build!$D$1:$CY$1,"&gt;="&amp;VLOOKUP(J$1,'100-&gt;45b'!$A$1:$D$45,3,0),Build!$D$1:$CY$1,"&lt;="&amp;VLOOKUP(J$1,'100-&gt;45b'!$A$1:$D$45,4,0))</f>
        <v>84864</v>
      </c>
      <c r="K54" s="7">
        <f>SUMIFS(Build!$D54:$CY54,Build!$D$1:$CY$1,"&gt;="&amp;VLOOKUP(K$1,'100-&gt;45b'!$A$1:$D$45,3,0),Build!$D$1:$CY$1,"&lt;="&amp;VLOOKUP(K$1,'100-&gt;45b'!$A$1:$D$45,4,0))</f>
        <v>42568</v>
      </c>
      <c r="L54" s="7">
        <f>SUMIFS(Build!$D54:$CY54,Build!$D$1:$CY$1,"&gt;="&amp;VLOOKUP(L$1,'100-&gt;45b'!$A$1:$D$45,3,0),Build!$D$1:$CY$1,"&lt;="&amp;VLOOKUP(L$1,'100-&gt;45b'!$A$1:$D$45,4,0))</f>
        <v>2392</v>
      </c>
      <c r="M54" s="7">
        <f>SUMIFS(Build!$D54:$CY54,Build!$D$1:$CY$1,"&gt;="&amp;VLOOKUP(M$1,'100-&gt;45b'!$A$1:$D$45,3,0),Build!$D$1:$CY$1,"&lt;="&amp;VLOOKUP(M$1,'100-&gt;45b'!$A$1:$D$45,4,0))</f>
        <v>50250</v>
      </c>
      <c r="N54" s="7">
        <f>SUMIFS(Build!$D54:$CY54,Build!$D$1:$CY$1,"&gt;="&amp;VLOOKUP(N$1,'100-&gt;45b'!$A$1:$D$45,3,0),Build!$D$1:$CY$1,"&lt;="&amp;VLOOKUP(N$1,'100-&gt;45b'!$A$1:$D$45,4,0))</f>
        <v>6612</v>
      </c>
      <c r="O54" s="7">
        <f>SUMIFS(Build!$D54:$CY54,Build!$D$1:$CY$1,"&gt;="&amp;VLOOKUP(O$1,'100-&gt;45b'!$A$1:$D$45,3,0),Build!$D$1:$CY$1,"&lt;="&amp;VLOOKUP(O$1,'100-&gt;45b'!$A$1:$D$45,4,0))</f>
        <v>33760</v>
      </c>
      <c r="P54" s="7">
        <f>SUMIFS(Build!$D54:$CY54,Build!$D$1:$CY$1,"&gt;="&amp;VLOOKUP(P$1,'100-&gt;45b'!$A$1:$D$45,3,0),Build!$D$1:$CY$1,"&lt;="&amp;VLOOKUP(P$1,'100-&gt;45b'!$A$1:$D$45,4,0))</f>
        <v>80013</v>
      </c>
      <c r="Q54" s="7">
        <f>SUMIFS(Build!$D54:$CY54,Build!$D$1:$CY$1,"&gt;="&amp;VLOOKUP(Q$1,'100-&gt;45b'!$A$1:$D$45,3,0),Build!$D$1:$CY$1,"&lt;="&amp;VLOOKUP(Q$1,'100-&gt;45b'!$A$1:$D$45,4,0))</f>
        <v>11064</v>
      </c>
      <c r="R54" s="7">
        <f>SUMIFS(Build!$D54:$CY54,Build!$D$1:$CY$1,"&gt;="&amp;VLOOKUP(R$1,'100-&gt;45b'!$A$1:$D$45,3,0),Build!$D$1:$CY$1,"&lt;="&amp;VLOOKUP(R$1,'100-&gt;45b'!$A$1:$D$45,4,0))</f>
        <v>45957</v>
      </c>
      <c r="S54" s="7">
        <f>SUMIFS(Build!$D54:$CY54,Build!$D$1:$CY$1,"&gt;="&amp;VLOOKUP(S$1,'100-&gt;45b'!$A$1:$D$45,3,0),Build!$D$1:$CY$1,"&lt;="&amp;VLOOKUP(S$1,'100-&gt;45b'!$A$1:$D$45,4,0))</f>
        <v>5603</v>
      </c>
      <c r="T54" s="7">
        <f>SUMIFS(Build!$D54:$CY54,Build!$D$1:$CY$1,"&gt;="&amp;VLOOKUP(T$1,'100-&gt;45b'!$A$1:$D$45,3,0),Build!$D$1:$CY$1,"&lt;="&amp;VLOOKUP(T$1,'100-&gt;45b'!$A$1:$D$45,4,0))</f>
        <v>12663</v>
      </c>
      <c r="U54" s="7">
        <f>SUMIFS(Build!$D54:$CY54,Build!$D$1:$CY$1,"&gt;="&amp;VLOOKUP(U$1,'100-&gt;45b'!$A$1:$D$45,3,0),Build!$D$1:$CY$1,"&lt;="&amp;VLOOKUP(U$1,'100-&gt;45b'!$A$1:$D$45,4,0))</f>
        <v>12030</v>
      </c>
      <c r="V54" s="7">
        <f>SUMIFS(Build!$D54:$CY54,Build!$D$1:$CY$1,"&gt;="&amp;VLOOKUP(V$1,'100-&gt;45b'!$A$1:$D$45,3,0),Build!$D$1:$CY$1,"&lt;="&amp;VLOOKUP(V$1,'100-&gt;45b'!$A$1:$D$45,4,0))</f>
        <v>7188</v>
      </c>
      <c r="W54" s="7">
        <f>SUMIFS(Build!$D54:$CY54,Build!$D$1:$CY$1,"&gt;="&amp;VLOOKUP(W$1,'100-&gt;45b'!$A$1:$D$45,3,0),Build!$D$1:$CY$1,"&lt;="&amp;VLOOKUP(W$1,'100-&gt;45b'!$A$1:$D$45,4,0))</f>
        <v>4750</v>
      </c>
      <c r="X54" s="7">
        <f>SUMIFS(Build!$D54:$CY54,Build!$D$1:$CY$1,"&gt;="&amp;VLOOKUP(X$1,'100-&gt;45b'!$A$1:$D$45,3,0),Build!$D$1:$CY$1,"&lt;="&amp;VLOOKUP(X$1,'100-&gt;45b'!$A$1:$D$45,4,0))</f>
        <v>134334</v>
      </c>
      <c r="Y54" s="7">
        <f>SUMIFS(Build!$D54:$CY54,Build!$D$1:$CY$1,"&gt;="&amp;VLOOKUP(Y$1,'100-&gt;45b'!$A$1:$D$45,3,0),Build!$D$1:$CY$1,"&lt;="&amp;VLOOKUP(Y$1,'100-&gt;45b'!$A$1:$D$45,4,0))</f>
        <v>24821</v>
      </c>
      <c r="Z54" s="7">
        <f>SUMIFS(Build!$D54:$CY54,Build!$D$1:$CY$1,"&gt;="&amp;VLOOKUP(Z$1,'100-&gt;45b'!$A$1:$D$45,3,0),Build!$D$1:$CY$1,"&lt;="&amp;VLOOKUP(Z$1,'100-&gt;45b'!$A$1:$D$45,4,0))</f>
        <v>25166</v>
      </c>
      <c r="AA54" s="7">
        <f>SUMIFS(Build!$D54:$CY54,Build!$D$1:$CY$1,"&gt;="&amp;VLOOKUP(AA$1,'100-&gt;45b'!$A$1:$D$45,3,0),Build!$D$1:$CY$1,"&lt;="&amp;VLOOKUP(AA$1,'100-&gt;45b'!$A$1:$D$45,4,0))</f>
        <v>641488</v>
      </c>
      <c r="AB54" s="7">
        <f>SUMIFS(Build!$D54:$CY54,Build!$D$1:$CY$1,"&gt;="&amp;VLOOKUP(AB$1,'100-&gt;45b'!$A$1:$D$45,3,0),Build!$D$1:$CY$1,"&lt;="&amp;VLOOKUP(AB$1,'100-&gt;45b'!$A$1:$D$45,4,0))</f>
        <v>1134495</v>
      </c>
      <c r="AC54" s="7">
        <f>SUMIFS(Build!$D54:$CY54,Build!$D$1:$CY$1,"&gt;="&amp;VLOOKUP(AC$1,'100-&gt;45b'!$A$1:$D$45,3,0),Build!$D$1:$CY$1,"&lt;="&amp;VLOOKUP(AC$1,'100-&gt;45b'!$A$1:$D$45,4,0))</f>
        <v>443872</v>
      </c>
      <c r="AD54" s="7">
        <f>SUMIFS(Build!$D54:$CY54,Build!$D$1:$CY$1,"&gt;="&amp;VLOOKUP(AD$1,'100-&gt;45b'!$A$1:$D$45,3,0),Build!$D$1:$CY$1,"&lt;="&amp;VLOOKUP(AD$1,'100-&gt;45b'!$A$1:$D$45,4,0))</f>
        <v>3036</v>
      </c>
      <c r="AE54" s="7">
        <f>SUMIFS(Build!$D54:$CY54,Build!$D$1:$CY$1,"&gt;="&amp;VLOOKUP(AE$1,'100-&gt;45b'!$A$1:$D$45,3,0),Build!$D$1:$CY$1,"&lt;="&amp;VLOOKUP(AE$1,'100-&gt;45b'!$A$1:$D$45,4,0))</f>
        <v>1999</v>
      </c>
      <c r="AF54" s="7">
        <f>SUMIFS(Build!$D54:$CY54,Build!$D$1:$CY$1,"&gt;="&amp;VLOOKUP(AF$1,'100-&gt;45b'!$A$1:$D$45,3,0),Build!$D$1:$CY$1,"&lt;="&amp;VLOOKUP(AF$1,'100-&gt;45b'!$A$1:$D$45,4,0))</f>
        <v>41484</v>
      </c>
      <c r="AG54" s="7">
        <f>SUMIFS(Build!$D54:$CY54,Build!$D$1:$CY$1,"&gt;="&amp;VLOOKUP(AG$1,'100-&gt;45b'!$A$1:$D$45,3,0),Build!$D$1:$CY$1,"&lt;="&amp;VLOOKUP(AG$1,'100-&gt;45b'!$A$1:$D$45,4,0))</f>
        <v>24078</v>
      </c>
      <c r="AH54" s="7">
        <f>SUMIFS(Build!$D54:$CY54,Build!$D$1:$CY$1,"&gt;="&amp;VLOOKUP(AH$1,'100-&gt;45b'!$A$1:$D$45,3,0),Build!$D$1:$CY$1,"&lt;="&amp;VLOOKUP(AH$1,'100-&gt;45b'!$A$1:$D$45,4,0))</f>
        <v>232343</v>
      </c>
      <c r="AI54" s="7">
        <f>SUMIFS(Build!$D54:$CY54,Build!$D$1:$CY$1,"&gt;="&amp;VLOOKUP(AI$1,'100-&gt;45b'!$A$1:$D$45,3,0),Build!$D$1:$CY$1,"&lt;="&amp;VLOOKUP(AI$1,'100-&gt;45b'!$A$1:$D$45,4,0))</f>
        <v>14220</v>
      </c>
      <c r="AJ54" s="7">
        <f>SUMIFS(Build!$D54:$CY54,Build!$D$1:$CY$1,"&gt;="&amp;VLOOKUP(AJ$1,'100-&gt;45b'!$A$1:$D$45,3,0),Build!$D$1:$CY$1,"&lt;="&amp;VLOOKUP(AJ$1,'100-&gt;45b'!$A$1:$D$45,4,0))</f>
        <v>13279</v>
      </c>
      <c r="AK54" s="7">
        <f>SUMIFS(Build!$D54:$CY54,Build!$D$1:$CY$1,"&gt;="&amp;VLOOKUP(AK$1,'100-&gt;45b'!$A$1:$D$45,3,0),Build!$D$1:$CY$1,"&lt;="&amp;VLOOKUP(AK$1,'100-&gt;45b'!$A$1:$D$45,4,0))</f>
        <v>36884</v>
      </c>
      <c r="AL54" s="7">
        <f>SUMIFS(Build!$D54:$CY54,Build!$D$1:$CY$1,"&gt;="&amp;VLOOKUP(AL$1,'100-&gt;45b'!$A$1:$D$45,3,0),Build!$D$1:$CY$1,"&lt;="&amp;VLOOKUP(AL$1,'100-&gt;45b'!$A$1:$D$45,4,0))</f>
        <v>187933</v>
      </c>
      <c r="AM54" s="7">
        <f>SUMIFS(Build!$D54:$CY54,Build!$D$1:$CY$1,"&gt;="&amp;VLOOKUP(AM$1,'100-&gt;45b'!$A$1:$D$45,3,0),Build!$D$1:$CY$1,"&lt;="&amp;VLOOKUP(AM$1,'100-&gt;45b'!$A$1:$D$45,4,0))</f>
        <v>13453</v>
      </c>
      <c r="AN54" s="7">
        <f>SUMIFS(Build!$D54:$CY54,Build!$D$1:$CY$1,"&gt;="&amp;VLOOKUP(AN$1,'100-&gt;45b'!$A$1:$D$45,3,0),Build!$D$1:$CY$1,"&lt;="&amp;VLOOKUP(AN$1,'100-&gt;45b'!$A$1:$D$45,4,0))</f>
        <v>90317</v>
      </c>
      <c r="AO54" s="7">
        <f>SUMIFS(Build!$D54:$CY54,Build!$D$1:$CY$1,"&gt;="&amp;VLOOKUP(AO$1,'100-&gt;45b'!$A$1:$D$45,3,0),Build!$D$1:$CY$1,"&lt;="&amp;VLOOKUP(AO$1,'100-&gt;45b'!$A$1:$D$45,4,0))</f>
        <v>205010</v>
      </c>
      <c r="AP54" s="7">
        <f>'47 Sector'!AP54+'47 Sector'!AV54</f>
        <v>442060</v>
      </c>
      <c r="AQ54" s="7">
        <f>SUMIFS(Build!$D54:$CY54,Build!$D$1:$CY$1,"&gt;="&amp;VLOOKUP(AQ$1,'100-&gt;45b'!$A$1:$D$45,3,0),Build!$D$1:$CY$1,"&lt;="&amp;VLOOKUP(AQ$1,'100-&gt;45b'!$A$1:$D$45,4,0))</f>
        <v>425931</v>
      </c>
      <c r="AR54" s="7">
        <f>SUMIFS(Build!$D54:$CY54,Build!$D$1:$CY$1,"&gt;="&amp;VLOOKUP(AR$1,'100-&gt;45b'!$A$1:$D$45,3,0),Build!$D$1:$CY$1,"&lt;="&amp;VLOOKUP(AR$1,'100-&gt;45b'!$A$1:$D$45,4,0))</f>
        <v>169233</v>
      </c>
      <c r="AS54" s="7">
        <f>SUMIFS(Build!$D54:$CY54,Build!$D$1:$CY$1,"&gt;="&amp;VLOOKUP(AS$1,'100-&gt;45b'!$A$1:$D$45,3,0),Build!$D$1:$CY$1,"&lt;="&amp;VLOOKUP(AS$1,'100-&gt;45b'!$A$1:$D$45,4,0))</f>
        <v>48491</v>
      </c>
      <c r="AT54" s="7">
        <f>SUMIFS(Build!$D54:$CY54,Build!$D$1:$CY$1,"&gt;="&amp;VLOOKUP(AT$1,'100-&gt;45b'!$A$1:$D$45,3,0),Build!$D$1:$CY$1,"&lt;="&amp;VLOOKUP(AT$1,'100-&gt;45b'!$A$1:$D$45,4,0))</f>
        <v>135247</v>
      </c>
      <c r="AU54" s="7">
        <f>SUMIFS(Build!$D54:$CY54,Build!$D$1:$CY$1,"&gt;="&amp;VLOOKUP(AU$1,'100-&gt;45b'!$A$1:$D$45,3,0),Build!$D$1:$CY$1,"&lt;="&amp;VLOOKUP(AU$1,'100-&gt;45b'!$A$1:$D$45,4,0))</f>
        <v>186970</v>
      </c>
      <c r="AV54" s="23">
        <f>Build!CY54</f>
        <v>0</v>
      </c>
      <c r="AW54" s="7"/>
      <c r="AX54" s="17">
        <f t="shared" si="2"/>
        <v>44</v>
      </c>
      <c r="AY54" s="18">
        <f t="shared" si="3"/>
        <v>0</v>
      </c>
      <c r="AZ54" s="18"/>
      <c r="BA54" s="18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DA54" s="8"/>
    </row>
    <row r="55" spans="1:105" x14ac:dyDescent="0.25">
      <c r="A55" t="s">
        <v>257</v>
      </c>
      <c r="B55">
        <f>VLOOKUP($A55&amp;0,'Short Labels'!$B$1:$N$8042,8,0)</f>
        <v>2019</v>
      </c>
      <c r="C55" s="7">
        <f>SUMIFS(Build!$D55:$CY55,Build!$D$1:$CY$1,"&gt;="&amp;VLOOKUP(C$1,'100-&gt;45b'!$A$1:$D$45,3,0),Build!$D$1:$CY$1,"&lt;="&amp;VLOOKUP(C$1,'100-&gt;45b'!$A$1:$D$45,4,0))</f>
        <v>66232</v>
      </c>
      <c r="D55" s="7">
        <f>SUMIFS(Build!$D55:$CY55,Build!$D$1:$CY$1,"&gt;="&amp;VLOOKUP(D$1,'100-&gt;45b'!$A$1:$D$45,3,0),Build!$D$1:$CY$1,"&lt;="&amp;VLOOKUP(D$1,'100-&gt;45b'!$A$1:$D$45,4,0))</f>
        <v>375</v>
      </c>
      <c r="E55" s="7">
        <f>SUMIFS(Build!$D55:$CY55,Build!$D$1:$CY$1,"&gt;="&amp;VLOOKUP(E$1,'100-&gt;45b'!$A$1:$D$45,3,0),Build!$D$1:$CY$1,"&lt;="&amp;VLOOKUP(E$1,'100-&gt;45b'!$A$1:$D$45,4,0))</f>
        <v>706</v>
      </c>
      <c r="F55" s="7">
        <f>SUMIFS(Build!$D55:$CY55,Build!$D$1:$CY$1,"&gt;="&amp;VLOOKUP(F$1,'100-&gt;45b'!$A$1:$D$45,3,0),Build!$D$1:$CY$1,"&lt;="&amp;VLOOKUP(F$1,'100-&gt;45b'!$A$1:$D$45,4,0))</f>
        <v>23452</v>
      </c>
      <c r="G55" s="7">
        <f>SUMIFS(Build!$D55:$CY55,Build!$D$1:$CY$1,"&gt;="&amp;VLOOKUP(G$1,'100-&gt;45b'!$A$1:$D$45,3,0),Build!$D$1:$CY$1,"&lt;="&amp;VLOOKUP(G$1,'100-&gt;45b'!$A$1:$D$45,4,0))</f>
        <v>0</v>
      </c>
      <c r="H55" s="7">
        <f>SUMIFS(Build!$D55:$CY55,Build!$D$1:$CY$1,"&gt;="&amp;VLOOKUP(H$1,'100-&gt;45b'!$A$1:$D$45,3,0),Build!$D$1:$CY$1,"&lt;="&amp;VLOOKUP(H$1,'100-&gt;45b'!$A$1:$D$45,4,0))</f>
        <v>3789</v>
      </c>
      <c r="I55" s="7">
        <f>SUMIFS(Build!$D55:$CY55,Build!$D$1:$CY$1,"&gt;="&amp;VLOOKUP(I$1,'100-&gt;45b'!$A$1:$D$45,3,0),Build!$D$1:$CY$1,"&lt;="&amp;VLOOKUP(I$1,'100-&gt;45b'!$A$1:$D$45,4,0))</f>
        <v>53376</v>
      </c>
      <c r="J55" s="7">
        <f>SUMIFS(Build!$D55:$CY55,Build!$D$1:$CY$1,"&gt;="&amp;VLOOKUP(J$1,'100-&gt;45b'!$A$1:$D$45,3,0),Build!$D$1:$CY$1,"&lt;="&amp;VLOOKUP(J$1,'100-&gt;45b'!$A$1:$D$45,4,0))</f>
        <v>1229</v>
      </c>
      <c r="K55" s="7">
        <f>SUMIFS(Build!$D55:$CY55,Build!$D$1:$CY$1,"&gt;="&amp;VLOOKUP(K$1,'100-&gt;45b'!$A$1:$D$45,3,0),Build!$D$1:$CY$1,"&lt;="&amp;VLOOKUP(K$1,'100-&gt;45b'!$A$1:$D$45,4,0))</f>
        <v>0</v>
      </c>
      <c r="L55" s="7">
        <f>SUMIFS(Build!$D55:$CY55,Build!$D$1:$CY$1,"&gt;="&amp;VLOOKUP(L$1,'100-&gt;45b'!$A$1:$D$45,3,0),Build!$D$1:$CY$1,"&lt;="&amp;VLOOKUP(L$1,'100-&gt;45b'!$A$1:$D$45,4,0))</f>
        <v>0</v>
      </c>
      <c r="M55" s="7">
        <f>SUMIFS(Build!$D55:$CY55,Build!$D$1:$CY$1,"&gt;="&amp;VLOOKUP(M$1,'100-&gt;45b'!$A$1:$D$45,3,0),Build!$D$1:$CY$1,"&lt;="&amp;VLOOKUP(M$1,'100-&gt;45b'!$A$1:$D$45,4,0))</f>
        <v>80216</v>
      </c>
      <c r="N55" s="7">
        <f>SUMIFS(Build!$D55:$CY55,Build!$D$1:$CY$1,"&gt;="&amp;VLOOKUP(N$1,'100-&gt;45b'!$A$1:$D$45,3,0),Build!$D$1:$CY$1,"&lt;="&amp;VLOOKUP(N$1,'100-&gt;45b'!$A$1:$D$45,4,0))</f>
        <v>0</v>
      </c>
      <c r="O55" s="7">
        <f>SUMIFS(Build!$D55:$CY55,Build!$D$1:$CY$1,"&gt;="&amp;VLOOKUP(O$1,'100-&gt;45b'!$A$1:$D$45,3,0),Build!$D$1:$CY$1,"&lt;="&amp;VLOOKUP(O$1,'100-&gt;45b'!$A$1:$D$45,4,0))</f>
        <v>0</v>
      </c>
      <c r="P55" s="7">
        <f>SUMIFS(Build!$D55:$CY55,Build!$D$1:$CY$1,"&gt;="&amp;VLOOKUP(P$1,'100-&gt;45b'!$A$1:$D$45,3,0),Build!$D$1:$CY$1,"&lt;="&amp;VLOOKUP(P$1,'100-&gt;45b'!$A$1:$D$45,4,0))</f>
        <v>3158</v>
      </c>
      <c r="Q55" s="7">
        <f>SUMIFS(Build!$D55:$CY55,Build!$D$1:$CY$1,"&gt;="&amp;VLOOKUP(Q$1,'100-&gt;45b'!$A$1:$D$45,3,0),Build!$D$1:$CY$1,"&lt;="&amp;VLOOKUP(Q$1,'100-&gt;45b'!$A$1:$D$45,4,0))</f>
        <v>396</v>
      </c>
      <c r="R55" s="7">
        <f>SUMIFS(Build!$D55:$CY55,Build!$D$1:$CY$1,"&gt;="&amp;VLOOKUP(R$1,'100-&gt;45b'!$A$1:$D$45,3,0),Build!$D$1:$CY$1,"&lt;="&amp;VLOOKUP(R$1,'100-&gt;45b'!$A$1:$D$45,4,0))</f>
        <v>1425</v>
      </c>
      <c r="S55" s="7">
        <f>SUMIFS(Build!$D55:$CY55,Build!$D$1:$CY$1,"&gt;="&amp;VLOOKUP(S$1,'100-&gt;45b'!$A$1:$D$45,3,0),Build!$D$1:$CY$1,"&lt;="&amp;VLOOKUP(S$1,'100-&gt;45b'!$A$1:$D$45,4,0))</f>
        <v>0</v>
      </c>
      <c r="T55" s="7">
        <f>SUMIFS(Build!$D55:$CY55,Build!$D$1:$CY$1,"&gt;="&amp;VLOOKUP(T$1,'100-&gt;45b'!$A$1:$D$45,3,0),Build!$D$1:$CY$1,"&lt;="&amp;VLOOKUP(T$1,'100-&gt;45b'!$A$1:$D$45,4,0))</f>
        <v>702</v>
      </c>
      <c r="U55" s="7">
        <f>SUMIFS(Build!$D55:$CY55,Build!$D$1:$CY$1,"&gt;="&amp;VLOOKUP(U$1,'100-&gt;45b'!$A$1:$D$45,3,0),Build!$D$1:$CY$1,"&lt;="&amp;VLOOKUP(U$1,'100-&gt;45b'!$A$1:$D$45,4,0))</f>
        <v>0</v>
      </c>
      <c r="V55" s="7">
        <f>SUMIFS(Build!$D55:$CY55,Build!$D$1:$CY$1,"&gt;="&amp;VLOOKUP(V$1,'100-&gt;45b'!$A$1:$D$45,3,0),Build!$D$1:$CY$1,"&lt;="&amp;VLOOKUP(V$1,'100-&gt;45b'!$A$1:$D$45,4,0))</f>
        <v>0</v>
      </c>
      <c r="W55" s="7">
        <f>SUMIFS(Build!$D55:$CY55,Build!$D$1:$CY$1,"&gt;="&amp;VLOOKUP(W$1,'100-&gt;45b'!$A$1:$D$45,3,0),Build!$D$1:$CY$1,"&lt;="&amp;VLOOKUP(W$1,'100-&gt;45b'!$A$1:$D$45,4,0))</f>
        <v>0</v>
      </c>
      <c r="X55" s="7">
        <f>SUMIFS(Build!$D55:$CY55,Build!$D$1:$CY$1,"&gt;="&amp;VLOOKUP(X$1,'100-&gt;45b'!$A$1:$D$45,3,0),Build!$D$1:$CY$1,"&lt;="&amp;VLOOKUP(X$1,'100-&gt;45b'!$A$1:$D$45,4,0))</f>
        <v>781</v>
      </c>
      <c r="Y55" s="7">
        <f>SUMIFS(Build!$D55:$CY55,Build!$D$1:$CY$1,"&gt;="&amp;VLOOKUP(Y$1,'100-&gt;45b'!$A$1:$D$45,3,0),Build!$D$1:$CY$1,"&lt;="&amp;VLOOKUP(Y$1,'100-&gt;45b'!$A$1:$D$45,4,0))</f>
        <v>1198</v>
      </c>
      <c r="Z55" s="7">
        <f>SUMIFS(Build!$D55:$CY55,Build!$D$1:$CY$1,"&gt;="&amp;VLOOKUP(Z$1,'100-&gt;45b'!$A$1:$D$45,3,0),Build!$D$1:$CY$1,"&lt;="&amp;VLOOKUP(Z$1,'100-&gt;45b'!$A$1:$D$45,4,0))</f>
        <v>4493</v>
      </c>
      <c r="AA55" s="7">
        <f>SUMIFS(Build!$D55:$CY55,Build!$D$1:$CY$1,"&gt;="&amp;VLOOKUP(AA$1,'100-&gt;45b'!$A$1:$D$45,3,0),Build!$D$1:$CY$1,"&lt;="&amp;VLOOKUP(AA$1,'100-&gt;45b'!$A$1:$D$45,4,0))</f>
        <v>46329</v>
      </c>
      <c r="AB55" s="7">
        <f>SUMIFS(Build!$D55:$CY55,Build!$D$1:$CY$1,"&gt;="&amp;VLOOKUP(AB$1,'100-&gt;45b'!$A$1:$D$45,3,0),Build!$D$1:$CY$1,"&lt;="&amp;VLOOKUP(AB$1,'100-&gt;45b'!$A$1:$D$45,4,0))</f>
        <v>71522</v>
      </c>
      <c r="AC55" s="7">
        <f>SUMIFS(Build!$D55:$CY55,Build!$D$1:$CY$1,"&gt;="&amp;VLOOKUP(AC$1,'100-&gt;45b'!$A$1:$D$45,3,0),Build!$D$1:$CY$1,"&lt;="&amp;VLOOKUP(AC$1,'100-&gt;45b'!$A$1:$D$45,4,0))</f>
        <v>17257</v>
      </c>
      <c r="AD55" s="7">
        <f>SUMIFS(Build!$D55:$CY55,Build!$D$1:$CY$1,"&gt;="&amp;VLOOKUP(AD$1,'100-&gt;45b'!$A$1:$D$45,3,0),Build!$D$1:$CY$1,"&lt;="&amp;VLOOKUP(AD$1,'100-&gt;45b'!$A$1:$D$45,4,0))</f>
        <v>0</v>
      </c>
      <c r="AE55" s="7">
        <f>SUMIFS(Build!$D55:$CY55,Build!$D$1:$CY$1,"&gt;="&amp;VLOOKUP(AE$1,'100-&gt;45b'!$A$1:$D$45,3,0),Build!$D$1:$CY$1,"&lt;="&amp;VLOOKUP(AE$1,'100-&gt;45b'!$A$1:$D$45,4,0))</f>
        <v>0</v>
      </c>
      <c r="AF55" s="7">
        <f>SUMIFS(Build!$D55:$CY55,Build!$D$1:$CY$1,"&gt;="&amp;VLOOKUP(AF$1,'100-&gt;45b'!$A$1:$D$45,3,0),Build!$D$1:$CY$1,"&lt;="&amp;VLOOKUP(AF$1,'100-&gt;45b'!$A$1:$D$45,4,0))</f>
        <v>0</v>
      </c>
      <c r="AG55" s="7">
        <f>SUMIFS(Build!$D55:$CY55,Build!$D$1:$CY$1,"&gt;="&amp;VLOOKUP(AG$1,'100-&gt;45b'!$A$1:$D$45,3,0),Build!$D$1:$CY$1,"&lt;="&amp;VLOOKUP(AG$1,'100-&gt;45b'!$A$1:$D$45,4,0))</f>
        <v>313</v>
      </c>
      <c r="AH55" s="7">
        <f>SUMIFS(Build!$D55:$CY55,Build!$D$1:$CY$1,"&gt;="&amp;VLOOKUP(AH$1,'100-&gt;45b'!$A$1:$D$45,3,0),Build!$D$1:$CY$1,"&lt;="&amp;VLOOKUP(AH$1,'100-&gt;45b'!$A$1:$D$45,4,0))</f>
        <v>18457</v>
      </c>
      <c r="AI55" s="7">
        <f>SUMIFS(Build!$D55:$CY55,Build!$D$1:$CY$1,"&gt;="&amp;VLOOKUP(AI$1,'100-&gt;45b'!$A$1:$D$45,3,0),Build!$D$1:$CY$1,"&lt;="&amp;VLOOKUP(AI$1,'100-&gt;45b'!$A$1:$D$45,4,0))</f>
        <v>1111</v>
      </c>
      <c r="AJ55" s="7">
        <f>SUMIFS(Build!$D55:$CY55,Build!$D$1:$CY$1,"&gt;="&amp;VLOOKUP(AJ$1,'100-&gt;45b'!$A$1:$D$45,3,0),Build!$D$1:$CY$1,"&lt;="&amp;VLOOKUP(AJ$1,'100-&gt;45b'!$A$1:$D$45,4,0))</f>
        <v>974</v>
      </c>
      <c r="AK55" s="7">
        <f>SUMIFS(Build!$D55:$CY55,Build!$D$1:$CY$1,"&gt;="&amp;VLOOKUP(AK$1,'100-&gt;45b'!$A$1:$D$45,3,0),Build!$D$1:$CY$1,"&lt;="&amp;VLOOKUP(AK$1,'100-&gt;45b'!$A$1:$D$45,4,0))</f>
        <v>0</v>
      </c>
      <c r="AL55" s="7">
        <f>SUMIFS(Build!$D55:$CY55,Build!$D$1:$CY$1,"&gt;="&amp;VLOOKUP(AL$1,'100-&gt;45b'!$A$1:$D$45,3,0),Build!$D$1:$CY$1,"&lt;="&amp;VLOOKUP(AL$1,'100-&gt;45b'!$A$1:$D$45,4,0))</f>
        <v>4374</v>
      </c>
      <c r="AM55" s="7">
        <f>SUMIFS(Build!$D55:$CY55,Build!$D$1:$CY$1,"&gt;="&amp;VLOOKUP(AM$1,'100-&gt;45b'!$A$1:$D$45,3,0),Build!$D$1:$CY$1,"&lt;="&amp;VLOOKUP(AM$1,'100-&gt;45b'!$A$1:$D$45,4,0))</f>
        <v>1597</v>
      </c>
      <c r="AN55" s="7">
        <f>SUMIFS(Build!$D55:$CY55,Build!$D$1:$CY$1,"&gt;="&amp;VLOOKUP(AN$1,'100-&gt;45b'!$A$1:$D$45,3,0),Build!$D$1:$CY$1,"&lt;="&amp;VLOOKUP(AN$1,'100-&gt;45b'!$A$1:$D$45,4,0))</f>
        <v>1878</v>
      </c>
      <c r="AO55" s="7">
        <f>SUMIFS(Build!$D55:$CY55,Build!$D$1:$CY$1,"&gt;="&amp;VLOOKUP(AO$1,'100-&gt;45b'!$A$1:$D$45,3,0),Build!$D$1:$CY$1,"&lt;="&amp;VLOOKUP(AO$1,'100-&gt;45b'!$A$1:$D$45,4,0))</f>
        <v>13567</v>
      </c>
      <c r="AP55" s="7">
        <f>'47 Sector'!AP55+'47 Sector'!AV55</f>
        <v>35258</v>
      </c>
      <c r="AQ55" s="7">
        <f>SUMIFS(Build!$D55:$CY55,Build!$D$1:$CY$1,"&gt;="&amp;VLOOKUP(AQ$1,'100-&gt;45b'!$A$1:$D$45,3,0),Build!$D$1:$CY$1,"&lt;="&amp;VLOOKUP(AQ$1,'100-&gt;45b'!$A$1:$D$45,4,0))</f>
        <v>31040</v>
      </c>
      <c r="AR55" s="7">
        <f>SUMIFS(Build!$D55:$CY55,Build!$D$1:$CY$1,"&gt;="&amp;VLOOKUP(AR$1,'100-&gt;45b'!$A$1:$D$45,3,0),Build!$D$1:$CY$1,"&lt;="&amp;VLOOKUP(AR$1,'100-&gt;45b'!$A$1:$D$45,4,0))</f>
        <v>14432</v>
      </c>
      <c r="AS55" s="7">
        <f>SUMIFS(Build!$D55:$CY55,Build!$D$1:$CY$1,"&gt;="&amp;VLOOKUP(AS$1,'100-&gt;45b'!$A$1:$D$45,3,0),Build!$D$1:$CY$1,"&lt;="&amp;VLOOKUP(AS$1,'100-&gt;45b'!$A$1:$D$45,4,0))</f>
        <v>1748</v>
      </c>
      <c r="AT55" s="7">
        <f>SUMIFS(Build!$D55:$CY55,Build!$D$1:$CY$1,"&gt;="&amp;VLOOKUP(AT$1,'100-&gt;45b'!$A$1:$D$45,3,0),Build!$D$1:$CY$1,"&lt;="&amp;VLOOKUP(AT$1,'100-&gt;45b'!$A$1:$D$45,4,0))</f>
        <v>9612</v>
      </c>
      <c r="AU55" s="7">
        <f>SUMIFS(Build!$D55:$CY55,Build!$D$1:$CY$1,"&gt;="&amp;VLOOKUP(AU$1,'100-&gt;45b'!$A$1:$D$45,3,0),Build!$D$1:$CY$1,"&lt;="&amp;VLOOKUP(AU$1,'100-&gt;45b'!$A$1:$D$45,4,0))</f>
        <v>6937</v>
      </c>
      <c r="AV55" s="23">
        <f>Build!CY55</f>
        <v>2076</v>
      </c>
      <c r="AW55" s="7"/>
      <c r="AX55" s="17">
        <f t="shared" si="2"/>
        <v>32</v>
      </c>
      <c r="AY55" s="18">
        <f t="shared" si="3"/>
        <v>3.9922309186361804E-3</v>
      </c>
      <c r="AZ55" s="18"/>
      <c r="BA55" s="18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DA55" s="8"/>
    </row>
    <row r="56" spans="1:105" x14ac:dyDescent="0.25">
      <c r="A56" t="s">
        <v>259</v>
      </c>
      <c r="B56">
        <f>VLOOKUP($A56&amp;0,'Short Labels'!$B$1:$N$8042,8,0)</f>
        <v>2015</v>
      </c>
      <c r="C56" s="7">
        <f>SUMIFS(Build!$D56:$CY56,Build!$D$1:$CY$1,"&gt;="&amp;VLOOKUP(C$1,'100-&gt;45b'!$A$1:$D$45,3,0),Build!$D$1:$CY$1,"&lt;="&amp;VLOOKUP(C$1,'100-&gt;45b'!$A$1:$D$45,4,0))</f>
        <v>8041372</v>
      </c>
      <c r="D56" s="7">
        <f>SUMIFS(Build!$D56:$CY56,Build!$D$1:$CY$1,"&gt;="&amp;VLOOKUP(D$1,'100-&gt;45b'!$A$1:$D$45,3,0),Build!$D$1:$CY$1,"&lt;="&amp;VLOOKUP(D$1,'100-&gt;45b'!$A$1:$D$45,4,0))</f>
        <v>191318</v>
      </c>
      <c r="E56" s="7">
        <f>SUMIFS(Build!$D56:$CY56,Build!$D$1:$CY$1,"&gt;="&amp;VLOOKUP(E$1,'100-&gt;45b'!$A$1:$D$45,3,0),Build!$D$1:$CY$1,"&lt;="&amp;VLOOKUP(E$1,'100-&gt;45b'!$A$1:$D$45,4,0))</f>
        <v>0</v>
      </c>
      <c r="F56" s="7">
        <f>SUMIFS(Build!$D56:$CY56,Build!$D$1:$CY$1,"&gt;="&amp;VLOOKUP(F$1,'100-&gt;45b'!$A$1:$D$45,3,0),Build!$D$1:$CY$1,"&lt;="&amp;VLOOKUP(F$1,'100-&gt;45b'!$A$1:$D$45,4,0))</f>
        <v>105422</v>
      </c>
      <c r="G56" s="7">
        <f>SUMIFS(Build!$D56:$CY56,Build!$D$1:$CY$1,"&gt;="&amp;VLOOKUP(G$1,'100-&gt;45b'!$A$1:$D$45,3,0),Build!$D$1:$CY$1,"&lt;="&amp;VLOOKUP(G$1,'100-&gt;45b'!$A$1:$D$45,4,0))</f>
        <v>0</v>
      </c>
      <c r="H56" s="7">
        <f>SUMIFS(Build!$D56:$CY56,Build!$D$1:$CY$1,"&gt;="&amp;VLOOKUP(H$1,'100-&gt;45b'!$A$1:$D$45,3,0),Build!$D$1:$CY$1,"&lt;="&amp;VLOOKUP(H$1,'100-&gt;45b'!$A$1:$D$45,4,0))</f>
        <v>263123</v>
      </c>
      <c r="I56" s="7">
        <f>SUMIFS(Build!$D56:$CY56,Build!$D$1:$CY$1,"&gt;="&amp;VLOOKUP(I$1,'100-&gt;45b'!$A$1:$D$45,3,0),Build!$D$1:$CY$1,"&lt;="&amp;VLOOKUP(I$1,'100-&gt;45b'!$A$1:$D$45,4,0))</f>
        <v>163954</v>
      </c>
      <c r="J56" s="7">
        <f>SUMIFS(Build!$D56:$CY56,Build!$D$1:$CY$1,"&gt;="&amp;VLOOKUP(J$1,'100-&gt;45b'!$A$1:$D$45,3,0),Build!$D$1:$CY$1,"&lt;="&amp;VLOOKUP(J$1,'100-&gt;45b'!$A$1:$D$45,4,0))</f>
        <v>163637</v>
      </c>
      <c r="K56" s="7">
        <f>SUMIFS(Build!$D56:$CY56,Build!$D$1:$CY$1,"&gt;="&amp;VLOOKUP(K$1,'100-&gt;45b'!$A$1:$D$45,3,0),Build!$D$1:$CY$1,"&lt;="&amp;VLOOKUP(K$1,'100-&gt;45b'!$A$1:$D$45,4,0))</f>
        <v>7870</v>
      </c>
      <c r="L56" s="7">
        <f>SUMIFS(Build!$D56:$CY56,Build!$D$1:$CY$1,"&gt;="&amp;VLOOKUP(L$1,'100-&gt;45b'!$A$1:$D$45,3,0),Build!$D$1:$CY$1,"&lt;="&amp;VLOOKUP(L$1,'100-&gt;45b'!$A$1:$D$45,4,0))</f>
        <v>0</v>
      </c>
      <c r="M56" s="7">
        <f>SUMIFS(Build!$D56:$CY56,Build!$D$1:$CY$1,"&gt;="&amp;VLOOKUP(M$1,'100-&gt;45b'!$A$1:$D$45,3,0),Build!$D$1:$CY$1,"&lt;="&amp;VLOOKUP(M$1,'100-&gt;45b'!$A$1:$D$45,4,0))</f>
        <v>0</v>
      </c>
      <c r="N56" s="7">
        <f>SUMIFS(Build!$D56:$CY56,Build!$D$1:$CY$1,"&gt;="&amp;VLOOKUP(N$1,'100-&gt;45b'!$A$1:$D$45,3,0),Build!$D$1:$CY$1,"&lt;="&amp;VLOOKUP(N$1,'100-&gt;45b'!$A$1:$D$45,4,0))</f>
        <v>0</v>
      </c>
      <c r="O56" s="7">
        <f>SUMIFS(Build!$D56:$CY56,Build!$D$1:$CY$1,"&gt;="&amp;VLOOKUP(O$1,'100-&gt;45b'!$A$1:$D$45,3,0),Build!$D$1:$CY$1,"&lt;="&amp;VLOOKUP(O$1,'100-&gt;45b'!$A$1:$D$45,4,0))</f>
        <v>0</v>
      </c>
      <c r="P56" s="7">
        <f>SUMIFS(Build!$D56:$CY56,Build!$D$1:$CY$1,"&gt;="&amp;VLOOKUP(P$1,'100-&gt;45b'!$A$1:$D$45,3,0),Build!$D$1:$CY$1,"&lt;="&amp;VLOOKUP(P$1,'100-&gt;45b'!$A$1:$D$45,4,0))</f>
        <v>19588</v>
      </c>
      <c r="Q56" s="7">
        <f>SUMIFS(Build!$D56:$CY56,Build!$D$1:$CY$1,"&gt;="&amp;VLOOKUP(Q$1,'100-&gt;45b'!$A$1:$D$45,3,0),Build!$D$1:$CY$1,"&lt;="&amp;VLOOKUP(Q$1,'100-&gt;45b'!$A$1:$D$45,4,0))</f>
        <v>0</v>
      </c>
      <c r="R56" s="7">
        <f>SUMIFS(Build!$D56:$CY56,Build!$D$1:$CY$1,"&gt;="&amp;VLOOKUP(R$1,'100-&gt;45b'!$A$1:$D$45,3,0),Build!$D$1:$CY$1,"&lt;="&amp;VLOOKUP(R$1,'100-&gt;45b'!$A$1:$D$45,4,0))</f>
        <v>32997</v>
      </c>
      <c r="S56" s="7">
        <f>SUMIFS(Build!$D56:$CY56,Build!$D$1:$CY$1,"&gt;="&amp;VLOOKUP(S$1,'100-&gt;45b'!$A$1:$D$45,3,0),Build!$D$1:$CY$1,"&lt;="&amp;VLOOKUP(S$1,'100-&gt;45b'!$A$1:$D$45,4,0))</f>
        <v>0</v>
      </c>
      <c r="T56" s="7">
        <f>SUMIFS(Build!$D56:$CY56,Build!$D$1:$CY$1,"&gt;="&amp;VLOOKUP(T$1,'100-&gt;45b'!$A$1:$D$45,3,0),Build!$D$1:$CY$1,"&lt;="&amp;VLOOKUP(T$1,'100-&gt;45b'!$A$1:$D$45,4,0))</f>
        <v>0</v>
      </c>
      <c r="U56" s="7">
        <f>SUMIFS(Build!$D56:$CY56,Build!$D$1:$CY$1,"&gt;="&amp;VLOOKUP(U$1,'100-&gt;45b'!$A$1:$D$45,3,0),Build!$D$1:$CY$1,"&lt;="&amp;VLOOKUP(U$1,'100-&gt;45b'!$A$1:$D$45,4,0))</f>
        <v>0</v>
      </c>
      <c r="V56" s="7">
        <f>SUMIFS(Build!$D56:$CY56,Build!$D$1:$CY$1,"&gt;="&amp;VLOOKUP(V$1,'100-&gt;45b'!$A$1:$D$45,3,0),Build!$D$1:$CY$1,"&lt;="&amp;VLOOKUP(V$1,'100-&gt;45b'!$A$1:$D$45,4,0))</f>
        <v>0</v>
      </c>
      <c r="W56" s="7">
        <f>SUMIFS(Build!$D56:$CY56,Build!$D$1:$CY$1,"&gt;="&amp;VLOOKUP(W$1,'100-&gt;45b'!$A$1:$D$45,3,0),Build!$D$1:$CY$1,"&lt;="&amp;VLOOKUP(W$1,'100-&gt;45b'!$A$1:$D$45,4,0))</f>
        <v>18945</v>
      </c>
      <c r="X56" s="7">
        <f>SUMIFS(Build!$D56:$CY56,Build!$D$1:$CY$1,"&gt;="&amp;VLOOKUP(X$1,'100-&gt;45b'!$A$1:$D$45,3,0),Build!$D$1:$CY$1,"&lt;="&amp;VLOOKUP(X$1,'100-&gt;45b'!$A$1:$D$45,4,0))</f>
        <v>47025</v>
      </c>
      <c r="Y56" s="7">
        <f>SUMIFS(Build!$D56:$CY56,Build!$D$1:$CY$1,"&gt;="&amp;VLOOKUP(Y$1,'100-&gt;45b'!$A$1:$D$45,3,0),Build!$D$1:$CY$1,"&lt;="&amp;VLOOKUP(Y$1,'100-&gt;45b'!$A$1:$D$45,4,0))</f>
        <v>11573</v>
      </c>
      <c r="Z56" s="7">
        <f>SUMIFS(Build!$D56:$CY56,Build!$D$1:$CY$1,"&gt;="&amp;VLOOKUP(Z$1,'100-&gt;45b'!$A$1:$D$45,3,0),Build!$D$1:$CY$1,"&lt;="&amp;VLOOKUP(Z$1,'100-&gt;45b'!$A$1:$D$45,4,0))</f>
        <v>0</v>
      </c>
      <c r="AA56" s="7">
        <f>SUMIFS(Build!$D56:$CY56,Build!$D$1:$CY$1,"&gt;="&amp;VLOOKUP(AA$1,'100-&gt;45b'!$A$1:$D$45,3,0),Build!$D$1:$CY$1,"&lt;="&amp;VLOOKUP(AA$1,'100-&gt;45b'!$A$1:$D$45,4,0))</f>
        <v>157740</v>
      </c>
      <c r="AB56" s="7">
        <f>SUMIFS(Build!$D56:$CY56,Build!$D$1:$CY$1,"&gt;="&amp;VLOOKUP(AB$1,'100-&gt;45b'!$A$1:$D$45,3,0),Build!$D$1:$CY$1,"&lt;="&amp;VLOOKUP(AB$1,'100-&gt;45b'!$A$1:$D$45,4,0))</f>
        <v>789279</v>
      </c>
      <c r="AC56" s="7">
        <f>SUMIFS(Build!$D56:$CY56,Build!$D$1:$CY$1,"&gt;="&amp;VLOOKUP(AC$1,'100-&gt;45b'!$A$1:$D$45,3,0),Build!$D$1:$CY$1,"&lt;="&amp;VLOOKUP(AC$1,'100-&gt;45b'!$A$1:$D$45,4,0))</f>
        <v>136062</v>
      </c>
      <c r="AD56" s="7">
        <f>SUMIFS(Build!$D56:$CY56,Build!$D$1:$CY$1,"&gt;="&amp;VLOOKUP(AD$1,'100-&gt;45b'!$A$1:$D$45,3,0),Build!$D$1:$CY$1,"&lt;="&amp;VLOOKUP(AD$1,'100-&gt;45b'!$A$1:$D$45,4,0))</f>
        <v>6061</v>
      </c>
      <c r="AE56" s="7">
        <f>SUMIFS(Build!$D56:$CY56,Build!$D$1:$CY$1,"&gt;="&amp;VLOOKUP(AE$1,'100-&gt;45b'!$A$1:$D$45,3,0),Build!$D$1:$CY$1,"&lt;="&amp;VLOOKUP(AE$1,'100-&gt;45b'!$A$1:$D$45,4,0))</f>
        <v>6012</v>
      </c>
      <c r="AF56" s="7">
        <f>SUMIFS(Build!$D56:$CY56,Build!$D$1:$CY$1,"&gt;="&amp;VLOOKUP(AF$1,'100-&gt;45b'!$A$1:$D$45,3,0),Build!$D$1:$CY$1,"&lt;="&amp;VLOOKUP(AF$1,'100-&gt;45b'!$A$1:$D$45,4,0))</f>
        <v>8113</v>
      </c>
      <c r="AG56" s="7">
        <f>SUMIFS(Build!$D56:$CY56,Build!$D$1:$CY$1,"&gt;="&amp;VLOOKUP(AG$1,'100-&gt;45b'!$A$1:$D$45,3,0),Build!$D$1:$CY$1,"&lt;="&amp;VLOOKUP(AG$1,'100-&gt;45b'!$A$1:$D$45,4,0))</f>
        <v>0</v>
      </c>
      <c r="AH56" s="7">
        <f>SUMIFS(Build!$D56:$CY56,Build!$D$1:$CY$1,"&gt;="&amp;VLOOKUP(AH$1,'100-&gt;45b'!$A$1:$D$45,3,0),Build!$D$1:$CY$1,"&lt;="&amp;VLOOKUP(AH$1,'100-&gt;45b'!$A$1:$D$45,4,0))</f>
        <v>50669</v>
      </c>
      <c r="AI56" s="7">
        <f>SUMIFS(Build!$D56:$CY56,Build!$D$1:$CY$1,"&gt;="&amp;VLOOKUP(AI$1,'100-&gt;45b'!$A$1:$D$45,3,0),Build!$D$1:$CY$1,"&lt;="&amp;VLOOKUP(AI$1,'100-&gt;45b'!$A$1:$D$45,4,0))</f>
        <v>0</v>
      </c>
      <c r="AJ56" s="7">
        <f>SUMIFS(Build!$D56:$CY56,Build!$D$1:$CY$1,"&gt;="&amp;VLOOKUP(AJ$1,'100-&gt;45b'!$A$1:$D$45,3,0),Build!$D$1:$CY$1,"&lt;="&amp;VLOOKUP(AJ$1,'100-&gt;45b'!$A$1:$D$45,4,0))</f>
        <v>13884</v>
      </c>
      <c r="AK56" s="7">
        <f>SUMIFS(Build!$D56:$CY56,Build!$D$1:$CY$1,"&gt;="&amp;VLOOKUP(AK$1,'100-&gt;45b'!$A$1:$D$45,3,0),Build!$D$1:$CY$1,"&lt;="&amp;VLOOKUP(AK$1,'100-&gt;45b'!$A$1:$D$45,4,0))</f>
        <v>5441</v>
      </c>
      <c r="AL56" s="7">
        <f>SUMIFS(Build!$D56:$CY56,Build!$D$1:$CY$1,"&gt;="&amp;VLOOKUP(AL$1,'100-&gt;45b'!$A$1:$D$45,3,0),Build!$D$1:$CY$1,"&lt;="&amp;VLOOKUP(AL$1,'100-&gt;45b'!$A$1:$D$45,4,0))</f>
        <v>8010</v>
      </c>
      <c r="AM56" s="7">
        <f>SUMIFS(Build!$D56:$CY56,Build!$D$1:$CY$1,"&gt;="&amp;VLOOKUP(AM$1,'100-&gt;45b'!$A$1:$D$45,3,0),Build!$D$1:$CY$1,"&lt;="&amp;VLOOKUP(AM$1,'100-&gt;45b'!$A$1:$D$45,4,0))</f>
        <v>8624</v>
      </c>
      <c r="AN56" s="7">
        <f>SUMIFS(Build!$D56:$CY56,Build!$D$1:$CY$1,"&gt;="&amp;VLOOKUP(AN$1,'100-&gt;45b'!$A$1:$D$45,3,0),Build!$D$1:$CY$1,"&lt;="&amp;VLOOKUP(AN$1,'100-&gt;45b'!$A$1:$D$45,4,0))</f>
        <v>10256</v>
      </c>
      <c r="AO56" s="7">
        <f>SUMIFS(Build!$D56:$CY56,Build!$D$1:$CY$1,"&gt;="&amp;VLOOKUP(AO$1,'100-&gt;45b'!$A$1:$D$45,3,0),Build!$D$1:$CY$1,"&lt;="&amp;VLOOKUP(AO$1,'100-&gt;45b'!$A$1:$D$45,4,0))</f>
        <v>21213</v>
      </c>
      <c r="AP56" s="7">
        <f>'47 Sector'!AP56+'47 Sector'!AV56</f>
        <v>128940</v>
      </c>
      <c r="AQ56" s="7">
        <f>SUMIFS(Build!$D56:$CY56,Build!$D$1:$CY$1,"&gt;="&amp;VLOOKUP(AQ$1,'100-&gt;45b'!$A$1:$D$45,3,0),Build!$D$1:$CY$1,"&lt;="&amp;VLOOKUP(AQ$1,'100-&gt;45b'!$A$1:$D$45,4,0))</f>
        <v>197163</v>
      </c>
      <c r="AR56" s="7">
        <f>SUMIFS(Build!$D56:$CY56,Build!$D$1:$CY$1,"&gt;="&amp;VLOOKUP(AR$1,'100-&gt;45b'!$A$1:$D$45,3,0),Build!$D$1:$CY$1,"&lt;="&amp;VLOOKUP(AR$1,'100-&gt;45b'!$A$1:$D$45,4,0))</f>
        <v>34894</v>
      </c>
      <c r="AS56" s="7">
        <f>SUMIFS(Build!$D56:$CY56,Build!$D$1:$CY$1,"&gt;="&amp;VLOOKUP(AS$1,'100-&gt;45b'!$A$1:$D$45,3,0),Build!$D$1:$CY$1,"&lt;="&amp;VLOOKUP(AS$1,'100-&gt;45b'!$A$1:$D$45,4,0))</f>
        <v>10293</v>
      </c>
      <c r="AT56" s="7">
        <f>SUMIFS(Build!$D56:$CY56,Build!$D$1:$CY$1,"&gt;="&amp;VLOOKUP(AT$1,'100-&gt;45b'!$A$1:$D$45,3,0),Build!$D$1:$CY$1,"&lt;="&amp;VLOOKUP(AT$1,'100-&gt;45b'!$A$1:$D$45,4,0))</f>
        <v>155120</v>
      </c>
      <c r="AU56" s="7">
        <f>SUMIFS(Build!$D56:$CY56,Build!$D$1:$CY$1,"&gt;="&amp;VLOOKUP(AU$1,'100-&gt;45b'!$A$1:$D$45,3,0),Build!$D$1:$CY$1,"&lt;="&amp;VLOOKUP(AU$1,'100-&gt;45b'!$A$1:$D$45,4,0))</f>
        <v>152457</v>
      </c>
      <c r="AV56" s="23">
        <f>Build!CY56</f>
        <v>22567</v>
      </c>
      <c r="AW56" s="7"/>
      <c r="AX56" s="17">
        <f t="shared" si="2"/>
        <v>31</v>
      </c>
      <c r="AY56" s="18">
        <f t="shared" si="3"/>
        <v>2.0534828222481174E-3</v>
      </c>
      <c r="AZ56" s="18"/>
      <c r="BA56" s="18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DA56" s="8"/>
    </row>
    <row r="57" spans="1:105" x14ac:dyDescent="0.25">
      <c r="A57" t="s">
        <v>260</v>
      </c>
      <c r="B57">
        <f>VLOOKUP($A57&amp;0,'Short Labels'!$B$1:$N$8042,8,0)</f>
        <v>2019</v>
      </c>
      <c r="C57" s="7">
        <f>SUMIFS(Build!$D57:$CY57,Build!$D$1:$CY$1,"&gt;="&amp;VLOOKUP(C$1,'100-&gt;45b'!$A$1:$D$45,3,0),Build!$D$1:$CY$1,"&lt;="&amp;VLOOKUP(C$1,'100-&gt;45b'!$A$1:$D$45,4,0))</f>
        <v>2589</v>
      </c>
      <c r="D57" s="7">
        <f>SUMIFS(Build!$D57:$CY57,Build!$D$1:$CY$1,"&gt;="&amp;VLOOKUP(D$1,'100-&gt;45b'!$A$1:$D$45,3,0),Build!$D$1:$CY$1,"&lt;="&amp;VLOOKUP(D$1,'100-&gt;45b'!$A$1:$D$45,4,0))</f>
        <v>10839</v>
      </c>
      <c r="E57" s="7">
        <f>SUMIFS(Build!$D57:$CY57,Build!$D$1:$CY$1,"&gt;="&amp;VLOOKUP(E$1,'100-&gt;45b'!$A$1:$D$45,3,0),Build!$D$1:$CY$1,"&lt;="&amp;VLOOKUP(E$1,'100-&gt;45b'!$A$1:$D$45,4,0))</f>
        <v>0</v>
      </c>
      <c r="F57" s="7">
        <f>SUMIFS(Build!$D57:$CY57,Build!$D$1:$CY$1,"&gt;="&amp;VLOOKUP(F$1,'100-&gt;45b'!$A$1:$D$45,3,0),Build!$D$1:$CY$1,"&lt;="&amp;VLOOKUP(F$1,'100-&gt;45b'!$A$1:$D$45,4,0))</f>
        <v>352</v>
      </c>
      <c r="G57" s="7">
        <f>SUMIFS(Build!$D57:$CY57,Build!$D$1:$CY$1,"&gt;="&amp;VLOOKUP(G$1,'100-&gt;45b'!$A$1:$D$45,3,0),Build!$D$1:$CY$1,"&lt;="&amp;VLOOKUP(G$1,'100-&gt;45b'!$A$1:$D$45,4,0))</f>
        <v>0</v>
      </c>
      <c r="H57" s="7">
        <f>SUMIFS(Build!$D57:$CY57,Build!$D$1:$CY$1,"&gt;="&amp;VLOOKUP(H$1,'100-&gt;45b'!$A$1:$D$45,3,0),Build!$D$1:$CY$1,"&lt;="&amp;VLOOKUP(H$1,'100-&gt;45b'!$A$1:$D$45,4,0))</f>
        <v>8890</v>
      </c>
      <c r="I57" s="7">
        <f>SUMIFS(Build!$D57:$CY57,Build!$D$1:$CY$1,"&gt;="&amp;VLOOKUP(I$1,'100-&gt;45b'!$A$1:$D$45,3,0),Build!$D$1:$CY$1,"&lt;="&amp;VLOOKUP(I$1,'100-&gt;45b'!$A$1:$D$45,4,0))</f>
        <v>2383</v>
      </c>
      <c r="J57" s="7">
        <f>SUMIFS(Build!$D57:$CY57,Build!$D$1:$CY$1,"&gt;="&amp;VLOOKUP(J$1,'100-&gt;45b'!$A$1:$D$45,3,0),Build!$D$1:$CY$1,"&lt;="&amp;VLOOKUP(J$1,'100-&gt;45b'!$A$1:$D$45,4,0))</f>
        <v>4993</v>
      </c>
      <c r="K57" s="7">
        <f>SUMIFS(Build!$D57:$CY57,Build!$D$1:$CY$1,"&gt;="&amp;VLOOKUP(K$1,'100-&gt;45b'!$A$1:$D$45,3,0),Build!$D$1:$CY$1,"&lt;="&amp;VLOOKUP(K$1,'100-&gt;45b'!$A$1:$D$45,4,0))</f>
        <v>324</v>
      </c>
      <c r="L57" s="7">
        <f>SUMIFS(Build!$D57:$CY57,Build!$D$1:$CY$1,"&gt;="&amp;VLOOKUP(L$1,'100-&gt;45b'!$A$1:$D$45,3,0),Build!$D$1:$CY$1,"&lt;="&amp;VLOOKUP(L$1,'100-&gt;45b'!$A$1:$D$45,4,0))</f>
        <v>0</v>
      </c>
      <c r="M57" s="7">
        <f>SUMIFS(Build!$D57:$CY57,Build!$D$1:$CY$1,"&gt;="&amp;VLOOKUP(M$1,'100-&gt;45b'!$A$1:$D$45,3,0),Build!$D$1:$CY$1,"&lt;="&amp;VLOOKUP(M$1,'100-&gt;45b'!$A$1:$D$45,4,0))</f>
        <v>0</v>
      </c>
      <c r="N57" s="7">
        <f>SUMIFS(Build!$D57:$CY57,Build!$D$1:$CY$1,"&gt;="&amp;VLOOKUP(N$1,'100-&gt;45b'!$A$1:$D$45,3,0),Build!$D$1:$CY$1,"&lt;="&amp;VLOOKUP(N$1,'100-&gt;45b'!$A$1:$D$45,4,0))</f>
        <v>0</v>
      </c>
      <c r="O57" s="7">
        <f>SUMIFS(Build!$D57:$CY57,Build!$D$1:$CY$1,"&gt;="&amp;VLOOKUP(O$1,'100-&gt;45b'!$A$1:$D$45,3,0),Build!$D$1:$CY$1,"&lt;="&amp;VLOOKUP(O$1,'100-&gt;45b'!$A$1:$D$45,4,0))</f>
        <v>0</v>
      </c>
      <c r="P57" s="7">
        <f>SUMIFS(Build!$D57:$CY57,Build!$D$1:$CY$1,"&gt;="&amp;VLOOKUP(P$1,'100-&gt;45b'!$A$1:$D$45,3,0),Build!$D$1:$CY$1,"&lt;="&amp;VLOOKUP(P$1,'100-&gt;45b'!$A$1:$D$45,4,0))</f>
        <v>172</v>
      </c>
      <c r="Q57" s="7">
        <f>SUMIFS(Build!$D57:$CY57,Build!$D$1:$CY$1,"&gt;="&amp;VLOOKUP(Q$1,'100-&gt;45b'!$A$1:$D$45,3,0),Build!$D$1:$CY$1,"&lt;="&amp;VLOOKUP(Q$1,'100-&gt;45b'!$A$1:$D$45,4,0))</f>
        <v>0</v>
      </c>
      <c r="R57" s="7">
        <f>SUMIFS(Build!$D57:$CY57,Build!$D$1:$CY$1,"&gt;="&amp;VLOOKUP(R$1,'100-&gt;45b'!$A$1:$D$45,3,0),Build!$D$1:$CY$1,"&lt;="&amp;VLOOKUP(R$1,'100-&gt;45b'!$A$1:$D$45,4,0))</f>
        <v>360</v>
      </c>
      <c r="S57" s="7">
        <f>SUMIFS(Build!$D57:$CY57,Build!$D$1:$CY$1,"&gt;="&amp;VLOOKUP(S$1,'100-&gt;45b'!$A$1:$D$45,3,0),Build!$D$1:$CY$1,"&lt;="&amp;VLOOKUP(S$1,'100-&gt;45b'!$A$1:$D$45,4,0))</f>
        <v>0</v>
      </c>
      <c r="T57" s="7">
        <f>SUMIFS(Build!$D57:$CY57,Build!$D$1:$CY$1,"&gt;="&amp;VLOOKUP(T$1,'100-&gt;45b'!$A$1:$D$45,3,0),Build!$D$1:$CY$1,"&lt;="&amp;VLOOKUP(T$1,'100-&gt;45b'!$A$1:$D$45,4,0))</f>
        <v>0</v>
      </c>
      <c r="U57" s="7">
        <f>SUMIFS(Build!$D57:$CY57,Build!$D$1:$CY$1,"&gt;="&amp;VLOOKUP(U$1,'100-&gt;45b'!$A$1:$D$45,3,0),Build!$D$1:$CY$1,"&lt;="&amp;VLOOKUP(U$1,'100-&gt;45b'!$A$1:$D$45,4,0))</f>
        <v>0</v>
      </c>
      <c r="V57" s="7">
        <f>SUMIFS(Build!$D57:$CY57,Build!$D$1:$CY$1,"&gt;="&amp;VLOOKUP(V$1,'100-&gt;45b'!$A$1:$D$45,3,0),Build!$D$1:$CY$1,"&lt;="&amp;VLOOKUP(V$1,'100-&gt;45b'!$A$1:$D$45,4,0))</f>
        <v>0</v>
      </c>
      <c r="W57" s="7">
        <f>SUMIFS(Build!$D57:$CY57,Build!$D$1:$CY$1,"&gt;="&amp;VLOOKUP(W$1,'100-&gt;45b'!$A$1:$D$45,3,0),Build!$D$1:$CY$1,"&lt;="&amp;VLOOKUP(W$1,'100-&gt;45b'!$A$1:$D$45,4,0))</f>
        <v>758</v>
      </c>
      <c r="X57" s="7">
        <f>SUMIFS(Build!$D57:$CY57,Build!$D$1:$CY$1,"&gt;="&amp;VLOOKUP(X$1,'100-&gt;45b'!$A$1:$D$45,3,0),Build!$D$1:$CY$1,"&lt;="&amp;VLOOKUP(X$1,'100-&gt;45b'!$A$1:$D$45,4,0))</f>
        <v>723</v>
      </c>
      <c r="Y57" s="7">
        <f>SUMIFS(Build!$D57:$CY57,Build!$D$1:$CY$1,"&gt;="&amp;VLOOKUP(Y$1,'100-&gt;45b'!$A$1:$D$45,3,0),Build!$D$1:$CY$1,"&lt;="&amp;VLOOKUP(Y$1,'100-&gt;45b'!$A$1:$D$45,4,0))</f>
        <v>4817</v>
      </c>
      <c r="Z57" s="7">
        <f>SUMIFS(Build!$D57:$CY57,Build!$D$1:$CY$1,"&gt;="&amp;VLOOKUP(Z$1,'100-&gt;45b'!$A$1:$D$45,3,0),Build!$D$1:$CY$1,"&lt;="&amp;VLOOKUP(Z$1,'100-&gt;45b'!$A$1:$D$45,4,0))</f>
        <v>2512</v>
      </c>
      <c r="AA57" s="7">
        <f>SUMIFS(Build!$D57:$CY57,Build!$D$1:$CY$1,"&gt;="&amp;VLOOKUP(AA$1,'100-&gt;45b'!$A$1:$D$45,3,0),Build!$D$1:$CY$1,"&lt;="&amp;VLOOKUP(AA$1,'100-&gt;45b'!$A$1:$D$45,4,0))</f>
        <v>5933</v>
      </c>
      <c r="AB57" s="7">
        <f>SUMIFS(Build!$D57:$CY57,Build!$D$1:$CY$1,"&gt;="&amp;VLOOKUP(AB$1,'100-&gt;45b'!$A$1:$D$45,3,0),Build!$D$1:$CY$1,"&lt;="&amp;VLOOKUP(AB$1,'100-&gt;45b'!$A$1:$D$45,4,0))</f>
        <v>20092</v>
      </c>
      <c r="AC57" s="7">
        <f>SUMIFS(Build!$D57:$CY57,Build!$D$1:$CY$1,"&gt;="&amp;VLOOKUP(AC$1,'100-&gt;45b'!$A$1:$D$45,3,0),Build!$D$1:$CY$1,"&lt;="&amp;VLOOKUP(AC$1,'100-&gt;45b'!$A$1:$D$45,4,0))</f>
        <v>1874</v>
      </c>
      <c r="AD57" s="7">
        <f>SUMIFS(Build!$D57:$CY57,Build!$D$1:$CY$1,"&gt;="&amp;VLOOKUP(AD$1,'100-&gt;45b'!$A$1:$D$45,3,0),Build!$D$1:$CY$1,"&lt;="&amp;VLOOKUP(AD$1,'100-&gt;45b'!$A$1:$D$45,4,0))</f>
        <v>3243</v>
      </c>
      <c r="AE57" s="7">
        <f>SUMIFS(Build!$D57:$CY57,Build!$D$1:$CY$1,"&gt;="&amp;VLOOKUP(AE$1,'100-&gt;45b'!$A$1:$D$45,3,0),Build!$D$1:$CY$1,"&lt;="&amp;VLOOKUP(AE$1,'100-&gt;45b'!$A$1:$D$45,4,0))</f>
        <v>2692</v>
      </c>
      <c r="AF57" s="7">
        <f>SUMIFS(Build!$D57:$CY57,Build!$D$1:$CY$1,"&gt;="&amp;VLOOKUP(AF$1,'100-&gt;45b'!$A$1:$D$45,3,0),Build!$D$1:$CY$1,"&lt;="&amp;VLOOKUP(AF$1,'100-&gt;45b'!$A$1:$D$45,4,0))</f>
        <v>8811</v>
      </c>
      <c r="AG57" s="7">
        <f>SUMIFS(Build!$D57:$CY57,Build!$D$1:$CY$1,"&gt;="&amp;VLOOKUP(AG$1,'100-&gt;45b'!$A$1:$D$45,3,0),Build!$D$1:$CY$1,"&lt;="&amp;VLOOKUP(AG$1,'100-&gt;45b'!$A$1:$D$45,4,0))</f>
        <v>355</v>
      </c>
      <c r="AH57" s="7">
        <f>SUMIFS(Build!$D57:$CY57,Build!$D$1:$CY$1,"&gt;="&amp;VLOOKUP(AH$1,'100-&gt;45b'!$A$1:$D$45,3,0),Build!$D$1:$CY$1,"&lt;="&amp;VLOOKUP(AH$1,'100-&gt;45b'!$A$1:$D$45,4,0))</f>
        <v>12096</v>
      </c>
      <c r="AI57" s="7">
        <f>SUMIFS(Build!$D57:$CY57,Build!$D$1:$CY$1,"&gt;="&amp;VLOOKUP(AI$1,'100-&gt;45b'!$A$1:$D$45,3,0),Build!$D$1:$CY$1,"&lt;="&amp;VLOOKUP(AI$1,'100-&gt;45b'!$A$1:$D$45,4,0))</f>
        <v>1026</v>
      </c>
      <c r="AJ57" s="7">
        <f>SUMIFS(Build!$D57:$CY57,Build!$D$1:$CY$1,"&gt;="&amp;VLOOKUP(AJ$1,'100-&gt;45b'!$A$1:$D$45,3,0),Build!$D$1:$CY$1,"&lt;="&amp;VLOOKUP(AJ$1,'100-&gt;45b'!$A$1:$D$45,4,0))</f>
        <v>1739</v>
      </c>
      <c r="AK57" s="7">
        <f>SUMIFS(Build!$D57:$CY57,Build!$D$1:$CY$1,"&gt;="&amp;VLOOKUP(AK$1,'100-&gt;45b'!$A$1:$D$45,3,0),Build!$D$1:$CY$1,"&lt;="&amp;VLOOKUP(AK$1,'100-&gt;45b'!$A$1:$D$45,4,0))</f>
        <v>0</v>
      </c>
      <c r="AL57" s="7">
        <f>SUMIFS(Build!$D57:$CY57,Build!$D$1:$CY$1,"&gt;="&amp;VLOOKUP(AL$1,'100-&gt;45b'!$A$1:$D$45,3,0),Build!$D$1:$CY$1,"&lt;="&amp;VLOOKUP(AL$1,'100-&gt;45b'!$A$1:$D$45,4,0))</f>
        <v>2454</v>
      </c>
      <c r="AM57" s="7">
        <f>SUMIFS(Build!$D57:$CY57,Build!$D$1:$CY$1,"&gt;="&amp;VLOOKUP(AM$1,'100-&gt;45b'!$A$1:$D$45,3,0),Build!$D$1:$CY$1,"&lt;="&amp;VLOOKUP(AM$1,'100-&gt;45b'!$A$1:$D$45,4,0))</f>
        <v>0</v>
      </c>
      <c r="AN57" s="7">
        <f>SUMIFS(Build!$D57:$CY57,Build!$D$1:$CY$1,"&gt;="&amp;VLOOKUP(AN$1,'100-&gt;45b'!$A$1:$D$45,3,0),Build!$D$1:$CY$1,"&lt;="&amp;VLOOKUP(AN$1,'100-&gt;45b'!$A$1:$D$45,4,0))</f>
        <v>4347</v>
      </c>
      <c r="AO57" s="7">
        <f>SUMIFS(Build!$D57:$CY57,Build!$D$1:$CY$1,"&gt;="&amp;VLOOKUP(AO$1,'100-&gt;45b'!$A$1:$D$45,3,0),Build!$D$1:$CY$1,"&lt;="&amp;VLOOKUP(AO$1,'100-&gt;45b'!$A$1:$D$45,4,0))</f>
        <v>2853</v>
      </c>
      <c r="AP57" s="7">
        <f>'47 Sector'!AP57+'47 Sector'!AV57</f>
        <v>29244</v>
      </c>
      <c r="AQ57" s="7">
        <f>SUMIFS(Build!$D57:$CY57,Build!$D$1:$CY$1,"&gt;="&amp;VLOOKUP(AQ$1,'100-&gt;45b'!$A$1:$D$45,3,0),Build!$D$1:$CY$1,"&lt;="&amp;VLOOKUP(AQ$1,'100-&gt;45b'!$A$1:$D$45,4,0))</f>
        <v>22674</v>
      </c>
      <c r="AR57" s="7">
        <f>SUMIFS(Build!$D57:$CY57,Build!$D$1:$CY$1,"&gt;="&amp;VLOOKUP(AR$1,'100-&gt;45b'!$A$1:$D$45,3,0),Build!$D$1:$CY$1,"&lt;="&amp;VLOOKUP(AR$1,'100-&gt;45b'!$A$1:$D$45,4,0))</f>
        <v>11175</v>
      </c>
      <c r="AS57" s="7">
        <f>SUMIFS(Build!$D57:$CY57,Build!$D$1:$CY$1,"&gt;="&amp;VLOOKUP(AS$1,'100-&gt;45b'!$A$1:$D$45,3,0),Build!$D$1:$CY$1,"&lt;="&amp;VLOOKUP(AS$1,'100-&gt;45b'!$A$1:$D$45,4,0))</f>
        <v>2054</v>
      </c>
      <c r="AT57" s="7">
        <f>SUMIFS(Build!$D57:$CY57,Build!$D$1:$CY$1,"&gt;="&amp;VLOOKUP(AT$1,'100-&gt;45b'!$A$1:$D$45,3,0),Build!$D$1:$CY$1,"&lt;="&amp;VLOOKUP(AT$1,'100-&gt;45b'!$A$1:$D$45,4,0))</f>
        <v>2618</v>
      </c>
      <c r="AU57" s="7">
        <f>SUMIFS(Build!$D57:$CY57,Build!$D$1:$CY$1,"&gt;="&amp;VLOOKUP(AU$1,'100-&gt;45b'!$A$1:$D$45,3,0),Build!$D$1:$CY$1,"&lt;="&amp;VLOOKUP(AU$1,'100-&gt;45b'!$A$1:$D$45,4,0))</f>
        <v>3818</v>
      </c>
      <c r="AV57" s="23">
        <f>Build!CY57</f>
        <v>1299</v>
      </c>
      <c r="AW57" s="7"/>
      <c r="AX57" s="17">
        <f t="shared" si="2"/>
        <v>32</v>
      </c>
      <c r="AY57" s="18">
        <f t="shared" si="3"/>
        <v>7.2122992188063898E-3</v>
      </c>
      <c r="AZ57" s="18"/>
      <c r="BA57" s="18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DA57" s="8"/>
    </row>
    <row r="58" spans="1:105" x14ac:dyDescent="0.25">
      <c r="A58" t="s">
        <v>261</v>
      </c>
      <c r="B58">
        <f>VLOOKUP($A58&amp;0,'Short Labels'!$B$1:$N$8042,8,0)</f>
        <v>2020</v>
      </c>
      <c r="C58" s="7">
        <f>SUMIFS(Build!$D58:$CY58,Build!$D$1:$CY$1,"&gt;="&amp;VLOOKUP(C$1,'100-&gt;45b'!$A$1:$D$45,3,0),Build!$D$1:$CY$1,"&lt;="&amp;VLOOKUP(C$1,'100-&gt;45b'!$A$1:$D$45,4,0))</f>
        <v>6199323</v>
      </c>
      <c r="D58" s="7">
        <f>SUMIFS(Build!$D58:$CY58,Build!$D$1:$CY$1,"&gt;="&amp;VLOOKUP(D$1,'100-&gt;45b'!$A$1:$D$45,3,0),Build!$D$1:$CY$1,"&lt;="&amp;VLOOKUP(D$1,'100-&gt;45b'!$A$1:$D$45,4,0))</f>
        <v>110021</v>
      </c>
      <c r="E58" s="7">
        <f>SUMIFS(Build!$D58:$CY58,Build!$D$1:$CY$1,"&gt;="&amp;VLOOKUP(E$1,'100-&gt;45b'!$A$1:$D$45,3,0),Build!$D$1:$CY$1,"&lt;="&amp;VLOOKUP(E$1,'100-&gt;45b'!$A$1:$D$45,4,0))</f>
        <v>37003</v>
      </c>
      <c r="F58" s="7">
        <f>SUMIFS(Build!$D58:$CY58,Build!$D$1:$CY$1,"&gt;="&amp;VLOOKUP(F$1,'100-&gt;45b'!$A$1:$D$45,3,0),Build!$D$1:$CY$1,"&lt;="&amp;VLOOKUP(F$1,'100-&gt;45b'!$A$1:$D$45,4,0))</f>
        <v>105129</v>
      </c>
      <c r="G58" s="7">
        <f>SUMIFS(Build!$D58:$CY58,Build!$D$1:$CY$1,"&gt;="&amp;VLOOKUP(G$1,'100-&gt;45b'!$A$1:$D$45,3,0),Build!$D$1:$CY$1,"&lt;="&amp;VLOOKUP(G$1,'100-&gt;45b'!$A$1:$D$45,4,0))</f>
        <v>24621</v>
      </c>
      <c r="H58" s="7">
        <f>SUMIFS(Build!$D58:$CY58,Build!$D$1:$CY$1,"&gt;="&amp;VLOOKUP(H$1,'100-&gt;45b'!$A$1:$D$45,3,0),Build!$D$1:$CY$1,"&lt;="&amp;VLOOKUP(H$1,'100-&gt;45b'!$A$1:$D$45,4,0))</f>
        <v>2222325</v>
      </c>
      <c r="I58" s="7">
        <f>SUMIFS(Build!$D58:$CY58,Build!$D$1:$CY$1,"&gt;="&amp;VLOOKUP(I$1,'100-&gt;45b'!$A$1:$D$45,3,0),Build!$D$1:$CY$1,"&lt;="&amp;VLOOKUP(I$1,'100-&gt;45b'!$A$1:$D$45,4,0))</f>
        <v>1140028</v>
      </c>
      <c r="J58" s="7">
        <f>SUMIFS(Build!$D58:$CY58,Build!$D$1:$CY$1,"&gt;="&amp;VLOOKUP(J$1,'100-&gt;45b'!$A$1:$D$45,3,0),Build!$D$1:$CY$1,"&lt;="&amp;VLOOKUP(J$1,'100-&gt;45b'!$A$1:$D$45,4,0))</f>
        <v>124358</v>
      </c>
      <c r="K58" s="7">
        <f>SUMIFS(Build!$D58:$CY58,Build!$D$1:$CY$1,"&gt;="&amp;VLOOKUP(K$1,'100-&gt;45b'!$A$1:$D$45,3,0),Build!$D$1:$CY$1,"&lt;="&amp;VLOOKUP(K$1,'100-&gt;45b'!$A$1:$D$45,4,0))</f>
        <v>284291</v>
      </c>
      <c r="L58" s="7">
        <f>SUMIFS(Build!$D58:$CY58,Build!$D$1:$CY$1,"&gt;="&amp;VLOOKUP(L$1,'100-&gt;45b'!$A$1:$D$45,3,0),Build!$D$1:$CY$1,"&lt;="&amp;VLOOKUP(L$1,'100-&gt;45b'!$A$1:$D$45,4,0))</f>
        <v>46270</v>
      </c>
      <c r="M58" s="7">
        <f>SUMIFS(Build!$D58:$CY58,Build!$D$1:$CY$1,"&gt;="&amp;VLOOKUP(M$1,'100-&gt;45b'!$A$1:$D$45,3,0),Build!$D$1:$CY$1,"&lt;="&amp;VLOOKUP(M$1,'100-&gt;45b'!$A$1:$D$45,4,0))</f>
        <v>341789</v>
      </c>
      <c r="N58" s="7">
        <f>SUMIFS(Build!$D58:$CY58,Build!$D$1:$CY$1,"&gt;="&amp;VLOOKUP(N$1,'100-&gt;45b'!$A$1:$D$45,3,0),Build!$D$1:$CY$1,"&lt;="&amp;VLOOKUP(N$1,'100-&gt;45b'!$A$1:$D$45,4,0))</f>
        <v>0</v>
      </c>
      <c r="O58" s="7">
        <f>SUMIFS(Build!$D58:$CY58,Build!$D$1:$CY$1,"&gt;="&amp;VLOOKUP(O$1,'100-&gt;45b'!$A$1:$D$45,3,0),Build!$D$1:$CY$1,"&lt;="&amp;VLOOKUP(O$1,'100-&gt;45b'!$A$1:$D$45,4,0))</f>
        <v>409254</v>
      </c>
      <c r="P58" s="7">
        <f>SUMIFS(Build!$D58:$CY58,Build!$D$1:$CY$1,"&gt;="&amp;VLOOKUP(P$1,'100-&gt;45b'!$A$1:$D$45,3,0),Build!$D$1:$CY$1,"&lt;="&amp;VLOOKUP(P$1,'100-&gt;45b'!$A$1:$D$45,4,0))</f>
        <v>361649</v>
      </c>
      <c r="Q58" s="7">
        <f>SUMIFS(Build!$D58:$CY58,Build!$D$1:$CY$1,"&gt;="&amp;VLOOKUP(Q$1,'100-&gt;45b'!$A$1:$D$45,3,0),Build!$D$1:$CY$1,"&lt;="&amp;VLOOKUP(Q$1,'100-&gt;45b'!$A$1:$D$45,4,0))</f>
        <v>120657</v>
      </c>
      <c r="R58" s="7">
        <f>SUMIFS(Build!$D58:$CY58,Build!$D$1:$CY$1,"&gt;="&amp;VLOOKUP(R$1,'100-&gt;45b'!$A$1:$D$45,3,0),Build!$D$1:$CY$1,"&lt;="&amp;VLOOKUP(R$1,'100-&gt;45b'!$A$1:$D$45,4,0))</f>
        <v>684111</v>
      </c>
      <c r="S58" s="7">
        <f>SUMIFS(Build!$D58:$CY58,Build!$D$1:$CY$1,"&gt;="&amp;VLOOKUP(S$1,'100-&gt;45b'!$A$1:$D$45,3,0),Build!$D$1:$CY$1,"&lt;="&amp;VLOOKUP(S$1,'100-&gt;45b'!$A$1:$D$45,4,0))</f>
        <v>273188</v>
      </c>
      <c r="T58" s="7">
        <f>SUMIFS(Build!$D58:$CY58,Build!$D$1:$CY$1,"&gt;="&amp;VLOOKUP(T$1,'100-&gt;45b'!$A$1:$D$45,3,0),Build!$D$1:$CY$1,"&lt;="&amp;VLOOKUP(T$1,'100-&gt;45b'!$A$1:$D$45,4,0))</f>
        <v>248127</v>
      </c>
      <c r="U58" s="7">
        <f>SUMIFS(Build!$D58:$CY58,Build!$D$1:$CY$1,"&gt;="&amp;VLOOKUP(U$1,'100-&gt;45b'!$A$1:$D$45,3,0),Build!$D$1:$CY$1,"&lt;="&amp;VLOOKUP(U$1,'100-&gt;45b'!$A$1:$D$45,4,0))</f>
        <v>1341047</v>
      </c>
      <c r="V58" s="7">
        <f>SUMIFS(Build!$D58:$CY58,Build!$D$1:$CY$1,"&gt;="&amp;VLOOKUP(V$1,'100-&gt;45b'!$A$1:$D$45,3,0),Build!$D$1:$CY$1,"&lt;="&amp;VLOOKUP(V$1,'100-&gt;45b'!$A$1:$D$45,4,0))</f>
        <v>0</v>
      </c>
      <c r="W58" s="7">
        <f>SUMIFS(Build!$D58:$CY58,Build!$D$1:$CY$1,"&gt;="&amp;VLOOKUP(W$1,'100-&gt;45b'!$A$1:$D$45,3,0),Build!$D$1:$CY$1,"&lt;="&amp;VLOOKUP(W$1,'100-&gt;45b'!$A$1:$D$45,4,0))</f>
        <v>0</v>
      </c>
      <c r="X58" s="7">
        <f>SUMIFS(Build!$D58:$CY58,Build!$D$1:$CY$1,"&gt;="&amp;VLOOKUP(X$1,'100-&gt;45b'!$A$1:$D$45,3,0),Build!$D$1:$CY$1,"&lt;="&amp;VLOOKUP(X$1,'100-&gt;45b'!$A$1:$D$45,4,0))</f>
        <v>817244</v>
      </c>
      <c r="Y58" s="7">
        <f>SUMIFS(Build!$D58:$CY58,Build!$D$1:$CY$1,"&gt;="&amp;VLOOKUP(Y$1,'100-&gt;45b'!$A$1:$D$45,3,0),Build!$D$1:$CY$1,"&lt;="&amp;VLOOKUP(Y$1,'100-&gt;45b'!$A$1:$D$45,4,0))</f>
        <v>97241</v>
      </c>
      <c r="Z58" s="7">
        <f>SUMIFS(Build!$D58:$CY58,Build!$D$1:$CY$1,"&gt;="&amp;VLOOKUP(Z$1,'100-&gt;45b'!$A$1:$D$45,3,0),Build!$D$1:$CY$1,"&lt;="&amp;VLOOKUP(Z$1,'100-&gt;45b'!$A$1:$D$45,4,0))</f>
        <v>227849</v>
      </c>
      <c r="AA58" s="7">
        <f>SUMIFS(Build!$D58:$CY58,Build!$D$1:$CY$1,"&gt;="&amp;VLOOKUP(AA$1,'100-&gt;45b'!$A$1:$D$45,3,0),Build!$D$1:$CY$1,"&lt;="&amp;VLOOKUP(AA$1,'100-&gt;45b'!$A$1:$D$45,4,0))</f>
        <v>3919445</v>
      </c>
      <c r="AB58" s="7">
        <f>SUMIFS(Build!$D58:$CY58,Build!$D$1:$CY$1,"&gt;="&amp;VLOOKUP(AB$1,'100-&gt;45b'!$A$1:$D$45,3,0),Build!$D$1:$CY$1,"&lt;="&amp;VLOOKUP(AB$1,'100-&gt;45b'!$A$1:$D$45,4,0))</f>
        <v>10630135</v>
      </c>
      <c r="AC58" s="7">
        <f>SUMIFS(Build!$D58:$CY58,Build!$D$1:$CY$1,"&gt;="&amp;VLOOKUP(AC$1,'100-&gt;45b'!$A$1:$D$45,3,0),Build!$D$1:$CY$1,"&lt;="&amp;VLOOKUP(AC$1,'100-&gt;45b'!$A$1:$D$45,4,0))</f>
        <v>1905884</v>
      </c>
      <c r="AD58" s="7">
        <f>SUMIFS(Build!$D58:$CY58,Build!$D$1:$CY$1,"&gt;="&amp;VLOOKUP(AD$1,'100-&gt;45b'!$A$1:$D$45,3,0),Build!$D$1:$CY$1,"&lt;="&amp;VLOOKUP(AD$1,'100-&gt;45b'!$A$1:$D$45,4,0))</f>
        <v>8495</v>
      </c>
      <c r="AE58" s="7">
        <f>SUMIFS(Build!$D58:$CY58,Build!$D$1:$CY$1,"&gt;="&amp;VLOOKUP(AE$1,'100-&gt;45b'!$A$1:$D$45,3,0),Build!$D$1:$CY$1,"&lt;="&amp;VLOOKUP(AE$1,'100-&gt;45b'!$A$1:$D$45,4,0))</f>
        <v>28446</v>
      </c>
      <c r="AF58" s="7">
        <f>SUMIFS(Build!$D58:$CY58,Build!$D$1:$CY$1,"&gt;="&amp;VLOOKUP(AF$1,'100-&gt;45b'!$A$1:$D$45,3,0),Build!$D$1:$CY$1,"&lt;="&amp;VLOOKUP(AF$1,'100-&gt;45b'!$A$1:$D$45,4,0))</f>
        <v>202984</v>
      </c>
      <c r="AG58" s="7">
        <f>SUMIFS(Build!$D58:$CY58,Build!$D$1:$CY$1,"&gt;="&amp;VLOOKUP(AG$1,'100-&gt;45b'!$A$1:$D$45,3,0),Build!$D$1:$CY$1,"&lt;="&amp;VLOOKUP(AG$1,'100-&gt;45b'!$A$1:$D$45,4,0))</f>
        <v>146338</v>
      </c>
      <c r="AH58" s="7">
        <f>SUMIFS(Build!$D58:$CY58,Build!$D$1:$CY$1,"&gt;="&amp;VLOOKUP(AH$1,'100-&gt;45b'!$A$1:$D$45,3,0),Build!$D$1:$CY$1,"&lt;="&amp;VLOOKUP(AH$1,'100-&gt;45b'!$A$1:$D$45,4,0))</f>
        <v>3538599</v>
      </c>
      <c r="AI58" s="7">
        <f>SUMIFS(Build!$D58:$CY58,Build!$D$1:$CY$1,"&gt;="&amp;VLOOKUP(AI$1,'100-&gt;45b'!$A$1:$D$45,3,0),Build!$D$1:$CY$1,"&lt;="&amp;VLOOKUP(AI$1,'100-&gt;45b'!$A$1:$D$45,4,0))</f>
        <v>175655</v>
      </c>
      <c r="AJ58" s="7">
        <f>SUMIFS(Build!$D58:$CY58,Build!$D$1:$CY$1,"&gt;="&amp;VLOOKUP(AJ$1,'100-&gt;45b'!$A$1:$D$45,3,0),Build!$D$1:$CY$1,"&lt;="&amp;VLOOKUP(AJ$1,'100-&gt;45b'!$A$1:$D$45,4,0))</f>
        <v>219193</v>
      </c>
      <c r="AK58" s="7">
        <f>SUMIFS(Build!$D58:$CY58,Build!$D$1:$CY$1,"&gt;="&amp;VLOOKUP(AK$1,'100-&gt;45b'!$A$1:$D$45,3,0),Build!$D$1:$CY$1,"&lt;="&amp;VLOOKUP(AK$1,'100-&gt;45b'!$A$1:$D$45,4,0))</f>
        <v>5072</v>
      </c>
      <c r="AL58" s="7">
        <f>SUMIFS(Build!$D58:$CY58,Build!$D$1:$CY$1,"&gt;="&amp;VLOOKUP(AL$1,'100-&gt;45b'!$A$1:$D$45,3,0),Build!$D$1:$CY$1,"&lt;="&amp;VLOOKUP(AL$1,'100-&gt;45b'!$A$1:$D$45,4,0))</f>
        <v>599391</v>
      </c>
      <c r="AM58" s="7">
        <f>SUMIFS(Build!$D58:$CY58,Build!$D$1:$CY$1,"&gt;="&amp;VLOOKUP(AM$1,'100-&gt;45b'!$A$1:$D$45,3,0),Build!$D$1:$CY$1,"&lt;="&amp;VLOOKUP(AM$1,'100-&gt;45b'!$A$1:$D$45,4,0))</f>
        <v>249520</v>
      </c>
      <c r="AN58" s="7">
        <f>SUMIFS(Build!$D58:$CY58,Build!$D$1:$CY$1,"&gt;="&amp;VLOOKUP(AN$1,'100-&gt;45b'!$A$1:$D$45,3,0),Build!$D$1:$CY$1,"&lt;="&amp;VLOOKUP(AN$1,'100-&gt;45b'!$A$1:$D$45,4,0))</f>
        <v>1281596</v>
      </c>
      <c r="AO58" s="7">
        <f>SUMIFS(Build!$D58:$CY58,Build!$D$1:$CY$1,"&gt;="&amp;VLOOKUP(AO$1,'100-&gt;45b'!$A$1:$D$45,3,0),Build!$D$1:$CY$1,"&lt;="&amp;VLOOKUP(AO$1,'100-&gt;45b'!$A$1:$D$45,4,0))</f>
        <v>1439352</v>
      </c>
      <c r="AP58" s="7">
        <f>'47 Sector'!AP58+'47 Sector'!AV58</f>
        <v>2677884</v>
      </c>
      <c r="AQ58" s="7">
        <f>SUMIFS(Build!$D58:$CY58,Build!$D$1:$CY$1,"&gt;="&amp;VLOOKUP(AQ$1,'100-&gt;45b'!$A$1:$D$45,3,0),Build!$D$1:$CY$1,"&lt;="&amp;VLOOKUP(AQ$1,'100-&gt;45b'!$A$1:$D$45,4,0))</f>
        <v>2518250</v>
      </c>
      <c r="AR58" s="7">
        <f>SUMIFS(Build!$D58:$CY58,Build!$D$1:$CY$1,"&gt;="&amp;VLOOKUP(AR$1,'100-&gt;45b'!$A$1:$D$45,3,0),Build!$D$1:$CY$1,"&lt;="&amp;VLOOKUP(AR$1,'100-&gt;45b'!$A$1:$D$45,4,0))</f>
        <v>1559950</v>
      </c>
      <c r="AS58" s="7">
        <f>SUMIFS(Build!$D58:$CY58,Build!$D$1:$CY$1,"&gt;="&amp;VLOOKUP(AS$1,'100-&gt;45b'!$A$1:$D$45,3,0),Build!$D$1:$CY$1,"&lt;="&amp;VLOOKUP(AS$1,'100-&gt;45b'!$A$1:$D$45,4,0))</f>
        <v>311902</v>
      </c>
      <c r="AT58" s="7">
        <f>SUMIFS(Build!$D58:$CY58,Build!$D$1:$CY$1,"&gt;="&amp;VLOOKUP(AT$1,'100-&gt;45b'!$A$1:$D$45,3,0),Build!$D$1:$CY$1,"&lt;="&amp;VLOOKUP(AT$1,'100-&gt;45b'!$A$1:$D$45,4,0))</f>
        <v>1683187</v>
      </c>
      <c r="AU58" s="7">
        <f>SUMIFS(Build!$D58:$CY58,Build!$D$1:$CY$1,"&gt;="&amp;VLOOKUP(AU$1,'100-&gt;45b'!$A$1:$D$45,3,0),Build!$D$1:$CY$1,"&lt;="&amp;VLOOKUP(AU$1,'100-&gt;45b'!$A$1:$D$45,4,0))</f>
        <v>2257370</v>
      </c>
      <c r="AV58" s="23">
        <f>Build!CY58</f>
        <v>341134</v>
      </c>
      <c r="AW58" s="7"/>
      <c r="AX58" s="17">
        <f t="shared" si="2"/>
        <v>42</v>
      </c>
      <c r="AY58" s="18">
        <f t="shared" si="3"/>
        <v>6.7000283431463943E-3</v>
      </c>
      <c r="AZ58" s="18"/>
      <c r="BA58" s="18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DA58" s="8"/>
    </row>
    <row r="59" spans="1:105" x14ac:dyDescent="0.25">
      <c r="A59" t="s">
        <v>263</v>
      </c>
      <c r="B59">
        <f>VLOOKUP($A59&amp;0,'Short Labels'!$B$1:$N$8042,8,0)</f>
        <v>2019</v>
      </c>
      <c r="C59" s="7">
        <f>SUMIFS(Build!$D59:$CY59,Build!$D$1:$CY$1,"&gt;="&amp;VLOOKUP(C$1,'100-&gt;45b'!$A$1:$D$45,3,0),Build!$D$1:$CY$1,"&lt;="&amp;VLOOKUP(C$1,'100-&gt;45b'!$A$1:$D$45,4,0))</f>
        <v>432</v>
      </c>
      <c r="D59" s="7">
        <f>SUMIFS(Build!$D59:$CY59,Build!$D$1:$CY$1,"&gt;="&amp;VLOOKUP(D$1,'100-&gt;45b'!$A$1:$D$45,3,0),Build!$D$1:$CY$1,"&lt;="&amp;VLOOKUP(D$1,'100-&gt;45b'!$A$1:$D$45,4,0))</f>
        <v>389</v>
      </c>
      <c r="E59" s="7">
        <f>SUMIFS(Build!$D59:$CY59,Build!$D$1:$CY$1,"&gt;="&amp;VLOOKUP(E$1,'100-&gt;45b'!$A$1:$D$45,3,0),Build!$D$1:$CY$1,"&lt;="&amp;VLOOKUP(E$1,'100-&gt;45b'!$A$1:$D$45,4,0))</f>
        <v>0</v>
      </c>
      <c r="F59" s="7">
        <f>SUMIFS(Build!$D59:$CY59,Build!$D$1:$CY$1,"&gt;="&amp;VLOOKUP(F$1,'100-&gt;45b'!$A$1:$D$45,3,0),Build!$D$1:$CY$1,"&lt;="&amp;VLOOKUP(F$1,'100-&gt;45b'!$A$1:$D$45,4,0))</f>
        <v>0</v>
      </c>
      <c r="G59" s="7">
        <f>SUMIFS(Build!$D59:$CY59,Build!$D$1:$CY$1,"&gt;="&amp;VLOOKUP(G$1,'100-&gt;45b'!$A$1:$D$45,3,0),Build!$D$1:$CY$1,"&lt;="&amp;VLOOKUP(G$1,'100-&gt;45b'!$A$1:$D$45,4,0))</f>
        <v>0</v>
      </c>
      <c r="H59" s="7">
        <f>SUMIFS(Build!$D59:$CY59,Build!$D$1:$CY$1,"&gt;="&amp;VLOOKUP(H$1,'100-&gt;45b'!$A$1:$D$45,3,0),Build!$D$1:$CY$1,"&lt;="&amp;VLOOKUP(H$1,'100-&gt;45b'!$A$1:$D$45,4,0))</f>
        <v>177</v>
      </c>
      <c r="I59" s="7">
        <f>SUMIFS(Build!$D59:$CY59,Build!$D$1:$CY$1,"&gt;="&amp;VLOOKUP(I$1,'100-&gt;45b'!$A$1:$D$45,3,0),Build!$D$1:$CY$1,"&lt;="&amp;VLOOKUP(I$1,'100-&gt;45b'!$A$1:$D$45,4,0))</f>
        <v>68</v>
      </c>
      <c r="J59" s="7">
        <f>SUMIFS(Build!$D59:$CY59,Build!$D$1:$CY$1,"&gt;="&amp;VLOOKUP(J$1,'100-&gt;45b'!$A$1:$D$45,3,0),Build!$D$1:$CY$1,"&lt;="&amp;VLOOKUP(J$1,'100-&gt;45b'!$A$1:$D$45,4,0))</f>
        <v>0</v>
      </c>
      <c r="K59" s="7">
        <f>SUMIFS(Build!$D59:$CY59,Build!$D$1:$CY$1,"&gt;="&amp;VLOOKUP(K$1,'100-&gt;45b'!$A$1:$D$45,3,0),Build!$D$1:$CY$1,"&lt;="&amp;VLOOKUP(K$1,'100-&gt;45b'!$A$1:$D$45,4,0))</f>
        <v>0</v>
      </c>
      <c r="L59" s="7">
        <f>SUMIFS(Build!$D59:$CY59,Build!$D$1:$CY$1,"&gt;="&amp;VLOOKUP(L$1,'100-&gt;45b'!$A$1:$D$45,3,0),Build!$D$1:$CY$1,"&lt;="&amp;VLOOKUP(L$1,'100-&gt;45b'!$A$1:$D$45,4,0))</f>
        <v>0</v>
      </c>
      <c r="M59" s="7">
        <f>SUMIFS(Build!$D59:$CY59,Build!$D$1:$CY$1,"&gt;="&amp;VLOOKUP(M$1,'100-&gt;45b'!$A$1:$D$45,3,0),Build!$D$1:$CY$1,"&lt;="&amp;VLOOKUP(M$1,'100-&gt;45b'!$A$1:$D$45,4,0))</f>
        <v>0</v>
      </c>
      <c r="N59" s="7">
        <f>SUMIFS(Build!$D59:$CY59,Build!$D$1:$CY$1,"&gt;="&amp;VLOOKUP(N$1,'100-&gt;45b'!$A$1:$D$45,3,0),Build!$D$1:$CY$1,"&lt;="&amp;VLOOKUP(N$1,'100-&gt;45b'!$A$1:$D$45,4,0))</f>
        <v>0</v>
      </c>
      <c r="O59" s="7">
        <f>SUMIFS(Build!$D59:$CY59,Build!$D$1:$CY$1,"&gt;="&amp;VLOOKUP(O$1,'100-&gt;45b'!$A$1:$D$45,3,0),Build!$D$1:$CY$1,"&lt;="&amp;VLOOKUP(O$1,'100-&gt;45b'!$A$1:$D$45,4,0))</f>
        <v>0</v>
      </c>
      <c r="P59" s="7">
        <f>SUMIFS(Build!$D59:$CY59,Build!$D$1:$CY$1,"&gt;="&amp;VLOOKUP(P$1,'100-&gt;45b'!$A$1:$D$45,3,0),Build!$D$1:$CY$1,"&lt;="&amp;VLOOKUP(P$1,'100-&gt;45b'!$A$1:$D$45,4,0))</f>
        <v>0</v>
      </c>
      <c r="Q59" s="7">
        <f>SUMIFS(Build!$D59:$CY59,Build!$D$1:$CY$1,"&gt;="&amp;VLOOKUP(Q$1,'100-&gt;45b'!$A$1:$D$45,3,0),Build!$D$1:$CY$1,"&lt;="&amp;VLOOKUP(Q$1,'100-&gt;45b'!$A$1:$D$45,4,0))</f>
        <v>0</v>
      </c>
      <c r="R59" s="7">
        <f>SUMIFS(Build!$D59:$CY59,Build!$D$1:$CY$1,"&gt;="&amp;VLOOKUP(R$1,'100-&gt;45b'!$A$1:$D$45,3,0),Build!$D$1:$CY$1,"&lt;="&amp;VLOOKUP(R$1,'100-&gt;45b'!$A$1:$D$45,4,0))</f>
        <v>0</v>
      </c>
      <c r="S59" s="7">
        <f>SUMIFS(Build!$D59:$CY59,Build!$D$1:$CY$1,"&gt;="&amp;VLOOKUP(S$1,'100-&gt;45b'!$A$1:$D$45,3,0),Build!$D$1:$CY$1,"&lt;="&amp;VLOOKUP(S$1,'100-&gt;45b'!$A$1:$D$45,4,0))</f>
        <v>0</v>
      </c>
      <c r="T59" s="7">
        <f>SUMIFS(Build!$D59:$CY59,Build!$D$1:$CY$1,"&gt;="&amp;VLOOKUP(T$1,'100-&gt;45b'!$A$1:$D$45,3,0),Build!$D$1:$CY$1,"&lt;="&amp;VLOOKUP(T$1,'100-&gt;45b'!$A$1:$D$45,4,0))</f>
        <v>0</v>
      </c>
      <c r="U59" s="7">
        <f>SUMIFS(Build!$D59:$CY59,Build!$D$1:$CY$1,"&gt;="&amp;VLOOKUP(U$1,'100-&gt;45b'!$A$1:$D$45,3,0),Build!$D$1:$CY$1,"&lt;="&amp;VLOOKUP(U$1,'100-&gt;45b'!$A$1:$D$45,4,0))</f>
        <v>0</v>
      </c>
      <c r="V59" s="7">
        <f>SUMIFS(Build!$D59:$CY59,Build!$D$1:$CY$1,"&gt;="&amp;VLOOKUP(V$1,'100-&gt;45b'!$A$1:$D$45,3,0),Build!$D$1:$CY$1,"&lt;="&amp;VLOOKUP(V$1,'100-&gt;45b'!$A$1:$D$45,4,0))</f>
        <v>0</v>
      </c>
      <c r="W59" s="7">
        <f>SUMIFS(Build!$D59:$CY59,Build!$D$1:$CY$1,"&gt;="&amp;VLOOKUP(W$1,'100-&gt;45b'!$A$1:$D$45,3,0),Build!$D$1:$CY$1,"&lt;="&amp;VLOOKUP(W$1,'100-&gt;45b'!$A$1:$D$45,4,0))</f>
        <v>151</v>
      </c>
      <c r="X59" s="7">
        <f>SUMIFS(Build!$D59:$CY59,Build!$D$1:$CY$1,"&gt;="&amp;VLOOKUP(X$1,'100-&gt;45b'!$A$1:$D$45,3,0),Build!$D$1:$CY$1,"&lt;="&amp;VLOOKUP(X$1,'100-&gt;45b'!$A$1:$D$45,4,0))</f>
        <v>0</v>
      </c>
      <c r="Y59" s="7">
        <f>SUMIFS(Build!$D59:$CY59,Build!$D$1:$CY$1,"&gt;="&amp;VLOOKUP(Y$1,'100-&gt;45b'!$A$1:$D$45,3,0),Build!$D$1:$CY$1,"&lt;="&amp;VLOOKUP(Y$1,'100-&gt;45b'!$A$1:$D$45,4,0))</f>
        <v>696</v>
      </c>
      <c r="Z59" s="7">
        <f>SUMIFS(Build!$D59:$CY59,Build!$D$1:$CY$1,"&gt;="&amp;VLOOKUP(Z$1,'100-&gt;45b'!$A$1:$D$45,3,0),Build!$D$1:$CY$1,"&lt;="&amp;VLOOKUP(Z$1,'100-&gt;45b'!$A$1:$D$45,4,0))</f>
        <v>75</v>
      </c>
      <c r="AA59" s="7">
        <f>SUMIFS(Build!$D59:$CY59,Build!$D$1:$CY$1,"&gt;="&amp;VLOOKUP(AA$1,'100-&gt;45b'!$A$1:$D$45,3,0),Build!$D$1:$CY$1,"&lt;="&amp;VLOOKUP(AA$1,'100-&gt;45b'!$A$1:$D$45,4,0))</f>
        <v>1150</v>
      </c>
      <c r="AB59" s="7">
        <f>SUMIFS(Build!$D59:$CY59,Build!$D$1:$CY$1,"&gt;="&amp;VLOOKUP(AB$1,'100-&gt;45b'!$A$1:$D$45,3,0),Build!$D$1:$CY$1,"&lt;="&amp;VLOOKUP(AB$1,'100-&gt;45b'!$A$1:$D$45,4,0))</f>
        <v>1736</v>
      </c>
      <c r="AC59" s="7">
        <f>SUMIFS(Build!$D59:$CY59,Build!$D$1:$CY$1,"&gt;="&amp;VLOOKUP(AC$1,'100-&gt;45b'!$A$1:$D$45,3,0),Build!$D$1:$CY$1,"&lt;="&amp;VLOOKUP(AC$1,'100-&gt;45b'!$A$1:$D$45,4,0))</f>
        <v>219</v>
      </c>
      <c r="AD59" s="7">
        <f>SUMIFS(Build!$D59:$CY59,Build!$D$1:$CY$1,"&gt;="&amp;VLOOKUP(AD$1,'100-&gt;45b'!$A$1:$D$45,3,0),Build!$D$1:$CY$1,"&lt;="&amp;VLOOKUP(AD$1,'100-&gt;45b'!$A$1:$D$45,4,0))</f>
        <v>236</v>
      </c>
      <c r="AE59" s="7">
        <f>SUMIFS(Build!$D59:$CY59,Build!$D$1:$CY$1,"&gt;="&amp;VLOOKUP(AE$1,'100-&gt;45b'!$A$1:$D$45,3,0),Build!$D$1:$CY$1,"&lt;="&amp;VLOOKUP(AE$1,'100-&gt;45b'!$A$1:$D$45,4,0))</f>
        <v>194</v>
      </c>
      <c r="AF59" s="7">
        <f>SUMIFS(Build!$D59:$CY59,Build!$D$1:$CY$1,"&gt;="&amp;VLOOKUP(AF$1,'100-&gt;45b'!$A$1:$D$45,3,0),Build!$D$1:$CY$1,"&lt;="&amp;VLOOKUP(AF$1,'100-&gt;45b'!$A$1:$D$45,4,0))</f>
        <v>347</v>
      </c>
      <c r="AG59" s="7">
        <f>SUMIFS(Build!$D59:$CY59,Build!$D$1:$CY$1,"&gt;="&amp;VLOOKUP(AG$1,'100-&gt;45b'!$A$1:$D$45,3,0),Build!$D$1:$CY$1,"&lt;="&amp;VLOOKUP(AG$1,'100-&gt;45b'!$A$1:$D$45,4,0))</f>
        <v>0</v>
      </c>
      <c r="AH59" s="7">
        <f>SUMIFS(Build!$D59:$CY59,Build!$D$1:$CY$1,"&gt;="&amp;VLOOKUP(AH$1,'100-&gt;45b'!$A$1:$D$45,3,0),Build!$D$1:$CY$1,"&lt;="&amp;VLOOKUP(AH$1,'100-&gt;45b'!$A$1:$D$45,4,0))</f>
        <v>703</v>
      </c>
      <c r="AI59" s="7">
        <f>SUMIFS(Build!$D59:$CY59,Build!$D$1:$CY$1,"&gt;="&amp;VLOOKUP(AI$1,'100-&gt;45b'!$A$1:$D$45,3,0),Build!$D$1:$CY$1,"&lt;="&amp;VLOOKUP(AI$1,'100-&gt;45b'!$A$1:$D$45,4,0))</f>
        <v>0</v>
      </c>
      <c r="AJ59" s="7">
        <f>SUMIFS(Build!$D59:$CY59,Build!$D$1:$CY$1,"&gt;="&amp;VLOOKUP(AJ$1,'100-&gt;45b'!$A$1:$D$45,3,0),Build!$D$1:$CY$1,"&lt;="&amp;VLOOKUP(AJ$1,'100-&gt;45b'!$A$1:$D$45,4,0))</f>
        <v>162</v>
      </c>
      <c r="AK59" s="7">
        <f>SUMIFS(Build!$D59:$CY59,Build!$D$1:$CY$1,"&gt;="&amp;VLOOKUP(AK$1,'100-&gt;45b'!$A$1:$D$45,3,0),Build!$D$1:$CY$1,"&lt;="&amp;VLOOKUP(AK$1,'100-&gt;45b'!$A$1:$D$45,4,0))</f>
        <v>0</v>
      </c>
      <c r="AL59" s="7">
        <f>SUMIFS(Build!$D59:$CY59,Build!$D$1:$CY$1,"&gt;="&amp;VLOOKUP(AL$1,'100-&gt;45b'!$A$1:$D$45,3,0),Build!$D$1:$CY$1,"&lt;="&amp;VLOOKUP(AL$1,'100-&gt;45b'!$A$1:$D$45,4,0))</f>
        <v>320</v>
      </c>
      <c r="AM59" s="7">
        <f>SUMIFS(Build!$D59:$CY59,Build!$D$1:$CY$1,"&gt;="&amp;VLOOKUP(AM$1,'100-&gt;45b'!$A$1:$D$45,3,0),Build!$D$1:$CY$1,"&lt;="&amp;VLOOKUP(AM$1,'100-&gt;45b'!$A$1:$D$45,4,0))</f>
        <v>0</v>
      </c>
      <c r="AN59" s="7">
        <f>SUMIFS(Build!$D59:$CY59,Build!$D$1:$CY$1,"&gt;="&amp;VLOOKUP(AN$1,'100-&gt;45b'!$A$1:$D$45,3,0),Build!$D$1:$CY$1,"&lt;="&amp;VLOOKUP(AN$1,'100-&gt;45b'!$A$1:$D$45,4,0))</f>
        <v>164</v>
      </c>
      <c r="AO59" s="7">
        <f>SUMIFS(Build!$D59:$CY59,Build!$D$1:$CY$1,"&gt;="&amp;VLOOKUP(AO$1,'100-&gt;45b'!$A$1:$D$45,3,0),Build!$D$1:$CY$1,"&lt;="&amp;VLOOKUP(AO$1,'100-&gt;45b'!$A$1:$D$45,4,0))</f>
        <v>1069</v>
      </c>
      <c r="AP59" s="7">
        <f>'47 Sector'!AP59+'47 Sector'!AV59</f>
        <v>2566</v>
      </c>
      <c r="AQ59" s="7">
        <f>SUMIFS(Build!$D59:$CY59,Build!$D$1:$CY$1,"&gt;="&amp;VLOOKUP(AQ$1,'100-&gt;45b'!$A$1:$D$45,3,0),Build!$D$1:$CY$1,"&lt;="&amp;VLOOKUP(AQ$1,'100-&gt;45b'!$A$1:$D$45,4,0))</f>
        <v>2016</v>
      </c>
      <c r="AR59" s="7">
        <f>SUMIFS(Build!$D59:$CY59,Build!$D$1:$CY$1,"&gt;="&amp;VLOOKUP(AR$1,'100-&gt;45b'!$A$1:$D$45,3,0),Build!$D$1:$CY$1,"&lt;="&amp;VLOOKUP(AR$1,'100-&gt;45b'!$A$1:$D$45,4,0))</f>
        <v>836</v>
      </c>
      <c r="AS59" s="7">
        <f>SUMIFS(Build!$D59:$CY59,Build!$D$1:$CY$1,"&gt;="&amp;VLOOKUP(AS$1,'100-&gt;45b'!$A$1:$D$45,3,0),Build!$D$1:$CY$1,"&lt;="&amp;VLOOKUP(AS$1,'100-&gt;45b'!$A$1:$D$45,4,0))</f>
        <v>0</v>
      </c>
      <c r="AT59" s="7">
        <f>SUMIFS(Build!$D59:$CY59,Build!$D$1:$CY$1,"&gt;="&amp;VLOOKUP(AT$1,'100-&gt;45b'!$A$1:$D$45,3,0),Build!$D$1:$CY$1,"&lt;="&amp;VLOOKUP(AT$1,'100-&gt;45b'!$A$1:$D$45,4,0))</f>
        <v>140</v>
      </c>
      <c r="AU59" s="7">
        <f>SUMIFS(Build!$D59:$CY59,Build!$D$1:$CY$1,"&gt;="&amp;VLOOKUP(AU$1,'100-&gt;45b'!$A$1:$D$45,3,0),Build!$D$1:$CY$1,"&lt;="&amp;VLOOKUP(AU$1,'100-&gt;45b'!$A$1:$D$45,4,0))</f>
        <v>1685</v>
      </c>
      <c r="AV59" s="23">
        <f>Build!CY59</f>
        <v>0</v>
      </c>
      <c r="AW59" s="7"/>
      <c r="AX59" s="17">
        <f t="shared" si="2"/>
        <v>23</v>
      </c>
      <c r="AY59" s="18">
        <f t="shared" si="3"/>
        <v>0</v>
      </c>
      <c r="AZ59" s="18"/>
      <c r="BA59" s="18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DA59" s="8"/>
    </row>
    <row r="60" spans="1:105" x14ac:dyDescent="0.25">
      <c r="A60" t="s">
        <v>264</v>
      </c>
      <c r="B60">
        <f>VLOOKUP($A60&amp;0,'Short Labels'!$B$1:$N$8042,8,0)</f>
        <v>2020</v>
      </c>
      <c r="C60" s="7">
        <f>SUMIFS(Build!$D60:$CY60,Build!$D$1:$CY$1,"&gt;="&amp;VLOOKUP(C$1,'100-&gt;45b'!$A$1:$D$45,3,0),Build!$D$1:$CY$1,"&lt;="&amp;VLOOKUP(C$1,'100-&gt;45b'!$A$1:$D$45,4,0))</f>
        <v>91245</v>
      </c>
      <c r="D60" s="7">
        <f>SUMIFS(Build!$D60:$CY60,Build!$D$1:$CY$1,"&gt;="&amp;VLOOKUP(D$1,'100-&gt;45b'!$A$1:$D$45,3,0),Build!$D$1:$CY$1,"&lt;="&amp;VLOOKUP(D$1,'100-&gt;45b'!$A$1:$D$45,4,0))</f>
        <v>0</v>
      </c>
      <c r="E60" s="7">
        <f>SUMIFS(Build!$D60:$CY60,Build!$D$1:$CY$1,"&gt;="&amp;VLOOKUP(E$1,'100-&gt;45b'!$A$1:$D$45,3,0),Build!$D$1:$CY$1,"&lt;="&amp;VLOOKUP(E$1,'100-&gt;45b'!$A$1:$D$45,4,0))</f>
        <v>3401</v>
      </c>
      <c r="F60" s="7">
        <f>SUMIFS(Build!$D60:$CY60,Build!$D$1:$CY$1,"&gt;="&amp;VLOOKUP(F$1,'100-&gt;45b'!$A$1:$D$45,3,0),Build!$D$1:$CY$1,"&lt;="&amp;VLOOKUP(F$1,'100-&gt;45b'!$A$1:$D$45,4,0))</f>
        <v>3528</v>
      </c>
      <c r="G60" s="7">
        <f>SUMIFS(Build!$D60:$CY60,Build!$D$1:$CY$1,"&gt;="&amp;VLOOKUP(G$1,'100-&gt;45b'!$A$1:$D$45,3,0),Build!$D$1:$CY$1,"&lt;="&amp;VLOOKUP(G$1,'100-&gt;45b'!$A$1:$D$45,4,0))</f>
        <v>0</v>
      </c>
      <c r="H60" s="7">
        <f>SUMIFS(Build!$D60:$CY60,Build!$D$1:$CY$1,"&gt;="&amp;VLOOKUP(H$1,'100-&gt;45b'!$A$1:$D$45,3,0),Build!$D$1:$CY$1,"&lt;="&amp;VLOOKUP(H$1,'100-&gt;45b'!$A$1:$D$45,4,0))</f>
        <v>29421</v>
      </c>
      <c r="I60" s="7">
        <f>SUMIFS(Build!$D60:$CY60,Build!$D$1:$CY$1,"&gt;="&amp;VLOOKUP(I$1,'100-&gt;45b'!$A$1:$D$45,3,0),Build!$D$1:$CY$1,"&lt;="&amp;VLOOKUP(I$1,'100-&gt;45b'!$A$1:$D$45,4,0))</f>
        <v>46054</v>
      </c>
      <c r="J60" s="7">
        <f>SUMIFS(Build!$D60:$CY60,Build!$D$1:$CY$1,"&gt;="&amp;VLOOKUP(J$1,'100-&gt;45b'!$A$1:$D$45,3,0),Build!$D$1:$CY$1,"&lt;="&amp;VLOOKUP(J$1,'100-&gt;45b'!$A$1:$D$45,4,0))</f>
        <v>4208</v>
      </c>
      <c r="K60" s="7">
        <f>SUMIFS(Build!$D60:$CY60,Build!$D$1:$CY$1,"&gt;="&amp;VLOOKUP(K$1,'100-&gt;45b'!$A$1:$D$45,3,0),Build!$D$1:$CY$1,"&lt;="&amp;VLOOKUP(K$1,'100-&gt;45b'!$A$1:$D$45,4,0))</f>
        <v>5072</v>
      </c>
      <c r="L60" s="7">
        <f>SUMIFS(Build!$D60:$CY60,Build!$D$1:$CY$1,"&gt;="&amp;VLOOKUP(L$1,'100-&gt;45b'!$A$1:$D$45,3,0),Build!$D$1:$CY$1,"&lt;="&amp;VLOOKUP(L$1,'100-&gt;45b'!$A$1:$D$45,4,0))</f>
        <v>0</v>
      </c>
      <c r="M60" s="7">
        <f>SUMIFS(Build!$D60:$CY60,Build!$D$1:$CY$1,"&gt;="&amp;VLOOKUP(M$1,'100-&gt;45b'!$A$1:$D$45,3,0),Build!$D$1:$CY$1,"&lt;="&amp;VLOOKUP(M$1,'100-&gt;45b'!$A$1:$D$45,4,0))</f>
        <v>1764</v>
      </c>
      <c r="N60" s="7">
        <f>SUMIFS(Build!$D60:$CY60,Build!$D$1:$CY$1,"&gt;="&amp;VLOOKUP(N$1,'100-&gt;45b'!$A$1:$D$45,3,0),Build!$D$1:$CY$1,"&lt;="&amp;VLOOKUP(N$1,'100-&gt;45b'!$A$1:$D$45,4,0))</f>
        <v>2163</v>
      </c>
      <c r="O60" s="7">
        <f>SUMIFS(Build!$D60:$CY60,Build!$D$1:$CY$1,"&gt;="&amp;VLOOKUP(O$1,'100-&gt;45b'!$A$1:$D$45,3,0),Build!$D$1:$CY$1,"&lt;="&amp;VLOOKUP(O$1,'100-&gt;45b'!$A$1:$D$45,4,0))</f>
        <v>4536</v>
      </c>
      <c r="P60" s="7">
        <f>SUMIFS(Build!$D60:$CY60,Build!$D$1:$CY$1,"&gt;="&amp;VLOOKUP(P$1,'100-&gt;45b'!$A$1:$D$45,3,0),Build!$D$1:$CY$1,"&lt;="&amp;VLOOKUP(P$1,'100-&gt;45b'!$A$1:$D$45,4,0))</f>
        <v>3266</v>
      </c>
      <c r="Q60" s="7">
        <f>SUMIFS(Build!$D60:$CY60,Build!$D$1:$CY$1,"&gt;="&amp;VLOOKUP(Q$1,'100-&gt;45b'!$A$1:$D$45,3,0),Build!$D$1:$CY$1,"&lt;="&amp;VLOOKUP(Q$1,'100-&gt;45b'!$A$1:$D$45,4,0))</f>
        <v>7507</v>
      </c>
      <c r="R60" s="7">
        <f>SUMIFS(Build!$D60:$CY60,Build!$D$1:$CY$1,"&gt;="&amp;VLOOKUP(R$1,'100-&gt;45b'!$A$1:$D$45,3,0),Build!$D$1:$CY$1,"&lt;="&amp;VLOOKUP(R$1,'100-&gt;45b'!$A$1:$D$45,4,0))</f>
        <v>9334</v>
      </c>
      <c r="S60" s="7">
        <f>SUMIFS(Build!$D60:$CY60,Build!$D$1:$CY$1,"&gt;="&amp;VLOOKUP(S$1,'100-&gt;45b'!$A$1:$D$45,3,0),Build!$D$1:$CY$1,"&lt;="&amp;VLOOKUP(S$1,'100-&gt;45b'!$A$1:$D$45,4,0))</f>
        <v>2980</v>
      </c>
      <c r="T60" s="7">
        <f>SUMIFS(Build!$D60:$CY60,Build!$D$1:$CY$1,"&gt;="&amp;VLOOKUP(T$1,'100-&gt;45b'!$A$1:$D$45,3,0),Build!$D$1:$CY$1,"&lt;="&amp;VLOOKUP(T$1,'100-&gt;45b'!$A$1:$D$45,4,0))</f>
        <v>3049</v>
      </c>
      <c r="U60" s="7">
        <f>SUMIFS(Build!$D60:$CY60,Build!$D$1:$CY$1,"&gt;="&amp;VLOOKUP(U$1,'100-&gt;45b'!$A$1:$D$45,3,0),Build!$D$1:$CY$1,"&lt;="&amp;VLOOKUP(U$1,'100-&gt;45b'!$A$1:$D$45,4,0))</f>
        <v>1411</v>
      </c>
      <c r="V60" s="7">
        <f>SUMIFS(Build!$D60:$CY60,Build!$D$1:$CY$1,"&gt;="&amp;VLOOKUP(V$1,'100-&gt;45b'!$A$1:$D$45,3,0),Build!$D$1:$CY$1,"&lt;="&amp;VLOOKUP(V$1,'100-&gt;45b'!$A$1:$D$45,4,0))</f>
        <v>28942</v>
      </c>
      <c r="W60" s="7">
        <f>SUMIFS(Build!$D60:$CY60,Build!$D$1:$CY$1,"&gt;="&amp;VLOOKUP(W$1,'100-&gt;45b'!$A$1:$D$45,3,0),Build!$D$1:$CY$1,"&lt;="&amp;VLOOKUP(W$1,'100-&gt;45b'!$A$1:$D$45,4,0))</f>
        <v>0</v>
      </c>
      <c r="X60" s="7">
        <f>SUMIFS(Build!$D60:$CY60,Build!$D$1:$CY$1,"&gt;="&amp;VLOOKUP(X$1,'100-&gt;45b'!$A$1:$D$45,3,0),Build!$D$1:$CY$1,"&lt;="&amp;VLOOKUP(X$1,'100-&gt;45b'!$A$1:$D$45,4,0))</f>
        <v>8115</v>
      </c>
      <c r="Y60" s="7">
        <f>SUMIFS(Build!$D60:$CY60,Build!$D$1:$CY$1,"&gt;="&amp;VLOOKUP(Y$1,'100-&gt;45b'!$A$1:$D$45,3,0),Build!$D$1:$CY$1,"&lt;="&amp;VLOOKUP(Y$1,'100-&gt;45b'!$A$1:$D$45,4,0))</f>
        <v>9395</v>
      </c>
      <c r="Z60" s="7">
        <f>SUMIFS(Build!$D60:$CY60,Build!$D$1:$CY$1,"&gt;="&amp;VLOOKUP(Z$1,'100-&gt;45b'!$A$1:$D$45,3,0),Build!$D$1:$CY$1,"&lt;="&amp;VLOOKUP(Z$1,'100-&gt;45b'!$A$1:$D$45,4,0))</f>
        <v>15547</v>
      </c>
      <c r="AA60" s="7">
        <f>SUMIFS(Build!$D60:$CY60,Build!$D$1:$CY$1,"&gt;="&amp;VLOOKUP(AA$1,'100-&gt;45b'!$A$1:$D$45,3,0),Build!$D$1:$CY$1,"&lt;="&amp;VLOOKUP(AA$1,'100-&gt;45b'!$A$1:$D$45,4,0))</f>
        <v>55165</v>
      </c>
      <c r="AB60" s="7">
        <f>SUMIFS(Build!$D60:$CY60,Build!$D$1:$CY$1,"&gt;="&amp;VLOOKUP(AB$1,'100-&gt;45b'!$A$1:$D$45,3,0),Build!$D$1:$CY$1,"&lt;="&amp;VLOOKUP(AB$1,'100-&gt;45b'!$A$1:$D$45,4,0))</f>
        <v>116970</v>
      </c>
      <c r="AC60" s="7">
        <f>SUMIFS(Build!$D60:$CY60,Build!$D$1:$CY$1,"&gt;="&amp;VLOOKUP(AC$1,'100-&gt;45b'!$A$1:$D$45,3,0),Build!$D$1:$CY$1,"&lt;="&amp;VLOOKUP(AC$1,'100-&gt;45b'!$A$1:$D$45,4,0))</f>
        <v>32583</v>
      </c>
      <c r="AD60" s="7">
        <f>SUMIFS(Build!$D60:$CY60,Build!$D$1:$CY$1,"&gt;="&amp;VLOOKUP(AD$1,'100-&gt;45b'!$A$1:$D$45,3,0),Build!$D$1:$CY$1,"&lt;="&amp;VLOOKUP(AD$1,'100-&gt;45b'!$A$1:$D$45,4,0))</f>
        <v>0</v>
      </c>
      <c r="AE60" s="7">
        <f>SUMIFS(Build!$D60:$CY60,Build!$D$1:$CY$1,"&gt;="&amp;VLOOKUP(AE$1,'100-&gt;45b'!$A$1:$D$45,3,0),Build!$D$1:$CY$1,"&lt;="&amp;VLOOKUP(AE$1,'100-&gt;45b'!$A$1:$D$45,4,0))</f>
        <v>389</v>
      </c>
      <c r="AF60" s="7">
        <f>SUMIFS(Build!$D60:$CY60,Build!$D$1:$CY$1,"&gt;="&amp;VLOOKUP(AF$1,'100-&gt;45b'!$A$1:$D$45,3,0),Build!$D$1:$CY$1,"&lt;="&amp;VLOOKUP(AF$1,'100-&gt;45b'!$A$1:$D$45,4,0))</f>
        <v>6151</v>
      </c>
      <c r="AG60" s="7">
        <f>SUMIFS(Build!$D60:$CY60,Build!$D$1:$CY$1,"&gt;="&amp;VLOOKUP(AG$1,'100-&gt;45b'!$A$1:$D$45,3,0),Build!$D$1:$CY$1,"&lt;="&amp;VLOOKUP(AG$1,'100-&gt;45b'!$A$1:$D$45,4,0))</f>
        <v>4226</v>
      </c>
      <c r="AH60" s="7">
        <f>SUMIFS(Build!$D60:$CY60,Build!$D$1:$CY$1,"&gt;="&amp;VLOOKUP(AH$1,'100-&gt;45b'!$A$1:$D$45,3,0),Build!$D$1:$CY$1,"&lt;="&amp;VLOOKUP(AH$1,'100-&gt;45b'!$A$1:$D$45,4,0))</f>
        <v>33799</v>
      </c>
      <c r="AI60" s="7">
        <f>SUMIFS(Build!$D60:$CY60,Build!$D$1:$CY$1,"&gt;="&amp;VLOOKUP(AI$1,'100-&gt;45b'!$A$1:$D$45,3,0),Build!$D$1:$CY$1,"&lt;="&amp;VLOOKUP(AI$1,'100-&gt;45b'!$A$1:$D$45,4,0))</f>
        <v>4342</v>
      </c>
      <c r="AJ60" s="7">
        <f>SUMIFS(Build!$D60:$CY60,Build!$D$1:$CY$1,"&gt;="&amp;VLOOKUP(AJ$1,'100-&gt;45b'!$A$1:$D$45,3,0),Build!$D$1:$CY$1,"&lt;="&amp;VLOOKUP(AJ$1,'100-&gt;45b'!$A$1:$D$45,4,0))</f>
        <v>4167</v>
      </c>
      <c r="AK60" s="7">
        <f>SUMIFS(Build!$D60:$CY60,Build!$D$1:$CY$1,"&gt;="&amp;VLOOKUP(AK$1,'100-&gt;45b'!$A$1:$D$45,3,0),Build!$D$1:$CY$1,"&lt;="&amp;VLOOKUP(AK$1,'100-&gt;45b'!$A$1:$D$45,4,0))</f>
        <v>9973</v>
      </c>
      <c r="AL60" s="7">
        <f>SUMIFS(Build!$D60:$CY60,Build!$D$1:$CY$1,"&gt;="&amp;VLOOKUP(AL$1,'100-&gt;45b'!$A$1:$D$45,3,0),Build!$D$1:$CY$1,"&lt;="&amp;VLOOKUP(AL$1,'100-&gt;45b'!$A$1:$D$45,4,0))</f>
        <v>11844</v>
      </c>
      <c r="AM60" s="7">
        <f>SUMIFS(Build!$D60:$CY60,Build!$D$1:$CY$1,"&gt;="&amp;VLOOKUP(AM$1,'100-&gt;45b'!$A$1:$D$45,3,0),Build!$D$1:$CY$1,"&lt;="&amp;VLOOKUP(AM$1,'100-&gt;45b'!$A$1:$D$45,4,0))</f>
        <v>2169</v>
      </c>
      <c r="AN60" s="7">
        <f>SUMIFS(Build!$D60:$CY60,Build!$D$1:$CY$1,"&gt;="&amp;VLOOKUP(AN$1,'100-&gt;45b'!$A$1:$D$45,3,0),Build!$D$1:$CY$1,"&lt;="&amp;VLOOKUP(AN$1,'100-&gt;45b'!$A$1:$D$45,4,0))</f>
        <v>18549</v>
      </c>
      <c r="AO60" s="7">
        <f>SUMIFS(Build!$D60:$CY60,Build!$D$1:$CY$1,"&gt;="&amp;VLOOKUP(AO$1,'100-&gt;45b'!$A$1:$D$45,3,0),Build!$D$1:$CY$1,"&lt;="&amp;VLOOKUP(AO$1,'100-&gt;45b'!$A$1:$D$45,4,0))</f>
        <v>20067</v>
      </c>
      <c r="AP60" s="7">
        <f>'47 Sector'!AP60+'47 Sector'!AV60</f>
        <v>56047</v>
      </c>
      <c r="AQ60" s="7">
        <f>SUMIFS(Build!$D60:$CY60,Build!$D$1:$CY$1,"&gt;="&amp;VLOOKUP(AQ$1,'100-&gt;45b'!$A$1:$D$45,3,0),Build!$D$1:$CY$1,"&lt;="&amp;VLOOKUP(AQ$1,'100-&gt;45b'!$A$1:$D$45,4,0))</f>
        <v>48824</v>
      </c>
      <c r="AR60" s="7">
        <f>SUMIFS(Build!$D60:$CY60,Build!$D$1:$CY$1,"&gt;="&amp;VLOOKUP(AR$1,'100-&gt;45b'!$A$1:$D$45,3,0),Build!$D$1:$CY$1,"&lt;="&amp;VLOOKUP(AR$1,'100-&gt;45b'!$A$1:$D$45,4,0))</f>
        <v>49684</v>
      </c>
      <c r="AS60" s="7">
        <f>SUMIFS(Build!$D60:$CY60,Build!$D$1:$CY$1,"&gt;="&amp;VLOOKUP(AS$1,'100-&gt;45b'!$A$1:$D$45,3,0),Build!$D$1:$CY$1,"&lt;="&amp;VLOOKUP(AS$1,'100-&gt;45b'!$A$1:$D$45,4,0))</f>
        <v>18391</v>
      </c>
      <c r="AT60" s="7">
        <f>SUMIFS(Build!$D60:$CY60,Build!$D$1:$CY$1,"&gt;="&amp;VLOOKUP(AT$1,'100-&gt;45b'!$A$1:$D$45,3,0),Build!$D$1:$CY$1,"&lt;="&amp;VLOOKUP(AT$1,'100-&gt;45b'!$A$1:$D$45,4,0))</f>
        <v>15632</v>
      </c>
      <c r="AU60" s="7">
        <f>SUMIFS(Build!$D60:$CY60,Build!$D$1:$CY$1,"&gt;="&amp;VLOOKUP(AU$1,'100-&gt;45b'!$A$1:$D$45,3,0),Build!$D$1:$CY$1,"&lt;="&amp;VLOOKUP(AU$1,'100-&gt;45b'!$A$1:$D$45,4,0))</f>
        <v>281</v>
      </c>
      <c r="AV60" s="23">
        <f>Build!CY60</f>
        <v>0</v>
      </c>
      <c r="AW60" s="7"/>
      <c r="AX60" s="17">
        <f t="shared" si="2"/>
        <v>40</v>
      </c>
      <c r="AY60" s="18">
        <f t="shared" si="3"/>
        <v>0</v>
      </c>
      <c r="AZ60" s="18"/>
      <c r="BA60" s="18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DA60" s="8"/>
    </row>
    <row r="61" spans="1:105" x14ac:dyDescent="0.25">
      <c r="A61" t="s">
        <v>265</v>
      </c>
      <c r="B61">
        <f>VLOOKUP($A61&amp;0,'Short Labels'!$B$1:$N$8042,8,0)</f>
        <v>2018</v>
      </c>
      <c r="C61" s="7">
        <f>SUMIFS(Build!$D61:$CY61,Build!$D$1:$CY$1,"&gt;="&amp;VLOOKUP(C$1,'100-&gt;45b'!$A$1:$D$45,3,0),Build!$D$1:$CY$1,"&lt;="&amp;VLOOKUP(C$1,'100-&gt;45b'!$A$1:$D$45,4,0))</f>
        <v>3718976</v>
      </c>
      <c r="D61" s="7">
        <f>SUMIFS(Build!$D61:$CY61,Build!$D$1:$CY$1,"&gt;="&amp;VLOOKUP(D$1,'100-&gt;45b'!$A$1:$D$45,3,0),Build!$D$1:$CY$1,"&lt;="&amp;VLOOKUP(D$1,'100-&gt;45b'!$A$1:$D$45,4,0))</f>
        <v>29025</v>
      </c>
      <c r="E61" s="7">
        <f>SUMIFS(Build!$D61:$CY61,Build!$D$1:$CY$1,"&gt;="&amp;VLOOKUP(E$1,'100-&gt;45b'!$A$1:$D$45,3,0),Build!$D$1:$CY$1,"&lt;="&amp;VLOOKUP(E$1,'100-&gt;45b'!$A$1:$D$45,4,0))</f>
        <v>2703</v>
      </c>
      <c r="F61" s="7">
        <f>SUMIFS(Build!$D61:$CY61,Build!$D$1:$CY$1,"&gt;="&amp;VLOOKUP(F$1,'100-&gt;45b'!$A$1:$D$45,3,0),Build!$D$1:$CY$1,"&lt;="&amp;VLOOKUP(F$1,'100-&gt;45b'!$A$1:$D$45,4,0))</f>
        <v>86486</v>
      </c>
      <c r="G61" s="7">
        <f>SUMIFS(Build!$D61:$CY61,Build!$D$1:$CY$1,"&gt;="&amp;VLOOKUP(G$1,'100-&gt;45b'!$A$1:$D$45,3,0),Build!$D$1:$CY$1,"&lt;="&amp;VLOOKUP(G$1,'100-&gt;45b'!$A$1:$D$45,4,0))</f>
        <v>994</v>
      </c>
      <c r="H61" s="7">
        <f>SUMIFS(Build!$D61:$CY61,Build!$D$1:$CY$1,"&gt;="&amp;VLOOKUP(H$1,'100-&gt;45b'!$A$1:$D$45,3,0),Build!$D$1:$CY$1,"&lt;="&amp;VLOOKUP(H$1,'100-&gt;45b'!$A$1:$D$45,4,0))</f>
        <v>67150</v>
      </c>
      <c r="I61" s="7">
        <f>SUMIFS(Build!$D61:$CY61,Build!$D$1:$CY$1,"&gt;="&amp;VLOOKUP(I$1,'100-&gt;45b'!$A$1:$D$45,3,0),Build!$D$1:$CY$1,"&lt;="&amp;VLOOKUP(I$1,'100-&gt;45b'!$A$1:$D$45,4,0))</f>
        <v>95027</v>
      </c>
      <c r="J61" s="7">
        <f>SUMIFS(Build!$D61:$CY61,Build!$D$1:$CY$1,"&gt;="&amp;VLOOKUP(J$1,'100-&gt;45b'!$A$1:$D$45,3,0),Build!$D$1:$CY$1,"&lt;="&amp;VLOOKUP(J$1,'100-&gt;45b'!$A$1:$D$45,4,0))</f>
        <v>34173</v>
      </c>
      <c r="K61" s="7">
        <f>SUMIFS(Build!$D61:$CY61,Build!$D$1:$CY$1,"&gt;="&amp;VLOOKUP(K$1,'100-&gt;45b'!$A$1:$D$45,3,0),Build!$D$1:$CY$1,"&lt;="&amp;VLOOKUP(K$1,'100-&gt;45b'!$A$1:$D$45,4,0))</f>
        <v>0</v>
      </c>
      <c r="L61" s="7">
        <f>SUMIFS(Build!$D61:$CY61,Build!$D$1:$CY$1,"&gt;="&amp;VLOOKUP(L$1,'100-&gt;45b'!$A$1:$D$45,3,0),Build!$D$1:$CY$1,"&lt;="&amp;VLOOKUP(L$1,'100-&gt;45b'!$A$1:$D$45,4,0))</f>
        <v>0</v>
      </c>
      <c r="M61" s="7">
        <f>SUMIFS(Build!$D61:$CY61,Build!$D$1:$CY$1,"&gt;="&amp;VLOOKUP(M$1,'100-&gt;45b'!$A$1:$D$45,3,0),Build!$D$1:$CY$1,"&lt;="&amp;VLOOKUP(M$1,'100-&gt;45b'!$A$1:$D$45,4,0))</f>
        <v>0</v>
      </c>
      <c r="N61" s="7">
        <f>SUMIFS(Build!$D61:$CY61,Build!$D$1:$CY$1,"&gt;="&amp;VLOOKUP(N$1,'100-&gt;45b'!$A$1:$D$45,3,0),Build!$D$1:$CY$1,"&lt;="&amp;VLOOKUP(N$1,'100-&gt;45b'!$A$1:$D$45,4,0))</f>
        <v>0</v>
      </c>
      <c r="O61" s="7">
        <f>SUMIFS(Build!$D61:$CY61,Build!$D$1:$CY$1,"&gt;="&amp;VLOOKUP(O$1,'100-&gt;45b'!$A$1:$D$45,3,0),Build!$D$1:$CY$1,"&lt;="&amp;VLOOKUP(O$1,'100-&gt;45b'!$A$1:$D$45,4,0))</f>
        <v>0</v>
      </c>
      <c r="P61" s="7">
        <f>SUMIFS(Build!$D61:$CY61,Build!$D$1:$CY$1,"&gt;="&amp;VLOOKUP(P$1,'100-&gt;45b'!$A$1:$D$45,3,0),Build!$D$1:$CY$1,"&lt;="&amp;VLOOKUP(P$1,'100-&gt;45b'!$A$1:$D$45,4,0))</f>
        <v>1822</v>
      </c>
      <c r="Q61" s="7">
        <f>SUMIFS(Build!$D61:$CY61,Build!$D$1:$CY$1,"&gt;="&amp;VLOOKUP(Q$1,'100-&gt;45b'!$A$1:$D$45,3,0),Build!$D$1:$CY$1,"&lt;="&amp;VLOOKUP(Q$1,'100-&gt;45b'!$A$1:$D$45,4,0))</f>
        <v>11133</v>
      </c>
      <c r="R61" s="7">
        <f>SUMIFS(Build!$D61:$CY61,Build!$D$1:$CY$1,"&gt;="&amp;VLOOKUP(R$1,'100-&gt;45b'!$A$1:$D$45,3,0),Build!$D$1:$CY$1,"&lt;="&amp;VLOOKUP(R$1,'100-&gt;45b'!$A$1:$D$45,4,0))</f>
        <v>28339</v>
      </c>
      <c r="S61" s="7">
        <f>SUMIFS(Build!$D61:$CY61,Build!$D$1:$CY$1,"&gt;="&amp;VLOOKUP(S$1,'100-&gt;45b'!$A$1:$D$45,3,0),Build!$D$1:$CY$1,"&lt;="&amp;VLOOKUP(S$1,'100-&gt;45b'!$A$1:$D$45,4,0))</f>
        <v>0</v>
      </c>
      <c r="T61" s="7">
        <f>SUMIFS(Build!$D61:$CY61,Build!$D$1:$CY$1,"&gt;="&amp;VLOOKUP(T$1,'100-&gt;45b'!$A$1:$D$45,3,0),Build!$D$1:$CY$1,"&lt;="&amp;VLOOKUP(T$1,'100-&gt;45b'!$A$1:$D$45,4,0))</f>
        <v>3476</v>
      </c>
      <c r="U61" s="7">
        <f>SUMIFS(Build!$D61:$CY61,Build!$D$1:$CY$1,"&gt;="&amp;VLOOKUP(U$1,'100-&gt;45b'!$A$1:$D$45,3,0),Build!$D$1:$CY$1,"&lt;="&amp;VLOOKUP(U$1,'100-&gt;45b'!$A$1:$D$45,4,0))</f>
        <v>0</v>
      </c>
      <c r="V61" s="7">
        <f>SUMIFS(Build!$D61:$CY61,Build!$D$1:$CY$1,"&gt;="&amp;VLOOKUP(V$1,'100-&gt;45b'!$A$1:$D$45,3,0),Build!$D$1:$CY$1,"&lt;="&amp;VLOOKUP(V$1,'100-&gt;45b'!$A$1:$D$45,4,0))</f>
        <v>0</v>
      </c>
      <c r="W61" s="7">
        <f>SUMIFS(Build!$D61:$CY61,Build!$D$1:$CY$1,"&gt;="&amp;VLOOKUP(W$1,'100-&gt;45b'!$A$1:$D$45,3,0),Build!$D$1:$CY$1,"&lt;="&amp;VLOOKUP(W$1,'100-&gt;45b'!$A$1:$D$45,4,0))</f>
        <v>0</v>
      </c>
      <c r="X61" s="7">
        <f>SUMIFS(Build!$D61:$CY61,Build!$D$1:$CY$1,"&gt;="&amp;VLOOKUP(X$1,'100-&gt;45b'!$A$1:$D$45,3,0),Build!$D$1:$CY$1,"&lt;="&amp;VLOOKUP(X$1,'100-&gt;45b'!$A$1:$D$45,4,0))</f>
        <v>4375</v>
      </c>
      <c r="Y61" s="7">
        <f>SUMIFS(Build!$D61:$CY61,Build!$D$1:$CY$1,"&gt;="&amp;VLOOKUP(Y$1,'100-&gt;45b'!$A$1:$D$45,3,0),Build!$D$1:$CY$1,"&lt;="&amp;VLOOKUP(Y$1,'100-&gt;45b'!$A$1:$D$45,4,0))</f>
        <v>5339</v>
      </c>
      <c r="Z61" s="7">
        <f>SUMIFS(Build!$D61:$CY61,Build!$D$1:$CY$1,"&gt;="&amp;VLOOKUP(Z$1,'100-&gt;45b'!$A$1:$D$45,3,0),Build!$D$1:$CY$1,"&lt;="&amp;VLOOKUP(Z$1,'100-&gt;45b'!$A$1:$D$45,4,0))</f>
        <v>0</v>
      </c>
      <c r="AA61" s="7">
        <f>SUMIFS(Build!$D61:$CY61,Build!$D$1:$CY$1,"&gt;="&amp;VLOOKUP(AA$1,'100-&gt;45b'!$A$1:$D$45,3,0),Build!$D$1:$CY$1,"&lt;="&amp;VLOOKUP(AA$1,'100-&gt;45b'!$A$1:$D$45,4,0))</f>
        <v>106385</v>
      </c>
      <c r="AB61" s="7">
        <f>SUMIFS(Build!$D61:$CY61,Build!$D$1:$CY$1,"&gt;="&amp;VLOOKUP(AB$1,'100-&gt;45b'!$A$1:$D$45,3,0),Build!$D$1:$CY$1,"&lt;="&amp;VLOOKUP(AB$1,'100-&gt;45b'!$A$1:$D$45,4,0))</f>
        <v>863433</v>
      </c>
      <c r="AC61" s="7">
        <f>SUMIFS(Build!$D61:$CY61,Build!$D$1:$CY$1,"&gt;="&amp;VLOOKUP(AC$1,'100-&gt;45b'!$A$1:$D$45,3,0),Build!$D$1:$CY$1,"&lt;="&amp;VLOOKUP(AC$1,'100-&gt;45b'!$A$1:$D$45,4,0))</f>
        <v>89278</v>
      </c>
      <c r="AD61" s="7">
        <f>SUMIFS(Build!$D61:$CY61,Build!$D$1:$CY$1,"&gt;="&amp;VLOOKUP(AD$1,'100-&gt;45b'!$A$1:$D$45,3,0),Build!$D$1:$CY$1,"&lt;="&amp;VLOOKUP(AD$1,'100-&gt;45b'!$A$1:$D$45,4,0))</f>
        <v>0</v>
      </c>
      <c r="AE61" s="7">
        <f>SUMIFS(Build!$D61:$CY61,Build!$D$1:$CY$1,"&gt;="&amp;VLOOKUP(AE$1,'100-&gt;45b'!$A$1:$D$45,3,0),Build!$D$1:$CY$1,"&lt;="&amp;VLOOKUP(AE$1,'100-&gt;45b'!$A$1:$D$45,4,0))</f>
        <v>0</v>
      </c>
      <c r="AF61" s="7">
        <f>SUMIFS(Build!$D61:$CY61,Build!$D$1:$CY$1,"&gt;="&amp;VLOOKUP(AF$1,'100-&gt;45b'!$A$1:$D$45,3,0),Build!$D$1:$CY$1,"&lt;="&amp;VLOOKUP(AF$1,'100-&gt;45b'!$A$1:$D$45,4,0))</f>
        <v>22677</v>
      </c>
      <c r="AG61" s="7">
        <f>SUMIFS(Build!$D61:$CY61,Build!$D$1:$CY$1,"&gt;="&amp;VLOOKUP(AG$1,'100-&gt;45b'!$A$1:$D$45,3,0),Build!$D$1:$CY$1,"&lt;="&amp;VLOOKUP(AG$1,'100-&gt;45b'!$A$1:$D$45,4,0))</f>
        <v>901</v>
      </c>
      <c r="AH61" s="7">
        <f>SUMIFS(Build!$D61:$CY61,Build!$D$1:$CY$1,"&gt;="&amp;VLOOKUP(AH$1,'100-&gt;45b'!$A$1:$D$45,3,0),Build!$D$1:$CY$1,"&lt;="&amp;VLOOKUP(AH$1,'100-&gt;45b'!$A$1:$D$45,4,0))</f>
        <v>17855</v>
      </c>
      <c r="AI61" s="7">
        <f>SUMIFS(Build!$D61:$CY61,Build!$D$1:$CY$1,"&gt;="&amp;VLOOKUP(AI$1,'100-&gt;45b'!$A$1:$D$45,3,0),Build!$D$1:$CY$1,"&lt;="&amp;VLOOKUP(AI$1,'100-&gt;45b'!$A$1:$D$45,4,0))</f>
        <v>2444</v>
      </c>
      <c r="AJ61" s="7">
        <f>SUMIFS(Build!$D61:$CY61,Build!$D$1:$CY$1,"&gt;="&amp;VLOOKUP(AJ$1,'100-&gt;45b'!$A$1:$D$45,3,0),Build!$D$1:$CY$1,"&lt;="&amp;VLOOKUP(AJ$1,'100-&gt;45b'!$A$1:$D$45,4,0))</f>
        <v>4006</v>
      </c>
      <c r="AK61" s="7">
        <f>SUMIFS(Build!$D61:$CY61,Build!$D$1:$CY$1,"&gt;="&amp;VLOOKUP(AK$1,'100-&gt;45b'!$A$1:$D$45,3,0),Build!$D$1:$CY$1,"&lt;="&amp;VLOOKUP(AK$1,'100-&gt;45b'!$A$1:$D$45,4,0))</f>
        <v>7022</v>
      </c>
      <c r="AL61" s="7">
        <f>SUMIFS(Build!$D61:$CY61,Build!$D$1:$CY$1,"&gt;="&amp;VLOOKUP(AL$1,'100-&gt;45b'!$A$1:$D$45,3,0),Build!$D$1:$CY$1,"&lt;="&amp;VLOOKUP(AL$1,'100-&gt;45b'!$A$1:$D$45,4,0))</f>
        <v>5103</v>
      </c>
      <c r="AM61" s="7">
        <f>SUMIFS(Build!$D61:$CY61,Build!$D$1:$CY$1,"&gt;="&amp;VLOOKUP(AM$1,'100-&gt;45b'!$A$1:$D$45,3,0),Build!$D$1:$CY$1,"&lt;="&amp;VLOOKUP(AM$1,'100-&gt;45b'!$A$1:$D$45,4,0))</f>
        <v>0</v>
      </c>
      <c r="AN61" s="7">
        <f>SUMIFS(Build!$D61:$CY61,Build!$D$1:$CY$1,"&gt;="&amp;VLOOKUP(AN$1,'100-&gt;45b'!$A$1:$D$45,3,0),Build!$D$1:$CY$1,"&lt;="&amp;VLOOKUP(AN$1,'100-&gt;45b'!$A$1:$D$45,4,0))</f>
        <v>87932</v>
      </c>
      <c r="AO61" s="7">
        <f>SUMIFS(Build!$D61:$CY61,Build!$D$1:$CY$1,"&gt;="&amp;VLOOKUP(AO$1,'100-&gt;45b'!$A$1:$D$45,3,0),Build!$D$1:$CY$1,"&lt;="&amp;VLOOKUP(AO$1,'100-&gt;45b'!$A$1:$D$45,4,0))</f>
        <v>44478</v>
      </c>
      <c r="AP61" s="7">
        <f>'47 Sector'!AP61+'47 Sector'!AV61</f>
        <v>75917</v>
      </c>
      <c r="AQ61" s="7">
        <f>SUMIFS(Build!$D61:$CY61,Build!$D$1:$CY$1,"&gt;="&amp;VLOOKUP(AQ$1,'100-&gt;45b'!$A$1:$D$45,3,0),Build!$D$1:$CY$1,"&lt;="&amp;VLOOKUP(AQ$1,'100-&gt;45b'!$A$1:$D$45,4,0))</f>
        <v>108575</v>
      </c>
      <c r="AR61" s="7">
        <f>SUMIFS(Build!$D61:$CY61,Build!$D$1:$CY$1,"&gt;="&amp;VLOOKUP(AR$1,'100-&gt;45b'!$A$1:$D$45,3,0),Build!$D$1:$CY$1,"&lt;="&amp;VLOOKUP(AR$1,'100-&gt;45b'!$A$1:$D$45,4,0))</f>
        <v>19058</v>
      </c>
      <c r="AS61" s="7">
        <f>SUMIFS(Build!$D61:$CY61,Build!$D$1:$CY$1,"&gt;="&amp;VLOOKUP(AS$1,'100-&gt;45b'!$A$1:$D$45,3,0),Build!$D$1:$CY$1,"&lt;="&amp;VLOOKUP(AS$1,'100-&gt;45b'!$A$1:$D$45,4,0))</f>
        <v>45605</v>
      </c>
      <c r="AT61" s="7">
        <f>SUMIFS(Build!$D61:$CY61,Build!$D$1:$CY$1,"&gt;="&amp;VLOOKUP(AT$1,'100-&gt;45b'!$A$1:$D$45,3,0),Build!$D$1:$CY$1,"&lt;="&amp;VLOOKUP(AT$1,'100-&gt;45b'!$A$1:$D$45,4,0))</f>
        <v>95950</v>
      </c>
      <c r="AU61" s="7">
        <f>SUMIFS(Build!$D61:$CY61,Build!$D$1:$CY$1,"&gt;="&amp;VLOOKUP(AU$1,'100-&gt;45b'!$A$1:$D$45,3,0),Build!$D$1:$CY$1,"&lt;="&amp;VLOOKUP(AU$1,'100-&gt;45b'!$A$1:$D$45,4,0))</f>
        <v>247132</v>
      </c>
      <c r="AV61" s="23">
        <f>Build!CY61</f>
        <v>0</v>
      </c>
      <c r="AW61" s="7"/>
      <c r="AX61" s="17">
        <f t="shared" si="2"/>
        <v>32</v>
      </c>
      <c r="AY61" s="18">
        <f t="shared" si="3"/>
        <v>0</v>
      </c>
      <c r="AZ61" s="18"/>
      <c r="BA61" s="18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DA61" s="8"/>
    </row>
    <row r="62" spans="1:105" x14ac:dyDescent="0.25">
      <c r="A62" t="s">
        <v>267</v>
      </c>
      <c r="B62">
        <f>VLOOKUP($A62&amp;0,'Short Labels'!$B$1:$N$8042,8,0)</f>
        <v>2019</v>
      </c>
      <c r="C62" s="7">
        <f>SUMIFS(Build!$D62:$CY62,Build!$D$1:$CY$1,"&gt;="&amp;VLOOKUP(C$1,'100-&gt;45b'!$A$1:$D$45,3,0),Build!$D$1:$CY$1,"&lt;="&amp;VLOOKUP(C$1,'100-&gt;45b'!$A$1:$D$45,4,0))</f>
        <v>10293689</v>
      </c>
      <c r="D62" s="7">
        <f>SUMIFS(Build!$D62:$CY62,Build!$D$1:$CY$1,"&gt;="&amp;VLOOKUP(D$1,'100-&gt;45b'!$A$1:$D$45,3,0),Build!$D$1:$CY$1,"&lt;="&amp;VLOOKUP(D$1,'100-&gt;45b'!$A$1:$D$45,4,0))</f>
        <v>473296</v>
      </c>
      <c r="E62" s="7">
        <f>SUMIFS(Build!$D62:$CY62,Build!$D$1:$CY$1,"&gt;="&amp;VLOOKUP(E$1,'100-&gt;45b'!$A$1:$D$45,3,0),Build!$D$1:$CY$1,"&lt;="&amp;VLOOKUP(E$1,'100-&gt;45b'!$A$1:$D$45,4,0))</f>
        <v>4890</v>
      </c>
      <c r="F62" s="7">
        <f>SUMIFS(Build!$D62:$CY62,Build!$D$1:$CY$1,"&gt;="&amp;VLOOKUP(F$1,'100-&gt;45b'!$A$1:$D$45,3,0),Build!$D$1:$CY$1,"&lt;="&amp;VLOOKUP(F$1,'100-&gt;45b'!$A$1:$D$45,4,0))</f>
        <v>76841</v>
      </c>
      <c r="G62" s="7">
        <f>SUMIFS(Build!$D62:$CY62,Build!$D$1:$CY$1,"&gt;="&amp;VLOOKUP(G$1,'100-&gt;45b'!$A$1:$D$45,3,0),Build!$D$1:$CY$1,"&lt;="&amp;VLOOKUP(G$1,'100-&gt;45b'!$A$1:$D$45,4,0))</f>
        <v>49912</v>
      </c>
      <c r="H62" s="7">
        <f>SUMIFS(Build!$D62:$CY62,Build!$D$1:$CY$1,"&gt;="&amp;VLOOKUP(H$1,'100-&gt;45b'!$A$1:$D$45,3,0),Build!$D$1:$CY$1,"&lt;="&amp;VLOOKUP(H$1,'100-&gt;45b'!$A$1:$D$45,4,0))</f>
        <v>401440</v>
      </c>
      <c r="I62" s="7">
        <f>SUMIFS(Build!$D62:$CY62,Build!$D$1:$CY$1,"&gt;="&amp;VLOOKUP(I$1,'100-&gt;45b'!$A$1:$D$45,3,0),Build!$D$1:$CY$1,"&lt;="&amp;VLOOKUP(I$1,'100-&gt;45b'!$A$1:$D$45,4,0))</f>
        <v>1176243</v>
      </c>
      <c r="J62" s="7">
        <f>SUMIFS(Build!$D62:$CY62,Build!$D$1:$CY$1,"&gt;="&amp;VLOOKUP(J$1,'100-&gt;45b'!$A$1:$D$45,3,0),Build!$D$1:$CY$1,"&lt;="&amp;VLOOKUP(J$1,'100-&gt;45b'!$A$1:$D$45,4,0))</f>
        <v>68848</v>
      </c>
      <c r="K62" s="7">
        <f>SUMIFS(Build!$D62:$CY62,Build!$D$1:$CY$1,"&gt;="&amp;VLOOKUP(K$1,'100-&gt;45b'!$A$1:$D$45,3,0),Build!$D$1:$CY$1,"&lt;="&amp;VLOOKUP(K$1,'100-&gt;45b'!$A$1:$D$45,4,0))</f>
        <v>15653</v>
      </c>
      <c r="L62" s="7">
        <f>SUMIFS(Build!$D62:$CY62,Build!$D$1:$CY$1,"&gt;="&amp;VLOOKUP(L$1,'100-&gt;45b'!$A$1:$D$45,3,0),Build!$D$1:$CY$1,"&lt;="&amp;VLOOKUP(L$1,'100-&gt;45b'!$A$1:$D$45,4,0))</f>
        <v>2621</v>
      </c>
      <c r="M62" s="7">
        <f>SUMIFS(Build!$D62:$CY62,Build!$D$1:$CY$1,"&gt;="&amp;VLOOKUP(M$1,'100-&gt;45b'!$A$1:$D$45,3,0),Build!$D$1:$CY$1,"&lt;="&amp;VLOOKUP(M$1,'100-&gt;45b'!$A$1:$D$45,4,0))</f>
        <v>20720</v>
      </c>
      <c r="N62" s="7">
        <f>SUMIFS(Build!$D62:$CY62,Build!$D$1:$CY$1,"&gt;="&amp;VLOOKUP(N$1,'100-&gt;45b'!$A$1:$D$45,3,0),Build!$D$1:$CY$1,"&lt;="&amp;VLOOKUP(N$1,'100-&gt;45b'!$A$1:$D$45,4,0))</f>
        <v>49556</v>
      </c>
      <c r="O62" s="7">
        <f>SUMIFS(Build!$D62:$CY62,Build!$D$1:$CY$1,"&gt;="&amp;VLOOKUP(O$1,'100-&gt;45b'!$A$1:$D$45,3,0),Build!$D$1:$CY$1,"&lt;="&amp;VLOOKUP(O$1,'100-&gt;45b'!$A$1:$D$45,4,0))</f>
        <v>65426</v>
      </c>
      <c r="P62" s="7">
        <f>SUMIFS(Build!$D62:$CY62,Build!$D$1:$CY$1,"&gt;="&amp;VLOOKUP(P$1,'100-&gt;45b'!$A$1:$D$45,3,0),Build!$D$1:$CY$1,"&lt;="&amp;VLOOKUP(P$1,'100-&gt;45b'!$A$1:$D$45,4,0))</f>
        <v>73177</v>
      </c>
      <c r="Q62" s="7">
        <f>SUMIFS(Build!$D62:$CY62,Build!$D$1:$CY$1,"&gt;="&amp;VLOOKUP(Q$1,'100-&gt;45b'!$A$1:$D$45,3,0),Build!$D$1:$CY$1,"&lt;="&amp;VLOOKUP(Q$1,'100-&gt;45b'!$A$1:$D$45,4,0))</f>
        <v>83062</v>
      </c>
      <c r="R62" s="7">
        <f>SUMIFS(Build!$D62:$CY62,Build!$D$1:$CY$1,"&gt;="&amp;VLOOKUP(R$1,'100-&gt;45b'!$A$1:$D$45,3,0),Build!$D$1:$CY$1,"&lt;="&amp;VLOOKUP(R$1,'100-&gt;45b'!$A$1:$D$45,4,0))</f>
        <v>26759</v>
      </c>
      <c r="S62" s="7">
        <f>SUMIFS(Build!$D62:$CY62,Build!$D$1:$CY$1,"&gt;="&amp;VLOOKUP(S$1,'100-&gt;45b'!$A$1:$D$45,3,0),Build!$D$1:$CY$1,"&lt;="&amp;VLOOKUP(S$1,'100-&gt;45b'!$A$1:$D$45,4,0))</f>
        <v>4609</v>
      </c>
      <c r="T62" s="7">
        <f>SUMIFS(Build!$D62:$CY62,Build!$D$1:$CY$1,"&gt;="&amp;VLOOKUP(T$1,'100-&gt;45b'!$A$1:$D$45,3,0),Build!$D$1:$CY$1,"&lt;="&amp;VLOOKUP(T$1,'100-&gt;45b'!$A$1:$D$45,4,0))</f>
        <v>26310</v>
      </c>
      <c r="U62" s="7">
        <f>SUMIFS(Build!$D62:$CY62,Build!$D$1:$CY$1,"&gt;="&amp;VLOOKUP(U$1,'100-&gt;45b'!$A$1:$D$45,3,0),Build!$D$1:$CY$1,"&lt;="&amp;VLOOKUP(U$1,'100-&gt;45b'!$A$1:$D$45,4,0))</f>
        <v>7250</v>
      </c>
      <c r="V62" s="7">
        <f>SUMIFS(Build!$D62:$CY62,Build!$D$1:$CY$1,"&gt;="&amp;VLOOKUP(V$1,'100-&gt;45b'!$A$1:$D$45,3,0),Build!$D$1:$CY$1,"&lt;="&amp;VLOOKUP(V$1,'100-&gt;45b'!$A$1:$D$45,4,0))</f>
        <v>11619</v>
      </c>
      <c r="W62" s="7">
        <f>SUMIFS(Build!$D62:$CY62,Build!$D$1:$CY$1,"&gt;="&amp;VLOOKUP(W$1,'100-&gt;45b'!$A$1:$D$45,3,0),Build!$D$1:$CY$1,"&lt;="&amp;VLOOKUP(W$1,'100-&gt;45b'!$A$1:$D$45,4,0))</f>
        <v>3426</v>
      </c>
      <c r="X62" s="7">
        <f>SUMIFS(Build!$D62:$CY62,Build!$D$1:$CY$1,"&gt;="&amp;VLOOKUP(X$1,'100-&gt;45b'!$A$1:$D$45,3,0),Build!$D$1:$CY$1,"&lt;="&amp;VLOOKUP(X$1,'100-&gt;45b'!$A$1:$D$45,4,0))</f>
        <v>285332</v>
      </c>
      <c r="Y62" s="7">
        <f>SUMIFS(Build!$D62:$CY62,Build!$D$1:$CY$1,"&gt;="&amp;VLOOKUP(Y$1,'100-&gt;45b'!$A$1:$D$45,3,0),Build!$D$1:$CY$1,"&lt;="&amp;VLOOKUP(Y$1,'100-&gt;45b'!$A$1:$D$45,4,0))</f>
        <v>23679</v>
      </c>
      <c r="Z62" s="7">
        <f>SUMIFS(Build!$D62:$CY62,Build!$D$1:$CY$1,"&gt;="&amp;VLOOKUP(Z$1,'100-&gt;45b'!$A$1:$D$45,3,0),Build!$D$1:$CY$1,"&lt;="&amp;VLOOKUP(Z$1,'100-&gt;45b'!$A$1:$D$45,4,0))</f>
        <v>22023</v>
      </c>
      <c r="AA62" s="7">
        <f>SUMIFS(Build!$D62:$CY62,Build!$D$1:$CY$1,"&gt;="&amp;VLOOKUP(AA$1,'100-&gt;45b'!$A$1:$D$45,3,0),Build!$D$1:$CY$1,"&lt;="&amp;VLOOKUP(AA$1,'100-&gt;45b'!$A$1:$D$45,4,0))</f>
        <v>1229875</v>
      </c>
      <c r="AB62" s="7">
        <f>SUMIFS(Build!$D62:$CY62,Build!$D$1:$CY$1,"&gt;="&amp;VLOOKUP(AB$1,'100-&gt;45b'!$A$1:$D$45,3,0),Build!$D$1:$CY$1,"&lt;="&amp;VLOOKUP(AB$1,'100-&gt;45b'!$A$1:$D$45,4,0))</f>
        <v>4013958</v>
      </c>
      <c r="AC62" s="7">
        <f>SUMIFS(Build!$D62:$CY62,Build!$D$1:$CY$1,"&gt;="&amp;VLOOKUP(AC$1,'100-&gt;45b'!$A$1:$D$45,3,0),Build!$D$1:$CY$1,"&lt;="&amp;VLOOKUP(AC$1,'100-&gt;45b'!$A$1:$D$45,4,0))</f>
        <v>1093226</v>
      </c>
      <c r="AD62" s="7">
        <f>SUMIFS(Build!$D62:$CY62,Build!$D$1:$CY$1,"&gt;="&amp;VLOOKUP(AD$1,'100-&gt;45b'!$A$1:$D$45,3,0),Build!$D$1:$CY$1,"&lt;="&amp;VLOOKUP(AD$1,'100-&gt;45b'!$A$1:$D$45,4,0))</f>
        <v>43971</v>
      </c>
      <c r="AE62" s="7">
        <f>SUMIFS(Build!$D62:$CY62,Build!$D$1:$CY$1,"&gt;="&amp;VLOOKUP(AE$1,'100-&gt;45b'!$A$1:$D$45,3,0),Build!$D$1:$CY$1,"&lt;="&amp;VLOOKUP(AE$1,'100-&gt;45b'!$A$1:$D$45,4,0))</f>
        <v>2945</v>
      </c>
      <c r="AF62" s="7">
        <f>SUMIFS(Build!$D62:$CY62,Build!$D$1:$CY$1,"&gt;="&amp;VLOOKUP(AF$1,'100-&gt;45b'!$A$1:$D$45,3,0),Build!$D$1:$CY$1,"&lt;="&amp;VLOOKUP(AF$1,'100-&gt;45b'!$A$1:$D$45,4,0))</f>
        <v>59756</v>
      </c>
      <c r="AG62" s="7">
        <f>SUMIFS(Build!$D62:$CY62,Build!$D$1:$CY$1,"&gt;="&amp;VLOOKUP(AG$1,'100-&gt;45b'!$A$1:$D$45,3,0),Build!$D$1:$CY$1,"&lt;="&amp;VLOOKUP(AG$1,'100-&gt;45b'!$A$1:$D$45,4,0))</f>
        <v>0</v>
      </c>
      <c r="AH62" s="7">
        <f>SUMIFS(Build!$D62:$CY62,Build!$D$1:$CY$1,"&gt;="&amp;VLOOKUP(AH$1,'100-&gt;45b'!$A$1:$D$45,3,0),Build!$D$1:$CY$1,"&lt;="&amp;VLOOKUP(AH$1,'100-&gt;45b'!$A$1:$D$45,4,0))</f>
        <v>390918</v>
      </c>
      <c r="AI62" s="7">
        <f>SUMIFS(Build!$D62:$CY62,Build!$D$1:$CY$1,"&gt;="&amp;VLOOKUP(AI$1,'100-&gt;45b'!$A$1:$D$45,3,0),Build!$D$1:$CY$1,"&lt;="&amp;VLOOKUP(AI$1,'100-&gt;45b'!$A$1:$D$45,4,0))</f>
        <v>14143</v>
      </c>
      <c r="AJ62" s="7">
        <f>SUMIFS(Build!$D62:$CY62,Build!$D$1:$CY$1,"&gt;="&amp;VLOOKUP(AJ$1,'100-&gt;45b'!$A$1:$D$45,3,0),Build!$D$1:$CY$1,"&lt;="&amp;VLOOKUP(AJ$1,'100-&gt;45b'!$A$1:$D$45,4,0))</f>
        <v>27632</v>
      </c>
      <c r="AK62" s="7">
        <f>SUMIFS(Build!$D62:$CY62,Build!$D$1:$CY$1,"&gt;="&amp;VLOOKUP(AK$1,'100-&gt;45b'!$A$1:$D$45,3,0),Build!$D$1:$CY$1,"&lt;="&amp;VLOOKUP(AK$1,'100-&gt;45b'!$A$1:$D$45,4,0))</f>
        <v>19965</v>
      </c>
      <c r="AL62" s="7">
        <f>SUMIFS(Build!$D62:$CY62,Build!$D$1:$CY$1,"&gt;="&amp;VLOOKUP(AL$1,'100-&gt;45b'!$A$1:$D$45,3,0),Build!$D$1:$CY$1,"&lt;="&amp;VLOOKUP(AL$1,'100-&gt;45b'!$A$1:$D$45,4,0))</f>
        <v>156854</v>
      </c>
      <c r="AM62" s="7">
        <f>SUMIFS(Build!$D62:$CY62,Build!$D$1:$CY$1,"&gt;="&amp;VLOOKUP(AM$1,'100-&gt;45b'!$A$1:$D$45,3,0),Build!$D$1:$CY$1,"&lt;="&amp;VLOOKUP(AM$1,'100-&gt;45b'!$A$1:$D$45,4,0))</f>
        <v>20012</v>
      </c>
      <c r="AN62" s="7">
        <f>SUMIFS(Build!$D62:$CY62,Build!$D$1:$CY$1,"&gt;="&amp;VLOOKUP(AN$1,'100-&gt;45b'!$A$1:$D$45,3,0),Build!$D$1:$CY$1,"&lt;="&amp;VLOOKUP(AN$1,'100-&gt;45b'!$A$1:$D$45,4,0))</f>
        <v>56115</v>
      </c>
      <c r="AO62" s="7">
        <f>SUMIFS(Build!$D62:$CY62,Build!$D$1:$CY$1,"&gt;="&amp;VLOOKUP(AO$1,'100-&gt;45b'!$A$1:$D$45,3,0),Build!$D$1:$CY$1,"&lt;="&amp;VLOOKUP(AO$1,'100-&gt;45b'!$A$1:$D$45,4,0))</f>
        <v>226774</v>
      </c>
      <c r="AP62" s="7">
        <f>'47 Sector'!AP62+'47 Sector'!AV62</f>
        <v>137930</v>
      </c>
      <c r="AQ62" s="7">
        <f>SUMIFS(Build!$D62:$CY62,Build!$D$1:$CY$1,"&gt;="&amp;VLOOKUP(AQ$1,'100-&gt;45b'!$A$1:$D$45,3,0),Build!$D$1:$CY$1,"&lt;="&amp;VLOOKUP(AQ$1,'100-&gt;45b'!$A$1:$D$45,4,0))</f>
        <v>525849</v>
      </c>
      <c r="AR62" s="7">
        <f>SUMIFS(Build!$D62:$CY62,Build!$D$1:$CY$1,"&gt;="&amp;VLOOKUP(AR$1,'100-&gt;45b'!$A$1:$D$45,3,0),Build!$D$1:$CY$1,"&lt;="&amp;VLOOKUP(AR$1,'100-&gt;45b'!$A$1:$D$45,4,0))</f>
        <v>73326</v>
      </c>
      <c r="AS62" s="7">
        <f>SUMIFS(Build!$D62:$CY62,Build!$D$1:$CY$1,"&gt;="&amp;VLOOKUP(AS$1,'100-&gt;45b'!$A$1:$D$45,3,0),Build!$D$1:$CY$1,"&lt;="&amp;VLOOKUP(AS$1,'100-&gt;45b'!$A$1:$D$45,4,0))</f>
        <v>19144</v>
      </c>
      <c r="AT62" s="7">
        <f>SUMIFS(Build!$D62:$CY62,Build!$D$1:$CY$1,"&gt;="&amp;VLOOKUP(AT$1,'100-&gt;45b'!$A$1:$D$45,3,0),Build!$D$1:$CY$1,"&lt;="&amp;VLOOKUP(AT$1,'100-&gt;45b'!$A$1:$D$45,4,0))</f>
        <v>632089</v>
      </c>
      <c r="AU62" s="7">
        <f>SUMIFS(Build!$D62:$CY62,Build!$D$1:$CY$1,"&gt;="&amp;VLOOKUP(AU$1,'100-&gt;45b'!$A$1:$D$45,3,0),Build!$D$1:$CY$1,"&lt;="&amp;VLOOKUP(AU$1,'100-&gt;45b'!$A$1:$D$45,4,0))</f>
        <v>14510</v>
      </c>
      <c r="AV62" s="23">
        <f>Build!CY62</f>
        <v>0</v>
      </c>
      <c r="AW62" s="7"/>
      <c r="AX62" s="17">
        <f t="shared" si="2"/>
        <v>44</v>
      </c>
      <c r="AY62" s="18">
        <f t="shared" si="3"/>
        <v>0</v>
      </c>
      <c r="AZ62" s="18"/>
      <c r="BA62" s="18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DA62" s="8"/>
    </row>
    <row r="63" spans="1:105" x14ac:dyDescent="0.25">
      <c r="A63" t="s">
        <v>268</v>
      </c>
      <c r="B63">
        <f>VLOOKUP($A63&amp;0,'Short Labels'!$B$1:$N$8042,8,0)</f>
        <v>2020</v>
      </c>
      <c r="C63" s="7">
        <f>SUMIFS(Build!$D63:$CY63,Build!$D$1:$CY$1,"&gt;="&amp;VLOOKUP(C$1,'100-&gt;45b'!$A$1:$D$45,3,0),Build!$D$1:$CY$1,"&lt;="&amp;VLOOKUP(C$1,'100-&gt;45b'!$A$1:$D$45,4,0))</f>
        <v>275917</v>
      </c>
      <c r="D63" s="7">
        <f>SUMIFS(Build!$D63:$CY63,Build!$D$1:$CY$1,"&gt;="&amp;VLOOKUP(D$1,'100-&gt;45b'!$A$1:$D$45,3,0),Build!$D$1:$CY$1,"&lt;="&amp;VLOOKUP(D$1,'100-&gt;45b'!$A$1:$D$45,4,0))</f>
        <v>541</v>
      </c>
      <c r="E63" s="7">
        <f>SUMIFS(Build!$D63:$CY63,Build!$D$1:$CY$1,"&gt;="&amp;VLOOKUP(E$1,'100-&gt;45b'!$A$1:$D$45,3,0),Build!$D$1:$CY$1,"&lt;="&amp;VLOOKUP(E$1,'100-&gt;45b'!$A$1:$D$45,4,0))</f>
        <v>23833</v>
      </c>
      <c r="F63" s="7">
        <f>SUMIFS(Build!$D63:$CY63,Build!$D$1:$CY$1,"&gt;="&amp;VLOOKUP(F$1,'100-&gt;45b'!$A$1:$D$45,3,0),Build!$D$1:$CY$1,"&lt;="&amp;VLOOKUP(F$1,'100-&gt;45b'!$A$1:$D$45,4,0))</f>
        <v>21383</v>
      </c>
      <c r="G63" s="7">
        <f>SUMIFS(Build!$D63:$CY63,Build!$D$1:$CY$1,"&gt;="&amp;VLOOKUP(G$1,'100-&gt;45b'!$A$1:$D$45,3,0),Build!$D$1:$CY$1,"&lt;="&amp;VLOOKUP(G$1,'100-&gt;45b'!$A$1:$D$45,4,0))</f>
        <v>6357</v>
      </c>
      <c r="H63" s="7">
        <f>SUMIFS(Build!$D63:$CY63,Build!$D$1:$CY$1,"&gt;="&amp;VLOOKUP(H$1,'100-&gt;45b'!$A$1:$D$45,3,0),Build!$D$1:$CY$1,"&lt;="&amp;VLOOKUP(H$1,'100-&gt;45b'!$A$1:$D$45,4,0))</f>
        <v>30795</v>
      </c>
      <c r="I63" s="7">
        <f>SUMIFS(Build!$D63:$CY63,Build!$D$1:$CY$1,"&gt;="&amp;VLOOKUP(I$1,'100-&gt;45b'!$A$1:$D$45,3,0),Build!$D$1:$CY$1,"&lt;="&amp;VLOOKUP(I$1,'100-&gt;45b'!$A$1:$D$45,4,0))</f>
        <v>24189</v>
      </c>
      <c r="J63" s="7">
        <f>SUMIFS(Build!$D63:$CY63,Build!$D$1:$CY$1,"&gt;="&amp;VLOOKUP(J$1,'100-&gt;45b'!$A$1:$D$45,3,0),Build!$D$1:$CY$1,"&lt;="&amp;VLOOKUP(J$1,'100-&gt;45b'!$A$1:$D$45,4,0))</f>
        <v>1945</v>
      </c>
      <c r="K63" s="7">
        <f>SUMIFS(Build!$D63:$CY63,Build!$D$1:$CY$1,"&gt;="&amp;VLOOKUP(K$1,'100-&gt;45b'!$A$1:$D$45,3,0),Build!$D$1:$CY$1,"&lt;="&amp;VLOOKUP(K$1,'100-&gt;45b'!$A$1:$D$45,4,0))</f>
        <v>1783</v>
      </c>
      <c r="L63" s="7">
        <f>SUMIFS(Build!$D63:$CY63,Build!$D$1:$CY$1,"&gt;="&amp;VLOOKUP(L$1,'100-&gt;45b'!$A$1:$D$45,3,0),Build!$D$1:$CY$1,"&lt;="&amp;VLOOKUP(L$1,'100-&gt;45b'!$A$1:$D$45,4,0))</f>
        <v>1647</v>
      </c>
      <c r="M63" s="7">
        <f>SUMIFS(Build!$D63:$CY63,Build!$D$1:$CY$1,"&gt;="&amp;VLOOKUP(M$1,'100-&gt;45b'!$A$1:$D$45,3,0),Build!$D$1:$CY$1,"&lt;="&amp;VLOOKUP(M$1,'100-&gt;45b'!$A$1:$D$45,4,0))</f>
        <v>0</v>
      </c>
      <c r="N63" s="7">
        <f>SUMIFS(Build!$D63:$CY63,Build!$D$1:$CY$1,"&gt;="&amp;VLOOKUP(N$1,'100-&gt;45b'!$A$1:$D$45,3,0),Build!$D$1:$CY$1,"&lt;="&amp;VLOOKUP(N$1,'100-&gt;45b'!$A$1:$D$45,4,0))</f>
        <v>3512</v>
      </c>
      <c r="O63" s="7">
        <f>SUMIFS(Build!$D63:$CY63,Build!$D$1:$CY$1,"&gt;="&amp;VLOOKUP(O$1,'100-&gt;45b'!$A$1:$D$45,3,0),Build!$D$1:$CY$1,"&lt;="&amp;VLOOKUP(O$1,'100-&gt;45b'!$A$1:$D$45,4,0))</f>
        <v>545</v>
      </c>
      <c r="P63" s="7">
        <f>SUMIFS(Build!$D63:$CY63,Build!$D$1:$CY$1,"&gt;="&amp;VLOOKUP(P$1,'100-&gt;45b'!$A$1:$D$45,3,0),Build!$D$1:$CY$1,"&lt;="&amp;VLOOKUP(P$1,'100-&gt;45b'!$A$1:$D$45,4,0))</f>
        <v>4330</v>
      </c>
      <c r="Q63" s="7">
        <f>SUMIFS(Build!$D63:$CY63,Build!$D$1:$CY$1,"&gt;="&amp;VLOOKUP(Q$1,'100-&gt;45b'!$A$1:$D$45,3,0),Build!$D$1:$CY$1,"&lt;="&amp;VLOOKUP(Q$1,'100-&gt;45b'!$A$1:$D$45,4,0))</f>
        <v>3833</v>
      </c>
      <c r="R63" s="7">
        <f>SUMIFS(Build!$D63:$CY63,Build!$D$1:$CY$1,"&gt;="&amp;VLOOKUP(R$1,'100-&gt;45b'!$A$1:$D$45,3,0),Build!$D$1:$CY$1,"&lt;="&amp;VLOOKUP(R$1,'100-&gt;45b'!$A$1:$D$45,4,0))</f>
        <v>1288</v>
      </c>
      <c r="S63" s="7">
        <f>SUMIFS(Build!$D63:$CY63,Build!$D$1:$CY$1,"&gt;="&amp;VLOOKUP(S$1,'100-&gt;45b'!$A$1:$D$45,3,0),Build!$D$1:$CY$1,"&lt;="&amp;VLOOKUP(S$1,'100-&gt;45b'!$A$1:$D$45,4,0))</f>
        <v>0</v>
      </c>
      <c r="T63" s="7">
        <f>SUMIFS(Build!$D63:$CY63,Build!$D$1:$CY$1,"&gt;="&amp;VLOOKUP(T$1,'100-&gt;45b'!$A$1:$D$45,3,0),Build!$D$1:$CY$1,"&lt;="&amp;VLOOKUP(T$1,'100-&gt;45b'!$A$1:$D$45,4,0))</f>
        <v>785</v>
      </c>
      <c r="U63" s="7">
        <f>SUMIFS(Build!$D63:$CY63,Build!$D$1:$CY$1,"&gt;="&amp;VLOOKUP(U$1,'100-&gt;45b'!$A$1:$D$45,3,0),Build!$D$1:$CY$1,"&lt;="&amp;VLOOKUP(U$1,'100-&gt;45b'!$A$1:$D$45,4,0))</f>
        <v>0</v>
      </c>
      <c r="V63" s="7">
        <f>SUMIFS(Build!$D63:$CY63,Build!$D$1:$CY$1,"&gt;="&amp;VLOOKUP(V$1,'100-&gt;45b'!$A$1:$D$45,3,0),Build!$D$1:$CY$1,"&lt;="&amp;VLOOKUP(V$1,'100-&gt;45b'!$A$1:$D$45,4,0))</f>
        <v>0</v>
      </c>
      <c r="W63" s="7">
        <f>SUMIFS(Build!$D63:$CY63,Build!$D$1:$CY$1,"&gt;="&amp;VLOOKUP(W$1,'100-&gt;45b'!$A$1:$D$45,3,0),Build!$D$1:$CY$1,"&lt;="&amp;VLOOKUP(W$1,'100-&gt;45b'!$A$1:$D$45,4,0))</f>
        <v>0</v>
      </c>
      <c r="X63" s="7">
        <f>SUMIFS(Build!$D63:$CY63,Build!$D$1:$CY$1,"&gt;="&amp;VLOOKUP(X$1,'100-&gt;45b'!$A$1:$D$45,3,0),Build!$D$1:$CY$1,"&lt;="&amp;VLOOKUP(X$1,'100-&gt;45b'!$A$1:$D$45,4,0))</f>
        <v>13846</v>
      </c>
      <c r="Y63" s="7">
        <f>SUMIFS(Build!$D63:$CY63,Build!$D$1:$CY$1,"&gt;="&amp;VLOOKUP(Y$1,'100-&gt;45b'!$A$1:$D$45,3,0),Build!$D$1:$CY$1,"&lt;="&amp;VLOOKUP(Y$1,'100-&gt;45b'!$A$1:$D$45,4,0))</f>
        <v>14380</v>
      </c>
      <c r="Z63" s="7">
        <f>SUMIFS(Build!$D63:$CY63,Build!$D$1:$CY$1,"&gt;="&amp;VLOOKUP(Z$1,'100-&gt;45b'!$A$1:$D$45,3,0),Build!$D$1:$CY$1,"&lt;="&amp;VLOOKUP(Z$1,'100-&gt;45b'!$A$1:$D$45,4,0))</f>
        <v>8134</v>
      </c>
      <c r="AA63" s="7">
        <f>SUMIFS(Build!$D63:$CY63,Build!$D$1:$CY$1,"&gt;="&amp;VLOOKUP(AA$1,'100-&gt;45b'!$A$1:$D$45,3,0),Build!$D$1:$CY$1,"&lt;="&amp;VLOOKUP(AA$1,'100-&gt;45b'!$A$1:$D$45,4,0))</f>
        <v>77282</v>
      </c>
      <c r="AB63" s="7">
        <f>SUMIFS(Build!$D63:$CY63,Build!$D$1:$CY$1,"&gt;="&amp;VLOOKUP(AB$1,'100-&gt;45b'!$A$1:$D$45,3,0),Build!$D$1:$CY$1,"&lt;="&amp;VLOOKUP(AB$1,'100-&gt;45b'!$A$1:$D$45,4,0))</f>
        <v>166592</v>
      </c>
      <c r="AC63" s="7">
        <f>SUMIFS(Build!$D63:$CY63,Build!$D$1:$CY$1,"&gt;="&amp;VLOOKUP(AC$1,'100-&gt;45b'!$A$1:$D$45,3,0),Build!$D$1:$CY$1,"&lt;="&amp;VLOOKUP(AC$1,'100-&gt;45b'!$A$1:$D$45,4,0))</f>
        <v>51615</v>
      </c>
      <c r="AD63" s="7">
        <f>SUMIFS(Build!$D63:$CY63,Build!$D$1:$CY$1,"&gt;="&amp;VLOOKUP(AD$1,'100-&gt;45b'!$A$1:$D$45,3,0),Build!$D$1:$CY$1,"&lt;="&amp;VLOOKUP(AD$1,'100-&gt;45b'!$A$1:$D$45,4,0))</f>
        <v>0</v>
      </c>
      <c r="AE63" s="7">
        <f>SUMIFS(Build!$D63:$CY63,Build!$D$1:$CY$1,"&gt;="&amp;VLOOKUP(AE$1,'100-&gt;45b'!$A$1:$D$45,3,0),Build!$D$1:$CY$1,"&lt;="&amp;VLOOKUP(AE$1,'100-&gt;45b'!$A$1:$D$45,4,0))</f>
        <v>6138</v>
      </c>
      <c r="AF63" s="7">
        <f>SUMIFS(Build!$D63:$CY63,Build!$D$1:$CY$1,"&gt;="&amp;VLOOKUP(AF$1,'100-&gt;45b'!$A$1:$D$45,3,0),Build!$D$1:$CY$1,"&lt;="&amp;VLOOKUP(AF$1,'100-&gt;45b'!$A$1:$D$45,4,0))</f>
        <v>7443</v>
      </c>
      <c r="AG63" s="7">
        <f>SUMIFS(Build!$D63:$CY63,Build!$D$1:$CY$1,"&gt;="&amp;VLOOKUP(AG$1,'100-&gt;45b'!$A$1:$D$45,3,0),Build!$D$1:$CY$1,"&lt;="&amp;VLOOKUP(AG$1,'100-&gt;45b'!$A$1:$D$45,4,0))</f>
        <v>1346</v>
      </c>
      <c r="AH63" s="7">
        <f>SUMIFS(Build!$D63:$CY63,Build!$D$1:$CY$1,"&gt;="&amp;VLOOKUP(AH$1,'100-&gt;45b'!$A$1:$D$45,3,0),Build!$D$1:$CY$1,"&lt;="&amp;VLOOKUP(AH$1,'100-&gt;45b'!$A$1:$D$45,4,0))</f>
        <v>29994</v>
      </c>
      <c r="AI63" s="7">
        <f>SUMIFS(Build!$D63:$CY63,Build!$D$1:$CY$1,"&gt;="&amp;VLOOKUP(AI$1,'100-&gt;45b'!$A$1:$D$45,3,0),Build!$D$1:$CY$1,"&lt;="&amp;VLOOKUP(AI$1,'100-&gt;45b'!$A$1:$D$45,4,0))</f>
        <v>7622</v>
      </c>
      <c r="AJ63" s="7">
        <f>SUMIFS(Build!$D63:$CY63,Build!$D$1:$CY$1,"&gt;="&amp;VLOOKUP(AJ$1,'100-&gt;45b'!$A$1:$D$45,3,0),Build!$D$1:$CY$1,"&lt;="&amp;VLOOKUP(AJ$1,'100-&gt;45b'!$A$1:$D$45,4,0))</f>
        <v>7957</v>
      </c>
      <c r="AK63" s="7">
        <f>SUMIFS(Build!$D63:$CY63,Build!$D$1:$CY$1,"&gt;="&amp;VLOOKUP(AK$1,'100-&gt;45b'!$A$1:$D$45,3,0),Build!$D$1:$CY$1,"&lt;="&amp;VLOOKUP(AK$1,'100-&gt;45b'!$A$1:$D$45,4,0))</f>
        <v>3250</v>
      </c>
      <c r="AL63" s="7">
        <f>SUMIFS(Build!$D63:$CY63,Build!$D$1:$CY$1,"&gt;="&amp;VLOOKUP(AL$1,'100-&gt;45b'!$A$1:$D$45,3,0),Build!$D$1:$CY$1,"&lt;="&amp;VLOOKUP(AL$1,'100-&gt;45b'!$A$1:$D$45,4,0))</f>
        <v>29355</v>
      </c>
      <c r="AM63" s="7">
        <f>SUMIFS(Build!$D63:$CY63,Build!$D$1:$CY$1,"&gt;="&amp;VLOOKUP(AM$1,'100-&gt;45b'!$A$1:$D$45,3,0),Build!$D$1:$CY$1,"&lt;="&amp;VLOOKUP(AM$1,'100-&gt;45b'!$A$1:$D$45,4,0))</f>
        <v>3412</v>
      </c>
      <c r="AN63" s="7">
        <f>SUMIFS(Build!$D63:$CY63,Build!$D$1:$CY$1,"&gt;="&amp;VLOOKUP(AN$1,'100-&gt;45b'!$A$1:$D$45,3,0),Build!$D$1:$CY$1,"&lt;="&amp;VLOOKUP(AN$1,'100-&gt;45b'!$A$1:$D$45,4,0))</f>
        <v>10821</v>
      </c>
      <c r="AO63" s="7">
        <f>SUMIFS(Build!$D63:$CY63,Build!$D$1:$CY$1,"&gt;="&amp;VLOOKUP(AO$1,'100-&gt;45b'!$A$1:$D$45,3,0),Build!$D$1:$CY$1,"&lt;="&amp;VLOOKUP(AO$1,'100-&gt;45b'!$A$1:$D$45,4,0))</f>
        <v>18053</v>
      </c>
      <c r="AP63" s="7">
        <f>'47 Sector'!AP63+'47 Sector'!AV63</f>
        <v>86010</v>
      </c>
      <c r="AQ63" s="7">
        <f>SUMIFS(Build!$D63:$CY63,Build!$D$1:$CY$1,"&gt;="&amp;VLOOKUP(AQ$1,'100-&gt;45b'!$A$1:$D$45,3,0),Build!$D$1:$CY$1,"&lt;="&amp;VLOOKUP(AQ$1,'100-&gt;45b'!$A$1:$D$45,4,0))</f>
        <v>110734</v>
      </c>
      <c r="AR63" s="7">
        <f>SUMIFS(Build!$D63:$CY63,Build!$D$1:$CY$1,"&gt;="&amp;VLOOKUP(AR$1,'100-&gt;45b'!$A$1:$D$45,3,0),Build!$D$1:$CY$1,"&lt;="&amp;VLOOKUP(AR$1,'100-&gt;45b'!$A$1:$D$45,4,0))</f>
        <v>58869</v>
      </c>
      <c r="AS63" s="7">
        <f>SUMIFS(Build!$D63:$CY63,Build!$D$1:$CY$1,"&gt;="&amp;VLOOKUP(AS$1,'100-&gt;45b'!$A$1:$D$45,3,0),Build!$D$1:$CY$1,"&lt;="&amp;VLOOKUP(AS$1,'100-&gt;45b'!$A$1:$D$45,4,0))</f>
        <v>10813</v>
      </c>
      <c r="AT63" s="7">
        <f>SUMIFS(Build!$D63:$CY63,Build!$D$1:$CY$1,"&gt;="&amp;VLOOKUP(AT$1,'100-&gt;45b'!$A$1:$D$45,3,0),Build!$D$1:$CY$1,"&lt;="&amp;VLOOKUP(AT$1,'100-&gt;45b'!$A$1:$D$45,4,0))</f>
        <v>29752</v>
      </c>
      <c r="AU63" s="7">
        <f>SUMIFS(Build!$D63:$CY63,Build!$D$1:$CY$1,"&gt;="&amp;VLOOKUP(AU$1,'100-&gt;45b'!$A$1:$D$45,3,0),Build!$D$1:$CY$1,"&lt;="&amp;VLOOKUP(AU$1,'100-&gt;45b'!$A$1:$D$45,4,0))</f>
        <v>3291</v>
      </c>
      <c r="AV63" s="23">
        <f>Build!CY63</f>
        <v>0</v>
      </c>
      <c r="AW63" s="7"/>
      <c r="AX63" s="17">
        <f t="shared" si="2"/>
        <v>39</v>
      </c>
      <c r="AY63" s="18">
        <f t="shared" si="3"/>
        <v>0</v>
      </c>
      <c r="AZ63" s="18"/>
      <c r="BA63" s="18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DA63" s="8"/>
    </row>
    <row r="64" spans="1:105" x14ac:dyDescent="0.25">
      <c r="A64" t="s">
        <v>269</v>
      </c>
      <c r="B64">
        <f>VLOOKUP($A64&amp;0,'Short Labels'!$B$1:$N$8042,8,0)</f>
        <v>2015</v>
      </c>
      <c r="C64" s="7">
        <f>SUMIFS(Build!$D64:$CY64,Build!$D$1:$CY$1,"&gt;="&amp;VLOOKUP(C$1,'100-&gt;45b'!$A$1:$D$45,3,0),Build!$D$1:$CY$1,"&lt;="&amp;VLOOKUP(C$1,'100-&gt;45b'!$A$1:$D$45,4,0))</f>
        <v>6938550</v>
      </c>
      <c r="D64" s="7">
        <f>SUMIFS(Build!$D64:$CY64,Build!$D$1:$CY$1,"&gt;="&amp;VLOOKUP(D$1,'100-&gt;45b'!$A$1:$D$45,3,0),Build!$D$1:$CY$1,"&lt;="&amp;VLOOKUP(D$1,'100-&gt;45b'!$A$1:$D$45,4,0))</f>
        <v>145147</v>
      </c>
      <c r="E64" s="7">
        <f>SUMIFS(Build!$D64:$CY64,Build!$D$1:$CY$1,"&gt;="&amp;VLOOKUP(E$1,'100-&gt;45b'!$A$1:$D$45,3,0),Build!$D$1:$CY$1,"&lt;="&amp;VLOOKUP(E$1,'100-&gt;45b'!$A$1:$D$45,4,0))</f>
        <v>5738</v>
      </c>
      <c r="F64" s="7">
        <f>SUMIFS(Build!$D64:$CY64,Build!$D$1:$CY$1,"&gt;="&amp;VLOOKUP(F$1,'100-&gt;45b'!$A$1:$D$45,3,0),Build!$D$1:$CY$1,"&lt;="&amp;VLOOKUP(F$1,'100-&gt;45b'!$A$1:$D$45,4,0))</f>
        <v>46264</v>
      </c>
      <c r="G64" s="7">
        <f>SUMIFS(Build!$D64:$CY64,Build!$D$1:$CY$1,"&gt;="&amp;VLOOKUP(G$1,'100-&gt;45b'!$A$1:$D$45,3,0),Build!$D$1:$CY$1,"&lt;="&amp;VLOOKUP(G$1,'100-&gt;45b'!$A$1:$D$45,4,0))</f>
        <v>0</v>
      </c>
      <c r="H64" s="7">
        <f>SUMIFS(Build!$D64:$CY64,Build!$D$1:$CY$1,"&gt;="&amp;VLOOKUP(H$1,'100-&gt;45b'!$A$1:$D$45,3,0),Build!$D$1:$CY$1,"&lt;="&amp;VLOOKUP(H$1,'100-&gt;45b'!$A$1:$D$45,4,0))</f>
        <v>172675</v>
      </c>
      <c r="I64" s="7">
        <f>SUMIFS(Build!$D64:$CY64,Build!$D$1:$CY$1,"&gt;="&amp;VLOOKUP(I$1,'100-&gt;45b'!$A$1:$D$45,3,0),Build!$D$1:$CY$1,"&lt;="&amp;VLOOKUP(I$1,'100-&gt;45b'!$A$1:$D$45,4,0))</f>
        <v>29323</v>
      </c>
      <c r="J64" s="7">
        <f>SUMIFS(Build!$D64:$CY64,Build!$D$1:$CY$1,"&gt;="&amp;VLOOKUP(J$1,'100-&gt;45b'!$A$1:$D$45,3,0),Build!$D$1:$CY$1,"&lt;="&amp;VLOOKUP(J$1,'100-&gt;45b'!$A$1:$D$45,4,0))</f>
        <v>41111</v>
      </c>
      <c r="K64" s="7">
        <f>SUMIFS(Build!$D64:$CY64,Build!$D$1:$CY$1,"&gt;="&amp;VLOOKUP(K$1,'100-&gt;45b'!$A$1:$D$45,3,0),Build!$D$1:$CY$1,"&lt;="&amp;VLOOKUP(K$1,'100-&gt;45b'!$A$1:$D$45,4,0))</f>
        <v>5156</v>
      </c>
      <c r="L64" s="7">
        <f>SUMIFS(Build!$D64:$CY64,Build!$D$1:$CY$1,"&gt;="&amp;VLOOKUP(L$1,'100-&gt;45b'!$A$1:$D$45,3,0),Build!$D$1:$CY$1,"&lt;="&amp;VLOOKUP(L$1,'100-&gt;45b'!$A$1:$D$45,4,0))</f>
        <v>0</v>
      </c>
      <c r="M64" s="7">
        <f>SUMIFS(Build!$D64:$CY64,Build!$D$1:$CY$1,"&gt;="&amp;VLOOKUP(M$1,'100-&gt;45b'!$A$1:$D$45,3,0),Build!$D$1:$CY$1,"&lt;="&amp;VLOOKUP(M$1,'100-&gt;45b'!$A$1:$D$45,4,0))</f>
        <v>0</v>
      </c>
      <c r="N64" s="7">
        <f>SUMIFS(Build!$D64:$CY64,Build!$D$1:$CY$1,"&gt;="&amp;VLOOKUP(N$1,'100-&gt;45b'!$A$1:$D$45,3,0),Build!$D$1:$CY$1,"&lt;="&amp;VLOOKUP(N$1,'100-&gt;45b'!$A$1:$D$45,4,0))</f>
        <v>0</v>
      </c>
      <c r="O64" s="7">
        <f>SUMIFS(Build!$D64:$CY64,Build!$D$1:$CY$1,"&gt;="&amp;VLOOKUP(O$1,'100-&gt;45b'!$A$1:$D$45,3,0),Build!$D$1:$CY$1,"&lt;="&amp;VLOOKUP(O$1,'100-&gt;45b'!$A$1:$D$45,4,0))</f>
        <v>3222</v>
      </c>
      <c r="P64" s="7">
        <f>SUMIFS(Build!$D64:$CY64,Build!$D$1:$CY$1,"&gt;="&amp;VLOOKUP(P$1,'100-&gt;45b'!$A$1:$D$45,3,0),Build!$D$1:$CY$1,"&lt;="&amp;VLOOKUP(P$1,'100-&gt;45b'!$A$1:$D$45,4,0))</f>
        <v>47989</v>
      </c>
      <c r="Q64" s="7">
        <f>SUMIFS(Build!$D64:$CY64,Build!$D$1:$CY$1,"&gt;="&amp;VLOOKUP(Q$1,'100-&gt;45b'!$A$1:$D$45,3,0),Build!$D$1:$CY$1,"&lt;="&amp;VLOOKUP(Q$1,'100-&gt;45b'!$A$1:$D$45,4,0))</f>
        <v>1948</v>
      </c>
      <c r="R64" s="7">
        <f>SUMIFS(Build!$D64:$CY64,Build!$D$1:$CY$1,"&gt;="&amp;VLOOKUP(R$1,'100-&gt;45b'!$A$1:$D$45,3,0),Build!$D$1:$CY$1,"&lt;="&amp;VLOOKUP(R$1,'100-&gt;45b'!$A$1:$D$45,4,0))</f>
        <v>25809</v>
      </c>
      <c r="S64" s="7">
        <f>SUMIFS(Build!$D64:$CY64,Build!$D$1:$CY$1,"&gt;="&amp;VLOOKUP(S$1,'100-&gt;45b'!$A$1:$D$45,3,0),Build!$D$1:$CY$1,"&lt;="&amp;VLOOKUP(S$1,'100-&gt;45b'!$A$1:$D$45,4,0))</f>
        <v>0</v>
      </c>
      <c r="T64" s="7">
        <f>SUMIFS(Build!$D64:$CY64,Build!$D$1:$CY$1,"&gt;="&amp;VLOOKUP(T$1,'100-&gt;45b'!$A$1:$D$45,3,0),Build!$D$1:$CY$1,"&lt;="&amp;VLOOKUP(T$1,'100-&gt;45b'!$A$1:$D$45,4,0))</f>
        <v>0</v>
      </c>
      <c r="U64" s="7">
        <f>SUMIFS(Build!$D64:$CY64,Build!$D$1:$CY$1,"&gt;="&amp;VLOOKUP(U$1,'100-&gt;45b'!$A$1:$D$45,3,0),Build!$D$1:$CY$1,"&lt;="&amp;VLOOKUP(U$1,'100-&gt;45b'!$A$1:$D$45,4,0))</f>
        <v>0</v>
      </c>
      <c r="V64" s="7">
        <f>SUMIFS(Build!$D64:$CY64,Build!$D$1:$CY$1,"&gt;="&amp;VLOOKUP(V$1,'100-&gt;45b'!$A$1:$D$45,3,0),Build!$D$1:$CY$1,"&lt;="&amp;VLOOKUP(V$1,'100-&gt;45b'!$A$1:$D$45,4,0))</f>
        <v>0</v>
      </c>
      <c r="W64" s="7">
        <f>SUMIFS(Build!$D64:$CY64,Build!$D$1:$CY$1,"&gt;="&amp;VLOOKUP(W$1,'100-&gt;45b'!$A$1:$D$45,3,0),Build!$D$1:$CY$1,"&lt;="&amp;VLOOKUP(W$1,'100-&gt;45b'!$A$1:$D$45,4,0))</f>
        <v>0</v>
      </c>
      <c r="X64" s="7">
        <f>SUMIFS(Build!$D64:$CY64,Build!$D$1:$CY$1,"&gt;="&amp;VLOOKUP(X$1,'100-&gt;45b'!$A$1:$D$45,3,0),Build!$D$1:$CY$1,"&lt;="&amp;VLOOKUP(X$1,'100-&gt;45b'!$A$1:$D$45,4,0))</f>
        <v>67655</v>
      </c>
      <c r="Y64" s="7">
        <f>SUMIFS(Build!$D64:$CY64,Build!$D$1:$CY$1,"&gt;="&amp;VLOOKUP(Y$1,'100-&gt;45b'!$A$1:$D$45,3,0),Build!$D$1:$CY$1,"&lt;="&amp;VLOOKUP(Y$1,'100-&gt;45b'!$A$1:$D$45,4,0))</f>
        <v>5100</v>
      </c>
      <c r="Z64" s="7">
        <f>SUMIFS(Build!$D64:$CY64,Build!$D$1:$CY$1,"&gt;="&amp;VLOOKUP(Z$1,'100-&gt;45b'!$A$1:$D$45,3,0),Build!$D$1:$CY$1,"&lt;="&amp;VLOOKUP(Z$1,'100-&gt;45b'!$A$1:$D$45,4,0))</f>
        <v>9994</v>
      </c>
      <c r="AA64" s="7">
        <f>SUMIFS(Build!$D64:$CY64,Build!$D$1:$CY$1,"&gt;="&amp;VLOOKUP(AA$1,'100-&gt;45b'!$A$1:$D$45,3,0),Build!$D$1:$CY$1,"&lt;="&amp;VLOOKUP(AA$1,'100-&gt;45b'!$A$1:$D$45,4,0))</f>
        <v>294350</v>
      </c>
      <c r="AB64" s="7">
        <f>SUMIFS(Build!$D64:$CY64,Build!$D$1:$CY$1,"&gt;="&amp;VLOOKUP(AB$1,'100-&gt;45b'!$A$1:$D$45,3,0),Build!$D$1:$CY$1,"&lt;="&amp;VLOOKUP(AB$1,'100-&gt;45b'!$A$1:$D$45,4,0))</f>
        <v>953938</v>
      </c>
      <c r="AC64" s="7">
        <f>SUMIFS(Build!$D64:$CY64,Build!$D$1:$CY$1,"&gt;="&amp;VLOOKUP(AC$1,'100-&gt;45b'!$A$1:$D$45,3,0),Build!$D$1:$CY$1,"&lt;="&amp;VLOOKUP(AC$1,'100-&gt;45b'!$A$1:$D$45,4,0))</f>
        <v>100528</v>
      </c>
      <c r="AD64" s="7">
        <f>SUMIFS(Build!$D64:$CY64,Build!$D$1:$CY$1,"&gt;="&amp;VLOOKUP(AD$1,'100-&gt;45b'!$A$1:$D$45,3,0),Build!$D$1:$CY$1,"&lt;="&amp;VLOOKUP(AD$1,'100-&gt;45b'!$A$1:$D$45,4,0))</f>
        <v>8273</v>
      </c>
      <c r="AE64" s="7">
        <f>SUMIFS(Build!$D64:$CY64,Build!$D$1:$CY$1,"&gt;="&amp;VLOOKUP(AE$1,'100-&gt;45b'!$A$1:$D$45,3,0),Build!$D$1:$CY$1,"&lt;="&amp;VLOOKUP(AE$1,'100-&gt;45b'!$A$1:$D$45,4,0))</f>
        <v>0</v>
      </c>
      <c r="AF64" s="7">
        <f>SUMIFS(Build!$D64:$CY64,Build!$D$1:$CY$1,"&gt;="&amp;VLOOKUP(AF$1,'100-&gt;45b'!$A$1:$D$45,3,0),Build!$D$1:$CY$1,"&lt;="&amp;VLOOKUP(AF$1,'100-&gt;45b'!$A$1:$D$45,4,0))</f>
        <v>20637</v>
      </c>
      <c r="AG64" s="7">
        <f>SUMIFS(Build!$D64:$CY64,Build!$D$1:$CY$1,"&gt;="&amp;VLOOKUP(AG$1,'100-&gt;45b'!$A$1:$D$45,3,0),Build!$D$1:$CY$1,"&lt;="&amp;VLOOKUP(AG$1,'100-&gt;45b'!$A$1:$D$45,4,0))</f>
        <v>0</v>
      </c>
      <c r="AH64" s="7">
        <f>SUMIFS(Build!$D64:$CY64,Build!$D$1:$CY$1,"&gt;="&amp;VLOOKUP(AH$1,'100-&gt;45b'!$A$1:$D$45,3,0),Build!$D$1:$CY$1,"&lt;="&amp;VLOOKUP(AH$1,'100-&gt;45b'!$A$1:$D$45,4,0))</f>
        <v>41209</v>
      </c>
      <c r="AI64" s="7">
        <f>SUMIFS(Build!$D64:$CY64,Build!$D$1:$CY$1,"&gt;="&amp;VLOOKUP(AI$1,'100-&gt;45b'!$A$1:$D$45,3,0),Build!$D$1:$CY$1,"&lt;="&amp;VLOOKUP(AI$1,'100-&gt;45b'!$A$1:$D$45,4,0))</f>
        <v>8633</v>
      </c>
      <c r="AJ64" s="7">
        <f>SUMIFS(Build!$D64:$CY64,Build!$D$1:$CY$1,"&gt;="&amp;VLOOKUP(AJ$1,'100-&gt;45b'!$A$1:$D$45,3,0),Build!$D$1:$CY$1,"&lt;="&amp;VLOOKUP(AJ$1,'100-&gt;45b'!$A$1:$D$45,4,0))</f>
        <v>4767</v>
      </c>
      <c r="AK64" s="7">
        <f>SUMIFS(Build!$D64:$CY64,Build!$D$1:$CY$1,"&gt;="&amp;VLOOKUP(AK$1,'100-&gt;45b'!$A$1:$D$45,3,0),Build!$D$1:$CY$1,"&lt;="&amp;VLOOKUP(AK$1,'100-&gt;45b'!$A$1:$D$45,4,0))</f>
        <v>1862</v>
      </c>
      <c r="AL64" s="7">
        <f>SUMIFS(Build!$D64:$CY64,Build!$D$1:$CY$1,"&gt;="&amp;VLOOKUP(AL$1,'100-&gt;45b'!$A$1:$D$45,3,0),Build!$D$1:$CY$1,"&lt;="&amp;VLOOKUP(AL$1,'100-&gt;45b'!$A$1:$D$45,4,0))</f>
        <v>11485</v>
      </c>
      <c r="AM64" s="7">
        <f>SUMIFS(Build!$D64:$CY64,Build!$D$1:$CY$1,"&gt;="&amp;VLOOKUP(AM$1,'100-&gt;45b'!$A$1:$D$45,3,0),Build!$D$1:$CY$1,"&lt;="&amp;VLOOKUP(AM$1,'100-&gt;45b'!$A$1:$D$45,4,0))</f>
        <v>1624</v>
      </c>
      <c r="AN64" s="7">
        <f>SUMIFS(Build!$D64:$CY64,Build!$D$1:$CY$1,"&gt;="&amp;VLOOKUP(AN$1,'100-&gt;45b'!$A$1:$D$45,3,0),Build!$D$1:$CY$1,"&lt;="&amp;VLOOKUP(AN$1,'100-&gt;45b'!$A$1:$D$45,4,0))</f>
        <v>11387</v>
      </c>
      <c r="AO64" s="7">
        <f>SUMIFS(Build!$D64:$CY64,Build!$D$1:$CY$1,"&gt;="&amp;VLOOKUP(AO$1,'100-&gt;45b'!$A$1:$D$45,3,0),Build!$D$1:$CY$1,"&lt;="&amp;VLOOKUP(AO$1,'100-&gt;45b'!$A$1:$D$45,4,0))</f>
        <v>102288</v>
      </c>
      <c r="AP64" s="7">
        <f>'47 Sector'!AP64+'47 Sector'!AV64</f>
        <v>161236</v>
      </c>
      <c r="AQ64" s="7">
        <f>SUMIFS(Build!$D64:$CY64,Build!$D$1:$CY$1,"&gt;="&amp;VLOOKUP(AQ$1,'100-&gt;45b'!$A$1:$D$45,3,0),Build!$D$1:$CY$1,"&lt;="&amp;VLOOKUP(AQ$1,'100-&gt;45b'!$A$1:$D$45,4,0))</f>
        <v>194490</v>
      </c>
      <c r="AR64" s="7">
        <f>SUMIFS(Build!$D64:$CY64,Build!$D$1:$CY$1,"&gt;="&amp;VLOOKUP(AR$1,'100-&gt;45b'!$A$1:$D$45,3,0),Build!$D$1:$CY$1,"&lt;="&amp;VLOOKUP(AR$1,'100-&gt;45b'!$A$1:$D$45,4,0))</f>
        <v>75926</v>
      </c>
      <c r="AS64" s="7">
        <f>SUMIFS(Build!$D64:$CY64,Build!$D$1:$CY$1,"&gt;="&amp;VLOOKUP(AS$1,'100-&gt;45b'!$A$1:$D$45,3,0),Build!$D$1:$CY$1,"&lt;="&amp;VLOOKUP(AS$1,'100-&gt;45b'!$A$1:$D$45,4,0))</f>
        <v>9101</v>
      </c>
      <c r="AT64" s="7">
        <f>SUMIFS(Build!$D64:$CY64,Build!$D$1:$CY$1,"&gt;="&amp;VLOOKUP(AT$1,'100-&gt;45b'!$A$1:$D$45,3,0),Build!$D$1:$CY$1,"&lt;="&amp;VLOOKUP(AT$1,'100-&gt;45b'!$A$1:$D$45,4,0))</f>
        <v>79918</v>
      </c>
      <c r="AU64" s="7">
        <f>SUMIFS(Build!$D64:$CY64,Build!$D$1:$CY$1,"&gt;="&amp;VLOOKUP(AU$1,'100-&gt;45b'!$A$1:$D$45,3,0),Build!$D$1:$CY$1,"&lt;="&amp;VLOOKUP(AU$1,'100-&gt;45b'!$A$1:$D$45,4,0))</f>
        <v>186213</v>
      </c>
      <c r="AV64" s="23">
        <f>Build!CY64</f>
        <v>8000</v>
      </c>
      <c r="AW64" s="7"/>
      <c r="AX64" s="17">
        <f t="shared" si="2"/>
        <v>34</v>
      </c>
      <c r="AY64" s="18">
        <f t="shared" si="3"/>
        <v>8.1453571566024333E-4</v>
      </c>
      <c r="AZ64" s="18"/>
      <c r="BA64" s="18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DA64" s="8"/>
    </row>
    <row r="65" spans="1:105" x14ac:dyDescent="0.25">
      <c r="A65" t="s">
        <v>271</v>
      </c>
      <c r="B65">
        <f>VLOOKUP($A65&amp;0,'Short Labels'!$B$1:$N$8042,8,0)</f>
        <v>2017</v>
      </c>
      <c r="C65" s="7">
        <f>SUMIFS(Build!$D65:$CY65,Build!$D$1:$CY$1,"&gt;="&amp;VLOOKUP(C$1,'100-&gt;45b'!$A$1:$D$45,3,0),Build!$D$1:$CY$1,"&lt;="&amp;VLOOKUP(C$1,'100-&gt;45b'!$A$1:$D$45,4,0))</f>
        <v>223769</v>
      </c>
      <c r="D65" s="7">
        <f>SUMIFS(Build!$D65:$CY65,Build!$D$1:$CY$1,"&gt;="&amp;VLOOKUP(D$1,'100-&gt;45b'!$A$1:$D$45,3,0),Build!$D$1:$CY$1,"&lt;="&amp;VLOOKUP(D$1,'100-&gt;45b'!$A$1:$D$45,4,0))</f>
        <v>19828</v>
      </c>
      <c r="E65" s="7">
        <f>SUMIFS(Build!$D65:$CY65,Build!$D$1:$CY$1,"&gt;="&amp;VLOOKUP(E$1,'100-&gt;45b'!$A$1:$D$45,3,0),Build!$D$1:$CY$1,"&lt;="&amp;VLOOKUP(E$1,'100-&gt;45b'!$A$1:$D$45,4,0))</f>
        <v>281</v>
      </c>
      <c r="F65" s="7">
        <f>SUMIFS(Build!$D65:$CY65,Build!$D$1:$CY$1,"&gt;="&amp;VLOOKUP(F$1,'100-&gt;45b'!$A$1:$D$45,3,0),Build!$D$1:$CY$1,"&lt;="&amp;VLOOKUP(F$1,'100-&gt;45b'!$A$1:$D$45,4,0))</f>
        <v>8658</v>
      </c>
      <c r="G65" s="7">
        <f>SUMIFS(Build!$D65:$CY65,Build!$D$1:$CY$1,"&gt;="&amp;VLOOKUP(G$1,'100-&gt;45b'!$A$1:$D$45,3,0),Build!$D$1:$CY$1,"&lt;="&amp;VLOOKUP(G$1,'100-&gt;45b'!$A$1:$D$45,4,0))</f>
        <v>261</v>
      </c>
      <c r="H65" s="7">
        <f>SUMIFS(Build!$D65:$CY65,Build!$D$1:$CY$1,"&gt;="&amp;VLOOKUP(H$1,'100-&gt;45b'!$A$1:$D$45,3,0),Build!$D$1:$CY$1,"&lt;="&amp;VLOOKUP(H$1,'100-&gt;45b'!$A$1:$D$45,4,0))</f>
        <v>34135</v>
      </c>
      <c r="I65" s="7">
        <f>SUMIFS(Build!$D65:$CY65,Build!$D$1:$CY$1,"&gt;="&amp;VLOOKUP(I$1,'100-&gt;45b'!$A$1:$D$45,3,0),Build!$D$1:$CY$1,"&lt;="&amp;VLOOKUP(I$1,'100-&gt;45b'!$A$1:$D$45,4,0))</f>
        <v>30136</v>
      </c>
      <c r="J65" s="7">
        <f>SUMIFS(Build!$D65:$CY65,Build!$D$1:$CY$1,"&gt;="&amp;VLOOKUP(J$1,'100-&gt;45b'!$A$1:$D$45,3,0),Build!$D$1:$CY$1,"&lt;="&amp;VLOOKUP(J$1,'100-&gt;45b'!$A$1:$D$45,4,0))</f>
        <v>4954</v>
      </c>
      <c r="K65" s="7">
        <f>SUMIFS(Build!$D65:$CY65,Build!$D$1:$CY$1,"&gt;="&amp;VLOOKUP(K$1,'100-&gt;45b'!$A$1:$D$45,3,0),Build!$D$1:$CY$1,"&lt;="&amp;VLOOKUP(K$1,'100-&gt;45b'!$A$1:$D$45,4,0))</f>
        <v>1136</v>
      </c>
      <c r="L65" s="7">
        <f>SUMIFS(Build!$D65:$CY65,Build!$D$1:$CY$1,"&gt;="&amp;VLOOKUP(L$1,'100-&gt;45b'!$A$1:$D$45,3,0),Build!$D$1:$CY$1,"&lt;="&amp;VLOOKUP(L$1,'100-&gt;45b'!$A$1:$D$45,4,0))</f>
        <v>0</v>
      </c>
      <c r="M65" s="7">
        <f>SUMIFS(Build!$D65:$CY65,Build!$D$1:$CY$1,"&gt;="&amp;VLOOKUP(M$1,'100-&gt;45b'!$A$1:$D$45,3,0),Build!$D$1:$CY$1,"&lt;="&amp;VLOOKUP(M$1,'100-&gt;45b'!$A$1:$D$45,4,0))</f>
        <v>1929</v>
      </c>
      <c r="N65" s="7">
        <f>SUMIFS(Build!$D65:$CY65,Build!$D$1:$CY$1,"&gt;="&amp;VLOOKUP(N$1,'100-&gt;45b'!$A$1:$D$45,3,0),Build!$D$1:$CY$1,"&lt;="&amp;VLOOKUP(N$1,'100-&gt;45b'!$A$1:$D$45,4,0))</f>
        <v>0</v>
      </c>
      <c r="O65" s="7">
        <f>SUMIFS(Build!$D65:$CY65,Build!$D$1:$CY$1,"&gt;="&amp;VLOOKUP(O$1,'100-&gt;45b'!$A$1:$D$45,3,0),Build!$D$1:$CY$1,"&lt;="&amp;VLOOKUP(O$1,'100-&gt;45b'!$A$1:$D$45,4,0))</f>
        <v>480</v>
      </c>
      <c r="P65" s="7">
        <f>SUMIFS(Build!$D65:$CY65,Build!$D$1:$CY$1,"&gt;="&amp;VLOOKUP(P$1,'100-&gt;45b'!$A$1:$D$45,3,0),Build!$D$1:$CY$1,"&lt;="&amp;VLOOKUP(P$1,'100-&gt;45b'!$A$1:$D$45,4,0))</f>
        <v>2962</v>
      </c>
      <c r="Q65" s="7">
        <f>SUMIFS(Build!$D65:$CY65,Build!$D$1:$CY$1,"&gt;="&amp;VLOOKUP(Q$1,'100-&gt;45b'!$A$1:$D$45,3,0),Build!$D$1:$CY$1,"&lt;="&amp;VLOOKUP(Q$1,'100-&gt;45b'!$A$1:$D$45,4,0))</f>
        <v>1466</v>
      </c>
      <c r="R65" s="7">
        <f>SUMIFS(Build!$D65:$CY65,Build!$D$1:$CY$1,"&gt;="&amp;VLOOKUP(R$1,'100-&gt;45b'!$A$1:$D$45,3,0),Build!$D$1:$CY$1,"&lt;="&amp;VLOOKUP(R$1,'100-&gt;45b'!$A$1:$D$45,4,0))</f>
        <v>486</v>
      </c>
      <c r="S65" s="7">
        <f>SUMIFS(Build!$D65:$CY65,Build!$D$1:$CY$1,"&gt;="&amp;VLOOKUP(S$1,'100-&gt;45b'!$A$1:$D$45,3,0),Build!$D$1:$CY$1,"&lt;="&amp;VLOOKUP(S$1,'100-&gt;45b'!$A$1:$D$45,4,0))</f>
        <v>553</v>
      </c>
      <c r="T65" s="7">
        <f>SUMIFS(Build!$D65:$CY65,Build!$D$1:$CY$1,"&gt;="&amp;VLOOKUP(T$1,'100-&gt;45b'!$A$1:$D$45,3,0),Build!$D$1:$CY$1,"&lt;="&amp;VLOOKUP(T$1,'100-&gt;45b'!$A$1:$D$45,4,0))</f>
        <v>0</v>
      </c>
      <c r="U65" s="7">
        <f>SUMIFS(Build!$D65:$CY65,Build!$D$1:$CY$1,"&gt;="&amp;VLOOKUP(U$1,'100-&gt;45b'!$A$1:$D$45,3,0),Build!$D$1:$CY$1,"&lt;="&amp;VLOOKUP(U$1,'100-&gt;45b'!$A$1:$D$45,4,0))</f>
        <v>1146</v>
      </c>
      <c r="V65" s="7">
        <f>SUMIFS(Build!$D65:$CY65,Build!$D$1:$CY$1,"&gt;="&amp;VLOOKUP(V$1,'100-&gt;45b'!$A$1:$D$45,3,0),Build!$D$1:$CY$1,"&lt;="&amp;VLOOKUP(V$1,'100-&gt;45b'!$A$1:$D$45,4,0))</f>
        <v>0</v>
      </c>
      <c r="W65" s="7">
        <f>SUMIFS(Build!$D65:$CY65,Build!$D$1:$CY$1,"&gt;="&amp;VLOOKUP(W$1,'100-&gt;45b'!$A$1:$D$45,3,0),Build!$D$1:$CY$1,"&lt;="&amp;VLOOKUP(W$1,'100-&gt;45b'!$A$1:$D$45,4,0))</f>
        <v>547</v>
      </c>
      <c r="X65" s="7">
        <f>SUMIFS(Build!$D65:$CY65,Build!$D$1:$CY$1,"&gt;="&amp;VLOOKUP(X$1,'100-&gt;45b'!$A$1:$D$45,3,0),Build!$D$1:$CY$1,"&lt;="&amp;VLOOKUP(X$1,'100-&gt;45b'!$A$1:$D$45,4,0))</f>
        <v>4609</v>
      </c>
      <c r="Y65" s="7">
        <f>SUMIFS(Build!$D65:$CY65,Build!$D$1:$CY$1,"&gt;="&amp;VLOOKUP(Y$1,'100-&gt;45b'!$A$1:$D$45,3,0),Build!$D$1:$CY$1,"&lt;="&amp;VLOOKUP(Y$1,'100-&gt;45b'!$A$1:$D$45,4,0))</f>
        <v>3411</v>
      </c>
      <c r="Z65" s="7">
        <f>SUMIFS(Build!$D65:$CY65,Build!$D$1:$CY$1,"&gt;="&amp;VLOOKUP(Z$1,'100-&gt;45b'!$A$1:$D$45,3,0),Build!$D$1:$CY$1,"&lt;="&amp;VLOOKUP(Z$1,'100-&gt;45b'!$A$1:$D$45,4,0))</f>
        <v>2502</v>
      </c>
      <c r="AA65" s="7">
        <f>SUMIFS(Build!$D65:$CY65,Build!$D$1:$CY$1,"&gt;="&amp;VLOOKUP(AA$1,'100-&gt;45b'!$A$1:$D$45,3,0),Build!$D$1:$CY$1,"&lt;="&amp;VLOOKUP(AA$1,'100-&gt;45b'!$A$1:$D$45,4,0))</f>
        <v>34075</v>
      </c>
      <c r="AB65" s="7">
        <f>SUMIFS(Build!$D65:$CY65,Build!$D$1:$CY$1,"&gt;="&amp;VLOOKUP(AB$1,'100-&gt;45b'!$A$1:$D$45,3,0),Build!$D$1:$CY$1,"&lt;="&amp;VLOOKUP(AB$1,'100-&gt;45b'!$A$1:$D$45,4,0))</f>
        <v>163015</v>
      </c>
      <c r="AC65" s="7">
        <f>SUMIFS(Build!$D65:$CY65,Build!$D$1:$CY$1,"&gt;="&amp;VLOOKUP(AC$1,'100-&gt;45b'!$A$1:$D$45,3,0),Build!$D$1:$CY$1,"&lt;="&amp;VLOOKUP(AC$1,'100-&gt;45b'!$A$1:$D$45,4,0))</f>
        <v>32343.000000000004</v>
      </c>
      <c r="AD65" s="7">
        <f>SUMIFS(Build!$D65:$CY65,Build!$D$1:$CY$1,"&gt;="&amp;VLOOKUP(AD$1,'100-&gt;45b'!$A$1:$D$45,3,0),Build!$D$1:$CY$1,"&lt;="&amp;VLOOKUP(AD$1,'100-&gt;45b'!$A$1:$D$45,4,0))</f>
        <v>580</v>
      </c>
      <c r="AE65" s="7">
        <f>SUMIFS(Build!$D65:$CY65,Build!$D$1:$CY$1,"&gt;="&amp;VLOOKUP(AE$1,'100-&gt;45b'!$A$1:$D$45,3,0),Build!$D$1:$CY$1,"&lt;="&amp;VLOOKUP(AE$1,'100-&gt;45b'!$A$1:$D$45,4,0))</f>
        <v>0</v>
      </c>
      <c r="AF65" s="7">
        <f>SUMIFS(Build!$D65:$CY65,Build!$D$1:$CY$1,"&gt;="&amp;VLOOKUP(AF$1,'100-&gt;45b'!$A$1:$D$45,3,0),Build!$D$1:$CY$1,"&lt;="&amp;VLOOKUP(AF$1,'100-&gt;45b'!$A$1:$D$45,4,0))</f>
        <v>3482</v>
      </c>
      <c r="AG65" s="7">
        <f>SUMIFS(Build!$D65:$CY65,Build!$D$1:$CY$1,"&gt;="&amp;VLOOKUP(AG$1,'100-&gt;45b'!$A$1:$D$45,3,0),Build!$D$1:$CY$1,"&lt;="&amp;VLOOKUP(AG$1,'100-&gt;45b'!$A$1:$D$45,4,0))</f>
        <v>0</v>
      </c>
      <c r="AH65" s="7">
        <f>SUMIFS(Build!$D65:$CY65,Build!$D$1:$CY$1,"&gt;="&amp;VLOOKUP(AH$1,'100-&gt;45b'!$A$1:$D$45,3,0),Build!$D$1:$CY$1,"&lt;="&amp;VLOOKUP(AH$1,'100-&gt;45b'!$A$1:$D$45,4,0))</f>
        <v>10843</v>
      </c>
      <c r="AI65" s="7">
        <f>SUMIFS(Build!$D65:$CY65,Build!$D$1:$CY$1,"&gt;="&amp;VLOOKUP(AI$1,'100-&gt;45b'!$A$1:$D$45,3,0),Build!$D$1:$CY$1,"&lt;="&amp;VLOOKUP(AI$1,'100-&gt;45b'!$A$1:$D$45,4,0))</f>
        <v>621</v>
      </c>
      <c r="AJ65" s="7">
        <f>SUMIFS(Build!$D65:$CY65,Build!$D$1:$CY$1,"&gt;="&amp;VLOOKUP(AJ$1,'100-&gt;45b'!$A$1:$D$45,3,0),Build!$D$1:$CY$1,"&lt;="&amp;VLOOKUP(AJ$1,'100-&gt;45b'!$A$1:$D$45,4,0))</f>
        <v>1073</v>
      </c>
      <c r="AK65" s="7">
        <f>SUMIFS(Build!$D65:$CY65,Build!$D$1:$CY$1,"&gt;="&amp;VLOOKUP(AK$1,'100-&gt;45b'!$A$1:$D$45,3,0),Build!$D$1:$CY$1,"&lt;="&amp;VLOOKUP(AK$1,'100-&gt;45b'!$A$1:$D$45,4,0))</f>
        <v>976</v>
      </c>
      <c r="AL65" s="7">
        <f>SUMIFS(Build!$D65:$CY65,Build!$D$1:$CY$1,"&gt;="&amp;VLOOKUP(AL$1,'100-&gt;45b'!$A$1:$D$45,3,0),Build!$D$1:$CY$1,"&lt;="&amp;VLOOKUP(AL$1,'100-&gt;45b'!$A$1:$D$45,4,0))</f>
        <v>3035</v>
      </c>
      <c r="AM65" s="7">
        <f>SUMIFS(Build!$D65:$CY65,Build!$D$1:$CY$1,"&gt;="&amp;VLOOKUP(AM$1,'100-&gt;45b'!$A$1:$D$45,3,0),Build!$D$1:$CY$1,"&lt;="&amp;VLOOKUP(AM$1,'100-&gt;45b'!$A$1:$D$45,4,0))</f>
        <v>569</v>
      </c>
      <c r="AN65" s="7">
        <f>SUMIFS(Build!$D65:$CY65,Build!$D$1:$CY$1,"&gt;="&amp;VLOOKUP(AN$1,'100-&gt;45b'!$A$1:$D$45,3,0),Build!$D$1:$CY$1,"&lt;="&amp;VLOOKUP(AN$1,'100-&gt;45b'!$A$1:$D$45,4,0))</f>
        <v>7639</v>
      </c>
      <c r="AO65" s="7">
        <f>SUMIFS(Build!$D65:$CY65,Build!$D$1:$CY$1,"&gt;="&amp;VLOOKUP(AO$1,'100-&gt;45b'!$A$1:$D$45,3,0),Build!$D$1:$CY$1,"&lt;="&amp;VLOOKUP(AO$1,'100-&gt;45b'!$A$1:$D$45,4,0))</f>
        <v>15568</v>
      </c>
      <c r="AP65" s="7">
        <f>'47 Sector'!AP65+'47 Sector'!AV65</f>
        <v>23780</v>
      </c>
      <c r="AQ65" s="7">
        <f>SUMIFS(Build!$D65:$CY65,Build!$D$1:$CY$1,"&gt;="&amp;VLOOKUP(AQ$1,'100-&gt;45b'!$A$1:$D$45,3,0),Build!$D$1:$CY$1,"&lt;="&amp;VLOOKUP(AQ$1,'100-&gt;45b'!$A$1:$D$45,4,0))</f>
        <v>39201</v>
      </c>
      <c r="AR65" s="7">
        <f>SUMIFS(Build!$D65:$CY65,Build!$D$1:$CY$1,"&gt;="&amp;VLOOKUP(AR$1,'100-&gt;45b'!$A$1:$D$45,3,0),Build!$D$1:$CY$1,"&lt;="&amp;VLOOKUP(AR$1,'100-&gt;45b'!$A$1:$D$45,4,0))</f>
        <v>8794</v>
      </c>
      <c r="AS65" s="7">
        <f>SUMIFS(Build!$D65:$CY65,Build!$D$1:$CY$1,"&gt;="&amp;VLOOKUP(AS$1,'100-&gt;45b'!$A$1:$D$45,3,0),Build!$D$1:$CY$1,"&lt;="&amp;VLOOKUP(AS$1,'100-&gt;45b'!$A$1:$D$45,4,0))</f>
        <v>0</v>
      </c>
      <c r="AT65" s="7">
        <f>SUMIFS(Build!$D65:$CY65,Build!$D$1:$CY$1,"&gt;="&amp;VLOOKUP(AT$1,'100-&gt;45b'!$A$1:$D$45,3,0),Build!$D$1:$CY$1,"&lt;="&amp;VLOOKUP(AT$1,'100-&gt;45b'!$A$1:$D$45,4,0))</f>
        <v>27705</v>
      </c>
      <c r="AU65" s="7">
        <f>SUMIFS(Build!$D65:$CY65,Build!$D$1:$CY$1,"&gt;="&amp;VLOOKUP(AU$1,'100-&gt;45b'!$A$1:$D$45,3,0),Build!$D$1:$CY$1,"&lt;="&amp;VLOOKUP(AU$1,'100-&gt;45b'!$A$1:$D$45,4,0))</f>
        <v>40131</v>
      </c>
      <c r="AV65" s="23">
        <f>Build!CY65</f>
        <v>3000</v>
      </c>
      <c r="AW65" s="7"/>
      <c r="AX65" s="17">
        <f t="shared" si="2"/>
        <v>38</v>
      </c>
      <c r="AY65" s="18">
        <f t="shared" si="3"/>
        <v>3.9490363693086162E-3</v>
      </c>
      <c r="AZ65" s="18"/>
      <c r="BA65" s="18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DA65" s="8"/>
    </row>
    <row r="66" spans="1:105" x14ac:dyDescent="0.25">
      <c r="A66" t="s">
        <v>273</v>
      </c>
      <c r="B66">
        <f>VLOOKUP($A66&amp;0,'Short Labels'!$B$1:$N$8042,8,0)</f>
        <v>2020</v>
      </c>
      <c r="C66" s="7">
        <f>SUMIFS(Build!$D66:$CY66,Build!$D$1:$CY$1,"&gt;="&amp;VLOOKUP(C$1,'100-&gt;45b'!$A$1:$D$45,3,0),Build!$D$1:$CY$1,"&lt;="&amp;VLOOKUP(C$1,'100-&gt;45b'!$A$1:$D$45,4,0))</f>
        <v>39</v>
      </c>
      <c r="D66" s="7">
        <f>SUMIFS(Build!$D66:$CY66,Build!$D$1:$CY$1,"&gt;="&amp;VLOOKUP(D$1,'100-&gt;45b'!$A$1:$D$45,3,0),Build!$D$1:$CY$1,"&lt;="&amp;VLOOKUP(D$1,'100-&gt;45b'!$A$1:$D$45,4,0))</f>
        <v>17</v>
      </c>
      <c r="E66" s="7">
        <f>SUMIFS(Build!$D66:$CY66,Build!$D$1:$CY$1,"&gt;="&amp;VLOOKUP(E$1,'100-&gt;45b'!$A$1:$D$45,3,0),Build!$D$1:$CY$1,"&lt;="&amp;VLOOKUP(E$1,'100-&gt;45b'!$A$1:$D$45,4,0))</f>
        <v>0</v>
      </c>
      <c r="F66" s="7">
        <f>SUMIFS(Build!$D66:$CY66,Build!$D$1:$CY$1,"&gt;="&amp;VLOOKUP(F$1,'100-&gt;45b'!$A$1:$D$45,3,0),Build!$D$1:$CY$1,"&lt;="&amp;VLOOKUP(F$1,'100-&gt;45b'!$A$1:$D$45,4,0))</f>
        <v>36</v>
      </c>
      <c r="G66" s="7">
        <f>SUMIFS(Build!$D66:$CY66,Build!$D$1:$CY$1,"&gt;="&amp;VLOOKUP(G$1,'100-&gt;45b'!$A$1:$D$45,3,0),Build!$D$1:$CY$1,"&lt;="&amp;VLOOKUP(G$1,'100-&gt;45b'!$A$1:$D$45,4,0))</f>
        <v>0</v>
      </c>
      <c r="H66" s="7">
        <f>SUMIFS(Build!$D66:$CY66,Build!$D$1:$CY$1,"&gt;="&amp;VLOOKUP(H$1,'100-&gt;45b'!$A$1:$D$45,3,0),Build!$D$1:$CY$1,"&lt;="&amp;VLOOKUP(H$1,'100-&gt;45b'!$A$1:$D$45,4,0))</f>
        <v>25</v>
      </c>
      <c r="I66" s="7">
        <f>SUMIFS(Build!$D66:$CY66,Build!$D$1:$CY$1,"&gt;="&amp;VLOOKUP(I$1,'100-&gt;45b'!$A$1:$D$45,3,0),Build!$D$1:$CY$1,"&lt;="&amp;VLOOKUP(I$1,'100-&gt;45b'!$A$1:$D$45,4,0))</f>
        <v>0</v>
      </c>
      <c r="J66" s="7">
        <f>SUMIFS(Build!$D66:$CY66,Build!$D$1:$CY$1,"&gt;="&amp;VLOOKUP(J$1,'100-&gt;45b'!$A$1:$D$45,3,0),Build!$D$1:$CY$1,"&lt;="&amp;VLOOKUP(J$1,'100-&gt;45b'!$A$1:$D$45,4,0))</f>
        <v>0</v>
      </c>
      <c r="K66" s="7">
        <f>SUMIFS(Build!$D66:$CY66,Build!$D$1:$CY$1,"&gt;="&amp;VLOOKUP(K$1,'100-&gt;45b'!$A$1:$D$45,3,0),Build!$D$1:$CY$1,"&lt;="&amp;VLOOKUP(K$1,'100-&gt;45b'!$A$1:$D$45,4,0))</f>
        <v>0</v>
      </c>
      <c r="L66" s="7">
        <f>SUMIFS(Build!$D66:$CY66,Build!$D$1:$CY$1,"&gt;="&amp;VLOOKUP(L$1,'100-&gt;45b'!$A$1:$D$45,3,0),Build!$D$1:$CY$1,"&lt;="&amp;VLOOKUP(L$1,'100-&gt;45b'!$A$1:$D$45,4,0))</f>
        <v>0</v>
      </c>
      <c r="M66" s="7">
        <f>SUMIFS(Build!$D66:$CY66,Build!$D$1:$CY$1,"&gt;="&amp;VLOOKUP(M$1,'100-&gt;45b'!$A$1:$D$45,3,0),Build!$D$1:$CY$1,"&lt;="&amp;VLOOKUP(M$1,'100-&gt;45b'!$A$1:$D$45,4,0))</f>
        <v>0</v>
      </c>
      <c r="N66" s="7">
        <f>SUMIFS(Build!$D66:$CY66,Build!$D$1:$CY$1,"&gt;="&amp;VLOOKUP(N$1,'100-&gt;45b'!$A$1:$D$45,3,0),Build!$D$1:$CY$1,"&lt;="&amp;VLOOKUP(N$1,'100-&gt;45b'!$A$1:$D$45,4,0))</f>
        <v>0</v>
      </c>
      <c r="O66" s="7">
        <f>SUMIFS(Build!$D66:$CY66,Build!$D$1:$CY$1,"&gt;="&amp;VLOOKUP(O$1,'100-&gt;45b'!$A$1:$D$45,3,0),Build!$D$1:$CY$1,"&lt;="&amp;VLOOKUP(O$1,'100-&gt;45b'!$A$1:$D$45,4,0))</f>
        <v>0</v>
      </c>
      <c r="P66" s="7">
        <f>SUMIFS(Build!$D66:$CY66,Build!$D$1:$CY$1,"&gt;="&amp;VLOOKUP(P$1,'100-&gt;45b'!$A$1:$D$45,3,0),Build!$D$1:$CY$1,"&lt;="&amp;VLOOKUP(P$1,'100-&gt;45b'!$A$1:$D$45,4,0))</f>
        <v>0</v>
      </c>
      <c r="Q66" s="7">
        <f>SUMIFS(Build!$D66:$CY66,Build!$D$1:$CY$1,"&gt;="&amp;VLOOKUP(Q$1,'100-&gt;45b'!$A$1:$D$45,3,0),Build!$D$1:$CY$1,"&lt;="&amp;VLOOKUP(Q$1,'100-&gt;45b'!$A$1:$D$45,4,0))</f>
        <v>0</v>
      </c>
      <c r="R66" s="7">
        <f>SUMIFS(Build!$D66:$CY66,Build!$D$1:$CY$1,"&gt;="&amp;VLOOKUP(R$1,'100-&gt;45b'!$A$1:$D$45,3,0),Build!$D$1:$CY$1,"&lt;="&amp;VLOOKUP(R$1,'100-&gt;45b'!$A$1:$D$45,4,0))</f>
        <v>0</v>
      </c>
      <c r="S66" s="7">
        <f>SUMIFS(Build!$D66:$CY66,Build!$D$1:$CY$1,"&gt;="&amp;VLOOKUP(S$1,'100-&gt;45b'!$A$1:$D$45,3,0),Build!$D$1:$CY$1,"&lt;="&amp;VLOOKUP(S$1,'100-&gt;45b'!$A$1:$D$45,4,0))</f>
        <v>0</v>
      </c>
      <c r="T66" s="7">
        <f>SUMIFS(Build!$D66:$CY66,Build!$D$1:$CY$1,"&gt;="&amp;VLOOKUP(T$1,'100-&gt;45b'!$A$1:$D$45,3,0),Build!$D$1:$CY$1,"&lt;="&amp;VLOOKUP(T$1,'100-&gt;45b'!$A$1:$D$45,4,0))</f>
        <v>0</v>
      </c>
      <c r="U66" s="7">
        <f>SUMIFS(Build!$D66:$CY66,Build!$D$1:$CY$1,"&gt;="&amp;VLOOKUP(U$1,'100-&gt;45b'!$A$1:$D$45,3,0),Build!$D$1:$CY$1,"&lt;="&amp;VLOOKUP(U$1,'100-&gt;45b'!$A$1:$D$45,4,0))</f>
        <v>0</v>
      </c>
      <c r="V66" s="7">
        <f>SUMIFS(Build!$D66:$CY66,Build!$D$1:$CY$1,"&gt;="&amp;VLOOKUP(V$1,'100-&gt;45b'!$A$1:$D$45,3,0),Build!$D$1:$CY$1,"&lt;="&amp;VLOOKUP(V$1,'100-&gt;45b'!$A$1:$D$45,4,0))</f>
        <v>0</v>
      </c>
      <c r="W66" s="7">
        <f>SUMIFS(Build!$D66:$CY66,Build!$D$1:$CY$1,"&gt;="&amp;VLOOKUP(W$1,'100-&gt;45b'!$A$1:$D$45,3,0),Build!$D$1:$CY$1,"&lt;="&amp;VLOOKUP(W$1,'100-&gt;45b'!$A$1:$D$45,4,0))</f>
        <v>0</v>
      </c>
      <c r="X66" s="7">
        <f>SUMIFS(Build!$D66:$CY66,Build!$D$1:$CY$1,"&gt;="&amp;VLOOKUP(X$1,'100-&gt;45b'!$A$1:$D$45,3,0),Build!$D$1:$CY$1,"&lt;="&amp;VLOOKUP(X$1,'100-&gt;45b'!$A$1:$D$45,4,0))</f>
        <v>26</v>
      </c>
      <c r="Y66" s="7">
        <f>SUMIFS(Build!$D66:$CY66,Build!$D$1:$CY$1,"&gt;="&amp;VLOOKUP(Y$1,'100-&gt;45b'!$A$1:$D$45,3,0),Build!$D$1:$CY$1,"&lt;="&amp;VLOOKUP(Y$1,'100-&gt;45b'!$A$1:$D$45,4,0))</f>
        <v>46</v>
      </c>
      <c r="Z66" s="7">
        <f>SUMIFS(Build!$D66:$CY66,Build!$D$1:$CY$1,"&gt;="&amp;VLOOKUP(Z$1,'100-&gt;45b'!$A$1:$D$45,3,0),Build!$D$1:$CY$1,"&lt;="&amp;VLOOKUP(Z$1,'100-&gt;45b'!$A$1:$D$45,4,0))</f>
        <v>43</v>
      </c>
      <c r="AA66" s="7">
        <f>SUMIFS(Build!$D66:$CY66,Build!$D$1:$CY$1,"&gt;="&amp;VLOOKUP(AA$1,'100-&gt;45b'!$A$1:$D$45,3,0),Build!$D$1:$CY$1,"&lt;="&amp;VLOOKUP(AA$1,'100-&gt;45b'!$A$1:$D$45,4,0))</f>
        <v>189</v>
      </c>
      <c r="AB66" s="7">
        <f>SUMIFS(Build!$D66:$CY66,Build!$D$1:$CY$1,"&gt;="&amp;VLOOKUP(AB$1,'100-&gt;45b'!$A$1:$D$45,3,0),Build!$D$1:$CY$1,"&lt;="&amp;VLOOKUP(AB$1,'100-&gt;45b'!$A$1:$D$45,4,0))</f>
        <v>284</v>
      </c>
      <c r="AC66" s="7">
        <f>SUMIFS(Build!$D66:$CY66,Build!$D$1:$CY$1,"&gt;="&amp;VLOOKUP(AC$1,'100-&gt;45b'!$A$1:$D$45,3,0),Build!$D$1:$CY$1,"&lt;="&amp;VLOOKUP(AC$1,'100-&gt;45b'!$A$1:$D$45,4,0))</f>
        <v>26</v>
      </c>
      <c r="AD66" s="7">
        <f>SUMIFS(Build!$D66:$CY66,Build!$D$1:$CY$1,"&gt;="&amp;VLOOKUP(AD$1,'100-&gt;45b'!$A$1:$D$45,3,0),Build!$D$1:$CY$1,"&lt;="&amp;VLOOKUP(AD$1,'100-&gt;45b'!$A$1:$D$45,4,0))</f>
        <v>0</v>
      </c>
      <c r="AE66" s="7">
        <f>SUMIFS(Build!$D66:$CY66,Build!$D$1:$CY$1,"&gt;="&amp;VLOOKUP(AE$1,'100-&gt;45b'!$A$1:$D$45,3,0),Build!$D$1:$CY$1,"&lt;="&amp;VLOOKUP(AE$1,'100-&gt;45b'!$A$1:$D$45,4,0))</f>
        <v>0</v>
      </c>
      <c r="AF66" s="7">
        <f>SUMIFS(Build!$D66:$CY66,Build!$D$1:$CY$1,"&gt;="&amp;VLOOKUP(AF$1,'100-&gt;45b'!$A$1:$D$45,3,0),Build!$D$1:$CY$1,"&lt;="&amp;VLOOKUP(AF$1,'100-&gt;45b'!$A$1:$D$45,4,0))</f>
        <v>75</v>
      </c>
      <c r="AG66" s="7">
        <f>SUMIFS(Build!$D66:$CY66,Build!$D$1:$CY$1,"&gt;="&amp;VLOOKUP(AG$1,'100-&gt;45b'!$A$1:$D$45,3,0),Build!$D$1:$CY$1,"&lt;="&amp;VLOOKUP(AG$1,'100-&gt;45b'!$A$1:$D$45,4,0))</f>
        <v>33</v>
      </c>
      <c r="AH66" s="7">
        <f>SUMIFS(Build!$D66:$CY66,Build!$D$1:$CY$1,"&gt;="&amp;VLOOKUP(AH$1,'100-&gt;45b'!$A$1:$D$45,3,0),Build!$D$1:$CY$1,"&lt;="&amp;VLOOKUP(AH$1,'100-&gt;45b'!$A$1:$D$45,4,0))</f>
        <v>122</v>
      </c>
      <c r="AI66" s="7">
        <f>SUMIFS(Build!$D66:$CY66,Build!$D$1:$CY$1,"&gt;="&amp;VLOOKUP(AI$1,'100-&gt;45b'!$A$1:$D$45,3,0),Build!$D$1:$CY$1,"&lt;="&amp;VLOOKUP(AI$1,'100-&gt;45b'!$A$1:$D$45,4,0))</f>
        <v>0</v>
      </c>
      <c r="AJ66" s="7">
        <f>SUMIFS(Build!$D66:$CY66,Build!$D$1:$CY$1,"&gt;="&amp;VLOOKUP(AJ$1,'100-&gt;45b'!$A$1:$D$45,3,0),Build!$D$1:$CY$1,"&lt;="&amp;VLOOKUP(AJ$1,'100-&gt;45b'!$A$1:$D$45,4,0))</f>
        <v>0</v>
      </c>
      <c r="AK66" s="7">
        <f>SUMIFS(Build!$D66:$CY66,Build!$D$1:$CY$1,"&gt;="&amp;VLOOKUP(AK$1,'100-&gt;45b'!$A$1:$D$45,3,0),Build!$D$1:$CY$1,"&lt;="&amp;VLOOKUP(AK$1,'100-&gt;45b'!$A$1:$D$45,4,0))</f>
        <v>0</v>
      </c>
      <c r="AL66" s="7">
        <f>SUMIFS(Build!$D66:$CY66,Build!$D$1:$CY$1,"&gt;="&amp;VLOOKUP(AL$1,'100-&gt;45b'!$A$1:$D$45,3,0),Build!$D$1:$CY$1,"&lt;="&amp;VLOOKUP(AL$1,'100-&gt;45b'!$A$1:$D$45,4,0))</f>
        <v>81</v>
      </c>
      <c r="AM66" s="7">
        <f>SUMIFS(Build!$D66:$CY66,Build!$D$1:$CY$1,"&gt;="&amp;VLOOKUP(AM$1,'100-&gt;45b'!$A$1:$D$45,3,0),Build!$D$1:$CY$1,"&lt;="&amp;VLOOKUP(AM$1,'100-&gt;45b'!$A$1:$D$45,4,0))</f>
        <v>0</v>
      </c>
      <c r="AN66" s="7">
        <f>SUMIFS(Build!$D66:$CY66,Build!$D$1:$CY$1,"&gt;="&amp;VLOOKUP(AN$1,'100-&gt;45b'!$A$1:$D$45,3,0),Build!$D$1:$CY$1,"&lt;="&amp;VLOOKUP(AN$1,'100-&gt;45b'!$A$1:$D$45,4,0))</f>
        <v>52</v>
      </c>
      <c r="AO66" s="7">
        <f>SUMIFS(Build!$D66:$CY66,Build!$D$1:$CY$1,"&gt;="&amp;VLOOKUP(AO$1,'100-&gt;45b'!$A$1:$D$45,3,0),Build!$D$1:$CY$1,"&lt;="&amp;VLOOKUP(AO$1,'100-&gt;45b'!$A$1:$D$45,4,0))</f>
        <v>0</v>
      </c>
      <c r="AP66" s="7">
        <f>'47 Sector'!AP66+'47 Sector'!AV66</f>
        <v>702</v>
      </c>
      <c r="AQ66" s="7">
        <f>SUMIFS(Build!$D66:$CY66,Build!$D$1:$CY$1,"&gt;="&amp;VLOOKUP(AQ$1,'100-&gt;45b'!$A$1:$D$45,3,0),Build!$D$1:$CY$1,"&lt;="&amp;VLOOKUP(AQ$1,'100-&gt;45b'!$A$1:$D$45,4,0))</f>
        <v>119</v>
      </c>
      <c r="AR66" s="7">
        <f>SUMIFS(Build!$D66:$CY66,Build!$D$1:$CY$1,"&gt;="&amp;VLOOKUP(AR$1,'100-&gt;45b'!$A$1:$D$45,3,0),Build!$D$1:$CY$1,"&lt;="&amp;VLOOKUP(AR$1,'100-&gt;45b'!$A$1:$D$45,4,0))</f>
        <v>296</v>
      </c>
      <c r="AS66" s="7">
        <f>SUMIFS(Build!$D66:$CY66,Build!$D$1:$CY$1,"&gt;="&amp;VLOOKUP(AS$1,'100-&gt;45b'!$A$1:$D$45,3,0),Build!$D$1:$CY$1,"&lt;="&amp;VLOOKUP(AS$1,'100-&gt;45b'!$A$1:$D$45,4,0))</f>
        <v>74</v>
      </c>
      <c r="AT66" s="7">
        <f>SUMIFS(Build!$D66:$CY66,Build!$D$1:$CY$1,"&gt;="&amp;VLOOKUP(AT$1,'100-&gt;45b'!$A$1:$D$45,3,0),Build!$D$1:$CY$1,"&lt;="&amp;VLOOKUP(AT$1,'100-&gt;45b'!$A$1:$D$45,4,0))</f>
        <v>43</v>
      </c>
      <c r="AU66" s="7">
        <f>SUMIFS(Build!$D66:$CY66,Build!$D$1:$CY$1,"&gt;="&amp;VLOOKUP(AU$1,'100-&gt;45b'!$A$1:$D$45,3,0),Build!$D$1:$CY$1,"&lt;="&amp;VLOOKUP(AU$1,'100-&gt;45b'!$A$1:$D$45,4,0))</f>
        <v>80</v>
      </c>
      <c r="AV66" s="23">
        <f>Build!CY66</f>
        <v>0</v>
      </c>
      <c r="AW66" s="7"/>
      <c r="AX66" s="17">
        <f t="shared" ref="AX66:AX97" si="4">COUNTIF(C66:AU66,"&gt;0")</f>
        <v>21</v>
      </c>
      <c r="AY66" s="18">
        <f t="shared" ref="AY66:AY97" si="5">AV66/SUM(C66:AV66)</f>
        <v>0</v>
      </c>
      <c r="AZ66" s="18"/>
      <c r="BA66" s="18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DA66" s="8"/>
    </row>
    <row r="67" spans="1:105" x14ac:dyDescent="0.25">
      <c r="A67" t="s">
        <v>274</v>
      </c>
      <c r="B67">
        <f>VLOOKUP($A67&amp;0,'Short Labels'!$B$1:$N$8042,8,0)</f>
        <v>2020</v>
      </c>
      <c r="C67" s="7">
        <f>SUMIFS(Build!$D67:$CY67,Build!$D$1:$CY$1,"&gt;="&amp;VLOOKUP(C$1,'100-&gt;45b'!$A$1:$D$45,3,0),Build!$D$1:$CY$1,"&lt;="&amp;VLOOKUP(C$1,'100-&gt;45b'!$A$1:$D$45,4,0))</f>
        <v>0</v>
      </c>
      <c r="D67" s="7">
        <f>SUMIFS(Build!$D67:$CY67,Build!$D$1:$CY$1,"&gt;="&amp;VLOOKUP(D$1,'100-&gt;45b'!$A$1:$D$45,3,0),Build!$D$1:$CY$1,"&lt;="&amp;VLOOKUP(D$1,'100-&gt;45b'!$A$1:$D$45,4,0))</f>
        <v>0</v>
      </c>
      <c r="E67" s="7">
        <f>SUMIFS(Build!$D67:$CY67,Build!$D$1:$CY$1,"&gt;="&amp;VLOOKUP(E$1,'100-&gt;45b'!$A$1:$D$45,3,0),Build!$D$1:$CY$1,"&lt;="&amp;VLOOKUP(E$1,'100-&gt;45b'!$A$1:$D$45,4,0))</f>
        <v>0</v>
      </c>
      <c r="F67" s="7">
        <f>SUMIFS(Build!$D67:$CY67,Build!$D$1:$CY$1,"&gt;="&amp;VLOOKUP(F$1,'100-&gt;45b'!$A$1:$D$45,3,0),Build!$D$1:$CY$1,"&lt;="&amp;VLOOKUP(F$1,'100-&gt;45b'!$A$1:$D$45,4,0))</f>
        <v>0</v>
      </c>
      <c r="G67" s="7">
        <f>SUMIFS(Build!$D67:$CY67,Build!$D$1:$CY$1,"&gt;="&amp;VLOOKUP(G$1,'100-&gt;45b'!$A$1:$D$45,3,0),Build!$D$1:$CY$1,"&lt;="&amp;VLOOKUP(G$1,'100-&gt;45b'!$A$1:$D$45,4,0))</f>
        <v>481</v>
      </c>
      <c r="H67" s="7">
        <f>SUMIFS(Build!$D67:$CY67,Build!$D$1:$CY$1,"&gt;="&amp;VLOOKUP(H$1,'100-&gt;45b'!$A$1:$D$45,3,0),Build!$D$1:$CY$1,"&lt;="&amp;VLOOKUP(H$1,'100-&gt;45b'!$A$1:$D$45,4,0))</f>
        <v>0</v>
      </c>
      <c r="I67" s="7">
        <f>SUMIFS(Build!$D67:$CY67,Build!$D$1:$CY$1,"&gt;="&amp;VLOOKUP(I$1,'100-&gt;45b'!$A$1:$D$45,3,0),Build!$D$1:$CY$1,"&lt;="&amp;VLOOKUP(I$1,'100-&gt;45b'!$A$1:$D$45,4,0))</f>
        <v>0</v>
      </c>
      <c r="J67" s="7">
        <f>SUMIFS(Build!$D67:$CY67,Build!$D$1:$CY$1,"&gt;="&amp;VLOOKUP(J$1,'100-&gt;45b'!$A$1:$D$45,3,0),Build!$D$1:$CY$1,"&lt;="&amp;VLOOKUP(J$1,'100-&gt;45b'!$A$1:$D$45,4,0))</f>
        <v>0</v>
      </c>
      <c r="K67" s="7">
        <f>SUMIFS(Build!$D67:$CY67,Build!$D$1:$CY$1,"&gt;="&amp;VLOOKUP(K$1,'100-&gt;45b'!$A$1:$D$45,3,0),Build!$D$1:$CY$1,"&lt;="&amp;VLOOKUP(K$1,'100-&gt;45b'!$A$1:$D$45,4,0))</f>
        <v>0</v>
      </c>
      <c r="L67" s="7">
        <f>SUMIFS(Build!$D67:$CY67,Build!$D$1:$CY$1,"&gt;="&amp;VLOOKUP(L$1,'100-&gt;45b'!$A$1:$D$45,3,0),Build!$D$1:$CY$1,"&lt;="&amp;VLOOKUP(L$1,'100-&gt;45b'!$A$1:$D$45,4,0))</f>
        <v>0</v>
      </c>
      <c r="M67" s="7">
        <f>SUMIFS(Build!$D67:$CY67,Build!$D$1:$CY$1,"&gt;="&amp;VLOOKUP(M$1,'100-&gt;45b'!$A$1:$D$45,3,0),Build!$D$1:$CY$1,"&lt;="&amp;VLOOKUP(M$1,'100-&gt;45b'!$A$1:$D$45,4,0))</f>
        <v>0</v>
      </c>
      <c r="N67" s="7">
        <f>SUMIFS(Build!$D67:$CY67,Build!$D$1:$CY$1,"&gt;="&amp;VLOOKUP(N$1,'100-&gt;45b'!$A$1:$D$45,3,0),Build!$D$1:$CY$1,"&lt;="&amp;VLOOKUP(N$1,'100-&gt;45b'!$A$1:$D$45,4,0))</f>
        <v>0</v>
      </c>
      <c r="O67" s="7">
        <f>SUMIFS(Build!$D67:$CY67,Build!$D$1:$CY$1,"&gt;="&amp;VLOOKUP(O$1,'100-&gt;45b'!$A$1:$D$45,3,0),Build!$D$1:$CY$1,"&lt;="&amp;VLOOKUP(O$1,'100-&gt;45b'!$A$1:$D$45,4,0))</f>
        <v>0</v>
      </c>
      <c r="P67" s="7">
        <f>SUMIFS(Build!$D67:$CY67,Build!$D$1:$CY$1,"&gt;="&amp;VLOOKUP(P$1,'100-&gt;45b'!$A$1:$D$45,3,0),Build!$D$1:$CY$1,"&lt;="&amp;VLOOKUP(P$1,'100-&gt;45b'!$A$1:$D$45,4,0))</f>
        <v>0</v>
      </c>
      <c r="Q67" s="7">
        <f>SUMIFS(Build!$D67:$CY67,Build!$D$1:$CY$1,"&gt;="&amp;VLOOKUP(Q$1,'100-&gt;45b'!$A$1:$D$45,3,0),Build!$D$1:$CY$1,"&lt;="&amp;VLOOKUP(Q$1,'100-&gt;45b'!$A$1:$D$45,4,0))</f>
        <v>0</v>
      </c>
      <c r="R67" s="7">
        <f>SUMIFS(Build!$D67:$CY67,Build!$D$1:$CY$1,"&gt;="&amp;VLOOKUP(R$1,'100-&gt;45b'!$A$1:$D$45,3,0),Build!$D$1:$CY$1,"&lt;="&amp;VLOOKUP(R$1,'100-&gt;45b'!$A$1:$D$45,4,0))</f>
        <v>0</v>
      </c>
      <c r="S67" s="7">
        <f>SUMIFS(Build!$D67:$CY67,Build!$D$1:$CY$1,"&gt;="&amp;VLOOKUP(S$1,'100-&gt;45b'!$A$1:$D$45,3,0),Build!$D$1:$CY$1,"&lt;="&amp;VLOOKUP(S$1,'100-&gt;45b'!$A$1:$D$45,4,0))</f>
        <v>0</v>
      </c>
      <c r="T67" s="7">
        <f>SUMIFS(Build!$D67:$CY67,Build!$D$1:$CY$1,"&gt;="&amp;VLOOKUP(T$1,'100-&gt;45b'!$A$1:$D$45,3,0),Build!$D$1:$CY$1,"&lt;="&amp;VLOOKUP(T$1,'100-&gt;45b'!$A$1:$D$45,4,0))</f>
        <v>0</v>
      </c>
      <c r="U67" s="7">
        <f>SUMIFS(Build!$D67:$CY67,Build!$D$1:$CY$1,"&gt;="&amp;VLOOKUP(U$1,'100-&gt;45b'!$A$1:$D$45,3,0),Build!$D$1:$CY$1,"&lt;="&amp;VLOOKUP(U$1,'100-&gt;45b'!$A$1:$D$45,4,0))</f>
        <v>0</v>
      </c>
      <c r="V67" s="7">
        <f>SUMIFS(Build!$D67:$CY67,Build!$D$1:$CY$1,"&gt;="&amp;VLOOKUP(V$1,'100-&gt;45b'!$A$1:$D$45,3,0),Build!$D$1:$CY$1,"&lt;="&amp;VLOOKUP(V$1,'100-&gt;45b'!$A$1:$D$45,4,0))</f>
        <v>0</v>
      </c>
      <c r="W67" s="7">
        <f>SUMIFS(Build!$D67:$CY67,Build!$D$1:$CY$1,"&gt;="&amp;VLOOKUP(W$1,'100-&gt;45b'!$A$1:$D$45,3,0),Build!$D$1:$CY$1,"&lt;="&amp;VLOOKUP(W$1,'100-&gt;45b'!$A$1:$D$45,4,0))</f>
        <v>0</v>
      </c>
      <c r="X67" s="7">
        <f>SUMIFS(Build!$D67:$CY67,Build!$D$1:$CY$1,"&gt;="&amp;VLOOKUP(X$1,'100-&gt;45b'!$A$1:$D$45,3,0),Build!$D$1:$CY$1,"&lt;="&amp;VLOOKUP(X$1,'100-&gt;45b'!$A$1:$D$45,4,0))</f>
        <v>0</v>
      </c>
      <c r="Y67" s="7">
        <f>SUMIFS(Build!$D67:$CY67,Build!$D$1:$CY$1,"&gt;="&amp;VLOOKUP(Y$1,'100-&gt;45b'!$A$1:$D$45,3,0),Build!$D$1:$CY$1,"&lt;="&amp;VLOOKUP(Y$1,'100-&gt;45b'!$A$1:$D$45,4,0))</f>
        <v>0</v>
      </c>
      <c r="Z67" s="7">
        <f>SUMIFS(Build!$D67:$CY67,Build!$D$1:$CY$1,"&gt;="&amp;VLOOKUP(Z$1,'100-&gt;45b'!$A$1:$D$45,3,0),Build!$D$1:$CY$1,"&lt;="&amp;VLOOKUP(Z$1,'100-&gt;45b'!$A$1:$D$45,4,0))</f>
        <v>0</v>
      </c>
      <c r="AA67" s="7">
        <f>SUMIFS(Build!$D67:$CY67,Build!$D$1:$CY$1,"&gt;="&amp;VLOOKUP(AA$1,'100-&gt;45b'!$A$1:$D$45,3,0),Build!$D$1:$CY$1,"&lt;="&amp;VLOOKUP(AA$1,'100-&gt;45b'!$A$1:$D$45,4,0))</f>
        <v>0</v>
      </c>
      <c r="AB67" s="7">
        <f>SUMIFS(Build!$D67:$CY67,Build!$D$1:$CY$1,"&gt;="&amp;VLOOKUP(AB$1,'100-&gt;45b'!$A$1:$D$45,3,0),Build!$D$1:$CY$1,"&lt;="&amp;VLOOKUP(AB$1,'100-&gt;45b'!$A$1:$D$45,4,0))</f>
        <v>0</v>
      </c>
      <c r="AC67" s="7">
        <f>SUMIFS(Build!$D67:$CY67,Build!$D$1:$CY$1,"&gt;="&amp;VLOOKUP(AC$1,'100-&gt;45b'!$A$1:$D$45,3,0),Build!$D$1:$CY$1,"&lt;="&amp;VLOOKUP(AC$1,'100-&gt;45b'!$A$1:$D$45,4,0))</f>
        <v>0</v>
      </c>
      <c r="AD67" s="7">
        <f>SUMIFS(Build!$D67:$CY67,Build!$D$1:$CY$1,"&gt;="&amp;VLOOKUP(AD$1,'100-&gt;45b'!$A$1:$D$45,3,0),Build!$D$1:$CY$1,"&lt;="&amp;VLOOKUP(AD$1,'100-&gt;45b'!$A$1:$D$45,4,0))</f>
        <v>0</v>
      </c>
      <c r="AE67" s="7">
        <f>SUMIFS(Build!$D67:$CY67,Build!$D$1:$CY$1,"&gt;="&amp;VLOOKUP(AE$1,'100-&gt;45b'!$A$1:$D$45,3,0),Build!$D$1:$CY$1,"&lt;="&amp;VLOOKUP(AE$1,'100-&gt;45b'!$A$1:$D$45,4,0))</f>
        <v>0</v>
      </c>
      <c r="AF67" s="7">
        <f>SUMIFS(Build!$D67:$CY67,Build!$D$1:$CY$1,"&gt;="&amp;VLOOKUP(AF$1,'100-&gt;45b'!$A$1:$D$45,3,0),Build!$D$1:$CY$1,"&lt;="&amp;VLOOKUP(AF$1,'100-&gt;45b'!$A$1:$D$45,4,0))</f>
        <v>0</v>
      </c>
      <c r="AG67" s="7">
        <f>SUMIFS(Build!$D67:$CY67,Build!$D$1:$CY$1,"&gt;="&amp;VLOOKUP(AG$1,'100-&gt;45b'!$A$1:$D$45,3,0),Build!$D$1:$CY$1,"&lt;="&amp;VLOOKUP(AG$1,'100-&gt;45b'!$A$1:$D$45,4,0))</f>
        <v>0</v>
      </c>
      <c r="AH67" s="7">
        <f>SUMIFS(Build!$D67:$CY67,Build!$D$1:$CY$1,"&gt;="&amp;VLOOKUP(AH$1,'100-&gt;45b'!$A$1:$D$45,3,0),Build!$D$1:$CY$1,"&lt;="&amp;VLOOKUP(AH$1,'100-&gt;45b'!$A$1:$D$45,4,0))</f>
        <v>0</v>
      </c>
      <c r="AI67" s="7">
        <f>SUMIFS(Build!$D67:$CY67,Build!$D$1:$CY$1,"&gt;="&amp;VLOOKUP(AI$1,'100-&gt;45b'!$A$1:$D$45,3,0),Build!$D$1:$CY$1,"&lt;="&amp;VLOOKUP(AI$1,'100-&gt;45b'!$A$1:$D$45,4,0))</f>
        <v>0</v>
      </c>
      <c r="AJ67" s="7">
        <f>SUMIFS(Build!$D67:$CY67,Build!$D$1:$CY$1,"&gt;="&amp;VLOOKUP(AJ$1,'100-&gt;45b'!$A$1:$D$45,3,0),Build!$D$1:$CY$1,"&lt;="&amp;VLOOKUP(AJ$1,'100-&gt;45b'!$A$1:$D$45,4,0))</f>
        <v>0</v>
      </c>
      <c r="AK67" s="7">
        <f>SUMIFS(Build!$D67:$CY67,Build!$D$1:$CY$1,"&gt;="&amp;VLOOKUP(AK$1,'100-&gt;45b'!$A$1:$D$45,3,0),Build!$D$1:$CY$1,"&lt;="&amp;VLOOKUP(AK$1,'100-&gt;45b'!$A$1:$D$45,4,0))</f>
        <v>0</v>
      </c>
      <c r="AL67" s="7">
        <f>SUMIFS(Build!$D67:$CY67,Build!$D$1:$CY$1,"&gt;="&amp;VLOOKUP(AL$1,'100-&gt;45b'!$A$1:$D$45,3,0),Build!$D$1:$CY$1,"&lt;="&amp;VLOOKUP(AL$1,'100-&gt;45b'!$A$1:$D$45,4,0))</f>
        <v>0</v>
      </c>
      <c r="AM67" s="7">
        <f>SUMIFS(Build!$D67:$CY67,Build!$D$1:$CY$1,"&gt;="&amp;VLOOKUP(AM$1,'100-&gt;45b'!$A$1:$D$45,3,0),Build!$D$1:$CY$1,"&lt;="&amp;VLOOKUP(AM$1,'100-&gt;45b'!$A$1:$D$45,4,0))</f>
        <v>0</v>
      </c>
      <c r="AN67" s="7">
        <f>SUMIFS(Build!$D67:$CY67,Build!$D$1:$CY$1,"&gt;="&amp;VLOOKUP(AN$1,'100-&gt;45b'!$A$1:$D$45,3,0),Build!$D$1:$CY$1,"&lt;="&amp;VLOOKUP(AN$1,'100-&gt;45b'!$A$1:$D$45,4,0))</f>
        <v>0</v>
      </c>
      <c r="AO67" s="7">
        <f>SUMIFS(Build!$D67:$CY67,Build!$D$1:$CY$1,"&gt;="&amp;VLOOKUP(AO$1,'100-&gt;45b'!$A$1:$D$45,3,0),Build!$D$1:$CY$1,"&lt;="&amp;VLOOKUP(AO$1,'100-&gt;45b'!$A$1:$D$45,4,0))</f>
        <v>0</v>
      </c>
      <c r="AP67" s="7">
        <f>'47 Sector'!AP67+'47 Sector'!AV67</f>
        <v>0</v>
      </c>
      <c r="AQ67" s="7">
        <f>SUMIFS(Build!$D67:$CY67,Build!$D$1:$CY$1,"&gt;="&amp;VLOOKUP(AQ$1,'100-&gt;45b'!$A$1:$D$45,3,0),Build!$D$1:$CY$1,"&lt;="&amp;VLOOKUP(AQ$1,'100-&gt;45b'!$A$1:$D$45,4,0))</f>
        <v>0</v>
      </c>
      <c r="AR67" s="7">
        <f>SUMIFS(Build!$D67:$CY67,Build!$D$1:$CY$1,"&gt;="&amp;VLOOKUP(AR$1,'100-&gt;45b'!$A$1:$D$45,3,0),Build!$D$1:$CY$1,"&lt;="&amp;VLOOKUP(AR$1,'100-&gt;45b'!$A$1:$D$45,4,0))</f>
        <v>0</v>
      </c>
      <c r="AS67" s="7">
        <f>SUMIFS(Build!$D67:$CY67,Build!$D$1:$CY$1,"&gt;="&amp;VLOOKUP(AS$1,'100-&gt;45b'!$A$1:$D$45,3,0),Build!$D$1:$CY$1,"&lt;="&amp;VLOOKUP(AS$1,'100-&gt;45b'!$A$1:$D$45,4,0))</f>
        <v>0</v>
      </c>
      <c r="AT67" s="7">
        <f>SUMIFS(Build!$D67:$CY67,Build!$D$1:$CY$1,"&gt;="&amp;VLOOKUP(AT$1,'100-&gt;45b'!$A$1:$D$45,3,0),Build!$D$1:$CY$1,"&lt;="&amp;VLOOKUP(AT$1,'100-&gt;45b'!$A$1:$D$45,4,0))</f>
        <v>0</v>
      </c>
      <c r="AU67" s="7">
        <f>SUMIFS(Build!$D67:$CY67,Build!$D$1:$CY$1,"&gt;="&amp;VLOOKUP(AU$1,'100-&gt;45b'!$A$1:$D$45,3,0),Build!$D$1:$CY$1,"&lt;="&amp;VLOOKUP(AU$1,'100-&gt;45b'!$A$1:$D$45,4,0))</f>
        <v>0</v>
      </c>
      <c r="AV67" s="23">
        <f>Build!CY67</f>
        <v>503471</v>
      </c>
      <c r="AW67" s="7"/>
      <c r="AX67" s="17">
        <f t="shared" si="4"/>
        <v>1</v>
      </c>
      <c r="AY67" s="18">
        <f t="shared" si="5"/>
        <v>0.9990455440200654</v>
      </c>
      <c r="AZ67" s="18"/>
      <c r="BA67" s="18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DA67" s="8"/>
    </row>
    <row r="68" spans="1:105" x14ac:dyDescent="0.25">
      <c r="A68" t="s">
        <v>277</v>
      </c>
      <c r="B68">
        <f>VLOOKUP($A68&amp;0,'Short Labels'!$B$1:$N$8042,8,0)</f>
        <v>2018</v>
      </c>
      <c r="C68" s="7">
        <f>SUMIFS(Build!$D68:$CY68,Build!$D$1:$CY$1,"&gt;="&amp;VLOOKUP(C$1,'100-&gt;45b'!$A$1:$D$45,3,0),Build!$D$1:$CY$1,"&lt;="&amp;VLOOKUP(C$1,'100-&gt;45b'!$A$1:$D$45,4,0))</f>
        <v>153099</v>
      </c>
      <c r="D68" s="7">
        <f>SUMIFS(Build!$D68:$CY68,Build!$D$1:$CY$1,"&gt;="&amp;VLOOKUP(D$1,'100-&gt;45b'!$A$1:$D$45,3,0),Build!$D$1:$CY$1,"&lt;="&amp;VLOOKUP(D$1,'100-&gt;45b'!$A$1:$D$45,4,0))</f>
        <v>10167</v>
      </c>
      <c r="E68" s="7">
        <f>SUMIFS(Build!$D68:$CY68,Build!$D$1:$CY$1,"&gt;="&amp;VLOOKUP(E$1,'100-&gt;45b'!$A$1:$D$45,3,0),Build!$D$1:$CY$1,"&lt;="&amp;VLOOKUP(E$1,'100-&gt;45b'!$A$1:$D$45,4,0))</f>
        <v>617</v>
      </c>
      <c r="F68" s="7">
        <f>SUMIFS(Build!$D68:$CY68,Build!$D$1:$CY$1,"&gt;="&amp;VLOOKUP(F$1,'100-&gt;45b'!$A$1:$D$45,3,0),Build!$D$1:$CY$1,"&lt;="&amp;VLOOKUP(F$1,'100-&gt;45b'!$A$1:$D$45,4,0))</f>
        <v>9086</v>
      </c>
      <c r="G68" s="7">
        <f>SUMIFS(Build!$D68:$CY68,Build!$D$1:$CY$1,"&gt;="&amp;VLOOKUP(G$1,'100-&gt;45b'!$A$1:$D$45,3,0),Build!$D$1:$CY$1,"&lt;="&amp;VLOOKUP(G$1,'100-&gt;45b'!$A$1:$D$45,4,0))</f>
        <v>3154</v>
      </c>
      <c r="H68" s="7">
        <f>SUMIFS(Build!$D68:$CY68,Build!$D$1:$CY$1,"&gt;="&amp;VLOOKUP(H$1,'100-&gt;45b'!$A$1:$D$45,3,0),Build!$D$1:$CY$1,"&lt;="&amp;VLOOKUP(H$1,'100-&gt;45b'!$A$1:$D$45,4,0))</f>
        <v>16855</v>
      </c>
      <c r="I68" s="7">
        <f>SUMIFS(Build!$D68:$CY68,Build!$D$1:$CY$1,"&gt;="&amp;VLOOKUP(I$1,'100-&gt;45b'!$A$1:$D$45,3,0),Build!$D$1:$CY$1,"&lt;="&amp;VLOOKUP(I$1,'100-&gt;45b'!$A$1:$D$45,4,0))</f>
        <v>4490</v>
      </c>
      <c r="J68" s="7">
        <f>SUMIFS(Build!$D68:$CY68,Build!$D$1:$CY$1,"&gt;="&amp;VLOOKUP(J$1,'100-&gt;45b'!$A$1:$D$45,3,0),Build!$D$1:$CY$1,"&lt;="&amp;VLOOKUP(J$1,'100-&gt;45b'!$A$1:$D$45,4,0))</f>
        <v>6575</v>
      </c>
      <c r="K68" s="7">
        <f>SUMIFS(Build!$D68:$CY68,Build!$D$1:$CY$1,"&gt;="&amp;VLOOKUP(K$1,'100-&gt;45b'!$A$1:$D$45,3,0),Build!$D$1:$CY$1,"&lt;="&amp;VLOOKUP(K$1,'100-&gt;45b'!$A$1:$D$45,4,0))</f>
        <v>843</v>
      </c>
      <c r="L68" s="7">
        <f>SUMIFS(Build!$D68:$CY68,Build!$D$1:$CY$1,"&gt;="&amp;VLOOKUP(L$1,'100-&gt;45b'!$A$1:$D$45,3,0),Build!$D$1:$CY$1,"&lt;="&amp;VLOOKUP(L$1,'100-&gt;45b'!$A$1:$D$45,4,0))</f>
        <v>0</v>
      </c>
      <c r="M68" s="7">
        <f>SUMIFS(Build!$D68:$CY68,Build!$D$1:$CY$1,"&gt;="&amp;VLOOKUP(M$1,'100-&gt;45b'!$A$1:$D$45,3,0),Build!$D$1:$CY$1,"&lt;="&amp;VLOOKUP(M$1,'100-&gt;45b'!$A$1:$D$45,4,0))</f>
        <v>2044</v>
      </c>
      <c r="N68" s="7">
        <f>SUMIFS(Build!$D68:$CY68,Build!$D$1:$CY$1,"&gt;="&amp;VLOOKUP(N$1,'100-&gt;45b'!$A$1:$D$45,3,0),Build!$D$1:$CY$1,"&lt;="&amp;VLOOKUP(N$1,'100-&gt;45b'!$A$1:$D$45,4,0))</f>
        <v>0</v>
      </c>
      <c r="O68" s="7">
        <f>SUMIFS(Build!$D68:$CY68,Build!$D$1:$CY$1,"&gt;="&amp;VLOOKUP(O$1,'100-&gt;45b'!$A$1:$D$45,3,0),Build!$D$1:$CY$1,"&lt;="&amp;VLOOKUP(O$1,'100-&gt;45b'!$A$1:$D$45,4,0))</f>
        <v>0</v>
      </c>
      <c r="P68" s="7">
        <f>SUMIFS(Build!$D68:$CY68,Build!$D$1:$CY$1,"&gt;="&amp;VLOOKUP(P$1,'100-&gt;45b'!$A$1:$D$45,3,0),Build!$D$1:$CY$1,"&lt;="&amp;VLOOKUP(P$1,'100-&gt;45b'!$A$1:$D$45,4,0))</f>
        <v>1932</v>
      </c>
      <c r="Q68" s="7">
        <f>SUMIFS(Build!$D68:$CY68,Build!$D$1:$CY$1,"&gt;="&amp;VLOOKUP(Q$1,'100-&gt;45b'!$A$1:$D$45,3,0),Build!$D$1:$CY$1,"&lt;="&amp;VLOOKUP(Q$1,'100-&gt;45b'!$A$1:$D$45,4,0))</f>
        <v>1398</v>
      </c>
      <c r="R68" s="7">
        <f>SUMIFS(Build!$D68:$CY68,Build!$D$1:$CY$1,"&gt;="&amp;VLOOKUP(R$1,'100-&gt;45b'!$A$1:$D$45,3,0),Build!$D$1:$CY$1,"&lt;="&amp;VLOOKUP(R$1,'100-&gt;45b'!$A$1:$D$45,4,0))</f>
        <v>2037.9999999999998</v>
      </c>
      <c r="S68" s="7">
        <f>SUMIFS(Build!$D68:$CY68,Build!$D$1:$CY$1,"&gt;="&amp;VLOOKUP(S$1,'100-&gt;45b'!$A$1:$D$45,3,0),Build!$D$1:$CY$1,"&lt;="&amp;VLOOKUP(S$1,'100-&gt;45b'!$A$1:$D$45,4,0))</f>
        <v>726</v>
      </c>
      <c r="T68" s="7">
        <f>SUMIFS(Build!$D68:$CY68,Build!$D$1:$CY$1,"&gt;="&amp;VLOOKUP(T$1,'100-&gt;45b'!$A$1:$D$45,3,0),Build!$D$1:$CY$1,"&lt;="&amp;VLOOKUP(T$1,'100-&gt;45b'!$A$1:$D$45,4,0))</f>
        <v>901</v>
      </c>
      <c r="U68" s="7">
        <f>SUMIFS(Build!$D68:$CY68,Build!$D$1:$CY$1,"&gt;="&amp;VLOOKUP(U$1,'100-&gt;45b'!$A$1:$D$45,3,0),Build!$D$1:$CY$1,"&lt;="&amp;VLOOKUP(U$1,'100-&gt;45b'!$A$1:$D$45,4,0))</f>
        <v>2974</v>
      </c>
      <c r="V68" s="7">
        <f>SUMIFS(Build!$D68:$CY68,Build!$D$1:$CY$1,"&gt;="&amp;VLOOKUP(V$1,'100-&gt;45b'!$A$1:$D$45,3,0),Build!$D$1:$CY$1,"&lt;="&amp;VLOOKUP(V$1,'100-&gt;45b'!$A$1:$D$45,4,0))</f>
        <v>0</v>
      </c>
      <c r="W68" s="7">
        <f>SUMIFS(Build!$D68:$CY68,Build!$D$1:$CY$1,"&gt;="&amp;VLOOKUP(W$1,'100-&gt;45b'!$A$1:$D$45,3,0),Build!$D$1:$CY$1,"&lt;="&amp;VLOOKUP(W$1,'100-&gt;45b'!$A$1:$D$45,4,0))</f>
        <v>0</v>
      </c>
      <c r="X68" s="7">
        <f>SUMIFS(Build!$D68:$CY68,Build!$D$1:$CY$1,"&gt;="&amp;VLOOKUP(X$1,'100-&gt;45b'!$A$1:$D$45,3,0),Build!$D$1:$CY$1,"&lt;="&amp;VLOOKUP(X$1,'100-&gt;45b'!$A$1:$D$45,4,0))</f>
        <v>9552</v>
      </c>
      <c r="Y68" s="7">
        <f>SUMIFS(Build!$D68:$CY68,Build!$D$1:$CY$1,"&gt;="&amp;VLOOKUP(Y$1,'100-&gt;45b'!$A$1:$D$45,3,0),Build!$D$1:$CY$1,"&lt;="&amp;VLOOKUP(Y$1,'100-&gt;45b'!$A$1:$D$45,4,0))</f>
        <v>3546</v>
      </c>
      <c r="Z68" s="7">
        <f>SUMIFS(Build!$D68:$CY68,Build!$D$1:$CY$1,"&gt;="&amp;VLOOKUP(Z$1,'100-&gt;45b'!$A$1:$D$45,3,0),Build!$D$1:$CY$1,"&lt;="&amp;VLOOKUP(Z$1,'100-&gt;45b'!$A$1:$D$45,4,0))</f>
        <v>4419</v>
      </c>
      <c r="AA68" s="7">
        <f>SUMIFS(Build!$D68:$CY68,Build!$D$1:$CY$1,"&gt;="&amp;VLOOKUP(AA$1,'100-&gt;45b'!$A$1:$D$45,3,0),Build!$D$1:$CY$1,"&lt;="&amp;VLOOKUP(AA$1,'100-&gt;45b'!$A$1:$D$45,4,0))</f>
        <v>44183</v>
      </c>
      <c r="AB68" s="7">
        <f>SUMIFS(Build!$D68:$CY68,Build!$D$1:$CY$1,"&gt;="&amp;VLOOKUP(AB$1,'100-&gt;45b'!$A$1:$D$45,3,0),Build!$D$1:$CY$1,"&lt;="&amp;VLOOKUP(AB$1,'100-&gt;45b'!$A$1:$D$45,4,0))</f>
        <v>90187</v>
      </c>
      <c r="AC68" s="7">
        <f>SUMIFS(Build!$D68:$CY68,Build!$D$1:$CY$1,"&gt;="&amp;VLOOKUP(AC$1,'100-&gt;45b'!$A$1:$D$45,3,0),Build!$D$1:$CY$1,"&lt;="&amp;VLOOKUP(AC$1,'100-&gt;45b'!$A$1:$D$45,4,0))</f>
        <v>10362</v>
      </c>
      <c r="AD68" s="7">
        <f>SUMIFS(Build!$D68:$CY68,Build!$D$1:$CY$1,"&gt;="&amp;VLOOKUP(AD$1,'100-&gt;45b'!$A$1:$D$45,3,0),Build!$D$1:$CY$1,"&lt;="&amp;VLOOKUP(AD$1,'100-&gt;45b'!$A$1:$D$45,4,0))</f>
        <v>0</v>
      </c>
      <c r="AE68" s="7">
        <f>SUMIFS(Build!$D68:$CY68,Build!$D$1:$CY$1,"&gt;="&amp;VLOOKUP(AE$1,'100-&gt;45b'!$A$1:$D$45,3,0),Build!$D$1:$CY$1,"&lt;="&amp;VLOOKUP(AE$1,'100-&gt;45b'!$A$1:$D$45,4,0))</f>
        <v>943</v>
      </c>
      <c r="AF68" s="7">
        <f>SUMIFS(Build!$D68:$CY68,Build!$D$1:$CY$1,"&gt;="&amp;VLOOKUP(AF$1,'100-&gt;45b'!$A$1:$D$45,3,0),Build!$D$1:$CY$1,"&lt;="&amp;VLOOKUP(AF$1,'100-&gt;45b'!$A$1:$D$45,4,0))</f>
        <v>10931</v>
      </c>
      <c r="AG68" s="7">
        <f>SUMIFS(Build!$D68:$CY68,Build!$D$1:$CY$1,"&gt;="&amp;VLOOKUP(AG$1,'100-&gt;45b'!$A$1:$D$45,3,0),Build!$D$1:$CY$1,"&lt;="&amp;VLOOKUP(AG$1,'100-&gt;45b'!$A$1:$D$45,4,0))</f>
        <v>1089</v>
      </c>
      <c r="AH68" s="7">
        <f>SUMIFS(Build!$D68:$CY68,Build!$D$1:$CY$1,"&gt;="&amp;VLOOKUP(AH$1,'100-&gt;45b'!$A$1:$D$45,3,0),Build!$D$1:$CY$1,"&lt;="&amp;VLOOKUP(AH$1,'100-&gt;45b'!$A$1:$D$45,4,0))</f>
        <v>59886</v>
      </c>
      <c r="AI68" s="7">
        <f>SUMIFS(Build!$D68:$CY68,Build!$D$1:$CY$1,"&gt;="&amp;VLOOKUP(AI$1,'100-&gt;45b'!$A$1:$D$45,3,0),Build!$D$1:$CY$1,"&lt;="&amp;VLOOKUP(AI$1,'100-&gt;45b'!$A$1:$D$45,4,0))</f>
        <v>1478</v>
      </c>
      <c r="AJ68" s="7">
        <f>SUMIFS(Build!$D68:$CY68,Build!$D$1:$CY$1,"&gt;="&amp;VLOOKUP(AJ$1,'100-&gt;45b'!$A$1:$D$45,3,0),Build!$D$1:$CY$1,"&lt;="&amp;VLOOKUP(AJ$1,'100-&gt;45b'!$A$1:$D$45,4,0))</f>
        <v>2067</v>
      </c>
      <c r="AK68" s="7">
        <f>SUMIFS(Build!$D68:$CY68,Build!$D$1:$CY$1,"&gt;="&amp;VLOOKUP(AK$1,'100-&gt;45b'!$A$1:$D$45,3,0),Build!$D$1:$CY$1,"&lt;="&amp;VLOOKUP(AK$1,'100-&gt;45b'!$A$1:$D$45,4,0))</f>
        <v>2618</v>
      </c>
      <c r="AL68" s="7">
        <f>SUMIFS(Build!$D68:$CY68,Build!$D$1:$CY$1,"&gt;="&amp;VLOOKUP(AL$1,'100-&gt;45b'!$A$1:$D$45,3,0),Build!$D$1:$CY$1,"&lt;="&amp;VLOOKUP(AL$1,'100-&gt;45b'!$A$1:$D$45,4,0))</f>
        <v>13818</v>
      </c>
      <c r="AM68" s="7">
        <f>SUMIFS(Build!$D68:$CY68,Build!$D$1:$CY$1,"&gt;="&amp;VLOOKUP(AM$1,'100-&gt;45b'!$A$1:$D$45,3,0),Build!$D$1:$CY$1,"&lt;="&amp;VLOOKUP(AM$1,'100-&gt;45b'!$A$1:$D$45,4,0))</f>
        <v>1010</v>
      </c>
      <c r="AN68" s="7">
        <f>SUMIFS(Build!$D68:$CY68,Build!$D$1:$CY$1,"&gt;="&amp;VLOOKUP(AN$1,'100-&gt;45b'!$A$1:$D$45,3,0),Build!$D$1:$CY$1,"&lt;="&amp;VLOOKUP(AN$1,'100-&gt;45b'!$A$1:$D$45,4,0))</f>
        <v>9514</v>
      </c>
      <c r="AO68" s="7">
        <f>SUMIFS(Build!$D68:$CY68,Build!$D$1:$CY$1,"&gt;="&amp;VLOOKUP(AO$1,'100-&gt;45b'!$A$1:$D$45,3,0),Build!$D$1:$CY$1,"&lt;="&amp;VLOOKUP(AO$1,'100-&gt;45b'!$A$1:$D$45,4,0))</f>
        <v>34773</v>
      </c>
      <c r="AP68" s="7">
        <f>'47 Sector'!AP68+'47 Sector'!AV68</f>
        <v>31545</v>
      </c>
      <c r="AQ68" s="7">
        <f>SUMIFS(Build!$D68:$CY68,Build!$D$1:$CY$1,"&gt;="&amp;VLOOKUP(AQ$1,'100-&gt;45b'!$A$1:$D$45,3,0),Build!$D$1:$CY$1,"&lt;="&amp;VLOOKUP(AQ$1,'100-&gt;45b'!$A$1:$D$45,4,0))</f>
        <v>46305</v>
      </c>
      <c r="AR68" s="7">
        <f>SUMIFS(Build!$D68:$CY68,Build!$D$1:$CY$1,"&gt;="&amp;VLOOKUP(AR$1,'100-&gt;45b'!$A$1:$D$45,3,0),Build!$D$1:$CY$1,"&lt;="&amp;VLOOKUP(AR$1,'100-&gt;45b'!$A$1:$D$45,4,0))</f>
        <v>18710</v>
      </c>
      <c r="AS68" s="7">
        <f>SUMIFS(Build!$D68:$CY68,Build!$D$1:$CY$1,"&gt;="&amp;VLOOKUP(AS$1,'100-&gt;45b'!$A$1:$D$45,3,0),Build!$D$1:$CY$1,"&lt;="&amp;VLOOKUP(AS$1,'100-&gt;45b'!$A$1:$D$45,4,0))</f>
        <v>3658</v>
      </c>
      <c r="AT68" s="7">
        <f>SUMIFS(Build!$D68:$CY68,Build!$D$1:$CY$1,"&gt;="&amp;VLOOKUP(AT$1,'100-&gt;45b'!$A$1:$D$45,3,0),Build!$D$1:$CY$1,"&lt;="&amp;VLOOKUP(AT$1,'100-&gt;45b'!$A$1:$D$45,4,0))</f>
        <v>31120</v>
      </c>
      <c r="AU68" s="7">
        <f>SUMIFS(Build!$D68:$CY68,Build!$D$1:$CY$1,"&gt;="&amp;VLOOKUP(AU$1,'100-&gt;45b'!$A$1:$D$45,3,0),Build!$D$1:$CY$1,"&lt;="&amp;VLOOKUP(AU$1,'100-&gt;45b'!$A$1:$D$45,4,0))</f>
        <v>71449</v>
      </c>
      <c r="AV68" s="23">
        <f>Build!CY68</f>
        <v>0</v>
      </c>
      <c r="AW68" s="7"/>
      <c r="AX68" s="17">
        <f t="shared" si="4"/>
        <v>39</v>
      </c>
      <c r="AY68" s="18">
        <f t="shared" si="5"/>
        <v>0</v>
      </c>
      <c r="AZ68" s="18"/>
      <c r="BA68" s="18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DA68" s="8"/>
    </row>
    <row r="69" spans="1:105" x14ac:dyDescent="0.25">
      <c r="A69" t="s">
        <v>278</v>
      </c>
      <c r="B69">
        <f>VLOOKUP($A69&amp;0,'Short Labels'!$B$1:$N$8042,8,0)</f>
        <v>2017</v>
      </c>
      <c r="C69" s="7">
        <f>SUMIFS(Build!$D69:$CY69,Build!$D$1:$CY$1,"&gt;="&amp;VLOOKUP(C$1,'100-&gt;45b'!$A$1:$D$45,3,0),Build!$D$1:$CY$1,"&lt;="&amp;VLOOKUP(C$1,'100-&gt;45b'!$A$1:$D$45,4,0))</f>
        <v>647939</v>
      </c>
      <c r="D69" s="7">
        <f>SUMIFS(Build!$D69:$CY69,Build!$D$1:$CY$1,"&gt;="&amp;VLOOKUP(D$1,'100-&gt;45b'!$A$1:$D$45,3,0),Build!$D$1:$CY$1,"&lt;="&amp;VLOOKUP(D$1,'100-&gt;45b'!$A$1:$D$45,4,0))</f>
        <v>2801</v>
      </c>
      <c r="E69" s="7">
        <f>SUMIFS(Build!$D69:$CY69,Build!$D$1:$CY$1,"&gt;="&amp;VLOOKUP(E$1,'100-&gt;45b'!$A$1:$D$45,3,0),Build!$D$1:$CY$1,"&lt;="&amp;VLOOKUP(E$1,'100-&gt;45b'!$A$1:$D$45,4,0))</f>
        <v>2578</v>
      </c>
      <c r="F69" s="7">
        <f>SUMIFS(Build!$D69:$CY69,Build!$D$1:$CY$1,"&gt;="&amp;VLOOKUP(F$1,'100-&gt;45b'!$A$1:$D$45,3,0),Build!$D$1:$CY$1,"&lt;="&amp;VLOOKUP(F$1,'100-&gt;45b'!$A$1:$D$45,4,0))</f>
        <v>18247</v>
      </c>
      <c r="G69" s="7">
        <f>SUMIFS(Build!$D69:$CY69,Build!$D$1:$CY$1,"&gt;="&amp;VLOOKUP(G$1,'100-&gt;45b'!$A$1:$D$45,3,0),Build!$D$1:$CY$1,"&lt;="&amp;VLOOKUP(G$1,'100-&gt;45b'!$A$1:$D$45,4,0))</f>
        <v>0</v>
      </c>
      <c r="H69" s="7">
        <f>SUMIFS(Build!$D69:$CY69,Build!$D$1:$CY$1,"&gt;="&amp;VLOOKUP(H$1,'100-&gt;45b'!$A$1:$D$45,3,0),Build!$D$1:$CY$1,"&lt;="&amp;VLOOKUP(H$1,'100-&gt;45b'!$A$1:$D$45,4,0))</f>
        <v>204574</v>
      </c>
      <c r="I69" s="7">
        <f>SUMIFS(Build!$D69:$CY69,Build!$D$1:$CY$1,"&gt;="&amp;VLOOKUP(I$1,'100-&gt;45b'!$A$1:$D$45,3,0),Build!$D$1:$CY$1,"&lt;="&amp;VLOOKUP(I$1,'100-&gt;45b'!$A$1:$D$45,4,0))</f>
        <v>93671</v>
      </c>
      <c r="J69" s="7">
        <f>SUMIFS(Build!$D69:$CY69,Build!$D$1:$CY$1,"&gt;="&amp;VLOOKUP(J$1,'100-&gt;45b'!$A$1:$D$45,3,0),Build!$D$1:$CY$1,"&lt;="&amp;VLOOKUP(J$1,'100-&gt;45b'!$A$1:$D$45,4,0))</f>
        <v>66055</v>
      </c>
      <c r="K69" s="7">
        <f>SUMIFS(Build!$D69:$CY69,Build!$D$1:$CY$1,"&gt;="&amp;VLOOKUP(K$1,'100-&gt;45b'!$A$1:$D$45,3,0),Build!$D$1:$CY$1,"&lt;="&amp;VLOOKUP(K$1,'100-&gt;45b'!$A$1:$D$45,4,0))</f>
        <v>953</v>
      </c>
      <c r="L69" s="7">
        <f>SUMIFS(Build!$D69:$CY69,Build!$D$1:$CY$1,"&gt;="&amp;VLOOKUP(L$1,'100-&gt;45b'!$A$1:$D$45,3,0),Build!$D$1:$CY$1,"&lt;="&amp;VLOOKUP(L$1,'100-&gt;45b'!$A$1:$D$45,4,0))</f>
        <v>0</v>
      </c>
      <c r="M69" s="7">
        <f>SUMIFS(Build!$D69:$CY69,Build!$D$1:$CY$1,"&gt;="&amp;VLOOKUP(M$1,'100-&gt;45b'!$A$1:$D$45,3,0),Build!$D$1:$CY$1,"&lt;="&amp;VLOOKUP(M$1,'100-&gt;45b'!$A$1:$D$45,4,0))</f>
        <v>4724</v>
      </c>
      <c r="N69" s="7">
        <f>SUMIFS(Build!$D69:$CY69,Build!$D$1:$CY$1,"&gt;="&amp;VLOOKUP(N$1,'100-&gt;45b'!$A$1:$D$45,3,0),Build!$D$1:$CY$1,"&lt;="&amp;VLOOKUP(N$1,'100-&gt;45b'!$A$1:$D$45,4,0))</f>
        <v>3842</v>
      </c>
      <c r="O69" s="7">
        <f>SUMIFS(Build!$D69:$CY69,Build!$D$1:$CY$1,"&gt;="&amp;VLOOKUP(O$1,'100-&gt;45b'!$A$1:$D$45,3,0),Build!$D$1:$CY$1,"&lt;="&amp;VLOOKUP(O$1,'100-&gt;45b'!$A$1:$D$45,4,0))</f>
        <v>0</v>
      </c>
      <c r="P69" s="7">
        <f>SUMIFS(Build!$D69:$CY69,Build!$D$1:$CY$1,"&gt;="&amp;VLOOKUP(P$1,'100-&gt;45b'!$A$1:$D$45,3,0),Build!$D$1:$CY$1,"&lt;="&amp;VLOOKUP(P$1,'100-&gt;45b'!$A$1:$D$45,4,0))</f>
        <v>12407</v>
      </c>
      <c r="Q69" s="7">
        <f>SUMIFS(Build!$D69:$CY69,Build!$D$1:$CY$1,"&gt;="&amp;VLOOKUP(Q$1,'100-&gt;45b'!$A$1:$D$45,3,0),Build!$D$1:$CY$1,"&lt;="&amp;VLOOKUP(Q$1,'100-&gt;45b'!$A$1:$D$45,4,0))</f>
        <v>8982</v>
      </c>
      <c r="R69" s="7">
        <f>SUMIFS(Build!$D69:$CY69,Build!$D$1:$CY$1,"&gt;="&amp;VLOOKUP(R$1,'100-&gt;45b'!$A$1:$D$45,3,0),Build!$D$1:$CY$1,"&lt;="&amp;VLOOKUP(R$1,'100-&gt;45b'!$A$1:$D$45,4,0))</f>
        <v>10369</v>
      </c>
      <c r="S69" s="7">
        <f>SUMIFS(Build!$D69:$CY69,Build!$D$1:$CY$1,"&gt;="&amp;VLOOKUP(S$1,'100-&gt;45b'!$A$1:$D$45,3,0),Build!$D$1:$CY$1,"&lt;="&amp;VLOOKUP(S$1,'100-&gt;45b'!$A$1:$D$45,4,0))</f>
        <v>0</v>
      </c>
      <c r="T69" s="7">
        <f>SUMIFS(Build!$D69:$CY69,Build!$D$1:$CY$1,"&gt;="&amp;VLOOKUP(T$1,'100-&gt;45b'!$A$1:$D$45,3,0),Build!$D$1:$CY$1,"&lt;="&amp;VLOOKUP(T$1,'100-&gt;45b'!$A$1:$D$45,4,0))</f>
        <v>0</v>
      </c>
      <c r="U69" s="7">
        <f>SUMIFS(Build!$D69:$CY69,Build!$D$1:$CY$1,"&gt;="&amp;VLOOKUP(U$1,'100-&gt;45b'!$A$1:$D$45,3,0),Build!$D$1:$CY$1,"&lt;="&amp;VLOOKUP(U$1,'100-&gt;45b'!$A$1:$D$45,4,0))</f>
        <v>0</v>
      </c>
      <c r="V69" s="7">
        <f>SUMIFS(Build!$D69:$CY69,Build!$D$1:$CY$1,"&gt;="&amp;VLOOKUP(V$1,'100-&gt;45b'!$A$1:$D$45,3,0),Build!$D$1:$CY$1,"&lt;="&amp;VLOOKUP(V$1,'100-&gt;45b'!$A$1:$D$45,4,0))</f>
        <v>0</v>
      </c>
      <c r="W69" s="7">
        <f>SUMIFS(Build!$D69:$CY69,Build!$D$1:$CY$1,"&gt;="&amp;VLOOKUP(W$1,'100-&gt;45b'!$A$1:$D$45,3,0),Build!$D$1:$CY$1,"&lt;="&amp;VLOOKUP(W$1,'100-&gt;45b'!$A$1:$D$45,4,0))</f>
        <v>0</v>
      </c>
      <c r="X69" s="7">
        <f>SUMIFS(Build!$D69:$CY69,Build!$D$1:$CY$1,"&gt;="&amp;VLOOKUP(X$1,'100-&gt;45b'!$A$1:$D$45,3,0),Build!$D$1:$CY$1,"&lt;="&amp;VLOOKUP(X$1,'100-&gt;45b'!$A$1:$D$45,4,0))</f>
        <v>16197</v>
      </c>
      <c r="Y69" s="7">
        <f>SUMIFS(Build!$D69:$CY69,Build!$D$1:$CY$1,"&gt;="&amp;VLOOKUP(Y$1,'100-&gt;45b'!$A$1:$D$45,3,0),Build!$D$1:$CY$1,"&lt;="&amp;VLOOKUP(Y$1,'100-&gt;45b'!$A$1:$D$45,4,0))</f>
        <v>4297</v>
      </c>
      <c r="Z69" s="7">
        <f>SUMIFS(Build!$D69:$CY69,Build!$D$1:$CY$1,"&gt;="&amp;VLOOKUP(Z$1,'100-&gt;45b'!$A$1:$D$45,3,0),Build!$D$1:$CY$1,"&lt;="&amp;VLOOKUP(Z$1,'100-&gt;45b'!$A$1:$D$45,4,0))</f>
        <v>8135</v>
      </c>
      <c r="AA69" s="7">
        <f>SUMIFS(Build!$D69:$CY69,Build!$D$1:$CY$1,"&gt;="&amp;VLOOKUP(AA$1,'100-&gt;45b'!$A$1:$D$45,3,0),Build!$D$1:$CY$1,"&lt;="&amp;VLOOKUP(AA$1,'100-&gt;45b'!$A$1:$D$45,4,0))</f>
        <v>53638</v>
      </c>
      <c r="AB69" s="7">
        <f>SUMIFS(Build!$D69:$CY69,Build!$D$1:$CY$1,"&gt;="&amp;VLOOKUP(AB$1,'100-&gt;45b'!$A$1:$D$45,3,0),Build!$D$1:$CY$1,"&lt;="&amp;VLOOKUP(AB$1,'100-&gt;45b'!$A$1:$D$45,4,0))</f>
        <v>375462</v>
      </c>
      <c r="AC69" s="7">
        <f>SUMIFS(Build!$D69:$CY69,Build!$D$1:$CY$1,"&gt;="&amp;VLOOKUP(AC$1,'100-&gt;45b'!$A$1:$D$45,3,0),Build!$D$1:$CY$1,"&lt;="&amp;VLOOKUP(AC$1,'100-&gt;45b'!$A$1:$D$45,4,0))</f>
        <v>49180</v>
      </c>
      <c r="AD69" s="7">
        <f>SUMIFS(Build!$D69:$CY69,Build!$D$1:$CY$1,"&gt;="&amp;VLOOKUP(AD$1,'100-&gt;45b'!$A$1:$D$45,3,0),Build!$D$1:$CY$1,"&lt;="&amp;VLOOKUP(AD$1,'100-&gt;45b'!$A$1:$D$45,4,0))</f>
        <v>0</v>
      </c>
      <c r="AE69" s="7">
        <f>SUMIFS(Build!$D69:$CY69,Build!$D$1:$CY$1,"&gt;="&amp;VLOOKUP(AE$1,'100-&gt;45b'!$A$1:$D$45,3,0),Build!$D$1:$CY$1,"&lt;="&amp;VLOOKUP(AE$1,'100-&gt;45b'!$A$1:$D$45,4,0))</f>
        <v>0</v>
      </c>
      <c r="AF69" s="7">
        <f>SUMIFS(Build!$D69:$CY69,Build!$D$1:$CY$1,"&gt;="&amp;VLOOKUP(AF$1,'100-&gt;45b'!$A$1:$D$45,3,0),Build!$D$1:$CY$1,"&lt;="&amp;VLOOKUP(AF$1,'100-&gt;45b'!$A$1:$D$45,4,0))</f>
        <v>5259</v>
      </c>
      <c r="AG69" s="7">
        <f>SUMIFS(Build!$D69:$CY69,Build!$D$1:$CY$1,"&gt;="&amp;VLOOKUP(AG$1,'100-&gt;45b'!$A$1:$D$45,3,0),Build!$D$1:$CY$1,"&lt;="&amp;VLOOKUP(AG$1,'100-&gt;45b'!$A$1:$D$45,4,0))</f>
        <v>3976</v>
      </c>
      <c r="AH69" s="7">
        <f>SUMIFS(Build!$D69:$CY69,Build!$D$1:$CY$1,"&gt;="&amp;VLOOKUP(AH$1,'100-&gt;45b'!$A$1:$D$45,3,0),Build!$D$1:$CY$1,"&lt;="&amp;VLOOKUP(AH$1,'100-&gt;45b'!$A$1:$D$45,4,0))</f>
        <v>60572</v>
      </c>
      <c r="AI69" s="7">
        <f>SUMIFS(Build!$D69:$CY69,Build!$D$1:$CY$1,"&gt;="&amp;VLOOKUP(AI$1,'100-&gt;45b'!$A$1:$D$45,3,0),Build!$D$1:$CY$1,"&lt;="&amp;VLOOKUP(AI$1,'100-&gt;45b'!$A$1:$D$45,4,0))</f>
        <v>0</v>
      </c>
      <c r="AJ69" s="7">
        <f>SUMIFS(Build!$D69:$CY69,Build!$D$1:$CY$1,"&gt;="&amp;VLOOKUP(AJ$1,'100-&gt;45b'!$A$1:$D$45,3,0),Build!$D$1:$CY$1,"&lt;="&amp;VLOOKUP(AJ$1,'100-&gt;45b'!$A$1:$D$45,4,0))</f>
        <v>0</v>
      </c>
      <c r="AK69" s="7">
        <f>SUMIFS(Build!$D69:$CY69,Build!$D$1:$CY$1,"&gt;="&amp;VLOOKUP(AK$1,'100-&gt;45b'!$A$1:$D$45,3,0),Build!$D$1:$CY$1,"&lt;="&amp;VLOOKUP(AK$1,'100-&gt;45b'!$A$1:$D$45,4,0))</f>
        <v>2333</v>
      </c>
      <c r="AL69" s="7">
        <f>SUMIFS(Build!$D69:$CY69,Build!$D$1:$CY$1,"&gt;="&amp;VLOOKUP(AL$1,'100-&gt;45b'!$A$1:$D$45,3,0),Build!$D$1:$CY$1,"&lt;="&amp;VLOOKUP(AL$1,'100-&gt;45b'!$A$1:$D$45,4,0))</f>
        <v>6914</v>
      </c>
      <c r="AM69" s="7">
        <f>SUMIFS(Build!$D69:$CY69,Build!$D$1:$CY$1,"&gt;="&amp;VLOOKUP(AM$1,'100-&gt;45b'!$A$1:$D$45,3,0),Build!$D$1:$CY$1,"&lt;="&amp;VLOOKUP(AM$1,'100-&gt;45b'!$A$1:$D$45,4,0))</f>
        <v>1219</v>
      </c>
      <c r="AN69" s="7">
        <f>SUMIFS(Build!$D69:$CY69,Build!$D$1:$CY$1,"&gt;="&amp;VLOOKUP(AN$1,'100-&gt;45b'!$A$1:$D$45,3,0),Build!$D$1:$CY$1,"&lt;="&amp;VLOOKUP(AN$1,'100-&gt;45b'!$A$1:$D$45,4,0))</f>
        <v>10902</v>
      </c>
      <c r="AO69" s="7">
        <f>SUMIFS(Build!$D69:$CY69,Build!$D$1:$CY$1,"&gt;="&amp;VLOOKUP(AO$1,'100-&gt;45b'!$A$1:$D$45,3,0),Build!$D$1:$CY$1,"&lt;="&amp;VLOOKUP(AO$1,'100-&gt;45b'!$A$1:$D$45,4,0))</f>
        <v>19743</v>
      </c>
      <c r="AP69" s="7">
        <f>'47 Sector'!AP69+'47 Sector'!AV69</f>
        <v>33815</v>
      </c>
      <c r="AQ69" s="7">
        <f>SUMIFS(Build!$D69:$CY69,Build!$D$1:$CY$1,"&gt;="&amp;VLOOKUP(AQ$1,'100-&gt;45b'!$A$1:$D$45,3,0),Build!$D$1:$CY$1,"&lt;="&amp;VLOOKUP(AQ$1,'100-&gt;45b'!$A$1:$D$45,4,0))</f>
        <v>81843</v>
      </c>
      <c r="AR69" s="7">
        <f>SUMIFS(Build!$D69:$CY69,Build!$D$1:$CY$1,"&gt;="&amp;VLOOKUP(AR$1,'100-&gt;45b'!$A$1:$D$45,3,0),Build!$D$1:$CY$1,"&lt;="&amp;VLOOKUP(AR$1,'100-&gt;45b'!$A$1:$D$45,4,0))</f>
        <v>33680</v>
      </c>
      <c r="AS69" s="7">
        <f>SUMIFS(Build!$D69:$CY69,Build!$D$1:$CY$1,"&gt;="&amp;VLOOKUP(AS$1,'100-&gt;45b'!$A$1:$D$45,3,0),Build!$D$1:$CY$1,"&lt;="&amp;VLOOKUP(AS$1,'100-&gt;45b'!$A$1:$D$45,4,0))</f>
        <v>4913</v>
      </c>
      <c r="AT69" s="7">
        <f>SUMIFS(Build!$D69:$CY69,Build!$D$1:$CY$1,"&gt;="&amp;VLOOKUP(AT$1,'100-&gt;45b'!$A$1:$D$45,3,0),Build!$D$1:$CY$1,"&lt;="&amp;VLOOKUP(AT$1,'100-&gt;45b'!$A$1:$D$45,4,0))</f>
        <v>200643</v>
      </c>
      <c r="AU69" s="7">
        <f>SUMIFS(Build!$D69:$CY69,Build!$D$1:$CY$1,"&gt;="&amp;VLOOKUP(AU$1,'100-&gt;45b'!$A$1:$D$45,3,0),Build!$D$1:$CY$1,"&lt;="&amp;VLOOKUP(AU$1,'100-&gt;45b'!$A$1:$D$45,4,0))</f>
        <v>18080</v>
      </c>
      <c r="AV69" s="23">
        <f>Build!CY69</f>
        <v>39336</v>
      </c>
      <c r="AW69" s="7"/>
      <c r="AX69" s="17">
        <f t="shared" si="4"/>
        <v>33</v>
      </c>
      <c r="AY69" s="18">
        <f t="shared" si="5"/>
        <v>1.8666726143049876E-2</v>
      </c>
      <c r="AZ69" s="18"/>
      <c r="BA69" s="18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DA69" s="8"/>
    </row>
    <row r="70" spans="1:105" x14ac:dyDescent="0.25">
      <c r="A70" t="s">
        <v>279</v>
      </c>
      <c r="B70">
        <f>VLOOKUP($A70&amp;0,'Short Labels'!$B$1:$N$8042,8,0)</f>
        <v>2014</v>
      </c>
      <c r="C70" s="7">
        <f>SUMIFS(Build!$D70:$CY70,Build!$D$1:$CY$1,"&gt;="&amp;VLOOKUP(C$1,'100-&gt;45b'!$A$1:$D$45,3,0),Build!$D$1:$CY$1,"&lt;="&amp;VLOOKUP(C$1,'100-&gt;45b'!$A$1:$D$45,4,0))</f>
        <v>813996</v>
      </c>
      <c r="D70" s="7">
        <f>SUMIFS(Build!$D70:$CY70,Build!$D$1:$CY$1,"&gt;="&amp;VLOOKUP(D$1,'100-&gt;45b'!$A$1:$D$45,3,0),Build!$D$1:$CY$1,"&lt;="&amp;VLOOKUP(D$1,'100-&gt;45b'!$A$1:$D$45,4,0))</f>
        <v>15038</v>
      </c>
      <c r="E70" s="7">
        <f>SUMIFS(Build!$D70:$CY70,Build!$D$1:$CY$1,"&gt;="&amp;VLOOKUP(E$1,'100-&gt;45b'!$A$1:$D$45,3,0),Build!$D$1:$CY$1,"&lt;="&amp;VLOOKUP(E$1,'100-&gt;45b'!$A$1:$D$45,4,0))</f>
        <v>0</v>
      </c>
      <c r="F70" s="7">
        <f>SUMIFS(Build!$D70:$CY70,Build!$D$1:$CY$1,"&gt;="&amp;VLOOKUP(F$1,'100-&gt;45b'!$A$1:$D$45,3,0),Build!$D$1:$CY$1,"&lt;="&amp;VLOOKUP(F$1,'100-&gt;45b'!$A$1:$D$45,4,0))</f>
        <v>19080</v>
      </c>
      <c r="G70" s="7">
        <f>SUMIFS(Build!$D70:$CY70,Build!$D$1:$CY$1,"&gt;="&amp;VLOOKUP(G$1,'100-&gt;45b'!$A$1:$D$45,3,0),Build!$D$1:$CY$1,"&lt;="&amp;VLOOKUP(G$1,'100-&gt;45b'!$A$1:$D$45,4,0))</f>
        <v>0</v>
      </c>
      <c r="H70" s="7">
        <f>SUMIFS(Build!$D70:$CY70,Build!$D$1:$CY$1,"&gt;="&amp;VLOOKUP(H$1,'100-&gt;45b'!$A$1:$D$45,3,0),Build!$D$1:$CY$1,"&lt;="&amp;VLOOKUP(H$1,'100-&gt;45b'!$A$1:$D$45,4,0))</f>
        <v>119608</v>
      </c>
      <c r="I70" s="7">
        <f>SUMIFS(Build!$D70:$CY70,Build!$D$1:$CY$1,"&gt;="&amp;VLOOKUP(I$1,'100-&gt;45b'!$A$1:$D$45,3,0),Build!$D$1:$CY$1,"&lt;="&amp;VLOOKUP(I$1,'100-&gt;45b'!$A$1:$D$45,4,0))</f>
        <v>90076</v>
      </c>
      <c r="J70" s="7">
        <f>SUMIFS(Build!$D70:$CY70,Build!$D$1:$CY$1,"&gt;="&amp;VLOOKUP(J$1,'100-&gt;45b'!$A$1:$D$45,3,0),Build!$D$1:$CY$1,"&lt;="&amp;VLOOKUP(J$1,'100-&gt;45b'!$A$1:$D$45,4,0))</f>
        <v>14313</v>
      </c>
      <c r="K70" s="7">
        <f>SUMIFS(Build!$D70:$CY70,Build!$D$1:$CY$1,"&gt;="&amp;VLOOKUP(K$1,'100-&gt;45b'!$A$1:$D$45,3,0),Build!$D$1:$CY$1,"&lt;="&amp;VLOOKUP(K$1,'100-&gt;45b'!$A$1:$D$45,4,0))</f>
        <v>3354</v>
      </c>
      <c r="L70" s="7">
        <f>SUMIFS(Build!$D70:$CY70,Build!$D$1:$CY$1,"&gt;="&amp;VLOOKUP(L$1,'100-&gt;45b'!$A$1:$D$45,3,0),Build!$D$1:$CY$1,"&lt;="&amp;VLOOKUP(L$1,'100-&gt;45b'!$A$1:$D$45,4,0))</f>
        <v>246</v>
      </c>
      <c r="M70" s="7">
        <f>SUMIFS(Build!$D70:$CY70,Build!$D$1:$CY$1,"&gt;="&amp;VLOOKUP(M$1,'100-&gt;45b'!$A$1:$D$45,3,0),Build!$D$1:$CY$1,"&lt;="&amp;VLOOKUP(M$1,'100-&gt;45b'!$A$1:$D$45,4,0))</f>
        <v>4753</v>
      </c>
      <c r="N70" s="7">
        <f>SUMIFS(Build!$D70:$CY70,Build!$D$1:$CY$1,"&gt;="&amp;VLOOKUP(N$1,'100-&gt;45b'!$A$1:$D$45,3,0),Build!$D$1:$CY$1,"&lt;="&amp;VLOOKUP(N$1,'100-&gt;45b'!$A$1:$D$45,4,0))</f>
        <v>0</v>
      </c>
      <c r="O70" s="7">
        <f>SUMIFS(Build!$D70:$CY70,Build!$D$1:$CY$1,"&gt;="&amp;VLOOKUP(O$1,'100-&gt;45b'!$A$1:$D$45,3,0),Build!$D$1:$CY$1,"&lt;="&amp;VLOOKUP(O$1,'100-&gt;45b'!$A$1:$D$45,4,0))</f>
        <v>1190</v>
      </c>
      <c r="P70" s="7">
        <f>SUMIFS(Build!$D70:$CY70,Build!$D$1:$CY$1,"&gt;="&amp;VLOOKUP(P$1,'100-&gt;45b'!$A$1:$D$45,3,0),Build!$D$1:$CY$1,"&lt;="&amp;VLOOKUP(P$1,'100-&gt;45b'!$A$1:$D$45,4,0))</f>
        <v>15616</v>
      </c>
      <c r="Q70" s="7">
        <f>SUMIFS(Build!$D70:$CY70,Build!$D$1:$CY$1,"&gt;="&amp;VLOOKUP(Q$1,'100-&gt;45b'!$A$1:$D$45,3,0),Build!$D$1:$CY$1,"&lt;="&amp;VLOOKUP(Q$1,'100-&gt;45b'!$A$1:$D$45,4,0))</f>
        <v>289</v>
      </c>
      <c r="R70" s="7">
        <f>SUMIFS(Build!$D70:$CY70,Build!$D$1:$CY$1,"&gt;="&amp;VLOOKUP(R$1,'100-&gt;45b'!$A$1:$D$45,3,0),Build!$D$1:$CY$1,"&lt;="&amp;VLOOKUP(R$1,'100-&gt;45b'!$A$1:$D$45,4,0))</f>
        <v>15486</v>
      </c>
      <c r="S70" s="7">
        <f>SUMIFS(Build!$D70:$CY70,Build!$D$1:$CY$1,"&gt;="&amp;VLOOKUP(S$1,'100-&gt;45b'!$A$1:$D$45,3,0),Build!$D$1:$CY$1,"&lt;="&amp;VLOOKUP(S$1,'100-&gt;45b'!$A$1:$D$45,4,0))</f>
        <v>861</v>
      </c>
      <c r="T70" s="7">
        <f>SUMIFS(Build!$D70:$CY70,Build!$D$1:$CY$1,"&gt;="&amp;VLOOKUP(T$1,'100-&gt;45b'!$A$1:$D$45,3,0),Build!$D$1:$CY$1,"&lt;="&amp;VLOOKUP(T$1,'100-&gt;45b'!$A$1:$D$45,4,0))</f>
        <v>7647</v>
      </c>
      <c r="U70" s="7">
        <f>SUMIFS(Build!$D70:$CY70,Build!$D$1:$CY$1,"&gt;="&amp;VLOOKUP(U$1,'100-&gt;45b'!$A$1:$D$45,3,0),Build!$D$1:$CY$1,"&lt;="&amp;VLOOKUP(U$1,'100-&gt;45b'!$A$1:$D$45,4,0))</f>
        <v>822</v>
      </c>
      <c r="V70" s="7">
        <f>SUMIFS(Build!$D70:$CY70,Build!$D$1:$CY$1,"&gt;="&amp;VLOOKUP(V$1,'100-&gt;45b'!$A$1:$D$45,3,0),Build!$D$1:$CY$1,"&lt;="&amp;VLOOKUP(V$1,'100-&gt;45b'!$A$1:$D$45,4,0))</f>
        <v>4149</v>
      </c>
      <c r="W70" s="7">
        <f>SUMIFS(Build!$D70:$CY70,Build!$D$1:$CY$1,"&gt;="&amp;VLOOKUP(W$1,'100-&gt;45b'!$A$1:$D$45,3,0),Build!$D$1:$CY$1,"&lt;="&amp;VLOOKUP(W$1,'100-&gt;45b'!$A$1:$D$45,4,0))</f>
        <v>248</v>
      </c>
      <c r="X70" s="7">
        <f>SUMIFS(Build!$D70:$CY70,Build!$D$1:$CY$1,"&gt;="&amp;VLOOKUP(X$1,'100-&gt;45b'!$A$1:$D$45,3,0),Build!$D$1:$CY$1,"&lt;="&amp;VLOOKUP(X$1,'100-&gt;45b'!$A$1:$D$45,4,0))</f>
        <v>23204</v>
      </c>
      <c r="Y70" s="7">
        <f>SUMIFS(Build!$D70:$CY70,Build!$D$1:$CY$1,"&gt;="&amp;VLOOKUP(Y$1,'100-&gt;45b'!$A$1:$D$45,3,0),Build!$D$1:$CY$1,"&lt;="&amp;VLOOKUP(Y$1,'100-&gt;45b'!$A$1:$D$45,4,0))</f>
        <v>8186.9999999999991</v>
      </c>
      <c r="Z70" s="7">
        <f>SUMIFS(Build!$D70:$CY70,Build!$D$1:$CY$1,"&gt;="&amp;VLOOKUP(Z$1,'100-&gt;45b'!$A$1:$D$45,3,0),Build!$D$1:$CY$1,"&lt;="&amp;VLOOKUP(Z$1,'100-&gt;45b'!$A$1:$D$45,4,0))</f>
        <v>14997</v>
      </c>
      <c r="AA70" s="7">
        <f>SUMIFS(Build!$D70:$CY70,Build!$D$1:$CY$1,"&gt;="&amp;VLOOKUP(AA$1,'100-&gt;45b'!$A$1:$D$45,3,0),Build!$D$1:$CY$1,"&lt;="&amp;VLOOKUP(AA$1,'100-&gt;45b'!$A$1:$D$45,4,0))</f>
        <v>125040</v>
      </c>
      <c r="AB70" s="7">
        <f>SUMIFS(Build!$D70:$CY70,Build!$D$1:$CY$1,"&gt;="&amp;VLOOKUP(AB$1,'100-&gt;45b'!$A$1:$D$45,3,0),Build!$D$1:$CY$1,"&lt;="&amp;VLOOKUP(AB$1,'100-&gt;45b'!$A$1:$D$45,4,0))</f>
        <v>522668</v>
      </c>
      <c r="AC70" s="7">
        <f>SUMIFS(Build!$D70:$CY70,Build!$D$1:$CY$1,"&gt;="&amp;VLOOKUP(AC$1,'100-&gt;45b'!$A$1:$D$45,3,0),Build!$D$1:$CY$1,"&lt;="&amp;VLOOKUP(AC$1,'100-&gt;45b'!$A$1:$D$45,4,0))</f>
        <v>64117.000000000007</v>
      </c>
      <c r="AD70" s="7">
        <f>SUMIFS(Build!$D70:$CY70,Build!$D$1:$CY$1,"&gt;="&amp;VLOOKUP(AD$1,'100-&gt;45b'!$A$1:$D$45,3,0),Build!$D$1:$CY$1,"&lt;="&amp;VLOOKUP(AD$1,'100-&gt;45b'!$A$1:$D$45,4,0))</f>
        <v>1780</v>
      </c>
      <c r="AE70" s="7">
        <f>SUMIFS(Build!$D70:$CY70,Build!$D$1:$CY$1,"&gt;="&amp;VLOOKUP(AE$1,'100-&gt;45b'!$A$1:$D$45,3,0),Build!$D$1:$CY$1,"&lt;="&amp;VLOOKUP(AE$1,'100-&gt;45b'!$A$1:$D$45,4,0))</f>
        <v>570</v>
      </c>
      <c r="AF70" s="7">
        <f>SUMIFS(Build!$D70:$CY70,Build!$D$1:$CY$1,"&gt;="&amp;VLOOKUP(AF$1,'100-&gt;45b'!$A$1:$D$45,3,0),Build!$D$1:$CY$1,"&lt;="&amp;VLOOKUP(AF$1,'100-&gt;45b'!$A$1:$D$45,4,0))</f>
        <v>13960</v>
      </c>
      <c r="AG70" s="7">
        <f>SUMIFS(Build!$D70:$CY70,Build!$D$1:$CY$1,"&gt;="&amp;VLOOKUP(AG$1,'100-&gt;45b'!$A$1:$D$45,3,0),Build!$D$1:$CY$1,"&lt;="&amp;VLOOKUP(AG$1,'100-&gt;45b'!$A$1:$D$45,4,0))</f>
        <v>17212</v>
      </c>
      <c r="AH70" s="7">
        <f>SUMIFS(Build!$D70:$CY70,Build!$D$1:$CY$1,"&gt;="&amp;VLOOKUP(AH$1,'100-&gt;45b'!$A$1:$D$45,3,0),Build!$D$1:$CY$1,"&lt;="&amp;VLOOKUP(AH$1,'100-&gt;45b'!$A$1:$D$45,4,0))</f>
        <v>136067</v>
      </c>
      <c r="AI70" s="7">
        <f>SUMIFS(Build!$D70:$CY70,Build!$D$1:$CY$1,"&gt;="&amp;VLOOKUP(AI$1,'100-&gt;45b'!$A$1:$D$45,3,0),Build!$D$1:$CY$1,"&lt;="&amp;VLOOKUP(AI$1,'100-&gt;45b'!$A$1:$D$45,4,0))</f>
        <v>0</v>
      </c>
      <c r="AJ70" s="7">
        <f>SUMIFS(Build!$D70:$CY70,Build!$D$1:$CY$1,"&gt;="&amp;VLOOKUP(AJ$1,'100-&gt;45b'!$A$1:$D$45,3,0),Build!$D$1:$CY$1,"&lt;="&amp;VLOOKUP(AJ$1,'100-&gt;45b'!$A$1:$D$45,4,0))</f>
        <v>0</v>
      </c>
      <c r="AK70" s="7">
        <f>SUMIFS(Build!$D70:$CY70,Build!$D$1:$CY$1,"&gt;="&amp;VLOOKUP(AK$1,'100-&gt;45b'!$A$1:$D$45,3,0),Build!$D$1:$CY$1,"&lt;="&amp;VLOOKUP(AK$1,'100-&gt;45b'!$A$1:$D$45,4,0))</f>
        <v>5280</v>
      </c>
      <c r="AL70" s="7">
        <f>SUMIFS(Build!$D70:$CY70,Build!$D$1:$CY$1,"&gt;="&amp;VLOOKUP(AL$1,'100-&gt;45b'!$A$1:$D$45,3,0),Build!$D$1:$CY$1,"&lt;="&amp;VLOOKUP(AL$1,'100-&gt;45b'!$A$1:$D$45,4,0))</f>
        <v>20788</v>
      </c>
      <c r="AM70" s="7">
        <f>SUMIFS(Build!$D70:$CY70,Build!$D$1:$CY$1,"&gt;="&amp;VLOOKUP(AM$1,'100-&gt;45b'!$A$1:$D$45,3,0),Build!$D$1:$CY$1,"&lt;="&amp;VLOOKUP(AM$1,'100-&gt;45b'!$A$1:$D$45,4,0))</f>
        <v>4127</v>
      </c>
      <c r="AN70" s="7">
        <f>SUMIFS(Build!$D70:$CY70,Build!$D$1:$CY$1,"&gt;="&amp;VLOOKUP(AN$1,'100-&gt;45b'!$A$1:$D$45,3,0),Build!$D$1:$CY$1,"&lt;="&amp;VLOOKUP(AN$1,'100-&gt;45b'!$A$1:$D$45,4,0))</f>
        <v>56699</v>
      </c>
      <c r="AO70" s="7">
        <f>SUMIFS(Build!$D70:$CY70,Build!$D$1:$CY$1,"&gt;="&amp;VLOOKUP(AO$1,'100-&gt;45b'!$A$1:$D$45,3,0),Build!$D$1:$CY$1,"&lt;="&amp;VLOOKUP(AO$1,'100-&gt;45b'!$A$1:$D$45,4,0))</f>
        <v>2257</v>
      </c>
      <c r="AP70" s="7">
        <f>'47 Sector'!AP70+'47 Sector'!AV70</f>
        <v>84671</v>
      </c>
      <c r="AQ70" s="7">
        <f>SUMIFS(Build!$D70:$CY70,Build!$D$1:$CY$1,"&gt;="&amp;VLOOKUP(AQ$1,'100-&gt;45b'!$A$1:$D$45,3,0),Build!$D$1:$CY$1,"&lt;="&amp;VLOOKUP(AQ$1,'100-&gt;45b'!$A$1:$D$45,4,0))</f>
        <v>113142</v>
      </c>
      <c r="AR70" s="7">
        <f>SUMIFS(Build!$D70:$CY70,Build!$D$1:$CY$1,"&gt;="&amp;VLOOKUP(AR$1,'100-&gt;45b'!$A$1:$D$45,3,0),Build!$D$1:$CY$1,"&lt;="&amp;VLOOKUP(AR$1,'100-&gt;45b'!$A$1:$D$45,4,0))</f>
        <v>54259</v>
      </c>
      <c r="AS70" s="7">
        <f>SUMIFS(Build!$D70:$CY70,Build!$D$1:$CY$1,"&gt;="&amp;VLOOKUP(AS$1,'100-&gt;45b'!$A$1:$D$45,3,0),Build!$D$1:$CY$1,"&lt;="&amp;VLOOKUP(AS$1,'100-&gt;45b'!$A$1:$D$45,4,0))</f>
        <v>17340</v>
      </c>
      <c r="AT70" s="7">
        <f>SUMIFS(Build!$D70:$CY70,Build!$D$1:$CY$1,"&gt;="&amp;VLOOKUP(AT$1,'100-&gt;45b'!$A$1:$D$45,3,0),Build!$D$1:$CY$1,"&lt;="&amp;VLOOKUP(AT$1,'100-&gt;45b'!$A$1:$D$45,4,0))</f>
        <v>105287</v>
      </c>
      <c r="AU70" s="7">
        <f>SUMIFS(Build!$D70:$CY70,Build!$D$1:$CY$1,"&gt;="&amp;VLOOKUP(AU$1,'100-&gt;45b'!$A$1:$D$45,3,0),Build!$D$1:$CY$1,"&lt;="&amp;VLOOKUP(AU$1,'100-&gt;45b'!$A$1:$D$45,4,0))</f>
        <v>122637</v>
      </c>
      <c r="AV70" s="23">
        <f>Build!CY70</f>
        <v>27572</v>
      </c>
      <c r="AW70" s="7"/>
      <c r="AX70" s="17">
        <f t="shared" si="4"/>
        <v>40</v>
      </c>
      <c r="AY70" s="18">
        <f t="shared" si="5"/>
        <v>1.0331881528857658E-2</v>
      </c>
      <c r="AZ70" s="18"/>
      <c r="BA70" s="18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DA70" s="8"/>
    </row>
    <row r="71" spans="1:105" x14ac:dyDescent="0.25">
      <c r="A71" t="s">
        <v>283</v>
      </c>
      <c r="B71">
        <f>VLOOKUP($A71&amp;0,'Short Labels'!$B$1:$N$8042,8,0)</f>
        <v>2017</v>
      </c>
      <c r="C71" s="7">
        <f>SUMIFS(Build!$D71:$CY71,Build!$D$1:$CY$1,"&gt;="&amp;VLOOKUP(C$1,'100-&gt;45b'!$A$1:$D$45,3,0),Build!$D$1:$CY$1,"&lt;="&amp;VLOOKUP(C$1,'100-&gt;45b'!$A$1:$D$45,4,0))</f>
        <v>1509655</v>
      </c>
      <c r="D71" s="7">
        <f>SUMIFS(Build!$D71:$CY71,Build!$D$1:$CY$1,"&gt;="&amp;VLOOKUP(D$1,'100-&gt;45b'!$A$1:$D$45,3,0),Build!$D$1:$CY$1,"&lt;="&amp;VLOOKUP(D$1,'100-&gt;45b'!$A$1:$D$45,4,0))</f>
        <v>13683</v>
      </c>
      <c r="E71" s="7">
        <f>SUMIFS(Build!$D71:$CY71,Build!$D$1:$CY$1,"&gt;="&amp;VLOOKUP(E$1,'100-&gt;45b'!$A$1:$D$45,3,0),Build!$D$1:$CY$1,"&lt;="&amp;VLOOKUP(E$1,'100-&gt;45b'!$A$1:$D$45,4,0))</f>
        <v>895</v>
      </c>
      <c r="F71" s="7">
        <f>SUMIFS(Build!$D71:$CY71,Build!$D$1:$CY$1,"&gt;="&amp;VLOOKUP(F$1,'100-&gt;45b'!$A$1:$D$45,3,0),Build!$D$1:$CY$1,"&lt;="&amp;VLOOKUP(F$1,'100-&gt;45b'!$A$1:$D$45,4,0))</f>
        <v>56633</v>
      </c>
      <c r="G71" s="7">
        <f>SUMIFS(Build!$D71:$CY71,Build!$D$1:$CY$1,"&gt;="&amp;VLOOKUP(G$1,'100-&gt;45b'!$A$1:$D$45,3,0),Build!$D$1:$CY$1,"&lt;="&amp;VLOOKUP(G$1,'100-&gt;45b'!$A$1:$D$45,4,0))</f>
        <v>1247</v>
      </c>
      <c r="H71" s="7">
        <f>SUMIFS(Build!$D71:$CY71,Build!$D$1:$CY$1,"&gt;="&amp;VLOOKUP(H$1,'100-&gt;45b'!$A$1:$D$45,3,0),Build!$D$1:$CY$1,"&lt;="&amp;VLOOKUP(H$1,'100-&gt;45b'!$A$1:$D$45,4,0))</f>
        <v>203137</v>
      </c>
      <c r="I71" s="7">
        <f>SUMIFS(Build!$D71:$CY71,Build!$D$1:$CY$1,"&gt;="&amp;VLOOKUP(I$1,'100-&gt;45b'!$A$1:$D$45,3,0),Build!$D$1:$CY$1,"&lt;="&amp;VLOOKUP(I$1,'100-&gt;45b'!$A$1:$D$45,4,0))</f>
        <v>335150</v>
      </c>
      <c r="J71" s="7">
        <f>SUMIFS(Build!$D71:$CY71,Build!$D$1:$CY$1,"&gt;="&amp;VLOOKUP(J$1,'100-&gt;45b'!$A$1:$D$45,3,0),Build!$D$1:$CY$1,"&lt;="&amp;VLOOKUP(J$1,'100-&gt;45b'!$A$1:$D$45,4,0))</f>
        <v>155817</v>
      </c>
      <c r="K71" s="7">
        <f>SUMIFS(Build!$D71:$CY71,Build!$D$1:$CY$1,"&gt;="&amp;VLOOKUP(K$1,'100-&gt;45b'!$A$1:$D$45,3,0),Build!$D$1:$CY$1,"&lt;="&amp;VLOOKUP(K$1,'100-&gt;45b'!$A$1:$D$45,4,0))</f>
        <v>18561</v>
      </c>
      <c r="L71" s="7">
        <f>SUMIFS(Build!$D71:$CY71,Build!$D$1:$CY$1,"&gt;="&amp;VLOOKUP(L$1,'100-&gt;45b'!$A$1:$D$45,3,0),Build!$D$1:$CY$1,"&lt;="&amp;VLOOKUP(L$1,'100-&gt;45b'!$A$1:$D$45,4,0))</f>
        <v>176</v>
      </c>
      <c r="M71" s="7">
        <f>SUMIFS(Build!$D71:$CY71,Build!$D$1:$CY$1,"&gt;="&amp;VLOOKUP(M$1,'100-&gt;45b'!$A$1:$D$45,3,0),Build!$D$1:$CY$1,"&lt;="&amp;VLOOKUP(M$1,'100-&gt;45b'!$A$1:$D$45,4,0))</f>
        <v>13489</v>
      </c>
      <c r="N71" s="7">
        <f>SUMIFS(Build!$D71:$CY71,Build!$D$1:$CY$1,"&gt;="&amp;VLOOKUP(N$1,'100-&gt;45b'!$A$1:$D$45,3,0),Build!$D$1:$CY$1,"&lt;="&amp;VLOOKUP(N$1,'100-&gt;45b'!$A$1:$D$45,4,0))</f>
        <v>9207</v>
      </c>
      <c r="O71" s="7">
        <f>SUMIFS(Build!$D71:$CY71,Build!$D$1:$CY$1,"&gt;="&amp;VLOOKUP(O$1,'100-&gt;45b'!$A$1:$D$45,3,0),Build!$D$1:$CY$1,"&lt;="&amp;VLOOKUP(O$1,'100-&gt;45b'!$A$1:$D$45,4,0))</f>
        <v>10755</v>
      </c>
      <c r="P71" s="7">
        <f>SUMIFS(Build!$D71:$CY71,Build!$D$1:$CY$1,"&gt;="&amp;VLOOKUP(P$1,'100-&gt;45b'!$A$1:$D$45,3,0),Build!$D$1:$CY$1,"&lt;="&amp;VLOOKUP(P$1,'100-&gt;45b'!$A$1:$D$45,4,0))</f>
        <v>58138</v>
      </c>
      <c r="Q71" s="7">
        <f>SUMIFS(Build!$D71:$CY71,Build!$D$1:$CY$1,"&gt;="&amp;VLOOKUP(Q$1,'100-&gt;45b'!$A$1:$D$45,3,0),Build!$D$1:$CY$1,"&lt;="&amp;VLOOKUP(Q$1,'100-&gt;45b'!$A$1:$D$45,4,0))</f>
        <v>10740</v>
      </c>
      <c r="R71" s="7">
        <f>SUMIFS(Build!$D71:$CY71,Build!$D$1:$CY$1,"&gt;="&amp;VLOOKUP(R$1,'100-&gt;45b'!$A$1:$D$45,3,0),Build!$D$1:$CY$1,"&lt;="&amp;VLOOKUP(R$1,'100-&gt;45b'!$A$1:$D$45,4,0))</f>
        <v>78963</v>
      </c>
      <c r="S71" s="7">
        <f>SUMIFS(Build!$D71:$CY71,Build!$D$1:$CY$1,"&gt;="&amp;VLOOKUP(S$1,'100-&gt;45b'!$A$1:$D$45,3,0),Build!$D$1:$CY$1,"&lt;="&amp;VLOOKUP(S$1,'100-&gt;45b'!$A$1:$D$45,4,0))</f>
        <v>0</v>
      </c>
      <c r="T71" s="7">
        <f>SUMIFS(Build!$D71:$CY71,Build!$D$1:$CY$1,"&gt;="&amp;VLOOKUP(T$1,'100-&gt;45b'!$A$1:$D$45,3,0),Build!$D$1:$CY$1,"&lt;="&amp;VLOOKUP(T$1,'100-&gt;45b'!$A$1:$D$45,4,0))</f>
        <v>3712</v>
      </c>
      <c r="U71" s="7">
        <f>SUMIFS(Build!$D71:$CY71,Build!$D$1:$CY$1,"&gt;="&amp;VLOOKUP(U$1,'100-&gt;45b'!$A$1:$D$45,3,0),Build!$D$1:$CY$1,"&lt;="&amp;VLOOKUP(U$1,'100-&gt;45b'!$A$1:$D$45,4,0))</f>
        <v>18058</v>
      </c>
      <c r="V71" s="7">
        <f>SUMIFS(Build!$D71:$CY71,Build!$D$1:$CY$1,"&gt;="&amp;VLOOKUP(V$1,'100-&gt;45b'!$A$1:$D$45,3,0),Build!$D$1:$CY$1,"&lt;="&amp;VLOOKUP(V$1,'100-&gt;45b'!$A$1:$D$45,4,0))</f>
        <v>321</v>
      </c>
      <c r="W71" s="7">
        <f>SUMIFS(Build!$D71:$CY71,Build!$D$1:$CY$1,"&gt;="&amp;VLOOKUP(W$1,'100-&gt;45b'!$A$1:$D$45,3,0),Build!$D$1:$CY$1,"&lt;="&amp;VLOOKUP(W$1,'100-&gt;45b'!$A$1:$D$45,4,0))</f>
        <v>43</v>
      </c>
      <c r="X71" s="7">
        <f>SUMIFS(Build!$D71:$CY71,Build!$D$1:$CY$1,"&gt;="&amp;VLOOKUP(X$1,'100-&gt;45b'!$A$1:$D$45,3,0),Build!$D$1:$CY$1,"&lt;="&amp;VLOOKUP(X$1,'100-&gt;45b'!$A$1:$D$45,4,0))</f>
        <v>155582</v>
      </c>
      <c r="Y71" s="7">
        <f>SUMIFS(Build!$D71:$CY71,Build!$D$1:$CY$1,"&gt;="&amp;VLOOKUP(Y$1,'100-&gt;45b'!$A$1:$D$45,3,0),Build!$D$1:$CY$1,"&lt;="&amp;VLOOKUP(Y$1,'100-&gt;45b'!$A$1:$D$45,4,0))</f>
        <v>34234</v>
      </c>
      <c r="Z71" s="7">
        <f>SUMIFS(Build!$D71:$CY71,Build!$D$1:$CY$1,"&gt;="&amp;VLOOKUP(Z$1,'100-&gt;45b'!$A$1:$D$45,3,0),Build!$D$1:$CY$1,"&lt;="&amp;VLOOKUP(Z$1,'100-&gt;45b'!$A$1:$D$45,4,0))</f>
        <v>42230</v>
      </c>
      <c r="AA71" s="7">
        <f>SUMIFS(Build!$D71:$CY71,Build!$D$1:$CY$1,"&gt;="&amp;VLOOKUP(AA$1,'100-&gt;45b'!$A$1:$D$45,3,0),Build!$D$1:$CY$1,"&lt;="&amp;VLOOKUP(AA$1,'100-&gt;45b'!$A$1:$D$45,4,0))</f>
        <v>977615</v>
      </c>
      <c r="AB71" s="7">
        <f>SUMIFS(Build!$D71:$CY71,Build!$D$1:$CY$1,"&gt;="&amp;VLOOKUP(AB$1,'100-&gt;45b'!$A$1:$D$45,3,0),Build!$D$1:$CY$1,"&lt;="&amp;VLOOKUP(AB$1,'100-&gt;45b'!$A$1:$D$45,4,0))</f>
        <v>1239900</v>
      </c>
      <c r="AC71" s="7">
        <f>SUMIFS(Build!$D71:$CY71,Build!$D$1:$CY$1,"&gt;="&amp;VLOOKUP(AC$1,'100-&gt;45b'!$A$1:$D$45,3,0),Build!$D$1:$CY$1,"&lt;="&amp;VLOOKUP(AC$1,'100-&gt;45b'!$A$1:$D$45,4,0))</f>
        <v>295509</v>
      </c>
      <c r="AD71" s="7">
        <f>SUMIFS(Build!$D71:$CY71,Build!$D$1:$CY$1,"&gt;="&amp;VLOOKUP(AD$1,'100-&gt;45b'!$A$1:$D$45,3,0),Build!$D$1:$CY$1,"&lt;="&amp;VLOOKUP(AD$1,'100-&gt;45b'!$A$1:$D$45,4,0))</f>
        <v>515</v>
      </c>
      <c r="AE71" s="7">
        <f>SUMIFS(Build!$D71:$CY71,Build!$D$1:$CY$1,"&gt;="&amp;VLOOKUP(AE$1,'100-&gt;45b'!$A$1:$D$45,3,0),Build!$D$1:$CY$1,"&lt;="&amp;VLOOKUP(AE$1,'100-&gt;45b'!$A$1:$D$45,4,0))</f>
        <v>5860</v>
      </c>
      <c r="AF71" s="7">
        <f>SUMIFS(Build!$D71:$CY71,Build!$D$1:$CY$1,"&gt;="&amp;VLOOKUP(AF$1,'100-&gt;45b'!$A$1:$D$45,3,0),Build!$D$1:$CY$1,"&lt;="&amp;VLOOKUP(AF$1,'100-&gt;45b'!$A$1:$D$45,4,0))</f>
        <v>15866</v>
      </c>
      <c r="AG71" s="7">
        <f>SUMIFS(Build!$D71:$CY71,Build!$D$1:$CY$1,"&gt;="&amp;VLOOKUP(AG$1,'100-&gt;45b'!$A$1:$D$45,3,0),Build!$D$1:$CY$1,"&lt;="&amp;VLOOKUP(AG$1,'100-&gt;45b'!$A$1:$D$45,4,0))</f>
        <v>4630</v>
      </c>
      <c r="AH71" s="7">
        <f>SUMIFS(Build!$D71:$CY71,Build!$D$1:$CY$1,"&gt;="&amp;VLOOKUP(AH$1,'100-&gt;45b'!$A$1:$D$45,3,0),Build!$D$1:$CY$1,"&lt;="&amp;VLOOKUP(AH$1,'100-&gt;45b'!$A$1:$D$45,4,0))</f>
        <v>370925</v>
      </c>
      <c r="AI71" s="7">
        <f>SUMIFS(Build!$D71:$CY71,Build!$D$1:$CY$1,"&gt;="&amp;VLOOKUP(AI$1,'100-&gt;45b'!$A$1:$D$45,3,0),Build!$D$1:$CY$1,"&lt;="&amp;VLOOKUP(AI$1,'100-&gt;45b'!$A$1:$D$45,4,0))</f>
        <v>25329</v>
      </c>
      <c r="AJ71" s="7">
        <f>SUMIFS(Build!$D71:$CY71,Build!$D$1:$CY$1,"&gt;="&amp;VLOOKUP(AJ$1,'100-&gt;45b'!$A$1:$D$45,3,0),Build!$D$1:$CY$1,"&lt;="&amp;VLOOKUP(AJ$1,'100-&gt;45b'!$A$1:$D$45,4,0))</f>
        <v>25120</v>
      </c>
      <c r="AK71" s="7">
        <f>SUMIFS(Build!$D71:$CY71,Build!$D$1:$CY$1,"&gt;="&amp;VLOOKUP(AK$1,'100-&gt;45b'!$A$1:$D$45,3,0),Build!$D$1:$CY$1,"&lt;="&amp;VLOOKUP(AK$1,'100-&gt;45b'!$A$1:$D$45,4,0))</f>
        <v>9814</v>
      </c>
      <c r="AL71" s="7">
        <f>SUMIFS(Build!$D71:$CY71,Build!$D$1:$CY$1,"&gt;="&amp;VLOOKUP(AL$1,'100-&gt;45b'!$A$1:$D$45,3,0),Build!$D$1:$CY$1,"&lt;="&amp;VLOOKUP(AL$1,'100-&gt;45b'!$A$1:$D$45,4,0))</f>
        <v>117678</v>
      </c>
      <c r="AM71" s="7">
        <f>SUMIFS(Build!$D71:$CY71,Build!$D$1:$CY$1,"&gt;="&amp;VLOOKUP(AM$1,'100-&gt;45b'!$A$1:$D$45,3,0),Build!$D$1:$CY$1,"&lt;="&amp;VLOOKUP(AM$1,'100-&gt;45b'!$A$1:$D$45,4,0))</f>
        <v>16544</v>
      </c>
      <c r="AN71" s="7">
        <f>SUMIFS(Build!$D71:$CY71,Build!$D$1:$CY$1,"&gt;="&amp;VLOOKUP(AN$1,'100-&gt;45b'!$A$1:$D$45,3,0),Build!$D$1:$CY$1,"&lt;="&amp;VLOOKUP(AN$1,'100-&gt;45b'!$A$1:$D$45,4,0))</f>
        <v>44372</v>
      </c>
      <c r="AO71" s="7">
        <f>SUMIFS(Build!$D71:$CY71,Build!$D$1:$CY$1,"&gt;="&amp;VLOOKUP(AO$1,'100-&gt;45b'!$A$1:$D$45,3,0),Build!$D$1:$CY$1,"&lt;="&amp;VLOOKUP(AO$1,'100-&gt;45b'!$A$1:$D$45,4,0))</f>
        <v>63838</v>
      </c>
      <c r="AP71" s="7">
        <f>'47 Sector'!AP71+'47 Sector'!AV71</f>
        <v>150792</v>
      </c>
      <c r="AQ71" s="7">
        <f>SUMIFS(Build!$D71:$CY71,Build!$D$1:$CY$1,"&gt;="&amp;VLOOKUP(AQ$1,'100-&gt;45b'!$A$1:$D$45,3,0),Build!$D$1:$CY$1,"&lt;="&amp;VLOOKUP(AQ$1,'100-&gt;45b'!$A$1:$D$45,4,0))</f>
        <v>558077</v>
      </c>
      <c r="AR71" s="7">
        <f>SUMIFS(Build!$D71:$CY71,Build!$D$1:$CY$1,"&gt;="&amp;VLOOKUP(AR$1,'100-&gt;45b'!$A$1:$D$45,3,0),Build!$D$1:$CY$1,"&lt;="&amp;VLOOKUP(AR$1,'100-&gt;45b'!$A$1:$D$45,4,0))</f>
        <v>170840</v>
      </c>
      <c r="AS71" s="7">
        <f>SUMIFS(Build!$D71:$CY71,Build!$D$1:$CY$1,"&gt;="&amp;VLOOKUP(AS$1,'100-&gt;45b'!$A$1:$D$45,3,0),Build!$D$1:$CY$1,"&lt;="&amp;VLOOKUP(AS$1,'100-&gt;45b'!$A$1:$D$45,4,0))</f>
        <v>33659</v>
      </c>
      <c r="AT71" s="7">
        <f>SUMIFS(Build!$D71:$CY71,Build!$D$1:$CY$1,"&gt;="&amp;VLOOKUP(AT$1,'100-&gt;45b'!$A$1:$D$45,3,0),Build!$D$1:$CY$1,"&lt;="&amp;VLOOKUP(AT$1,'100-&gt;45b'!$A$1:$D$45,4,0))</f>
        <v>155567</v>
      </c>
      <c r="AU71" s="7">
        <f>SUMIFS(Build!$D71:$CY71,Build!$D$1:$CY$1,"&gt;="&amp;VLOOKUP(AU$1,'100-&gt;45b'!$A$1:$D$45,3,0),Build!$D$1:$CY$1,"&lt;="&amp;VLOOKUP(AU$1,'100-&gt;45b'!$A$1:$D$45,4,0))</f>
        <v>26321</v>
      </c>
      <c r="AV71" s="23">
        <f>Build!CY71</f>
        <v>47002</v>
      </c>
      <c r="AW71" s="7"/>
      <c r="AX71" s="17">
        <f t="shared" si="4"/>
        <v>44</v>
      </c>
      <c r="AY71" s="18">
        <f t="shared" si="5"/>
        <v>6.6328930361679089E-3</v>
      </c>
      <c r="AZ71" s="18"/>
      <c r="BA71" s="18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DA71" s="8"/>
    </row>
    <row r="72" spans="1:105" x14ac:dyDescent="0.25">
      <c r="A72" t="s">
        <v>284</v>
      </c>
      <c r="B72">
        <f>VLOOKUP($A72&amp;0,'Short Labels'!$B$1:$N$8042,8,0)</f>
        <v>2013</v>
      </c>
      <c r="C72" s="7">
        <f>SUMIFS(Build!$D72:$CY72,Build!$D$1:$CY$1,"&gt;="&amp;VLOOKUP(C$1,'100-&gt;45b'!$A$1:$D$45,3,0),Build!$D$1:$CY$1,"&lt;="&amp;VLOOKUP(C$1,'100-&gt;45b'!$A$1:$D$45,4,0))</f>
        <v>29</v>
      </c>
      <c r="D72" s="7">
        <f>SUMIFS(Build!$D72:$CY72,Build!$D$1:$CY$1,"&gt;="&amp;VLOOKUP(D$1,'100-&gt;45b'!$A$1:$D$45,3,0),Build!$D$1:$CY$1,"&lt;="&amp;VLOOKUP(D$1,'100-&gt;45b'!$A$1:$D$45,4,0))</f>
        <v>74</v>
      </c>
      <c r="E72" s="7">
        <f>SUMIFS(Build!$D72:$CY72,Build!$D$1:$CY$1,"&gt;="&amp;VLOOKUP(E$1,'100-&gt;45b'!$A$1:$D$45,3,0),Build!$D$1:$CY$1,"&lt;="&amp;VLOOKUP(E$1,'100-&gt;45b'!$A$1:$D$45,4,0))</f>
        <v>0</v>
      </c>
      <c r="F72" s="7">
        <f>SUMIFS(Build!$D72:$CY72,Build!$D$1:$CY$1,"&gt;="&amp;VLOOKUP(F$1,'100-&gt;45b'!$A$1:$D$45,3,0),Build!$D$1:$CY$1,"&lt;="&amp;VLOOKUP(F$1,'100-&gt;45b'!$A$1:$D$45,4,0))</f>
        <v>726</v>
      </c>
      <c r="G72" s="7">
        <f>SUMIFS(Build!$D72:$CY72,Build!$D$1:$CY$1,"&gt;="&amp;VLOOKUP(G$1,'100-&gt;45b'!$A$1:$D$45,3,0),Build!$D$1:$CY$1,"&lt;="&amp;VLOOKUP(G$1,'100-&gt;45b'!$A$1:$D$45,4,0))</f>
        <v>0</v>
      </c>
      <c r="H72" s="7">
        <f>SUMIFS(Build!$D72:$CY72,Build!$D$1:$CY$1,"&gt;="&amp;VLOOKUP(H$1,'100-&gt;45b'!$A$1:$D$45,3,0),Build!$D$1:$CY$1,"&lt;="&amp;VLOOKUP(H$1,'100-&gt;45b'!$A$1:$D$45,4,0))</f>
        <v>0</v>
      </c>
      <c r="I72" s="7">
        <f>SUMIFS(Build!$D72:$CY72,Build!$D$1:$CY$1,"&gt;="&amp;VLOOKUP(I$1,'100-&gt;45b'!$A$1:$D$45,3,0),Build!$D$1:$CY$1,"&lt;="&amp;VLOOKUP(I$1,'100-&gt;45b'!$A$1:$D$45,4,0))</f>
        <v>0</v>
      </c>
      <c r="J72" s="7">
        <f>SUMIFS(Build!$D72:$CY72,Build!$D$1:$CY$1,"&gt;="&amp;VLOOKUP(J$1,'100-&gt;45b'!$A$1:$D$45,3,0),Build!$D$1:$CY$1,"&lt;="&amp;VLOOKUP(J$1,'100-&gt;45b'!$A$1:$D$45,4,0))</f>
        <v>0</v>
      </c>
      <c r="K72" s="7">
        <f>SUMIFS(Build!$D72:$CY72,Build!$D$1:$CY$1,"&gt;="&amp;VLOOKUP(K$1,'100-&gt;45b'!$A$1:$D$45,3,0),Build!$D$1:$CY$1,"&lt;="&amp;VLOOKUP(K$1,'100-&gt;45b'!$A$1:$D$45,4,0))</f>
        <v>0</v>
      </c>
      <c r="L72" s="7">
        <f>SUMIFS(Build!$D72:$CY72,Build!$D$1:$CY$1,"&gt;="&amp;VLOOKUP(L$1,'100-&gt;45b'!$A$1:$D$45,3,0),Build!$D$1:$CY$1,"&lt;="&amp;VLOOKUP(L$1,'100-&gt;45b'!$A$1:$D$45,4,0))</f>
        <v>0</v>
      </c>
      <c r="M72" s="7">
        <f>SUMIFS(Build!$D72:$CY72,Build!$D$1:$CY$1,"&gt;="&amp;VLOOKUP(M$1,'100-&gt;45b'!$A$1:$D$45,3,0),Build!$D$1:$CY$1,"&lt;="&amp;VLOOKUP(M$1,'100-&gt;45b'!$A$1:$D$45,4,0))</f>
        <v>0</v>
      </c>
      <c r="N72" s="7">
        <f>SUMIFS(Build!$D72:$CY72,Build!$D$1:$CY$1,"&gt;="&amp;VLOOKUP(N$1,'100-&gt;45b'!$A$1:$D$45,3,0),Build!$D$1:$CY$1,"&lt;="&amp;VLOOKUP(N$1,'100-&gt;45b'!$A$1:$D$45,4,0))</f>
        <v>0</v>
      </c>
      <c r="O72" s="7">
        <f>SUMIFS(Build!$D72:$CY72,Build!$D$1:$CY$1,"&gt;="&amp;VLOOKUP(O$1,'100-&gt;45b'!$A$1:$D$45,3,0),Build!$D$1:$CY$1,"&lt;="&amp;VLOOKUP(O$1,'100-&gt;45b'!$A$1:$D$45,4,0))</f>
        <v>0</v>
      </c>
      <c r="P72" s="7">
        <f>SUMIFS(Build!$D72:$CY72,Build!$D$1:$CY$1,"&gt;="&amp;VLOOKUP(P$1,'100-&gt;45b'!$A$1:$D$45,3,0),Build!$D$1:$CY$1,"&lt;="&amp;VLOOKUP(P$1,'100-&gt;45b'!$A$1:$D$45,4,0))</f>
        <v>0</v>
      </c>
      <c r="Q72" s="7">
        <f>SUMIFS(Build!$D72:$CY72,Build!$D$1:$CY$1,"&gt;="&amp;VLOOKUP(Q$1,'100-&gt;45b'!$A$1:$D$45,3,0),Build!$D$1:$CY$1,"&lt;="&amp;VLOOKUP(Q$1,'100-&gt;45b'!$A$1:$D$45,4,0))</f>
        <v>0</v>
      </c>
      <c r="R72" s="7">
        <f>SUMIFS(Build!$D72:$CY72,Build!$D$1:$CY$1,"&gt;="&amp;VLOOKUP(R$1,'100-&gt;45b'!$A$1:$D$45,3,0),Build!$D$1:$CY$1,"&lt;="&amp;VLOOKUP(R$1,'100-&gt;45b'!$A$1:$D$45,4,0))</f>
        <v>0</v>
      </c>
      <c r="S72" s="7">
        <f>SUMIFS(Build!$D72:$CY72,Build!$D$1:$CY$1,"&gt;="&amp;VLOOKUP(S$1,'100-&gt;45b'!$A$1:$D$45,3,0),Build!$D$1:$CY$1,"&lt;="&amp;VLOOKUP(S$1,'100-&gt;45b'!$A$1:$D$45,4,0))</f>
        <v>0</v>
      </c>
      <c r="T72" s="7">
        <f>SUMIFS(Build!$D72:$CY72,Build!$D$1:$CY$1,"&gt;="&amp;VLOOKUP(T$1,'100-&gt;45b'!$A$1:$D$45,3,0),Build!$D$1:$CY$1,"&lt;="&amp;VLOOKUP(T$1,'100-&gt;45b'!$A$1:$D$45,4,0))</f>
        <v>0</v>
      </c>
      <c r="U72" s="7">
        <f>SUMIFS(Build!$D72:$CY72,Build!$D$1:$CY$1,"&gt;="&amp;VLOOKUP(U$1,'100-&gt;45b'!$A$1:$D$45,3,0),Build!$D$1:$CY$1,"&lt;="&amp;VLOOKUP(U$1,'100-&gt;45b'!$A$1:$D$45,4,0))</f>
        <v>0</v>
      </c>
      <c r="V72" s="7">
        <f>SUMIFS(Build!$D72:$CY72,Build!$D$1:$CY$1,"&gt;="&amp;VLOOKUP(V$1,'100-&gt;45b'!$A$1:$D$45,3,0),Build!$D$1:$CY$1,"&lt;="&amp;VLOOKUP(V$1,'100-&gt;45b'!$A$1:$D$45,4,0))</f>
        <v>0</v>
      </c>
      <c r="W72" s="7">
        <f>SUMIFS(Build!$D72:$CY72,Build!$D$1:$CY$1,"&gt;="&amp;VLOOKUP(W$1,'100-&gt;45b'!$A$1:$D$45,3,0),Build!$D$1:$CY$1,"&lt;="&amp;VLOOKUP(W$1,'100-&gt;45b'!$A$1:$D$45,4,0))</f>
        <v>0</v>
      </c>
      <c r="X72" s="7">
        <f>SUMIFS(Build!$D72:$CY72,Build!$D$1:$CY$1,"&gt;="&amp;VLOOKUP(X$1,'100-&gt;45b'!$A$1:$D$45,3,0),Build!$D$1:$CY$1,"&lt;="&amp;VLOOKUP(X$1,'100-&gt;45b'!$A$1:$D$45,4,0))</f>
        <v>0</v>
      </c>
      <c r="Y72" s="7">
        <f>SUMIFS(Build!$D72:$CY72,Build!$D$1:$CY$1,"&gt;="&amp;VLOOKUP(Y$1,'100-&gt;45b'!$A$1:$D$45,3,0),Build!$D$1:$CY$1,"&lt;="&amp;VLOOKUP(Y$1,'100-&gt;45b'!$A$1:$D$45,4,0))</f>
        <v>86</v>
      </c>
      <c r="Z72" s="7">
        <f>SUMIFS(Build!$D72:$CY72,Build!$D$1:$CY$1,"&gt;="&amp;VLOOKUP(Z$1,'100-&gt;45b'!$A$1:$D$45,3,0),Build!$D$1:$CY$1,"&lt;="&amp;VLOOKUP(Z$1,'100-&gt;45b'!$A$1:$D$45,4,0))</f>
        <v>0</v>
      </c>
      <c r="AA72" s="7">
        <f>SUMIFS(Build!$D72:$CY72,Build!$D$1:$CY$1,"&gt;="&amp;VLOOKUP(AA$1,'100-&gt;45b'!$A$1:$D$45,3,0),Build!$D$1:$CY$1,"&lt;="&amp;VLOOKUP(AA$1,'100-&gt;45b'!$A$1:$D$45,4,0))</f>
        <v>115</v>
      </c>
      <c r="AB72" s="7">
        <f>SUMIFS(Build!$D72:$CY72,Build!$D$1:$CY$1,"&gt;="&amp;VLOOKUP(AB$1,'100-&gt;45b'!$A$1:$D$45,3,0),Build!$D$1:$CY$1,"&lt;="&amp;VLOOKUP(AB$1,'100-&gt;45b'!$A$1:$D$45,4,0))</f>
        <v>261</v>
      </c>
      <c r="AC72" s="7">
        <f>SUMIFS(Build!$D72:$CY72,Build!$D$1:$CY$1,"&gt;="&amp;VLOOKUP(AC$1,'100-&gt;45b'!$A$1:$D$45,3,0),Build!$D$1:$CY$1,"&lt;="&amp;VLOOKUP(AC$1,'100-&gt;45b'!$A$1:$D$45,4,0))</f>
        <v>0</v>
      </c>
      <c r="AD72" s="7">
        <f>SUMIFS(Build!$D72:$CY72,Build!$D$1:$CY$1,"&gt;="&amp;VLOOKUP(AD$1,'100-&gt;45b'!$A$1:$D$45,3,0),Build!$D$1:$CY$1,"&lt;="&amp;VLOOKUP(AD$1,'100-&gt;45b'!$A$1:$D$45,4,0))</f>
        <v>36</v>
      </c>
      <c r="AE72" s="7">
        <f>SUMIFS(Build!$D72:$CY72,Build!$D$1:$CY$1,"&gt;="&amp;VLOOKUP(AE$1,'100-&gt;45b'!$A$1:$D$45,3,0),Build!$D$1:$CY$1,"&lt;="&amp;VLOOKUP(AE$1,'100-&gt;45b'!$A$1:$D$45,4,0))</f>
        <v>0</v>
      </c>
      <c r="AF72" s="7">
        <f>SUMIFS(Build!$D72:$CY72,Build!$D$1:$CY$1,"&gt;="&amp;VLOOKUP(AF$1,'100-&gt;45b'!$A$1:$D$45,3,0),Build!$D$1:$CY$1,"&lt;="&amp;VLOOKUP(AF$1,'100-&gt;45b'!$A$1:$D$45,4,0))</f>
        <v>34</v>
      </c>
      <c r="AG72" s="7">
        <f>SUMIFS(Build!$D72:$CY72,Build!$D$1:$CY$1,"&gt;="&amp;VLOOKUP(AG$1,'100-&gt;45b'!$A$1:$D$45,3,0),Build!$D$1:$CY$1,"&lt;="&amp;VLOOKUP(AG$1,'100-&gt;45b'!$A$1:$D$45,4,0))</f>
        <v>0</v>
      </c>
      <c r="AH72" s="7">
        <f>SUMIFS(Build!$D72:$CY72,Build!$D$1:$CY$1,"&gt;="&amp;VLOOKUP(AH$1,'100-&gt;45b'!$A$1:$D$45,3,0),Build!$D$1:$CY$1,"&lt;="&amp;VLOOKUP(AH$1,'100-&gt;45b'!$A$1:$D$45,4,0))</f>
        <v>239</v>
      </c>
      <c r="AI72" s="7">
        <f>SUMIFS(Build!$D72:$CY72,Build!$D$1:$CY$1,"&gt;="&amp;VLOOKUP(AI$1,'100-&gt;45b'!$A$1:$D$45,3,0),Build!$D$1:$CY$1,"&lt;="&amp;VLOOKUP(AI$1,'100-&gt;45b'!$A$1:$D$45,4,0))</f>
        <v>21</v>
      </c>
      <c r="AJ72" s="7">
        <f>SUMIFS(Build!$D72:$CY72,Build!$D$1:$CY$1,"&gt;="&amp;VLOOKUP(AJ$1,'100-&gt;45b'!$A$1:$D$45,3,0),Build!$D$1:$CY$1,"&lt;="&amp;VLOOKUP(AJ$1,'100-&gt;45b'!$A$1:$D$45,4,0))</f>
        <v>0</v>
      </c>
      <c r="AK72" s="7">
        <f>SUMIFS(Build!$D72:$CY72,Build!$D$1:$CY$1,"&gt;="&amp;VLOOKUP(AK$1,'100-&gt;45b'!$A$1:$D$45,3,0),Build!$D$1:$CY$1,"&lt;="&amp;VLOOKUP(AK$1,'100-&gt;45b'!$A$1:$D$45,4,0))</f>
        <v>0</v>
      </c>
      <c r="AL72" s="7">
        <f>SUMIFS(Build!$D72:$CY72,Build!$D$1:$CY$1,"&gt;="&amp;VLOOKUP(AL$1,'100-&gt;45b'!$A$1:$D$45,3,0),Build!$D$1:$CY$1,"&lt;="&amp;VLOOKUP(AL$1,'100-&gt;45b'!$A$1:$D$45,4,0))</f>
        <v>142</v>
      </c>
      <c r="AM72" s="7">
        <f>SUMIFS(Build!$D72:$CY72,Build!$D$1:$CY$1,"&gt;="&amp;VLOOKUP(AM$1,'100-&gt;45b'!$A$1:$D$45,3,0),Build!$D$1:$CY$1,"&lt;="&amp;VLOOKUP(AM$1,'100-&gt;45b'!$A$1:$D$45,4,0))</f>
        <v>0</v>
      </c>
      <c r="AN72" s="7">
        <f>SUMIFS(Build!$D72:$CY72,Build!$D$1:$CY$1,"&gt;="&amp;VLOOKUP(AN$1,'100-&gt;45b'!$A$1:$D$45,3,0),Build!$D$1:$CY$1,"&lt;="&amp;VLOOKUP(AN$1,'100-&gt;45b'!$A$1:$D$45,4,0))</f>
        <v>29</v>
      </c>
      <c r="AO72" s="7">
        <f>SUMIFS(Build!$D72:$CY72,Build!$D$1:$CY$1,"&gt;="&amp;VLOOKUP(AO$1,'100-&gt;45b'!$A$1:$D$45,3,0),Build!$D$1:$CY$1,"&lt;="&amp;VLOOKUP(AO$1,'100-&gt;45b'!$A$1:$D$45,4,0))</f>
        <v>523</v>
      </c>
      <c r="AP72" s="7">
        <f>'47 Sector'!AP72+'47 Sector'!AV72</f>
        <v>547</v>
      </c>
      <c r="AQ72" s="7">
        <f>SUMIFS(Build!$D72:$CY72,Build!$D$1:$CY$1,"&gt;="&amp;VLOOKUP(AQ$1,'100-&gt;45b'!$A$1:$D$45,3,0),Build!$D$1:$CY$1,"&lt;="&amp;VLOOKUP(AQ$1,'100-&gt;45b'!$A$1:$D$45,4,0))</f>
        <v>259</v>
      </c>
      <c r="AR72" s="7">
        <f>SUMIFS(Build!$D72:$CY72,Build!$D$1:$CY$1,"&gt;="&amp;VLOOKUP(AR$1,'100-&gt;45b'!$A$1:$D$45,3,0),Build!$D$1:$CY$1,"&lt;="&amp;VLOOKUP(AR$1,'100-&gt;45b'!$A$1:$D$45,4,0))</f>
        <v>336</v>
      </c>
      <c r="AS72" s="7">
        <f>SUMIFS(Build!$D72:$CY72,Build!$D$1:$CY$1,"&gt;="&amp;VLOOKUP(AS$1,'100-&gt;45b'!$A$1:$D$45,3,0),Build!$D$1:$CY$1,"&lt;="&amp;VLOOKUP(AS$1,'100-&gt;45b'!$A$1:$D$45,4,0))</f>
        <v>0</v>
      </c>
      <c r="AT72" s="7">
        <f>SUMIFS(Build!$D72:$CY72,Build!$D$1:$CY$1,"&gt;="&amp;VLOOKUP(AT$1,'100-&gt;45b'!$A$1:$D$45,3,0),Build!$D$1:$CY$1,"&lt;="&amp;VLOOKUP(AT$1,'100-&gt;45b'!$A$1:$D$45,4,0))</f>
        <v>33</v>
      </c>
      <c r="AU72" s="7">
        <f>SUMIFS(Build!$D72:$CY72,Build!$D$1:$CY$1,"&gt;="&amp;VLOOKUP(AU$1,'100-&gt;45b'!$A$1:$D$45,3,0),Build!$D$1:$CY$1,"&lt;="&amp;VLOOKUP(AU$1,'100-&gt;45b'!$A$1:$D$45,4,0))</f>
        <v>102</v>
      </c>
      <c r="AV72" s="23">
        <f>Build!CY72</f>
        <v>146</v>
      </c>
      <c r="AW72" s="7"/>
      <c r="AX72" s="17">
        <f t="shared" si="4"/>
        <v>18</v>
      </c>
      <c r="AY72" s="18">
        <f t="shared" si="5"/>
        <v>3.9058319957196365E-2</v>
      </c>
      <c r="AZ72" s="18"/>
      <c r="BA72" s="18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DA72" s="8"/>
    </row>
    <row r="73" spans="1:105" x14ac:dyDescent="0.25">
      <c r="A73" t="s">
        <v>285</v>
      </c>
      <c r="B73">
        <f>VLOOKUP($A73&amp;0,'Short Labels'!$B$1:$N$8042,8,0)</f>
        <v>2019</v>
      </c>
      <c r="C73" s="7">
        <f>SUMIFS(Build!$D73:$CY73,Build!$D$1:$CY$1,"&gt;="&amp;VLOOKUP(C$1,'100-&gt;45b'!$A$1:$D$45,3,0),Build!$D$1:$CY$1,"&lt;="&amp;VLOOKUP(C$1,'100-&gt;45b'!$A$1:$D$45,4,0))</f>
        <v>22508152</v>
      </c>
      <c r="D73" s="7">
        <f>SUMIFS(Build!$D73:$CY73,Build!$D$1:$CY$1,"&gt;="&amp;VLOOKUP(D$1,'100-&gt;45b'!$A$1:$D$45,3,0),Build!$D$1:$CY$1,"&lt;="&amp;VLOOKUP(D$1,'100-&gt;45b'!$A$1:$D$45,4,0))</f>
        <v>107243</v>
      </c>
      <c r="E73" s="7">
        <f>SUMIFS(Build!$D73:$CY73,Build!$D$1:$CY$1,"&gt;="&amp;VLOOKUP(E$1,'100-&gt;45b'!$A$1:$D$45,3,0),Build!$D$1:$CY$1,"&lt;="&amp;VLOOKUP(E$1,'100-&gt;45b'!$A$1:$D$45,4,0))</f>
        <v>105768</v>
      </c>
      <c r="F73" s="7">
        <f>SUMIFS(Build!$D73:$CY73,Build!$D$1:$CY$1,"&gt;="&amp;VLOOKUP(F$1,'100-&gt;45b'!$A$1:$D$45,3,0),Build!$D$1:$CY$1,"&lt;="&amp;VLOOKUP(F$1,'100-&gt;45b'!$A$1:$D$45,4,0))</f>
        <v>54716</v>
      </c>
      <c r="G73" s="7">
        <f>SUMIFS(Build!$D73:$CY73,Build!$D$1:$CY$1,"&gt;="&amp;VLOOKUP(G$1,'100-&gt;45b'!$A$1:$D$45,3,0),Build!$D$1:$CY$1,"&lt;="&amp;VLOOKUP(G$1,'100-&gt;45b'!$A$1:$D$45,4,0))</f>
        <v>0</v>
      </c>
      <c r="H73" s="7">
        <f>SUMIFS(Build!$D73:$CY73,Build!$D$1:$CY$1,"&gt;="&amp;VLOOKUP(H$1,'100-&gt;45b'!$A$1:$D$45,3,0),Build!$D$1:$CY$1,"&lt;="&amp;VLOOKUP(H$1,'100-&gt;45b'!$A$1:$D$45,4,0))</f>
        <v>990458</v>
      </c>
      <c r="I73" s="7">
        <f>SUMIFS(Build!$D73:$CY73,Build!$D$1:$CY$1,"&gt;="&amp;VLOOKUP(I$1,'100-&gt;45b'!$A$1:$D$45,3,0),Build!$D$1:$CY$1,"&lt;="&amp;VLOOKUP(I$1,'100-&gt;45b'!$A$1:$D$45,4,0))</f>
        <v>4224237</v>
      </c>
      <c r="J73" s="7">
        <f>SUMIFS(Build!$D73:$CY73,Build!$D$1:$CY$1,"&gt;="&amp;VLOOKUP(J$1,'100-&gt;45b'!$A$1:$D$45,3,0),Build!$D$1:$CY$1,"&lt;="&amp;VLOOKUP(J$1,'100-&gt;45b'!$A$1:$D$45,4,0))</f>
        <v>230760</v>
      </c>
      <c r="K73" s="7">
        <f>SUMIFS(Build!$D73:$CY73,Build!$D$1:$CY$1,"&gt;="&amp;VLOOKUP(K$1,'100-&gt;45b'!$A$1:$D$45,3,0),Build!$D$1:$CY$1,"&lt;="&amp;VLOOKUP(K$1,'100-&gt;45b'!$A$1:$D$45,4,0))</f>
        <v>174961</v>
      </c>
      <c r="L73" s="7">
        <f>SUMIFS(Build!$D73:$CY73,Build!$D$1:$CY$1,"&gt;="&amp;VLOOKUP(L$1,'100-&gt;45b'!$A$1:$D$45,3,0),Build!$D$1:$CY$1,"&lt;="&amp;VLOOKUP(L$1,'100-&gt;45b'!$A$1:$D$45,4,0))</f>
        <v>35252</v>
      </c>
      <c r="M73" s="7">
        <f>SUMIFS(Build!$D73:$CY73,Build!$D$1:$CY$1,"&gt;="&amp;VLOOKUP(M$1,'100-&gt;45b'!$A$1:$D$45,3,0),Build!$D$1:$CY$1,"&lt;="&amp;VLOOKUP(M$1,'100-&gt;45b'!$A$1:$D$45,4,0))</f>
        <v>130887</v>
      </c>
      <c r="N73" s="7">
        <f>SUMIFS(Build!$D73:$CY73,Build!$D$1:$CY$1,"&gt;="&amp;VLOOKUP(N$1,'100-&gt;45b'!$A$1:$D$45,3,0),Build!$D$1:$CY$1,"&lt;="&amp;VLOOKUP(N$1,'100-&gt;45b'!$A$1:$D$45,4,0))</f>
        <v>202065</v>
      </c>
      <c r="O73" s="7">
        <f>SUMIFS(Build!$D73:$CY73,Build!$D$1:$CY$1,"&gt;="&amp;VLOOKUP(O$1,'100-&gt;45b'!$A$1:$D$45,3,0),Build!$D$1:$CY$1,"&lt;="&amp;VLOOKUP(O$1,'100-&gt;45b'!$A$1:$D$45,4,0))</f>
        <v>89859</v>
      </c>
      <c r="P73" s="7">
        <f>SUMIFS(Build!$D73:$CY73,Build!$D$1:$CY$1,"&gt;="&amp;VLOOKUP(P$1,'100-&gt;45b'!$A$1:$D$45,3,0),Build!$D$1:$CY$1,"&lt;="&amp;VLOOKUP(P$1,'100-&gt;45b'!$A$1:$D$45,4,0))</f>
        <v>854559</v>
      </c>
      <c r="Q73" s="7">
        <f>SUMIFS(Build!$D73:$CY73,Build!$D$1:$CY$1,"&gt;="&amp;VLOOKUP(Q$1,'100-&gt;45b'!$A$1:$D$45,3,0),Build!$D$1:$CY$1,"&lt;="&amp;VLOOKUP(Q$1,'100-&gt;45b'!$A$1:$D$45,4,0))</f>
        <v>102042</v>
      </c>
      <c r="R73" s="7">
        <f>SUMIFS(Build!$D73:$CY73,Build!$D$1:$CY$1,"&gt;="&amp;VLOOKUP(R$1,'100-&gt;45b'!$A$1:$D$45,3,0),Build!$D$1:$CY$1,"&lt;="&amp;VLOOKUP(R$1,'100-&gt;45b'!$A$1:$D$45,4,0))</f>
        <v>607558</v>
      </c>
      <c r="S73" s="7">
        <f>SUMIFS(Build!$D73:$CY73,Build!$D$1:$CY$1,"&gt;="&amp;VLOOKUP(S$1,'100-&gt;45b'!$A$1:$D$45,3,0),Build!$D$1:$CY$1,"&lt;="&amp;VLOOKUP(S$1,'100-&gt;45b'!$A$1:$D$45,4,0))</f>
        <v>30278</v>
      </c>
      <c r="T73" s="7">
        <f>SUMIFS(Build!$D73:$CY73,Build!$D$1:$CY$1,"&gt;="&amp;VLOOKUP(T$1,'100-&gt;45b'!$A$1:$D$45,3,0),Build!$D$1:$CY$1,"&lt;="&amp;VLOOKUP(T$1,'100-&gt;45b'!$A$1:$D$45,4,0))</f>
        <v>121721</v>
      </c>
      <c r="U73" s="7">
        <f>SUMIFS(Build!$D73:$CY73,Build!$D$1:$CY$1,"&gt;="&amp;VLOOKUP(U$1,'100-&gt;45b'!$A$1:$D$45,3,0),Build!$D$1:$CY$1,"&lt;="&amp;VLOOKUP(U$1,'100-&gt;45b'!$A$1:$D$45,4,0))</f>
        <v>37457</v>
      </c>
      <c r="V73" s="7">
        <f>SUMIFS(Build!$D73:$CY73,Build!$D$1:$CY$1,"&gt;="&amp;VLOOKUP(V$1,'100-&gt;45b'!$A$1:$D$45,3,0),Build!$D$1:$CY$1,"&lt;="&amp;VLOOKUP(V$1,'100-&gt;45b'!$A$1:$D$45,4,0))</f>
        <v>63450</v>
      </c>
      <c r="W73" s="7">
        <f>SUMIFS(Build!$D73:$CY73,Build!$D$1:$CY$1,"&gt;="&amp;VLOOKUP(W$1,'100-&gt;45b'!$A$1:$D$45,3,0),Build!$D$1:$CY$1,"&lt;="&amp;VLOOKUP(W$1,'100-&gt;45b'!$A$1:$D$45,4,0))</f>
        <v>15707</v>
      </c>
      <c r="X73" s="7">
        <f>SUMIFS(Build!$D73:$CY73,Build!$D$1:$CY$1,"&gt;="&amp;VLOOKUP(X$1,'100-&gt;45b'!$A$1:$D$45,3,0),Build!$D$1:$CY$1,"&lt;="&amp;VLOOKUP(X$1,'100-&gt;45b'!$A$1:$D$45,4,0))</f>
        <v>994018</v>
      </c>
      <c r="Y73" s="7">
        <f>SUMIFS(Build!$D73:$CY73,Build!$D$1:$CY$1,"&gt;="&amp;VLOOKUP(Y$1,'100-&gt;45b'!$A$1:$D$45,3,0),Build!$D$1:$CY$1,"&lt;="&amp;VLOOKUP(Y$1,'100-&gt;45b'!$A$1:$D$45,4,0))</f>
        <v>266932</v>
      </c>
      <c r="Z73" s="7">
        <f>SUMIFS(Build!$D73:$CY73,Build!$D$1:$CY$1,"&gt;="&amp;VLOOKUP(Z$1,'100-&gt;45b'!$A$1:$D$45,3,0),Build!$D$1:$CY$1,"&lt;="&amp;VLOOKUP(Z$1,'100-&gt;45b'!$A$1:$D$45,4,0))</f>
        <v>207413</v>
      </c>
      <c r="AA73" s="7">
        <f>SUMIFS(Build!$D73:$CY73,Build!$D$1:$CY$1,"&gt;="&amp;VLOOKUP(AA$1,'100-&gt;45b'!$A$1:$D$45,3,0),Build!$D$1:$CY$1,"&lt;="&amp;VLOOKUP(AA$1,'100-&gt;45b'!$A$1:$D$45,4,0))</f>
        <v>4823483</v>
      </c>
      <c r="AB73" s="7">
        <f>SUMIFS(Build!$D73:$CY73,Build!$D$1:$CY$1,"&gt;="&amp;VLOOKUP(AB$1,'100-&gt;45b'!$A$1:$D$45,3,0),Build!$D$1:$CY$1,"&lt;="&amp;VLOOKUP(AB$1,'100-&gt;45b'!$A$1:$D$45,4,0))</f>
        <v>8643684</v>
      </c>
      <c r="AC73" s="7">
        <f>SUMIFS(Build!$D73:$CY73,Build!$D$1:$CY$1,"&gt;="&amp;VLOOKUP(AC$1,'100-&gt;45b'!$A$1:$D$45,3,0),Build!$D$1:$CY$1,"&lt;="&amp;VLOOKUP(AC$1,'100-&gt;45b'!$A$1:$D$45,4,0))</f>
        <v>3188611</v>
      </c>
      <c r="AD73" s="7">
        <f>SUMIFS(Build!$D73:$CY73,Build!$D$1:$CY$1,"&gt;="&amp;VLOOKUP(AD$1,'100-&gt;45b'!$A$1:$D$45,3,0),Build!$D$1:$CY$1,"&lt;="&amp;VLOOKUP(AD$1,'100-&gt;45b'!$A$1:$D$45,4,0))</f>
        <v>17530</v>
      </c>
      <c r="AE73" s="7">
        <f>SUMIFS(Build!$D73:$CY73,Build!$D$1:$CY$1,"&gt;="&amp;VLOOKUP(AE$1,'100-&gt;45b'!$A$1:$D$45,3,0),Build!$D$1:$CY$1,"&lt;="&amp;VLOOKUP(AE$1,'100-&gt;45b'!$A$1:$D$45,4,0))</f>
        <v>40412</v>
      </c>
      <c r="AF73" s="7">
        <f>SUMIFS(Build!$D73:$CY73,Build!$D$1:$CY$1,"&gt;="&amp;VLOOKUP(AF$1,'100-&gt;45b'!$A$1:$D$45,3,0),Build!$D$1:$CY$1,"&lt;="&amp;VLOOKUP(AF$1,'100-&gt;45b'!$A$1:$D$45,4,0))</f>
        <v>176805</v>
      </c>
      <c r="AG73" s="7">
        <f>SUMIFS(Build!$D73:$CY73,Build!$D$1:$CY$1,"&gt;="&amp;VLOOKUP(AG$1,'100-&gt;45b'!$A$1:$D$45,3,0),Build!$D$1:$CY$1,"&lt;="&amp;VLOOKUP(AG$1,'100-&gt;45b'!$A$1:$D$45,4,0))</f>
        <v>52707</v>
      </c>
      <c r="AH73" s="7">
        <f>SUMIFS(Build!$D73:$CY73,Build!$D$1:$CY$1,"&gt;="&amp;VLOOKUP(AH$1,'100-&gt;45b'!$A$1:$D$45,3,0),Build!$D$1:$CY$1,"&lt;="&amp;VLOOKUP(AH$1,'100-&gt;45b'!$A$1:$D$45,4,0))</f>
        <v>1236461</v>
      </c>
      <c r="AI73" s="7">
        <f>SUMIFS(Build!$D73:$CY73,Build!$D$1:$CY$1,"&gt;="&amp;VLOOKUP(AI$1,'100-&gt;45b'!$A$1:$D$45,3,0),Build!$D$1:$CY$1,"&lt;="&amp;VLOOKUP(AI$1,'100-&gt;45b'!$A$1:$D$45,4,0))</f>
        <v>69187</v>
      </c>
      <c r="AJ73" s="7">
        <f>SUMIFS(Build!$D73:$CY73,Build!$D$1:$CY$1,"&gt;="&amp;VLOOKUP(AJ$1,'100-&gt;45b'!$A$1:$D$45,3,0),Build!$D$1:$CY$1,"&lt;="&amp;VLOOKUP(AJ$1,'100-&gt;45b'!$A$1:$D$45,4,0))</f>
        <v>144970</v>
      </c>
      <c r="AK73" s="7">
        <f>SUMIFS(Build!$D73:$CY73,Build!$D$1:$CY$1,"&gt;="&amp;VLOOKUP(AK$1,'100-&gt;45b'!$A$1:$D$45,3,0),Build!$D$1:$CY$1,"&lt;="&amp;VLOOKUP(AK$1,'100-&gt;45b'!$A$1:$D$45,4,0))</f>
        <v>60022</v>
      </c>
      <c r="AL73" s="7">
        <f>SUMIFS(Build!$D73:$CY73,Build!$D$1:$CY$1,"&gt;="&amp;VLOOKUP(AL$1,'100-&gt;45b'!$A$1:$D$45,3,0),Build!$D$1:$CY$1,"&lt;="&amp;VLOOKUP(AL$1,'100-&gt;45b'!$A$1:$D$45,4,0))</f>
        <v>374107</v>
      </c>
      <c r="AM73" s="7">
        <f>SUMIFS(Build!$D73:$CY73,Build!$D$1:$CY$1,"&gt;="&amp;VLOOKUP(AM$1,'100-&gt;45b'!$A$1:$D$45,3,0),Build!$D$1:$CY$1,"&lt;="&amp;VLOOKUP(AM$1,'100-&gt;45b'!$A$1:$D$45,4,0))</f>
        <v>336050</v>
      </c>
      <c r="AN73" s="7">
        <f>SUMIFS(Build!$D73:$CY73,Build!$D$1:$CY$1,"&gt;="&amp;VLOOKUP(AN$1,'100-&gt;45b'!$A$1:$D$45,3,0),Build!$D$1:$CY$1,"&lt;="&amp;VLOOKUP(AN$1,'100-&gt;45b'!$A$1:$D$45,4,0))</f>
        <v>300728</v>
      </c>
      <c r="AO73" s="7">
        <f>SUMIFS(Build!$D73:$CY73,Build!$D$1:$CY$1,"&gt;="&amp;VLOOKUP(AO$1,'100-&gt;45b'!$A$1:$D$45,3,0),Build!$D$1:$CY$1,"&lt;="&amp;VLOOKUP(AO$1,'100-&gt;45b'!$A$1:$D$45,4,0))</f>
        <v>316682</v>
      </c>
      <c r="AP73" s="7">
        <f>'47 Sector'!AP73+'47 Sector'!AV73</f>
        <v>1572863</v>
      </c>
      <c r="AQ73" s="7">
        <f>SUMIFS(Build!$D73:$CY73,Build!$D$1:$CY$1,"&gt;="&amp;VLOOKUP(AQ$1,'100-&gt;45b'!$A$1:$D$45,3,0),Build!$D$1:$CY$1,"&lt;="&amp;VLOOKUP(AQ$1,'100-&gt;45b'!$A$1:$D$45,4,0))</f>
        <v>2358353</v>
      </c>
      <c r="AR73" s="7">
        <f>SUMIFS(Build!$D73:$CY73,Build!$D$1:$CY$1,"&gt;="&amp;VLOOKUP(AR$1,'100-&gt;45b'!$A$1:$D$45,3,0),Build!$D$1:$CY$1,"&lt;="&amp;VLOOKUP(AR$1,'100-&gt;45b'!$A$1:$D$45,4,0))</f>
        <v>905562</v>
      </c>
      <c r="AS73" s="7">
        <f>SUMIFS(Build!$D73:$CY73,Build!$D$1:$CY$1,"&gt;="&amp;VLOOKUP(AS$1,'100-&gt;45b'!$A$1:$D$45,3,0),Build!$D$1:$CY$1,"&lt;="&amp;VLOOKUP(AS$1,'100-&gt;45b'!$A$1:$D$45,4,0))</f>
        <v>103693</v>
      </c>
      <c r="AT73" s="7">
        <f>SUMIFS(Build!$D73:$CY73,Build!$D$1:$CY$1,"&gt;="&amp;VLOOKUP(AT$1,'100-&gt;45b'!$A$1:$D$45,3,0),Build!$D$1:$CY$1,"&lt;="&amp;VLOOKUP(AT$1,'100-&gt;45b'!$A$1:$D$45,4,0))</f>
        <v>1252008</v>
      </c>
      <c r="AU73" s="7">
        <f>SUMIFS(Build!$D73:$CY73,Build!$D$1:$CY$1,"&gt;="&amp;VLOOKUP(AU$1,'100-&gt;45b'!$A$1:$D$45,3,0),Build!$D$1:$CY$1,"&lt;="&amp;VLOOKUP(AU$1,'100-&gt;45b'!$A$1:$D$45,4,0))</f>
        <v>891664</v>
      </c>
      <c r="AV73" s="23">
        <f>Build!CY73</f>
        <v>0</v>
      </c>
      <c r="AW73" s="7"/>
      <c r="AX73" s="17">
        <f t="shared" si="4"/>
        <v>44</v>
      </c>
      <c r="AY73" s="18">
        <f t="shared" si="5"/>
        <v>0</v>
      </c>
      <c r="AZ73" s="18"/>
      <c r="BA73" s="18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DA73" s="8"/>
    </row>
    <row r="74" spans="1:105" x14ac:dyDescent="0.25">
      <c r="A74" t="s">
        <v>286</v>
      </c>
      <c r="B74">
        <f>VLOOKUP($A74&amp;0,'Short Labels'!$B$1:$N$8042,8,0)</f>
        <v>2014</v>
      </c>
      <c r="C74" s="7">
        <f>SUMIFS(Build!$D74:$CY74,Build!$D$1:$CY$1,"&gt;="&amp;VLOOKUP(C$1,'100-&gt;45b'!$A$1:$D$45,3,0),Build!$D$1:$CY$1,"&lt;="&amp;VLOOKUP(C$1,'100-&gt;45b'!$A$1:$D$45,4,0))</f>
        <v>249714</v>
      </c>
      <c r="D74" s="7">
        <f>SUMIFS(Build!$D74:$CY74,Build!$D$1:$CY$1,"&gt;="&amp;VLOOKUP(D$1,'100-&gt;45b'!$A$1:$D$45,3,0),Build!$D$1:$CY$1,"&lt;="&amp;VLOOKUP(D$1,'100-&gt;45b'!$A$1:$D$45,4,0))</f>
        <v>16458</v>
      </c>
      <c r="E74" s="7">
        <f>SUMIFS(Build!$D74:$CY74,Build!$D$1:$CY$1,"&gt;="&amp;VLOOKUP(E$1,'100-&gt;45b'!$A$1:$D$45,3,0),Build!$D$1:$CY$1,"&lt;="&amp;VLOOKUP(E$1,'100-&gt;45b'!$A$1:$D$45,4,0))</f>
        <v>0</v>
      </c>
      <c r="F74" s="7">
        <f>SUMIFS(Build!$D74:$CY74,Build!$D$1:$CY$1,"&gt;="&amp;VLOOKUP(F$1,'100-&gt;45b'!$A$1:$D$45,3,0),Build!$D$1:$CY$1,"&lt;="&amp;VLOOKUP(F$1,'100-&gt;45b'!$A$1:$D$45,4,0))</f>
        <v>3500</v>
      </c>
      <c r="G74" s="7">
        <f>SUMIFS(Build!$D74:$CY74,Build!$D$1:$CY$1,"&gt;="&amp;VLOOKUP(G$1,'100-&gt;45b'!$A$1:$D$45,3,0),Build!$D$1:$CY$1,"&lt;="&amp;VLOOKUP(G$1,'100-&gt;45b'!$A$1:$D$45,4,0))</f>
        <v>0</v>
      </c>
      <c r="H74" s="7">
        <f>SUMIFS(Build!$D74:$CY74,Build!$D$1:$CY$1,"&gt;="&amp;VLOOKUP(H$1,'100-&gt;45b'!$A$1:$D$45,3,0),Build!$D$1:$CY$1,"&lt;="&amp;VLOOKUP(H$1,'100-&gt;45b'!$A$1:$D$45,4,0))</f>
        <v>39830</v>
      </c>
      <c r="I74" s="7">
        <f>SUMIFS(Build!$D74:$CY74,Build!$D$1:$CY$1,"&gt;="&amp;VLOOKUP(I$1,'100-&gt;45b'!$A$1:$D$45,3,0),Build!$D$1:$CY$1,"&lt;="&amp;VLOOKUP(I$1,'100-&gt;45b'!$A$1:$D$45,4,0))</f>
        <v>28581</v>
      </c>
      <c r="J74" s="7">
        <f>SUMIFS(Build!$D74:$CY74,Build!$D$1:$CY$1,"&gt;="&amp;VLOOKUP(J$1,'100-&gt;45b'!$A$1:$D$45,3,0),Build!$D$1:$CY$1,"&lt;="&amp;VLOOKUP(J$1,'100-&gt;45b'!$A$1:$D$45,4,0))</f>
        <v>2834</v>
      </c>
      <c r="K74" s="7">
        <f>SUMIFS(Build!$D74:$CY74,Build!$D$1:$CY$1,"&gt;="&amp;VLOOKUP(K$1,'100-&gt;45b'!$A$1:$D$45,3,0),Build!$D$1:$CY$1,"&lt;="&amp;VLOOKUP(K$1,'100-&gt;45b'!$A$1:$D$45,4,0))</f>
        <v>6730</v>
      </c>
      <c r="L74" s="7">
        <f>SUMIFS(Build!$D74:$CY74,Build!$D$1:$CY$1,"&gt;="&amp;VLOOKUP(L$1,'100-&gt;45b'!$A$1:$D$45,3,0),Build!$D$1:$CY$1,"&lt;="&amp;VLOOKUP(L$1,'100-&gt;45b'!$A$1:$D$45,4,0))</f>
        <v>0</v>
      </c>
      <c r="M74" s="7">
        <f>SUMIFS(Build!$D74:$CY74,Build!$D$1:$CY$1,"&gt;="&amp;VLOOKUP(M$1,'100-&gt;45b'!$A$1:$D$45,3,0),Build!$D$1:$CY$1,"&lt;="&amp;VLOOKUP(M$1,'100-&gt;45b'!$A$1:$D$45,4,0))</f>
        <v>2549</v>
      </c>
      <c r="N74" s="7">
        <f>SUMIFS(Build!$D74:$CY74,Build!$D$1:$CY$1,"&gt;="&amp;VLOOKUP(N$1,'100-&gt;45b'!$A$1:$D$45,3,0),Build!$D$1:$CY$1,"&lt;="&amp;VLOOKUP(N$1,'100-&gt;45b'!$A$1:$D$45,4,0))</f>
        <v>1144</v>
      </c>
      <c r="O74" s="7">
        <f>SUMIFS(Build!$D74:$CY74,Build!$D$1:$CY$1,"&gt;="&amp;VLOOKUP(O$1,'100-&gt;45b'!$A$1:$D$45,3,0),Build!$D$1:$CY$1,"&lt;="&amp;VLOOKUP(O$1,'100-&gt;45b'!$A$1:$D$45,4,0))</f>
        <v>2336</v>
      </c>
      <c r="P74" s="7">
        <f>SUMIFS(Build!$D74:$CY74,Build!$D$1:$CY$1,"&gt;="&amp;VLOOKUP(P$1,'100-&gt;45b'!$A$1:$D$45,3,0),Build!$D$1:$CY$1,"&lt;="&amp;VLOOKUP(P$1,'100-&gt;45b'!$A$1:$D$45,4,0))</f>
        <v>6815</v>
      </c>
      <c r="Q74" s="7">
        <f>SUMIFS(Build!$D74:$CY74,Build!$D$1:$CY$1,"&gt;="&amp;VLOOKUP(Q$1,'100-&gt;45b'!$A$1:$D$45,3,0),Build!$D$1:$CY$1,"&lt;="&amp;VLOOKUP(Q$1,'100-&gt;45b'!$A$1:$D$45,4,0))</f>
        <v>2605</v>
      </c>
      <c r="R74" s="7">
        <f>SUMIFS(Build!$D74:$CY74,Build!$D$1:$CY$1,"&gt;="&amp;VLOOKUP(R$1,'100-&gt;45b'!$A$1:$D$45,3,0),Build!$D$1:$CY$1,"&lt;="&amp;VLOOKUP(R$1,'100-&gt;45b'!$A$1:$D$45,4,0))</f>
        <v>14591</v>
      </c>
      <c r="S74" s="7">
        <f>SUMIFS(Build!$D74:$CY74,Build!$D$1:$CY$1,"&gt;="&amp;VLOOKUP(S$1,'100-&gt;45b'!$A$1:$D$45,3,0),Build!$D$1:$CY$1,"&lt;="&amp;VLOOKUP(S$1,'100-&gt;45b'!$A$1:$D$45,4,0))</f>
        <v>0</v>
      </c>
      <c r="T74" s="7">
        <f>SUMIFS(Build!$D74:$CY74,Build!$D$1:$CY$1,"&gt;="&amp;VLOOKUP(T$1,'100-&gt;45b'!$A$1:$D$45,3,0),Build!$D$1:$CY$1,"&lt;="&amp;VLOOKUP(T$1,'100-&gt;45b'!$A$1:$D$45,4,0))</f>
        <v>0</v>
      </c>
      <c r="U74" s="7">
        <f>SUMIFS(Build!$D74:$CY74,Build!$D$1:$CY$1,"&gt;="&amp;VLOOKUP(U$1,'100-&gt;45b'!$A$1:$D$45,3,0),Build!$D$1:$CY$1,"&lt;="&amp;VLOOKUP(U$1,'100-&gt;45b'!$A$1:$D$45,4,0))</f>
        <v>0</v>
      </c>
      <c r="V74" s="7">
        <f>SUMIFS(Build!$D74:$CY74,Build!$D$1:$CY$1,"&gt;="&amp;VLOOKUP(V$1,'100-&gt;45b'!$A$1:$D$45,3,0),Build!$D$1:$CY$1,"&lt;="&amp;VLOOKUP(V$1,'100-&gt;45b'!$A$1:$D$45,4,0))</f>
        <v>0</v>
      </c>
      <c r="W74" s="7">
        <f>SUMIFS(Build!$D74:$CY74,Build!$D$1:$CY$1,"&gt;="&amp;VLOOKUP(W$1,'100-&gt;45b'!$A$1:$D$45,3,0),Build!$D$1:$CY$1,"&lt;="&amp;VLOOKUP(W$1,'100-&gt;45b'!$A$1:$D$45,4,0))</f>
        <v>496</v>
      </c>
      <c r="X74" s="7">
        <f>SUMIFS(Build!$D74:$CY74,Build!$D$1:$CY$1,"&gt;="&amp;VLOOKUP(X$1,'100-&gt;45b'!$A$1:$D$45,3,0),Build!$D$1:$CY$1,"&lt;="&amp;VLOOKUP(X$1,'100-&gt;45b'!$A$1:$D$45,4,0))</f>
        <v>15187</v>
      </c>
      <c r="Y74" s="7">
        <f>SUMIFS(Build!$D74:$CY74,Build!$D$1:$CY$1,"&gt;="&amp;VLOOKUP(Y$1,'100-&gt;45b'!$A$1:$D$45,3,0),Build!$D$1:$CY$1,"&lt;="&amp;VLOOKUP(Y$1,'100-&gt;45b'!$A$1:$D$45,4,0))</f>
        <v>6164</v>
      </c>
      <c r="Z74" s="7">
        <f>SUMIFS(Build!$D74:$CY74,Build!$D$1:$CY$1,"&gt;="&amp;VLOOKUP(Z$1,'100-&gt;45b'!$A$1:$D$45,3,0),Build!$D$1:$CY$1,"&lt;="&amp;VLOOKUP(Z$1,'100-&gt;45b'!$A$1:$D$45,4,0))</f>
        <v>9092</v>
      </c>
      <c r="AA74" s="7">
        <f>SUMIFS(Build!$D74:$CY74,Build!$D$1:$CY$1,"&gt;="&amp;VLOOKUP(AA$1,'100-&gt;45b'!$A$1:$D$45,3,0),Build!$D$1:$CY$1,"&lt;="&amp;VLOOKUP(AA$1,'100-&gt;45b'!$A$1:$D$45,4,0))</f>
        <v>196091</v>
      </c>
      <c r="AB74" s="7">
        <f>SUMIFS(Build!$D74:$CY74,Build!$D$1:$CY$1,"&gt;="&amp;VLOOKUP(AB$1,'100-&gt;45b'!$A$1:$D$45,3,0),Build!$D$1:$CY$1,"&lt;="&amp;VLOOKUP(AB$1,'100-&gt;45b'!$A$1:$D$45,4,0))</f>
        <v>308451</v>
      </c>
      <c r="AC74" s="7">
        <f>SUMIFS(Build!$D74:$CY74,Build!$D$1:$CY$1,"&gt;="&amp;VLOOKUP(AC$1,'100-&gt;45b'!$A$1:$D$45,3,0),Build!$D$1:$CY$1,"&lt;="&amp;VLOOKUP(AC$1,'100-&gt;45b'!$A$1:$D$45,4,0))</f>
        <v>73830</v>
      </c>
      <c r="AD74" s="7">
        <f>SUMIFS(Build!$D74:$CY74,Build!$D$1:$CY$1,"&gt;="&amp;VLOOKUP(AD$1,'100-&gt;45b'!$A$1:$D$45,3,0),Build!$D$1:$CY$1,"&lt;="&amp;VLOOKUP(AD$1,'100-&gt;45b'!$A$1:$D$45,4,0))</f>
        <v>1636</v>
      </c>
      <c r="AE74" s="7">
        <f>SUMIFS(Build!$D74:$CY74,Build!$D$1:$CY$1,"&gt;="&amp;VLOOKUP(AE$1,'100-&gt;45b'!$A$1:$D$45,3,0),Build!$D$1:$CY$1,"&lt;="&amp;VLOOKUP(AE$1,'100-&gt;45b'!$A$1:$D$45,4,0))</f>
        <v>6516</v>
      </c>
      <c r="AF74" s="7">
        <f>SUMIFS(Build!$D74:$CY74,Build!$D$1:$CY$1,"&gt;="&amp;VLOOKUP(AF$1,'100-&gt;45b'!$A$1:$D$45,3,0),Build!$D$1:$CY$1,"&lt;="&amp;VLOOKUP(AF$1,'100-&gt;45b'!$A$1:$D$45,4,0))</f>
        <v>33899</v>
      </c>
      <c r="AG74" s="7">
        <f>SUMIFS(Build!$D74:$CY74,Build!$D$1:$CY$1,"&gt;="&amp;VLOOKUP(AG$1,'100-&gt;45b'!$A$1:$D$45,3,0),Build!$D$1:$CY$1,"&lt;="&amp;VLOOKUP(AG$1,'100-&gt;45b'!$A$1:$D$45,4,0))</f>
        <v>2728</v>
      </c>
      <c r="AH74" s="7">
        <f>SUMIFS(Build!$D74:$CY74,Build!$D$1:$CY$1,"&gt;="&amp;VLOOKUP(AH$1,'100-&gt;45b'!$A$1:$D$45,3,0),Build!$D$1:$CY$1,"&lt;="&amp;VLOOKUP(AH$1,'100-&gt;45b'!$A$1:$D$45,4,0))</f>
        <v>79706</v>
      </c>
      <c r="AI74" s="7">
        <f>SUMIFS(Build!$D74:$CY74,Build!$D$1:$CY$1,"&gt;="&amp;VLOOKUP(AI$1,'100-&gt;45b'!$A$1:$D$45,3,0),Build!$D$1:$CY$1,"&lt;="&amp;VLOOKUP(AI$1,'100-&gt;45b'!$A$1:$D$45,4,0))</f>
        <v>6259</v>
      </c>
      <c r="AJ74" s="7">
        <f>SUMIFS(Build!$D74:$CY74,Build!$D$1:$CY$1,"&gt;="&amp;VLOOKUP(AJ$1,'100-&gt;45b'!$A$1:$D$45,3,0),Build!$D$1:$CY$1,"&lt;="&amp;VLOOKUP(AJ$1,'100-&gt;45b'!$A$1:$D$45,4,0))</f>
        <v>5089</v>
      </c>
      <c r="AK74" s="7">
        <f>SUMIFS(Build!$D74:$CY74,Build!$D$1:$CY$1,"&gt;="&amp;VLOOKUP(AK$1,'100-&gt;45b'!$A$1:$D$45,3,0),Build!$D$1:$CY$1,"&lt;="&amp;VLOOKUP(AK$1,'100-&gt;45b'!$A$1:$D$45,4,0))</f>
        <v>2502</v>
      </c>
      <c r="AL74" s="7">
        <f>SUMIFS(Build!$D74:$CY74,Build!$D$1:$CY$1,"&gt;="&amp;VLOOKUP(AL$1,'100-&gt;45b'!$A$1:$D$45,3,0),Build!$D$1:$CY$1,"&lt;="&amp;VLOOKUP(AL$1,'100-&gt;45b'!$A$1:$D$45,4,0))</f>
        <v>38150</v>
      </c>
      <c r="AM74" s="7">
        <f>SUMIFS(Build!$D74:$CY74,Build!$D$1:$CY$1,"&gt;="&amp;VLOOKUP(AM$1,'100-&gt;45b'!$A$1:$D$45,3,0),Build!$D$1:$CY$1,"&lt;="&amp;VLOOKUP(AM$1,'100-&gt;45b'!$A$1:$D$45,4,0))</f>
        <v>15241</v>
      </c>
      <c r="AN74" s="7">
        <f>SUMIFS(Build!$D74:$CY74,Build!$D$1:$CY$1,"&gt;="&amp;VLOOKUP(AN$1,'100-&gt;45b'!$A$1:$D$45,3,0),Build!$D$1:$CY$1,"&lt;="&amp;VLOOKUP(AN$1,'100-&gt;45b'!$A$1:$D$45,4,0))</f>
        <v>51053</v>
      </c>
      <c r="AO74" s="7">
        <f>SUMIFS(Build!$D74:$CY74,Build!$D$1:$CY$1,"&gt;="&amp;VLOOKUP(AO$1,'100-&gt;45b'!$A$1:$D$45,3,0),Build!$D$1:$CY$1,"&lt;="&amp;VLOOKUP(AO$1,'100-&gt;45b'!$A$1:$D$45,4,0))</f>
        <v>55148</v>
      </c>
      <c r="AP74" s="7">
        <f>'47 Sector'!AP74+'47 Sector'!AV74</f>
        <v>104140</v>
      </c>
      <c r="AQ74" s="7">
        <f>SUMIFS(Build!$D74:$CY74,Build!$D$1:$CY$1,"&gt;="&amp;VLOOKUP(AQ$1,'100-&gt;45b'!$A$1:$D$45,3,0),Build!$D$1:$CY$1,"&lt;="&amp;VLOOKUP(AQ$1,'100-&gt;45b'!$A$1:$D$45,4,0))</f>
        <v>92013</v>
      </c>
      <c r="AR74" s="7">
        <f>SUMIFS(Build!$D74:$CY74,Build!$D$1:$CY$1,"&gt;="&amp;VLOOKUP(AR$1,'100-&gt;45b'!$A$1:$D$45,3,0),Build!$D$1:$CY$1,"&lt;="&amp;VLOOKUP(AR$1,'100-&gt;45b'!$A$1:$D$45,4,0))</f>
        <v>68468</v>
      </c>
      <c r="AS74" s="7">
        <f>SUMIFS(Build!$D74:$CY74,Build!$D$1:$CY$1,"&gt;="&amp;VLOOKUP(AS$1,'100-&gt;45b'!$A$1:$D$45,3,0),Build!$D$1:$CY$1,"&lt;="&amp;VLOOKUP(AS$1,'100-&gt;45b'!$A$1:$D$45,4,0))</f>
        <v>16057</v>
      </c>
      <c r="AT74" s="7">
        <f>SUMIFS(Build!$D74:$CY74,Build!$D$1:$CY$1,"&gt;="&amp;VLOOKUP(AT$1,'100-&gt;45b'!$A$1:$D$45,3,0),Build!$D$1:$CY$1,"&lt;="&amp;VLOOKUP(AT$1,'100-&gt;45b'!$A$1:$D$45,4,0))</f>
        <v>49839</v>
      </c>
      <c r="AU74" s="7">
        <f>SUMIFS(Build!$D74:$CY74,Build!$D$1:$CY$1,"&gt;="&amp;VLOOKUP(AU$1,'100-&gt;45b'!$A$1:$D$45,3,0),Build!$D$1:$CY$1,"&lt;="&amp;VLOOKUP(AU$1,'100-&gt;45b'!$A$1:$D$45,4,0))</f>
        <v>77068</v>
      </c>
      <c r="AV74" s="23">
        <f>Build!CY74</f>
        <v>0</v>
      </c>
      <c r="AW74" s="7"/>
      <c r="AX74" s="17">
        <f t="shared" si="4"/>
        <v>38</v>
      </c>
      <c r="AY74" s="18">
        <f t="shared" si="5"/>
        <v>0</v>
      </c>
      <c r="AZ74" s="18"/>
      <c r="BA74" s="18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DA74" s="8"/>
    </row>
    <row r="75" spans="1:105" x14ac:dyDescent="0.25">
      <c r="A75" t="s">
        <v>289</v>
      </c>
      <c r="B75">
        <f>VLOOKUP($A75&amp;0,'Short Labels'!$B$1:$N$8042,8,0)</f>
        <v>2020</v>
      </c>
      <c r="C75" s="7">
        <f>SUMIFS(Build!$D75:$CY75,Build!$D$1:$CY$1,"&gt;="&amp;VLOOKUP(C$1,'100-&gt;45b'!$A$1:$D$45,3,0),Build!$D$1:$CY$1,"&lt;="&amp;VLOOKUP(C$1,'100-&gt;45b'!$A$1:$D$45,4,0))</f>
        <v>5219219</v>
      </c>
      <c r="D75" s="7">
        <f>SUMIFS(Build!$D75:$CY75,Build!$D$1:$CY$1,"&gt;="&amp;VLOOKUP(D$1,'100-&gt;45b'!$A$1:$D$45,3,0),Build!$D$1:$CY$1,"&lt;="&amp;VLOOKUP(D$1,'100-&gt;45b'!$A$1:$D$45,4,0))</f>
        <v>77139</v>
      </c>
      <c r="E75" s="7">
        <f>SUMIFS(Build!$D75:$CY75,Build!$D$1:$CY$1,"&gt;="&amp;VLOOKUP(E$1,'100-&gt;45b'!$A$1:$D$45,3,0),Build!$D$1:$CY$1,"&lt;="&amp;VLOOKUP(E$1,'100-&gt;45b'!$A$1:$D$45,4,0))</f>
        <v>8103</v>
      </c>
      <c r="F75" s="7">
        <f>SUMIFS(Build!$D75:$CY75,Build!$D$1:$CY$1,"&gt;="&amp;VLOOKUP(F$1,'100-&gt;45b'!$A$1:$D$45,3,0),Build!$D$1:$CY$1,"&lt;="&amp;VLOOKUP(F$1,'100-&gt;45b'!$A$1:$D$45,4,0))</f>
        <v>123770</v>
      </c>
      <c r="G75" s="7">
        <f>SUMIFS(Build!$D75:$CY75,Build!$D$1:$CY$1,"&gt;="&amp;VLOOKUP(G$1,'100-&gt;45b'!$A$1:$D$45,3,0),Build!$D$1:$CY$1,"&lt;="&amp;VLOOKUP(G$1,'100-&gt;45b'!$A$1:$D$45,4,0))</f>
        <v>14966</v>
      </c>
      <c r="H75" s="7">
        <f>SUMIFS(Build!$D75:$CY75,Build!$D$1:$CY$1,"&gt;="&amp;VLOOKUP(H$1,'100-&gt;45b'!$A$1:$D$45,3,0),Build!$D$1:$CY$1,"&lt;="&amp;VLOOKUP(H$1,'100-&gt;45b'!$A$1:$D$45,4,0))</f>
        <v>407694</v>
      </c>
      <c r="I75" s="7">
        <f>SUMIFS(Build!$D75:$CY75,Build!$D$1:$CY$1,"&gt;="&amp;VLOOKUP(I$1,'100-&gt;45b'!$A$1:$D$45,3,0),Build!$D$1:$CY$1,"&lt;="&amp;VLOOKUP(I$1,'100-&gt;45b'!$A$1:$D$45,4,0))</f>
        <v>393618</v>
      </c>
      <c r="J75" s="7">
        <f>SUMIFS(Build!$D75:$CY75,Build!$D$1:$CY$1,"&gt;="&amp;VLOOKUP(J$1,'100-&gt;45b'!$A$1:$D$45,3,0),Build!$D$1:$CY$1,"&lt;="&amp;VLOOKUP(J$1,'100-&gt;45b'!$A$1:$D$45,4,0))</f>
        <v>52091</v>
      </c>
      <c r="K75" s="7">
        <f>SUMIFS(Build!$D75:$CY75,Build!$D$1:$CY$1,"&gt;="&amp;VLOOKUP(K$1,'100-&gt;45b'!$A$1:$D$45,3,0),Build!$D$1:$CY$1,"&lt;="&amp;VLOOKUP(K$1,'100-&gt;45b'!$A$1:$D$45,4,0))</f>
        <v>30624</v>
      </c>
      <c r="L75" s="7">
        <f>SUMIFS(Build!$D75:$CY75,Build!$D$1:$CY$1,"&gt;="&amp;VLOOKUP(L$1,'100-&gt;45b'!$A$1:$D$45,3,0),Build!$D$1:$CY$1,"&lt;="&amp;VLOOKUP(L$1,'100-&gt;45b'!$A$1:$D$45,4,0))</f>
        <v>2966</v>
      </c>
      <c r="M75" s="7">
        <f>SUMIFS(Build!$D75:$CY75,Build!$D$1:$CY$1,"&gt;="&amp;VLOOKUP(M$1,'100-&gt;45b'!$A$1:$D$45,3,0),Build!$D$1:$CY$1,"&lt;="&amp;VLOOKUP(M$1,'100-&gt;45b'!$A$1:$D$45,4,0))</f>
        <v>22126</v>
      </c>
      <c r="N75" s="7">
        <f>SUMIFS(Build!$D75:$CY75,Build!$D$1:$CY$1,"&gt;="&amp;VLOOKUP(N$1,'100-&gt;45b'!$A$1:$D$45,3,0),Build!$D$1:$CY$1,"&lt;="&amp;VLOOKUP(N$1,'100-&gt;45b'!$A$1:$D$45,4,0))</f>
        <v>9785</v>
      </c>
      <c r="O75" s="7">
        <f>SUMIFS(Build!$D75:$CY75,Build!$D$1:$CY$1,"&gt;="&amp;VLOOKUP(O$1,'100-&gt;45b'!$A$1:$D$45,3,0),Build!$D$1:$CY$1,"&lt;="&amp;VLOOKUP(O$1,'100-&gt;45b'!$A$1:$D$45,4,0))</f>
        <v>25431</v>
      </c>
      <c r="P75" s="7">
        <f>SUMIFS(Build!$D75:$CY75,Build!$D$1:$CY$1,"&gt;="&amp;VLOOKUP(P$1,'100-&gt;45b'!$A$1:$D$45,3,0),Build!$D$1:$CY$1,"&lt;="&amp;VLOOKUP(P$1,'100-&gt;45b'!$A$1:$D$45,4,0))</f>
        <v>54527</v>
      </c>
      <c r="Q75" s="7">
        <f>SUMIFS(Build!$D75:$CY75,Build!$D$1:$CY$1,"&gt;="&amp;VLOOKUP(Q$1,'100-&gt;45b'!$A$1:$D$45,3,0),Build!$D$1:$CY$1,"&lt;="&amp;VLOOKUP(Q$1,'100-&gt;45b'!$A$1:$D$45,4,0))</f>
        <v>11091</v>
      </c>
      <c r="R75" s="7">
        <f>SUMIFS(Build!$D75:$CY75,Build!$D$1:$CY$1,"&gt;="&amp;VLOOKUP(R$1,'100-&gt;45b'!$A$1:$D$45,3,0),Build!$D$1:$CY$1,"&lt;="&amp;VLOOKUP(R$1,'100-&gt;45b'!$A$1:$D$45,4,0))</f>
        <v>103849</v>
      </c>
      <c r="S75" s="7">
        <f>SUMIFS(Build!$D75:$CY75,Build!$D$1:$CY$1,"&gt;="&amp;VLOOKUP(S$1,'100-&gt;45b'!$A$1:$D$45,3,0),Build!$D$1:$CY$1,"&lt;="&amp;VLOOKUP(S$1,'100-&gt;45b'!$A$1:$D$45,4,0))</f>
        <v>103</v>
      </c>
      <c r="T75" s="7">
        <f>SUMIFS(Build!$D75:$CY75,Build!$D$1:$CY$1,"&gt;="&amp;VLOOKUP(T$1,'100-&gt;45b'!$A$1:$D$45,3,0),Build!$D$1:$CY$1,"&lt;="&amp;VLOOKUP(T$1,'100-&gt;45b'!$A$1:$D$45,4,0))</f>
        <v>9392</v>
      </c>
      <c r="U75" s="7">
        <f>SUMIFS(Build!$D75:$CY75,Build!$D$1:$CY$1,"&gt;="&amp;VLOOKUP(U$1,'100-&gt;45b'!$A$1:$D$45,3,0),Build!$D$1:$CY$1,"&lt;="&amp;VLOOKUP(U$1,'100-&gt;45b'!$A$1:$D$45,4,0))</f>
        <v>14085</v>
      </c>
      <c r="V75" s="7">
        <f>SUMIFS(Build!$D75:$CY75,Build!$D$1:$CY$1,"&gt;="&amp;VLOOKUP(V$1,'100-&gt;45b'!$A$1:$D$45,3,0),Build!$D$1:$CY$1,"&lt;="&amp;VLOOKUP(V$1,'100-&gt;45b'!$A$1:$D$45,4,0))</f>
        <v>5293</v>
      </c>
      <c r="W75" s="7">
        <f>SUMIFS(Build!$D75:$CY75,Build!$D$1:$CY$1,"&gt;="&amp;VLOOKUP(W$1,'100-&gt;45b'!$A$1:$D$45,3,0),Build!$D$1:$CY$1,"&lt;="&amp;VLOOKUP(W$1,'100-&gt;45b'!$A$1:$D$45,4,0))</f>
        <v>4638</v>
      </c>
      <c r="X75" s="7">
        <f>SUMIFS(Build!$D75:$CY75,Build!$D$1:$CY$1,"&gt;="&amp;VLOOKUP(X$1,'100-&gt;45b'!$A$1:$D$45,3,0),Build!$D$1:$CY$1,"&lt;="&amp;VLOOKUP(X$1,'100-&gt;45b'!$A$1:$D$45,4,0))</f>
        <v>162646</v>
      </c>
      <c r="Y75" s="7">
        <f>SUMIFS(Build!$D75:$CY75,Build!$D$1:$CY$1,"&gt;="&amp;VLOOKUP(Y$1,'100-&gt;45b'!$A$1:$D$45,3,0),Build!$D$1:$CY$1,"&lt;="&amp;VLOOKUP(Y$1,'100-&gt;45b'!$A$1:$D$45,4,0))</f>
        <v>20502</v>
      </c>
      <c r="Z75" s="7">
        <f>SUMIFS(Build!$D75:$CY75,Build!$D$1:$CY$1,"&gt;="&amp;VLOOKUP(Z$1,'100-&gt;45b'!$A$1:$D$45,3,0),Build!$D$1:$CY$1,"&lt;="&amp;VLOOKUP(Z$1,'100-&gt;45b'!$A$1:$D$45,4,0))</f>
        <v>67715</v>
      </c>
      <c r="AA75" s="7">
        <f>SUMIFS(Build!$D75:$CY75,Build!$D$1:$CY$1,"&gt;="&amp;VLOOKUP(AA$1,'100-&gt;45b'!$A$1:$D$45,3,0),Build!$D$1:$CY$1,"&lt;="&amp;VLOOKUP(AA$1,'100-&gt;45b'!$A$1:$D$45,4,0))</f>
        <v>953218</v>
      </c>
      <c r="AB75" s="7">
        <f>SUMIFS(Build!$D75:$CY75,Build!$D$1:$CY$1,"&gt;="&amp;VLOOKUP(AB$1,'100-&gt;45b'!$A$1:$D$45,3,0),Build!$D$1:$CY$1,"&lt;="&amp;VLOOKUP(AB$1,'100-&gt;45b'!$A$1:$D$45,4,0))</f>
        <v>2756895</v>
      </c>
      <c r="AC75" s="7">
        <f>SUMIFS(Build!$D75:$CY75,Build!$D$1:$CY$1,"&gt;="&amp;VLOOKUP(AC$1,'100-&gt;45b'!$A$1:$D$45,3,0),Build!$D$1:$CY$1,"&lt;="&amp;VLOOKUP(AC$1,'100-&gt;45b'!$A$1:$D$45,4,0))</f>
        <v>924971</v>
      </c>
      <c r="AD75" s="7">
        <f>SUMIFS(Build!$D75:$CY75,Build!$D$1:$CY$1,"&gt;="&amp;VLOOKUP(AD$1,'100-&gt;45b'!$A$1:$D$45,3,0),Build!$D$1:$CY$1,"&lt;="&amp;VLOOKUP(AD$1,'100-&gt;45b'!$A$1:$D$45,4,0))</f>
        <v>9866</v>
      </c>
      <c r="AE75" s="7">
        <f>SUMIFS(Build!$D75:$CY75,Build!$D$1:$CY$1,"&gt;="&amp;VLOOKUP(AE$1,'100-&gt;45b'!$A$1:$D$45,3,0),Build!$D$1:$CY$1,"&lt;="&amp;VLOOKUP(AE$1,'100-&gt;45b'!$A$1:$D$45,4,0))</f>
        <v>1821</v>
      </c>
      <c r="AF75" s="7">
        <f>SUMIFS(Build!$D75:$CY75,Build!$D$1:$CY$1,"&gt;="&amp;VLOOKUP(AF$1,'100-&gt;45b'!$A$1:$D$45,3,0),Build!$D$1:$CY$1,"&lt;="&amp;VLOOKUP(AF$1,'100-&gt;45b'!$A$1:$D$45,4,0))</f>
        <v>114579</v>
      </c>
      <c r="AG75" s="7">
        <f>SUMIFS(Build!$D75:$CY75,Build!$D$1:$CY$1,"&gt;="&amp;VLOOKUP(AG$1,'100-&gt;45b'!$A$1:$D$45,3,0),Build!$D$1:$CY$1,"&lt;="&amp;VLOOKUP(AG$1,'100-&gt;45b'!$A$1:$D$45,4,0))</f>
        <v>6938</v>
      </c>
      <c r="AH75" s="7">
        <f>SUMIFS(Build!$D75:$CY75,Build!$D$1:$CY$1,"&gt;="&amp;VLOOKUP(AH$1,'100-&gt;45b'!$A$1:$D$45,3,0),Build!$D$1:$CY$1,"&lt;="&amp;VLOOKUP(AH$1,'100-&gt;45b'!$A$1:$D$45,4,0))</f>
        <v>897616</v>
      </c>
      <c r="AI75" s="7">
        <f>SUMIFS(Build!$D75:$CY75,Build!$D$1:$CY$1,"&gt;="&amp;VLOOKUP(AI$1,'100-&gt;45b'!$A$1:$D$45,3,0),Build!$D$1:$CY$1,"&lt;="&amp;VLOOKUP(AI$1,'100-&gt;45b'!$A$1:$D$45,4,0))</f>
        <v>20416</v>
      </c>
      <c r="AJ75" s="7">
        <f>SUMIFS(Build!$D75:$CY75,Build!$D$1:$CY$1,"&gt;="&amp;VLOOKUP(AJ$1,'100-&gt;45b'!$A$1:$D$45,3,0),Build!$D$1:$CY$1,"&lt;="&amp;VLOOKUP(AJ$1,'100-&gt;45b'!$A$1:$D$45,4,0))</f>
        <v>51272</v>
      </c>
      <c r="AK75" s="7">
        <f>SUMIFS(Build!$D75:$CY75,Build!$D$1:$CY$1,"&gt;="&amp;VLOOKUP(AK$1,'100-&gt;45b'!$A$1:$D$45,3,0),Build!$D$1:$CY$1,"&lt;="&amp;VLOOKUP(AK$1,'100-&gt;45b'!$A$1:$D$45,4,0))</f>
        <v>26953</v>
      </c>
      <c r="AL75" s="7">
        <f>SUMIFS(Build!$D75:$CY75,Build!$D$1:$CY$1,"&gt;="&amp;VLOOKUP(AL$1,'100-&gt;45b'!$A$1:$D$45,3,0),Build!$D$1:$CY$1,"&lt;="&amp;VLOOKUP(AL$1,'100-&gt;45b'!$A$1:$D$45,4,0))</f>
        <v>122867</v>
      </c>
      <c r="AM75" s="7">
        <f>SUMIFS(Build!$D75:$CY75,Build!$D$1:$CY$1,"&gt;="&amp;VLOOKUP(AM$1,'100-&gt;45b'!$A$1:$D$45,3,0),Build!$D$1:$CY$1,"&lt;="&amp;VLOOKUP(AM$1,'100-&gt;45b'!$A$1:$D$45,4,0))</f>
        <v>20232</v>
      </c>
      <c r="AN75" s="7">
        <f>SUMIFS(Build!$D75:$CY75,Build!$D$1:$CY$1,"&gt;="&amp;VLOOKUP(AN$1,'100-&gt;45b'!$A$1:$D$45,3,0),Build!$D$1:$CY$1,"&lt;="&amp;VLOOKUP(AN$1,'100-&gt;45b'!$A$1:$D$45,4,0))</f>
        <v>244669</v>
      </c>
      <c r="AO75" s="7">
        <f>SUMIFS(Build!$D75:$CY75,Build!$D$1:$CY$1,"&gt;="&amp;VLOOKUP(AO$1,'100-&gt;45b'!$A$1:$D$45,3,0),Build!$D$1:$CY$1,"&lt;="&amp;VLOOKUP(AO$1,'100-&gt;45b'!$A$1:$D$45,4,0))</f>
        <v>394860</v>
      </c>
      <c r="AP75" s="7">
        <f>'47 Sector'!AP75+'47 Sector'!AV75</f>
        <v>620731</v>
      </c>
      <c r="AQ75" s="7">
        <f>SUMIFS(Build!$D75:$CY75,Build!$D$1:$CY$1,"&gt;="&amp;VLOOKUP(AQ$1,'100-&gt;45b'!$A$1:$D$45,3,0),Build!$D$1:$CY$1,"&lt;="&amp;VLOOKUP(AQ$1,'100-&gt;45b'!$A$1:$D$45,4,0))</f>
        <v>657356</v>
      </c>
      <c r="AR75" s="7">
        <f>SUMIFS(Build!$D75:$CY75,Build!$D$1:$CY$1,"&gt;="&amp;VLOOKUP(AR$1,'100-&gt;45b'!$A$1:$D$45,3,0),Build!$D$1:$CY$1,"&lt;="&amp;VLOOKUP(AR$1,'100-&gt;45b'!$A$1:$D$45,4,0))</f>
        <v>361564</v>
      </c>
      <c r="AS75" s="7">
        <f>SUMIFS(Build!$D75:$CY75,Build!$D$1:$CY$1,"&gt;="&amp;VLOOKUP(AS$1,'100-&gt;45b'!$A$1:$D$45,3,0),Build!$D$1:$CY$1,"&lt;="&amp;VLOOKUP(AS$1,'100-&gt;45b'!$A$1:$D$45,4,0))</f>
        <v>94050</v>
      </c>
      <c r="AT75" s="7">
        <f>SUMIFS(Build!$D75:$CY75,Build!$D$1:$CY$1,"&gt;="&amp;VLOOKUP(AT$1,'100-&gt;45b'!$A$1:$D$45,3,0),Build!$D$1:$CY$1,"&lt;="&amp;VLOOKUP(AT$1,'100-&gt;45b'!$A$1:$D$45,4,0))</f>
        <v>361536</v>
      </c>
      <c r="AU75" s="7">
        <f>SUMIFS(Build!$D75:$CY75,Build!$D$1:$CY$1,"&gt;="&amp;VLOOKUP(AU$1,'100-&gt;45b'!$A$1:$D$45,3,0),Build!$D$1:$CY$1,"&lt;="&amp;VLOOKUP(AU$1,'100-&gt;45b'!$A$1:$D$45,4,0))</f>
        <v>253092</v>
      </c>
      <c r="AV75" s="23">
        <f>Build!CY75</f>
        <v>0</v>
      </c>
      <c r="AW75" s="7"/>
      <c r="AX75" s="17">
        <f t="shared" si="4"/>
        <v>45</v>
      </c>
      <c r="AY75" s="18">
        <f t="shared" si="5"/>
        <v>0</v>
      </c>
      <c r="AZ75" s="18"/>
      <c r="BA75" s="18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DA75" s="8"/>
    </row>
    <row r="76" spans="1:105" x14ac:dyDescent="0.25">
      <c r="A76" t="s">
        <v>291</v>
      </c>
      <c r="B76">
        <f>VLOOKUP($A76&amp;0,'Short Labels'!$B$1:$N$8042,8,0)</f>
        <v>2020</v>
      </c>
      <c r="C76" s="7">
        <f>SUMIFS(Build!$D76:$CY76,Build!$D$1:$CY$1,"&gt;="&amp;VLOOKUP(C$1,'100-&gt;45b'!$A$1:$D$45,3,0),Build!$D$1:$CY$1,"&lt;="&amp;VLOOKUP(C$1,'100-&gt;45b'!$A$1:$D$45,4,0))</f>
        <v>8574184</v>
      </c>
      <c r="D76" s="7">
        <f>SUMIFS(Build!$D76:$CY76,Build!$D$1:$CY$1,"&gt;="&amp;VLOOKUP(D$1,'100-&gt;45b'!$A$1:$D$45,3,0),Build!$D$1:$CY$1,"&lt;="&amp;VLOOKUP(D$1,'100-&gt;45b'!$A$1:$D$45,4,0))</f>
        <v>1179499</v>
      </c>
      <c r="E76" s="7">
        <f>SUMIFS(Build!$D76:$CY76,Build!$D$1:$CY$1,"&gt;="&amp;VLOOKUP(E$1,'100-&gt;45b'!$A$1:$D$45,3,0),Build!$D$1:$CY$1,"&lt;="&amp;VLOOKUP(E$1,'100-&gt;45b'!$A$1:$D$45,4,0))</f>
        <v>5681</v>
      </c>
      <c r="F76" s="7">
        <f>SUMIFS(Build!$D76:$CY76,Build!$D$1:$CY$1,"&gt;="&amp;VLOOKUP(F$1,'100-&gt;45b'!$A$1:$D$45,3,0),Build!$D$1:$CY$1,"&lt;="&amp;VLOOKUP(F$1,'100-&gt;45b'!$A$1:$D$45,4,0))</f>
        <v>174995</v>
      </c>
      <c r="G76" s="7">
        <f>SUMIFS(Build!$D76:$CY76,Build!$D$1:$CY$1,"&gt;="&amp;VLOOKUP(G$1,'100-&gt;45b'!$A$1:$D$45,3,0),Build!$D$1:$CY$1,"&lt;="&amp;VLOOKUP(G$1,'100-&gt;45b'!$A$1:$D$45,4,0))</f>
        <v>3048</v>
      </c>
      <c r="H76" s="7">
        <f>SUMIFS(Build!$D76:$CY76,Build!$D$1:$CY$1,"&gt;="&amp;VLOOKUP(H$1,'100-&gt;45b'!$A$1:$D$45,3,0),Build!$D$1:$CY$1,"&lt;="&amp;VLOOKUP(H$1,'100-&gt;45b'!$A$1:$D$45,4,0))</f>
        <v>954582</v>
      </c>
      <c r="I76" s="7">
        <f>SUMIFS(Build!$D76:$CY76,Build!$D$1:$CY$1,"&gt;="&amp;VLOOKUP(I$1,'100-&gt;45b'!$A$1:$D$45,3,0),Build!$D$1:$CY$1,"&lt;="&amp;VLOOKUP(I$1,'100-&gt;45b'!$A$1:$D$45,4,0))</f>
        <v>493521</v>
      </c>
      <c r="J76" s="7">
        <f>SUMIFS(Build!$D76:$CY76,Build!$D$1:$CY$1,"&gt;="&amp;VLOOKUP(J$1,'100-&gt;45b'!$A$1:$D$45,3,0),Build!$D$1:$CY$1,"&lt;="&amp;VLOOKUP(J$1,'100-&gt;45b'!$A$1:$D$45,4,0))</f>
        <v>256627</v>
      </c>
      <c r="K76" s="7">
        <f>SUMIFS(Build!$D76:$CY76,Build!$D$1:$CY$1,"&gt;="&amp;VLOOKUP(K$1,'100-&gt;45b'!$A$1:$D$45,3,0),Build!$D$1:$CY$1,"&lt;="&amp;VLOOKUP(K$1,'100-&gt;45b'!$A$1:$D$45,4,0))</f>
        <v>143648</v>
      </c>
      <c r="L76" s="7">
        <f>SUMIFS(Build!$D76:$CY76,Build!$D$1:$CY$1,"&gt;="&amp;VLOOKUP(L$1,'100-&gt;45b'!$A$1:$D$45,3,0),Build!$D$1:$CY$1,"&lt;="&amp;VLOOKUP(L$1,'100-&gt;45b'!$A$1:$D$45,4,0))</f>
        <v>6476</v>
      </c>
      <c r="M76" s="7">
        <f>SUMIFS(Build!$D76:$CY76,Build!$D$1:$CY$1,"&gt;="&amp;VLOOKUP(M$1,'100-&gt;45b'!$A$1:$D$45,3,0),Build!$D$1:$CY$1,"&lt;="&amp;VLOOKUP(M$1,'100-&gt;45b'!$A$1:$D$45,4,0))</f>
        <v>54095</v>
      </c>
      <c r="N76" s="7">
        <f>SUMIFS(Build!$D76:$CY76,Build!$D$1:$CY$1,"&gt;="&amp;VLOOKUP(N$1,'100-&gt;45b'!$A$1:$D$45,3,0),Build!$D$1:$CY$1,"&lt;="&amp;VLOOKUP(N$1,'100-&gt;45b'!$A$1:$D$45,4,0))</f>
        <v>31397</v>
      </c>
      <c r="O76" s="7">
        <f>SUMIFS(Build!$D76:$CY76,Build!$D$1:$CY$1,"&gt;="&amp;VLOOKUP(O$1,'100-&gt;45b'!$A$1:$D$45,3,0),Build!$D$1:$CY$1,"&lt;="&amp;VLOOKUP(O$1,'100-&gt;45b'!$A$1:$D$45,4,0))</f>
        <v>100274</v>
      </c>
      <c r="P76" s="7">
        <f>SUMIFS(Build!$D76:$CY76,Build!$D$1:$CY$1,"&gt;="&amp;VLOOKUP(P$1,'100-&gt;45b'!$A$1:$D$45,3,0),Build!$D$1:$CY$1,"&lt;="&amp;VLOOKUP(P$1,'100-&gt;45b'!$A$1:$D$45,4,0))</f>
        <v>101382</v>
      </c>
      <c r="Q76" s="7">
        <f>SUMIFS(Build!$D76:$CY76,Build!$D$1:$CY$1,"&gt;="&amp;VLOOKUP(Q$1,'100-&gt;45b'!$A$1:$D$45,3,0),Build!$D$1:$CY$1,"&lt;="&amp;VLOOKUP(Q$1,'100-&gt;45b'!$A$1:$D$45,4,0))</f>
        <v>44490</v>
      </c>
      <c r="R76" s="7">
        <f>SUMIFS(Build!$D76:$CY76,Build!$D$1:$CY$1,"&gt;="&amp;VLOOKUP(R$1,'100-&gt;45b'!$A$1:$D$45,3,0),Build!$D$1:$CY$1,"&lt;="&amp;VLOOKUP(R$1,'100-&gt;45b'!$A$1:$D$45,4,0))</f>
        <v>127667</v>
      </c>
      <c r="S76" s="7">
        <f>SUMIFS(Build!$D76:$CY76,Build!$D$1:$CY$1,"&gt;="&amp;VLOOKUP(S$1,'100-&gt;45b'!$A$1:$D$45,3,0),Build!$D$1:$CY$1,"&lt;="&amp;VLOOKUP(S$1,'100-&gt;45b'!$A$1:$D$45,4,0))</f>
        <v>403522</v>
      </c>
      <c r="T76" s="7">
        <f>SUMIFS(Build!$D76:$CY76,Build!$D$1:$CY$1,"&gt;="&amp;VLOOKUP(T$1,'100-&gt;45b'!$A$1:$D$45,3,0),Build!$D$1:$CY$1,"&lt;="&amp;VLOOKUP(T$1,'100-&gt;45b'!$A$1:$D$45,4,0))</f>
        <v>94648</v>
      </c>
      <c r="U76" s="7">
        <f>SUMIFS(Build!$D76:$CY76,Build!$D$1:$CY$1,"&gt;="&amp;VLOOKUP(U$1,'100-&gt;45b'!$A$1:$D$45,3,0),Build!$D$1:$CY$1,"&lt;="&amp;VLOOKUP(U$1,'100-&gt;45b'!$A$1:$D$45,4,0))</f>
        <v>39611</v>
      </c>
      <c r="V76" s="7">
        <f>SUMIFS(Build!$D76:$CY76,Build!$D$1:$CY$1,"&gt;="&amp;VLOOKUP(V$1,'100-&gt;45b'!$A$1:$D$45,3,0),Build!$D$1:$CY$1,"&lt;="&amp;VLOOKUP(V$1,'100-&gt;45b'!$A$1:$D$45,4,0))</f>
        <v>40542</v>
      </c>
      <c r="W76" s="7">
        <f>SUMIFS(Build!$D76:$CY76,Build!$D$1:$CY$1,"&gt;="&amp;VLOOKUP(W$1,'100-&gt;45b'!$A$1:$D$45,3,0),Build!$D$1:$CY$1,"&lt;="&amp;VLOOKUP(W$1,'100-&gt;45b'!$A$1:$D$45,4,0))</f>
        <v>28175</v>
      </c>
      <c r="X76" s="7">
        <f>SUMIFS(Build!$D76:$CY76,Build!$D$1:$CY$1,"&gt;="&amp;VLOOKUP(X$1,'100-&gt;45b'!$A$1:$D$45,3,0),Build!$D$1:$CY$1,"&lt;="&amp;VLOOKUP(X$1,'100-&gt;45b'!$A$1:$D$45,4,0))</f>
        <v>263042</v>
      </c>
      <c r="Y76" s="7">
        <f>SUMIFS(Build!$D76:$CY76,Build!$D$1:$CY$1,"&gt;="&amp;VLOOKUP(Y$1,'100-&gt;45b'!$A$1:$D$45,3,0),Build!$D$1:$CY$1,"&lt;="&amp;VLOOKUP(Y$1,'100-&gt;45b'!$A$1:$D$45,4,0))</f>
        <v>80939</v>
      </c>
      <c r="Z76" s="7">
        <f>SUMIFS(Build!$D76:$CY76,Build!$D$1:$CY$1,"&gt;="&amp;VLOOKUP(Z$1,'100-&gt;45b'!$A$1:$D$45,3,0),Build!$D$1:$CY$1,"&lt;="&amp;VLOOKUP(Z$1,'100-&gt;45b'!$A$1:$D$45,4,0))</f>
        <v>58109</v>
      </c>
      <c r="AA76" s="7">
        <f>SUMIFS(Build!$D76:$CY76,Build!$D$1:$CY$1,"&gt;="&amp;VLOOKUP(AA$1,'100-&gt;45b'!$A$1:$D$45,3,0),Build!$D$1:$CY$1,"&lt;="&amp;VLOOKUP(AA$1,'100-&gt;45b'!$A$1:$D$45,4,0))</f>
        <v>3699562</v>
      </c>
      <c r="AB76" s="7">
        <f>SUMIFS(Build!$D76:$CY76,Build!$D$1:$CY$1,"&gt;="&amp;VLOOKUP(AB$1,'100-&gt;45b'!$A$1:$D$45,3,0),Build!$D$1:$CY$1,"&lt;="&amp;VLOOKUP(AB$1,'100-&gt;45b'!$A$1:$D$45,4,0))</f>
        <v>8081048</v>
      </c>
      <c r="AC76" s="7">
        <f>SUMIFS(Build!$D76:$CY76,Build!$D$1:$CY$1,"&gt;="&amp;VLOOKUP(AC$1,'100-&gt;45b'!$A$1:$D$45,3,0),Build!$D$1:$CY$1,"&lt;="&amp;VLOOKUP(AC$1,'100-&gt;45b'!$A$1:$D$45,4,0))</f>
        <v>2413386</v>
      </c>
      <c r="AD76" s="7">
        <f>SUMIFS(Build!$D76:$CY76,Build!$D$1:$CY$1,"&gt;="&amp;VLOOKUP(AD$1,'100-&gt;45b'!$A$1:$D$45,3,0),Build!$D$1:$CY$1,"&lt;="&amp;VLOOKUP(AD$1,'100-&gt;45b'!$A$1:$D$45,4,0))</f>
        <v>52437</v>
      </c>
      <c r="AE76" s="7">
        <f>SUMIFS(Build!$D76:$CY76,Build!$D$1:$CY$1,"&gt;="&amp;VLOOKUP(AE$1,'100-&gt;45b'!$A$1:$D$45,3,0),Build!$D$1:$CY$1,"&lt;="&amp;VLOOKUP(AE$1,'100-&gt;45b'!$A$1:$D$45,4,0))</f>
        <v>30696</v>
      </c>
      <c r="AF76" s="7">
        <f>SUMIFS(Build!$D76:$CY76,Build!$D$1:$CY$1,"&gt;="&amp;VLOOKUP(AF$1,'100-&gt;45b'!$A$1:$D$45,3,0),Build!$D$1:$CY$1,"&lt;="&amp;VLOOKUP(AF$1,'100-&gt;45b'!$A$1:$D$45,4,0))</f>
        <v>342130</v>
      </c>
      <c r="AG76" s="7">
        <f>SUMIFS(Build!$D76:$CY76,Build!$D$1:$CY$1,"&gt;="&amp;VLOOKUP(AG$1,'100-&gt;45b'!$A$1:$D$45,3,0),Build!$D$1:$CY$1,"&lt;="&amp;VLOOKUP(AG$1,'100-&gt;45b'!$A$1:$D$45,4,0))</f>
        <v>93639</v>
      </c>
      <c r="AH76" s="7">
        <f>SUMIFS(Build!$D76:$CY76,Build!$D$1:$CY$1,"&gt;="&amp;VLOOKUP(AH$1,'100-&gt;45b'!$A$1:$D$45,3,0),Build!$D$1:$CY$1,"&lt;="&amp;VLOOKUP(AH$1,'100-&gt;45b'!$A$1:$D$45,4,0))</f>
        <v>1468160</v>
      </c>
      <c r="AI76" s="7">
        <f>SUMIFS(Build!$D76:$CY76,Build!$D$1:$CY$1,"&gt;="&amp;VLOOKUP(AI$1,'100-&gt;45b'!$A$1:$D$45,3,0),Build!$D$1:$CY$1,"&lt;="&amp;VLOOKUP(AI$1,'100-&gt;45b'!$A$1:$D$45,4,0))</f>
        <v>43930</v>
      </c>
      <c r="AJ76" s="7">
        <f>SUMIFS(Build!$D76:$CY76,Build!$D$1:$CY$1,"&gt;="&amp;VLOOKUP(AJ$1,'100-&gt;45b'!$A$1:$D$45,3,0),Build!$D$1:$CY$1,"&lt;="&amp;VLOOKUP(AJ$1,'100-&gt;45b'!$A$1:$D$45,4,0))</f>
        <v>156583</v>
      </c>
      <c r="AK76" s="7">
        <f>SUMIFS(Build!$D76:$CY76,Build!$D$1:$CY$1,"&gt;="&amp;VLOOKUP(AK$1,'100-&gt;45b'!$A$1:$D$45,3,0),Build!$D$1:$CY$1,"&lt;="&amp;VLOOKUP(AK$1,'100-&gt;45b'!$A$1:$D$45,4,0))</f>
        <v>149134</v>
      </c>
      <c r="AL76" s="7">
        <f>SUMIFS(Build!$D76:$CY76,Build!$D$1:$CY$1,"&gt;="&amp;VLOOKUP(AL$1,'100-&gt;45b'!$A$1:$D$45,3,0),Build!$D$1:$CY$1,"&lt;="&amp;VLOOKUP(AL$1,'100-&gt;45b'!$A$1:$D$45,4,0))</f>
        <v>555762</v>
      </c>
      <c r="AM76" s="7">
        <f>SUMIFS(Build!$D76:$CY76,Build!$D$1:$CY$1,"&gt;="&amp;VLOOKUP(AM$1,'100-&gt;45b'!$A$1:$D$45,3,0),Build!$D$1:$CY$1,"&lt;="&amp;VLOOKUP(AM$1,'100-&gt;45b'!$A$1:$D$45,4,0))</f>
        <v>191977</v>
      </c>
      <c r="AN76" s="7">
        <f>SUMIFS(Build!$D76:$CY76,Build!$D$1:$CY$1,"&gt;="&amp;VLOOKUP(AN$1,'100-&gt;45b'!$A$1:$D$45,3,0),Build!$D$1:$CY$1,"&lt;="&amp;VLOOKUP(AN$1,'100-&gt;45b'!$A$1:$D$45,4,0))</f>
        <v>260322</v>
      </c>
      <c r="AO76" s="7">
        <f>SUMIFS(Build!$D76:$CY76,Build!$D$1:$CY$1,"&gt;="&amp;VLOOKUP(AO$1,'100-&gt;45b'!$A$1:$D$45,3,0),Build!$D$1:$CY$1,"&lt;="&amp;VLOOKUP(AO$1,'100-&gt;45b'!$A$1:$D$45,4,0))</f>
        <v>1608916</v>
      </c>
      <c r="AP76" s="7">
        <f>'47 Sector'!AP76+'47 Sector'!AV76</f>
        <v>2565215</v>
      </c>
      <c r="AQ76" s="7">
        <f>SUMIFS(Build!$D76:$CY76,Build!$D$1:$CY$1,"&gt;="&amp;VLOOKUP(AQ$1,'100-&gt;45b'!$A$1:$D$45,3,0),Build!$D$1:$CY$1,"&lt;="&amp;VLOOKUP(AQ$1,'100-&gt;45b'!$A$1:$D$45,4,0))</f>
        <v>1286058</v>
      </c>
      <c r="AR76" s="7">
        <f>SUMIFS(Build!$D76:$CY76,Build!$D$1:$CY$1,"&gt;="&amp;VLOOKUP(AR$1,'100-&gt;45b'!$A$1:$D$45,3,0),Build!$D$1:$CY$1,"&lt;="&amp;VLOOKUP(AR$1,'100-&gt;45b'!$A$1:$D$45,4,0))</f>
        <v>542366</v>
      </c>
      <c r="AS76" s="7">
        <f>SUMIFS(Build!$D76:$CY76,Build!$D$1:$CY$1,"&gt;="&amp;VLOOKUP(AS$1,'100-&gt;45b'!$A$1:$D$45,3,0),Build!$D$1:$CY$1,"&lt;="&amp;VLOOKUP(AS$1,'100-&gt;45b'!$A$1:$D$45,4,0))</f>
        <v>230416</v>
      </c>
      <c r="AT76" s="7">
        <f>SUMIFS(Build!$D76:$CY76,Build!$D$1:$CY$1,"&gt;="&amp;VLOOKUP(AT$1,'100-&gt;45b'!$A$1:$D$45,3,0),Build!$D$1:$CY$1,"&lt;="&amp;VLOOKUP(AT$1,'100-&gt;45b'!$A$1:$D$45,4,0))</f>
        <v>1156020</v>
      </c>
      <c r="AU76" s="7">
        <f>SUMIFS(Build!$D76:$CY76,Build!$D$1:$CY$1,"&gt;="&amp;VLOOKUP(AU$1,'100-&gt;45b'!$A$1:$D$45,3,0),Build!$D$1:$CY$1,"&lt;="&amp;VLOOKUP(AU$1,'100-&gt;45b'!$A$1:$D$45,4,0))</f>
        <v>1189661</v>
      </c>
      <c r="AV76" s="23">
        <f>Build!CY76</f>
        <v>0</v>
      </c>
      <c r="AW76" s="7"/>
      <c r="AX76" s="17">
        <f t="shared" si="4"/>
        <v>45</v>
      </c>
      <c r="AY76" s="18">
        <f t="shared" si="5"/>
        <v>0</v>
      </c>
      <c r="AZ76" s="18"/>
      <c r="BA76" s="18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DA76" s="8"/>
    </row>
    <row r="77" spans="1:105" x14ac:dyDescent="0.25">
      <c r="A77" t="s">
        <v>292</v>
      </c>
      <c r="B77">
        <f>VLOOKUP($A77&amp;0,'Short Labels'!$B$1:$N$8042,8,0)</f>
        <v>2014</v>
      </c>
      <c r="C77" s="7">
        <f>SUMIFS(Build!$D77:$CY77,Build!$D$1:$CY$1,"&gt;="&amp;VLOOKUP(C$1,'100-&gt;45b'!$A$1:$D$45,3,0),Build!$D$1:$CY$1,"&lt;="&amp;VLOOKUP(C$1,'100-&gt;45b'!$A$1:$D$45,4,0))</f>
        <v>177</v>
      </c>
      <c r="D77" s="7">
        <f>SUMIFS(Build!$D77:$CY77,Build!$D$1:$CY$1,"&gt;="&amp;VLOOKUP(D$1,'100-&gt;45b'!$A$1:$D$45,3,0),Build!$D$1:$CY$1,"&lt;="&amp;VLOOKUP(D$1,'100-&gt;45b'!$A$1:$D$45,4,0))</f>
        <v>57</v>
      </c>
      <c r="E77" s="7">
        <f>SUMIFS(Build!$D77:$CY77,Build!$D$1:$CY$1,"&gt;="&amp;VLOOKUP(E$1,'100-&gt;45b'!$A$1:$D$45,3,0),Build!$D$1:$CY$1,"&lt;="&amp;VLOOKUP(E$1,'100-&gt;45b'!$A$1:$D$45,4,0))</f>
        <v>0</v>
      </c>
      <c r="F77" s="7">
        <f>SUMIFS(Build!$D77:$CY77,Build!$D$1:$CY$1,"&gt;="&amp;VLOOKUP(F$1,'100-&gt;45b'!$A$1:$D$45,3,0),Build!$D$1:$CY$1,"&lt;="&amp;VLOOKUP(F$1,'100-&gt;45b'!$A$1:$D$45,4,0))</f>
        <v>0</v>
      </c>
      <c r="G77" s="7">
        <f>SUMIFS(Build!$D77:$CY77,Build!$D$1:$CY$1,"&gt;="&amp;VLOOKUP(G$1,'100-&gt;45b'!$A$1:$D$45,3,0),Build!$D$1:$CY$1,"&lt;="&amp;VLOOKUP(G$1,'100-&gt;45b'!$A$1:$D$45,4,0))</f>
        <v>0</v>
      </c>
      <c r="H77" s="7">
        <f>SUMIFS(Build!$D77:$CY77,Build!$D$1:$CY$1,"&gt;="&amp;VLOOKUP(H$1,'100-&gt;45b'!$A$1:$D$45,3,0),Build!$D$1:$CY$1,"&lt;="&amp;VLOOKUP(H$1,'100-&gt;45b'!$A$1:$D$45,4,0))</f>
        <v>0</v>
      </c>
      <c r="I77" s="7">
        <f>SUMIFS(Build!$D77:$CY77,Build!$D$1:$CY$1,"&gt;="&amp;VLOOKUP(I$1,'100-&gt;45b'!$A$1:$D$45,3,0),Build!$D$1:$CY$1,"&lt;="&amp;VLOOKUP(I$1,'100-&gt;45b'!$A$1:$D$45,4,0))</f>
        <v>0</v>
      </c>
      <c r="J77" s="7">
        <f>SUMIFS(Build!$D77:$CY77,Build!$D$1:$CY$1,"&gt;="&amp;VLOOKUP(J$1,'100-&gt;45b'!$A$1:$D$45,3,0),Build!$D$1:$CY$1,"&lt;="&amp;VLOOKUP(J$1,'100-&gt;45b'!$A$1:$D$45,4,0))</f>
        <v>0</v>
      </c>
      <c r="K77" s="7">
        <f>SUMIFS(Build!$D77:$CY77,Build!$D$1:$CY$1,"&gt;="&amp;VLOOKUP(K$1,'100-&gt;45b'!$A$1:$D$45,3,0),Build!$D$1:$CY$1,"&lt;="&amp;VLOOKUP(K$1,'100-&gt;45b'!$A$1:$D$45,4,0))</f>
        <v>0</v>
      </c>
      <c r="L77" s="7">
        <f>SUMIFS(Build!$D77:$CY77,Build!$D$1:$CY$1,"&gt;="&amp;VLOOKUP(L$1,'100-&gt;45b'!$A$1:$D$45,3,0),Build!$D$1:$CY$1,"&lt;="&amp;VLOOKUP(L$1,'100-&gt;45b'!$A$1:$D$45,4,0))</f>
        <v>0</v>
      </c>
      <c r="M77" s="7">
        <f>SUMIFS(Build!$D77:$CY77,Build!$D$1:$CY$1,"&gt;="&amp;VLOOKUP(M$1,'100-&gt;45b'!$A$1:$D$45,3,0),Build!$D$1:$CY$1,"&lt;="&amp;VLOOKUP(M$1,'100-&gt;45b'!$A$1:$D$45,4,0))</f>
        <v>0</v>
      </c>
      <c r="N77" s="7">
        <f>SUMIFS(Build!$D77:$CY77,Build!$D$1:$CY$1,"&gt;="&amp;VLOOKUP(N$1,'100-&gt;45b'!$A$1:$D$45,3,0),Build!$D$1:$CY$1,"&lt;="&amp;VLOOKUP(N$1,'100-&gt;45b'!$A$1:$D$45,4,0))</f>
        <v>0</v>
      </c>
      <c r="O77" s="7">
        <f>SUMIFS(Build!$D77:$CY77,Build!$D$1:$CY$1,"&gt;="&amp;VLOOKUP(O$1,'100-&gt;45b'!$A$1:$D$45,3,0),Build!$D$1:$CY$1,"&lt;="&amp;VLOOKUP(O$1,'100-&gt;45b'!$A$1:$D$45,4,0))</f>
        <v>0</v>
      </c>
      <c r="P77" s="7">
        <f>SUMIFS(Build!$D77:$CY77,Build!$D$1:$CY$1,"&gt;="&amp;VLOOKUP(P$1,'100-&gt;45b'!$A$1:$D$45,3,0),Build!$D$1:$CY$1,"&lt;="&amp;VLOOKUP(P$1,'100-&gt;45b'!$A$1:$D$45,4,0))</f>
        <v>0</v>
      </c>
      <c r="Q77" s="7">
        <f>SUMIFS(Build!$D77:$CY77,Build!$D$1:$CY$1,"&gt;="&amp;VLOOKUP(Q$1,'100-&gt;45b'!$A$1:$D$45,3,0),Build!$D$1:$CY$1,"&lt;="&amp;VLOOKUP(Q$1,'100-&gt;45b'!$A$1:$D$45,4,0))</f>
        <v>0</v>
      </c>
      <c r="R77" s="7">
        <f>SUMIFS(Build!$D77:$CY77,Build!$D$1:$CY$1,"&gt;="&amp;VLOOKUP(R$1,'100-&gt;45b'!$A$1:$D$45,3,0),Build!$D$1:$CY$1,"&lt;="&amp;VLOOKUP(R$1,'100-&gt;45b'!$A$1:$D$45,4,0))</f>
        <v>0</v>
      </c>
      <c r="S77" s="7">
        <f>SUMIFS(Build!$D77:$CY77,Build!$D$1:$CY$1,"&gt;="&amp;VLOOKUP(S$1,'100-&gt;45b'!$A$1:$D$45,3,0),Build!$D$1:$CY$1,"&lt;="&amp;VLOOKUP(S$1,'100-&gt;45b'!$A$1:$D$45,4,0))</f>
        <v>0</v>
      </c>
      <c r="T77" s="7">
        <f>SUMIFS(Build!$D77:$CY77,Build!$D$1:$CY$1,"&gt;="&amp;VLOOKUP(T$1,'100-&gt;45b'!$A$1:$D$45,3,0),Build!$D$1:$CY$1,"&lt;="&amp;VLOOKUP(T$1,'100-&gt;45b'!$A$1:$D$45,4,0))</f>
        <v>0</v>
      </c>
      <c r="U77" s="7">
        <f>SUMIFS(Build!$D77:$CY77,Build!$D$1:$CY$1,"&gt;="&amp;VLOOKUP(U$1,'100-&gt;45b'!$A$1:$D$45,3,0),Build!$D$1:$CY$1,"&lt;="&amp;VLOOKUP(U$1,'100-&gt;45b'!$A$1:$D$45,4,0))</f>
        <v>0</v>
      </c>
      <c r="V77" s="7">
        <f>SUMIFS(Build!$D77:$CY77,Build!$D$1:$CY$1,"&gt;="&amp;VLOOKUP(V$1,'100-&gt;45b'!$A$1:$D$45,3,0),Build!$D$1:$CY$1,"&lt;="&amp;VLOOKUP(V$1,'100-&gt;45b'!$A$1:$D$45,4,0))</f>
        <v>0</v>
      </c>
      <c r="W77" s="7">
        <f>SUMIFS(Build!$D77:$CY77,Build!$D$1:$CY$1,"&gt;="&amp;VLOOKUP(W$1,'100-&gt;45b'!$A$1:$D$45,3,0),Build!$D$1:$CY$1,"&lt;="&amp;VLOOKUP(W$1,'100-&gt;45b'!$A$1:$D$45,4,0))</f>
        <v>0</v>
      </c>
      <c r="X77" s="7">
        <f>SUMIFS(Build!$D77:$CY77,Build!$D$1:$CY$1,"&gt;="&amp;VLOOKUP(X$1,'100-&gt;45b'!$A$1:$D$45,3,0),Build!$D$1:$CY$1,"&lt;="&amp;VLOOKUP(X$1,'100-&gt;45b'!$A$1:$D$45,4,0))</f>
        <v>0</v>
      </c>
      <c r="Y77" s="7">
        <f>SUMIFS(Build!$D77:$CY77,Build!$D$1:$CY$1,"&gt;="&amp;VLOOKUP(Y$1,'100-&gt;45b'!$A$1:$D$45,3,0),Build!$D$1:$CY$1,"&lt;="&amp;VLOOKUP(Y$1,'100-&gt;45b'!$A$1:$D$45,4,0))</f>
        <v>142</v>
      </c>
      <c r="Z77" s="7">
        <f>SUMIFS(Build!$D77:$CY77,Build!$D$1:$CY$1,"&gt;="&amp;VLOOKUP(Z$1,'100-&gt;45b'!$A$1:$D$45,3,0),Build!$D$1:$CY$1,"&lt;="&amp;VLOOKUP(Z$1,'100-&gt;45b'!$A$1:$D$45,4,0))</f>
        <v>54</v>
      </c>
      <c r="AA77" s="7">
        <f>SUMIFS(Build!$D77:$CY77,Build!$D$1:$CY$1,"&gt;="&amp;VLOOKUP(AA$1,'100-&gt;45b'!$A$1:$D$45,3,0),Build!$D$1:$CY$1,"&lt;="&amp;VLOOKUP(AA$1,'100-&gt;45b'!$A$1:$D$45,4,0))</f>
        <v>372</v>
      </c>
      <c r="AB77" s="7">
        <f>SUMIFS(Build!$D77:$CY77,Build!$D$1:$CY$1,"&gt;="&amp;VLOOKUP(AB$1,'100-&gt;45b'!$A$1:$D$45,3,0),Build!$D$1:$CY$1,"&lt;="&amp;VLOOKUP(AB$1,'100-&gt;45b'!$A$1:$D$45,4,0))</f>
        <v>1161</v>
      </c>
      <c r="AC77" s="7">
        <f>SUMIFS(Build!$D77:$CY77,Build!$D$1:$CY$1,"&gt;="&amp;VLOOKUP(AC$1,'100-&gt;45b'!$A$1:$D$45,3,0),Build!$D$1:$CY$1,"&lt;="&amp;VLOOKUP(AC$1,'100-&gt;45b'!$A$1:$D$45,4,0))</f>
        <v>0</v>
      </c>
      <c r="AD77" s="7">
        <f>SUMIFS(Build!$D77:$CY77,Build!$D$1:$CY$1,"&gt;="&amp;VLOOKUP(AD$1,'100-&gt;45b'!$A$1:$D$45,3,0),Build!$D$1:$CY$1,"&lt;="&amp;VLOOKUP(AD$1,'100-&gt;45b'!$A$1:$D$45,4,0))</f>
        <v>0</v>
      </c>
      <c r="AE77" s="7">
        <f>SUMIFS(Build!$D77:$CY77,Build!$D$1:$CY$1,"&gt;="&amp;VLOOKUP(AE$1,'100-&gt;45b'!$A$1:$D$45,3,0),Build!$D$1:$CY$1,"&lt;="&amp;VLOOKUP(AE$1,'100-&gt;45b'!$A$1:$D$45,4,0))</f>
        <v>64</v>
      </c>
      <c r="AF77" s="7">
        <f>SUMIFS(Build!$D77:$CY77,Build!$D$1:$CY$1,"&gt;="&amp;VLOOKUP(AF$1,'100-&gt;45b'!$A$1:$D$45,3,0),Build!$D$1:$CY$1,"&lt;="&amp;VLOOKUP(AF$1,'100-&gt;45b'!$A$1:$D$45,4,0))</f>
        <v>29</v>
      </c>
      <c r="AG77" s="7">
        <f>SUMIFS(Build!$D77:$CY77,Build!$D$1:$CY$1,"&gt;="&amp;VLOOKUP(AG$1,'100-&gt;45b'!$A$1:$D$45,3,0),Build!$D$1:$CY$1,"&lt;="&amp;VLOOKUP(AG$1,'100-&gt;45b'!$A$1:$D$45,4,0))</f>
        <v>0</v>
      </c>
      <c r="AH77" s="7">
        <f>SUMIFS(Build!$D77:$CY77,Build!$D$1:$CY$1,"&gt;="&amp;VLOOKUP(AH$1,'100-&gt;45b'!$A$1:$D$45,3,0),Build!$D$1:$CY$1,"&lt;="&amp;VLOOKUP(AH$1,'100-&gt;45b'!$A$1:$D$45,4,0))</f>
        <v>1318</v>
      </c>
      <c r="AI77" s="7">
        <f>SUMIFS(Build!$D77:$CY77,Build!$D$1:$CY$1,"&gt;="&amp;VLOOKUP(AI$1,'100-&gt;45b'!$A$1:$D$45,3,0),Build!$D$1:$CY$1,"&lt;="&amp;VLOOKUP(AI$1,'100-&gt;45b'!$A$1:$D$45,4,0))</f>
        <v>51</v>
      </c>
      <c r="AJ77" s="7">
        <f>SUMIFS(Build!$D77:$CY77,Build!$D$1:$CY$1,"&gt;="&amp;VLOOKUP(AJ$1,'100-&gt;45b'!$A$1:$D$45,3,0),Build!$D$1:$CY$1,"&lt;="&amp;VLOOKUP(AJ$1,'100-&gt;45b'!$A$1:$D$45,4,0))</f>
        <v>64</v>
      </c>
      <c r="AK77" s="7">
        <f>SUMIFS(Build!$D77:$CY77,Build!$D$1:$CY$1,"&gt;="&amp;VLOOKUP(AK$1,'100-&gt;45b'!$A$1:$D$45,3,0),Build!$D$1:$CY$1,"&lt;="&amp;VLOOKUP(AK$1,'100-&gt;45b'!$A$1:$D$45,4,0))</f>
        <v>0</v>
      </c>
      <c r="AL77" s="7">
        <f>SUMIFS(Build!$D77:$CY77,Build!$D$1:$CY$1,"&gt;="&amp;VLOOKUP(AL$1,'100-&gt;45b'!$A$1:$D$45,3,0),Build!$D$1:$CY$1,"&lt;="&amp;VLOOKUP(AL$1,'100-&gt;45b'!$A$1:$D$45,4,0))</f>
        <v>40</v>
      </c>
      <c r="AM77" s="7">
        <f>SUMIFS(Build!$D77:$CY77,Build!$D$1:$CY$1,"&gt;="&amp;VLOOKUP(AM$1,'100-&gt;45b'!$A$1:$D$45,3,0),Build!$D$1:$CY$1,"&lt;="&amp;VLOOKUP(AM$1,'100-&gt;45b'!$A$1:$D$45,4,0))</f>
        <v>0</v>
      </c>
      <c r="AN77" s="7">
        <f>SUMIFS(Build!$D77:$CY77,Build!$D$1:$CY$1,"&gt;="&amp;VLOOKUP(AN$1,'100-&gt;45b'!$A$1:$D$45,3,0),Build!$D$1:$CY$1,"&lt;="&amp;VLOOKUP(AN$1,'100-&gt;45b'!$A$1:$D$45,4,0))</f>
        <v>106</v>
      </c>
      <c r="AO77" s="7">
        <f>SUMIFS(Build!$D77:$CY77,Build!$D$1:$CY$1,"&gt;="&amp;VLOOKUP(AO$1,'100-&gt;45b'!$A$1:$D$45,3,0),Build!$D$1:$CY$1,"&lt;="&amp;VLOOKUP(AO$1,'100-&gt;45b'!$A$1:$D$45,4,0))</f>
        <v>531</v>
      </c>
      <c r="AP77" s="7">
        <f>'47 Sector'!AP77+'47 Sector'!AV77</f>
        <v>2011</v>
      </c>
      <c r="AQ77" s="7">
        <f>SUMIFS(Build!$D77:$CY77,Build!$D$1:$CY$1,"&gt;="&amp;VLOOKUP(AQ$1,'100-&gt;45b'!$A$1:$D$45,3,0),Build!$D$1:$CY$1,"&lt;="&amp;VLOOKUP(AQ$1,'100-&gt;45b'!$A$1:$D$45,4,0))</f>
        <v>648</v>
      </c>
      <c r="AR77" s="7">
        <f>SUMIFS(Build!$D77:$CY77,Build!$D$1:$CY$1,"&gt;="&amp;VLOOKUP(AR$1,'100-&gt;45b'!$A$1:$D$45,3,0),Build!$D$1:$CY$1,"&lt;="&amp;VLOOKUP(AR$1,'100-&gt;45b'!$A$1:$D$45,4,0))</f>
        <v>472</v>
      </c>
      <c r="AS77" s="7">
        <f>SUMIFS(Build!$D77:$CY77,Build!$D$1:$CY$1,"&gt;="&amp;VLOOKUP(AS$1,'100-&gt;45b'!$A$1:$D$45,3,0),Build!$D$1:$CY$1,"&lt;="&amp;VLOOKUP(AS$1,'100-&gt;45b'!$A$1:$D$45,4,0))</f>
        <v>0</v>
      </c>
      <c r="AT77" s="7">
        <f>SUMIFS(Build!$D77:$CY77,Build!$D$1:$CY$1,"&gt;="&amp;VLOOKUP(AT$1,'100-&gt;45b'!$A$1:$D$45,3,0),Build!$D$1:$CY$1,"&lt;="&amp;VLOOKUP(AT$1,'100-&gt;45b'!$A$1:$D$45,4,0))</f>
        <v>261</v>
      </c>
      <c r="AU77" s="7">
        <f>SUMIFS(Build!$D77:$CY77,Build!$D$1:$CY$1,"&gt;="&amp;VLOOKUP(AU$1,'100-&gt;45b'!$A$1:$D$45,3,0),Build!$D$1:$CY$1,"&lt;="&amp;VLOOKUP(AU$1,'100-&gt;45b'!$A$1:$D$45,4,0))</f>
        <v>719</v>
      </c>
      <c r="AV77" s="23">
        <f>Build!CY77</f>
        <v>160</v>
      </c>
      <c r="AW77" s="7"/>
      <c r="AX77" s="17">
        <f t="shared" si="4"/>
        <v>19</v>
      </c>
      <c r="AY77" s="18">
        <f t="shared" si="5"/>
        <v>1.8964086760696931E-2</v>
      </c>
      <c r="AZ77" s="18"/>
      <c r="BA77" s="18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DA77" s="8"/>
    </row>
    <row r="78" spans="1:105" x14ac:dyDescent="0.25">
      <c r="A78" t="s">
        <v>293</v>
      </c>
      <c r="B78">
        <f>VLOOKUP($A78&amp;0,'Short Labels'!$B$1:$N$8042,8,0)</f>
        <v>2010</v>
      </c>
      <c r="C78" s="7">
        <f>SUMIFS(Build!$D78:$CY78,Build!$D$1:$CY$1,"&gt;="&amp;VLOOKUP(C$1,'100-&gt;45b'!$A$1:$D$45,3,0),Build!$D$1:$CY$1,"&lt;="&amp;VLOOKUP(C$1,'100-&gt;45b'!$A$1:$D$45,4,0))</f>
        <v>365243</v>
      </c>
      <c r="D78" s="7">
        <f>SUMIFS(Build!$D78:$CY78,Build!$D$1:$CY$1,"&gt;="&amp;VLOOKUP(D$1,'100-&gt;45b'!$A$1:$D$45,3,0),Build!$D$1:$CY$1,"&lt;="&amp;VLOOKUP(D$1,'100-&gt;45b'!$A$1:$D$45,4,0))</f>
        <v>7506</v>
      </c>
      <c r="E78" s="7">
        <f>SUMIFS(Build!$D78:$CY78,Build!$D$1:$CY$1,"&gt;="&amp;VLOOKUP(E$1,'100-&gt;45b'!$A$1:$D$45,3,0),Build!$D$1:$CY$1,"&lt;="&amp;VLOOKUP(E$1,'100-&gt;45b'!$A$1:$D$45,4,0))</f>
        <v>4587</v>
      </c>
      <c r="F78" s="7">
        <f>SUMIFS(Build!$D78:$CY78,Build!$D$1:$CY$1,"&gt;="&amp;VLOOKUP(F$1,'100-&gt;45b'!$A$1:$D$45,3,0),Build!$D$1:$CY$1,"&lt;="&amp;VLOOKUP(F$1,'100-&gt;45b'!$A$1:$D$45,4,0))</f>
        <v>13231</v>
      </c>
      <c r="G78" s="7">
        <f>SUMIFS(Build!$D78:$CY78,Build!$D$1:$CY$1,"&gt;="&amp;VLOOKUP(G$1,'100-&gt;45b'!$A$1:$D$45,3,0),Build!$D$1:$CY$1,"&lt;="&amp;VLOOKUP(G$1,'100-&gt;45b'!$A$1:$D$45,4,0))</f>
        <v>0</v>
      </c>
      <c r="H78" s="7">
        <f>SUMIFS(Build!$D78:$CY78,Build!$D$1:$CY$1,"&gt;="&amp;VLOOKUP(H$1,'100-&gt;45b'!$A$1:$D$45,3,0),Build!$D$1:$CY$1,"&lt;="&amp;VLOOKUP(H$1,'100-&gt;45b'!$A$1:$D$45,4,0))</f>
        <v>15448</v>
      </c>
      <c r="I78" s="7">
        <f>SUMIFS(Build!$D78:$CY78,Build!$D$1:$CY$1,"&gt;="&amp;VLOOKUP(I$1,'100-&gt;45b'!$A$1:$D$45,3,0),Build!$D$1:$CY$1,"&lt;="&amp;VLOOKUP(I$1,'100-&gt;45b'!$A$1:$D$45,4,0))</f>
        <v>3645</v>
      </c>
      <c r="J78" s="7">
        <f>SUMIFS(Build!$D78:$CY78,Build!$D$1:$CY$1,"&gt;="&amp;VLOOKUP(J$1,'100-&gt;45b'!$A$1:$D$45,3,0),Build!$D$1:$CY$1,"&lt;="&amp;VLOOKUP(J$1,'100-&gt;45b'!$A$1:$D$45,4,0))</f>
        <v>2793</v>
      </c>
      <c r="K78" s="7">
        <f>SUMIFS(Build!$D78:$CY78,Build!$D$1:$CY$1,"&gt;="&amp;VLOOKUP(K$1,'100-&gt;45b'!$A$1:$D$45,3,0),Build!$D$1:$CY$1,"&lt;="&amp;VLOOKUP(K$1,'100-&gt;45b'!$A$1:$D$45,4,0))</f>
        <v>2172</v>
      </c>
      <c r="L78" s="7">
        <f>SUMIFS(Build!$D78:$CY78,Build!$D$1:$CY$1,"&gt;="&amp;VLOOKUP(L$1,'100-&gt;45b'!$A$1:$D$45,3,0),Build!$D$1:$CY$1,"&lt;="&amp;VLOOKUP(L$1,'100-&gt;45b'!$A$1:$D$45,4,0))</f>
        <v>2255</v>
      </c>
      <c r="M78" s="7">
        <f>SUMIFS(Build!$D78:$CY78,Build!$D$1:$CY$1,"&gt;="&amp;VLOOKUP(M$1,'100-&gt;45b'!$A$1:$D$45,3,0),Build!$D$1:$CY$1,"&lt;="&amp;VLOOKUP(M$1,'100-&gt;45b'!$A$1:$D$45,4,0))</f>
        <v>2733</v>
      </c>
      <c r="N78" s="7">
        <f>SUMIFS(Build!$D78:$CY78,Build!$D$1:$CY$1,"&gt;="&amp;VLOOKUP(N$1,'100-&gt;45b'!$A$1:$D$45,3,0),Build!$D$1:$CY$1,"&lt;="&amp;VLOOKUP(N$1,'100-&gt;45b'!$A$1:$D$45,4,0))</f>
        <v>0</v>
      </c>
      <c r="O78" s="7">
        <f>SUMIFS(Build!$D78:$CY78,Build!$D$1:$CY$1,"&gt;="&amp;VLOOKUP(O$1,'100-&gt;45b'!$A$1:$D$45,3,0),Build!$D$1:$CY$1,"&lt;="&amp;VLOOKUP(O$1,'100-&gt;45b'!$A$1:$D$45,4,0))</f>
        <v>157</v>
      </c>
      <c r="P78" s="7">
        <f>SUMIFS(Build!$D78:$CY78,Build!$D$1:$CY$1,"&gt;="&amp;VLOOKUP(P$1,'100-&gt;45b'!$A$1:$D$45,3,0),Build!$D$1:$CY$1,"&lt;="&amp;VLOOKUP(P$1,'100-&gt;45b'!$A$1:$D$45,4,0))</f>
        <v>178</v>
      </c>
      <c r="Q78" s="7">
        <f>SUMIFS(Build!$D78:$CY78,Build!$D$1:$CY$1,"&gt;="&amp;VLOOKUP(Q$1,'100-&gt;45b'!$A$1:$D$45,3,0),Build!$D$1:$CY$1,"&lt;="&amp;VLOOKUP(Q$1,'100-&gt;45b'!$A$1:$D$45,4,0))</f>
        <v>603</v>
      </c>
      <c r="R78" s="7">
        <f>SUMIFS(Build!$D78:$CY78,Build!$D$1:$CY$1,"&gt;="&amp;VLOOKUP(R$1,'100-&gt;45b'!$A$1:$D$45,3,0),Build!$D$1:$CY$1,"&lt;="&amp;VLOOKUP(R$1,'100-&gt;45b'!$A$1:$D$45,4,0))</f>
        <v>1184</v>
      </c>
      <c r="S78" s="7">
        <f>SUMIFS(Build!$D78:$CY78,Build!$D$1:$CY$1,"&gt;="&amp;VLOOKUP(S$1,'100-&gt;45b'!$A$1:$D$45,3,0),Build!$D$1:$CY$1,"&lt;="&amp;VLOOKUP(S$1,'100-&gt;45b'!$A$1:$D$45,4,0))</f>
        <v>123</v>
      </c>
      <c r="T78" s="7">
        <f>SUMIFS(Build!$D78:$CY78,Build!$D$1:$CY$1,"&gt;="&amp;VLOOKUP(T$1,'100-&gt;45b'!$A$1:$D$45,3,0),Build!$D$1:$CY$1,"&lt;="&amp;VLOOKUP(T$1,'100-&gt;45b'!$A$1:$D$45,4,0))</f>
        <v>67</v>
      </c>
      <c r="U78" s="7">
        <f>SUMIFS(Build!$D78:$CY78,Build!$D$1:$CY$1,"&gt;="&amp;VLOOKUP(U$1,'100-&gt;45b'!$A$1:$D$45,3,0),Build!$D$1:$CY$1,"&lt;="&amp;VLOOKUP(U$1,'100-&gt;45b'!$A$1:$D$45,4,0))</f>
        <v>823</v>
      </c>
      <c r="V78" s="7">
        <f>SUMIFS(Build!$D78:$CY78,Build!$D$1:$CY$1,"&gt;="&amp;VLOOKUP(V$1,'100-&gt;45b'!$A$1:$D$45,3,0),Build!$D$1:$CY$1,"&lt;="&amp;VLOOKUP(V$1,'100-&gt;45b'!$A$1:$D$45,4,0))</f>
        <v>213</v>
      </c>
      <c r="W78" s="7">
        <f>SUMIFS(Build!$D78:$CY78,Build!$D$1:$CY$1,"&gt;="&amp;VLOOKUP(W$1,'100-&gt;45b'!$A$1:$D$45,3,0),Build!$D$1:$CY$1,"&lt;="&amp;VLOOKUP(W$1,'100-&gt;45b'!$A$1:$D$45,4,0))</f>
        <v>0</v>
      </c>
      <c r="X78" s="7">
        <f>SUMIFS(Build!$D78:$CY78,Build!$D$1:$CY$1,"&gt;="&amp;VLOOKUP(X$1,'100-&gt;45b'!$A$1:$D$45,3,0),Build!$D$1:$CY$1,"&lt;="&amp;VLOOKUP(X$1,'100-&gt;45b'!$A$1:$D$45,4,0))</f>
        <v>1881</v>
      </c>
      <c r="Y78" s="7">
        <f>SUMIFS(Build!$D78:$CY78,Build!$D$1:$CY$1,"&gt;="&amp;VLOOKUP(Y$1,'100-&gt;45b'!$A$1:$D$45,3,0),Build!$D$1:$CY$1,"&lt;="&amp;VLOOKUP(Y$1,'100-&gt;45b'!$A$1:$D$45,4,0))</f>
        <v>3977</v>
      </c>
      <c r="Z78" s="7">
        <f>SUMIFS(Build!$D78:$CY78,Build!$D$1:$CY$1,"&gt;="&amp;VLOOKUP(Z$1,'100-&gt;45b'!$A$1:$D$45,3,0),Build!$D$1:$CY$1,"&lt;="&amp;VLOOKUP(Z$1,'100-&gt;45b'!$A$1:$D$45,4,0))</f>
        <v>2897</v>
      </c>
      <c r="AA78" s="7">
        <f>SUMIFS(Build!$D78:$CY78,Build!$D$1:$CY$1,"&gt;="&amp;VLOOKUP(AA$1,'100-&gt;45b'!$A$1:$D$45,3,0),Build!$D$1:$CY$1,"&lt;="&amp;VLOOKUP(AA$1,'100-&gt;45b'!$A$1:$D$45,4,0))</f>
        <v>51572</v>
      </c>
      <c r="AB78" s="7">
        <f>SUMIFS(Build!$D78:$CY78,Build!$D$1:$CY$1,"&gt;="&amp;VLOOKUP(AB$1,'100-&gt;45b'!$A$1:$D$45,3,0),Build!$D$1:$CY$1,"&lt;="&amp;VLOOKUP(AB$1,'100-&gt;45b'!$A$1:$D$45,4,0))</f>
        <v>682716</v>
      </c>
      <c r="AC78" s="7">
        <f>SUMIFS(Build!$D78:$CY78,Build!$D$1:$CY$1,"&gt;="&amp;VLOOKUP(AC$1,'100-&gt;45b'!$A$1:$D$45,3,0),Build!$D$1:$CY$1,"&lt;="&amp;VLOOKUP(AC$1,'100-&gt;45b'!$A$1:$D$45,4,0))</f>
        <v>18477</v>
      </c>
      <c r="AD78" s="7">
        <f>SUMIFS(Build!$D78:$CY78,Build!$D$1:$CY$1,"&gt;="&amp;VLOOKUP(AD$1,'100-&gt;45b'!$A$1:$D$45,3,0),Build!$D$1:$CY$1,"&lt;="&amp;VLOOKUP(AD$1,'100-&gt;45b'!$A$1:$D$45,4,0))</f>
        <v>6178</v>
      </c>
      <c r="AE78" s="7">
        <f>SUMIFS(Build!$D78:$CY78,Build!$D$1:$CY$1,"&gt;="&amp;VLOOKUP(AE$1,'100-&gt;45b'!$A$1:$D$45,3,0),Build!$D$1:$CY$1,"&lt;="&amp;VLOOKUP(AE$1,'100-&gt;45b'!$A$1:$D$45,4,0))</f>
        <v>4664</v>
      </c>
      <c r="AF78" s="7">
        <f>SUMIFS(Build!$D78:$CY78,Build!$D$1:$CY$1,"&gt;="&amp;VLOOKUP(AF$1,'100-&gt;45b'!$A$1:$D$45,3,0),Build!$D$1:$CY$1,"&lt;="&amp;VLOOKUP(AF$1,'100-&gt;45b'!$A$1:$D$45,4,0))</f>
        <v>5461</v>
      </c>
      <c r="AG78" s="7">
        <f>SUMIFS(Build!$D78:$CY78,Build!$D$1:$CY$1,"&gt;="&amp;VLOOKUP(AG$1,'100-&gt;45b'!$A$1:$D$45,3,0),Build!$D$1:$CY$1,"&lt;="&amp;VLOOKUP(AG$1,'100-&gt;45b'!$A$1:$D$45,4,0))</f>
        <v>3119</v>
      </c>
      <c r="AH78" s="7">
        <f>SUMIFS(Build!$D78:$CY78,Build!$D$1:$CY$1,"&gt;="&amp;VLOOKUP(AH$1,'100-&gt;45b'!$A$1:$D$45,3,0),Build!$D$1:$CY$1,"&lt;="&amp;VLOOKUP(AH$1,'100-&gt;45b'!$A$1:$D$45,4,0))</f>
        <v>10055</v>
      </c>
      <c r="AI78" s="7">
        <f>SUMIFS(Build!$D78:$CY78,Build!$D$1:$CY$1,"&gt;="&amp;VLOOKUP(AI$1,'100-&gt;45b'!$A$1:$D$45,3,0),Build!$D$1:$CY$1,"&lt;="&amp;VLOOKUP(AI$1,'100-&gt;45b'!$A$1:$D$45,4,0))</f>
        <v>0</v>
      </c>
      <c r="AJ78" s="7">
        <f>SUMIFS(Build!$D78:$CY78,Build!$D$1:$CY$1,"&gt;="&amp;VLOOKUP(AJ$1,'100-&gt;45b'!$A$1:$D$45,3,0),Build!$D$1:$CY$1,"&lt;="&amp;VLOOKUP(AJ$1,'100-&gt;45b'!$A$1:$D$45,4,0))</f>
        <v>0</v>
      </c>
      <c r="AK78" s="7">
        <f>SUMIFS(Build!$D78:$CY78,Build!$D$1:$CY$1,"&gt;="&amp;VLOOKUP(AK$1,'100-&gt;45b'!$A$1:$D$45,3,0),Build!$D$1:$CY$1,"&lt;="&amp;VLOOKUP(AK$1,'100-&gt;45b'!$A$1:$D$45,4,0))</f>
        <v>1740</v>
      </c>
      <c r="AL78" s="7">
        <f>SUMIFS(Build!$D78:$CY78,Build!$D$1:$CY$1,"&gt;="&amp;VLOOKUP(AL$1,'100-&gt;45b'!$A$1:$D$45,3,0),Build!$D$1:$CY$1,"&lt;="&amp;VLOOKUP(AL$1,'100-&gt;45b'!$A$1:$D$45,4,0))</f>
        <v>8365</v>
      </c>
      <c r="AM78" s="7">
        <f>SUMIFS(Build!$D78:$CY78,Build!$D$1:$CY$1,"&gt;="&amp;VLOOKUP(AM$1,'100-&gt;45b'!$A$1:$D$45,3,0),Build!$D$1:$CY$1,"&lt;="&amp;VLOOKUP(AM$1,'100-&gt;45b'!$A$1:$D$45,4,0))</f>
        <v>1462</v>
      </c>
      <c r="AN78" s="7">
        <f>SUMIFS(Build!$D78:$CY78,Build!$D$1:$CY$1,"&gt;="&amp;VLOOKUP(AN$1,'100-&gt;45b'!$A$1:$D$45,3,0),Build!$D$1:$CY$1,"&lt;="&amp;VLOOKUP(AN$1,'100-&gt;45b'!$A$1:$D$45,4,0))</f>
        <v>47487</v>
      </c>
      <c r="AO78" s="7">
        <f>SUMIFS(Build!$D78:$CY78,Build!$D$1:$CY$1,"&gt;="&amp;VLOOKUP(AO$1,'100-&gt;45b'!$A$1:$D$45,3,0),Build!$D$1:$CY$1,"&lt;="&amp;VLOOKUP(AO$1,'100-&gt;45b'!$A$1:$D$45,4,0))</f>
        <v>874</v>
      </c>
      <c r="AP78" s="7">
        <f>'47 Sector'!AP78+'47 Sector'!AV78</f>
        <v>33028</v>
      </c>
      <c r="AQ78" s="7">
        <f>SUMIFS(Build!$D78:$CY78,Build!$D$1:$CY$1,"&gt;="&amp;VLOOKUP(AQ$1,'100-&gt;45b'!$A$1:$D$45,3,0),Build!$D$1:$CY$1,"&lt;="&amp;VLOOKUP(AQ$1,'100-&gt;45b'!$A$1:$D$45,4,0))</f>
        <v>78226</v>
      </c>
      <c r="AR78" s="7">
        <f>SUMIFS(Build!$D78:$CY78,Build!$D$1:$CY$1,"&gt;="&amp;VLOOKUP(AR$1,'100-&gt;45b'!$A$1:$D$45,3,0),Build!$D$1:$CY$1,"&lt;="&amp;VLOOKUP(AR$1,'100-&gt;45b'!$A$1:$D$45,4,0))</f>
        <v>23916</v>
      </c>
      <c r="AS78" s="7">
        <f>SUMIFS(Build!$D78:$CY78,Build!$D$1:$CY$1,"&gt;="&amp;VLOOKUP(AS$1,'100-&gt;45b'!$A$1:$D$45,3,0),Build!$D$1:$CY$1,"&lt;="&amp;VLOOKUP(AS$1,'100-&gt;45b'!$A$1:$D$45,4,0))</f>
        <v>3358</v>
      </c>
      <c r="AT78" s="7">
        <f>SUMIFS(Build!$D78:$CY78,Build!$D$1:$CY$1,"&gt;="&amp;VLOOKUP(AT$1,'100-&gt;45b'!$A$1:$D$45,3,0),Build!$D$1:$CY$1,"&lt;="&amp;VLOOKUP(AT$1,'100-&gt;45b'!$A$1:$D$45,4,0))</f>
        <v>24477</v>
      </c>
      <c r="AU78" s="7">
        <f>SUMIFS(Build!$D78:$CY78,Build!$D$1:$CY$1,"&gt;="&amp;VLOOKUP(AU$1,'100-&gt;45b'!$A$1:$D$45,3,0),Build!$D$1:$CY$1,"&lt;="&amp;VLOOKUP(AU$1,'100-&gt;45b'!$A$1:$D$45,4,0))</f>
        <v>10869</v>
      </c>
      <c r="AV78" s="23">
        <f>Build!CY78</f>
        <v>494649</v>
      </c>
      <c r="AW78" s="7"/>
      <c r="AX78" s="17">
        <f t="shared" si="4"/>
        <v>40</v>
      </c>
      <c r="AY78" s="18">
        <f t="shared" si="5"/>
        <v>0.2546574897459804</v>
      </c>
      <c r="AZ78" s="18"/>
      <c r="BA78" s="18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DA78" s="8"/>
    </row>
    <row r="79" spans="1:105" x14ac:dyDescent="0.25">
      <c r="A79" t="s">
        <v>342</v>
      </c>
      <c r="B79">
        <f>VLOOKUP($A79&amp;0,'Short Labels'!$B$1:$N$8042,8,0)</f>
        <v>2020</v>
      </c>
      <c r="C79" s="7">
        <f>SUMIFS(Build!$D79:$CY79,Build!$D$1:$CY$1,"&gt;="&amp;VLOOKUP(C$1,'100-&gt;45b'!$A$1:$D$45,3,0),Build!$D$1:$CY$1,"&lt;="&amp;VLOOKUP(C$1,'100-&gt;45b'!$A$1:$D$45,4,0))</f>
        <v>60520</v>
      </c>
      <c r="D79" s="7">
        <f>SUMIFS(Build!$D79:$CY79,Build!$D$1:$CY$1,"&gt;="&amp;VLOOKUP(D$1,'100-&gt;45b'!$A$1:$D$45,3,0),Build!$D$1:$CY$1,"&lt;="&amp;VLOOKUP(D$1,'100-&gt;45b'!$A$1:$D$45,4,0))</f>
        <v>224</v>
      </c>
      <c r="E79" s="7">
        <f>SUMIFS(Build!$D79:$CY79,Build!$D$1:$CY$1,"&gt;="&amp;VLOOKUP(E$1,'100-&gt;45b'!$A$1:$D$45,3,0),Build!$D$1:$CY$1,"&lt;="&amp;VLOOKUP(E$1,'100-&gt;45b'!$A$1:$D$45,4,0))</f>
        <v>0</v>
      </c>
      <c r="F79" s="7">
        <f>SUMIFS(Build!$D79:$CY79,Build!$D$1:$CY$1,"&gt;="&amp;VLOOKUP(F$1,'100-&gt;45b'!$A$1:$D$45,3,0),Build!$D$1:$CY$1,"&lt;="&amp;VLOOKUP(F$1,'100-&gt;45b'!$A$1:$D$45,4,0))</f>
        <v>3018</v>
      </c>
      <c r="G79" s="7">
        <f>SUMIFS(Build!$D79:$CY79,Build!$D$1:$CY$1,"&gt;="&amp;VLOOKUP(G$1,'100-&gt;45b'!$A$1:$D$45,3,0),Build!$D$1:$CY$1,"&lt;="&amp;VLOOKUP(G$1,'100-&gt;45b'!$A$1:$D$45,4,0))</f>
        <v>0</v>
      </c>
      <c r="H79" s="7">
        <f>SUMIFS(Build!$D79:$CY79,Build!$D$1:$CY$1,"&gt;="&amp;VLOOKUP(H$1,'100-&gt;45b'!$A$1:$D$45,3,0),Build!$D$1:$CY$1,"&lt;="&amp;VLOOKUP(H$1,'100-&gt;45b'!$A$1:$D$45,4,0))</f>
        <v>33408</v>
      </c>
      <c r="I79" s="7">
        <f>SUMIFS(Build!$D79:$CY79,Build!$D$1:$CY$1,"&gt;="&amp;VLOOKUP(I$1,'100-&gt;45b'!$A$1:$D$45,3,0),Build!$D$1:$CY$1,"&lt;="&amp;VLOOKUP(I$1,'100-&gt;45b'!$A$1:$D$45,4,0))</f>
        <v>16142</v>
      </c>
      <c r="J79" s="7">
        <f>SUMIFS(Build!$D79:$CY79,Build!$D$1:$CY$1,"&gt;="&amp;VLOOKUP(J$1,'100-&gt;45b'!$A$1:$D$45,3,0),Build!$D$1:$CY$1,"&lt;="&amp;VLOOKUP(J$1,'100-&gt;45b'!$A$1:$D$45,4,0))</f>
        <v>1447</v>
      </c>
      <c r="K79" s="7">
        <f>SUMIFS(Build!$D79:$CY79,Build!$D$1:$CY$1,"&gt;="&amp;VLOOKUP(K$1,'100-&gt;45b'!$A$1:$D$45,3,0),Build!$D$1:$CY$1,"&lt;="&amp;VLOOKUP(K$1,'100-&gt;45b'!$A$1:$D$45,4,0))</f>
        <v>2645</v>
      </c>
      <c r="L79" s="7">
        <f>SUMIFS(Build!$D79:$CY79,Build!$D$1:$CY$1,"&gt;="&amp;VLOOKUP(L$1,'100-&gt;45b'!$A$1:$D$45,3,0),Build!$D$1:$CY$1,"&lt;="&amp;VLOOKUP(L$1,'100-&gt;45b'!$A$1:$D$45,4,0))</f>
        <v>360</v>
      </c>
      <c r="M79" s="7">
        <f>SUMIFS(Build!$D79:$CY79,Build!$D$1:$CY$1,"&gt;="&amp;VLOOKUP(M$1,'100-&gt;45b'!$A$1:$D$45,3,0),Build!$D$1:$CY$1,"&lt;="&amp;VLOOKUP(M$1,'100-&gt;45b'!$A$1:$D$45,4,0))</f>
        <v>1481</v>
      </c>
      <c r="N79" s="7">
        <f>SUMIFS(Build!$D79:$CY79,Build!$D$1:$CY$1,"&gt;="&amp;VLOOKUP(N$1,'100-&gt;45b'!$A$1:$D$45,3,0),Build!$D$1:$CY$1,"&lt;="&amp;VLOOKUP(N$1,'100-&gt;45b'!$A$1:$D$45,4,0))</f>
        <v>1488</v>
      </c>
      <c r="O79" s="7">
        <f>SUMIFS(Build!$D79:$CY79,Build!$D$1:$CY$1,"&gt;="&amp;VLOOKUP(O$1,'100-&gt;45b'!$A$1:$D$45,3,0),Build!$D$1:$CY$1,"&lt;="&amp;VLOOKUP(O$1,'100-&gt;45b'!$A$1:$D$45,4,0))</f>
        <v>2869</v>
      </c>
      <c r="P79" s="7">
        <f>SUMIFS(Build!$D79:$CY79,Build!$D$1:$CY$1,"&gt;="&amp;VLOOKUP(P$1,'100-&gt;45b'!$A$1:$D$45,3,0),Build!$D$1:$CY$1,"&lt;="&amp;VLOOKUP(P$1,'100-&gt;45b'!$A$1:$D$45,4,0))</f>
        <v>18079</v>
      </c>
      <c r="Q79" s="7">
        <f>SUMIFS(Build!$D79:$CY79,Build!$D$1:$CY$1,"&gt;="&amp;VLOOKUP(Q$1,'100-&gt;45b'!$A$1:$D$45,3,0),Build!$D$1:$CY$1,"&lt;="&amp;VLOOKUP(Q$1,'100-&gt;45b'!$A$1:$D$45,4,0))</f>
        <v>2494</v>
      </c>
      <c r="R79" s="7">
        <f>SUMIFS(Build!$D79:$CY79,Build!$D$1:$CY$1,"&gt;="&amp;VLOOKUP(R$1,'100-&gt;45b'!$A$1:$D$45,3,0),Build!$D$1:$CY$1,"&lt;="&amp;VLOOKUP(R$1,'100-&gt;45b'!$A$1:$D$45,4,0))</f>
        <v>16756</v>
      </c>
      <c r="S79" s="7">
        <f>SUMIFS(Build!$D79:$CY79,Build!$D$1:$CY$1,"&gt;="&amp;VLOOKUP(S$1,'100-&gt;45b'!$A$1:$D$45,3,0),Build!$D$1:$CY$1,"&lt;="&amp;VLOOKUP(S$1,'100-&gt;45b'!$A$1:$D$45,4,0))</f>
        <v>0</v>
      </c>
      <c r="T79" s="7">
        <f>SUMIFS(Build!$D79:$CY79,Build!$D$1:$CY$1,"&gt;="&amp;VLOOKUP(T$1,'100-&gt;45b'!$A$1:$D$45,3,0),Build!$D$1:$CY$1,"&lt;="&amp;VLOOKUP(T$1,'100-&gt;45b'!$A$1:$D$45,4,0))</f>
        <v>353</v>
      </c>
      <c r="U79" s="7">
        <f>SUMIFS(Build!$D79:$CY79,Build!$D$1:$CY$1,"&gt;="&amp;VLOOKUP(U$1,'100-&gt;45b'!$A$1:$D$45,3,0),Build!$D$1:$CY$1,"&lt;="&amp;VLOOKUP(U$1,'100-&gt;45b'!$A$1:$D$45,4,0))</f>
        <v>1273</v>
      </c>
      <c r="V79" s="7">
        <f>SUMIFS(Build!$D79:$CY79,Build!$D$1:$CY$1,"&gt;="&amp;VLOOKUP(V$1,'100-&gt;45b'!$A$1:$D$45,3,0),Build!$D$1:$CY$1,"&lt;="&amp;VLOOKUP(V$1,'100-&gt;45b'!$A$1:$D$45,4,0))</f>
        <v>325</v>
      </c>
      <c r="W79" s="7">
        <f>SUMIFS(Build!$D79:$CY79,Build!$D$1:$CY$1,"&gt;="&amp;VLOOKUP(W$1,'100-&gt;45b'!$A$1:$D$45,3,0),Build!$D$1:$CY$1,"&lt;="&amp;VLOOKUP(W$1,'100-&gt;45b'!$A$1:$D$45,4,0))</f>
        <v>0</v>
      </c>
      <c r="X79" s="7">
        <f>SUMIFS(Build!$D79:$CY79,Build!$D$1:$CY$1,"&gt;="&amp;VLOOKUP(X$1,'100-&gt;45b'!$A$1:$D$45,3,0),Build!$D$1:$CY$1,"&lt;="&amp;VLOOKUP(X$1,'100-&gt;45b'!$A$1:$D$45,4,0))</f>
        <v>22890</v>
      </c>
      <c r="Y79" s="7">
        <f>SUMIFS(Build!$D79:$CY79,Build!$D$1:$CY$1,"&gt;="&amp;VLOOKUP(Y$1,'100-&gt;45b'!$A$1:$D$45,3,0),Build!$D$1:$CY$1,"&lt;="&amp;VLOOKUP(Y$1,'100-&gt;45b'!$A$1:$D$45,4,0))</f>
        <v>3580</v>
      </c>
      <c r="Z79" s="7">
        <f>SUMIFS(Build!$D79:$CY79,Build!$D$1:$CY$1,"&gt;="&amp;VLOOKUP(Z$1,'100-&gt;45b'!$A$1:$D$45,3,0),Build!$D$1:$CY$1,"&lt;="&amp;VLOOKUP(Z$1,'100-&gt;45b'!$A$1:$D$45,4,0))</f>
        <v>3693</v>
      </c>
      <c r="AA79" s="7">
        <f>SUMIFS(Build!$D79:$CY79,Build!$D$1:$CY$1,"&gt;="&amp;VLOOKUP(AA$1,'100-&gt;45b'!$A$1:$D$45,3,0),Build!$D$1:$CY$1,"&lt;="&amp;VLOOKUP(AA$1,'100-&gt;45b'!$A$1:$D$45,4,0))</f>
        <v>160674</v>
      </c>
      <c r="AB79" s="7">
        <f>SUMIFS(Build!$D79:$CY79,Build!$D$1:$CY$1,"&gt;="&amp;VLOOKUP(AB$1,'100-&gt;45b'!$A$1:$D$45,3,0),Build!$D$1:$CY$1,"&lt;="&amp;VLOOKUP(AB$1,'100-&gt;45b'!$A$1:$D$45,4,0))</f>
        <v>176580</v>
      </c>
      <c r="AC79" s="7">
        <f>SUMIFS(Build!$D79:$CY79,Build!$D$1:$CY$1,"&gt;="&amp;VLOOKUP(AC$1,'100-&gt;45b'!$A$1:$D$45,3,0),Build!$D$1:$CY$1,"&lt;="&amp;VLOOKUP(AC$1,'100-&gt;45b'!$A$1:$D$45,4,0))</f>
        <v>44065</v>
      </c>
      <c r="AD79" s="7">
        <f>SUMIFS(Build!$D79:$CY79,Build!$D$1:$CY$1,"&gt;="&amp;VLOOKUP(AD$1,'100-&gt;45b'!$A$1:$D$45,3,0),Build!$D$1:$CY$1,"&lt;="&amp;VLOOKUP(AD$1,'100-&gt;45b'!$A$1:$D$45,4,0))</f>
        <v>0</v>
      </c>
      <c r="AE79" s="7">
        <f>SUMIFS(Build!$D79:$CY79,Build!$D$1:$CY$1,"&gt;="&amp;VLOOKUP(AE$1,'100-&gt;45b'!$A$1:$D$45,3,0),Build!$D$1:$CY$1,"&lt;="&amp;VLOOKUP(AE$1,'100-&gt;45b'!$A$1:$D$45,4,0))</f>
        <v>208</v>
      </c>
      <c r="AF79" s="7">
        <f>SUMIFS(Build!$D79:$CY79,Build!$D$1:$CY$1,"&gt;="&amp;VLOOKUP(AF$1,'100-&gt;45b'!$A$1:$D$45,3,0),Build!$D$1:$CY$1,"&lt;="&amp;VLOOKUP(AF$1,'100-&gt;45b'!$A$1:$D$45,4,0))</f>
        <v>1411</v>
      </c>
      <c r="AG79" s="7">
        <f>SUMIFS(Build!$D79:$CY79,Build!$D$1:$CY$1,"&gt;="&amp;VLOOKUP(AG$1,'100-&gt;45b'!$A$1:$D$45,3,0),Build!$D$1:$CY$1,"&lt;="&amp;VLOOKUP(AG$1,'100-&gt;45b'!$A$1:$D$45,4,0))</f>
        <v>757</v>
      </c>
      <c r="AH79" s="7">
        <f>SUMIFS(Build!$D79:$CY79,Build!$D$1:$CY$1,"&gt;="&amp;VLOOKUP(AH$1,'100-&gt;45b'!$A$1:$D$45,3,0),Build!$D$1:$CY$1,"&lt;="&amp;VLOOKUP(AH$1,'100-&gt;45b'!$A$1:$D$45,4,0))</f>
        <v>26115</v>
      </c>
      <c r="AI79" s="7">
        <f>SUMIFS(Build!$D79:$CY79,Build!$D$1:$CY$1,"&gt;="&amp;VLOOKUP(AI$1,'100-&gt;45b'!$A$1:$D$45,3,0),Build!$D$1:$CY$1,"&lt;="&amp;VLOOKUP(AI$1,'100-&gt;45b'!$A$1:$D$45,4,0))</f>
        <v>3794</v>
      </c>
      <c r="AJ79" s="7">
        <f>SUMIFS(Build!$D79:$CY79,Build!$D$1:$CY$1,"&gt;="&amp;VLOOKUP(AJ$1,'100-&gt;45b'!$A$1:$D$45,3,0),Build!$D$1:$CY$1,"&lt;="&amp;VLOOKUP(AJ$1,'100-&gt;45b'!$A$1:$D$45,4,0))</f>
        <v>5685</v>
      </c>
      <c r="AK79" s="7">
        <f>SUMIFS(Build!$D79:$CY79,Build!$D$1:$CY$1,"&gt;="&amp;VLOOKUP(AK$1,'100-&gt;45b'!$A$1:$D$45,3,0),Build!$D$1:$CY$1,"&lt;="&amp;VLOOKUP(AK$1,'100-&gt;45b'!$A$1:$D$45,4,0))</f>
        <v>2686</v>
      </c>
      <c r="AL79" s="7">
        <f>SUMIFS(Build!$D79:$CY79,Build!$D$1:$CY$1,"&gt;="&amp;VLOOKUP(AL$1,'100-&gt;45b'!$A$1:$D$45,3,0),Build!$D$1:$CY$1,"&lt;="&amp;VLOOKUP(AL$1,'100-&gt;45b'!$A$1:$D$45,4,0))</f>
        <v>11007</v>
      </c>
      <c r="AM79" s="7">
        <f>SUMIFS(Build!$D79:$CY79,Build!$D$1:$CY$1,"&gt;="&amp;VLOOKUP(AM$1,'100-&gt;45b'!$A$1:$D$45,3,0),Build!$D$1:$CY$1,"&lt;="&amp;VLOOKUP(AM$1,'100-&gt;45b'!$A$1:$D$45,4,0))</f>
        <v>1478</v>
      </c>
      <c r="AN79" s="7">
        <f>SUMIFS(Build!$D79:$CY79,Build!$D$1:$CY$1,"&gt;="&amp;VLOOKUP(AN$1,'100-&gt;45b'!$A$1:$D$45,3,0),Build!$D$1:$CY$1,"&lt;="&amp;VLOOKUP(AN$1,'100-&gt;45b'!$A$1:$D$45,4,0))</f>
        <v>11177</v>
      </c>
      <c r="AO79" s="7">
        <f>SUMIFS(Build!$D79:$CY79,Build!$D$1:$CY$1,"&gt;="&amp;VLOOKUP(AO$1,'100-&gt;45b'!$A$1:$D$45,3,0),Build!$D$1:$CY$1,"&lt;="&amp;VLOOKUP(AO$1,'100-&gt;45b'!$A$1:$D$45,4,0))</f>
        <v>7593</v>
      </c>
      <c r="AP79" s="7">
        <f>'47 Sector'!AP79+'47 Sector'!AV79</f>
        <v>126250</v>
      </c>
      <c r="AQ79" s="7">
        <f>SUMIFS(Build!$D79:$CY79,Build!$D$1:$CY$1,"&gt;="&amp;VLOOKUP(AQ$1,'100-&gt;45b'!$A$1:$D$45,3,0),Build!$D$1:$CY$1,"&lt;="&amp;VLOOKUP(AQ$1,'100-&gt;45b'!$A$1:$D$45,4,0))</f>
        <v>108096</v>
      </c>
      <c r="AR79" s="7">
        <f>SUMIFS(Build!$D79:$CY79,Build!$D$1:$CY$1,"&gt;="&amp;VLOOKUP(AR$1,'100-&gt;45b'!$A$1:$D$45,3,0),Build!$D$1:$CY$1,"&lt;="&amp;VLOOKUP(AR$1,'100-&gt;45b'!$A$1:$D$45,4,0))</f>
        <v>44901</v>
      </c>
      <c r="AS79" s="7">
        <f>SUMIFS(Build!$D79:$CY79,Build!$D$1:$CY$1,"&gt;="&amp;VLOOKUP(AS$1,'100-&gt;45b'!$A$1:$D$45,3,0),Build!$D$1:$CY$1,"&lt;="&amp;VLOOKUP(AS$1,'100-&gt;45b'!$A$1:$D$45,4,0))</f>
        <v>3389</v>
      </c>
      <c r="AT79" s="7">
        <f>SUMIFS(Build!$D79:$CY79,Build!$D$1:$CY$1,"&gt;="&amp;VLOOKUP(AT$1,'100-&gt;45b'!$A$1:$D$45,3,0),Build!$D$1:$CY$1,"&lt;="&amp;VLOOKUP(AT$1,'100-&gt;45b'!$A$1:$D$45,4,0))</f>
        <v>26433</v>
      </c>
      <c r="AU79" s="7">
        <f>SUMIFS(Build!$D79:$CY79,Build!$D$1:$CY$1,"&gt;="&amp;VLOOKUP(AU$1,'100-&gt;45b'!$A$1:$D$45,3,0),Build!$D$1:$CY$1,"&lt;="&amp;VLOOKUP(AU$1,'100-&gt;45b'!$A$1:$D$45,4,0))</f>
        <v>525</v>
      </c>
      <c r="AV79" s="23">
        <f>Build!CY79</f>
        <v>0</v>
      </c>
      <c r="AW79" s="7"/>
      <c r="AX79" s="17">
        <f t="shared" si="4"/>
        <v>40</v>
      </c>
      <c r="AY79" s="18">
        <f t="shared" si="5"/>
        <v>0</v>
      </c>
      <c r="AZ79" s="18"/>
      <c r="BA79" s="18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DA79" s="8"/>
    </row>
    <row r="80" spans="1:105" x14ac:dyDescent="0.25">
      <c r="A80" t="s">
        <v>295</v>
      </c>
      <c r="B80">
        <f>VLOOKUP($A80&amp;0,'Short Labels'!$B$1:$N$8042,8,0)</f>
        <v>2020</v>
      </c>
      <c r="C80" s="7">
        <f>SUMIFS(Build!$D80:$CY80,Build!$D$1:$CY$1,"&gt;="&amp;VLOOKUP(C$1,'100-&gt;45b'!$A$1:$D$45,3,0),Build!$D$1:$CY$1,"&lt;="&amp;VLOOKUP(C$1,'100-&gt;45b'!$A$1:$D$45,4,0))</f>
        <v>1410706</v>
      </c>
      <c r="D80" s="7">
        <f>SUMIFS(Build!$D80:$CY80,Build!$D$1:$CY$1,"&gt;="&amp;VLOOKUP(D$1,'100-&gt;45b'!$A$1:$D$45,3,0),Build!$D$1:$CY$1,"&lt;="&amp;VLOOKUP(D$1,'100-&gt;45b'!$A$1:$D$45,4,0))</f>
        <v>10654</v>
      </c>
      <c r="E80" s="7">
        <f>SUMIFS(Build!$D80:$CY80,Build!$D$1:$CY$1,"&gt;="&amp;VLOOKUP(E$1,'100-&gt;45b'!$A$1:$D$45,3,0),Build!$D$1:$CY$1,"&lt;="&amp;VLOOKUP(E$1,'100-&gt;45b'!$A$1:$D$45,4,0))</f>
        <v>0</v>
      </c>
      <c r="F80" s="7">
        <f>SUMIFS(Build!$D80:$CY80,Build!$D$1:$CY$1,"&gt;="&amp;VLOOKUP(F$1,'100-&gt;45b'!$A$1:$D$45,3,0),Build!$D$1:$CY$1,"&lt;="&amp;VLOOKUP(F$1,'100-&gt;45b'!$A$1:$D$45,4,0))</f>
        <v>63100</v>
      </c>
      <c r="G80" s="7">
        <f>SUMIFS(Build!$D80:$CY80,Build!$D$1:$CY$1,"&gt;="&amp;VLOOKUP(G$1,'100-&gt;45b'!$A$1:$D$45,3,0),Build!$D$1:$CY$1,"&lt;="&amp;VLOOKUP(G$1,'100-&gt;45b'!$A$1:$D$45,4,0))</f>
        <v>0</v>
      </c>
      <c r="H80" s="7">
        <f>SUMIFS(Build!$D80:$CY80,Build!$D$1:$CY$1,"&gt;="&amp;VLOOKUP(H$1,'100-&gt;45b'!$A$1:$D$45,3,0),Build!$D$1:$CY$1,"&lt;="&amp;VLOOKUP(H$1,'100-&gt;45b'!$A$1:$D$45,4,0))</f>
        <v>47783</v>
      </c>
      <c r="I80" s="7">
        <f>SUMIFS(Build!$D80:$CY80,Build!$D$1:$CY$1,"&gt;="&amp;VLOOKUP(I$1,'100-&gt;45b'!$A$1:$D$45,3,0),Build!$D$1:$CY$1,"&lt;="&amp;VLOOKUP(I$1,'100-&gt;45b'!$A$1:$D$45,4,0))</f>
        <v>65313</v>
      </c>
      <c r="J80" s="7">
        <f>SUMIFS(Build!$D80:$CY80,Build!$D$1:$CY$1,"&gt;="&amp;VLOOKUP(J$1,'100-&gt;45b'!$A$1:$D$45,3,0),Build!$D$1:$CY$1,"&lt;="&amp;VLOOKUP(J$1,'100-&gt;45b'!$A$1:$D$45,4,0))</f>
        <v>25103</v>
      </c>
      <c r="K80" s="7">
        <f>SUMIFS(Build!$D80:$CY80,Build!$D$1:$CY$1,"&gt;="&amp;VLOOKUP(K$1,'100-&gt;45b'!$A$1:$D$45,3,0),Build!$D$1:$CY$1,"&lt;="&amp;VLOOKUP(K$1,'100-&gt;45b'!$A$1:$D$45,4,0))</f>
        <v>4436</v>
      </c>
      <c r="L80" s="7">
        <f>SUMIFS(Build!$D80:$CY80,Build!$D$1:$CY$1,"&gt;="&amp;VLOOKUP(L$1,'100-&gt;45b'!$A$1:$D$45,3,0),Build!$D$1:$CY$1,"&lt;="&amp;VLOOKUP(L$1,'100-&gt;45b'!$A$1:$D$45,4,0))</f>
        <v>0</v>
      </c>
      <c r="M80" s="7">
        <f>SUMIFS(Build!$D80:$CY80,Build!$D$1:$CY$1,"&gt;="&amp;VLOOKUP(M$1,'100-&gt;45b'!$A$1:$D$45,3,0),Build!$D$1:$CY$1,"&lt;="&amp;VLOOKUP(M$1,'100-&gt;45b'!$A$1:$D$45,4,0))</f>
        <v>3424</v>
      </c>
      <c r="N80" s="7">
        <f>SUMIFS(Build!$D80:$CY80,Build!$D$1:$CY$1,"&gt;="&amp;VLOOKUP(N$1,'100-&gt;45b'!$A$1:$D$45,3,0),Build!$D$1:$CY$1,"&lt;="&amp;VLOOKUP(N$1,'100-&gt;45b'!$A$1:$D$45,4,0))</f>
        <v>574</v>
      </c>
      <c r="O80" s="7">
        <f>SUMIFS(Build!$D80:$CY80,Build!$D$1:$CY$1,"&gt;="&amp;VLOOKUP(O$1,'100-&gt;45b'!$A$1:$D$45,3,0),Build!$D$1:$CY$1,"&lt;="&amp;VLOOKUP(O$1,'100-&gt;45b'!$A$1:$D$45,4,0))</f>
        <v>1185</v>
      </c>
      <c r="P80" s="7">
        <f>SUMIFS(Build!$D80:$CY80,Build!$D$1:$CY$1,"&gt;="&amp;VLOOKUP(P$1,'100-&gt;45b'!$A$1:$D$45,3,0),Build!$D$1:$CY$1,"&lt;="&amp;VLOOKUP(P$1,'100-&gt;45b'!$A$1:$D$45,4,0))</f>
        <v>36865</v>
      </c>
      <c r="Q80" s="7">
        <f>SUMIFS(Build!$D80:$CY80,Build!$D$1:$CY$1,"&gt;="&amp;VLOOKUP(Q$1,'100-&gt;45b'!$A$1:$D$45,3,0),Build!$D$1:$CY$1,"&lt;="&amp;VLOOKUP(Q$1,'100-&gt;45b'!$A$1:$D$45,4,0))</f>
        <v>615</v>
      </c>
      <c r="R80" s="7">
        <f>SUMIFS(Build!$D80:$CY80,Build!$D$1:$CY$1,"&gt;="&amp;VLOOKUP(R$1,'100-&gt;45b'!$A$1:$D$45,3,0),Build!$D$1:$CY$1,"&lt;="&amp;VLOOKUP(R$1,'100-&gt;45b'!$A$1:$D$45,4,0))</f>
        <v>9160</v>
      </c>
      <c r="S80" s="7">
        <f>SUMIFS(Build!$D80:$CY80,Build!$D$1:$CY$1,"&gt;="&amp;VLOOKUP(S$1,'100-&gt;45b'!$A$1:$D$45,3,0),Build!$D$1:$CY$1,"&lt;="&amp;VLOOKUP(S$1,'100-&gt;45b'!$A$1:$D$45,4,0))</f>
        <v>0</v>
      </c>
      <c r="T80" s="7">
        <f>SUMIFS(Build!$D80:$CY80,Build!$D$1:$CY$1,"&gt;="&amp;VLOOKUP(T$1,'100-&gt;45b'!$A$1:$D$45,3,0),Build!$D$1:$CY$1,"&lt;="&amp;VLOOKUP(T$1,'100-&gt;45b'!$A$1:$D$45,4,0))</f>
        <v>0</v>
      </c>
      <c r="U80" s="7">
        <f>SUMIFS(Build!$D80:$CY80,Build!$D$1:$CY$1,"&gt;="&amp;VLOOKUP(U$1,'100-&gt;45b'!$A$1:$D$45,3,0),Build!$D$1:$CY$1,"&lt;="&amp;VLOOKUP(U$1,'100-&gt;45b'!$A$1:$D$45,4,0))</f>
        <v>0</v>
      </c>
      <c r="V80" s="7">
        <f>SUMIFS(Build!$D80:$CY80,Build!$D$1:$CY$1,"&gt;="&amp;VLOOKUP(V$1,'100-&gt;45b'!$A$1:$D$45,3,0),Build!$D$1:$CY$1,"&lt;="&amp;VLOOKUP(V$1,'100-&gt;45b'!$A$1:$D$45,4,0))</f>
        <v>0</v>
      </c>
      <c r="W80" s="7">
        <f>SUMIFS(Build!$D80:$CY80,Build!$D$1:$CY$1,"&gt;="&amp;VLOOKUP(W$1,'100-&gt;45b'!$A$1:$D$45,3,0),Build!$D$1:$CY$1,"&lt;="&amp;VLOOKUP(W$1,'100-&gt;45b'!$A$1:$D$45,4,0))</f>
        <v>0</v>
      </c>
      <c r="X80" s="7">
        <f>SUMIFS(Build!$D80:$CY80,Build!$D$1:$CY$1,"&gt;="&amp;VLOOKUP(X$1,'100-&gt;45b'!$A$1:$D$45,3,0),Build!$D$1:$CY$1,"&lt;="&amp;VLOOKUP(X$1,'100-&gt;45b'!$A$1:$D$45,4,0))</f>
        <v>19061</v>
      </c>
      <c r="Y80" s="7">
        <f>SUMIFS(Build!$D80:$CY80,Build!$D$1:$CY$1,"&gt;="&amp;VLOOKUP(Y$1,'100-&gt;45b'!$A$1:$D$45,3,0),Build!$D$1:$CY$1,"&lt;="&amp;VLOOKUP(Y$1,'100-&gt;45b'!$A$1:$D$45,4,0))</f>
        <v>7272</v>
      </c>
      <c r="Z80" s="7">
        <f>SUMIFS(Build!$D80:$CY80,Build!$D$1:$CY$1,"&gt;="&amp;VLOOKUP(Z$1,'100-&gt;45b'!$A$1:$D$45,3,0),Build!$D$1:$CY$1,"&lt;="&amp;VLOOKUP(Z$1,'100-&gt;45b'!$A$1:$D$45,4,0))</f>
        <v>6920</v>
      </c>
      <c r="AA80" s="7">
        <f>SUMIFS(Build!$D80:$CY80,Build!$D$1:$CY$1,"&gt;="&amp;VLOOKUP(AA$1,'100-&gt;45b'!$A$1:$D$45,3,0),Build!$D$1:$CY$1,"&lt;="&amp;VLOOKUP(AA$1,'100-&gt;45b'!$A$1:$D$45,4,0))</f>
        <v>450118</v>
      </c>
      <c r="AB80" s="7">
        <f>SUMIFS(Build!$D80:$CY80,Build!$D$1:$CY$1,"&gt;="&amp;VLOOKUP(AB$1,'100-&gt;45b'!$A$1:$D$45,3,0),Build!$D$1:$CY$1,"&lt;="&amp;VLOOKUP(AB$1,'100-&gt;45b'!$A$1:$D$45,4,0))</f>
        <v>479173</v>
      </c>
      <c r="AC80" s="7">
        <f>SUMIFS(Build!$D80:$CY80,Build!$D$1:$CY$1,"&gt;="&amp;VLOOKUP(AC$1,'100-&gt;45b'!$A$1:$D$45,3,0),Build!$D$1:$CY$1,"&lt;="&amp;VLOOKUP(AC$1,'100-&gt;45b'!$A$1:$D$45,4,0))</f>
        <v>138897</v>
      </c>
      <c r="AD80" s="7">
        <f>SUMIFS(Build!$D80:$CY80,Build!$D$1:$CY$1,"&gt;="&amp;VLOOKUP(AD$1,'100-&gt;45b'!$A$1:$D$45,3,0),Build!$D$1:$CY$1,"&lt;="&amp;VLOOKUP(AD$1,'100-&gt;45b'!$A$1:$D$45,4,0))</f>
        <v>1002</v>
      </c>
      <c r="AE80" s="7">
        <f>SUMIFS(Build!$D80:$CY80,Build!$D$1:$CY$1,"&gt;="&amp;VLOOKUP(AE$1,'100-&gt;45b'!$A$1:$D$45,3,0),Build!$D$1:$CY$1,"&lt;="&amp;VLOOKUP(AE$1,'100-&gt;45b'!$A$1:$D$45,4,0))</f>
        <v>1242</v>
      </c>
      <c r="AF80" s="7">
        <f>SUMIFS(Build!$D80:$CY80,Build!$D$1:$CY$1,"&gt;="&amp;VLOOKUP(AF$1,'100-&gt;45b'!$A$1:$D$45,3,0),Build!$D$1:$CY$1,"&lt;="&amp;VLOOKUP(AF$1,'100-&gt;45b'!$A$1:$D$45,4,0))</f>
        <v>14028</v>
      </c>
      <c r="AG80" s="7">
        <f>SUMIFS(Build!$D80:$CY80,Build!$D$1:$CY$1,"&gt;="&amp;VLOOKUP(AG$1,'100-&gt;45b'!$A$1:$D$45,3,0),Build!$D$1:$CY$1,"&lt;="&amp;VLOOKUP(AG$1,'100-&gt;45b'!$A$1:$D$45,4,0))</f>
        <v>0</v>
      </c>
      <c r="AH80" s="7">
        <f>SUMIFS(Build!$D80:$CY80,Build!$D$1:$CY$1,"&gt;="&amp;VLOOKUP(AH$1,'100-&gt;45b'!$A$1:$D$45,3,0),Build!$D$1:$CY$1,"&lt;="&amp;VLOOKUP(AH$1,'100-&gt;45b'!$A$1:$D$45,4,0))</f>
        <v>105468</v>
      </c>
      <c r="AI80" s="7">
        <f>SUMIFS(Build!$D80:$CY80,Build!$D$1:$CY$1,"&gt;="&amp;VLOOKUP(AI$1,'100-&gt;45b'!$A$1:$D$45,3,0),Build!$D$1:$CY$1,"&lt;="&amp;VLOOKUP(AI$1,'100-&gt;45b'!$A$1:$D$45,4,0))</f>
        <v>5051</v>
      </c>
      <c r="AJ80" s="7">
        <f>SUMIFS(Build!$D80:$CY80,Build!$D$1:$CY$1,"&gt;="&amp;VLOOKUP(AJ$1,'100-&gt;45b'!$A$1:$D$45,3,0),Build!$D$1:$CY$1,"&lt;="&amp;VLOOKUP(AJ$1,'100-&gt;45b'!$A$1:$D$45,4,0))</f>
        <v>3557</v>
      </c>
      <c r="AK80" s="7">
        <f>SUMIFS(Build!$D80:$CY80,Build!$D$1:$CY$1,"&gt;="&amp;VLOOKUP(AK$1,'100-&gt;45b'!$A$1:$D$45,3,0),Build!$D$1:$CY$1,"&lt;="&amp;VLOOKUP(AK$1,'100-&gt;45b'!$A$1:$D$45,4,0))</f>
        <v>2170</v>
      </c>
      <c r="AL80" s="7">
        <f>SUMIFS(Build!$D80:$CY80,Build!$D$1:$CY$1,"&gt;="&amp;VLOOKUP(AL$1,'100-&gt;45b'!$A$1:$D$45,3,0),Build!$D$1:$CY$1,"&lt;="&amp;VLOOKUP(AL$1,'100-&gt;45b'!$A$1:$D$45,4,0))</f>
        <v>38029</v>
      </c>
      <c r="AM80" s="7">
        <f>SUMIFS(Build!$D80:$CY80,Build!$D$1:$CY$1,"&gt;="&amp;VLOOKUP(AM$1,'100-&gt;45b'!$A$1:$D$45,3,0),Build!$D$1:$CY$1,"&lt;="&amp;VLOOKUP(AM$1,'100-&gt;45b'!$A$1:$D$45,4,0))</f>
        <v>4806</v>
      </c>
      <c r="AN80" s="7">
        <f>SUMIFS(Build!$D80:$CY80,Build!$D$1:$CY$1,"&gt;="&amp;VLOOKUP(AN$1,'100-&gt;45b'!$A$1:$D$45,3,0),Build!$D$1:$CY$1,"&lt;="&amp;VLOOKUP(AN$1,'100-&gt;45b'!$A$1:$D$45,4,0))</f>
        <v>24248</v>
      </c>
      <c r="AO80" s="7">
        <f>SUMIFS(Build!$D80:$CY80,Build!$D$1:$CY$1,"&gt;="&amp;VLOOKUP(AO$1,'100-&gt;45b'!$A$1:$D$45,3,0),Build!$D$1:$CY$1,"&lt;="&amp;VLOOKUP(AO$1,'100-&gt;45b'!$A$1:$D$45,4,0))</f>
        <v>73113</v>
      </c>
      <c r="AP80" s="7">
        <f>'47 Sector'!AP80+'47 Sector'!AV80</f>
        <v>69293</v>
      </c>
      <c r="AQ80" s="7">
        <f>SUMIFS(Build!$D80:$CY80,Build!$D$1:$CY$1,"&gt;="&amp;VLOOKUP(AQ$1,'100-&gt;45b'!$A$1:$D$45,3,0),Build!$D$1:$CY$1,"&lt;="&amp;VLOOKUP(AQ$1,'100-&gt;45b'!$A$1:$D$45,4,0))</f>
        <v>109623</v>
      </c>
      <c r="AR80" s="7">
        <f>SUMIFS(Build!$D80:$CY80,Build!$D$1:$CY$1,"&gt;="&amp;VLOOKUP(AR$1,'100-&gt;45b'!$A$1:$D$45,3,0),Build!$D$1:$CY$1,"&lt;="&amp;VLOOKUP(AR$1,'100-&gt;45b'!$A$1:$D$45,4,0))</f>
        <v>55664</v>
      </c>
      <c r="AS80" s="7">
        <f>SUMIFS(Build!$D80:$CY80,Build!$D$1:$CY$1,"&gt;="&amp;VLOOKUP(AS$1,'100-&gt;45b'!$A$1:$D$45,3,0),Build!$D$1:$CY$1,"&lt;="&amp;VLOOKUP(AS$1,'100-&gt;45b'!$A$1:$D$45,4,0))</f>
        <v>11597</v>
      </c>
      <c r="AT80" s="7">
        <f>SUMIFS(Build!$D80:$CY80,Build!$D$1:$CY$1,"&gt;="&amp;VLOOKUP(AT$1,'100-&gt;45b'!$A$1:$D$45,3,0),Build!$D$1:$CY$1,"&lt;="&amp;VLOOKUP(AT$1,'100-&gt;45b'!$A$1:$D$45,4,0))</f>
        <v>96123</v>
      </c>
      <c r="AU80" s="7">
        <f>SUMIFS(Build!$D80:$CY80,Build!$D$1:$CY$1,"&gt;="&amp;VLOOKUP(AU$1,'100-&gt;45b'!$A$1:$D$45,3,0),Build!$D$1:$CY$1,"&lt;="&amp;VLOOKUP(AU$1,'100-&gt;45b'!$A$1:$D$45,4,0))</f>
        <v>173452</v>
      </c>
      <c r="AV80" s="23">
        <f>Build!CY80</f>
        <v>0</v>
      </c>
      <c r="AW80" s="7"/>
      <c r="AX80" s="17">
        <f t="shared" si="4"/>
        <v>36</v>
      </c>
      <c r="AY80" s="18">
        <f t="shared" si="5"/>
        <v>0</v>
      </c>
      <c r="AZ80" s="18"/>
      <c r="BA80" s="18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DA80" s="8"/>
    </row>
    <row r="81" spans="1:105" x14ac:dyDescent="0.25">
      <c r="A81" t="s">
        <v>297</v>
      </c>
      <c r="B81">
        <f>VLOOKUP($A81&amp;0,'Short Labels'!$B$1:$N$8042,8,0)</f>
        <v>2011</v>
      </c>
      <c r="C81" s="7">
        <f>SUMIFS(Build!$D81:$CY81,Build!$D$1:$CY$1,"&gt;="&amp;VLOOKUP(C$1,'100-&gt;45b'!$A$1:$D$45,3,0),Build!$D$1:$CY$1,"&lt;="&amp;VLOOKUP(C$1,'100-&gt;45b'!$A$1:$D$45,4,0))</f>
        <v>3195698</v>
      </c>
      <c r="D81" s="7">
        <f>SUMIFS(Build!$D81:$CY81,Build!$D$1:$CY$1,"&gt;="&amp;VLOOKUP(D$1,'100-&gt;45b'!$A$1:$D$45,3,0),Build!$D$1:$CY$1,"&lt;="&amp;VLOOKUP(D$1,'100-&gt;45b'!$A$1:$D$45,4,0))</f>
        <v>23078</v>
      </c>
      <c r="E81" s="7">
        <f>SUMIFS(Build!$D81:$CY81,Build!$D$1:$CY$1,"&gt;="&amp;VLOOKUP(E$1,'100-&gt;45b'!$A$1:$D$45,3,0),Build!$D$1:$CY$1,"&lt;="&amp;VLOOKUP(E$1,'100-&gt;45b'!$A$1:$D$45,4,0))</f>
        <v>11187</v>
      </c>
      <c r="F81" s="7">
        <f>SUMIFS(Build!$D81:$CY81,Build!$D$1:$CY$1,"&gt;="&amp;VLOOKUP(F$1,'100-&gt;45b'!$A$1:$D$45,3,0),Build!$D$1:$CY$1,"&lt;="&amp;VLOOKUP(F$1,'100-&gt;45b'!$A$1:$D$45,4,0))</f>
        <v>85516</v>
      </c>
      <c r="G81" s="7">
        <f>SUMIFS(Build!$D81:$CY81,Build!$D$1:$CY$1,"&gt;="&amp;VLOOKUP(G$1,'100-&gt;45b'!$A$1:$D$45,3,0),Build!$D$1:$CY$1,"&lt;="&amp;VLOOKUP(G$1,'100-&gt;45b'!$A$1:$D$45,4,0))</f>
        <v>3514</v>
      </c>
      <c r="H81" s="7">
        <f>SUMIFS(Build!$D81:$CY81,Build!$D$1:$CY$1,"&gt;="&amp;VLOOKUP(H$1,'100-&gt;45b'!$A$1:$D$45,3,0),Build!$D$1:$CY$1,"&lt;="&amp;VLOOKUP(H$1,'100-&gt;45b'!$A$1:$D$45,4,0))</f>
        <v>192153</v>
      </c>
      <c r="I81" s="7">
        <f>SUMIFS(Build!$D81:$CY81,Build!$D$1:$CY$1,"&gt;="&amp;VLOOKUP(I$1,'100-&gt;45b'!$A$1:$D$45,3,0),Build!$D$1:$CY$1,"&lt;="&amp;VLOOKUP(I$1,'100-&gt;45b'!$A$1:$D$45,4,0))</f>
        <v>61869</v>
      </c>
      <c r="J81" s="7">
        <f>SUMIFS(Build!$D81:$CY81,Build!$D$1:$CY$1,"&gt;="&amp;VLOOKUP(J$1,'100-&gt;45b'!$A$1:$D$45,3,0),Build!$D$1:$CY$1,"&lt;="&amp;VLOOKUP(J$1,'100-&gt;45b'!$A$1:$D$45,4,0))</f>
        <v>34086</v>
      </c>
      <c r="K81" s="7">
        <f>SUMIFS(Build!$D81:$CY81,Build!$D$1:$CY$1,"&gt;="&amp;VLOOKUP(K$1,'100-&gt;45b'!$A$1:$D$45,3,0),Build!$D$1:$CY$1,"&lt;="&amp;VLOOKUP(K$1,'100-&gt;45b'!$A$1:$D$45,4,0))</f>
        <v>9341</v>
      </c>
      <c r="L81" s="7">
        <f>SUMIFS(Build!$D81:$CY81,Build!$D$1:$CY$1,"&gt;="&amp;VLOOKUP(L$1,'100-&gt;45b'!$A$1:$D$45,3,0),Build!$D$1:$CY$1,"&lt;="&amp;VLOOKUP(L$1,'100-&gt;45b'!$A$1:$D$45,4,0))</f>
        <v>0</v>
      </c>
      <c r="M81" s="7">
        <f>SUMIFS(Build!$D81:$CY81,Build!$D$1:$CY$1,"&gt;="&amp;VLOOKUP(M$1,'100-&gt;45b'!$A$1:$D$45,3,0),Build!$D$1:$CY$1,"&lt;="&amp;VLOOKUP(M$1,'100-&gt;45b'!$A$1:$D$45,4,0))</f>
        <v>13527</v>
      </c>
      <c r="N81" s="7">
        <f>SUMIFS(Build!$D81:$CY81,Build!$D$1:$CY$1,"&gt;="&amp;VLOOKUP(N$1,'100-&gt;45b'!$A$1:$D$45,3,0),Build!$D$1:$CY$1,"&lt;="&amp;VLOOKUP(N$1,'100-&gt;45b'!$A$1:$D$45,4,0))</f>
        <v>0</v>
      </c>
      <c r="O81" s="7">
        <f>SUMIFS(Build!$D81:$CY81,Build!$D$1:$CY$1,"&gt;="&amp;VLOOKUP(O$1,'100-&gt;45b'!$A$1:$D$45,3,0),Build!$D$1:$CY$1,"&lt;="&amp;VLOOKUP(O$1,'100-&gt;45b'!$A$1:$D$45,4,0))</f>
        <v>0</v>
      </c>
      <c r="P81" s="7">
        <f>SUMIFS(Build!$D81:$CY81,Build!$D$1:$CY$1,"&gt;="&amp;VLOOKUP(P$1,'100-&gt;45b'!$A$1:$D$45,3,0),Build!$D$1:$CY$1,"&lt;="&amp;VLOOKUP(P$1,'100-&gt;45b'!$A$1:$D$45,4,0))</f>
        <v>34382</v>
      </c>
      <c r="Q81" s="7">
        <f>SUMIFS(Build!$D81:$CY81,Build!$D$1:$CY$1,"&gt;="&amp;VLOOKUP(Q$1,'100-&gt;45b'!$A$1:$D$45,3,0),Build!$D$1:$CY$1,"&lt;="&amp;VLOOKUP(Q$1,'100-&gt;45b'!$A$1:$D$45,4,0))</f>
        <v>19734</v>
      </c>
      <c r="R81" s="7">
        <f>SUMIFS(Build!$D81:$CY81,Build!$D$1:$CY$1,"&gt;="&amp;VLOOKUP(R$1,'100-&gt;45b'!$A$1:$D$45,3,0),Build!$D$1:$CY$1,"&lt;="&amp;VLOOKUP(R$1,'100-&gt;45b'!$A$1:$D$45,4,0))</f>
        <v>63069</v>
      </c>
      <c r="S81" s="7">
        <f>SUMIFS(Build!$D81:$CY81,Build!$D$1:$CY$1,"&gt;="&amp;VLOOKUP(S$1,'100-&gt;45b'!$A$1:$D$45,3,0),Build!$D$1:$CY$1,"&lt;="&amp;VLOOKUP(S$1,'100-&gt;45b'!$A$1:$D$45,4,0))</f>
        <v>0</v>
      </c>
      <c r="T81" s="7">
        <f>SUMIFS(Build!$D81:$CY81,Build!$D$1:$CY$1,"&gt;="&amp;VLOOKUP(T$1,'100-&gt;45b'!$A$1:$D$45,3,0),Build!$D$1:$CY$1,"&lt;="&amp;VLOOKUP(T$1,'100-&gt;45b'!$A$1:$D$45,4,0))</f>
        <v>4453</v>
      </c>
      <c r="U81" s="7">
        <f>SUMIFS(Build!$D81:$CY81,Build!$D$1:$CY$1,"&gt;="&amp;VLOOKUP(U$1,'100-&gt;45b'!$A$1:$D$45,3,0),Build!$D$1:$CY$1,"&lt;="&amp;VLOOKUP(U$1,'100-&gt;45b'!$A$1:$D$45,4,0))</f>
        <v>2268</v>
      </c>
      <c r="V81" s="7">
        <f>SUMIFS(Build!$D81:$CY81,Build!$D$1:$CY$1,"&gt;="&amp;VLOOKUP(V$1,'100-&gt;45b'!$A$1:$D$45,3,0),Build!$D$1:$CY$1,"&lt;="&amp;VLOOKUP(V$1,'100-&gt;45b'!$A$1:$D$45,4,0))</f>
        <v>6605</v>
      </c>
      <c r="W81" s="7">
        <f>SUMIFS(Build!$D81:$CY81,Build!$D$1:$CY$1,"&gt;="&amp;VLOOKUP(W$1,'100-&gt;45b'!$A$1:$D$45,3,0),Build!$D$1:$CY$1,"&lt;="&amp;VLOOKUP(W$1,'100-&gt;45b'!$A$1:$D$45,4,0))</f>
        <v>2322</v>
      </c>
      <c r="X81" s="7">
        <f>SUMIFS(Build!$D81:$CY81,Build!$D$1:$CY$1,"&gt;="&amp;VLOOKUP(X$1,'100-&gt;45b'!$A$1:$D$45,3,0),Build!$D$1:$CY$1,"&lt;="&amp;VLOOKUP(X$1,'100-&gt;45b'!$A$1:$D$45,4,0))</f>
        <v>113009</v>
      </c>
      <c r="Y81" s="7">
        <f>SUMIFS(Build!$D81:$CY81,Build!$D$1:$CY$1,"&gt;="&amp;VLOOKUP(Y$1,'100-&gt;45b'!$A$1:$D$45,3,0),Build!$D$1:$CY$1,"&lt;="&amp;VLOOKUP(Y$1,'100-&gt;45b'!$A$1:$D$45,4,0))</f>
        <v>2037</v>
      </c>
      <c r="Z81" s="7">
        <f>SUMIFS(Build!$D81:$CY81,Build!$D$1:$CY$1,"&gt;="&amp;VLOOKUP(Z$1,'100-&gt;45b'!$A$1:$D$45,3,0),Build!$D$1:$CY$1,"&lt;="&amp;VLOOKUP(Z$1,'100-&gt;45b'!$A$1:$D$45,4,0))</f>
        <v>13742</v>
      </c>
      <c r="AA81" s="7">
        <f>SUMIFS(Build!$D81:$CY81,Build!$D$1:$CY$1,"&gt;="&amp;VLOOKUP(AA$1,'100-&gt;45b'!$A$1:$D$45,3,0),Build!$D$1:$CY$1,"&lt;="&amp;VLOOKUP(AA$1,'100-&gt;45b'!$A$1:$D$45,4,0))</f>
        <v>429332</v>
      </c>
      <c r="AB81" s="7">
        <f>SUMIFS(Build!$D81:$CY81,Build!$D$1:$CY$1,"&gt;="&amp;VLOOKUP(AB$1,'100-&gt;45b'!$A$1:$D$45,3,0),Build!$D$1:$CY$1,"&lt;="&amp;VLOOKUP(AB$1,'100-&gt;45b'!$A$1:$D$45,4,0))</f>
        <v>963024</v>
      </c>
      <c r="AC81" s="7">
        <f>SUMIFS(Build!$D81:$CY81,Build!$D$1:$CY$1,"&gt;="&amp;VLOOKUP(AC$1,'100-&gt;45b'!$A$1:$D$45,3,0),Build!$D$1:$CY$1,"&lt;="&amp;VLOOKUP(AC$1,'100-&gt;45b'!$A$1:$D$45,4,0))</f>
        <v>397216</v>
      </c>
      <c r="AD81" s="7">
        <f>SUMIFS(Build!$D81:$CY81,Build!$D$1:$CY$1,"&gt;="&amp;VLOOKUP(AD$1,'100-&gt;45b'!$A$1:$D$45,3,0),Build!$D$1:$CY$1,"&lt;="&amp;VLOOKUP(AD$1,'100-&gt;45b'!$A$1:$D$45,4,0))</f>
        <v>15196</v>
      </c>
      <c r="AE81" s="7">
        <f>SUMIFS(Build!$D81:$CY81,Build!$D$1:$CY$1,"&gt;="&amp;VLOOKUP(AE$1,'100-&gt;45b'!$A$1:$D$45,3,0),Build!$D$1:$CY$1,"&lt;="&amp;VLOOKUP(AE$1,'100-&gt;45b'!$A$1:$D$45,4,0))</f>
        <v>5748</v>
      </c>
      <c r="AF81" s="7">
        <f>SUMIFS(Build!$D81:$CY81,Build!$D$1:$CY$1,"&gt;="&amp;VLOOKUP(AF$1,'100-&gt;45b'!$A$1:$D$45,3,0),Build!$D$1:$CY$1,"&lt;="&amp;VLOOKUP(AF$1,'100-&gt;45b'!$A$1:$D$45,4,0))</f>
        <v>170480</v>
      </c>
      <c r="AG81" s="7">
        <f>SUMIFS(Build!$D81:$CY81,Build!$D$1:$CY$1,"&gt;="&amp;VLOOKUP(AG$1,'100-&gt;45b'!$A$1:$D$45,3,0),Build!$D$1:$CY$1,"&lt;="&amp;VLOOKUP(AG$1,'100-&gt;45b'!$A$1:$D$45,4,0))</f>
        <v>3086</v>
      </c>
      <c r="AH81" s="7">
        <f>SUMIFS(Build!$D81:$CY81,Build!$D$1:$CY$1,"&gt;="&amp;VLOOKUP(AH$1,'100-&gt;45b'!$A$1:$D$45,3,0),Build!$D$1:$CY$1,"&lt;="&amp;VLOOKUP(AH$1,'100-&gt;45b'!$A$1:$D$45,4,0))</f>
        <v>62643</v>
      </c>
      <c r="AI81" s="7">
        <f>SUMIFS(Build!$D81:$CY81,Build!$D$1:$CY$1,"&gt;="&amp;VLOOKUP(AI$1,'100-&gt;45b'!$A$1:$D$45,3,0),Build!$D$1:$CY$1,"&lt;="&amp;VLOOKUP(AI$1,'100-&gt;45b'!$A$1:$D$45,4,0))</f>
        <v>18451</v>
      </c>
      <c r="AJ81" s="7">
        <f>SUMIFS(Build!$D81:$CY81,Build!$D$1:$CY$1,"&gt;="&amp;VLOOKUP(AJ$1,'100-&gt;45b'!$A$1:$D$45,3,0),Build!$D$1:$CY$1,"&lt;="&amp;VLOOKUP(AJ$1,'100-&gt;45b'!$A$1:$D$45,4,0))</f>
        <v>15599</v>
      </c>
      <c r="AK81" s="7">
        <f>SUMIFS(Build!$D81:$CY81,Build!$D$1:$CY$1,"&gt;="&amp;VLOOKUP(AK$1,'100-&gt;45b'!$A$1:$D$45,3,0),Build!$D$1:$CY$1,"&lt;="&amp;VLOOKUP(AK$1,'100-&gt;45b'!$A$1:$D$45,4,0))</f>
        <v>5638</v>
      </c>
      <c r="AL81" s="7">
        <f>SUMIFS(Build!$D81:$CY81,Build!$D$1:$CY$1,"&gt;="&amp;VLOOKUP(AL$1,'100-&gt;45b'!$A$1:$D$45,3,0),Build!$D$1:$CY$1,"&lt;="&amp;VLOOKUP(AL$1,'100-&gt;45b'!$A$1:$D$45,4,0))</f>
        <v>18019</v>
      </c>
      <c r="AM81" s="7">
        <f>SUMIFS(Build!$D81:$CY81,Build!$D$1:$CY$1,"&gt;="&amp;VLOOKUP(AM$1,'100-&gt;45b'!$A$1:$D$45,3,0),Build!$D$1:$CY$1,"&lt;="&amp;VLOOKUP(AM$1,'100-&gt;45b'!$A$1:$D$45,4,0))</f>
        <v>16912</v>
      </c>
      <c r="AN81" s="7">
        <f>SUMIFS(Build!$D81:$CY81,Build!$D$1:$CY$1,"&gt;="&amp;VLOOKUP(AN$1,'100-&gt;45b'!$A$1:$D$45,3,0),Build!$D$1:$CY$1,"&lt;="&amp;VLOOKUP(AN$1,'100-&gt;45b'!$A$1:$D$45,4,0))</f>
        <v>63383</v>
      </c>
      <c r="AO81" s="7">
        <f>SUMIFS(Build!$D81:$CY81,Build!$D$1:$CY$1,"&gt;="&amp;VLOOKUP(AO$1,'100-&gt;45b'!$A$1:$D$45,3,0),Build!$D$1:$CY$1,"&lt;="&amp;VLOOKUP(AO$1,'100-&gt;45b'!$A$1:$D$45,4,0))</f>
        <v>153996</v>
      </c>
      <c r="AP81" s="7">
        <f>'47 Sector'!AP81+'47 Sector'!AV81</f>
        <v>408943</v>
      </c>
      <c r="AQ81" s="7">
        <f>SUMIFS(Build!$D81:$CY81,Build!$D$1:$CY$1,"&gt;="&amp;VLOOKUP(AQ$1,'100-&gt;45b'!$A$1:$D$45,3,0),Build!$D$1:$CY$1,"&lt;="&amp;VLOOKUP(AQ$1,'100-&gt;45b'!$A$1:$D$45,4,0))</f>
        <v>354587</v>
      </c>
      <c r="AR81" s="7">
        <f>SUMIFS(Build!$D81:$CY81,Build!$D$1:$CY$1,"&gt;="&amp;VLOOKUP(AR$1,'100-&gt;45b'!$A$1:$D$45,3,0),Build!$D$1:$CY$1,"&lt;="&amp;VLOOKUP(AR$1,'100-&gt;45b'!$A$1:$D$45,4,0))</f>
        <v>137693</v>
      </c>
      <c r="AS81" s="7">
        <f>SUMIFS(Build!$D81:$CY81,Build!$D$1:$CY$1,"&gt;="&amp;VLOOKUP(AS$1,'100-&gt;45b'!$A$1:$D$45,3,0),Build!$D$1:$CY$1,"&lt;="&amp;VLOOKUP(AS$1,'100-&gt;45b'!$A$1:$D$45,4,0))</f>
        <v>0</v>
      </c>
      <c r="AT81" s="7">
        <f>SUMIFS(Build!$D81:$CY81,Build!$D$1:$CY$1,"&gt;="&amp;VLOOKUP(AT$1,'100-&gt;45b'!$A$1:$D$45,3,0),Build!$D$1:$CY$1,"&lt;="&amp;VLOOKUP(AT$1,'100-&gt;45b'!$A$1:$D$45,4,0))</f>
        <v>62095</v>
      </c>
      <c r="AU81" s="7">
        <f>SUMIFS(Build!$D81:$CY81,Build!$D$1:$CY$1,"&gt;="&amp;VLOOKUP(AU$1,'100-&gt;45b'!$A$1:$D$45,3,0),Build!$D$1:$CY$1,"&lt;="&amp;VLOOKUP(AU$1,'100-&gt;45b'!$A$1:$D$45,4,0))</f>
        <v>0</v>
      </c>
      <c r="AV81" s="23">
        <f>Build!CY81</f>
        <v>93180</v>
      </c>
      <c r="AW81" s="7"/>
      <c r="AX81" s="17">
        <f t="shared" si="4"/>
        <v>39</v>
      </c>
      <c r="AY81" s="18">
        <f t="shared" si="5"/>
        <v>1.2787486871829117E-2</v>
      </c>
      <c r="AZ81" s="18"/>
      <c r="BA81" s="18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DA81" s="8"/>
    </row>
    <row r="82" spans="1:105" x14ac:dyDescent="0.25">
      <c r="A82" t="s">
        <v>299</v>
      </c>
      <c r="B82">
        <f>VLOOKUP($A82&amp;0,'Short Labels'!$B$1:$N$8042,8,0)</f>
        <v>2019</v>
      </c>
      <c r="C82" s="7">
        <f>SUMIFS(Build!$D82:$CY82,Build!$D$1:$CY$1,"&gt;="&amp;VLOOKUP(C$1,'100-&gt;45b'!$A$1:$D$45,3,0),Build!$D$1:$CY$1,"&lt;="&amp;VLOOKUP(C$1,'100-&gt;45b'!$A$1:$D$45,4,0))</f>
        <v>993973</v>
      </c>
      <c r="D82" s="7">
        <f>SUMIFS(Build!$D82:$CY82,Build!$D$1:$CY$1,"&gt;="&amp;VLOOKUP(D$1,'100-&gt;45b'!$A$1:$D$45,3,0),Build!$D$1:$CY$1,"&lt;="&amp;VLOOKUP(D$1,'100-&gt;45b'!$A$1:$D$45,4,0))</f>
        <v>67829</v>
      </c>
      <c r="E82" s="7">
        <f>SUMIFS(Build!$D82:$CY82,Build!$D$1:$CY$1,"&gt;="&amp;VLOOKUP(E$1,'100-&gt;45b'!$A$1:$D$45,3,0),Build!$D$1:$CY$1,"&lt;="&amp;VLOOKUP(E$1,'100-&gt;45b'!$A$1:$D$45,4,0))</f>
        <v>8488</v>
      </c>
      <c r="F82" s="7">
        <f>SUMIFS(Build!$D82:$CY82,Build!$D$1:$CY$1,"&gt;="&amp;VLOOKUP(F$1,'100-&gt;45b'!$A$1:$D$45,3,0),Build!$D$1:$CY$1,"&lt;="&amp;VLOOKUP(F$1,'100-&gt;45b'!$A$1:$D$45,4,0))</f>
        <v>44413</v>
      </c>
      <c r="G82" s="7">
        <f>SUMIFS(Build!$D82:$CY82,Build!$D$1:$CY$1,"&gt;="&amp;VLOOKUP(G$1,'100-&gt;45b'!$A$1:$D$45,3,0),Build!$D$1:$CY$1,"&lt;="&amp;VLOOKUP(G$1,'100-&gt;45b'!$A$1:$D$45,4,0))</f>
        <v>484</v>
      </c>
      <c r="H82" s="7">
        <f>SUMIFS(Build!$D82:$CY82,Build!$D$1:$CY$1,"&gt;="&amp;VLOOKUP(H$1,'100-&gt;45b'!$A$1:$D$45,3,0),Build!$D$1:$CY$1,"&lt;="&amp;VLOOKUP(H$1,'100-&gt;45b'!$A$1:$D$45,4,0))</f>
        <v>141717</v>
      </c>
      <c r="I82" s="7">
        <f>SUMIFS(Build!$D82:$CY82,Build!$D$1:$CY$1,"&gt;="&amp;VLOOKUP(I$1,'100-&gt;45b'!$A$1:$D$45,3,0),Build!$D$1:$CY$1,"&lt;="&amp;VLOOKUP(I$1,'100-&gt;45b'!$A$1:$D$45,4,0))</f>
        <v>245953</v>
      </c>
      <c r="J82" s="7">
        <f>SUMIFS(Build!$D82:$CY82,Build!$D$1:$CY$1,"&gt;="&amp;VLOOKUP(J$1,'100-&gt;45b'!$A$1:$D$45,3,0),Build!$D$1:$CY$1,"&lt;="&amp;VLOOKUP(J$1,'100-&gt;45b'!$A$1:$D$45,4,0))</f>
        <v>55413</v>
      </c>
      <c r="K82" s="7">
        <f>SUMIFS(Build!$D82:$CY82,Build!$D$1:$CY$1,"&gt;="&amp;VLOOKUP(K$1,'100-&gt;45b'!$A$1:$D$45,3,0),Build!$D$1:$CY$1,"&lt;="&amp;VLOOKUP(K$1,'100-&gt;45b'!$A$1:$D$45,4,0))</f>
        <v>6114</v>
      </c>
      <c r="L82" s="7">
        <f>SUMIFS(Build!$D82:$CY82,Build!$D$1:$CY$1,"&gt;="&amp;VLOOKUP(L$1,'100-&gt;45b'!$A$1:$D$45,3,0),Build!$D$1:$CY$1,"&lt;="&amp;VLOOKUP(L$1,'100-&gt;45b'!$A$1:$D$45,4,0))</f>
        <v>0</v>
      </c>
      <c r="M82" s="7">
        <f>SUMIFS(Build!$D82:$CY82,Build!$D$1:$CY$1,"&gt;="&amp;VLOOKUP(M$1,'100-&gt;45b'!$A$1:$D$45,3,0),Build!$D$1:$CY$1,"&lt;="&amp;VLOOKUP(M$1,'100-&gt;45b'!$A$1:$D$45,4,0))</f>
        <v>11220</v>
      </c>
      <c r="N82" s="7">
        <f>SUMIFS(Build!$D82:$CY82,Build!$D$1:$CY$1,"&gt;="&amp;VLOOKUP(N$1,'100-&gt;45b'!$A$1:$D$45,3,0),Build!$D$1:$CY$1,"&lt;="&amp;VLOOKUP(N$1,'100-&gt;45b'!$A$1:$D$45,4,0))</f>
        <v>0</v>
      </c>
      <c r="O82" s="7">
        <f>SUMIFS(Build!$D82:$CY82,Build!$D$1:$CY$1,"&gt;="&amp;VLOOKUP(O$1,'100-&gt;45b'!$A$1:$D$45,3,0),Build!$D$1:$CY$1,"&lt;="&amp;VLOOKUP(O$1,'100-&gt;45b'!$A$1:$D$45,4,0))</f>
        <v>1800</v>
      </c>
      <c r="P82" s="7">
        <f>SUMIFS(Build!$D82:$CY82,Build!$D$1:$CY$1,"&gt;="&amp;VLOOKUP(P$1,'100-&gt;45b'!$A$1:$D$45,3,0),Build!$D$1:$CY$1,"&lt;="&amp;VLOOKUP(P$1,'100-&gt;45b'!$A$1:$D$45,4,0))</f>
        <v>21094</v>
      </c>
      <c r="Q82" s="7">
        <f>SUMIFS(Build!$D82:$CY82,Build!$D$1:$CY$1,"&gt;="&amp;VLOOKUP(Q$1,'100-&gt;45b'!$A$1:$D$45,3,0),Build!$D$1:$CY$1,"&lt;="&amp;VLOOKUP(Q$1,'100-&gt;45b'!$A$1:$D$45,4,0))</f>
        <v>15273</v>
      </c>
      <c r="R82" s="7">
        <f>SUMIFS(Build!$D82:$CY82,Build!$D$1:$CY$1,"&gt;="&amp;VLOOKUP(R$1,'100-&gt;45b'!$A$1:$D$45,3,0),Build!$D$1:$CY$1,"&lt;="&amp;VLOOKUP(R$1,'100-&gt;45b'!$A$1:$D$45,4,0))</f>
        <v>50373</v>
      </c>
      <c r="S82" s="7">
        <f>SUMIFS(Build!$D82:$CY82,Build!$D$1:$CY$1,"&gt;="&amp;VLOOKUP(S$1,'100-&gt;45b'!$A$1:$D$45,3,0),Build!$D$1:$CY$1,"&lt;="&amp;VLOOKUP(S$1,'100-&gt;45b'!$A$1:$D$45,4,0))</f>
        <v>1683</v>
      </c>
      <c r="T82" s="7">
        <f>SUMIFS(Build!$D82:$CY82,Build!$D$1:$CY$1,"&gt;="&amp;VLOOKUP(T$1,'100-&gt;45b'!$A$1:$D$45,3,0),Build!$D$1:$CY$1,"&lt;="&amp;VLOOKUP(T$1,'100-&gt;45b'!$A$1:$D$45,4,0))</f>
        <v>754</v>
      </c>
      <c r="U82" s="7">
        <f>SUMIFS(Build!$D82:$CY82,Build!$D$1:$CY$1,"&gt;="&amp;VLOOKUP(U$1,'100-&gt;45b'!$A$1:$D$45,3,0),Build!$D$1:$CY$1,"&lt;="&amp;VLOOKUP(U$1,'100-&gt;45b'!$A$1:$D$45,4,0))</f>
        <v>1057</v>
      </c>
      <c r="V82" s="7">
        <f>SUMIFS(Build!$D82:$CY82,Build!$D$1:$CY$1,"&gt;="&amp;VLOOKUP(V$1,'100-&gt;45b'!$A$1:$D$45,3,0),Build!$D$1:$CY$1,"&lt;="&amp;VLOOKUP(V$1,'100-&gt;45b'!$A$1:$D$45,4,0))</f>
        <v>475</v>
      </c>
      <c r="W82" s="7">
        <f>SUMIFS(Build!$D82:$CY82,Build!$D$1:$CY$1,"&gt;="&amp;VLOOKUP(W$1,'100-&gt;45b'!$A$1:$D$45,3,0),Build!$D$1:$CY$1,"&lt;="&amp;VLOOKUP(W$1,'100-&gt;45b'!$A$1:$D$45,4,0))</f>
        <v>0</v>
      </c>
      <c r="X82" s="7">
        <f>SUMIFS(Build!$D82:$CY82,Build!$D$1:$CY$1,"&gt;="&amp;VLOOKUP(X$1,'100-&gt;45b'!$A$1:$D$45,3,0),Build!$D$1:$CY$1,"&lt;="&amp;VLOOKUP(X$1,'100-&gt;45b'!$A$1:$D$45,4,0))</f>
        <v>37059</v>
      </c>
      <c r="Y82" s="7">
        <f>SUMIFS(Build!$D82:$CY82,Build!$D$1:$CY$1,"&gt;="&amp;VLOOKUP(Y$1,'100-&gt;45b'!$A$1:$D$45,3,0),Build!$D$1:$CY$1,"&lt;="&amp;VLOOKUP(Y$1,'100-&gt;45b'!$A$1:$D$45,4,0))</f>
        <v>23367</v>
      </c>
      <c r="Z82" s="7">
        <f>SUMIFS(Build!$D82:$CY82,Build!$D$1:$CY$1,"&gt;="&amp;VLOOKUP(Z$1,'100-&gt;45b'!$A$1:$D$45,3,0),Build!$D$1:$CY$1,"&lt;="&amp;VLOOKUP(Z$1,'100-&gt;45b'!$A$1:$D$45,4,0))</f>
        <v>8752</v>
      </c>
      <c r="AA82" s="7">
        <f>SUMIFS(Build!$D82:$CY82,Build!$D$1:$CY$1,"&gt;="&amp;VLOOKUP(AA$1,'100-&gt;45b'!$A$1:$D$45,3,0),Build!$D$1:$CY$1,"&lt;="&amp;VLOOKUP(AA$1,'100-&gt;45b'!$A$1:$D$45,4,0))</f>
        <v>294581</v>
      </c>
      <c r="AB82" s="7">
        <f>SUMIFS(Build!$D82:$CY82,Build!$D$1:$CY$1,"&gt;="&amp;VLOOKUP(AB$1,'100-&gt;45b'!$A$1:$D$45,3,0),Build!$D$1:$CY$1,"&lt;="&amp;VLOOKUP(AB$1,'100-&gt;45b'!$A$1:$D$45,4,0))</f>
        <v>1192695</v>
      </c>
      <c r="AC82" s="7">
        <f>SUMIFS(Build!$D82:$CY82,Build!$D$1:$CY$1,"&gt;="&amp;VLOOKUP(AC$1,'100-&gt;45b'!$A$1:$D$45,3,0),Build!$D$1:$CY$1,"&lt;="&amp;VLOOKUP(AC$1,'100-&gt;45b'!$A$1:$D$45,4,0))</f>
        <v>227189</v>
      </c>
      <c r="AD82" s="7">
        <f>SUMIFS(Build!$D82:$CY82,Build!$D$1:$CY$1,"&gt;="&amp;VLOOKUP(AD$1,'100-&gt;45b'!$A$1:$D$45,3,0),Build!$D$1:$CY$1,"&lt;="&amp;VLOOKUP(AD$1,'100-&gt;45b'!$A$1:$D$45,4,0))</f>
        <v>13260</v>
      </c>
      <c r="AE82" s="7">
        <f>SUMIFS(Build!$D82:$CY82,Build!$D$1:$CY$1,"&gt;="&amp;VLOOKUP(AE$1,'100-&gt;45b'!$A$1:$D$45,3,0),Build!$D$1:$CY$1,"&lt;="&amp;VLOOKUP(AE$1,'100-&gt;45b'!$A$1:$D$45,4,0))</f>
        <v>2960</v>
      </c>
      <c r="AF82" s="7">
        <f>SUMIFS(Build!$D82:$CY82,Build!$D$1:$CY$1,"&gt;="&amp;VLOOKUP(AF$1,'100-&gt;45b'!$A$1:$D$45,3,0),Build!$D$1:$CY$1,"&lt;="&amp;VLOOKUP(AF$1,'100-&gt;45b'!$A$1:$D$45,4,0))</f>
        <v>15203</v>
      </c>
      <c r="AG82" s="7">
        <f>SUMIFS(Build!$D82:$CY82,Build!$D$1:$CY$1,"&gt;="&amp;VLOOKUP(AG$1,'100-&gt;45b'!$A$1:$D$45,3,0),Build!$D$1:$CY$1,"&lt;="&amp;VLOOKUP(AG$1,'100-&gt;45b'!$A$1:$D$45,4,0))</f>
        <v>7330</v>
      </c>
      <c r="AH82" s="7">
        <f>SUMIFS(Build!$D82:$CY82,Build!$D$1:$CY$1,"&gt;="&amp;VLOOKUP(AH$1,'100-&gt;45b'!$A$1:$D$45,3,0),Build!$D$1:$CY$1,"&lt;="&amp;VLOOKUP(AH$1,'100-&gt;45b'!$A$1:$D$45,4,0))</f>
        <v>110424</v>
      </c>
      <c r="AI82" s="7">
        <f>SUMIFS(Build!$D82:$CY82,Build!$D$1:$CY$1,"&gt;="&amp;VLOOKUP(AI$1,'100-&gt;45b'!$A$1:$D$45,3,0),Build!$D$1:$CY$1,"&lt;="&amp;VLOOKUP(AI$1,'100-&gt;45b'!$A$1:$D$45,4,0))</f>
        <v>2938</v>
      </c>
      <c r="AJ82" s="7">
        <f>SUMIFS(Build!$D82:$CY82,Build!$D$1:$CY$1,"&gt;="&amp;VLOOKUP(AJ$1,'100-&gt;45b'!$A$1:$D$45,3,0),Build!$D$1:$CY$1,"&lt;="&amp;VLOOKUP(AJ$1,'100-&gt;45b'!$A$1:$D$45,4,0))</f>
        <v>7054</v>
      </c>
      <c r="AK82" s="7">
        <f>SUMIFS(Build!$D82:$CY82,Build!$D$1:$CY$1,"&gt;="&amp;VLOOKUP(AK$1,'100-&gt;45b'!$A$1:$D$45,3,0),Build!$D$1:$CY$1,"&lt;="&amp;VLOOKUP(AK$1,'100-&gt;45b'!$A$1:$D$45,4,0))</f>
        <v>9713</v>
      </c>
      <c r="AL82" s="7">
        <f>SUMIFS(Build!$D82:$CY82,Build!$D$1:$CY$1,"&gt;="&amp;VLOOKUP(AL$1,'100-&gt;45b'!$A$1:$D$45,3,0),Build!$D$1:$CY$1,"&lt;="&amp;VLOOKUP(AL$1,'100-&gt;45b'!$A$1:$D$45,4,0))</f>
        <v>33482</v>
      </c>
      <c r="AM82" s="7">
        <f>SUMIFS(Build!$D82:$CY82,Build!$D$1:$CY$1,"&gt;="&amp;VLOOKUP(AM$1,'100-&gt;45b'!$A$1:$D$45,3,0),Build!$D$1:$CY$1,"&lt;="&amp;VLOOKUP(AM$1,'100-&gt;45b'!$A$1:$D$45,4,0))</f>
        <v>11323</v>
      </c>
      <c r="AN82" s="7">
        <f>SUMIFS(Build!$D82:$CY82,Build!$D$1:$CY$1,"&gt;="&amp;VLOOKUP(AN$1,'100-&gt;45b'!$A$1:$D$45,3,0),Build!$D$1:$CY$1,"&lt;="&amp;VLOOKUP(AN$1,'100-&gt;45b'!$A$1:$D$45,4,0))</f>
        <v>9376</v>
      </c>
      <c r="AO82" s="7">
        <f>SUMIFS(Build!$D82:$CY82,Build!$D$1:$CY$1,"&gt;="&amp;VLOOKUP(AO$1,'100-&gt;45b'!$A$1:$D$45,3,0),Build!$D$1:$CY$1,"&lt;="&amp;VLOOKUP(AO$1,'100-&gt;45b'!$A$1:$D$45,4,0))</f>
        <v>7835</v>
      </c>
      <c r="AP82" s="7">
        <f>'47 Sector'!AP82+'47 Sector'!AV82</f>
        <v>34425</v>
      </c>
      <c r="AQ82" s="7">
        <f>SUMIFS(Build!$D82:$CY82,Build!$D$1:$CY$1,"&gt;="&amp;VLOOKUP(AQ$1,'100-&gt;45b'!$A$1:$D$45,3,0),Build!$D$1:$CY$1,"&lt;="&amp;VLOOKUP(AQ$1,'100-&gt;45b'!$A$1:$D$45,4,0))</f>
        <v>160412</v>
      </c>
      <c r="AR82" s="7">
        <f>SUMIFS(Build!$D82:$CY82,Build!$D$1:$CY$1,"&gt;="&amp;VLOOKUP(AR$1,'100-&gt;45b'!$A$1:$D$45,3,0),Build!$D$1:$CY$1,"&lt;="&amp;VLOOKUP(AR$1,'100-&gt;45b'!$A$1:$D$45,4,0))</f>
        <v>41662</v>
      </c>
      <c r="AS82" s="7">
        <f>SUMIFS(Build!$D82:$CY82,Build!$D$1:$CY$1,"&gt;="&amp;VLOOKUP(AS$1,'100-&gt;45b'!$A$1:$D$45,3,0),Build!$D$1:$CY$1,"&lt;="&amp;VLOOKUP(AS$1,'100-&gt;45b'!$A$1:$D$45,4,0))</f>
        <v>7228</v>
      </c>
      <c r="AT82" s="7">
        <f>SUMIFS(Build!$D82:$CY82,Build!$D$1:$CY$1,"&gt;="&amp;VLOOKUP(AT$1,'100-&gt;45b'!$A$1:$D$45,3,0),Build!$D$1:$CY$1,"&lt;="&amp;VLOOKUP(AT$1,'100-&gt;45b'!$A$1:$D$45,4,0))</f>
        <v>460766</v>
      </c>
      <c r="AU82" s="7">
        <f>SUMIFS(Build!$D82:$CY82,Build!$D$1:$CY$1,"&gt;="&amp;VLOOKUP(AU$1,'100-&gt;45b'!$A$1:$D$45,3,0),Build!$D$1:$CY$1,"&lt;="&amp;VLOOKUP(AU$1,'100-&gt;45b'!$A$1:$D$45,4,0))</f>
        <v>220490</v>
      </c>
      <c r="AV82" s="23">
        <f>Build!CY82</f>
        <v>1942</v>
      </c>
      <c r="AW82" s="7"/>
      <c r="AX82" s="17">
        <f t="shared" si="4"/>
        <v>42</v>
      </c>
      <c r="AY82" s="18">
        <f t="shared" si="5"/>
        <v>4.2129660864907622E-4</v>
      </c>
      <c r="AZ82" s="18"/>
      <c r="BA82" s="18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DA82" s="8"/>
    </row>
    <row r="83" spans="1:105" x14ac:dyDescent="0.25">
      <c r="A83" t="s">
        <v>301</v>
      </c>
      <c r="B83">
        <f>VLOOKUP($A83&amp;0,'Short Labels'!$B$1:$N$8042,8,0)</f>
        <v>2013</v>
      </c>
      <c r="C83" s="7">
        <f>SUMIFS(Build!$D83:$CY83,Build!$D$1:$CY$1,"&gt;="&amp;VLOOKUP(C$1,'100-&gt;45b'!$A$1:$D$45,3,0),Build!$D$1:$CY$1,"&lt;="&amp;VLOOKUP(C$1,'100-&gt;45b'!$A$1:$D$45,4,0))</f>
        <v>137597</v>
      </c>
      <c r="D83" s="7">
        <f>SUMIFS(Build!$D83:$CY83,Build!$D$1:$CY$1,"&gt;="&amp;VLOOKUP(D$1,'100-&gt;45b'!$A$1:$D$45,3,0),Build!$D$1:$CY$1,"&lt;="&amp;VLOOKUP(D$1,'100-&gt;45b'!$A$1:$D$45,4,0))</f>
        <v>13598</v>
      </c>
      <c r="E83" s="7">
        <f>SUMIFS(Build!$D83:$CY83,Build!$D$1:$CY$1,"&gt;="&amp;VLOOKUP(E$1,'100-&gt;45b'!$A$1:$D$45,3,0),Build!$D$1:$CY$1,"&lt;="&amp;VLOOKUP(E$1,'100-&gt;45b'!$A$1:$D$45,4,0))</f>
        <v>0</v>
      </c>
      <c r="F83" s="7">
        <f>SUMIFS(Build!$D83:$CY83,Build!$D$1:$CY$1,"&gt;="&amp;VLOOKUP(F$1,'100-&gt;45b'!$A$1:$D$45,3,0),Build!$D$1:$CY$1,"&lt;="&amp;VLOOKUP(F$1,'100-&gt;45b'!$A$1:$D$45,4,0))</f>
        <v>1022.9999999999999</v>
      </c>
      <c r="G83" s="7">
        <f>SUMIFS(Build!$D83:$CY83,Build!$D$1:$CY$1,"&gt;="&amp;VLOOKUP(G$1,'100-&gt;45b'!$A$1:$D$45,3,0),Build!$D$1:$CY$1,"&lt;="&amp;VLOOKUP(G$1,'100-&gt;45b'!$A$1:$D$45,4,0))</f>
        <v>0</v>
      </c>
      <c r="H83" s="7">
        <f>SUMIFS(Build!$D83:$CY83,Build!$D$1:$CY$1,"&gt;="&amp;VLOOKUP(H$1,'100-&gt;45b'!$A$1:$D$45,3,0),Build!$D$1:$CY$1,"&lt;="&amp;VLOOKUP(H$1,'100-&gt;45b'!$A$1:$D$45,4,0))</f>
        <v>3736</v>
      </c>
      <c r="I83" s="7">
        <f>SUMIFS(Build!$D83:$CY83,Build!$D$1:$CY$1,"&gt;="&amp;VLOOKUP(I$1,'100-&gt;45b'!$A$1:$D$45,3,0),Build!$D$1:$CY$1,"&lt;="&amp;VLOOKUP(I$1,'100-&gt;45b'!$A$1:$D$45,4,0))</f>
        <v>946</v>
      </c>
      <c r="J83" s="7">
        <f>SUMIFS(Build!$D83:$CY83,Build!$D$1:$CY$1,"&gt;="&amp;VLOOKUP(J$1,'100-&gt;45b'!$A$1:$D$45,3,0),Build!$D$1:$CY$1,"&lt;="&amp;VLOOKUP(J$1,'100-&gt;45b'!$A$1:$D$45,4,0))</f>
        <v>8422</v>
      </c>
      <c r="K83" s="7">
        <f>SUMIFS(Build!$D83:$CY83,Build!$D$1:$CY$1,"&gt;="&amp;VLOOKUP(K$1,'100-&gt;45b'!$A$1:$D$45,3,0),Build!$D$1:$CY$1,"&lt;="&amp;VLOOKUP(K$1,'100-&gt;45b'!$A$1:$D$45,4,0))</f>
        <v>341</v>
      </c>
      <c r="L83" s="7">
        <f>SUMIFS(Build!$D83:$CY83,Build!$D$1:$CY$1,"&gt;="&amp;VLOOKUP(L$1,'100-&gt;45b'!$A$1:$D$45,3,0),Build!$D$1:$CY$1,"&lt;="&amp;VLOOKUP(L$1,'100-&gt;45b'!$A$1:$D$45,4,0))</f>
        <v>0</v>
      </c>
      <c r="M83" s="7">
        <f>SUMIFS(Build!$D83:$CY83,Build!$D$1:$CY$1,"&gt;="&amp;VLOOKUP(M$1,'100-&gt;45b'!$A$1:$D$45,3,0),Build!$D$1:$CY$1,"&lt;="&amp;VLOOKUP(M$1,'100-&gt;45b'!$A$1:$D$45,4,0))</f>
        <v>797</v>
      </c>
      <c r="N83" s="7">
        <f>SUMIFS(Build!$D83:$CY83,Build!$D$1:$CY$1,"&gt;="&amp;VLOOKUP(N$1,'100-&gt;45b'!$A$1:$D$45,3,0),Build!$D$1:$CY$1,"&lt;="&amp;VLOOKUP(N$1,'100-&gt;45b'!$A$1:$D$45,4,0))</f>
        <v>0</v>
      </c>
      <c r="O83" s="7">
        <f>SUMIFS(Build!$D83:$CY83,Build!$D$1:$CY$1,"&gt;="&amp;VLOOKUP(O$1,'100-&gt;45b'!$A$1:$D$45,3,0),Build!$D$1:$CY$1,"&lt;="&amp;VLOOKUP(O$1,'100-&gt;45b'!$A$1:$D$45,4,0))</f>
        <v>0</v>
      </c>
      <c r="P83" s="7">
        <f>SUMIFS(Build!$D83:$CY83,Build!$D$1:$CY$1,"&gt;="&amp;VLOOKUP(P$1,'100-&gt;45b'!$A$1:$D$45,3,0),Build!$D$1:$CY$1,"&lt;="&amp;VLOOKUP(P$1,'100-&gt;45b'!$A$1:$D$45,4,0))</f>
        <v>0</v>
      </c>
      <c r="Q83" s="7">
        <f>SUMIFS(Build!$D83:$CY83,Build!$D$1:$CY$1,"&gt;="&amp;VLOOKUP(Q$1,'100-&gt;45b'!$A$1:$D$45,3,0),Build!$D$1:$CY$1,"&lt;="&amp;VLOOKUP(Q$1,'100-&gt;45b'!$A$1:$D$45,4,0))</f>
        <v>0</v>
      </c>
      <c r="R83" s="7">
        <f>SUMIFS(Build!$D83:$CY83,Build!$D$1:$CY$1,"&gt;="&amp;VLOOKUP(R$1,'100-&gt;45b'!$A$1:$D$45,3,0),Build!$D$1:$CY$1,"&lt;="&amp;VLOOKUP(R$1,'100-&gt;45b'!$A$1:$D$45,4,0))</f>
        <v>267</v>
      </c>
      <c r="S83" s="7">
        <f>SUMIFS(Build!$D83:$CY83,Build!$D$1:$CY$1,"&gt;="&amp;VLOOKUP(S$1,'100-&gt;45b'!$A$1:$D$45,3,0),Build!$D$1:$CY$1,"&lt;="&amp;VLOOKUP(S$1,'100-&gt;45b'!$A$1:$D$45,4,0))</f>
        <v>0</v>
      </c>
      <c r="T83" s="7">
        <f>SUMIFS(Build!$D83:$CY83,Build!$D$1:$CY$1,"&gt;="&amp;VLOOKUP(T$1,'100-&gt;45b'!$A$1:$D$45,3,0),Build!$D$1:$CY$1,"&lt;="&amp;VLOOKUP(T$1,'100-&gt;45b'!$A$1:$D$45,4,0))</f>
        <v>267</v>
      </c>
      <c r="U83" s="7">
        <f>SUMIFS(Build!$D83:$CY83,Build!$D$1:$CY$1,"&gt;="&amp;VLOOKUP(U$1,'100-&gt;45b'!$A$1:$D$45,3,0),Build!$D$1:$CY$1,"&lt;="&amp;VLOOKUP(U$1,'100-&gt;45b'!$A$1:$D$45,4,0))</f>
        <v>4916</v>
      </c>
      <c r="V83" s="7">
        <f>SUMIFS(Build!$D83:$CY83,Build!$D$1:$CY$1,"&gt;="&amp;VLOOKUP(V$1,'100-&gt;45b'!$A$1:$D$45,3,0),Build!$D$1:$CY$1,"&lt;="&amp;VLOOKUP(V$1,'100-&gt;45b'!$A$1:$D$45,4,0))</f>
        <v>0</v>
      </c>
      <c r="W83" s="7">
        <f>SUMIFS(Build!$D83:$CY83,Build!$D$1:$CY$1,"&gt;="&amp;VLOOKUP(W$1,'100-&gt;45b'!$A$1:$D$45,3,0),Build!$D$1:$CY$1,"&lt;="&amp;VLOOKUP(W$1,'100-&gt;45b'!$A$1:$D$45,4,0))</f>
        <v>357</v>
      </c>
      <c r="X83" s="7">
        <f>SUMIFS(Build!$D83:$CY83,Build!$D$1:$CY$1,"&gt;="&amp;VLOOKUP(X$1,'100-&gt;45b'!$A$1:$D$45,3,0),Build!$D$1:$CY$1,"&lt;="&amp;VLOOKUP(X$1,'100-&gt;45b'!$A$1:$D$45,4,0))</f>
        <v>1779</v>
      </c>
      <c r="Y83" s="7">
        <f>SUMIFS(Build!$D83:$CY83,Build!$D$1:$CY$1,"&gt;="&amp;VLOOKUP(Y$1,'100-&gt;45b'!$A$1:$D$45,3,0),Build!$D$1:$CY$1,"&lt;="&amp;VLOOKUP(Y$1,'100-&gt;45b'!$A$1:$D$45,4,0))</f>
        <v>441</v>
      </c>
      <c r="Z83" s="7">
        <f>SUMIFS(Build!$D83:$CY83,Build!$D$1:$CY$1,"&gt;="&amp;VLOOKUP(Z$1,'100-&gt;45b'!$A$1:$D$45,3,0),Build!$D$1:$CY$1,"&lt;="&amp;VLOOKUP(Z$1,'100-&gt;45b'!$A$1:$D$45,4,0))</f>
        <v>0</v>
      </c>
      <c r="AA83" s="7">
        <f>SUMIFS(Build!$D83:$CY83,Build!$D$1:$CY$1,"&gt;="&amp;VLOOKUP(AA$1,'100-&gt;45b'!$A$1:$D$45,3,0),Build!$D$1:$CY$1,"&lt;="&amp;VLOOKUP(AA$1,'100-&gt;45b'!$A$1:$D$45,4,0))</f>
        <v>9462</v>
      </c>
      <c r="AB83" s="7">
        <f>SUMIFS(Build!$D83:$CY83,Build!$D$1:$CY$1,"&gt;="&amp;VLOOKUP(AB$1,'100-&gt;45b'!$A$1:$D$45,3,0),Build!$D$1:$CY$1,"&lt;="&amp;VLOOKUP(AB$1,'100-&gt;45b'!$A$1:$D$45,4,0))</f>
        <v>34256</v>
      </c>
      <c r="AC83" s="7">
        <f>SUMIFS(Build!$D83:$CY83,Build!$D$1:$CY$1,"&gt;="&amp;VLOOKUP(AC$1,'100-&gt;45b'!$A$1:$D$45,3,0),Build!$D$1:$CY$1,"&lt;="&amp;VLOOKUP(AC$1,'100-&gt;45b'!$A$1:$D$45,4,0))</f>
        <v>2357</v>
      </c>
      <c r="AD83" s="7">
        <f>SUMIFS(Build!$D83:$CY83,Build!$D$1:$CY$1,"&gt;="&amp;VLOOKUP(AD$1,'100-&gt;45b'!$A$1:$D$45,3,0),Build!$D$1:$CY$1,"&lt;="&amp;VLOOKUP(AD$1,'100-&gt;45b'!$A$1:$D$45,4,0))</f>
        <v>1191</v>
      </c>
      <c r="AE83" s="7">
        <f>SUMIFS(Build!$D83:$CY83,Build!$D$1:$CY$1,"&gt;="&amp;VLOOKUP(AE$1,'100-&gt;45b'!$A$1:$D$45,3,0),Build!$D$1:$CY$1,"&lt;="&amp;VLOOKUP(AE$1,'100-&gt;45b'!$A$1:$D$45,4,0))</f>
        <v>166</v>
      </c>
      <c r="AF83" s="7">
        <f>SUMIFS(Build!$D83:$CY83,Build!$D$1:$CY$1,"&gt;="&amp;VLOOKUP(AF$1,'100-&gt;45b'!$A$1:$D$45,3,0),Build!$D$1:$CY$1,"&lt;="&amp;VLOOKUP(AF$1,'100-&gt;45b'!$A$1:$D$45,4,0))</f>
        <v>4683</v>
      </c>
      <c r="AG83" s="7">
        <f>SUMIFS(Build!$D83:$CY83,Build!$D$1:$CY$1,"&gt;="&amp;VLOOKUP(AG$1,'100-&gt;45b'!$A$1:$D$45,3,0),Build!$D$1:$CY$1,"&lt;="&amp;VLOOKUP(AG$1,'100-&gt;45b'!$A$1:$D$45,4,0))</f>
        <v>0</v>
      </c>
      <c r="AH83" s="7">
        <f>SUMIFS(Build!$D83:$CY83,Build!$D$1:$CY$1,"&gt;="&amp;VLOOKUP(AH$1,'100-&gt;45b'!$A$1:$D$45,3,0),Build!$D$1:$CY$1,"&lt;="&amp;VLOOKUP(AH$1,'100-&gt;45b'!$A$1:$D$45,4,0))</f>
        <v>2731</v>
      </c>
      <c r="AI83" s="7">
        <f>SUMIFS(Build!$D83:$CY83,Build!$D$1:$CY$1,"&gt;="&amp;VLOOKUP(AI$1,'100-&gt;45b'!$A$1:$D$45,3,0),Build!$D$1:$CY$1,"&lt;="&amp;VLOOKUP(AI$1,'100-&gt;45b'!$A$1:$D$45,4,0))</f>
        <v>301</v>
      </c>
      <c r="AJ83" s="7">
        <f>SUMIFS(Build!$D83:$CY83,Build!$D$1:$CY$1,"&gt;="&amp;VLOOKUP(AJ$1,'100-&gt;45b'!$A$1:$D$45,3,0),Build!$D$1:$CY$1,"&lt;="&amp;VLOOKUP(AJ$1,'100-&gt;45b'!$A$1:$D$45,4,0))</f>
        <v>1196</v>
      </c>
      <c r="AK83" s="7">
        <f>SUMIFS(Build!$D83:$CY83,Build!$D$1:$CY$1,"&gt;="&amp;VLOOKUP(AK$1,'100-&gt;45b'!$A$1:$D$45,3,0),Build!$D$1:$CY$1,"&lt;="&amp;VLOOKUP(AK$1,'100-&gt;45b'!$A$1:$D$45,4,0))</f>
        <v>429</v>
      </c>
      <c r="AL83" s="7">
        <f>SUMIFS(Build!$D83:$CY83,Build!$D$1:$CY$1,"&gt;="&amp;VLOOKUP(AL$1,'100-&gt;45b'!$A$1:$D$45,3,0),Build!$D$1:$CY$1,"&lt;="&amp;VLOOKUP(AL$1,'100-&gt;45b'!$A$1:$D$45,4,0))</f>
        <v>3922</v>
      </c>
      <c r="AM83" s="7">
        <f>SUMIFS(Build!$D83:$CY83,Build!$D$1:$CY$1,"&gt;="&amp;VLOOKUP(AM$1,'100-&gt;45b'!$A$1:$D$45,3,0),Build!$D$1:$CY$1,"&lt;="&amp;VLOOKUP(AM$1,'100-&gt;45b'!$A$1:$D$45,4,0))</f>
        <v>406</v>
      </c>
      <c r="AN83" s="7">
        <f>SUMIFS(Build!$D83:$CY83,Build!$D$1:$CY$1,"&gt;="&amp;VLOOKUP(AN$1,'100-&gt;45b'!$A$1:$D$45,3,0),Build!$D$1:$CY$1,"&lt;="&amp;VLOOKUP(AN$1,'100-&gt;45b'!$A$1:$D$45,4,0))</f>
        <v>2508</v>
      </c>
      <c r="AO83" s="7">
        <f>SUMIFS(Build!$D83:$CY83,Build!$D$1:$CY$1,"&gt;="&amp;VLOOKUP(AO$1,'100-&gt;45b'!$A$1:$D$45,3,0),Build!$D$1:$CY$1,"&lt;="&amp;VLOOKUP(AO$1,'100-&gt;45b'!$A$1:$D$45,4,0))</f>
        <v>11706</v>
      </c>
      <c r="AP83" s="7">
        <f>'47 Sector'!AP83+'47 Sector'!AV83</f>
        <v>10783</v>
      </c>
      <c r="AQ83" s="7">
        <f>SUMIFS(Build!$D83:$CY83,Build!$D$1:$CY$1,"&gt;="&amp;VLOOKUP(AQ$1,'100-&gt;45b'!$A$1:$D$45,3,0),Build!$D$1:$CY$1,"&lt;="&amp;VLOOKUP(AQ$1,'100-&gt;45b'!$A$1:$D$45,4,0))</f>
        <v>20247</v>
      </c>
      <c r="AR83" s="7">
        <f>SUMIFS(Build!$D83:$CY83,Build!$D$1:$CY$1,"&gt;="&amp;VLOOKUP(AR$1,'100-&gt;45b'!$A$1:$D$45,3,0),Build!$D$1:$CY$1,"&lt;="&amp;VLOOKUP(AR$1,'100-&gt;45b'!$A$1:$D$45,4,0))</f>
        <v>6297</v>
      </c>
      <c r="AS83" s="7">
        <f>SUMIFS(Build!$D83:$CY83,Build!$D$1:$CY$1,"&gt;="&amp;VLOOKUP(AS$1,'100-&gt;45b'!$A$1:$D$45,3,0),Build!$D$1:$CY$1,"&lt;="&amp;VLOOKUP(AS$1,'100-&gt;45b'!$A$1:$D$45,4,0))</f>
        <v>1375</v>
      </c>
      <c r="AT83" s="7">
        <f>SUMIFS(Build!$D83:$CY83,Build!$D$1:$CY$1,"&gt;="&amp;VLOOKUP(AT$1,'100-&gt;45b'!$A$1:$D$45,3,0),Build!$D$1:$CY$1,"&lt;="&amp;VLOOKUP(AT$1,'100-&gt;45b'!$A$1:$D$45,4,0))</f>
        <v>16515</v>
      </c>
      <c r="AU83" s="7">
        <f>SUMIFS(Build!$D83:$CY83,Build!$D$1:$CY$1,"&gt;="&amp;VLOOKUP(AU$1,'100-&gt;45b'!$A$1:$D$45,3,0),Build!$D$1:$CY$1,"&lt;="&amp;VLOOKUP(AU$1,'100-&gt;45b'!$A$1:$D$45,4,0))</f>
        <v>56193</v>
      </c>
      <c r="AV83" s="23">
        <f>Build!CY83</f>
        <v>48406</v>
      </c>
      <c r="AW83" s="7"/>
      <c r="AX83" s="17">
        <f t="shared" si="4"/>
        <v>34</v>
      </c>
      <c r="AY83" s="18">
        <f t="shared" si="5"/>
        <v>0.11817380626292366</v>
      </c>
      <c r="AZ83" s="18"/>
      <c r="BA83" s="18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DA83" s="8"/>
    </row>
    <row r="84" spans="1:105" x14ac:dyDescent="0.25">
      <c r="A84" t="s">
        <v>302</v>
      </c>
      <c r="B84">
        <f>VLOOKUP($A84&amp;0,'Short Labels'!$B$1:$N$8042,8,0)</f>
        <v>2018</v>
      </c>
      <c r="C84" s="7">
        <f>SUMIFS(Build!$D84:$CY84,Build!$D$1:$CY$1,"&gt;="&amp;VLOOKUP(C$1,'100-&gt;45b'!$A$1:$D$45,3,0),Build!$D$1:$CY$1,"&lt;="&amp;VLOOKUP(C$1,'100-&gt;45b'!$A$1:$D$45,4,0))</f>
        <v>1148816</v>
      </c>
      <c r="D84" s="7">
        <f>SUMIFS(Build!$D84:$CY84,Build!$D$1:$CY$1,"&gt;="&amp;VLOOKUP(D$1,'100-&gt;45b'!$A$1:$D$45,3,0),Build!$D$1:$CY$1,"&lt;="&amp;VLOOKUP(D$1,'100-&gt;45b'!$A$1:$D$45,4,0))</f>
        <v>32914</v>
      </c>
      <c r="E84" s="7">
        <f>SUMIFS(Build!$D84:$CY84,Build!$D$1:$CY$1,"&gt;="&amp;VLOOKUP(E$1,'100-&gt;45b'!$A$1:$D$45,3,0),Build!$D$1:$CY$1,"&lt;="&amp;VLOOKUP(E$1,'100-&gt;45b'!$A$1:$D$45,4,0))</f>
        <v>0</v>
      </c>
      <c r="F84" s="7">
        <f>SUMIFS(Build!$D84:$CY84,Build!$D$1:$CY$1,"&gt;="&amp;VLOOKUP(F$1,'100-&gt;45b'!$A$1:$D$45,3,0),Build!$D$1:$CY$1,"&lt;="&amp;VLOOKUP(F$1,'100-&gt;45b'!$A$1:$D$45,4,0))</f>
        <v>63166</v>
      </c>
      <c r="G84" s="7">
        <f>SUMIFS(Build!$D84:$CY84,Build!$D$1:$CY$1,"&gt;="&amp;VLOOKUP(G$1,'100-&gt;45b'!$A$1:$D$45,3,0),Build!$D$1:$CY$1,"&lt;="&amp;VLOOKUP(G$1,'100-&gt;45b'!$A$1:$D$45,4,0))</f>
        <v>1438</v>
      </c>
      <c r="H84" s="7">
        <f>SUMIFS(Build!$D84:$CY84,Build!$D$1:$CY$1,"&gt;="&amp;VLOOKUP(H$1,'100-&gt;45b'!$A$1:$D$45,3,0),Build!$D$1:$CY$1,"&lt;="&amp;VLOOKUP(H$1,'100-&gt;45b'!$A$1:$D$45,4,0))</f>
        <v>36673</v>
      </c>
      <c r="I84" s="7">
        <f>SUMIFS(Build!$D84:$CY84,Build!$D$1:$CY$1,"&gt;="&amp;VLOOKUP(I$1,'100-&gt;45b'!$A$1:$D$45,3,0),Build!$D$1:$CY$1,"&lt;="&amp;VLOOKUP(I$1,'100-&gt;45b'!$A$1:$D$45,4,0))</f>
        <v>22462</v>
      </c>
      <c r="J84" s="7">
        <f>SUMIFS(Build!$D84:$CY84,Build!$D$1:$CY$1,"&gt;="&amp;VLOOKUP(J$1,'100-&gt;45b'!$A$1:$D$45,3,0),Build!$D$1:$CY$1,"&lt;="&amp;VLOOKUP(J$1,'100-&gt;45b'!$A$1:$D$45,4,0))</f>
        <v>2761</v>
      </c>
      <c r="K84" s="7">
        <f>SUMIFS(Build!$D84:$CY84,Build!$D$1:$CY$1,"&gt;="&amp;VLOOKUP(K$1,'100-&gt;45b'!$A$1:$D$45,3,0),Build!$D$1:$CY$1,"&lt;="&amp;VLOOKUP(K$1,'100-&gt;45b'!$A$1:$D$45,4,0))</f>
        <v>2132</v>
      </c>
      <c r="L84" s="7">
        <f>SUMIFS(Build!$D84:$CY84,Build!$D$1:$CY$1,"&gt;="&amp;VLOOKUP(L$1,'100-&gt;45b'!$A$1:$D$45,3,0),Build!$D$1:$CY$1,"&lt;="&amp;VLOOKUP(L$1,'100-&gt;45b'!$A$1:$D$45,4,0))</f>
        <v>0</v>
      </c>
      <c r="M84" s="7">
        <f>SUMIFS(Build!$D84:$CY84,Build!$D$1:$CY$1,"&gt;="&amp;VLOOKUP(M$1,'100-&gt;45b'!$A$1:$D$45,3,0),Build!$D$1:$CY$1,"&lt;="&amp;VLOOKUP(M$1,'100-&gt;45b'!$A$1:$D$45,4,0))</f>
        <v>5930</v>
      </c>
      <c r="N84" s="7">
        <f>SUMIFS(Build!$D84:$CY84,Build!$D$1:$CY$1,"&gt;="&amp;VLOOKUP(N$1,'100-&gt;45b'!$A$1:$D$45,3,0),Build!$D$1:$CY$1,"&lt;="&amp;VLOOKUP(N$1,'100-&gt;45b'!$A$1:$D$45,4,0))</f>
        <v>0</v>
      </c>
      <c r="O84" s="7">
        <f>SUMIFS(Build!$D84:$CY84,Build!$D$1:$CY$1,"&gt;="&amp;VLOOKUP(O$1,'100-&gt;45b'!$A$1:$D$45,3,0),Build!$D$1:$CY$1,"&lt;="&amp;VLOOKUP(O$1,'100-&gt;45b'!$A$1:$D$45,4,0))</f>
        <v>2225</v>
      </c>
      <c r="P84" s="7">
        <f>SUMIFS(Build!$D84:$CY84,Build!$D$1:$CY$1,"&gt;="&amp;VLOOKUP(P$1,'100-&gt;45b'!$A$1:$D$45,3,0),Build!$D$1:$CY$1,"&lt;="&amp;VLOOKUP(P$1,'100-&gt;45b'!$A$1:$D$45,4,0))</f>
        <v>0</v>
      </c>
      <c r="Q84" s="7">
        <f>SUMIFS(Build!$D84:$CY84,Build!$D$1:$CY$1,"&gt;="&amp;VLOOKUP(Q$1,'100-&gt;45b'!$A$1:$D$45,3,0),Build!$D$1:$CY$1,"&lt;="&amp;VLOOKUP(Q$1,'100-&gt;45b'!$A$1:$D$45,4,0))</f>
        <v>1861</v>
      </c>
      <c r="R84" s="7">
        <f>SUMIFS(Build!$D84:$CY84,Build!$D$1:$CY$1,"&gt;="&amp;VLOOKUP(R$1,'100-&gt;45b'!$A$1:$D$45,3,0),Build!$D$1:$CY$1,"&lt;="&amp;VLOOKUP(R$1,'100-&gt;45b'!$A$1:$D$45,4,0))</f>
        <v>12357</v>
      </c>
      <c r="S84" s="7">
        <f>SUMIFS(Build!$D84:$CY84,Build!$D$1:$CY$1,"&gt;="&amp;VLOOKUP(S$1,'100-&gt;45b'!$A$1:$D$45,3,0),Build!$D$1:$CY$1,"&lt;="&amp;VLOOKUP(S$1,'100-&gt;45b'!$A$1:$D$45,4,0))</f>
        <v>0</v>
      </c>
      <c r="T84" s="7">
        <f>SUMIFS(Build!$D84:$CY84,Build!$D$1:$CY$1,"&gt;="&amp;VLOOKUP(T$1,'100-&gt;45b'!$A$1:$D$45,3,0),Build!$D$1:$CY$1,"&lt;="&amp;VLOOKUP(T$1,'100-&gt;45b'!$A$1:$D$45,4,0))</f>
        <v>0</v>
      </c>
      <c r="U84" s="7">
        <f>SUMIFS(Build!$D84:$CY84,Build!$D$1:$CY$1,"&gt;="&amp;VLOOKUP(U$1,'100-&gt;45b'!$A$1:$D$45,3,0),Build!$D$1:$CY$1,"&lt;="&amp;VLOOKUP(U$1,'100-&gt;45b'!$A$1:$D$45,4,0))</f>
        <v>0</v>
      </c>
      <c r="V84" s="7">
        <f>SUMIFS(Build!$D84:$CY84,Build!$D$1:$CY$1,"&gt;="&amp;VLOOKUP(V$1,'100-&gt;45b'!$A$1:$D$45,3,0),Build!$D$1:$CY$1,"&lt;="&amp;VLOOKUP(V$1,'100-&gt;45b'!$A$1:$D$45,4,0))</f>
        <v>627</v>
      </c>
      <c r="W84" s="7">
        <f>SUMIFS(Build!$D84:$CY84,Build!$D$1:$CY$1,"&gt;="&amp;VLOOKUP(W$1,'100-&gt;45b'!$A$1:$D$45,3,0),Build!$D$1:$CY$1,"&lt;="&amp;VLOOKUP(W$1,'100-&gt;45b'!$A$1:$D$45,4,0))</f>
        <v>0</v>
      </c>
      <c r="X84" s="7">
        <f>SUMIFS(Build!$D84:$CY84,Build!$D$1:$CY$1,"&gt;="&amp;VLOOKUP(X$1,'100-&gt;45b'!$A$1:$D$45,3,0),Build!$D$1:$CY$1,"&lt;="&amp;VLOOKUP(X$1,'100-&gt;45b'!$A$1:$D$45,4,0))</f>
        <v>16380</v>
      </c>
      <c r="Y84" s="7">
        <f>SUMIFS(Build!$D84:$CY84,Build!$D$1:$CY$1,"&gt;="&amp;VLOOKUP(Y$1,'100-&gt;45b'!$A$1:$D$45,3,0),Build!$D$1:$CY$1,"&lt;="&amp;VLOOKUP(Y$1,'100-&gt;45b'!$A$1:$D$45,4,0))</f>
        <v>6502</v>
      </c>
      <c r="Z84" s="7">
        <f>SUMIFS(Build!$D84:$CY84,Build!$D$1:$CY$1,"&gt;="&amp;VLOOKUP(Z$1,'100-&gt;45b'!$A$1:$D$45,3,0),Build!$D$1:$CY$1,"&lt;="&amp;VLOOKUP(Z$1,'100-&gt;45b'!$A$1:$D$45,4,0))</f>
        <v>1050</v>
      </c>
      <c r="AA84" s="7">
        <f>SUMIFS(Build!$D84:$CY84,Build!$D$1:$CY$1,"&gt;="&amp;VLOOKUP(AA$1,'100-&gt;45b'!$A$1:$D$45,3,0),Build!$D$1:$CY$1,"&lt;="&amp;VLOOKUP(AA$1,'100-&gt;45b'!$A$1:$D$45,4,0))</f>
        <v>92150</v>
      </c>
      <c r="AB84" s="7">
        <f>SUMIFS(Build!$D84:$CY84,Build!$D$1:$CY$1,"&gt;="&amp;VLOOKUP(AB$1,'100-&gt;45b'!$A$1:$D$45,3,0),Build!$D$1:$CY$1,"&lt;="&amp;VLOOKUP(AB$1,'100-&gt;45b'!$A$1:$D$45,4,0))</f>
        <v>716493</v>
      </c>
      <c r="AC84" s="7">
        <f>SUMIFS(Build!$D84:$CY84,Build!$D$1:$CY$1,"&gt;="&amp;VLOOKUP(AC$1,'100-&gt;45b'!$A$1:$D$45,3,0),Build!$D$1:$CY$1,"&lt;="&amp;VLOOKUP(AC$1,'100-&gt;45b'!$A$1:$D$45,4,0))</f>
        <v>87584</v>
      </c>
      <c r="AD84" s="7">
        <f>SUMIFS(Build!$D84:$CY84,Build!$D$1:$CY$1,"&gt;="&amp;VLOOKUP(AD$1,'100-&gt;45b'!$A$1:$D$45,3,0),Build!$D$1:$CY$1,"&lt;="&amp;VLOOKUP(AD$1,'100-&gt;45b'!$A$1:$D$45,4,0))</f>
        <v>1177</v>
      </c>
      <c r="AE84" s="7">
        <f>SUMIFS(Build!$D84:$CY84,Build!$D$1:$CY$1,"&gt;="&amp;VLOOKUP(AE$1,'100-&gt;45b'!$A$1:$D$45,3,0),Build!$D$1:$CY$1,"&lt;="&amp;VLOOKUP(AE$1,'100-&gt;45b'!$A$1:$D$45,4,0))</f>
        <v>0</v>
      </c>
      <c r="AF84" s="7">
        <f>SUMIFS(Build!$D84:$CY84,Build!$D$1:$CY$1,"&gt;="&amp;VLOOKUP(AF$1,'100-&gt;45b'!$A$1:$D$45,3,0),Build!$D$1:$CY$1,"&lt;="&amp;VLOOKUP(AF$1,'100-&gt;45b'!$A$1:$D$45,4,0))</f>
        <v>4343</v>
      </c>
      <c r="AG84" s="7">
        <f>SUMIFS(Build!$D84:$CY84,Build!$D$1:$CY$1,"&gt;="&amp;VLOOKUP(AG$1,'100-&gt;45b'!$A$1:$D$45,3,0),Build!$D$1:$CY$1,"&lt;="&amp;VLOOKUP(AG$1,'100-&gt;45b'!$A$1:$D$45,4,0))</f>
        <v>0</v>
      </c>
      <c r="AH84" s="7">
        <f>SUMIFS(Build!$D84:$CY84,Build!$D$1:$CY$1,"&gt;="&amp;VLOOKUP(AH$1,'100-&gt;45b'!$A$1:$D$45,3,0),Build!$D$1:$CY$1,"&lt;="&amp;VLOOKUP(AH$1,'100-&gt;45b'!$A$1:$D$45,4,0))</f>
        <v>49920</v>
      </c>
      <c r="AI84" s="7">
        <f>SUMIFS(Build!$D84:$CY84,Build!$D$1:$CY$1,"&gt;="&amp;VLOOKUP(AI$1,'100-&gt;45b'!$A$1:$D$45,3,0),Build!$D$1:$CY$1,"&lt;="&amp;VLOOKUP(AI$1,'100-&gt;45b'!$A$1:$D$45,4,0))</f>
        <v>2883</v>
      </c>
      <c r="AJ84" s="7">
        <f>SUMIFS(Build!$D84:$CY84,Build!$D$1:$CY$1,"&gt;="&amp;VLOOKUP(AJ$1,'100-&gt;45b'!$A$1:$D$45,3,0),Build!$D$1:$CY$1,"&lt;="&amp;VLOOKUP(AJ$1,'100-&gt;45b'!$A$1:$D$45,4,0))</f>
        <v>4368</v>
      </c>
      <c r="AK84" s="7">
        <f>SUMIFS(Build!$D84:$CY84,Build!$D$1:$CY$1,"&gt;="&amp;VLOOKUP(AK$1,'100-&gt;45b'!$A$1:$D$45,3,0),Build!$D$1:$CY$1,"&lt;="&amp;VLOOKUP(AK$1,'100-&gt;45b'!$A$1:$D$45,4,0))</f>
        <v>2831</v>
      </c>
      <c r="AL84" s="7">
        <f>SUMIFS(Build!$D84:$CY84,Build!$D$1:$CY$1,"&gt;="&amp;VLOOKUP(AL$1,'100-&gt;45b'!$A$1:$D$45,3,0),Build!$D$1:$CY$1,"&lt;="&amp;VLOOKUP(AL$1,'100-&gt;45b'!$A$1:$D$45,4,0))</f>
        <v>7996</v>
      </c>
      <c r="AM84" s="7">
        <f>SUMIFS(Build!$D84:$CY84,Build!$D$1:$CY$1,"&gt;="&amp;VLOOKUP(AM$1,'100-&gt;45b'!$A$1:$D$45,3,0),Build!$D$1:$CY$1,"&lt;="&amp;VLOOKUP(AM$1,'100-&gt;45b'!$A$1:$D$45,4,0))</f>
        <v>0</v>
      </c>
      <c r="AN84" s="7">
        <f>SUMIFS(Build!$D84:$CY84,Build!$D$1:$CY$1,"&gt;="&amp;VLOOKUP(AN$1,'100-&gt;45b'!$A$1:$D$45,3,0),Build!$D$1:$CY$1,"&lt;="&amp;VLOOKUP(AN$1,'100-&gt;45b'!$A$1:$D$45,4,0))</f>
        <v>10873</v>
      </c>
      <c r="AO84" s="7">
        <f>SUMIFS(Build!$D84:$CY84,Build!$D$1:$CY$1,"&gt;="&amp;VLOOKUP(AO$1,'100-&gt;45b'!$A$1:$D$45,3,0),Build!$D$1:$CY$1,"&lt;="&amp;VLOOKUP(AO$1,'100-&gt;45b'!$A$1:$D$45,4,0))</f>
        <v>30431</v>
      </c>
      <c r="AP84" s="7">
        <f>'47 Sector'!AP84+'47 Sector'!AV84</f>
        <v>42361</v>
      </c>
      <c r="AQ84" s="7">
        <f>SUMIFS(Build!$D84:$CY84,Build!$D$1:$CY$1,"&gt;="&amp;VLOOKUP(AQ$1,'100-&gt;45b'!$A$1:$D$45,3,0),Build!$D$1:$CY$1,"&lt;="&amp;VLOOKUP(AQ$1,'100-&gt;45b'!$A$1:$D$45,4,0))</f>
        <v>72313</v>
      </c>
      <c r="AR84" s="7">
        <f>SUMIFS(Build!$D84:$CY84,Build!$D$1:$CY$1,"&gt;="&amp;VLOOKUP(AR$1,'100-&gt;45b'!$A$1:$D$45,3,0),Build!$D$1:$CY$1,"&lt;="&amp;VLOOKUP(AR$1,'100-&gt;45b'!$A$1:$D$45,4,0))</f>
        <v>28460</v>
      </c>
      <c r="AS84" s="7">
        <f>SUMIFS(Build!$D84:$CY84,Build!$D$1:$CY$1,"&gt;="&amp;VLOOKUP(AS$1,'100-&gt;45b'!$A$1:$D$45,3,0),Build!$D$1:$CY$1,"&lt;="&amp;VLOOKUP(AS$1,'100-&gt;45b'!$A$1:$D$45,4,0))</f>
        <v>4750</v>
      </c>
      <c r="AT84" s="7">
        <f>SUMIFS(Build!$D84:$CY84,Build!$D$1:$CY$1,"&gt;="&amp;VLOOKUP(AT$1,'100-&gt;45b'!$A$1:$D$45,3,0),Build!$D$1:$CY$1,"&lt;="&amp;VLOOKUP(AT$1,'100-&gt;45b'!$A$1:$D$45,4,0))</f>
        <v>26182</v>
      </c>
      <c r="AU84" s="7">
        <f>SUMIFS(Build!$D84:$CY84,Build!$D$1:$CY$1,"&gt;="&amp;VLOOKUP(AU$1,'100-&gt;45b'!$A$1:$D$45,3,0),Build!$D$1:$CY$1,"&lt;="&amp;VLOOKUP(AU$1,'100-&gt;45b'!$A$1:$D$45,4,0))</f>
        <v>7433</v>
      </c>
      <c r="AV84" s="23">
        <f>Build!CY84</f>
        <v>11811</v>
      </c>
      <c r="AW84" s="7"/>
      <c r="AX84" s="17">
        <f t="shared" si="4"/>
        <v>34</v>
      </c>
      <c r="AY84" s="18">
        <f t="shared" si="5"/>
        <v>4.6106947350011886E-3</v>
      </c>
      <c r="AZ84" s="18"/>
      <c r="BA84" s="18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DA84" s="8"/>
    </row>
    <row r="85" spans="1:105" x14ac:dyDescent="0.25">
      <c r="A85" t="s">
        <v>304</v>
      </c>
      <c r="B85">
        <f>VLOOKUP($A85&amp;0,'Short Labels'!$B$1:$N$8042,8,0)</f>
        <v>2020</v>
      </c>
      <c r="C85" s="7">
        <f>SUMIFS(Build!$D85:$CY85,Build!$D$1:$CY$1,"&gt;="&amp;VLOOKUP(C$1,'100-&gt;45b'!$A$1:$D$45,3,0),Build!$D$1:$CY$1,"&lt;="&amp;VLOOKUP(C$1,'100-&gt;45b'!$A$1:$D$45,4,0))</f>
        <v>400471</v>
      </c>
      <c r="D85" s="7">
        <f>SUMIFS(Build!$D85:$CY85,Build!$D$1:$CY$1,"&gt;="&amp;VLOOKUP(D$1,'100-&gt;45b'!$A$1:$D$45,3,0),Build!$D$1:$CY$1,"&lt;="&amp;VLOOKUP(D$1,'100-&gt;45b'!$A$1:$D$45,4,0))</f>
        <v>24787</v>
      </c>
      <c r="E85" s="7">
        <f>SUMIFS(Build!$D85:$CY85,Build!$D$1:$CY$1,"&gt;="&amp;VLOOKUP(E$1,'100-&gt;45b'!$A$1:$D$45,3,0),Build!$D$1:$CY$1,"&lt;="&amp;VLOOKUP(E$1,'100-&gt;45b'!$A$1:$D$45,4,0))</f>
        <v>0</v>
      </c>
      <c r="F85" s="7">
        <f>SUMIFS(Build!$D85:$CY85,Build!$D$1:$CY$1,"&gt;="&amp;VLOOKUP(F$1,'100-&gt;45b'!$A$1:$D$45,3,0),Build!$D$1:$CY$1,"&lt;="&amp;VLOOKUP(F$1,'100-&gt;45b'!$A$1:$D$45,4,0))</f>
        <v>5123</v>
      </c>
      <c r="G85" s="7">
        <f>SUMIFS(Build!$D85:$CY85,Build!$D$1:$CY$1,"&gt;="&amp;VLOOKUP(G$1,'100-&gt;45b'!$A$1:$D$45,3,0),Build!$D$1:$CY$1,"&lt;="&amp;VLOOKUP(G$1,'100-&gt;45b'!$A$1:$D$45,4,0))</f>
        <v>0</v>
      </c>
      <c r="H85" s="7">
        <f>SUMIFS(Build!$D85:$CY85,Build!$D$1:$CY$1,"&gt;="&amp;VLOOKUP(H$1,'100-&gt;45b'!$A$1:$D$45,3,0),Build!$D$1:$CY$1,"&lt;="&amp;VLOOKUP(H$1,'100-&gt;45b'!$A$1:$D$45,4,0))</f>
        <v>183720</v>
      </c>
      <c r="I85" s="7">
        <f>SUMIFS(Build!$D85:$CY85,Build!$D$1:$CY$1,"&gt;="&amp;VLOOKUP(I$1,'100-&gt;45b'!$A$1:$D$45,3,0),Build!$D$1:$CY$1,"&lt;="&amp;VLOOKUP(I$1,'100-&gt;45b'!$A$1:$D$45,4,0))</f>
        <v>115311</v>
      </c>
      <c r="J85" s="7">
        <f>SUMIFS(Build!$D85:$CY85,Build!$D$1:$CY$1,"&gt;="&amp;VLOOKUP(J$1,'100-&gt;45b'!$A$1:$D$45,3,0),Build!$D$1:$CY$1,"&lt;="&amp;VLOOKUP(J$1,'100-&gt;45b'!$A$1:$D$45,4,0))</f>
        <v>1551</v>
      </c>
      <c r="K85" s="7">
        <f>SUMIFS(Build!$D85:$CY85,Build!$D$1:$CY$1,"&gt;="&amp;VLOOKUP(K$1,'100-&gt;45b'!$A$1:$D$45,3,0),Build!$D$1:$CY$1,"&lt;="&amp;VLOOKUP(K$1,'100-&gt;45b'!$A$1:$D$45,4,0))</f>
        <v>9166</v>
      </c>
      <c r="L85" s="7">
        <f>SUMIFS(Build!$D85:$CY85,Build!$D$1:$CY$1,"&gt;="&amp;VLOOKUP(L$1,'100-&gt;45b'!$A$1:$D$45,3,0),Build!$D$1:$CY$1,"&lt;="&amp;VLOOKUP(L$1,'100-&gt;45b'!$A$1:$D$45,4,0))</f>
        <v>0</v>
      </c>
      <c r="M85" s="7">
        <f>SUMIFS(Build!$D85:$CY85,Build!$D$1:$CY$1,"&gt;="&amp;VLOOKUP(M$1,'100-&gt;45b'!$A$1:$D$45,3,0),Build!$D$1:$CY$1,"&lt;="&amp;VLOOKUP(M$1,'100-&gt;45b'!$A$1:$D$45,4,0))</f>
        <v>11363</v>
      </c>
      <c r="N85" s="7">
        <f>SUMIFS(Build!$D85:$CY85,Build!$D$1:$CY$1,"&gt;="&amp;VLOOKUP(N$1,'100-&gt;45b'!$A$1:$D$45,3,0),Build!$D$1:$CY$1,"&lt;="&amp;VLOOKUP(N$1,'100-&gt;45b'!$A$1:$D$45,4,0))</f>
        <v>7001</v>
      </c>
      <c r="O85" s="7">
        <f>SUMIFS(Build!$D85:$CY85,Build!$D$1:$CY$1,"&gt;="&amp;VLOOKUP(O$1,'100-&gt;45b'!$A$1:$D$45,3,0),Build!$D$1:$CY$1,"&lt;="&amp;VLOOKUP(O$1,'100-&gt;45b'!$A$1:$D$45,4,0))</f>
        <v>8808</v>
      </c>
      <c r="P85" s="7">
        <f>SUMIFS(Build!$D85:$CY85,Build!$D$1:$CY$1,"&gt;="&amp;VLOOKUP(P$1,'100-&gt;45b'!$A$1:$D$45,3,0),Build!$D$1:$CY$1,"&lt;="&amp;VLOOKUP(P$1,'100-&gt;45b'!$A$1:$D$45,4,0))</f>
        <v>15361</v>
      </c>
      <c r="Q85" s="7">
        <f>SUMIFS(Build!$D85:$CY85,Build!$D$1:$CY$1,"&gt;="&amp;VLOOKUP(Q$1,'100-&gt;45b'!$A$1:$D$45,3,0),Build!$D$1:$CY$1,"&lt;="&amp;VLOOKUP(Q$1,'100-&gt;45b'!$A$1:$D$45,4,0))</f>
        <v>1899</v>
      </c>
      <c r="R85" s="7">
        <f>SUMIFS(Build!$D85:$CY85,Build!$D$1:$CY$1,"&gt;="&amp;VLOOKUP(R$1,'100-&gt;45b'!$A$1:$D$45,3,0),Build!$D$1:$CY$1,"&lt;="&amp;VLOOKUP(R$1,'100-&gt;45b'!$A$1:$D$45,4,0))</f>
        <v>26577</v>
      </c>
      <c r="S85" s="7">
        <f>SUMIFS(Build!$D85:$CY85,Build!$D$1:$CY$1,"&gt;="&amp;VLOOKUP(S$1,'100-&gt;45b'!$A$1:$D$45,3,0),Build!$D$1:$CY$1,"&lt;="&amp;VLOOKUP(S$1,'100-&gt;45b'!$A$1:$D$45,4,0))</f>
        <v>4491</v>
      </c>
      <c r="T85" s="7">
        <f>SUMIFS(Build!$D85:$CY85,Build!$D$1:$CY$1,"&gt;="&amp;VLOOKUP(T$1,'100-&gt;45b'!$A$1:$D$45,3,0),Build!$D$1:$CY$1,"&lt;="&amp;VLOOKUP(T$1,'100-&gt;45b'!$A$1:$D$45,4,0))</f>
        <v>2166</v>
      </c>
      <c r="U85" s="7">
        <f>SUMIFS(Build!$D85:$CY85,Build!$D$1:$CY$1,"&gt;="&amp;VLOOKUP(U$1,'100-&gt;45b'!$A$1:$D$45,3,0),Build!$D$1:$CY$1,"&lt;="&amp;VLOOKUP(U$1,'100-&gt;45b'!$A$1:$D$45,4,0))</f>
        <v>0</v>
      </c>
      <c r="V85" s="7">
        <f>SUMIFS(Build!$D85:$CY85,Build!$D$1:$CY$1,"&gt;="&amp;VLOOKUP(V$1,'100-&gt;45b'!$A$1:$D$45,3,0),Build!$D$1:$CY$1,"&lt;="&amp;VLOOKUP(V$1,'100-&gt;45b'!$A$1:$D$45,4,0))</f>
        <v>0</v>
      </c>
      <c r="W85" s="7">
        <f>SUMIFS(Build!$D85:$CY85,Build!$D$1:$CY$1,"&gt;="&amp;VLOOKUP(W$1,'100-&gt;45b'!$A$1:$D$45,3,0),Build!$D$1:$CY$1,"&lt;="&amp;VLOOKUP(W$1,'100-&gt;45b'!$A$1:$D$45,4,0))</f>
        <v>0</v>
      </c>
      <c r="X85" s="7">
        <f>SUMIFS(Build!$D85:$CY85,Build!$D$1:$CY$1,"&gt;="&amp;VLOOKUP(X$1,'100-&gt;45b'!$A$1:$D$45,3,0),Build!$D$1:$CY$1,"&lt;="&amp;VLOOKUP(X$1,'100-&gt;45b'!$A$1:$D$45,4,0))</f>
        <v>47200</v>
      </c>
      <c r="Y85" s="7">
        <f>SUMIFS(Build!$D85:$CY85,Build!$D$1:$CY$1,"&gt;="&amp;VLOOKUP(Y$1,'100-&gt;45b'!$A$1:$D$45,3,0),Build!$D$1:$CY$1,"&lt;="&amp;VLOOKUP(Y$1,'100-&gt;45b'!$A$1:$D$45,4,0))</f>
        <v>5895</v>
      </c>
      <c r="Z85" s="7">
        <f>SUMIFS(Build!$D85:$CY85,Build!$D$1:$CY$1,"&gt;="&amp;VLOOKUP(Z$1,'100-&gt;45b'!$A$1:$D$45,3,0),Build!$D$1:$CY$1,"&lt;="&amp;VLOOKUP(Z$1,'100-&gt;45b'!$A$1:$D$45,4,0))</f>
        <v>8543</v>
      </c>
      <c r="AA85" s="7">
        <f>SUMIFS(Build!$D85:$CY85,Build!$D$1:$CY$1,"&gt;="&amp;VLOOKUP(AA$1,'100-&gt;45b'!$A$1:$D$45,3,0),Build!$D$1:$CY$1,"&lt;="&amp;VLOOKUP(AA$1,'100-&gt;45b'!$A$1:$D$45,4,0))</f>
        <v>176640</v>
      </c>
      <c r="AB85" s="7">
        <f>SUMIFS(Build!$D85:$CY85,Build!$D$1:$CY$1,"&gt;="&amp;VLOOKUP(AB$1,'100-&gt;45b'!$A$1:$D$45,3,0),Build!$D$1:$CY$1,"&lt;="&amp;VLOOKUP(AB$1,'100-&gt;45b'!$A$1:$D$45,4,0))</f>
        <v>611977</v>
      </c>
      <c r="AC85" s="7">
        <f>SUMIFS(Build!$D85:$CY85,Build!$D$1:$CY$1,"&gt;="&amp;VLOOKUP(AC$1,'100-&gt;45b'!$A$1:$D$45,3,0),Build!$D$1:$CY$1,"&lt;="&amp;VLOOKUP(AC$1,'100-&gt;45b'!$A$1:$D$45,4,0))</f>
        <v>95672</v>
      </c>
      <c r="AD85" s="7">
        <f>SUMIFS(Build!$D85:$CY85,Build!$D$1:$CY$1,"&gt;="&amp;VLOOKUP(AD$1,'100-&gt;45b'!$A$1:$D$45,3,0),Build!$D$1:$CY$1,"&lt;="&amp;VLOOKUP(AD$1,'100-&gt;45b'!$A$1:$D$45,4,0))</f>
        <v>0</v>
      </c>
      <c r="AE85" s="7">
        <f>SUMIFS(Build!$D85:$CY85,Build!$D$1:$CY$1,"&gt;="&amp;VLOOKUP(AE$1,'100-&gt;45b'!$A$1:$D$45,3,0),Build!$D$1:$CY$1,"&lt;="&amp;VLOOKUP(AE$1,'100-&gt;45b'!$A$1:$D$45,4,0))</f>
        <v>2542</v>
      </c>
      <c r="AF85" s="7">
        <f>SUMIFS(Build!$D85:$CY85,Build!$D$1:$CY$1,"&gt;="&amp;VLOOKUP(AF$1,'100-&gt;45b'!$A$1:$D$45,3,0),Build!$D$1:$CY$1,"&lt;="&amp;VLOOKUP(AF$1,'100-&gt;45b'!$A$1:$D$45,4,0))</f>
        <v>7479</v>
      </c>
      <c r="AG85" s="7">
        <f>SUMIFS(Build!$D85:$CY85,Build!$D$1:$CY$1,"&gt;="&amp;VLOOKUP(AG$1,'100-&gt;45b'!$A$1:$D$45,3,0),Build!$D$1:$CY$1,"&lt;="&amp;VLOOKUP(AG$1,'100-&gt;45b'!$A$1:$D$45,4,0))</f>
        <v>5193</v>
      </c>
      <c r="AH85" s="7">
        <f>SUMIFS(Build!$D85:$CY85,Build!$D$1:$CY$1,"&gt;="&amp;VLOOKUP(AH$1,'100-&gt;45b'!$A$1:$D$45,3,0),Build!$D$1:$CY$1,"&lt;="&amp;VLOOKUP(AH$1,'100-&gt;45b'!$A$1:$D$45,4,0))</f>
        <v>223741</v>
      </c>
      <c r="AI85" s="7">
        <f>SUMIFS(Build!$D85:$CY85,Build!$D$1:$CY$1,"&gt;="&amp;VLOOKUP(AI$1,'100-&gt;45b'!$A$1:$D$45,3,0),Build!$D$1:$CY$1,"&lt;="&amp;VLOOKUP(AI$1,'100-&gt;45b'!$A$1:$D$45,4,0))</f>
        <v>2747</v>
      </c>
      <c r="AJ85" s="7">
        <f>SUMIFS(Build!$D85:$CY85,Build!$D$1:$CY$1,"&gt;="&amp;VLOOKUP(AJ$1,'100-&gt;45b'!$A$1:$D$45,3,0),Build!$D$1:$CY$1,"&lt;="&amp;VLOOKUP(AJ$1,'100-&gt;45b'!$A$1:$D$45,4,0))</f>
        <v>15015</v>
      </c>
      <c r="AK85" s="7">
        <f>SUMIFS(Build!$D85:$CY85,Build!$D$1:$CY$1,"&gt;="&amp;VLOOKUP(AK$1,'100-&gt;45b'!$A$1:$D$45,3,0),Build!$D$1:$CY$1,"&lt;="&amp;VLOOKUP(AK$1,'100-&gt;45b'!$A$1:$D$45,4,0))</f>
        <v>2645</v>
      </c>
      <c r="AL85" s="7">
        <f>SUMIFS(Build!$D85:$CY85,Build!$D$1:$CY$1,"&gt;="&amp;VLOOKUP(AL$1,'100-&gt;45b'!$A$1:$D$45,3,0),Build!$D$1:$CY$1,"&lt;="&amp;VLOOKUP(AL$1,'100-&gt;45b'!$A$1:$D$45,4,0))</f>
        <v>36055</v>
      </c>
      <c r="AM85" s="7">
        <f>SUMIFS(Build!$D85:$CY85,Build!$D$1:$CY$1,"&gt;="&amp;VLOOKUP(AM$1,'100-&gt;45b'!$A$1:$D$45,3,0),Build!$D$1:$CY$1,"&lt;="&amp;VLOOKUP(AM$1,'100-&gt;45b'!$A$1:$D$45,4,0))</f>
        <v>4851</v>
      </c>
      <c r="AN85" s="7">
        <f>SUMIFS(Build!$D85:$CY85,Build!$D$1:$CY$1,"&gt;="&amp;VLOOKUP(AN$1,'100-&gt;45b'!$A$1:$D$45,3,0),Build!$D$1:$CY$1,"&lt;="&amp;VLOOKUP(AN$1,'100-&gt;45b'!$A$1:$D$45,4,0))</f>
        <v>31146</v>
      </c>
      <c r="AO85" s="7">
        <f>SUMIFS(Build!$D85:$CY85,Build!$D$1:$CY$1,"&gt;="&amp;VLOOKUP(AO$1,'100-&gt;45b'!$A$1:$D$45,3,0),Build!$D$1:$CY$1,"&lt;="&amp;VLOOKUP(AO$1,'100-&gt;45b'!$A$1:$D$45,4,0))</f>
        <v>83278</v>
      </c>
      <c r="AP85" s="7">
        <f>'47 Sector'!AP85+'47 Sector'!AV85</f>
        <v>112094</v>
      </c>
      <c r="AQ85" s="7">
        <f>SUMIFS(Build!$D85:$CY85,Build!$D$1:$CY$1,"&gt;="&amp;VLOOKUP(AQ$1,'100-&gt;45b'!$A$1:$D$45,3,0),Build!$D$1:$CY$1,"&lt;="&amp;VLOOKUP(AQ$1,'100-&gt;45b'!$A$1:$D$45,4,0))</f>
        <v>79362</v>
      </c>
      <c r="AR85" s="7">
        <f>SUMIFS(Build!$D85:$CY85,Build!$D$1:$CY$1,"&gt;="&amp;VLOOKUP(AR$1,'100-&gt;45b'!$A$1:$D$45,3,0),Build!$D$1:$CY$1,"&lt;="&amp;VLOOKUP(AR$1,'100-&gt;45b'!$A$1:$D$45,4,0))</f>
        <v>64635</v>
      </c>
      <c r="AS85" s="7">
        <f>SUMIFS(Build!$D85:$CY85,Build!$D$1:$CY$1,"&gt;="&amp;VLOOKUP(AS$1,'100-&gt;45b'!$A$1:$D$45,3,0),Build!$D$1:$CY$1,"&lt;="&amp;VLOOKUP(AS$1,'100-&gt;45b'!$A$1:$D$45,4,0))</f>
        <v>15859</v>
      </c>
      <c r="AT85" s="7">
        <f>SUMIFS(Build!$D85:$CY85,Build!$D$1:$CY$1,"&gt;="&amp;VLOOKUP(AT$1,'100-&gt;45b'!$A$1:$D$45,3,0),Build!$D$1:$CY$1,"&lt;="&amp;VLOOKUP(AT$1,'100-&gt;45b'!$A$1:$D$45,4,0))</f>
        <v>110061</v>
      </c>
      <c r="AU85" s="7">
        <f>SUMIFS(Build!$D85:$CY85,Build!$D$1:$CY$1,"&gt;="&amp;VLOOKUP(AU$1,'100-&gt;45b'!$A$1:$D$45,3,0),Build!$D$1:$CY$1,"&lt;="&amp;VLOOKUP(AU$1,'100-&gt;45b'!$A$1:$D$45,4,0))</f>
        <v>146119</v>
      </c>
      <c r="AV85" s="23">
        <f>Build!CY85</f>
        <v>0</v>
      </c>
      <c r="AW85" s="7"/>
      <c r="AX85" s="17">
        <f t="shared" si="4"/>
        <v>38</v>
      </c>
      <c r="AY85" s="18">
        <f t="shared" si="5"/>
        <v>0</v>
      </c>
      <c r="AZ85" s="18"/>
      <c r="BA85" s="18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DA85" s="8"/>
    </row>
    <row r="86" spans="1:105" x14ac:dyDescent="0.25">
      <c r="A86" t="s">
        <v>307</v>
      </c>
      <c r="B86">
        <f>VLOOKUP($A86&amp;0,'Short Labels'!$B$1:$N$8042,8,0)</f>
        <v>2019</v>
      </c>
      <c r="C86" s="7">
        <f>SUMIFS(Build!$D86:$CY86,Build!$D$1:$CY$1,"&gt;="&amp;VLOOKUP(C$1,'100-&gt;45b'!$A$1:$D$45,3,0),Build!$D$1:$CY$1,"&lt;="&amp;VLOOKUP(C$1,'100-&gt;45b'!$A$1:$D$45,4,0))</f>
        <v>450530</v>
      </c>
      <c r="D86" s="7">
        <f>SUMIFS(Build!$D86:$CY86,Build!$D$1:$CY$1,"&gt;="&amp;VLOOKUP(D$1,'100-&gt;45b'!$A$1:$D$45,3,0),Build!$D$1:$CY$1,"&lt;="&amp;VLOOKUP(D$1,'100-&gt;45b'!$A$1:$D$45,4,0))</f>
        <v>2216</v>
      </c>
      <c r="E86" s="7">
        <f>SUMIFS(Build!$D86:$CY86,Build!$D$1:$CY$1,"&gt;="&amp;VLOOKUP(E$1,'100-&gt;45b'!$A$1:$D$45,3,0),Build!$D$1:$CY$1,"&lt;="&amp;VLOOKUP(E$1,'100-&gt;45b'!$A$1:$D$45,4,0))</f>
        <v>21646</v>
      </c>
      <c r="F86" s="7">
        <f>SUMIFS(Build!$D86:$CY86,Build!$D$1:$CY$1,"&gt;="&amp;VLOOKUP(F$1,'100-&gt;45b'!$A$1:$D$45,3,0),Build!$D$1:$CY$1,"&lt;="&amp;VLOOKUP(F$1,'100-&gt;45b'!$A$1:$D$45,4,0))</f>
        <v>8670</v>
      </c>
      <c r="G86" s="7">
        <f>SUMIFS(Build!$D86:$CY86,Build!$D$1:$CY$1,"&gt;="&amp;VLOOKUP(G$1,'100-&gt;45b'!$A$1:$D$45,3,0),Build!$D$1:$CY$1,"&lt;="&amp;VLOOKUP(G$1,'100-&gt;45b'!$A$1:$D$45,4,0))</f>
        <v>588</v>
      </c>
      <c r="H86" s="7">
        <f>SUMIFS(Build!$D86:$CY86,Build!$D$1:$CY$1,"&gt;="&amp;VLOOKUP(H$1,'100-&gt;45b'!$A$1:$D$45,3,0),Build!$D$1:$CY$1,"&lt;="&amp;VLOOKUP(H$1,'100-&gt;45b'!$A$1:$D$45,4,0))</f>
        <v>101721</v>
      </c>
      <c r="I86" s="7">
        <f>SUMIFS(Build!$D86:$CY86,Build!$D$1:$CY$1,"&gt;="&amp;VLOOKUP(I$1,'100-&gt;45b'!$A$1:$D$45,3,0),Build!$D$1:$CY$1,"&lt;="&amp;VLOOKUP(I$1,'100-&gt;45b'!$A$1:$D$45,4,0))</f>
        <v>72134</v>
      </c>
      <c r="J86" s="7">
        <f>SUMIFS(Build!$D86:$CY86,Build!$D$1:$CY$1,"&gt;="&amp;VLOOKUP(J$1,'100-&gt;45b'!$A$1:$D$45,3,0),Build!$D$1:$CY$1,"&lt;="&amp;VLOOKUP(J$1,'100-&gt;45b'!$A$1:$D$45,4,0))</f>
        <v>18677</v>
      </c>
      <c r="K86" s="7">
        <f>SUMIFS(Build!$D86:$CY86,Build!$D$1:$CY$1,"&gt;="&amp;VLOOKUP(K$1,'100-&gt;45b'!$A$1:$D$45,3,0),Build!$D$1:$CY$1,"&lt;="&amp;VLOOKUP(K$1,'100-&gt;45b'!$A$1:$D$45,4,0))</f>
        <v>21393</v>
      </c>
      <c r="L86" s="7">
        <f>SUMIFS(Build!$D86:$CY86,Build!$D$1:$CY$1,"&gt;="&amp;VLOOKUP(L$1,'100-&gt;45b'!$A$1:$D$45,3,0),Build!$D$1:$CY$1,"&lt;="&amp;VLOOKUP(L$1,'100-&gt;45b'!$A$1:$D$45,4,0))</f>
        <v>7243</v>
      </c>
      <c r="M86" s="7">
        <f>SUMIFS(Build!$D86:$CY86,Build!$D$1:$CY$1,"&gt;="&amp;VLOOKUP(M$1,'100-&gt;45b'!$A$1:$D$45,3,0),Build!$D$1:$CY$1,"&lt;="&amp;VLOOKUP(M$1,'100-&gt;45b'!$A$1:$D$45,4,0))</f>
        <v>14664</v>
      </c>
      <c r="N86" s="7">
        <f>SUMIFS(Build!$D86:$CY86,Build!$D$1:$CY$1,"&gt;="&amp;VLOOKUP(N$1,'100-&gt;45b'!$A$1:$D$45,3,0),Build!$D$1:$CY$1,"&lt;="&amp;VLOOKUP(N$1,'100-&gt;45b'!$A$1:$D$45,4,0))</f>
        <v>11331</v>
      </c>
      <c r="O86" s="7">
        <f>SUMIFS(Build!$D86:$CY86,Build!$D$1:$CY$1,"&gt;="&amp;VLOOKUP(O$1,'100-&gt;45b'!$A$1:$D$45,3,0),Build!$D$1:$CY$1,"&lt;="&amp;VLOOKUP(O$1,'100-&gt;45b'!$A$1:$D$45,4,0))</f>
        <v>36445</v>
      </c>
      <c r="P86" s="7">
        <f>SUMIFS(Build!$D86:$CY86,Build!$D$1:$CY$1,"&gt;="&amp;VLOOKUP(P$1,'100-&gt;45b'!$A$1:$D$45,3,0),Build!$D$1:$CY$1,"&lt;="&amp;VLOOKUP(P$1,'100-&gt;45b'!$A$1:$D$45,4,0))</f>
        <v>17087</v>
      </c>
      <c r="Q86" s="7">
        <f>SUMIFS(Build!$D86:$CY86,Build!$D$1:$CY$1,"&gt;="&amp;VLOOKUP(Q$1,'100-&gt;45b'!$A$1:$D$45,3,0),Build!$D$1:$CY$1,"&lt;="&amp;VLOOKUP(Q$1,'100-&gt;45b'!$A$1:$D$45,4,0))</f>
        <v>15785</v>
      </c>
      <c r="R86" s="7">
        <f>SUMIFS(Build!$D86:$CY86,Build!$D$1:$CY$1,"&gt;="&amp;VLOOKUP(R$1,'100-&gt;45b'!$A$1:$D$45,3,0),Build!$D$1:$CY$1,"&lt;="&amp;VLOOKUP(R$1,'100-&gt;45b'!$A$1:$D$45,4,0))</f>
        <v>58686</v>
      </c>
      <c r="S86" s="7">
        <f>SUMIFS(Build!$D86:$CY86,Build!$D$1:$CY$1,"&gt;="&amp;VLOOKUP(S$1,'100-&gt;45b'!$A$1:$D$45,3,0),Build!$D$1:$CY$1,"&lt;="&amp;VLOOKUP(S$1,'100-&gt;45b'!$A$1:$D$45,4,0))</f>
        <v>6036</v>
      </c>
      <c r="T86" s="7">
        <f>SUMIFS(Build!$D86:$CY86,Build!$D$1:$CY$1,"&gt;="&amp;VLOOKUP(T$1,'100-&gt;45b'!$A$1:$D$45,3,0),Build!$D$1:$CY$1,"&lt;="&amp;VLOOKUP(T$1,'100-&gt;45b'!$A$1:$D$45,4,0))</f>
        <v>36861</v>
      </c>
      <c r="U86" s="7">
        <f>SUMIFS(Build!$D86:$CY86,Build!$D$1:$CY$1,"&gt;="&amp;VLOOKUP(U$1,'100-&gt;45b'!$A$1:$D$45,3,0),Build!$D$1:$CY$1,"&lt;="&amp;VLOOKUP(U$1,'100-&gt;45b'!$A$1:$D$45,4,0))</f>
        <v>17665</v>
      </c>
      <c r="V86" s="7">
        <f>SUMIFS(Build!$D86:$CY86,Build!$D$1:$CY$1,"&gt;="&amp;VLOOKUP(V$1,'100-&gt;45b'!$A$1:$D$45,3,0),Build!$D$1:$CY$1,"&lt;="&amp;VLOOKUP(V$1,'100-&gt;45b'!$A$1:$D$45,4,0))</f>
        <v>53208</v>
      </c>
      <c r="W86" s="7">
        <f>SUMIFS(Build!$D86:$CY86,Build!$D$1:$CY$1,"&gt;="&amp;VLOOKUP(W$1,'100-&gt;45b'!$A$1:$D$45,3,0),Build!$D$1:$CY$1,"&lt;="&amp;VLOOKUP(W$1,'100-&gt;45b'!$A$1:$D$45,4,0))</f>
        <v>4597</v>
      </c>
      <c r="X86" s="7">
        <f>SUMIFS(Build!$D86:$CY86,Build!$D$1:$CY$1,"&gt;="&amp;VLOOKUP(X$1,'100-&gt;45b'!$A$1:$D$45,3,0),Build!$D$1:$CY$1,"&lt;="&amp;VLOOKUP(X$1,'100-&gt;45b'!$A$1:$D$45,4,0))</f>
        <v>48156</v>
      </c>
      <c r="Y86" s="7">
        <f>SUMIFS(Build!$D86:$CY86,Build!$D$1:$CY$1,"&gt;="&amp;VLOOKUP(Y$1,'100-&gt;45b'!$A$1:$D$45,3,0),Build!$D$1:$CY$1,"&lt;="&amp;VLOOKUP(Y$1,'100-&gt;45b'!$A$1:$D$45,4,0))</f>
        <v>38266</v>
      </c>
      <c r="Z86" s="7">
        <f>SUMIFS(Build!$D86:$CY86,Build!$D$1:$CY$1,"&gt;="&amp;VLOOKUP(Z$1,'100-&gt;45b'!$A$1:$D$45,3,0),Build!$D$1:$CY$1,"&lt;="&amp;VLOOKUP(Z$1,'100-&gt;45b'!$A$1:$D$45,4,0))</f>
        <v>45355</v>
      </c>
      <c r="AA86" s="7">
        <f>SUMIFS(Build!$D86:$CY86,Build!$D$1:$CY$1,"&gt;="&amp;VLOOKUP(AA$1,'100-&gt;45b'!$A$1:$D$45,3,0),Build!$D$1:$CY$1,"&lt;="&amp;VLOOKUP(AA$1,'100-&gt;45b'!$A$1:$D$45,4,0))</f>
        <v>138904</v>
      </c>
      <c r="AB86" s="7">
        <f>SUMIFS(Build!$D86:$CY86,Build!$D$1:$CY$1,"&gt;="&amp;VLOOKUP(AB$1,'100-&gt;45b'!$A$1:$D$45,3,0),Build!$D$1:$CY$1,"&lt;="&amp;VLOOKUP(AB$1,'100-&gt;45b'!$A$1:$D$45,4,0))</f>
        <v>385826</v>
      </c>
      <c r="AC86" s="7">
        <f>SUMIFS(Build!$D86:$CY86,Build!$D$1:$CY$1,"&gt;="&amp;VLOOKUP(AC$1,'100-&gt;45b'!$A$1:$D$45,3,0),Build!$D$1:$CY$1,"&lt;="&amp;VLOOKUP(AC$1,'100-&gt;45b'!$A$1:$D$45,4,0))</f>
        <v>102713</v>
      </c>
      <c r="AD86" s="7">
        <f>SUMIFS(Build!$D86:$CY86,Build!$D$1:$CY$1,"&gt;="&amp;VLOOKUP(AD$1,'100-&gt;45b'!$A$1:$D$45,3,0),Build!$D$1:$CY$1,"&lt;="&amp;VLOOKUP(AD$1,'100-&gt;45b'!$A$1:$D$45,4,0))</f>
        <v>2858</v>
      </c>
      <c r="AE86" s="7">
        <f>SUMIFS(Build!$D86:$CY86,Build!$D$1:$CY$1,"&gt;="&amp;VLOOKUP(AE$1,'100-&gt;45b'!$A$1:$D$45,3,0),Build!$D$1:$CY$1,"&lt;="&amp;VLOOKUP(AE$1,'100-&gt;45b'!$A$1:$D$45,4,0))</f>
        <v>5357</v>
      </c>
      <c r="AF86" s="7">
        <f>SUMIFS(Build!$D86:$CY86,Build!$D$1:$CY$1,"&gt;="&amp;VLOOKUP(AF$1,'100-&gt;45b'!$A$1:$D$45,3,0),Build!$D$1:$CY$1,"&lt;="&amp;VLOOKUP(AF$1,'100-&gt;45b'!$A$1:$D$45,4,0))</f>
        <v>23695</v>
      </c>
      <c r="AG86" s="7">
        <f>SUMIFS(Build!$D86:$CY86,Build!$D$1:$CY$1,"&gt;="&amp;VLOOKUP(AG$1,'100-&gt;45b'!$A$1:$D$45,3,0),Build!$D$1:$CY$1,"&lt;="&amp;VLOOKUP(AG$1,'100-&gt;45b'!$A$1:$D$45,4,0))</f>
        <v>22367</v>
      </c>
      <c r="AH86" s="7">
        <f>SUMIFS(Build!$D86:$CY86,Build!$D$1:$CY$1,"&gt;="&amp;VLOOKUP(AH$1,'100-&gt;45b'!$A$1:$D$45,3,0),Build!$D$1:$CY$1,"&lt;="&amp;VLOOKUP(AH$1,'100-&gt;45b'!$A$1:$D$45,4,0))</f>
        <v>105211</v>
      </c>
      <c r="AI86" s="7">
        <f>SUMIFS(Build!$D86:$CY86,Build!$D$1:$CY$1,"&gt;="&amp;VLOOKUP(AI$1,'100-&gt;45b'!$A$1:$D$45,3,0),Build!$D$1:$CY$1,"&lt;="&amp;VLOOKUP(AI$1,'100-&gt;45b'!$A$1:$D$45,4,0))</f>
        <v>18191</v>
      </c>
      <c r="AJ86" s="7">
        <f>SUMIFS(Build!$D86:$CY86,Build!$D$1:$CY$1,"&gt;="&amp;VLOOKUP(AJ$1,'100-&gt;45b'!$A$1:$D$45,3,0),Build!$D$1:$CY$1,"&lt;="&amp;VLOOKUP(AJ$1,'100-&gt;45b'!$A$1:$D$45,4,0))</f>
        <v>23775</v>
      </c>
      <c r="AK86" s="7">
        <f>SUMIFS(Build!$D86:$CY86,Build!$D$1:$CY$1,"&gt;="&amp;VLOOKUP(AK$1,'100-&gt;45b'!$A$1:$D$45,3,0),Build!$D$1:$CY$1,"&lt;="&amp;VLOOKUP(AK$1,'100-&gt;45b'!$A$1:$D$45,4,0))</f>
        <v>36455</v>
      </c>
      <c r="AL86" s="7">
        <f>SUMIFS(Build!$D86:$CY86,Build!$D$1:$CY$1,"&gt;="&amp;VLOOKUP(AL$1,'100-&gt;45b'!$A$1:$D$45,3,0),Build!$D$1:$CY$1,"&lt;="&amp;VLOOKUP(AL$1,'100-&gt;45b'!$A$1:$D$45,4,0))</f>
        <v>46690</v>
      </c>
      <c r="AM86" s="7">
        <f>SUMIFS(Build!$D86:$CY86,Build!$D$1:$CY$1,"&gt;="&amp;VLOOKUP(AM$1,'100-&gt;45b'!$A$1:$D$45,3,0),Build!$D$1:$CY$1,"&lt;="&amp;VLOOKUP(AM$1,'100-&gt;45b'!$A$1:$D$45,4,0))</f>
        <v>4904</v>
      </c>
      <c r="AN86" s="7">
        <f>SUMIFS(Build!$D86:$CY86,Build!$D$1:$CY$1,"&gt;="&amp;VLOOKUP(AN$1,'100-&gt;45b'!$A$1:$D$45,3,0),Build!$D$1:$CY$1,"&lt;="&amp;VLOOKUP(AN$1,'100-&gt;45b'!$A$1:$D$45,4,0))</f>
        <v>95286</v>
      </c>
      <c r="AO86" s="7">
        <f>SUMIFS(Build!$D86:$CY86,Build!$D$1:$CY$1,"&gt;="&amp;VLOOKUP(AO$1,'100-&gt;45b'!$A$1:$D$45,3,0),Build!$D$1:$CY$1,"&lt;="&amp;VLOOKUP(AO$1,'100-&gt;45b'!$A$1:$D$45,4,0))</f>
        <v>53149</v>
      </c>
      <c r="AP86" s="7">
        <f>'47 Sector'!AP86+'47 Sector'!AV86</f>
        <v>153113</v>
      </c>
      <c r="AQ86" s="7">
        <f>SUMIFS(Build!$D86:$CY86,Build!$D$1:$CY$1,"&gt;="&amp;VLOOKUP(AQ$1,'100-&gt;45b'!$A$1:$D$45,3,0),Build!$D$1:$CY$1,"&lt;="&amp;VLOOKUP(AQ$1,'100-&gt;45b'!$A$1:$D$45,4,0))</f>
        <v>183007</v>
      </c>
      <c r="AR86" s="7">
        <f>SUMIFS(Build!$D86:$CY86,Build!$D$1:$CY$1,"&gt;="&amp;VLOOKUP(AR$1,'100-&gt;45b'!$A$1:$D$45,3,0),Build!$D$1:$CY$1,"&lt;="&amp;VLOOKUP(AR$1,'100-&gt;45b'!$A$1:$D$45,4,0))</f>
        <v>158789</v>
      </c>
      <c r="AS86" s="7">
        <f>SUMIFS(Build!$D86:$CY86,Build!$D$1:$CY$1,"&gt;="&amp;VLOOKUP(AS$1,'100-&gt;45b'!$A$1:$D$45,3,0),Build!$D$1:$CY$1,"&lt;="&amp;VLOOKUP(AS$1,'100-&gt;45b'!$A$1:$D$45,4,0))</f>
        <v>47594</v>
      </c>
      <c r="AT86" s="7">
        <f>SUMIFS(Build!$D86:$CY86,Build!$D$1:$CY$1,"&gt;="&amp;VLOOKUP(AT$1,'100-&gt;45b'!$A$1:$D$45,3,0),Build!$D$1:$CY$1,"&lt;="&amp;VLOOKUP(AT$1,'100-&gt;45b'!$A$1:$D$45,4,0))</f>
        <v>50674</v>
      </c>
      <c r="AU86" s="7">
        <f>SUMIFS(Build!$D86:$CY86,Build!$D$1:$CY$1,"&gt;="&amp;VLOOKUP(AU$1,'100-&gt;45b'!$A$1:$D$45,3,0),Build!$D$1:$CY$1,"&lt;="&amp;VLOOKUP(AU$1,'100-&gt;45b'!$A$1:$D$45,4,0))</f>
        <v>132155</v>
      </c>
      <c r="AV86" s="23">
        <f>Build!CY86</f>
        <v>0</v>
      </c>
      <c r="AW86" s="7"/>
      <c r="AX86" s="17">
        <f t="shared" si="4"/>
        <v>45</v>
      </c>
      <c r="AY86" s="18">
        <f t="shared" si="5"/>
        <v>0</v>
      </c>
      <c r="AZ86" s="18"/>
      <c r="BA86" s="18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DA86" s="8"/>
    </row>
    <row r="87" spans="1:105" x14ac:dyDescent="0.25">
      <c r="A87" t="s">
        <v>308</v>
      </c>
      <c r="B87">
        <f>VLOOKUP($A87&amp;0,'Short Labels'!$B$1:$N$8042,8,0)</f>
        <v>2016</v>
      </c>
      <c r="C87" s="7">
        <f>SUMIFS(Build!$D87:$CY87,Build!$D$1:$CY$1,"&gt;="&amp;VLOOKUP(C$1,'100-&gt;45b'!$A$1:$D$45,3,0),Build!$D$1:$CY$1,"&lt;="&amp;VLOOKUP(C$1,'100-&gt;45b'!$A$1:$D$45,4,0))</f>
        <v>12230</v>
      </c>
      <c r="D87" s="7">
        <f>SUMIFS(Build!$D87:$CY87,Build!$D$1:$CY$1,"&gt;="&amp;VLOOKUP(D$1,'100-&gt;45b'!$A$1:$D$45,3,0),Build!$D$1:$CY$1,"&lt;="&amp;VLOOKUP(D$1,'100-&gt;45b'!$A$1:$D$45,4,0))</f>
        <v>1758</v>
      </c>
      <c r="E87" s="7">
        <f>SUMIFS(Build!$D87:$CY87,Build!$D$1:$CY$1,"&gt;="&amp;VLOOKUP(E$1,'100-&gt;45b'!$A$1:$D$45,3,0),Build!$D$1:$CY$1,"&lt;="&amp;VLOOKUP(E$1,'100-&gt;45b'!$A$1:$D$45,4,0))</f>
        <v>886</v>
      </c>
      <c r="F87" s="7">
        <f>SUMIFS(Build!$D87:$CY87,Build!$D$1:$CY$1,"&gt;="&amp;VLOOKUP(F$1,'100-&gt;45b'!$A$1:$D$45,3,0),Build!$D$1:$CY$1,"&lt;="&amp;VLOOKUP(F$1,'100-&gt;45b'!$A$1:$D$45,4,0))</f>
        <v>3533</v>
      </c>
      <c r="G87" s="7">
        <f>SUMIFS(Build!$D87:$CY87,Build!$D$1:$CY$1,"&gt;="&amp;VLOOKUP(G$1,'100-&gt;45b'!$A$1:$D$45,3,0),Build!$D$1:$CY$1,"&lt;="&amp;VLOOKUP(G$1,'100-&gt;45b'!$A$1:$D$45,4,0))</f>
        <v>1218</v>
      </c>
      <c r="H87" s="7">
        <f>SUMIFS(Build!$D87:$CY87,Build!$D$1:$CY$1,"&gt;="&amp;VLOOKUP(H$1,'100-&gt;45b'!$A$1:$D$45,3,0),Build!$D$1:$CY$1,"&lt;="&amp;VLOOKUP(H$1,'100-&gt;45b'!$A$1:$D$45,4,0))</f>
        <v>9869</v>
      </c>
      <c r="I87" s="7">
        <f>SUMIFS(Build!$D87:$CY87,Build!$D$1:$CY$1,"&gt;="&amp;VLOOKUP(I$1,'100-&gt;45b'!$A$1:$D$45,3,0),Build!$D$1:$CY$1,"&lt;="&amp;VLOOKUP(I$1,'100-&gt;45b'!$A$1:$D$45,4,0))</f>
        <v>444</v>
      </c>
      <c r="J87" s="7">
        <f>SUMIFS(Build!$D87:$CY87,Build!$D$1:$CY$1,"&gt;="&amp;VLOOKUP(J$1,'100-&gt;45b'!$A$1:$D$45,3,0),Build!$D$1:$CY$1,"&lt;="&amp;VLOOKUP(J$1,'100-&gt;45b'!$A$1:$D$45,4,0))</f>
        <v>2210</v>
      </c>
      <c r="K87" s="7">
        <f>SUMIFS(Build!$D87:$CY87,Build!$D$1:$CY$1,"&gt;="&amp;VLOOKUP(K$1,'100-&gt;45b'!$A$1:$D$45,3,0),Build!$D$1:$CY$1,"&lt;="&amp;VLOOKUP(K$1,'100-&gt;45b'!$A$1:$D$45,4,0))</f>
        <v>469</v>
      </c>
      <c r="L87" s="7">
        <f>SUMIFS(Build!$D87:$CY87,Build!$D$1:$CY$1,"&gt;="&amp;VLOOKUP(L$1,'100-&gt;45b'!$A$1:$D$45,3,0),Build!$D$1:$CY$1,"&lt;="&amp;VLOOKUP(L$1,'100-&gt;45b'!$A$1:$D$45,4,0))</f>
        <v>363</v>
      </c>
      <c r="M87" s="7">
        <f>SUMIFS(Build!$D87:$CY87,Build!$D$1:$CY$1,"&gt;="&amp;VLOOKUP(M$1,'100-&gt;45b'!$A$1:$D$45,3,0),Build!$D$1:$CY$1,"&lt;="&amp;VLOOKUP(M$1,'100-&gt;45b'!$A$1:$D$45,4,0))</f>
        <v>614</v>
      </c>
      <c r="N87" s="7">
        <f>SUMIFS(Build!$D87:$CY87,Build!$D$1:$CY$1,"&gt;="&amp;VLOOKUP(N$1,'100-&gt;45b'!$A$1:$D$45,3,0),Build!$D$1:$CY$1,"&lt;="&amp;VLOOKUP(N$1,'100-&gt;45b'!$A$1:$D$45,4,0))</f>
        <v>341</v>
      </c>
      <c r="O87" s="7">
        <f>SUMIFS(Build!$D87:$CY87,Build!$D$1:$CY$1,"&gt;="&amp;VLOOKUP(O$1,'100-&gt;45b'!$A$1:$D$45,3,0),Build!$D$1:$CY$1,"&lt;="&amp;VLOOKUP(O$1,'100-&gt;45b'!$A$1:$D$45,4,0))</f>
        <v>884</v>
      </c>
      <c r="P87" s="7">
        <f>SUMIFS(Build!$D87:$CY87,Build!$D$1:$CY$1,"&gt;="&amp;VLOOKUP(P$1,'100-&gt;45b'!$A$1:$D$45,3,0),Build!$D$1:$CY$1,"&lt;="&amp;VLOOKUP(P$1,'100-&gt;45b'!$A$1:$D$45,4,0))</f>
        <v>1439</v>
      </c>
      <c r="Q87" s="7">
        <f>SUMIFS(Build!$D87:$CY87,Build!$D$1:$CY$1,"&gt;="&amp;VLOOKUP(Q$1,'100-&gt;45b'!$A$1:$D$45,3,0),Build!$D$1:$CY$1,"&lt;="&amp;VLOOKUP(Q$1,'100-&gt;45b'!$A$1:$D$45,4,0))</f>
        <v>1302</v>
      </c>
      <c r="R87" s="7">
        <f>SUMIFS(Build!$D87:$CY87,Build!$D$1:$CY$1,"&gt;="&amp;VLOOKUP(R$1,'100-&gt;45b'!$A$1:$D$45,3,0),Build!$D$1:$CY$1,"&lt;="&amp;VLOOKUP(R$1,'100-&gt;45b'!$A$1:$D$45,4,0))</f>
        <v>1077</v>
      </c>
      <c r="S87" s="7">
        <f>SUMIFS(Build!$D87:$CY87,Build!$D$1:$CY$1,"&gt;="&amp;VLOOKUP(S$1,'100-&gt;45b'!$A$1:$D$45,3,0),Build!$D$1:$CY$1,"&lt;="&amp;VLOOKUP(S$1,'100-&gt;45b'!$A$1:$D$45,4,0))</f>
        <v>0</v>
      </c>
      <c r="T87" s="7">
        <f>SUMIFS(Build!$D87:$CY87,Build!$D$1:$CY$1,"&gt;="&amp;VLOOKUP(T$1,'100-&gt;45b'!$A$1:$D$45,3,0),Build!$D$1:$CY$1,"&lt;="&amp;VLOOKUP(T$1,'100-&gt;45b'!$A$1:$D$45,4,0))</f>
        <v>767</v>
      </c>
      <c r="U87" s="7">
        <f>SUMIFS(Build!$D87:$CY87,Build!$D$1:$CY$1,"&gt;="&amp;VLOOKUP(U$1,'100-&gt;45b'!$A$1:$D$45,3,0),Build!$D$1:$CY$1,"&lt;="&amp;VLOOKUP(U$1,'100-&gt;45b'!$A$1:$D$45,4,0))</f>
        <v>0</v>
      </c>
      <c r="V87" s="7">
        <f>SUMIFS(Build!$D87:$CY87,Build!$D$1:$CY$1,"&gt;="&amp;VLOOKUP(V$1,'100-&gt;45b'!$A$1:$D$45,3,0),Build!$D$1:$CY$1,"&lt;="&amp;VLOOKUP(V$1,'100-&gt;45b'!$A$1:$D$45,4,0))</f>
        <v>0</v>
      </c>
      <c r="W87" s="7">
        <f>SUMIFS(Build!$D87:$CY87,Build!$D$1:$CY$1,"&gt;="&amp;VLOOKUP(W$1,'100-&gt;45b'!$A$1:$D$45,3,0),Build!$D$1:$CY$1,"&lt;="&amp;VLOOKUP(W$1,'100-&gt;45b'!$A$1:$D$45,4,0))</f>
        <v>831</v>
      </c>
      <c r="X87" s="7">
        <f>SUMIFS(Build!$D87:$CY87,Build!$D$1:$CY$1,"&gt;="&amp;VLOOKUP(X$1,'100-&gt;45b'!$A$1:$D$45,3,0),Build!$D$1:$CY$1,"&lt;="&amp;VLOOKUP(X$1,'100-&gt;45b'!$A$1:$D$45,4,0))</f>
        <v>2490</v>
      </c>
      <c r="Y87" s="7">
        <f>SUMIFS(Build!$D87:$CY87,Build!$D$1:$CY$1,"&gt;="&amp;VLOOKUP(Y$1,'100-&gt;45b'!$A$1:$D$45,3,0),Build!$D$1:$CY$1,"&lt;="&amp;VLOOKUP(Y$1,'100-&gt;45b'!$A$1:$D$45,4,0))</f>
        <v>877</v>
      </c>
      <c r="Z87" s="7">
        <f>SUMIFS(Build!$D87:$CY87,Build!$D$1:$CY$1,"&gt;="&amp;VLOOKUP(Z$1,'100-&gt;45b'!$A$1:$D$45,3,0),Build!$D$1:$CY$1,"&lt;="&amp;VLOOKUP(Z$1,'100-&gt;45b'!$A$1:$D$45,4,0))</f>
        <v>1195</v>
      </c>
      <c r="AA87" s="7">
        <f>SUMIFS(Build!$D87:$CY87,Build!$D$1:$CY$1,"&gt;="&amp;VLOOKUP(AA$1,'100-&gt;45b'!$A$1:$D$45,3,0),Build!$D$1:$CY$1,"&lt;="&amp;VLOOKUP(AA$1,'100-&gt;45b'!$A$1:$D$45,4,0))</f>
        <v>15634</v>
      </c>
      <c r="AB87" s="7">
        <f>SUMIFS(Build!$D87:$CY87,Build!$D$1:$CY$1,"&gt;="&amp;VLOOKUP(AB$1,'100-&gt;45b'!$A$1:$D$45,3,0),Build!$D$1:$CY$1,"&lt;="&amp;VLOOKUP(AB$1,'100-&gt;45b'!$A$1:$D$45,4,0))</f>
        <v>21430</v>
      </c>
      <c r="AC87" s="7">
        <f>SUMIFS(Build!$D87:$CY87,Build!$D$1:$CY$1,"&gt;="&amp;VLOOKUP(AC$1,'100-&gt;45b'!$A$1:$D$45,3,0),Build!$D$1:$CY$1,"&lt;="&amp;VLOOKUP(AC$1,'100-&gt;45b'!$A$1:$D$45,4,0))</f>
        <v>7138</v>
      </c>
      <c r="AD87" s="7">
        <f>SUMIFS(Build!$D87:$CY87,Build!$D$1:$CY$1,"&gt;="&amp;VLOOKUP(AD$1,'100-&gt;45b'!$A$1:$D$45,3,0),Build!$D$1:$CY$1,"&lt;="&amp;VLOOKUP(AD$1,'100-&gt;45b'!$A$1:$D$45,4,0))</f>
        <v>394</v>
      </c>
      <c r="AE87" s="7">
        <f>SUMIFS(Build!$D87:$CY87,Build!$D$1:$CY$1,"&gt;="&amp;VLOOKUP(AE$1,'100-&gt;45b'!$A$1:$D$45,3,0),Build!$D$1:$CY$1,"&lt;="&amp;VLOOKUP(AE$1,'100-&gt;45b'!$A$1:$D$45,4,0))</f>
        <v>0</v>
      </c>
      <c r="AF87" s="7">
        <f>SUMIFS(Build!$D87:$CY87,Build!$D$1:$CY$1,"&gt;="&amp;VLOOKUP(AF$1,'100-&gt;45b'!$A$1:$D$45,3,0),Build!$D$1:$CY$1,"&lt;="&amp;VLOOKUP(AF$1,'100-&gt;45b'!$A$1:$D$45,4,0))</f>
        <v>3405</v>
      </c>
      <c r="AG87" s="7">
        <f>SUMIFS(Build!$D87:$CY87,Build!$D$1:$CY$1,"&gt;="&amp;VLOOKUP(AG$1,'100-&gt;45b'!$A$1:$D$45,3,0),Build!$D$1:$CY$1,"&lt;="&amp;VLOOKUP(AG$1,'100-&gt;45b'!$A$1:$D$45,4,0))</f>
        <v>0</v>
      </c>
      <c r="AH87" s="7">
        <f>SUMIFS(Build!$D87:$CY87,Build!$D$1:$CY$1,"&gt;="&amp;VLOOKUP(AH$1,'100-&gt;45b'!$A$1:$D$45,3,0),Build!$D$1:$CY$1,"&lt;="&amp;VLOOKUP(AH$1,'100-&gt;45b'!$A$1:$D$45,4,0))</f>
        <v>4211</v>
      </c>
      <c r="AI87" s="7">
        <f>SUMIFS(Build!$D87:$CY87,Build!$D$1:$CY$1,"&gt;="&amp;VLOOKUP(AI$1,'100-&gt;45b'!$A$1:$D$45,3,0),Build!$D$1:$CY$1,"&lt;="&amp;VLOOKUP(AI$1,'100-&gt;45b'!$A$1:$D$45,4,0))</f>
        <v>386</v>
      </c>
      <c r="AJ87" s="7">
        <f>SUMIFS(Build!$D87:$CY87,Build!$D$1:$CY$1,"&gt;="&amp;VLOOKUP(AJ$1,'100-&gt;45b'!$A$1:$D$45,3,0),Build!$D$1:$CY$1,"&lt;="&amp;VLOOKUP(AJ$1,'100-&gt;45b'!$A$1:$D$45,4,0))</f>
        <v>2283</v>
      </c>
      <c r="AK87" s="7">
        <f>SUMIFS(Build!$D87:$CY87,Build!$D$1:$CY$1,"&gt;="&amp;VLOOKUP(AK$1,'100-&gt;45b'!$A$1:$D$45,3,0),Build!$D$1:$CY$1,"&lt;="&amp;VLOOKUP(AK$1,'100-&gt;45b'!$A$1:$D$45,4,0))</f>
        <v>1683</v>
      </c>
      <c r="AL87" s="7">
        <f>SUMIFS(Build!$D87:$CY87,Build!$D$1:$CY$1,"&gt;="&amp;VLOOKUP(AL$1,'100-&gt;45b'!$A$1:$D$45,3,0),Build!$D$1:$CY$1,"&lt;="&amp;VLOOKUP(AL$1,'100-&gt;45b'!$A$1:$D$45,4,0))</f>
        <v>4910</v>
      </c>
      <c r="AM87" s="7">
        <f>SUMIFS(Build!$D87:$CY87,Build!$D$1:$CY$1,"&gt;="&amp;VLOOKUP(AM$1,'100-&gt;45b'!$A$1:$D$45,3,0),Build!$D$1:$CY$1,"&lt;="&amp;VLOOKUP(AM$1,'100-&gt;45b'!$A$1:$D$45,4,0))</f>
        <v>0</v>
      </c>
      <c r="AN87" s="7">
        <f>SUMIFS(Build!$D87:$CY87,Build!$D$1:$CY$1,"&gt;="&amp;VLOOKUP(AN$1,'100-&gt;45b'!$A$1:$D$45,3,0),Build!$D$1:$CY$1,"&lt;="&amp;VLOOKUP(AN$1,'100-&gt;45b'!$A$1:$D$45,4,0))</f>
        <v>3429</v>
      </c>
      <c r="AO87" s="7">
        <f>SUMIFS(Build!$D87:$CY87,Build!$D$1:$CY$1,"&gt;="&amp;VLOOKUP(AO$1,'100-&gt;45b'!$A$1:$D$45,3,0),Build!$D$1:$CY$1,"&lt;="&amp;VLOOKUP(AO$1,'100-&gt;45b'!$A$1:$D$45,4,0))</f>
        <v>16983</v>
      </c>
      <c r="AP87" s="7">
        <f>'47 Sector'!AP87+'47 Sector'!AV87</f>
        <v>16335.999999999998</v>
      </c>
      <c r="AQ87" s="7">
        <f>SUMIFS(Build!$D87:$CY87,Build!$D$1:$CY$1,"&gt;="&amp;VLOOKUP(AQ$1,'100-&gt;45b'!$A$1:$D$45,3,0),Build!$D$1:$CY$1,"&lt;="&amp;VLOOKUP(AQ$1,'100-&gt;45b'!$A$1:$D$45,4,0))</f>
        <v>19577</v>
      </c>
      <c r="AR87" s="7">
        <f>SUMIFS(Build!$D87:$CY87,Build!$D$1:$CY$1,"&gt;="&amp;VLOOKUP(AR$1,'100-&gt;45b'!$A$1:$D$45,3,0),Build!$D$1:$CY$1,"&lt;="&amp;VLOOKUP(AR$1,'100-&gt;45b'!$A$1:$D$45,4,0))</f>
        <v>9601</v>
      </c>
      <c r="AS87" s="7">
        <f>SUMIFS(Build!$D87:$CY87,Build!$D$1:$CY$1,"&gt;="&amp;VLOOKUP(AS$1,'100-&gt;45b'!$A$1:$D$45,3,0),Build!$D$1:$CY$1,"&lt;="&amp;VLOOKUP(AS$1,'100-&gt;45b'!$A$1:$D$45,4,0))</f>
        <v>3766</v>
      </c>
      <c r="AT87" s="7">
        <f>SUMIFS(Build!$D87:$CY87,Build!$D$1:$CY$1,"&gt;="&amp;VLOOKUP(AT$1,'100-&gt;45b'!$A$1:$D$45,3,0),Build!$D$1:$CY$1,"&lt;="&amp;VLOOKUP(AT$1,'100-&gt;45b'!$A$1:$D$45,4,0))</f>
        <v>3984</v>
      </c>
      <c r="AU87" s="7">
        <f>SUMIFS(Build!$D87:$CY87,Build!$D$1:$CY$1,"&gt;="&amp;VLOOKUP(AU$1,'100-&gt;45b'!$A$1:$D$45,3,0),Build!$D$1:$CY$1,"&lt;="&amp;VLOOKUP(AU$1,'100-&gt;45b'!$A$1:$D$45,4,0))</f>
        <v>2359</v>
      </c>
      <c r="AV87" s="23">
        <f>Build!CY87</f>
        <v>3551</v>
      </c>
      <c r="AW87" s="7"/>
      <c r="AX87" s="17">
        <f t="shared" si="4"/>
        <v>39</v>
      </c>
      <c r="AY87" s="18">
        <f t="shared" si="5"/>
        <v>1.9106086937807024E-2</v>
      </c>
      <c r="AZ87" s="18"/>
      <c r="BA87" s="18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DA87" s="8"/>
    </row>
    <row r="88" spans="1:105" x14ac:dyDescent="0.25">
      <c r="A88" t="s">
        <v>310</v>
      </c>
      <c r="B88">
        <f>VLOOKUP($A88&amp;0,'Short Labels'!$B$1:$N$8042,8,0)</f>
        <v>2016</v>
      </c>
      <c r="C88" s="7">
        <f>SUMIFS(Build!$D88:$CY88,Build!$D$1:$CY$1,"&gt;="&amp;VLOOKUP(C$1,'100-&gt;45b'!$A$1:$D$45,3,0),Build!$D$1:$CY$1,"&lt;="&amp;VLOOKUP(C$1,'100-&gt;45b'!$A$1:$D$45,4,0))</f>
        <v>37674</v>
      </c>
      <c r="D88" s="7">
        <f>SUMIFS(Build!$D88:$CY88,Build!$D$1:$CY$1,"&gt;="&amp;VLOOKUP(D$1,'100-&gt;45b'!$A$1:$D$45,3,0),Build!$D$1:$CY$1,"&lt;="&amp;VLOOKUP(D$1,'100-&gt;45b'!$A$1:$D$45,4,0))</f>
        <v>0</v>
      </c>
      <c r="E88" s="7">
        <f>SUMIFS(Build!$D88:$CY88,Build!$D$1:$CY$1,"&gt;="&amp;VLOOKUP(E$1,'100-&gt;45b'!$A$1:$D$45,3,0),Build!$D$1:$CY$1,"&lt;="&amp;VLOOKUP(E$1,'100-&gt;45b'!$A$1:$D$45,4,0))</f>
        <v>538</v>
      </c>
      <c r="F88" s="7">
        <f>SUMIFS(Build!$D88:$CY88,Build!$D$1:$CY$1,"&gt;="&amp;VLOOKUP(F$1,'100-&gt;45b'!$A$1:$D$45,3,0),Build!$D$1:$CY$1,"&lt;="&amp;VLOOKUP(F$1,'100-&gt;45b'!$A$1:$D$45,4,0))</f>
        <v>842</v>
      </c>
      <c r="G88" s="7">
        <f>SUMIFS(Build!$D88:$CY88,Build!$D$1:$CY$1,"&gt;="&amp;VLOOKUP(G$1,'100-&gt;45b'!$A$1:$D$45,3,0),Build!$D$1:$CY$1,"&lt;="&amp;VLOOKUP(G$1,'100-&gt;45b'!$A$1:$D$45,4,0))</f>
        <v>0</v>
      </c>
      <c r="H88" s="7">
        <f>SUMIFS(Build!$D88:$CY88,Build!$D$1:$CY$1,"&gt;="&amp;VLOOKUP(H$1,'100-&gt;45b'!$A$1:$D$45,3,0),Build!$D$1:$CY$1,"&lt;="&amp;VLOOKUP(H$1,'100-&gt;45b'!$A$1:$D$45,4,0))</f>
        <v>17683</v>
      </c>
      <c r="I88" s="7">
        <f>SUMIFS(Build!$D88:$CY88,Build!$D$1:$CY$1,"&gt;="&amp;VLOOKUP(I$1,'100-&gt;45b'!$A$1:$D$45,3,0),Build!$D$1:$CY$1,"&lt;="&amp;VLOOKUP(I$1,'100-&gt;45b'!$A$1:$D$45,4,0))</f>
        <v>14634</v>
      </c>
      <c r="J88" s="7">
        <f>SUMIFS(Build!$D88:$CY88,Build!$D$1:$CY$1,"&gt;="&amp;VLOOKUP(J$1,'100-&gt;45b'!$A$1:$D$45,3,0),Build!$D$1:$CY$1,"&lt;="&amp;VLOOKUP(J$1,'100-&gt;45b'!$A$1:$D$45,4,0))</f>
        <v>1636</v>
      </c>
      <c r="K88" s="7">
        <f>SUMIFS(Build!$D88:$CY88,Build!$D$1:$CY$1,"&gt;="&amp;VLOOKUP(K$1,'100-&gt;45b'!$A$1:$D$45,3,0),Build!$D$1:$CY$1,"&lt;="&amp;VLOOKUP(K$1,'100-&gt;45b'!$A$1:$D$45,4,0))</f>
        <v>0</v>
      </c>
      <c r="L88" s="7">
        <f>SUMIFS(Build!$D88:$CY88,Build!$D$1:$CY$1,"&gt;="&amp;VLOOKUP(L$1,'100-&gt;45b'!$A$1:$D$45,3,0),Build!$D$1:$CY$1,"&lt;="&amp;VLOOKUP(L$1,'100-&gt;45b'!$A$1:$D$45,4,0))</f>
        <v>0</v>
      </c>
      <c r="M88" s="7">
        <f>SUMIFS(Build!$D88:$CY88,Build!$D$1:$CY$1,"&gt;="&amp;VLOOKUP(M$1,'100-&gt;45b'!$A$1:$D$45,3,0),Build!$D$1:$CY$1,"&lt;="&amp;VLOOKUP(M$1,'100-&gt;45b'!$A$1:$D$45,4,0))</f>
        <v>0</v>
      </c>
      <c r="N88" s="7">
        <f>SUMIFS(Build!$D88:$CY88,Build!$D$1:$CY$1,"&gt;="&amp;VLOOKUP(N$1,'100-&gt;45b'!$A$1:$D$45,3,0),Build!$D$1:$CY$1,"&lt;="&amp;VLOOKUP(N$1,'100-&gt;45b'!$A$1:$D$45,4,0))</f>
        <v>0</v>
      </c>
      <c r="O88" s="7">
        <f>SUMIFS(Build!$D88:$CY88,Build!$D$1:$CY$1,"&gt;="&amp;VLOOKUP(O$1,'100-&gt;45b'!$A$1:$D$45,3,0),Build!$D$1:$CY$1,"&lt;="&amp;VLOOKUP(O$1,'100-&gt;45b'!$A$1:$D$45,4,0))</f>
        <v>0</v>
      </c>
      <c r="P88" s="7">
        <f>SUMIFS(Build!$D88:$CY88,Build!$D$1:$CY$1,"&gt;="&amp;VLOOKUP(P$1,'100-&gt;45b'!$A$1:$D$45,3,0),Build!$D$1:$CY$1,"&lt;="&amp;VLOOKUP(P$1,'100-&gt;45b'!$A$1:$D$45,4,0))</f>
        <v>0</v>
      </c>
      <c r="Q88" s="7">
        <f>SUMIFS(Build!$D88:$CY88,Build!$D$1:$CY$1,"&gt;="&amp;VLOOKUP(Q$1,'100-&gt;45b'!$A$1:$D$45,3,0),Build!$D$1:$CY$1,"&lt;="&amp;VLOOKUP(Q$1,'100-&gt;45b'!$A$1:$D$45,4,0))</f>
        <v>800</v>
      </c>
      <c r="R88" s="7">
        <f>SUMIFS(Build!$D88:$CY88,Build!$D$1:$CY$1,"&gt;="&amp;VLOOKUP(R$1,'100-&gt;45b'!$A$1:$D$45,3,0),Build!$D$1:$CY$1,"&lt;="&amp;VLOOKUP(R$1,'100-&gt;45b'!$A$1:$D$45,4,0))</f>
        <v>0</v>
      </c>
      <c r="S88" s="7">
        <f>SUMIFS(Build!$D88:$CY88,Build!$D$1:$CY$1,"&gt;="&amp;VLOOKUP(S$1,'100-&gt;45b'!$A$1:$D$45,3,0),Build!$D$1:$CY$1,"&lt;="&amp;VLOOKUP(S$1,'100-&gt;45b'!$A$1:$D$45,4,0))</f>
        <v>0</v>
      </c>
      <c r="T88" s="7">
        <f>SUMIFS(Build!$D88:$CY88,Build!$D$1:$CY$1,"&gt;="&amp;VLOOKUP(T$1,'100-&gt;45b'!$A$1:$D$45,3,0),Build!$D$1:$CY$1,"&lt;="&amp;VLOOKUP(T$1,'100-&gt;45b'!$A$1:$D$45,4,0))</f>
        <v>0</v>
      </c>
      <c r="U88" s="7">
        <f>SUMIFS(Build!$D88:$CY88,Build!$D$1:$CY$1,"&gt;="&amp;VLOOKUP(U$1,'100-&gt;45b'!$A$1:$D$45,3,0),Build!$D$1:$CY$1,"&lt;="&amp;VLOOKUP(U$1,'100-&gt;45b'!$A$1:$D$45,4,0))</f>
        <v>0</v>
      </c>
      <c r="V88" s="7">
        <f>SUMIFS(Build!$D88:$CY88,Build!$D$1:$CY$1,"&gt;="&amp;VLOOKUP(V$1,'100-&gt;45b'!$A$1:$D$45,3,0),Build!$D$1:$CY$1,"&lt;="&amp;VLOOKUP(V$1,'100-&gt;45b'!$A$1:$D$45,4,0))</f>
        <v>0</v>
      </c>
      <c r="W88" s="7">
        <f>SUMIFS(Build!$D88:$CY88,Build!$D$1:$CY$1,"&gt;="&amp;VLOOKUP(W$1,'100-&gt;45b'!$A$1:$D$45,3,0),Build!$D$1:$CY$1,"&lt;="&amp;VLOOKUP(W$1,'100-&gt;45b'!$A$1:$D$45,4,0))</f>
        <v>0</v>
      </c>
      <c r="X88" s="7">
        <f>SUMIFS(Build!$D88:$CY88,Build!$D$1:$CY$1,"&gt;="&amp;VLOOKUP(X$1,'100-&gt;45b'!$A$1:$D$45,3,0),Build!$D$1:$CY$1,"&lt;="&amp;VLOOKUP(X$1,'100-&gt;45b'!$A$1:$D$45,4,0))</f>
        <v>9835</v>
      </c>
      <c r="Y88" s="7">
        <f>SUMIFS(Build!$D88:$CY88,Build!$D$1:$CY$1,"&gt;="&amp;VLOOKUP(Y$1,'100-&gt;45b'!$A$1:$D$45,3,0),Build!$D$1:$CY$1,"&lt;="&amp;VLOOKUP(Y$1,'100-&gt;45b'!$A$1:$D$45,4,0))</f>
        <v>1638</v>
      </c>
      <c r="Z88" s="7">
        <f>SUMIFS(Build!$D88:$CY88,Build!$D$1:$CY$1,"&gt;="&amp;VLOOKUP(Z$1,'100-&gt;45b'!$A$1:$D$45,3,0),Build!$D$1:$CY$1,"&lt;="&amp;VLOOKUP(Z$1,'100-&gt;45b'!$A$1:$D$45,4,0))</f>
        <v>0</v>
      </c>
      <c r="AA88" s="7">
        <f>SUMIFS(Build!$D88:$CY88,Build!$D$1:$CY$1,"&gt;="&amp;VLOOKUP(AA$1,'100-&gt;45b'!$A$1:$D$45,3,0),Build!$D$1:$CY$1,"&lt;="&amp;VLOOKUP(AA$1,'100-&gt;45b'!$A$1:$D$45,4,0))</f>
        <v>20040</v>
      </c>
      <c r="AB88" s="7">
        <f>SUMIFS(Build!$D88:$CY88,Build!$D$1:$CY$1,"&gt;="&amp;VLOOKUP(AB$1,'100-&gt;45b'!$A$1:$D$45,3,0),Build!$D$1:$CY$1,"&lt;="&amp;VLOOKUP(AB$1,'100-&gt;45b'!$A$1:$D$45,4,0))</f>
        <v>51063</v>
      </c>
      <c r="AC88" s="7">
        <f>SUMIFS(Build!$D88:$CY88,Build!$D$1:$CY$1,"&gt;="&amp;VLOOKUP(AC$1,'100-&gt;45b'!$A$1:$D$45,3,0),Build!$D$1:$CY$1,"&lt;="&amp;VLOOKUP(AC$1,'100-&gt;45b'!$A$1:$D$45,4,0))</f>
        <v>10349</v>
      </c>
      <c r="AD88" s="7">
        <f>SUMIFS(Build!$D88:$CY88,Build!$D$1:$CY$1,"&gt;="&amp;VLOOKUP(AD$1,'100-&gt;45b'!$A$1:$D$45,3,0),Build!$D$1:$CY$1,"&lt;="&amp;VLOOKUP(AD$1,'100-&gt;45b'!$A$1:$D$45,4,0))</f>
        <v>0</v>
      </c>
      <c r="AE88" s="7">
        <f>SUMIFS(Build!$D88:$CY88,Build!$D$1:$CY$1,"&gt;="&amp;VLOOKUP(AE$1,'100-&gt;45b'!$A$1:$D$45,3,0),Build!$D$1:$CY$1,"&lt;="&amp;VLOOKUP(AE$1,'100-&gt;45b'!$A$1:$D$45,4,0))</f>
        <v>0</v>
      </c>
      <c r="AF88" s="7">
        <f>SUMIFS(Build!$D88:$CY88,Build!$D$1:$CY$1,"&gt;="&amp;VLOOKUP(AF$1,'100-&gt;45b'!$A$1:$D$45,3,0),Build!$D$1:$CY$1,"&lt;="&amp;VLOOKUP(AF$1,'100-&gt;45b'!$A$1:$D$45,4,0))</f>
        <v>1351</v>
      </c>
      <c r="AG88" s="7">
        <f>SUMIFS(Build!$D88:$CY88,Build!$D$1:$CY$1,"&gt;="&amp;VLOOKUP(AG$1,'100-&gt;45b'!$A$1:$D$45,3,0),Build!$D$1:$CY$1,"&lt;="&amp;VLOOKUP(AG$1,'100-&gt;45b'!$A$1:$D$45,4,0))</f>
        <v>0</v>
      </c>
      <c r="AH88" s="7">
        <f>SUMIFS(Build!$D88:$CY88,Build!$D$1:$CY$1,"&gt;="&amp;VLOOKUP(AH$1,'100-&gt;45b'!$A$1:$D$45,3,0),Build!$D$1:$CY$1,"&lt;="&amp;VLOOKUP(AH$1,'100-&gt;45b'!$A$1:$D$45,4,0))</f>
        <v>6799</v>
      </c>
      <c r="AI88" s="7">
        <f>SUMIFS(Build!$D88:$CY88,Build!$D$1:$CY$1,"&gt;="&amp;VLOOKUP(AI$1,'100-&gt;45b'!$A$1:$D$45,3,0),Build!$D$1:$CY$1,"&lt;="&amp;VLOOKUP(AI$1,'100-&gt;45b'!$A$1:$D$45,4,0))</f>
        <v>573</v>
      </c>
      <c r="AJ88" s="7">
        <f>SUMIFS(Build!$D88:$CY88,Build!$D$1:$CY$1,"&gt;="&amp;VLOOKUP(AJ$1,'100-&gt;45b'!$A$1:$D$45,3,0),Build!$D$1:$CY$1,"&lt;="&amp;VLOOKUP(AJ$1,'100-&gt;45b'!$A$1:$D$45,4,0))</f>
        <v>912</v>
      </c>
      <c r="AK88" s="7">
        <f>SUMIFS(Build!$D88:$CY88,Build!$D$1:$CY$1,"&gt;="&amp;VLOOKUP(AK$1,'100-&gt;45b'!$A$1:$D$45,3,0),Build!$D$1:$CY$1,"&lt;="&amp;VLOOKUP(AK$1,'100-&gt;45b'!$A$1:$D$45,4,0))</f>
        <v>0</v>
      </c>
      <c r="AL88" s="7">
        <f>SUMIFS(Build!$D88:$CY88,Build!$D$1:$CY$1,"&gt;="&amp;VLOOKUP(AL$1,'100-&gt;45b'!$A$1:$D$45,3,0),Build!$D$1:$CY$1,"&lt;="&amp;VLOOKUP(AL$1,'100-&gt;45b'!$A$1:$D$45,4,0))</f>
        <v>2624</v>
      </c>
      <c r="AM88" s="7">
        <f>SUMIFS(Build!$D88:$CY88,Build!$D$1:$CY$1,"&gt;="&amp;VLOOKUP(AM$1,'100-&gt;45b'!$A$1:$D$45,3,0),Build!$D$1:$CY$1,"&lt;="&amp;VLOOKUP(AM$1,'100-&gt;45b'!$A$1:$D$45,4,0))</f>
        <v>3499</v>
      </c>
      <c r="AN88" s="7">
        <f>SUMIFS(Build!$D88:$CY88,Build!$D$1:$CY$1,"&gt;="&amp;VLOOKUP(AN$1,'100-&gt;45b'!$A$1:$D$45,3,0),Build!$D$1:$CY$1,"&lt;="&amp;VLOOKUP(AN$1,'100-&gt;45b'!$A$1:$D$45,4,0))</f>
        <v>2349</v>
      </c>
      <c r="AO88" s="7">
        <f>SUMIFS(Build!$D88:$CY88,Build!$D$1:$CY$1,"&gt;="&amp;VLOOKUP(AO$1,'100-&gt;45b'!$A$1:$D$45,3,0),Build!$D$1:$CY$1,"&lt;="&amp;VLOOKUP(AO$1,'100-&gt;45b'!$A$1:$D$45,4,0))</f>
        <v>13620</v>
      </c>
      <c r="AP88" s="7">
        <f>'47 Sector'!AP88+'47 Sector'!AV88</f>
        <v>17550</v>
      </c>
      <c r="AQ88" s="7">
        <f>SUMIFS(Build!$D88:$CY88,Build!$D$1:$CY$1,"&gt;="&amp;VLOOKUP(AQ$1,'100-&gt;45b'!$A$1:$D$45,3,0),Build!$D$1:$CY$1,"&lt;="&amp;VLOOKUP(AQ$1,'100-&gt;45b'!$A$1:$D$45,4,0))</f>
        <v>22353</v>
      </c>
      <c r="AR88" s="7">
        <f>SUMIFS(Build!$D88:$CY88,Build!$D$1:$CY$1,"&gt;="&amp;VLOOKUP(AR$1,'100-&gt;45b'!$A$1:$D$45,3,0),Build!$D$1:$CY$1,"&lt;="&amp;VLOOKUP(AR$1,'100-&gt;45b'!$A$1:$D$45,4,0))</f>
        <v>13726</v>
      </c>
      <c r="AS88" s="7">
        <f>SUMIFS(Build!$D88:$CY88,Build!$D$1:$CY$1,"&gt;="&amp;VLOOKUP(AS$1,'100-&gt;45b'!$A$1:$D$45,3,0),Build!$D$1:$CY$1,"&lt;="&amp;VLOOKUP(AS$1,'100-&gt;45b'!$A$1:$D$45,4,0))</f>
        <v>0</v>
      </c>
      <c r="AT88" s="7">
        <f>SUMIFS(Build!$D88:$CY88,Build!$D$1:$CY$1,"&gt;="&amp;VLOOKUP(AT$1,'100-&gt;45b'!$A$1:$D$45,3,0),Build!$D$1:$CY$1,"&lt;="&amp;VLOOKUP(AT$1,'100-&gt;45b'!$A$1:$D$45,4,0))</f>
        <v>26548</v>
      </c>
      <c r="AU88" s="7">
        <f>SUMIFS(Build!$D88:$CY88,Build!$D$1:$CY$1,"&gt;="&amp;VLOOKUP(AU$1,'100-&gt;45b'!$A$1:$D$45,3,0),Build!$D$1:$CY$1,"&lt;="&amp;VLOOKUP(AU$1,'100-&gt;45b'!$A$1:$D$45,4,0))</f>
        <v>1371</v>
      </c>
      <c r="AV88" s="23">
        <f>Build!CY88</f>
        <v>6650</v>
      </c>
      <c r="AW88" s="7"/>
      <c r="AX88" s="17">
        <f t="shared" si="4"/>
        <v>25</v>
      </c>
      <c r="AY88" s="18">
        <f t="shared" si="5"/>
        <v>2.3198456692144272E-2</v>
      </c>
      <c r="AZ88" s="18"/>
      <c r="BA88" s="18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DA88" s="8"/>
    </row>
    <row r="89" spans="1:105" x14ac:dyDescent="0.25">
      <c r="A89" t="s">
        <v>311</v>
      </c>
      <c r="B89">
        <f>VLOOKUP($A89&amp;0,'Short Labels'!$B$1:$N$8042,8,0)</f>
        <v>2020</v>
      </c>
      <c r="C89" s="7">
        <f>SUMIFS(Build!$D89:$CY89,Build!$D$1:$CY$1,"&gt;="&amp;VLOOKUP(C$1,'100-&gt;45b'!$A$1:$D$45,3,0),Build!$D$1:$CY$1,"&lt;="&amp;VLOOKUP(C$1,'100-&gt;45b'!$A$1:$D$45,4,0))</f>
        <v>1092</v>
      </c>
      <c r="D89" s="7">
        <f>SUMIFS(Build!$D89:$CY89,Build!$D$1:$CY$1,"&gt;="&amp;VLOOKUP(D$1,'100-&gt;45b'!$A$1:$D$45,3,0),Build!$D$1:$CY$1,"&lt;="&amp;VLOOKUP(D$1,'100-&gt;45b'!$A$1:$D$45,4,0))</f>
        <v>838</v>
      </c>
      <c r="E89" s="7">
        <f>SUMIFS(Build!$D89:$CY89,Build!$D$1:$CY$1,"&gt;="&amp;VLOOKUP(E$1,'100-&gt;45b'!$A$1:$D$45,3,0),Build!$D$1:$CY$1,"&lt;="&amp;VLOOKUP(E$1,'100-&gt;45b'!$A$1:$D$45,4,0))</f>
        <v>0</v>
      </c>
      <c r="F89" s="7">
        <f>SUMIFS(Build!$D89:$CY89,Build!$D$1:$CY$1,"&gt;="&amp;VLOOKUP(F$1,'100-&gt;45b'!$A$1:$D$45,3,0),Build!$D$1:$CY$1,"&lt;="&amp;VLOOKUP(F$1,'100-&gt;45b'!$A$1:$D$45,4,0))</f>
        <v>0</v>
      </c>
      <c r="G89" s="7">
        <f>SUMIFS(Build!$D89:$CY89,Build!$D$1:$CY$1,"&gt;="&amp;VLOOKUP(G$1,'100-&gt;45b'!$A$1:$D$45,3,0),Build!$D$1:$CY$1,"&lt;="&amp;VLOOKUP(G$1,'100-&gt;45b'!$A$1:$D$45,4,0))</f>
        <v>49</v>
      </c>
      <c r="H89" s="7">
        <f>SUMIFS(Build!$D89:$CY89,Build!$D$1:$CY$1,"&gt;="&amp;VLOOKUP(H$1,'100-&gt;45b'!$A$1:$D$45,3,0),Build!$D$1:$CY$1,"&lt;="&amp;VLOOKUP(H$1,'100-&gt;45b'!$A$1:$D$45,4,0))</f>
        <v>1836</v>
      </c>
      <c r="I89" s="7">
        <f>SUMIFS(Build!$D89:$CY89,Build!$D$1:$CY$1,"&gt;="&amp;VLOOKUP(I$1,'100-&gt;45b'!$A$1:$D$45,3,0),Build!$D$1:$CY$1,"&lt;="&amp;VLOOKUP(I$1,'100-&gt;45b'!$A$1:$D$45,4,0))</f>
        <v>131</v>
      </c>
      <c r="J89" s="7">
        <f>SUMIFS(Build!$D89:$CY89,Build!$D$1:$CY$1,"&gt;="&amp;VLOOKUP(J$1,'100-&gt;45b'!$A$1:$D$45,3,0),Build!$D$1:$CY$1,"&lt;="&amp;VLOOKUP(J$1,'100-&gt;45b'!$A$1:$D$45,4,0))</f>
        <v>118</v>
      </c>
      <c r="K89" s="7">
        <f>SUMIFS(Build!$D89:$CY89,Build!$D$1:$CY$1,"&gt;="&amp;VLOOKUP(K$1,'100-&gt;45b'!$A$1:$D$45,3,0),Build!$D$1:$CY$1,"&lt;="&amp;VLOOKUP(K$1,'100-&gt;45b'!$A$1:$D$45,4,0))</f>
        <v>145</v>
      </c>
      <c r="L89" s="7">
        <f>SUMIFS(Build!$D89:$CY89,Build!$D$1:$CY$1,"&gt;="&amp;VLOOKUP(L$1,'100-&gt;45b'!$A$1:$D$45,3,0),Build!$D$1:$CY$1,"&lt;="&amp;VLOOKUP(L$1,'100-&gt;45b'!$A$1:$D$45,4,0))</f>
        <v>0</v>
      </c>
      <c r="M89" s="7">
        <f>SUMIFS(Build!$D89:$CY89,Build!$D$1:$CY$1,"&gt;="&amp;VLOOKUP(M$1,'100-&gt;45b'!$A$1:$D$45,3,0),Build!$D$1:$CY$1,"&lt;="&amp;VLOOKUP(M$1,'100-&gt;45b'!$A$1:$D$45,4,0))</f>
        <v>93</v>
      </c>
      <c r="N89" s="7">
        <f>SUMIFS(Build!$D89:$CY89,Build!$D$1:$CY$1,"&gt;="&amp;VLOOKUP(N$1,'100-&gt;45b'!$A$1:$D$45,3,0),Build!$D$1:$CY$1,"&lt;="&amp;VLOOKUP(N$1,'100-&gt;45b'!$A$1:$D$45,4,0))</f>
        <v>75</v>
      </c>
      <c r="O89" s="7">
        <f>SUMIFS(Build!$D89:$CY89,Build!$D$1:$CY$1,"&gt;="&amp;VLOOKUP(O$1,'100-&gt;45b'!$A$1:$D$45,3,0),Build!$D$1:$CY$1,"&lt;="&amp;VLOOKUP(O$1,'100-&gt;45b'!$A$1:$D$45,4,0))</f>
        <v>0</v>
      </c>
      <c r="P89" s="7">
        <f>SUMIFS(Build!$D89:$CY89,Build!$D$1:$CY$1,"&gt;="&amp;VLOOKUP(P$1,'100-&gt;45b'!$A$1:$D$45,3,0),Build!$D$1:$CY$1,"&lt;="&amp;VLOOKUP(P$1,'100-&gt;45b'!$A$1:$D$45,4,0))</f>
        <v>148</v>
      </c>
      <c r="Q89" s="7">
        <f>SUMIFS(Build!$D89:$CY89,Build!$D$1:$CY$1,"&gt;="&amp;VLOOKUP(Q$1,'100-&gt;45b'!$A$1:$D$45,3,0),Build!$D$1:$CY$1,"&lt;="&amp;VLOOKUP(Q$1,'100-&gt;45b'!$A$1:$D$45,4,0))</f>
        <v>0</v>
      </c>
      <c r="R89" s="7">
        <f>SUMIFS(Build!$D89:$CY89,Build!$D$1:$CY$1,"&gt;="&amp;VLOOKUP(R$1,'100-&gt;45b'!$A$1:$D$45,3,0),Build!$D$1:$CY$1,"&lt;="&amp;VLOOKUP(R$1,'100-&gt;45b'!$A$1:$D$45,4,0))</f>
        <v>48</v>
      </c>
      <c r="S89" s="7">
        <f>SUMIFS(Build!$D89:$CY89,Build!$D$1:$CY$1,"&gt;="&amp;VLOOKUP(S$1,'100-&gt;45b'!$A$1:$D$45,3,0),Build!$D$1:$CY$1,"&lt;="&amp;VLOOKUP(S$1,'100-&gt;45b'!$A$1:$D$45,4,0))</f>
        <v>0</v>
      </c>
      <c r="T89" s="7">
        <f>SUMIFS(Build!$D89:$CY89,Build!$D$1:$CY$1,"&gt;="&amp;VLOOKUP(T$1,'100-&gt;45b'!$A$1:$D$45,3,0),Build!$D$1:$CY$1,"&lt;="&amp;VLOOKUP(T$1,'100-&gt;45b'!$A$1:$D$45,4,0))</f>
        <v>0</v>
      </c>
      <c r="U89" s="7">
        <f>SUMIFS(Build!$D89:$CY89,Build!$D$1:$CY$1,"&gt;="&amp;VLOOKUP(U$1,'100-&gt;45b'!$A$1:$D$45,3,0),Build!$D$1:$CY$1,"&lt;="&amp;VLOOKUP(U$1,'100-&gt;45b'!$A$1:$D$45,4,0))</f>
        <v>0</v>
      </c>
      <c r="V89" s="7">
        <f>SUMIFS(Build!$D89:$CY89,Build!$D$1:$CY$1,"&gt;="&amp;VLOOKUP(V$1,'100-&gt;45b'!$A$1:$D$45,3,0),Build!$D$1:$CY$1,"&lt;="&amp;VLOOKUP(V$1,'100-&gt;45b'!$A$1:$D$45,4,0))</f>
        <v>0</v>
      </c>
      <c r="W89" s="7">
        <f>SUMIFS(Build!$D89:$CY89,Build!$D$1:$CY$1,"&gt;="&amp;VLOOKUP(W$1,'100-&gt;45b'!$A$1:$D$45,3,0),Build!$D$1:$CY$1,"&lt;="&amp;VLOOKUP(W$1,'100-&gt;45b'!$A$1:$D$45,4,0))</f>
        <v>0</v>
      </c>
      <c r="X89" s="7">
        <f>SUMIFS(Build!$D89:$CY89,Build!$D$1:$CY$1,"&gt;="&amp;VLOOKUP(X$1,'100-&gt;45b'!$A$1:$D$45,3,0),Build!$D$1:$CY$1,"&lt;="&amp;VLOOKUP(X$1,'100-&gt;45b'!$A$1:$D$45,4,0))</f>
        <v>230</v>
      </c>
      <c r="Y89" s="7">
        <f>SUMIFS(Build!$D89:$CY89,Build!$D$1:$CY$1,"&gt;="&amp;VLOOKUP(Y$1,'100-&gt;45b'!$A$1:$D$45,3,0),Build!$D$1:$CY$1,"&lt;="&amp;VLOOKUP(Y$1,'100-&gt;45b'!$A$1:$D$45,4,0))</f>
        <v>783</v>
      </c>
      <c r="Z89" s="7">
        <f>SUMIFS(Build!$D89:$CY89,Build!$D$1:$CY$1,"&gt;="&amp;VLOOKUP(Z$1,'100-&gt;45b'!$A$1:$D$45,3,0),Build!$D$1:$CY$1,"&lt;="&amp;VLOOKUP(Z$1,'100-&gt;45b'!$A$1:$D$45,4,0))</f>
        <v>370</v>
      </c>
      <c r="AA89" s="7">
        <f>SUMIFS(Build!$D89:$CY89,Build!$D$1:$CY$1,"&gt;="&amp;VLOOKUP(AA$1,'100-&gt;45b'!$A$1:$D$45,3,0),Build!$D$1:$CY$1,"&lt;="&amp;VLOOKUP(AA$1,'100-&gt;45b'!$A$1:$D$45,4,0))</f>
        <v>2331</v>
      </c>
      <c r="AB89" s="7">
        <f>SUMIFS(Build!$D89:$CY89,Build!$D$1:$CY$1,"&gt;="&amp;VLOOKUP(AB$1,'100-&gt;45b'!$A$1:$D$45,3,0),Build!$D$1:$CY$1,"&lt;="&amp;VLOOKUP(AB$1,'100-&gt;45b'!$A$1:$D$45,4,0))</f>
        <v>4799</v>
      </c>
      <c r="AC89" s="7">
        <f>SUMIFS(Build!$D89:$CY89,Build!$D$1:$CY$1,"&gt;="&amp;VLOOKUP(AC$1,'100-&gt;45b'!$A$1:$D$45,3,0),Build!$D$1:$CY$1,"&lt;="&amp;VLOOKUP(AC$1,'100-&gt;45b'!$A$1:$D$45,4,0))</f>
        <v>1403</v>
      </c>
      <c r="AD89" s="7">
        <f>SUMIFS(Build!$D89:$CY89,Build!$D$1:$CY$1,"&gt;="&amp;VLOOKUP(AD$1,'100-&gt;45b'!$A$1:$D$45,3,0),Build!$D$1:$CY$1,"&lt;="&amp;VLOOKUP(AD$1,'100-&gt;45b'!$A$1:$D$45,4,0))</f>
        <v>170</v>
      </c>
      <c r="AE89" s="7">
        <f>SUMIFS(Build!$D89:$CY89,Build!$D$1:$CY$1,"&gt;="&amp;VLOOKUP(AE$1,'100-&gt;45b'!$A$1:$D$45,3,0),Build!$D$1:$CY$1,"&lt;="&amp;VLOOKUP(AE$1,'100-&gt;45b'!$A$1:$D$45,4,0))</f>
        <v>641</v>
      </c>
      <c r="AF89" s="7">
        <f>SUMIFS(Build!$D89:$CY89,Build!$D$1:$CY$1,"&gt;="&amp;VLOOKUP(AF$1,'100-&gt;45b'!$A$1:$D$45,3,0),Build!$D$1:$CY$1,"&lt;="&amp;VLOOKUP(AF$1,'100-&gt;45b'!$A$1:$D$45,4,0))</f>
        <v>2431</v>
      </c>
      <c r="AG89" s="7">
        <f>SUMIFS(Build!$D89:$CY89,Build!$D$1:$CY$1,"&gt;="&amp;VLOOKUP(AG$1,'100-&gt;45b'!$A$1:$D$45,3,0),Build!$D$1:$CY$1,"&lt;="&amp;VLOOKUP(AG$1,'100-&gt;45b'!$A$1:$D$45,4,0))</f>
        <v>150</v>
      </c>
      <c r="AH89" s="7">
        <f>SUMIFS(Build!$D89:$CY89,Build!$D$1:$CY$1,"&gt;="&amp;VLOOKUP(AH$1,'100-&gt;45b'!$A$1:$D$45,3,0),Build!$D$1:$CY$1,"&lt;="&amp;VLOOKUP(AH$1,'100-&gt;45b'!$A$1:$D$45,4,0))</f>
        <v>4536</v>
      </c>
      <c r="AI89" s="7">
        <f>SUMIFS(Build!$D89:$CY89,Build!$D$1:$CY$1,"&gt;="&amp;VLOOKUP(AI$1,'100-&gt;45b'!$A$1:$D$45,3,0),Build!$D$1:$CY$1,"&lt;="&amp;VLOOKUP(AI$1,'100-&gt;45b'!$A$1:$D$45,4,0))</f>
        <v>550</v>
      </c>
      <c r="AJ89" s="7">
        <f>SUMIFS(Build!$D89:$CY89,Build!$D$1:$CY$1,"&gt;="&amp;VLOOKUP(AJ$1,'100-&gt;45b'!$A$1:$D$45,3,0),Build!$D$1:$CY$1,"&lt;="&amp;VLOOKUP(AJ$1,'100-&gt;45b'!$A$1:$D$45,4,0))</f>
        <v>335</v>
      </c>
      <c r="AK89" s="7">
        <f>SUMIFS(Build!$D89:$CY89,Build!$D$1:$CY$1,"&gt;="&amp;VLOOKUP(AK$1,'100-&gt;45b'!$A$1:$D$45,3,0),Build!$D$1:$CY$1,"&lt;="&amp;VLOOKUP(AK$1,'100-&gt;45b'!$A$1:$D$45,4,0))</f>
        <v>40</v>
      </c>
      <c r="AL89" s="7">
        <f>SUMIFS(Build!$D89:$CY89,Build!$D$1:$CY$1,"&gt;="&amp;VLOOKUP(AL$1,'100-&gt;45b'!$A$1:$D$45,3,0),Build!$D$1:$CY$1,"&lt;="&amp;VLOOKUP(AL$1,'100-&gt;45b'!$A$1:$D$45,4,0))</f>
        <v>1464</v>
      </c>
      <c r="AM89" s="7">
        <f>SUMIFS(Build!$D89:$CY89,Build!$D$1:$CY$1,"&gt;="&amp;VLOOKUP(AM$1,'100-&gt;45b'!$A$1:$D$45,3,0),Build!$D$1:$CY$1,"&lt;="&amp;VLOOKUP(AM$1,'100-&gt;45b'!$A$1:$D$45,4,0))</f>
        <v>207</v>
      </c>
      <c r="AN89" s="7">
        <f>SUMIFS(Build!$D89:$CY89,Build!$D$1:$CY$1,"&gt;="&amp;VLOOKUP(AN$1,'100-&gt;45b'!$A$1:$D$45,3,0),Build!$D$1:$CY$1,"&lt;="&amp;VLOOKUP(AN$1,'100-&gt;45b'!$A$1:$D$45,4,0))</f>
        <v>994</v>
      </c>
      <c r="AO89" s="7">
        <f>SUMIFS(Build!$D89:$CY89,Build!$D$1:$CY$1,"&gt;="&amp;VLOOKUP(AO$1,'100-&gt;45b'!$A$1:$D$45,3,0),Build!$D$1:$CY$1,"&lt;="&amp;VLOOKUP(AO$1,'100-&gt;45b'!$A$1:$D$45,4,0))</f>
        <v>3624</v>
      </c>
      <c r="AP89" s="7">
        <f>'47 Sector'!AP89+'47 Sector'!AV89</f>
        <v>7568</v>
      </c>
      <c r="AQ89" s="7">
        <f>SUMIFS(Build!$D89:$CY89,Build!$D$1:$CY$1,"&gt;="&amp;VLOOKUP(AQ$1,'100-&gt;45b'!$A$1:$D$45,3,0),Build!$D$1:$CY$1,"&lt;="&amp;VLOOKUP(AQ$1,'100-&gt;45b'!$A$1:$D$45,4,0))</f>
        <v>2325</v>
      </c>
      <c r="AR89" s="7">
        <f>SUMIFS(Build!$D89:$CY89,Build!$D$1:$CY$1,"&gt;="&amp;VLOOKUP(AR$1,'100-&gt;45b'!$A$1:$D$45,3,0),Build!$D$1:$CY$1,"&lt;="&amp;VLOOKUP(AR$1,'100-&gt;45b'!$A$1:$D$45,4,0))</f>
        <v>5617</v>
      </c>
      <c r="AS89" s="7">
        <f>SUMIFS(Build!$D89:$CY89,Build!$D$1:$CY$1,"&gt;="&amp;VLOOKUP(AS$1,'100-&gt;45b'!$A$1:$D$45,3,0),Build!$D$1:$CY$1,"&lt;="&amp;VLOOKUP(AS$1,'100-&gt;45b'!$A$1:$D$45,4,0))</f>
        <v>1073</v>
      </c>
      <c r="AT89" s="7">
        <f>SUMIFS(Build!$D89:$CY89,Build!$D$1:$CY$1,"&gt;="&amp;VLOOKUP(AT$1,'100-&gt;45b'!$A$1:$D$45,3,0),Build!$D$1:$CY$1,"&lt;="&amp;VLOOKUP(AT$1,'100-&gt;45b'!$A$1:$D$45,4,0))</f>
        <v>657</v>
      </c>
      <c r="AU89" s="7">
        <f>SUMIFS(Build!$D89:$CY89,Build!$D$1:$CY$1,"&gt;="&amp;VLOOKUP(AU$1,'100-&gt;45b'!$A$1:$D$45,3,0),Build!$D$1:$CY$1,"&lt;="&amp;VLOOKUP(AU$1,'100-&gt;45b'!$A$1:$D$45,4,0))</f>
        <v>584</v>
      </c>
      <c r="AV89" s="23">
        <f>Build!CY89</f>
        <v>900</v>
      </c>
      <c r="AW89" s="7"/>
      <c r="AX89" s="17">
        <f t="shared" si="4"/>
        <v>35</v>
      </c>
      <c r="AY89" s="18">
        <f t="shared" si="5"/>
        <v>1.8612346189639126E-2</v>
      </c>
      <c r="AZ89" s="18"/>
      <c r="BA89" s="18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DA89" s="8"/>
    </row>
    <row r="90" spans="1:105" x14ac:dyDescent="0.25">
      <c r="A90" t="s">
        <v>312</v>
      </c>
      <c r="B90">
        <f>VLOOKUP($A90&amp;0,'Short Labels'!$B$1:$N$8042,8,0)</f>
        <v>2018</v>
      </c>
      <c r="C90" s="7">
        <f>SUMIFS(Build!$D90:$CY90,Build!$D$1:$CY$1,"&gt;="&amp;VLOOKUP(C$1,'100-&gt;45b'!$A$1:$D$45,3,0),Build!$D$1:$CY$1,"&lt;="&amp;VLOOKUP(C$1,'100-&gt;45b'!$A$1:$D$45,4,0))</f>
        <v>2998329</v>
      </c>
      <c r="D90" s="7">
        <f>SUMIFS(Build!$D90:$CY90,Build!$D$1:$CY$1,"&gt;="&amp;VLOOKUP(D$1,'100-&gt;45b'!$A$1:$D$45,3,0),Build!$D$1:$CY$1,"&lt;="&amp;VLOOKUP(D$1,'100-&gt;45b'!$A$1:$D$45,4,0))</f>
        <v>26082</v>
      </c>
      <c r="E90" s="7">
        <f>SUMIFS(Build!$D90:$CY90,Build!$D$1:$CY$1,"&gt;="&amp;VLOOKUP(E$1,'100-&gt;45b'!$A$1:$D$45,3,0),Build!$D$1:$CY$1,"&lt;="&amp;VLOOKUP(E$1,'100-&gt;45b'!$A$1:$D$45,4,0))</f>
        <v>0</v>
      </c>
      <c r="F90" s="7">
        <f>SUMIFS(Build!$D90:$CY90,Build!$D$1:$CY$1,"&gt;="&amp;VLOOKUP(F$1,'100-&gt;45b'!$A$1:$D$45,3,0),Build!$D$1:$CY$1,"&lt;="&amp;VLOOKUP(F$1,'100-&gt;45b'!$A$1:$D$45,4,0))</f>
        <v>8962</v>
      </c>
      <c r="G90" s="7">
        <f>SUMIFS(Build!$D90:$CY90,Build!$D$1:$CY$1,"&gt;="&amp;VLOOKUP(G$1,'100-&gt;45b'!$A$1:$D$45,3,0),Build!$D$1:$CY$1,"&lt;="&amp;VLOOKUP(G$1,'100-&gt;45b'!$A$1:$D$45,4,0))</f>
        <v>0</v>
      </c>
      <c r="H90" s="7">
        <f>SUMIFS(Build!$D90:$CY90,Build!$D$1:$CY$1,"&gt;="&amp;VLOOKUP(H$1,'100-&gt;45b'!$A$1:$D$45,3,0),Build!$D$1:$CY$1,"&lt;="&amp;VLOOKUP(H$1,'100-&gt;45b'!$A$1:$D$45,4,0))</f>
        <v>200588</v>
      </c>
      <c r="I90" s="7">
        <f>SUMIFS(Build!$D90:$CY90,Build!$D$1:$CY$1,"&gt;="&amp;VLOOKUP(I$1,'100-&gt;45b'!$A$1:$D$45,3,0),Build!$D$1:$CY$1,"&lt;="&amp;VLOOKUP(I$1,'100-&gt;45b'!$A$1:$D$45,4,0))</f>
        <v>23570</v>
      </c>
      <c r="J90" s="7">
        <f>SUMIFS(Build!$D90:$CY90,Build!$D$1:$CY$1,"&gt;="&amp;VLOOKUP(J$1,'100-&gt;45b'!$A$1:$D$45,3,0),Build!$D$1:$CY$1,"&lt;="&amp;VLOOKUP(J$1,'100-&gt;45b'!$A$1:$D$45,4,0))</f>
        <v>54515</v>
      </c>
      <c r="K90" s="7">
        <f>SUMIFS(Build!$D90:$CY90,Build!$D$1:$CY$1,"&gt;="&amp;VLOOKUP(K$1,'100-&gt;45b'!$A$1:$D$45,3,0),Build!$D$1:$CY$1,"&lt;="&amp;VLOOKUP(K$1,'100-&gt;45b'!$A$1:$D$45,4,0))</f>
        <v>0</v>
      </c>
      <c r="L90" s="7">
        <f>SUMIFS(Build!$D90:$CY90,Build!$D$1:$CY$1,"&gt;="&amp;VLOOKUP(L$1,'100-&gt;45b'!$A$1:$D$45,3,0),Build!$D$1:$CY$1,"&lt;="&amp;VLOOKUP(L$1,'100-&gt;45b'!$A$1:$D$45,4,0))</f>
        <v>0</v>
      </c>
      <c r="M90" s="7">
        <f>SUMIFS(Build!$D90:$CY90,Build!$D$1:$CY$1,"&gt;="&amp;VLOOKUP(M$1,'100-&gt;45b'!$A$1:$D$45,3,0),Build!$D$1:$CY$1,"&lt;="&amp;VLOOKUP(M$1,'100-&gt;45b'!$A$1:$D$45,4,0))</f>
        <v>0</v>
      </c>
      <c r="N90" s="7">
        <f>SUMIFS(Build!$D90:$CY90,Build!$D$1:$CY$1,"&gt;="&amp;VLOOKUP(N$1,'100-&gt;45b'!$A$1:$D$45,3,0),Build!$D$1:$CY$1,"&lt;="&amp;VLOOKUP(N$1,'100-&gt;45b'!$A$1:$D$45,4,0))</f>
        <v>0</v>
      </c>
      <c r="O90" s="7">
        <f>SUMIFS(Build!$D90:$CY90,Build!$D$1:$CY$1,"&gt;="&amp;VLOOKUP(O$1,'100-&gt;45b'!$A$1:$D$45,3,0),Build!$D$1:$CY$1,"&lt;="&amp;VLOOKUP(O$1,'100-&gt;45b'!$A$1:$D$45,4,0))</f>
        <v>0</v>
      </c>
      <c r="P90" s="7">
        <f>SUMIFS(Build!$D90:$CY90,Build!$D$1:$CY$1,"&gt;="&amp;VLOOKUP(P$1,'100-&gt;45b'!$A$1:$D$45,3,0),Build!$D$1:$CY$1,"&lt;="&amp;VLOOKUP(P$1,'100-&gt;45b'!$A$1:$D$45,4,0))</f>
        <v>2479</v>
      </c>
      <c r="Q90" s="7">
        <f>SUMIFS(Build!$D90:$CY90,Build!$D$1:$CY$1,"&gt;="&amp;VLOOKUP(Q$1,'100-&gt;45b'!$A$1:$D$45,3,0),Build!$D$1:$CY$1,"&lt;="&amp;VLOOKUP(Q$1,'100-&gt;45b'!$A$1:$D$45,4,0))</f>
        <v>0</v>
      </c>
      <c r="R90" s="7">
        <f>SUMIFS(Build!$D90:$CY90,Build!$D$1:$CY$1,"&gt;="&amp;VLOOKUP(R$1,'100-&gt;45b'!$A$1:$D$45,3,0),Build!$D$1:$CY$1,"&lt;="&amp;VLOOKUP(R$1,'100-&gt;45b'!$A$1:$D$45,4,0))</f>
        <v>5013</v>
      </c>
      <c r="S90" s="7">
        <f>SUMIFS(Build!$D90:$CY90,Build!$D$1:$CY$1,"&gt;="&amp;VLOOKUP(S$1,'100-&gt;45b'!$A$1:$D$45,3,0),Build!$D$1:$CY$1,"&lt;="&amp;VLOOKUP(S$1,'100-&gt;45b'!$A$1:$D$45,4,0))</f>
        <v>0</v>
      </c>
      <c r="T90" s="7">
        <f>SUMIFS(Build!$D90:$CY90,Build!$D$1:$CY$1,"&gt;="&amp;VLOOKUP(T$1,'100-&gt;45b'!$A$1:$D$45,3,0),Build!$D$1:$CY$1,"&lt;="&amp;VLOOKUP(T$1,'100-&gt;45b'!$A$1:$D$45,4,0))</f>
        <v>0</v>
      </c>
      <c r="U90" s="7">
        <f>SUMIFS(Build!$D90:$CY90,Build!$D$1:$CY$1,"&gt;="&amp;VLOOKUP(U$1,'100-&gt;45b'!$A$1:$D$45,3,0),Build!$D$1:$CY$1,"&lt;="&amp;VLOOKUP(U$1,'100-&gt;45b'!$A$1:$D$45,4,0))</f>
        <v>0</v>
      </c>
      <c r="V90" s="7">
        <f>SUMIFS(Build!$D90:$CY90,Build!$D$1:$CY$1,"&gt;="&amp;VLOOKUP(V$1,'100-&gt;45b'!$A$1:$D$45,3,0),Build!$D$1:$CY$1,"&lt;="&amp;VLOOKUP(V$1,'100-&gt;45b'!$A$1:$D$45,4,0))</f>
        <v>0</v>
      </c>
      <c r="W90" s="7">
        <f>SUMIFS(Build!$D90:$CY90,Build!$D$1:$CY$1,"&gt;="&amp;VLOOKUP(W$1,'100-&gt;45b'!$A$1:$D$45,3,0),Build!$D$1:$CY$1,"&lt;="&amp;VLOOKUP(W$1,'100-&gt;45b'!$A$1:$D$45,4,0))</f>
        <v>0</v>
      </c>
      <c r="X90" s="7">
        <f>SUMIFS(Build!$D90:$CY90,Build!$D$1:$CY$1,"&gt;="&amp;VLOOKUP(X$1,'100-&gt;45b'!$A$1:$D$45,3,0),Build!$D$1:$CY$1,"&lt;="&amp;VLOOKUP(X$1,'100-&gt;45b'!$A$1:$D$45,4,0))</f>
        <v>13767</v>
      </c>
      <c r="Y90" s="7">
        <f>SUMIFS(Build!$D90:$CY90,Build!$D$1:$CY$1,"&gt;="&amp;VLOOKUP(Y$1,'100-&gt;45b'!$A$1:$D$45,3,0),Build!$D$1:$CY$1,"&lt;="&amp;VLOOKUP(Y$1,'100-&gt;45b'!$A$1:$D$45,4,0))</f>
        <v>4855</v>
      </c>
      <c r="Z90" s="7">
        <f>SUMIFS(Build!$D90:$CY90,Build!$D$1:$CY$1,"&gt;="&amp;VLOOKUP(Z$1,'100-&gt;45b'!$A$1:$D$45,3,0),Build!$D$1:$CY$1,"&lt;="&amp;VLOOKUP(Z$1,'100-&gt;45b'!$A$1:$D$45,4,0))</f>
        <v>2195</v>
      </c>
      <c r="AA90" s="7">
        <f>SUMIFS(Build!$D90:$CY90,Build!$D$1:$CY$1,"&gt;="&amp;VLOOKUP(AA$1,'100-&gt;45b'!$A$1:$D$45,3,0),Build!$D$1:$CY$1,"&lt;="&amp;VLOOKUP(AA$1,'100-&gt;45b'!$A$1:$D$45,4,0))</f>
        <v>64206</v>
      </c>
      <c r="AB90" s="7">
        <f>SUMIFS(Build!$D90:$CY90,Build!$D$1:$CY$1,"&gt;="&amp;VLOOKUP(AB$1,'100-&gt;45b'!$A$1:$D$45,3,0),Build!$D$1:$CY$1,"&lt;="&amp;VLOOKUP(AB$1,'100-&gt;45b'!$A$1:$D$45,4,0))</f>
        <v>444506</v>
      </c>
      <c r="AC90" s="7">
        <f>SUMIFS(Build!$D90:$CY90,Build!$D$1:$CY$1,"&gt;="&amp;VLOOKUP(AC$1,'100-&gt;45b'!$A$1:$D$45,3,0),Build!$D$1:$CY$1,"&lt;="&amp;VLOOKUP(AC$1,'100-&gt;45b'!$A$1:$D$45,4,0))</f>
        <v>75155</v>
      </c>
      <c r="AD90" s="7">
        <f>SUMIFS(Build!$D90:$CY90,Build!$D$1:$CY$1,"&gt;="&amp;VLOOKUP(AD$1,'100-&gt;45b'!$A$1:$D$45,3,0),Build!$D$1:$CY$1,"&lt;="&amp;VLOOKUP(AD$1,'100-&gt;45b'!$A$1:$D$45,4,0))</f>
        <v>0</v>
      </c>
      <c r="AE90" s="7">
        <f>SUMIFS(Build!$D90:$CY90,Build!$D$1:$CY$1,"&gt;="&amp;VLOOKUP(AE$1,'100-&gt;45b'!$A$1:$D$45,3,0),Build!$D$1:$CY$1,"&lt;="&amp;VLOOKUP(AE$1,'100-&gt;45b'!$A$1:$D$45,4,0))</f>
        <v>1124</v>
      </c>
      <c r="AF90" s="7">
        <f>SUMIFS(Build!$D90:$CY90,Build!$D$1:$CY$1,"&gt;="&amp;VLOOKUP(AF$1,'100-&gt;45b'!$A$1:$D$45,3,0),Build!$D$1:$CY$1,"&lt;="&amp;VLOOKUP(AF$1,'100-&gt;45b'!$A$1:$D$45,4,0))</f>
        <v>3277</v>
      </c>
      <c r="AG90" s="7">
        <f>SUMIFS(Build!$D90:$CY90,Build!$D$1:$CY$1,"&gt;="&amp;VLOOKUP(AG$1,'100-&gt;45b'!$A$1:$D$45,3,0),Build!$D$1:$CY$1,"&lt;="&amp;VLOOKUP(AG$1,'100-&gt;45b'!$A$1:$D$45,4,0))</f>
        <v>0</v>
      </c>
      <c r="AH90" s="7">
        <f>SUMIFS(Build!$D90:$CY90,Build!$D$1:$CY$1,"&gt;="&amp;VLOOKUP(AH$1,'100-&gt;45b'!$A$1:$D$45,3,0),Build!$D$1:$CY$1,"&lt;="&amp;VLOOKUP(AH$1,'100-&gt;45b'!$A$1:$D$45,4,0))</f>
        <v>28073</v>
      </c>
      <c r="AI90" s="7">
        <f>SUMIFS(Build!$D90:$CY90,Build!$D$1:$CY$1,"&gt;="&amp;VLOOKUP(AI$1,'100-&gt;45b'!$A$1:$D$45,3,0),Build!$D$1:$CY$1,"&lt;="&amp;VLOOKUP(AI$1,'100-&gt;45b'!$A$1:$D$45,4,0))</f>
        <v>617</v>
      </c>
      <c r="AJ90" s="7">
        <f>SUMIFS(Build!$D90:$CY90,Build!$D$1:$CY$1,"&gt;="&amp;VLOOKUP(AJ$1,'100-&gt;45b'!$A$1:$D$45,3,0),Build!$D$1:$CY$1,"&lt;="&amp;VLOOKUP(AJ$1,'100-&gt;45b'!$A$1:$D$45,4,0))</f>
        <v>1119</v>
      </c>
      <c r="AK90" s="7">
        <f>SUMIFS(Build!$D90:$CY90,Build!$D$1:$CY$1,"&gt;="&amp;VLOOKUP(AK$1,'100-&gt;45b'!$A$1:$D$45,3,0),Build!$D$1:$CY$1,"&lt;="&amp;VLOOKUP(AK$1,'100-&gt;45b'!$A$1:$D$45,4,0))</f>
        <v>0</v>
      </c>
      <c r="AL90" s="7">
        <f>SUMIFS(Build!$D90:$CY90,Build!$D$1:$CY$1,"&gt;="&amp;VLOOKUP(AL$1,'100-&gt;45b'!$A$1:$D$45,3,0),Build!$D$1:$CY$1,"&lt;="&amp;VLOOKUP(AL$1,'100-&gt;45b'!$A$1:$D$45,4,0))</f>
        <v>3207</v>
      </c>
      <c r="AM90" s="7">
        <f>SUMIFS(Build!$D90:$CY90,Build!$D$1:$CY$1,"&gt;="&amp;VLOOKUP(AM$1,'100-&gt;45b'!$A$1:$D$45,3,0),Build!$D$1:$CY$1,"&lt;="&amp;VLOOKUP(AM$1,'100-&gt;45b'!$A$1:$D$45,4,0))</f>
        <v>2842</v>
      </c>
      <c r="AN90" s="7">
        <f>SUMIFS(Build!$D90:$CY90,Build!$D$1:$CY$1,"&gt;="&amp;VLOOKUP(AN$1,'100-&gt;45b'!$A$1:$D$45,3,0),Build!$D$1:$CY$1,"&lt;="&amp;VLOOKUP(AN$1,'100-&gt;45b'!$A$1:$D$45,4,0))</f>
        <v>11548</v>
      </c>
      <c r="AO90" s="7">
        <f>SUMIFS(Build!$D90:$CY90,Build!$D$1:$CY$1,"&gt;="&amp;VLOOKUP(AO$1,'100-&gt;45b'!$A$1:$D$45,3,0),Build!$D$1:$CY$1,"&lt;="&amp;VLOOKUP(AO$1,'100-&gt;45b'!$A$1:$D$45,4,0))</f>
        <v>7036</v>
      </c>
      <c r="AP90" s="7">
        <f>'47 Sector'!AP90+'47 Sector'!AV90</f>
        <v>75126</v>
      </c>
      <c r="AQ90" s="7">
        <f>SUMIFS(Build!$D90:$CY90,Build!$D$1:$CY$1,"&gt;="&amp;VLOOKUP(AQ$1,'100-&gt;45b'!$A$1:$D$45,3,0),Build!$D$1:$CY$1,"&lt;="&amp;VLOOKUP(AQ$1,'100-&gt;45b'!$A$1:$D$45,4,0))</f>
        <v>69550</v>
      </c>
      <c r="AR90" s="7">
        <f>SUMIFS(Build!$D90:$CY90,Build!$D$1:$CY$1,"&gt;="&amp;VLOOKUP(AR$1,'100-&gt;45b'!$A$1:$D$45,3,0),Build!$D$1:$CY$1,"&lt;="&amp;VLOOKUP(AR$1,'100-&gt;45b'!$A$1:$D$45,4,0))</f>
        <v>32823</v>
      </c>
      <c r="AS90" s="7">
        <f>SUMIFS(Build!$D90:$CY90,Build!$D$1:$CY$1,"&gt;="&amp;VLOOKUP(AS$1,'100-&gt;45b'!$A$1:$D$45,3,0),Build!$D$1:$CY$1,"&lt;="&amp;VLOOKUP(AS$1,'100-&gt;45b'!$A$1:$D$45,4,0))</f>
        <v>22929</v>
      </c>
      <c r="AT90" s="7">
        <f>SUMIFS(Build!$D90:$CY90,Build!$D$1:$CY$1,"&gt;="&amp;VLOOKUP(AT$1,'100-&gt;45b'!$A$1:$D$45,3,0),Build!$D$1:$CY$1,"&lt;="&amp;VLOOKUP(AT$1,'100-&gt;45b'!$A$1:$D$45,4,0))</f>
        <v>78296</v>
      </c>
      <c r="AU90" s="7">
        <f>SUMIFS(Build!$D90:$CY90,Build!$D$1:$CY$1,"&gt;="&amp;VLOOKUP(AU$1,'100-&gt;45b'!$A$1:$D$45,3,0),Build!$D$1:$CY$1,"&lt;="&amp;VLOOKUP(AU$1,'100-&gt;45b'!$A$1:$D$45,4,0))</f>
        <v>24996</v>
      </c>
      <c r="AV90" s="23">
        <f>Build!CY90</f>
        <v>0</v>
      </c>
      <c r="AW90" s="7"/>
      <c r="AX90" s="17">
        <f t="shared" si="4"/>
        <v>29</v>
      </c>
      <c r="AY90" s="18">
        <f t="shared" si="5"/>
        <v>0</v>
      </c>
      <c r="AZ90" s="18"/>
      <c r="BA90" s="18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DA90" s="8"/>
    </row>
    <row r="91" spans="1:105" x14ac:dyDescent="0.25">
      <c r="A91" t="s">
        <v>314</v>
      </c>
      <c r="B91">
        <f>VLOOKUP($A91&amp;0,'Short Labels'!$B$1:$N$8042,8,0)</f>
        <v>2017</v>
      </c>
      <c r="C91" s="7">
        <f>SUMIFS(Build!$D91:$CY91,Build!$D$1:$CY$1,"&gt;="&amp;VLOOKUP(C$1,'100-&gt;45b'!$A$1:$D$45,3,0),Build!$D$1:$CY$1,"&lt;="&amp;VLOOKUP(C$1,'100-&gt;45b'!$A$1:$D$45,4,0))</f>
        <v>708816</v>
      </c>
      <c r="D91" s="7">
        <f>SUMIFS(Build!$D91:$CY91,Build!$D$1:$CY$1,"&gt;="&amp;VLOOKUP(D$1,'100-&gt;45b'!$A$1:$D$45,3,0),Build!$D$1:$CY$1,"&lt;="&amp;VLOOKUP(D$1,'100-&gt;45b'!$A$1:$D$45,4,0))</f>
        <v>5703</v>
      </c>
      <c r="E91" s="7">
        <f>SUMIFS(Build!$D91:$CY91,Build!$D$1:$CY$1,"&gt;="&amp;VLOOKUP(E$1,'100-&gt;45b'!$A$1:$D$45,3,0),Build!$D$1:$CY$1,"&lt;="&amp;VLOOKUP(E$1,'100-&gt;45b'!$A$1:$D$45,4,0))</f>
        <v>2301</v>
      </c>
      <c r="F91" s="7">
        <f>SUMIFS(Build!$D91:$CY91,Build!$D$1:$CY$1,"&gt;="&amp;VLOOKUP(F$1,'100-&gt;45b'!$A$1:$D$45,3,0),Build!$D$1:$CY$1,"&lt;="&amp;VLOOKUP(F$1,'100-&gt;45b'!$A$1:$D$45,4,0))</f>
        <v>9902</v>
      </c>
      <c r="G91" s="7">
        <f>SUMIFS(Build!$D91:$CY91,Build!$D$1:$CY$1,"&gt;="&amp;VLOOKUP(G$1,'100-&gt;45b'!$A$1:$D$45,3,0),Build!$D$1:$CY$1,"&lt;="&amp;VLOOKUP(G$1,'100-&gt;45b'!$A$1:$D$45,4,0))</f>
        <v>1943</v>
      </c>
      <c r="H91" s="7">
        <f>SUMIFS(Build!$D91:$CY91,Build!$D$1:$CY$1,"&gt;="&amp;VLOOKUP(H$1,'100-&gt;45b'!$A$1:$D$45,3,0),Build!$D$1:$CY$1,"&lt;="&amp;VLOOKUP(H$1,'100-&gt;45b'!$A$1:$D$45,4,0))</f>
        <v>114488</v>
      </c>
      <c r="I91" s="7">
        <f>SUMIFS(Build!$D91:$CY91,Build!$D$1:$CY$1,"&gt;="&amp;VLOOKUP(I$1,'100-&gt;45b'!$A$1:$D$45,3,0),Build!$D$1:$CY$1,"&lt;="&amp;VLOOKUP(I$1,'100-&gt;45b'!$A$1:$D$45,4,0))</f>
        <v>108702</v>
      </c>
      <c r="J91" s="7">
        <f>SUMIFS(Build!$D91:$CY91,Build!$D$1:$CY$1,"&gt;="&amp;VLOOKUP(J$1,'100-&gt;45b'!$A$1:$D$45,3,0),Build!$D$1:$CY$1,"&lt;="&amp;VLOOKUP(J$1,'100-&gt;45b'!$A$1:$D$45,4,0))</f>
        <v>32868</v>
      </c>
      <c r="K91" s="7">
        <f>SUMIFS(Build!$D91:$CY91,Build!$D$1:$CY$1,"&gt;="&amp;VLOOKUP(K$1,'100-&gt;45b'!$A$1:$D$45,3,0),Build!$D$1:$CY$1,"&lt;="&amp;VLOOKUP(K$1,'100-&gt;45b'!$A$1:$D$45,4,0))</f>
        <v>947</v>
      </c>
      <c r="L91" s="7">
        <f>SUMIFS(Build!$D91:$CY91,Build!$D$1:$CY$1,"&gt;="&amp;VLOOKUP(L$1,'100-&gt;45b'!$A$1:$D$45,3,0),Build!$D$1:$CY$1,"&lt;="&amp;VLOOKUP(L$1,'100-&gt;45b'!$A$1:$D$45,4,0))</f>
        <v>499</v>
      </c>
      <c r="M91" s="7">
        <f>SUMIFS(Build!$D91:$CY91,Build!$D$1:$CY$1,"&gt;="&amp;VLOOKUP(M$1,'100-&gt;45b'!$A$1:$D$45,3,0),Build!$D$1:$CY$1,"&lt;="&amp;VLOOKUP(M$1,'100-&gt;45b'!$A$1:$D$45,4,0))</f>
        <v>9663</v>
      </c>
      <c r="N91" s="7">
        <f>SUMIFS(Build!$D91:$CY91,Build!$D$1:$CY$1,"&gt;="&amp;VLOOKUP(N$1,'100-&gt;45b'!$A$1:$D$45,3,0),Build!$D$1:$CY$1,"&lt;="&amp;VLOOKUP(N$1,'100-&gt;45b'!$A$1:$D$45,4,0))</f>
        <v>5629</v>
      </c>
      <c r="O91" s="7">
        <f>SUMIFS(Build!$D91:$CY91,Build!$D$1:$CY$1,"&gt;="&amp;VLOOKUP(O$1,'100-&gt;45b'!$A$1:$D$45,3,0),Build!$D$1:$CY$1,"&lt;="&amp;VLOOKUP(O$1,'100-&gt;45b'!$A$1:$D$45,4,0))</f>
        <v>9410</v>
      </c>
      <c r="P91" s="7">
        <f>SUMIFS(Build!$D91:$CY91,Build!$D$1:$CY$1,"&gt;="&amp;VLOOKUP(P$1,'100-&gt;45b'!$A$1:$D$45,3,0),Build!$D$1:$CY$1,"&lt;="&amp;VLOOKUP(P$1,'100-&gt;45b'!$A$1:$D$45,4,0))</f>
        <v>9728</v>
      </c>
      <c r="Q91" s="7">
        <f>SUMIFS(Build!$D91:$CY91,Build!$D$1:$CY$1,"&gt;="&amp;VLOOKUP(Q$1,'100-&gt;45b'!$A$1:$D$45,3,0),Build!$D$1:$CY$1,"&lt;="&amp;VLOOKUP(Q$1,'100-&gt;45b'!$A$1:$D$45,4,0))</f>
        <v>5349</v>
      </c>
      <c r="R91" s="7">
        <f>SUMIFS(Build!$D91:$CY91,Build!$D$1:$CY$1,"&gt;="&amp;VLOOKUP(R$1,'100-&gt;45b'!$A$1:$D$45,3,0),Build!$D$1:$CY$1,"&lt;="&amp;VLOOKUP(R$1,'100-&gt;45b'!$A$1:$D$45,4,0))</f>
        <v>7245</v>
      </c>
      <c r="S91" s="7">
        <f>SUMIFS(Build!$D91:$CY91,Build!$D$1:$CY$1,"&gt;="&amp;VLOOKUP(S$1,'100-&gt;45b'!$A$1:$D$45,3,0),Build!$D$1:$CY$1,"&lt;="&amp;VLOOKUP(S$1,'100-&gt;45b'!$A$1:$D$45,4,0))</f>
        <v>1957</v>
      </c>
      <c r="T91" s="7">
        <f>SUMIFS(Build!$D91:$CY91,Build!$D$1:$CY$1,"&gt;="&amp;VLOOKUP(T$1,'100-&gt;45b'!$A$1:$D$45,3,0),Build!$D$1:$CY$1,"&lt;="&amp;VLOOKUP(T$1,'100-&gt;45b'!$A$1:$D$45,4,0))</f>
        <v>1948</v>
      </c>
      <c r="U91" s="7">
        <f>SUMIFS(Build!$D91:$CY91,Build!$D$1:$CY$1,"&gt;="&amp;VLOOKUP(U$1,'100-&gt;45b'!$A$1:$D$45,3,0),Build!$D$1:$CY$1,"&lt;="&amp;VLOOKUP(U$1,'100-&gt;45b'!$A$1:$D$45,4,0))</f>
        <v>303</v>
      </c>
      <c r="V91" s="7">
        <f>SUMIFS(Build!$D91:$CY91,Build!$D$1:$CY$1,"&gt;="&amp;VLOOKUP(V$1,'100-&gt;45b'!$A$1:$D$45,3,0),Build!$D$1:$CY$1,"&lt;="&amp;VLOOKUP(V$1,'100-&gt;45b'!$A$1:$D$45,4,0))</f>
        <v>291</v>
      </c>
      <c r="W91" s="7">
        <f>SUMIFS(Build!$D91:$CY91,Build!$D$1:$CY$1,"&gt;="&amp;VLOOKUP(W$1,'100-&gt;45b'!$A$1:$D$45,3,0),Build!$D$1:$CY$1,"&lt;="&amp;VLOOKUP(W$1,'100-&gt;45b'!$A$1:$D$45,4,0))</f>
        <v>3370</v>
      </c>
      <c r="X91" s="7">
        <f>SUMIFS(Build!$D91:$CY91,Build!$D$1:$CY$1,"&gt;="&amp;VLOOKUP(X$1,'100-&gt;45b'!$A$1:$D$45,3,0),Build!$D$1:$CY$1,"&lt;="&amp;VLOOKUP(X$1,'100-&gt;45b'!$A$1:$D$45,4,0))</f>
        <v>11439</v>
      </c>
      <c r="Y91" s="7">
        <f>SUMIFS(Build!$D91:$CY91,Build!$D$1:$CY$1,"&gt;="&amp;VLOOKUP(Y$1,'100-&gt;45b'!$A$1:$D$45,3,0),Build!$D$1:$CY$1,"&lt;="&amp;VLOOKUP(Y$1,'100-&gt;45b'!$A$1:$D$45,4,0))</f>
        <v>630</v>
      </c>
      <c r="Z91" s="7">
        <f>SUMIFS(Build!$D91:$CY91,Build!$D$1:$CY$1,"&gt;="&amp;VLOOKUP(Z$1,'100-&gt;45b'!$A$1:$D$45,3,0),Build!$D$1:$CY$1,"&lt;="&amp;VLOOKUP(Z$1,'100-&gt;45b'!$A$1:$D$45,4,0))</f>
        <v>2187</v>
      </c>
      <c r="AA91" s="7">
        <f>SUMIFS(Build!$D91:$CY91,Build!$D$1:$CY$1,"&gt;="&amp;VLOOKUP(AA$1,'100-&gt;45b'!$A$1:$D$45,3,0),Build!$D$1:$CY$1,"&lt;="&amp;VLOOKUP(AA$1,'100-&gt;45b'!$A$1:$D$45,4,0))</f>
        <v>67971</v>
      </c>
      <c r="AB91" s="7">
        <f>SUMIFS(Build!$D91:$CY91,Build!$D$1:$CY$1,"&gt;="&amp;VLOOKUP(AB$1,'100-&gt;45b'!$A$1:$D$45,3,0),Build!$D$1:$CY$1,"&lt;="&amp;VLOOKUP(AB$1,'100-&gt;45b'!$A$1:$D$45,4,0))</f>
        <v>448813</v>
      </c>
      <c r="AC91" s="7">
        <f>SUMIFS(Build!$D91:$CY91,Build!$D$1:$CY$1,"&gt;="&amp;VLOOKUP(AC$1,'100-&gt;45b'!$A$1:$D$45,3,0),Build!$D$1:$CY$1,"&lt;="&amp;VLOOKUP(AC$1,'100-&gt;45b'!$A$1:$D$45,4,0))</f>
        <v>79056</v>
      </c>
      <c r="AD91" s="7">
        <f>SUMIFS(Build!$D91:$CY91,Build!$D$1:$CY$1,"&gt;="&amp;VLOOKUP(AD$1,'100-&gt;45b'!$A$1:$D$45,3,0),Build!$D$1:$CY$1,"&lt;="&amp;VLOOKUP(AD$1,'100-&gt;45b'!$A$1:$D$45,4,0))</f>
        <v>2362</v>
      </c>
      <c r="AE91" s="7">
        <f>SUMIFS(Build!$D91:$CY91,Build!$D$1:$CY$1,"&gt;="&amp;VLOOKUP(AE$1,'100-&gt;45b'!$A$1:$D$45,3,0),Build!$D$1:$CY$1,"&lt;="&amp;VLOOKUP(AE$1,'100-&gt;45b'!$A$1:$D$45,4,0))</f>
        <v>1914</v>
      </c>
      <c r="AF91" s="7">
        <f>SUMIFS(Build!$D91:$CY91,Build!$D$1:$CY$1,"&gt;="&amp;VLOOKUP(AF$1,'100-&gt;45b'!$A$1:$D$45,3,0),Build!$D$1:$CY$1,"&lt;="&amp;VLOOKUP(AF$1,'100-&gt;45b'!$A$1:$D$45,4,0))</f>
        <v>5847</v>
      </c>
      <c r="AG91" s="7">
        <f>SUMIFS(Build!$D91:$CY91,Build!$D$1:$CY$1,"&gt;="&amp;VLOOKUP(AG$1,'100-&gt;45b'!$A$1:$D$45,3,0),Build!$D$1:$CY$1,"&lt;="&amp;VLOOKUP(AG$1,'100-&gt;45b'!$A$1:$D$45,4,0))</f>
        <v>4350</v>
      </c>
      <c r="AH91" s="7">
        <f>SUMIFS(Build!$D91:$CY91,Build!$D$1:$CY$1,"&gt;="&amp;VLOOKUP(AH$1,'100-&gt;45b'!$A$1:$D$45,3,0),Build!$D$1:$CY$1,"&lt;="&amp;VLOOKUP(AH$1,'100-&gt;45b'!$A$1:$D$45,4,0))</f>
        <v>146055</v>
      </c>
      <c r="AI91" s="7">
        <f>SUMIFS(Build!$D91:$CY91,Build!$D$1:$CY$1,"&gt;="&amp;VLOOKUP(AI$1,'100-&gt;45b'!$A$1:$D$45,3,0),Build!$D$1:$CY$1,"&lt;="&amp;VLOOKUP(AI$1,'100-&gt;45b'!$A$1:$D$45,4,0))</f>
        <v>2721</v>
      </c>
      <c r="AJ91" s="7">
        <f>SUMIFS(Build!$D91:$CY91,Build!$D$1:$CY$1,"&gt;="&amp;VLOOKUP(AJ$1,'100-&gt;45b'!$A$1:$D$45,3,0),Build!$D$1:$CY$1,"&lt;="&amp;VLOOKUP(AJ$1,'100-&gt;45b'!$A$1:$D$45,4,0))</f>
        <v>1280</v>
      </c>
      <c r="AK91" s="7">
        <f>SUMIFS(Build!$D91:$CY91,Build!$D$1:$CY$1,"&gt;="&amp;VLOOKUP(AK$1,'100-&gt;45b'!$A$1:$D$45,3,0),Build!$D$1:$CY$1,"&lt;="&amp;VLOOKUP(AK$1,'100-&gt;45b'!$A$1:$D$45,4,0))</f>
        <v>8787</v>
      </c>
      <c r="AL91" s="7">
        <f>SUMIFS(Build!$D91:$CY91,Build!$D$1:$CY$1,"&gt;="&amp;VLOOKUP(AL$1,'100-&gt;45b'!$A$1:$D$45,3,0),Build!$D$1:$CY$1,"&lt;="&amp;VLOOKUP(AL$1,'100-&gt;45b'!$A$1:$D$45,4,0))</f>
        <v>13368</v>
      </c>
      <c r="AM91" s="7">
        <f>SUMIFS(Build!$D91:$CY91,Build!$D$1:$CY$1,"&gt;="&amp;VLOOKUP(AM$1,'100-&gt;45b'!$A$1:$D$45,3,0),Build!$D$1:$CY$1,"&lt;="&amp;VLOOKUP(AM$1,'100-&gt;45b'!$A$1:$D$45,4,0))</f>
        <v>1635</v>
      </c>
      <c r="AN91" s="7">
        <f>SUMIFS(Build!$D91:$CY91,Build!$D$1:$CY$1,"&gt;="&amp;VLOOKUP(AN$1,'100-&gt;45b'!$A$1:$D$45,3,0),Build!$D$1:$CY$1,"&lt;="&amp;VLOOKUP(AN$1,'100-&gt;45b'!$A$1:$D$45,4,0))</f>
        <v>22474</v>
      </c>
      <c r="AO91" s="7">
        <f>SUMIFS(Build!$D91:$CY91,Build!$D$1:$CY$1,"&gt;="&amp;VLOOKUP(AO$1,'100-&gt;45b'!$A$1:$D$45,3,0),Build!$D$1:$CY$1,"&lt;="&amp;VLOOKUP(AO$1,'100-&gt;45b'!$A$1:$D$45,4,0))</f>
        <v>21938</v>
      </c>
      <c r="AP91" s="7">
        <f>'47 Sector'!AP91+'47 Sector'!AV91</f>
        <v>17054</v>
      </c>
      <c r="AQ91" s="7">
        <f>SUMIFS(Build!$D91:$CY91,Build!$D$1:$CY$1,"&gt;="&amp;VLOOKUP(AQ$1,'100-&gt;45b'!$A$1:$D$45,3,0),Build!$D$1:$CY$1,"&lt;="&amp;VLOOKUP(AQ$1,'100-&gt;45b'!$A$1:$D$45,4,0))</f>
        <v>61040</v>
      </c>
      <c r="AR91" s="7">
        <f>SUMIFS(Build!$D91:$CY91,Build!$D$1:$CY$1,"&gt;="&amp;VLOOKUP(AR$1,'100-&gt;45b'!$A$1:$D$45,3,0),Build!$D$1:$CY$1,"&lt;="&amp;VLOOKUP(AR$1,'100-&gt;45b'!$A$1:$D$45,4,0))</f>
        <v>25164</v>
      </c>
      <c r="AS91" s="7">
        <f>SUMIFS(Build!$D91:$CY91,Build!$D$1:$CY$1,"&gt;="&amp;VLOOKUP(AS$1,'100-&gt;45b'!$A$1:$D$45,3,0),Build!$D$1:$CY$1,"&lt;="&amp;VLOOKUP(AS$1,'100-&gt;45b'!$A$1:$D$45,4,0))</f>
        <v>10649</v>
      </c>
      <c r="AT91" s="7">
        <f>SUMIFS(Build!$D91:$CY91,Build!$D$1:$CY$1,"&gt;="&amp;VLOOKUP(AT$1,'100-&gt;45b'!$A$1:$D$45,3,0),Build!$D$1:$CY$1,"&lt;="&amp;VLOOKUP(AT$1,'100-&gt;45b'!$A$1:$D$45,4,0))</f>
        <v>102397</v>
      </c>
      <c r="AU91" s="7">
        <f>SUMIFS(Build!$D91:$CY91,Build!$D$1:$CY$1,"&gt;="&amp;VLOOKUP(AU$1,'100-&gt;45b'!$A$1:$D$45,3,0),Build!$D$1:$CY$1,"&lt;="&amp;VLOOKUP(AU$1,'100-&gt;45b'!$A$1:$D$45,4,0))</f>
        <v>14255</v>
      </c>
      <c r="AV91" s="23">
        <f>Build!CY91</f>
        <v>181</v>
      </c>
      <c r="AW91" s="7"/>
      <c r="AX91" s="17">
        <f t="shared" si="4"/>
        <v>45</v>
      </c>
      <c r="AY91" s="18">
        <f t="shared" si="5"/>
        <v>8.5594210615668278E-5</v>
      </c>
      <c r="AZ91" s="18"/>
      <c r="BA91" s="18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DA91" s="8"/>
    </row>
    <row r="92" spans="1:105" x14ac:dyDescent="0.25">
      <c r="A92" t="s">
        <v>315</v>
      </c>
      <c r="B92">
        <f>VLOOKUP($A92&amp;0,'Short Labels'!$B$1:$N$8042,8,0)</f>
        <v>2020</v>
      </c>
      <c r="C92" s="7">
        <f>SUMIFS(Build!$D92:$CY92,Build!$D$1:$CY$1,"&gt;="&amp;VLOOKUP(C$1,'100-&gt;45b'!$A$1:$D$45,3,0),Build!$D$1:$CY$1,"&lt;="&amp;VLOOKUP(C$1,'100-&gt;45b'!$A$1:$D$45,4,0))</f>
        <v>11463871</v>
      </c>
      <c r="D92" s="7">
        <f>SUMIFS(Build!$D92:$CY92,Build!$D$1:$CY$1,"&gt;="&amp;VLOOKUP(D$1,'100-&gt;45b'!$A$1:$D$45,3,0),Build!$D$1:$CY$1,"&lt;="&amp;VLOOKUP(D$1,'100-&gt;45b'!$A$1:$D$45,4,0))</f>
        <v>346604</v>
      </c>
      <c r="E92" s="7">
        <f>SUMIFS(Build!$D92:$CY92,Build!$D$1:$CY$1,"&gt;="&amp;VLOOKUP(E$1,'100-&gt;45b'!$A$1:$D$45,3,0),Build!$D$1:$CY$1,"&lt;="&amp;VLOOKUP(E$1,'100-&gt;45b'!$A$1:$D$45,4,0))</f>
        <v>15021</v>
      </c>
      <c r="F92" s="7">
        <f>SUMIFS(Build!$D92:$CY92,Build!$D$1:$CY$1,"&gt;="&amp;VLOOKUP(F$1,'100-&gt;45b'!$A$1:$D$45,3,0),Build!$D$1:$CY$1,"&lt;="&amp;VLOOKUP(F$1,'100-&gt;45b'!$A$1:$D$45,4,0))</f>
        <v>37707</v>
      </c>
      <c r="G92" s="7">
        <f>SUMIFS(Build!$D92:$CY92,Build!$D$1:$CY$1,"&gt;="&amp;VLOOKUP(G$1,'100-&gt;45b'!$A$1:$D$45,3,0),Build!$D$1:$CY$1,"&lt;="&amp;VLOOKUP(G$1,'100-&gt;45b'!$A$1:$D$45,4,0))</f>
        <v>21759</v>
      </c>
      <c r="H92" s="7">
        <f>SUMIFS(Build!$D92:$CY92,Build!$D$1:$CY$1,"&gt;="&amp;VLOOKUP(H$1,'100-&gt;45b'!$A$1:$D$45,3,0),Build!$D$1:$CY$1,"&lt;="&amp;VLOOKUP(H$1,'100-&gt;45b'!$A$1:$D$45,4,0))</f>
        <v>1502854</v>
      </c>
      <c r="I92" s="7">
        <f>SUMIFS(Build!$D92:$CY92,Build!$D$1:$CY$1,"&gt;="&amp;VLOOKUP(I$1,'100-&gt;45b'!$A$1:$D$45,3,0),Build!$D$1:$CY$1,"&lt;="&amp;VLOOKUP(I$1,'100-&gt;45b'!$A$1:$D$45,4,0))</f>
        <v>859314</v>
      </c>
      <c r="J92" s="7">
        <f>SUMIFS(Build!$D92:$CY92,Build!$D$1:$CY$1,"&gt;="&amp;VLOOKUP(J$1,'100-&gt;45b'!$A$1:$D$45,3,0),Build!$D$1:$CY$1,"&lt;="&amp;VLOOKUP(J$1,'100-&gt;45b'!$A$1:$D$45,4,0))</f>
        <v>219681</v>
      </c>
      <c r="K92" s="7">
        <f>SUMIFS(Build!$D92:$CY92,Build!$D$1:$CY$1,"&gt;="&amp;VLOOKUP(K$1,'100-&gt;45b'!$A$1:$D$45,3,0),Build!$D$1:$CY$1,"&lt;="&amp;VLOOKUP(K$1,'100-&gt;45b'!$A$1:$D$45,4,0))</f>
        <v>201648</v>
      </c>
      <c r="L92" s="7">
        <f>SUMIFS(Build!$D92:$CY92,Build!$D$1:$CY$1,"&gt;="&amp;VLOOKUP(L$1,'100-&gt;45b'!$A$1:$D$45,3,0),Build!$D$1:$CY$1,"&lt;="&amp;VLOOKUP(L$1,'100-&gt;45b'!$A$1:$D$45,4,0))</f>
        <v>35347</v>
      </c>
      <c r="M92" s="7">
        <f>SUMIFS(Build!$D92:$CY92,Build!$D$1:$CY$1,"&gt;="&amp;VLOOKUP(M$1,'100-&gt;45b'!$A$1:$D$45,3,0),Build!$D$1:$CY$1,"&lt;="&amp;VLOOKUP(M$1,'100-&gt;45b'!$A$1:$D$45,4,0))</f>
        <v>189586</v>
      </c>
      <c r="N92" s="7">
        <f>SUMIFS(Build!$D92:$CY92,Build!$D$1:$CY$1,"&gt;="&amp;VLOOKUP(N$1,'100-&gt;45b'!$A$1:$D$45,3,0),Build!$D$1:$CY$1,"&lt;="&amp;VLOOKUP(N$1,'100-&gt;45b'!$A$1:$D$45,4,0))</f>
        <v>52098</v>
      </c>
      <c r="O92" s="7">
        <f>SUMIFS(Build!$D92:$CY92,Build!$D$1:$CY$1,"&gt;="&amp;VLOOKUP(O$1,'100-&gt;45b'!$A$1:$D$45,3,0),Build!$D$1:$CY$1,"&lt;="&amp;VLOOKUP(O$1,'100-&gt;45b'!$A$1:$D$45,4,0))</f>
        <v>366110</v>
      </c>
      <c r="P92" s="7">
        <f>SUMIFS(Build!$D92:$CY92,Build!$D$1:$CY$1,"&gt;="&amp;VLOOKUP(P$1,'100-&gt;45b'!$A$1:$D$45,3,0),Build!$D$1:$CY$1,"&lt;="&amp;VLOOKUP(P$1,'100-&gt;45b'!$A$1:$D$45,4,0))</f>
        <v>244629</v>
      </c>
      <c r="Q92" s="7">
        <f>SUMIFS(Build!$D92:$CY92,Build!$D$1:$CY$1,"&gt;="&amp;VLOOKUP(Q$1,'100-&gt;45b'!$A$1:$D$45,3,0),Build!$D$1:$CY$1,"&lt;="&amp;VLOOKUP(Q$1,'100-&gt;45b'!$A$1:$D$45,4,0))</f>
        <v>143869</v>
      </c>
      <c r="R92" s="7">
        <f>SUMIFS(Build!$D92:$CY92,Build!$D$1:$CY$1,"&gt;="&amp;VLOOKUP(R$1,'100-&gt;45b'!$A$1:$D$45,3,0),Build!$D$1:$CY$1,"&lt;="&amp;VLOOKUP(R$1,'100-&gt;45b'!$A$1:$D$45,4,0))</f>
        <v>367049</v>
      </c>
      <c r="S92" s="7">
        <f>SUMIFS(Build!$D92:$CY92,Build!$D$1:$CY$1,"&gt;="&amp;VLOOKUP(S$1,'100-&gt;45b'!$A$1:$D$45,3,0),Build!$D$1:$CY$1,"&lt;="&amp;VLOOKUP(S$1,'100-&gt;45b'!$A$1:$D$45,4,0))</f>
        <v>396461</v>
      </c>
      <c r="T92" s="7">
        <f>SUMIFS(Build!$D92:$CY92,Build!$D$1:$CY$1,"&gt;="&amp;VLOOKUP(T$1,'100-&gt;45b'!$A$1:$D$45,3,0),Build!$D$1:$CY$1,"&lt;="&amp;VLOOKUP(T$1,'100-&gt;45b'!$A$1:$D$45,4,0))</f>
        <v>188930</v>
      </c>
      <c r="U92" s="7">
        <f>SUMIFS(Build!$D92:$CY92,Build!$D$1:$CY$1,"&gt;="&amp;VLOOKUP(U$1,'100-&gt;45b'!$A$1:$D$45,3,0),Build!$D$1:$CY$1,"&lt;="&amp;VLOOKUP(U$1,'100-&gt;45b'!$A$1:$D$45,4,0))</f>
        <v>144900</v>
      </c>
      <c r="V92" s="7">
        <f>SUMIFS(Build!$D92:$CY92,Build!$D$1:$CY$1,"&gt;="&amp;VLOOKUP(V$1,'100-&gt;45b'!$A$1:$D$45,3,0),Build!$D$1:$CY$1,"&lt;="&amp;VLOOKUP(V$1,'100-&gt;45b'!$A$1:$D$45,4,0))</f>
        <v>382218</v>
      </c>
      <c r="W92" s="7">
        <f>SUMIFS(Build!$D92:$CY92,Build!$D$1:$CY$1,"&gt;="&amp;VLOOKUP(W$1,'100-&gt;45b'!$A$1:$D$45,3,0),Build!$D$1:$CY$1,"&lt;="&amp;VLOOKUP(W$1,'100-&gt;45b'!$A$1:$D$45,4,0))</f>
        <v>63009</v>
      </c>
      <c r="X92" s="7">
        <f>SUMIFS(Build!$D92:$CY92,Build!$D$1:$CY$1,"&gt;="&amp;VLOOKUP(X$1,'100-&gt;45b'!$A$1:$D$45,3,0),Build!$D$1:$CY$1,"&lt;="&amp;VLOOKUP(X$1,'100-&gt;45b'!$A$1:$D$45,4,0))</f>
        <v>618528</v>
      </c>
      <c r="Y92" s="7">
        <f>SUMIFS(Build!$D92:$CY92,Build!$D$1:$CY$1,"&gt;="&amp;VLOOKUP(Y$1,'100-&gt;45b'!$A$1:$D$45,3,0),Build!$D$1:$CY$1,"&lt;="&amp;VLOOKUP(Y$1,'100-&gt;45b'!$A$1:$D$45,4,0))</f>
        <v>122584</v>
      </c>
      <c r="Z92" s="7">
        <f>SUMIFS(Build!$D92:$CY92,Build!$D$1:$CY$1,"&gt;="&amp;VLOOKUP(Z$1,'100-&gt;45b'!$A$1:$D$45,3,0),Build!$D$1:$CY$1,"&lt;="&amp;VLOOKUP(Z$1,'100-&gt;45b'!$A$1:$D$45,4,0))</f>
        <v>98351</v>
      </c>
      <c r="AA92" s="7">
        <f>SUMIFS(Build!$D92:$CY92,Build!$D$1:$CY$1,"&gt;="&amp;VLOOKUP(AA$1,'100-&gt;45b'!$A$1:$D$45,3,0),Build!$D$1:$CY$1,"&lt;="&amp;VLOOKUP(AA$1,'100-&gt;45b'!$A$1:$D$45,4,0))</f>
        <v>2232422</v>
      </c>
      <c r="AB92" s="7">
        <f>SUMIFS(Build!$D92:$CY92,Build!$D$1:$CY$1,"&gt;="&amp;VLOOKUP(AB$1,'100-&gt;45b'!$A$1:$D$45,3,0),Build!$D$1:$CY$1,"&lt;="&amp;VLOOKUP(AB$1,'100-&gt;45b'!$A$1:$D$45,4,0))</f>
        <v>6276754</v>
      </c>
      <c r="AC92" s="7">
        <f>SUMIFS(Build!$D92:$CY92,Build!$D$1:$CY$1,"&gt;="&amp;VLOOKUP(AC$1,'100-&gt;45b'!$A$1:$D$45,3,0),Build!$D$1:$CY$1,"&lt;="&amp;VLOOKUP(AC$1,'100-&gt;45b'!$A$1:$D$45,4,0))</f>
        <v>876706</v>
      </c>
      <c r="AD92" s="7">
        <f>SUMIFS(Build!$D92:$CY92,Build!$D$1:$CY$1,"&gt;="&amp;VLOOKUP(AD$1,'100-&gt;45b'!$A$1:$D$45,3,0),Build!$D$1:$CY$1,"&lt;="&amp;VLOOKUP(AD$1,'100-&gt;45b'!$A$1:$D$45,4,0))</f>
        <v>15934</v>
      </c>
      <c r="AE92" s="7">
        <f>SUMIFS(Build!$D92:$CY92,Build!$D$1:$CY$1,"&gt;="&amp;VLOOKUP(AE$1,'100-&gt;45b'!$A$1:$D$45,3,0),Build!$D$1:$CY$1,"&lt;="&amp;VLOOKUP(AE$1,'100-&gt;45b'!$A$1:$D$45,4,0))</f>
        <v>41112</v>
      </c>
      <c r="AF92" s="7">
        <f>SUMIFS(Build!$D92:$CY92,Build!$D$1:$CY$1,"&gt;="&amp;VLOOKUP(AF$1,'100-&gt;45b'!$A$1:$D$45,3,0),Build!$D$1:$CY$1,"&lt;="&amp;VLOOKUP(AF$1,'100-&gt;45b'!$A$1:$D$45,4,0))</f>
        <v>248219</v>
      </c>
      <c r="AG92" s="7">
        <f>SUMIFS(Build!$D92:$CY92,Build!$D$1:$CY$1,"&gt;="&amp;VLOOKUP(AG$1,'100-&gt;45b'!$A$1:$D$45,3,0),Build!$D$1:$CY$1,"&lt;="&amp;VLOOKUP(AG$1,'100-&gt;45b'!$A$1:$D$45,4,0))</f>
        <v>144405</v>
      </c>
      <c r="AH92" s="7">
        <f>SUMIFS(Build!$D92:$CY92,Build!$D$1:$CY$1,"&gt;="&amp;VLOOKUP(AH$1,'100-&gt;45b'!$A$1:$D$45,3,0),Build!$D$1:$CY$1,"&lt;="&amp;VLOOKUP(AH$1,'100-&gt;45b'!$A$1:$D$45,4,0))</f>
        <v>2869957</v>
      </c>
      <c r="AI92" s="7">
        <f>SUMIFS(Build!$D92:$CY92,Build!$D$1:$CY$1,"&gt;="&amp;VLOOKUP(AI$1,'100-&gt;45b'!$A$1:$D$45,3,0),Build!$D$1:$CY$1,"&lt;="&amp;VLOOKUP(AI$1,'100-&gt;45b'!$A$1:$D$45,4,0))</f>
        <v>74545</v>
      </c>
      <c r="AJ92" s="7">
        <f>SUMIFS(Build!$D92:$CY92,Build!$D$1:$CY$1,"&gt;="&amp;VLOOKUP(AJ$1,'100-&gt;45b'!$A$1:$D$45,3,0),Build!$D$1:$CY$1,"&lt;="&amp;VLOOKUP(AJ$1,'100-&gt;45b'!$A$1:$D$45,4,0))</f>
        <v>76304</v>
      </c>
      <c r="AK92" s="7">
        <f>SUMIFS(Build!$D92:$CY92,Build!$D$1:$CY$1,"&gt;="&amp;VLOOKUP(AK$1,'100-&gt;45b'!$A$1:$D$45,3,0),Build!$D$1:$CY$1,"&lt;="&amp;VLOOKUP(AK$1,'100-&gt;45b'!$A$1:$D$45,4,0))</f>
        <v>71252</v>
      </c>
      <c r="AL92" s="7">
        <f>SUMIFS(Build!$D92:$CY92,Build!$D$1:$CY$1,"&gt;="&amp;VLOOKUP(AL$1,'100-&gt;45b'!$A$1:$D$45,3,0),Build!$D$1:$CY$1,"&lt;="&amp;VLOOKUP(AL$1,'100-&gt;45b'!$A$1:$D$45,4,0))</f>
        <v>524888</v>
      </c>
      <c r="AM92" s="7">
        <f>SUMIFS(Build!$D92:$CY92,Build!$D$1:$CY$1,"&gt;="&amp;VLOOKUP(AM$1,'100-&gt;45b'!$A$1:$D$45,3,0),Build!$D$1:$CY$1,"&lt;="&amp;VLOOKUP(AM$1,'100-&gt;45b'!$A$1:$D$45,4,0))</f>
        <v>232743</v>
      </c>
      <c r="AN92" s="7">
        <f>SUMIFS(Build!$D92:$CY92,Build!$D$1:$CY$1,"&gt;="&amp;VLOOKUP(AN$1,'100-&gt;45b'!$A$1:$D$45,3,0),Build!$D$1:$CY$1,"&lt;="&amp;VLOOKUP(AN$1,'100-&gt;45b'!$A$1:$D$45,4,0))</f>
        <v>385975</v>
      </c>
      <c r="AO92" s="7">
        <f>SUMIFS(Build!$D92:$CY92,Build!$D$1:$CY$1,"&gt;="&amp;VLOOKUP(AO$1,'100-&gt;45b'!$A$1:$D$45,3,0),Build!$D$1:$CY$1,"&lt;="&amp;VLOOKUP(AO$1,'100-&gt;45b'!$A$1:$D$45,4,0))</f>
        <v>533032</v>
      </c>
      <c r="AP92" s="7">
        <f>'47 Sector'!AP92+'47 Sector'!AV92</f>
        <v>1645609</v>
      </c>
      <c r="AQ92" s="7">
        <f>SUMIFS(Build!$D92:$CY92,Build!$D$1:$CY$1,"&gt;="&amp;VLOOKUP(AQ$1,'100-&gt;45b'!$A$1:$D$45,3,0),Build!$D$1:$CY$1,"&lt;="&amp;VLOOKUP(AQ$1,'100-&gt;45b'!$A$1:$D$45,4,0))</f>
        <v>1210853</v>
      </c>
      <c r="AR92" s="7">
        <f>SUMIFS(Build!$D92:$CY92,Build!$D$1:$CY$1,"&gt;="&amp;VLOOKUP(AR$1,'100-&gt;45b'!$A$1:$D$45,3,0),Build!$D$1:$CY$1,"&lt;="&amp;VLOOKUP(AR$1,'100-&gt;45b'!$A$1:$D$45,4,0))</f>
        <v>689660</v>
      </c>
      <c r="AS92" s="7">
        <f>SUMIFS(Build!$D92:$CY92,Build!$D$1:$CY$1,"&gt;="&amp;VLOOKUP(AS$1,'100-&gt;45b'!$A$1:$D$45,3,0),Build!$D$1:$CY$1,"&lt;="&amp;VLOOKUP(AS$1,'100-&gt;45b'!$A$1:$D$45,4,0))</f>
        <v>273999</v>
      </c>
      <c r="AT92" s="7">
        <f>SUMIFS(Build!$D92:$CY92,Build!$D$1:$CY$1,"&gt;="&amp;VLOOKUP(AT$1,'100-&gt;45b'!$A$1:$D$45,3,0),Build!$D$1:$CY$1,"&lt;="&amp;VLOOKUP(AT$1,'100-&gt;45b'!$A$1:$D$45,4,0))</f>
        <v>887946</v>
      </c>
      <c r="AU92" s="7">
        <f>SUMIFS(Build!$D92:$CY92,Build!$D$1:$CY$1,"&gt;="&amp;VLOOKUP(AU$1,'100-&gt;45b'!$A$1:$D$45,3,0),Build!$D$1:$CY$1,"&lt;="&amp;VLOOKUP(AU$1,'100-&gt;45b'!$A$1:$D$45,4,0))</f>
        <v>230805</v>
      </c>
      <c r="AV92" s="23">
        <f>Build!CY92</f>
        <v>54386</v>
      </c>
      <c r="AW92" s="7"/>
      <c r="AX92" s="17">
        <f t="shared" si="4"/>
        <v>45</v>
      </c>
      <c r="AY92" s="18">
        <f t="shared" si="5"/>
        <v>1.4433792005516827E-3</v>
      </c>
      <c r="AZ92" s="18"/>
      <c r="BA92" s="18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DA92" s="8"/>
    </row>
    <row r="93" spans="1:105" x14ac:dyDescent="0.25">
      <c r="A93" t="s">
        <v>316</v>
      </c>
      <c r="B93">
        <f>VLOOKUP($A93&amp;0,'Short Labels'!$B$1:$N$8042,8,0)</f>
        <v>2009</v>
      </c>
      <c r="C93" s="7">
        <f>SUMIFS(Build!$D93:$CY93,Build!$D$1:$CY$1,"&gt;="&amp;VLOOKUP(C$1,'100-&gt;45b'!$A$1:$D$45,3,0),Build!$D$1:$CY$1,"&lt;="&amp;VLOOKUP(C$1,'100-&gt;45b'!$A$1:$D$45,4,0))</f>
        <v>822626</v>
      </c>
      <c r="D93" s="7">
        <f>SUMIFS(Build!$D93:$CY93,Build!$D$1:$CY$1,"&gt;="&amp;VLOOKUP(D$1,'100-&gt;45b'!$A$1:$D$45,3,0),Build!$D$1:$CY$1,"&lt;="&amp;VLOOKUP(D$1,'100-&gt;45b'!$A$1:$D$45,4,0))</f>
        <v>0</v>
      </c>
      <c r="E93" s="7">
        <f>SUMIFS(Build!$D93:$CY93,Build!$D$1:$CY$1,"&gt;="&amp;VLOOKUP(E$1,'100-&gt;45b'!$A$1:$D$45,3,0),Build!$D$1:$CY$1,"&lt;="&amp;VLOOKUP(E$1,'100-&gt;45b'!$A$1:$D$45,4,0))</f>
        <v>0</v>
      </c>
      <c r="F93" s="7">
        <f>SUMIFS(Build!$D93:$CY93,Build!$D$1:$CY$1,"&gt;="&amp;VLOOKUP(F$1,'100-&gt;45b'!$A$1:$D$45,3,0),Build!$D$1:$CY$1,"&lt;="&amp;VLOOKUP(F$1,'100-&gt;45b'!$A$1:$D$45,4,0))</f>
        <v>0</v>
      </c>
      <c r="G93" s="7">
        <f>SUMIFS(Build!$D93:$CY93,Build!$D$1:$CY$1,"&gt;="&amp;VLOOKUP(G$1,'100-&gt;45b'!$A$1:$D$45,3,0),Build!$D$1:$CY$1,"&lt;="&amp;VLOOKUP(G$1,'100-&gt;45b'!$A$1:$D$45,4,0))</f>
        <v>0</v>
      </c>
      <c r="H93" s="7">
        <f>SUMIFS(Build!$D93:$CY93,Build!$D$1:$CY$1,"&gt;="&amp;VLOOKUP(H$1,'100-&gt;45b'!$A$1:$D$45,3,0),Build!$D$1:$CY$1,"&lt;="&amp;VLOOKUP(H$1,'100-&gt;45b'!$A$1:$D$45,4,0))</f>
        <v>29619</v>
      </c>
      <c r="I93" s="7">
        <f>SUMIFS(Build!$D93:$CY93,Build!$D$1:$CY$1,"&gt;="&amp;VLOOKUP(I$1,'100-&gt;45b'!$A$1:$D$45,3,0),Build!$D$1:$CY$1,"&lt;="&amp;VLOOKUP(I$1,'100-&gt;45b'!$A$1:$D$45,4,0))</f>
        <v>9049</v>
      </c>
      <c r="J93" s="7">
        <f>SUMIFS(Build!$D93:$CY93,Build!$D$1:$CY$1,"&gt;="&amp;VLOOKUP(J$1,'100-&gt;45b'!$A$1:$D$45,3,0),Build!$D$1:$CY$1,"&lt;="&amp;VLOOKUP(J$1,'100-&gt;45b'!$A$1:$D$45,4,0))</f>
        <v>0</v>
      </c>
      <c r="K93" s="7">
        <f>SUMIFS(Build!$D93:$CY93,Build!$D$1:$CY$1,"&gt;="&amp;VLOOKUP(K$1,'100-&gt;45b'!$A$1:$D$45,3,0),Build!$D$1:$CY$1,"&lt;="&amp;VLOOKUP(K$1,'100-&gt;45b'!$A$1:$D$45,4,0))</f>
        <v>0</v>
      </c>
      <c r="L93" s="7">
        <f>SUMIFS(Build!$D93:$CY93,Build!$D$1:$CY$1,"&gt;="&amp;VLOOKUP(L$1,'100-&gt;45b'!$A$1:$D$45,3,0),Build!$D$1:$CY$1,"&lt;="&amp;VLOOKUP(L$1,'100-&gt;45b'!$A$1:$D$45,4,0))</f>
        <v>0</v>
      </c>
      <c r="M93" s="7">
        <f>SUMIFS(Build!$D93:$CY93,Build!$D$1:$CY$1,"&gt;="&amp;VLOOKUP(M$1,'100-&gt;45b'!$A$1:$D$45,3,0),Build!$D$1:$CY$1,"&lt;="&amp;VLOOKUP(M$1,'100-&gt;45b'!$A$1:$D$45,4,0))</f>
        <v>0</v>
      </c>
      <c r="N93" s="7">
        <f>SUMIFS(Build!$D93:$CY93,Build!$D$1:$CY$1,"&gt;="&amp;VLOOKUP(N$1,'100-&gt;45b'!$A$1:$D$45,3,0),Build!$D$1:$CY$1,"&lt;="&amp;VLOOKUP(N$1,'100-&gt;45b'!$A$1:$D$45,4,0))</f>
        <v>0</v>
      </c>
      <c r="O93" s="7">
        <f>SUMIFS(Build!$D93:$CY93,Build!$D$1:$CY$1,"&gt;="&amp;VLOOKUP(O$1,'100-&gt;45b'!$A$1:$D$45,3,0),Build!$D$1:$CY$1,"&lt;="&amp;VLOOKUP(O$1,'100-&gt;45b'!$A$1:$D$45,4,0))</f>
        <v>0</v>
      </c>
      <c r="P93" s="7">
        <f>SUMIFS(Build!$D93:$CY93,Build!$D$1:$CY$1,"&gt;="&amp;VLOOKUP(P$1,'100-&gt;45b'!$A$1:$D$45,3,0),Build!$D$1:$CY$1,"&lt;="&amp;VLOOKUP(P$1,'100-&gt;45b'!$A$1:$D$45,4,0))</f>
        <v>5544</v>
      </c>
      <c r="Q93" s="7">
        <f>SUMIFS(Build!$D93:$CY93,Build!$D$1:$CY$1,"&gt;="&amp;VLOOKUP(Q$1,'100-&gt;45b'!$A$1:$D$45,3,0),Build!$D$1:$CY$1,"&lt;="&amp;VLOOKUP(Q$1,'100-&gt;45b'!$A$1:$D$45,4,0))</f>
        <v>15966</v>
      </c>
      <c r="R93" s="7">
        <f>SUMIFS(Build!$D93:$CY93,Build!$D$1:$CY$1,"&gt;="&amp;VLOOKUP(R$1,'100-&gt;45b'!$A$1:$D$45,3,0),Build!$D$1:$CY$1,"&lt;="&amp;VLOOKUP(R$1,'100-&gt;45b'!$A$1:$D$45,4,0))</f>
        <v>0</v>
      </c>
      <c r="S93" s="7">
        <f>SUMIFS(Build!$D93:$CY93,Build!$D$1:$CY$1,"&gt;="&amp;VLOOKUP(S$1,'100-&gt;45b'!$A$1:$D$45,3,0),Build!$D$1:$CY$1,"&lt;="&amp;VLOOKUP(S$1,'100-&gt;45b'!$A$1:$D$45,4,0))</f>
        <v>0</v>
      </c>
      <c r="T93" s="7">
        <f>SUMIFS(Build!$D93:$CY93,Build!$D$1:$CY$1,"&gt;="&amp;VLOOKUP(T$1,'100-&gt;45b'!$A$1:$D$45,3,0),Build!$D$1:$CY$1,"&lt;="&amp;VLOOKUP(T$1,'100-&gt;45b'!$A$1:$D$45,4,0))</f>
        <v>0</v>
      </c>
      <c r="U93" s="7">
        <f>SUMIFS(Build!$D93:$CY93,Build!$D$1:$CY$1,"&gt;="&amp;VLOOKUP(U$1,'100-&gt;45b'!$A$1:$D$45,3,0),Build!$D$1:$CY$1,"&lt;="&amp;VLOOKUP(U$1,'100-&gt;45b'!$A$1:$D$45,4,0))</f>
        <v>0</v>
      </c>
      <c r="V93" s="7">
        <f>SUMIFS(Build!$D93:$CY93,Build!$D$1:$CY$1,"&gt;="&amp;VLOOKUP(V$1,'100-&gt;45b'!$A$1:$D$45,3,0),Build!$D$1:$CY$1,"&lt;="&amp;VLOOKUP(V$1,'100-&gt;45b'!$A$1:$D$45,4,0))</f>
        <v>0</v>
      </c>
      <c r="W93" s="7">
        <f>SUMIFS(Build!$D93:$CY93,Build!$D$1:$CY$1,"&gt;="&amp;VLOOKUP(W$1,'100-&gt;45b'!$A$1:$D$45,3,0),Build!$D$1:$CY$1,"&lt;="&amp;VLOOKUP(W$1,'100-&gt;45b'!$A$1:$D$45,4,0))</f>
        <v>0</v>
      </c>
      <c r="X93" s="7">
        <f>SUMIFS(Build!$D93:$CY93,Build!$D$1:$CY$1,"&gt;="&amp;VLOOKUP(X$1,'100-&gt;45b'!$A$1:$D$45,3,0),Build!$D$1:$CY$1,"&lt;="&amp;VLOOKUP(X$1,'100-&gt;45b'!$A$1:$D$45,4,0))</f>
        <v>2808</v>
      </c>
      <c r="Y93" s="7">
        <f>SUMIFS(Build!$D93:$CY93,Build!$D$1:$CY$1,"&gt;="&amp;VLOOKUP(Y$1,'100-&gt;45b'!$A$1:$D$45,3,0),Build!$D$1:$CY$1,"&lt;="&amp;VLOOKUP(Y$1,'100-&gt;45b'!$A$1:$D$45,4,0))</f>
        <v>37318</v>
      </c>
      <c r="Z93" s="7">
        <f>SUMIFS(Build!$D93:$CY93,Build!$D$1:$CY$1,"&gt;="&amp;VLOOKUP(Z$1,'100-&gt;45b'!$A$1:$D$45,3,0),Build!$D$1:$CY$1,"&lt;="&amp;VLOOKUP(Z$1,'100-&gt;45b'!$A$1:$D$45,4,0))</f>
        <v>0</v>
      </c>
      <c r="AA93" s="7">
        <f>SUMIFS(Build!$D93:$CY93,Build!$D$1:$CY$1,"&gt;="&amp;VLOOKUP(AA$1,'100-&gt;45b'!$A$1:$D$45,3,0),Build!$D$1:$CY$1,"&lt;="&amp;VLOOKUP(AA$1,'100-&gt;45b'!$A$1:$D$45,4,0))</f>
        <v>201920</v>
      </c>
      <c r="AB93" s="7">
        <f>SUMIFS(Build!$D93:$CY93,Build!$D$1:$CY$1,"&gt;="&amp;VLOOKUP(AB$1,'100-&gt;45b'!$A$1:$D$45,3,0),Build!$D$1:$CY$1,"&lt;="&amp;VLOOKUP(AB$1,'100-&gt;45b'!$A$1:$D$45,4,0))</f>
        <v>233342</v>
      </c>
      <c r="AC93" s="7">
        <f>SUMIFS(Build!$D93:$CY93,Build!$D$1:$CY$1,"&gt;="&amp;VLOOKUP(AC$1,'100-&gt;45b'!$A$1:$D$45,3,0),Build!$D$1:$CY$1,"&lt;="&amp;VLOOKUP(AC$1,'100-&gt;45b'!$A$1:$D$45,4,0))</f>
        <v>84997</v>
      </c>
      <c r="AD93" s="7">
        <f>SUMIFS(Build!$D93:$CY93,Build!$D$1:$CY$1,"&gt;="&amp;VLOOKUP(AD$1,'100-&gt;45b'!$A$1:$D$45,3,0),Build!$D$1:$CY$1,"&lt;="&amp;VLOOKUP(AD$1,'100-&gt;45b'!$A$1:$D$45,4,0))</f>
        <v>0</v>
      </c>
      <c r="AE93" s="7">
        <f>SUMIFS(Build!$D93:$CY93,Build!$D$1:$CY$1,"&gt;="&amp;VLOOKUP(AE$1,'100-&gt;45b'!$A$1:$D$45,3,0),Build!$D$1:$CY$1,"&lt;="&amp;VLOOKUP(AE$1,'100-&gt;45b'!$A$1:$D$45,4,0))</f>
        <v>0</v>
      </c>
      <c r="AF93" s="7">
        <f>SUMIFS(Build!$D93:$CY93,Build!$D$1:$CY$1,"&gt;="&amp;VLOOKUP(AF$1,'100-&gt;45b'!$A$1:$D$45,3,0),Build!$D$1:$CY$1,"&lt;="&amp;VLOOKUP(AF$1,'100-&gt;45b'!$A$1:$D$45,4,0))</f>
        <v>0</v>
      </c>
      <c r="AG93" s="7">
        <f>SUMIFS(Build!$D93:$CY93,Build!$D$1:$CY$1,"&gt;="&amp;VLOOKUP(AG$1,'100-&gt;45b'!$A$1:$D$45,3,0),Build!$D$1:$CY$1,"&lt;="&amp;VLOOKUP(AG$1,'100-&gt;45b'!$A$1:$D$45,4,0))</f>
        <v>9064</v>
      </c>
      <c r="AH93" s="7">
        <f>SUMIFS(Build!$D93:$CY93,Build!$D$1:$CY$1,"&gt;="&amp;VLOOKUP(AH$1,'100-&gt;45b'!$A$1:$D$45,3,0),Build!$D$1:$CY$1,"&lt;="&amp;VLOOKUP(AH$1,'100-&gt;45b'!$A$1:$D$45,4,0))</f>
        <v>16784</v>
      </c>
      <c r="AI93" s="7">
        <f>SUMIFS(Build!$D93:$CY93,Build!$D$1:$CY$1,"&gt;="&amp;VLOOKUP(AI$1,'100-&gt;45b'!$A$1:$D$45,3,0),Build!$D$1:$CY$1,"&lt;="&amp;VLOOKUP(AI$1,'100-&gt;45b'!$A$1:$D$45,4,0))</f>
        <v>0</v>
      </c>
      <c r="AJ93" s="7">
        <f>SUMIFS(Build!$D93:$CY93,Build!$D$1:$CY$1,"&gt;="&amp;VLOOKUP(AJ$1,'100-&gt;45b'!$A$1:$D$45,3,0),Build!$D$1:$CY$1,"&lt;="&amp;VLOOKUP(AJ$1,'100-&gt;45b'!$A$1:$D$45,4,0))</f>
        <v>0</v>
      </c>
      <c r="AK93" s="7">
        <f>SUMIFS(Build!$D93:$CY93,Build!$D$1:$CY$1,"&gt;="&amp;VLOOKUP(AK$1,'100-&gt;45b'!$A$1:$D$45,3,0),Build!$D$1:$CY$1,"&lt;="&amp;VLOOKUP(AK$1,'100-&gt;45b'!$A$1:$D$45,4,0))</f>
        <v>0</v>
      </c>
      <c r="AL93" s="7">
        <f>SUMIFS(Build!$D93:$CY93,Build!$D$1:$CY$1,"&gt;="&amp;VLOOKUP(AL$1,'100-&gt;45b'!$A$1:$D$45,3,0),Build!$D$1:$CY$1,"&lt;="&amp;VLOOKUP(AL$1,'100-&gt;45b'!$A$1:$D$45,4,0))</f>
        <v>9667</v>
      </c>
      <c r="AM93" s="7">
        <f>SUMIFS(Build!$D93:$CY93,Build!$D$1:$CY$1,"&gt;="&amp;VLOOKUP(AM$1,'100-&gt;45b'!$A$1:$D$45,3,0),Build!$D$1:$CY$1,"&lt;="&amp;VLOOKUP(AM$1,'100-&gt;45b'!$A$1:$D$45,4,0))</f>
        <v>3668</v>
      </c>
      <c r="AN93" s="7">
        <f>SUMIFS(Build!$D93:$CY93,Build!$D$1:$CY$1,"&gt;="&amp;VLOOKUP(AN$1,'100-&gt;45b'!$A$1:$D$45,3,0),Build!$D$1:$CY$1,"&lt;="&amp;VLOOKUP(AN$1,'100-&gt;45b'!$A$1:$D$45,4,0))</f>
        <v>3463</v>
      </c>
      <c r="AO93" s="7">
        <f>SUMIFS(Build!$D93:$CY93,Build!$D$1:$CY$1,"&gt;="&amp;VLOOKUP(AO$1,'100-&gt;45b'!$A$1:$D$45,3,0),Build!$D$1:$CY$1,"&lt;="&amp;VLOOKUP(AO$1,'100-&gt;45b'!$A$1:$D$45,4,0))</f>
        <v>0</v>
      </c>
      <c r="AP93" s="7">
        <f>'47 Sector'!AP93+'47 Sector'!AV93</f>
        <v>82112</v>
      </c>
      <c r="AQ93" s="7">
        <f>SUMIFS(Build!$D93:$CY93,Build!$D$1:$CY$1,"&gt;="&amp;VLOOKUP(AQ$1,'100-&gt;45b'!$A$1:$D$45,3,0),Build!$D$1:$CY$1,"&lt;="&amp;VLOOKUP(AQ$1,'100-&gt;45b'!$A$1:$D$45,4,0))</f>
        <v>124872</v>
      </c>
      <c r="AR93" s="7">
        <f>SUMIFS(Build!$D93:$CY93,Build!$D$1:$CY$1,"&gt;="&amp;VLOOKUP(AR$1,'100-&gt;45b'!$A$1:$D$45,3,0),Build!$D$1:$CY$1,"&lt;="&amp;VLOOKUP(AR$1,'100-&gt;45b'!$A$1:$D$45,4,0))</f>
        <v>71216</v>
      </c>
      <c r="AS93" s="7">
        <f>SUMIFS(Build!$D93:$CY93,Build!$D$1:$CY$1,"&gt;="&amp;VLOOKUP(AS$1,'100-&gt;45b'!$A$1:$D$45,3,0),Build!$D$1:$CY$1,"&lt;="&amp;VLOOKUP(AS$1,'100-&gt;45b'!$A$1:$D$45,4,0))</f>
        <v>13999</v>
      </c>
      <c r="AT93" s="7">
        <f>SUMIFS(Build!$D93:$CY93,Build!$D$1:$CY$1,"&gt;="&amp;VLOOKUP(AT$1,'100-&gt;45b'!$A$1:$D$45,3,0),Build!$D$1:$CY$1,"&lt;="&amp;VLOOKUP(AT$1,'100-&gt;45b'!$A$1:$D$45,4,0))</f>
        <v>29278</v>
      </c>
      <c r="AU93" s="7">
        <f>SUMIFS(Build!$D93:$CY93,Build!$D$1:$CY$1,"&gt;="&amp;VLOOKUP(AU$1,'100-&gt;45b'!$A$1:$D$45,3,0),Build!$D$1:$CY$1,"&lt;="&amp;VLOOKUP(AU$1,'100-&gt;45b'!$A$1:$D$45,4,0))</f>
        <v>117672</v>
      </c>
      <c r="AV93" s="23">
        <f>Build!CY93</f>
        <v>18773</v>
      </c>
      <c r="AW93" s="7"/>
      <c r="AX93" s="17">
        <f t="shared" si="4"/>
        <v>21</v>
      </c>
      <c r="AY93" s="18">
        <f t="shared" si="5"/>
        <v>9.6581002666485567E-3</v>
      </c>
      <c r="AZ93" s="18"/>
      <c r="BA93" s="18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DA93" s="8"/>
    </row>
    <row r="94" spans="1:105" x14ac:dyDescent="0.25">
      <c r="A94" t="s">
        <v>318</v>
      </c>
      <c r="B94">
        <f>VLOOKUP($A94&amp;0,'Short Labels'!$B$1:$N$8042,8,0)</f>
        <v>2016</v>
      </c>
      <c r="C94" s="7">
        <f>SUMIFS(Build!$D94:$CY94,Build!$D$1:$CY$1,"&gt;="&amp;VLOOKUP(C$1,'100-&gt;45b'!$A$1:$D$45,3,0),Build!$D$1:$CY$1,"&lt;="&amp;VLOOKUP(C$1,'100-&gt;45b'!$A$1:$D$45,4,0))</f>
        <v>214297</v>
      </c>
      <c r="D94" s="7">
        <f>SUMIFS(Build!$D94:$CY94,Build!$D$1:$CY$1,"&gt;="&amp;VLOOKUP(D$1,'100-&gt;45b'!$A$1:$D$45,3,0),Build!$D$1:$CY$1,"&lt;="&amp;VLOOKUP(D$1,'100-&gt;45b'!$A$1:$D$45,4,0))</f>
        <v>0</v>
      </c>
      <c r="E94" s="7">
        <f>SUMIFS(Build!$D94:$CY94,Build!$D$1:$CY$1,"&gt;="&amp;VLOOKUP(E$1,'100-&gt;45b'!$A$1:$D$45,3,0),Build!$D$1:$CY$1,"&lt;="&amp;VLOOKUP(E$1,'100-&gt;45b'!$A$1:$D$45,4,0))</f>
        <v>4546</v>
      </c>
      <c r="F94" s="7">
        <f>SUMIFS(Build!$D94:$CY94,Build!$D$1:$CY$1,"&gt;="&amp;VLOOKUP(F$1,'100-&gt;45b'!$A$1:$D$45,3,0),Build!$D$1:$CY$1,"&lt;="&amp;VLOOKUP(F$1,'100-&gt;45b'!$A$1:$D$45,4,0))</f>
        <v>0</v>
      </c>
      <c r="G94" s="7">
        <f>SUMIFS(Build!$D94:$CY94,Build!$D$1:$CY$1,"&gt;="&amp;VLOOKUP(G$1,'100-&gt;45b'!$A$1:$D$45,3,0),Build!$D$1:$CY$1,"&lt;="&amp;VLOOKUP(G$1,'100-&gt;45b'!$A$1:$D$45,4,0))</f>
        <v>0</v>
      </c>
      <c r="H94" s="7">
        <f>SUMIFS(Build!$D94:$CY94,Build!$D$1:$CY$1,"&gt;="&amp;VLOOKUP(H$1,'100-&gt;45b'!$A$1:$D$45,3,0),Build!$D$1:$CY$1,"&lt;="&amp;VLOOKUP(H$1,'100-&gt;45b'!$A$1:$D$45,4,0))</f>
        <v>22830</v>
      </c>
      <c r="I94" s="7">
        <f>SUMIFS(Build!$D94:$CY94,Build!$D$1:$CY$1,"&gt;="&amp;VLOOKUP(I$1,'100-&gt;45b'!$A$1:$D$45,3,0),Build!$D$1:$CY$1,"&lt;="&amp;VLOOKUP(I$1,'100-&gt;45b'!$A$1:$D$45,4,0))</f>
        <v>4110</v>
      </c>
      <c r="J94" s="7">
        <f>SUMIFS(Build!$D94:$CY94,Build!$D$1:$CY$1,"&gt;="&amp;VLOOKUP(J$1,'100-&gt;45b'!$A$1:$D$45,3,0),Build!$D$1:$CY$1,"&lt;="&amp;VLOOKUP(J$1,'100-&gt;45b'!$A$1:$D$45,4,0))</f>
        <v>0</v>
      </c>
      <c r="K94" s="7">
        <f>SUMIFS(Build!$D94:$CY94,Build!$D$1:$CY$1,"&gt;="&amp;VLOOKUP(K$1,'100-&gt;45b'!$A$1:$D$45,3,0),Build!$D$1:$CY$1,"&lt;="&amp;VLOOKUP(K$1,'100-&gt;45b'!$A$1:$D$45,4,0))</f>
        <v>5285</v>
      </c>
      <c r="L94" s="7">
        <f>SUMIFS(Build!$D94:$CY94,Build!$D$1:$CY$1,"&gt;="&amp;VLOOKUP(L$1,'100-&gt;45b'!$A$1:$D$45,3,0),Build!$D$1:$CY$1,"&lt;="&amp;VLOOKUP(L$1,'100-&gt;45b'!$A$1:$D$45,4,0))</f>
        <v>0</v>
      </c>
      <c r="M94" s="7">
        <f>SUMIFS(Build!$D94:$CY94,Build!$D$1:$CY$1,"&gt;="&amp;VLOOKUP(M$1,'100-&gt;45b'!$A$1:$D$45,3,0),Build!$D$1:$CY$1,"&lt;="&amp;VLOOKUP(M$1,'100-&gt;45b'!$A$1:$D$45,4,0))</f>
        <v>0</v>
      </c>
      <c r="N94" s="7">
        <f>SUMIFS(Build!$D94:$CY94,Build!$D$1:$CY$1,"&gt;="&amp;VLOOKUP(N$1,'100-&gt;45b'!$A$1:$D$45,3,0),Build!$D$1:$CY$1,"&lt;="&amp;VLOOKUP(N$1,'100-&gt;45b'!$A$1:$D$45,4,0))</f>
        <v>0</v>
      </c>
      <c r="O94" s="7">
        <f>SUMIFS(Build!$D94:$CY94,Build!$D$1:$CY$1,"&gt;="&amp;VLOOKUP(O$1,'100-&gt;45b'!$A$1:$D$45,3,0),Build!$D$1:$CY$1,"&lt;="&amp;VLOOKUP(O$1,'100-&gt;45b'!$A$1:$D$45,4,0))</f>
        <v>0</v>
      </c>
      <c r="P94" s="7">
        <f>SUMIFS(Build!$D94:$CY94,Build!$D$1:$CY$1,"&gt;="&amp;VLOOKUP(P$1,'100-&gt;45b'!$A$1:$D$45,3,0),Build!$D$1:$CY$1,"&lt;="&amp;VLOOKUP(P$1,'100-&gt;45b'!$A$1:$D$45,4,0))</f>
        <v>0</v>
      </c>
      <c r="Q94" s="7">
        <f>SUMIFS(Build!$D94:$CY94,Build!$D$1:$CY$1,"&gt;="&amp;VLOOKUP(Q$1,'100-&gt;45b'!$A$1:$D$45,3,0),Build!$D$1:$CY$1,"&lt;="&amp;VLOOKUP(Q$1,'100-&gt;45b'!$A$1:$D$45,4,0))</f>
        <v>0</v>
      </c>
      <c r="R94" s="7">
        <f>SUMIFS(Build!$D94:$CY94,Build!$D$1:$CY$1,"&gt;="&amp;VLOOKUP(R$1,'100-&gt;45b'!$A$1:$D$45,3,0),Build!$D$1:$CY$1,"&lt;="&amp;VLOOKUP(R$1,'100-&gt;45b'!$A$1:$D$45,4,0))</f>
        <v>0</v>
      </c>
      <c r="S94" s="7">
        <f>SUMIFS(Build!$D94:$CY94,Build!$D$1:$CY$1,"&gt;="&amp;VLOOKUP(S$1,'100-&gt;45b'!$A$1:$D$45,3,0),Build!$D$1:$CY$1,"&lt;="&amp;VLOOKUP(S$1,'100-&gt;45b'!$A$1:$D$45,4,0))</f>
        <v>0</v>
      </c>
      <c r="T94" s="7">
        <f>SUMIFS(Build!$D94:$CY94,Build!$D$1:$CY$1,"&gt;="&amp;VLOOKUP(T$1,'100-&gt;45b'!$A$1:$D$45,3,0),Build!$D$1:$CY$1,"&lt;="&amp;VLOOKUP(T$1,'100-&gt;45b'!$A$1:$D$45,4,0))</f>
        <v>0</v>
      </c>
      <c r="U94" s="7">
        <f>SUMIFS(Build!$D94:$CY94,Build!$D$1:$CY$1,"&gt;="&amp;VLOOKUP(U$1,'100-&gt;45b'!$A$1:$D$45,3,0),Build!$D$1:$CY$1,"&lt;="&amp;VLOOKUP(U$1,'100-&gt;45b'!$A$1:$D$45,4,0))</f>
        <v>0</v>
      </c>
      <c r="V94" s="7">
        <f>SUMIFS(Build!$D94:$CY94,Build!$D$1:$CY$1,"&gt;="&amp;VLOOKUP(V$1,'100-&gt;45b'!$A$1:$D$45,3,0),Build!$D$1:$CY$1,"&lt;="&amp;VLOOKUP(V$1,'100-&gt;45b'!$A$1:$D$45,4,0))</f>
        <v>0</v>
      </c>
      <c r="W94" s="7">
        <f>SUMIFS(Build!$D94:$CY94,Build!$D$1:$CY$1,"&gt;="&amp;VLOOKUP(W$1,'100-&gt;45b'!$A$1:$D$45,3,0),Build!$D$1:$CY$1,"&lt;="&amp;VLOOKUP(W$1,'100-&gt;45b'!$A$1:$D$45,4,0))</f>
        <v>0</v>
      </c>
      <c r="X94" s="7">
        <f>SUMIFS(Build!$D94:$CY94,Build!$D$1:$CY$1,"&gt;="&amp;VLOOKUP(X$1,'100-&gt;45b'!$A$1:$D$45,3,0),Build!$D$1:$CY$1,"&lt;="&amp;VLOOKUP(X$1,'100-&gt;45b'!$A$1:$D$45,4,0))</f>
        <v>0</v>
      </c>
      <c r="Y94" s="7">
        <f>SUMIFS(Build!$D94:$CY94,Build!$D$1:$CY$1,"&gt;="&amp;VLOOKUP(Y$1,'100-&gt;45b'!$A$1:$D$45,3,0),Build!$D$1:$CY$1,"&lt;="&amp;VLOOKUP(Y$1,'100-&gt;45b'!$A$1:$D$45,4,0))</f>
        <v>0</v>
      </c>
      <c r="Z94" s="7">
        <f>SUMIFS(Build!$D94:$CY94,Build!$D$1:$CY$1,"&gt;="&amp;VLOOKUP(Z$1,'100-&gt;45b'!$A$1:$D$45,3,0),Build!$D$1:$CY$1,"&lt;="&amp;VLOOKUP(Z$1,'100-&gt;45b'!$A$1:$D$45,4,0))</f>
        <v>1102</v>
      </c>
      <c r="AA94" s="7">
        <f>SUMIFS(Build!$D94:$CY94,Build!$D$1:$CY$1,"&gt;="&amp;VLOOKUP(AA$1,'100-&gt;45b'!$A$1:$D$45,3,0),Build!$D$1:$CY$1,"&lt;="&amp;VLOOKUP(AA$1,'100-&gt;45b'!$A$1:$D$45,4,0))</f>
        <v>0</v>
      </c>
      <c r="AB94" s="7">
        <f>SUMIFS(Build!$D94:$CY94,Build!$D$1:$CY$1,"&gt;="&amp;VLOOKUP(AB$1,'100-&gt;45b'!$A$1:$D$45,3,0),Build!$D$1:$CY$1,"&lt;="&amp;VLOOKUP(AB$1,'100-&gt;45b'!$A$1:$D$45,4,0))</f>
        <v>25777</v>
      </c>
      <c r="AC94" s="7">
        <f>SUMIFS(Build!$D94:$CY94,Build!$D$1:$CY$1,"&gt;="&amp;VLOOKUP(AC$1,'100-&gt;45b'!$A$1:$D$45,3,0),Build!$D$1:$CY$1,"&lt;="&amp;VLOOKUP(AC$1,'100-&gt;45b'!$A$1:$D$45,4,0))</f>
        <v>0</v>
      </c>
      <c r="AD94" s="7">
        <f>SUMIFS(Build!$D94:$CY94,Build!$D$1:$CY$1,"&gt;="&amp;VLOOKUP(AD$1,'100-&gt;45b'!$A$1:$D$45,3,0),Build!$D$1:$CY$1,"&lt;="&amp;VLOOKUP(AD$1,'100-&gt;45b'!$A$1:$D$45,4,0))</f>
        <v>0</v>
      </c>
      <c r="AE94" s="7">
        <f>SUMIFS(Build!$D94:$CY94,Build!$D$1:$CY$1,"&gt;="&amp;VLOOKUP(AE$1,'100-&gt;45b'!$A$1:$D$45,3,0),Build!$D$1:$CY$1,"&lt;="&amp;VLOOKUP(AE$1,'100-&gt;45b'!$A$1:$D$45,4,0))</f>
        <v>1354</v>
      </c>
      <c r="AF94" s="7">
        <f>SUMIFS(Build!$D94:$CY94,Build!$D$1:$CY$1,"&gt;="&amp;VLOOKUP(AF$1,'100-&gt;45b'!$A$1:$D$45,3,0),Build!$D$1:$CY$1,"&lt;="&amp;VLOOKUP(AF$1,'100-&gt;45b'!$A$1:$D$45,4,0))</f>
        <v>71588</v>
      </c>
      <c r="AG94" s="7">
        <f>SUMIFS(Build!$D94:$CY94,Build!$D$1:$CY$1,"&gt;="&amp;VLOOKUP(AG$1,'100-&gt;45b'!$A$1:$D$45,3,0),Build!$D$1:$CY$1,"&lt;="&amp;VLOOKUP(AG$1,'100-&gt;45b'!$A$1:$D$45,4,0))</f>
        <v>0</v>
      </c>
      <c r="AH94" s="7">
        <f>SUMIFS(Build!$D94:$CY94,Build!$D$1:$CY$1,"&gt;="&amp;VLOOKUP(AH$1,'100-&gt;45b'!$A$1:$D$45,3,0),Build!$D$1:$CY$1,"&lt;="&amp;VLOOKUP(AH$1,'100-&gt;45b'!$A$1:$D$45,4,0))</f>
        <v>0</v>
      </c>
      <c r="AI94" s="7">
        <f>SUMIFS(Build!$D94:$CY94,Build!$D$1:$CY$1,"&gt;="&amp;VLOOKUP(AI$1,'100-&gt;45b'!$A$1:$D$45,3,0),Build!$D$1:$CY$1,"&lt;="&amp;VLOOKUP(AI$1,'100-&gt;45b'!$A$1:$D$45,4,0))</f>
        <v>7630</v>
      </c>
      <c r="AJ94" s="7">
        <f>SUMIFS(Build!$D94:$CY94,Build!$D$1:$CY$1,"&gt;="&amp;VLOOKUP(AJ$1,'100-&gt;45b'!$A$1:$D$45,3,0),Build!$D$1:$CY$1,"&lt;="&amp;VLOOKUP(AJ$1,'100-&gt;45b'!$A$1:$D$45,4,0))</f>
        <v>0</v>
      </c>
      <c r="AK94" s="7">
        <f>SUMIFS(Build!$D94:$CY94,Build!$D$1:$CY$1,"&gt;="&amp;VLOOKUP(AK$1,'100-&gt;45b'!$A$1:$D$45,3,0),Build!$D$1:$CY$1,"&lt;="&amp;VLOOKUP(AK$1,'100-&gt;45b'!$A$1:$D$45,4,0))</f>
        <v>0</v>
      </c>
      <c r="AL94" s="7">
        <f>SUMIFS(Build!$D94:$CY94,Build!$D$1:$CY$1,"&gt;="&amp;VLOOKUP(AL$1,'100-&gt;45b'!$A$1:$D$45,3,0),Build!$D$1:$CY$1,"&lt;="&amp;VLOOKUP(AL$1,'100-&gt;45b'!$A$1:$D$45,4,0))</f>
        <v>743</v>
      </c>
      <c r="AM94" s="7">
        <f>SUMIFS(Build!$D94:$CY94,Build!$D$1:$CY$1,"&gt;="&amp;VLOOKUP(AM$1,'100-&gt;45b'!$A$1:$D$45,3,0),Build!$D$1:$CY$1,"&lt;="&amp;VLOOKUP(AM$1,'100-&gt;45b'!$A$1:$D$45,4,0))</f>
        <v>0</v>
      </c>
      <c r="AN94" s="7">
        <f>SUMIFS(Build!$D94:$CY94,Build!$D$1:$CY$1,"&gt;="&amp;VLOOKUP(AN$1,'100-&gt;45b'!$A$1:$D$45,3,0),Build!$D$1:$CY$1,"&lt;="&amp;VLOOKUP(AN$1,'100-&gt;45b'!$A$1:$D$45,4,0))</f>
        <v>34141</v>
      </c>
      <c r="AO94" s="7">
        <f>SUMIFS(Build!$D94:$CY94,Build!$D$1:$CY$1,"&gt;="&amp;VLOOKUP(AO$1,'100-&gt;45b'!$A$1:$D$45,3,0),Build!$D$1:$CY$1,"&lt;="&amp;VLOOKUP(AO$1,'100-&gt;45b'!$A$1:$D$45,4,0))</f>
        <v>20888</v>
      </c>
      <c r="AP94" s="7">
        <f>'47 Sector'!AP94+'47 Sector'!AV94</f>
        <v>1747</v>
      </c>
      <c r="AQ94" s="7">
        <f>SUMIFS(Build!$D94:$CY94,Build!$D$1:$CY$1,"&gt;="&amp;VLOOKUP(AQ$1,'100-&gt;45b'!$A$1:$D$45,3,0),Build!$D$1:$CY$1,"&lt;="&amp;VLOOKUP(AQ$1,'100-&gt;45b'!$A$1:$D$45,4,0))</f>
        <v>2911</v>
      </c>
      <c r="AR94" s="7">
        <f>SUMIFS(Build!$D94:$CY94,Build!$D$1:$CY$1,"&gt;="&amp;VLOOKUP(AR$1,'100-&gt;45b'!$A$1:$D$45,3,0),Build!$D$1:$CY$1,"&lt;="&amp;VLOOKUP(AR$1,'100-&gt;45b'!$A$1:$D$45,4,0))</f>
        <v>0</v>
      </c>
      <c r="AS94" s="7">
        <f>SUMIFS(Build!$D94:$CY94,Build!$D$1:$CY$1,"&gt;="&amp;VLOOKUP(AS$1,'100-&gt;45b'!$A$1:$D$45,3,0),Build!$D$1:$CY$1,"&lt;="&amp;VLOOKUP(AS$1,'100-&gt;45b'!$A$1:$D$45,4,0))</f>
        <v>37372</v>
      </c>
      <c r="AT94" s="7">
        <f>SUMIFS(Build!$D94:$CY94,Build!$D$1:$CY$1,"&gt;="&amp;VLOOKUP(AT$1,'100-&gt;45b'!$A$1:$D$45,3,0),Build!$D$1:$CY$1,"&lt;="&amp;VLOOKUP(AT$1,'100-&gt;45b'!$A$1:$D$45,4,0))</f>
        <v>0</v>
      </c>
      <c r="AU94" s="7">
        <f>SUMIFS(Build!$D94:$CY94,Build!$D$1:$CY$1,"&gt;="&amp;VLOOKUP(AU$1,'100-&gt;45b'!$A$1:$D$45,3,0),Build!$D$1:$CY$1,"&lt;="&amp;VLOOKUP(AU$1,'100-&gt;45b'!$A$1:$D$45,4,0))</f>
        <v>0</v>
      </c>
      <c r="AV94" s="23">
        <f>Build!CY94</f>
        <v>1871</v>
      </c>
      <c r="AW94" s="7"/>
      <c r="AX94" s="17">
        <f t="shared" si="4"/>
        <v>16</v>
      </c>
      <c r="AY94" s="18">
        <f t="shared" si="5"/>
        <v>4.0834410028983484E-3</v>
      </c>
      <c r="AZ94" s="18"/>
      <c r="BA94" s="18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DA94" s="8"/>
    </row>
    <row r="95" spans="1:105" x14ac:dyDescent="0.25">
      <c r="A95" t="s">
        <v>320</v>
      </c>
      <c r="B95">
        <f>VLOOKUP($A95&amp;0,'Short Labels'!$B$1:$N$8042,8,0)</f>
        <v>2018</v>
      </c>
      <c r="C95" s="7">
        <f>SUMIFS(Build!$D95:$CY95,Build!$D$1:$CY$1,"&gt;="&amp;VLOOKUP(C$1,'100-&gt;45b'!$A$1:$D$45,3,0),Build!$D$1:$CY$1,"&lt;="&amp;VLOOKUP(C$1,'100-&gt;45b'!$A$1:$D$45,4,0))</f>
        <v>5051</v>
      </c>
      <c r="D95" s="7">
        <f>SUMIFS(Build!$D95:$CY95,Build!$D$1:$CY$1,"&gt;="&amp;VLOOKUP(D$1,'100-&gt;45b'!$A$1:$D$45,3,0),Build!$D$1:$CY$1,"&lt;="&amp;VLOOKUP(D$1,'100-&gt;45b'!$A$1:$D$45,4,0))</f>
        <v>558</v>
      </c>
      <c r="E95" s="7">
        <f>SUMIFS(Build!$D95:$CY95,Build!$D$1:$CY$1,"&gt;="&amp;VLOOKUP(E$1,'100-&gt;45b'!$A$1:$D$45,3,0),Build!$D$1:$CY$1,"&lt;="&amp;VLOOKUP(E$1,'100-&gt;45b'!$A$1:$D$45,4,0))</f>
        <v>6</v>
      </c>
      <c r="F95" s="7">
        <f>SUMIFS(Build!$D95:$CY95,Build!$D$1:$CY$1,"&gt;="&amp;VLOOKUP(F$1,'100-&gt;45b'!$A$1:$D$45,3,0),Build!$D$1:$CY$1,"&lt;="&amp;VLOOKUP(F$1,'100-&gt;45b'!$A$1:$D$45,4,0))</f>
        <v>80</v>
      </c>
      <c r="G95" s="7">
        <f>SUMIFS(Build!$D95:$CY95,Build!$D$1:$CY$1,"&gt;="&amp;VLOOKUP(G$1,'100-&gt;45b'!$A$1:$D$45,3,0),Build!$D$1:$CY$1,"&lt;="&amp;VLOOKUP(G$1,'100-&gt;45b'!$A$1:$D$45,4,0))</f>
        <v>0</v>
      </c>
      <c r="H95" s="7">
        <f>SUMIFS(Build!$D95:$CY95,Build!$D$1:$CY$1,"&gt;="&amp;VLOOKUP(H$1,'100-&gt;45b'!$A$1:$D$45,3,0),Build!$D$1:$CY$1,"&lt;="&amp;VLOOKUP(H$1,'100-&gt;45b'!$A$1:$D$45,4,0))</f>
        <v>157</v>
      </c>
      <c r="I95" s="7">
        <f>SUMIFS(Build!$D95:$CY95,Build!$D$1:$CY$1,"&gt;="&amp;VLOOKUP(I$1,'100-&gt;45b'!$A$1:$D$45,3,0),Build!$D$1:$CY$1,"&lt;="&amp;VLOOKUP(I$1,'100-&gt;45b'!$A$1:$D$45,4,0))</f>
        <v>1226</v>
      </c>
      <c r="J95" s="7">
        <f>SUMIFS(Build!$D95:$CY95,Build!$D$1:$CY$1,"&gt;="&amp;VLOOKUP(J$1,'100-&gt;45b'!$A$1:$D$45,3,0),Build!$D$1:$CY$1,"&lt;="&amp;VLOOKUP(J$1,'100-&gt;45b'!$A$1:$D$45,4,0))</f>
        <v>44</v>
      </c>
      <c r="K95" s="7">
        <f>SUMIFS(Build!$D95:$CY95,Build!$D$1:$CY$1,"&gt;="&amp;VLOOKUP(K$1,'100-&gt;45b'!$A$1:$D$45,3,0),Build!$D$1:$CY$1,"&lt;="&amp;VLOOKUP(K$1,'100-&gt;45b'!$A$1:$D$45,4,0))</f>
        <v>327</v>
      </c>
      <c r="L95" s="7">
        <f>SUMIFS(Build!$D95:$CY95,Build!$D$1:$CY$1,"&gt;="&amp;VLOOKUP(L$1,'100-&gt;45b'!$A$1:$D$45,3,0),Build!$D$1:$CY$1,"&lt;="&amp;VLOOKUP(L$1,'100-&gt;45b'!$A$1:$D$45,4,0))</f>
        <v>0</v>
      </c>
      <c r="M95" s="7">
        <f>SUMIFS(Build!$D95:$CY95,Build!$D$1:$CY$1,"&gt;="&amp;VLOOKUP(M$1,'100-&gt;45b'!$A$1:$D$45,3,0),Build!$D$1:$CY$1,"&lt;="&amp;VLOOKUP(M$1,'100-&gt;45b'!$A$1:$D$45,4,0))</f>
        <v>25</v>
      </c>
      <c r="N95" s="7">
        <f>SUMIFS(Build!$D95:$CY95,Build!$D$1:$CY$1,"&gt;="&amp;VLOOKUP(N$1,'100-&gt;45b'!$A$1:$D$45,3,0),Build!$D$1:$CY$1,"&lt;="&amp;VLOOKUP(N$1,'100-&gt;45b'!$A$1:$D$45,4,0))</f>
        <v>0</v>
      </c>
      <c r="O95" s="7">
        <f>SUMIFS(Build!$D95:$CY95,Build!$D$1:$CY$1,"&gt;="&amp;VLOOKUP(O$1,'100-&gt;45b'!$A$1:$D$45,3,0),Build!$D$1:$CY$1,"&lt;="&amp;VLOOKUP(O$1,'100-&gt;45b'!$A$1:$D$45,4,0))</f>
        <v>0</v>
      </c>
      <c r="P95" s="7">
        <f>SUMIFS(Build!$D95:$CY95,Build!$D$1:$CY$1,"&gt;="&amp;VLOOKUP(P$1,'100-&gt;45b'!$A$1:$D$45,3,0),Build!$D$1:$CY$1,"&lt;="&amp;VLOOKUP(P$1,'100-&gt;45b'!$A$1:$D$45,4,0))</f>
        <v>42</v>
      </c>
      <c r="Q95" s="7">
        <f>SUMIFS(Build!$D95:$CY95,Build!$D$1:$CY$1,"&gt;="&amp;VLOOKUP(Q$1,'100-&gt;45b'!$A$1:$D$45,3,0),Build!$D$1:$CY$1,"&lt;="&amp;VLOOKUP(Q$1,'100-&gt;45b'!$A$1:$D$45,4,0))</f>
        <v>0</v>
      </c>
      <c r="R95" s="7">
        <f>SUMIFS(Build!$D95:$CY95,Build!$D$1:$CY$1,"&gt;="&amp;VLOOKUP(R$1,'100-&gt;45b'!$A$1:$D$45,3,0),Build!$D$1:$CY$1,"&lt;="&amp;VLOOKUP(R$1,'100-&gt;45b'!$A$1:$D$45,4,0))</f>
        <v>0</v>
      </c>
      <c r="S95" s="7">
        <f>SUMIFS(Build!$D95:$CY95,Build!$D$1:$CY$1,"&gt;="&amp;VLOOKUP(S$1,'100-&gt;45b'!$A$1:$D$45,3,0),Build!$D$1:$CY$1,"&lt;="&amp;VLOOKUP(S$1,'100-&gt;45b'!$A$1:$D$45,4,0))</f>
        <v>0</v>
      </c>
      <c r="T95" s="7">
        <f>SUMIFS(Build!$D95:$CY95,Build!$D$1:$CY$1,"&gt;="&amp;VLOOKUP(T$1,'100-&gt;45b'!$A$1:$D$45,3,0),Build!$D$1:$CY$1,"&lt;="&amp;VLOOKUP(T$1,'100-&gt;45b'!$A$1:$D$45,4,0))</f>
        <v>0</v>
      </c>
      <c r="U95" s="7">
        <f>SUMIFS(Build!$D95:$CY95,Build!$D$1:$CY$1,"&gt;="&amp;VLOOKUP(U$1,'100-&gt;45b'!$A$1:$D$45,3,0),Build!$D$1:$CY$1,"&lt;="&amp;VLOOKUP(U$1,'100-&gt;45b'!$A$1:$D$45,4,0))</f>
        <v>0</v>
      </c>
      <c r="V95" s="7">
        <f>SUMIFS(Build!$D95:$CY95,Build!$D$1:$CY$1,"&gt;="&amp;VLOOKUP(V$1,'100-&gt;45b'!$A$1:$D$45,3,0),Build!$D$1:$CY$1,"&lt;="&amp;VLOOKUP(V$1,'100-&gt;45b'!$A$1:$D$45,4,0))</f>
        <v>0</v>
      </c>
      <c r="W95" s="7">
        <f>SUMIFS(Build!$D95:$CY95,Build!$D$1:$CY$1,"&gt;="&amp;VLOOKUP(W$1,'100-&gt;45b'!$A$1:$D$45,3,0),Build!$D$1:$CY$1,"&lt;="&amp;VLOOKUP(W$1,'100-&gt;45b'!$A$1:$D$45,4,0))</f>
        <v>0</v>
      </c>
      <c r="X95" s="7">
        <f>SUMIFS(Build!$D95:$CY95,Build!$D$1:$CY$1,"&gt;="&amp;VLOOKUP(X$1,'100-&gt;45b'!$A$1:$D$45,3,0),Build!$D$1:$CY$1,"&lt;="&amp;VLOOKUP(X$1,'100-&gt;45b'!$A$1:$D$45,4,0))</f>
        <v>3940</v>
      </c>
      <c r="Y95" s="7">
        <f>SUMIFS(Build!$D95:$CY95,Build!$D$1:$CY$1,"&gt;="&amp;VLOOKUP(Y$1,'100-&gt;45b'!$A$1:$D$45,3,0),Build!$D$1:$CY$1,"&lt;="&amp;VLOOKUP(Y$1,'100-&gt;45b'!$A$1:$D$45,4,0))</f>
        <v>235</v>
      </c>
      <c r="Z95" s="7">
        <f>SUMIFS(Build!$D95:$CY95,Build!$D$1:$CY$1,"&gt;="&amp;VLOOKUP(Z$1,'100-&gt;45b'!$A$1:$D$45,3,0),Build!$D$1:$CY$1,"&lt;="&amp;VLOOKUP(Z$1,'100-&gt;45b'!$A$1:$D$45,4,0))</f>
        <v>75</v>
      </c>
      <c r="AA95" s="7">
        <f>SUMIFS(Build!$D95:$CY95,Build!$D$1:$CY$1,"&gt;="&amp;VLOOKUP(AA$1,'100-&gt;45b'!$A$1:$D$45,3,0),Build!$D$1:$CY$1,"&lt;="&amp;VLOOKUP(AA$1,'100-&gt;45b'!$A$1:$D$45,4,0))</f>
        <v>2426</v>
      </c>
      <c r="AB95" s="7">
        <f>SUMIFS(Build!$D95:$CY95,Build!$D$1:$CY$1,"&gt;="&amp;VLOOKUP(AB$1,'100-&gt;45b'!$A$1:$D$45,3,0),Build!$D$1:$CY$1,"&lt;="&amp;VLOOKUP(AB$1,'100-&gt;45b'!$A$1:$D$45,4,0))</f>
        <v>2290</v>
      </c>
      <c r="AC95" s="7">
        <f>SUMIFS(Build!$D95:$CY95,Build!$D$1:$CY$1,"&gt;="&amp;VLOOKUP(AC$1,'100-&gt;45b'!$A$1:$D$45,3,0),Build!$D$1:$CY$1,"&lt;="&amp;VLOOKUP(AC$1,'100-&gt;45b'!$A$1:$D$45,4,0))</f>
        <v>565</v>
      </c>
      <c r="AD95" s="7">
        <f>SUMIFS(Build!$D95:$CY95,Build!$D$1:$CY$1,"&gt;="&amp;VLOOKUP(AD$1,'100-&gt;45b'!$A$1:$D$45,3,0),Build!$D$1:$CY$1,"&lt;="&amp;VLOOKUP(AD$1,'100-&gt;45b'!$A$1:$D$45,4,0))</f>
        <v>74</v>
      </c>
      <c r="AE95" s="7">
        <f>SUMIFS(Build!$D95:$CY95,Build!$D$1:$CY$1,"&gt;="&amp;VLOOKUP(AE$1,'100-&gt;45b'!$A$1:$D$45,3,0),Build!$D$1:$CY$1,"&lt;="&amp;VLOOKUP(AE$1,'100-&gt;45b'!$A$1:$D$45,4,0))</f>
        <v>50</v>
      </c>
      <c r="AF95" s="7">
        <f>SUMIFS(Build!$D95:$CY95,Build!$D$1:$CY$1,"&gt;="&amp;VLOOKUP(AF$1,'100-&gt;45b'!$A$1:$D$45,3,0),Build!$D$1:$CY$1,"&lt;="&amp;VLOOKUP(AF$1,'100-&gt;45b'!$A$1:$D$45,4,0))</f>
        <v>150</v>
      </c>
      <c r="AG95" s="7">
        <f>SUMIFS(Build!$D95:$CY95,Build!$D$1:$CY$1,"&gt;="&amp;VLOOKUP(AG$1,'100-&gt;45b'!$A$1:$D$45,3,0),Build!$D$1:$CY$1,"&lt;="&amp;VLOOKUP(AG$1,'100-&gt;45b'!$A$1:$D$45,4,0))</f>
        <v>20</v>
      </c>
      <c r="AH95" s="7">
        <f>SUMIFS(Build!$D95:$CY95,Build!$D$1:$CY$1,"&gt;="&amp;VLOOKUP(AH$1,'100-&gt;45b'!$A$1:$D$45,3,0),Build!$D$1:$CY$1,"&lt;="&amp;VLOOKUP(AH$1,'100-&gt;45b'!$A$1:$D$45,4,0))</f>
        <v>749</v>
      </c>
      <c r="AI95" s="7">
        <f>SUMIFS(Build!$D95:$CY95,Build!$D$1:$CY$1,"&gt;="&amp;VLOOKUP(AI$1,'100-&gt;45b'!$A$1:$D$45,3,0),Build!$D$1:$CY$1,"&lt;="&amp;VLOOKUP(AI$1,'100-&gt;45b'!$A$1:$D$45,4,0))</f>
        <v>92</v>
      </c>
      <c r="AJ95" s="7">
        <f>SUMIFS(Build!$D95:$CY95,Build!$D$1:$CY$1,"&gt;="&amp;VLOOKUP(AJ$1,'100-&gt;45b'!$A$1:$D$45,3,0),Build!$D$1:$CY$1,"&lt;="&amp;VLOOKUP(AJ$1,'100-&gt;45b'!$A$1:$D$45,4,0))</f>
        <v>127</v>
      </c>
      <c r="AK95" s="7">
        <f>SUMIFS(Build!$D95:$CY95,Build!$D$1:$CY$1,"&gt;="&amp;VLOOKUP(AK$1,'100-&gt;45b'!$A$1:$D$45,3,0),Build!$D$1:$CY$1,"&lt;="&amp;VLOOKUP(AK$1,'100-&gt;45b'!$A$1:$D$45,4,0))</f>
        <v>250</v>
      </c>
      <c r="AL95" s="7">
        <f>SUMIFS(Build!$D95:$CY95,Build!$D$1:$CY$1,"&gt;="&amp;VLOOKUP(AL$1,'100-&gt;45b'!$A$1:$D$45,3,0),Build!$D$1:$CY$1,"&lt;="&amp;VLOOKUP(AL$1,'100-&gt;45b'!$A$1:$D$45,4,0))</f>
        <v>909</v>
      </c>
      <c r="AM95" s="7">
        <f>SUMIFS(Build!$D95:$CY95,Build!$D$1:$CY$1,"&gt;="&amp;VLOOKUP(AM$1,'100-&gt;45b'!$A$1:$D$45,3,0),Build!$D$1:$CY$1,"&lt;="&amp;VLOOKUP(AM$1,'100-&gt;45b'!$A$1:$D$45,4,0))</f>
        <v>5</v>
      </c>
      <c r="AN95" s="7">
        <f>SUMIFS(Build!$D95:$CY95,Build!$D$1:$CY$1,"&gt;="&amp;VLOOKUP(AN$1,'100-&gt;45b'!$A$1:$D$45,3,0),Build!$D$1:$CY$1,"&lt;="&amp;VLOOKUP(AN$1,'100-&gt;45b'!$A$1:$D$45,4,0))</f>
        <v>917</v>
      </c>
      <c r="AO95" s="7">
        <f>SUMIFS(Build!$D95:$CY95,Build!$D$1:$CY$1,"&gt;="&amp;VLOOKUP(AO$1,'100-&gt;45b'!$A$1:$D$45,3,0),Build!$D$1:$CY$1,"&lt;="&amp;VLOOKUP(AO$1,'100-&gt;45b'!$A$1:$D$45,4,0))</f>
        <v>2530</v>
      </c>
      <c r="AP95" s="7">
        <f>'47 Sector'!AP95+'47 Sector'!AV95</f>
        <v>1572</v>
      </c>
      <c r="AQ95" s="7">
        <f>SUMIFS(Build!$D95:$CY95,Build!$D$1:$CY$1,"&gt;="&amp;VLOOKUP(AQ$1,'100-&gt;45b'!$A$1:$D$45,3,0),Build!$D$1:$CY$1,"&lt;="&amp;VLOOKUP(AQ$1,'100-&gt;45b'!$A$1:$D$45,4,0))</f>
        <v>2058</v>
      </c>
      <c r="AR95" s="7">
        <f>SUMIFS(Build!$D95:$CY95,Build!$D$1:$CY$1,"&gt;="&amp;VLOOKUP(AR$1,'100-&gt;45b'!$A$1:$D$45,3,0),Build!$D$1:$CY$1,"&lt;="&amp;VLOOKUP(AR$1,'100-&gt;45b'!$A$1:$D$45,4,0))</f>
        <v>464</v>
      </c>
      <c r="AS95" s="7">
        <f>SUMIFS(Build!$D95:$CY95,Build!$D$1:$CY$1,"&gt;="&amp;VLOOKUP(AS$1,'100-&gt;45b'!$A$1:$D$45,3,0),Build!$D$1:$CY$1,"&lt;="&amp;VLOOKUP(AS$1,'100-&gt;45b'!$A$1:$D$45,4,0))</f>
        <v>108</v>
      </c>
      <c r="AT95" s="7">
        <f>SUMIFS(Build!$D95:$CY95,Build!$D$1:$CY$1,"&gt;="&amp;VLOOKUP(AT$1,'100-&gt;45b'!$A$1:$D$45,3,0),Build!$D$1:$CY$1,"&lt;="&amp;VLOOKUP(AT$1,'100-&gt;45b'!$A$1:$D$45,4,0))</f>
        <v>842</v>
      </c>
      <c r="AU95" s="7">
        <f>SUMIFS(Build!$D95:$CY95,Build!$D$1:$CY$1,"&gt;="&amp;VLOOKUP(AU$1,'100-&gt;45b'!$A$1:$D$45,3,0),Build!$D$1:$CY$1,"&lt;="&amp;VLOOKUP(AU$1,'100-&gt;45b'!$A$1:$D$45,4,0))</f>
        <v>302</v>
      </c>
      <c r="AV95" s="23">
        <f>Build!CY95</f>
        <v>337</v>
      </c>
      <c r="AW95" s="7"/>
      <c r="AX95" s="17">
        <f t="shared" si="4"/>
        <v>34</v>
      </c>
      <c r="AY95" s="18">
        <f t="shared" si="5"/>
        <v>1.1781980911093242E-2</v>
      </c>
      <c r="AZ95" s="18"/>
      <c r="BA95" s="18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DA95" s="8"/>
    </row>
    <row r="96" spans="1:105" x14ac:dyDescent="0.25">
      <c r="A96" t="s">
        <v>321</v>
      </c>
      <c r="B96">
        <f>VLOOKUP($A96&amp;0,'Short Labels'!$B$1:$N$8042,8,0)</f>
        <v>2020</v>
      </c>
      <c r="C96" s="7">
        <f>SUMIFS(Build!$D96:$CY96,Build!$D$1:$CY$1,"&gt;="&amp;VLOOKUP(C$1,'100-&gt;45b'!$A$1:$D$45,3,0),Build!$D$1:$CY$1,"&lt;="&amp;VLOOKUP(C$1,'100-&gt;45b'!$A$1:$D$45,4,0))</f>
        <v>4690506</v>
      </c>
      <c r="D96" s="7">
        <f>SUMIFS(Build!$D96:$CY96,Build!$D$1:$CY$1,"&gt;="&amp;VLOOKUP(D$1,'100-&gt;45b'!$A$1:$D$45,3,0),Build!$D$1:$CY$1,"&lt;="&amp;VLOOKUP(D$1,'100-&gt;45b'!$A$1:$D$45,4,0))</f>
        <v>25617</v>
      </c>
      <c r="E96" s="7">
        <f>SUMIFS(Build!$D96:$CY96,Build!$D$1:$CY$1,"&gt;="&amp;VLOOKUP(E$1,'100-&gt;45b'!$A$1:$D$45,3,0),Build!$D$1:$CY$1,"&lt;="&amp;VLOOKUP(E$1,'100-&gt;45b'!$A$1:$D$45,4,0))</f>
        <v>45308</v>
      </c>
      <c r="F96" s="7">
        <f>SUMIFS(Build!$D96:$CY96,Build!$D$1:$CY$1,"&gt;="&amp;VLOOKUP(F$1,'100-&gt;45b'!$A$1:$D$45,3,0),Build!$D$1:$CY$1,"&lt;="&amp;VLOOKUP(F$1,'100-&gt;45b'!$A$1:$D$45,4,0))</f>
        <v>79250</v>
      </c>
      <c r="G96" s="7">
        <f>SUMIFS(Build!$D96:$CY96,Build!$D$1:$CY$1,"&gt;="&amp;VLOOKUP(G$1,'100-&gt;45b'!$A$1:$D$45,3,0),Build!$D$1:$CY$1,"&lt;="&amp;VLOOKUP(G$1,'100-&gt;45b'!$A$1:$D$45,4,0))</f>
        <v>9088</v>
      </c>
      <c r="H96" s="7">
        <f>SUMIFS(Build!$D96:$CY96,Build!$D$1:$CY$1,"&gt;="&amp;VLOOKUP(H$1,'100-&gt;45b'!$A$1:$D$45,3,0),Build!$D$1:$CY$1,"&lt;="&amp;VLOOKUP(H$1,'100-&gt;45b'!$A$1:$D$45,4,0))</f>
        <v>626640</v>
      </c>
      <c r="I96" s="7">
        <f>SUMIFS(Build!$D96:$CY96,Build!$D$1:$CY$1,"&gt;="&amp;VLOOKUP(I$1,'100-&gt;45b'!$A$1:$D$45,3,0),Build!$D$1:$CY$1,"&lt;="&amp;VLOOKUP(I$1,'100-&gt;45b'!$A$1:$D$45,4,0))</f>
        <v>1549195</v>
      </c>
      <c r="J96" s="7">
        <f>SUMIFS(Build!$D96:$CY96,Build!$D$1:$CY$1,"&gt;="&amp;VLOOKUP(J$1,'100-&gt;45b'!$A$1:$D$45,3,0),Build!$D$1:$CY$1,"&lt;="&amp;VLOOKUP(J$1,'100-&gt;45b'!$A$1:$D$45,4,0))</f>
        <v>96359</v>
      </c>
      <c r="K96" s="7">
        <f>SUMIFS(Build!$D96:$CY96,Build!$D$1:$CY$1,"&gt;="&amp;VLOOKUP(K$1,'100-&gt;45b'!$A$1:$D$45,3,0),Build!$D$1:$CY$1,"&lt;="&amp;VLOOKUP(K$1,'100-&gt;45b'!$A$1:$D$45,4,0))</f>
        <v>162142</v>
      </c>
      <c r="L96" s="7">
        <f>SUMIFS(Build!$D96:$CY96,Build!$D$1:$CY$1,"&gt;="&amp;VLOOKUP(L$1,'100-&gt;45b'!$A$1:$D$45,3,0),Build!$D$1:$CY$1,"&lt;="&amp;VLOOKUP(L$1,'100-&gt;45b'!$A$1:$D$45,4,0))</f>
        <v>12569</v>
      </c>
      <c r="M96" s="7">
        <f>SUMIFS(Build!$D96:$CY96,Build!$D$1:$CY$1,"&gt;="&amp;VLOOKUP(M$1,'100-&gt;45b'!$A$1:$D$45,3,0),Build!$D$1:$CY$1,"&lt;="&amp;VLOOKUP(M$1,'100-&gt;45b'!$A$1:$D$45,4,0))</f>
        <v>133607</v>
      </c>
      <c r="N96" s="7">
        <f>SUMIFS(Build!$D96:$CY96,Build!$D$1:$CY$1,"&gt;="&amp;VLOOKUP(N$1,'100-&gt;45b'!$A$1:$D$45,3,0),Build!$D$1:$CY$1,"&lt;="&amp;VLOOKUP(N$1,'100-&gt;45b'!$A$1:$D$45,4,0))</f>
        <v>44892</v>
      </c>
      <c r="O96" s="7">
        <f>SUMIFS(Build!$D96:$CY96,Build!$D$1:$CY$1,"&gt;="&amp;VLOOKUP(O$1,'100-&gt;45b'!$A$1:$D$45,3,0),Build!$D$1:$CY$1,"&lt;="&amp;VLOOKUP(O$1,'100-&gt;45b'!$A$1:$D$45,4,0))</f>
        <v>212802</v>
      </c>
      <c r="P96" s="7">
        <f>SUMIFS(Build!$D96:$CY96,Build!$D$1:$CY$1,"&gt;="&amp;VLOOKUP(P$1,'100-&gt;45b'!$A$1:$D$45,3,0),Build!$D$1:$CY$1,"&lt;="&amp;VLOOKUP(P$1,'100-&gt;45b'!$A$1:$D$45,4,0))</f>
        <v>271012</v>
      </c>
      <c r="Q96" s="7">
        <f>SUMIFS(Build!$D96:$CY96,Build!$D$1:$CY$1,"&gt;="&amp;VLOOKUP(Q$1,'100-&gt;45b'!$A$1:$D$45,3,0),Build!$D$1:$CY$1,"&lt;="&amp;VLOOKUP(Q$1,'100-&gt;45b'!$A$1:$D$45,4,0))</f>
        <v>215104</v>
      </c>
      <c r="R96" s="7">
        <f>SUMIFS(Build!$D96:$CY96,Build!$D$1:$CY$1,"&gt;="&amp;VLOOKUP(R$1,'100-&gt;45b'!$A$1:$D$45,3,0),Build!$D$1:$CY$1,"&lt;="&amp;VLOOKUP(R$1,'100-&gt;45b'!$A$1:$D$45,4,0))</f>
        <v>345731</v>
      </c>
      <c r="S96" s="7">
        <f>SUMIFS(Build!$D96:$CY96,Build!$D$1:$CY$1,"&gt;="&amp;VLOOKUP(S$1,'100-&gt;45b'!$A$1:$D$45,3,0),Build!$D$1:$CY$1,"&lt;="&amp;VLOOKUP(S$1,'100-&gt;45b'!$A$1:$D$45,4,0))</f>
        <v>61878</v>
      </c>
      <c r="T96" s="7">
        <f>SUMIFS(Build!$D96:$CY96,Build!$D$1:$CY$1,"&gt;="&amp;VLOOKUP(T$1,'100-&gt;45b'!$A$1:$D$45,3,0),Build!$D$1:$CY$1,"&lt;="&amp;VLOOKUP(T$1,'100-&gt;45b'!$A$1:$D$45,4,0))</f>
        <v>208251</v>
      </c>
      <c r="U96" s="7">
        <f>SUMIFS(Build!$D96:$CY96,Build!$D$1:$CY$1,"&gt;="&amp;VLOOKUP(U$1,'100-&gt;45b'!$A$1:$D$45,3,0),Build!$D$1:$CY$1,"&lt;="&amp;VLOOKUP(U$1,'100-&gt;45b'!$A$1:$D$45,4,0))</f>
        <v>263367</v>
      </c>
      <c r="V96" s="7">
        <f>SUMIFS(Build!$D96:$CY96,Build!$D$1:$CY$1,"&gt;="&amp;VLOOKUP(V$1,'100-&gt;45b'!$A$1:$D$45,3,0),Build!$D$1:$CY$1,"&lt;="&amp;VLOOKUP(V$1,'100-&gt;45b'!$A$1:$D$45,4,0))</f>
        <v>270360</v>
      </c>
      <c r="W96" s="7">
        <f>SUMIFS(Build!$D96:$CY96,Build!$D$1:$CY$1,"&gt;="&amp;VLOOKUP(W$1,'100-&gt;45b'!$A$1:$D$45,3,0),Build!$D$1:$CY$1,"&lt;="&amp;VLOOKUP(W$1,'100-&gt;45b'!$A$1:$D$45,4,0))</f>
        <v>74818</v>
      </c>
      <c r="X96" s="7">
        <f>SUMIFS(Build!$D96:$CY96,Build!$D$1:$CY$1,"&gt;="&amp;VLOOKUP(X$1,'100-&gt;45b'!$A$1:$D$45,3,0),Build!$D$1:$CY$1,"&lt;="&amp;VLOOKUP(X$1,'100-&gt;45b'!$A$1:$D$45,4,0))</f>
        <v>521456</v>
      </c>
      <c r="Y96" s="7">
        <f>SUMIFS(Build!$D96:$CY96,Build!$D$1:$CY$1,"&gt;="&amp;VLOOKUP(Y$1,'100-&gt;45b'!$A$1:$D$45,3,0),Build!$D$1:$CY$1,"&lt;="&amp;VLOOKUP(Y$1,'100-&gt;45b'!$A$1:$D$45,4,0))</f>
        <v>125168</v>
      </c>
      <c r="Z96" s="7">
        <f>SUMIFS(Build!$D96:$CY96,Build!$D$1:$CY$1,"&gt;="&amp;VLOOKUP(Z$1,'100-&gt;45b'!$A$1:$D$45,3,0),Build!$D$1:$CY$1,"&lt;="&amp;VLOOKUP(Z$1,'100-&gt;45b'!$A$1:$D$45,4,0))</f>
        <v>168459</v>
      </c>
      <c r="AA96" s="7">
        <f>SUMIFS(Build!$D96:$CY96,Build!$D$1:$CY$1,"&gt;="&amp;VLOOKUP(AA$1,'100-&gt;45b'!$A$1:$D$45,3,0),Build!$D$1:$CY$1,"&lt;="&amp;VLOOKUP(AA$1,'100-&gt;45b'!$A$1:$D$45,4,0))</f>
        <v>1538267</v>
      </c>
      <c r="AB96" s="7">
        <f>SUMIFS(Build!$D96:$CY96,Build!$D$1:$CY$1,"&gt;="&amp;VLOOKUP(AB$1,'100-&gt;45b'!$A$1:$D$45,3,0),Build!$D$1:$CY$1,"&lt;="&amp;VLOOKUP(AB$1,'100-&gt;45b'!$A$1:$D$45,4,0))</f>
        <v>3723446</v>
      </c>
      <c r="AC96" s="7">
        <f>SUMIFS(Build!$D96:$CY96,Build!$D$1:$CY$1,"&gt;="&amp;VLOOKUP(AC$1,'100-&gt;45b'!$A$1:$D$45,3,0),Build!$D$1:$CY$1,"&lt;="&amp;VLOOKUP(AC$1,'100-&gt;45b'!$A$1:$D$45,4,0))</f>
        <v>749952</v>
      </c>
      <c r="AD96" s="7">
        <f>SUMIFS(Build!$D96:$CY96,Build!$D$1:$CY$1,"&gt;="&amp;VLOOKUP(AD$1,'100-&gt;45b'!$A$1:$D$45,3,0),Build!$D$1:$CY$1,"&lt;="&amp;VLOOKUP(AD$1,'100-&gt;45b'!$A$1:$D$45,4,0))</f>
        <v>27844</v>
      </c>
      <c r="AE96" s="7">
        <f>SUMIFS(Build!$D96:$CY96,Build!$D$1:$CY$1,"&gt;="&amp;VLOOKUP(AE$1,'100-&gt;45b'!$A$1:$D$45,3,0),Build!$D$1:$CY$1,"&lt;="&amp;VLOOKUP(AE$1,'100-&gt;45b'!$A$1:$D$45,4,0))</f>
        <v>42521</v>
      </c>
      <c r="AF96" s="7">
        <f>SUMIFS(Build!$D96:$CY96,Build!$D$1:$CY$1,"&gt;="&amp;VLOOKUP(AF$1,'100-&gt;45b'!$A$1:$D$45,3,0),Build!$D$1:$CY$1,"&lt;="&amp;VLOOKUP(AF$1,'100-&gt;45b'!$A$1:$D$45,4,0))</f>
        <v>235639</v>
      </c>
      <c r="AG96" s="7">
        <f>SUMIFS(Build!$D96:$CY96,Build!$D$1:$CY$1,"&gt;="&amp;VLOOKUP(AG$1,'100-&gt;45b'!$A$1:$D$45,3,0),Build!$D$1:$CY$1,"&lt;="&amp;VLOOKUP(AG$1,'100-&gt;45b'!$A$1:$D$45,4,0))</f>
        <v>152665</v>
      </c>
      <c r="AH96" s="7">
        <f>SUMIFS(Build!$D96:$CY96,Build!$D$1:$CY$1,"&gt;="&amp;VLOOKUP(AH$1,'100-&gt;45b'!$A$1:$D$45,3,0),Build!$D$1:$CY$1,"&lt;="&amp;VLOOKUP(AH$1,'100-&gt;45b'!$A$1:$D$45,4,0))</f>
        <v>1377027</v>
      </c>
      <c r="AI96" s="7">
        <f>SUMIFS(Build!$D96:$CY96,Build!$D$1:$CY$1,"&gt;="&amp;VLOOKUP(AI$1,'100-&gt;45b'!$A$1:$D$45,3,0),Build!$D$1:$CY$1,"&lt;="&amp;VLOOKUP(AI$1,'100-&gt;45b'!$A$1:$D$45,4,0))</f>
        <v>53131</v>
      </c>
      <c r="AJ96" s="7">
        <f>SUMIFS(Build!$D96:$CY96,Build!$D$1:$CY$1,"&gt;="&amp;VLOOKUP(AJ$1,'100-&gt;45b'!$A$1:$D$45,3,0),Build!$D$1:$CY$1,"&lt;="&amp;VLOOKUP(AJ$1,'100-&gt;45b'!$A$1:$D$45,4,0))</f>
        <v>67772</v>
      </c>
      <c r="AK96" s="7">
        <f>SUMIFS(Build!$D96:$CY96,Build!$D$1:$CY$1,"&gt;="&amp;VLOOKUP(AK$1,'100-&gt;45b'!$A$1:$D$45,3,0),Build!$D$1:$CY$1,"&lt;="&amp;VLOOKUP(AK$1,'100-&gt;45b'!$A$1:$D$45,4,0))</f>
        <v>120151</v>
      </c>
      <c r="AL96" s="7">
        <f>SUMIFS(Build!$D96:$CY96,Build!$D$1:$CY$1,"&gt;="&amp;VLOOKUP(AL$1,'100-&gt;45b'!$A$1:$D$45,3,0),Build!$D$1:$CY$1,"&lt;="&amp;VLOOKUP(AL$1,'100-&gt;45b'!$A$1:$D$45,4,0))</f>
        <v>314848</v>
      </c>
      <c r="AM96" s="7">
        <f>SUMIFS(Build!$D96:$CY96,Build!$D$1:$CY$1,"&gt;="&amp;VLOOKUP(AM$1,'100-&gt;45b'!$A$1:$D$45,3,0),Build!$D$1:$CY$1,"&lt;="&amp;VLOOKUP(AM$1,'100-&gt;45b'!$A$1:$D$45,4,0))</f>
        <v>290761</v>
      </c>
      <c r="AN96" s="7">
        <f>SUMIFS(Build!$D96:$CY96,Build!$D$1:$CY$1,"&gt;="&amp;VLOOKUP(AN$1,'100-&gt;45b'!$A$1:$D$45,3,0),Build!$D$1:$CY$1,"&lt;="&amp;VLOOKUP(AN$1,'100-&gt;45b'!$A$1:$D$45,4,0))</f>
        <v>877687</v>
      </c>
      <c r="AO96" s="7">
        <f>SUMIFS(Build!$D96:$CY96,Build!$D$1:$CY$1,"&gt;="&amp;VLOOKUP(AO$1,'100-&gt;45b'!$A$1:$D$45,3,0),Build!$D$1:$CY$1,"&lt;="&amp;VLOOKUP(AO$1,'100-&gt;45b'!$A$1:$D$45,4,0))</f>
        <v>872964</v>
      </c>
      <c r="AP96" s="7">
        <f>'47 Sector'!AP96+'47 Sector'!AV96</f>
        <v>1971497</v>
      </c>
      <c r="AQ96" s="7">
        <f>SUMIFS(Build!$D96:$CY96,Build!$D$1:$CY$1,"&gt;="&amp;VLOOKUP(AQ$1,'100-&gt;45b'!$A$1:$D$45,3,0),Build!$D$1:$CY$1,"&lt;="&amp;VLOOKUP(AQ$1,'100-&gt;45b'!$A$1:$D$45,4,0))</f>
        <v>1797825</v>
      </c>
      <c r="AR96" s="7">
        <f>SUMIFS(Build!$D96:$CY96,Build!$D$1:$CY$1,"&gt;="&amp;VLOOKUP(AR$1,'100-&gt;45b'!$A$1:$D$45,3,0),Build!$D$1:$CY$1,"&lt;="&amp;VLOOKUP(AR$1,'100-&gt;45b'!$A$1:$D$45,4,0))</f>
        <v>1467290</v>
      </c>
      <c r="AS96" s="7">
        <f>SUMIFS(Build!$D96:$CY96,Build!$D$1:$CY$1,"&gt;="&amp;VLOOKUP(AS$1,'100-&gt;45b'!$A$1:$D$45,3,0),Build!$D$1:$CY$1,"&lt;="&amp;VLOOKUP(AS$1,'100-&gt;45b'!$A$1:$D$45,4,0))</f>
        <v>124266</v>
      </c>
      <c r="AT96" s="7">
        <f>SUMIFS(Build!$D96:$CY96,Build!$D$1:$CY$1,"&gt;="&amp;VLOOKUP(AT$1,'100-&gt;45b'!$A$1:$D$45,3,0),Build!$D$1:$CY$1,"&lt;="&amp;VLOOKUP(AT$1,'100-&gt;45b'!$A$1:$D$45,4,0))</f>
        <v>671362</v>
      </c>
      <c r="AU96" s="7">
        <f>SUMIFS(Build!$D96:$CY96,Build!$D$1:$CY$1,"&gt;="&amp;VLOOKUP(AU$1,'100-&gt;45b'!$A$1:$D$45,3,0),Build!$D$1:$CY$1,"&lt;="&amp;VLOOKUP(AU$1,'100-&gt;45b'!$A$1:$D$45,4,0))</f>
        <v>121689</v>
      </c>
      <c r="AV96" s="23">
        <f>Build!CY96</f>
        <v>0</v>
      </c>
      <c r="AW96" s="7"/>
      <c r="AX96" s="17">
        <f t="shared" si="4"/>
        <v>45</v>
      </c>
      <c r="AY96" s="18">
        <f t="shared" si="5"/>
        <v>0</v>
      </c>
      <c r="AZ96" s="18"/>
      <c r="BA96" s="18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DA96" s="8"/>
    </row>
    <row r="97" spans="1:105" x14ac:dyDescent="0.25">
      <c r="A97" t="s">
        <v>323</v>
      </c>
      <c r="B97">
        <f>VLOOKUP($A97&amp;0,'Short Labels'!$B$1:$N$8042,8,0)</f>
        <v>2016</v>
      </c>
      <c r="C97" s="7">
        <f>SUMIFS(Build!$D97:$CY97,Build!$D$1:$CY$1,"&gt;="&amp;VLOOKUP(C$1,'100-&gt;45b'!$A$1:$D$45,3,0),Build!$D$1:$CY$1,"&lt;="&amp;VLOOKUP(C$1,'100-&gt;45b'!$A$1:$D$45,4,0))</f>
        <v>796</v>
      </c>
      <c r="D97" s="7">
        <f>SUMIFS(Build!$D97:$CY97,Build!$D$1:$CY$1,"&gt;="&amp;VLOOKUP(D$1,'100-&gt;45b'!$A$1:$D$45,3,0),Build!$D$1:$CY$1,"&lt;="&amp;VLOOKUP(D$1,'100-&gt;45b'!$A$1:$D$45,4,0))</f>
        <v>302</v>
      </c>
      <c r="E97" s="7">
        <f>SUMIFS(Build!$D97:$CY97,Build!$D$1:$CY$1,"&gt;="&amp;VLOOKUP(E$1,'100-&gt;45b'!$A$1:$D$45,3,0),Build!$D$1:$CY$1,"&lt;="&amp;VLOOKUP(E$1,'100-&gt;45b'!$A$1:$D$45,4,0))</f>
        <v>0</v>
      </c>
      <c r="F97" s="7">
        <f>SUMIFS(Build!$D97:$CY97,Build!$D$1:$CY$1,"&gt;="&amp;VLOOKUP(F$1,'100-&gt;45b'!$A$1:$D$45,3,0),Build!$D$1:$CY$1,"&lt;="&amp;VLOOKUP(F$1,'100-&gt;45b'!$A$1:$D$45,4,0))</f>
        <v>0</v>
      </c>
      <c r="G97" s="7">
        <f>SUMIFS(Build!$D97:$CY97,Build!$D$1:$CY$1,"&gt;="&amp;VLOOKUP(G$1,'100-&gt;45b'!$A$1:$D$45,3,0),Build!$D$1:$CY$1,"&lt;="&amp;VLOOKUP(G$1,'100-&gt;45b'!$A$1:$D$45,4,0))</f>
        <v>0</v>
      </c>
      <c r="H97" s="7">
        <f>SUMIFS(Build!$D97:$CY97,Build!$D$1:$CY$1,"&gt;="&amp;VLOOKUP(H$1,'100-&gt;45b'!$A$1:$D$45,3,0),Build!$D$1:$CY$1,"&lt;="&amp;VLOOKUP(H$1,'100-&gt;45b'!$A$1:$D$45,4,0))</f>
        <v>107</v>
      </c>
      <c r="I97" s="7">
        <f>SUMIFS(Build!$D97:$CY97,Build!$D$1:$CY$1,"&gt;="&amp;VLOOKUP(I$1,'100-&gt;45b'!$A$1:$D$45,3,0),Build!$D$1:$CY$1,"&lt;="&amp;VLOOKUP(I$1,'100-&gt;45b'!$A$1:$D$45,4,0))</f>
        <v>0</v>
      </c>
      <c r="J97" s="7">
        <f>SUMIFS(Build!$D97:$CY97,Build!$D$1:$CY$1,"&gt;="&amp;VLOOKUP(J$1,'100-&gt;45b'!$A$1:$D$45,3,0),Build!$D$1:$CY$1,"&lt;="&amp;VLOOKUP(J$1,'100-&gt;45b'!$A$1:$D$45,4,0))</f>
        <v>19</v>
      </c>
      <c r="K97" s="7">
        <f>SUMIFS(Build!$D97:$CY97,Build!$D$1:$CY$1,"&gt;="&amp;VLOOKUP(K$1,'100-&gt;45b'!$A$1:$D$45,3,0),Build!$D$1:$CY$1,"&lt;="&amp;VLOOKUP(K$1,'100-&gt;45b'!$A$1:$D$45,4,0))</f>
        <v>0</v>
      </c>
      <c r="L97" s="7">
        <f>SUMIFS(Build!$D97:$CY97,Build!$D$1:$CY$1,"&gt;="&amp;VLOOKUP(L$1,'100-&gt;45b'!$A$1:$D$45,3,0),Build!$D$1:$CY$1,"&lt;="&amp;VLOOKUP(L$1,'100-&gt;45b'!$A$1:$D$45,4,0))</f>
        <v>0</v>
      </c>
      <c r="M97" s="7">
        <f>SUMIFS(Build!$D97:$CY97,Build!$D$1:$CY$1,"&gt;="&amp;VLOOKUP(M$1,'100-&gt;45b'!$A$1:$D$45,3,0),Build!$D$1:$CY$1,"&lt;="&amp;VLOOKUP(M$1,'100-&gt;45b'!$A$1:$D$45,4,0))</f>
        <v>0</v>
      </c>
      <c r="N97" s="7">
        <f>SUMIFS(Build!$D97:$CY97,Build!$D$1:$CY$1,"&gt;="&amp;VLOOKUP(N$1,'100-&gt;45b'!$A$1:$D$45,3,0),Build!$D$1:$CY$1,"&lt;="&amp;VLOOKUP(N$1,'100-&gt;45b'!$A$1:$D$45,4,0))</f>
        <v>0</v>
      </c>
      <c r="O97" s="7">
        <f>SUMIFS(Build!$D97:$CY97,Build!$D$1:$CY$1,"&gt;="&amp;VLOOKUP(O$1,'100-&gt;45b'!$A$1:$D$45,3,0),Build!$D$1:$CY$1,"&lt;="&amp;VLOOKUP(O$1,'100-&gt;45b'!$A$1:$D$45,4,0))</f>
        <v>0</v>
      </c>
      <c r="P97" s="7">
        <f>SUMIFS(Build!$D97:$CY97,Build!$D$1:$CY$1,"&gt;="&amp;VLOOKUP(P$1,'100-&gt;45b'!$A$1:$D$45,3,0),Build!$D$1:$CY$1,"&lt;="&amp;VLOOKUP(P$1,'100-&gt;45b'!$A$1:$D$45,4,0))</f>
        <v>0</v>
      </c>
      <c r="Q97" s="7">
        <f>SUMIFS(Build!$D97:$CY97,Build!$D$1:$CY$1,"&gt;="&amp;VLOOKUP(Q$1,'100-&gt;45b'!$A$1:$D$45,3,0),Build!$D$1:$CY$1,"&lt;="&amp;VLOOKUP(Q$1,'100-&gt;45b'!$A$1:$D$45,4,0))</f>
        <v>0</v>
      </c>
      <c r="R97" s="7">
        <f>SUMIFS(Build!$D97:$CY97,Build!$D$1:$CY$1,"&gt;="&amp;VLOOKUP(R$1,'100-&gt;45b'!$A$1:$D$45,3,0),Build!$D$1:$CY$1,"&lt;="&amp;VLOOKUP(R$1,'100-&gt;45b'!$A$1:$D$45,4,0))</f>
        <v>0</v>
      </c>
      <c r="S97" s="7">
        <f>SUMIFS(Build!$D97:$CY97,Build!$D$1:$CY$1,"&gt;="&amp;VLOOKUP(S$1,'100-&gt;45b'!$A$1:$D$45,3,0),Build!$D$1:$CY$1,"&lt;="&amp;VLOOKUP(S$1,'100-&gt;45b'!$A$1:$D$45,4,0))</f>
        <v>0</v>
      </c>
      <c r="T97" s="7">
        <f>SUMIFS(Build!$D97:$CY97,Build!$D$1:$CY$1,"&gt;="&amp;VLOOKUP(T$1,'100-&gt;45b'!$A$1:$D$45,3,0),Build!$D$1:$CY$1,"&lt;="&amp;VLOOKUP(T$1,'100-&gt;45b'!$A$1:$D$45,4,0))</f>
        <v>0</v>
      </c>
      <c r="U97" s="7">
        <f>SUMIFS(Build!$D97:$CY97,Build!$D$1:$CY$1,"&gt;="&amp;VLOOKUP(U$1,'100-&gt;45b'!$A$1:$D$45,3,0),Build!$D$1:$CY$1,"&lt;="&amp;VLOOKUP(U$1,'100-&gt;45b'!$A$1:$D$45,4,0))</f>
        <v>0</v>
      </c>
      <c r="V97" s="7">
        <f>SUMIFS(Build!$D97:$CY97,Build!$D$1:$CY$1,"&gt;="&amp;VLOOKUP(V$1,'100-&gt;45b'!$A$1:$D$45,3,0),Build!$D$1:$CY$1,"&lt;="&amp;VLOOKUP(V$1,'100-&gt;45b'!$A$1:$D$45,4,0))</f>
        <v>0</v>
      </c>
      <c r="W97" s="7">
        <f>SUMIFS(Build!$D97:$CY97,Build!$D$1:$CY$1,"&gt;="&amp;VLOOKUP(W$1,'100-&gt;45b'!$A$1:$D$45,3,0),Build!$D$1:$CY$1,"&lt;="&amp;VLOOKUP(W$1,'100-&gt;45b'!$A$1:$D$45,4,0))</f>
        <v>0</v>
      </c>
      <c r="X97" s="7">
        <f>SUMIFS(Build!$D97:$CY97,Build!$D$1:$CY$1,"&gt;="&amp;VLOOKUP(X$1,'100-&gt;45b'!$A$1:$D$45,3,0),Build!$D$1:$CY$1,"&lt;="&amp;VLOOKUP(X$1,'100-&gt;45b'!$A$1:$D$45,4,0))</f>
        <v>0</v>
      </c>
      <c r="Y97" s="7">
        <f>SUMIFS(Build!$D97:$CY97,Build!$D$1:$CY$1,"&gt;="&amp;VLOOKUP(Y$1,'100-&gt;45b'!$A$1:$D$45,3,0),Build!$D$1:$CY$1,"&lt;="&amp;VLOOKUP(Y$1,'100-&gt;45b'!$A$1:$D$45,4,0))</f>
        <v>35</v>
      </c>
      <c r="Z97" s="7">
        <f>SUMIFS(Build!$D97:$CY97,Build!$D$1:$CY$1,"&gt;="&amp;VLOOKUP(Z$1,'100-&gt;45b'!$A$1:$D$45,3,0),Build!$D$1:$CY$1,"&lt;="&amp;VLOOKUP(Z$1,'100-&gt;45b'!$A$1:$D$45,4,0))</f>
        <v>23</v>
      </c>
      <c r="AA97" s="7">
        <f>SUMIFS(Build!$D97:$CY97,Build!$D$1:$CY$1,"&gt;="&amp;VLOOKUP(AA$1,'100-&gt;45b'!$A$1:$D$45,3,0),Build!$D$1:$CY$1,"&lt;="&amp;VLOOKUP(AA$1,'100-&gt;45b'!$A$1:$D$45,4,0))</f>
        <v>159</v>
      </c>
      <c r="AB97" s="7">
        <f>SUMIFS(Build!$D97:$CY97,Build!$D$1:$CY$1,"&gt;="&amp;VLOOKUP(AB$1,'100-&gt;45b'!$A$1:$D$45,3,0),Build!$D$1:$CY$1,"&lt;="&amp;VLOOKUP(AB$1,'100-&gt;45b'!$A$1:$D$45,4,0))</f>
        <v>328</v>
      </c>
      <c r="AC97" s="7">
        <f>SUMIFS(Build!$D97:$CY97,Build!$D$1:$CY$1,"&gt;="&amp;VLOOKUP(AC$1,'100-&gt;45b'!$A$1:$D$45,3,0),Build!$D$1:$CY$1,"&lt;="&amp;VLOOKUP(AC$1,'100-&gt;45b'!$A$1:$D$45,4,0))</f>
        <v>0</v>
      </c>
      <c r="AD97" s="7">
        <f>SUMIFS(Build!$D97:$CY97,Build!$D$1:$CY$1,"&gt;="&amp;VLOOKUP(AD$1,'100-&gt;45b'!$A$1:$D$45,3,0),Build!$D$1:$CY$1,"&lt;="&amp;VLOOKUP(AD$1,'100-&gt;45b'!$A$1:$D$45,4,0))</f>
        <v>55</v>
      </c>
      <c r="AE97" s="7">
        <f>SUMIFS(Build!$D97:$CY97,Build!$D$1:$CY$1,"&gt;="&amp;VLOOKUP(AE$1,'100-&gt;45b'!$A$1:$D$45,3,0),Build!$D$1:$CY$1,"&lt;="&amp;VLOOKUP(AE$1,'100-&gt;45b'!$A$1:$D$45,4,0))</f>
        <v>0</v>
      </c>
      <c r="AF97" s="7">
        <f>SUMIFS(Build!$D97:$CY97,Build!$D$1:$CY$1,"&gt;="&amp;VLOOKUP(AF$1,'100-&gt;45b'!$A$1:$D$45,3,0),Build!$D$1:$CY$1,"&lt;="&amp;VLOOKUP(AF$1,'100-&gt;45b'!$A$1:$D$45,4,0))</f>
        <v>41</v>
      </c>
      <c r="AG97" s="7">
        <f>SUMIFS(Build!$D97:$CY97,Build!$D$1:$CY$1,"&gt;="&amp;VLOOKUP(AG$1,'100-&gt;45b'!$A$1:$D$45,3,0),Build!$D$1:$CY$1,"&lt;="&amp;VLOOKUP(AG$1,'100-&gt;45b'!$A$1:$D$45,4,0))</f>
        <v>0</v>
      </c>
      <c r="AH97" s="7">
        <f>SUMIFS(Build!$D97:$CY97,Build!$D$1:$CY$1,"&gt;="&amp;VLOOKUP(AH$1,'100-&gt;45b'!$A$1:$D$45,3,0),Build!$D$1:$CY$1,"&lt;="&amp;VLOOKUP(AH$1,'100-&gt;45b'!$A$1:$D$45,4,0))</f>
        <v>41</v>
      </c>
      <c r="AI97" s="7">
        <f>SUMIFS(Build!$D97:$CY97,Build!$D$1:$CY$1,"&gt;="&amp;VLOOKUP(AI$1,'100-&gt;45b'!$A$1:$D$45,3,0),Build!$D$1:$CY$1,"&lt;="&amp;VLOOKUP(AI$1,'100-&gt;45b'!$A$1:$D$45,4,0))</f>
        <v>12</v>
      </c>
      <c r="AJ97" s="7">
        <f>SUMIFS(Build!$D97:$CY97,Build!$D$1:$CY$1,"&gt;="&amp;VLOOKUP(AJ$1,'100-&gt;45b'!$A$1:$D$45,3,0),Build!$D$1:$CY$1,"&lt;="&amp;VLOOKUP(AJ$1,'100-&gt;45b'!$A$1:$D$45,4,0))</f>
        <v>24</v>
      </c>
      <c r="AK97" s="7">
        <f>SUMIFS(Build!$D97:$CY97,Build!$D$1:$CY$1,"&gt;="&amp;VLOOKUP(AK$1,'100-&gt;45b'!$A$1:$D$45,3,0),Build!$D$1:$CY$1,"&lt;="&amp;VLOOKUP(AK$1,'100-&gt;45b'!$A$1:$D$45,4,0))</f>
        <v>21</v>
      </c>
      <c r="AL97" s="7">
        <f>SUMIFS(Build!$D97:$CY97,Build!$D$1:$CY$1,"&gt;="&amp;VLOOKUP(AL$1,'100-&gt;45b'!$A$1:$D$45,3,0),Build!$D$1:$CY$1,"&lt;="&amp;VLOOKUP(AL$1,'100-&gt;45b'!$A$1:$D$45,4,0))</f>
        <v>51</v>
      </c>
      <c r="AM97" s="7">
        <f>SUMIFS(Build!$D97:$CY97,Build!$D$1:$CY$1,"&gt;="&amp;VLOOKUP(AM$1,'100-&gt;45b'!$A$1:$D$45,3,0),Build!$D$1:$CY$1,"&lt;="&amp;VLOOKUP(AM$1,'100-&gt;45b'!$A$1:$D$45,4,0))</f>
        <v>0</v>
      </c>
      <c r="AN97" s="7">
        <f>SUMIFS(Build!$D97:$CY97,Build!$D$1:$CY$1,"&gt;="&amp;VLOOKUP(AN$1,'100-&gt;45b'!$A$1:$D$45,3,0),Build!$D$1:$CY$1,"&lt;="&amp;VLOOKUP(AN$1,'100-&gt;45b'!$A$1:$D$45,4,0))</f>
        <v>0</v>
      </c>
      <c r="AO97" s="7">
        <f>SUMIFS(Build!$D97:$CY97,Build!$D$1:$CY$1,"&gt;="&amp;VLOOKUP(AO$1,'100-&gt;45b'!$A$1:$D$45,3,0),Build!$D$1:$CY$1,"&lt;="&amp;VLOOKUP(AO$1,'100-&gt;45b'!$A$1:$D$45,4,0))</f>
        <v>115</v>
      </c>
      <c r="AP97" s="7">
        <f>'47 Sector'!AP97+'47 Sector'!AV97</f>
        <v>912</v>
      </c>
      <c r="AQ97" s="7">
        <f>SUMIFS(Build!$D97:$CY97,Build!$D$1:$CY$1,"&gt;="&amp;VLOOKUP(AQ$1,'100-&gt;45b'!$A$1:$D$45,3,0),Build!$D$1:$CY$1,"&lt;="&amp;VLOOKUP(AQ$1,'100-&gt;45b'!$A$1:$D$45,4,0))</f>
        <v>372</v>
      </c>
      <c r="AR97" s="7">
        <f>SUMIFS(Build!$D97:$CY97,Build!$D$1:$CY$1,"&gt;="&amp;VLOOKUP(AR$1,'100-&gt;45b'!$A$1:$D$45,3,0),Build!$D$1:$CY$1,"&lt;="&amp;VLOOKUP(AR$1,'100-&gt;45b'!$A$1:$D$45,4,0))</f>
        <v>92</v>
      </c>
      <c r="AS97" s="7">
        <f>SUMIFS(Build!$D97:$CY97,Build!$D$1:$CY$1,"&gt;="&amp;VLOOKUP(AS$1,'100-&gt;45b'!$A$1:$D$45,3,0),Build!$D$1:$CY$1,"&lt;="&amp;VLOOKUP(AS$1,'100-&gt;45b'!$A$1:$D$45,4,0))</f>
        <v>0</v>
      </c>
      <c r="AT97" s="7">
        <f>SUMIFS(Build!$D97:$CY97,Build!$D$1:$CY$1,"&gt;="&amp;VLOOKUP(AT$1,'100-&gt;45b'!$A$1:$D$45,3,0),Build!$D$1:$CY$1,"&lt;="&amp;VLOOKUP(AT$1,'100-&gt;45b'!$A$1:$D$45,4,0))</f>
        <v>87</v>
      </c>
      <c r="AU97" s="7">
        <f>SUMIFS(Build!$D97:$CY97,Build!$D$1:$CY$1,"&gt;="&amp;VLOOKUP(AU$1,'100-&gt;45b'!$A$1:$D$45,3,0),Build!$D$1:$CY$1,"&lt;="&amp;VLOOKUP(AU$1,'100-&gt;45b'!$A$1:$D$45,4,0))</f>
        <v>78</v>
      </c>
      <c r="AV97" s="23">
        <f>Build!CY97</f>
        <v>277</v>
      </c>
      <c r="AW97" s="7"/>
      <c r="AX97" s="17">
        <f t="shared" si="4"/>
        <v>21</v>
      </c>
      <c r="AY97" s="18">
        <f t="shared" si="5"/>
        <v>7.017988345578921E-2</v>
      </c>
      <c r="AZ97" s="18"/>
      <c r="BA97" s="18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DA97" s="8"/>
    </row>
    <row r="98" spans="1:105" x14ac:dyDescent="0.25">
      <c r="A98" t="s">
        <v>343</v>
      </c>
      <c r="B98">
        <f>VLOOKUP($A98&amp;0,'Short Labels'!$B$1:$N$8042,8,0)</f>
        <v>2014</v>
      </c>
      <c r="C98" s="7">
        <f>SUMIFS(Build!$D98:$CY98,Build!$D$1:$CY$1,"&gt;="&amp;VLOOKUP(C$1,'100-&gt;45b'!$A$1:$D$45,3,0),Build!$D$1:$CY$1,"&lt;="&amp;VLOOKUP(C$1,'100-&gt;45b'!$A$1:$D$45,4,0))</f>
        <v>14194206</v>
      </c>
      <c r="D98" s="7">
        <f>SUMIFS(Build!$D98:$CY98,Build!$D$1:$CY$1,"&gt;="&amp;VLOOKUP(D$1,'100-&gt;45b'!$A$1:$D$45,3,0),Build!$D$1:$CY$1,"&lt;="&amp;VLOOKUP(D$1,'100-&gt;45b'!$A$1:$D$45,4,0))</f>
        <v>205566</v>
      </c>
      <c r="E98" s="7">
        <f>SUMIFS(Build!$D98:$CY98,Build!$D$1:$CY$1,"&gt;="&amp;VLOOKUP(E$1,'100-&gt;45b'!$A$1:$D$45,3,0),Build!$D$1:$CY$1,"&lt;="&amp;VLOOKUP(E$1,'100-&gt;45b'!$A$1:$D$45,4,0))</f>
        <v>63547</v>
      </c>
      <c r="F98" s="7">
        <f>SUMIFS(Build!$D98:$CY98,Build!$D$1:$CY$1,"&gt;="&amp;VLOOKUP(F$1,'100-&gt;45b'!$A$1:$D$45,3,0),Build!$D$1:$CY$1,"&lt;="&amp;VLOOKUP(F$1,'100-&gt;45b'!$A$1:$D$45,4,0))</f>
        <v>159716</v>
      </c>
      <c r="G98" s="7">
        <f>SUMIFS(Build!$D98:$CY98,Build!$D$1:$CY$1,"&gt;="&amp;VLOOKUP(G$1,'100-&gt;45b'!$A$1:$D$45,3,0),Build!$D$1:$CY$1,"&lt;="&amp;VLOOKUP(G$1,'100-&gt;45b'!$A$1:$D$45,4,0))</f>
        <v>1010</v>
      </c>
      <c r="H98" s="7">
        <f>SUMIFS(Build!$D98:$CY98,Build!$D$1:$CY$1,"&gt;="&amp;VLOOKUP(H$1,'100-&gt;45b'!$A$1:$D$45,3,0),Build!$D$1:$CY$1,"&lt;="&amp;VLOOKUP(H$1,'100-&gt;45b'!$A$1:$D$45,4,0))</f>
        <v>112807</v>
      </c>
      <c r="I98" s="7">
        <f>SUMIFS(Build!$D98:$CY98,Build!$D$1:$CY$1,"&gt;="&amp;VLOOKUP(I$1,'100-&gt;45b'!$A$1:$D$45,3,0),Build!$D$1:$CY$1,"&lt;="&amp;VLOOKUP(I$1,'100-&gt;45b'!$A$1:$D$45,4,0))</f>
        <v>235094</v>
      </c>
      <c r="J98" s="7">
        <f>SUMIFS(Build!$D98:$CY98,Build!$D$1:$CY$1,"&gt;="&amp;VLOOKUP(J$1,'100-&gt;45b'!$A$1:$D$45,3,0),Build!$D$1:$CY$1,"&lt;="&amp;VLOOKUP(J$1,'100-&gt;45b'!$A$1:$D$45,4,0))</f>
        <v>30546</v>
      </c>
      <c r="K98" s="7">
        <f>SUMIFS(Build!$D98:$CY98,Build!$D$1:$CY$1,"&gt;="&amp;VLOOKUP(K$1,'100-&gt;45b'!$A$1:$D$45,3,0),Build!$D$1:$CY$1,"&lt;="&amp;VLOOKUP(K$1,'100-&gt;45b'!$A$1:$D$45,4,0))</f>
        <v>4920</v>
      </c>
      <c r="L98" s="7">
        <f>SUMIFS(Build!$D98:$CY98,Build!$D$1:$CY$1,"&gt;="&amp;VLOOKUP(L$1,'100-&gt;45b'!$A$1:$D$45,3,0),Build!$D$1:$CY$1,"&lt;="&amp;VLOOKUP(L$1,'100-&gt;45b'!$A$1:$D$45,4,0))</f>
        <v>0</v>
      </c>
      <c r="M98" s="7">
        <f>SUMIFS(Build!$D98:$CY98,Build!$D$1:$CY$1,"&gt;="&amp;VLOOKUP(M$1,'100-&gt;45b'!$A$1:$D$45,3,0),Build!$D$1:$CY$1,"&lt;="&amp;VLOOKUP(M$1,'100-&gt;45b'!$A$1:$D$45,4,0))</f>
        <v>9868</v>
      </c>
      <c r="N98" s="7">
        <f>SUMIFS(Build!$D98:$CY98,Build!$D$1:$CY$1,"&gt;="&amp;VLOOKUP(N$1,'100-&gt;45b'!$A$1:$D$45,3,0),Build!$D$1:$CY$1,"&lt;="&amp;VLOOKUP(N$1,'100-&gt;45b'!$A$1:$D$45,4,0))</f>
        <v>1590</v>
      </c>
      <c r="O98" s="7">
        <f>SUMIFS(Build!$D98:$CY98,Build!$D$1:$CY$1,"&gt;="&amp;VLOOKUP(O$1,'100-&gt;45b'!$A$1:$D$45,3,0),Build!$D$1:$CY$1,"&lt;="&amp;VLOOKUP(O$1,'100-&gt;45b'!$A$1:$D$45,4,0))</f>
        <v>9479</v>
      </c>
      <c r="P98" s="7">
        <f>SUMIFS(Build!$D98:$CY98,Build!$D$1:$CY$1,"&gt;="&amp;VLOOKUP(P$1,'100-&gt;45b'!$A$1:$D$45,3,0),Build!$D$1:$CY$1,"&lt;="&amp;VLOOKUP(P$1,'100-&gt;45b'!$A$1:$D$45,4,0))</f>
        <v>28569</v>
      </c>
      <c r="Q98" s="7">
        <f>SUMIFS(Build!$D98:$CY98,Build!$D$1:$CY$1,"&gt;="&amp;VLOOKUP(Q$1,'100-&gt;45b'!$A$1:$D$45,3,0),Build!$D$1:$CY$1,"&lt;="&amp;VLOOKUP(Q$1,'100-&gt;45b'!$A$1:$D$45,4,0))</f>
        <v>12677</v>
      </c>
      <c r="R98" s="7">
        <f>SUMIFS(Build!$D98:$CY98,Build!$D$1:$CY$1,"&gt;="&amp;VLOOKUP(R$1,'100-&gt;45b'!$A$1:$D$45,3,0),Build!$D$1:$CY$1,"&lt;="&amp;VLOOKUP(R$1,'100-&gt;45b'!$A$1:$D$45,4,0))</f>
        <v>17173</v>
      </c>
      <c r="S98" s="7">
        <f>SUMIFS(Build!$D98:$CY98,Build!$D$1:$CY$1,"&gt;="&amp;VLOOKUP(S$1,'100-&gt;45b'!$A$1:$D$45,3,0),Build!$D$1:$CY$1,"&lt;="&amp;VLOOKUP(S$1,'100-&gt;45b'!$A$1:$D$45,4,0))</f>
        <v>1350</v>
      </c>
      <c r="T98" s="7">
        <f>SUMIFS(Build!$D98:$CY98,Build!$D$1:$CY$1,"&gt;="&amp;VLOOKUP(T$1,'100-&gt;45b'!$A$1:$D$45,3,0),Build!$D$1:$CY$1,"&lt;="&amp;VLOOKUP(T$1,'100-&gt;45b'!$A$1:$D$45,4,0))</f>
        <v>3341</v>
      </c>
      <c r="U98" s="7">
        <f>SUMIFS(Build!$D98:$CY98,Build!$D$1:$CY$1,"&gt;="&amp;VLOOKUP(U$1,'100-&gt;45b'!$A$1:$D$45,3,0),Build!$D$1:$CY$1,"&lt;="&amp;VLOOKUP(U$1,'100-&gt;45b'!$A$1:$D$45,4,0))</f>
        <v>475</v>
      </c>
      <c r="V98" s="7">
        <f>SUMIFS(Build!$D98:$CY98,Build!$D$1:$CY$1,"&gt;="&amp;VLOOKUP(V$1,'100-&gt;45b'!$A$1:$D$45,3,0),Build!$D$1:$CY$1,"&lt;="&amp;VLOOKUP(V$1,'100-&gt;45b'!$A$1:$D$45,4,0))</f>
        <v>1171</v>
      </c>
      <c r="W98" s="7">
        <f>SUMIFS(Build!$D98:$CY98,Build!$D$1:$CY$1,"&gt;="&amp;VLOOKUP(W$1,'100-&gt;45b'!$A$1:$D$45,3,0),Build!$D$1:$CY$1,"&lt;="&amp;VLOOKUP(W$1,'100-&gt;45b'!$A$1:$D$45,4,0))</f>
        <v>3035</v>
      </c>
      <c r="X98" s="7">
        <f>SUMIFS(Build!$D98:$CY98,Build!$D$1:$CY$1,"&gt;="&amp;VLOOKUP(X$1,'100-&gt;45b'!$A$1:$D$45,3,0),Build!$D$1:$CY$1,"&lt;="&amp;VLOOKUP(X$1,'100-&gt;45b'!$A$1:$D$45,4,0))</f>
        <v>155266</v>
      </c>
      <c r="Y98" s="7">
        <f>SUMIFS(Build!$D98:$CY98,Build!$D$1:$CY$1,"&gt;="&amp;VLOOKUP(Y$1,'100-&gt;45b'!$A$1:$D$45,3,0),Build!$D$1:$CY$1,"&lt;="&amp;VLOOKUP(Y$1,'100-&gt;45b'!$A$1:$D$45,4,0))</f>
        <v>19598</v>
      </c>
      <c r="Z98" s="7">
        <f>SUMIFS(Build!$D98:$CY98,Build!$D$1:$CY$1,"&gt;="&amp;VLOOKUP(Z$1,'100-&gt;45b'!$A$1:$D$45,3,0),Build!$D$1:$CY$1,"&lt;="&amp;VLOOKUP(Z$1,'100-&gt;45b'!$A$1:$D$45,4,0))</f>
        <v>14002</v>
      </c>
      <c r="AA98" s="7">
        <f>SUMIFS(Build!$D98:$CY98,Build!$D$1:$CY$1,"&gt;="&amp;VLOOKUP(AA$1,'100-&gt;45b'!$A$1:$D$45,3,0),Build!$D$1:$CY$1,"&lt;="&amp;VLOOKUP(AA$1,'100-&gt;45b'!$A$1:$D$45,4,0))</f>
        <v>438145</v>
      </c>
      <c r="AB98" s="7">
        <f>SUMIFS(Build!$D98:$CY98,Build!$D$1:$CY$1,"&gt;="&amp;VLOOKUP(AB$1,'100-&gt;45b'!$A$1:$D$45,3,0),Build!$D$1:$CY$1,"&lt;="&amp;VLOOKUP(AB$1,'100-&gt;45b'!$A$1:$D$45,4,0))</f>
        <v>2583948</v>
      </c>
      <c r="AC98" s="7">
        <f>SUMIFS(Build!$D98:$CY98,Build!$D$1:$CY$1,"&gt;="&amp;VLOOKUP(AC$1,'100-&gt;45b'!$A$1:$D$45,3,0),Build!$D$1:$CY$1,"&lt;="&amp;VLOOKUP(AC$1,'100-&gt;45b'!$A$1:$D$45,4,0))</f>
        <v>470721</v>
      </c>
      <c r="AD98" s="7">
        <f>SUMIFS(Build!$D98:$CY98,Build!$D$1:$CY$1,"&gt;="&amp;VLOOKUP(AD$1,'100-&gt;45b'!$A$1:$D$45,3,0),Build!$D$1:$CY$1,"&lt;="&amp;VLOOKUP(AD$1,'100-&gt;45b'!$A$1:$D$45,4,0))</f>
        <v>4248</v>
      </c>
      <c r="AE98" s="7">
        <f>SUMIFS(Build!$D98:$CY98,Build!$D$1:$CY$1,"&gt;="&amp;VLOOKUP(AE$1,'100-&gt;45b'!$A$1:$D$45,3,0),Build!$D$1:$CY$1,"&lt;="&amp;VLOOKUP(AE$1,'100-&gt;45b'!$A$1:$D$45,4,0))</f>
        <v>5278</v>
      </c>
      <c r="AF98" s="7">
        <f>SUMIFS(Build!$D98:$CY98,Build!$D$1:$CY$1,"&gt;="&amp;VLOOKUP(AF$1,'100-&gt;45b'!$A$1:$D$45,3,0),Build!$D$1:$CY$1,"&lt;="&amp;VLOOKUP(AF$1,'100-&gt;45b'!$A$1:$D$45,4,0))</f>
        <v>40490</v>
      </c>
      <c r="AG98" s="7">
        <f>SUMIFS(Build!$D98:$CY98,Build!$D$1:$CY$1,"&gt;="&amp;VLOOKUP(AG$1,'100-&gt;45b'!$A$1:$D$45,3,0),Build!$D$1:$CY$1,"&lt;="&amp;VLOOKUP(AG$1,'100-&gt;45b'!$A$1:$D$45,4,0))</f>
        <v>9787</v>
      </c>
      <c r="AH98" s="7">
        <f>SUMIFS(Build!$D98:$CY98,Build!$D$1:$CY$1,"&gt;="&amp;VLOOKUP(AH$1,'100-&gt;45b'!$A$1:$D$45,3,0),Build!$D$1:$CY$1,"&lt;="&amp;VLOOKUP(AH$1,'100-&gt;45b'!$A$1:$D$45,4,0))</f>
        <v>806758</v>
      </c>
      <c r="AI98" s="7">
        <f>SUMIFS(Build!$D98:$CY98,Build!$D$1:$CY$1,"&gt;="&amp;VLOOKUP(AI$1,'100-&gt;45b'!$A$1:$D$45,3,0),Build!$D$1:$CY$1,"&lt;="&amp;VLOOKUP(AI$1,'100-&gt;45b'!$A$1:$D$45,4,0))</f>
        <v>14971</v>
      </c>
      <c r="AJ98" s="7">
        <f>SUMIFS(Build!$D98:$CY98,Build!$D$1:$CY$1,"&gt;="&amp;VLOOKUP(AJ$1,'100-&gt;45b'!$A$1:$D$45,3,0),Build!$D$1:$CY$1,"&lt;="&amp;VLOOKUP(AJ$1,'100-&gt;45b'!$A$1:$D$45,4,0))</f>
        <v>14880</v>
      </c>
      <c r="AK98" s="7">
        <f>SUMIFS(Build!$D98:$CY98,Build!$D$1:$CY$1,"&gt;="&amp;VLOOKUP(AK$1,'100-&gt;45b'!$A$1:$D$45,3,0),Build!$D$1:$CY$1,"&lt;="&amp;VLOOKUP(AK$1,'100-&gt;45b'!$A$1:$D$45,4,0))</f>
        <v>2384</v>
      </c>
      <c r="AL98" s="7">
        <f>SUMIFS(Build!$D98:$CY98,Build!$D$1:$CY$1,"&gt;="&amp;VLOOKUP(AL$1,'100-&gt;45b'!$A$1:$D$45,3,0),Build!$D$1:$CY$1,"&lt;="&amp;VLOOKUP(AL$1,'100-&gt;45b'!$A$1:$D$45,4,0))</f>
        <v>61384</v>
      </c>
      <c r="AM98" s="7">
        <f>SUMIFS(Build!$D98:$CY98,Build!$D$1:$CY$1,"&gt;="&amp;VLOOKUP(AM$1,'100-&gt;45b'!$A$1:$D$45,3,0),Build!$D$1:$CY$1,"&lt;="&amp;VLOOKUP(AM$1,'100-&gt;45b'!$A$1:$D$45,4,0))</f>
        <v>6017</v>
      </c>
      <c r="AN98" s="7">
        <f>SUMIFS(Build!$D98:$CY98,Build!$D$1:$CY$1,"&gt;="&amp;VLOOKUP(AN$1,'100-&gt;45b'!$A$1:$D$45,3,0),Build!$D$1:$CY$1,"&lt;="&amp;VLOOKUP(AN$1,'100-&gt;45b'!$A$1:$D$45,4,0))</f>
        <v>34040</v>
      </c>
      <c r="AO98" s="7">
        <f>SUMIFS(Build!$D98:$CY98,Build!$D$1:$CY$1,"&gt;="&amp;VLOOKUP(AO$1,'100-&gt;45b'!$A$1:$D$45,3,0),Build!$D$1:$CY$1,"&lt;="&amp;VLOOKUP(AO$1,'100-&gt;45b'!$A$1:$D$45,4,0))</f>
        <v>131048</v>
      </c>
      <c r="AP98" s="7">
        <f>'47 Sector'!AP98+'47 Sector'!AV98</f>
        <v>194426</v>
      </c>
      <c r="AQ98" s="7">
        <f>SUMIFS(Build!$D98:$CY98,Build!$D$1:$CY$1,"&gt;="&amp;VLOOKUP(AQ$1,'100-&gt;45b'!$A$1:$D$45,3,0),Build!$D$1:$CY$1,"&lt;="&amp;VLOOKUP(AQ$1,'100-&gt;45b'!$A$1:$D$45,4,0))</f>
        <v>418374</v>
      </c>
      <c r="AR98" s="7">
        <f>SUMIFS(Build!$D98:$CY98,Build!$D$1:$CY$1,"&gt;="&amp;VLOOKUP(AR$1,'100-&gt;45b'!$A$1:$D$45,3,0),Build!$D$1:$CY$1,"&lt;="&amp;VLOOKUP(AR$1,'100-&gt;45b'!$A$1:$D$45,4,0))</f>
        <v>168132</v>
      </c>
      <c r="AS98" s="7">
        <f>SUMIFS(Build!$D98:$CY98,Build!$D$1:$CY$1,"&gt;="&amp;VLOOKUP(AS$1,'100-&gt;45b'!$A$1:$D$45,3,0),Build!$D$1:$CY$1,"&lt;="&amp;VLOOKUP(AS$1,'100-&gt;45b'!$A$1:$D$45,4,0))</f>
        <v>20903</v>
      </c>
      <c r="AT98" s="7">
        <f>SUMIFS(Build!$D98:$CY98,Build!$D$1:$CY$1,"&gt;="&amp;VLOOKUP(AT$1,'100-&gt;45b'!$A$1:$D$45,3,0),Build!$D$1:$CY$1,"&lt;="&amp;VLOOKUP(AT$1,'100-&gt;45b'!$A$1:$D$45,4,0))</f>
        <v>212470</v>
      </c>
      <c r="AU98" s="7">
        <f>SUMIFS(Build!$D98:$CY98,Build!$D$1:$CY$1,"&gt;="&amp;VLOOKUP(AU$1,'100-&gt;45b'!$A$1:$D$45,3,0),Build!$D$1:$CY$1,"&lt;="&amp;VLOOKUP(AU$1,'100-&gt;45b'!$A$1:$D$45,4,0))</f>
        <v>237059</v>
      </c>
      <c r="AV98" s="23">
        <f>Build!CY98</f>
        <v>0</v>
      </c>
      <c r="AW98" s="7"/>
      <c r="AX98" s="17">
        <f t="shared" ref="AX98:AX108" si="6">COUNTIF(C98:AU98,"&gt;0")</f>
        <v>44</v>
      </c>
      <c r="AY98" s="18">
        <f t="shared" ref="AY98:AY108" si="7">AV98/SUM(C98:AV98)</f>
        <v>0</v>
      </c>
      <c r="AZ98" s="18"/>
      <c r="BA98" s="18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DA98" s="8"/>
    </row>
    <row r="99" spans="1:105" x14ac:dyDescent="0.25">
      <c r="A99" t="s">
        <v>324</v>
      </c>
      <c r="B99">
        <f>VLOOKUP($A99&amp;0,'Short Labels'!$B$1:$N$8042,8,0)</f>
        <v>2017</v>
      </c>
      <c r="C99" s="7">
        <f>SUMIFS(Build!$D99:$CY99,Build!$D$1:$CY$1,"&gt;="&amp;VLOOKUP(C$1,'100-&gt;45b'!$A$1:$D$45,3,0),Build!$D$1:$CY$1,"&lt;="&amp;VLOOKUP(C$1,'100-&gt;45b'!$A$1:$D$45,4,0))</f>
        <v>4042051</v>
      </c>
      <c r="D99" s="7">
        <f>SUMIFS(Build!$D99:$CY99,Build!$D$1:$CY$1,"&gt;="&amp;VLOOKUP(D$1,'100-&gt;45b'!$A$1:$D$45,3,0),Build!$D$1:$CY$1,"&lt;="&amp;VLOOKUP(D$1,'100-&gt;45b'!$A$1:$D$45,4,0))</f>
        <v>53192</v>
      </c>
      <c r="E99" s="7">
        <f>SUMIFS(Build!$D99:$CY99,Build!$D$1:$CY$1,"&gt;="&amp;VLOOKUP(E$1,'100-&gt;45b'!$A$1:$D$45,3,0),Build!$D$1:$CY$1,"&lt;="&amp;VLOOKUP(E$1,'100-&gt;45b'!$A$1:$D$45,4,0))</f>
        <v>1347</v>
      </c>
      <c r="F99" s="7">
        <f>SUMIFS(Build!$D99:$CY99,Build!$D$1:$CY$1,"&gt;="&amp;VLOOKUP(F$1,'100-&gt;45b'!$A$1:$D$45,3,0),Build!$D$1:$CY$1,"&lt;="&amp;VLOOKUP(F$1,'100-&gt;45b'!$A$1:$D$45,4,0))</f>
        <v>115454</v>
      </c>
      <c r="G99" s="7">
        <f>SUMIFS(Build!$D99:$CY99,Build!$D$1:$CY$1,"&gt;="&amp;VLOOKUP(G$1,'100-&gt;45b'!$A$1:$D$45,3,0),Build!$D$1:$CY$1,"&lt;="&amp;VLOOKUP(G$1,'100-&gt;45b'!$A$1:$D$45,4,0))</f>
        <v>0</v>
      </c>
      <c r="H99" s="7">
        <f>SUMIFS(Build!$D99:$CY99,Build!$D$1:$CY$1,"&gt;="&amp;VLOOKUP(H$1,'100-&gt;45b'!$A$1:$D$45,3,0),Build!$D$1:$CY$1,"&lt;="&amp;VLOOKUP(H$1,'100-&gt;45b'!$A$1:$D$45,4,0))</f>
        <v>255227</v>
      </c>
      <c r="I99" s="7">
        <f>SUMIFS(Build!$D99:$CY99,Build!$D$1:$CY$1,"&gt;="&amp;VLOOKUP(I$1,'100-&gt;45b'!$A$1:$D$45,3,0),Build!$D$1:$CY$1,"&lt;="&amp;VLOOKUP(I$1,'100-&gt;45b'!$A$1:$D$45,4,0))</f>
        <v>112527</v>
      </c>
      <c r="J99" s="7">
        <f>SUMIFS(Build!$D99:$CY99,Build!$D$1:$CY$1,"&gt;="&amp;VLOOKUP(J$1,'100-&gt;45b'!$A$1:$D$45,3,0),Build!$D$1:$CY$1,"&lt;="&amp;VLOOKUP(J$1,'100-&gt;45b'!$A$1:$D$45,4,0))</f>
        <v>14050</v>
      </c>
      <c r="K99" s="7">
        <f>SUMIFS(Build!$D99:$CY99,Build!$D$1:$CY$1,"&gt;="&amp;VLOOKUP(K$1,'100-&gt;45b'!$A$1:$D$45,3,0),Build!$D$1:$CY$1,"&lt;="&amp;VLOOKUP(K$1,'100-&gt;45b'!$A$1:$D$45,4,0))</f>
        <v>14696</v>
      </c>
      <c r="L99" s="7">
        <f>SUMIFS(Build!$D99:$CY99,Build!$D$1:$CY$1,"&gt;="&amp;VLOOKUP(L$1,'100-&gt;45b'!$A$1:$D$45,3,0),Build!$D$1:$CY$1,"&lt;="&amp;VLOOKUP(L$1,'100-&gt;45b'!$A$1:$D$45,4,0))</f>
        <v>0</v>
      </c>
      <c r="M99" s="7">
        <f>SUMIFS(Build!$D99:$CY99,Build!$D$1:$CY$1,"&gt;="&amp;VLOOKUP(M$1,'100-&gt;45b'!$A$1:$D$45,3,0),Build!$D$1:$CY$1,"&lt;="&amp;VLOOKUP(M$1,'100-&gt;45b'!$A$1:$D$45,4,0))</f>
        <v>12366</v>
      </c>
      <c r="N99" s="7">
        <f>SUMIFS(Build!$D99:$CY99,Build!$D$1:$CY$1,"&gt;="&amp;VLOOKUP(N$1,'100-&gt;45b'!$A$1:$D$45,3,0),Build!$D$1:$CY$1,"&lt;="&amp;VLOOKUP(N$1,'100-&gt;45b'!$A$1:$D$45,4,0))</f>
        <v>1869</v>
      </c>
      <c r="O99" s="7">
        <f>SUMIFS(Build!$D99:$CY99,Build!$D$1:$CY$1,"&gt;="&amp;VLOOKUP(O$1,'100-&gt;45b'!$A$1:$D$45,3,0),Build!$D$1:$CY$1,"&lt;="&amp;VLOOKUP(O$1,'100-&gt;45b'!$A$1:$D$45,4,0))</f>
        <v>4824</v>
      </c>
      <c r="P99" s="7">
        <f>SUMIFS(Build!$D99:$CY99,Build!$D$1:$CY$1,"&gt;="&amp;VLOOKUP(P$1,'100-&gt;45b'!$A$1:$D$45,3,0),Build!$D$1:$CY$1,"&lt;="&amp;VLOOKUP(P$1,'100-&gt;45b'!$A$1:$D$45,4,0))</f>
        <v>107286</v>
      </c>
      <c r="Q99" s="7">
        <f>SUMIFS(Build!$D99:$CY99,Build!$D$1:$CY$1,"&gt;="&amp;VLOOKUP(Q$1,'100-&gt;45b'!$A$1:$D$45,3,0),Build!$D$1:$CY$1,"&lt;="&amp;VLOOKUP(Q$1,'100-&gt;45b'!$A$1:$D$45,4,0))</f>
        <v>2598</v>
      </c>
      <c r="R99" s="7">
        <f>SUMIFS(Build!$D99:$CY99,Build!$D$1:$CY$1,"&gt;="&amp;VLOOKUP(R$1,'100-&gt;45b'!$A$1:$D$45,3,0),Build!$D$1:$CY$1,"&lt;="&amp;VLOOKUP(R$1,'100-&gt;45b'!$A$1:$D$45,4,0))</f>
        <v>89213</v>
      </c>
      <c r="S99" s="7">
        <f>SUMIFS(Build!$D99:$CY99,Build!$D$1:$CY$1,"&gt;="&amp;VLOOKUP(S$1,'100-&gt;45b'!$A$1:$D$45,3,0),Build!$D$1:$CY$1,"&lt;="&amp;VLOOKUP(S$1,'100-&gt;45b'!$A$1:$D$45,4,0))</f>
        <v>0</v>
      </c>
      <c r="T99" s="7">
        <f>SUMIFS(Build!$D99:$CY99,Build!$D$1:$CY$1,"&gt;="&amp;VLOOKUP(T$1,'100-&gt;45b'!$A$1:$D$45,3,0),Build!$D$1:$CY$1,"&lt;="&amp;VLOOKUP(T$1,'100-&gt;45b'!$A$1:$D$45,4,0))</f>
        <v>0</v>
      </c>
      <c r="U99" s="7">
        <f>SUMIFS(Build!$D99:$CY99,Build!$D$1:$CY$1,"&gt;="&amp;VLOOKUP(U$1,'100-&gt;45b'!$A$1:$D$45,3,0),Build!$D$1:$CY$1,"&lt;="&amp;VLOOKUP(U$1,'100-&gt;45b'!$A$1:$D$45,4,0))</f>
        <v>0</v>
      </c>
      <c r="V99" s="7">
        <f>SUMIFS(Build!$D99:$CY99,Build!$D$1:$CY$1,"&gt;="&amp;VLOOKUP(V$1,'100-&gt;45b'!$A$1:$D$45,3,0),Build!$D$1:$CY$1,"&lt;="&amp;VLOOKUP(V$1,'100-&gt;45b'!$A$1:$D$45,4,0))</f>
        <v>0</v>
      </c>
      <c r="W99" s="7">
        <f>SUMIFS(Build!$D99:$CY99,Build!$D$1:$CY$1,"&gt;="&amp;VLOOKUP(W$1,'100-&gt;45b'!$A$1:$D$45,3,0),Build!$D$1:$CY$1,"&lt;="&amp;VLOOKUP(W$1,'100-&gt;45b'!$A$1:$D$45,4,0))</f>
        <v>0</v>
      </c>
      <c r="X99" s="7">
        <f>SUMIFS(Build!$D99:$CY99,Build!$D$1:$CY$1,"&gt;="&amp;VLOOKUP(X$1,'100-&gt;45b'!$A$1:$D$45,3,0),Build!$D$1:$CY$1,"&lt;="&amp;VLOOKUP(X$1,'100-&gt;45b'!$A$1:$D$45,4,0))</f>
        <v>115699</v>
      </c>
      <c r="Y99" s="7">
        <f>SUMIFS(Build!$D99:$CY99,Build!$D$1:$CY$1,"&gt;="&amp;VLOOKUP(Y$1,'100-&gt;45b'!$A$1:$D$45,3,0),Build!$D$1:$CY$1,"&lt;="&amp;VLOOKUP(Y$1,'100-&gt;45b'!$A$1:$D$45,4,0))</f>
        <v>8545</v>
      </c>
      <c r="Z99" s="7">
        <f>SUMIFS(Build!$D99:$CY99,Build!$D$1:$CY$1,"&gt;="&amp;VLOOKUP(Z$1,'100-&gt;45b'!$A$1:$D$45,3,0),Build!$D$1:$CY$1,"&lt;="&amp;VLOOKUP(Z$1,'100-&gt;45b'!$A$1:$D$45,4,0))</f>
        <v>4273</v>
      </c>
      <c r="AA99" s="7">
        <f>SUMIFS(Build!$D99:$CY99,Build!$D$1:$CY$1,"&gt;="&amp;VLOOKUP(AA$1,'100-&gt;45b'!$A$1:$D$45,3,0),Build!$D$1:$CY$1,"&lt;="&amp;VLOOKUP(AA$1,'100-&gt;45b'!$A$1:$D$45,4,0))</f>
        <v>337278</v>
      </c>
      <c r="AB99" s="7">
        <f>SUMIFS(Build!$D99:$CY99,Build!$D$1:$CY$1,"&gt;="&amp;VLOOKUP(AB$1,'100-&gt;45b'!$A$1:$D$45,3,0),Build!$D$1:$CY$1,"&lt;="&amp;VLOOKUP(AB$1,'100-&gt;45b'!$A$1:$D$45,4,0))</f>
        <v>1461987</v>
      </c>
      <c r="AC99" s="7">
        <f>SUMIFS(Build!$D99:$CY99,Build!$D$1:$CY$1,"&gt;="&amp;VLOOKUP(AC$1,'100-&gt;45b'!$A$1:$D$45,3,0),Build!$D$1:$CY$1,"&lt;="&amp;VLOOKUP(AC$1,'100-&gt;45b'!$A$1:$D$45,4,0))</f>
        <v>346140</v>
      </c>
      <c r="AD99" s="7">
        <f>SUMIFS(Build!$D99:$CY99,Build!$D$1:$CY$1,"&gt;="&amp;VLOOKUP(AD$1,'100-&gt;45b'!$A$1:$D$45,3,0),Build!$D$1:$CY$1,"&lt;="&amp;VLOOKUP(AD$1,'100-&gt;45b'!$A$1:$D$45,4,0))</f>
        <v>1078</v>
      </c>
      <c r="AE99" s="7">
        <f>SUMIFS(Build!$D99:$CY99,Build!$D$1:$CY$1,"&gt;="&amp;VLOOKUP(AE$1,'100-&gt;45b'!$A$1:$D$45,3,0),Build!$D$1:$CY$1,"&lt;="&amp;VLOOKUP(AE$1,'100-&gt;45b'!$A$1:$D$45,4,0))</f>
        <v>4035.9999999999995</v>
      </c>
      <c r="AF99" s="7">
        <f>SUMIFS(Build!$D99:$CY99,Build!$D$1:$CY$1,"&gt;="&amp;VLOOKUP(AF$1,'100-&gt;45b'!$A$1:$D$45,3,0),Build!$D$1:$CY$1,"&lt;="&amp;VLOOKUP(AF$1,'100-&gt;45b'!$A$1:$D$45,4,0))</f>
        <v>17909</v>
      </c>
      <c r="AG99" s="7">
        <f>SUMIFS(Build!$D99:$CY99,Build!$D$1:$CY$1,"&gt;="&amp;VLOOKUP(AG$1,'100-&gt;45b'!$A$1:$D$45,3,0),Build!$D$1:$CY$1,"&lt;="&amp;VLOOKUP(AG$1,'100-&gt;45b'!$A$1:$D$45,4,0))</f>
        <v>599</v>
      </c>
      <c r="AH99" s="7">
        <f>SUMIFS(Build!$D99:$CY99,Build!$D$1:$CY$1,"&gt;="&amp;VLOOKUP(AH$1,'100-&gt;45b'!$A$1:$D$45,3,0),Build!$D$1:$CY$1,"&lt;="&amp;VLOOKUP(AH$1,'100-&gt;45b'!$A$1:$D$45,4,0))</f>
        <v>316707</v>
      </c>
      <c r="AI99" s="7">
        <f>SUMIFS(Build!$D99:$CY99,Build!$D$1:$CY$1,"&gt;="&amp;VLOOKUP(AI$1,'100-&gt;45b'!$A$1:$D$45,3,0),Build!$D$1:$CY$1,"&lt;="&amp;VLOOKUP(AI$1,'100-&gt;45b'!$A$1:$D$45,4,0))</f>
        <v>20507</v>
      </c>
      <c r="AJ99" s="7">
        <f>SUMIFS(Build!$D99:$CY99,Build!$D$1:$CY$1,"&gt;="&amp;VLOOKUP(AJ$1,'100-&gt;45b'!$A$1:$D$45,3,0),Build!$D$1:$CY$1,"&lt;="&amp;VLOOKUP(AJ$1,'100-&gt;45b'!$A$1:$D$45,4,0))</f>
        <v>4942</v>
      </c>
      <c r="AK99" s="7">
        <f>SUMIFS(Build!$D99:$CY99,Build!$D$1:$CY$1,"&gt;="&amp;VLOOKUP(AK$1,'100-&gt;45b'!$A$1:$D$45,3,0),Build!$D$1:$CY$1,"&lt;="&amp;VLOOKUP(AK$1,'100-&gt;45b'!$A$1:$D$45,4,0))</f>
        <v>6411</v>
      </c>
      <c r="AL99" s="7">
        <f>SUMIFS(Build!$D99:$CY99,Build!$D$1:$CY$1,"&gt;="&amp;VLOOKUP(AL$1,'100-&gt;45b'!$A$1:$D$45,3,0),Build!$D$1:$CY$1,"&lt;="&amp;VLOOKUP(AL$1,'100-&gt;45b'!$A$1:$D$45,4,0))</f>
        <v>37222</v>
      </c>
      <c r="AM99" s="7">
        <f>SUMIFS(Build!$D99:$CY99,Build!$D$1:$CY$1,"&gt;="&amp;VLOOKUP(AM$1,'100-&gt;45b'!$A$1:$D$45,3,0),Build!$D$1:$CY$1,"&lt;="&amp;VLOOKUP(AM$1,'100-&gt;45b'!$A$1:$D$45,4,0))</f>
        <v>8000.9999999999991</v>
      </c>
      <c r="AN99" s="7">
        <f>SUMIFS(Build!$D99:$CY99,Build!$D$1:$CY$1,"&gt;="&amp;VLOOKUP(AN$1,'100-&gt;45b'!$A$1:$D$45,3,0),Build!$D$1:$CY$1,"&lt;="&amp;VLOOKUP(AN$1,'100-&gt;45b'!$A$1:$D$45,4,0))</f>
        <v>44435</v>
      </c>
      <c r="AO99" s="7">
        <f>SUMIFS(Build!$D99:$CY99,Build!$D$1:$CY$1,"&gt;="&amp;VLOOKUP(AO$1,'100-&gt;45b'!$A$1:$D$45,3,0),Build!$D$1:$CY$1,"&lt;="&amp;VLOOKUP(AO$1,'100-&gt;45b'!$A$1:$D$45,4,0))</f>
        <v>54968</v>
      </c>
      <c r="AP99" s="7">
        <f>'47 Sector'!AP99+'47 Sector'!AV99</f>
        <v>155591</v>
      </c>
      <c r="AQ99" s="7">
        <f>SUMIFS(Build!$D99:$CY99,Build!$D$1:$CY$1,"&gt;="&amp;VLOOKUP(AQ$1,'100-&gt;45b'!$A$1:$D$45,3,0),Build!$D$1:$CY$1,"&lt;="&amp;VLOOKUP(AQ$1,'100-&gt;45b'!$A$1:$D$45,4,0))</f>
        <v>567722</v>
      </c>
      <c r="AR99" s="7">
        <f>SUMIFS(Build!$D99:$CY99,Build!$D$1:$CY$1,"&gt;="&amp;VLOOKUP(AR$1,'100-&gt;45b'!$A$1:$D$45,3,0),Build!$D$1:$CY$1,"&lt;="&amp;VLOOKUP(AR$1,'100-&gt;45b'!$A$1:$D$45,4,0))</f>
        <v>144211</v>
      </c>
      <c r="AS99" s="7">
        <f>SUMIFS(Build!$D99:$CY99,Build!$D$1:$CY$1,"&gt;="&amp;VLOOKUP(AS$1,'100-&gt;45b'!$A$1:$D$45,3,0),Build!$D$1:$CY$1,"&lt;="&amp;VLOOKUP(AS$1,'100-&gt;45b'!$A$1:$D$45,4,0))</f>
        <v>13231</v>
      </c>
      <c r="AT99" s="7">
        <f>SUMIFS(Build!$D99:$CY99,Build!$D$1:$CY$1,"&gt;="&amp;VLOOKUP(AT$1,'100-&gt;45b'!$A$1:$D$45,3,0),Build!$D$1:$CY$1,"&lt;="&amp;VLOOKUP(AT$1,'100-&gt;45b'!$A$1:$D$45,4,0))</f>
        <v>271961</v>
      </c>
      <c r="AU99" s="7">
        <f>SUMIFS(Build!$D99:$CY99,Build!$D$1:$CY$1,"&gt;="&amp;VLOOKUP(AU$1,'100-&gt;45b'!$A$1:$D$45,3,0),Build!$D$1:$CY$1,"&lt;="&amp;VLOOKUP(AU$1,'100-&gt;45b'!$A$1:$D$45,4,0))</f>
        <v>151643</v>
      </c>
      <c r="AV99" s="23">
        <f>Build!CY99</f>
        <v>9279</v>
      </c>
      <c r="AW99" s="7"/>
      <c r="AX99" s="17">
        <f t="shared" si="6"/>
        <v>38</v>
      </c>
      <c r="AY99" s="18">
        <f t="shared" si="7"/>
        <v>1.038956676547896E-3</v>
      </c>
      <c r="AZ99" s="18"/>
      <c r="BA99" s="18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DA99" s="8"/>
    </row>
    <row r="100" spans="1:105" x14ac:dyDescent="0.25">
      <c r="A100" t="s">
        <v>325</v>
      </c>
      <c r="B100">
        <f>VLOOKUP($A100&amp;0,'Short Labels'!$B$1:$N$8042,8,0)</f>
        <v>2020</v>
      </c>
      <c r="C100" s="7">
        <f>SUMIFS(Build!$D100:$CY100,Build!$D$1:$CY$1,"&gt;="&amp;VLOOKUP(C$1,'100-&gt;45b'!$A$1:$D$45,3,0),Build!$D$1:$CY$1,"&lt;="&amp;VLOOKUP(C$1,'100-&gt;45b'!$A$1:$D$45,4,0))</f>
        <v>121728</v>
      </c>
      <c r="D100" s="7">
        <f>SUMIFS(Build!$D100:$CY100,Build!$D$1:$CY$1,"&gt;="&amp;VLOOKUP(D$1,'100-&gt;45b'!$A$1:$D$45,3,0),Build!$D$1:$CY$1,"&lt;="&amp;VLOOKUP(D$1,'100-&gt;45b'!$A$1:$D$45,4,0))</f>
        <v>2294</v>
      </c>
      <c r="E100" s="7">
        <f>SUMIFS(Build!$D100:$CY100,Build!$D$1:$CY$1,"&gt;="&amp;VLOOKUP(E$1,'100-&gt;45b'!$A$1:$D$45,3,0),Build!$D$1:$CY$1,"&lt;="&amp;VLOOKUP(E$1,'100-&gt;45b'!$A$1:$D$45,4,0))</f>
        <v>204</v>
      </c>
      <c r="F100" s="7">
        <f>SUMIFS(Build!$D100:$CY100,Build!$D$1:$CY$1,"&gt;="&amp;VLOOKUP(F$1,'100-&gt;45b'!$A$1:$D$45,3,0),Build!$D$1:$CY$1,"&lt;="&amp;VLOOKUP(F$1,'100-&gt;45b'!$A$1:$D$45,4,0))</f>
        <v>2162</v>
      </c>
      <c r="G100" s="7">
        <f>SUMIFS(Build!$D100:$CY100,Build!$D$1:$CY$1,"&gt;="&amp;VLOOKUP(G$1,'100-&gt;45b'!$A$1:$D$45,3,0),Build!$D$1:$CY$1,"&lt;="&amp;VLOOKUP(G$1,'100-&gt;45b'!$A$1:$D$45,4,0))</f>
        <v>0</v>
      </c>
      <c r="H100" s="7">
        <f>SUMIFS(Build!$D100:$CY100,Build!$D$1:$CY$1,"&gt;="&amp;VLOOKUP(H$1,'100-&gt;45b'!$A$1:$D$45,3,0),Build!$D$1:$CY$1,"&lt;="&amp;VLOOKUP(H$1,'100-&gt;45b'!$A$1:$D$45,4,0))</f>
        <v>68835</v>
      </c>
      <c r="I100" s="7">
        <f>SUMIFS(Build!$D100:$CY100,Build!$D$1:$CY$1,"&gt;="&amp;VLOOKUP(I$1,'100-&gt;45b'!$A$1:$D$45,3,0),Build!$D$1:$CY$1,"&lt;="&amp;VLOOKUP(I$1,'100-&gt;45b'!$A$1:$D$45,4,0))</f>
        <v>16372</v>
      </c>
      <c r="J100" s="7">
        <f>SUMIFS(Build!$D100:$CY100,Build!$D$1:$CY$1,"&gt;="&amp;VLOOKUP(J$1,'100-&gt;45b'!$A$1:$D$45,3,0),Build!$D$1:$CY$1,"&lt;="&amp;VLOOKUP(J$1,'100-&gt;45b'!$A$1:$D$45,4,0))</f>
        <v>4616</v>
      </c>
      <c r="K100" s="7">
        <f>SUMIFS(Build!$D100:$CY100,Build!$D$1:$CY$1,"&gt;="&amp;VLOOKUP(K$1,'100-&gt;45b'!$A$1:$D$45,3,0),Build!$D$1:$CY$1,"&lt;="&amp;VLOOKUP(K$1,'100-&gt;45b'!$A$1:$D$45,4,0))</f>
        <v>6601</v>
      </c>
      <c r="L100" s="7">
        <f>SUMIFS(Build!$D100:$CY100,Build!$D$1:$CY$1,"&gt;="&amp;VLOOKUP(L$1,'100-&gt;45b'!$A$1:$D$45,3,0),Build!$D$1:$CY$1,"&lt;="&amp;VLOOKUP(L$1,'100-&gt;45b'!$A$1:$D$45,4,0))</f>
        <v>2130</v>
      </c>
      <c r="M100" s="7">
        <f>SUMIFS(Build!$D100:$CY100,Build!$D$1:$CY$1,"&gt;="&amp;VLOOKUP(M$1,'100-&gt;45b'!$A$1:$D$45,3,0),Build!$D$1:$CY$1,"&lt;="&amp;VLOOKUP(M$1,'100-&gt;45b'!$A$1:$D$45,4,0))</f>
        <v>5150</v>
      </c>
      <c r="N100" s="7">
        <f>SUMIFS(Build!$D100:$CY100,Build!$D$1:$CY$1,"&gt;="&amp;VLOOKUP(N$1,'100-&gt;45b'!$A$1:$D$45,3,0),Build!$D$1:$CY$1,"&lt;="&amp;VLOOKUP(N$1,'100-&gt;45b'!$A$1:$D$45,4,0))</f>
        <v>7131</v>
      </c>
      <c r="O100" s="7">
        <f>SUMIFS(Build!$D100:$CY100,Build!$D$1:$CY$1,"&gt;="&amp;VLOOKUP(O$1,'100-&gt;45b'!$A$1:$D$45,3,0),Build!$D$1:$CY$1,"&lt;="&amp;VLOOKUP(O$1,'100-&gt;45b'!$A$1:$D$45,4,0))</f>
        <v>3650</v>
      </c>
      <c r="P100" s="7">
        <f>SUMIFS(Build!$D100:$CY100,Build!$D$1:$CY$1,"&gt;="&amp;VLOOKUP(P$1,'100-&gt;45b'!$A$1:$D$45,3,0),Build!$D$1:$CY$1,"&lt;="&amp;VLOOKUP(P$1,'100-&gt;45b'!$A$1:$D$45,4,0))</f>
        <v>6692</v>
      </c>
      <c r="Q100" s="7">
        <f>SUMIFS(Build!$D100:$CY100,Build!$D$1:$CY$1,"&gt;="&amp;VLOOKUP(Q$1,'100-&gt;45b'!$A$1:$D$45,3,0),Build!$D$1:$CY$1,"&lt;="&amp;VLOOKUP(Q$1,'100-&gt;45b'!$A$1:$D$45,4,0))</f>
        <v>677</v>
      </c>
      <c r="R100" s="7">
        <f>SUMIFS(Build!$D100:$CY100,Build!$D$1:$CY$1,"&gt;="&amp;VLOOKUP(R$1,'100-&gt;45b'!$A$1:$D$45,3,0),Build!$D$1:$CY$1,"&lt;="&amp;VLOOKUP(R$1,'100-&gt;45b'!$A$1:$D$45,4,0))</f>
        <v>12799</v>
      </c>
      <c r="S100" s="7">
        <f>SUMIFS(Build!$D100:$CY100,Build!$D$1:$CY$1,"&gt;="&amp;VLOOKUP(S$1,'100-&gt;45b'!$A$1:$D$45,3,0),Build!$D$1:$CY$1,"&lt;="&amp;VLOOKUP(S$1,'100-&gt;45b'!$A$1:$D$45,4,0))</f>
        <v>894</v>
      </c>
      <c r="T100" s="7">
        <f>SUMIFS(Build!$D100:$CY100,Build!$D$1:$CY$1,"&gt;="&amp;VLOOKUP(T$1,'100-&gt;45b'!$A$1:$D$45,3,0),Build!$D$1:$CY$1,"&lt;="&amp;VLOOKUP(T$1,'100-&gt;45b'!$A$1:$D$45,4,0))</f>
        <v>903</v>
      </c>
      <c r="U100" s="7">
        <f>SUMIFS(Build!$D100:$CY100,Build!$D$1:$CY$1,"&gt;="&amp;VLOOKUP(U$1,'100-&gt;45b'!$A$1:$D$45,3,0),Build!$D$1:$CY$1,"&lt;="&amp;VLOOKUP(U$1,'100-&gt;45b'!$A$1:$D$45,4,0))</f>
        <v>662</v>
      </c>
      <c r="V100" s="7">
        <f>SUMIFS(Build!$D100:$CY100,Build!$D$1:$CY$1,"&gt;="&amp;VLOOKUP(V$1,'100-&gt;45b'!$A$1:$D$45,3,0),Build!$D$1:$CY$1,"&lt;="&amp;VLOOKUP(V$1,'100-&gt;45b'!$A$1:$D$45,4,0))</f>
        <v>2469</v>
      </c>
      <c r="W100" s="7">
        <f>SUMIFS(Build!$D100:$CY100,Build!$D$1:$CY$1,"&gt;="&amp;VLOOKUP(W$1,'100-&gt;45b'!$A$1:$D$45,3,0),Build!$D$1:$CY$1,"&lt;="&amp;VLOOKUP(W$1,'100-&gt;45b'!$A$1:$D$45,4,0))</f>
        <v>310</v>
      </c>
      <c r="X100" s="7">
        <f>SUMIFS(Build!$D100:$CY100,Build!$D$1:$CY$1,"&gt;="&amp;VLOOKUP(X$1,'100-&gt;45b'!$A$1:$D$45,3,0),Build!$D$1:$CY$1,"&lt;="&amp;VLOOKUP(X$1,'100-&gt;45b'!$A$1:$D$45,4,0))</f>
        <v>19213</v>
      </c>
      <c r="Y100" s="7">
        <f>SUMIFS(Build!$D100:$CY100,Build!$D$1:$CY$1,"&gt;="&amp;VLOOKUP(Y$1,'100-&gt;45b'!$A$1:$D$45,3,0),Build!$D$1:$CY$1,"&lt;="&amp;VLOOKUP(Y$1,'100-&gt;45b'!$A$1:$D$45,4,0))</f>
        <v>7078</v>
      </c>
      <c r="Z100" s="7">
        <f>SUMIFS(Build!$D100:$CY100,Build!$D$1:$CY$1,"&gt;="&amp;VLOOKUP(Z$1,'100-&gt;45b'!$A$1:$D$45,3,0),Build!$D$1:$CY$1,"&lt;="&amp;VLOOKUP(Z$1,'100-&gt;45b'!$A$1:$D$45,4,0))</f>
        <v>10017</v>
      </c>
      <c r="AA100" s="7">
        <f>SUMIFS(Build!$D100:$CY100,Build!$D$1:$CY$1,"&gt;="&amp;VLOOKUP(AA$1,'100-&gt;45b'!$A$1:$D$45,3,0),Build!$D$1:$CY$1,"&lt;="&amp;VLOOKUP(AA$1,'100-&gt;45b'!$A$1:$D$45,4,0))</f>
        <v>103498</v>
      </c>
      <c r="AB100" s="7">
        <f>SUMIFS(Build!$D100:$CY100,Build!$D$1:$CY$1,"&gt;="&amp;VLOOKUP(AB$1,'100-&gt;45b'!$A$1:$D$45,3,0),Build!$D$1:$CY$1,"&lt;="&amp;VLOOKUP(AB$1,'100-&gt;45b'!$A$1:$D$45,4,0))</f>
        <v>264326</v>
      </c>
      <c r="AC100" s="7">
        <f>SUMIFS(Build!$D100:$CY100,Build!$D$1:$CY$1,"&gt;="&amp;VLOOKUP(AC$1,'100-&gt;45b'!$A$1:$D$45,3,0),Build!$D$1:$CY$1,"&lt;="&amp;VLOOKUP(AC$1,'100-&gt;45b'!$A$1:$D$45,4,0))</f>
        <v>53922</v>
      </c>
      <c r="AD100" s="7">
        <f>SUMIFS(Build!$D100:$CY100,Build!$D$1:$CY$1,"&gt;="&amp;VLOOKUP(AD$1,'100-&gt;45b'!$A$1:$D$45,3,0),Build!$D$1:$CY$1,"&lt;="&amp;VLOOKUP(AD$1,'100-&gt;45b'!$A$1:$D$45,4,0))</f>
        <v>1020.9999999999999</v>
      </c>
      <c r="AE100" s="7">
        <f>SUMIFS(Build!$D100:$CY100,Build!$D$1:$CY$1,"&gt;="&amp;VLOOKUP(AE$1,'100-&gt;45b'!$A$1:$D$45,3,0),Build!$D$1:$CY$1,"&lt;="&amp;VLOOKUP(AE$1,'100-&gt;45b'!$A$1:$D$45,4,0))</f>
        <v>559</v>
      </c>
      <c r="AF100" s="7">
        <f>SUMIFS(Build!$D100:$CY100,Build!$D$1:$CY$1,"&gt;="&amp;VLOOKUP(AF$1,'100-&gt;45b'!$A$1:$D$45,3,0),Build!$D$1:$CY$1,"&lt;="&amp;VLOOKUP(AF$1,'100-&gt;45b'!$A$1:$D$45,4,0))</f>
        <v>18800</v>
      </c>
      <c r="AG100" s="7">
        <f>SUMIFS(Build!$D100:$CY100,Build!$D$1:$CY$1,"&gt;="&amp;VLOOKUP(AG$1,'100-&gt;45b'!$A$1:$D$45,3,0),Build!$D$1:$CY$1,"&lt;="&amp;VLOOKUP(AG$1,'100-&gt;45b'!$A$1:$D$45,4,0))</f>
        <v>5796</v>
      </c>
      <c r="AH100" s="7">
        <f>SUMIFS(Build!$D100:$CY100,Build!$D$1:$CY$1,"&gt;="&amp;VLOOKUP(AH$1,'100-&gt;45b'!$A$1:$D$45,3,0),Build!$D$1:$CY$1,"&lt;="&amp;VLOOKUP(AH$1,'100-&gt;45b'!$A$1:$D$45,4,0))</f>
        <v>53326</v>
      </c>
      <c r="AI100" s="7">
        <f>SUMIFS(Build!$D100:$CY100,Build!$D$1:$CY$1,"&gt;="&amp;VLOOKUP(AI$1,'100-&gt;45b'!$A$1:$D$45,3,0),Build!$D$1:$CY$1,"&lt;="&amp;VLOOKUP(AI$1,'100-&gt;45b'!$A$1:$D$45,4,0))</f>
        <v>6043</v>
      </c>
      <c r="AJ100" s="7">
        <f>SUMIFS(Build!$D100:$CY100,Build!$D$1:$CY$1,"&gt;="&amp;VLOOKUP(AJ$1,'100-&gt;45b'!$A$1:$D$45,3,0),Build!$D$1:$CY$1,"&lt;="&amp;VLOOKUP(AJ$1,'100-&gt;45b'!$A$1:$D$45,4,0))</f>
        <v>12252</v>
      </c>
      <c r="AK100" s="7">
        <f>SUMIFS(Build!$D100:$CY100,Build!$D$1:$CY$1,"&gt;="&amp;VLOOKUP(AK$1,'100-&gt;45b'!$A$1:$D$45,3,0),Build!$D$1:$CY$1,"&lt;="&amp;VLOOKUP(AK$1,'100-&gt;45b'!$A$1:$D$45,4,0))</f>
        <v>19691</v>
      </c>
      <c r="AL100" s="7">
        <f>SUMIFS(Build!$D100:$CY100,Build!$D$1:$CY$1,"&gt;="&amp;VLOOKUP(AL$1,'100-&gt;45b'!$A$1:$D$45,3,0),Build!$D$1:$CY$1,"&lt;="&amp;VLOOKUP(AL$1,'100-&gt;45b'!$A$1:$D$45,4,0))</f>
        <v>26964</v>
      </c>
      <c r="AM100" s="7">
        <f>SUMIFS(Build!$D100:$CY100,Build!$D$1:$CY$1,"&gt;="&amp;VLOOKUP(AM$1,'100-&gt;45b'!$A$1:$D$45,3,0),Build!$D$1:$CY$1,"&lt;="&amp;VLOOKUP(AM$1,'100-&gt;45b'!$A$1:$D$45,4,0))</f>
        <v>8757</v>
      </c>
      <c r="AN100" s="7">
        <f>SUMIFS(Build!$D100:$CY100,Build!$D$1:$CY$1,"&gt;="&amp;VLOOKUP(AN$1,'100-&gt;45b'!$A$1:$D$45,3,0),Build!$D$1:$CY$1,"&lt;="&amp;VLOOKUP(AN$1,'100-&gt;45b'!$A$1:$D$45,4,0))</f>
        <v>63006</v>
      </c>
      <c r="AO100" s="7">
        <f>SUMIFS(Build!$D100:$CY100,Build!$D$1:$CY$1,"&gt;="&amp;VLOOKUP(AO$1,'100-&gt;45b'!$A$1:$D$45,3,0),Build!$D$1:$CY$1,"&lt;="&amp;VLOOKUP(AO$1,'100-&gt;45b'!$A$1:$D$45,4,0))</f>
        <v>77029</v>
      </c>
      <c r="AP100" s="7">
        <f>'47 Sector'!AP100+'47 Sector'!AV100</f>
        <v>119021</v>
      </c>
      <c r="AQ100" s="7">
        <f>SUMIFS(Build!$D100:$CY100,Build!$D$1:$CY$1,"&gt;="&amp;VLOOKUP(AQ$1,'100-&gt;45b'!$A$1:$D$45,3,0),Build!$D$1:$CY$1,"&lt;="&amp;VLOOKUP(AQ$1,'100-&gt;45b'!$A$1:$D$45,4,0))</f>
        <v>110305</v>
      </c>
      <c r="AR100" s="7">
        <f>SUMIFS(Build!$D100:$CY100,Build!$D$1:$CY$1,"&gt;="&amp;VLOOKUP(AR$1,'100-&gt;45b'!$A$1:$D$45,3,0),Build!$D$1:$CY$1,"&lt;="&amp;VLOOKUP(AR$1,'100-&gt;45b'!$A$1:$D$45,4,0))</f>
        <v>138781</v>
      </c>
      <c r="AS100" s="7">
        <f>SUMIFS(Build!$D100:$CY100,Build!$D$1:$CY$1,"&gt;="&amp;VLOOKUP(AS$1,'100-&gt;45b'!$A$1:$D$45,3,0),Build!$D$1:$CY$1,"&lt;="&amp;VLOOKUP(AS$1,'100-&gt;45b'!$A$1:$D$45,4,0))</f>
        <v>25019</v>
      </c>
      <c r="AT100" s="7">
        <f>SUMIFS(Build!$D100:$CY100,Build!$D$1:$CY$1,"&gt;="&amp;VLOOKUP(AT$1,'100-&gt;45b'!$A$1:$D$45,3,0),Build!$D$1:$CY$1,"&lt;="&amp;VLOOKUP(AT$1,'100-&gt;45b'!$A$1:$D$45,4,0))</f>
        <v>49247</v>
      </c>
      <c r="AU100" s="7">
        <f>SUMIFS(Build!$D100:$CY100,Build!$D$1:$CY$1,"&gt;="&amp;VLOOKUP(AU$1,'100-&gt;45b'!$A$1:$D$45,3,0),Build!$D$1:$CY$1,"&lt;="&amp;VLOOKUP(AU$1,'100-&gt;45b'!$A$1:$D$45,4,0))</f>
        <v>88064</v>
      </c>
      <c r="AV100" s="23">
        <f>Build!CY100</f>
        <v>157</v>
      </c>
      <c r="AW100" s="7"/>
      <c r="AX100" s="17">
        <f t="shared" si="6"/>
        <v>44</v>
      </c>
      <c r="AY100" s="18">
        <f t="shared" si="7"/>
        <v>1.0140998636455533E-4</v>
      </c>
      <c r="AZ100" s="18"/>
      <c r="BA100" s="18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DA100" s="8"/>
    </row>
    <row r="101" spans="1:105" x14ac:dyDescent="0.25">
      <c r="A101" t="s">
        <v>327</v>
      </c>
      <c r="B101">
        <f>VLOOKUP($A101&amp;0,'Short Labels'!$B$1:$N$8042,8,0)</f>
        <v>2021</v>
      </c>
      <c r="C101" s="7">
        <f>SUMIFS(Build!$D101:$CY101,Build!$D$1:$CY$1,"&gt;="&amp;VLOOKUP(C$1,'100-&gt;45b'!$A$1:$D$45,3,0),Build!$D$1:$CY$1,"&lt;="&amp;VLOOKUP(C$1,'100-&gt;45b'!$A$1:$D$45,4,0))</f>
        <v>1910423</v>
      </c>
      <c r="D101" s="7">
        <f>SUMIFS(Build!$D101:$CY101,Build!$D$1:$CY$1,"&gt;="&amp;VLOOKUP(D$1,'100-&gt;45b'!$A$1:$D$45,3,0),Build!$D$1:$CY$1,"&lt;="&amp;VLOOKUP(D$1,'100-&gt;45b'!$A$1:$D$45,4,0))</f>
        <v>626082</v>
      </c>
      <c r="E101" s="7">
        <f>SUMIFS(Build!$D101:$CY101,Build!$D$1:$CY$1,"&gt;="&amp;VLOOKUP(E$1,'100-&gt;45b'!$A$1:$D$45,3,0),Build!$D$1:$CY$1,"&lt;="&amp;VLOOKUP(E$1,'100-&gt;45b'!$A$1:$D$45,4,0))</f>
        <v>102493</v>
      </c>
      <c r="F101" s="7">
        <f>SUMIFS(Build!$D101:$CY101,Build!$D$1:$CY$1,"&gt;="&amp;VLOOKUP(F$1,'100-&gt;45b'!$A$1:$D$45,3,0),Build!$D$1:$CY$1,"&lt;="&amp;VLOOKUP(F$1,'100-&gt;45b'!$A$1:$D$45,4,0))</f>
        <v>122363</v>
      </c>
      <c r="G101" s="7">
        <f>SUMIFS(Build!$D101:$CY101,Build!$D$1:$CY$1,"&gt;="&amp;VLOOKUP(G$1,'100-&gt;45b'!$A$1:$D$45,3,0),Build!$D$1:$CY$1,"&lt;="&amp;VLOOKUP(G$1,'100-&gt;45b'!$A$1:$D$45,4,0))</f>
        <v>193441</v>
      </c>
      <c r="H101" s="7">
        <f>SUMIFS(Build!$D101:$CY101,Build!$D$1:$CY$1,"&gt;="&amp;VLOOKUP(H$1,'100-&gt;45b'!$A$1:$D$45,3,0),Build!$D$1:$CY$1,"&lt;="&amp;VLOOKUP(H$1,'100-&gt;45b'!$A$1:$D$45,4,0))</f>
        <v>1407472</v>
      </c>
      <c r="I101" s="7">
        <f>SUMIFS(Build!$D101:$CY101,Build!$D$1:$CY$1,"&gt;="&amp;VLOOKUP(I$1,'100-&gt;45b'!$A$1:$D$45,3,0),Build!$D$1:$CY$1,"&lt;="&amp;VLOOKUP(I$1,'100-&gt;45b'!$A$1:$D$45,4,0))</f>
        <v>937580</v>
      </c>
      <c r="J101" s="7">
        <f>SUMIFS(Build!$D101:$CY101,Build!$D$1:$CY$1,"&gt;="&amp;VLOOKUP(J$1,'100-&gt;45b'!$A$1:$D$45,3,0),Build!$D$1:$CY$1,"&lt;="&amp;VLOOKUP(J$1,'100-&gt;45b'!$A$1:$D$45,4,0))</f>
        <v>297599</v>
      </c>
      <c r="K101" s="7">
        <f>SUMIFS(Build!$D101:$CY101,Build!$D$1:$CY$1,"&gt;="&amp;VLOOKUP(K$1,'100-&gt;45b'!$A$1:$D$45,3,0),Build!$D$1:$CY$1,"&lt;="&amp;VLOOKUP(K$1,'100-&gt;45b'!$A$1:$D$45,4,0))</f>
        <v>728055</v>
      </c>
      <c r="L101" s="7">
        <f>SUMIFS(Build!$D101:$CY101,Build!$D$1:$CY$1,"&gt;="&amp;VLOOKUP(L$1,'100-&gt;45b'!$A$1:$D$45,3,0),Build!$D$1:$CY$1,"&lt;="&amp;VLOOKUP(L$1,'100-&gt;45b'!$A$1:$D$45,4,0))</f>
        <v>188620</v>
      </c>
      <c r="M101" s="7">
        <f>SUMIFS(Build!$D101:$CY101,Build!$D$1:$CY$1,"&gt;="&amp;VLOOKUP(M$1,'100-&gt;45b'!$A$1:$D$45,3,0),Build!$D$1:$CY$1,"&lt;="&amp;VLOOKUP(M$1,'100-&gt;45b'!$A$1:$D$45,4,0))</f>
        <v>953172</v>
      </c>
      <c r="N101" s="7">
        <f>SUMIFS(Build!$D101:$CY101,Build!$D$1:$CY$1,"&gt;="&amp;VLOOKUP(N$1,'100-&gt;45b'!$A$1:$D$45,3,0),Build!$D$1:$CY$1,"&lt;="&amp;VLOOKUP(N$1,'100-&gt;45b'!$A$1:$D$45,4,0))</f>
        <v>628903</v>
      </c>
      <c r="O101" s="7">
        <f>SUMIFS(Build!$D101:$CY101,Build!$D$1:$CY$1,"&gt;="&amp;VLOOKUP(O$1,'100-&gt;45b'!$A$1:$D$45,3,0),Build!$D$1:$CY$1,"&lt;="&amp;VLOOKUP(O$1,'100-&gt;45b'!$A$1:$D$45,4,0))</f>
        <v>474623</v>
      </c>
      <c r="P101" s="7">
        <f>SUMIFS(Build!$D101:$CY101,Build!$D$1:$CY$1,"&gt;="&amp;VLOOKUP(P$1,'100-&gt;45b'!$A$1:$D$45,3,0),Build!$D$1:$CY$1,"&lt;="&amp;VLOOKUP(P$1,'100-&gt;45b'!$A$1:$D$45,4,0))</f>
        <v>961385</v>
      </c>
      <c r="Q101" s="7">
        <f>SUMIFS(Build!$D101:$CY101,Build!$D$1:$CY$1,"&gt;="&amp;VLOOKUP(Q$1,'100-&gt;45b'!$A$1:$D$45,3,0),Build!$D$1:$CY$1,"&lt;="&amp;VLOOKUP(Q$1,'100-&gt;45b'!$A$1:$D$45,4,0))</f>
        <v>236856</v>
      </c>
      <c r="R101" s="7">
        <f>SUMIFS(Build!$D101:$CY101,Build!$D$1:$CY$1,"&gt;="&amp;VLOOKUP(R$1,'100-&gt;45b'!$A$1:$D$45,3,0),Build!$D$1:$CY$1,"&lt;="&amp;VLOOKUP(R$1,'100-&gt;45b'!$A$1:$D$45,4,0))</f>
        <v>1235977</v>
      </c>
      <c r="S101" s="7">
        <f>SUMIFS(Build!$D101:$CY101,Build!$D$1:$CY$1,"&gt;="&amp;VLOOKUP(S$1,'100-&gt;45b'!$A$1:$D$45,3,0),Build!$D$1:$CY$1,"&lt;="&amp;VLOOKUP(S$1,'100-&gt;45b'!$A$1:$D$45,4,0))</f>
        <v>673669</v>
      </c>
      <c r="T101" s="7">
        <f>SUMIFS(Build!$D101:$CY101,Build!$D$1:$CY$1,"&gt;="&amp;VLOOKUP(T$1,'100-&gt;45b'!$A$1:$D$45,3,0),Build!$D$1:$CY$1,"&lt;="&amp;VLOOKUP(T$1,'100-&gt;45b'!$A$1:$D$45,4,0))</f>
        <v>819191</v>
      </c>
      <c r="U101" s="7">
        <f>SUMIFS(Build!$D101:$CY101,Build!$D$1:$CY$1,"&gt;="&amp;VLOOKUP(U$1,'100-&gt;45b'!$A$1:$D$45,3,0),Build!$D$1:$CY$1,"&lt;="&amp;VLOOKUP(U$1,'100-&gt;45b'!$A$1:$D$45,4,0))</f>
        <v>1490107</v>
      </c>
      <c r="V101" s="7">
        <f>SUMIFS(Build!$D101:$CY101,Build!$D$1:$CY$1,"&gt;="&amp;VLOOKUP(V$1,'100-&gt;45b'!$A$1:$D$45,3,0),Build!$D$1:$CY$1,"&lt;="&amp;VLOOKUP(V$1,'100-&gt;45b'!$A$1:$D$45,4,0))</f>
        <v>984401</v>
      </c>
      <c r="W101" s="7">
        <f>SUMIFS(Build!$D101:$CY101,Build!$D$1:$CY$1,"&gt;="&amp;VLOOKUP(W$1,'100-&gt;45b'!$A$1:$D$45,3,0),Build!$D$1:$CY$1,"&lt;="&amp;VLOOKUP(W$1,'100-&gt;45b'!$A$1:$D$45,4,0))</f>
        <v>1056791</v>
      </c>
      <c r="X101" s="7">
        <f>SUMIFS(Build!$D101:$CY101,Build!$D$1:$CY$1,"&gt;="&amp;VLOOKUP(X$1,'100-&gt;45b'!$A$1:$D$45,3,0),Build!$D$1:$CY$1,"&lt;="&amp;VLOOKUP(X$1,'100-&gt;45b'!$A$1:$D$45,4,0))</f>
        <v>2044213</v>
      </c>
      <c r="Y101" s="7">
        <f>SUMIFS(Build!$D101:$CY101,Build!$D$1:$CY$1,"&gt;="&amp;VLOOKUP(Y$1,'100-&gt;45b'!$A$1:$D$45,3,0),Build!$D$1:$CY$1,"&lt;="&amp;VLOOKUP(Y$1,'100-&gt;45b'!$A$1:$D$45,4,0))</f>
        <v>1313969</v>
      </c>
      <c r="Z101" s="7">
        <f>SUMIFS(Build!$D101:$CY101,Build!$D$1:$CY$1,"&gt;="&amp;VLOOKUP(Z$1,'100-&gt;45b'!$A$1:$D$45,3,0),Build!$D$1:$CY$1,"&lt;="&amp;VLOOKUP(Z$1,'100-&gt;45b'!$A$1:$D$45,4,0))</f>
        <v>676385</v>
      </c>
      <c r="AA101" s="7">
        <f>SUMIFS(Build!$D101:$CY101,Build!$D$1:$CY$1,"&gt;="&amp;VLOOKUP(AA$1,'100-&gt;45b'!$A$1:$D$45,3,0),Build!$D$1:$CY$1,"&lt;="&amp;VLOOKUP(AA$1,'100-&gt;45b'!$A$1:$D$45,4,0))</f>
        <v>11743303</v>
      </c>
      <c r="AB101" s="7">
        <f>SUMIFS(Build!$D101:$CY101,Build!$D$1:$CY$1,"&gt;="&amp;VLOOKUP(AB$1,'100-&gt;45b'!$A$1:$D$45,3,0),Build!$D$1:$CY$1,"&lt;="&amp;VLOOKUP(AB$1,'100-&gt;45b'!$A$1:$D$45,4,0))</f>
        <v>19495035</v>
      </c>
      <c r="AC101" s="7">
        <f>SUMIFS(Build!$D101:$CY101,Build!$D$1:$CY$1,"&gt;="&amp;VLOOKUP(AC$1,'100-&gt;45b'!$A$1:$D$45,3,0),Build!$D$1:$CY$1,"&lt;="&amp;VLOOKUP(AC$1,'100-&gt;45b'!$A$1:$D$45,4,0))</f>
        <v>3382846</v>
      </c>
      <c r="AD101" s="7">
        <f>SUMIFS(Build!$D101:$CY101,Build!$D$1:$CY$1,"&gt;="&amp;VLOOKUP(AD$1,'100-&gt;45b'!$A$1:$D$45,3,0),Build!$D$1:$CY$1,"&lt;="&amp;VLOOKUP(AD$1,'100-&gt;45b'!$A$1:$D$45,4,0))</f>
        <v>82466</v>
      </c>
      <c r="AE101" s="7">
        <f>SUMIFS(Build!$D101:$CY101,Build!$D$1:$CY$1,"&gt;="&amp;VLOOKUP(AE$1,'100-&gt;45b'!$A$1:$D$45,3,0),Build!$D$1:$CY$1,"&lt;="&amp;VLOOKUP(AE$1,'100-&gt;45b'!$A$1:$D$45,4,0))</f>
        <v>1095813</v>
      </c>
      <c r="AF101" s="7">
        <f>SUMIFS(Build!$D101:$CY101,Build!$D$1:$CY$1,"&gt;="&amp;VLOOKUP(AF$1,'100-&gt;45b'!$A$1:$D$45,3,0),Build!$D$1:$CY$1,"&lt;="&amp;VLOOKUP(AF$1,'100-&gt;45b'!$A$1:$D$45,4,0))</f>
        <v>1970937</v>
      </c>
      <c r="AG101" s="7">
        <f>SUMIFS(Build!$D101:$CY101,Build!$D$1:$CY$1,"&gt;="&amp;VLOOKUP(AG$1,'100-&gt;45b'!$A$1:$D$45,3,0),Build!$D$1:$CY$1,"&lt;="&amp;VLOOKUP(AG$1,'100-&gt;45b'!$A$1:$D$45,4,0))</f>
        <v>3443476</v>
      </c>
      <c r="AH101" s="7">
        <f>SUMIFS(Build!$D101:$CY101,Build!$D$1:$CY$1,"&gt;="&amp;VLOOKUP(AH$1,'100-&gt;45b'!$A$1:$D$45,3,0),Build!$D$1:$CY$1,"&lt;="&amp;VLOOKUP(AH$1,'100-&gt;45b'!$A$1:$D$45,4,0))</f>
        <v>9287885</v>
      </c>
      <c r="AI101" s="7">
        <f>SUMIFS(Build!$D101:$CY101,Build!$D$1:$CY$1,"&gt;="&amp;VLOOKUP(AI$1,'100-&gt;45b'!$A$1:$D$45,3,0),Build!$D$1:$CY$1,"&lt;="&amp;VLOOKUP(AI$1,'100-&gt;45b'!$A$1:$D$45,4,0))</f>
        <v>1237586</v>
      </c>
      <c r="AJ101" s="7">
        <f>SUMIFS(Build!$D101:$CY101,Build!$D$1:$CY$1,"&gt;="&amp;VLOOKUP(AJ$1,'100-&gt;45b'!$A$1:$D$45,3,0),Build!$D$1:$CY$1,"&lt;="&amp;VLOOKUP(AJ$1,'100-&gt;45b'!$A$1:$D$45,4,0))</f>
        <v>1157368</v>
      </c>
      <c r="AK101" s="7">
        <f>SUMIFS(Build!$D101:$CY101,Build!$D$1:$CY$1,"&gt;="&amp;VLOOKUP(AK$1,'100-&gt;45b'!$A$1:$D$45,3,0),Build!$D$1:$CY$1,"&lt;="&amp;VLOOKUP(AK$1,'100-&gt;45b'!$A$1:$D$45,4,0))</f>
        <v>4153475</v>
      </c>
      <c r="AL101" s="7">
        <f>SUMIFS(Build!$D101:$CY101,Build!$D$1:$CY$1,"&gt;="&amp;VLOOKUP(AL$1,'100-&gt;45b'!$A$1:$D$45,3,0),Build!$D$1:$CY$1,"&lt;="&amp;VLOOKUP(AL$1,'100-&gt;45b'!$A$1:$D$45,4,0))</f>
        <v>7707127</v>
      </c>
      <c r="AM101" s="7">
        <f>SUMIFS(Build!$D101:$CY101,Build!$D$1:$CY$1,"&gt;="&amp;VLOOKUP(AM$1,'100-&gt;45b'!$A$1:$D$45,3,0),Build!$D$1:$CY$1,"&lt;="&amp;VLOOKUP(AM$1,'100-&gt;45b'!$A$1:$D$45,4,0))</f>
        <v>3265811</v>
      </c>
      <c r="AN101" s="7">
        <f>SUMIFS(Build!$D101:$CY101,Build!$D$1:$CY$1,"&gt;="&amp;VLOOKUP(AN$1,'100-&gt;45b'!$A$1:$D$45,3,0),Build!$D$1:$CY$1,"&lt;="&amp;VLOOKUP(AN$1,'100-&gt;45b'!$A$1:$D$45,4,0))</f>
        <v>8815436</v>
      </c>
      <c r="AO101" s="7">
        <f>SUMIFS(Build!$D101:$CY101,Build!$D$1:$CY$1,"&gt;="&amp;VLOOKUP(AO$1,'100-&gt;45b'!$A$1:$D$45,3,0),Build!$D$1:$CY$1,"&lt;="&amp;VLOOKUP(AO$1,'100-&gt;45b'!$A$1:$D$45,4,0))</f>
        <v>6734238</v>
      </c>
      <c r="AP101" s="7">
        <f>'47 Sector'!AP101+'47 Sector'!AV101</f>
        <v>6049311</v>
      </c>
      <c r="AQ101" s="7">
        <f>SUMIFS(Build!$D101:$CY101,Build!$D$1:$CY$1,"&gt;="&amp;VLOOKUP(AQ$1,'100-&gt;45b'!$A$1:$D$45,3,0),Build!$D$1:$CY$1,"&lt;="&amp;VLOOKUP(AQ$1,'100-&gt;45b'!$A$1:$D$45,4,0))</f>
        <v>13516918</v>
      </c>
      <c r="AR101" s="7">
        <f>SUMIFS(Build!$D101:$CY101,Build!$D$1:$CY$1,"&gt;="&amp;VLOOKUP(AR$1,'100-&gt;45b'!$A$1:$D$45,3,0),Build!$D$1:$CY$1,"&lt;="&amp;VLOOKUP(AR$1,'100-&gt;45b'!$A$1:$D$45,4,0))</f>
        <v>21777146</v>
      </c>
      <c r="AS101" s="7">
        <f>SUMIFS(Build!$D101:$CY101,Build!$D$1:$CY$1,"&gt;="&amp;VLOOKUP(AS$1,'100-&gt;45b'!$A$1:$D$45,3,0),Build!$D$1:$CY$1,"&lt;="&amp;VLOOKUP(AS$1,'100-&gt;45b'!$A$1:$D$45,4,0))</f>
        <v>2637603</v>
      </c>
      <c r="AT101" s="7">
        <f>SUMIFS(Build!$D101:$CY101,Build!$D$1:$CY$1,"&gt;="&amp;VLOOKUP(AT$1,'100-&gt;45b'!$A$1:$D$45,3,0),Build!$D$1:$CY$1,"&lt;="&amp;VLOOKUP(AT$1,'100-&gt;45b'!$A$1:$D$45,4,0))</f>
        <v>4304608</v>
      </c>
      <c r="AU101" s="7">
        <f>SUMIFS(Build!$D101:$CY101,Build!$D$1:$CY$1,"&gt;="&amp;VLOOKUP(AU$1,'100-&gt;45b'!$A$1:$D$45,3,0),Build!$D$1:$CY$1,"&lt;="&amp;VLOOKUP(AU$1,'100-&gt;45b'!$A$1:$D$45,4,0))</f>
        <v>658522</v>
      </c>
      <c r="AV101" s="23">
        <f>Build!CY101</f>
        <v>0</v>
      </c>
      <c r="AW101" s="7"/>
      <c r="AX101" s="17">
        <f t="shared" si="6"/>
        <v>45</v>
      </c>
      <c r="AY101" s="18">
        <f t="shared" si="7"/>
        <v>0</v>
      </c>
      <c r="AZ101" s="18"/>
      <c r="BA101" s="18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DA101" s="8"/>
    </row>
    <row r="102" spans="1:105" x14ac:dyDescent="0.25">
      <c r="A102" t="s">
        <v>344</v>
      </c>
      <c r="B102">
        <f>VLOOKUP($A102&amp;0,'Short Labels'!$B$1:$N$8042,8,0)</f>
        <v>2017</v>
      </c>
      <c r="C102" s="7">
        <f>SUMIFS(Build!$D102:$CY102,Build!$D$1:$CY$1,"&gt;="&amp;VLOOKUP(C$1,'100-&gt;45b'!$A$1:$D$45,3,0),Build!$D$1:$CY$1,"&lt;="&amp;VLOOKUP(C$1,'100-&gt;45b'!$A$1:$D$45,4,0))</f>
        <v>1082341</v>
      </c>
      <c r="D102" s="7">
        <f>SUMIFS(Build!$D102:$CY102,Build!$D$1:$CY$1,"&gt;="&amp;VLOOKUP(D$1,'100-&gt;45b'!$A$1:$D$45,3,0),Build!$D$1:$CY$1,"&lt;="&amp;VLOOKUP(D$1,'100-&gt;45b'!$A$1:$D$45,4,0))</f>
        <v>84148</v>
      </c>
      <c r="E102" s="7">
        <f>SUMIFS(Build!$D102:$CY102,Build!$D$1:$CY$1,"&gt;="&amp;VLOOKUP(E$1,'100-&gt;45b'!$A$1:$D$45,3,0),Build!$D$1:$CY$1,"&lt;="&amp;VLOOKUP(E$1,'100-&gt;45b'!$A$1:$D$45,4,0))</f>
        <v>155462</v>
      </c>
      <c r="F102" s="7">
        <f>SUMIFS(Build!$D102:$CY102,Build!$D$1:$CY$1,"&gt;="&amp;VLOOKUP(F$1,'100-&gt;45b'!$A$1:$D$45,3,0),Build!$D$1:$CY$1,"&lt;="&amp;VLOOKUP(F$1,'100-&gt;45b'!$A$1:$D$45,4,0))</f>
        <v>39050</v>
      </c>
      <c r="G102" s="7">
        <f>SUMIFS(Build!$D102:$CY102,Build!$D$1:$CY$1,"&gt;="&amp;VLOOKUP(G$1,'100-&gt;45b'!$A$1:$D$45,3,0),Build!$D$1:$CY$1,"&lt;="&amp;VLOOKUP(G$1,'100-&gt;45b'!$A$1:$D$45,4,0))</f>
        <v>0</v>
      </c>
      <c r="H102" s="7">
        <f>SUMIFS(Build!$D102:$CY102,Build!$D$1:$CY$1,"&gt;="&amp;VLOOKUP(H$1,'100-&gt;45b'!$A$1:$D$45,3,0),Build!$D$1:$CY$1,"&lt;="&amp;VLOOKUP(H$1,'100-&gt;45b'!$A$1:$D$45,4,0))</f>
        <v>433926</v>
      </c>
      <c r="I102" s="7">
        <f>SUMIFS(Build!$D102:$CY102,Build!$D$1:$CY$1,"&gt;="&amp;VLOOKUP(I$1,'100-&gt;45b'!$A$1:$D$45,3,0),Build!$D$1:$CY$1,"&lt;="&amp;VLOOKUP(I$1,'100-&gt;45b'!$A$1:$D$45,4,0))</f>
        <v>289819</v>
      </c>
      <c r="J102" s="7">
        <f>SUMIFS(Build!$D102:$CY102,Build!$D$1:$CY$1,"&gt;="&amp;VLOOKUP(J$1,'100-&gt;45b'!$A$1:$D$45,3,0),Build!$D$1:$CY$1,"&lt;="&amp;VLOOKUP(J$1,'100-&gt;45b'!$A$1:$D$45,4,0))</f>
        <v>139217</v>
      </c>
      <c r="K102" s="7">
        <f>SUMIFS(Build!$D102:$CY102,Build!$D$1:$CY$1,"&gt;="&amp;VLOOKUP(K$1,'100-&gt;45b'!$A$1:$D$45,3,0),Build!$D$1:$CY$1,"&lt;="&amp;VLOOKUP(K$1,'100-&gt;45b'!$A$1:$D$45,4,0))</f>
        <v>55324</v>
      </c>
      <c r="L102" s="7">
        <f>SUMIFS(Build!$D102:$CY102,Build!$D$1:$CY$1,"&gt;="&amp;VLOOKUP(L$1,'100-&gt;45b'!$A$1:$D$45,3,0),Build!$D$1:$CY$1,"&lt;="&amp;VLOOKUP(L$1,'100-&gt;45b'!$A$1:$D$45,4,0))</f>
        <v>0</v>
      </c>
      <c r="M102" s="7">
        <f>SUMIFS(Build!$D102:$CY102,Build!$D$1:$CY$1,"&gt;="&amp;VLOOKUP(M$1,'100-&gt;45b'!$A$1:$D$45,3,0),Build!$D$1:$CY$1,"&lt;="&amp;VLOOKUP(M$1,'100-&gt;45b'!$A$1:$D$45,4,0))</f>
        <v>58315</v>
      </c>
      <c r="N102" s="7">
        <f>SUMIFS(Build!$D102:$CY102,Build!$D$1:$CY$1,"&gt;="&amp;VLOOKUP(N$1,'100-&gt;45b'!$A$1:$D$45,3,0),Build!$D$1:$CY$1,"&lt;="&amp;VLOOKUP(N$1,'100-&gt;45b'!$A$1:$D$45,4,0))</f>
        <v>0</v>
      </c>
      <c r="O102" s="7">
        <f>SUMIFS(Build!$D102:$CY102,Build!$D$1:$CY$1,"&gt;="&amp;VLOOKUP(O$1,'100-&gt;45b'!$A$1:$D$45,3,0),Build!$D$1:$CY$1,"&lt;="&amp;VLOOKUP(O$1,'100-&gt;45b'!$A$1:$D$45,4,0))</f>
        <v>55865</v>
      </c>
      <c r="P102" s="7">
        <f>SUMIFS(Build!$D102:$CY102,Build!$D$1:$CY$1,"&gt;="&amp;VLOOKUP(P$1,'100-&gt;45b'!$A$1:$D$45,3,0),Build!$D$1:$CY$1,"&lt;="&amp;VLOOKUP(P$1,'100-&gt;45b'!$A$1:$D$45,4,0))</f>
        <v>58572</v>
      </c>
      <c r="Q102" s="7">
        <f>SUMIFS(Build!$D102:$CY102,Build!$D$1:$CY$1,"&gt;="&amp;VLOOKUP(Q$1,'100-&gt;45b'!$A$1:$D$45,3,0),Build!$D$1:$CY$1,"&lt;="&amp;VLOOKUP(Q$1,'100-&gt;45b'!$A$1:$D$45,4,0))</f>
        <v>58398</v>
      </c>
      <c r="R102" s="7">
        <f>SUMIFS(Build!$D102:$CY102,Build!$D$1:$CY$1,"&gt;="&amp;VLOOKUP(R$1,'100-&gt;45b'!$A$1:$D$45,3,0),Build!$D$1:$CY$1,"&lt;="&amp;VLOOKUP(R$1,'100-&gt;45b'!$A$1:$D$45,4,0))</f>
        <v>228935</v>
      </c>
      <c r="S102" s="7">
        <f>SUMIFS(Build!$D102:$CY102,Build!$D$1:$CY$1,"&gt;="&amp;VLOOKUP(S$1,'100-&gt;45b'!$A$1:$D$45,3,0),Build!$D$1:$CY$1,"&lt;="&amp;VLOOKUP(S$1,'100-&gt;45b'!$A$1:$D$45,4,0))</f>
        <v>0</v>
      </c>
      <c r="T102" s="7">
        <f>SUMIFS(Build!$D102:$CY102,Build!$D$1:$CY$1,"&gt;="&amp;VLOOKUP(T$1,'100-&gt;45b'!$A$1:$D$45,3,0),Build!$D$1:$CY$1,"&lt;="&amp;VLOOKUP(T$1,'100-&gt;45b'!$A$1:$D$45,4,0))</f>
        <v>0</v>
      </c>
      <c r="U102" s="7">
        <f>SUMIFS(Build!$D102:$CY102,Build!$D$1:$CY$1,"&gt;="&amp;VLOOKUP(U$1,'100-&gt;45b'!$A$1:$D$45,3,0),Build!$D$1:$CY$1,"&lt;="&amp;VLOOKUP(U$1,'100-&gt;45b'!$A$1:$D$45,4,0))</f>
        <v>126203</v>
      </c>
      <c r="V102" s="7">
        <f>SUMIFS(Build!$D102:$CY102,Build!$D$1:$CY$1,"&gt;="&amp;VLOOKUP(V$1,'100-&gt;45b'!$A$1:$D$45,3,0),Build!$D$1:$CY$1,"&lt;="&amp;VLOOKUP(V$1,'100-&gt;45b'!$A$1:$D$45,4,0))</f>
        <v>24131</v>
      </c>
      <c r="W102" s="7">
        <f>SUMIFS(Build!$D102:$CY102,Build!$D$1:$CY$1,"&gt;="&amp;VLOOKUP(W$1,'100-&gt;45b'!$A$1:$D$45,3,0),Build!$D$1:$CY$1,"&lt;="&amp;VLOOKUP(W$1,'100-&gt;45b'!$A$1:$D$45,4,0))</f>
        <v>0</v>
      </c>
      <c r="X102" s="7">
        <f>SUMIFS(Build!$D102:$CY102,Build!$D$1:$CY$1,"&gt;="&amp;VLOOKUP(X$1,'100-&gt;45b'!$A$1:$D$45,3,0),Build!$D$1:$CY$1,"&lt;="&amp;VLOOKUP(X$1,'100-&gt;45b'!$A$1:$D$45,4,0))</f>
        <v>46437</v>
      </c>
      <c r="Y102" s="7">
        <f>SUMIFS(Build!$D102:$CY102,Build!$D$1:$CY$1,"&gt;="&amp;VLOOKUP(Y$1,'100-&gt;45b'!$A$1:$D$45,3,0),Build!$D$1:$CY$1,"&lt;="&amp;VLOOKUP(Y$1,'100-&gt;45b'!$A$1:$D$45,4,0))</f>
        <v>41684</v>
      </c>
      <c r="Z102" s="7">
        <f>SUMIFS(Build!$D102:$CY102,Build!$D$1:$CY$1,"&gt;="&amp;VLOOKUP(Z$1,'100-&gt;45b'!$A$1:$D$45,3,0),Build!$D$1:$CY$1,"&lt;="&amp;VLOOKUP(Z$1,'100-&gt;45b'!$A$1:$D$45,4,0))</f>
        <v>106744</v>
      </c>
      <c r="AA102" s="7">
        <f>SUMIFS(Build!$D102:$CY102,Build!$D$1:$CY$1,"&gt;="&amp;VLOOKUP(AA$1,'100-&gt;45b'!$A$1:$D$45,3,0),Build!$D$1:$CY$1,"&lt;="&amp;VLOOKUP(AA$1,'100-&gt;45b'!$A$1:$D$45,4,0))</f>
        <v>1060532</v>
      </c>
      <c r="AB102" s="7">
        <f>SUMIFS(Build!$D102:$CY102,Build!$D$1:$CY$1,"&gt;="&amp;VLOOKUP(AB$1,'100-&gt;45b'!$A$1:$D$45,3,0),Build!$D$1:$CY$1,"&lt;="&amp;VLOOKUP(AB$1,'100-&gt;45b'!$A$1:$D$45,4,0))</f>
        <v>2964496</v>
      </c>
      <c r="AC102" s="7">
        <f>SUMIFS(Build!$D102:$CY102,Build!$D$1:$CY$1,"&gt;="&amp;VLOOKUP(AC$1,'100-&gt;45b'!$A$1:$D$45,3,0),Build!$D$1:$CY$1,"&lt;="&amp;VLOOKUP(AC$1,'100-&gt;45b'!$A$1:$D$45,4,0))</f>
        <v>999270</v>
      </c>
      <c r="AD102" s="7">
        <f>SUMIFS(Build!$D102:$CY102,Build!$D$1:$CY$1,"&gt;="&amp;VLOOKUP(AD$1,'100-&gt;45b'!$A$1:$D$45,3,0),Build!$D$1:$CY$1,"&lt;="&amp;VLOOKUP(AD$1,'100-&gt;45b'!$A$1:$D$45,4,0))</f>
        <v>17478</v>
      </c>
      <c r="AE102" s="7">
        <f>SUMIFS(Build!$D102:$CY102,Build!$D$1:$CY$1,"&gt;="&amp;VLOOKUP(AE$1,'100-&gt;45b'!$A$1:$D$45,3,0),Build!$D$1:$CY$1,"&lt;="&amp;VLOOKUP(AE$1,'100-&gt;45b'!$A$1:$D$45,4,0))</f>
        <v>23920</v>
      </c>
      <c r="AF102" s="7">
        <f>SUMIFS(Build!$D102:$CY102,Build!$D$1:$CY$1,"&gt;="&amp;VLOOKUP(AF$1,'100-&gt;45b'!$A$1:$D$45,3,0),Build!$D$1:$CY$1,"&lt;="&amp;VLOOKUP(AF$1,'100-&gt;45b'!$A$1:$D$45,4,0))</f>
        <v>60302</v>
      </c>
      <c r="AG102" s="7">
        <f>SUMIFS(Build!$D102:$CY102,Build!$D$1:$CY$1,"&gt;="&amp;VLOOKUP(AG$1,'100-&gt;45b'!$A$1:$D$45,3,0),Build!$D$1:$CY$1,"&lt;="&amp;VLOOKUP(AG$1,'100-&gt;45b'!$A$1:$D$45,4,0))</f>
        <v>92101</v>
      </c>
      <c r="AH102" s="7">
        <f>SUMIFS(Build!$D102:$CY102,Build!$D$1:$CY$1,"&gt;="&amp;VLOOKUP(AH$1,'100-&gt;45b'!$A$1:$D$45,3,0),Build!$D$1:$CY$1,"&lt;="&amp;VLOOKUP(AH$1,'100-&gt;45b'!$A$1:$D$45,4,0))</f>
        <v>543647</v>
      </c>
      <c r="AI102" s="7">
        <f>SUMIFS(Build!$D102:$CY102,Build!$D$1:$CY$1,"&gt;="&amp;VLOOKUP(AI$1,'100-&gt;45b'!$A$1:$D$45,3,0),Build!$D$1:$CY$1,"&lt;="&amp;VLOOKUP(AI$1,'100-&gt;45b'!$A$1:$D$45,4,0))</f>
        <v>0</v>
      </c>
      <c r="AJ102" s="7">
        <f>SUMIFS(Build!$D102:$CY102,Build!$D$1:$CY$1,"&gt;="&amp;VLOOKUP(AJ$1,'100-&gt;45b'!$A$1:$D$45,3,0),Build!$D$1:$CY$1,"&lt;="&amp;VLOOKUP(AJ$1,'100-&gt;45b'!$A$1:$D$45,4,0))</f>
        <v>0</v>
      </c>
      <c r="AK102" s="7">
        <f>SUMIFS(Build!$D102:$CY102,Build!$D$1:$CY$1,"&gt;="&amp;VLOOKUP(AK$1,'100-&gt;45b'!$A$1:$D$45,3,0),Build!$D$1:$CY$1,"&lt;="&amp;VLOOKUP(AK$1,'100-&gt;45b'!$A$1:$D$45,4,0))</f>
        <v>0</v>
      </c>
      <c r="AL102" s="7">
        <f>SUMIFS(Build!$D102:$CY102,Build!$D$1:$CY$1,"&gt;="&amp;VLOOKUP(AL$1,'100-&gt;45b'!$A$1:$D$45,3,0),Build!$D$1:$CY$1,"&lt;="&amp;VLOOKUP(AL$1,'100-&gt;45b'!$A$1:$D$45,4,0))</f>
        <v>169311</v>
      </c>
      <c r="AM102" s="7">
        <f>SUMIFS(Build!$D102:$CY102,Build!$D$1:$CY$1,"&gt;="&amp;VLOOKUP(AM$1,'100-&gt;45b'!$A$1:$D$45,3,0),Build!$D$1:$CY$1,"&lt;="&amp;VLOOKUP(AM$1,'100-&gt;45b'!$A$1:$D$45,4,0))</f>
        <v>719493</v>
      </c>
      <c r="AN102" s="7">
        <f>SUMIFS(Build!$D102:$CY102,Build!$D$1:$CY$1,"&gt;="&amp;VLOOKUP(AN$1,'100-&gt;45b'!$A$1:$D$45,3,0),Build!$D$1:$CY$1,"&lt;="&amp;VLOOKUP(AN$1,'100-&gt;45b'!$A$1:$D$45,4,0))</f>
        <v>0</v>
      </c>
      <c r="AO102" s="7">
        <f>SUMIFS(Build!$D102:$CY102,Build!$D$1:$CY$1,"&gt;="&amp;VLOOKUP(AO$1,'100-&gt;45b'!$A$1:$D$45,3,0),Build!$D$1:$CY$1,"&lt;="&amp;VLOOKUP(AO$1,'100-&gt;45b'!$A$1:$D$45,4,0))</f>
        <v>7635</v>
      </c>
      <c r="AP102" s="7">
        <f>'47 Sector'!AP102+'47 Sector'!AV102</f>
        <v>1243564</v>
      </c>
      <c r="AQ102" s="7">
        <f>SUMIFS(Build!$D102:$CY102,Build!$D$1:$CY$1,"&gt;="&amp;VLOOKUP(AQ$1,'100-&gt;45b'!$A$1:$D$45,3,0),Build!$D$1:$CY$1,"&lt;="&amp;VLOOKUP(AQ$1,'100-&gt;45b'!$A$1:$D$45,4,0))</f>
        <v>1150120</v>
      </c>
      <c r="AR102" s="7">
        <f>SUMIFS(Build!$D102:$CY102,Build!$D$1:$CY$1,"&gt;="&amp;VLOOKUP(AR$1,'100-&gt;45b'!$A$1:$D$45,3,0),Build!$D$1:$CY$1,"&lt;="&amp;VLOOKUP(AR$1,'100-&gt;45b'!$A$1:$D$45,4,0))</f>
        <v>618817</v>
      </c>
      <c r="AS102" s="7">
        <f>SUMIFS(Build!$D102:$CY102,Build!$D$1:$CY$1,"&gt;="&amp;VLOOKUP(AS$1,'100-&gt;45b'!$A$1:$D$45,3,0),Build!$D$1:$CY$1,"&lt;="&amp;VLOOKUP(AS$1,'100-&gt;45b'!$A$1:$D$45,4,0))</f>
        <v>230680</v>
      </c>
      <c r="AT102" s="7">
        <f>SUMIFS(Build!$D102:$CY102,Build!$D$1:$CY$1,"&gt;="&amp;VLOOKUP(AT$1,'100-&gt;45b'!$A$1:$D$45,3,0),Build!$D$1:$CY$1,"&lt;="&amp;VLOOKUP(AT$1,'100-&gt;45b'!$A$1:$D$45,4,0))</f>
        <v>917664</v>
      </c>
      <c r="AU102" s="7">
        <f>SUMIFS(Build!$D102:$CY102,Build!$D$1:$CY$1,"&gt;="&amp;VLOOKUP(AU$1,'100-&gt;45b'!$A$1:$D$45,3,0),Build!$D$1:$CY$1,"&lt;="&amp;VLOOKUP(AU$1,'100-&gt;45b'!$A$1:$D$45,4,0))</f>
        <v>519015</v>
      </c>
      <c r="AV102" s="23">
        <f>Build!CY102</f>
        <v>155747</v>
      </c>
      <c r="AW102" s="7"/>
      <c r="AX102" s="17">
        <f t="shared" si="6"/>
        <v>35</v>
      </c>
      <c r="AY102" s="18">
        <f t="shared" si="7"/>
        <v>1.0683435444706652E-2</v>
      </c>
      <c r="AZ102" s="18"/>
      <c r="BA102" s="18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DA102" s="8"/>
    </row>
    <row r="103" spans="1:105" x14ac:dyDescent="0.25">
      <c r="A103" t="s">
        <v>345</v>
      </c>
      <c r="B103">
        <f>VLOOKUP($A103&amp;0,'Short Labels'!$B$1:$N$8042,8,0)</f>
        <v>2020</v>
      </c>
      <c r="C103" s="7">
        <f>SUMIFS(Build!$D103:$CY103,Build!$D$1:$CY$1,"&gt;="&amp;VLOOKUP(C$1,'100-&gt;45b'!$A$1:$D$45,3,0),Build!$D$1:$CY$1,"&lt;="&amp;VLOOKUP(C$1,'100-&gt;45b'!$A$1:$D$45,4,0))</f>
        <v>12417689</v>
      </c>
      <c r="D103" s="7">
        <f>SUMIFS(Build!$D103:$CY103,Build!$D$1:$CY$1,"&gt;="&amp;VLOOKUP(D$1,'100-&gt;45b'!$A$1:$D$45,3,0),Build!$D$1:$CY$1,"&lt;="&amp;VLOOKUP(D$1,'100-&gt;45b'!$A$1:$D$45,4,0))</f>
        <v>1405896</v>
      </c>
      <c r="E103" s="7">
        <f>SUMIFS(Build!$D103:$CY103,Build!$D$1:$CY$1,"&gt;="&amp;VLOOKUP(E$1,'100-&gt;45b'!$A$1:$D$45,3,0),Build!$D$1:$CY$1,"&lt;="&amp;VLOOKUP(E$1,'100-&gt;45b'!$A$1:$D$45,4,0))</f>
        <v>71813</v>
      </c>
      <c r="F103" s="7">
        <f>SUMIFS(Build!$D103:$CY103,Build!$D$1:$CY$1,"&gt;="&amp;VLOOKUP(F$1,'100-&gt;45b'!$A$1:$D$45,3,0),Build!$D$1:$CY$1,"&lt;="&amp;VLOOKUP(F$1,'100-&gt;45b'!$A$1:$D$45,4,0))</f>
        <v>100866</v>
      </c>
      <c r="G103" s="7">
        <f>SUMIFS(Build!$D103:$CY103,Build!$D$1:$CY$1,"&gt;="&amp;VLOOKUP(G$1,'100-&gt;45b'!$A$1:$D$45,3,0),Build!$D$1:$CY$1,"&lt;="&amp;VLOOKUP(G$1,'100-&gt;45b'!$A$1:$D$45,4,0))</f>
        <v>3521</v>
      </c>
      <c r="H103" s="7">
        <f>SUMIFS(Build!$D103:$CY103,Build!$D$1:$CY$1,"&gt;="&amp;VLOOKUP(H$1,'100-&gt;45b'!$A$1:$D$45,3,0),Build!$D$1:$CY$1,"&lt;="&amp;VLOOKUP(H$1,'100-&gt;45b'!$A$1:$D$45,4,0))</f>
        <v>1279939</v>
      </c>
      <c r="I103" s="7">
        <f>SUMIFS(Build!$D103:$CY103,Build!$D$1:$CY$1,"&gt;="&amp;VLOOKUP(I$1,'100-&gt;45b'!$A$1:$D$45,3,0),Build!$D$1:$CY$1,"&lt;="&amp;VLOOKUP(I$1,'100-&gt;45b'!$A$1:$D$45,4,0))</f>
        <v>4682437</v>
      </c>
      <c r="J103" s="7">
        <f>SUMIFS(Build!$D103:$CY103,Build!$D$1:$CY$1,"&gt;="&amp;VLOOKUP(J$1,'100-&gt;45b'!$A$1:$D$45,3,0),Build!$D$1:$CY$1,"&lt;="&amp;VLOOKUP(J$1,'100-&gt;45b'!$A$1:$D$45,4,0))</f>
        <v>433795</v>
      </c>
      <c r="K103" s="7">
        <f>SUMIFS(Build!$D103:$CY103,Build!$D$1:$CY$1,"&gt;="&amp;VLOOKUP(K$1,'100-&gt;45b'!$A$1:$D$45,3,0),Build!$D$1:$CY$1,"&lt;="&amp;VLOOKUP(K$1,'100-&gt;45b'!$A$1:$D$45,4,0))</f>
        <v>264679</v>
      </c>
      <c r="L103" s="7">
        <f>SUMIFS(Build!$D103:$CY103,Build!$D$1:$CY$1,"&gt;="&amp;VLOOKUP(L$1,'100-&gt;45b'!$A$1:$D$45,3,0),Build!$D$1:$CY$1,"&lt;="&amp;VLOOKUP(L$1,'100-&gt;45b'!$A$1:$D$45,4,0))</f>
        <v>11149</v>
      </c>
      <c r="M103" s="7">
        <f>SUMIFS(Build!$D103:$CY103,Build!$D$1:$CY$1,"&gt;="&amp;VLOOKUP(M$1,'100-&gt;45b'!$A$1:$D$45,3,0),Build!$D$1:$CY$1,"&lt;="&amp;VLOOKUP(M$1,'100-&gt;45b'!$A$1:$D$45,4,0))</f>
        <v>148728</v>
      </c>
      <c r="N103" s="7">
        <f>SUMIFS(Build!$D103:$CY103,Build!$D$1:$CY$1,"&gt;="&amp;VLOOKUP(N$1,'100-&gt;45b'!$A$1:$D$45,3,0),Build!$D$1:$CY$1,"&lt;="&amp;VLOOKUP(N$1,'100-&gt;45b'!$A$1:$D$45,4,0))</f>
        <v>62606</v>
      </c>
      <c r="O103" s="7">
        <f>SUMIFS(Build!$D103:$CY103,Build!$D$1:$CY$1,"&gt;="&amp;VLOOKUP(O$1,'100-&gt;45b'!$A$1:$D$45,3,0),Build!$D$1:$CY$1,"&lt;="&amp;VLOOKUP(O$1,'100-&gt;45b'!$A$1:$D$45,4,0))</f>
        <v>294828</v>
      </c>
      <c r="P103" s="7">
        <f>SUMIFS(Build!$D103:$CY103,Build!$D$1:$CY$1,"&gt;="&amp;VLOOKUP(P$1,'100-&gt;45b'!$A$1:$D$45,3,0),Build!$D$1:$CY$1,"&lt;="&amp;VLOOKUP(P$1,'100-&gt;45b'!$A$1:$D$45,4,0))</f>
        <v>432690</v>
      </c>
      <c r="Q103" s="7">
        <f>SUMIFS(Build!$D103:$CY103,Build!$D$1:$CY$1,"&gt;="&amp;VLOOKUP(Q$1,'100-&gt;45b'!$A$1:$D$45,3,0),Build!$D$1:$CY$1,"&lt;="&amp;VLOOKUP(Q$1,'100-&gt;45b'!$A$1:$D$45,4,0))</f>
        <v>150034</v>
      </c>
      <c r="R103" s="7">
        <f>SUMIFS(Build!$D103:$CY103,Build!$D$1:$CY$1,"&gt;="&amp;VLOOKUP(R$1,'100-&gt;45b'!$A$1:$D$45,3,0),Build!$D$1:$CY$1,"&lt;="&amp;VLOOKUP(R$1,'100-&gt;45b'!$A$1:$D$45,4,0))</f>
        <v>865235</v>
      </c>
      <c r="S103" s="7">
        <f>SUMIFS(Build!$D103:$CY103,Build!$D$1:$CY$1,"&gt;="&amp;VLOOKUP(S$1,'100-&gt;45b'!$A$1:$D$45,3,0),Build!$D$1:$CY$1,"&lt;="&amp;VLOOKUP(S$1,'100-&gt;45b'!$A$1:$D$45,4,0))</f>
        <v>943769</v>
      </c>
      <c r="T103" s="7">
        <f>SUMIFS(Build!$D103:$CY103,Build!$D$1:$CY$1,"&gt;="&amp;VLOOKUP(T$1,'100-&gt;45b'!$A$1:$D$45,3,0),Build!$D$1:$CY$1,"&lt;="&amp;VLOOKUP(T$1,'100-&gt;45b'!$A$1:$D$45,4,0))</f>
        <v>178177</v>
      </c>
      <c r="U103" s="7">
        <f>SUMIFS(Build!$D103:$CY103,Build!$D$1:$CY$1,"&gt;="&amp;VLOOKUP(U$1,'100-&gt;45b'!$A$1:$D$45,3,0),Build!$D$1:$CY$1,"&lt;="&amp;VLOOKUP(U$1,'100-&gt;45b'!$A$1:$D$45,4,0))</f>
        <v>72320</v>
      </c>
      <c r="V103" s="7">
        <f>SUMIFS(Build!$D103:$CY103,Build!$D$1:$CY$1,"&gt;="&amp;VLOOKUP(V$1,'100-&gt;45b'!$A$1:$D$45,3,0),Build!$D$1:$CY$1,"&lt;="&amp;VLOOKUP(V$1,'100-&gt;45b'!$A$1:$D$45,4,0))</f>
        <v>150384</v>
      </c>
      <c r="W103" s="7">
        <f>SUMIFS(Build!$D103:$CY103,Build!$D$1:$CY$1,"&gt;="&amp;VLOOKUP(W$1,'100-&gt;45b'!$A$1:$D$45,3,0),Build!$D$1:$CY$1,"&lt;="&amp;VLOOKUP(W$1,'100-&gt;45b'!$A$1:$D$45,4,0))</f>
        <v>118787</v>
      </c>
      <c r="X103" s="7">
        <f>SUMIFS(Build!$D103:$CY103,Build!$D$1:$CY$1,"&gt;="&amp;VLOOKUP(X$1,'100-&gt;45b'!$A$1:$D$45,3,0),Build!$D$1:$CY$1,"&lt;="&amp;VLOOKUP(X$1,'100-&gt;45b'!$A$1:$D$45,4,0))</f>
        <v>1274347</v>
      </c>
      <c r="Y103" s="7">
        <f>SUMIFS(Build!$D103:$CY103,Build!$D$1:$CY$1,"&gt;="&amp;VLOOKUP(Y$1,'100-&gt;45b'!$A$1:$D$45,3,0),Build!$D$1:$CY$1,"&lt;="&amp;VLOOKUP(Y$1,'100-&gt;45b'!$A$1:$D$45,4,0))</f>
        <v>170797</v>
      </c>
      <c r="Z103" s="7">
        <f>SUMIFS(Build!$D103:$CY103,Build!$D$1:$CY$1,"&gt;="&amp;VLOOKUP(Z$1,'100-&gt;45b'!$A$1:$D$45,3,0),Build!$D$1:$CY$1,"&lt;="&amp;VLOOKUP(Z$1,'100-&gt;45b'!$A$1:$D$45,4,0))</f>
        <v>165689</v>
      </c>
      <c r="AA103" s="7">
        <f>SUMIFS(Build!$D103:$CY103,Build!$D$1:$CY$1,"&gt;="&amp;VLOOKUP(AA$1,'100-&gt;45b'!$A$1:$D$45,3,0),Build!$D$1:$CY$1,"&lt;="&amp;VLOOKUP(AA$1,'100-&gt;45b'!$A$1:$D$45,4,0))</f>
        <v>4689977</v>
      </c>
      <c r="AB103" s="7">
        <f>SUMIFS(Build!$D103:$CY103,Build!$D$1:$CY$1,"&gt;="&amp;VLOOKUP(AB$1,'100-&gt;45b'!$A$1:$D$45,3,0),Build!$D$1:$CY$1,"&lt;="&amp;VLOOKUP(AB$1,'100-&gt;45b'!$A$1:$D$45,4,0))</f>
        <v>7306815</v>
      </c>
      <c r="AC103" s="7">
        <f>SUMIFS(Build!$D103:$CY103,Build!$D$1:$CY$1,"&gt;="&amp;VLOOKUP(AC$1,'100-&gt;45b'!$A$1:$D$45,3,0),Build!$D$1:$CY$1,"&lt;="&amp;VLOOKUP(AC$1,'100-&gt;45b'!$A$1:$D$45,4,0))</f>
        <v>1582661</v>
      </c>
      <c r="AD103" s="7">
        <f>SUMIFS(Build!$D103:$CY103,Build!$D$1:$CY$1,"&gt;="&amp;VLOOKUP(AD$1,'100-&gt;45b'!$A$1:$D$45,3,0),Build!$D$1:$CY$1,"&lt;="&amp;VLOOKUP(AD$1,'100-&gt;45b'!$A$1:$D$45,4,0))</f>
        <v>103418</v>
      </c>
      <c r="AE103" s="7">
        <f>SUMIFS(Build!$D103:$CY103,Build!$D$1:$CY$1,"&gt;="&amp;VLOOKUP(AE$1,'100-&gt;45b'!$A$1:$D$45,3,0),Build!$D$1:$CY$1,"&lt;="&amp;VLOOKUP(AE$1,'100-&gt;45b'!$A$1:$D$45,4,0))</f>
        <v>37555</v>
      </c>
      <c r="AF103" s="7">
        <f>SUMIFS(Build!$D103:$CY103,Build!$D$1:$CY$1,"&gt;="&amp;VLOOKUP(AF$1,'100-&gt;45b'!$A$1:$D$45,3,0),Build!$D$1:$CY$1,"&lt;="&amp;VLOOKUP(AF$1,'100-&gt;45b'!$A$1:$D$45,4,0))</f>
        <v>165510</v>
      </c>
      <c r="AG103" s="7">
        <f>SUMIFS(Build!$D103:$CY103,Build!$D$1:$CY$1,"&gt;="&amp;VLOOKUP(AG$1,'100-&gt;45b'!$A$1:$D$45,3,0),Build!$D$1:$CY$1,"&lt;="&amp;VLOOKUP(AG$1,'100-&gt;45b'!$A$1:$D$45,4,0))</f>
        <v>88404</v>
      </c>
      <c r="AH103" s="7">
        <f>SUMIFS(Build!$D103:$CY103,Build!$D$1:$CY$1,"&gt;="&amp;VLOOKUP(AH$1,'100-&gt;45b'!$A$1:$D$45,3,0),Build!$D$1:$CY$1,"&lt;="&amp;VLOOKUP(AH$1,'100-&gt;45b'!$A$1:$D$45,4,0))</f>
        <v>2694573</v>
      </c>
      <c r="AI103" s="7">
        <f>SUMIFS(Build!$D103:$CY103,Build!$D$1:$CY$1,"&gt;="&amp;VLOOKUP(AI$1,'100-&gt;45b'!$A$1:$D$45,3,0),Build!$D$1:$CY$1,"&lt;="&amp;VLOOKUP(AI$1,'100-&gt;45b'!$A$1:$D$45,4,0))</f>
        <v>82934</v>
      </c>
      <c r="AJ103" s="7">
        <f>SUMIFS(Build!$D103:$CY103,Build!$D$1:$CY$1,"&gt;="&amp;VLOOKUP(AJ$1,'100-&gt;45b'!$A$1:$D$45,3,0),Build!$D$1:$CY$1,"&lt;="&amp;VLOOKUP(AJ$1,'100-&gt;45b'!$A$1:$D$45,4,0))</f>
        <v>157354</v>
      </c>
      <c r="AK103" s="7">
        <f>SUMIFS(Build!$D103:$CY103,Build!$D$1:$CY$1,"&gt;="&amp;VLOOKUP(AK$1,'100-&gt;45b'!$A$1:$D$45,3,0),Build!$D$1:$CY$1,"&lt;="&amp;VLOOKUP(AK$1,'100-&gt;45b'!$A$1:$D$45,4,0))</f>
        <v>105168</v>
      </c>
      <c r="AL103" s="7">
        <f>SUMIFS(Build!$D103:$CY103,Build!$D$1:$CY$1,"&gt;="&amp;VLOOKUP(AL$1,'100-&gt;45b'!$A$1:$D$45,3,0),Build!$D$1:$CY$1,"&lt;="&amp;VLOOKUP(AL$1,'100-&gt;45b'!$A$1:$D$45,4,0))</f>
        <v>459908</v>
      </c>
      <c r="AM103" s="7">
        <f>SUMIFS(Build!$D103:$CY103,Build!$D$1:$CY$1,"&gt;="&amp;VLOOKUP(AM$1,'100-&gt;45b'!$A$1:$D$45,3,0),Build!$D$1:$CY$1,"&lt;="&amp;VLOOKUP(AM$1,'100-&gt;45b'!$A$1:$D$45,4,0))</f>
        <v>326341</v>
      </c>
      <c r="AN103" s="7">
        <f>SUMIFS(Build!$D103:$CY103,Build!$D$1:$CY$1,"&gt;="&amp;VLOOKUP(AN$1,'100-&gt;45b'!$A$1:$D$45,3,0),Build!$D$1:$CY$1,"&lt;="&amp;VLOOKUP(AN$1,'100-&gt;45b'!$A$1:$D$45,4,0))</f>
        <v>352931</v>
      </c>
      <c r="AO103" s="7">
        <f>SUMIFS(Build!$D103:$CY103,Build!$D$1:$CY$1,"&gt;="&amp;VLOOKUP(AO$1,'100-&gt;45b'!$A$1:$D$45,3,0),Build!$D$1:$CY$1,"&lt;="&amp;VLOOKUP(AO$1,'100-&gt;45b'!$A$1:$D$45,4,0))</f>
        <v>368522</v>
      </c>
      <c r="AP103" s="7">
        <f>'47 Sector'!AP103+'47 Sector'!AV103</f>
        <v>1442134</v>
      </c>
      <c r="AQ103" s="7">
        <f>SUMIFS(Build!$D103:$CY103,Build!$D$1:$CY$1,"&gt;="&amp;VLOOKUP(AQ$1,'100-&gt;45b'!$A$1:$D$45,3,0),Build!$D$1:$CY$1,"&lt;="&amp;VLOOKUP(AQ$1,'100-&gt;45b'!$A$1:$D$45,4,0))</f>
        <v>1984756</v>
      </c>
      <c r="AR103" s="7">
        <f>SUMIFS(Build!$D103:$CY103,Build!$D$1:$CY$1,"&gt;="&amp;VLOOKUP(AR$1,'100-&gt;45b'!$A$1:$D$45,3,0),Build!$D$1:$CY$1,"&lt;="&amp;VLOOKUP(AR$1,'100-&gt;45b'!$A$1:$D$45,4,0))</f>
        <v>600999</v>
      </c>
      <c r="AS103" s="7">
        <f>SUMIFS(Build!$D103:$CY103,Build!$D$1:$CY$1,"&gt;="&amp;VLOOKUP(AS$1,'100-&gt;45b'!$A$1:$D$45,3,0),Build!$D$1:$CY$1,"&lt;="&amp;VLOOKUP(AS$1,'100-&gt;45b'!$A$1:$D$45,4,0))</f>
        <v>266889</v>
      </c>
      <c r="AT103" s="7">
        <f>SUMIFS(Build!$D103:$CY103,Build!$D$1:$CY$1,"&gt;="&amp;VLOOKUP(AT$1,'100-&gt;45b'!$A$1:$D$45,3,0),Build!$D$1:$CY$1,"&lt;="&amp;VLOOKUP(AT$1,'100-&gt;45b'!$A$1:$D$45,4,0))</f>
        <v>1026101</v>
      </c>
      <c r="AU103" s="7">
        <f>SUMIFS(Build!$D103:$CY103,Build!$D$1:$CY$1,"&gt;="&amp;VLOOKUP(AU$1,'100-&gt;45b'!$A$1:$D$45,3,0),Build!$D$1:$CY$1,"&lt;="&amp;VLOOKUP(AU$1,'100-&gt;45b'!$A$1:$D$45,4,0))</f>
        <v>211582</v>
      </c>
      <c r="AV103" s="23">
        <f>Build!CY103</f>
        <v>0</v>
      </c>
      <c r="AW103" s="7"/>
      <c r="AX103" s="17">
        <f t="shared" si="6"/>
        <v>45</v>
      </c>
      <c r="AY103" s="18">
        <f t="shared" si="7"/>
        <v>0</v>
      </c>
      <c r="AZ103" s="18"/>
      <c r="BA103" s="18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DA103" s="8"/>
    </row>
    <row r="104" spans="1:105" x14ac:dyDescent="0.25">
      <c r="A104" t="s">
        <v>330</v>
      </c>
      <c r="B104">
        <f>VLOOKUP($A104&amp;0,'Short Labels'!$B$1:$N$8042,8,0)</f>
        <v>2019</v>
      </c>
      <c r="C104" s="7">
        <f>SUMIFS(Build!$D104:$CY104,Build!$D$1:$CY$1,"&gt;="&amp;VLOOKUP(C$1,'100-&gt;45b'!$A$1:$D$45,3,0),Build!$D$1:$CY$1,"&lt;="&amp;VLOOKUP(C$1,'100-&gt;45b'!$A$1:$D$45,4,0))</f>
        <v>19834</v>
      </c>
      <c r="D104" s="7">
        <f>SUMIFS(Build!$D104:$CY104,Build!$D$1:$CY$1,"&gt;="&amp;VLOOKUP(D$1,'100-&gt;45b'!$A$1:$D$45,3,0),Build!$D$1:$CY$1,"&lt;="&amp;VLOOKUP(D$1,'100-&gt;45b'!$A$1:$D$45,4,0))</f>
        <v>592</v>
      </c>
      <c r="E104" s="7">
        <f>SUMIFS(Build!$D104:$CY104,Build!$D$1:$CY$1,"&gt;="&amp;VLOOKUP(E$1,'100-&gt;45b'!$A$1:$D$45,3,0),Build!$D$1:$CY$1,"&lt;="&amp;VLOOKUP(E$1,'100-&gt;45b'!$A$1:$D$45,4,0))</f>
        <v>0</v>
      </c>
      <c r="F104" s="7">
        <f>SUMIFS(Build!$D104:$CY104,Build!$D$1:$CY$1,"&gt;="&amp;VLOOKUP(F$1,'100-&gt;45b'!$A$1:$D$45,3,0),Build!$D$1:$CY$1,"&lt;="&amp;VLOOKUP(F$1,'100-&gt;45b'!$A$1:$D$45,4,0))</f>
        <v>0</v>
      </c>
      <c r="G104" s="7">
        <f>SUMIFS(Build!$D104:$CY104,Build!$D$1:$CY$1,"&gt;="&amp;VLOOKUP(G$1,'100-&gt;45b'!$A$1:$D$45,3,0),Build!$D$1:$CY$1,"&lt;="&amp;VLOOKUP(G$1,'100-&gt;45b'!$A$1:$D$45,4,0))</f>
        <v>82</v>
      </c>
      <c r="H104" s="7">
        <f>SUMIFS(Build!$D104:$CY104,Build!$D$1:$CY$1,"&gt;="&amp;VLOOKUP(H$1,'100-&gt;45b'!$A$1:$D$45,3,0),Build!$D$1:$CY$1,"&lt;="&amp;VLOOKUP(H$1,'100-&gt;45b'!$A$1:$D$45,4,0))</f>
        <v>1152</v>
      </c>
      <c r="I104" s="7">
        <f>SUMIFS(Build!$D104:$CY104,Build!$D$1:$CY$1,"&gt;="&amp;VLOOKUP(I$1,'100-&gt;45b'!$A$1:$D$45,3,0),Build!$D$1:$CY$1,"&lt;="&amp;VLOOKUP(I$1,'100-&gt;45b'!$A$1:$D$45,4,0))</f>
        <v>625</v>
      </c>
      <c r="J104" s="7">
        <f>SUMIFS(Build!$D104:$CY104,Build!$D$1:$CY$1,"&gt;="&amp;VLOOKUP(J$1,'100-&gt;45b'!$A$1:$D$45,3,0),Build!$D$1:$CY$1,"&lt;="&amp;VLOOKUP(J$1,'100-&gt;45b'!$A$1:$D$45,4,0))</f>
        <v>0</v>
      </c>
      <c r="K104" s="7">
        <f>SUMIFS(Build!$D104:$CY104,Build!$D$1:$CY$1,"&gt;="&amp;VLOOKUP(K$1,'100-&gt;45b'!$A$1:$D$45,3,0),Build!$D$1:$CY$1,"&lt;="&amp;VLOOKUP(K$1,'100-&gt;45b'!$A$1:$D$45,4,0))</f>
        <v>0</v>
      </c>
      <c r="L104" s="7">
        <f>SUMIFS(Build!$D104:$CY104,Build!$D$1:$CY$1,"&gt;="&amp;VLOOKUP(L$1,'100-&gt;45b'!$A$1:$D$45,3,0),Build!$D$1:$CY$1,"&lt;="&amp;VLOOKUP(L$1,'100-&gt;45b'!$A$1:$D$45,4,0))</f>
        <v>0</v>
      </c>
      <c r="M104" s="7">
        <f>SUMIFS(Build!$D104:$CY104,Build!$D$1:$CY$1,"&gt;="&amp;VLOOKUP(M$1,'100-&gt;45b'!$A$1:$D$45,3,0),Build!$D$1:$CY$1,"&lt;="&amp;VLOOKUP(M$1,'100-&gt;45b'!$A$1:$D$45,4,0))</f>
        <v>0</v>
      </c>
      <c r="N104" s="7">
        <f>SUMIFS(Build!$D104:$CY104,Build!$D$1:$CY$1,"&gt;="&amp;VLOOKUP(N$1,'100-&gt;45b'!$A$1:$D$45,3,0),Build!$D$1:$CY$1,"&lt;="&amp;VLOOKUP(N$1,'100-&gt;45b'!$A$1:$D$45,4,0))</f>
        <v>0</v>
      </c>
      <c r="O104" s="7">
        <f>SUMIFS(Build!$D104:$CY104,Build!$D$1:$CY$1,"&gt;="&amp;VLOOKUP(O$1,'100-&gt;45b'!$A$1:$D$45,3,0),Build!$D$1:$CY$1,"&lt;="&amp;VLOOKUP(O$1,'100-&gt;45b'!$A$1:$D$45,4,0))</f>
        <v>0</v>
      </c>
      <c r="P104" s="7">
        <f>SUMIFS(Build!$D104:$CY104,Build!$D$1:$CY$1,"&gt;="&amp;VLOOKUP(P$1,'100-&gt;45b'!$A$1:$D$45,3,0),Build!$D$1:$CY$1,"&lt;="&amp;VLOOKUP(P$1,'100-&gt;45b'!$A$1:$D$45,4,0))</f>
        <v>0</v>
      </c>
      <c r="Q104" s="7">
        <f>SUMIFS(Build!$D104:$CY104,Build!$D$1:$CY$1,"&gt;="&amp;VLOOKUP(Q$1,'100-&gt;45b'!$A$1:$D$45,3,0),Build!$D$1:$CY$1,"&lt;="&amp;VLOOKUP(Q$1,'100-&gt;45b'!$A$1:$D$45,4,0))</f>
        <v>0</v>
      </c>
      <c r="R104" s="7">
        <f>SUMIFS(Build!$D104:$CY104,Build!$D$1:$CY$1,"&gt;="&amp;VLOOKUP(R$1,'100-&gt;45b'!$A$1:$D$45,3,0),Build!$D$1:$CY$1,"&lt;="&amp;VLOOKUP(R$1,'100-&gt;45b'!$A$1:$D$45,4,0))</f>
        <v>0</v>
      </c>
      <c r="S104" s="7">
        <f>SUMIFS(Build!$D104:$CY104,Build!$D$1:$CY$1,"&gt;="&amp;VLOOKUP(S$1,'100-&gt;45b'!$A$1:$D$45,3,0),Build!$D$1:$CY$1,"&lt;="&amp;VLOOKUP(S$1,'100-&gt;45b'!$A$1:$D$45,4,0))</f>
        <v>0</v>
      </c>
      <c r="T104" s="7">
        <f>SUMIFS(Build!$D104:$CY104,Build!$D$1:$CY$1,"&gt;="&amp;VLOOKUP(T$1,'100-&gt;45b'!$A$1:$D$45,3,0),Build!$D$1:$CY$1,"&lt;="&amp;VLOOKUP(T$1,'100-&gt;45b'!$A$1:$D$45,4,0))</f>
        <v>0</v>
      </c>
      <c r="U104" s="7">
        <f>SUMIFS(Build!$D104:$CY104,Build!$D$1:$CY$1,"&gt;="&amp;VLOOKUP(U$1,'100-&gt;45b'!$A$1:$D$45,3,0),Build!$D$1:$CY$1,"&lt;="&amp;VLOOKUP(U$1,'100-&gt;45b'!$A$1:$D$45,4,0))</f>
        <v>0</v>
      </c>
      <c r="V104" s="7">
        <f>SUMIFS(Build!$D104:$CY104,Build!$D$1:$CY$1,"&gt;="&amp;VLOOKUP(V$1,'100-&gt;45b'!$A$1:$D$45,3,0),Build!$D$1:$CY$1,"&lt;="&amp;VLOOKUP(V$1,'100-&gt;45b'!$A$1:$D$45,4,0))</f>
        <v>0</v>
      </c>
      <c r="W104" s="7">
        <f>SUMIFS(Build!$D104:$CY104,Build!$D$1:$CY$1,"&gt;="&amp;VLOOKUP(W$1,'100-&gt;45b'!$A$1:$D$45,3,0),Build!$D$1:$CY$1,"&lt;="&amp;VLOOKUP(W$1,'100-&gt;45b'!$A$1:$D$45,4,0))</f>
        <v>99</v>
      </c>
      <c r="X104" s="7">
        <f>SUMIFS(Build!$D104:$CY104,Build!$D$1:$CY$1,"&gt;="&amp;VLOOKUP(X$1,'100-&gt;45b'!$A$1:$D$45,3,0),Build!$D$1:$CY$1,"&lt;="&amp;VLOOKUP(X$1,'100-&gt;45b'!$A$1:$D$45,4,0))</f>
        <v>1683</v>
      </c>
      <c r="Y104" s="7">
        <f>SUMIFS(Build!$D104:$CY104,Build!$D$1:$CY$1,"&gt;="&amp;VLOOKUP(Y$1,'100-&gt;45b'!$A$1:$D$45,3,0),Build!$D$1:$CY$1,"&lt;="&amp;VLOOKUP(Y$1,'100-&gt;45b'!$A$1:$D$45,4,0))</f>
        <v>182</v>
      </c>
      <c r="Z104" s="7">
        <f>SUMIFS(Build!$D104:$CY104,Build!$D$1:$CY$1,"&gt;="&amp;VLOOKUP(Z$1,'100-&gt;45b'!$A$1:$D$45,3,0),Build!$D$1:$CY$1,"&lt;="&amp;VLOOKUP(Z$1,'100-&gt;45b'!$A$1:$D$45,4,0))</f>
        <v>0</v>
      </c>
      <c r="AA104" s="7">
        <f>SUMIFS(Build!$D104:$CY104,Build!$D$1:$CY$1,"&gt;="&amp;VLOOKUP(AA$1,'100-&gt;45b'!$A$1:$D$45,3,0),Build!$D$1:$CY$1,"&lt;="&amp;VLOOKUP(AA$1,'100-&gt;45b'!$A$1:$D$45,4,0))</f>
        <v>3300</v>
      </c>
      <c r="AB104" s="7">
        <f>SUMIFS(Build!$D104:$CY104,Build!$D$1:$CY$1,"&gt;="&amp;VLOOKUP(AB$1,'100-&gt;45b'!$A$1:$D$45,3,0),Build!$D$1:$CY$1,"&lt;="&amp;VLOOKUP(AB$1,'100-&gt;45b'!$A$1:$D$45,4,0))</f>
        <v>11180</v>
      </c>
      <c r="AC104" s="7">
        <f>SUMIFS(Build!$D104:$CY104,Build!$D$1:$CY$1,"&gt;="&amp;VLOOKUP(AC$1,'100-&gt;45b'!$A$1:$D$45,3,0),Build!$D$1:$CY$1,"&lt;="&amp;VLOOKUP(AC$1,'100-&gt;45b'!$A$1:$D$45,4,0))</f>
        <v>2198</v>
      </c>
      <c r="AD104" s="7">
        <f>SUMIFS(Build!$D104:$CY104,Build!$D$1:$CY$1,"&gt;="&amp;VLOOKUP(AD$1,'100-&gt;45b'!$A$1:$D$45,3,0),Build!$D$1:$CY$1,"&lt;="&amp;VLOOKUP(AD$1,'100-&gt;45b'!$A$1:$D$45,4,0))</f>
        <v>724</v>
      </c>
      <c r="AE104" s="7">
        <f>SUMIFS(Build!$D104:$CY104,Build!$D$1:$CY$1,"&gt;="&amp;VLOOKUP(AE$1,'100-&gt;45b'!$A$1:$D$45,3,0),Build!$D$1:$CY$1,"&lt;="&amp;VLOOKUP(AE$1,'100-&gt;45b'!$A$1:$D$45,4,0))</f>
        <v>0</v>
      </c>
      <c r="AF104" s="7">
        <f>SUMIFS(Build!$D104:$CY104,Build!$D$1:$CY$1,"&gt;="&amp;VLOOKUP(AF$1,'100-&gt;45b'!$A$1:$D$45,3,0),Build!$D$1:$CY$1,"&lt;="&amp;VLOOKUP(AF$1,'100-&gt;45b'!$A$1:$D$45,4,0))</f>
        <v>589</v>
      </c>
      <c r="AG104" s="7">
        <f>SUMIFS(Build!$D104:$CY104,Build!$D$1:$CY$1,"&gt;="&amp;VLOOKUP(AG$1,'100-&gt;45b'!$A$1:$D$45,3,0),Build!$D$1:$CY$1,"&lt;="&amp;VLOOKUP(AG$1,'100-&gt;45b'!$A$1:$D$45,4,0))</f>
        <v>0</v>
      </c>
      <c r="AH104" s="7">
        <f>SUMIFS(Build!$D104:$CY104,Build!$D$1:$CY$1,"&gt;="&amp;VLOOKUP(AH$1,'100-&gt;45b'!$A$1:$D$45,3,0),Build!$D$1:$CY$1,"&lt;="&amp;VLOOKUP(AH$1,'100-&gt;45b'!$A$1:$D$45,4,0))</f>
        <v>5508</v>
      </c>
      <c r="AI104" s="7">
        <f>SUMIFS(Build!$D104:$CY104,Build!$D$1:$CY$1,"&gt;="&amp;VLOOKUP(AI$1,'100-&gt;45b'!$A$1:$D$45,3,0),Build!$D$1:$CY$1,"&lt;="&amp;VLOOKUP(AI$1,'100-&gt;45b'!$A$1:$D$45,4,0))</f>
        <v>0</v>
      </c>
      <c r="AJ104" s="7">
        <f>SUMIFS(Build!$D104:$CY104,Build!$D$1:$CY$1,"&gt;="&amp;VLOOKUP(AJ$1,'100-&gt;45b'!$A$1:$D$45,3,0),Build!$D$1:$CY$1,"&lt;="&amp;VLOOKUP(AJ$1,'100-&gt;45b'!$A$1:$D$45,4,0))</f>
        <v>236</v>
      </c>
      <c r="AK104" s="7">
        <f>SUMIFS(Build!$D104:$CY104,Build!$D$1:$CY$1,"&gt;="&amp;VLOOKUP(AK$1,'100-&gt;45b'!$A$1:$D$45,3,0),Build!$D$1:$CY$1,"&lt;="&amp;VLOOKUP(AK$1,'100-&gt;45b'!$A$1:$D$45,4,0))</f>
        <v>137</v>
      </c>
      <c r="AL104" s="7">
        <f>SUMIFS(Build!$D104:$CY104,Build!$D$1:$CY$1,"&gt;="&amp;VLOOKUP(AL$1,'100-&gt;45b'!$A$1:$D$45,3,0),Build!$D$1:$CY$1,"&lt;="&amp;VLOOKUP(AL$1,'100-&gt;45b'!$A$1:$D$45,4,0))</f>
        <v>1037</v>
      </c>
      <c r="AM104" s="7">
        <f>SUMIFS(Build!$D104:$CY104,Build!$D$1:$CY$1,"&gt;="&amp;VLOOKUP(AM$1,'100-&gt;45b'!$A$1:$D$45,3,0),Build!$D$1:$CY$1,"&lt;="&amp;VLOOKUP(AM$1,'100-&gt;45b'!$A$1:$D$45,4,0))</f>
        <v>0</v>
      </c>
      <c r="AN104" s="7">
        <f>SUMIFS(Build!$D104:$CY104,Build!$D$1:$CY$1,"&gt;="&amp;VLOOKUP(AN$1,'100-&gt;45b'!$A$1:$D$45,3,0),Build!$D$1:$CY$1,"&lt;="&amp;VLOOKUP(AN$1,'100-&gt;45b'!$A$1:$D$45,4,0))</f>
        <v>2507</v>
      </c>
      <c r="AO104" s="7">
        <f>SUMIFS(Build!$D104:$CY104,Build!$D$1:$CY$1,"&gt;="&amp;VLOOKUP(AO$1,'100-&gt;45b'!$A$1:$D$45,3,0),Build!$D$1:$CY$1,"&lt;="&amp;VLOOKUP(AO$1,'100-&gt;45b'!$A$1:$D$45,4,0))</f>
        <v>3350</v>
      </c>
      <c r="AP104" s="7">
        <f>'47 Sector'!AP104+'47 Sector'!AV104</f>
        <v>4377</v>
      </c>
      <c r="AQ104" s="7">
        <f>SUMIFS(Build!$D104:$CY104,Build!$D$1:$CY$1,"&gt;="&amp;VLOOKUP(AQ$1,'100-&gt;45b'!$A$1:$D$45,3,0),Build!$D$1:$CY$1,"&lt;="&amp;VLOOKUP(AQ$1,'100-&gt;45b'!$A$1:$D$45,4,0))</f>
        <v>4794</v>
      </c>
      <c r="AR104" s="7">
        <f>SUMIFS(Build!$D104:$CY104,Build!$D$1:$CY$1,"&gt;="&amp;VLOOKUP(AR$1,'100-&gt;45b'!$A$1:$D$45,3,0),Build!$D$1:$CY$1,"&lt;="&amp;VLOOKUP(AR$1,'100-&gt;45b'!$A$1:$D$45,4,0))</f>
        <v>1155</v>
      </c>
      <c r="AS104" s="7">
        <f>SUMIFS(Build!$D104:$CY104,Build!$D$1:$CY$1,"&gt;="&amp;VLOOKUP(AS$1,'100-&gt;45b'!$A$1:$D$45,3,0),Build!$D$1:$CY$1,"&lt;="&amp;VLOOKUP(AS$1,'100-&gt;45b'!$A$1:$D$45,4,0))</f>
        <v>700</v>
      </c>
      <c r="AT104" s="7">
        <f>SUMIFS(Build!$D104:$CY104,Build!$D$1:$CY$1,"&gt;="&amp;VLOOKUP(AT$1,'100-&gt;45b'!$A$1:$D$45,3,0),Build!$D$1:$CY$1,"&lt;="&amp;VLOOKUP(AT$1,'100-&gt;45b'!$A$1:$D$45,4,0))</f>
        <v>655</v>
      </c>
      <c r="AU104" s="7">
        <f>SUMIFS(Build!$D104:$CY104,Build!$D$1:$CY$1,"&gt;="&amp;VLOOKUP(AU$1,'100-&gt;45b'!$A$1:$D$45,3,0),Build!$D$1:$CY$1,"&lt;="&amp;VLOOKUP(AU$1,'100-&gt;45b'!$A$1:$D$45,4,0))</f>
        <v>2284</v>
      </c>
      <c r="AV104" s="23">
        <f>Build!CY104</f>
        <v>14967</v>
      </c>
      <c r="AW104" s="7"/>
      <c r="AX104" s="17">
        <f t="shared" si="6"/>
        <v>25</v>
      </c>
      <c r="AY104" s="18">
        <f t="shared" si="7"/>
        <v>0.17829106460028352</v>
      </c>
      <c r="AZ104" s="18"/>
      <c r="BA104" s="18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DA104" s="8"/>
    </row>
    <row r="105" spans="1:105" x14ac:dyDescent="0.25">
      <c r="A105" t="s">
        <v>331</v>
      </c>
      <c r="B105">
        <f>VLOOKUP($A105&amp;0,'Short Labels'!$B$1:$N$8042,8,0)</f>
        <v>2017</v>
      </c>
      <c r="C105" s="7">
        <f>SUMIFS(Build!$D105:$CY105,Build!$D$1:$CY$1,"&gt;="&amp;VLOOKUP(C$1,'100-&gt;45b'!$A$1:$D$45,3,0),Build!$D$1:$CY$1,"&lt;="&amp;VLOOKUP(C$1,'100-&gt;45b'!$A$1:$D$45,4,0))</f>
        <v>7977</v>
      </c>
      <c r="D105" s="7">
        <f>SUMIFS(Build!$D105:$CY105,Build!$D$1:$CY$1,"&gt;="&amp;VLOOKUP(D$1,'100-&gt;45b'!$A$1:$D$45,3,0),Build!$D$1:$CY$1,"&lt;="&amp;VLOOKUP(D$1,'100-&gt;45b'!$A$1:$D$45,4,0))</f>
        <v>1040</v>
      </c>
      <c r="E105" s="7">
        <f>SUMIFS(Build!$D105:$CY105,Build!$D$1:$CY$1,"&gt;="&amp;VLOOKUP(E$1,'100-&gt;45b'!$A$1:$D$45,3,0),Build!$D$1:$CY$1,"&lt;="&amp;VLOOKUP(E$1,'100-&gt;45b'!$A$1:$D$45,4,0))</f>
        <v>0</v>
      </c>
      <c r="F105" s="7">
        <f>SUMIFS(Build!$D105:$CY105,Build!$D$1:$CY$1,"&gt;="&amp;VLOOKUP(F$1,'100-&gt;45b'!$A$1:$D$45,3,0),Build!$D$1:$CY$1,"&lt;="&amp;VLOOKUP(F$1,'100-&gt;45b'!$A$1:$D$45,4,0))</f>
        <v>0</v>
      </c>
      <c r="G105" s="7">
        <f>SUMIFS(Build!$D105:$CY105,Build!$D$1:$CY$1,"&gt;="&amp;VLOOKUP(G$1,'100-&gt;45b'!$A$1:$D$45,3,0),Build!$D$1:$CY$1,"&lt;="&amp;VLOOKUP(G$1,'100-&gt;45b'!$A$1:$D$45,4,0))</f>
        <v>0</v>
      </c>
      <c r="H105" s="7">
        <f>SUMIFS(Build!$D105:$CY105,Build!$D$1:$CY$1,"&gt;="&amp;VLOOKUP(H$1,'100-&gt;45b'!$A$1:$D$45,3,0),Build!$D$1:$CY$1,"&lt;="&amp;VLOOKUP(H$1,'100-&gt;45b'!$A$1:$D$45,4,0))</f>
        <v>984</v>
      </c>
      <c r="I105" s="7">
        <f>SUMIFS(Build!$D105:$CY105,Build!$D$1:$CY$1,"&gt;="&amp;VLOOKUP(I$1,'100-&gt;45b'!$A$1:$D$45,3,0),Build!$D$1:$CY$1,"&lt;="&amp;VLOOKUP(I$1,'100-&gt;45b'!$A$1:$D$45,4,0))</f>
        <v>420</v>
      </c>
      <c r="J105" s="7">
        <f>SUMIFS(Build!$D105:$CY105,Build!$D$1:$CY$1,"&gt;="&amp;VLOOKUP(J$1,'100-&gt;45b'!$A$1:$D$45,3,0),Build!$D$1:$CY$1,"&lt;="&amp;VLOOKUP(J$1,'100-&gt;45b'!$A$1:$D$45,4,0))</f>
        <v>0</v>
      </c>
      <c r="K105" s="7">
        <f>SUMIFS(Build!$D105:$CY105,Build!$D$1:$CY$1,"&gt;="&amp;VLOOKUP(K$1,'100-&gt;45b'!$A$1:$D$45,3,0),Build!$D$1:$CY$1,"&lt;="&amp;VLOOKUP(K$1,'100-&gt;45b'!$A$1:$D$45,4,0))</f>
        <v>0</v>
      </c>
      <c r="L105" s="7">
        <f>SUMIFS(Build!$D105:$CY105,Build!$D$1:$CY$1,"&gt;="&amp;VLOOKUP(L$1,'100-&gt;45b'!$A$1:$D$45,3,0),Build!$D$1:$CY$1,"&lt;="&amp;VLOOKUP(L$1,'100-&gt;45b'!$A$1:$D$45,4,0))</f>
        <v>0</v>
      </c>
      <c r="M105" s="7">
        <f>SUMIFS(Build!$D105:$CY105,Build!$D$1:$CY$1,"&gt;="&amp;VLOOKUP(M$1,'100-&gt;45b'!$A$1:$D$45,3,0),Build!$D$1:$CY$1,"&lt;="&amp;VLOOKUP(M$1,'100-&gt;45b'!$A$1:$D$45,4,0))</f>
        <v>31</v>
      </c>
      <c r="N105" s="7">
        <f>SUMIFS(Build!$D105:$CY105,Build!$D$1:$CY$1,"&gt;="&amp;VLOOKUP(N$1,'100-&gt;45b'!$A$1:$D$45,3,0),Build!$D$1:$CY$1,"&lt;="&amp;VLOOKUP(N$1,'100-&gt;45b'!$A$1:$D$45,4,0))</f>
        <v>33</v>
      </c>
      <c r="O105" s="7">
        <f>SUMIFS(Build!$D105:$CY105,Build!$D$1:$CY$1,"&gt;="&amp;VLOOKUP(O$1,'100-&gt;45b'!$A$1:$D$45,3,0),Build!$D$1:$CY$1,"&lt;="&amp;VLOOKUP(O$1,'100-&gt;45b'!$A$1:$D$45,4,0))</f>
        <v>19</v>
      </c>
      <c r="P105" s="7">
        <f>SUMIFS(Build!$D105:$CY105,Build!$D$1:$CY$1,"&gt;="&amp;VLOOKUP(P$1,'100-&gt;45b'!$A$1:$D$45,3,0),Build!$D$1:$CY$1,"&lt;="&amp;VLOOKUP(P$1,'100-&gt;45b'!$A$1:$D$45,4,0))</f>
        <v>148</v>
      </c>
      <c r="Q105" s="7">
        <f>SUMIFS(Build!$D105:$CY105,Build!$D$1:$CY$1,"&gt;="&amp;VLOOKUP(Q$1,'100-&gt;45b'!$A$1:$D$45,3,0),Build!$D$1:$CY$1,"&lt;="&amp;VLOOKUP(Q$1,'100-&gt;45b'!$A$1:$D$45,4,0))</f>
        <v>0</v>
      </c>
      <c r="R105" s="7">
        <f>SUMIFS(Build!$D105:$CY105,Build!$D$1:$CY$1,"&gt;="&amp;VLOOKUP(R$1,'100-&gt;45b'!$A$1:$D$45,3,0),Build!$D$1:$CY$1,"&lt;="&amp;VLOOKUP(R$1,'100-&gt;45b'!$A$1:$D$45,4,0))</f>
        <v>0</v>
      </c>
      <c r="S105" s="7">
        <f>SUMIFS(Build!$D105:$CY105,Build!$D$1:$CY$1,"&gt;="&amp;VLOOKUP(S$1,'100-&gt;45b'!$A$1:$D$45,3,0),Build!$D$1:$CY$1,"&lt;="&amp;VLOOKUP(S$1,'100-&gt;45b'!$A$1:$D$45,4,0))</f>
        <v>0</v>
      </c>
      <c r="T105" s="7">
        <f>SUMIFS(Build!$D105:$CY105,Build!$D$1:$CY$1,"&gt;="&amp;VLOOKUP(T$1,'100-&gt;45b'!$A$1:$D$45,3,0),Build!$D$1:$CY$1,"&lt;="&amp;VLOOKUP(T$1,'100-&gt;45b'!$A$1:$D$45,4,0))</f>
        <v>0</v>
      </c>
      <c r="U105" s="7">
        <f>SUMIFS(Build!$D105:$CY105,Build!$D$1:$CY$1,"&gt;="&amp;VLOOKUP(U$1,'100-&gt;45b'!$A$1:$D$45,3,0),Build!$D$1:$CY$1,"&lt;="&amp;VLOOKUP(U$1,'100-&gt;45b'!$A$1:$D$45,4,0))</f>
        <v>0</v>
      </c>
      <c r="V105" s="7">
        <f>SUMIFS(Build!$D105:$CY105,Build!$D$1:$CY$1,"&gt;="&amp;VLOOKUP(V$1,'100-&gt;45b'!$A$1:$D$45,3,0),Build!$D$1:$CY$1,"&lt;="&amp;VLOOKUP(V$1,'100-&gt;45b'!$A$1:$D$45,4,0))</f>
        <v>440</v>
      </c>
      <c r="W105" s="7">
        <f>SUMIFS(Build!$D105:$CY105,Build!$D$1:$CY$1,"&gt;="&amp;VLOOKUP(W$1,'100-&gt;45b'!$A$1:$D$45,3,0),Build!$D$1:$CY$1,"&lt;="&amp;VLOOKUP(W$1,'100-&gt;45b'!$A$1:$D$45,4,0))</f>
        <v>0</v>
      </c>
      <c r="X105" s="7">
        <f>SUMIFS(Build!$D105:$CY105,Build!$D$1:$CY$1,"&gt;="&amp;VLOOKUP(X$1,'100-&gt;45b'!$A$1:$D$45,3,0),Build!$D$1:$CY$1,"&lt;="&amp;VLOOKUP(X$1,'100-&gt;45b'!$A$1:$D$45,4,0))</f>
        <v>711</v>
      </c>
      <c r="Y105" s="7">
        <f>SUMIFS(Build!$D105:$CY105,Build!$D$1:$CY$1,"&gt;="&amp;VLOOKUP(Y$1,'100-&gt;45b'!$A$1:$D$45,3,0),Build!$D$1:$CY$1,"&lt;="&amp;VLOOKUP(Y$1,'100-&gt;45b'!$A$1:$D$45,4,0))</f>
        <v>354</v>
      </c>
      <c r="Z105" s="7">
        <f>SUMIFS(Build!$D105:$CY105,Build!$D$1:$CY$1,"&gt;="&amp;VLOOKUP(Z$1,'100-&gt;45b'!$A$1:$D$45,3,0),Build!$D$1:$CY$1,"&lt;="&amp;VLOOKUP(Z$1,'100-&gt;45b'!$A$1:$D$45,4,0))</f>
        <v>258</v>
      </c>
      <c r="AA105" s="7">
        <f>SUMIFS(Build!$D105:$CY105,Build!$D$1:$CY$1,"&gt;="&amp;VLOOKUP(AA$1,'100-&gt;45b'!$A$1:$D$45,3,0),Build!$D$1:$CY$1,"&lt;="&amp;VLOOKUP(AA$1,'100-&gt;45b'!$A$1:$D$45,4,0))</f>
        <v>2949</v>
      </c>
      <c r="AB105" s="7">
        <f>SUMIFS(Build!$D105:$CY105,Build!$D$1:$CY$1,"&gt;="&amp;VLOOKUP(AB$1,'100-&gt;45b'!$A$1:$D$45,3,0),Build!$D$1:$CY$1,"&lt;="&amp;VLOOKUP(AB$1,'100-&gt;45b'!$A$1:$D$45,4,0))</f>
        <v>7485</v>
      </c>
      <c r="AC105" s="7">
        <f>SUMIFS(Build!$D105:$CY105,Build!$D$1:$CY$1,"&gt;="&amp;VLOOKUP(AC$1,'100-&gt;45b'!$A$1:$D$45,3,0),Build!$D$1:$CY$1,"&lt;="&amp;VLOOKUP(AC$1,'100-&gt;45b'!$A$1:$D$45,4,0))</f>
        <v>1486</v>
      </c>
      <c r="AD105" s="7">
        <f>SUMIFS(Build!$D105:$CY105,Build!$D$1:$CY$1,"&gt;="&amp;VLOOKUP(AD$1,'100-&gt;45b'!$A$1:$D$45,3,0),Build!$D$1:$CY$1,"&lt;="&amp;VLOOKUP(AD$1,'100-&gt;45b'!$A$1:$D$45,4,0))</f>
        <v>365</v>
      </c>
      <c r="AE105" s="7">
        <f>SUMIFS(Build!$D105:$CY105,Build!$D$1:$CY$1,"&gt;="&amp;VLOOKUP(AE$1,'100-&gt;45b'!$A$1:$D$45,3,0),Build!$D$1:$CY$1,"&lt;="&amp;VLOOKUP(AE$1,'100-&gt;45b'!$A$1:$D$45,4,0))</f>
        <v>34</v>
      </c>
      <c r="AF105" s="7">
        <f>SUMIFS(Build!$D105:$CY105,Build!$D$1:$CY$1,"&gt;="&amp;VLOOKUP(AF$1,'100-&gt;45b'!$A$1:$D$45,3,0),Build!$D$1:$CY$1,"&lt;="&amp;VLOOKUP(AF$1,'100-&gt;45b'!$A$1:$D$45,4,0))</f>
        <v>490</v>
      </c>
      <c r="AG105" s="7">
        <f>SUMIFS(Build!$D105:$CY105,Build!$D$1:$CY$1,"&gt;="&amp;VLOOKUP(AG$1,'100-&gt;45b'!$A$1:$D$45,3,0),Build!$D$1:$CY$1,"&lt;="&amp;VLOOKUP(AG$1,'100-&gt;45b'!$A$1:$D$45,4,0))</f>
        <v>0</v>
      </c>
      <c r="AH105" s="7">
        <f>SUMIFS(Build!$D105:$CY105,Build!$D$1:$CY$1,"&gt;="&amp;VLOOKUP(AH$1,'100-&gt;45b'!$A$1:$D$45,3,0),Build!$D$1:$CY$1,"&lt;="&amp;VLOOKUP(AH$1,'100-&gt;45b'!$A$1:$D$45,4,0))</f>
        <v>3079</v>
      </c>
      <c r="AI105" s="7">
        <f>SUMIFS(Build!$D105:$CY105,Build!$D$1:$CY$1,"&gt;="&amp;VLOOKUP(AI$1,'100-&gt;45b'!$A$1:$D$45,3,0),Build!$D$1:$CY$1,"&lt;="&amp;VLOOKUP(AI$1,'100-&gt;45b'!$A$1:$D$45,4,0))</f>
        <v>197</v>
      </c>
      <c r="AJ105" s="7">
        <f>SUMIFS(Build!$D105:$CY105,Build!$D$1:$CY$1,"&gt;="&amp;VLOOKUP(AJ$1,'100-&gt;45b'!$A$1:$D$45,3,0),Build!$D$1:$CY$1,"&lt;="&amp;VLOOKUP(AJ$1,'100-&gt;45b'!$A$1:$D$45,4,0))</f>
        <v>361</v>
      </c>
      <c r="AK105" s="7">
        <f>SUMIFS(Build!$D105:$CY105,Build!$D$1:$CY$1,"&gt;="&amp;VLOOKUP(AK$1,'100-&gt;45b'!$A$1:$D$45,3,0),Build!$D$1:$CY$1,"&lt;="&amp;VLOOKUP(AK$1,'100-&gt;45b'!$A$1:$D$45,4,0))</f>
        <v>0</v>
      </c>
      <c r="AL105" s="7">
        <f>SUMIFS(Build!$D105:$CY105,Build!$D$1:$CY$1,"&gt;="&amp;VLOOKUP(AL$1,'100-&gt;45b'!$A$1:$D$45,3,0),Build!$D$1:$CY$1,"&lt;="&amp;VLOOKUP(AL$1,'100-&gt;45b'!$A$1:$D$45,4,0))</f>
        <v>803</v>
      </c>
      <c r="AM105" s="7">
        <f>SUMIFS(Build!$D105:$CY105,Build!$D$1:$CY$1,"&gt;="&amp;VLOOKUP(AM$1,'100-&gt;45b'!$A$1:$D$45,3,0),Build!$D$1:$CY$1,"&lt;="&amp;VLOOKUP(AM$1,'100-&gt;45b'!$A$1:$D$45,4,0))</f>
        <v>65</v>
      </c>
      <c r="AN105" s="7">
        <f>SUMIFS(Build!$D105:$CY105,Build!$D$1:$CY$1,"&gt;="&amp;VLOOKUP(AN$1,'100-&gt;45b'!$A$1:$D$45,3,0),Build!$D$1:$CY$1,"&lt;="&amp;VLOOKUP(AN$1,'100-&gt;45b'!$A$1:$D$45,4,0))</f>
        <v>493</v>
      </c>
      <c r="AO105" s="7">
        <f>SUMIFS(Build!$D105:$CY105,Build!$D$1:$CY$1,"&gt;="&amp;VLOOKUP(AO$1,'100-&gt;45b'!$A$1:$D$45,3,0),Build!$D$1:$CY$1,"&lt;="&amp;VLOOKUP(AO$1,'100-&gt;45b'!$A$1:$D$45,4,0))</f>
        <v>805</v>
      </c>
      <c r="AP105" s="7">
        <f>'47 Sector'!AP105+'47 Sector'!AV105</f>
        <v>4499</v>
      </c>
      <c r="AQ105" s="7">
        <f>SUMIFS(Build!$D105:$CY105,Build!$D$1:$CY$1,"&gt;="&amp;VLOOKUP(AQ$1,'100-&gt;45b'!$A$1:$D$45,3,0),Build!$D$1:$CY$1,"&lt;="&amp;VLOOKUP(AQ$1,'100-&gt;45b'!$A$1:$D$45,4,0))</f>
        <v>3051</v>
      </c>
      <c r="AR105" s="7">
        <f>SUMIFS(Build!$D105:$CY105,Build!$D$1:$CY$1,"&gt;="&amp;VLOOKUP(AR$1,'100-&gt;45b'!$A$1:$D$45,3,0),Build!$D$1:$CY$1,"&lt;="&amp;VLOOKUP(AR$1,'100-&gt;45b'!$A$1:$D$45,4,0))</f>
        <v>116</v>
      </c>
      <c r="AS105" s="7">
        <f>SUMIFS(Build!$D105:$CY105,Build!$D$1:$CY$1,"&gt;="&amp;VLOOKUP(AS$1,'100-&gt;45b'!$A$1:$D$45,3,0),Build!$D$1:$CY$1,"&lt;="&amp;VLOOKUP(AS$1,'100-&gt;45b'!$A$1:$D$45,4,0))</f>
        <v>166</v>
      </c>
      <c r="AT105" s="7">
        <f>SUMIFS(Build!$D105:$CY105,Build!$D$1:$CY$1,"&gt;="&amp;VLOOKUP(AT$1,'100-&gt;45b'!$A$1:$D$45,3,0),Build!$D$1:$CY$1,"&lt;="&amp;VLOOKUP(AT$1,'100-&gt;45b'!$A$1:$D$45,4,0))</f>
        <v>1446</v>
      </c>
      <c r="AU105" s="7">
        <f>SUMIFS(Build!$D105:$CY105,Build!$D$1:$CY$1,"&gt;="&amp;VLOOKUP(AU$1,'100-&gt;45b'!$A$1:$D$45,3,0),Build!$D$1:$CY$1,"&lt;="&amp;VLOOKUP(AU$1,'100-&gt;45b'!$A$1:$D$45,4,0))</f>
        <v>838</v>
      </c>
      <c r="AV105" s="23">
        <f>Build!CY105</f>
        <v>0</v>
      </c>
      <c r="AW105" s="7"/>
      <c r="AX105" s="17">
        <f t="shared" si="6"/>
        <v>31</v>
      </c>
      <c r="AY105" s="18">
        <f t="shared" si="7"/>
        <v>0</v>
      </c>
      <c r="AZ105" s="18"/>
      <c r="BA105" s="18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DA105" s="8"/>
    </row>
    <row r="106" spans="1:105" x14ac:dyDescent="0.25">
      <c r="A106" t="s">
        <v>332</v>
      </c>
      <c r="B106">
        <f>VLOOKUP($A106&amp;0,'Short Labels'!$B$1:$N$8042,8,0)</f>
        <v>2014</v>
      </c>
      <c r="C106" s="7">
        <f>SUMIFS(Build!$D106:$CY106,Build!$D$1:$CY$1,"&gt;="&amp;VLOOKUP(C$1,'100-&gt;45b'!$A$1:$D$45,3,0),Build!$D$1:$CY$1,"&lt;="&amp;VLOOKUP(C$1,'100-&gt;45b'!$A$1:$D$45,4,0))</f>
        <v>1198511</v>
      </c>
      <c r="D106" s="7">
        <f>SUMIFS(Build!$D106:$CY106,Build!$D$1:$CY$1,"&gt;="&amp;VLOOKUP(D$1,'100-&gt;45b'!$A$1:$D$45,3,0),Build!$D$1:$CY$1,"&lt;="&amp;VLOOKUP(D$1,'100-&gt;45b'!$A$1:$D$45,4,0))</f>
        <v>27759</v>
      </c>
      <c r="E106" s="7">
        <f>SUMIFS(Build!$D106:$CY106,Build!$D$1:$CY$1,"&gt;="&amp;VLOOKUP(E$1,'100-&gt;45b'!$A$1:$D$45,3,0),Build!$D$1:$CY$1,"&lt;="&amp;VLOOKUP(E$1,'100-&gt;45b'!$A$1:$D$45,4,0))</f>
        <v>5475</v>
      </c>
      <c r="F106" s="7">
        <f>SUMIFS(Build!$D106:$CY106,Build!$D$1:$CY$1,"&gt;="&amp;VLOOKUP(F$1,'100-&gt;45b'!$A$1:$D$45,3,0),Build!$D$1:$CY$1,"&lt;="&amp;VLOOKUP(F$1,'100-&gt;45b'!$A$1:$D$45,4,0))</f>
        <v>2292</v>
      </c>
      <c r="G106" s="7">
        <f>SUMIFS(Build!$D106:$CY106,Build!$D$1:$CY$1,"&gt;="&amp;VLOOKUP(G$1,'100-&gt;45b'!$A$1:$D$45,3,0),Build!$D$1:$CY$1,"&lt;="&amp;VLOOKUP(G$1,'100-&gt;45b'!$A$1:$D$45,4,0))</f>
        <v>0</v>
      </c>
      <c r="H106" s="7">
        <f>SUMIFS(Build!$D106:$CY106,Build!$D$1:$CY$1,"&gt;="&amp;VLOOKUP(H$1,'100-&gt;45b'!$A$1:$D$45,3,0),Build!$D$1:$CY$1,"&lt;="&amp;VLOOKUP(H$1,'100-&gt;45b'!$A$1:$D$45,4,0))</f>
        <v>51188</v>
      </c>
      <c r="I106" s="7">
        <f>SUMIFS(Build!$D106:$CY106,Build!$D$1:$CY$1,"&gt;="&amp;VLOOKUP(I$1,'100-&gt;45b'!$A$1:$D$45,3,0),Build!$D$1:$CY$1,"&lt;="&amp;VLOOKUP(I$1,'100-&gt;45b'!$A$1:$D$45,4,0))</f>
        <v>70203</v>
      </c>
      <c r="J106" s="7">
        <f>SUMIFS(Build!$D106:$CY106,Build!$D$1:$CY$1,"&gt;="&amp;VLOOKUP(J$1,'100-&gt;45b'!$A$1:$D$45,3,0),Build!$D$1:$CY$1,"&lt;="&amp;VLOOKUP(J$1,'100-&gt;45b'!$A$1:$D$45,4,0))</f>
        <v>29265</v>
      </c>
      <c r="K106" s="7">
        <f>SUMIFS(Build!$D106:$CY106,Build!$D$1:$CY$1,"&gt;="&amp;VLOOKUP(K$1,'100-&gt;45b'!$A$1:$D$45,3,0),Build!$D$1:$CY$1,"&lt;="&amp;VLOOKUP(K$1,'100-&gt;45b'!$A$1:$D$45,4,0))</f>
        <v>1830</v>
      </c>
      <c r="L106" s="7">
        <f>SUMIFS(Build!$D106:$CY106,Build!$D$1:$CY$1,"&gt;="&amp;VLOOKUP(L$1,'100-&gt;45b'!$A$1:$D$45,3,0),Build!$D$1:$CY$1,"&lt;="&amp;VLOOKUP(L$1,'100-&gt;45b'!$A$1:$D$45,4,0))</f>
        <v>4025.0000000000005</v>
      </c>
      <c r="M106" s="7">
        <f>SUMIFS(Build!$D106:$CY106,Build!$D$1:$CY$1,"&gt;="&amp;VLOOKUP(M$1,'100-&gt;45b'!$A$1:$D$45,3,0),Build!$D$1:$CY$1,"&lt;="&amp;VLOOKUP(M$1,'100-&gt;45b'!$A$1:$D$45,4,0))</f>
        <v>1385</v>
      </c>
      <c r="N106" s="7">
        <f>SUMIFS(Build!$D106:$CY106,Build!$D$1:$CY$1,"&gt;="&amp;VLOOKUP(N$1,'100-&gt;45b'!$A$1:$D$45,3,0),Build!$D$1:$CY$1,"&lt;="&amp;VLOOKUP(N$1,'100-&gt;45b'!$A$1:$D$45,4,0))</f>
        <v>0</v>
      </c>
      <c r="O106" s="7">
        <f>SUMIFS(Build!$D106:$CY106,Build!$D$1:$CY$1,"&gt;="&amp;VLOOKUP(O$1,'100-&gt;45b'!$A$1:$D$45,3,0),Build!$D$1:$CY$1,"&lt;="&amp;VLOOKUP(O$1,'100-&gt;45b'!$A$1:$D$45,4,0))</f>
        <v>4213</v>
      </c>
      <c r="P106" s="7">
        <f>SUMIFS(Build!$D106:$CY106,Build!$D$1:$CY$1,"&gt;="&amp;VLOOKUP(P$1,'100-&gt;45b'!$A$1:$D$45,3,0),Build!$D$1:$CY$1,"&lt;="&amp;VLOOKUP(P$1,'100-&gt;45b'!$A$1:$D$45,4,0))</f>
        <v>20867</v>
      </c>
      <c r="Q106" s="7">
        <f>SUMIFS(Build!$D106:$CY106,Build!$D$1:$CY$1,"&gt;="&amp;VLOOKUP(Q$1,'100-&gt;45b'!$A$1:$D$45,3,0),Build!$D$1:$CY$1,"&lt;="&amp;VLOOKUP(Q$1,'100-&gt;45b'!$A$1:$D$45,4,0))</f>
        <v>2162</v>
      </c>
      <c r="R106" s="7">
        <f>SUMIFS(Build!$D106:$CY106,Build!$D$1:$CY$1,"&gt;="&amp;VLOOKUP(R$1,'100-&gt;45b'!$A$1:$D$45,3,0),Build!$D$1:$CY$1,"&lt;="&amp;VLOOKUP(R$1,'100-&gt;45b'!$A$1:$D$45,4,0))</f>
        <v>39110</v>
      </c>
      <c r="S106" s="7">
        <f>SUMIFS(Build!$D106:$CY106,Build!$D$1:$CY$1,"&gt;="&amp;VLOOKUP(S$1,'100-&gt;45b'!$A$1:$D$45,3,0),Build!$D$1:$CY$1,"&lt;="&amp;VLOOKUP(S$1,'100-&gt;45b'!$A$1:$D$45,4,0))</f>
        <v>0</v>
      </c>
      <c r="T106" s="7">
        <f>SUMIFS(Build!$D106:$CY106,Build!$D$1:$CY$1,"&gt;="&amp;VLOOKUP(T$1,'100-&gt;45b'!$A$1:$D$45,3,0),Build!$D$1:$CY$1,"&lt;="&amp;VLOOKUP(T$1,'100-&gt;45b'!$A$1:$D$45,4,0))</f>
        <v>472</v>
      </c>
      <c r="U106" s="7">
        <f>SUMIFS(Build!$D106:$CY106,Build!$D$1:$CY$1,"&gt;="&amp;VLOOKUP(U$1,'100-&gt;45b'!$A$1:$D$45,3,0),Build!$D$1:$CY$1,"&lt;="&amp;VLOOKUP(U$1,'100-&gt;45b'!$A$1:$D$45,4,0))</f>
        <v>726</v>
      </c>
      <c r="V106" s="7">
        <f>SUMIFS(Build!$D106:$CY106,Build!$D$1:$CY$1,"&gt;="&amp;VLOOKUP(V$1,'100-&gt;45b'!$A$1:$D$45,3,0),Build!$D$1:$CY$1,"&lt;="&amp;VLOOKUP(V$1,'100-&gt;45b'!$A$1:$D$45,4,0))</f>
        <v>17</v>
      </c>
      <c r="W106" s="7">
        <f>SUMIFS(Build!$D106:$CY106,Build!$D$1:$CY$1,"&gt;="&amp;VLOOKUP(W$1,'100-&gt;45b'!$A$1:$D$45,3,0),Build!$D$1:$CY$1,"&lt;="&amp;VLOOKUP(W$1,'100-&gt;45b'!$A$1:$D$45,4,0))</f>
        <v>0</v>
      </c>
      <c r="X106" s="7">
        <f>SUMIFS(Build!$D106:$CY106,Build!$D$1:$CY$1,"&gt;="&amp;VLOOKUP(X$1,'100-&gt;45b'!$A$1:$D$45,3,0),Build!$D$1:$CY$1,"&lt;="&amp;VLOOKUP(X$1,'100-&gt;45b'!$A$1:$D$45,4,0))</f>
        <v>4913</v>
      </c>
      <c r="Y106" s="7">
        <f>SUMIFS(Build!$D106:$CY106,Build!$D$1:$CY$1,"&gt;="&amp;VLOOKUP(Y$1,'100-&gt;45b'!$A$1:$D$45,3,0),Build!$D$1:$CY$1,"&lt;="&amp;VLOOKUP(Y$1,'100-&gt;45b'!$A$1:$D$45,4,0))</f>
        <v>3000</v>
      </c>
      <c r="Z106" s="7">
        <f>SUMIFS(Build!$D106:$CY106,Build!$D$1:$CY$1,"&gt;="&amp;VLOOKUP(Z$1,'100-&gt;45b'!$A$1:$D$45,3,0),Build!$D$1:$CY$1,"&lt;="&amp;VLOOKUP(Z$1,'100-&gt;45b'!$A$1:$D$45,4,0))</f>
        <v>8801</v>
      </c>
      <c r="AA106" s="7">
        <f>SUMIFS(Build!$D106:$CY106,Build!$D$1:$CY$1,"&gt;="&amp;VLOOKUP(AA$1,'100-&gt;45b'!$A$1:$D$45,3,0),Build!$D$1:$CY$1,"&lt;="&amp;VLOOKUP(AA$1,'100-&gt;45b'!$A$1:$D$45,4,0))</f>
        <v>361290</v>
      </c>
      <c r="AB106" s="7">
        <f>SUMIFS(Build!$D106:$CY106,Build!$D$1:$CY$1,"&gt;="&amp;VLOOKUP(AB$1,'100-&gt;45b'!$A$1:$D$45,3,0),Build!$D$1:$CY$1,"&lt;="&amp;VLOOKUP(AB$1,'100-&gt;45b'!$A$1:$D$45,4,0))</f>
        <v>952577</v>
      </c>
      <c r="AC106" s="7">
        <f>SUMIFS(Build!$D106:$CY106,Build!$D$1:$CY$1,"&gt;="&amp;VLOOKUP(AC$1,'100-&gt;45b'!$A$1:$D$45,3,0),Build!$D$1:$CY$1,"&lt;="&amp;VLOOKUP(AC$1,'100-&gt;45b'!$A$1:$D$45,4,0))</f>
        <v>341061</v>
      </c>
      <c r="AD106" s="7">
        <f>SUMIFS(Build!$D106:$CY106,Build!$D$1:$CY$1,"&gt;="&amp;VLOOKUP(AD$1,'100-&gt;45b'!$A$1:$D$45,3,0),Build!$D$1:$CY$1,"&lt;="&amp;VLOOKUP(AD$1,'100-&gt;45b'!$A$1:$D$45,4,0))</f>
        <v>1527</v>
      </c>
      <c r="AE106" s="7">
        <f>SUMIFS(Build!$D106:$CY106,Build!$D$1:$CY$1,"&gt;="&amp;VLOOKUP(AE$1,'100-&gt;45b'!$A$1:$D$45,3,0),Build!$D$1:$CY$1,"&lt;="&amp;VLOOKUP(AE$1,'100-&gt;45b'!$A$1:$D$45,4,0))</f>
        <v>3457</v>
      </c>
      <c r="AF106" s="7">
        <f>SUMIFS(Build!$D106:$CY106,Build!$D$1:$CY$1,"&gt;="&amp;VLOOKUP(AF$1,'100-&gt;45b'!$A$1:$D$45,3,0),Build!$D$1:$CY$1,"&lt;="&amp;VLOOKUP(AF$1,'100-&gt;45b'!$A$1:$D$45,4,0))</f>
        <v>7091</v>
      </c>
      <c r="AG106" s="7">
        <f>SUMIFS(Build!$D106:$CY106,Build!$D$1:$CY$1,"&gt;="&amp;VLOOKUP(AG$1,'100-&gt;45b'!$A$1:$D$45,3,0),Build!$D$1:$CY$1,"&lt;="&amp;VLOOKUP(AG$1,'100-&gt;45b'!$A$1:$D$45,4,0))</f>
        <v>9341</v>
      </c>
      <c r="AH106" s="7">
        <f>SUMIFS(Build!$D106:$CY106,Build!$D$1:$CY$1,"&gt;="&amp;VLOOKUP(AH$1,'100-&gt;45b'!$A$1:$D$45,3,0),Build!$D$1:$CY$1,"&lt;="&amp;VLOOKUP(AH$1,'100-&gt;45b'!$A$1:$D$45,4,0))</f>
        <v>92224</v>
      </c>
      <c r="AI106" s="7">
        <f>SUMIFS(Build!$D106:$CY106,Build!$D$1:$CY$1,"&gt;="&amp;VLOOKUP(AI$1,'100-&gt;45b'!$A$1:$D$45,3,0),Build!$D$1:$CY$1,"&lt;="&amp;VLOOKUP(AI$1,'100-&gt;45b'!$A$1:$D$45,4,0))</f>
        <v>0</v>
      </c>
      <c r="AJ106" s="7">
        <f>SUMIFS(Build!$D106:$CY106,Build!$D$1:$CY$1,"&gt;="&amp;VLOOKUP(AJ$1,'100-&gt;45b'!$A$1:$D$45,3,0),Build!$D$1:$CY$1,"&lt;="&amp;VLOOKUP(AJ$1,'100-&gt;45b'!$A$1:$D$45,4,0))</f>
        <v>0</v>
      </c>
      <c r="AK106" s="7">
        <f>SUMIFS(Build!$D106:$CY106,Build!$D$1:$CY$1,"&gt;="&amp;VLOOKUP(AK$1,'100-&gt;45b'!$A$1:$D$45,3,0),Build!$D$1:$CY$1,"&lt;="&amp;VLOOKUP(AK$1,'100-&gt;45b'!$A$1:$D$45,4,0))</f>
        <v>985</v>
      </c>
      <c r="AL106" s="7">
        <f>SUMIFS(Build!$D106:$CY106,Build!$D$1:$CY$1,"&gt;="&amp;VLOOKUP(AL$1,'100-&gt;45b'!$A$1:$D$45,3,0),Build!$D$1:$CY$1,"&lt;="&amp;VLOOKUP(AL$1,'100-&gt;45b'!$A$1:$D$45,4,0))</f>
        <v>12371</v>
      </c>
      <c r="AM106" s="7">
        <f>SUMIFS(Build!$D106:$CY106,Build!$D$1:$CY$1,"&gt;="&amp;VLOOKUP(AM$1,'100-&gt;45b'!$A$1:$D$45,3,0),Build!$D$1:$CY$1,"&lt;="&amp;VLOOKUP(AM$1,'100-&gt;45b'!$A$1:$D$45,4,0))</f>
        <v>6080</v>
      </c>
      <c r="AN106" s="7">
        <f>SUMIFS(Build!$D106:$CY106,Build!$D$1:$CY$1,"&gt;="&amp;VLOOKUP(AN$1,'100-&gt;45b'!$A$1:$D$45,3,0),Build!$D$1:$CY$1,"&lt;="&amp;VLOOKUP(AN$1,'100-&gt;45b'!$A$1:$D$45,4,0))</f>
        <v>15029</v>
      </c>
      <c r="AO106" s="7">
        <f>SUMIFS(Build!$D106:$CY106,Build!$D$1:$CY$1,"&gt;="&amp;VLOOKUP(AO$1,'100-&gt;45b'!$A$1:$D$45,3,0),Build!$D$1:$CY$1,"&lt;="&amp;VLOOKUP(AO$1,'100-&gt;45b'!$A$1:$D$45,4,0))</f>
        <v>2140</v>
      </c>
      <c r="AP106" s="7">
        <f>'47 Sector'!AP106+'47 Sector'!AV106</f>
        <v>559630</v>
      </c>
      <c r="AQ106" s="7">
        <f>SUMIFS(Build!$D106:$CY106,Build!$D$1:$CY$1,"&gt;="&amp;VLOOKUP(AQ$1,'100-&gt;45b'!$A$1:$D$45,3,0),Build!$D$1:$CY$1,"&lt;="&amp;VLOOKUP(AQ$1,'100-&gt;45b'!$A$1:$D$45,4,0))</f>
        <v>230920</v>
      </c>
      <c r="AR106" s="7">
        <f>SUMIFS(Build!$D106:$CY106,Build!$D$1:$CY$1,"&gt;="&amp;VLOOKUP(AR$1,'100-&gt;45b'!$A$1:$D$45,3,0),Build!$D$1:$CY$1,"&lt;="&amp;VLOOKUP(AR$1,'100-&gt;45b'!$A$1:$D$45,4,0))</f>
        <v>52311</v>
      </c>
      <c r="AS106" s="7">
        <f>SUMIFS(Build!$D106:$CY106,Build!$D$1:$CY$1,"&gt;="&amp;VLOOKUP(AS$1,'100-&gt;45b'!$A$1:$D$45,3,0),Build!$D$1:$CY$1,"&lt;="&amp;VLOOKUP(AS$1,'100-&gt;45b'!$A$1:$D$45,4,0))</f>
        <v>5197</v>
      </c>
      <c r="AT106" s="7">
        <f>SUMIFS(Build!$D106:$CY106,Build!$D$1:$CY$1,"&gt;="&amp;VLOOKUP(AT$1,'100-&gt;45b'!$A$1:$D$45,3,0),Build!$D$1:$CY$1,"&lt;="&amp;VLOOKUP(AT$1,'100-&gt;45b'!$A$1:$D$45,4,0))</f>
        <v>48601</v>
      </c>
      <c r="AU106" s="7">
        <f>SUMIFS(Build!$D106:$CY106,Build!$D$1:$CY$1,"&gt;="&amp;VLOOKUP(AU$1,'100-&gt;45b'!$A$1:$D$45,3,0),Build!$D$1:$CY$1,"&lt;="&amp;VLOOKUP(AU$1,'100-&gt;45b'!$A$1:$D$45,4,0))</f>
        <v>15224</v>
      </c>
      <c r="AV106" s="23">
        <f>Build!CY106</f>
        <v>3467</v>
      </c>
      <c r="AW106" s="7"/>
      <c r="AX106" s="17">
        <f t="shared" si="6"/>
        <v>39</v>
      </c>
      <c r="AY106" s="18">
        <f t="shared" si="7"/>
        <v>8.2611800548854975E-4</v>
      </c>
      <c r="AZ106" s="18"/>
      <c r="BA106" s="18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DA106" s="8"/>
    </row>
    <row r="107" spans="1:105" x14ac:dyDescent="0.25">
      <c r="A107" t="s">
        <v>334</v>
      </c>
      <c r="B107">
        <f>VLOOKUP($A107&amp;0,'Short Labels'!$B$1:$N$8042,8,0)</f>
        <v>2019</v>
      </c>
      <c r="C107" s="7">
        <f>SUMIFS(Build!$D107:$CY107,Build!$D$1:$CY$1,"&gt;="&amp;VLOOKUP(C$1,'100-&gt;45b'!$A$1:$D$45,3,0),Build!$D$1:$CY$1,"&lt;="&amp;VLOOKUP(C$1,'100-&gt;45b'!$A$1:$D$45,4,0))</f>
        <v>619156</v>
      </c>
      <c r="D107" s="7">
        <f>SUMIFS(Build!$D107:$CY107,Build!$D$1:$CY$1,"&gt;="&amp;VLOOKUP(D$1,'100-&gt;45b'!$A$1:$D$45,3,0),Build!$D$1:$CY$1,"&lt;="&amp;VLOOKUP(D$1,'100-&gt;45b'!$A$1:$D$45,4,0))</f>
        <v>48426</v>
      </c>
      <c r="E107" s="7">
        <f>SUMIFS(Build!$D107:$CY107,Build!$D$1:$CY$1,"&gt;="&amp;VLOOKUP(E$1,'100-&gt;45b'!$A$1:$D$45,3,0),Build!$D$1:$CY$1,"&lt;="&amp;VLOOKUP(E$1,'100-&gt;45b'!$A$1:$D$45,4,0))</f>
        <v>3393</v>
      </c>
      <c r="F107" s="7">
        <f>SUMIFS(Build!$D107:$CY107,Build!$D$1:$CY$1,"&gt;="&amp;VLOOKUP(F$1,'100-&gt;45b'!$A$1:$D$45,3,0),Build!$D$1:$CY$1,"&lt;="&amp;VLOOKUP(F$1,'100-&gt;45b'!$A$1:$D$45,4,0))</f>
        <v>65096</v>
      </c>
      <c r="G107" s="7">
        <f>SUMIFS(Build!$D107:$CY107,Build!$D$1:$CY$1,"&gt;="&amp;VLOOKUP(G$1,'100-&gt;45b'!$A$1:$D$45,3,0),Build!$D$1:$CY$1,"&lt;="&amp;VLOOKUP(G$1,'100-&gt;45b'!$A$1:$D$45,4,0))</f>
        <v>3735</v>
      </c>
      <c r="H107" s="7">
        <f>SUMIFS(Build!$D107:$CY107,Build!$D$1:$CY$1,"&gt;="&amp;VLOOKUP(H$1,'100-&gt;45b'!$A$1:$D$45,3,0),Build!$D$1:$CY$1,"&lt;="&amp;VLOOKUP(H$1,'100-&gt;45b'!$A$1:$D$45,4,0))</f>
        <v>82471</v>
      </c>
      <c r="I107" s="7">
        <f>SUMIFS(Build!$D107:$CY107,Build!$D$1:$CY$1,"&gt;="&amp;VLOOKUP(I$1,'100-&gt;45b'!$A$1:$D$45,3,0),Build!$D$1:$CY$1,"&lt;="&amp;VLOOKUP(I$1,'100-&gt;45b'!$A$1:$D$45,4,0))</f>
        <v>11543</v>
      </c>
      <c r="J107" s="7">
        <f>SUMIFS(Build!$D107:$CY107,Build!$D$1:$CY$1,"&gt;="&amp;VLOOKUP(J$1,'100-&gt;45b'!$A$1:$D$45,3,0),Build!$D$1:$CY$1,"&lt;="&amp;VLOOKUP(J$1,'100-&gt;45b'!$A$1:$D$45,4,0))</f>
        <v>36382</v>
      </c>
      <c r="K107" s="7">
        <f>SUMIFS(Build!$D107:$CY107,Build!$D$1:$CY$1,"&gt;="&amp;VLOOKUP(K$1,'100-&gt;45b'!$A$1:$D$45,3,0),Build!$D$1:$CY$1,"&lt;="&amp;VLOOKUP(K$1,'100-&gt;45b'!$A$1:$D$45,4,0))</f>
        <v>4720</v>
      </c>
      <c r="L107" s="7">
        <f>SUMIFS(Build!$D107:$CY107,Build!$D$1:$CY$1,"&gt;="&amp;VLOOKUP(L$1,'100-&gt;45b'!$A$1:$D$45,3,0),Build!$D$1:$CY$1,"&lt;="&amp;VLOOKUP(L$1,'100-&gt;45b'!$A$1:$D$45,4,0))</f>
        <v>0</v>
      </c>
      <c r="M107" s="7">
        <f>SUMIFS(Build!$D107:$CY107,Build!$D$1:$CY$1,"&gt;="&amp;VLOOKUP(M$1,'100-&gt;45b'!$A$1:$D$45,3,0),Build!$D$1:$CY$1,"&lt;="&amp;VLOOKUP(M$1,'100-&gt;45b'!$A$1:$D$45,4,0))</f>
        <v>11991</v>
      </c>
      <c r="N107" s="7">
        <f>SUMIFS(Build!$D107:$CY107,Build!$D$1:$CY$1,"&gt;="&amp;VLOOKUP(N$1,'100-&gt;45b'!$A$1:$D$45,3,0),Build!$D$1:$CY$1,"&lt;="&amp;VLOOKUP(N$1,'100-&gt;45b'!$A$1:$D$45,4,0))</f>
        <v>0</v>
      </c>
      <c r="O107" s="7">
        <f>SUMIFS(Build!$D107:$CY107,Build!$D$1:$CY$1,"&gt;="&amp;VLOOKUP(O$1,'100-&gt;45b'!$A$1:$D$45,3,0),Build!$D$1:$CY$1,"&lt;="&amp;VLOOKUP(O$1,'100-&gt;45b'!$A$1:$D$45,4,0))</f>
        <v>0</v>
      </c>
      <c r="P107" s="7">
        <f>SUMIFS(Build!$D107:$CY107,Build!$D$1:$CY$1,"&gt;="&amp;VLOOKUP(P$1,'100-&gt;45b'!$A$1:$D$45,3,0),Build!$D$1:$CY$1,"&lt;="&amp;VLOOKUP(P$1,'100-&gt;45b'!$A$1:$D$45,4,0))</f>
        <v>18080</v>
      </c>
      <c r="Q107" s="7">
        <f>SUMIFS(Build!$D107:$CY107,Build!$D$1:$CY$1,"&gt;="&amp;VLOOKUP(Q$1,'100-&gt;45b'!$A$1:$D$45,3,0),Build!$D$1:$CY$1,"&lt;="&amp;VLOOKUP(Q$1,'100-&gt;45b'!$A$1:$D$45,4,0))</f>
        <v>4556</v>
      </c>
      <c r="R107" s="7">
        <f>SUMIFS(Build!$D107:$CY107,Build!$D$1:$CY$1,"&gt;="&amp;VLOOKUP(R$1,'100-&gt;45b'!$A$1:$D$45,3,0),Build!$D$1:$CY$1,"&lt;="&amp;VLOOKUP(R$1,'100-&gt;45b'!$A$1:$D$45,4,0))</f>
        <v>19992</v>
      </c>
      <c r="S107" s="7">
        <f>SUMIFS(Build!$D107:$CY107,Build!$D$1:$CY$1,"&gt;="&amp;VLOOKUP(S$1,'100-&gt;45b'!$A$1:$D$45,3,0),Build!$D$1:$CY$1,"&lt;="&amp;VLOOKUP(S$1,'100-&gt;45b'!$A$1:$D$45,4,0))</f>
        <v>0</v>
      </c>
      <c r="T107" s="7">
        <f>SUMIFS(Build!$D107:$CY107,Build!$D$1:$CY$1,"&gt;="&amp;VLOOKUP(T$1,'100-&gt;45b'!$A$1:$D$45,3,0),Build!$D$1:$CY$1,"&lt;="&amp;VLOOKUP(T$1,'100-&gt;45b'!$A$1:$D$45,4,0))</f>
        <v>2870</v>
      </c>
      <c r="U107" s="7">
        <f>SUMIFS(Build!$D107:$CY107,Build!$D$1:$CY$1,"&gt;="&amp;VLOOKUP(U$1,'100-&gt;45b'!$A$1:$D$45,3,0),Build!$D$1:$CY$1,"&lt;="&amp;VLOOKUP(U$1,'100-&gt;45b'!$A$1:$D$45,4,0))</f>
        <v>5680</v>
      </c>
      <c r="V107" s="7">
        <f>SUMIFS(Build!$D107:$CY107,Build!$D$1:$CY$1,"&gt;="&amp;VLOOKUP(V$1,'100-&gt;45b'!$A$1:$D$45,3,0),Build!$D$1:$CY$1,"&lt;="&amp;VLOOKUP(V$1,'100-&gt;45b'!$A$1:$D$45,4,0))</f>
        <v>0</v>
      </c>
      <c r="W107" s="7">
        <f>SUMIFS(Build!$D107:$CY107,Build!$D$1:$CY$1,"&gt;="&amp;VLOOKUP(W$1,'100-&gt;45b'!$A$1:$D$45,3,0),Build!$D$1:$CY$1,"&lt;="&amp;VLOOKUP(W$1,'100-&gt;45b'!$A$1:$D$45,4,0))</f>
        <v>0</v>
      </c>
      <c r="X107" s="7">
        <f>SUMIFS(Build!$D107:$CY107,Build!$D$1:$CY$1,"&gt;="&amp;VLOOKUP(X$1,'100-&gt;45b'!$A$1:$D$45,3,0),Build!$D$1:$CY$1,"&lt;="&amp;VLOOKUP(X$1,'100-&gt;45b'!$A$1:$D$45,4,0))</f>
        <v>37608</v>
      </c>
      <c r="Y107" s="7">
        <f>SUMIFS(Build!$D107:$CY107,Build!$D$1:$CY$1,"&gt;="&amp;VLOOKUP(Y$1,'100-&gt;45b'!$A$1:$D$45,3,0),Build!$D$1:$CY$1,"&lt;="&amp;VLOOKUP(Y$1,'100-&gt;45b'!$A$1:$D$45,4,0))</f>
        <v>13341</v>
      </c>
      <c r="Z107" s="7">
        <f>SUMIFS(Build!$D107:$CY107,Build!$D$1:$CY$1,"&gt;="&amp;VLOOKUP(Z$1,'100-&gt;45b'!$A$1:$D$45,3,0),Build!$D$1:$CY$1,"&lt;="&amp;VLOOKUP(Z$1,'100-&gt;45b'!$A$1:$D$45,4,0))</f>
        <v>10405</v>
      </c>
      <c r="AA107" s="7">
        <f>SUMIFS(Build!$D107:$CY107,Build!$D$1:$CY$1,"&gt;="&amp;VLOOKUP(AA$1,'100-&gt;45b'!$A$1:$D$45,3,0),Build!$D$1:$CY$1,"&lt;="&amp;VLOOKUP(AA$1,'100-&gt;45b'!$A$1:$D$45,4,0))</f>
        <v>156814</v>
      </c>
      <c r="AB107" s="7">
        <f>SUMIFS(Build!$D107:$CY107,Build!$D$1:$CY$1,"&gt;="&amp;VLOOKUP(AB$1,'100-&gt;45b'!$A$1:$D$45,3,0),Build!$D$1:$CY$1,"&lt;="&amp;VLOOKUP(AB$1,'100-&gt;45b'!$A$1:$D$45,4,0))</f>
        <v>857835</v>
      </c>
      <c r="AC107" s="7">
        <f>SUMIFS(Build!$D107:$CY107,Build!$D$1:$CY$1,"&gt;="&amp;VLOOKUP(AC$1,'100-&gt;45b'!$A$1:$D$45,3,0),Build!$D$1:$CY$1,"&lt;="&amp;VLOOKUP(AC$1,'100-&gt;45b'!$A$1:$D$45,4,0))</f>
        <v>87615</v>
      </c>
      <c r="AD107" s="7">
        <f>SUMIFS(Build!$D107:$CY107,Build!$D$1:$CY$1,"&gt;="&amp;VLOOKUP(AD$1,'100-&gt;45b'!$A$1:$D$45,3,0),Build!$D$1:$CY$1,"&lt;="&amp;VLOOKUP(AD$1,'100-&gt;45b'!$A$1:$D$45,4,0))</f>
        <v>0</v>
      </c>
      <c r="AE107" s="7">
        <f>SUMIFS(Build!$D107:$CY107,Build!$D$1:$CY$1,"&gt;="&amp;VLOOKUP(AE$1,'100-&gt;45b'!$A$1:$D$45,3,0),Build!$D$1:$CY$1,"&lt;="&amp;VLOOKUP(AE$1,'100-&gt;45b'!$A$1:$D$45,4,0))</f>
        <v>0</v>
      </c>
      <c r="AF107" s="7">
        <f>SUMIFS(Build!$D107:$CY107,Build!$D$1:$CY$1,"&gt;="&amp;VLOOKUP(AF$1,'100-&gt;45b'!$A$1:$D$45,3,0),Build!$D$1:$CY$1,"&lt;="&amp;VLOOKUP(AF$1,'100-&gt;45b'!$A$1:$D$45,4,0))</f>
        <v>33402</v>
      </c>
      <c r="AG107" s="7">
        <f>SUMIFS(Build!$D107:$CY107,Build!$D$1:$CY$1,"&gt;="&amp;VLOOKUP(AG$1,'100-&gt;45b'!$A$1:$D$45,3,0),Build!$D$1:$CY$1,"&lt;="&amp;VLOOKUP(AG$1,'100-&gt;45b'!$A$1:$D$45,4,0))</f>
        <v>0</v>
      </c>
      <c r="AH107" s="7">
        <f>SUMIFS(Build!$D107:$CY107,Build!$D$1:$CY$1,"&gt;="&amp;VLOOKUP(AH$1,'100-&gt;45b'!$A$1:$D$45,3,0),Build!$D$1:$CY$1,"&lt;="&amp;VLOOKUP(AH$1,'100-&gt;45b'!$A$1:$D$45,4,0))</f>
        <v>75498</v>
      </c>
      <c r="AI107" s="7">
        <f>SUMIFS(Build!$D107:$CY107,Build!$D$1:$CY$1,"&gt;="&amp;VLOOKUP(AI$1,'100-&gt;45b'!$A$1:$D$45,3,0),Build!$D$1:$CY$1,"&lt;="&amp;VLOOKUP(AI$1,'100-&gt;45b'!$A$1:$D$45,4,0))</f>
        <v>0</v>
      </c>
      <c r="AJ107" s="7">
        <f>SUMIFS(Build!$D107:$CY107,Build!$D$1:$CY$1,"&gt;="&amp;VLOOKUP(AJ$1,'100-&gt;45b'!$A$1:$D$45,3,0),Build!$D$1:$CY$1,"&lt;="&amp;VLOOKUP(AJ$1,'100-&gt;45b'!$A$1:$D$45,4,0))</f>
        <v>8194</v>
      </c>
      <c r="AK107" s="7">
        <f>SUMIFS(Build!$D107:$CY107,Build!$D$1:$CY$1,"&gt;="&amp;VLOOKUP(AK$1,'100-&gt;45b'!$A$1:$D$45,3,0),Build!$D$1:$CY$1,"&lt;="&amp;VLOOKUP(AK$1,'100-&gt;45b'!$A$1:$D$45,4,0))</f>
        <v>4122</v>
      </c>
      <c r="AL107" s="7">
        <f>SUMIFS(Build!$D107:$CY107,Build!$D$1:$CY$1,"&gt;="&amp;VLOOKUP(AL$1,'100-&gt;45b'!$A$1:$D$45,3,0),Build!$D$1:$CY$1,"&lt;="&amp;VLOOKUP(AL$1,'100-&gt;45b'!$A$1:$D$45,4,0))</f>
        <v>26780</v>
      </c>
      <c r="AM107" s="7">
        <f>SUMIFS(Build!$D107:$CY107,Build!$D$1:$CY$1,"&gt;="&amp;VLOOKUP(AM$1,'100-&gt;45b'!$A$1:$D$45,3,0),Build!$D$1:$CY$1,"&lt;="&amp;VLOOKUP(AM$1,'100-&gt;45b'!$A$1:$D$45,4,0))</f>
        <v>9429</v>
      </c>
      <c r="AN107" s="7">
        <f>SUMIFS(Build!$D107:$CY107,Build!$D$1:$CY$1,"&gt;="&amp;VLOOKUP(AN$1,'100-&gt;45b'!$A$1:$D$45,3,0),Build!$D$1:$CY$1,"&lt;="&amp;VLOOKUP(AN$1,'100-&gt;45b'!$A$1:$D$45,4,0))</f>
        <v>11603</v>
      </c>
      <c r="AO107" s="7">
        <f>SUMIFS(Build!$D107:$CY107,Build!$D$1:$CY$1,"&gt;="&amp;VLOOKUP(AO$1,'100-&gt;45b'!$A$1:$D$45,3,0),Build!$D$1:$CY$1,"&lt;="&amp;VLOOKUP(AO$1,'100-&gt;45b'!$A$1:$D$45,4,0))</f>
        <v>98084</v>
      </c>
      <c r="AP107" s="7">
        <f>'47 Sector'!AP107+'47 Sector'!AV107</f>
        <v>75978</v>
      </c>
      <c r="AQ107" s="7">
        <f>SUMIFS(Build!$D107:$CY107,Build!$D$1:$CY$1,"&gt;="&amp;VLOOKUP(AQ$1,'100-&gt;45b'!$A$1:$D$45,3,0),Build!$D$1:$CY$1,"&lt;="&amp;VLOOKUP(AQ$1,'100-&gt;45b'!$A$1:$D$45,4,0))</f>
        <v>160872</v>
      </c>
      <c r="AR107" s="7">
        <f>SUMIFS(Build!$D107:$CY107,Build!$D$1:$CY$1,"&gt;="&amp;VLOOKUP(AR$1,'100-&gt;45b'!$A$1:$D$45,3,0),Build!$D$1:$CY$1,"&lt;="&amp;VLOOKUP(AR$1,'100-&gt;45b'!$A$1:$D$45,4,0))</f>
        <v>79473</v>
      </c>
      <c r="AS107" s="7">
        <f>SUMIFS(Build!$D107:$CY107,Build!$D$1:$CY$1,"&gt;="&amp;VLOOKUP(AS$1,'100-&gt;45b'!$A$1:$D$45,3,0),Build!$D$1:$CY$1,"&lt;="&amp;VLOOKUP(AS$1,'100-&gt;45b'!$A$1:$D$45,4,0))</f>
        <v>5864</v>
      </c>
      <c r="AT107" s="7">
        <f>SUMIFS(Build!$D107:$CY107,Build!$D$1:$CY$1,"&gt;="&amp;VLOOKUP(AT$1,'100-&gt;45b'!$A$1:$D$45,3,0),Build!$D$1:$CY$1,"&lt;="&amp;VLOOKUP(AT$1,'100-&gt;45b'!$A$1:$D$45,4,0))</f>
        <v>142335</v>
      </c>
      <c r="AU107" s="7">
        <f>SUMIFS(Build!$D107:$CY107,Build!$D$1:$CY$1,"&gt;="&amp;VLOOKUP(AU$1,'100-&gt;45b'!$A$1:$D$45,3,0),Build!$D$1:$CY$1,"&lt;="&amp;VLOOKUP(AU$1,'100-&gt;45b'!$A$1:$D$45,4,0))</f>
        <v>133861</v>
      </c>
      <c r="AV107" s="23">
        <f>Build!CY107</f>
        <v>0</v>
      </c>
      <c r="AW107" s="7"/>
      <c r="AX107" s="17">
        <f t="shared" si="6"/>
        <v>35</v>
      </c>
      <c r="AY107" s="18">
        <f t="shared" si="7"/>
        <v>0</v>
      </c>
      <c r="AZ107" s="18"/>
      <c r="BA107" s="18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DA107" s="8"/>
    </row>
    <row r="108" spans="1:105" x14ac:dyDescent="0.25">
      <c r="A108" t="s">
        <v>335</v>
      </c>
      <c r="B108">
        <f>VLOOKUP($A108&amp;0,'Short Labels'!$B$1:$N$8042,8,0)</f>
        <v>2019</v>
      </c>
      <c r="C108" s="7">
        <f>SUMIFS(Build!$D108:$CY108,Build!$D$1:$CY$1,"&gt;="&amp;VLOOKUP(C$1,'100-&gt;45b'!$A$1:$D$45,3,0),Build!$D$1:$CY$1,"&lt;="&amp;VLOOKUP(C$1,'100-&gt;45b'!$A$1:$D$45,4,0))</f>
        <v>1013813</v>
      </c>
      <c r="D108" s="7">
        <f>SUMIFS(Build!$D108:$CY108,Build!$D$1:$CY$1,"&gt;="&amp;VLOOKUP(D$1,'100-&gt;45b'!$A$1:$D$45,3,0),Build!$D$1:$CY$1,"&lt;="&amp;VLOOKUP(D$1,'100-&gt;45b'!$A$1:$D$45,4,0))</f>
        <v>17067</v>
      </c>
      <c r="E108" s="7">
        <f>SUMIFS(Build!$D108:$CY108,Build!$D$1:$CY$1,"&gt;="&amp;VLOOKUP(E$1,'100-&gt;45b'!$A$1:$D$45,3,0),Build!$D$1:$CY$1,"&lt;="&amp;VLOOKUP(E$1,'100-&gt;45b'!$A$1:$D$45,4,0))</f>
        <v>4914</v>
      </c>
      <c r="F108" s="7">
        <f>SUMIFS(Build!$D108:$CY108,Build!$D$1:$CY$1,"&gt;="&amp;VLOOKUP(F$1,'100-&gt;45b'!$A$1:$D$45,3,0),Build!$D$1:$CY$1,"&lt;="&amp;VLOOKUP(F$1,'100-&gt;45b'!$A$1:$D$45,4,0))</f>
        <v>202424</v>
      </c>
      <c r="G108" s="7">
        <f>SUMIFS(Build!$D108:$CY108,Build!$D$1:$CY$1,"&gt;="&amp;VLOOKUP(G$1,'100-&gt;45b'!$A$1:$D$45,3,0),Build!$D$1:$CY$1,"&lt;="&amp;VLOOKUP(G$1,'100-&gt;45b'!$A$1:$D$45,4,0))</f>
        <v>1642</v>
      </c>
      <c r="H108" s="7">
        <f>SUMIFS(Build!$D108:$CY108,Build!$D$1:$CY$1,"&gt;="&amp;VLOOKUP(H$1,'100-&gt;45b'!$A$1:$D$45,3,0),Build!$D$1:$CY$1,"&lt;="&amp;VLOOKUP(H$1,'100-&gt;45b'!$A$1:$D$45,4,0))</f>
        <v>44474</v>
      </c>
      <c r="I108" s="7">
        <f>SUMIFS(Build!$D108:$CY108,Build!$D$1:$CY$1,"&gt;="&amp;VLOOKUP(I$1,'100-&gt;45b'!$A$1:$D$45,3,0),Build!$D$1:$CY$1,"&lt;="&amp;VLOOKUP(I$1,'100-&gt;45b'!$A$1:$D$45,4,0))</f>
        <v>38677</v>
      </c>
      <c r="J108" s="7">
        <f>SUMIFS(Build!$D108:$CY108,Build!$D$1:$CY$1,"&gt;="&amp;VLOOKUP(J$1,'100-&gt;45b'!$A$1:$D$45,3,0),Build!$D$1:$CY$1,"&lt;="&amp;VLOOKUP(J$1,'100-&gt;45b'!$A$1:$D$45,4,0))</f>
        <v>22752</v>
      </c>
      <c r="K108" s="7">
        <f>SUMIFS(Build!$D108:$CY108,Build!$D$1:$CY$1,"&gt;="&amp;VLOOKUP(K$1,'100-&gt;45b'!$A$1:$D$45,3,0),Build!$D$1:$CY$1,"&lt;="&amp;VLOOKUP(K$1,'100-&gt;45b'!$A$1:$D$45,4,0))</f>
        <v>180</v>
      </c>
      <c r="L108" s="7">
        <f>SUMIFS(Build!$D108:$CY108,Build!$D$1:$CY$1,"&gt;="&amp;VLOOKUP(L$1,'100-&gt;45b'!$A$1:$D$45,3,0),Build!$D$1:$CY$1,"&lt;="&amp;VLOOKUP(L$1,'100-&gt;45b'!$A$1:$D$45,4,0))</f>
        <v>1233</v>
      </c>
      <c r="M108" s="7">
        <f>SUMIFS(Build!$D108:$CY108,Build!$D$1:$CY$1,"&gt;="&amp;VLOOKUP(M$1,'100-&gt;45b'!$A$1:$D$45,3,0),Build!$D$1:$CY$1,"&lt;="&amp;VLOOKUP(M$1,'100-&gt;45b'!$A$1:$D$45,4,0))</f>
        <v>8863</v>
      </c>
      <c r="N108" s="7">
        <f>SUMIFS(Build!$D108:$CY108,Build!$D$1:$CY$1,"&gt;="&amp;VLOOKUP(N$1,'100-&gt;45b'!$A$1:$D$45,3,0),Build!$D$1:$CY$1,"&lt;="&amp;VLOOKUP(N$1,'100-&gt;45b'!$A$1:$D$45,4,0))</f>
        <v>510</v>
      </c>
      <c r="O108" s="7">
        <f>SUMIFS(Build!$D108:$CY108,Build!$D$1:$CY$1,"&gt;="&amp;VLOOKUP(O$1,'100-&gt;45b'!$A$1:$D$45,3,0),Build!$D$1:$CY$1,"&lt;="&amp;VLOOKUP(O$1,'100-&gt;45b'!$A$1:$D$45,4,0))</f>
        <v>741</v>
      </c>
      <c r="P108" s="7">
        <f>SUMIFS(Build!$D108:$CY108,Build!$D$1:$CY$1,"&gt;="&amp;VLOOKUP(P$1,'100-&gt;45b'!$A$1:$D$45,3,0),Build!$D$1:$CY$1,"&lt;="&amp;VLOOKUP(P$1,'100-&gt;45b'!$A$1:$D$45,4,0))</f>
        <v>50603</v>
      </c>
      <c r="Q108" s="7">
        <f>SUMIFS(Build!$D108:$CY108,Build!$D$1:$CY$1,"&gt;="&amp;VLOOKUP(Q$1,'100-&gt;45b'!$A$1:$D$45,3,0),Build!$D$1:$CY$1,"&lt;="&amp;VLOOKUP(Q$1,'100-&gt;45b'!$A$1:$D$45,4,0))</f>
        <v>4704</v>
      </c>
      <c r="R108" s="7">
        <f>SUMIFS(Build!$D108:$CY108,Build!$D$1:$CY$1,"&gt;="&amp;VLOOKUP(R$1,'100-&gt;45b'!$A$1:$D$45,3,0),Build!$D$1:$CY$1,"&lt;="&amp;VLOOKUP(R$1,'100-&gt;45b'!$A$1:$D$45,4,0))</f>
        <v>11460</v>
      </c>
      <c r="S108" s="7">
        <f>SUMIFS(Build!$D108:$CY108,Build!$D$1:$CY$1,"&gt;="&amp;VLOOKUP(S$1,'100-&gt;45b'!$A$1:$D$45,3,0),Build!$D$1:$CY$1,"&lt;="&amp;VLOOKUP(S$1,'100-&gt;45b'!$A$1:$D$45,4,0))</f>
        <v>124</v>
      </c>
      <c r="T108" s="7">
        <f>SUMIFS(Build!$D108:$CY108,Build!$D$1:$CY$1,"&gt;="&amp;VLOOKUP(T$1,'100-&gt;45b'!$A$1:$D$45,3,0),Build!$D$1:$CY$1,"&lt;="&amp;VLOOKUP(T$1,'100-&gt;45b'!$A$1:$D$45,4,0))</f>
        <v>1690</v>
      </c>
      <c r="U108" s="7">
        <f>SUMIFS(Build!$D108:$CY108,Build!$D$1:$CY$1,"&gt;="&amp;VLOOKUP(U$1,'100-&gt;45b'!$A$1:$D$45,3,0),Build!$D$1:$CY$1,"&lt;="&amp;VLOOKUP(U$1,'100-&gt;45b'!$A$1:$D$45,4,0))</f>
        <v>2287</v>
      </c>
      <c r="V108" s="7">
        <f>SUMIFS(Build!$D108:$CY108,Build!$D$1:$CY$1,"&gt;="&amp;VLOOKUP(V$1,'100-&gt;45b'!$A$1:$D$45,3,0),Build!$D$1:$CY$1,"&lt;="&amp;VLOOKUP(V$1,'100-&gt;45b'!$A$1:$D$45,4,0))</f>
        <v>81</v>
      </c>
      <c r="W108" s="7">
        <f>SUMIFS(Build!$D108:$CY108,Build!$D$1:$CY$1,"&gt;="&amp;VLOOKUP(W$1,'100-&gt;45b'!$A$1:$D$45,3,0),Build!$D$1:$CY$1,"&lt;="&amp;VLOOKUP(W$1,'100-&gt;45b'!$A$1:$D$45,4,0))</f>
        <v>363</v>
      </c>
      <c r="X108" s="7">
        <f>SUMIFS(Build!$D108:$CY108,Build!$D$1:$CY$1,"&gt;="&amp;VLOOKUP(X$1,'100-&gt;45b'!$A$1:$D$45,3,0),Build!$D$1:$CY$1,"&lt;="&amp;VLOOKUP(X$1,'100-&gt;45b'!$A$1:$D$45,4,0))</f>
        <v>29238</v>
      </c>
      <c r="Y108" s="7">
        <f>SUMIFS(Build!$D108:$CY108,Build!$D$1:$CY$1,"&gt;="&amp;VLOOKUP(Y$1,'100-&gt;45b'!$A$1:$D$45,3,0),Build!$D$1:$CY$1,"&lt;="&amp;VLOOKUP(Y$1,'100-&gt;45b'!$A$1:$D$45,4,0))</f>
        <v>7520</v>
      </c>
      <c r="Z108" s="7">
        <f>SUMIFS(Build!$D108:$CY108,Build!$D$1:$CY$1,"&gt;="&amp;VLOOKUP(Z$1,'100-&gt;45b'!$A$1:$D$45,3,0),Build!$D$1:$CY$1,"&lt;="&amp;VLOOKUP(Z$1,'100-&gt;45b'!$A$1:$D$45,4,0))</f>
        <v>13868</v>
      </c>
      <c r="AA108" s="7">
        <f>SUMIFS(Build!$D108:$CY108,Build!$D$1:$CY$1,"&gt;="&amp;VLOOKUP(AA$1,'100-&gt;45b'!$A$1:$D$45,3,0),Build!$D$1:$CY$1,"&lt;="&amp;VLOOKUP(AA$1,'100-&gt;45b'!$A$1:$D$45,4,0))</f>
        <v>104145</v>
      </c>
      <c r="AB108" s="7">
        <f>SUMIFS(Build!$D108:$CY108,Build!$D$1:$CY$1,"&gt;="&amp;VLOOKUP(AB$1,'100-&gt;45b'!$A$1:$D$45,3,0),Build!$D$1:$CY$1,"&lt;="&amp;VLOOKUP(AB$1,'100-&gt;45b'!$A$1:$D$45,4,0))</f>
        <v>500828</v>
      </c>
      <c r="AC108" s="7">
        <f>SUMIFS(Build!$D108:$CY108,Build!$D$1:$CY$1,"&gt;="&amp;VLOOKUP(AC$1,'100-&gt;45b'!$A$1:$D$45,3,0),Build!$D$1:$CY$1,"&lt;="&amp;VLOOKUP(AC$1,'100-&gt;45b'!$A$1:$D$45,4,0))</f>
        <v>52818</v>
      </c>
      <c r="AD108" s="7">
        <f>SUMIFS(Build!$D108:$CY108,Build!$D$1:$CY$1,"&gt;="&amp;VLOOKUP(AD$1,'100-&gt;45b'!$A$1:$D$45,3,0),Build!$D$1:$CY$1,"&lt;="&amp;VLOOKUP(AD$1,'100-&gt;45b'!$A$1:$D$45,4,0))</f>
        <v>433</v>
      </c>
      <c r="AE108" s="7">
        <f>SUMIFS(Build!$D108:$CY108,Build!$D$1:$CY$1,"&gt;="&amp;VLOOKUP(AE$1,'100-&gt;45b'!$A$1:$D$45,3,0),Build!$D$1:$CY$1,"&lt;="&amp;VLOOKUP(AE$1,'100-&gt;45b'!$A$1:$D$45,4,0))</f>
        <v>219</v>
      </c>
      <c r="AF108" s="7">
        <f>SUMIFS(Build!$D108:$CY108,Build!$D$1:$CY$1,"&gt;="&amp;VLOOKUP(AF$1,'100-&gt;45b'!$A$1:$D$45,3,0),Build!$D$1:$CY$1,"&lt;="&amp;VLOOKUP(AF$1,'100-&gt;45b'!$A$1:$D$45,4,0))</f>
        <v>30493</v>
      </c>
      <c r="AG108" s="7">
        <f>SUMIFS(Build!$D108:$CY108,Build!$D$1:$CY$1,"&gt;="&amp;VLOOKUP(AG$1,'100-&gt;45b'!$A$1:$D$45,3,0),Build!$D$1:$CY$1,"&lt;="&amp;VLOOKUP(AG$1,'100-&gt;45b'!$A$1:$D$45,4,0))</f>
        <v>922</v>
      </c>
      <c r="AH108" s="7">
        <f>SUMIFS(Build!$D108:$CY108,Build!$D$1:$CY$1,"&gt;="&amp;VLOOKUP(AH$1,'100-&gt;45b'!$A$1:$D$45,3,0),Build!$D$1:$CY$1,"&lt;="&amp;VLOOKUP(AH$1,'100-&gt;45b'!$A$1:$D$45,4,0))</f>
        <v>40154</v>
      </c>
      <c r="AI108" s="7">
        <f>SUMIFS(Build!$D108:$CY108,Build!$D$1:$CY$1,"&gt;="&amp;VLOOKUP(AI$1,'100-&gt;45b'!$A$1:$D$45,3,0),Build!$D$1:$CY$1,"&lt;="&amp;VLOOKUP(AI$1,'100-&gt;45b'!$A$1:$D$45,4,0))</f>
        <v>3390</v>
      </c>
      <c r="AJ108" s="7">
        <f>SUMIFS(Build!$D108:$CY108,Build!$D$1:$CY$1,"&gt;="&amp;VLOOKUP(AJ$1,'100-&gt;45b'!$A$1:$D$45,3,0),Build!$D$1:$CY$1,"&lt;="&amp;VLOOKUP(AJ$1,'100-&gt;45b'!$A$1:$D$45,4,0))</f>
        <v>6934</v>
      </c>
      <c r="AK108" s="7">
        <f>SUMIFS(Build!$D108:$CY108,Build!$D$1:$CY$1,"&gt;="&amp;VLOOKUP(AK$1,'100-&gt;45b'!$A$1:$D$45,3,0),Build!$D$1:$CY$1,"&lt;="&amp;VLOOKUP(AK$1,'100-&gt;45b'!$A$1:$D$45,4,0))</f>
        <v>2355</v>
      </c>
      <c r="AL108" s="7">
        <f>SUMIFS(Build!$D108:$CY108,Build!$D$1:$CY$1,"&gt;="&amp;VLOOKUP(AL$1,'100-&gt;45b'!$A$1:$D$45,3,0),Build!$D$1:$CY$1,"&lt;="&amp;VLOOKUP(AL$1,'100-&gt;45b'!$A$1:$D$45,4,0))</f>
        <v>17745</v>
      </c>
      <c r="AM108" s="7">
        <f>SUMIFS(Build!$D108:$CY108,Build!$D$1:$CY$1,"&gt;="&amp;VLOOKUP(AM$1,'100-&gt;45b'!$A$1:$D$45,3,0),Build!$D$1:$CY$1,"&lt;="&amp;VLOOKUP(AM$1,'100-&gt;45b'!$A$1:$D$45,4,0))</f>
        <v>1807</v>
      </c>
      <c r="AN108" s="7">
        <f>SUMIFS(Build!$D108:$CY108,Build!$D$1:$CY$1,"&gt;="&amp;VLOOKUP(AN$1,'100-&gt;45b'!$A$1:$D$45,3,0),Build!$D$1:$CY$1,"&lt;="&amp;VLOOKUP(AN$1,'100-&gt;45b'!$A$1:$D$45,4,0))</f>
        <v>20495</v>
      </c>
      <c r="AO108" s="7">
        <f>SUMIFS(Build!$D108:$CY108,Build!$D$1:$CY$1,"&gt;="&amp;VLOOKUP(AO$1,'100-&gt;45b'!$A$1:$D$45,3,0),Build!$D$1:$CY$1,"&lt;="&amp;VLOOKUP(AO$1,'100-&gt;45b'!$A$1:$D$45,4,0))</f>
        <v>50290</v>
      </c>
      <c r="AP108" s="7">
        <f>'47 Sector'!AP108+'47 Sector'!AV108</f>
        <v>71405</v>
      </c>
      <c r="AQ108" s="7">
        <f>SUMIFS(Build!$D108:$CY108,Build!$D$1:$CY$1,"&gt;="&amp;VLOOKUP(AQ$1,'100-&gt;45b'!$A$1:$D$45,3,0),Build!$D$1:$CY$1,"&lt;="&amp;VLOOKUP(AQ$1,'100-&gt;45b'!$A$1:$D$45,4,0))</f>
        <v>195721</v>
      </c>
      <c r="AR108" s="7">
        <f>SUMIFS(Build!$D108:$CY108,Build!$D$1:$CY$1,"&gt;="&amp;VLOOKUP(AR$1,'100-&gt;45b'!$A$1:$D$45,3,0),Build!$D$1:$CY$1,"&lt;="&amp;VLOOKUP(AR$1,'100-&gt;45b'!$A$1:$D$45,4,0))</f>
        <v>57475</v>
      </c>
      <c r="AS108" s="7">
        <f>SUMIFS(Build!$D108:$CY108,Build!$D$1:$CY$1,"&gt;="&amp;VLOOKUP(AS$1,'100-&gt;45b'!$A$1:$D$45,3,0),Build!$D$1:$CY$1,"&lt;="&amp;VLOOKUP(AS$1,'100-&gt;45b'!$A$1:$D$45,4,0))</f>
        <v>10348</v>
      </c>
      <c r="AT108" s="7">
        <f>SUMIFS(Build!$D108:$CY108,Build!$D$1:$CY$1,"&gt;="&amp;VLOOKUP(AT$1,'100-&gt;45b'!$A$1:$D$45,3,0),Build!$D$1:$CY$1,"&lt;="&amp;VLOOKUP(AT$1,'100-&gt;45b'!$A$1:$D$45,4,0))</f>
        <v>73144</v>
      </c>
      <c r="AU108" s="7">
        <f>SUMIFS(Build!$D108:$CY108,Build!$D$1:$CY$1,"&gt;="&amp;VLOOKUP(AU$1,'100-&gt;45b'!$A$1:$D$45,3,0),Build!$D$1:$CY$1,"&lt;="&amp;VLOOKUP(AU$1,'100-&gt;45b'!$A$1:$D$45,4,0))</f>
        <v>165632</v>
      </c>
      <c r="AV108" s="23">
        <f>Build!CY108</f>
        <v>2622</v>
      </c>
      <c r="AW108" s="7"/>
      <c r="AX108" s="17">
        <f t="shared" si="6"/>
        <v>45</v>
      </c>
      <c r="AY108" s="18">
        <f t="shared" si="7"/>
        <v>9.0770521251968509E-4</v>
      </c>
      <c r="AZ108" s="18"/>
      <c r="BA108" s="18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DA108" s="8"/>
    </row>
    <row r="110" spans="1:105" x14ac:dyDescent="0.25">
      <c r="DA110" s="8"/>
    </row>
  </sheetData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B9118-8D11-0845-B271-BD6F98015329}">
  <dimension ref="A1:DB110"/>
  <sheetViews>
    <sheetView zoomScaleNormal="100" workbookViewId="0"/>
  </sheetViews>
  <sheetFormatPr defaultColWidth="11" defaultRowHeight="15.75" x14ac:dyDescent="0.25"/>
  <cols>
    <col min="1" max="1" width="29.375" bestFit="1" customWidth="1"/>
    <col min="3" max="3" width="12.5" bestFit="1" customWidth="1"/>
    <col min="4" max="4" width="13" bestFit="1" customWidth="1"/>
    <col min="8" max="9" width="11.5" bestFit="1" customWidth="1"/>
    <col min="24" max="29" width="11.5" bestFit="1" customWidth="1"/>
    <col min="33" max="33" width="11.5" bestFit="1" customWidth="1"/>
    <col min="34" max="34" width="10.5" bestFit="1" customWidth="1"/>
    <col min="35" max="36" width="11.5" bestFit="1" customWidth="1"/>
    <col min="39" max="39" width="10.875"/>
    <col min="43" max="44" width="11.5" bestFit="1" customWidth="1"/>
    <col min="51" max="51" width="11.5" bestFit="1" customWidth="1"/>
    <col min="52" max="52" width="10.875" style="24"/>
    <col min="53" max="53" width="11.5" bestFit="1" customWidth="1"/>
    <col min="89" max="90" width="11.5" bestFit="1" customWidth="1"/>
  </cols>
  <sheetData>
    <row r="1" spans="1:106" x14ac:dyDescent="0.25">
      <c r="A1" t="s">
        <v>437</v>
      </c>
      <c r="B1" t="s">
        <v>438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 s="22">
        <v>99</v>
      </c>
      <c r="AW1">
        <v>100</v>
      </c>
    </row>
    <row r="2" spans="1:106" x14ac:dyDescent="0.25">
      <c r="A2" t="s">
        <v>11</v>
      </c>
      <c r="B2">
        <f>VLOOKUP($A2&amp;0,'Short Labels'!$B$1:$N$8042,8,0)</f>
        <v>2017</v>
      </c>
      <c r="C2" s="7">
        <f>SUMIFS(Build!$D2:$CY2,Build!$D$1:$CY$1,"&gt;="&amp;VLOOKUP(C$1,'100-&gt;45b'!$A$1:$D$45,3,0),Build!$D$1:$CY$1,"&lt;="&amp;VLOOKUP(C$1,'100-&gt;45b'!$A$1:$D$45,4,0))</f>
        <v>2737943</v>
      </c>
      <c r="D2" s="7">
        <f>SUMIFS(Build!$D2:$CY2,Build!$D$1:$CY$1,"&gt;="&amp;VLOOKUP(D$1,'100-&gt;45b'!$A$1:$D$45,3,0),Build!$D$1:$CY$1,"&lt;="&amp;VLOOKUP(D$1,'100-&gt;45b'!$A$1:$D$45,4,0))</f>
        <v>2292</v>
      </c>
      <c r="E2" s="7">
        <f>SUMIFS(Build!$D2:$CY2,Build!$D$1:$CY$1,"&gt;="&amp;VLOOKUP(E$1,'100-&gt;45b'!$A$1:$D$45,3,0),Build!$D$1:$CY$1,"&lt;="&amp;VLOOKUP(E$1,'100-&gt;45b'!$A$1:$D$45,4,0))</f>
        <v>5595</v>
      </c>
      <c r="F2" s="7">
        <f>SUMIFS(Build!$D2:$CY2,Build!$D$1:$CY$1,"&gt;="&amp;VLOOKUP(F$1,'100-&gt;45b'!$A$1:$D$45,3,0),Build!$D$1:$CY$1,"&lt;="&amp;VLOOKUP(F$1,'100-&gt;45b'!$A$1:$D$45,4,0))</f>
        <v>6382</v>
      </c>
      <c r="G2" s="7">
        <f>SUMIFS(Build!$D2:$CY2,Build!$D$1:$CY$1,"&gt;="&amp;VLOOKUP(G$1,'100-&gt;45b'!$A$1:$D$45,3,0),Build!$D$1:$CY$1,"&lt;="&amp;VLOOKUP(G$1,'100-&gt;45b'!$A$1:$D$45,4,0))</f>
        <v>0</v>
      </c>
      <c r="H2" s="7">
        <f>SUMIFS(Build!$D2:$CY2,Build!$D$1:$CY$1,"&gt;="&amp;VLOOKUP(H$1,'100-&gt;45b'!$A$1:$D$45,3,0),Build!$D$1:$CY$1,"&lt;="&amp;VLOOKUP(H$1,'100-&gt;45b'!$A$1:$D$45,4,0))</f>
        <v>54138</v>
      </c>
      <c r="I2" s="7">
        <f>SUMIFS(Build!$D2:$CY2,Build!$D$1:$CY$1,"&gt;="&amp;VLOOKUP(I$1,'100-&gt;45b'!$A$1:$D$45,3,0),Build!$D$1:$CY$1,"&lt;="&amp;VLOOKUP(I$1,'100-&gt;45b'!$A$1:$D$45,4,0))</f>
        <v>398550</v>
      </c>
      <c r="J2" s="7">
        <f>SUMIFS(Build!$D2:$CY2,Build!$D$1:$CY$1,"&gt;="&amp;VLOOKUP(J$1,'100-&gt;45b'!$A$1:$D$45,3,0),Build!$D$1:$CY$1,"&lt;="&amp;VLOOKUP(J$1,'100-&gt;45b'!$A$1:$D$45,4,0))</f>
        <v>612</v>
      </c>
      <c r="K2" s="7">
        <f>SUMIFS(Build!$D2:$CY2,Build!$D$1:$CY$1,"&gt;="&amp;VLOOKUP(K$1,'100-&gt;45b'!$A$1:$D$45,3,0),Build!$D$1:$CY$1,"&lt;="&amp;VLOOKUP(K$1,'100-&gt;45b'!$A$1:$D$45,4,0))</f>
        <v>0</v>
      </c>
      <c r="L2" s="7">
        <f>SUMIFS(Build!$D2:$CY2,Build!$D$1:$CY$1,"&gt;="&amp;VLOOKUP(L$1,'100-&gt;45b'!$A$1:$D$45,3,0),Build!$D$1:$CY$1,"&lt;="&amp;VLOOKUP(L$1,'100-&gt;45b'!$A$1:$D$45,4,0))</f>
        <v>0</v>
      </c>
      <c r="M2" s="7">
        <f>SUMIFS(Build!$D2:$CY2,Build!$D$1:$CY$1,"&gt;="&amp;VLOOKUP(M$1,'100-&gt;45b'!$A$1:$D$45,3,0),Build!$D$1:$CY$1,"&lt;="&amp;VLOOKUP(M$1,'100-&gt;45b'!$A$1:$D$45,4,0))</f>
        <v>0</v>
      </c>
      <c r="N2" s="7">
        <f>SUMIFS(Build!$D2:$CY2,Build!$D$1:$CY$1,"&gt;="&amp;VLOOKUP(N$1,'100-&gt;45b'!$A$1:$D$45,3,0),Build!$D$1:$CY$1,"&lt;="&amp;VLOOKUP(N$1,'100-&gt;45b'!$A$1:$D$45,4,0))</f>
        <v>0</v>
      </c>
      <c r="O2" s="7">
        <f>SUMIFS(Build!$D2:$CY2,Build!$D$1:$CY$1,"&gt;="&amp;VLOOKUP(O$1,'100-&gt;45b'!$A$1:$D$45,3,0),Build!$D$1:$CY$1,"&lt;="&amp;VLOOKUP(O$1,'100-&gt;45b'!$A$1:$D$45,4,0))</f>
        <v>0</v>
      </c>
      <c r="P2" s="7">
        <f>SUMIFS(Build!$D2:$CY2,Build!$D$1:$CY$1,"&gt;="&amp;VLOOKUP(P$1,'100-&gt;45b'!$A$1:$D$45,3,0),Build!$D$1:$CY$1,"&lt;="&amp;VLOOKUP(P$1,'100-&gt;45b'!$A$1:$D$45,4,0))</f>
        <v>1327</v>
      </c>
      <c r="Q2" s="7">
        <f>SUMIFS(Build!$D2:$CY2,Build!$D$1:$CY$1,"&gt;="&amp;VLOOKUP(Q$1,'100-&gt;45b'!$A$1:$D$45,3,0),Build!$D$1:$CY$1,"&lt;="&amp;VLOOKUP(Q$1,'100-&gt;45b'!$A$1:$D$45,4,0))</f>
        <v>0</v>
      </c>
      <c r="R2" s="7">
        <f>SUMIFS(Build!$D2:$CY2,Build!$D$1:$CY$1,"&gt;="&amp;VLOOKUP(R$1,'100-&gt;45b'!$A$1:$D$45,3,0),Build!$D$1:$CY$1,"&lt;="&amp;VLOOKUP(R$1,'100-&gt;45b'!$A$1:$D$45,4,0))</f>
        <v>13172</v>
      </c>
      <c r="S2" s="7">
        <f>SUMIFS(Build!$D2:$CY2,Build!$D$1:$CY$1,"&gt;="&amp;VLOOKUP(S$1,'100-&gt;45b'!$A$1:$D$45,3,0),Build!$D$1:$CY$1,"&lt;="&amp;VLOOKUP(S$1,'100-&gt;45b'!$A$1:$D$45,4,0))</f>
        <v>0</v>
      </c>
      <c r="T2" s="7">
        <f>SUMIFS(Build!$D2:$CY2,Build!$D$1:$CY$1,"&gt;="&amp;VLOOKUP(T$1,'100-&gt;45b'!$A$1:$D$45,3,0),Build!$D$1:$CY$1,"&lt;="&amp;VLOOKUP(T$1,'100-&gt;45b'!$A$1:$D$45,4,0))</f>
        <v>0</v>
      </c>
      <c r="U2" s="7">
        <f>SUMIFS(Build!$D2:$CY2,Build!$D$1:$CY$1,"&gt;="&amp;VLOOKUP(U$1,'100-&gt;45b'!$A$1:$D$45,3,0),Build!$D$1:$CY$1,"&lt;="&amp;VLOOKUP(U$1,'100-&gt;45b'!$A$1:$D$45,4,0))</f>
        <v>0</v>
      </c>
      <c r="V2" s="7">
        <f>SUMIFS(Build!$D2:$CY2,Build!$D$1:$CY$1,"&gt;="&amp;VLOOKUP(V$1,'100-&gt;45b'!$A$1:$D$45,3,0),Build!$D$1:$CY$1,"&lt;="&amp;VLOOKUP(V$1,'100-&gt;45b'!$A$1:$D$45,4,0))</f>
        <v>0</v>
      </c>
      <c r="W2" s="7">
        <f>SUMIFS(Build!$D2:$CY2,Build!$D$1:$CY$1,"&gt;="&amp;VLOOKUP(W$1,'100-&gt;45b'!$A$1:$D$45,3,0),Build!$D$1:$CY$1,"&lt;="&amp;VLOOKUP(W$1,'100-&gt;45b'!$A$1:$D$45,4,0))</f>
        <v>0</v>
      </c>
      <c r="X2" s="7">
        <f>SUMIFS(Build!$D2:$CY2,Build!$D$1:$CY$1,"&gt;="&amp;VLOOKUP(X$1,'100-&gt;45b'!$A$1:$D$45,3,0),Build!$D$1:$CY$1,"&lt;="&amp;VLOOKUP(X$1,'100-&gt;45b'!$A$1:$D$45,4,0))</f>
        <v>20988</v>
      </c>
      <c r="Y2" s="7">
        <f>SUMIFS(Build!$D2:$CY2,Build!$D$1:$CY$1,"&gt;="&amp;VLOOKUP(Y$1,'100-&gt;45b'!$A$1:$D$45,3,0),Build!$D$1:$CY$1,"&lt;="&amp;VLOOKUP(Y$1,'100-&gt;45b'!$A$1:$D$45,4,0))</f>
        <v>4935</v>
      </c>
      <c r="Z2" s="7">
        <f>SUMIFS(Build!$D2:$CY2,Build!$D$1:$CY$1,"&gt;="&amp;VLOOKUP(Z$1,'100-&gt;45b'!$A$1:$D$45,3,0),Build!$D$1:$CY$1,"&lt;="&amp;VLOOKUP(Z$1,'100-&gt;45b'!$A$1:$D$45,4,0))</f>
        <v>0</v>
      </c>
      <c r="AA2" s="7">
        <f>SUMIFS(Build!$D2:$CY2,Build!$D$1:$CY$1,"&gt;="&amp;VLOOKUP(AA$1,'100-&gt;45b'!$A$1:$D$45,3,0),Build!$D$1:$CY$1,"&lt;="&amp;VLOOKUP(AA$1,'100-&gt;45b'!$A$1:$D$45,4,0))</f>
        <v>614907</v>
      </c>
      <c r="AB2" s="7">
        <f>SUMIFS(Build!$D2:$CY2,Build!$D$1:$CY$1,"&gt;="&amp;VLOOKUP(AB$1,'100-&gt;45b'!$A$1:$D$45,3,0),Build!$D$1:$CY$1,"&lt;="&amp;VLOOKUP(AB$1,'100-&gt;45b'!$A$1:$D$45,4,0))</f>
        <v>665774</v>
      </c>
      <c r="AC2" s="7">
        <f>SUMIFS(Build!$D2:$CY2,Build!$D$1:$CY$1,"&gt;="&amp;VLOOKUP(AC$1,'100-&gt;45b'!$A$1:$D$45,3,0),Build!$D$1:$CY$1,"&lt;="&amp;VLOOKUP(AC$1,'100-&gt;45b'!$A$1:$D$45,4,0))</f>
        <v>362314</v>
      </c>
      <c r="AD2" s="7">
        <f>SUMIFS(Build!$D2:$CY2,Build!$D$1:$CY$1,"&gt;="&amp;VLOOKUP(AD$1,'100-&gt;45b'!$A$1:$D$45,3,0),Build!$D$1:$CY$1,"&lt;="&amp;VLOOKUP(AD$1,'100-&gt;45b'!$A$1:$D$45,4,0))</f>
        <v>0</v>
      </c>
      <c r="AE2" s="7">
        <f>SUMIFS(Build!$D2:$CY2,Build!$D$1:$CY$1,"&gt;="&amp;VLOOKUP(AE$1,'100-&gt;45b'!$A$1:$D$45,3,0),Build!$D$1:$CY$1,"&lt;="&amp;VLOOKUP(AE$1,'100-&gt;45b'!$A$1:$D$45,4,0))</f>
        <v>0</v>
      </c>
      <c r="AF2" s="7">
        <f>SUMIFS(Build!$D2:$CY2,Build!$D$1:$CY$1,"&gt;="&amp;VLOOKUP(AF$1,'100-&gt;45b'!$A$1:$D$45,3,0),Build!$D$1:$CY$1,"&lt;="&amp;VLOOKUP(AF$1,'100-&gt;45b'!$A$1:$D$45,4,0))</f>
        <v>0</v>
      </c>
      <c r="AG2" s="7">
        <f>SUMIFS(Build!$D2:$CY2,Build!$D$1:$CY$1,"&gt;="&amp;VLOOKUP(AG$1,'100-&gt;45b'!$A$1:$D$45,3,0),Build!$D$1:$CY$1,"&lt;="&amp;VLOOKUP(AG$1,'100-&gt;45b'!$A$1:$D$45,4,0))</f>
        <v>0</v>
      </c>
      <c r="AH2" s="7">
        <f>SUMIFS(Build!$D2:$CY2,Build!$D$1:$CY$1,"&gt;="&amp;VLOOKUP(AH$1,'100-&gt;45b'!$A$1:$D$45,3,0),Build!$D$1:$CY$1,"&lt;="&amp;VLOOKUP(AH$1,'100-&gt;45b'!$A$1:$D$45,4,0))</f>
        <v>25373</v>
      </c>
      <c r="AI2" s="7">
        <f>SUMIFS(Build!$D2:$CY2,Build!$D$1:$CY$1,"&gt;="&amp;VLOOKUP(AI$1,'100-&gt;45b'!$A$1:$D$45,3,0),Build!$D$1:$CY$1,"&lt;="&amp;VLOOKUP(AI$1,'100-&gt;45b'!$A$1:$D$45,4,0))</f>
        <v>399</v>
      </c>
      <c r="AJ2" s="7">
        <f>SUMIFS(Build!$D2:$CY2,Build!$D$1:$CY$1,"&gt;="&amp;VLOOKUP(AJ$1,'100-&gt;45b'!$A$1:$D$45,3,0),Build!$D$1:$CY$1,"&lt;="&amp;VLOOKUP(AJ$1,'100-&gt;45b'!$A$1:$D$45,4,0))</f>
        <v>3335</v>
      </c>
      <c r="AK2" s="7">
        <f>SUMIFS(Build!$D2:$CY2,Build!$D$1:$CY$1,"&gt;="&amp;VLOOKUP(AK$1,'100-&gt;45b'!$A$1:$D$45,3,0),Build!$D$1:$CY$1,"&lt;="&amp;VLOOKUP(AK$1,'100-&gt;45b'!$A$1:$D$45,4,0))</f>
        <v>0</v>
      </c>
      <c r="AL2" s="7">
        <f>SUMIFS(Build!$D2:$CY2,Build!$D$1:$CY$1,"&gt;="&amp;VLOOKUP(AL$1,'100-&gt;45b'!$A$1:$D$45,3,0),Build!$D$1:$CY$1,"&lt;="&amp;VLOOKUP(AL$1,'100-&gt;45b'!$A$1:$D$45,4,0))</f>
        <v>5599</v>
      </c>
      <c r="AM2" s="7">
        <f>SUMIFS(Build!$D2:$CY2,Build!$D$1:$CY$1,"&gt;="&amp;VLOOKUP(AM$1,'100-&gt;45b'!$A$1:$D$45,3,0),Build!$D$1:$CY$1,"&lt;="&amp;VLOOKUP(AM$1,'100-&gt;45b'!$A$1:$D$45,4,0))</f>
        <v>15104</v>
      </c>
      <c r="AN2" s="7">
        <f>SUMIFS(Build!$D2:$CY2,Build!$D$1:$CY$1,"&gt;="&amp;VLOOKUP(AN$1,'100-&gt;45b'!$A$1:$D$45,3,0),Build!$D$1:$CY$1,"&lt;="&amp;VLOOKUP(AN$1,'100-&gt;45b'!$A$1:$D$45,4,0))</f>
        <v>926</v>
      </c>
      <c r="AO2" s="7">
        <f>SUMIFS(Build!$D2:$CY2,Build!$D$1:$CY$1,"&gt;="&amp;VLOOKUP(AO$1,'100-&gt;45b'!$A$1:$D$45,3,0),Build!$D$1:$CY$1,"&lt;="&amp;VLOOKUP(AO$1,'100-&gt;45b'!$A$1:$D$45,4,0))</f>
        <v>43996</v>
      </c>
      <c r="AP2" s="7">
        <f>SUMIFS(Build!$D2:$CY2,Build!$D$1:$CY$1,"&gt;="&amp;VLOOKUP(AP$1,'100-&gt;45b'!$A$1:$D$45,3,0),Build!$D$1:$CY$1,"&lt;="&amp;VLOOKUP(AP$1,'100-&gt;45b'!$A$1:$D$45,4,0))</f>
        <v>390058</v>
      </c>
      <c r="AQ2" s="7">
        <f>SUMIFS(Build!$D2:$CY2,Build!$D$1:$CY$1,"&gt;="&amp;VLOOKUP(AQ$1,'100-&gt;45b'!$A$1:$D$45,3,0),Build!$D$1:$CY$1,"&lt;="&amp;VLOOKUP(AQ$1,'100-&gt;45b'!$A$1:$D$45,4,0))</f>
        <v>252461</v>
      </c>
      <c r="AR2" s="7">
        <f>SUMIFS(Build!$D2:$CY2,Build!$D$1:$CY$1,"&gt;="&amp;VLOOKUP(AR$1,'100-&gt;45b'!$A$1:$D$45,3,0),Build!$D$1:$CY$1,"&lt;="&amp;VLOOKUP(AR$1,'100-&gt;45b'!$A$1:$D$45,4,0))</f>
        <v>72059</v>
      </c>
      <c r="AS2" s="7">
        <f>SUMIFS(Build!$D2:$CY2,Build!$D$1:$CY$1,"&gt;="&amp;VLOOKUP(AS$1,'100-&gt;45b'!$A$1:$D$45,3,0),Build!$D$1:$CY$1,"&lt;="&amp;VLOOKUP(AS$1,'100-&gt;45b'!$A$1:$D$45,4,0))</f>
        <v>1722</v>
      </c>
      <c r="AT2" s="7">
        <f>SUMIFS(Build!$D2:$CY2,Build!$D$1:$CY$1,"&gt;="&amp;VLOOKUP(AT$1,'100-&gt;45b'!$A$1:$D$45,3,0),Build!$D$1:$CY$1,"&lt;="&amp;VLOOKUP(AT$1,'100-&gt;45b'!$A$1:$D$45,4,0))</f>
        <v>417022</v>
      </c>
      <c r="AU2" s="7">
        <f>SUMIFS(Build!$D2:$CY2,Build!$D$1:$CY$1,"&gt;="&amp;VLOOKUP(AU$1,'100-&gt;45b'!$A$1:$D$45,3,0),Build!$D$1:$CY$1,"&lt;="&amp;VLOOKUP(AU$1,'100-&gt;45b'!$A$1:$D$45,4,0))</f>
        <v>55758</v>
      </c>
      <c r="AV2" s="23">
        <f>Build!CX2</f>
        <v>51931</v>
      </c>
      <c r="AW2" s="7">
        <f>Build!CY2</f>
        <v>167172</v>
      </c>
      <c r="AX2" s="7"/>
      <c r="AY2" s="17">
        <f>COUNTIF(C2:AU2,"&gt;0")</f>
        <v>27</v>
      </c>
      <c r="AZ2" s="18">
        <f>AW2/SUM(C2:AW2)</f>
        <v>2.6153954946334736E-2</v>
      </c>
      <c r="BA2" s="18"/>
      <c r="BB2" s="18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B2" s="8"/>
    </row>
    <row r="3" spans="1:106" x14ac:dyDescent="0.25">
      <c r="A3" t="s">
        <v>71</v>
      </c>
      <c r="B3">
        <f>VLOOKUP($A3&amp;0,'Short Labels'!$B$1:$N$8042,8,0)</f>
        <v>2014</v>
      </c>
      <c r="C3" s="7">
        <f>SUMIFS(Build!$D3:$CY3,Build!$D$1:$CY$1,"&gt;="&amp;VLOOKUP(C$1,'100-&gt;45b'!$A$1:$D$45,3,0),Build!$D$1:$CY$1,"&lt;="&amp;VLOOKUP(C$1,'100-&gt;45b'!$A$1:$D$45,4,0))</f>
        <v>2316290</v>
      </c>
      <c r="D3" s="7">
        <f>SUMIFS(Build!$D3:$CY3,Build!$D$1:$CY$1,"&gt;="&amp;VLOOKUP(D$1,'100-&gt;45b'!$A$1:$D$45,3,0),Build!$D$1:$CY$1,"&lt;="&amp;VLOOKUP(D$1,'100-&gt;45b'!$A$1:$D$45,4,0))</f>
        <v>33234</v>
      </c>
      <c r="E3" s="7">
        <f>SUMIFS(Build!$D3:$CY3,Build!$D$1:$CY$1,"&gt;="&amp;VLOOKUP(E$1,'100-&gt;45b'!$A$1:$D$45,3,0),Build!$D$1:$CY$1,"&lt;="&amp;VLOOKUP(E$1,'100-&gt;45b'!$A$1:$D$45,4,0))</f>
        <v>8721</v>
      </c>
      <c r="F3" s="7">
        <f>SUMIFS(Build!$D3:$CY3,Build!$D$1:$CY$1,"&gt;="&amp;VLOOKUP(F$1,'100-&gt;45b'!$A$1:$D$45,3,0),Build!$D$1:$CY$1,"&lt;="&amp;VLOOKUP(F$1,'100-&gt;45b'!$A$1:$D$45,4,0))</f>
        <v>6382</v>
      </c>
      <c r="G3" s="7">
        <f>SUMIFS(Build!$D3:$CY3,Build!$D$1:$CY$1,"&gt;="&amp;VLOOKUP(G$1,'100-&gt;45b'!$A$1:$D$45,3,0),Build!$D$1:$CY$1,"&lt;="&amp;VLOOKUP(G$1,'100-&gt;45b'!$A$1:$D$45,4,0))</f>
        <v>15762</v>
      </c>
      <c r="H3" s="7">
        <f>SUMIFS(Build!$D3:$CY3,Build!$D$1:$CY$1,"&gt;="&amp;VLOOKUP(H$1,'100-&gt;45b'!$A$1:$D$45,3,0),Build!$D$1:$CY$1,"&lt;="&amp;VLOOKUP(H$1,'100-&gt;45b'!$A$1:$D$45,4,0))</f>
        <v>17052</v>
      </c>
      <c r="I3" s="7">
        <f>SUMIFS(Build!$D3:$CY3,Build!$D$1:$CY$1,"&gt;="&amp;VLOOKUP(I$1,'100-&gt;45b'!$A$1:$D$45,3,0),Build!$D$1:$CY$1,"&lt;="&amp;VLOOKUP(I$1,'100-&gt;45b'!$A$1:$D$45,4,0))</f>
        <v>9334</v>
      </c>
      <c r="J3" s="7">
        <f>SUMIFS(Build!$D3:$CY3,Build!$D$1:$CY$1,"&gt;="&amp;VLOOKUP(J$1,'100-&gt;45b'!$A$1:$D$45,3,0),Build!$D$1:$CY$1,"&lt;="&amp;VLOOKUP(J$1,'100-&gt;45b'!$A$1:$D$45,4,0))</f>
        <v>4996</v>
      </c>
      <c r="K3" s="7">
        <f>SUMIFS(Build!$D3:$CY3,Build!$D$1:$CY$1,"&gt;="&amp;VLOOKUP(K$1,'100-&gt;45b'!$A$1:$D$45,3,0),Build!$D$1:$CY$1,"&lt;="&amp;VLOOKUP(K$1,'100-&gt;45b'!$A$1:$D$45,4,0))</f>
        <v>520</v>
      </c>
      <c r="L3" s="7">
        <f>SUMIFS(Build!$D3:$CY3,Build!$D$1:$CY$1,"&gt;="&amp;VLOOKUP(L$1,'100-&gt;45b'!$A$1:$D$45,3,0),Build!$D$1:$CY$1,"&lt;="&amp;VLOOKUP(L$1,'100-&gt;45b'!$A$1:$D$45,4,0))</f>
        <v>229</v>
      </c>
      <c r="M3" s="7">
        <f>SUMIFS(Build!$D3:$CY3,Build!$D$1:$CY$1,"&gt;="&amp;VLOOKUP(M$1,'100-&gt;45b'!$A$1:$D$45,3,0),Build!$D$1:$CY$1,"&lt;="&amp;VLOOKUP(M$1,'100-&gt;45b'!$A$1:$D$45,4,0))</f>
        <v>739</v>
      </c>
      <c r="N3" s="7">
        <f>SUMIFS(Build!$D3:$CY3,Build!$D$1:$CY$1,"&gt;="&amp;VLOOKUP(N$1,'100-&gt;45b'!$A$1:$D$45,3,0),Build!$D$1:$CY$1,"&lt;="&amp;VLOOKUP(N$1,'100-&gt;45b'!$A$1:$D$45,4,0))</f>
        <v>116</v>
      </c>
      <c r="O3" s="7">
        <f>SUMIFS(Build!$D3:$CY3,Build!$D$1:$CY$1,"&gt;="&amp;VLOOKUP(O$1,'100-&gt;45b'!$A$1:$D$45,3,0),Build!$D$1:$CY$1,"&lt;="&amp;VLOOKUP(O$1,'100-&gt;45b'!$A$1:$D$45,4,0))</f>
        <v>803</v>
      </c>
      <c r="P3" s="7">
        <f>SUMIFS(Build!$D3:$CY3,Build!$D$1:$CY$1,"&gt;="&amp;VLOOKUP(P$1,'100-&gt;45b'!$A$1:$D$45,3,0),Build!$D$1:$CY$1,"&lt;="&amp;VLOOKUP(P$1,'100-&gt;45b'!$A$1:$D$45,4,0))</f>
        <v>3393</v>
      </c>
      <c r="Q3" s="7">
        <f>SUMIFS(Build!$D3:$CY3,Build!$D$1:$CY$1,"&gt;="&amp;VLOOKUP(Q$1,'100-&gt;45b'!$A$1:$D$45,3,0),Build!$D$1:$CY$1,"&lt;="&amp;VLOOKUP(Q$1,'100-&gt;45b'!$A$1:$D$45,4,0))</f>
        <v>3265</v>
      </c>
      <c r="R3" s="7">
        <f>SUMIFS(Build!$D3:$CY3,Build!$D$1:$CY$1,"&gt;="&amp;VLOOKUP(R$1,'100-&gt;45b'!$A$1:$D$45,3,0),Build!$D$1:$CY$1,"&lt;="&amp;VLOOKUP(R$1,'100-&gt;45b'!$A$1:$D$45,4,0))</f>
        <v>15237</v>
      </c>
      <c r="S3" s="7">
        <f>SUMIFS(Build!$D3:$CY3,Build!$D$1:$CY$1,"&gt;="&amp;VLOOKUP(S$1,'100-&gt;45b'!$A$1:$D$45,3,0),Build!$D$1:$CY$1,"&lt;="&amp;VLOOKUP(S$1,'100-&gt;45b'!$A$1:$D$45,4,0))</f>
        <v>292</v>
      </c>
      <c r="T3" s="7">
        <f>SUMIFS(Build!$D3:$CY3,Build!$D$1:$CY$1,"&gt;="&amp;VLOOKUP(T$1,'100-&gt;45b'!$A$1:$D$45,3,0),Build!$D$1:$CY$1,"&lt;="&amp;VLOOKUP(T$1,'100-&gt;45b'!$A$1:$D$45,4,0))</f>
        <v>414</v>
      </c>
      <c r="U3" s="7">
        <f>SUMIFS(Build!$D3:$CY3,Build!$D$1:$CY$1,"&gt;="&amp;VLOOKUP(U$1,'100-&gt;45b'!$A$1:$D$45,3,0),Build!$D$1:$CY$1,"&lt;="&amp;VLOOKUP(U$1,'100-&gt;45b'!$A$1:$D$45,4,0))</f>
        <v>1095</v>
      </c>
      <c r="V3" s="7">
        <f>SUMIFS(Build!$D3:$CY3,Build!$D$1:$CY$1,"&gt;="&amp;VLOOKUP(V$1,'100-&gt;45b'!$A$1:$D$45,3,0),Build!$D$1:$CY$1,"&lt;="&amp;VLOOKUP(V$1,'100-&gt;45b'!$A$1:$D$45,4,0))</f>
        <v>0</v>
      </c>
      <c r="W3" s="7">
        <f>SUMIFS(Build!$D3:$CY3,Build!$D$1:$CY$1,"&gt;="&amp;VLOOKUP(W$1,'100-&gt;45b'!$A$1:$D$45,3,0),Build!$D$1:$CY$1,"&lt;="&amp;VLOOKUP(W$1,'100-&gt;45b'!$A$1:$D$45,4,0))</f>
        <v>1122</v>
      </c>
      <c r="X3" s="7">
        <f>SUMIFS(Build!$D3:$CY3,Build!$D$1:$CY$1,"&gt;="&amp;VLOOKUP(X$1,'100-&gt;45b'!$A$1:$D$45,3,0),Build!$D$1:$CY$1,"&lt;="&amp;VLOOKUP(X$1,'100-&gt;45b'!$A$1:$D$45,4,0))</f>
        <v>7647</v>
      </c>
      <c r="Y3" s="7">
        <f>SUMIFS(Build!$D3:$CY3,Build!$D$1:$CY$1,"&gt;="&amp;VLOOKUP(Y$1,'100-&gt;45b'!$A$1:$D$45,3,0),Build!$D$1:$CY$1,"&lt;="&amp;VLOOKUP(Y$1,'100-&gt;45b'!$A$1:$D$45,4,0))</f>
        <v>8154</v>
      </c>
      <c r="Z3" s="7">
        <f>SUMIFS(Build!$D3:$CY3,Build!$D$1:$CY$1,"&gt;="&amp;VLOOKUP(Z$1,'100-&gt;45b'!$A$1:$D$45,3,0),Build!$D$1:$CY$1,"&lt;="&amp;VLOOKUP(Z$1,'100-&gt;45b'!$A$1:$D$45,4,0))</f>
        <v>4475</v>
      </c>
      <c r="AA3" s="7">
        <f>SUMIFS(Build!$D3:$CY3,Build!$D$1:$CY$1,"&gt;="&amp;VLOOKUP(AA$1,'100-&gt;45b'!$A$1:$D$45,3,0),Build!$D$1:$CY$1,"&lt;="&amp;VLOOKUP(AA$1,'100-&gt;45b'!$A$1:$D$45,4,0))</f>
        <v>220258</v>
      </c>
      <c r="AB3" s="7">
        <f>SUMIFS(Build!$D3:$CY3,Build!$D$1:$CY$1,"&gt;="&amp;VLOOKUP(AB$1,'100-&gt;45b'!$A$1:$D$45,3,0),Build!$D$1:$CY$1,"&lt;="&amp;VLOOKUP(AB$1,'100-&gt;45b'!$A$1:$D$45,4,0))</f>
        <v>322018</v>
      </c>
      <c r="AC3" s="7">
        <f>SUMIFS(Build!$D3:$CY3,Build!$D$1:$CY$1,"&gt;="&amp;VLOOKUP(AC$1,'100-&gt;45b'!$A$1:$D$45,3,0),Build!$D$1:$CY$1,"&lt;="&amp;VLOOKUP(AC$1,'100-&gt;45b'!$A$1:$D$45,4,0))</f>
        <v>119151</v>
      </c>
      <c r="AD3" s="7">
        <f>SUMIFS(Build!$D3:$CY3,Build!$D$1:$CY$1,"&gt;="&amp;VLOOKUP(AD$1,'100-&gt;45b'!$A$1:$D$45,3,0),Build!$D$1:$CY$1,"&lt;="&amp;VLOOKUP(AD$1,'100-&gt;45b'!$A$1:$D$45,4,0))</f>
        <v>1234</v>
      </c>
      <c r="AE3" s="7">
        <f>SUMIFS(Build!$D3:$CY3,Build!$D$1:$CY$1,"&gt;="&amp;VLOOKUP(AE$1,'100-&gt;45b'!$A$1:$D$45,3,0),Build!$D$1:$CY$1,"&lt;="&amp;VLOOKUP(AE$1,'100-&gt;45b'!$A$1:$D$45,4,0))</f>
        <v>2975</v>
      </c>
      <c r="AF3" s="7">
        <f>SUMIFS(Build!$D3:$CY3,Build!$D$1:$CY$1,"&gt;="&amp;VLOOKUP(AF$1,'100-&gt;45b'!$A$1:$D$45,3,0),Build!$D$1:$CY$1,"&lt;="&amp;VLOOKUP(AF$1,'100-&gt;45b'!$A$1:$D$45,4,0))</f>
        <v>17735</v>
      </c>
      <c r="AG3" s="7">
        <f>SUMIFS(Build!$D3:$CY3,Build!$D$1:$CY$1,"&gt;="&amp;VLOOKUP(AG$1,'100-&gt;45b'!$A$1:$D$45,3,0),Build!$D$1:$CY$1,"&lt;="&amp;VLOOKUP(AG$1,'100-&gt;45b'!$A$1:$D$45,4,0))</f>
        <v>888</v>
      </c>
      <c r="AH3" s="7">
        <f>SUMIFS(Build!$D3:$CY3,Build!$D$1:$CY$1,"&gt;="&amp;VLOOKUP(AH$1,'100-&gt;45b'!$A$1:$D$45,3,0),Build!$D$1:$CY$1,"&lt;="&amp;VLOOKUP(AH$1,'100-&gt;45b'!$A$1:$D$45,4,0))</f>
        <v>33817</v>
      </c>
      <c r="AI3" s="7">
        <f>SUMIFS(Build!$D3:$CY3,Build!$D$1:$CY$1,"&gt;="&amp;VLOOKUP(AI$1,'100-&gt;45b'!$A$1:$D$45,3,0),Build!$D$1:$CY$1,"&lt;="&amp;VLOOKUP(AI$1,'100-&gt;45b'!$A$1:$D$45,4,0))</f>
        <v>5971</v>
      </c>
      <c r="AJ3" s="7">
        <f>SUMIFS(Build!$D3:$CY3,Build!$D$1:$CY$1,"&gt;="&amp;VLOOKUP(AJ$1,'100-&gt;45b'!$A$1:$D$45,3,0),Build!$D$1:$CY$1,"&lt;="&amp;VLOOKUP(AJ$1,'100-&gt;45b'!$A$1:$D$45,4,0))</f>
        <v>8026.9999999999991</v>
      </c>
      <c r="AK3" s="7">
        <f>SUMIFS(Build!$D3:$CY3,Build!$D$1:$CY$1,"&gt;="&amp;VLOOKUP(AK$1,'100-&gt;45b'!$A$1:$D$45,3,0),Build!$D$1:$CY$1,"&lt;="&amp;VLOOKUP(AK$1,'100-&gt;45b'!$A$1:$D$45,4,0))</f>
        <v>3228</v>
      </c>
      <c r="AL3" s="7">
        <f>SUMIFS(Build!$D3:$CY3,Build!$D$1:$CY$1,"&gt;="&amp;VLOOKUP(AL$1,'100-&gt;45b'!$A$1:$D$45,3,0),Build!$D$1:$CY$1,"&lt;="&amp;VLOOKUP(AL$1,'100-&gt;45b'!$A$1:$D$45,4,0))</f>
        <v>21184</v>
      </c>
      <c r="AM3" s="7">
        <f>SUMIFS(Build!$D3:$CY3,Build!$D$1:$CY$1,"&gt;="&amp;VLOOKUP(AM$1,'100-&gt;45b'!$A$1:$D$45,3,0),Build!$D$1:$CY$1,"&lt;="&amp;VLOOKUP(AM$1,'100-&gt;45b'!$A$1:$D$45,4,0))</f>
        <v>560</v>
      </c>
      <c r="AN3" s="7">
        <f>SUMIFS(Build!$D3:$CY3,Build!$D$1:$CY$1,"&gt;="&amp;VLOOKUP(AN$1,'100-&gt;45b'!$A$1:$D$45,3,0),Build!$D$1:$CY$1,"&lt;="&amp;VLOOKUP(AN$1,'100-&gt;45b'!$A$1:$D$45,4,0))</f>
        <v>14683</v>
      </c>
      <c r="AO3" s="7">
        <f>SUMIFS(Build!$D3:$CY3,Build!$D$1:$CY$1,"&gt;="&amp;VLOOKUP(AO$1,'100-&gt;45b'!$A$1:$D$45,3,0),Build!$D$1:$CY$1,"&lt;="&amp;VLOOKUP(AO$1,'100-&gt;45b'!$A$1:$D$45,4,0))</f>
        <v>193906</v>
      </c>
      <c r="AP3" s="7">
        <f>SUMIFS(Build!$D3:$CY3,Build!$D$1:$CY$1,"&gt;="&amp;VLOOKUP(AP$1,'100-&gt;45b'!$A$1:$D$45,3,0),Build!$D$1:$CY$1,"&lt;="&amp;VLOOKUP(AP$1,'100-&gt;45b'!$A$1:$D$45,4,0))</f>
        <v>345356</v>
      </c>
      <c r="AQ3" s="7">
        <f>SUMIFS(Build!$D3:$CY3,Build!$D$1:$CY$1,"&gt;="&amp;VLOOKUP(AQ$1,'100-&gt;45b'!$A$1:$D$45,3,0),Build!$D$1:$CY$1,"&lt;="&amp;VLOOKUP(AQ$1,'100-&gt;45b'!$A$1:$D$45,4,0))</f>
        <v>117674</v>
      </c>
      <c r="AR3" s="7">
        <f>SUMIFS(Build!$D3:$CY3,Build!$D$1:$CY$1,"&gt;="&amp;VLOOKUP(AR$1,'100-&gt;45b'!$A$1:$D$45,3,0),Build!$D$1:$CY$1,"&lt;="&amp;VLOOKUP(AR$1,'100-&gt;45b'!$A$1:$D$45,4,0))</f>
        <v>19537</v>
      </c>
      <c r="AS3" s="7">
        <f>SUMIFS(Build!$D3:$CY3,Build!$D$1:$CY$1,"&gt;="&amp;VLOOKUP(AS$1,'100-&gt;45b'!$A$1:$D$45,3,0),Build!$D$1:$CY$1,"&lt;="&amp;VLOOKUP(AS$1,'100-&gt;45b'!$A$1:$D$45,4,0))</f>
        <v>6147</v>
      </c>
      <c r="AT3" s="7">
        <f>SUMIFS(Build!$D3:$CY3,Build!$D$1:$CY$1,"&gt;="&amp;VLOOKUP(AT$1,'100-&gt;45b'!$A$1:$D$45,3,0),Build!$D$1:$CY$1,"&lt;="&amp;VLOOKUP(AT$1,'100-&gt;45b'!$A$1:$D$45,4,0))</f>
        <v>58339</v>
      </c>
      <c r="AU3" s="7">
        <f>SUMIFS(Build!$D3:$CY3,Build!$D$1:$CY$1,"&gt;="&amp;VLOOKUP(AU$1,'100-&gt;45b'!$A$1:$D$45,3,0),Build!$D$1:$CY$1,"&lt;="&amp;VLOOKUP(AU$1,'100-&gt;45b'!$A$1:$D$45,4,0))</f>
        <v>105276</v>
      </c>
      <c r="AV3" s="23">
        <f>Build!CX3</f>
        <v>1826</v>
      </c>
      <c r="AW3" s="7">
        <f>Build!CY3</f>
        <v>1213245</v>
      </c>
      <c r="AX3" s="7"/>
      <c r="AY3" s="17">
        <f t="shared" ref="AY3:AY66" si="0">COUNTIF(C3:AU3,"&gt;0")</f>
        <v>44</v>
      </c>
      <c r="AZ3" s="18">
        <f t="shared" ref="AZ3:AZ66" si="1">AW3/SUM(C3:AW3)</f>
        <v>0.22924690498869396</v>
      </c>
      <c r="BA3" s="18"/>
      <c r="BB3" s="18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B3" s="8"/>
    </row>
    <row r="4" spans="1:106" x14ac:dyDescent="0.25">
      <c r="A4" t="s">
        <v>108</v>
      </c>
      <c r="B4">
        <f>VLOOKUP($A4&amp;0,'Short Labels'!$B$1:$N$8042,8,0)</f>
        <v>2019</v>
      </c>
      <c r="C4" s="7">
        <f>SUMIFS(Build!$D4:$CY4,Build!$D$1:$CY$1,"&gt;="&amp;VLOOKUP(C$1,'100-&gt;45b'!$A$1:$D$45,3,0),Build!$D$1:$CY$1,"&lt;="&amp;VLOOKUP(C$1,'100-&gt;45b'!$A$1:$D$45,4,0))</f>
        <v>456936</v>
      </c>
      <c r="D4" s="7">
        <f>SUMIFS(Build!$D4:$CY4,Build!$D$1:$CY$1,"&gt;="&amp;VLOOKUP(D$1,'100-&gt;45b'!$A$1:$D$45,3,0),Build!$D$1:$CY$1,"&lt;="&amp;VLOOKUP(D$1,'100-&gt;45b'!$A$1:$D$45,4,0))</f>
        <v>3618</v>
      </c>
      <c r="E4" s="7">
        <f>SUMIFS(Build!$D4:$CY4,Build!$D$1:$CY$1,"&gt;="&amp;VLOOKUP(E$1,'100-&gt;45b'!$A$1:$D$45,3,0),Build!$D$1:$CY$1,"&lt;="&amp;VLOOKUP(E$1,'100-&gt;45b'!$A$1:$D$45,4,0))</f>
        <v>1852</v>
      </c>
      <c r="F4" s="7">
        <f>SUMIFS(Build!$D4:$CY4,Build!$D$1:$CY$1,"&gt;="&amp;VLOOKUP(F$1,'100-&gt;45b'!$A$1:$D$45,3,0),Build!$D$1:$CY$1,"&lt;="&amp;VLOOKUP(F$1,'100-&gt;45b'!$A$1:$D$45,4,0))</f>
        <v>5655</v>
      </c>
      <c r="G4" s="7">
        <f>SUMIFS(Build!$D4:$CY4,Build!$D$1:$CY$1,"&gt;="&amp;VLOOKUP(G$1,'100-&gt;45b'!$A$1:$D$45,3,0),Build!$D$1:$CY$1,"&lt;="&amp;VLOOKUP(G$1,'100-&gt;45b'!$A$1:$D$45,4,0))</f>
        <v>0</v>
      </c>
      <c r="H4" s="7">
        <f>SUMIFS(Build!$D4:$CY4,Build!$D$1:$CY$1,"&gt;="&amp;VLOOKUP(H$1,'100-&gt;45b'!$A$1:$D$45,3,0),Build!$D$1:$CY$1,"&lt;="&amp;VLOOKUP(H$1,'100-&gt;45b'!$A$1:$D$45,4,0))</f>
        <v>21850</v>
      </c>
      <c r="I4" s="7">
        <f>SUMIFS(Build!$D4:$CY4,Build!$D$1:$CY$1,"&gt;="&amp;VLOOKUP(I$1,'100-&gt;45b'!$A$1:$D$45,3,0),Build!$D$1:$CY$1,"&lt;="&amp;VLOOKUP(I$1,'100-&gt;45b'!$A$1:$D$45,4,0))</f>
        <v>74400</v>
      </c>
      <c r="J4" s="7">
        <f>SUMIFS(Build!$D4:$CY4,Build!$D$1:$CY$1,"&gt;="&amp;VLOOKUP(J$1,'100-&gt;45b'!$A$1:$D$45,3,0),Build!$D$1:$CY$1,"&lt;="&amp;VLOOKUP(J$1,'100-&gt;45b'!$A$1:$D$45,4,0))</f>
        <v>1291</v>
      </c>
      <c r="K4" s="7">
        <f>SUMIFS(Build!$D4:$CY4,Build!$D$1:$CY$1,"&gt;="&amp;VLOOKUP(K$1,'100-&gt;45b'!$A$1:$D$45,3,0),Build!$D$1:$CY$1,"&lt;="&amp;VLOOKUP(K$1,'100-&gt;45b'!$A$1:$D$45,4,0))</f>
        <v>3882</v>
      </c>
      <c r="L4" s="7">
        <f>SUMIFS(Build!$D4:$CY4,Build!$D$1:$CY$1,"&gt;="&amp;VLOOKUP(L$1,'100-&gt;45b'!$A$1:$D$45,3,0),Build!$D$1:$CY$1,"&lt;="&amp;VLOOKUP(L$1,'100-&gt;45b'!$A$1:$D$45,4,0))</f>
        <v>1051</v>
      </c>
      <c r="M4" s="7">
        <f>SUMIFS(Build!$D4:$CY4,Build!$D$1:$CY$1,"&gt;="&amp;VLOOKUP(M$1,'100-&gt;45b'!$A$1:$D$45,3,0),Build!$D$1:$CY$1,"&lt;="&amp;VLOOKUP(M$1,'100-&gt;45b'!$A$1:$D$45,4,0))</f>
        <v>970</v>
      </c>
      <c r="N4" s="7">
        <f>SUMIFS(Build!$D4:$CY4,Build!$D$1:$CY$1,"&gt;="&amp;VLOOKUP(N$1,'100-&gt;45b'!$A$1:$D$45,3,0),Build!$D$1:$CY$1,"&lt;="&amp;VLOOKUP(N$1,'100-&gt;45b'!$A$1:$D$45,4,0))</f>
        <v>0</v>
      </c>
      <c r="O4" s="7">
        <f>SUMIFS(Build!$D4:$CY4,Build!$D$1:$CY$1,"&gt;="&amp;VLOOKUP(O$1,'100-&gt;45b'!$A$1:$D$45,3,0),Build!$D$1:$CY$1,"&lt;="&amp;VLOOKUP(O$1,'100-&gt;45b'!$A$1:$D$45,4,0))</f>
        <v>1113</v>
      </c>
      <c r="P4" s="7">
        <f>SUMIFS(Build!$D4:$CY4,Build!$D$1:$CY$1,"&gt;="&amp;VLOOKUP(P$1,'100-&gt;45b'!$A$1:$D$45,3,0),Build!$D$1:$CY$1,"&lt;="&amp;VLOOKUP(P$1,'100-&gt;45b'!$A$1:$D$45,4,0))</f>
        <v>6478</v>
      </c>
      <c r="Q4" s="7">
        <f>SUMIFS(Build!$D4:$CY4,Build!$D$1:$CY$1,"&gt;="&amp;VLOOKUP(Q$1,'100-&gt;45b'!$A$1:$D$45,3,0),Build!$D$1:$CY$1,"&lt;="&amp;VLOOKUP(Q$1,'100-&gt;45b'!$A$1:$D$45,4,0))</f>
        <v>1632</v>
      </c>
      <c r="R4" s="7">
        <f>SUMIFS(Build!$D4:$CY4,Build!$D$1:$CY$1,"&gt;="&amp;VLOOKUP(R$1,'100-&gt;45b'!$A$1:$D$45,3,0),Build!$D$1:$CY$1,"&lt;="&amp;VLOOKUP(R$1,'100-&gt;45b'!$A$1:$D$45,4,0))</f>
        <v>11965</v>
      </c>
      <c r="S4" s="7">
        <f>SUMIFS(Build!$D4:$CY4,Build!$D$1:$CY$1,"&gt;="&amp;VLOOKUP(S$1,'100-&gt;45b'!$A$1:$D$45,3,0),Build!$D$1:$CY$1,"&lt;="&amp;VLOOKUP(S$1,'100-&gt;45b'!$A$1:$D$45,4,0))</f>
        <v>0</v>
      </c>
      <c r="T4" s="7">
        <f>SUMIFS(Build!$D4:$CY4,Build!$D$1:$CY$1,"&gt;="&amp;VLOOKUP(T$1,'100-&gt;45b'!$A$1:$D$45,3,0),Build!$D$1:$CY$1,"&lt;="&amp;VLOOKUP(T$1,'100-&gt;45b'!$A$1:$D$45,4,0))</f>
        <v>558</v>
      </c>
      <c r="U4" s="7">
        <f>SUMIFS(Build!$D4:$CY4,Build!$D$1:$CY$1,"&gt;="&amp;VLOOKUP(U$1,'100-&gt;45b'!$A$1:$D$45,3,0),Build!$D$1:$CY$1,"&lt;="&amp;VLOOKUP(U$1,'100-&gt;45b'!$A$1:$D$45,4,0))</f>
        <v>516</v>
      </c>
      <c r="V4" s="7">
        <f>SUMIFS(Build!$D4:$CY4,Build!$D$1:$CY$1,"&gt;="&amp;VLOOKUP(V$1,'100-&gt;45b'!$A$1:$D$45,3,0),Build!$D$1:$CY$1,"&lt;="&amp;VLOOKUP(V$1,'100-&gt;45b'!$A$1:$D$45,4,0))</f>
        <v>0</v>
      </c>
      <c r="W4" s="7">
        <f>SUMIFS(Build!$D4:$CY4,Build!$D$1:$CY$1,"&gt;="&amp;VLOOKUP(W$1,'100-&gt;45b'!$A$1:$D$45,3,0),Build!$D$1:$CY$1,"&lt;="&amp;VLOOKUP(W$1,'100-&gt;45b'!$A$1:$D$45,4,0))</f>
        <v>0</v>
      </c>
      <c r="X4" s="7">
        <f>SUMIFS(Build!$D4:$CY4,Build!$D$1:$CY$1,"&gt;="&amp;VLOOKUP(X$1,'100-&gt;45b'!$A$1:$D$45,3,0),Build!$D$1:$CY$1,"&lt;="&amp;VLOOKUP(X$1,'100-&gt;45b'!$A$1:$D$45,4,0))</f>
        <v>12157</v>
      </c>
      <c r="Y4" s="7">
        <f>SUMIFS(Build!$D4:$CY4,Build!$D$1:$CY$1,"&gt;="&amp;VLOOKUP(Y$1,'100-&gt;45b'!$A$1:$D$45,3,0),Build!$D$1:$CY$1,"&lt;="&amp;VLOOKUP(Y$1,'100-&gt;45b'!$A$1:$D$45,4,0))</f>
        <v>9046</v>
      </c>
      <c r="Z4" s="7">
        <f>SUMIFS(Build!$D4:$CY4,Build!$D$1:$CY$1,"&gt;="&amp;VLOOKUP(Z$1,'100-&gt;45b'!$A$1:$D$45,3,0),Build!$D$1:$CY$1,"&lt;="&amp;VLOOKUP(Z$1,'100-&gt;45b'!$A$1:$D$45,4,0))</f>
        <v>10738</v>
      </c>
      <c r="AA4" s="7">
        <f>SUMIFS(Build!$D4:$CY4,Build!$D$1:$CY$1,"&gt;="&amp;VLOOKUP(AA$1,'100-&gt;45b'!$A$1:$D$45,3,0),Build!$D$1:$CY$1,"&lt;="&amp;VLOOKUP(AA$1,'100-&gt;45b'!$A$1:$D$45,4,0))</f>
        <v>89067</v>
      </c>
      <c r="AB4" s="7">
        <f>SUMIFS(Build!$D4:$CY4,Build!$D$1:$CY$1,"&gt;="&amp;VLOOKUP(AB$1,'100-&gt;45b'!$A$1:$D$45,3,0),Build!$D$1:$CY$1,"&lt;="&amp;VLOOKUP(AB$1,'100-&gt;45b'!$A$1:$D$45,4,0))</f>
        <v>149950</v>
      </c>
      <c r="AC4" s="7">
        <f>SUMIFS(Build!$D4:$CY4,Build!$D$1:$CY$1,"&gt;="&amp;VLOOKUP(AC$1,'100-&gt;45b'!$A$1:$D$45,3,0),Build!$D$1:$CY$1,"&lt;="&amp;VLOOKUP(AC$1,'100-&gt;45b'!$A$1:$D$45,4,0))</f>
        <v>26435</v>
      </c>
      <c r="AD4" s="7">
        <f>SUMIFS(Build!$D4:$CY4,Build!$D$1:$CY$1,"&gt;="&amp;VLOOKUP(AD$1,'100-&gt;45b'!$A$1:$D$45,3,0),Build!$D$1:$CY$1,"&lt;="&amp;VLOOKUP(AD$1,'100-&gt;45b'!$A$1:$D$45,4,0))</f>
        <v>1016</v>
      </c>
      <c r="AE4" s="7">
        <f>SUMIFS(Build!$D4:$CY4,Build!$D$1:$CY$1,"&gt;="&amp;VLOOKUP(AE$1,'100-&gt;45b'!$A$1:$D$45,3,0),Build!$D$1:$CY$1,"&lt;="&amp;VLOOKUP(AE$1,'100-&gt;45b'!$A$1:$D$45,4,0))</f>
        <v>1606</v>
      </c>
      <c r="AF4" s="7">
        <f>SUMIFS(Build!$D4:$CY4,Build!$D$1:$CY$1,"&gt;="&amp;VLOOKUP(AF$1,'100-&gt;45b'!$A$1:$D$45,3,0),Build!$D$1:$CY$1,"&lt;="&amp;VLOOKUP(AF$1,'100-&gt;45b'!$A$1:$D$45,4,0))</f>
        <v>6683</v>
      </c>
      <c r="AG4" s="7">
        <f>SUMIFS(Build!$D4:$CY4,Build!$D$1:$CY$1,"&gt;="&amp;VLOOKUP(AG$1,'100-&gt;45b'!$A$1:$D$45,3,0),Build!$D$1:$CY$1,"&lt;="&amp;VLOOKUP(AG$1,'100-&gt;45b'!$A$1:$D$45,4,0))</f>
        <v>2474</v>
      </c>
      <c r="AH4" s="7">
        <f>SUMIFS(Build!$D4:$CY4,Build!$D$1:$CY$1,"&gt;="&amp;VLOOKUP(AH$1,'100-&gt;45b'!$A$1:$D$45,3,0),Build!$D$1:$CY$1,"&lt;="&amp;VLOOKUP(AH$1,'100-&gt;45b'!$A$1:$D$45,4,0))</f>
        <v>73162</v>
      </c>
      <c r="AI4" s="7">
        <f>SUMIFS(Build!$D4:$CY4,Build!$D$1:$CY$1,"&gt;="&amp;VLOOKUP(AI$1,'100-&gt;45b'!$A$1:$D$45,3,0),Build!$D$1:$CY$1,"&lt;="&amp;VLOOKUP(AI$1,'100-&gt;45b'!$A$1:$D$45,4,0))</f>
        <v>5561</v>
      </c>
      <c r="AJ4" s="7">
        <f>SUMIFS(Build!$D4:$CY4,Build!$D$1:$CY$1,"&gt;="&amp;VLOOKUP(AJ$1,'100-&gt;45b'!$A$1:$D$45,3,0),Build!$D$1:$CY$1,"&lt;="&amp;VLOOKUP(AJ$1,'100-&gt;45b'!$A$1:$D$45,4,0))</f>
        <v>5872</v>
      </c>
      <c r="AK4" s="7">
        <f>SUMIFS(Build!$D4:$CY4,Build!$D$1:$CY$1,"&gt;="&amp;VLOOKUP(AK$1,'100-&gt;45b'!$A$1:$D$45,3,0),Build!$D$1:$CY$1,"&lt;="&amp;VLOOKUP(AK$1,'100-&gt;45b'!$A$1:$D$45,4,0))</f>
        <v>2248</v>
      </c>
      <c r="AL4" s="7">
        <f>SUMIFS(Build!$D4:$CY4,Build!$D$1:$CY$1,"&gt;="&amp;VLOOKUP(AL$1,'100-&gt;45b'!$A$1:$D$45,3,0),Build!$D$1:$CY$1,"&lt;="&amp;VLOOKUP(AL$1,'100-&gt;45b'!$A$1:$D$45,4,0))</f>
        <v>13035</v>
      </c>
      <c r="AM4" s="7">
        <f>SUMIFS(Build!$D4:$CY4,Build!$D$1:$CY$1,"&gt;="&amp;VLOOKUP(AM$1,'100-&gt;45b'!$A$1:$D$45,3,0),Build!$D$1:$CY$1,"&lt;="&amp;VLOOKUP(AM$1,'100-&gt;45b'!$A$1:$D$45,4,0))</f>
        <v>992</v>
      </c>
      <c r="AN4" s="7">
        <f>SUMIFS(Build!$D4:$CY4,Build!$D$1:$CY$1,"&gt;="&amp;VLOOKUP(AN$1,'100-&gt;45b'!$A$1:$D$45,3,0),Build!$D$1:$CY$1,"&lt;="&amp;VLOOKUP(AN$1,'100-&gt;45b'!$A$1:$D$45,4,0))</f>
        <v>15950</v>
      </c>
      <c r="AO4" s="7">
        <f>SUMIFS(Build!$D4:$CY4,Build!$D$1:$CY$1,"&gt;="&amp;VLOOKUP(AO$1,'100-&gt;45b'!$A$1:$D$45,3,0),Build!$D$1:$CY$1,"&lt;="&amp;VLOOKUP(AO$1,'100-&gt;45b'!$A$1:$D$45,4,0))</f>
        <v>38230</v>
      </c>
      <c r="AP4" s="7">
        <f>SUMIFS(Build!$D4:$CY4,Build!$D$1:$CY$1,"&gt;="&amp;VLOOKUP(AP$1,'100-&gt;45b'!$A$1:$D$45,3,0),Build!$D$1:$CY$1,"&lt;="&amp;VLOOKUP(AP$1,'100-&gt;45b'!$A$1:$D$45,4,0))</f>
        <v>69960</v>
      </c>
      <c r="AQ4" s="7">
        <f>SUMIFS(Build!$D4:$CY4,Build!$D$1:$CY$1,"&gt;="&amp;VLOOKUP(AQ$1,'100-&gt;45b'!$A$1:$D$45,3,0),Build!$D$1:$CY$1,"&lt;="&amp;VLOOKUP(AQ$1,'100-&gt;45b'!$A$1:$D$45,4,0))</f>
        <v>59003</v>
      </c>
      <c r="AR4" s="7">
        <f>SUMIFS(Build!$D4:$CY4,Build!$D$1:$CY$1,"&gt;="&amp;VLOOKUP(AR$1,'100-&gt;45b'!$A$1:$D$45,3,0),Build!$D$1:$CY$1,"&lt;="&amp;VLOOKUP(AR$1,'100-&gt;45b'!$A$1:$D$45,4,0))</f>
        <v>37424</v>
      </c>
      <c r="AS4" s="7">
        <f>SUMIFS(Build!$D4:$CY4,Build!$D$1:$CY$1,"&gt;="&amp;VLOOKUP(AS$1,'100-&gt;45b'!$A$1:$D$45,3,0),Build!$D$1:$CY$1,"&lt;="&amp;VLOOKUP(AS$1,'100-&gt;45b'!$A$1:$D$45,4,0))</f>
        <v>8948</v>
      </c>
      <c r="AT4" s="7">
        <f>SUMIFS(Build!$D4:$CY4,Build!$D$1:$CY$1,"&gt;="&amp;VLOOKUP(AT$1,'100-&gt;45b'!$A$1:$D$45,3,0),Build!$D$1:$CY$1,"&lt;="&amp;VLOOKUP(AT$1,'100-&gt;45b'!$A$1:$D$45,4,0))</f>
        <v>23178</v>
      </c>
      <c r="AU4" s="7">
        <f>SUMIFS(Build!$D4:$CY4,Build!$D$1:$CY$1,"&gt;="&amp;VLOOKUP(AU$1,'100-&gt;45b'!$A$1:$D$45,3,0),Build!$D$1:$CY$1,"&lt;="&amp;VLOOKUP(AU$1,'100-&gt;45b'!$A$1:$D$45,4,0))</f>
        <v>6636</v>
      </c>
      <c r="AV4" s="23">
        <f>Build!CX4</f>
        <v>728</v>
      </c>
      <c r="AW4" s="7">
        <f>Build!CY4</f>
        <v>0</v>
      </c>
      <c r="AX4" s="7"/>
      <c r="AY4" s="17">
        <f t="shared" si="0"/>
        <v>40</v>
      </c>
      <c r="AZ4" s="18">
        <f t="shared" si="1"/>
        <v>0</v>
      </c>
      <c r="BA4" s="18"/>
      <c r="BB4" s="18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DA4" s="8"/>
    </row>
    <row r="5" spans="1:106" x14ac:dyDescent="0.25">
      <c r="A5" t="s">
        <v>111</v>
      </c>
      <c r="B5">
        <f>VLOOKUP($A5&amp;0,'Short Labels'!$B$1:$N$8042,8,0)</f>
        <v>2020</v>
      </c>
      <c r="C5" s="7">
        <f>SUMIFS(Build!$D5:$CY5,Build!$D$1:$CY$1,"&gt;="&amp;VLOOKUP(C$1,'100-&gt;45b'!$A$1:$D$45,3,0),Build!$D$1:$CY$1,"&lt;="&amp;VLOOKUP(C$1,'100-&gt;45b'!$A$1:$D$45,4,0))</f>
        <v>118018</v>
      </c>
      <c r="D5" s="7">
        <f>SUMIFS(Build!$D5:$CY5,Build!$D$1:$CY$1,"&gt;="&amp;VLOOKUP(D$1,'100-&gt;45b'!$A$1:$D$45,3,0),Build!$D$1:$CY$1,"&lt;="&amp;VLOOKUP(D$1,'100-&gt;45b'!$A$1:$D$45,4,0))</f>
        <v>4726</v>
      </c>
      <c r="E5" s="7">
        <f>SUMIFS(Build!$D5:$CY5,Build!$D$1:$CY$1,"&gt;="&amp;VLOOKUP(E$1,'100-&gt;45b'!$A$1:$D$45,3,0),Build!$D$1:$CY$1,"&lt;="&amp;VLOOKUP(E$1,'100-&gt;45b'!$A$1:$D$45,4,0))</f>
        <v>35764</v>
      </c>
      <c r="F5" s="7">
        <f>SUMIFS(Build!$D5:$CY5,Build!$D$1:$CY$1,"&gt;="&amp;VLOOKUP(F$1,'100-&gt;45b'!$A$1:$D$45,3,0),Build!$D$1:$CY$1,"&lt;="&amp;VLOOKUP(F$1,'100-&gt;45b'!$A$1:$D$45,4,0))</f>
        <v>3257</v>
      </c>
      <c r="G5" s="7">
        <f>SUMIFS(Build!$D5:$CY5,Build!$D$1:$CY$1,"&gt;="&amp;VLOOKUP(G$1,'100-&gt;45b'!$A$1:$D$45,3,0),Build!$D$1:$CY$1,"&lt;="&amp;VLOOKUP(G$1,'100-&gt;45b'!$A$1:$D$45,4,0))</f>
        <v>40319</v>
      </c>
      <c r="H5" s="7">
        <f>SUMIFS(Build!$D5:$CY5,Build!$D$1:$CY$1,"&gt;="&amp;VLOOKUP(H$1,'100-&gt;45b'!$A$1:$D$45,3,0),Build!$D$1:$CY$1,"&lt;="&amp;VLOOKUP(H$1,'100-&gt;45b'!$A$1:$D$45,4,0))</f>
        <v>73248</v>
      </c>
      <c r="I5" s="7">
        <f>SUMIFS(Build!$D5:$CY5,Build!$D$1:$CY$1,"&gt;="&amp;VLOOKUP(I$1,'100-&gt;45b'!$A$1:$D$45,3,0),Build!$D$1:$CY$1,"&lt;="&amp;VLOOKUP(I$1,'100-&gt;45b'!$A$1:$D$45,4,0))</f>
        <v>38877</v>
      </c>
      <c r="J5" s="7">
        <f>SUMIFS(Build!$D5:$CY5,Build!$D$1:$CY$1,"&gt;="&amp;VLOOKUP(J$1,'100-&gt;45b'!$A$1:$D$45,3,0),Build!$D$1:$CY$1,"&lt;="&amp;VLOOKUP(J$1,'100-&gt;45b'!$A$1:$D$45,4,0))</f>
        <v>8981</v>
      </c>
      <c r="K5" s="7">
        <f>SUMIFS(Build!$D5:$CY5,Build!$D$1:$CY$1,"&gt;="&amp;VLOOKUP(K$1,'100-&gt;45b'!$A$1:$D$45,3,0),Build!$D$1:$CY$1,"&lt;="&amp;VLOOKUP(K$1,'100-&gt;45b'!$A$1:$D$45,4,0))</f>
        <v>31705</v>
      </c>
      <c r="L5" s="7">
        <f>SUMIFS(Build!$D5:$CY5,Build!$D$1:$CY$1,"&gt;="&amp;VLOOKUP(L$1,'100-&gt;45b'!$A$1:$D$45,3,0),Build!$D$1:$CY$1,"&lt;="&amp;VLOOKUP(L$1,'100-&gt;45b'!$A$1:$D$45,4,0))</f>
        <v>14191</v>
      </c>
      <c r="M5" s="7">
        <f>SUMIFS(Build!$D5:$CY5,Build!$D$1:$CY$1,"&gt;="&amp;VLOOKUP(M$1,'100-&gt;45b'!$A$1:$D$45,3,0),Build!$D$1:$CY$1,"&lt;="&amp;VLOOKUP(M$1,'100-&gt;45b'!$A$1:$D$45,4,0))</f>
        <v>30277</v>
      </c>
      <c r="N5" s="7">
        <f>SUMIFS(Build!$D5:$CY5,Build!$D$1:$CY$1,"&gt;="&amp;VLOOKUP(N$1,'100-&gt;45b'!$A$1:$D$45,3,0),Build!$D$1:$CY$1,"&lt;="&amp;VLOOKUP(N$1,'100-&gt;45b'!$A$1:$D$45,4,0))</f>
        <v>13738</v>
      </c>
      <c r="O5" s="7">
        <f>SUMIFS(Build!$D5:$CY5,Build!$D$1:$CY$1,"&gt;="&amp;VLOOKUP(O$1,'100-&gt;45b'!$A$1:$D$45,3,0),Build!$D$1:$CY$1,"&lt;="&amp;VLOOKUP(O$1,'100-&gt;45b'!$A$1:$D$45,4,0))</f>
        <v>6264</v>
      </c>
      <c r="P5" s="7">
        <f>SUMIFS(Build!$D5:$CY5,Build!$D$1:$CY$1,"&gt;="&amp;VLOOKUP(P$1,'100-&gt;45b'!$A$1:$D$45,3,0),Build!$D$1:$CY$1,"&lt;="&amp;VLOOKUP(P$1,'100-&gt;45b'!$A$1:$D$45,4,0))</f>
        <v>126449</v>
      </c>
      <c r="Q5" s="7">
        <f>SUMIFS(Build!$D5:$CY5,Build!$D$1:$CY$1,"&gt;="&amp;VLOOKUP(Q$1,'100-&gt;45b'!$A$1:$D$45,3,0),Build!$D$1:$CY$1,"&lt;="&amp;VLOOKUP(Q$1,'100-&gt;45b'!$A$1:$D$45,4,0))</f>
        <v>31039</v>
      </c>
      <c r="R5" s="7">
        <f>SUMIFS(Build!$D5:$CY5,Build!$D$1:$CY$1,"&gt;="&amp;VLOOKUP(R$1,'100-&gt;45b'!$A$1:$D$45,3,0),Build!$D$1:$CY$1,"&lt;="&amp;VLOOKUP(R$1,'100-&gt;45b'!$A$1:$D$45,4,0))</f>
        <v>47772</v>
      </c>
      <c r="S5" s="7">
        <f>SUMIFS(Build!$D5:$CY5,Build!$D$1:$CY$1,"&gt;="&amp;VLOOKUP(S$1,'100-&gt;45b'!$A$1:$D$45,3,0),Build!$D$1:$CY$1,"&lt;="&amp;VLOOKUP(S$1,'100-&gt;45b'!$A$1:$D$45,4,0))</f>
        <v>9714</v>
      </c>
      <c r="T5" s="7">
        <f>SUMIFS(Build!$D5:$CY5,Build!$D$1:$CY$1,"&gt;="&amp;VLOOKUP(T$1,'100-&gt;45b'!$A$1:$D$45,3,0),Build!$D$1:$CY$1,"&lt;="&amp;VLOOKUP(T$1,'100-&gt;45b'!$A$1:$D$45,4,0))</f>
        <v>29071</v>
      </c>
      <c r="U5" s="7">
        <f>SUMIFS(Build!$D5:$CY5,Build!$D$1:$CY$1,"&gt;="&amp;VLOOKUP(U$1,'100-&gt;45b'!$A$1:$D$45,3,0),Build!$D$1:$CY$1,"&lt;="&amp;VLOOKUP(U$1,'100-&gt;45b'!$A$1:$D$45,4,0))</f>
        <v>24520</v>
      </c>
      <c r="V5" s="7">
        <f>SUMIFS(Build!$D5:$CY5,Build!$D$1:$CY$1,"&gt;="&amp;VLOOKUP(V$1,'100-&gt;45b'!$A$1:$D$45,3,0),Build!$D$1:$CY$1,"&lt;="&amp;VLOOKUP(V$1,'100-&gt;45b'!$A$1:$D$45,4,0))</f>
        <v>1030</v>
      </c>
      <c r="W5" s="7">
        <f>SUMIFS(Build!$D5:$CY5,Build!$D$1:$CY$1,"&gt;="&amp;VLOOKUP(W$1,'100-&gt;45b'!$A$1:$D$45,3,0),Build!$D$1:$CY$1,"&lt;="&amp;VLOOKUP(W$1,'100-&gt;45b'!$A$1:$D$45,4,0))</f>
        <v>16637</v>
      </c>
      <c r="X5" s="7">
        <f>SUMIFS(Build!$D5:$CY5,Build!$D$1:$CY$1,"&gt;="&amp;VLOOKUP(X$1,'100-&gt;45b'!$A$1:$D$45,3,0),Build!$D$1:$CY$1,"&lt;="&amp;VLOOKUP(X$1,'100-&gt;45b'!$A$1:$D$45,4,0))</f>
        <v>44977</v>
      </c>
      <c r="Y5" s="7">
        <f>SUMIFS(Build!$D5:$CY5,Build!$D$1:$CY$1,"&gt;="&amp;VLOOKUP(Y$1,'100-&gt;45b'!$A$1:$D$45,3,0),Build!$D$1:$CY$1,"&lt;="&amp;VLOOKUP(Y$1,'100-&gt;45b'!$A$1:$D$45,4,0))</f>
        <v>50032</v>
      </c>
      <c r="Z5" s="7">
        <f>SUMIFS(Build!$D5:$CY5,Build!$D$1:$CY$1,"&gt;="&amp;VLOOKUP(Z$1,'100-&gt;45b'!$A$1:$D$45,3,0),Build!$D$1:$CY$1,"&lt;="&amp;VLOOKUP(Z$1,'100-&gt;45b'!$A$1:$D$45,4,0))</f>
        <v>27732</v>
      </c>
      <c r="AA5" s="7">
        <f>SUMIFS(Build!$D5:$CY5,Build!$D$1:$CY$1,"&gt;="&amp;VLOOKUP(AA$1,'100-&gt;45b'!$A$1:$D$45,3,0),Build!$D$1:$CY$1,"&lt;="&amp;VLOOKUP(AA$1,'100-&gt;45b'!$A$1:$D$45,4,0))</f>
        <v>1192413</v>
      </c>
      <c r="AB5" s="7">
        <f>SUMIFS(Build!$D5:$CY5,Build!$D$1:$CY$1,"&gt;="&amp;VLOOKUP(AB$1,'100-&gt;45b'!$A$1:$D$45,3,0),Build!$D$1:$CY$1,"&lt;="&amp;VLOOKUP(AB$1,'100-&gt;45b'!$A$1:$D$45,4,0))</f>
        <v>925341</v>
      </c>
      <c r="AC5" s="7">
        <f>SUMIFS(Build!$D5:$CY5,Build!$D$1:$CY$1,"&gt;="&amp;VLOOKUP(AC$1,'100-&gt;45b'!$A$1:$D$45,3,0),Build!$D$1:$CY$1,"&lt;="&amp;VLOOKUP(AC$1,'100-&gt;45b'!$A$1:$D$45,4,0))</f>
        <v>88492</v>
      </c>
      <c r="AD5" s="7">
        <f>SUMIFS(Build!$D5:$CY5,Build!$D$1:$CY$1,"&gt;="&amp;VLOOKUP(AD$1,'100-&gt;45b'!$A$1:$D$45,3,0),Build!$D$1:$CY$1,"&lt;="&amp;VLOOKUP(AD$1,'100-&gt;45b'!$A$1:$D$45,4,0))</f>
        <v>60441</v>
      </c>
      <c r="AE5" s="7">
        <f>SUMIFS(Build!$D5:$CY5,Build!$D$1:$CY$1,"&gt;="&amp;VLOOKUP(AE$1,'100-&gt;45b'!$A$1:$D$45,3,0),Build!$D$1:$CY$1,"&lt;="&amp;VLOOKUP(AE$1,'100-&gt;45b'!$A$1:$D$45,4,0))</f>
        <v>94673</v>
      </c>
      <c r="AF5" s="7">
        <f>SUMIFS(Build!$D5:$CY5,Build!$D$1:$CY$1,"&gt;="&amp;VLOOKUP(AF$1,'100-&gt;45b'!$A$1:$D$45,3,0),Build!$D$1:$CY$1,"&lt;="&amp;VLOOKUP(AF$1,'100-&gt;45b'!$A$1:$D$45,4,0))</f>
        <v>94260</v>
      </c>
      <c r="AG5" s="7">
        <f>SUMIFS(Build!$D5:$CY5,Build!$D$1:$CY$1,"&gt;="&amp;VLOOKUP(AG$1,'100-&gt;45b'!$A$1:$D$45,3,0),Build!$D$1:$CY$1,"&lt;="&amp;VLOOKUP(AG$1,'100-&gt;45b'!$A$1:$D$45,4,0))</f>
        <v>7013</v>
      </c>
      <c r="AH5" s="7">
        <f>SUMIFS(Build!$D5:$CY5,Build!$D$1:$CY$1,"&gt;="&amp;VLOOKUP(AH$1,'100-&gt;45b'!$A$1:$D$45,3,0),Build!$D$1:$CY$1,"&lt;="&amp;VLOOKUP(AH$1,'100-&gt;45b'!$A$1:$D$45,4,0))</f>
        <v>273754</v>
      </c>
      <c r="AI5" s="7">
        <f>SUMIFS(Build!$D5:$CY5,Build!$D$1:$CY$1,"&gt;="&amp;VLOOKUP(AI$1,'100-&gt;45b'!$A$1:$D$45,3,0),Build!$D$1:$CY$1,"&lt;="&amp;VLOOKUP(AI$1,'100-&gt;45b'!$A$1:$D$45,4,0))</f>
        <v>32895</v>
      </c>
      <c r="AJ5" s="7">
        <f>SUMIFS(Build!$D5:$CY5,Build!$D$1:$CY$1,"&gt;="&amp;VLOOKUP(AJ$1,'100-&gt;45b'!$A$1:$D$45,3,0),Build!$D$1:$CY$1,"&lt;="&amp;VLOOKUP(AJ$1,'100-&gt;45b'!$A$1:$D$45,4,0))</f>
        <v>26228</v>
      </c>
      <c r="AK5" s="7">
        <f>SUMIFS(Build!$D5:$CY5,Build!$D$1:$CY$1,"&gt;="&amp;VLOOKUP(AK$1,'100-&gt;45b'!$A$1:$D$45,3,0),Build!$D$1:$CY$1,"&lt;="&amp;VLOOKUP(AK$1,'100-&gt;45b'!$A$1:$D$45,4,0))</f>
        <v>132929</v>
      </c>
      <c r="AL5" s="7">
        <f>SUMIFS(Build!$D5:$CY5,Build!$D$1:$CY$1,"&gt;="&amp;VLOOKUP(AL$1,'100-&gt;45b'!$A$1:$D$45,3,0),Build!$D$1:$CY$1,"&lt;="&amp;VLOOKUP(AL$1,'100-&gt;45b'!$A$1:$D$45,4,0))</f>
        <v>232041</v>
      </c>
      <c r="AM5" s="7">
        <f>SUMIFS(Build!$D5:$CY5,Build!$D$1:$CY$1,"&gt;="&amp;VLOOKUP(AM$1,'100-&gt;45b'!$A$1:$D$45,3,0),Build!$D$1:$CY$1,"&lt;="&amp;VLOOKUP(AM$1,'100-&gt;45b'!$A$1:$D$45,4,0))</f>
        <v>141385</v>
      </c>
      <c r="AN5" s="7">
        <f>SUMIFS(Build!$D5:$CY5,Build!$D$1:$CY$1,"&gt;="&amp;VLOOKUP(AN$1,'100-&gt;45b'!$A$1:$D$45,3,0),Build!$D$1:$CY$1,"&lt;="&amp;VLOOKUP(AN$1,'100-&gt;45b'!$A$1:$D$45,4,0))</f>
        <v>370815</v>
      </c>
      <c r="AO5" s="7">
        <f>SUMIFS(Build!$D5:$CY5,Build!$D$1:$CY$1,"&gt;="&amp;VLOOKUP(AO$1,'100-&gt;45b'!$A$1:$D$45,3,0),Build!$D$1:$CY$1,"&lt;="&amp;VLOOKUP(AO$1,'100-&gt;45b'!$A$1:$D$45,4,0))</f>
        <v>377196</v>
      </c>
      <c r="AP5" s="7">
        <f>SUMIFS(Build!$D5:$CY5,Build!$D$1:$CY$1,"&gt;="&amp;VLOOKUP(AP$1,'100-&gt;45b'!$A$1:$D$45,3,0),Build!$D$1:$CY$1,"&lt;="&amp;VLOOKUP(AP$1,'100-&gt;45b'!$A$1:$D$45,4,0))</f>
        <v>426140</v>
      </c>
      <c r="AQ5" s="7">
        <f>SUMIFS(Build!$D5:$CY5,Build!$D$1:$CY$1,"&gt;="&amp;VLOOKUP(AQ$1,'100-&gt;45b'!$A$1:$D$45,3,0),Build!$D$1:$CY$1,"&lt;="&amp;VLOOKUP(AQ$1,'100-&gt;45b'!$A$1:$D$45,4,0))</f>
        <v>306473</v>
      </c>
      <c r="AR5" s="7">
        <f>SUMIFS(Build!$D5:$CY5,Build!$D$1:$CY$1,"&gt;="&amp;VLOOKUP(AR$1,'100-&gt;45b'!$A$1:$D$45,3,0),Build!$D$1:$CY$1,"&lt;="&amp;VLOOKUP(AR$1,'100-&gt;45b'!$A$1:$D$45,4,0))</f>
        <v>252294</v>
      </c>
      <c r="AS5" s="7">
        <f>SUMIFS(Build!$D5:$CY5,Build!$D$1:$CY$1,"&gt;="&amp;VLOOKUP(AS$1,'100-&gt;45b'!$A$1:$D$45,3,0),Build!$D$1:$CY$1,"&lt;="&amp;VLOOKUP(AS$1,'100-&gt;45b'!$A$1:$D$45,4,0))</f>
        <v>41986</v>
      </c>
      <c r="AT5" s="7">
        <f>SUMIFS(Build!$D5:$CY5,Build!$D$1:$CY$1,"&gt;="&amp;VLOOKUP(AT$1,'100-&gt;45b'!$A$1:$D$45,3,0),Build!$D$1:$CY$1,"&lt;="&amp;VLOOKUP(AT$1,'100-&gt;45b'!$A$1:$D$45,4,0))</f>
        <v>107581</v>
      </c>
      <c r="AU5" s="7">
        <f>SUMIFS(Build!$D5:$CY5,Build!$D$1:$CY$1,"&gt;="&amp;VLOOKUP(AU$1,'100-&gt;45b'!$A$1:$D$45,3,0),Build!$D$1:$CY$1,"&lt;="&amp;VLOOKUP(AU$1,'100-&gt;45b'!$A$1:$D$45,4,0))</f>
        <v>868350</v>
      </c>
      <c r="AV5" s="23">
        <f>Build!CX5</f>
        <v>1903</v>
      </c>
      <c r="AW5" s="7">
        <f>Build!CY5</f>
        <v>3382</v>
      </c>
      <c r="AX5" s="7"/>
      <c r="AY5" s="17">
        <f t="shared" si="0"/>
        <v>45</v>
      </c>
      <c r="AZ5" s="18">
        <f t="shared" si="1"/>
        <v>4.9111840963602781E-4</v>
      </c>
      <c r="BA5" s="18"/>
      <c r="BB5" s="18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B5" s="8"/>
    </row>
    <row r="6" spans="1:106" x14ac:dyDescent="0.25">
      <c r="A6" t="s">
        <v>112</v>
      </c>
      <c r="B6">
        <f>VLOOKUP($A6&amp;0,'Short Labels'!$B$1:$N$8042,8,0)</f>
        <v>2017</v>
      </c>
      <c r="C6" s="7">
        <f>SUMIFS(Build!$D6:$CY6,Build!$D$1:$CY$1,"&gt;="&amp;VLOOKUP(C$1,'100-&gt;45b'!$A$1:$D$45,3,0),Build!$D$1:$CY$1,"&lt;="&amp;VLOOKUP(C$1,'100-&gt;45b'!$A$1:$D$45,4,0))</f>
        <v>413855</v>
      </c>
      <c r="D6" s="7">
        <f>SUMIFS(Build!$D6:$CY6,Build!$D$1:$CY$1,"&gt;="&amp;VLOOKUP(D$1,'100-&gt;45b'!$A$1:$D$45,3,0),Build!$D$1:$CY$1,"&lt;="&amp;VLOOKUP(D$1,'100-&gt;45b'!$A$1:$D$45,4,0))</f>
        <v>2267</v>
      </c>
      <c r="E6" s="7">
        <f>SUMIFS(Build!$D6:$CY6,Build!$D$1:$CY$1,"&gt;="&amp;VLOOKUP(E$1,'100-&gt;45b'!$A$1:$D$45,3,0),Build!$D$1:$CY$1,"&lt;="&amp;VLOOKUP(E$1,'100-&gt;45b'!$A$1:$D$45,4,0))</f>
        <v>0</v>
      </c>
      <c r="F6" s="7">
        <f>SUMIFS(Build!$D6:$CY6,Build!$D$1:$CY$1,"&gt;="&amp;VLOOKUP(F$1,'100-&gt;45b'!$A$1:$D$45,3,0),Build!$D$1:$CY$1,"&lt;="&amp;VLOOKUP(F$1,'100-&gt;45b'!$A$1:$D$45,4,0))</f>
        <v>12706</v>
      </c>
      <c r="G6" s="7">
        <f>SUMIFS(Build!$D6:$CY6,Build!$D$1:$CY$1,"&gt;="&amp;VLOOKUP(G$1,'100-&gt;45b'!$A$1:$D$45,3,0),Build!$D$1:$CY$1,"&lt;="&amp;VLOOKUP(G$1,'100-&gt;45b'!$A$1:$D$45,4,0))</f>
        <v>4110</v>
      </c>
      <c r="H6" s="7">
        <f>SUMIFS(Build!$D6:$CY6,Build!$D$1:$CY$1,"&gt;="&amp;VLOOKUP(H$1,'100-&gt;45b'!$A$1:$D$45,3,0),Build!$D$1:$CY$1,"&lt;="&amp;VLOOKUP(H$1,'100-&gt;45b'!$A$1:$D$45,4,0))</f>
        <v>46818</v>
      </c>
      <c r="I6" s="7">
        <f>SUMIFS(Build!$D6:$CY6,Build!$D$1:$CY$1,"&gt;="&amp;VLOOKUP(I$1,'100-&gt;45b'!$A$1:$D$45,3,0),Build!$D$1:$CY$1,"&lt;="&amp;VLOOKUP(I$1,'100-&gt;45b'!$A$1:$D$45,4,0))</f>
        <v>10433</v>
      </c>
      <c r="J6" s="7">
        <f>SUMIFS(Build!$D6:$CY6,Build!$D$1:$CY$1,"&gt;="&amp;VLOOKUP(J$1,'100-&gt;45b'!$A$1:$D$45,3,0),Build!$D$1:$CY$1,"&lt;="&amp;VLOOKUP(J$1,'100-&gt;45b'!$A$1:$D$45,4,0))</f>
        <v>1408</v>
      </c>
      <c r="K6" s="7">
        <f>SUMIFS(Build!$D6:$CY6,Build!$D$1:$CY$1,"&gt;="&amp;VLOOKUP(K$1,'100-&gt;45b'!$A$1:$D$45,3,0),Build!$D$1:$CY$1,"&lt;="&amp;VLOOKUP(K$1,'100-&gt;45b'!$A$1:$D$45,4,0))</f>
        <v>1748</v>
      </c>
      <c r="L6" s="7">
        <f>SUMIFS(Build!$D6:$CY6,Build!$D$1:$CY$1,"&gt;="&amp;VLOOKUP(L$1,'100-&gt;45b'!$A$1:$D$45,3,0),Build!$D$1:$CY$1,"&lt;="&amp;VLOOKUP(L$1,'100-&gt;45b'!$A$1:$D$45,4,0))</f>
        <v>0</v>
      </c>
      <c r="M6" s="7">
        <f>SUMIFS(Build!$D6:$CY6,Build!$D$1:$CY$1,"&gt;="&amp;VLOOKUP(M$1,'100-&gt;45b'!$A$1:$D$45,3,0),Build!$D$1:$CY$1,"&lt;="&amp;VLOOKUP(M$1,'100-&gt;45b'!$A$1:$D$45,4,0))</f>
        <v>604</v>
      </c>
      <c r="N6" s="7">
        <f>SUMIFS(Build!$D6:$CY6,Build!$D$1:$CY$1,"&gt;="&amp;VLOOKUP(N$1,'100-&gt;45b'!$A$1:$D$45,3,0),Build!$D$1:$CY$1,"&lt;="&amp;VLOOKUP(N$1,'100-&gt;45b'!$A$1:$D$45,4,0))</f>
        <v>2469</v>
      </c>
      <c r="O6" s="7">
        <f>SUMIFS(Build!$D6:$CY6,Build!$D$1:$CY$1,"&gt;="&amp;VLOOKUP(O$1,'100-&gt;45b'!$A$1:$D$45,3,0),Build!$D$1:$CY$1,"&lt;="&amp;VLOOKUP(O$1,'100-&gt;45b'!$A$1:$D$45,4,0))</f>
        <v>1092</v>
      </c>
      <c r="P6" s="7">
        <f>SUMIFS(Build!$D6:$CY6,Build!$D$1:$CY$1,"&gt;="&amp;VLOOKUP(P$1,'100-&gt;45b'!$A$1:$D$45,3,0),Build!$D$1:$CY$1,"&lt;="&amp;VLOOKUP(P$1,'100-&gt;45b'!$A$1:$D$45,4,0))</f>
        <v>1510</v>
      </c>
      <c r="Q6" s="7">
        <f>SUMIFS(Build!$D6:$CY6,Build!$D$1:$CY$1,"&gt;="&amp;VLOOKUP(Q$1,'100-&gt;45b'!$A$1:$D$45,3,0),Build!$D$1:$CY$1,"&lt;="&amp;VLOOKUP(Q$1,'100-&gt;45b'!$A$1:$D$45,4,0))</f>
        <v>521</v>
      </c>
      <c r="R6" s="7">
        <f>SUMIFS(Build!$D6:$CY6,Build!$D$1:$CY$1,"&gt;="&amp;VLOOKUP(R$1,'100-&gt;45b'!$A$1:$D$45,3,0),Build!$D$1:$CY$1,"&lt;="&amp;VLOOKUP(R$1,'100-&gt;45b'!$A$1:$D$45,4,0))</f>
        <v>4638</v>
      </c>
      <c r="S6" s="7">
        <f>SUMIFS(Build!$D6:$CY6,Build!$D$1:$CY$1,"&gt;="&amp;VLOOKUP(S$1,'100-&gt;45b'!$A$1:$D$45,3,0),Build!$D$1:$CY$1,"&lt;="&amp;VLOOKUP(S$1,'100-&gt;45b'!$A$1:$D$45,4,0))</f>
        <v>0</v>
      </c>
      <c r="T6" s="7">
        <f>SUMIFS(Build!$D6:$CY6,Build!$D$1:$CY$1,"&gt;="&amp;VLOOKUP(T$1,'100-&gt;45b'!$A$1:$D$45,3,0),Build!$D$1:$CY$1,"&lt;="&amp;VLOOKUP(T$1,'100-&gt;45b'!$A$1:$D$45,4,0))</f>
        <v>636</v>
      </c>
      <c r="U6" s="7">
        <f>SUMIFS(Build!$D6:$CY6,Build!$D$1:$CY$1,"&gt;="&amp;VLOOKUP(U$1,'100-&gt;45b'!$A$1:$D$45,3,0),Build!$D$1:$CY$1,"&lt;="&amp;VLOOKUP(U$1,'100-&gt;45b'!$A$1:$D$45,4,0))</f>
        <v>0</v>
      </c>
      <c r="V6" s="7">
        <f>SUMIFS(Build!$D6:$CY6,Build!$D$1:$CY$1,"&gt;="&amp;VLOOKUP(V$1,'100-&gt;45b'!$A$1:$D$45,3,0),Build!$D$1:$CY$1,"&lt;="&amp;VLOOKUP(V$1,'100-&gt;45b'!$A$1:$D$45,4,0))</f>
        <v>0</v>
      </c>
      <c r="W6" s="7">
        <f>SUMIFS(Build!$D6:$CY6,Build!$D$1:$CY$1,"&gt;="&amp;VLOOKUP(W$1,'100-&gt;45b'!$A$1:$D$45,3,0),Build!$D$1:$CY$1,"&lt;="&amp;VLOOKUP(W$1,'100-&gt;45b'!$A$1:$D$45,4,0))</f>
        <v>0</v>
      </c>
      <c r="X6" s="7">
        <f>SUMIFS(Build!$D6:$CY6,Build!$D$1:$CY$1,"&gt;="&amp;VLOOKUP(X$1,'100-&gt;45b'!$A$1:$D$45,3,0),Build!$D$1:$CY$1,"&lt;="&amp;VLOOKUP(X$1,'100-&gt;45b'!$A$1:$D$45,4,0))</f>
        <v>17566</v>
      </c>
      <c r="Y6" s="7">
        <f>SUMIFS(Build!$D6:$CY6,Build!$D$1:$CY$1,"&gt;="&amp;VLOOKUP(Y$1,'100-&gt;45b'!$A$1:$D$45,3,0),Build!$D$1:$CY$1,"&lt;="&amp;VLOOKUP(Y$1,'100-&gt;45b'!$A$1:$D$45,4,0))</f>
        <v>24633</v>
      </c>
      <c r="Z6" s="7">
        <f>SUMIFS(Build!$D6:$CY6,Build!$D$1:$CY$1,"&gt;="&amp;VLOOKUP(Z$1,'100-&gt;45b'!$A$1:$D$45,3,0),Build!$D$1:$CY$1,"&lt;="&amp;VLOOKUP(Z$1,'100-&gt;45b'!$A$1:$D$45,4,0))</f>
        <v>7280</v>
      </c>
      <c r="AA6" s="7">
        <f>SUMIFS(Build!$D6:$CY6,Build!$D$1:$CY$1,"&gt;="&amp;VLOOKUP(AA$1,'100-&gt;45b'!$A$1:$D$45,3,0),Build!$D$1:$CY$1,"&lt;="&amp;VLOOKUP(AA$1,'100-&gt;45b'!$A$1:$D$45,4,0))</f>
        <v>58763</v>
      </c>
      <c r="AB6" s="7">
        <f>SUMIFS(Build!$D6:$CY6,Build!$D$1:$CY$1,"&gt;="&amp;VLOOKUP(AB$1,'100-&gt;45b'!$A$1:$D$45,3,0),Build!$D$1:$CY$1,"&lt;="&amp;VLOOKUP(AB$1,'100-&gt;45b'!$A$1:$D$45,4,0))</f>
        <v>114759</v>
      </c>
      <c r="AC6" s="7">
        <f>SUMIFS(Build!$D6:$CY6,Build!$D$1:$CY$1,"&gt;="&amp;VLOOKUP(AC$1,'100-&gt;45b'!$A$1:$D$45,3,0),Build!$D$1:$CY$1,"&lt;="&amp;VLOOKUP(AC$1,'100-&gt;45b'!$A$1:$D$45,4,0))</f>
        <v>40708</v>
      </c>
      <c r="AD6" s="7">
        <f>SUMIFS(Build!$D6:$CY6,Build!$D$1:$CY$1,"&gt;="&amp;VLOOKUP(AD$1,'100-&gt;45b'!$A$1:$D$45,3,0),Build!$D$1:$CY$1,"&lt;="&amp;VLOOKUP(AD$1,'100-&gt;45b'!$A$1:$D$45,4,0))</f>
        <v>0</v>
      </c>
      <c r="AE6" s="7">
        <f>SUMIFS(Build!$D6:$CY6,Build!$D$1:$CY$1,"&gt;="&amp;VLOOKUP(AE$1,'100-&gt;45b'!$A$1:$D$45,3,0),Build!$D$1:$CY$1,"&lt;="&amp;VLOOKUP(AE$1,'100-&gt;45b'!$A$1:$D$45,4,0))</f>
        <v>2727</v>
      </c>
      <c r="AF6" s="7">
        <f>SUMIFS(Build!$D6:$CY6,Build!$D$1:$CY$1,"&gt;="&amp;VLOOKUP(AF$1,'100-&gt;45b'!$A$1:$D$45,3,0),Build!$D$1:$CY$1,"&lt;="&amp;VLOOKUP(AF$1,'100-&gt;45b'!$A$1:$D$45,4,0))</f>
        <v>800</v>
      </c>
      <c r="AG6" s="7">
        <f>SUMIFS(Build!$D6:$CY6,Build!$D$1:$CY$1,"&gt;="&amp;VLOOKUP(AG$1,'100-&gt;45b'!$A$1:$D$45,3,0),Build!$D$1:$CY$1,"&lt;="&amp;VLOOKUP(AG$1,'100-&gt;45b'!$A$1:$D$45,4,0))</f>
        <v>4699</v>
      </c>
      <c r="AH6" s="7">
        <f>SUMIFS(Build!$D6:$CY6,Build!$D$1:$CY$1,"&gt;="&amp;VLOOKUP(AH$1,'100-&gt;45b'!$A$1:$D$45,3,0),Build!$D$1:$CY$1,"&lt;="&amp;VLOOKUP(AH$1,'100-&gt;45b'!$A$1:$D$45,4,0))</f>
        <v>18792</v>
      </c>
      <c r="AI6" s="7">
        <f>SUMIFS(Build!$D6:$CY6,Build!$D$1:$CY$1,"&gt;="&amp;VLOOKUP(AI$1,'100-&gt;45b'!$A$1:$D$45,3,0),Build!$D$1:$CY$1,"&lt;="&amp;VLOOKUP(AI$1,'100-&gt;45b'!$A$1:$D$45,4,0))</f>
        <v>6793</v>
      </c>
      <c r="AJ6" s="7">
        <f>SUMIFS(Build!$D6:$CY6,Build!$D$1:$CY$1,"&gt;="&amp;VLOOKUP(AJ$1,'100-&gt;45b'!$A$1:$D$45,3,0),Build!$D$1:$CY$1,"&lt;="&amp;VLOOKUP(AJ$1,'100-&gt;45b'!$A$1:$D$45,4,0))</f>
        <v>6736</v>
      </c>
      <c r="AK6" s="7">
        <f>SUMIFS(Build!$D6:$CY6,Build!$D$1:$CY$1,"&gt;="&amp;VLOOKUP(AK$1,'100-&gt;45b'!$A$1:$D$45,3,0),Build!$D$1:$CY$1,"&lt;="&amp;VLOOKUP(AK$1,'100-&gt;45b'!$A$1:$D$45,4,0))</f>
        <v>8009</v>
      </c>
      <c r="AL6" s="7">
        <f>SUMIFS(Build!$D6:$CY6,Build!$D$1:$CY$1,"&gt;="&amp;VLOOKUP(AL$1,'100-&gt;45b'!$A$1:$D$45,3,0),Build!$D$1:$CY$1,"&lt;="&amp;VLOOKUP(AL$1,'100-&gt;45b'!$A$1:$D$45,4,0))</f>
        <v>17655</v>
      </c>
      <c r="AM6" s="7">
        <f>SUMIFS(Build!$D6:$CY6,Build!$D$1:$CY$1,"&gt;="&amp;VLOOKUP(AM$1,'100-&gt;45b'!$A$1:$D$45,3,0),Build!$D$1:$CY$1,"&lt;="&amp;VLOOKUP(AM$1,'100-&gt;45b'!$A$1:$D$45,4,0))</f>
        <v>2948</v>
      </c>
      <c r="AN6" s="7">
        <f>SUMIFS(Build!$D6:$CY6,Build!$D$1:$CY$1,"&gt;="&amp;VLOOKUP(AN$1,'100-&gt;45b'!$A$1:$D$45,3,0),Build!$D$1:$CY$1,"&lt;="&amp;VLOOKUP(AN$1,'100-&gt;45b'!$A$1:$D$45,4,0))</f>
        <v>15774</v>
      </c>
      <c r="AO6" s="7">
        <f>SUMIFS(Build!$D6:$CY6,Build!$D$1:$CY$1,"&gt;="&amp;VLOOKUP(AO$1,'100-&gt;45b'!$A$1:$D$45,3,0),Build!$D$1:$CY$1,"&lt;="&amp;VLOOKUP(AO$1,'100-&gt;45b'!$A$1:$D$45,4,0))</f>
        <v>10818</v>
      </c>
      <c r="AP6" s="7">
        <f>SUMIFS(Build!$D6:$CY6,Build!$D$1:$CY$1,"&gt;="&amp;VLOOKUP(AP$1,'100-&gt;45b'!$A$1:$D$45,3,0),Build!$D$1:$CY$1,"&lt;="&amp;VLOOKUP(AP$1,'100-&gt;45b'!$A$1:$D$45,4,0))</f>
        <v>89888</v>
      </c>
      <c r="AQ6" s="7">
        <f>SUMIFS(Build!$D6:$CY6,Build!$D$1:$CY$1,"&gt;="&amp;VLOOKUP(AQ$1,'100-&gt;45b'!$A$1:$D$45,3,0),Build!$D$1:$CY$1,"&lt;="&amp;VLOOKUP(AQ$1,'100-&gt;45b'!$A$1:$D$45,4,0))</f>
        <v>109518</v>
      </c>
      <c r="AR6" s="7">
        <f>SUMIFS(Build!$D6:$CY6,Build!$D$1:$CY$1,"&gt;="&amp;VLOOKUP(AR$1,'100-&gt;45b'!$A$1:$D$45,3,0),Build!$D$1:$CY$1,"&lt;="&amp;VLOOKUP(AR$1,'100-&gt;45b'!$A$1:$D$45,4,0))</f>
        <v>48560</v>
      </c>
      <c r="AS6" s="7">
        <f>SUMIFS(Build!$D6:$CY6,Build!$D$1:$CY$1,"&gt;="&amp;VLOOKUP(AS$1,'100-&gt;45b'!$A$1:$D$45,3,0),Build!$D$1:$CY$1,"&lt;="&amp;VLOOKUP(AS$1,'100-&gt;45b'!$A$1:$D$45,4,0))</f>
        <v>22962</v>
      </c>
      <c r="AT6" s="7">
        <f>SUMIFS(Build!$D6:$CY6,Build!$D$1:$CY$1,"&gt;="&amp;VLOOKUP(AT$1,'100-&gt;45b'!$A$1:$D$45,3,0),Build!$D$1:$CY$1,"&lt;="&amp;VLOOKUP(AT$1,'100-&gt;45b'!$A$1:$D$45,4,0))</f>
        <v>33300</v>
      </c>
      <c r="AU6" s="7">
        <f>SUMIFS(Build!$D6:$CY6,Build!$D$1:$CY$1,"&gt;="&amp;VLOOKUP(AU$1,'100-&gt;45b'!$A$1:$D$45,3,0),Build!$D$1:$CY$1,"&lt;="&amp;VLOOKUP(AU$1,'100-&gt;45b'!$A$1:$D$45,4,0))</f>
        <v>1150</v>
      </c>
      <c r="AV6" s="23">
        <f>Build!CX6</f>
        <v>3332</v>
      </c>
      <c r="AW6" s="7">
        <f>Build!CY6</f>
        <v>1045</v>
      </c>
      <c r="AX6" s="7"/>
      <c r="AY6" s="17">
        <f t="shared" si="0"/>
        <v>38</v>
      </c>
      <c r="AZ6" s="18">
        <f t="shared" si="1"/>
        <v>8.9009650520003745E-4</v>
      </c>
      <c r="BA6" s="18"/>
      <c r="BB6" s="18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B6" s="8"/>
    </row>
    <row r="7" spans="1:106" x14ac:dyDescent="0.25">
      <c r="A7" t="s">
        <v>115</v>
      </c>
      <c r="B7">
        <f>VLOOKUP($A7&amp;0,'Short Labels'!$B$1:$N$8042,8,0)</f>
        <v>2014</v>
      </c>
      <c r="C7" s="7">
        <f>SUMIFS(Build!$D7:$CY7,Build!$D$1:$CY$1,"&gt;="&amp;VLOOKUP(C$1,'100-&gt;45b'!$A$1:$D$45,3,0),Build!$D$1:$CY$1,"&lt;="&amp;VLOOKUP(C$1,'100-&gt;45b'!$A$1:$D$45,4,0))</f>
        <v>3160170</v>
      </c>
      <c r="D7" s="7">
        <f>SUMIFS(Build!$D7:$CY7,Build!$D$1:$CY$1,"&gt;="&amp;VLOOKUP(D$1,'100-&gt;45b'!$A$1:$D$45,3,0),Build!$D$1:$CY$1,"&lt;="&amp;VLOOKUP(D$1,'100-&gt;45b'!$A$1:$D$45,4,0))</f>
        <v>5648</v>
      </c>
      <c r="E7" s="7">
        <f>SUMIFS(Build!$D7:$CY7,Build!$D$1:$CY$1,"&gt;="&amp;VLOOKUP(E$1,'100-&gt;45b'!$A$1:$D$45,3,0),Build!$D$1:$CY$1,"&lt;="&amp;VLOOKUP(E$1,'100-&gt;45b'!$A$1:$D$45,4,0))</f>
        <v>0</v>
      </c>
      <c r="F7" s="7">
        <f>SUMIFS(Build!$D7:$CY7,Build!$D$1:$CY$1,"&gt;="&amp;VLOOKUP(F$1,'100-&gt;45b'!$A$1:$D$45,3,0),Build!$D$1:$CY$1,"&lt;="&amp;VLOOKUP(F$1,'100-&gt;45b'!$A$1:$D$45,4,0))</f>
        <v>12292</v>
      </c>
      <c r="G7" s="7">
        <f>SUMIFS(Build!$D7:$CY7,Build!$D$1:$CY$1,"&gt;="&amp;VLOOKUP(G$1,'100-&gt;45b'!$A$1:$D$45,3,0),Build!$D$1:$CY$1,"&lt;="&amp;VLOOKUP(G$1,'100-&gt;45b'!$A$1:$D$45,4,0))</f>
        <v>0</v>
      </c>
      <c r="H7" s="7">
        <f>SUMIFS(Build!$D7:$CY7,Build!$D$1:$CY$1,"&gt;="&amp;VLOOKUP(H$1,'100-&gt;45b'!$A$1:$D$45,3,0),Build!$D$1:$CY$1,"&lt;="&amp;VLOOKUP(H$1,'100-&gt;45b'!$A$1:$D$45,4,0))</f>
        <v>12212</v>
      </c>
      <c r="I7" s="7">
        <f>SUMIFS(Build!$D7:$CY7,Build!$D$1:$CY$1,"&gt;="&amp;VLOOKUP(I$1,'100-&gt;45b'!$A$1:$D$45,3,0),Build!$D$1:$CY$1,"&lt;="&amp;VLOOKUP(I$1,'100-&gt;45b'!$A$1:$D$45,4,0))</f>
        <v>12278</v>
      </c>
      <c r="J7" s="7">
        <f>SUMIFS(Build!$D7:$CY7,Build!$D$1:$CY$1,"&gt;="&amp;VLOOKUP(J$1,'100-&gt;45b'!$A$1:$D$45,3,0),Build!$D$1:$CY$1,"&lt;="&amp;VLOOKUP(J$1,'100-&gt;45b'!$A$1:$D$45,4,0))</f>
        <v>18789</v>
      </c>
      <c r="K7" s="7">
        <f>SUMIFS(Build!$D7:$CY7,Build!$D$1:$CY$1,"&gt;="&amp;VLOOKUP(K$1,'100-&gt;45b'!$A$1:$D$45,3,0),Build!$D$1:$CY$1,"&lt;="&amp;VLOOKUP(K$1,'100-&gt;45b'!$A$1:$D$45,4,0))</f>
        <v>0</v>
      </c>
      <c r="L7" s="7">
        <f>SUMIFS(Build!$D7:$CY7,Build!$D$1:$CY$1,"&gt;="&amp;VLOOKUP(L$1,'100-&gt;45b'!$A$1:$D$45,3,0),Build!$D$1:$CY$1,"&lt;="&amp;VLOOKUP(L$1,'100-&gt;45b'!$A$1:$D$45,4,0))</f>
        <v>0</v>
      </c>
      <c r="M7" s="7">
        <f>SUMIFS(Build!$D7:$CY7,Build!$D$1:$CY$1,"&gt;="&amp;VLOOKUP(M$1,'100-&gt;45b'!$A$1:$D$45,3,0),Build!$D$1:$CY$1,"&lt;="&amp;VLOOKUP(M$1,'100-&gt;45b'!$A$1:$D$45,4,0))</f>
        <v>0</v>
      </c>
      <c r="N7" s="7">
        <f>SUMIFS(Build!$D7:$CY7,Build!$D$1:$CY$1,"&gt;="&amp;VLOOKUP(N$1,'100-&gt;45b'!$A$1:$D$45,3,0),Build!$D$1:$CY$1,"&lt;="&amp;VLOOKUP(N$1,'100-&gt;45b'!$A$1:$D$45,4,0))</f>
        <v>0</v>
      </c>
      <c r="O7" s="7">
        <f>SUMIFS(Build!$D7:$CY7,Build!$D$1:$CY$1,"&gt;="&amp;VLOOKUP(O$1,'100-&gt;45b'!$A$1:$D$45,3,0),Build!$D$1:$CY$1,"&lt;="&amp;VLOOKUP(O$1,'100-&gt;45b'!$A$1:$D$45,4,0))</f>
        <v>0</v>
      </c>
      <c r="P7" s="7">
        <f>SUMIFS(Build!$D7:$CY7,Build!$D$1:$CY$1,"&gt;="&amp;VLOOKUP(P$1,'100-&gt;45b'!$A$1:$D$45,3,0),Build!$D$1:$CY$1,"&lt;="&amp;VLOOKUP(P$1,'100-&gt;45b'!$A$1:$D$45,4,0))</f>
        <v>15479</v>
      </c>
      <c r="Q7" s="7">
        <f>SUMIFS(Build!$D7:$CY7,Build!$D$1:$CY$1,"&gt;="&amp;VLOOKUP(Q$1,'100-&gt;45b'!$A$1:$D$45,3,0),Build!$D$1:$CY$1,"&lt;="&amp;VLOOKUP(Q$1,'100-&gt;45b'!$A$1:$D$45,4,0))</f>
        <v>0</v>
      </c>
      <c r="R7" s="7">
        <f>SUMIFS(Build!$D7:$CY7,Build!$D$1:$CY$1,"&gt;="&amp;VLOOKUP(R$1,'100-&gt;45b'!$A$1:$D$45,3,0),Build!$D$1:$CY$1,"&lt;="&amp;VLOOKUP(R$1,'100-&gt;45b'!$A$1:$D$45,4,0))</f>
        <v>2467</v>
      </c>
      <c r="S7" s="7">
        <f>SUMIFS(Build!$D7:$CY7,Build!$D$1:$CY$1,"&gt;="&amp;VLOOKUP(S$1,'100-&gt;45b'!$A$1:$D$45,3,0),Build!$D$1:$CY$1,"&lt;="&amp;VLOOKUP(S$1,'100-&gt;45b'!$A$1:$D$45,4,0))</f>
        <v>0</v>
      </c>
      <c r="T7" s="7">
        <f>SUMIFS(Build!$D7:$CY7,Build!$D$1:$CY$1,"&gt;="&amp;VLOOKUP(T$1,'100-&gt;45b'!$A$1:$D$45,3,0),Build!$D$1:$CY$1,"&lt;="&amp;VLOOKUP(T$1,'100-&gt;45b'!$A$1:$D$45,4,0))</f>
        <v>0</v>
      </c>
      <c r="U7" s="7">
        <f>SUMIFS(Build!$D7:$CY7,Build!$D$1:$CY$1,"&gt;="&amp;VLOOKUP(U$1,'100-&gt;45b'!$A$1:$D$45,3,0),Build!$D$1:$CY$1,"&lt;="&amp;VLOOKUP(U$1,'100-&gt;45b'!$A$1:$D$45,4,0))</f>
        <v>0</v>
      </c>
      <c r="V7" s="7">
        <f>SUMIFS(Build!$D7:$CY7,Build!$D$1:$CY$1,"&gt;="&amp;VLOOKUP(V$1,'100-&gt;45b'!$A$1:$D$45,3,0),Build!$D$1:$CY$1,"&lt;="&amp;VLOOKUP(V$1,'100-&gt;45b'!$A$1:$D$45,4,0))</f>
        <v>0</v>
      </c>
      <c r="W7" s="7">
        <f>SUMIFS(Build!$D7:$CY7,Build!$D$1:$CY$1,"&gt;="&amp;VLOOKUP(W$1,'100-&gt;45b'!$A$1:$D$45,3,0),Build!$D$1:$CY$1,"&lt;="&amp;VLOOKUP(W$1,'100-&gt;45b'!$A$1:$D$45,4,0))</f>
        <v>0</v>
      </c>
      <c r="X7" s="7">
        <f>SUMIFS(Build!$D7:$CY7,Build!$D$1:$CY$1,"&gt;="&amp;VLOOKUP(X$1,'100-&gt;45b'!$A$1:$D$45,3,0),Build!$D$1:$CY$1,"&lt;="&amp;VLOOKUP(X$1,'100-&gt;45b'!$A$1:$D$45,4,0))</f>
        <v>2079</v>
      </c>
      <c r="Y7" s="7">
        <f>SUMIFS(Build!$D7:$CY7,Build!$D$1:$CY$1,"&gt;="&amp;VLOOKUP(Y$1,'100-&gt;45b'!$A$1:$D$45,3,0),Build!$D$1:$CY$1,"&lt;="&amp;VLOOKUP(Y$1,'100-&gt;45b'!$A$1:$D$45,4,0))</f>
        <v>1324</v>
      </c>
      <c r="Z7" s="7">
        <f>SUMIFS(Build!$D7:$CY7,Build!$D$1:$CY$1,"&gt;="&amp;VLOOKUP(Z$1,'100-&gt;45b'!$A$1:$D$45,3,0),Build!$D$1:$CY$1,"&lt;="&amp;VLOOKUP(Z$1,'100-&gt;45b'!$A$1:$D$45,4,0))</f>
        <v>1035</v>
      </c>
      <c r="AA7" s="7">
        <f>SUMIFS(Build!$D7:$CY7,Build!$D$1:$CY$1,"&gt;="&amp;VLOOKUP(AA$1,'100-&gt;45b'!$A$1:$D$45,3,0),Build!$D$1:$CY$1,"&lt;="&amp;VLOOKUP(AA$1,'100-&gt;45b'!$A$1:$D$45,4,0))</f>
        <v>48247</v>
      </c>
      <c r="AB7" s="7">
        <f>SUMIFS(Build!$D7:$CY7,Build!$D$1:$CY$1,"&gt;="&amp;VLOOKUP(AB$1,'100-&gt;45b'!$A$1:$D$45,3,0),Build!$D$1:$CY$1,"&lt;="&amp;VLOOKUP(AB$1,'100-&gt;45b'!$A$1:$D$45,4,0))</f>
        <v>120717</v>
      </c>
      <c r="AC7" s="7">
        <f>SUMIFS(Build!$D7:$CY7,Build!$D$1:$CY$1,"&gt;="&amp;VLOOKUP(AC$1,'100-&gt;45b'!$A$1:$D$45,3,0),Build!$D$1:$CY$1,"&lt;="&amp;VLOOKUP(AC$1,'100-&gt;45b'!$A$1:$D$45,4,0))</f>
        <v>34895</v>
      </c>
      <c r="AD7" s="7">
        <f>SUMIFS(Build!$D7:$CY7,Build!$D$1:$CY$1,"&gt;="&amp;VLOOKUP(AD$1,'100-&gt;45b'!$A$1:$D$45,3,0),Build!$D$1:$CY$1,"&lt;="&amp;VLOOKUP(AD$1,'100-&gt;45b'!$A$1:$D$45,4,0))</f>
        <v>0</v>
      </c>
      <c r="AE7" s="7">
        <f>SUMIFS(Build!$D7:$CY7,Build!$D$1:$CY$1,"&gt;="&amp;VLOOKUP(AE$1,'100-&gt;45b'!$A$1:$D$45,3,0),Build!$D$1:$CY$1,"&lt;="&amp;VLOOKUP(AE$1,'100-&gt;45b'!$A$1:$D$45,4,0))</f>
        <v>0</v>
      </c>
      <c r="AF7" s="7">
        <f>SUMIFS(Build!$D7:$CY7,Build!$D$1:$CY$1,"&gt;="&amp;VLOOKUP(AF$1,'100-&gt;45b'!$A$1:$D$45,3,0),Build!$D$1:$CY$1,"&lt;="&amp;VLOOKUP(AF$1,'100-&gt;45b'!$A$1:$D$45,4,0))</f>
        <v>5993</v>
      </c>
      <c r="AG7" s="7">
        <f>SUMIFS(Build!$D7:$CY7,Build!$D$1:$CY$1,"&gt;="&amp;VLOOKUP(AG$1,'100-&gt;45b'!$A$1:$D$45,3,0),Build!$D$1:$CY$1,"&lt;="&amp;VLOOKUP(AG$1,'100-&gt;45b'!$A$1:$D$45,4,0))</f>
        <v>907</v>
      </c>
      <c r="AH7" s="7">
        <f>SUMIFS(Build!$D7:$CY7,Build!$D$1:$CY$1,"&gt;="&amp;VLOOKUP(AH$1,'100-&gt;45b'!$A$1:$D$45,3,0),Build!$D$1:$CY$1,"&lt;="&amp;VLOOKUP(AH$1,'100-&gt;45b'!$A$1:$D$45,4,0))</f>
        <v>23106</v>
      </c>
      <c r="AI7" s="7">
        <f>SUMIFS(Build!$D7:$CY7,Build!$D$1:$CY$1,"&gt;="&amp;VLOOKUP(AI$1,'100-&gt;45b'!$A$1:$D$45,3,0),Build!$D$1:$CY$1,"&lt;="&amp;VLOOKUP(AI$1,'100-&gt;45b'!$A$1:$D$45,4,0))</f>
        <v>1420</v>
      </c>
      <c r="AJ7" s="7">
        <f>SUMIFS(Build!$D7:$CY7,Build!$D$1:$CY$1,"&gt;="&amp;VLOOKUP(AJ$1,'100-&gt;45b'!$A$1:$D$45,3,0),Build!$D$1:$CY$1,"&lt;="&amp;VLOOKUP(AJ$1,'100-&gt;45b'!$A$1:$D$45,4,0))</f>
        <v>661</v>
      </c>
      <c r="AK7" s="7">
        <f>SUMIFS(Build!$D7:$CY7,Build!$D$1:$CY$1,"&gt;="&amp;VLOOKUP(AK$1,'100-&gt;45b'!$A$1:$D$45,3,0),Build!$D$1:$CY$1,"&lt;="&amp;VLOOKUP(AK$1,'100-&gt;45b'!$A$1:$D$45,4,0))</f>
        <v>1848</v>
      </c>
      <c r="AL7" s="7">
        <f>SUMIFS(Build!$D7:$CY7,Build!$D$1:$CY$1,"&gt;="&amp;VLOOKUP(AL$1,'100-&gt;45b'!$A$1:$D$45,3,0),Build!$D$1:$CY$1,"&lt;="&amp;VLOOKUP(AL$1,'100-&gt;45b'!$A$1:$D$45,4,0))</f>
        <v>4988</v>
      </c>
      <c r="AM7" s="7">
        <f>SUMIFS(Build!$D7:$CY7,Build!$D$1:$CY$1,"&gt;="&amp;VLOOKUP(AM$1,'100-&gt;45b'!$A$1:$D$45,3,0),Build!$D$1:$CY$1,"&lt;="&amp;VLOOKUP(AM$1,'100-&gt;45b'!$A$1:$D$45,4,0))</f>
        <v>0</v>
      </c>
      <c r="AN7" s="7">
        <f>SUMIFS(Build!$D7:$CY7,Build!$D$1:$CY$1,"&gt;="&amp;VLOOKUP(AN$1,'100-&gt;45b'!$A$1:$D$45,3,0),Build!$D$1:$CY$1,"&lt;="&amp;VLOOKUP(AN$1,'100-&gt;45b'!$A$1:$D$45,4,0))</f>
        <v>2974</v>
      </c>
      <c r="AO7" s="7">
        <f>SUMIFS(Build!$D7:$CY7,Build!$D$1:$CY$1,"&gt;="&amp;VLOOKUP(AO$1,'100-&gt;45b'!$A$1:$D$45,3,0),Build!$D$1:$CY$1,"&lt;="&amp;VLOOKUP(AO$1,'100-&gt;45b'!$A$1:$D$45,4,0))</f>
        <v>3721</v>
      </c>
      <c r="AP7" s="7">
        <f>SUMIFS(Build!$D7:$CY7,Build!$D$1:$CY$1,"&gt;="&amp;VLOOKUP(AP$1,'100-&gt;45b'!$A$1:$D$45,3,0),Build!$D$1:$CY$1,"&lt;="&amp;VLOOKUP(AP$1,'100-&gt;45b'!$A$1:$D$45,4,0))</f>
        <v>15694</v>
      </c>
      <c r="AQ7" s="7">
        <f>SUMIFS(Build!$D7:$CY7,Build!$D$1:$CY$1,"&gt;="&amp;VLOOKUP(AQ$1,'100-&gt;45b'!$A$1:$D$45,3,0),Build!$D$1:$CY$1,"&lt;="&amp;VLOOKUP(AQ$1,'100-&gt;45b'!$A$1:$D$45,4,0))</f>
        <v>63324</v>
      </c>
      <c r="AR7" s="7">
        <f>SUMIFS(Build!$D7:$CY7,Build!$D$1:$CY$1,"&gt;="&amp;VLOOKUP(AR$1,'100-&gt;45b'!$A$1:$D$45,3,0),Build!$D$1:$CY$1,"&lt;="&amp;VLOOKUP(AR$1,'100-&gt;45b'!$A$1:$D$45,4,0))</f>
        <v>10850</v>
      </c>
      <c r="AS7" s="7">
        <f>SUMIFS(Build!$D7:$CY7,Build!$D$1:$CY$1,"&gt;="&amp;VLOOKUP(AS$1,'100-&gt;45b'!$A$1:$D$45,3,0),Build!$D$1:$CY$1,"&lt;="&amp;VLOOKUP(AS$1,'100-&gt;45b'!$A$1:$D$45,4,0))</f>
        <v>3455</v>
      </c>
      <c r="AT7" s="7">
        <f>SUMIFS(Build!$D7:$CY7,Build!$D$1:$CY$1,"&gt;="&amp;VLOOKUP(AT$1,'100-&gt;45b'!$A$1:$D$45,3,0),Build!$D$1:$CY$1,"&lt;="&amp;VLOOKUP(AT$1,'100-&gt;45b'!$A$1:$D$45,4,0))</f>
        <v>20879</v>
      </c>
      <c r="AU7" s="7">
        <f>SUMIFS(Build!$D7:$CY7,Build!$D$1:$CY$1,"&gt;="&amp;VLOOKUP(AU$1,'100-&gt;45b'!$A$1:$D$45,3,0),Build!$D$1:$CY$1,"&lt;="&amp;VLOOKUP(AU$1,'100-&gt;45b'!$A$1:$D$45,4,0))</f>
        <v>59290</v>
      </c>
      <c r="AV7" s="23">
        <f>Build!CX7</f>
        <v>0</v>
      </c>
      <c r="AW7" s="7">
        <f>Build!CY7</f>
        <v>2424</v>
      </c>
      <c r="AX7" s="7"/>
      <c r="AY7" s="17">
        <f t="shared" si="0"/>
        <v>29</v>
      </c>
      <c r="AZ7" s="18">
        <f t="shared" si="1"/>
        <v>6.6064059243980781E-4</v>
      </c>
      <c r="BA7" s="18"/>
      <c r="BB7" s="18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B7" s="8"/>
    </row>
    <row r="8" spans="1:106" x14ac:dyDescent="0.25">
      <c r="A8" t="s">
        <v>118</v>
      </c>
      <c r="B8">
        <f>VLOOKUP($A8&amp;0,'Short Labels'!$B$1:$N$8042,8,0)</f>
        <v>2018</v>
      </c>
      <c r="C8" s="7">
        <f>SUMIFS(Build!$D8:$CY8,Build!$D$1:$CY$1,"&gt;="&amp;VLOOKUP(C$1,'100-&gt;45b'!$A$1:$D$45,3,0),Build!$D$1:$CY$1,"&lt;="&amp;VLOOKUP(C$1,'100-&gt;45b'!$A$1:$D$45,4,0))</f>
        <v>1045801</v>
      </c>
      <c r="D8" s="7">
        <f>SUMIFS(Build!$D8:$CY8,Build!$D$1:$CY$1,"&gt;="&amp;VLOOKUP(D$1,'100-&gt;45b'!$A$1:$D$45,3,0),Build!$D$1:$CY$1,"&lt;="&amp;VLOOKUP(D$1,'100-&gt;45b'!$A$1:$D$45,4,0))</f>
        <v>44922</v>
      </c>
      <c r="E8" s="7">
        <f>SUMIFS(Build!$D8:$CY8,Build!$D$1:$CY$1,"&gt;="&amp;VLOOKUP(E$1,'100-&gt;45b'!$A$1:$D$45,3,0),Build!$D$1:$CY$1,"&lt;="&amp;VLOOKUP(E$1,'100-&gt;45b'!$A$1:$D$45,4,0))</f>
        <v>43131</v>
      </c>
      <c r="F8" s="7">
        <f>SUMIFS(Build!$D8:$CY8,Build!$D$1:$CY$1,"&gt;="&amp;VLOOKUP(F$1,'100-&gt;45b'!$A$1:$D$45,3,0),Build!$D$1:$CY$1,"&lt;="&amp;VLOOKUP(F$1,'100-&gt;45b'!$A$1:$D$45,4,0))</f>
        <v>0</v>
      </c>
      <c r="G8" s="7">
        <f>SUMIFS(Build!$D8:$CY8,Build!$D$1:$CY$1,"&gt;="&amp;VLOOKUP(G$1,'100-&gt;45b'!$A$1:$D$45,3,0),Build!$D$1:$CY$1,"&lt;="&amp;VLOOKUP(G$1,'100-&gt;45b'!$A$1:$D$45,4,0))</f>
        <v>0</v>
      </c>
      <c r="H8" s="7">
        <f>SUMIFS(Build!$D8:$CY8,Build!$D$1:$CY$1,"&gt;="&amp;VLOOKUP(H$1,'100-&gt;45b'!$A$1:$D$45,3,0),Build!$D$1:$CY$1,"&lt;="&amp;VLOOKUP(H$1,'100-&gt;45b'!$A$1:$D$45,4,0))</f>
        <v>0</v>
      </c>
      <c r="I8" s="7">
        <f>SUMIFS(Build!$D8:$CY8,Build!$D$1:$CY$1,"&gt;="&amp;VLOOKUP(I$1,'100-&gt;45b'!$A$1:$D$45,3,0),Build!$D$1:$CY$1,"&lt;="&amp;VLOOKUP(I$1,'100-&gt;45b'!$A$1:$D$45,4,0))</f>
        <v>282047</v>
      </c>
      <c r="J8" s="7">
        <f>SUMIFS(Build!$D8:$CY8,Build!$D$1:$CY$1,"&gt;="&amp;VLOOKUP(J$1,'100-&gt;45b'!$A$1:$D$45,3,0),Build!$D$1:$CY$1,"&lt;="&amp;VLOOKUP(J$1,'100-&gt;45b'!$A$1:$D$45,4,0))</f>
        <v>0</v>
      </c>
      <c r="K8" s="7">
        <f>SUMIFS(Build!$D8:$CY8,Build!$D$1:$CY$1,"&gt;="&amp;VLOOKUP(K$1,'100-&gt;45b'!$A$1:$D$45,3,0),Build!$D$1:$CY$1,"&lt;="&amp;VLOOKUP(K$1,'100-&gt;45b'!$A$1:$D$45,4,0))</f>
        <v>221293</v>
      </c>
      <c r="L8" s="7">
        <f>SUMIFS(Build!$D8:$CY8,Build!$D$1:$CY$1,"&gt;="&amp;VLOOKUP(L$1,'100-&gt;45b'!$A$1:$D$45,3,0),Build!$D$1:$CY$1,"&lt;="&amp;VLOOKUP(L$1,'100-&gt;45b'!$A$1:$D$45,4,0))</f>
        <v>0</v>
      </c>
      <c r="M8" s="7">
        <f>SUMIFS(Build!$D8:$CY8,Build!$D$1:$CY$1,"&gt;="&amp;VLOOKUP(M$1,'100-&gt;45b'!$A$1:$D$45,3,0),Build!$D$1:$CY$1,"&lt;="&amp;VLOOKUP(M$1,'100-&gt;45b'!$A$1:$D$45,4,0))</f>
        <v>36138</v>
      </c>
      <c r="N8" s="7">
        <f>SUMIFS(Build!$D8:$CY8,Build!$D$1:$CY$1,"&gt;="&amp;VLOOKUP(N$1,'100-&gt;45b'!$A$1:$D$45,3,0),Build!$D$1:$CY$1,"&lt;="&amp;VLOOKUP(N$1,'100-&gt;45b'!$A$1:$D$45,4,0))</f>
        <v>0</v>
      </c>
      <c r="O8" s="7">
        <f>SUMIFS(Build!$D8:$CY8,Build!$D$1:$CY$1,"&gt;="&amp;VLOOKUP(O$1,'100-&gt;45b'!$A$1:$D$45,3,0),Build!$D$1:$CY$1,"&lt;="&amp;VLOOKUP(O$1,'100-&gt;45b'!$A$1:$D$45,4,0))</f>
        <v>0</v>
      </c>
      <c r="P8" s="7">
        <f>SUMIFS(Build!$D8:$CY8,Build!$D$1:$CY$1,"&gt;="&amp;VLOOKUP(P$1,'100-&gt;45b'!$A$1:$D$45,3,0),Build!$D$1:$CY$1,"&lt;="&amp;VLOOKUP(P$1,'100-&gt;45b'!$A$1:$D$45,4,0))</f>
        <v>0</v>
      </c>
      <c r="Q8" s="7">
        <f>SUMIFS(Build!$D8:$CY8,Build!$D$1:$CY$1,"&gt;="&amp;VLOOKUP(Q$1,'100-&gt;45b'!$A$1:$D$45,3,0),Build!$D$1:$CY$1,"&lt;="&amp;VLOOKUP(Q$1,'100-&gt;45b'!$A$1:$D$45,4,0))</f>
        <v>8264</v>
      </c>
      <c r="R8" s="7">
        <f>SUMIFS(Build!$D8:$CY8,Build!$D$1:$CY$1,"&gt;="&amp;VLOOKUP(R$1,'100-&gt;45b'!$A$1:$D$45,3,0),Build!$D$1:$CY$1,"&lt;="&amp;VLOOKUP(R$1,'100-&gt;45b'!$A$1:$D$45,4,0))</f>
        <v>0</v>
      </c>
      <c r="S8" s="7">
        <f>SUMIFS(Build!$D8:$CY8,Build!$D$1:$CY$1,"&gt;="&amp;VLOOKUP(S$1,'100-&gt;45b'!$A$1:$D$45,3,0),Build!$D$1:$CY$1,"&lt;="&amp;VLOOKUP(S$1,'100-&gt;45b'!$A$1:$D$45,4,0))</f>
        <v>12530</v>
      </c>
      <c r="T8" s="7">
        <f>SUMIFS(Build!$D8:$CY8,Build!$D$1:$CY$1,"&gt;="&amp;VLOOKUP(T$1,'100-&gt;45b'!$A$1:$D$45,3,0),Build!$D$1:$CY$1,"&lt;="&amp;VLOOKUP(T$1,'100-&gt;45b'!$A$1:$D$45,4,0))</f>
        <v>0</v>
      </c>
      <c r="U8" s="7">
        <f>SUMIFS(Build!$D8:$CY8,Build!$D$1:$CY$1,"&gt;="&amp;VLOOKUP(U$1,'100-&gt;45b'!$A$1:$D$45,3,0),Build!$D$1:$CY$1,"&lt;="&amp;VLOOKUP(U$1,'100-&gt;45b'!$A$1:$D$45,4,0))</f>
        <v>24071</v>
      </c>
      <c r="V8" s="7">
        <f>SUMIFS(Build!$D8:$CY8,Build!$D$1:$CY$1,"&gt;="&amp;VLOOKUP(V$1,'100-&gt;45b'!$A$1:$D$45,3,0),Build!$D$1:$CY$1,"&lt;="&amp;VLOOKUP(V$1,'100-&gt;45b'!$A$1:$D$45,4,0))</f>
        <v>0</v>
      </c>
      <c r="W8" s="7">
        <f>SUMIFS(Build!$D8:$CY8,Build!$D$1:$CY$1,"&gt;="&amp;VLOOKUP(W$1,'100-&gt;45b'!$A$1:$D$45,3,0),Build!$D$1:$CY$1,"&lt;="&amp;VLOOKUP(W$1,'100-&gt;45b'!$A$1:$D$45,4,0))</f>
        <v>0</v>
      </c>
      <c r="X8" s="7">
        <f>SUMIFS(Build!$D8:$CY8,Build!$D$1:$CY$1,"&gt;="&amp;VLOOKUP(X$1,'100-&gt;45b'!$A$1:$D$45,3,0),Build!$D$1:$CY$1,"&lt;="&amp;VLOOKUP(X$1,'100-&gt;45b'!$A$1:$D$45,4,0))</f>
        <v>0</v>
      </c>
      <c r="Y8" s="7">
        <f>SUMIFS(Build!$D8:$CY8,Build!$D$1:$CY$1,"&gt;="&amp;VLOOKUP(Y$1,'100-&gt;45b'!$A$1:$D$45,3,0),Build!$D$1:$CY$1,"&lt;="&amp;VLOOKUP(Y$1,'100-&gt;45b'!$A$1:$D$45,4,0))</f>
        <v>0</v>
      </c>
      <c r="Z8" s="7">
        <f>SUMIFS(Build!$D8:$CY8,Build!$D$1:$CY$1,"&gt;="&amp;VLOOKUP(Z$1,'100-&gt;45b'!$A$1:$D$45,3,0),Build!$D$1:$CY$1,"&lt;="&amp;VLOOKUP(Z$1,'100-&gt;45b'!$A$1:$D$45,4,0))</f>
        <v>25686</v>
      </c>
      <c r="AA8" s="7">
        <f>SUMIFS(Build!$D8:$CY8,Build!$D$1:$CY$1,"&gt;="&amp;VLOOKUP(AA$1,'100-&gt;45b'!$A$1:$D$45,3,0),Build!$D$1:$CY$1,"&lt;="&amp;VLOOKUP(AA$1,'100-&gt;45b'!$A$1:$D$45,4,0))</f>
        <v>0</v>
      </c>
      <c r="AB8" s="7">
        <f>SUMIFS(Build!$D8:$CY8,Build!$D$1:$CY$1,"&gt;="&amp;VLOOKUP(AB$1,'100-&gt;45b'!$A$1:$D$45,3,0),Build!$D$1:$CY$1,"&lt;="&amp;VLOOKUP(AB$1,'100-&gt;45b'!$A$1:$D$45,4,0))</f>
        <v>156150</v>
      </c>
      <c r="AC8" s="7">
        <f>SUMIFS(Build!$D8:$CY8,Build!$D$1:$CY$1,"&gt;="&amp;VLOOKUP(AC$1,'100-&gt;45b'!$A$1:$D$45,3,0),Build!$D$1:$CY$1,"&lt;="&amp;VLOOKUP(AC$1,'100-&gt;45b'!$A$1:$D$45,4,0))</f>
        <v>0</v>
      </c>
      <c r="AD8" s="7">
        <f>SUMIFS(Build!$D8:$CY8,Build!$D$1:$CY$1,"&gt;="&amp;VLOOKUP(AD$1,'100-&gt;45b'!$A$1:$D$45,3,0),Build!$D$1:$CY$1,"&lt;="&amp;VLOOKUP(AD$1,'100-&gt;45b'!$A$1:$D$45,4,0))</f>
        <v>100040</v>
      </c>
      <c r="AE8" s="7">
        <f>SUMIFS(Build!$D8:$CY8,Build!$D$1:$CY$1,"&gt;="&amp;VLOOKUP(AE$1,'100-&gt;45b'!$A$1:$D$45,3,0),Build!$D$1:$CY$1,"&lt;="&amp;VLOOKUP(AE$1,'100-&gt;45b'!$A$1:$D$45,4,0))</f>
        <v>104123</v>
      </c>
      <c r="AF8" s="7">
        <f>SUMIFS(Build!$D8:$CY8,Build!$D$1:$CY$1,"&gt;="&amp;VLOOKUP(AF$1,'100-&gt;45b'!$A$1:$D$45,3,0),Build!$D$1:$CY$1,"&lt;="&amp;VLOOKUP(AF$1,'100-&gt;45b'!$A$1:$D$45,4,0))</f>
        <v>589528</v>
      </c>
      <c r="AG8" s="7">
        <f>SUMIFS(Build!$D8:$CY8,Build!$D$1:$CY$1,"&gt;="&amp;VLOOKUP(AG$1,'100-&gt;45b'!$A$1:$D$45,3,0),Build!$D$1:$CY$1,"&lt;="&amp;VLOOKUP(AG$1,'100-&gt;45b'!$A$1:$D$45,4,0))</f>
        <v>0</v>
      </c>
      <c r="AH8" s="7">
        <f>SUMIFS(Build!$D8:$CY8,Build!$D$1:$CY$1,"&gt;="&amp;VLOOKUP(AH$1,'100-&gt;45b'!$A$1:$D$45,3,0),Build!$D$1:$CY$1,"&lt;="&amp;VLOOKUP(AH$1,'100-&gt;45b'!$A$1:$D$45,4,0))</f>
        <v>218427</v>
      </c>
      <c r="AI8" s="7">
        <f>SUMIFS(Build!$D8:$CY8,Build!$D$1:$CY$1,"&gt;="&amp;VLOOKUP(AI$1,'100-&gt;45b'!$A$1:$D$45,3,0),Build!$D$1:$CY$1,"&lt;="&amp;VLOOKUP(AI$1,'100-&gt;45b'!$A$1:$D$45,4,0))</f>
        <v>153658</v>
      </c>
      <c r="AJ8" s="7">
        <f>SUMIFS(Build!$D8:$CY8,Build!$D$1:$CY$1,"&gt;="&amp;VLOOKUP(AJ$1,'100-&gt;45b'!$A$1:$D$45,3,0),Build!$D$1:$CY$1,"&lt;="&amp;VLOOKUP(AJ$1,'100-&gt;45b'!$A$1:$D$45,4,0))</f>
        <v>0</v>
      </c>
      <c r="AK8" s="7">
        <f>SUMIFS(Build!$D8:$CY8,Build!$D$1:$CY$1,"&gt;="&amp;VLOOKUP(AK$1,'100-&gt;45b'!$A$1:$D$45,3,0),Build!$D$1:$CY$1,"&lt;="&amp;VLOOKUP(AK$1,'100-&gt;45b'!$A$1:$D$45,4,0))</f>
        <v>16875</v>
      </c>
      <c r="AL8" s="7">
        <f>SUMIFS(Build!$D8:$CY8,Build!$D$1:$CY$1,"&gt;="&amp;VLOOKUP(AL$1,'100-&gt;45b'!$A$1:$D$45,3,0),Build!$D$1:$CY$1,"&lt;="&amp;VLOOKUP(AL$1,'100-&gt;45b'!$A$1:$D$45,4,0))</f>
        <v>14143</v>
      </c>
      <c r="AM8" s="7">
        <f>SUMIFS(Build!$D8:$CY8,Build!$D$1:$CY$1,"&gt;="&amp;VLOOKUP(AM$1,'100-&gt;45b'!$A$1:$D$45,3,0),Build!$D$1:$CY$1,"&lt;="&amp;VLOOKUP(AM$1,'100-&gt;45b'!$A$1:$D$45,4,0))</f>
        <v>0</v>
      </c>
      <c r="AN8" s="7">
        <f>SUMIFS(Build!$D8:$CY8,Build!$D$1:$CY$1,"&gt;="&amp;VLOOKUP(AN$1,'100-&gt;45b'!$A$1:$D$45,3,0),Build!$D$1:$CY$1,"&lt;="&amp;VLOOKUP(AN$1,'100-&gt;45b'!$A$1:$D$45,4,0))</f>
        <v>68659</v>
      </c>
      <c r="AO8" s="7">
        <f>SUMIFS(Build!$D8:$CY8,Build!$D$1:$CY$1,"&gt;="&amp;VLOOKUP(AO$1,'100-&gt;45b'!$A$1:$D$45,3,0),Build!$D$1:$CY$1,"&lt;="&amp;VLOOKUP(AO$1,'100-&gt;45b'!$A$1:$D$45,4,0))</f>
        <v>96431</v>
      </c>
      <c r="AP8" s="7">
        <f>SUMIFS(Build!$D8:$CY8,Build!$D$1:$CY$1,"&gt;="&amp;VLOOKUP(AP$1,'100-&gt;45b'!$A$1:$D$45,3,0),Build!$D$1:$CY$1,"&lt;="&amp;VLOOKUP(AP$1,'100-&gt;45b'!$A$1:$D$45,4,0))</f>
        <v>0</v>
      </c>
      <c r="AQ8" s="7">
        <f>SUMIFS(Build!$D8:$CY8,Build!$D$1:$CY$1,"&gt;="&amp;VLOOKUP(AQ$1,'100-&gt;45b'!$A$1:$D$45,3,0),Build!$D$1:$CY$1,"&lt;="&amp;VLOOKUP(AQ$1,'100-&gt;45b'!$A$1:$D$45,4,0))</f>
        <v>67161</v>
      </c>
      <c r="AR8" s="7">
        <f>SUMIFS(Build!$D8:$CY8,Build!$D$1:$CY$1,"&gt;="&amp;VLOOKUP(AR$1,'100-&gt;45b'!$A$1:$D$45,3,0),Build!$D$1:$CY$1,"&lt;="&amp;VLOOKUP(AR$1,'100-&gt;45b'!$A$1:$D$45,4,0))</f>
        <v>0</v>
      </c>
      <c r="AS8" s="7">
        <f>SUMIFS(Build!$D8:$CY8,Build!$D$1:$CY$1,"&gt;="&amp;VLOOKUP(AS$1,'100-&gt;45b'!$A$1:$D$45,3,0),Build!$D$1:$CY$1,"&lt;="&amp;VLOOKUP(AS$1,'100-&gt;45b'!$A$1:$D$45,4,0))</f>
        <v>317021</v>
      </c>
      <c r="AT8" s="7">
        <f>SUMIFS(Build!$D8:$CY8,Build!$D$1:$CY$1,"&gt;="&amp;VLOOKUP(AT$1,'100-&gt;45b'!$A$1:$D$45,3,0),Build!$D$1:$CY$1,"&lt;="&amp;VLOOKUP(AT$1,'100-&gt;45b'!$A$1:$D$45,4,0))</f>
        <v>20261</v>
      </c>
      <c r="AU8" s="7">
        <f>SUMIFS(Build!$D8:$CY8,Build!$D$1:$CY$1,"&gt;="&amp;VLOOKUP(AU$1,'100-&gt;45b'!$A$1:$D$45,3,0),Build!$D$1:$CY$1,"&lt;="&amp;VLOOKUP(AU$1,'100-&gt;45b'!$A$1:$D$45,4,0))</f>
        <v>0</v>
      </c>
      <c r="AV8" s="23">
        <f>Build!CX8</f>
        <v>0</v>
      </c>
      <c r="AW8" s="7">
        <f>Build!CY8</f>
        <v>79747</v>
      </c>
      <c r="AX8" s="7"/>
      <c r="AY8" s="17">
        <f t="shared" si="0"/>
        <v>23</v>
      </c>
      <c r="AZ8" s="18">
        <f t="shared" si="1"/>
        <v>2.1287966414200128E-2</v>
      </c>
      <c r="BA8" s="18"/>
      <c r="BB8" s="18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B8" s="8"/>
    </row>
    <row r="9" spans="1:106" x14ac:dyDescent="0.25">
      <c r="A9" t="s">
        <v>120</v>
      </c>
      <c r="B9">
        <f>VLOOKUP($A9&amp;0,'Short Labels'!$B$1:$N$8042,8,0)</f>
        <v>2018</v>
      </c>
      <c r="C9" s="7">
        <f>SUMIFS(Build!$D9:$CY9,Build!$D$1:$CY$1,"&gt;="&amp;VLOOKUP(C$1,'100-&gt;45b'!$A$1:$D$45,3,0),Build!$D$1:$CY$1,"&lt;="&amp;VLOOKUP(C$1,'100-&gt;45b'!$A$1:$D$45,4,0))</f>
        <v>1152967</v>
      </c>
      <c r="D9" s="7">
        <f>SUMIFS(Build!$D9:$CY9,Build!$D$1:$CY$1,"&gt;="&amp;VLOOKUP(D$1,'100-&gt;45b'!$A$1:$D$45,3,0),Build!$D$1:$CY$1,"&lt;="&amp;VLOOKUP(D$1,'100-&gt;45b'!$A$1:$D$45,4,0))</f>
        <v>13304</v>
      </c>
      <c r="E9" s="7">
        <f>SUMIFS(Build!$D9:$CY9,Build!$D$1:$CY$1,"&gt;="&amp;VLOOKUP(E$1,'100-&gt;45b'!$A$1:$D$45,3,0),Build!$D$1:$CY$1,"&lt;="&amp;VLOOKUP(E$1,'100-&gt;45b'!$A$1:$D$45,4,0))</f>
        <v>0</v>
      </c>
      <c r="F9" s="7">
        <f>SUMIFS(Build!$D9:$CY9,Build!$D$1:$CY$1,"&gt;="&amp;VLOOKUP(F$1,'100-&gt;45b'!$A$1:$D$45,3,0),Build!$D$1:$CY$1,"&lt;="&amp;VLOOKUP(F$1,'100-&gt;45b'!$A$1:$D$45,4,0))</f>
        <v>266331</v>
      </c>
      <c r="G9" s="7">
        <f>SUMIFS(Build!$D9:$CY9,Build!$D$1:$CY$1,"&gt;="&amp;VLOOKUP(G$1,'100-&gt;45b'!$A$1:$D$45,3,0),Build!$D$1:$CY$1,"&lt;="&amp;VLOOKUP(G$1,'100-&gt;45b'!$A$1:$D$45,4,0))</f>
        <v>1234</v>
      </c>
      <c r="H9" s="7">
        <f>SUMIFS(Build!$D9:$CY9,Build!$D$1:$CY$1,"&gt;="&amp;VLOOKUP(H$1,'100-&gt;45b'!$A$1:$D$45,3,0),Build!$D$1:$CY$1,"&lt;="&amp;VLOOKUP(H$1,'100-&gt;45b'!$A$1:$D$45,4,0))</f>
        <v>334572</v>
      </c>
      <c r="I9" s="7">
        <f>SUMIFS(Build!$D9:$CY9,Build!$D$1:$CY$1,"&gt;="&amp;VLOOKUP(I$1,'100-&gt;45b'!$A$1:$D$45,3,0),Build!$D$1:$CY$1,"&lt;="&amp;VLOOKUP(I$1,'100-&gt;45b'!$A$1:$D$45,4,0))</f>
        <v>150405</v>
      </c>
      <c r="J9" s="7">
        <f>SUMIFS(Build!$D9:$CY9,Build!$D$1:$CY$1,"&gt;="&amp;VLOOKUP(J$1,'100-&gt;45b'!$A$1:$D$45,3,0),Build!$D$1:$CY$1,"&lt;="&amp;VLOOKUP(J$1,'100-&gt;45b'!$A$1:$D$45,4,0))</f>
        <v>41317</v>
      </c>
      <c r="K9" s="7">
        <f>SUMIFS(Build!$D9:$CY9,Build!$D$1:$CY$1,"&gt;="&amp;VLOOKUP(K$1,'100-&gt;45b'!$A$1:$D$45,3,0),Build!$D$1:$CY$1,"&lt;="&amp;VLOOKUP(K$1,'100-&gt;45b'!$A$1:$D$45,4,0))</f>
        <v>5886</v>
      </c>
      <c r="L9" s="7">
        <f>SUMIFS(Build!$D9:$CY9,Build!$D$1:$CY$1,"&gt;="&amp;VLOOKUP(L$1,'100-&gt;45b'!$A$1:$D$45,3,0),Build!$D$1:$CY$1,"&lt;="&amp;VLOOKUP(L$1,'100-&gt;45b'!$A$1:$D$45,4,0))</f>
        <v>0</v>
      </c>
      <c r="M9" s="7">
        <f>SUMIFS(Build!$D9:$CY9,Build!$D$1:$CY$1,"&gt;="&amp;VLOOKUP(M$1,'100-&gt;45b'!$A$1:$D$45,3,0),Build!$D$1:$CY$1,"&lt;="&amp;VLOOKUP(M$1,'100-&gt;45b'!$A$1:$D$45,4,0))</f>
        <v>5095</v>
      </c>
      <c r="N9" s="7">
        <f>SUMIFS(Build!$D9:$CY9,Build!$D$1:$CY$1,"&gt;="&amp;VLOOKUP(N$1,'100-&gt;45b'!$A$1:$D$45,3,0),Build!$D$1:$CY$1,"&lt;="&amp;VLOOKUP(N$1,'100-&gt;45b'!$A$1:$D$45,4,0))</f>
        <v>6726</v>
      </c>
      <c r="O9" s="7">
        <f>SUMIFS(Build!$D9:$CY9,Build!$D$1:$CY$1,"&gt;="&amp;VLOOKUP(O$1,'100-&gt;45b'!$A$1:$D$45,3,0),Build!$D$1:$CY$1,"&lt;="&amp;VLOOKUP(O$1,'100-&gt;45b'!$A$1:$D$45,4,0))</f>
        <v>8186.9999999999991</v>
      </c>
      <c r="P9" s="7">
        <f>SUMIFS(Build!$D9:$CY9,Build!$D$1:$CY$1,"&gt;="&amp;VLOOKUP(P$1,'100-&gt;45b'!$A$1:$D$45,3,0),Build!$D$1:$CY$1,"&lt;="&amp;VLOOKUP(P$1,'100-&gt;45b'!$A$1:$D$45,4,0))</f>
        <v>30582</v>
      </c>
      <c r="Q9" s="7">
        <f>SUMIFS(Build!$D9:$CY9,Build!$D$1:$CY$1,"&gt;="&amp;VLOOKUP(Q$1,'100-&gt;45b'!$A$1:$D$45,3,0),Build!$D$1:$CY$1,"&lt;="&amp;VLOOKUP(Q$1,'100-&gt;45b'!$A$1:$D$45,4,0))</f>
        <v>13097</v>
      </c>
      <c r="R9" s="7">
        <f>SUMIFS(Build!$D9:$CY9,Build!$D$1:$CY$1,"&gt;="&amp;VLOOKUP(R$1,'100-&gt;45b'!$A$1:$D$45,3,0),Build!$D$1:$CY$1,"&lt;="&amp;VLOOKUP(R$1,'100-&gt;45b'!$A$1:$D$45,4,0))</f>
        <v>26963</v>
      </c>
      <c r="S9" s="7">
        <f>SUMIFS(Build!$D9:$CY9,Build!$D$1:$CY$1,"&gt;="&amp;VLOOKUP(S$1,'100-&gt;45b'!$A$1:$D$45,3,0),Build!$D$1:$CY$1,"&lt;="&amp;VLOOKUP(S$1,'100-&gt;45b'!$A$1:$D$45,4,0))</f>
        <v>0</v>
      </c>
      <c r="T9" s="7">
        <f>SUMIFS(Build!$D9:$CY9,Build!$D$1:$CY$1,"&gt;="&amp;VLOOKUP(T$1,'100-&gt;45b'!$A$1:$D$45,3,0),Build!$D$1:$CY$1,"&lt;="&amp;VLOOKUP(T$1,'100-&gt;45b'!$A$1:$D$45,4,0))</f>
        <v>3223</v>
      </c>
      <c r="U9" s="7">
        <f>SUMIFS(Build!$D9:$CY9,Build!$D$1:$CY$1,"&gt;="&amp;VLOOKUP(U$1,'100-&gt;45b'!$A$1:$D$45,3,0),Build!$D$1:$CY$1,"&lt;="&amp;VLOOKUP(U$1,'100-&gt;45b'!$A$1:$D$45,4,0))</f>
        <v>0</v>
      </c>
      <c r="V9" s="7">
        <f>SUMIFS(Build!$D9:$CY9,Build!$D$1:$CY$1,"&gt;="&amp;VLOOKUP(V$1,'100-&gt;45b'!$A$1:$D$45,3,0),Build!$D$1:$CY$1,"&lt;="&amp;VLOOKUP(V$1,'100-&gt;45b'!$A$1:$D$45,4,0))</f>
        <v>0</v>
      </c>
      <c r="W9" s="7">
        <f>SUMIFS(Build!$D9:$CY9,Build!$D$1:$CY$1,"&gt;="&amp;VLOOKUP(W$1,'100-&gt;45b'!$A$1:$D$45,3,0),Build!$D$1:$CY$1,"&lt;="&amp;VLOOKUP(W$1,'100-&gt;45b'!$A$1:$D$45,4,0))</f>
        <v>2683</v>
      </c>
      <c r="X9" s="7">
        <f>SUMIFS(Build!$D9:$CY9,Build!$D$1:$CY$1,"&gt;="&amp;VLOOKUP(X$1,'100-&gt;45b'!$A$1:$D$45,3,0),Build!$D$1:$CY$1,"&lt;="&amp;VLOOKUP(X$1,'100-&gt;45b'!$A$1:$D$45,4,0))</f>
        <v>29797</v>
      </c>
      <c r="Y9" s="7">
        <f>SUMIFS(Build!$D9:$CY9,Build!$D$1:$CY$1,"&gt;="&amp;VLOOKUP(Y$1,'100-&gt;45b'!$A$1:$D$45,3,0),Build!$D$1:$CY$1,"&lt;="&amp;VLOOKUP(Y$1,'100-&gt;45b'!$A$1:$D$45,4,0))</f>
        <v>3778</v>
      </c>
      <c r="Z9" s="7">
        <f>SUMIFS(Build!$D9:$CY9,Build!$D$1:$CY$1,"&gt;="&amp;VLOOKUP(Z$1,'100-&gt;45b'!$A$1:$D$45,3,0),Build!$D$1:$CY$1,"&lt;="&amp;VLOOKUP(Z$1,'100-&gt;45b'!$A$1:$D$45,4,0))</f>
        <v>2658</v>
      </c>
      <c r="AA9" s="7">
        <f>SUMIFS(Build!$D9:$CY9,Build!$D$1:$CY$1,"&gt;="&amp;VLOOKUP(AA$1,'100-&gt;45b'!$A$1:$D$45,3,0),Build!$D$1:$CY$1,"&lt;="&amp;VLOOKUP(AA$1,'100-&gt;45b'!$A$1:$D$45,4,0))</f>
        <v>149298</v>
      </c>
      <c r="AB9" s="7">
        <f>SUMIFS(Build!$D9:$CY9,Build!$D$1:$CY$1,"&gt;="&amp;VLOOKUP(AB$1,'100-&gt;45b'!$A$1:$D$45,3,0),Build!$D$1:$CY$1,"&lt;="&amp;VLOOKUP(AB$1,'100-&gt;45b'!$A$1:$D$45,4,0))</f>
        <v>1183029</v>
      </c>
      <c r="AC9" s="7">
        <f>SUMIFS(Build!$D9:$CY9,Build!$D$1:$CY$1,"&gt;="&amp;VLOOKUP(AC$1,'100-&gt;45b'!$A$1:$D$45,3,0),Build!$D$1:$CY$1,"&lt;="&amp;VLOOKUP(AC$1,'100-&gt;45b'!$A$1:$D$45,4,0))</f>
        <v>64431</v>
      </c>
      <c r="AD9" s="7">
        <f>SUMIFS(Build!$D9:$CY9,Build!$D$1:$CY$1,"&gt;="&amp;VLOOKUP(AD$1,'100-&gt;45b'!$A$1:$D$45,3,0),Build!$D$1:$CY$1,"&lt;="&amp;VLOOKUP(AD$1,'100-&gt;45b'!$A$1:$D$45,4,0))</f>
        <v>0</v>
      </c>
      <c r="AE9" s="7">
        <f>SUMIFS(Build!$D9:$CY9,Build!$D$1:$CY$1,"&gt;="&amp;VLOOKUP(AE$1,'100-&gt;45b'!$A$1:$D$45,3,0),Build!$D$1:$CY$1,"&lt;="&amp;VLOOKUP(AE$1,'100-&gt;45b'!$A$1:$D$45,4,0))</f>
        <v>1506</v>
      </c>
      <c r="AF9" s="7">
        <f>SUMIFS(Build!$D9:$CY9,Build!$D$1:$CY$1,"&gt;="&amp;VLOOKUP(AF$1,'100-&gt;45b'!$A$1:$D$45,3,0),Build!$D$1:$CY$1,"&lt;="&amp;VLOOKUP(AF$1,'100-&gt;45b'!$A$1:$D$45,4,0))</f>
        <v>5261</v>
      </c>
      <c r="AG9" s="7">
        <f>SUMIFS(Build!$D9:$CY9,Build!$D$1:$CY$1,"&gt;="&amp;VLOOKUP(AG$1,'100-&gt;45b'!$A$1:$D$45,3,0),Build!$D$1:$CY$1,"&lt;="&amp;VLOOKUP(AG$1,'100-&gt;45b'!$A$1:$D$45,4,0))</f>
        <v>4776</v>
      </c>
      <c r="AH9" s="7">
        <f>SUMIFS(Build!$D9:$CY9,Build!$D$1:$CY$1,"&gt;="&amp;VLOOKUP(AH$1,'100-&gt;45b'!$A$1:$D$45,3,0),Build!$D$1:$CY$1,"&lt;="&amp;VLOOKUP(AH$1,'100-&gt;45b'!$A$1:$D$45,4,0))</f>
        <v>159508</v>
      </c>
      <c r="AI9" s="7">
        <f>SUMIFS(Build!$D9:$CY9,Build!$D$1:$CY$1,"&gt;="&amp;VLOOKUP(AI$1,'100-&gt;45b'!$A$1:$D$45,3,0),Build!$D$1:$CY$1,"&lt;="&amp;VLOOKUP(AI$1,'100-&gt;45b'!$A$1:$D$45,4,0))</f>
        <v>3106</v>
      </c>
      <c r="AJ9" s="7">
        <f>SUMIFS(Build!$D9:$CY9,Build!$D$1:$CY$1,"&gt;="&amp;VLOOKUP(AJ$1,'100-&gt;45b'!$A$1:$D$45,3,0),Build!$D$1:$CY$1,"&lt;="&amp;VLOOKUP(AJ$1,'100-&gt;45b'!$A$1:$D$45,4,0))</f>
        <v>3539</v>
      </c>
      <c r="AK9" s="7">
        <f>SUMIFS(Build!$D9:$CY9,Build!$D$1:$CY$1,"&gt;="&amp;VLOOKUP(AK$1,'100-&gt;45b'!$A$1:$D$45,3,0),Build!$D$1:$CY$1,"&lt;="&amp;VLOOKUP(AK$1,'100-&gt;45b'!$A$1:$D$45,4,0))</f>
        <v>8262</v>
      </c>
      <c r="AL9" s="7">
        <f>SUMIFS(Build!$D9:$CY9,Build!$D$1:$CY$1,"&gt;="&amp;VLOOKUP(AL$1,'100-&gt;45b'!$A$1:$D$45,3,0),Build!$D$1:$CY$1,"&lt;="&amp;VLOOKUP(AL$1,'100-&gt;45b'!$A$1:$D$45,4,0))</f>
        <v>13966</v>
      </c>
      <c r="AM9" s="7">
        <f>SUMIFS(Build!$D9:$CY9,Build!$D$1:$CY$1,"&gt;="&amp;VLOOKUP(AM$1,'100-&gt;45b'!$A$1:$D$45,3,0),Build!$D$1:$CY$1,"&lt;="&amp;VLOOKUP(AM$1,'100-&gt;45b'!$A$1:$D$45,4,0))</f>
        <v>3479</v>
      </c>
      <c r="AN9" s="7">
        <f>SUMIFS(Build!$D9:$CY9,Build!$D$1:$CY$1,"&gt;="&amp;VLOOKUP(AN$1,'100-&gt;45b'!$A$1:$D$45,3,0),Build!$D$1:$CY$1,"&lt;="&amp;VLOOKUP(AN$1,'100-&gt;45b'!$A$1:$D$45,4,0))</f>
        <v>36299</v>
      </c>
      <c r="AO9" s="7">
        <f>SUMIFS(Build!$D9:$CY9,Build!$D$1:$CY$1,"&gt;="&amp;VLOOKUP(AO$1,'100-&gt;45b'!$A$1:$D$45,3,0),Build!$D$1:$CY$1,"&lt;="&amp;VLOOKUP(AO$1,'100-&gt;45b'!$A$1:$D$45,4,0))</f>
        <v>96988</v>
      </c>
      <c r="AP9" s="7">
        <f>SUMIFS(Build!$D9:$CY9,Build!$D$1:$CY$1,"&gt;="&amp;VLOOKUP(AP$1,'100-&gt;45b'!$A$1:$D$45,3,0),Build!$D$1:$CY$1,"&lt;="&amp;VLOOKUP(AP$1,'100-&gt;45b'!$A$1:$D$45,4,0))</f>
        <v>39688</v>
      </c>
      <c r="AQ9" s="7">
        <f>SUMIFS(Build!$D9:$CY9,Build!$D$1:$CY$1,"&gt;="&amp;VLOOKUP(AQ$1,'100-&gt;45b'!$A$1:$D$45,3,0),Build!$D$1:$CY$1,"&lt;="&amp;VLOOKUP(AQ$1,'100-&gt;45b'!$A$1:$D$45,4,0))</f>
        <v>163467</v>
      </c>
      <c r="AR9" s="7">
        <f>SUMIFS(Build!$D9:$CY9,Build!$D$1:$CY$1,"&gt;="&amp;VLOOKUP(AR$1,'100-&gt;45b'!$A$1:$D$45,3,0),Build!$D$1:$CY$1,"&lt;="&amp;VLOOKUP(AR$1,'100-&gt;45b'!$A$1:$D$45,4,0))</f>
        <v>56362</v>
      </c>
      <c r="AS9" s="7">
        <f>SUMIFS(Build!$D9:$CY9,Build!$D$1:$CY$1,"&gt;="&amp;VLOOKUP(AS$1,'100-&gt;45b'!$A$1:$D$45,3,0),Build!$D$1:$CY$1,"&lt;="&amp;VLOOKUP(AS$1,'100-&gt;45b'!$A$1:$D$45,4,0))</f>
        <v>9015</v>
      </c>
      <c r="AT9" s="7">
        <f>SUMIFS(Build!$D9:$CY9,Build!$D$1:$CY$1,"&gt;="&amp;VLOOKUP(AT$1,'100-&gt;45b'!$A$1:$D$45,3,0),Build!$D$1:$CY$1,"&lt;="&amp;VLOOKUP(AT$1,'100-&gt;45b'!$A$1:$D$45,4,0))</f>
        <v>146436</v>
      </c>
      <c r="AU9" s="7">
        <f>SUMIFS(Build!$D9:$CY9,Build!$D$1:$CY$1,"&gt;="&amp;VLOOKUP(AU$1,'100-&gt;45b'!$A$1:$D$45,3,0),Build!$D$1:$CY$1,"&lt;="&amp;VLOOKUP(AU$1,'100-&gt;45b'!$A$1:$D$45,4,0))</f>
        <v>51285</v>
      </c>
      <c r="AV9" s="23">
        <f>Build!CX9</f>
        <v>0</v>
      </c>
      <c r="AW9" s="7">
        <f>Build!CY9</f>
        <v>0</v>
      </c>
      <c r="AX9" s="7"/>
      <c r="AY9" s="17">
        <f t="shared" si="0"/>
        <v>39</v>
      </c>
      <c r="AZ9" s="18">
        <f t="shared" si="1"/>
        <v>0</v>
      </c>
      <c r="BA9" s="18"/>
      <c r="BB9" s="18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B9" s="8"/>
    </row>
    <row r="10" spans="1:106" x14ac:dyDescent="0.25">
      <c r="A10" t="s">
        <v>123</v>
      </c>
      <c r="B10">
        <f>VLOOKUP($A10&amp;0,'Short Labels'!$B$1:$N$8042,8,0)</f>
        <v>2017</v>
      </c>
      <c r="C10" s="7">
        <f>SUMIFS(Build!$D10:$CY10,Build!$D$1:$CY$1,"&gt;="&amp;VLOOKUP(C$1,'100-&gt;45b'!$A$1:$D$45,3,0),Build!$D$1:$CY$1,"&lt;="&amp;VLOOKUP(C$1,'100-&gt;45b'!$A$1:$D$45,4,0))</f>
        <v>23496970</v>
      </c>
      <c r="D10" s="7">
        <f>SUMIFS(Build!$D10:$CY10,Build!$D$1:$CY$1,"&gt;="&amp;VLOOKUP(D$1,'100-&gt;45b'!$A$1:$D$45,3,0),Build!$D$1:$CY$1,"&lt;="&amp;VLOOKUP(D$1,'100-&gt;45b'!$A$1:$D$45,4,0))</f>
        <v>1195590</v>
      </c>
      <c r="E10" s="7">
        <f>SUMIFS(Build!$D10:$CY10,Build!$D$1:$CY$1,"&gt;="&amp;VLOOKUP(E$1,'100-&gt;45b'!$A$1:$D$45,3,0),Build!$D$1:$CY$1,"&lt;="&amp;VLOOKUP(E$1,'100-&gt;45b'!$A$1:$D$45,4,0))</f>
        <v>4580</v>
      </c>
      <c r="F10" s="7">
        <f>SUMIFS(Build!$D10:$CY10,Build!$D$1:$CY$1,"&gt;="&amp;VLOOKUP(F$1,'100-&gt;45b'!$A$1:$D$45,3,0),Build!$D$1:$CY$1,"&lt;="&amp;VLOOKUP(F$1,'100-&gt;45b'!$A$1:$D$45,4,0))</f>
        <v>91668</v>
      </c>
      <c r="G10" s="7">
        <f>SUMIFS(Build!$D10:$CY10,Build!$D$1:$CY$1,"&gt;="&amp;VLOOKUP(G$1,'100-&gt;45b'!$A$1:$D$45,3,0),Build!$D$1:$CY$1,"&lt;="&amp;VLOOKUP(G$1,'100-&gt;45b'!$A$1:$D$45,4,0))</f>
        <v>0</v>
      </c>
      <c r="H10" s="7">
        <f>SUMIFS(Build!$D10:$CY10,Build!$D$1:$CY$1,"&gt;="&amp;VLOOKUP(H$1,'100-&gt;45b'!$A$1:$D$45,3,0),Build!$D$1:$CY$1,"&lt;="&amp;VLOOKUP(H$1,'100-&gt;45b'!$A$1:$D$45,4,0))</f>
        <v>793869</v>
      </c>
      <c r="I10" s="7">
        <f>SUMIFS(Build!$D10:$CY10,Build!$D$1:$CY$1,"&gt;="&amp;VLOOKUP(I$1,'100-&gt;45b'!$A$1:$D$45,3,0),Build!$D$1:$CY$1,"&lt;="&amp;VLOOKUP(I$1,'100-&gt;45b'!$A$1:$D$45,4,0))</f>
        <v>4863247</v>
      </c>
      <c r="J10" s="7">
        <f>SUMIFS(Build!$D10:$CY10,Build!$D$1:$CY$1,"&gt;="&amp;VLOOKUP(J$1,'100-&gt;45b'!$A$1:$D$45,3,0),Build!$D$1:$CY$1,"&lt;="&amp;VLOOKUP(J$1,'100-&gt;45b'!$A$1:$D$45,4,0))</f>
        <v>450568</v>
      </c>
      <c r="K10" s="7">
        <f>SUMIFS(Build!$D10:$CY10,Build!$D$1:$CY$1,"&gt;="&amp;VLOOKUP(K$1,'100-&gt;45b'!$A$1:$D$45,3,0),Build!$D$1:$CY$1,"&lt;="&amp;VLOOKUP(K$1,'100-&gt;45b'!$A$1:$D$45,4,0))</f>
        <v>126527</v>
      </c>
      <c r="L10" s="7">
        <f>SUMIFS(Build!$D10:$CY10,Build!$D$1:$CY$1,"&gt;="&amp;VLOOKUP(L$1,'100-&gt;45b'!$A$1:$D$45,3,0),Build!$D$1:$CY$1,"&lt;="&amp;VLOOKUP(L$1,'100-&gt;45b'!$A$1:$D$45,4,0))</f>
        <v>4289</v>
      </c>
      <c r="M10" s="7">
        <f>SUMIFS(Build!$D10:$CY10,Build!$D$1:$CY$1,"&gt;="&amp;VLOOKUP(M$1,'100-&gt;45b'!$A$1:$D$45,3,0),Build!$D$1:$CY$1,"&lt;="&amp;VLOOKUP(M$1,'100-&gt;45b'!$A$1:$D$45,4,0))</f>
        <v>76371</v>
      </c>
      <c r="N10" s="7">
        <f>SUMIFS(Build!$D10:$CY10,Build!$D$1:$CY$1,"&gt;="&amp;VLOOKUP(N$1,'100-&gt;45b'!$A$1:$D$45,3,0),Build!$D$1:$CY$1,"&lt;="&amp;VLOOKUP(N$1,'100-&gt;45b'!$A$1:$D$45,4,0))</f>
        <v>176867</v>
      </c>
      <c r="O10" s="7">
        <f>SUMIFS(Build!$D10:$CY10,Build!$D$1:$CY$1,"&gt;="&amp;VLOOKUP(O$1,'100-&gt;45b'!$A$1:$D$45,3,0),Build!$D$1:$CY$1,"&lt;="&amp;VLOOKUP(O$1,'100-&gt;45b'!$A$1:$D$45,4,0))</f>
        <v>164208</v>
      </c>
      <c r="P10" s="7">
        <f>SUMIFS(Build!$D10:$CY10,Build!$D$1:$CY$1,"&gt;="&amp;VLOOKUP(P$1,'100-&gt;45b'!$A$1:$D$45,3,0),Build!$D$1:$CY$1,"&lt;="&amp;VLOOKUP(P$1,'100-&gt;45b'!$A$1:$D$45,4,0))</f>
        <v>526909</v>
      </c>
      <c r="Q10" s="7">
        <f>SUMIFS(Build!$D10:$CY10,Build!$D$1:$CY$1,"&gt;="&amp;VLOOKUP(Q$1,'100-&gt;45b'!$A$1:$D$45,3,0),Build!$D$1:$CY$1,"&lt;="&amp;VLOOKUP(Q$1,'100-&gt;45b'!$A$1:$D$45,4,0))</f>
        <v>92302</v>
      </c>
      <c r="R10" s="7">
        <f>SUMIFS(Build!$D10:$CY10,Build!$D$1:$CY$1,"&gt;="&amp;VLOOKUP(R$1,'100-&gt;45b'!$A$1:$D$45,3,0),Build!$D$1:$CY$1,"&lt;="&amp;VLOOKUP(R$1,'100-&gt;45b'!$A$1:$D$45,4,0))</f>
        <v>316558</v>
      </c>
      <c r="S10" s="7">
        <f>SUMIFS(Build!$D10:$CY10,Build!$D$1:$CY$1,"&gt;="&amp;VLOOKUP(S$1,'100-&gt;45b'!$A$1:$D$45,3,0),Build!$D$1:$CY$1,"&lt;="&amp;VLOOKUP(S$1,'100-&gt;45b'!$A$1:$D$45,4,0))</f>
        <v>16976</v>
      </c>
      <c r="T10" s="7">
        <f>SUMIFS(Build!$D10:$CY10,Build!$D$1:$CY$1,"&gt;="&amp;VLOOKUP(T$1,'100-&gt;45b'!$A$1:$D$45,3,0),Build!$D$1:$CY$1,"&lt;="&amp;VLOOKUP(T$1,'100-&gt;45b'!$A$1:$D$45,4,0))</f>
        <v>84893</v>
      </c>
      <c r="U10" s="7">
        <f>SUMIFS(Build!$D10:$CY10,Build!$D$1:$CY$1,"&gt;="&amp;VLOOKUP(U$1,'100-&gt;45b'!$A$1:$D$45,3,0),Build!$D$1:$CY$1,"&lt;="&amp;VLOOKUP(U$1,'100-&gt;45b'!$A$1:$D$45,4,0))</f>
        <v>10934</v>
      </c>
      <c r="V10" s="7">
        <f>SUMIFS(Build!$D10:$CY10,Build!$D$1:$CY$1,"&gt;="&amp;VLOOKUP(V$1,'100-&gt;45b'!$A$1:$D$45,3,0),Build!$D$1:$CY$1,"&lt;="&amp;VLOOKUP(V$1,'100-&gt;45b'!$A$1:$D$45,4,0))</f>
        <v>13839</v>
      </c>
      <c r="W10" s="7">
        <f>SUMIFS(Build!$D10:$CY10,Build!$D$1:$CY$1,"&gt;="&amp;VLOOKUP(W$1,'100-&gt;45b'!$A$1:$D$45,3,0),Build!$D$1:$CY$1,"&lt;="&amp;VLOOKUP(W$1,'100-&gt;45b'!$A$1:$D$45,4,0))</f>
        <v>40424</v>
      </c>
      <c r="X10" s="7">
        <f>SUMIFS(Build!$D10:$CY10,Build!$D$1:$CY$1,"&gt;="&amp;VLOOKUP(X$1,'100-&gt;45b'!$A$1:$D$45,3,0),Build!$D$1:$CY$1,"&lt;="&amp;VLOOKUP(X$1,'100-&gt;45b'!$A$1:$D$45,4,0))</f>
        <v>1009096</v>
      </c>
      <c r="Y10" s="7">
        <f>SUMIFS(Build!$D10:$CY10,Build!$D$1:$CY$1,"&gt;="&amp;VLOOKUP(Y$1,'100-&gt;45b'!$A$1:$D$45,3,0),Build!$D$1:$CY$1,"&lt;="&amp;VLOOKUP(Y$1,'100-&gt;45b'!$A$1:$D$45,4,0))</f>
        <v>101967</v>
      </c>
      <c r="Z10" s="7">
        <f>SUMIFS(Build!$D10:$CY10,Build!$D$1:$CY$1,"&gt;="&amp;VLOOKUP(Z$1,'100-&gt;45b'!$A$1:$D$45,3,0),Build!$D$1:$CY$1,"&lt;="&amp;VLOOKUP(Z$1,'100-&gt;45b'!$A$1:$D$45,4,0))</f>
        <v>18941</v>
      </c>
      <c r="AA10" s="7">
        <f>SUMIFS(Build!$D10:$CY10,Build!$D$1:$CY$1,"&gt;="&amp;VLOOKUP(AA$1,'100-&gt;45b'!$A$1:$D$45,3,0),Build!$D$1:$CY$1,"&lt;="&amp;VLOOKUP(AA$1,'100-&gt;45b'!$A$1:$D$45,4,0))</f>
        <v>3432344</v>
      </c>
      <c r="AB10" s="7">
        <f>SUMIFS(Build!$D10:$CY10,Build!$D$1:$CY$1,"&gt;="&amp;VLOOKUP(AB$1,'100-&gt;45b'!$A$1:$D$45,3,0),Build!$D$1:$CY$1,"&lt;="&amp;VLOOKUP(AB$1,'100-&gt;45b'!$A$1:$D$45,4,0))</f>
        <v>8655577</v>
      </c>
      <c r="AC10" s="7">
        <f>SUMIFS(Build!$D10:$CY10,Build!$D$1:$CY$1,"&gt;="&amp;VLOOKUP(AC$1,'100-&gt;45b'!$A$1:$D$45,3,0),Build!$D$1:$CY$1,"&lt;="&amp;VLOOKUP(AC$1,'100-&gt;45b'!$A$1:$D$45,4,0))</f>
        <v>4830497</v>
      </c>
      <c r="AD10" s="7">
        <f>SUMIFS(Build!$D10:$CY10,Build!$D$1:$CY$1,"&gt;="&amp;VLOOKUP(AD$1,'100-&gt;45b'!$A$1:$D$45,3,0),Build!$D$1:$CY$1,"&lt;="&amp;VLOOKUP(AD$1,'100-&gt;45b'!$A$1:$D$45,4,0))</f>
        <v>169810</v>
      </c>
      <c r="AE10" s="7">
        <f>SUMIFS(Build!$D10:$CY10,Build!$D$1:$CY$1,"&gt;="&amp;VLOOKUP(AE$1,'100-&gt;45b'!$A$1:$D$45,3,0),Build!$D$1:$CY$1,"&lt;="&amp;VLOOKUP(AE$1,'100-&gt;45b'!$A$1:$D$45,4,0))</f>
        <v>10934</v>
      </c>
      <c r="AF10" s="7">
        <f>SUMIFS(Build!$D10:$CY10,Build!$D$1:$CY$1,"&gt;="&amp;VLOOKUP(AF$1,'100-&gt;45b'!$A$1:$D$45,3,0),Build!$D$1:$CY$1,"&lt;="&amp;VLOOKUP(AF$1,'100-&gt;45b'!$A$1:$D$45,4,0))</f>
        <v>184200</v>
      </c>
      <c r="AG10" s="7">
        <f>SUMIFS(Build!$D10:$CY10,Build!$D$1:$CY$1,"&gt;="&amp;VLOOKUP(AG$1,'100-&gt;45b'!$A$1:$D$45,3,0),Build!$D$1:$CY$1,"&lt;="&amp;VLOOKUP(AG$1,'100-&gt;45b'!$A$1:$D$45,4,0))</f>
        <v>41360</v>
      </c>
      <c r="AH10" s="7">
        <f>SUMIFS(Build!$D10:$CY10,Build!$D$1:$CY$1,"&gt;="&amp;VLOOKUP(AH$1,'100-&gt;45b'!$A$1:$D$45,3,0),Build!$D$1:$CY$1,"&lt;="&amp;VLOOKUP(AH$1,'100-&gt;45b'!$A$1:$D$45,4,0))</f>
        <v>1157927</v>
      </c>
      <c r="AI10" s="7">
        <f>SUMIFS(Build!$D10:$CY10,Build!$D$1:$CY$1,"&gt;="&amp;VLOOKUP(AI$1,'100-&gt;45b'!$A$1:$D$45,3,0),Build!$D$1:$CY$1,"&lt;="&amp;VLOOKUP(AI$1,'100-&gt;45b'!$A$1:$D$45,4,0))</f>
        <v>41827</v>
      </c>
      <c r="AJ10" s="7">
        <f>SUMIFS(Build!$D10:$CY10,Build!$D$1:$CY$1,"&gt;="&amp;VLOOKUP(AJ$1,'100-&gt;45b'!$A$1:$D$45,3,0),Build!$D$1:$CY$1,"&lt;="&amp;VLOOKUP(AJ$1,'100-&gt;45b'!$A$1:$D$45,4,0))</f>
        <v>87015</v>
      </c>
      <c r="AK10" s="7">
        <f>SUMIFS(Build!$D10:$CY10,Build!$D$1:$CY$1,"&gt;="&amp;VLOOKUP(AK$1,'100-&gt;45b'!$A$1:$D$45,3,0),Build!$D$1:$CY$1,"&lt;="&amp;VLOOKUP(AK$1,'100-&gt;45b'!$A$1:$D$45,4,0))</f>
        <v>38673</v>
      </c>
      <c r="AL10" s="7">
        <f>SUMIFS(Build!$D10:$CY10,Build!$D$1:$CY$1,"&gt;="&amp;VLOOKUP(AL$1,'100-&gt;45b'!$A$1:$D$45,3,0),Build!$D$1:$CY$1,"&lt;="&amp;VLOOKUP(AL$1,'100-&gt;45b'!$A$1:$D$45,4,0))</f>
        <v>417824</v>
      </c>
      <c r="AM10" s="7">
        <f>SUMIFS(Build!$D10:$CY10,Build!$D$1:$CY$1,"&gt;="&amp;VLOOKUP(AM$1,'100-&gt;45b'!$A$1:$D$45,3,0),Build!$D$1:$CY$1,"&lt;="&amp;VLOOKUP(AM$1,'100-&gt;45b'!$A$1:$D$45,4,0))</f>
        <v>112803</v>
      </c>
      <c r="AN10" s="7">
        <f>SUMIFS(Build!$D10:$CY10,Build!$D$1:$CY$1,"&gt;="&amp;VLOOKUP(AN$1,'100-&gt;45b'!$A$1:$D$45,3,0),Build!$D$1:$CY$1,"&lt;="&amp;VLOOKUP(AN$1,'100-&gt;45b'!$A$1:$D$45,4,0))</f>
        <v>268685</v>
      </c>
      <c r="AO10" s="7">
        <f>SUMIFS(Build!$D10:$CY10,Build!$D$1:$CY$1,"&gt;="&amp;VLOOKUP(AO$1,'100-&gt;45b'!$A$1:$D$45,3,0),Build!$D$1:$CY$1,"&lt;="&amp;VLOOKUP(AO$1,'100-&gt;45b'!$A$1:$D$45,4,0))</f>
        <v>353129</v>
      </c>
      <c r="AP10" s="7">
        <f>SUMIFS(Build!$D10:$CY10,Build!$D$1:$CY$1,"&gt;="&amp;VLOOKUP(AP$1,'100-&gt;45b'!$A$1:$D$45,3,0),Build!$D$1:$CY$1,"&lt;="&amp;VLOOKUP(AP$1,'100-&gt;45b'!$A$1:$D$45,4,0))</f>
        <v>967329</v>
      </c>
      <c r="AQ10" s="7">
        <f>SUMIFS(Build!$D10:$CY10,Build!$D$1:$CY$1,"&gt;="&amp;VLOOKUP(AQ$1,'100-&gt;45b'!$A$1:$D$45,3,0),Build!$D$1:$CY$1,"&lt;="&amp;VLOOKUP(AQ$1,'100-&gt;45b'!$A$1:$D$45,4,0))</f>
        <v>2187866</v>
      </c>
      <c r="AR10" s="7">
        <f>SUMIFS(Build!$D10:$CY10,Build!$D$1:$CY$1,"&gt;="&amp;VLOOKUP(AR$1,'100-&gt;45b'!$A$1:$D$45,3,0),Build!$D$1:$CY$1,"&lt;="&amp;VLOOKUP(AR$1,'100-&gt;45b'!$A$1:$D$45,4,0))</f>
        <v>502573</v>
      </c>
      <c r="AS10" s="7">
        <f>SUMIFS(Build!$D10:$CY10,Build!$D$1:$CY$1,"&gt;="&amp;VLOOKUP(AS$1,'100-&gt;45b'!$A$1:$D$45,3,0),Build!$D$1:$CY$1,"&lt;="&amp;VLOOKUP(AS$1,'100-&gt;45b'!$A$1:$D$45,4,0))</f>
        <v>60839</v>
      </c>
      <c r="AT10" s="7">
        <f>SUMIFS(Build!$D10:$CY10,Build!$D$1:$CY$1,"&gt;="&amp;VLOOKUP(AT$1,'100-&gt;45b'!$A$1:$D$45,3,0),Build!$D$1:$CY$1,"&lt;="&amp;VLOOKUP(AT$1,'100-&gt;45b'!$A$1:$D$45,4,0))</f>
        <v>2408414</v>
      </c>
      <c r="AU10" s="7">
        <f>SUMIFS(Build!$D10:$CY10,Build!$D$1:$CY$1,"&gt;="&amp;VLOOKUP(AU$1,'100-&gt;45b'!$A$1:$D$45,3,0),Build!$D$1:$CY$1,"&lt;="&amp;VLOOKUP(AU$1,'100-&gt;45b'!$A$1:$D$45,4,0))</f>
        <v>1206420</v>
      </c>
      <c r="AV10" s="23">
        <f>Build!CX10</f>
        <v>3939</v>
      </c>
      <c r="AW10" s="7">
        <f>Build!CY10</f>
        <v>4464</v>
      </c>
      <c r="AX10" s="7"/>
      <c r="AY10" s="17">
        <f t="shared" si="0"/>
        <v>44</v>
      </c>
      <c r="AZ10" s="18">
        <f t="shared" si="1"/>
        <v>7.3394444731072982E-5</v>
      </c>
      <c r="BA10" s="18"/>
      <c r="BB10" s="18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B10" s="8"/>
    </row>
    <row r="11" spans="1:106" x14ac:dyDescent="0.25">
      <c r="A11" t="s">
        <v>124</v>
      </c>
      <c r="B11">
        <f>VLOOKUP($A11&amp;0,'Short Labels'!$B$1:$N$8042,8,0)</f>
        <v>2020</v>
      </c>
      <c r="C11" s="7">
        <f>SUMIFS(Build!$D11:$CY11,Build!$D$1:$CY$1,"&gt;="&amp;VLOOKUP(C$1,'100-&gt;45b'!$A$1:$D$45,3,0),Build!$D$1:$CY$1,"&lt;="&amp;VLOOKUP(C$1,'100-&gt;45b'!$A$1:$D$45,4,0))</f>
        <v>140083</v>
      </c>
      <c r="D11" s="7">
        <f>SUMIFS(Build!$D11:$CY11,Build!$D$1:$CY$1,"&gt;="&amp;VLOOKUP(D$1,'100-&gt;45b'!$A$1:$D$45,3,0),Build!$D$1:$CY$1,"&lt;="&amp;VLOOKUP(D$1,'100-&gt;45b'!$A$1:$D$45,4,0))</f>
        <v>445</v>
      </c>
      <c r="E11" s="7">
        <f>SUMIFS(Build!$D11:$CY11,Build!$D$1:$CY$1,"&gt;="&amp;VLOOKUP(E$1,'100-&gt;45b'!$A$1:$D$45,3,0),Build!$D$1:$CY$1,"&lt;="&amp;VLOOKUP(E$1,'100-&gt;45b'!$A$1:$D$45,4,0))</f>
        <v>11519</v>
      </c>
      <c r="F11" s="7">
        <f>SUMIFS(Build!$D11:$CY11,Build!$D$1:$CY$1,"&gt;="&amp;VLOOKUP(F$1,'100-&gt;45b'!$A$1:$D$45,3,0),Build!$D$1:$CY$1,"&lt;="&amp;VLOOKUP(F$1,'100-&gt;45b'!$A$1:$D$45,4,0))</f>
        <v>7164</v>
      </c>
      <c r="G11" s="7">
        <f>SUMIFS(Build!$D11:$CY11,Build!$D$1:$CY$1,"&gt;="&amp;VLOOKUP(G$1,'100-&gt;45b'!$A$1:$D$45,3,0),Build!$D$1:$CY$1,"&lt;="&amp;VLOOKUP(G$1,'100-&gt;45b'!$A$1:$D$45,4,0))</f>
        <v>394</v>
      </c>
      <c r="H11" s="7">
        <f>SUMIFS(Build!$D11:$CY11,Build!$D$1:$CY$1,"&gt;="&amp;VLOOKUP(H$1,'100-&gt;45b'!$A$1:$D$45,3,0),Build!$D$1:$CY$1,"&lt;="&amp;VLOOKUP(H$1,'100-&gt;45b'!$A$1:$D$45,4,0))</f>
        <v>38432</v>
      </c>
      <c r="I11" s="7">
        <f>SUMIFS(Build!$D11:$CY11,Build!$D$1:$CY$1,"&gt;="&amp;VLOOKUP(I$1,'100-&gt;45b'!$A$1:$D$45,3,0),Build!$D$1:$CY$1,"&lt;="&amp;VLOOKUP(I$1,'100-&gt;45b'!$A$1:$D$45,4,0))</f>
        <v>38777</v>
      </c>
      <c r="J11" s="7">
        <f>SUMIFS(Build!$D11:$CY11,Build!$D$1:$CY$1,"&gt;="&amp;VLOOKUP(J$1,'100-&gt;45b'!$A$1:$D$45,3,0),Build!$D$1:$CY$1,"&lt;="&amp;VLOOKUP(J$1,'100-&gt;45b'!$A$1:$D$45,4,0))</f>
        <v>33144</v>
      </c>
      <c r="K11" s="7">
        <f>SUMIFS(Build!$D11:$CY11,Build!$D$1:$CY$1,"&gt;="&amp;VLOOKUP(K$1,'100-&gt;45b'!$A$1:$D$45,3,0),Build!$D$1:$CY$1,"&lt;="&amp;VLOOKUP(K$1,'100-&gt;45b'!$A$1:$D$45,4,0))</f>
        <v>6988</v>
      </c>
      <c r="L11" s="7">
        <f>SUMIFS(Build!$D11:$CY11,Build!$D$1:$CY$1,"&gt;="&amp;VLOOKUP(L$1,'100-&gt;45b'!$A$1:$D$45,3,0),Build!$D$1:$CY$1,"&lt;="&amp;VLOOKUP(L$1,'100-&gt;45b'!$A$1:$D$45,4,0))</f>
        <v>2744</v>
      </c>
      <c r="M11" s="7">
        <f>SUMIFS(Build!$D11:$CY11,Build!$D$1:$CY$1,"&gt;="&amp;VLOOKUP(M$1,'100-&gt;45b'!$A$1:$D$45,3,0),Build!$D$1:$CY$1,"&lt;="&amp;VLOOKUP(M$1,'100-&gt;45b'!$A$1:$D$45,4,0))</f>
        <v>3039</v>
      </c>
      <c r="N11" s="7">
        <f>SUMIFS(Build!$D11:$CY11,Build!$D$1:$CY$1,"&gt;="&amp;VLOOKUP(N$1,'100-&gt;45b'!$A$1:$D$45,3,0),Build!$D$1:$CY$1,"&lt;="&amp;VLOOKUP(N$1,'100-&gt;45b'!$A$1:$D$45,4,0))</f>
        <v>3382</v>
      </c>
      <c r="O11" s="7">
        <f>SUMIFS(Build!$D11:$CY11,Build!$D$1:$CY$1,"&gt;="&amp;VLOOKUP(O$1,'100-&gt;45b'!$A$1:$D$45,3,0),Build!$D$1:$CY$1,"&lt;="&amp;VLOOKUP(O$1,'100-&gt;45b'!$A$1:$D$45,4,0))</f>
        <v>9495</v>
      </c>
      <c r="P11" s="7">
        <f>SUMIFS(Build!$D11:$CY11,Build!$D$1:$CY$1,"&gt;="&amp;VLOOKUP(P$1,'100-&gt;45b'!$A$1:$D$45,3,0),Build!$D$1:$CY$1,"&lt;="&amp;VLOOKUP(P$1,'100-&gt;45b'!$A$1:$D$45,4,0))</f>
        <v>9244</v>
      </c>
      <c r="Q11" s="7">
        <f>SUMIFS(Build!$D11:$CY11,Build!$D$1:$CY$1,"&gt;="&amp;VLOOKUP(Q$1,'100-&gt;45b'!$A$1:$D$45,3,0),Build!$D$1:$CY$1,"&lt;="&amp;VLOOKUP(Q$1,'100-&gt;45b'!$A$1:$D$45,4,0))</f>
        <v>8544</v>
      </c>
      <c r="R11" s="7">
        <f>SUMIFS(Build!$D11:$CY11,Build!$D$1:$CY$1,"&gt;="&amp;VLOOKUP(R$1,'100-&gt;45b'!$A$1:$D$45,3,0),Build!$D$1:$CY$1,"&lt;="&amp;VLOOKUP(R$1,'100-&gt;45b'!$A$1:$D$45,4,0))</f>
        <v>23959</v>
      </c>
      <c r="S11" s="7">
        <f>SUMIFS(Build!$D11:$CY11,Build!$D$1:$CY$1,"&gt;="&amp;VLOOKUP(S$1,'100-&gt;45b'!$A$1:$D$45,3,0),Build!$D$1:$CY$1,"&lt;="&amp;VLOOKUP(S$1,'100-&gt;45b'!$A$1:$D$45,4,0))</f>
        <v>1333</v>
      </c>
      <c r="T11" s="7">
        <f>SUMIFS(Build!$D11:$CY11,Build!$D$1:$CY$1,"&gt;="&amp;VLOOKUP(T$1,'100-&gt;45b'!$A$1:$D$45,3,0),Build!$D$1:$CY$1,"&lt;="&amp;VLOOKUP(T$1,'100-&gt;45b'!$A$1:$D$45,4,0))</f>
        <v>3067</v>
      </c>
      <c r="U11" s="7">
        <f>SUMIFS(Build!$D11:$CY11,Build!$D$1:$CY$1,"&gt;="&amp;VLOOKUP(U$1,'100-&gt;45b'!$A$1:$D$45,3,0),Build!$D$1:$CY$1,"&lt;="&amp;VLOOKUP(U$1,'100-&gt;45b'!$A$1:$D$45,4,0))</f>
        <v>2887</v>
      </c>
      <c r="V11" s="7">
        <f>SUMIFS(Build!$D11:$CY11,Build!$D$1:$CY$1,"&gt;="&amp;VLOOKUP(V$1,'100-&gt;45b'!$A$1:$D$45,3,0),Build!$D$1:$CY$1,"&lt;="&amp;VLOOKUP(V$1,'100-&gt;45b'!$A$1:$D$45,4,0))</f>
        <v>5436</v>
      </c>
      <c r="W11" s="7">
        <f>SUMIFS(Build!$D11:$CY11,Build!$D$1:$CY$1,"&gt;="&amp;VLOOKUP(W$1,'100-&gt;45b'!$A$1:$D$45,3,0),Build!$D$1:$CY$1,"&lt;="&amp;VLOOKUP(W$1,'100-&gt;45b'!$A$1:$D$45,4,0))</f>
        <v>2039.0000000000002</v>
      </c>
      <c r="X11" s="7">
        <f>SUMIFS(Build!$D11:$CY11,Build!$D$1:$CY$1,"&gt;="&amp;VLOOKUP(X$1,'100-&gt;45b'!$A$1:$D$45,3,0),Build!$D$1:$CY$1,"&lt;="&amp;VLOOKUP(X$1,'100-&gt;45b'!$A$1:$D$45,4,0))</f>
        <v>29449</v>
      </c>
      <c r="Y11" s="7">
        <f>SUMIFS(Build!$D11:$CY11,Build!$D$1:$CY$1,"&gt;="&amp;VLOOKUP(Y$1,'100-&gt;45b'!$A$1:$D$45,3,0),Build!$D$1:$CY$1,"&lt;="&amp;VLOOKUP(Y$1,'100-&gt;45b'!$A$1:$D$45,4,0))</f>
        <v>23420</v>
      </c>
      <c r="Z11" s="7">
        <f>SUMIFS(Build!$D11:$CY11,Build!$D$1:$CY$1,"&gt;="&amp;VLOOKUP(Z$1,'100-&gt;45b'!$A$1:$D$45,3,0),Build!$D$1:$CY$1,"&lt;="&amp;VLOOKUP(Z$1,'100-&gt;45b'!$A$1:$D$45,4,0))</f>
        <v>15796</v>
      </c>
      <c r="AA11" s="7">
        <f>SUMIFS(Build!$D11:$CY11,Build!$D$1:$CY$1,"&gt;="&amp;VLOOKUP(AA$1,'100-&gt;45b'!$A$1:$D$45,3,0),Build!$D$1:$CY$1,"&lt;="&amp;VLOOKUP(AA$1,'100-&gt;45b'!$A$1:$D$45,4,0))</f>
        <v>111067</v>
      </c>
      <c r="AB11" s="7">
        <f>SUMIFS(Build!$D11:$CY11,Build!$D$1:$CY$1,"&gt;="&amp;VLOOKUP(AB$1,'100-&gt;45b'!$A$1:$D$45,3,0),Build!$D$1:$CY$1,"&lt;="&amp;VLOOKUP(AB$1,'100-&gt;45b'!$A$1:$D$45,4,0))</f>
        <v>159027</v>
      </c>
      <c r="AC11" s="7">
        <f>SUMIFS(Build!$D11:$CY11,Build!$D$1:$CY$1,"&gt;="&amp;VLOOKUP(AC$1,'100-&gt;45b'!$A$1:$D$45,3,0),Build!$D$1:$CY$1,"&lt;="&amp;VLOOKUP(AC$1,'100-&gt;45b'!$A$1:$D$45,4,0))</f>
        <v>45292</v>
      </c>
      <c r="AD11" s="7">
        <f>SUMIFS(Build!$D11:$CY11,Build!$D$1:$CY$1,"&gt;="&amp;VLOOKUP(AD$1,'100-&gt;45b'!$A$1:$D$45,3,0),Build!$D$1:$CY$1,"&lt;="&amp;VLOOKUP(AD$1,'100-&gt;45b'!$A$1:$D$45,4,0))</f>
        <v>414</v>
      </c>
      <c r="AE11" s="7">
        <f>SUMIFS(Build!$D11:$CY11,Build!$D$1:$CY$1,"&gt;="&amp;VLOOKUP(AE$1,'100-&gt;45b'!$A$1:$D$45,3,0),Build!$D$1:$CY$1,"&lt;="&amp;VLOOKUP(AE$1,'100-&gt;45b'!$A$1:$D$45,4,0))</f>
        <v>930</v>
      </c>
      <c r="AF11" s="7">
        <f>SUMIFS(Build!$D11:$CY11,Build!$D$1:$CY$1,"&gt;="&amp;VLOOKUP(AF$1,'100-&gt;45b'!$A$1:$D$45,3,0),Build!$D$1:$CY$1,"&lt;="&amp;VLOOKUP(AF$1,'100-&gt;45b'!$A$1:$D$45,4,0))</f>
        <v>2644</v>
      </c>
      <c r="AG11" s="7">
        <f>SUMIFS(Build!$D11:$CY11,Build!$D$1:$CY$1,"&gt;="&amp;VLOOKUP(AG$1,'100-&gt;45b'!$A$1:$D$45,3,0),Build!$D$1:$CY$1,"&lt;="&amp;VLOOKUP(AG$1,'100-&gt;45b'!$A$1:$D$45,4,0))</f>
        <v>9794</v>
      </c>
      <c r="AH11" s="7">
        <f>SUMIFS(Build!$D11:$CY11,Build!$D$1:$CY$1,"&gt;="&amp;VLOOKUP(AH$1,'100-&gt;45b'!$A$1:$D$45,3,0),Build!$D$1:$CY$1,"&lt;="&amp;VLOOKUP(AH$1,'100-&gt;45b'!$A$1:$D$45,4,0))</f>
        <v>60255</v>
      </c>
      <c r="AI11" s="7">
        <f>SUMIFS(Build!$D11:$CY11,Build!$D$1:$CY$1,"&gt;="&amp;VLOOKUP(AI$1,'100-&gt;45b'!$A$1:$D$45,3,0),Build!$D$1:$CY$1,"&lt;="&amp;VLOOKUP(AI$1,'100-&gt;45b'!$A$1:$D$45,4,0))</f>
        <v>6713</v>
      </c>
      <c r="AJ11" s="7">
        <f>SUMIFS(Build!$D11:$CY11,Build!$D$1:$CY$1,"&gt;="&amp;VLOOKUP(AJ$1,'100-&gt;45b'!$A$1:$D$45,3,0),Build!$D$1:$CY$1,"&lt;="&amp;VLOOKUP(AJ$1,'100-&gt;45b'!$A$1:$D$45,4,0))</f>
        <v>8074.9999999999991</v>
      </c>
      <c r="AK11" s="7">
        <f>SUMIFS(Build!$D11:$CY11,Build!$D$1:$CY$1,"&gt;="&amp;VLOOKUP(AK$1,'100-&gt;45b'!$A$1:$D$45,3,0),Build!$D$1:$CY$1,"&lt;="&amp;VLOOKUP(AK$1,'100-&gt;45b'!$A$1:$D$45,4,0))</f>
        <v>4383</v>
      </c>
      <c r="AL11" s="7">
        <f>SUMIFS(Build!$D11:$CY11,Build!$D$1:$CY$1,"&gt;="&amp;VLOOKUP(AL$1,'100-&gt;45b'!$A$1:$D$45,3,0),Build!$D$1:$CY$1,"&lt;="&amp;VLOOKUP(AL$1,'100-&gt;45b'!$A$1:$D$45,4,0))</f>
        <v>20615</v>
      </c>
      <c r="AM11" s="7">
        <f>SUMIFS(Build!$D11:$CY11,Build!$D$1:$CY$1,"&gt;="&amp;VLOOKUP(AM$1,'100-&gt;45b'!$A$1:$D$45,3,0),Build!$D$1:$CY$1,"&lt;="&amp;VLOOKUP(AM$1,'100-&gt;45b'!$A$1:$D$45,4,0))</f>
        <v>556</v>
      </c>
      <c r="AN11" s="7">
        <f>SUMIFS(Build!$D11:$CY11,Build!$D$1:$CY$1,"&gt;="&amp;VLOOKUP(AN$1,'100-&gt;45b'!$A$1:$D$45,3,0),Build!$D$1:$CY$1,"&lt;="&amp;VLOOKUP(AN$1,'100-&gt;45b'!$A$1:$D$45,4,0))</f>
        <v>16484</v>
      </c>
      <c r="AO11" s="7">
        <f>SUMIFS(Build!$D11:$CY11,Build!$D$1:$CY$1,"&gt;="&amp;VLOOKUP(AO$1,'100-&gt;45b'!$A$1:$D$45,3,0),Build!$D$1:$CY$1,"&lt;="&amp;VLOOKUP(AO$1,'100-&gt;45b'!$A$1:$D$45,4,0))</f>
        <v>15830</v>
      </c>
      <c r="AP11" s="7">
        <f>SUMIFS(Build!$D11:$CY11,Build!$D$1:$CY$1,"&gt;="&amp;VLOOKUP(AP$1,'100-&gt;45b'!$A$1:$D$45,3,0),Build!$D$1:$CY$1,"&lt;="&amp;VLOOKUP(AP$1,'100-&gt;45b'!$A$1:$D$45,4,0))</f>
        <v>84820</v>
      </c>
      <c r="AQ11" s="7">
        <f>SUMIFS(Build!$D11:$CY11,Build!$D$1:$CY$1,"&gt;="&amp;VLOOKUP(AQ$1,'100-&gt;45b'!$A$1:$D$45,3,0),Build!$D$1:$CY$1,"&lt;="&amp;VLOOKUP(AQ$1,'100-&gt;45b'!$A$1:$D$45,4,0))</f>
        <v>70028</v>
      </c>
      <c r="AR11" s="7">
        <f>SUMIFS(Build!$D11:$CY11,Build!$D$1:$CY$1,"&gt;="&amp;VLOOKUP(AR$1,'100-&gt;45b'!$A$1:$D$45,3,0),Build!$D$1:$CY$1,"&lt;="&amp;VLOOKUP(AR$1,'100-&gt;45b'!$A$1:$D$45,4,0))</f>
        <v>64009</v>
      </c>
      <c r="AS11" s="7">
        <f>SUMIFS(Build!$D11:$CY11,Build!$D$1:$CY$1,"&gt;="&amp;VLOOKUP(AS$1,'100-&gt;45b'!$A$1:$D$45,3,0),Build!$D$1:$CY$1,"&lt;="&amp;VLOOKUP(AS$1,'100-&gt;45b'!$A$1:$D$45,4,0))</f>
        <v>17869</v>
      </c>
      <c r="AT11" s="7">
        <f>SUMIFS(Build!$D11:$CY11,Build!$D$1:$CY$1,"&gt;="&amp;VLOOKUP(AT$1,'100-&gt;45b'!$A$1:$D$45,3,0),Build!$D$1:$CY$1,"&lt;="&amp;VLOOKUP(AT$1,'100-&gt;45b'!$A$1:$D$45,4,0))</f>
        <v>39089</v>
      </c>
      <c r="AU11" s="7">
        <f>SUMIFS(Build!$D11:$CY11,Build!$D$1:$CY$1,"&gt;="&amp;VLOOKUP(AU$1,'100-&gt;45b'!$A$1:$D$45,3,0),Build!$D$1:$CY$1,"&lt;="&amp;VLOOKUP(AU$1,'100-&gt;45b'!$A$1:$D$45,4,0))</f>
        <v>3026</v>
      </c>
      <c r="AV11" s="23">
        <f>Build!CX11</f>
        <v>11381</v>
      </c>
      <c r="AW11" s="7">
        <f>Build!CY11</f>
        <v>0</v>
      </c>
      <c r="AX11" s="7"/>
      <c r="AY11" s="17">
        <f t="shared" si="0"/>
        <v>45</v>
      </c>
      <c r="AZ11" s="18">
        <f t="shared" si="1"/>
        <v>0</v>
      </c>
      <c r="BA11" s="18"/>
      <c r="BB11" s="18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B11" s="8"/>
    </row>
    <row r="12" spans="1:106" x14ac:dyDescent="0.25">
      <c r="A12" t="s">
        <v>127</v>
      </c>
      <c r="B12">
        <f>VLOOKUP($A12&amp;0,'Short Labels'!$B$1:$N$8042,8,0)</f>
        <v>2020</v>
      </c>
      <c r="C12" s="7">
        <f>SUMIFS(Build!$D12:$CY12,Build!$D$1:$CY$1,"&gt;="&amp;VLOOKUP(C$1,'100-&gt;45b'!$A$1:$D$45,3,0),Build!$D$1:$CY$1,"&lt;="&amp;VLOOKUP(C$1,'100-&gt;45b'!$A$1:$D$45,4,0))</f>
        <v>529501</v>
      </c>
      <c r="D12" s="7">
        <f>SUMIFS(Build!$D12:$CY12,Build!$D$1:$CY$1,"&gt;="&amp;VLOOKUP(D$1,'100-&gt;45b'!$A$1:$D$45,3,0),Build!$D$1:$CY$1,"&lt;="&amp;VLOOKUP(D$1,'100-&gt;45b'!$A$1:$D$45,4,0))</f>
        <v>2380</v>
      </c>
      <c r="E12" s="7">
        <f>SUMIFS(Build!$D12:$CY12,Build!$D$1:$CY$1,"&gt;="&amp;VLOOKUP(E$1,'100-&gt;45b'!$A$1:$D$45,3,0),Build!$D$1:$CY$1,"&lt;="&amp;VLOOKUP(E$1,'100-&gt;45b'!$A$1:$D$45,4,0))</f>
        <v>6393</v>
      </c>
      <c r="F12" s="7">
        <f>SUMIFS(Build!$D12:$CY12,Build!$D$1:$CY$1,"&gt;="&amp;VLOOKUP(F$1,'100-&gt;45b'!$A$1:$D$45,3,0),Build!$D$1:$CY$1,"&lt;="&amp;VLOOKUP(F$1,'100-&gt;45b'!$A$1:$D$45,4,0))</f>
        <v>21597</v>
      </c>
      <c r="G12" s="7">
        <f>SUMIFS(Build!$D12:$CY12,Build!$D$1:$CY$1,"&gt;="&amp;VLOOKUP(G$1,'100-&gt;45b'!$A$1:$D$45,3,0),Build!$D$1:$CY$1,"&lt;="&amp;VLOOKUP(G$1,'100-&gt;45b'!$A$1:$D$45,4,0))</f>
        <v>1544</v>
      </c>
      <c r="H12" s="7">
        <f>SUMIFS(Build!$D12:$CY12,Build!$D$1:$CY$1,"&gt;="&amp;VLOOKUP(H$1,'100-&gt;45b'!$A$1:$D$45,3,0),Build!$D$1:$CY$1,"&lt;="&amp;VLOOKUP(H$1,'100-&gt;45b'!$A$1:$D$45,4,0))</f>
        <v>176696</v>
      </c>
      <c r="I12" s="7">
        <f>SUMIFS(Build!$D12:$CY12,Build!$D$1:$CY$1,"&gt;="&amp;VLOOKUP(I$1,'100-&gt;45b'!$A$1:$D$45,3,0),Build!$D$1:$CY$1,"&lt;="&amp;VLOOKUP(I$1,'100-&gt;45b'!$A$1:$D$45,4,0))</f>
        <v>79355</v>
      </c>
      <c r="J12" s="7">
        <f>SUMIFS(Build!$D12:$CY12,Build!$D$1:$CY$1,"&gt;="&amp;VLOOKUP(J$1,'100-&gt;45b'!$A$1:$D$45,3,0),Build!$D$1:$CY$1,"&lt;="&amp;VLOOKUP(J$1,'100-&gt;45b'!$A$1:$D$45,4,0))</f>
        <v>57253</v>
      </c>
      <c r="K12" s="7">
        <f>SUMIFS(Build!$D12:$CY12,Build!$D$1:$CY$1,"&gt;="&amp;VLOOKUP(K$1,'100-&gt;45b'!$A$1:$D$45,3,0),Build!$D$1:$CY$1,"&lt;="&amp;VLOOKUP(K$1,'100-&gt;45b'!$A$1:$D$45,4,0))</f>
        <v>33672</v>
      </c>
      <c r="L12" s="7">
        <f>SUMIFS(Build!$D12:$CY12,Build!$D$1:$CY$1,"&gt;="&amp;VLOOKUP(L$1,'100-&gt;45b'!$A$1:$D$45,3,0),Build!$D$1:$CY$1,"&lt;="&amp;VLOOKUP(L$1,'100-&gt;45b'!$A$1:$D$45,4,0))</f>
        <v>14509</v>
      </c>
      <c r="M12" s="7">
        <f>SUMIFS(Build!$D12:$CY12,Build!$D$1:$CY$1,"&gt;="&amp;VLOOKUP(M$1,'100-&gt;45b'!$A$1:$D$45,3,0),Build!$D$1:$CY$1,"&lt;="&amp;VLOOKUP(M$1,'100-&gt;45b'!$A$1:$D$45,4,0))</f>
        <v>30452</v>
      </c>
      <c r="N12" s="7">
        <f>SUMIFS(Build!$D12:$CY12,Build!$D$1:$CY$1,"&gt;="&amp;VLOOKUP(N$1,'100-&gt;45b'!$A$1:$D$45,3,0),Build!$D$1:$CY$1,"&lt;="&amp;VLOOKUP(N$1,'100-&gt;45b'!$A$1:$D$45,4,0))</f>
        <v>12941</v>
      </c>
      <c r="O12" s="7">
        <f>SUMIFS(Build!$D12:$CY12,Build!$D$1:$CY$1,"&gt;="&amp;VLOOKUP(O$1,'100-&gt;45b'!$A$1:$D$45,3,0),Build!$D$1:$CY$1,"&lt;="&amp;VLOOKUP(O$1,'100-&gt;45b'!$A$1:$D$45,4,0))</f>
        <v>37283</v>
      </c>
      <c r="P12" s="7">
        <f>SUMIFS(Build!$D12:$CY12,Build!$D$1:$CY$1,"&gt;="&amp;VLOOKUP(P$1,'100-&gt;45b'!$A$1:$D$45,3,0),Build!$D$1:$CY$1,"&lt;="&amp;VLOOKUP(P$1,'100-&gt;45b'!$A$1:$D$45,4,0))</f>
        <v>80331</v>
      </c>
      <c r="Q12" s="7">
        <f>SUMIFS(Build!$D12:$CY12,Build!$D$1:$CY$1,"&gt;="&amp;VLOOKUP(Q$1,'100-&gt;45b'!$A$1:$D$45,3,0),Build!$D$1:$CY$1,"&lt;="&amp;VLOOKUP(Q$1,'100-&gt;45b'!$A$1:$D$45,4,0))</f>
        <v>16423</v>
      </c>
      <c r="R12" s="7">
        <f>SUMIFS(Build!$D12:$CY12,Build!$D$1:$CY$1,"&gt;="&amp;VLOOKUP(R$1,'100-&gt;45b'!$A$1:$D$45,3,0),Build!$D$1:$CY$1,"&lt;="&amp;VLOOKUP(R$1,'100-&gt;45b'!$A$1:$D$45,4,0))</f>
        <v>43480</v>
      </c>
      <c r="S12" s="7">
        <f>SUMIFS(Build!$D12:$CY12,Build!$D$1:$CY$1,"&gt;="&amp;VLOOKUP(S$1,'100-&gt;45b'!$A$1:$D$45,3,0),Build!$D$1:$CY$1,"&lt;="&amp;VLOOKUP(S$1,'100-&gt;45b'!$A$1:$D$45,4,0))</f>
        <v>28220</v>
      </c>
      <c r="T12" s="7">
        <f>SUMIFS(Build!$D12:$CY12,Build!$D$1:$CY$1,"&gt;="&amp;VLOOKUP(T$1,'100-&gt;45b'!$A$1:$D$45,3,0),Build!$D$1:$CY$1,"&lt;="&amp;VLOOKUP(T$1,'100-&gt;45b'!$A$1:$D$45,4,0))</f>
        <v>32089</v>
      </c>
      <c r="U12" s="7">
        <f>SUMIFS(Build!$D12:$CY12,Build!$D$1:$CY$1,"&gt;="&amp;VLOOKUP(U$1,'100-&gt;45b'!$A$1:$D$45,3,0),Build!$D$1:$CY$1,"&lt;="&amp;VLOOKUP(U$1,'100-&gt;45b'!$A$1:$D$45,4,0))</f>
        <v>99027</v>
      </c>
      <c r="V12" s="7">
        <f>SUMIFS(Build!$D12:$CY12,Build!$D$1:$CY$1,"&gt;="&amp;VLOOKUP(V$1,'100-&gt;45b'!$A$1:$D$45,3,0),Build!$D$1:$CY$1,"&lt;="&amp;VLOOKUP(V$1,'100-&gt;45b'!$A$1:$D$45,4,0))</f>
        <v>47487</v>
      </c>
      <c r="W12" s="7">
        <f>SUMIFS(Build!$D12:$CY12,Build!$D$1:$CY$1,"&gt;="&amp;VLOOKUP(W$1,'100-&gt;45b'!$A$1:$D$45,3,0),Build!$D$1:$CY$1,"&lt;="&amp;VLOOKUP(W$1,'100-&gt;45b'!$A$1:$D$45,4,0))</f>
        <v>7220</v>
      </c>
      <c r="X12" s="7">
        <f>SUMIFS(Build!$D12:$CY12,Build!$D$1:$CY$1,"&gt;="&amp;VLOOKUP(X$1,'100-&gt;45b'!$A$1:$D$45,3,0),Build!$D$1:$CY$1,"&lt;="&amp;VLOOKUP(X$1,'100-&gt;45b'!$A$1:$D$45,4,0))</f>
        <v>70637</v>
      </c>
      <c r="Y12" s="7">
        <f>SUMIFS(Build!$D12:$CY12,Build!$D$1:$CY$1,"&gt;="&amp;VLOOKUP(Y$1,'100-&gt;45b'!$A$1:$D$45,3,0),Build!$D$1:$CY$1,"&lt;="&amp;VLOOKUP(Y$1,'100-&gt;45b'!$A$1:$D$45,4,0))</f>
        <v>189665</v>
      </c>
      <c r="Z12" s="7">
        <f>SUMIFS(Build!$D12:$CY12,Build!$D$1:$CY$1,"&gt;="&amp;VLOOKUP(Z$1,'100-&gt;45b'!$A$1:$D$45,3,0),Build!$D$1:$CY$1,"&lt;="&amp;VLOOKUP(Z$1,'100-&gt;45b'!$A$1:$D$45,4,0))</f>
        <v>32496</v>
      </c>
      <c r="AA12" s="7">
        <f>SUMIFS(Build!$D12:$CY12,Build!$D$1:$CY$1,"&gt;="&amp;VLOOKUP(AA$1,'100-&gt;45b'!$A$1:$D$45,3,0),Build!$D$1:$CY$1,"&lt;="&amp;VLOOKUP(AA$1,'100-&gt;45b'!$A$1:$D$45,4,0))</f>
        <v>373360</v>
      </c>
      <c r="AB12" s="7">
        <f>SUMIFS(Build!$D12:$CY12,Build!$D$1:$CY$1,"&gt;="&amp;VLOOKUP(AB$1,'100-&gt;45b'!$A$1:$D$45,3,0),Build!$D$1:$CY$1,"&lt;="&amp;VLOOKUP(AB$1,'100-&gt;45b'!$A$1:$D$45,4,0))</f>
        <v>692941</v>
      </c>
      <c r="AC12" s="7">
        <f>SUMIFS(Build!$D12:$CY12,Build!$D$1:$CY$1,"&gt;="&amp;VLOOKUP(AC$1,'100-&gt;45b'!$A$1:$D$45,3,0),Build!$D$1:$CY$1,"&lt;="&amp;VLOOKUP(AC$1,'100-&gt;45b'!$A$1:$D$45,4,0))</f>
        <v>278930</v>
      </c>
      <c r="AD12" s="7">
        <f>SUMIFS(Build!$D12:$CY12,Build!$D$1:$CY$1,"&gt;="&amp;VLOOKUP(AD$1,'100-&gt;45b'!$A$1:$D$45,3,0),Build!$D$1:$CY$1,"&lt;="&amp;VLOOKUP(AD$1,'100-&gt;45b'!$A$1:$D$45,4,0))</f>
        <v>0</v>
      </c>
      <c r="AE12" s="7">
        <f>SUMIFS(Build!$D12:$CY12,Build!$D$1:$CY$1,"&gt;="&amp;VLOOKUP(AE$1,'100-&gt;45b'!$A$1:$D$45,3,0),Build!$D$1:$CY$1,"&lt;="&amp;VLOOKUP(AE$1,'100-&gt;45b'!$A$1:$D$45,4,0))</f>
        <v>5362</v>
      </c>
      <c r="AF12" s="7">
        <f>SUMIFS(Build!$D12:$CY12,Build!$D$1:$CY$1,"&gt;="&amp;VLOOKUP(AF$1,'100-&gt;45b'!$A$1:$D$45,3,0),Build!$D$1:$CY$1,"&lt;="&amp;VLOOKUP(AF$1,'100-&gt;45b'!$A$1:$D$45,4,0))</f>
        <v>27630</v>
      </c>
      <c r="AG12" s="7">
        <f>SUMIFS(Build!$D12:$CY12,Build!$D$1:$CY$1,"&gt;="&amp;VLOOKUP(AG$1,'100-&gt;45b'!$A$1:$D$45,3,0),Build!$D$1:$CY$1,"&lt;="&amp;VLOOKUP(AG$1,'100-&gt;45b'!$A$1:$D$45,4,0))</f>
        <v>28826</v>
      </c>
      <c r="AH12" s="7">
        <f>SUMIFS(Build!$D12:$CY12,Build!$D$1:$CY$1,"&gt;="&amp;VLOOKUP(AH$1,'100-&gt;45b'!$A$1:$D$45,3,0),Build!$D$1:$CY$1,"&lt;="&amp;VLOOKUP(AH$1,'100-&gt;45b'!$A$1:$D$45,4,0))</f>
        <v>94869</v>
      </c>
      <c r="AI12" s="7">
        <f>SUMIFS(Build!$D12:$CY12,Build!$D$1:$CY$1,"&gt;="&amp;VLOOKUP(AI$1,'100-&gt;45b'!$A$1:$D$45,3,0),Build!$D$1:$CY$1,"&lt;="&amp;VLOOKUP(AI$1,'100-&gt;45b'!$A$1:$D$45,4,0))</f>
        <v>20224</v>
      </c>
      <c r="AJ12" s="7">
        <f>SUMIFS(Build!$D12:$CY12,Build!$D$1:$CY$1,"&gt;="&amp;VLOOKUP(AJ$1,'100-&gt;45b'!$A$1:$D$45,3,0),Build!$D$1:$CY$1,"&lt;="&amp;VLOOKUP(AJ$1,'100-&gt;45b'!$A$1:$D$45,4,0))</f>
        <v>27646</v>
      </c>
      <c r="AK12" s="7">
        <f>SUMIFS(Build!$D12:$CY12,Build!$D$1:$CY$1,"&gt;="&amp;VLOOKUP(AK$1,'100-&gt;45b'!$A$1:$D$45,3,0),Build!$D$1:$CY$1,"&lt;="&amp;VLOOKUP(AK$1,'100-&gt;45b'!$A$1:$D$45,4,0))</f>
        <v>74671</v>
      </c>
      <c r="AL12" s="7">
        <f>SUMIFS(Build!$D12:$CY12,Build!$D$1:$CY$1,"&gt;="&amp;VLOOKUP(AL$1,'100-&gt;45b'!$A$1:$D$45,3,0),Build!$D$1:$CY$1,"&lt;="&amp;VLOOKUP(AL$1,'100-&gt;45b'!$A$1:$D$45,4,0))</f>
        <v>69322</v>
      </c>
      <c r="AM12" s="7">
        <f>SUMIFS(Build!$D12:$CY12,Build!$D$1:$CY$1,"&gt;="&amp;VLOOKUP(AM$1,'100-&gt;45b'!$A$1:$D$45,3,0),Build!$D$1:$CY$1,"&lt;="&amp;VLOOKUP(AM$1,'100-&gt;45b'!$A$1:$D$45,4,0))</f>
        <v>30660</v>
      </c>
      <c r="AN12" s="7">
        <f>SUMIFS(Build!$D12:$CY12,Build!$D$1:$CY$1,"&gt;="&amp;VLOOKUP(AN$1,'100-&gt;45b'!$A$1:$D$45,3,0),Build!$D$1:$CY$1,"&lt;="&amp;VLOOKUP(AN$1,'100-&gt;45b'!$A$1:$D$45,4,0))</f>
        <v>104259</v>
      </c>
      <c r="AO12" s="7">
        <f>SUMIFS(Build!$D12:$CY12,Build!$D$1:$CY$1,"&gt;="&amp;VLOOKUP(AO$1,'100-&gt;45b'!$A$1:$D$45,3,0),Build!$D$1:$CY$1,"&lt;="&amp;VLOOKUP(AO$1,'100-&gt;45b'!$A$1:$D$45,4,0))</f>
        <v>85355</v>
      </c>
      <c r="AP12" s="7">
        <f>SUMIFS(Build!$D12:$CY12,Build!$D$1:$CY$1,"&gt;="&amp;VLOOKUP(AP$1,'100-&gt;45b'!$A$1:$D$45,3,0),Build!$D$1:$CY$1,"&lt;="&amp;VLOOKUP(AP$1,'100-&gt;45b'!$A$1:$D$45,4,0))</f>
        <v>211029</v>
      </c>
      <c r="AQ12" s="7">
        <f>SUMIFS(Build!$D12:$CY12,Build!$D$1:$CY$1,"&gt;="&amp;VLOOKUP(AQ$1,'100-&gt;45b'!$A$1:$D$45,3,0),Build!$D$1:$CY$1,"&lt;="&amp;VLOOKUP(AQ$1,'100-&gt;45b'!$A$1:$D$45,4,0))</f>
        <v>519159.99999999994</v>
      </c>
      <c r="AR12" s="7">
        <f>SUMIFS(Build!$D12:$CY12,Build!$D$1:$CY$1,"&gt;="&amp;VLOOKUP(AR$1,'100-&gt;45b'!$A$1:$D$45,3,0),Build!$D$1:$CY$1,"&lt;="&amp;VLOOKUP(AR$1,'100-&gt;45b'!$A$1:$D$45,4,0))</f>
        <v>390982</v>
      </c>
      <c r="AS12" s="7">
        <f>SUMIFS(Build!$D12:$CY12,Build!$D$1:$CY$1,"&gt;="&amp;VLOOKUP(AS$1,'100-&gt;45b'!$A$1:$D$45,3,0),Build!$D$1:$CY$1,"&lt;="&amp;VLOOKUP(AS$1,'100-&gt;45b'!$A$1:$D$45,4,0))</f>
        <v>86016</v>
      </c>
      <c r="AT12" s="7">
        <f>SUMIFS(Build!$D12:$CY12,Build!$D$1:$CY$1,"&gt;="&amp;VLOOKUP(AT$1,'100-&gt;45b'!$A$1:$D$45,3,0),Build!$D$1:$CY$1,"&lt;="&amp;VLOOKUP(AT$1,'100-&gt;45b'!$A$1:$D$45,4,0))</f>
        <v>91158</v>
      </c>
      <c r="AU12" s="7">
        <f>SUMIFS(Build!$D12:$CY12,Build!$D$1:$CY$1,"&gt;="&amp;VLOOKUP(AU$1,'100-&gt;45b'!$A$1:$D$45,3,0),Build!$D$1:$CY$1,"&lt;="&amp;VLOOKUP(AU$1,'100-&gt;45b'!$A$1:$D$45,4,0))</f>
        <v>18564</v>
      </c>
      <c r="AV12" s="23">
        <f>Build!CX12</f>
        <v>0</v>
      </c>
      <c r="AW12" s="7">
        <f>Build!CY12</f>
        <v>2356</v>
      </c>
      <c r="AX12" s="7"/>
      <c r="AY12" s="17">
        <f t="shared" si="0"/>
        <v>44</v>
      </c>
      <c r="AZ12" s="18">
        <f t="shared" si="1"/>
        <v>4.8239434673137904E-4</v>
      </c>
      <c r="BA12" s="18"/>
      <c r="BB12" s="18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B12" s="8"/>
    </row>
    <row r="13" spans="1:106" x14ac:dyDescent="0.25">
      <c r="A13" t="s">
        <v>129</v>
      </c>
      <c r="B13">
        <f>VLOOKUP($A13&amp;0,'Short Labels'!$B$1:$N$8042,8,0)</f>
        <v>2020</v>
      </c>
      <c r="C13" s="7">
        <f>SUMIFS(Build!$D13:$CY13,Build!$D$1:$CY$1,"&gt;="&amp;VLOOKUP(C$1,'100-&gt;45b'!$A$1:$D$45,3,0),Build!$D$1:$CY$1,"&lt;="&amp;VLOOKUP(C$1,'100-&gt;45b'!$A$1:$D$45,4,0))</f>
        <v>1621935</v>
      </c>
      <c r="D13" s="7">
        <f>SUMIFS(Build!$D13:$CY13,Build!$D$1:$CY$1,"&gt;="&amp;VLOOKUP(D$1,'100-&gt;45b'!$A$1:$D$45,3,0),Build!$D$1:$CY$1,"&lt;="&amp;VLOOKUP(D$1,'100-&gt;45b'!$A$1:$D$45,4,0))</f>
        <v>6632</v>
      </c>
      <c r="E13" s="7">
        <f>SUMIFS(Build!$D13:$CY13,Build!$D$1:$CY$1,"&gt;="&amp;VLOOKUP(E$1,'100-&gt;45b'!$A$1:$D$45,3,0),Build!$D$1:$CY$1,"&lt;="&amp;VLOOKUP(E$1,'100-&gt;45b'!$A$1:$D$45,4,0))</f>
        <v>4579</v>
      </c>
      <c r="F13" s="7">
        <f>SUMIFS(Build!$D13:$CY13,Build!$D$1:$CY$1,"&gt;="&amp;VLOOKUP(F$1,'100-&gt;45b'!$A$1:$D$45,3,0),Build!$D$1:$CY$1,"&lt;="&amp;VLOOKUP(F$1,'100-&gt;45b'!$A$1:$D$45,4,0))</f>
        <v>50920</v>
      </c>
      <c r="G13" s="7">
        <f>SUMIFS(Build!$D13:$CY13,Build!$D$1:$CY$1,"&gt;="&amp;VLOOKUP(G$1,'100-&gt;45b'!$A$1:$D$45,3,0),Build!$D$1:$CY$1,"&lt;="&amp;VLOOKUP(G$1,'100-&gt;45b'!$A$1:$D$45,4,0))</f>
        <v>0</v>
      </c>
      <c r="H13" s="7">
        <f>SUMIFS(Build!$D13:$CY13,Build!$D$1:$CY$1,"&gt;="&amp;VLOOKUP(H$1,'100-&gt;45b'!$A$1:$D$45,3,0),Build!$D$1:$CY$1,"&lt;="&amp;VLOOKUP(H$1,'100-&gt;45b'!$A$1:$D$45,4,0))</f>
        <v>158589</v>
      </c>
      <c r="I13" s="7">
        <f>SUMIFS(Build!$D13:$CY13,Build!$D$1:$CY$1,"&gt;="&amp;VLOOKUP(I$1,'100-&gt;45b'!$A$1:$D$45,3,0),Build!$D$1:$CY$1,"&lt;="&amp;VLOOKUP(I$1,'100-&gt;45b'!$A$1:$D$45,4,0))</f>
        <v>126030</v>
      </c>
      <c r="J13" s="7">
        <f>SUMIFS(Build!$D13:$CY13,Build!$D$1:$CY$1,"&gt;="&amp;VLOOKUP(J$1,'100-&gt;45b'!$A$1:$D$45,3,0),Build!$D$1:$CY$1,"&lt;="&amp;VLOOKUP(J$1,'100-&gt;45b'!$A$1:$D$45,4,0))</f>
        <v>13616</v>
      </c>
      <c r="K13" s="7">
        <f>SUMIFS(Build!$D13:$CY13,Build!$D$1:$CY$1,"&gt;="&amp;VLOOKUP(K$1,'100-&gt;45b'!$A$1:$D$45,3,0),Build!$D$1:$CY$1,"&lt;="&amp;VLOOKUP(K$1,'100-&gt;45b'!$A$1:$D$45,4,0))</f>
        <v>18023</v>
      </c>
      <c r="L13" s="7">
        <f>SUMIFS(Build!$D13:$CY13,Build!$D$1:$CY$1,"&gt;="&amp;VLOOKUP(L$1,'100-&gt;45b'!$A$1:$D$45,3,0),Build!$D$1:$CY$1,"&lt;="&amp;VLOOKUP(L$1,'100-&gt;45b'!$A$1:$D$45,4,0))</f>
        <v>0</v>
      </c>
      <c r="M13" s="7">
        <f>SUMIFS(Build!$D13:$CY13,Build!$D$1:$CY$1,"&gt;="&amp;VLOOKUP(M$1,'100-&gt;45b'!$A$1:$D$45,3,0),Build!$D$1:$CY$1,"&lt;="&amp;VLOOKUP(M$1,'100-&gt;45b'!$A$1:$D$45,4,0))</f>
        <v>3154</v>
      </c>
      <c r="N13" s="7">
        <f>SUMIFS(Build!$D13:$CY13,Build!$D$1:$CY$1,"&gt;="&amp;VLOOKUP(N$1,'100-&gt;45b'!$A$1:$D$45,3,0),Build!$D$1:$CY$1,"&lt;="&amp;VLOOKUP(N$1,'100-&gt;45b'!$A$1:$D$45,4,0))</f>
        <v>5817</v>
      </c>
      <c r="O13" s="7">
        <f>SUMIFS(Build!$D13:$CY13,Build!$D$1:$CY$1,"&gt;="&amp;VLOOKUP(O$1,'100-&gt;45b'!$A$1:$D$45,3,0),Build!$D$1:$CY$1,"&lt;="&amp;VLOOKUP(O$1,'100-&gt;45b'!$A$1:$D$45,4,0))</f>
        <v>5763</v>
      </c>
      <c r="P13" s="7">
        <f>SUMIFS(Build!$D13:$CY13,Build!$D$1:$CY$1,"&gt;="&amp;VLOOKUP(P$1,'100-&gt;45b'!$A$1:$D$45,3,0),Build!$D$1:$CY$1,"&lt;="&amp;VLOOKUP(P$1,'100-&gt;45b'!$A$1:$D$45,4,0))</f>
        <v>24423</v>
      </c>
      <c r="Q13" s="7">
        <f>SUMIFS(Build!$D13:$CY13,Build!$D$1:$CY$1,"&gt;="&amp;VLOOKUP(Q$1,'100-&gt;45b'!$A$1:$D$45,3,0),Build!$D$1:$CY$1,"&lt;="&amp;VLOOKUP(Q$1,'100-&gt;45b'!$A$1:$D$45,4,0))</f>
        <v>1445</v>
      </c>
      <c r="R13" s="7">
        <f>SUMIFS(Build!$D13:$CY13,Build!$D$1:$CY$1,"&gt;="&amp;VLOOKUP(R$1,'100-&gt;45b'!$A$1:$D$45,3,0),Build!$D$1:$CY$1,"&lt;="&amp;VLOOKUP(R$1,'100-&gt;45b'!$A$1:$D$45,4,0))</f>
        <v>46155</v>
      </c>
      <c r="S13" s="7">
        <f>SUMIFS(Build!$D13:$CY13,Build!$D$1:$CY$1,"&gt;="&amp;VLOOKUP(S$1,'100-&gt;45b'!$A$1:$D$45,3,0),Build!$D$1:$CY$1,"&lt;="&amp;VLOOKUP(S$1,'100-&gt;45b'!$A$1:$D$45,4,0))</f>
        <v>0</v>
      </c>
      <c r="T13" s="7">
        <f>SUMIFS(Build!$D13:$CY13,Build!$D$1:$CY$1,"&gt;="&amp;VLOOKUP(T$1,'100-&gt;45b'!$A$1:$D$45,3,0),Build!$D$1:$CY$1,"&lt;="&amp;VLOOKUP(T$1,'100-&gt;45b'!$A$1:$D$45,4,0))</f>
        <v>0</v>
      </c>
      <c r="U13" s="7">
        <f>SUMIFS(Build!$D13:$CY13,Build!$D$1:$CY$1,"&gt;="&amp;VLOOKUP(U$1,'100-&gt;45b'!$A$1:$D$45,3,0),Build!$D$1:$CY$1,"&lt;="&amp;VLOOKUP(U$1,'100-&gt;45b'!$A$1:$D$45,4,0))</f>
        <v>1077</v>
      </c>
      <c r="V13" s="7">
        <f>SUMIFS(Build!$D13:$CY13,Build!$D$1:$CY$1,"&gt;="&amp;VLOOKUP(V$1,'100-&gt;45b'!$A$1:$D$45,3,0),Build!$D$1:$CY$1,"&lt;="&amp;VLOOKUP(V$1,'100-&gt;45b'!$A$1:$D$45,4,0))</f>
        <v>0</v>
      </c>
      <c r="W13" s="7">
        <f>SUMIFS(Build!$D13:$CY13,Build!$D$1:$CY$1,"&gt;="&amp;VLOOKUP(W$1,'100-&gt;45b'!$A$1:$D$45,3,0),Build!$D$1:$CY$1,"&lt;="&amp;VLOOKUP(W$1,'100-&gt;45b'!$A$1:$D$45,4,0))</f>
        <v>0</v>
      </c>
      <c r="X13" s="7">
        <f>SUMIFS(Build!$D13:$CY13,Build!$D$1:$CY$1,"&gt;="&amp;VLOOKUP(X$1,'100-&gt;45b'!$A$1:$D$45,3,0),Build!$D$1:$CY$1,"&lt;="&amp;VLOOKUP(X$1,'100-&gt;45b'!$A$1:$D$45,4,0))</f>
        <v>70216</v>
      </c>
      <c r="Y13" s="7">
        <f>SUMIFS(Build!$D13:$CY13,Build!$D$1:$CY$1,"&gt;="&amp;VLOOKUP(Y$1,'100-&gt;45b'!$A$1:$D$45,3,0),Build!$D$1:$CY$1,"&lt;="&amp;VLOOKUP(Y$1,'100-&gt;45b'!$A$1:$D$45,4,0))</f>
        <v>10411</v>
      </c>
      <c r="Z13" s="7">
        <f>SUMIFS(Build!$D13:$CY13,Build!$D$1:$CY$1,"&gt;="&amp;VLOOKUP(Z$1,'100-&gt;45b'!$A$1:$D$45,3,0),Build!$D$1:$CY$1,"&lt;="&amp;VLOOKUP(Z$1,'100-&gt;45b'!$A$1:$D$45,4,0))</f>
        <v>2994</v>
      </c>
      <c r="AA13" s="7">
        <f>SUMIFS(Build!$D13:$CY13,Build!$D$1:$CY$1,"&gt;="&amp;VLOOKUP(AA$1,'100-&gt;45b'!$A$1:$D$45,3,0),Build!$D$1:$CY$1,"&lt;="&amp;VLOOKUP(AA$1,'100-&gt;45b'!$A$1:$D$45,4,0))</f>
        <v>431312</v>
      </c>
      <c r="AB13" s="7">
        <f>SUMIFS(Build!$D13:$CY13,Build!$D$1:$CY$1,"&gt;="&amp;VLOOKUP(AB$1,'100-&gt;45b'!$A$1:$D$45,3,0),Build!$D$1:$CY$1,"&lt;="&amp;VLOOKUP(AB$1,'100-&gt;45b'!$A$1:$D$45,4,0))</f>
        <v>1021548</v>
      </c>
      <c r="AC13" s="7">
        <f>SUMIFS(Build!$D13:$CY13,Build!$D$1:$CY$1,"&gt;="&amp;VLOOKUP(AC$1,'100-&gt;45b'!$A$1:$D$45,3,0),Build!$D$1:$CY$1,"&lt;="&amp;VLOOKUP(AC$1,'100-&gt;45b'!$A$1:$D$45,4,0))</f>
        <v>305712</v>
      </c>
      <c r="AD13" s="7">
        <f>SUMIFS(Build!$D13:$CY13,Build!$D$1:$CY$1,"&gt;="&amp;VLOOKUP(AD$1,'100-&gt;45b'!$A$1:$D$45,3,0),Build!$D$1:$CY$1,"&lt;="&amp;VLOOKUP(AD$1,'100-&gt;45b'!$A$1:$D$45,4,0))</f>
        <v>726</v>
      </c>
      <c r="AE13" s="7">
        <f>SUMIFS(Build!$D13:$CY13,Build!$D$1:$CY$1,"&gt;="&amp;VLOOKUP(AE$1,'100-&gt;45b'!$A$1:$D$45,3,0),Build!$D$1:$CY$1,"&lt;="&amp;VLOOKUP(AE$1,'100-&gt;45b'!$A$1:$D$45,4,0))</f>
        <v>2916</v>
      </c>
      <c r="AF13" s="7">
        <f>SUMIFS(Build!$D13:$CY13,Build!$D$1:$CY$1,"&gt;="&amp;VLOOKUP(AF$1,'100-&gt;45b'!$A$1:$D$45,3,0),Build!$D$1:$CY$1,"&lt;="&amp;VLOOKUP(AF$1,'100-&gt;45b'!$A$1:$D$45,4,0))</f>
        <v>13261</v>
      </c>
      <c r="AG13" s="7">
        <f>SUMIFS(Build!$D13:$CY13,Build!$D$1:$CY$1,"&gt;="&amp;VLOOKUP(AG$1,'100-&gt;45b'!$A$1:$D$45,3,0),Build!$D$1:$CY$1,"&lt;="&amp;VLOOKUP(AG$1,'100-&gt;45b'!$A$1:$D$45,4,0))</f>
        <v>10047</v>
      </c>
      <c r="AH13" s="7">
        <f>SUMIFS(Build!$D13:$CY13,Build!$D$1:$CY$1,"&gt;="&amp;VLOOKUP(AH$1,'100-&gt;45b'!$A$1:$D$45,3,0),Build!$D$1:$CY$1,"&lt;="&amp;VLOOKUP(AH$1,'100-&gt;45b'!$A$1:$D$45,4,0))</f>
        <v>358158</v>
      </c>
      <c r="AI13" s="7">
        <f>SUMIFS(Build!$D13:$CY13,Build!$D$1:$CY$1,"&gt;="&amp;VLOOKUP(AI$1,'100-&gt;45b'!$A$1:$D$45,3,0),Build!$D$1:$CY$1,"&lt;="&amp;VLOOKUP(AI$1,'100-&gt;45b'!$A$1:$D$45,4,0))</f>
        <v>15049</v>
      </c>
      <c r="AJ13" s="7">
        <f>SUMIFS(Build!$D13:$CY13,Build!$D$1:$CY$1,"&gt;="&amp;VLOOKUP(AJ$1,'100-&gt;45b'!$A$1:$D$45,3,0),Build!$D$1:$CY$1,"&lt;="&amp;VLOOKUP(AJ$1,'100-&gt;45b'!$A$1:$D$45,4,0))</f>
        <v>19628</v>
      </c>
      <c r="AK13" s="7">
        <f>SUMIFS(Build!$D13:$CY13,Build!$D$1:$CY$1,"&gt;="&amp;VLOOKUP(AK$1,'100-&gt;45b'!$A$1:$D$45,3,0),Build!$D$1:$CY$1,"&lt;="&amp;VLOOKUP(AK$1,'100-&gt;45b'!$A$1:$D$45,4,0))</f>
        <v>8432</v>
      </c>
      <c r="AL13" s="7">
        <f>SUMIFS(Build!$D13:$CY13,Build!$D$1:$CY$1,"&gt;="&amp;VLOOKUP(AL$1,'100-&gt;45b'!$A$1:$D$45,3,0),Build!$D$1:$CY$1,"&lt;="&amp;VLOOKUP(AL$1,'100-&gt;45b'!$A$1:$D$45,4,0))</f>
        <v>57180</v>
      </c>
      <c r="AM13" s="7">
        <f>SUMIFS(Build!$D13:$CY13,Build!$D$1:$CY$1,"&gt;="&amp;VLOOKUP(AM$1,'100-&gt;45b'!$A$1:$D$45,3,0),Build!$D$1:$CY$1,"&lt;="&amp;VLOOKUP(AM$1,'100-&gt;45b'!$A$1:$D$45,4,0))</f>
        <v>14379</v>
      </c>
      <c r="AN13" s="7">
        <f>SUMIFS(Build!$D13:$CY13,Build!$D$1:$CY$1,"&gt;="&amp;VLOOKUP(AN$1,'100-&gt;45b'!$A$1:$D$45,3,0),Build!$D$1:$CY$1,"&lt;="&amp;VLOOKUP(AN$1,'100-&gt;45b'!$A$1:$D$45,4,0))</f>
        <v>143441</v>
      </c>
      <c r="AO13" s="7">
        <f>SUMIFS(Build!$D13:$CY13,Build!$D$1:$CY$1,"&gt;="&amp;VLOOKUP(AO$1,'100-&gt;45b'!$A$1:$D$45,3,0),Build!$D$1:$CY$1,"&lt;="&amp;VLOOKUP(AO$1,'100-&gt;45b'!$A$1:$D$45,4,0))</f>
        <v>69948</v>
      </c>
      <c r="AP13" s="7">
        <f>SUMIFS(Build!$D13:$CY13,Build!$D$1:$CY$1,"&gt;="&amp;VLOOKUP(AP$1,'100-&gt;45b'!$A$1:$D$45,3,0),Build!$D$1:$CY$1,"&lt;="&amp;VLOOKUP(AP$1,'100-&gt;45b'!$A$1:$D$45,4,0))</f>
        <v>149340</v>
      </c>
      <c r="AQ13" s="7">
        <f>SUMIFS(Build!$D13:$CY13,Build!$D$1:$CY$1,"&gt;="&amp;VLOOKUP(AQ$1,'100-&gt;45b'!$A$1:$D$45,3,0),Build!$D$1:$CY$1,"&lt;="&amp;VLOOKUP(AQ$1,'100-&gt;45b'!$A$1:$D$45,4,0))</f>
        <v>217456</v>
      </c>
      <c r="AR13" s="7">
        <f>SUMIFS(Build!$D13:$CY13,Build!$D$1:$CY$1,"&gt;="&amp;VLOOKUP(AR$1,'100-&gt;45b'!$A$1:$D$45,3,0),Build!$D$1:$CY$1,"&lt;="&amp;VLOOKUP(AR$1,'100-&gt;45b'!$A$1:$D$45,4,0))</f>
        <v>167874</v>
      </c>
      <c r="AS13" s="7">
        <f>SUMIFS(Build!$D13:$CY13,Build!$D$1:$CY$1,"&gt;="&amp;VLOOKUP(AS$1,'100-&gt;45b'!$A$1:$D$45,3,0),Build!$D$1:$CY$1,"&lt;="&amp;VLOOKUP(AS$1,'100-&gt;45b'!$A$1:$D$45,4,0))</f>
        <v>23633</v>
      </c>
      <c r="AT13" s="7">
        <f>SUMIFS(Build!$D13:$CY13,Build!$D$1:$CY$1,"&gt;="&amp;VLOOKUP(AT$1,'100-&gt;45b'!$A$1:$D$45,3,0),Build!$D$1:$CY$1,"&lt;="&amp;VLOOKUP(AT$1,'100-&gt;45b'!$A$1:$D$45,4,0))</f>
        <v>148137</v>
      </c>
      <c r="AU13" s="7">
        <f>SUMIFS(Build!$D13:$CY13,Build!$D$1:$CY$1,"&gt;="&amp;VLOOKUP(AU$1,'100-&gt;45b'!$A$1:$D$45,3,0),Build!$D$1:$CY$1,"&lt;="&amp;VLOOKUP(AU$1,'100-&gt;45b'!$A$1:$D$45,4,0))</f>
        <v>75057</v>
      </c>
      <c r="AV13" s="23">
        <f>Build!CX13</f>
        <v>2258</v>
      </c>
      <c r="AW13" s="7">
        <f>Build!CY13</f>
        <v>0</v>
      </c>
      <c r="AX13" s="7"/>
      <c r="AY13" s="17">
        <f t="shared" si="0"/>
        <v>39</v>
      </c>
      <c r="AZ13" s="18">
        <f t="shared" si="1"/>
        <v>0</v>
      </c>
      <c r="BA13" s="18"/>
      <c r="BB13" s="18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B13" s="8"/>
    </row>
    <row r="14" spans="1:106" x14ac:dyDescent="0.25">
      <c r="A14" t="s">
        <v>131</v>
      </c>
      <c r="B14">
        <f>VLOOKUP($A14&amp;0,'Short Labels'!$B$1:$N$8042,8,0)</f>
        <v>2020</v>
      </c>
      <c r="C14" s="7">
        <f>SUMIFS(Build!$D14:$CY14,Build!$D$1:$CY$1,"&gt;="&amp;VLOOKUP(C$1,'100-&gt;45b'!$A$1:$D$45,3,0),Build!$D$1:$CY$1,"&lt;="&amp;VLOOKUP(C$1,'100-&gt;45b'!$A$1:$D$45,4,0))</f>
        <v>7769048</v>
      </c>
      <c r="D14" s="7">
        <f>SUMIFS(Build!$D14:$CY14,Build!$D$1:$CY$1,"&gt;="&amp;VLOOKUP(D$1,'100-&gt;45b'!$A$1:$D$45,3,0),Build!$D$1:$CY$1,"&lt;="&amp;VLOOKUP(D$1,'100-&gt;45b'!$A$1:$D$45,4,0))</f>
        <v>390027</v>
      </c>
      <c r="E14" s="7">
        <f>SUMIFS(Build!$D14:$CY14,Build!$D$1:$CY$1,"&gt;="&amp;VLOOKUP(E$1,'100-&gt;45b'!$A$1:$D$45,3,0),Build!$D$1:$CY$1,"&lt;="&amp;VLOOKUP(E$1,'100-&gt;45b'!$A$1:$D$45,4,0))</f>
        <v>110384</v>
      </c>
      <c r="F14" s="7">
        <f>SUMIFS(Build!$D14:$CY14,Build!$D$1:$CY$1,"&gt;="&amp;VLOOKUP(F$1,'100-&gt;45b'!$A$1:$D$45,3,0),Build!$D$1:$CY$1,"&lt;="&amp;VLOOKUP(F$1,'100-&gt;45b'!$A$1:$D$45,4,0))</f>
        <v>294914</v>
      </c>
      <c r="G14" s="7">
        <f>SUMIFS(Build!$D14:$CY14,Build!$D$1:$CY$1,"&gt;="&amp;VLOOKUP(G$1,'100-&gt;45b'!$A$1:$D$45,3,0),Build!$D$1:$CY$1,"&lt;="&amp;VLOOKUP(G$1,'100-&gt;45b'!$A$1:$D$45,4,0))</f>
        <v>21704</v>
      </c>
      <c r="H14" s="7">
        <f>SUMIFS(Build!$D14:$CY14,Build!$D$1:$CY$1,"&gt;="&amp;VLOOKUP(H$1,'100-&gt;45b'!$A$1:$D$45,3,0),Build!$D$1:$CY$1,"&lt;="&amp;VLOOKUP(H$1,'100-&gt;45b'!$A$1:$D$45,4,0))</f>
        <v>1882884</v>
      </c>
      <c r="I14" s="7">
        <f>SUMIFS(Build!$D14:$CY14,Build!$D$1:$CY$1,"&gt;="&amp;VLOOKUP(I$1,'100-&gt;45b'!$A$1:$D$45,3,0),Build!$D$1:$CY$1,"&lt;="&amp;VLOOKUP(I$1,'100-&gt;45b'!$A$1:$D$45,4,0))</f>
        <v>2280067</v>
      </c>
      <c r="J14" s="7">
        <f>SUMIFS(Build!$D14:$CY14,Build!$D$1:$CY$1,"&gt;="&amp;VLOOKUP(J$1,'100-&gt;45b'!$A$1:$D$45,3,0),Build!$D$1:$CY$1,"&lt;="&amp;VLOOKUP(J$1,'100-&gt;45b'!$A$1:$D$45,4,0))</f>
        <v>322444</v>
      </c>
      <c r="K14" s="7">
        <f>SUMIFS(Build!$D14:$CY14,Build!$D$1:$CY$1,"&gt;="&amp;VLOOKUP(K$1,'100-&gt;45b'!$A$1:$D$45,3,0),Build!$D$1:$CY$1,"&lt;="&amp;VLOOKUP(K$1,'100-&gt;45b'!$A$1:$D$45,4,0))</f>
        <v>441262</v>
      </c>
      <c r="L14" s="7">
        <f>SUMIFS(Build!$D14:$CY14,Build!$D$1:$CY$1,"&gt;="&amp;VLOOKUP(L$1,'100-&gt;45b'!$A$1:$D$45,3,0),Build!$D$1:$CY$1,"&lt;="&amp;VLOOKUP(L$1,'100-&gt;45b'!$A$1:$D$45,4,0))</f>
        <v>118379</v>
      </c>
      <c r="M14" s="7">
        <f>SUMIFS(Build!$D14:$CY14,Build!$D$1:$CY$1,"&gt;="&amp;VLOOKUP(M$1,'100-&gt;45b'!$A$1:$D$45,3,0),Build!$D$1:$CY$1,"&lt;="&amp;VLOOKUP(M$1,'100-&gt;45b'!$A$1:$D$45,4,0))</f>
        <v>322405</v>
      </c>
      <c r="N14" s="7">
        <f>SUMIFS(Build!$D14:$CY14,Build!$D$1:$CY$1,"&gt;="&amp;VLOOKUP(N$1,'100-&gt;45b'!$A$1:$D$45,3,0),Build!$D$1:$CY$1,"&lt;="&amp;VLOOKUP(N$1,'100-&gt;45b'!$A$1:$D$45,4,0))</f>
        <v>194439</v>
      </c>
      <c r="O14" s="7">
        <f>SUMIFS(Build!$D14:$CY14,Build!$D$1:$CY$1,"&gt;="&amp;VLOOKUP(O$1,'100-&gt;45b'!$A$1:$D$45,3,0),Build!$D$1:$CY$1,"&lt;="&amp;VLOOKUP(O$1,'100-&gt;45b'!$A$1:$D$45,4,0))</f>
        <v>409401</v>
      </c>
      <c r="P14" s="7">
        <f>SUMIFS(Build!$D14:$CY14,Build!$D$1:$CY$1,"&gt;="&amp;VLOOKUP(P$1,'100-&gt;45b'!$A$1:$D$45,3,0),Build!$D$1:$CY$1,"&lt;="&amp;VLOOKUP(P$1,'100-&gt;45b'!$A$1:$D$45,4,0))</f>
        <v>466471</v>
      </c>
      <c r="Q14" s="7">
        <f>SUMIFS(Build!$D14:$CY14,Build!$D$1:$CY$1,"&gt;="&amp;VLOOKUP(Q$1,'100-&gt;45b'!$A$1:$D$45,3,0),Build!$D$1:$CY$1,"&lt;="&amp;VLOOKUP(Q$1,'100-&gt;45b'!$A$1:$D$45,4,0))</f>
        <v>231422</v>
      </c>
      <c r="R14" s="7">
        <f>SUMIFS(Build!$D14:$CY14,Build!$D$1:$CY$1,"&gt;="&amp;VLOOKUP(R$1,'100-&gt;45b'!$A$1:$D$45,3,0),Build!$D$1:$CY$1,"&lt;="&amp;VLOOKUP(R$1,'100-&gt;45b'!$A$1:$D$45,4,0))</f>
        <v>905517</v>
      </c>
      <c r="S14" s="7">
        <f>SUMIFS(Build!$D14:$CY14,Build!$D$1:$CY$1,"&gt;="&amp;VLOOKUP(S$1,'100-&gt;45b'!$A$1:$D$45,3,0),Build!$D$1:$CY$1,"&lt;="&amp;VLOOKUP(S$1,'100-&gt;45b'!$A$1:$D$45,4,0))</f>
        <v>192066</v>
      </c>
      <c r="T14" s="7">
        <f>SUMIFS(Build!$D14:$CY14,Build!$D$1:$CY$1,"&gt;="&amp;VLOOKUP(T$1,'100-&gt;45b'!$A$1:$D$45,3,0),Build!$D$1:$CY$1,"&lt;="&amp;VLOOKUP(T$1,'100-&gt;45b'!$A$1:$D$45,4,0))</f>
        <v>176608</v>
      </c>
      <c r="U14" s="7">
        <f>SUMIFS(Build!$D14:$CY14,Build!$D$1:$CY$1,"&gt;="&amp;VLOOKUP(U$1,'100-&gt;45b'!$A$1:$D$45,3,0),Build!$D$1:$CY$1,"&lt;="&amp;VLOOKUP(U$1,'100-&gt;45b'!$A$1:$D$45,4,0))</f>
        <v>314658</v>
      </c>
      <c r="V14" s="7">
        <f>SUMIFS(Build!$D14:$CY14,Build!$D$1:$CY$1,"&gt;="&amp;VLOOKUP(V$1,'100-&gt;45b'!$A$1:$D$45,3,0),Build!$D$1:$CY$1,"&lt;="&amp;VLOOKUP(V$1,'100-&gt;45b'!$A$1:$D$45,4,0))</f>
        <v>515815.00000000006</v>
      </c>
      <c r="W14" s="7">
        <f>SUMIFS(Build!$D14:$CY14,Build!$D$1:$CY$1,"&gt;="&amp;VLOOKUP(W$1,'100-&gt;45b'!$A$1:$D$45,3,0),Build!$D$1:$CY$1,"&lt;="&amp;VLOOKUP(W$1,'100-&gt;45b'!$A$1:$D$45,4,0))</f>
        <v>100063</v>
      </c>
      <c r="X14" s="7">
        <f>SUMIFS(Build!$D14:$CY14,Build!$D$1:$CY$1,"&gt;="&amp;VLOOKUP(X$1,'100-&gt;45b'!$A$1:$D$45,3,0),Build!$D$1:$CY$1,"&lt;="&amp;VLOOKUP(X$1,'100-&gt;45b'!$A$1:$D$45,4,0))</f>
        <v>1155416</v>
      </c>
      <c r="Y14" s="7">
        <f>SUMIFS(Build!$D14:$CY14,Build!$D$1:$CY$1,"&gt;="&amp;VLOOKUP(Y$1,'100-&gt;45b'!$A$1:$D$45,3,0),Build!$D$1:$CY$1,"&lt;="&amp;VLOOKUP(Y$1,'100-&gt;45b'!$A$1:$D$45,4,0))</f>
        <v>253874</v>
      </c>
      <c r="Z14" s="7">
        <f>SUMIFS(Build!$D14:$CY14,Build!$D$1:$CY$1,"&gt;="&amp;VLOOKUP(Z$1,'100-&gt;45b'!$A$1:$D$45,3,0),Build!$D$1:$CY$1,"&lt;="&amp;VLOOKUP(Z$1,'100-&gt;45b'!$A$1:$D$45,4,0))</f>
        <v>505700</v>
      </c>
      <c r="AA14" s="7">
        <f>SUMIFS(Build!$D14:$CY14,Build!$D$1:$CY$1,"&gt;="&amp;VLOOKUP(AA$1,'100-&gt;45b'!$A$1:$D$45,3,0),Build!$D$1:$CY$1,"&lt;="&amp;VLOOKUP(AA$1,'100-&gt;45b'!$A$1:$D$45,4,0))</f>
        <v>6067161</v>
      </c>
      <c r="AB14" s="7">
        <f>SUMIFS(Build!$D14:$CY14,Build!$D$1:$CY$1,"&gt;="&amp;VLOOKUP(AB$1,'100-&gt;45b'!$A$1:$D$45,3,0),Build!$D$1:$CY$1,"&lt;="&amp;VLOOKUP(AB$1,'100-&gt;45b'!$A$1:$D$45,4,0))</f>
        <v>16262587</v>
      </c>
      <c r="AC14" s="7">
        <f>SUMIFS(Build!$D14:$CY14,Build!$D$1:$CY$1,"&gt;="&amp;VLOOKUP(AC$1,'100-&gt;45b'!$A$1:$D$45,3,0),Build!$D$1:$CY$1,"&lt;="&amp;VLOOKUP(AC$1,'100-&gt;45b'!$A$1:$D$45,4,0))</f>
        <v>3455430</v>
      </c>
      <c r="AD14" s="7">
        <f>SUMIFS(Build!$D14:$CY14,Build!$D$1:$CY$1,"&gt;="&amp;VLOOKUP(AD$1,'100-&gt;45b'!$A$1:$D$45,3,0),Build!$D$1:$CY$1,"&lt;="&amp;VLOOKUP(AD$1,'100-&gt;45b'!$A$1:$D$45,4,0))</f>
        <v>65812</v>
      </c>
      <c r="AE14" s="7">
        <f>SUMIFS(Build!$D14:$CY14,Build!$D$1:$CY$1,"&gt;="&amp;VLOOKUP(AE$1,'100-&gt;45b'!$A$1:$D$45,3,0),Build!$D$1:$CY$1,"&lt;="&amp;VLOOKUP(AE$1,'100-&gt;45b'!$A$1:$D$45,4,0))</f>
        <v>50496</v>
      </c>
      <c r="AF14" s="7">
        <f>SUMIFS(Build!$D14:$CY14,Build!$D$1:$CY$1,"&gt;="&amp;VLOOKUP(AF$1,'100-&gt;45b'!$A$1:$D$45,3,0),Build!$D$1:$CY$1,"&lt;="&amp;VLOOKUP(AF$1,'100-&gt;45b'!$A$1:$D$45,4,0))</f>
        <v>491218</v>
      </c>
      <c r="AG14" s="7">
        <f>SUMIFS(Build!$D14:$CY14,Build!$D$1:$CY$1,"&gt;="&amp;VLOOKUP(AG$1,'100-&gt;45b'!$A$1:$D$45,3,0),Build!$D$1:$CY$1,"&lt;="&amp;VLOOKUP(AG$1,'100-&gt;45b'!$A$1:$D$45,4,0))</f>
        <v>401386</v>
      </c>
      <c r="AH14" s="7">
        <f>SUMIFS(Build!$D14:$CY14,Build!$D$1:$CY$1,"&gt;="&amp;VLOOKUP(AH$1,'100-&gt;45b'!$A$1:$D$45,3,0),Build!$D$1:$CY$1,"&lt;="&amp;VLOOKUP(AH$1,'100-&gt;45b'!$A$1:$D$45,4,0))</f>
        <v>4337666</v>
      </c>
      <c r="AI14" s="7">
        <f>SUMIFS(Build!$D14:$CY14,Build!$D$1:$CY$1,"&gt;="&amp;VLOOKUP(AI$1,'100-&gt;45b'!$A$1:$D$45,3,0),Build!$D$1:$CY$1,"&lt;="&amp;VLOOKUP(AI$1,'100-&gt;45b'!$A$1:$D$45,4,0))</f>
        <v>222036</v>
      </c>
      <c r="AJ14" s="7">
        <f>SUMIFS(Build!$D14:$CY14,Build!$D$1:$CY$1,"&gt;="&amp;VLOOKUP(AJ$1,'100-&gt;45b'!$A$1:$D$45,3,0),Build!$D$1:$CY$1,"&lt;="&amp;VLOOKUP(AJ$1,'100-&gt;45b'!$A$1:$D$45,4,0))</f>
        <v>386129</v>
      </c>
      <c r="AK14" s="7">
        <f>SUMIFS(Build!$D14:$CY14,Build!$D$1:$CY$1,"&gt;="&amp;VLOOKUP(AK$1,'100-&gt;45b'!$A$1:$D$45,3,0),Build!$D$1:$CY$1,"&lt;="&amp;VLOOKUP(AK$1,'100-&gt;45b'!$A$1:$D$45,4,0))</f>
        <v>785670</v>
      </c>
      <c r="AL14" s="7">
        <f>SUMIFS(Build!$D14:$CY14,Build!$D$1:$CY$1,"&gt;="&amp;VLOOKUP(AL$1,'100-&gt;45b'!$A$1:$D$45,3,0),Build!$D$1:$CY$1,"&lt;="&amp;VLOOKUP(AL$1,'100-&gt;45b'!$A$1:$D$45,4,0))</f>
        <v>1280865</v>
      </c>
      <c r="AM14" s="7">
        <f>SUMIFS(Build!$D14:$CY14,Build!$D$1:$CY$1,"&gt;="&amp;VLOOKUP(AM$1,'100-&gt;45b'!$A$1:$D$45,3,0),Build!$D$1:$CY$1,"&lt;="&amp;VLOOKUP(AM$1,'100-&gt;45b'!$A$1:$D$45,4,0))</f>
        <v>538951</v>
      </c>
      <c r="AN14" s="7">
        <f>SUMIFS(Build!$D14:$CY14,Build!$D$1:$CY$1,"&gt;="&amp;VLOOKUP(AN$1,'100-&gt;45b'!$A$1:$D$45,3,0),Build!$D$1:$CY$1,"&lt;="&amp;VLOOKUP(AN$1,'100-&gt;45b'!$A$1:$D$45,4,0))</f>
        <v>3270134</v>
      </c>
      <c r="AO14" s="7">
        <f>SUMIFS(Build!$D14:$CY14,Build!$D$1:$CY$1,"&gt;="&amp;VLOOKUP(AO$1,'100-&gt;45b'!$A$1:$D$45,3,0),Build!$D$1:$CY$1,"&lt;="&amp;VLOOKUP(AO$1,'100-&gt;45b'!$A$1:$D$45,4,0))</f>
        <v>3803313</v>
      </c>
      <c r="AP14" s="7">
        <f>SUMIFS(Build!$D14:$CY14,Build!$D$1:$CY$1,"&gt;="&amp;VLOOKUP(AP$1,'100-&gt;45b'!$A$1:$D$45,3,0),Build!$D$1:$CY$1,"&lt;="&amp;VLOOKUP(AP$1,'100-&gt;45b'!$A$1:$D$45,4,0))</f>
        <v>4947023</v>
      </c>
      <c r="AQ14" s="7">
        <f>SUMIFS(Build!$D14:$CY14,Build!$D$1:$CY$1,"&gt;="&amp;VLOOKUP(AQ$1,'100-&gt;45b'!$A$1:$D$45,3,0),Build!$D$1:$CY$1,"&lt;="&amp;VLOOKUP(AQ$1,'100-&gt;45b'!$A$1:$D$45,4,0))</f>
        <v>5926896</v>
      </c>
      <c r="AR14" s="7">
        <f>SUMIFS(Build!$D14:$CY14,Build!$D$1:$CY$1,"&gt;="&amp;VLOOKUP(AR$1,'100-&gt;45b'!$A$1:$D$45,3,0),Build!$D$1:$CY$1,"&lt;="&amp;VLOOKUP(AR$1,'100-&gt;45b'!$A$1:$D$45,4,0))</f>
        <v>4763602</v>
      </c>
      <c r="AS14" s="7">
        <f>SUMIFS(Build!$D14:$CY14,Build!$D$1:$CY$1,"&gt;="&amp;VLOOKUP(AS$1,'100-&gt;45b'!$A$1:$D$45,3,0),Build!$D$1:$CY$1,"&lt;="&amp;VLOOKUP(AS$1,'100-&gt;45b'!$A$1:$D$45,4,0))</f>
        <v>793533</v>
      </c>
      <c r="AT14" s="7">
        <f>SUMIFS(Build!$D14:$CY14,Build!$D$1:$CY$1,"&gt;="&amp;VLOOKUP(AT$1,'100-&gt;45b'!$A$1:$D$45,3,0),Build!$D$1:$CY$1,"&lt;="&amp;VLOOKUP(AT$1,'100-&gt;45b'!$A$1:$D$45,4,0))</f>
        <v>3545397</v>
      </c>
      <c r="AU14" s="7">
        <f>SUMIFS(Build!$D14:$CY14,Build!$D$1:$CY$1,"&gt;="&amp;VLOOKUP(AU$1,'100-&gt;45b'!$A$1:$D$45,3,0),Build!$D$1:$CY$1,"&lt;="&amp;VLOOKUP(AU$1,'100-&gt;45b'!$A$1:$D$45,4,0))</f>
        <v>4841818</v>
      </c>
      <c r="AV14" s="23">
        <f>Build!CX14</f>
        <v>4173</v>
      </c>
      <c r="AW14" s="7">
        <f>Build!CY14</f>
        <v>75606</v>
      </c>
      <c r="AX14" s="7"/>
      <c r="AY14" s="17">
        <f t="shared" si="0"/>
        <v>45</v>
      </c>
      <c r="AZ14" s="18">
        <f t="shared" si="1"/>
        <v>8.8230073634756716E-4</v>
      </c>
      <c r="BA14" s="18"/>
      <c r="BB14" s="18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B14" s="8"/>
    </row>
    <row r="15" spans="1:106" x14ac:dyDescent="0.25">
      <c r="A15" t="s">
        <v>133</v>
      </c>
      <c r="B15">
        <f>VLOOKUP($A15&amp;0,'Short Labels'!$B$1:$N$8042,8,0)</f>
        <v>2019</v>
      </c>
      <c r="C15" s="7">
        <f>SUMIFS(Build!$D15:$CY15,Build!$D$1:$CY$1,"&gt;="&amp;VLOOKUP(C$1,'100-&gt;45b'!$A$1:$D$45,3,0),Build!$D$1:$CY$1,"&lt;="&amp;VLOOKUP(C$1,'100-&gt;45b'!$A$1:$D$45,4,0))</f>
        <v>2953</v>
      </c>
      <c r="D15" s="7">
        <f>SUMIFS(Build!$D15:$CY15,Build!$D$1:$CY$1,"&gt;="&amp;VLOOKUP(D$1,'100-&gt;45b'!$A$1:$D$45,3,0),Build!$D$1:$CY$1,"&lt;="&amp;VLOOKUP(D$1,'100-&gt;45b'!$A$1:$D$45,4,0))</f>
        <v>582</v>
      </c>
      <c r="E15" s="7">
        <f>SUMIFS(Build!$D15:$CY15,Build!$D$1:$CY$1,"&gt;="&amp;VLOOKUP(E$1,'100-&gt;45b'!$A$1:$D$45,3,0),Build!$D$1:$CY$1,"&lt;="&amp;VLOOKUP(E$1,'100-&gt;45b'!$A$1:$D$45,4,0))</f>
        <v>123</v>
      </c>
      <c r="F15" s="7">
        <f>SUMIFS(Build!$D15:$CY15,Build!$D$1:$CY$1,"&gt;="&amp;VLOOKUP(F$1,'100-&gt;45b'!$A$1:$D$45,3,0),Build!$D$1:$CY$1,"&lt;="&amp;VLOOKUP(F$1,'100-&gt;45b'!$A$1:$D$45,4,0))</f>
        <v>0</v>
      </c>
      <c r="G15" s="7">
        <f>SUMIFS(Build!$D15:$CY15,Build!$D$1:$CY$1,"&gt;="&amp;VLOOKUP(G$1,'100-&gt;45b'!$A$1:$D$45,3,0),Build!$D$1:$CY$1,"&lt;="&amp;VLOOKUP(G$1,'100-&gt;45b'!$A$1:$D$45,4,0))</f>
        <v>105</v>
      </c>
      <c r="H15" s="7">
        <f>SUMIFS(Build!$D15:$CY15,Build!$D$1:$CY$1,"&gt;="&amp;VLOOKUP(H$1,'100-&gt;45b'!$A$1:$D$45,3,0),Build!$D$1:$CY$1,"&lt;="&amp;VLOOKUP(H$1,'100-&gt;45b'!$A$1:$D$45,4,0))</f>
        <v>2821</v>
      </c>
      <c r="I15" s="7">
        <f>SUMIFS(Build!$D15:$CY15,Build!$D$1:$CY$1,"&gt;="&amp;VLOOKUP(I$1,'100-&gt;45b'!$A$1:$D$45,3,0),Build!$D$1:$CY$1,"&lt;="&amp;VLOOKUP(I$1,'100-&gt;45b'!$A$1:$D$45,4,0))</f>
        <v>1093</v>
      </c>
      <c r="J15" s="7">
        <f>SUMIFS(Build!$D15:$CY15,Build!$D$1:$CY$1,"&gt;="&amp;VLOOKUP(J$1,'100-&gt;45b'!$A$1:$D$45,3,0),Build!$D$1:$CY$1,"&lt;="&amp;VLOOKUP(J$1,'100-&gt;45b'!$A$1:$D$45,4,0))</f>
        <v>211</v>
      </c>
      <c r="K15" s="7">
        <f>SUMIFS(Build!$D15:$CY15,Build!$D$1:$CY$1,"&gt;="&amp;VLOOKUP(K$1,'100-&gt;45b'!$A$1:$D$45,3,0),Build!$D$1:$CY$1,"&lt;="&amp;VLOOKUP(K$1,'100-&gt;45b'!$A$1:$D$45,4,0))</f>
        <v>483</v>
      </c>
      <c r="L15" s="7">
        <f>SUMIFS(Build!$D15:$CY15,Build!$D$1:$CY$1,"&gt;="&amp;VLOOKUP(L$1,'100-&gt;45b'!$A$1:$D$45,3,0),Build!$D$1:$CY$1,"&lt;="&amp;VLOOKUP(L$1,'100-&gt;45b'!$A$1:$D$45,4,0))</f>
        <v>0</v>
      </c>
      <c r="M15" s="7">
        <f>SUMIFS(Build!$D15:$CY15,Build!$D$1:$CY$1,"&gt;="&amp;VLOOKUP(M$1,'100-&gt;45b'!$A$1:$D$45,3,0),Build!$D$1:$CY$1,"&lt;="&amp;VLOOKUP(M$1,'100-&gt;45b'!$A$1:$D$45,4,0))</f>
        <v>318</v>
      </c>
      <c r="N15" s="7">
        <f>SUMIFS(Build!$D15:$CY15,Build!$D$1:$CY$1,"&gt;="&amp;VLOOKUP(N$1,'100-&gt;45b'!$A$1:$D$45,3,0),Build!$D$1:$CY$1,"&lt;="&amp;VLOOKUP(N$1,'100-&gt;45b'!$A$1:$D$45,4,0))</f>
        <v>0</v>
      </c>
      <c r="O15" s="7">
        <f>SUMIFS(Build!$D15:$CY15,Build!$D$1:$CY$1,"&gt;="&amp;VLOOKUP(O$1,'100-&gt;45b'!$A$1:$D$45,3,0),Build!$D$1:$CY$1,"&lt;="&amp;VLOOKUP(O$1,'100-&gt;45b'!$A$1:$D$45,4,0))</f>
        <v>118</v>
      </c>
      <c r="P15" s="7">
        <f>SUMIFS(Build!$D15:$CY15,Build!$D$1:$CY$1,"&gt;="&amp;VLOOKUP(P$1,'100-&gt;45b'!$A$1:$D$45,3,0),Build!$D$1:$CY$1,"&lt;="&amp;VLOOKUP(P$1,'100-&gt;45b'!$A$1:$D$45,4,0))</f>
        <v>310</v>
      </c>
      <c r="Q15" s="7">
        <f>SUMIFS(Build!$D15:$CY15,Build!$D$1:$CY$1,"&gt;="&amp;VLOOKUP(Q$1,'100-&gt;45b'!$A$1:$D$45,3,0),Build!$D$1:$CY$1,"&lt;="&amp;VLOOKUP(Q$1,'100-&gt;45b'!$A$1:$D$45,4,0))</f>
        <v>0</v>
      </c>
      <c r="R15" s="7">
        <f>SUMIFS(Build!$D15:$CY15,Build!$D$1:$CY$1,"&gt;="&amp;VLOOKUP(R$1,'100-&gt;45b'!$A$1:$D$45,3,0),Build!$D$1:$CY$1,"&lt;="&amp;VLOOKUP(R$1,'100-&gt;45b'!$A$1:$D$45,4,0))</f>
        <v>337</v>
      </c>
      <c r="S15" s="7">
        <f>SUMIFS(Build!$D15:$CY15,Build!$D$1:$CY$1,"&gt;="&amp;VLOOKUP(S$1,'100-&gt;45b'!$A$1:$D$45,3,0),Build!$D$1:$CY$1,"&lt;="&amp;VLOOKUP(S$1,'100-&gt;45b'!$A$1:$D$45,4,0))</f>
        <v>134</v>
      </c>
      <c r="T15" s="7">
        <f>SUMIFS(Build!$D15:$CY15,Build!$D$1:$CY$1,"&gt;="&amp;VLOOKUP(T$1,'100-&gt;45b'!$A$1:$D$45,3,0),Build!$D$1:$CY$1,"&lt;="&amp;VLOOKUP(T$1,'100-&gt;45b'!$A$1:$D$45,4,0))</f>
        <v>0</v>
      </c>
      <c r="U15" s="7">
        <f>SUMIFS(Build!$D15:$CY15,Build!$D$1:$CY$1,"&gt;="&amp;VLOOKUP(U$1,'100-&gt;45b'!$A$1:$D$45,3,0),Build!$D$1:$CY$1,"&lt;="&amp;VLOOKUP(U$1,'100-&gt;45b'!$A$1:$D$45,4,0))</f>
        <v>231</v>
      </c>
      <c r="V15" s="7">
        <f>SUMIFS(Build!$D15:$CY15,Build!$D$1:$CY$1,"&gt;="&amp;VLOOKUP(V$1,'100-&gt;45b'!$A$1:$D$45,3,0),Build!$D$1:$CY$1,"&lt;="&amp;VLOOKUP(V$1,'100-&gt;45b'!$A$1:$D$45,4,0))</f>
        <v>0</v>
      </c>
      <c r="W15" s="7">
        <f>SUMIFS(Build!$D15:$CY15,Build!$D$1:$CY$1,"&gt;="&amp;VLOOKUP(W$1,'100-&gt;45b'!$A$1:$D$45,3,0),Build!$D$1:$CY$1,"&lt;="&amp;VLOOKUP(W$1,'100-&gt;45b'!$A$1:$D$45,4,0))</f>
        <v>0</v>
      </c>
      <c r="X15" s="7">
        <f>SUMIFS(Build!$D15:$CY15,Build!$D$1:$CY$1,"&gt;="&amp;VLOOKUP(X$1,'100-&gt;45b'!$A$1:$D$45,3,0),Build!$D$1:$CY$1,"&lt;="&amp;VLOOKUP(X$1,'100-&gt;45b'!$A$1:$D$45,4,0))</f>
        <v>1139</v>
      </c>
      <c r="Y15" s="7">
        <f>SUMIFS(Build!$D15:$CY15,Build!$D$1:$CY$1,"&gt;="&amp;VLOOKUP(Y$1,'100-&gt;45b'!$A$1:$D$45,3,0),Build!$D$1:$CY$1,"&lt;="&amp;VLOOKUP(Y$1,'100-&gt;45b'!$A$1:$D$45,4,0))</f>
        <v>868</v>
      </c>
      <c r="Z15" s="7">
        <f>SUMIFS(Build!$D15:$CY15,Build!$D$1:$CY$1,"&gt;="&amp;VLOOKUP(Z$1,'100-&gt;45b'!$A$1:$D$45,3,0),Build!$D$1:$CY$1,"&lt;="&amp;VLOOKUP(Z$1,'100-&gt;45b'!$A$1:$D$45,4,0))</f>
        <v>1312</v>
      </c>
      <c r="AA15" s="7">
        <f>SUMIFS(Build!$D15:$CY15,Build!$D$1:$CY$1,"&gt;="&amp;VLOOKUP(AA$1,'100-&gt;45b'!$A$1:$D$45,3,0),Build!$D$1:$CY$1,"&lt;="&amp;VLOOKUP(AA$1,'100-&gt;45b'!$A$1:$D$45,4,0))</f>
        <v>11136</v>
      </c>
      <c r="AB15" s="7">
        <f>SUMIFS(Build!$D15:$CY15,Build!$D$1:$CY$1,"&gt;="&amp;VLOOKUP(AB$1,'100-&gt;45b'!$A$1:$D$45,3,0),Build!$D$1:$CY$1,"&lt;="&amp;VLOOKUP(AB$1,'100-&gt;45b'!$A$1:$D$45,4,0))</f>
        <v>19134</v>
      </c>
      <c r="AC15" s="7">
        <f>SUMIFS(Build!$D15:$CY15,Build!$D$1:$CY$1,"&gt;="&amp;VLOOKUP(AC$1,'100-&gt;45b'!$A$1:$D$45,3,0),Build!$D$1:$CY$1,"&lt;="&amp;VLOOKUP(AC$1,'100-&gt;45b'!$A$1:$D$45,4,0))</f>
        <v>3039</v>
      </c>
      <c r="AD15" s="7">
        <f>SUMIFS(Build!$D15:$CY15,Build!$D$1:$CY$1,"&gt;="&amp;VLOOKUP(AD$1,'100-&gt;45b'!$A$1:$D$45,3,0),Build!$D$1:$CY$1,"&lt;="&amp;VLOOKUP(AD$1,'100-&gt;45b'!$A$1:$D$45,4,0))</f>
        <v>250</v>
      </c>
      <c r="AE15" s="7">
        <f>SUMIFS(Build!$D15:$CY15,Build!$D$1:$CY$1,"&gt;="&amp;VLOOKUP(AE$1,'100-&gt;45b'!$A$1:$D$45,3,0),Build!$D$1:$CY$1,"&lt;="&amp;VLOOKUP(AE$1,'100-&gt;45b'!$A$1:$D$45,4,0))</f>
        <v>1203</v>
      </c>
      <c r="AF15" s="7">
        <f>SUMIFS(Build!$D15:$CY15,Build!$D$1:$CY$1,"&gt;="&amp;VLOOKUP(AF$1,'100-&gt;45b'!$A$1:$D$45,3,0),Build!$D$1:$CY$1,"&lt;="&amp;VLOOKUP(AF$1,'100-&gt;45b'!$A$1:$D$45,4,0))</f>
        <v>1195</v>
      </c>
      <c r="AG15" s="7">
        <f>SUMIFS(Build!$D15:$CY15,Build!$D$1:$CY$1,"&gt;="&amp;VLOOKUP(AG$1,'100-&gt;45b'!$A$1:$D$45,3,0),Build!$D$1:$CY$1,"&lt;="&amp;VLOOKUP(AG$1,'100-&gt;45b'!$A$1:$D$45,4,0))</f>
        <v>667</v>
      </c>
      <c r="AH15" s="7">
        <f>SUMIFS(Build!$D15:$CY15,Build!$D$1:$CY$1,"&gt;="&amp;VLOOKUP(AH$1,'100-&gt;45b'!$A$1:$D$45,3,0),Build!$D$1:$CY$1,"&lt;="&amp;VLOOKUP(AH$1,'100-&gt;45b'!$A$1:$D$45,4,0))</f>
        <v>15634</v>
      </c>
      <c r="AI15" s="7">
        <f>SUMIFS(Build!$D15:$CY15,Build!$D$1:$CY$1,"&gt;="&amp;VLOOKUP(AI$1,'100-&gt;45b'!$A$1:$D$45,3,0),Build!$D$1:$CY$1,"&lt;="&amp;VLOOKUP(AI$1,'100-&gt;45b'!$A$1:$D$45,4,0))</f>
        <v>878</v>
      </c>
      <c r="AJ15" s="7">
        <f>SUMIFS(Build!$D15:$CY15,Build!$D$1:$CY$1,"&gt;="&amp;VLOOKUP(AJ$1,'100-&gt;45b'!$A$1:$D$45,3,0),Build!$D$1:$CY$1,"&lt;="&amp;VLOOKUP(AJ$1,'100-&gt;45b'!$A$1:$D$45,4,0))</f>
        <v>536</v>
      </c>
      <c r="AK15" s="7">
        <f>SUMIFS(Build!$D15:$CY15,Build!$D$1:$CY$1,"&gt;="&amp;VLOOKUP(AK$1,'100-&gt;45b'!$A$1:$D$45,3,0),Build!$D$1:$CY$1,"&lt;="&amp;VLOOKUP(AK$1,'100-&gt;45b'!$A$1:$D$45,4,0))</f>
        <v>609</v>
      </c>
      <c r="AL15" s="7">
        <f>SUMIFS(Build!$D15:$CY15,Build!$D$1:$CY$1,"&gt;="&amp;VLOOKUP(AL$1,'100-&gt;45b'!$A$1:$D$45,3,0),Build!$D$1:$CY$1,"&lt;="&amp;VLOOKUP(AL$1,'100-&gt;45b'!$A$1:$D$45,4,0))</f>
        <v>5304</v>
      </c>
      <c r="AM15" s="7">
        <f>SUMIFS(Build!$D15:$CY15,Build!$D$1:$CY$1,"&gt;="&amp;VLOOKUP(AM$1,'100-&gt;45b'!$A$1:$D$45,3,0),Build!$D$1:$CY$1,"&lt;="&amp;VLOOKUP(AM$1,'100-&gt;45b'!$A$1:$D$45,4,0))</f>
        <v>1024</v>
      </c>
      <c r="AN15" s="7">
        <f>SUMIFS(Build!$D15:$CY15,Build!$D$1:$CY$1,"&gt;="&amp;VLOOKUP(AN$1,'100-&gt;45b'!$A$1:$D$45,3,0),Build!$D$1:$CY$1,"&lt;="&amp;VLOOKUP(AN$1,'100-&gt;45b'!$A$1:$D$45,4,0))</f>
        <v>4617</v>
      </c>
      <c r="AO15" s="7">
        <f>SUMIFS(Build!$D15:$CY15,Build!$D$1:$CY$1,"&gt;="&amp;VLOOKUP(AO$1,'100-&gt;45b'!$A$1:$D$45,3,0),Build!$D$1:$CY$1,"&lt;="&amp;VLOOKUP(AO$1,'100-&gt;45b'!$A$1:$D$45,4,0))</f>
        <v>8266</v>
      </c>
      <c r="AP15" s="7">
        <f>SUMIFS(Build!$D15:$CY15,Build!$D$1:$CY$1,"&gt;="&amp;VLOOKUP(AP$1,'100-&gt;45b'!$A$1:$D$45,3,0),Build!$D$1:$CY$1,"&lt;="&amp;VLOOKUP(AP$1,'100-&gt;45b'!$A$1:$D$45,4,0))</f>
        <v>7450</v>
      </c>
      <c r="AQ15" s="7">
        <f>SUMIFS(Build!$D15:$CY15,Build!$D$1:$CY$1,"&gt;="&amp;VLOOKUP(AQ$1,'100-&gt;45b'!$A$1:$D$45,3,0),Build!$D$1:$CY$1,"&lt;="&amp;VLOOKUP(AQ$1,'100-&gt;45b'!$A$1:$D$45,4,0))</f>
        <v>6718</v>
      </c>
      <c r="AR15" s="7">
        <f>SUMIFS(Build!$D15:$CY15,Build!$D$1:$CY$1,"&gt;="&amp;VLOOKUP(AR$1,'100-&gt;45b'!$A$1:$D$45,3,0),Build!$D$1:$CY$1,"&lt;="&amp;VLOOKUP(AR$1,'100-&gt;45b'!$A$1:$D$45,4,0))</f>
        <v>6283</v>
      </c>
      <c r="AS15" s="7">
        <f>SUMIFS(Build!$D15:$CY15,Build!$D$1:$CY$1,"&gt;="&amp;VLOOKUP(AS$1,'100-&gt;45b'!$A$1:$D$45,3,0),Build!$D$1:$CY$1,"&lt;="&amp;VLOOKUP(AS$1,'100-&gt;45b'!$A$1:$D$45,4,0))</f>
        <v>2475</v>
      </c>
      <c r="AT15" s="7">
        <f>SUMIFS(Build!$D15:$CY15,Build!$D$1:$CY$1,"&gt;="&amp;VLOOKUP(AT$1,'100-&gt;45b'!$A$1:$D$45,3,0),Build!$D$1:$CY$1,"&lt;="&amp;VLOOKUP(AT$1,'100-&gt;45b'!$A$1:$D$45,4,0))</f>
        <v>4782</v>
      </c>
      <c r="AU15" s="7">
        <f>SUMIFS(Build!$D15:$CY15,Build!$D$1:$CY$1,"&gt;="&amp;VLOOKUP(AU$1,'100-&gt;45b'!$A$1:$D$45,3,0),Build!$D$1:$CY$1,"&lt;="&amp;VLOOKUP(AU$1,'100-&gt;45b'!$A$1:$D$45,4,0))</f>
        <v>4706</v>
      </c>
      <c r="AV15" s="23">
        <f>Build!CX15</f>
        <v>3273</v>
      </c>
      <c r="AW15" s="7">
        <f>Build!CY15</f>
        <v>2078</v>
      </c>
      <c r="AX15" s="7"/>
      <c r="AY15" s="17">
        <f t="shared" si="0"/>
        <v>38</v>
      </c>
      <c r="AZ15" s="18">
        <f t="shared" si="1"/>
        <v>1.6704851481168858E-2</v>
      </c>
      <c r="BA15" s="18"/>
      <c r="BB15" s="18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B15" s="8"/>
    </row>
    <row r="16" spans="1:106" x14ac:dyDescent="0.25">
      <c r="A16" t="s">
        <v>336</v>
      </c>
      <c r="B16">
        <f>VLOOKUP($A16&amp;0,'Short Labels'!$B$1:$N$8042,8,0)</f>
        <v>2019</v>
      </c>
      <c r="C16" s="7">
        <f>SUMIFS(Build!$D16:$CY16,Build!$D$1:$CY$1,"&gt;="&amp;VLOOKUP(C$1,'100-&gt;45b'!$A$1:$D$45,3,0),Build!$D$1:$CY$1,"&lt;="&amp;VLOOKUP(C$1,'100-&gt;45b'!$A$1:$D$45,4,0))</f>
        <v>3513</v>
      </c>
      <c r="D16" s="7">
        <f>SUMIFS(Build!$D16:$CY16,Build!$D$1:$CY$1,"&gt;="&amp;VLOOKUP(D$1,'100-&gt;45b'!$A$1:$D$45,3,0),Build!$D$1:$CY$1,"&lt;="&amp;VLOOKUP(D$1,'100-&gt;45b'!$A$1:$D$45,4,0))</f>
        <v>818</v>
      </c>
      <c r="E16" s="7">
        <f>SUMIFS(Build!$D16:$CY16,Build!$D$1:$CY$1,"&gt;="&amp;VLOOKUP(E$1,'100-&gt;45b'!$A$1:$D$45,3,0),Build!$D$1:$CY$1,"&lt;="&amp;VLOOKUP(E$1,'100-&gt;45b'!$A$1:$D$45,4,0))</f>
        <v>6444</v>
      </c>
      <c r="F16" s="7">
        <f>SUMIFS(Build!$D16:$CY16,Build!$D$1:$CY$1,"&gt;="&amp;VLOOKUP(F$1,'100-&gt;45b'!$A$1:$D$45,3,0),Build!$D$1:$CY$1,"&lt;="&amp;VLOOKUP(F$1,'100-&gt;45b'!$A$1:$D$45,4,0))</f>
        <v>77</v>
      </c>
      <c r="G16" s="7">
        <f>SUMIFS(Build!$D16:$CY16,Build!$D$1:$CY$1,"&gt;="&amp;VLOOKUP(G$1,'100-&gt;45b'!$A$1:$D$45,3,0),Build!$D$1:$CY$1,"&lt;="&amp;VLOOKUP(G$1,'100-&gt;45b'!$A$1:$D$45,4,0))</f>
        <v>8976</v>
      </c>
      <c r="H16" s="7">
        <f>SUMIFS(Build!$D16:$CY16,Build!$D$1:$CY$1,"&gt;="&amp;VLOOKUP(H$1,'100-&gt;45b'!$A$1:$D$45,3,0),Build!$D$1:$CY$1,"&lt;="&amp;VLOOKUP(H$1,'100-&gt;45b'!$A$1:$D$45,4,0))</f>
        <v>1493</v>
      </c>
      <c r="I16" s="7">
        <f>SUMIFS(Build!$D16:$CY16,Build!$D$1:$CY$1,"&gt;="&amp;VLOOKUP(I$1,'100-&gt;45b'!$A$1:$D$45,3,0),Build!$D$1:$CY$1,"&lt;="&amp;VLOOKUP(I$1,'100-&gt;45b'!$A$1:$D$45,4,0))</f>
        <v>4452</v>
      </c>
      <c r="J16" s="7">
        <f>SUMIFS(Build!$D16:$CY16,Build!$D$1:$CY$1,"&gt;="&amp;VLOOKUP(J$1,'100-&gt;45b'!$A$1:$D$45,3,0),Build!$D$1:$CY$1,"&lt;="&amp;VLOOKUP(J$1,'100-&gt;45b'!$A$1:$D$45,4,0))</f>
        <v>367</v>
      </c>
      <c r="K16" s="7">
        <f>SUMIFS(Build!$D16:$CY16,Build!$D$1:$CY$1,"&gt;="&amp;VLOOKUP(K$1,'100-&gt;45b'!$A$1:$D$45,3,0),Build!$D$1:$CY$1,"&lt;="&amp;VLOOKUP(K$1,'100-&gt;45b'!$A$1:$D$45,4,0))</f>
        <v>519</v>
      </c>
      <c r="L16" s="7">
        <f>SUMIFS(Build!$D16:$CY16,Build!$D$1:$CY$1,"&gt;="&amp;VLOOKUP(L$1,'100-&gt;45b'!$A$1:$D$45,3,0),Build!$D$1:$CY$1,"&lt;="&amp;VLOOKUP(L$1,'100-&gt;45b'!$A$1:$D$45,4,0))</f>
        <v>436</v>
      </c>
      <c r="M16" s="7">
        <f>SUMIFS(Build!$D16:$CY16,Build!$D$1:$CY$1,"&gt;="&amp;VLOOKUP(M$1,'100-&gt;45b'!$A$1:$D$45,3,0),Build!$D$1:$CY$1,"&lt;="&amp;VLOOKUP(M$1,'100-&gt;45b'!$A$1:$D$45,4,0))</f>
        <v>705</v>
      </c>
      <c r="N16" s="7">
        <f>SUMIFS(Build!$D16:$CY16,Build!$D$1:$CY$1,"&gt;="&amp;VLOOKUP(N$1,'100-&gt;45b'!$A$1:$D$45,3,0),Build!$D$1:$CY$1,"&lt;="&amp;VLOOKUP(N$1,'100-&gt;45b'!$A$1:$D$45,4,0))</f>
        <v>0</v>
      </c>
      <c r="O16" s="7">
        <f>SUMIFS(Build!$D16:$CY16,Build!$D$1:$CY$1,"&gt;="&amp;VLOOKUP(O$1,'100-&gt;45b'!$A$1:$D$45,3,0),Build!$D$1:$CY$1,"&lt;="&amp;VLOOKUP(O$1,'100-&gt;45b'!$A$1:$D$45,4,0))</f>
        <v>0</v>
      </c>
      <c r="P16" s="7">
        <f>SUMIFS(Build!$D16:$CY16,Build!$D$1:$CY$1,"&gt;="&amp;VLOOKUP(P$1,'100-&gt;45b'!$A$1:$D$45,3,0),Build!$D$1:$CY$1,"&lt;="&amp;VLOOKUP(P$1,'100-&gt;45b'!$A$1:$D$45,4,0))</f>
        <v>271</v>
      </c>
      <c r="Q16" s="7">
        <f>SUMIFS(Build!$D16:$CY16,Build!$D$1:$CY$1,"&gt;="&amp;VLOOKUP(Q$1,'100-&gt;45b'!$A$1:$D$45,3,0),Build!$D$1:$CY$1,"&lt;="&amp;VLOOKUP(Q$1,'100-&gt;45b'!$A$1:$D$45,4,0))</f>
        <v>0</v>
      </c>
      <c r="R16" s="7">
        <f>SUMIFS(Build!$D16:$CY16,Build!$D$1:$CY$1,"&gt;="&amp;VLOOKUP(R$1,'100-&gt;45b'!$A$1:$D$45,3,0),Build!$D$1:$CY$1,"&lt;="&amp;VLOOKUP(R$1,'100-&gt;45b'!$A$1:$D$45,4,0))</f>
        <v>118</v>
      </c>
      <c r="S16" s="7">
        <f>SUMIFS(Build!$D16:$CY16,Build!$D$1:$CY$1,"&gt;="&amp;VLOOKUP(S$1,'100-&gt;45b'!$A$1:$D$45,3,0),Build!$D$1:$CY$1,"&lt;="&amp;VLOOKUP(S$1,'100-&gt;45b'!$A$1:$D$45,4,0))</f>
        <v>0</v>
      </c>
      <c r="T16" s="7">
        <f>SUMIFS(Build!$D16:$CY16,Build!$D$1:$CY$1,"&gt;="&amp;VLOOKUP(T$1,'100-&gt;45b'!$A$1:$D$45,3,0),Build!$D$1:$CY$1,"&lt;="&amp;VLOOKUP(T$1,'100-&gt;45b'!$A$1:$D$45,4,0))</f>
        <v>0</v>
      </c>
      <c r="U16" s="7">
        <f>SUMIFS(Build!$D16:$CY16,Build!$D$1:$CY$1,"&gt;="&amp;VLOOKUP(U$1,'100-&gt;45b'!$A$1:$D$45,3,0),Build!$D$1:$CY$1,"&lt;="&amp;VLOOKUP(U$1,'100-&gt;45b'!$A$1:$D$45,4,0))</f>
        <v>0</v>
      </c>
      <c r="V16" s="7">
        <f>SUMIFS(Build!$D16:$CY16,Build!$D$1:$CY$1,"&gt;="&amp;VLOOKUP(V$1,'100-&gt;45b'!$A$1:$D$45,3,0),Build!$D$1:$CY$1,"&lt;="&amp;VLOOKUP(V$1,'100-&gt;45b'!$A$1:$D$45,4,0))</f>
        <v>0</v>
      </c>
      <c r="W16" s="7">
        <f>SUMIFS(Build!$D16:$CY16,Build!$D$1:$CY$1,"&gt;="&amp;VLOOKUP(W$1,'100-&gt;45b'!$A$1:$D$45,3,0),Build!$D$1:$CY$1,"&lt;="&amp;VLOOKUP(W$1,'100-&gt;45b'!$A$1:$D$45,4,0))</f>
        <v>0</v>
      </c>
      <c r="X16" s="7">
        <f>SUMIFS(Build!$D16:$CY16,Build!$D$1:$CY$1,"&gt;="&amp;VLOOKUP(X$1,'100-&gt;45b'!$A$1:$D$45,3,0),Build!$D$1:$CY$1,"&lt;="&amp;VLOOKUP(X$1,'100-&gt;45b'!$A$1:$D$45,4,0))</f>
        <v>896</v>
      </c>
      <c r="Y16" s="7">
        <f>SUMIFS(Build!$D16:$CY16,Build!$D$1:$CY$1,"&gt;="&amp;VLOOKUP(Y$1,'100-&gt;45b'!$A$1:$D$45,3,0),Build!$D$1:$CY$1,"&lt;="&amp;VLOOKUP(Y$1,'100-&gt;45b'!$A$1:$D$45,4,0))</f>
        <v>964</v>
      </c>
      <c r="Z16" s="7">
        <f>SUMIFS(Build!$D16:$CY16,Build!$D$1:$CY$1,"&gt;="&amp;VLOOKUP(Z$1,'100-&gt;45b'!$A$1:$D$45,3,0),Build!$D$1:$CY$1,"&lt;="&amp;VLOOKUP(Z$1,'100-&gt;45b'!$A$1:$D$45,4,0))</f>
        <v>1120</v>
      </c>
      <c r="AA16" s="7">
        <f>SUMIFS(Build!$D16:$CY16,Build!$D$1:$CY$1,"&gt;="&amp;VLOOKUP(AA$1,'100-&gt;45b'!$A$1:$D$45,3,0),Build!$D$1:$CY$1,"&lt;="&amp;VLOOKUP(AA$1,'100-&gt;45b'!$A$1:$D$45,4,0))</f>
        <v>18913</v>
      </c>
      <c r="AB16" s="7">
        <f>SUMIFS(Build!$D16:$CY16,Build!$D$1:$CY$1,"&gt;="&amp;VLOOKUP(AB$1,'100-&gt;45b'!$A$1:$D$45,3,0),Build!$D$1:$CY$1,"&lt;="&amp;VLOOKUP(AB$1,'100-&gt;45b'!$A$1:$D$45,4,0))</f>
        <v>35326</v>
      </c>
      <c r="AC16" s="7">
        <f>SUMIFS(Build!$D16:$CY16,Build!$D$1:$CY$1,"&gt;="&amp;VLOOKUP(AC$1,'100-&gt;45b'!$A$1:$D$45,3,0),Build!$D$1:$CY$1,"&lt;="&amp;VLOOKUP(AC$1,'100-&gt;45b'!$A$1:$D$45,4,0))</f>
        <v>1666</v>
      </c>
      <c r="AD16" s="7">
        <f>SUMIFS(Build!$D16:$CY16,Build!$D$1:$CY$1,"&gt;="&amp;VLOOKUP(AD$1,'100-&gt;45b'!$A$1:$D$45,3,0),Build!$D$1:$CY$1,"&lt;="&amp;VLOOKUP(AD$1,'100-&gt;45b'!$A$1:$D$45,4,0))</f>
        <v>1163</v>
      </c>
      <c r="AE16" s="7">
        <f>SUMIFS(Build!$D16:$CY16,Build!$D$1:$CY$1,"&gt;="&amp;VLOOKUP(AE$1,'100-&gt;45b'!$A$1:$D$45,3,0),Build!$D$1:$CY$1,"&lt;="&amp;VLOOKUP(AE$1,'100-&gt;45b'!$A$1:$D$45,4,0))</f>
        <v>1343</v>
      </c>
      <c r="AF16" s="7">
        <f>SUMIFS(Build!$D16:$CY16,Build!$D$1:$CY$1,"&gt;="&amp;VLOOKUP(AF$1,'100-&gt;45b'!$A$1:$D$45,3,0),Build!$D$1:$CY$1,"&lt;="&amp;VLOOKUP(AF$1,'100-&gt;45b'!$A$1:$D$45,4,0))</f>
        <v>1662</v>
      </c>
      <c r="AG16" s="7">
        <f>SUMIFS(Build!$D16:$CY16,Build!$D$1:$CY$1,"&gt;="&amp;VLOOKUP(AG$1,'100-&gt;45b'!$A$1:$D$45,3,0),Build!$D$1:$CY$1,"&lt;="&amp;VLOOKUP(AG$1,'100-&gt;45b'!$A$1:$D$45,4,0))</f>
        <v>538</v>
      </c>
      <c r="AH16" s="7">
        <f>SUMIFS(Build!$D16:$CY16,Build!$D$1:$CY$1,"&gt;="&amp;VLOOKUP(AH$1,'100-&gt;45b'!$A$1:$D$45,3,0),Build!$D$1:$CY$1,"&lt;="&amp;VLOOKUP(AH$1,'100-&gt;45b'!$A$1:$D$45,4,0))</f>
        <v>21344</v>
      </c>
      <c r="AI16" s="7">
        <f>SUMIFS(Build!$D16:$CY16,Build!$D$1:$CY$1,"&gt;="&amp;VLOOKUP(AI$1,'100-&gt;45b'!$A$1:$D$45,3,0),Build!$D$1:$CY$1,"&lt;="&amp;VLOOKUP(AI$1,'100-&gt;45b'!$A$1:$D$45,4,0))</f>
        <v>1301</v>
      </c>
      <c r="AJ16" s="7">
        <f>SUMIFS(Build!$D16:$CY16,Build!$D$1:$CY$1,"&gt;="&amp;VLOOKUP(AJ$1,'100-&gt;45b'!$A$1:$D$45,3,0),Build!$D$1:$CY$1,"&lt;="&amp;VLOOKUP(AJ$1,'100-&gt;45b'!$A$1:$D$45,4,0))</f>
        <v>2568</v>
      </c>
      <c r="AK16" s="7">
        <f>SUMIFS(Build!$D16:$CY16,Build!$D$1:$CY$1,"&gt;="&amp;VLOOKUP(AK$1,'100-&gt;45b'!$A$1:$D$45,3,0),Build!$D$1:$CY$1,"&lt;="&amp;VLOOKUP(AK$1,'100-&gt;45b'!$A$1:$D$45,4,0))</f>
        <v>950</v>
      </c>
      <c r="AL16" s="7">
        <f>SUMIFS(Build!$D16:$CY16,Build!$D$1:$CY$1,"&gt;="&amp;VLOOKUP(AL$1,'100-&gt;45b'!$A$1:$D$45,3,0),Build!$D$1:$CY$1,"&lt;="&amp;VLOOKUP(AL$1,'100-&gt;45b'!$A$1:$D$45,4,0))</f>
        <v>3950</v>
      </c>
      <c r="AM16" s="7">
        <f>SUMIFS(Build!$D16:$CY16,Build!$D$1:$CY$1,"&gt;="&amp;VLOOKUP(AM$1,'100-&gt;45b'!$A$1:$D$45,3,0),Build!$D$1:$CY$1,"&lt;="&amp;VLOOKUP(AM$1,'100-&gt;45b'!$A$1:$D$45,4,0))</f>
        <v>1109</v>
      </c>
      <c r="AN16" s="7">
        <f>SUMIFS(Build!$D16:$CY16,Build!$D$1:$CY$1,"&gt;="&amp;VLOOKUP(AN$1,'100-&gt;45b'!$A$1:$D$45,3,0),Build!$D$1:$CY$1,"&lt;="&amp;VLOOKUP(AN$1,'100-&gt;45b'!$A$1:$D$45,4,0))</f>
        <v>3277</v>
      </c>
      <c r="AO16" s="7">
        <f>SUMIFS(Build!$D16:$CY16,Build!$D$1:$CY$1,"&gt;="&amp;VLOOKUP(AO$1,'100-&gt;45b'!$A$1:$D$45,3,0),Build!$D$1:$CY$1,"&lt;="&amp;VLOOKUP(AO$1,'100-&gt;45b'!$A$1:$D$45,4,0))</f>
        <v>10619</v>
      </c>
      <c r="AP16" s="7">
        <f>SUMIFS(Build!$D16:$CY16,Build!$D$1:$CY$1,"&gt;="&amp;VLOOKUP(AP$1,'100-&gt;45b'!$A$1:$D$45,3,0),Build!$D$1:$CY$1,"&lt;="&amp;VLOOKUP(AP$1,'100-&gt;45b'!$A$1:$D$45,4,0))</f>
        <v>42044</v>
      </c>
      <c r="AQ16" s="7">
        <f>SUMIFS(Build!$D16:$CY16,Build!$D$1:$CY$1,"&gt;="&amp;VLOOKUP(AQ$1,'100-&gt;45b'!$A$1:$D$45,3,0),Build!$D$1:$CY$1,"&lt;="&amp;VLOOKUP(AQ$1,'100-&gt;45b'!$A$1:$D$45,4,0))</f>
        <v>19000</v>
      </c>
      <c r="AR16" s="7">
        <f>SUMIFS(Build!$D16:$CY16,Build!$D$1:$CY$1,"&gt;="&amp;VLOOKUP(AR$1,'100-&gt;45b'!$A$1:$D$45,3,0),Build!$D$1:$CY$1,"&lt;="&amp;VLOOKUP(AR$1,'100-&gt;45b'!$A$1:$D$45,4,0))</f>
        <v>8051</v>
      </c>
      <c r="AS16" s="7">
        <f>SUMIFS(Build!$D16:$CY16,Build!$D$1:$CY$1,"&gt;="&amp;VLOOKUP(AS$1,'100-&gt;45b'!$A$1:$D$45,3,0),Build!$D$1:$CY$1,"&lt;="&amp;VLOOKUP(AS$1,'100-&gt;45b'!$A$1:$D$45,4,0))</f>
        <v>2331</v>
      </c>
      <c r="AT16" s="7">
        <f>SUMIFS(Build!$D16:$CY16,Build!$D$1:$CY$1,"&gt;="&amp;VLOOKUP(AT$1,'100-&gt;45b'!$A$1:$D$45,3,0),Build!$D$1:$CY$1,"&lt;="&amp;VLOOKUP(AT$1,'100-&gt;45b'!$A$1:$D$45,4,0))</f>
        <v>2565</v>
      </c>
      <c r="AU16" s="7">
        <f>SUMIFS(Build!$D16:$CY16,Build!$D$1:$CY$1,"&gt;="&amp;VLOOKUP(AU$1,'100-&gt;45b'!$A$1:$D$45,3,0),Build!$D$1:$CY$1,"&lt;="&amp;VLOOKUP(AU$1,'100-&gt;45b'!$A$1:$D$45,4,0))</f>
        <v>9585</v>
      </c>
      <c r="AV16" s="23">
        <f>Build!CX16</f>
        <v>792</v>
      </c>
      <c r="AW16" s="7">
        <f>Build!CY16</f>
        <v>0</v>
      </c>
      <c r="AX16" s="7"/>
      <c r="AY16" s="17">
        <f t="shared" si="0"/>
        <v>37</v>
      </c>
      <c r="AZ16" s="18">
        <f t="shared" si="1"/>
        <v>0</v>
      </c>
      <c r="BA16" s="18"/>
      <c r="BB16" s="18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B16" s="8"/>
    </row>
    <row r="17" spans="1:106" x14ac:dyDescent="0.25">
      <c r="A17" t="s">
        <v>134</v>
      </c>
      <c r="B17">
        <f>VLOOKUP($A17&amp;0,'Short Labels'!$B$1:$N$8042,8,0)</f>
        <v>2020</v>
      </c>
      <c r="C17" s="7">
        <f>SUMIFS(Build!$D17:$CY17,Build!$D$1:$CY$1,"&gt;="&amp;VLOOKUP(C$1,'100-&gt;45b'!$A$1:$D$45,3,0),Build!$D$1:$CY$1,"&lt;="&amp;VLOOKUP(C$1,'100-&gt;45b'!$A$1:$D$45,4,0))</f>
        <v>56929</v>
      </c>
      <c r="D17" s="7">
        <f>SUMIFS(Build!$D17:$CY17,Build!$D$1:$CY$1,"&gt;="&amp;VLOOKUP(D$1,'100-&gt;45b'!$A$1:$D$45,3,0),Build!$D$1:$CY$1,"&lt;="&amp;VLOOKUP(D$1,'100-&gt;45b'!$A$1:$D$45,4,0))</f>
        <v>1113</v>
      </c>
      <c r="E17" s="7">
        <f>SUMIFS(Build!$D17:$CY17,Build!$D$1:$CY$1,"&gt;="&amp;VLOOKUP(E$1,'100-&gt;45b'!$A$1:$D$45,3,0),Build!$D$1:$CY$1,"&lt;="&amp;VLOOKUP(E$1,'100-&gt;45b'!$A$1:$D$45,4,0))</f>
        <v>0</v>
      </c>
      <c r="F17" s="7">
        <f>SUMIFS(Build!$D17:$CY17,Build!$D$1:$CY$1,"&gt;="&amp;VLOOKUP(F$1,'100-&gt;45b'!$A$1:$D$45,3,0),Build!$D$1:$CY$1,"&lt;="&amp;VLOOKUP(F$1,'100-&gt;45b'!$A$1:$D$45,4,0))</f>
        <v>8246</v>
      </c>
      <c r="G17" s="7">
        <f>SUMIFS(Build!$D17:$CY17,Build!$D$1:$CY$1,"&gt;="&amp;VLOOKUP(G$1,'100-&gt;45b'!$A$1:$D$45,3,0),Build!$D$1:$CY$1,"&lt;="&amp;VLOOKUP(G$1,'100-&gt;45b'!$A$1:$D$45,4,0))</f>
        <v>1230</v>
      </c>
      <c r="H17" s="7">
        <f>SUMIFS(Build!$D17:$CY17,Build!$D$1:$CY$1,"&gt;="&amp;VLOOKUP(H$1,'100-&gt;45b'!$A$1:$D$45,3,0),Build!$D$1:$CY$1,"&lt;="&amp;VLOOKUP(H$1,'100-&gt;45b'!$A$1:$D$45,4,0))</f>
        <v>17242</v>
      </c>
      <c r="I17" s="7">
        <f>SUMIFS(Build!$D17:$CY17,Build!$D$1:$CY$1,"&gt;="&amp;VLOOKUP(I$1,'100-&gt;45b'!$A$1:$D$45,3,0),Build!$D$1:$CY$1,"&lt;="&amp;VLOOKUP(I$1,'100-&gt;45b'!$A$1:$D$45,4,0))</f>
        <v>6025</v>
      </c>
      <c r="J17" s="7">
        <f>SUMIFS(Build!$D17:$CY17,Build!$D$1:$CY$1,"&gt;="&amp;VLOOKUP(J$1,'100-&gt;45b'!$A$1:$D$45,3,0),Build!$D$1:$CY$1,"&lt;="&amp;VLOOKUP(J$1,'100-&gt;45b'!$A$1:$D$45,4,0))</f>
        <v>1550</v>
      </c>
      <c r="K17" s="7">
        <f>SUMIFS(Build!$D17:$CY17,Build!$D$1:$CY$1,"&gt;="&amp;VLOOKUP(K$1,'100-&gt;45b'!$A$1:$D$45,3,0),Build!$D$1:$CY$1,"&lt;="&amp;VLOOKUP(K$1,'100-&gt;45b'!$A$1:$D$45,4,0))</f>
        <v>1963</v>
      </c>
      <c r="L17" s="7">
        <f>SUMIFS(Build!$D17:$CY17,Build!$D$1:$CY$1,"&gt;="&amp;VLOOKUP(L$1,'100-&gt;45b'!$A$1:$D$45,3,0),Build!$D$1:$CY$1,"&lt;="&amp;VLOOKUP(L$1,'100-&gt;45b'!$A$1:$D$45,4,0))</f>
        <v>0</v>
      </c>
      <c r="M17" s="7">
        <f>SUMIFS(Build!$D17:$CY17,Build!$D$1:$CY$1,"&gt;="&amp;VLOOKUP(M$1,'100-&gt;45b'!$A$1:$D$45,3,0),Build!$D$1:$CY$1,"&lt;="&amp;VLOOKUP(M$1,'100-&gt;45b'!$A$1:$D$45,4,0))</f>
        <v>974</v>
      </c>
      <c r="N17" s="7">
        <f>SUMIFS(Build!$D17:$CY17,Build!$D$1:$CY$1,"&gt;="&amp;VLOOKUP(N$1,'100-&gt;45b'!$A$1:$D$45,3,0),Build!$D$1:$CY$1,"&lt;="&amp;VLOOKUP(N$1,'100-&gt;45b'!$A$1:$D$45,4,0))</f>
        <v>0</v>
      </c>
      <c r="O17" s="7">
        <f>SUMIFS(Build!$D17:$CY17,Build!$D$1:$CY$1,"&gt;="&amp;VLOOKUP(O$1,'100-&gt;45b'!$A$1:$D$45,3,0),Build!$D$1:$CY$1,"&lt;="&amp;VLOOKUP(O$1,'100-&gt;45b'!$A$1:$D$45,4,0))</f>
        <v>1058</v>
      </c>
      <c r="P17" s="7">
        <f>SUMIFS(Build!$D17:$CY17,Build!$D$1:$CY$1,"&gt;="&amp;VLOOKUP(P$1,'100-&gt;45b'!$A$1:$D$45,3,0),Build!$D$1:$CY$1,"&lt;="&amp;VLOOKUP(P$1,'100-&gt;45b'!$A$1:$D$45,4,0))</f>
        <v>7473</v>
      </c>
      <c r="Q17" s="7">
        <f>SUMIFS(Build!$D17:$CY17,Build!$D$1:$CY$1,"&gt;="&amp;VLOOKUP(Q$1,'100-&gt;45b'!$A$1:$D$45,3,0),Build!$D$1:$CY$1,"&lt;="&amp;VLOOKUP(Q$1,'100-&gt;45b'!$A$1:$D$45,4,0))</f>
        <v>879</v>
      </c>
      <c r="R17" s="7">
        <f>SUMIFS(Build!$D17:$CY17,Build!$D$1:$CY$1,"&gt;="&amp;VLOOKUP(R$1,'100-&gt;45b'!$A$1:$D$45,3,0),Build!$D$1:$CY$1,"&lt;="&amp;VLOOKUP(R$1,'100-&gt;45b'!$A$1:$D$45,4,0))</f>
        <v>4353</v>
      </c>
      <c r="S17" s="7">
        <f>SUMIFS(Build!$D17:$CY17,Build!$D$1:$CY$1,"&gt;="&amp;VLOOKUP(S$1,'100-&gt;45b'!$A$1:$D$45,3,0),Build!$D$1:$CY$1,"&lt;="&amp;VLOOKUP(S$1,'100-&gt;45b'!$A$1:$D$45,4,0))</f>
        <v>0</v>
      </c>
      <c r="T17" s="7">
        <f>SUMIFS(Build!$D17:$CY17,Build!$D$1:$CY$1,"&gt;="&amp;VLOOKUP(T$1,'100-&gt;45b'!$A$1:$D$45,3,0),Build!$D$1:$CY$1,"&lt;="&amp;VLOOKUP(T$1,'100-&gt;45b'!$A$1:$D$45,4,0))</f>
        <v>1200</v>
      </c>
      <c r="U17" s="7">
        <f>SUMIFS(Build!$D17:$CY17,Build!$D$1:$CY$1,"&gt;="&amp;VLOOKUP(U$1,'100-&gt;45b'!$A$1:$D$45,3,0),Build!$D$1:$CY$1,"&lt;="&amp;VLOOKUP(U$1,'100-&gt;45b'!$A$1:$D$45,4,0))</f>
        <v>0</v>
      </c>
      <c r="V17" s="7">
        <f>SUMIFS(Build!$D17:$CY17,Build!$D$1:$CY$1,"&gt;="&amp;VLOOKUP(V$1,'100-&gt;45b'!$A$1:$D$45,3,0),Build!$D$1:$CY$1,"&lt;="&amp;VLOOKUP(V$1,'100-&gt;45b'!$A$1:$D$45,4,0))</f>
        <v>1795</v>
      </c>
      <c r="W17" s="7">
        <f>SUMIFS(Build!$D17:$CY17,Build!$D$1:$CY$1,"&gt;="&amp;VLOOKUP(W$1,'100-&gt;45b'!$A$1:$D$45,3,0),Build!$D$1:$CY$1,"&lt;="&amp;VLOOKUP(W$1,'100-&gt;45b'!$A$1:$D$45,4,0))</f>
        <v>0</v>
      </c>
      <c r="X17" s="7">
        <f>SUMIFS(Build!$D17:$CY17,Build!$D$1:$CY$1,"&gt;="&amp;VLOOKUP(X$1,'100-&gt;45b'!$A$1:$D$45,3,0),Build!$D$1:$CY$1,"&lt;="&amp;VLOOKUP(X$1,'100-&gt;45b'!$A$1:$D$45,4,0))</f>
        <v>5907</v>
      </c>
      <c r="Y17" s="7">
        <f>SUMIFS(Build!$D17:$CY17,Build!$D$1:$CY$1,"&gt;="&amp;VLOOKUP(Y$1,'100-&gt;45b'!$A$1:$D$45,3,0),Build!$D$1:$CY$1,"&lt;="&amp;VLOOKUP(Y$1,'100-&gt;45b'!$A$1:$D$45,4,0))</f>
        <v>2261</v>
      </c>
      <c r="Z17" s="7">
        <f>SUMIFS(Build!$D17:$CY17,Build!$D$1:$CY$1,"&gt;="&amp;VLOOKUP(Z$1,'100-&gt;45b'!$A$1:$D$45,3,0),Build!$D$1:$CY$1,"&lt;="&amp;VLOOKUP(Z$1,'100-&gt;45b'!$A$1:$D$45,4,0))</f>
        <v>9509</v>
      </c>
      <c r="AA17" s="7">
        <f>SUMIFS(Build!$D17:$CY17,Build!$D$1:$CY$1,"&gt;="&amp;VLOOKUP(AA$1,'100-&gt;45b'!$A$1:$D$45,3,0),Build!$D$1:$CY$1,"&lt;="&amp;VLOOKUP(AA$1,'100-&gt;45b'!$A$1:$D$45,4,0))</f>
        <v>55082</v>
      </c>
      <c r="AB17" s="7">
        <f>SUMIFS(Build!$D17:$CY17,Build!$D$1:$CY$1,"&gt;="&amp;VLOOKUP(AB$1,'100-&gt;45b'!$A$1:$D$45,3,0),Build!$D$1:$CY$1,"&lt;="&amp;VLOOKUP(AB$1,'100-&gt;45b'!$A$1:$D$45,4,0))</f>
        <v>137569</v>
      </c>
      <c r="AC17" s="7">
        <f>SUMIFS(Build!$D17:$CY17,Build!$D$1:$CY$1,"&gt;="&amp;VLOOKUP(AC$1,'100-&gt;45b'!$A$1:$D$45,3,0),Build!$D$1:$CY$1,"&lt;="&amp;VLOOKUP(AC$1,'100-&gt;45b'!$A$1:$D$45,4,0))</f>
        <v>20535</v>
      </c>
      <c r="AD17" s="7">
        <f>SUMIFS(Build!$D17:$CY17,Build!$D$1:$CY$1,"&gt;="&amp;VLOOKUP(AD$1,'100-&gt;45b'!$A$1:$D$45,3,0),Build!$D$1:$CY$1,"&lt;="&amp;VLOOKUP(AD$1,'100-&gt;45b'!$A$1:$D$45,4,0))</f>
        <v>0</v>
      </c>
      <c r="AE17" s="7">
        <f>SUMIFS(Build!$D17:$CY17,Build!$D$1:$CY$1,"&gt;="&amp;VLOOKUP(AE$1,'100-&gt;45b'!$A$1:$D$45,3,0),Build!$D$1:$CY$1,"&lt;="&amp;VLOOKUP(AE$1,'100-&gt;45b'!$A$1:$D$45,4,0))</f>
        <v>0</v>
      </c>
      <c r="AF17" s="7">
        <f>SUMIFS(Build!$D17:$CY17,Build!$D$1:$CY$1,"&gt;="&amp;VLOOKUP(AF$1,'100-&gt;45b'!$A$1:$D$45,3,0),Build!$D$1:$CY$1,"&lt;="&amp;VLOOKUP(AF$1,'100-&gt;45b'!$A$1:$D$45,4,0))</f>
        <v>4144</v>
      </c>
      <c r="AG17" s="7">
        <f>SUMIFS(Build!$D17:$CY17,Build!$D$1:$CY$1,"&gt;="&amp;VLOOKUP(AG$1,'100-&gt;45b'!$A$1:$D$45,3,0),Build!$D$1:$CY$1,"&lt;="&amp;VLOOKUP(AG$1,'100-&gt;45b'!$A$1:$D$45,4,0))</f>
        <v>1420</v>
      </c>
      <c r="AH17" s="7">
        <f>SUMIFS(Build!$D17:$CY17,Build!$D$1:$CY$1,"&gt;="&amp;VLOOKUP(AH$1,'100-&gt;45b'!$A$1:$D$45,3,0),Build!$D$1:$CY$1,"&lt;="&amp;VLOOKUP(AH$1,'100-&gt;45b'!$A$1:$D$45,4,0))</f>
        <v>26082</v>
      </c>
      <c r="AI17" s="7">
        <f>SUMIFS(Build!$D17:$CY17,Build!$D$1:$CY$1,"&gt;="&amp;VLOOKUP(AI$1,'100-&gt;45b'!$A$1:$D$45,3,0),Build!$D$1:$CY$1,"&lt;="&amp;VLOOKUP(AI$1,'100-&gt;45b'!$A$1:$D$45,4,0))</f>
        <v>2069</v>
      </c>
      <c r="AJ17" s="7">
        <f>SUMIFS(Build!$D17:$CY17,Build!$D$1:$CY$1,"&gt;="&amp;VLOOKUP(AJ$1,'100-&gt;45b'!$A$1:$D$45,3,0),Build!$D$1:$CY$1,"&lt;="&amp;VLOOKUP(AJ$1,'100-&gt;45b'!$A$1:$D$45,4,0))</f>
        <v>2143</v>
      </c>
      <c r="AK17" s="7">
        <f>SUMIFS(Build!$D17:$CY17,Build!$D$1:$CY$1,"&gt;="&amp;VLOOKUP(AK$1,'100-&gt;45b'!$A$1:$D$45,3,0),Build!$D$1:$CY$1,"&lt;="&amp;VLOOKUP(AK$1,'100-&gt;45b'!$A$1:$D$45,4,0))</f>
        <v>1061</v>
      </c>
      <c r="AL17" s="7">
        <f>SUMIFS(Build!$D17:$CY17,Build!$D$1:$CY$1,"&gt;="&amp;VLOOKUP(AL$1,'100-&gt;45b'!$A$1:$D$45,3,0),Build!$D$1:$CY$1,"&lt;="&amp;VLOOKUP(AL$1,'100-&gt;45b'!$A$1:$D$45,4,0))</f>
        <v>10828</v>
      </c>
      <c r="AM17" s="7">
        <f>SUMIFS(Build!$D17:$CY17,Build!$D$1:$CY$1,"&gt;="&amp;VLOOKUP(AM$1,'100-&gt;45b'!$A$1:$D$45,3,0),Build!$D$1:$CY$1,"&lt;="&amp;VLOOKUP(AM$1,'100-&gt;45b'!$A$1:$D$45,4,0))</f>
        <v>1302</v>
      </c>
      <c r="AN17" s="7">
        <f>SUMIFS(Build!$D17:$CY17,Build!$D$1:$CY$1,"&gt;="&amp;VLOOKUP(AN$1,'100-&gt;45b'!$A$1:$D$45,3,0),Build!$D$1:$CY$1,"&lt;="&amp;VLOOKUP(AN$1,'100-&gt;45b'!$A$1:$D$45,4,0))</f>
        <v>10363</v>
      </c>
      <c r="AO17" s="7">
        <f>SUMIFS(Build!$D17:$CY17,Build!$D$1:$CY$1,"&gt;="&amp;VLOOKUP(AO$1,'100-&gt;45b'!$A$1:$D$45,3,0),Build!$D$1:$CY$1,"&lt;="&amp;VLOOKUP(AO$1,'100-&gt;45b'!$A$1:$D$45,4,0))</f>
        <v>50638</v>
      </c>
      <c r="AP17" s="7">
        <f>SUMIFS(Build!$D17:$CY17,Build!$D$1:$CY$1,"&gt;="&amp;VLOOKUP(AP$1,'100-&gt;45b'!$A$1:$D$45,3,0),Build!$D$1:$CY$1,"&lt;="&amp;VLOOKUP(AP$1,'100-&gt;45b'!$A$1:$D$45,4,0))</f>
        <v>140533</v>
      </c>
      <c r="AQ17" s="7">
        <f>SUMIFS(Build!$D17:$CY17,Build!$D$1:$CY$1,"&gt;="&amp;VLOOKUP(AQ$1,'100-&gt;45b'!$A$1:$D$45,3,0),Build!$D$1:$CY$1,"&lt;="&amp;VLOOKUP(AQ$1,'100-&gt;45b'!$A$1:$D$45,4,0))</f>
        <v>72237</v>
      </c>
      <c r="AR17" s="7">
        <f>SUMIFS(Build!$D17:$CY17,Build!$D$1:$CY$1,"&gt;="&amp;VLOOKUP(AR$1,'100-&gt;45b'!$A$1:$D$45,3,0),Build!$D$1:$CY$1,"&lt;="&amp;VLOOKUP(AR$1,'100-&gt;45b'!$A$1:$D$45,4,0))</f>
        <v>25090</v>
      </c>
      <c r="AS17" s="7">
        <f>SUMIFS(Build!$D17:$CY17,Build!$D$1:$CY$1,"&gt;="&amp;VLOOKUP(AS$1,'100-&gt;45b'!$A$1:$D$45,3,0),Build!$D$1:$CY$1,"&lt;="&amp;VLOOKUP(AS$1,'100-&gt;45b'!$A$1:$D$45,4,0))</f>
        <v>3803</v>
      </c>
      <c r="AT17" s="7">
        <f>SUMIFS(Build!$D17:$CY17,Build!$D$1:$CY$1,"&gt;="&amp;VLOOKUP(AT$1,'100-&gt;45b'!$A$1:$D$45,3,0),Build!$D$1:$CY$1,"&lt;="&amp;VLOOKUP(AT$1,'100-&gt;45b'!$A$1:$D$45,4,0))</f>
        <v>15284</v>
      </c>
      <c r="AU17" s="7">
        <f>SUMIFS(Build!$D17:$CY17,Build!$D$1:$CY$1,"&gt;="&amp;VLOOKUP(AU$1,'100-&gt;45b'!$A$1:$D$45,3,0),Build!$D$1:$CY$1,"&lt;="&amp;VLOOKUP(AU$1,'100-&gt;45b'!$A$1:$D$45,4,0))</f>
        <v>28201</v>
      </c>
      <c r="AV17" s="23">
        <f>Build!CX17</f>
        <v>940</v>
      </c>
      <c r="AW17" s="7">
        <f>Build!CY17</f>
        <v>0</v>
      </c>
      <c r="AX17" s="7"/>
      <c r="AY17" s="17">
        <f t="shared" si="0"/>
        <v>37</v>
      </c>
      <c r="AZ17" s="18">
        <f t="shared" si="1"/>
        <v>0</v>
      </c>
      <c r="BA17" s="18"/>
      <c r="BB17" s="18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B17" s="8"/>
    </row>
    <row r="18" spans="1:106" x14ac:dyDescent="0.25">
      <c r="A18" t="s">
        <v>137</v>
      </c>
      <c r="B18">
        <f>VLOOKUP($A18&amp;0,'Short Labels'!$B$1:$N$8042,8,0)</f>
        <v>2017</v>
      </c>
      <c r="C18" s="7">
        <f>SUMIFS(Build!$D18:$CY18,Build!$D$1:$CY$1,"&gt;="&amp;VLOOKUP(C$1,'100-&gt;45b'!$A$1:$D$45,3,0),Build!$D$1:$CY$1,"&lt;="&amp;VLOOKUP(C$1,'100-&gt;45b'!$A$1:$D$45,4,0))</f>
        <v>645023</v>
      </c>
      <c r="D18" s="7">
        <f>SUMIFS(Build!$D18:$CY18,Build!$D$1:$CY$1,"&gt;="&amp;VLOOKUP(D$1,'100-&gt;45b'!$A$1:$D$45,3,0),Build!$D$1:$CY$1,"&lt;="&amp;VLOOKUP(D$1,'100-&gt;45b'!$A$1:$D$45,4,0))</f>
        <v>72968</v>
      </c>
      <c r="E18" s="7">
        <f>SUMIFS(Build!$D18:$CY18,Build!$D$1:$CY$1,"&gt;="&amp;VLOOKUP(E$1,'100-&gt;45b'!$A$1:$D$45,3,0),Build!$D$1:$CY$1,"&lt;="&amp;VLOOKUP(E$1,'100-&gt;45b'!$A$1:$D$45,4,0))</f>
        <v>5280</v>
      </c>
      <c r="F18" s="7">
        <f>SUMIFS(Build!$D18:$CY18,Build!$D$1:$CY$1,"&gt;="&amp;VLOOKUP(F$1,'100-&gt;45b'!$A$1:$D$45,3,0),Build!$D$1:$CY$1,"&lt;="&amp;VLOOKUP(F$1,'100-&gt;45b'!$A$1:$D$45,4,0))</f>
        <v>133999</v>
      </c>
      <c r="G18" s="7">
        <f>SUMIFS(Build!$D18:$CY18,Build!$D$1:$CY$1,"&gt;="&amp;VLOOKUP(G$1,'100-&gt;45b'!$A$1:$D$45,3,0),Build!$D$1:$CY$1,"&lt;="&amp;VLOOKUP(G$1,'100-&gt;45b'!$A$1:$D$45,4,0))</f>
        <v>0</v>
      </c>
      <c r="H18" s="7">
        <f>SUMIFS(Build!$D18:$CY18,Build!$D$1:$CY$1,"&gt;="&amp;VLOOKUP(H$1,'100-&gt;45b'!$A$1:$D$45,3,0),Build!$D$1:$CY$1,"&lt;="&amp;VLOOKUP(H$1,'100-&gt;45b'!$A$1:$D$45,4,0))</f>
        <v>227826</v>
      </c>
      <c r="I18" s="7">
        <f>SUMIFS(Build!$D18:$CY18,Build!$D$1:$CY$1,"&gt;="&amp;VLOOKUP(I$1,'100-&gt;45b'!$A$1:$D$45,3,0),Build!$D$1:$CY$1,"&lt;="&amp;VLOOKUP(I$1,'100-&gt;45b'!$A$1:$D$45,4,0))</f>
        <v>78528</v>
      </c>
      <c r="J18" s="7">
        <f>SUMIFS(Build!$D18:$CY18,Build!$D$1:$CY$1,"&gt;="&amp;VLOOKUP(J$1,'100-&gt;45b'!$A$1:$D$45,3,0),Build!$D$1:$CY$1,"&lt;="&amp;VLOOKUP(J$1,'100-&gt;45b'!$A$1:$D$45,4,0))</f>
        <v>49708</v>
      </c>
      <c r="K18" s="7">
        <f>SUMIFS(Build!$D18:$CY18,Build!$D$1:$CY$1,"&gt;="&amp;VLOOKUP(K$1,'100-&gt;45b'!$A$1:$D$45,3,0),Build!$D$1:$CY$1,"&lt;="&amp;VLOOKUP(K$1,'100-&gt;45b'!$A$1:$D$45,4,0))</f>
        <v>64992</v>
      </c>
      <c r="L18" s="7">
        <f>SUMIFS(Build!$D18:$CY18,Build!$D$1:$CY$1,"&gt;="&amp;VLOOKUP(L$1,'100-&gt;45b'!$A$1:$D$45,3,0),Build!$D$1:$CY$1,"&lt;="&amp;VLOOKUP(L$1,'100-&gt;45b'!$A$1:$D$45,4,0))</f>
        <v>2491</v>
      </c>
      <c r="M18" s="7">
        <f>SUMIFS(Build!$D18:$CY18,Build!$D$1:$CY$1,"&gt;="&amp;VLOOKUP(M$1,'100-&gt;45b'!$A$1:$D$45,3,0),Build!$D$1:$CY$1,"&lt;="&amp;VLOOKUP(M$1,'100-&gt;45b'!$A$1:$D$45,4,0))</f>
        <v>36725</v>
      </c>
      <c r="N18" s="7">
        <f>SUMIFS(Build!$D18:$CY18,Build!$D$1:$CY$1,"&gt;="&amp;VLOOKUP(N$1,'100-&gt;45b'!$A$1:$D$45,3,0),Build!$D$1:$CY$1,"&lt;="&amp;VLOOKUP(N$1,'100-&gt;45b'!$A$1:$D$45,4,0))</f>
        <v>0</v>
      </c>
      <c r="O18" s="7">
        <f>SUMIFS(Build!$D18:$CY18,Build!$D$1:$CY$1,"&gt;="&amp;VLOOKUP(O$1,'100-&gt;45b'!$A$1:$D$45,3,0),Build!$D$1:$CY$1,"&lt;="&amp;VLOOKUP(O$1,'100-&gt;45b'!$A$1:$D$45,4,0))</f>
        <v>30246</v>
      </c>
      <c r="P18" s="7">
        <f>SUMIFS(Build!$D18:$CY18,Build!$D$1:$CY$1,"&gt;="&amp;VLOOKUP(P$1,'100-&gt;45b'!$A$1:$D$45,3,0),Build!$D$1:$CY$1,"&lt;="&amp;VLOOKUP(P$1,'100-&gt;45b'!$A$1:$D$45,4,0))</f>
        <v>21355</v>
      </c>
      <c r="Q18" s="7">
        <f>SUMIFS(Build!$D18:$CY18,Build!$D$1:$CY$1,"&gt;="&amp;VLOOKUP(Q$1,'100-&gt;45b'!$A$1:$D$45,3,0),Build!$D$1:$CY$1,"&lt;="&amp;VLOOKUP(Q$1,'100-&gt;45b'!$A$1:$D$45,4,0))</f>
        <v>9341</v>
      </c>
      <c r="R18" s="7">
        <f>SUMIFS(Build!$D18:$CY18,Build!$D$1:$CY$1,"&gt;="&amp;VLOOKUP(R$1,'100-&gt;45b'!$A$1:$D$45,3,0),Build!$D$1:$CY$1,"&lt;="&amp;VLOOKUP(R$1,'100-&gt;45b'!$A$1:$D$45,4,0))</f>
        <v>79506</v>
      </c>
      <c r="S18" s="7">
        <f>SUMIFS(Build!$D18:$CY18,Build!$D$1:$CY$1,"&gt;="&amp;VLOOKUP(S$1,'100-&gt;45b'!$A$1:$D$45,3,0),Build!$D$1:$CY$1,"&lt;="&amp;VLOOKUP(S$1,'100-&gt;45b'!$A$1:$D$45,4,0))</f>
        <v>8701</v>
      </c>
      <c r="T18" s="7">
        <f>SUMIFS(Build!$D18:$CY18,Build!$D$1:$CY$1,"&gt;="&amp;VLOOKUP(T$1,'100-&gt;45b'!$A$1:$D$45,3,0),Build!$D$1:$CY$1,"&lt;="&amp;VLOOKUP(T$1,'100-&gt;45b'!$A$1:$D$45,4,0))</f>
        <v>6656</v>
      </c>
      <c r="U18" s="7">
        <f>SUMIFS(Build!$D18:$CY18,Build!$D$1:$CY$1,"&gt;="&amp;VLOOKUP(U$1,'100-&gt;45b'!$A$1:$D$45,3,0),Build!$D$1:$CY$1,"&lt;="&amp;VLOOKUP(U$1,'100-&gt;45b'!$A$1:$D$45,4,0))</f>
        <v>36645.999999999993</v>
      </c>
      <c r="V18" s="7">
        <f>SUMIFS(Build!$D18:$CY18,Build!$D$1:$CY$1,"&gt;="&amp;VLOOKUP(V$1,'100-&gt;45b'!$A$1:$D$45,3,0),Build!$D$1:$CY$1,"&lt;="&amp;VLOOKUP(V$1,'100-&gt;45b'!$A$1:$D$45,4,0))</f>
        <v>2189</v>
      </c>
      <c r="W18" s="7">
        <f>SUMIFS(Build!$D18:$CY18,Build!$D$1:$CY$1,"&gt;="&amp;VLOOKUP(W$1,'100-&gt;45b'!$A$1:$D$45,3,0),Build!$D$1:$CY$1,"&lt;="&amp;VLOOKUP(W$1,'100-&gt;45b'!$A$1:$D$45,4,0))</f>
        <v>10455</v>
      </c>
      <c r="X18" s="7">
        <f>SUMIFS(Build!$D18:$CY18,Build!$D$1:$CY$1,"&gt;="&amp;VLOOKUP(X$1,'100-&gt;45b'!$A$1:$D$45,3,0),Build!$D$1:$CY$1,"&lt;="&amp;VLOOKUP(X$1,'100-&gt;45b'!$A$1:$D$45,4,0))</f>
        <v>58493</v>
      </c>
      <c r="Y18" s="7">
        <f>SUMIFS(Build!$D18:$CY18,Build!$D$1:$CY$1,"&gt;="&amp;VLOOKUP(Y$1,'100-&gt;45b'!$A$1:$D$45,3,0),Build!$D$1:$CY$1,"&lt;="&amp;VLOOKUP(Y$1,'100-&gt;45b'!$A$1:$D$45,4,0))</f>
        <v>39130</v>
      </c>
      <c r="Z18" s="7">
        <f>SUMIFS(Build!$D18:$CY18,Build!$D$1:$CY$1,"&gt;="&amp;VLOOKUP(Z$1,'100-&gt;45b'!$A$1:$D$45,3,0),Build!$D$1:$CY$1,"&lt;="&amp;VLOOKUP(Z$1,'100-&gt;45b'!$A$1:$D$45,4,0))</f>
        <v>51696</v>
      </c>
      <c r="AA18" s="7">
        <f>SUMIFS(Build!$D18:$CY18,Build!$D$1:$CY$1,"&gt;="&amp;VLOOKUP(AA$1,'100-&gt;45b'!$A$1:$D$45,3,0),Build!$D$1:$CY$1,"&lt;="&amp;VLOOKUP(AA$1,'100-&gt;45b'!$A$1:$D$45,4,0))</f>
        <v>700138</v>
      </c>
      <c r="AB18" s="7">
        <f>SUMIFS(Build!$D18:$CY18,Build!$D$1:$CY$1,"&gt;="&amp;VLOOKUP(AB$1,'100-&gt;45b'!$A$1:$D$45,3,0),Build!$D$1:$CY$1,"&lt;="&amp;VLOOKUP(AB$1,'100-&gt;45b'!$A$1:$D$45,4,0))</f>
        <v>1568314</v>
      </c>
      <c r="AC18" s="7">
        <f>SUMIFS(Build!$D18:$CY18,Build!$D$1:$CY$1,"&gt;="&amp;VLOOKUP(AC$1,'100-&gt;45b'!$A$1:$D$45,3,0),Build!$D$1:$CY$1,"&lt;="&amp;VLOOKUP(AC$1,'100-&gt;45b'!$A$1:$D$45,4,0))</f>
        <v>370954</v>
      </c>
      <c r="AD18" s="7">
        <f>SUMIFS(Build!$D18:$CY18,Build!$D$1:$CY$1,"&gt;="&amp;VLOOKUP(AD$1,'100-&gt;45b'!$A$1:$D$45,3,0),Build!$D$1:$CY$1,"&lt;="&amp;VLOOKUP(AD$1,'100-&gt;45b'!$A$1:$D$45,4,0))</f>
        <v>9229</v>
      </c>
      <c r="AE18" s="7">
        <f>SUMIFS(Build!$D18:$CY18,Build!$D$1:$CY$1,"&gt;="&amp;VLOOKUP(AE$1,'100-&gt;45b'!$A$1:$D$45,3,0),Build!$D$1:$CY$1,"&lt;="&amp;VLOOKUP(AE$1,'100-&gt;45b'!$A$1:$D$45,4,0))</f>
        <v>11155</v>
      </c>
      <c r="AF18" s="7">
        <f>SUMIFS(Build!$D18:$CY18,Build!$D$1:$CY$1,"&gt;="&amp;VLOOKUP(AF$1,'100-&gt;45b'!$A$1:$D$45,3,0),Build!$D$1:$CY$1,"&lt;="&amp;VLOOKUP(AF$1,'100-&gt;45b'!$A$1:$D$45,4,0))</f>
        <v>87931</v>
      </c>
      <c r="AG18" s="7">
        <f>SUMIFS(Build!$D18:$CY18,Build!$D$1:$CY$1,"&gt;="&amp;VLOOKUP(AG$1,'100-&gt;45b'!$A$1:$D$45,3,0),Build!$D$1:$CY$1,"&lt;="&amp;VLOOKUP(AG$1,'100-&gt;45b'!$A$1:$D$45,4,0))</f>
        <v>86102</v>
      </c>
      <c r="AH18" s="7">
        <f>SUMIFS(Build!$D18:$CY18,Build!$D$1:$CY$1,"&gt;="&amp;VLOOKUP(AH$1,'100-&gt;45b'!$A$1:$D$45,3,0),Build!$D$1:$CY$1,"&lt;="&amp;VLOOKUP(AH$1,'100-&gt;45b'!$A$1:$D$45,4,0))</f>
        <v>396047</v>
      </c>
      <c r="AI18" s="7">
        <f>SUMIFS(Build!$D18:$CY18,Build!$D$1:$CY$1,"&gt;="&amp;VLOOKUP(AI$1,'100-&gt;45b'!$A$1:$D$45,3,0),Build!$D$1:$CY$1,"&lt;="&amp;VLOOKUP(AI$1,'100-&gt;45b'!$A$1:$D$45,4,0))</f>
        <v>0</v>
      </c>
      <c r="AJ18" s="7">
        <f>SUMIFS(Build!$D18:$CY18,Build!$D$1:$CY$1,"&gt;="&amp;VLOOKUP(AJ$1,'100-&gt;45b'!$A$1:$D$45,3,0),Build!$D$1:$CY$1,"&lt;="&amp;VLOOKUP(AJ$1,'100-&gt;45b'!$A$1:$D$45,4,0))</f>
        <v>0</v>
      </c>
      <c r="AK18" s="7">
        <f>SUMIFS(Build!$D18:$CY18,Build!$D$1:$CY$1,"&gt;="&amp;VLOOKUP(AK$1,'100-&gt;45b'!$A$1:$D$45,3,0),Build!$D$1:$CY$1,"&lt;="&amp;VLOOKUP(AK$1,'100-&gt;45b'!$A$1:$D$45,4,0))</f>
        <v>56396</v>
      </c>
      <c r="AL18" s="7">
        <f>SUMIFS(Build!$D18:$CY18,Build!$D$1:$CY$1,"&gt;="&amp;VLOOKUP(AL$1,'100-&gt;45b'!$A$1:$D$45,3,0),Build!$D$1:$CY$1,"&lt;="&amp;VLOOKUP(AL$1,'100-&gt;45b'!$A$1:$D$45,4,0))</f>
        <v>124720</v>
      </c>
      <c r="AM18" s="7">
        <f>SUMIFS(Build!$D18:$CY18,Build!$D$1:$CY$1,"&gt;="&amp;VLOOKUP(AM$1,'100-&gt;45b'!$A$1:$D$45,3,0),Build!$D$1:$CY$1,"&lt;="&amp;VLOOKUP(AM$1,'100-&gt;45b'!$A$1:$D$45,4,0))</f>
        <v>73055</v>
      </c>
      <c r="AN18" s="7">
        <f>SUMIFS(Build!$D18:$CY18,Build!$D$1:$CY$1,"&gt;="&amp;VLOOKUP(AN$1,'100-&gt;45b'!$A$1:$D$45,3,0),Build!$D$1:$CY$1,"&lt;="&amp;VLOOKUP(AN$1,'100-&gt;45b'!$A$1:$D$45,4,0))</f>
        <v>449305</v>
      </c>
      <c r="AO18" s="7">
        <f>SUMIFS(Build!$D18:$CY18,Build!$D$1:$CY$1,"&gt;="&amp;VLOOKUP(AO$1,'100-&gt;45b'!$A$1:$D$45,3,0),Build!$D$1:$CY$1,"&lt;="&amp;VLOOKUP(AO$1,'100-&gt;45b'!$A$1:$D$45,4,0))</f>
        <v>12773</v>
      </c>
      <c r="AP18" s="7">
        <f>SUMIFS(Build!$D18:$CY18,Build!$D$1:$CY$1,"&gt;="&amp;VLOOKUP(AP$1,'100-&gt;45b'!$A$1:$D$45,3,0),Build!$D$1:$CY$1,"&lt;="&amp;VLOOKUP(AP$1,'100-&gt;45b'!$A$1:$D$45,4,0))</f>
        <v>391182</v>
      </c>
      <c r="AQ18" s="7">
        <f>SUMIFS(Build!$D18:$CY18,Build!$D$1:$CY$1,"&gt;="&amp;VLOOKUP(AQ$1,'100-&gt;45b'!$A$1:$D$45,3,0),Build!$D$1:$CY$1,"&lt;="&amp;VLOOKUP(AQ$1,'100-&gt;45b'!$A$1:$D$45,4,0))</f>
        <v>595924</v>
      </c>
      <c r="AR18" s="7">
        <f>SUMIFS(Build!$D18:$CY18,Build!$D$1:$CY$1,"&gt;="&amp;VLOOKUP(AR$1,'100-&gt;45b'!$A$1:$D$45,3,0),Build!$D$1:$CY$1,"&lt;="&amp;VLOOKUP(AR$1,'100-&gt;45b'!$A$1:$D$45,4,0))</f>
        <v>445462</v>
      </c>
      <c r="AS18" s="7">
        <f>SUMIFS(Build!$D18:$CY18,Build!$D$1:$CY$1,"&gt;="&amp;VLOOKUP(AS$1,'100-&gt;45b'!$A$1:$D$45,3,0),Build!$D$1:$CY$1,"&lt;="&amp;VLOOKUP(AS$1,'100-&gt;45b'!$A$1:$D$45,4,0))</f>
        <v>136761</v>
      </c>
      <c r="AT18" s="7">
        <f>SUMIFS(Build!$D18:$CY18,Build!$D$1:$CY$1,"&gt;="&amp;VLOOKUP(AT$1,'100-&gt;45b'!$A$1:$D$45,3,0),Build!$D$1:$CY$1,"&lt;="&amp;VLOOKUP(AT$1,'100-&gt;45b'!$A$1:$D$45,4,0))</f>
        <v>138320</v>
      </c>
      <c r="AU18" s="7">
        <f>SUMIFS(Build!$D18:$CY18,Build!$D$1:$CY$1,"&gt;="&amp;VLOOKUP(AU$1,'100-&gt;45b'!$A$1:$D$45,3,0),Build!$D$1:$CY$1,"&lt;="&amp;VLOOKUP(AU$1,'100-&gt;45b'!$A$1:$D$45,4,0))</f>
        <v>475572</v>
      </c>
      <c r="AV18" s="23">
        <f>Build!CX18</f>
        <v>75358</v>
      </c>
      <c r="AW18" s="7">
        <f>Build!CY18</f>
        <v>0</v>
      </c>
      <c r="AX18" s="7"/>
      <c r="AY18" s="17">
        <f t="shared" si="0"/>
        <v>41</v>
      </c>
      <c r="AZ18" s="18">
        <f t="shared" si="1"/>
        <v>0</v>
      </c>
      <c r="BA18" s="18"/>
      <c r="BB18" s="18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B18" s="8"/>
    </row>
    <row r="19" spans="1:106" x14ac:dyDescent="0.25">
      <c r="A19" t="s">
        <v>337</v>
      </c>
      <c r="B19">
        <f>VLOOKUP($A19&amp;0,'Short Labels'!$B$1:$N$8042,8,0)</f>
        <v>2017</v>
      </c>
      <c r="C19" s="7">
        <f>SUMIFS(Build!$D19:$CY19,Build!$D$1:$CY$1,"&gt;="&amp;VLOOKUP(C$1,'100-&gt;45b'!$A$1:$D$45,3,0),Build!$D$1:$CY$1,"&lt;="&amp;VLOOKUP(C$1,'100-&gt;45b'!$A$1:$D$45,4,0))</f>
        <v>3195399</v>
      </c>
      <c r="D19" s="7">
        <f>SUMIFS(Build!$D19:$CY19,Build!$D$1:$CY$1,"&gt;="&amp;VLOOKUP(D$1,'100-&gt;45b'!$A$1:$D$45,3,0),Build!$D$1:$CY$1,"&lt;="&amp;VLOOKUP(D$1,'100-&gt;45b'!$A$1:$D$45,4,0))</f>
        <v>32022</v>
      </c>
      <c r="E19" s="7">
        <f>SUMIFS(Build!$D19:$CY19,Build!$D$1:$CY$1,"&gt;="&amp;VLOOKUP(E$1,'100-&gt;45b'!$A$1:$D$45,3,0),Build!$D$1:$CY$1,"&lt;="&amp;VLOOKUP(E$1,'100-&gt;45b'!$A$1:$D$45,4,0))</f>
        <v>0</v>
      </c>
      <c r="F19" s="7">
        <f>SUMIFS(Build!$D19:$CY19,Build!$D$1:$CY$1,"&gt;="&amp;VLOOKUP(F$1,'100-&gt;45b'!$A$1:$D$45,3,0),Build!$D$1:$CY$1,"&lt;="&amp;VLOOKUP(F$1,'100-&gt;45b'!$A$1:$D$45,4,0))</f>
        <v>30272</v>
      </c>
      <c r="G19" s="7">
        <f>SUMIFS(Build!$D19:$CY19,Build!$D$1:$CY$1,"&gt;="&amp;VLOOKUP(G$1,'100-&gt;45b'!$A$1:$D$45,3,0),Build!$D$1:$CY$1,"&lt;="&amp;VLOOKUP(G$1,'100-&gt;45b'!$A$1:$D$45,4,0))</f>
        <v>0</v>
      </c>
      <c r="H19" s="7">
        <f>SUMIFS(Build!$D19:$CY19,Build!$D$1:$CY$1,"&gt;="&amp;VLOOKUP(H$1,'100-&gt;45b'!$A$1:$D$45,3,0),Build!$D$1:$CY$1,"&lt;="&amp;VLOOKUP(H$1,'100-&gt;45b'!$A$1:$D$45,4,0))</f>
        <v>249160</v>
      </c>
      <c r="I19" s="7">
        <f>SUMIFS(Build!$D19:$CY19,Build!$D$1:$CY$1,"&gt;="&amp;VLOOKUP(I$1,'100-&gt;45b'!$A$1:$D$45,3,0),Build!$D$1:$CY$1,"&lt;="&amp;VLOOKUP(I$1,'100-&gt;45b'!$A$1:$D$45,4,0))</f>
        <v>233564</v>
      </c>
      <c r="J19" s="7">
        <f>SUMIFS(Build!$D19:$CY19,Build!$D$1:$CY$1,"&gt;="&amp;VLOOKUP(J$1,'100-&gt;45b'!$A$1:$D$45,3,0),Build!$D$1:$CY$1,"&lt;="&amp;VLOOKUP(J$1,'100-&gt;45b'!$A$1:$D$45,4,0))</f>
        <v>79243</v>
      </c>
      <c r="K19" s="7">
        <f>SUMIFS(Build!$D19:$CY19,Build!$D$1:$CY$1,"&gt;="&amp;VLOOKUP(K$1,'100-&gt;45b'!$A$1:$D$45,3,0),Build!$D$1:$CY$1,"&lt;="&amp;VLOOKUP(K$1,'100-&gt;45b'!$A$1:$D$45,4,0))</f>
        <v>11882</v>
      </c>
      <c r="L19" s="7">
        <f>SUMIFS(Build!$D19:$CY19,Build!$D$1:$CY$1,"&gt;="&amp;VLOOKUP(L$1,'100-&gt;45b'!$A$1:$D$45,3,0),Build!$D$1:$CY$1,"&lt;="&amp;VLOOKUP(L$1,'100-&gt;45b'!$A$1:$D$45,4,0))</f>
        <v>0</v>
      </c>
      <c r="M19" s="7">
        <f>SUMIFS(Build!$D19:$CY19,Build!$D$1:$CY$1,"&gt;="&amp;VLOOKUP(M$1,'100-&gt;45b'!$A$1:$D$45,3,0),Build!$D$1:$CY$1,"&lt;="&amp;VLOOKUP(M$1,'100-&gt;45b'!$A$1:$D$45,4,0))</f>
        <v>17558</v>
      </c>
      <c r="N19" s="7">
        <f>SUMIFS(Build!$D19:$CY19,Build!$D$1:$CY$1,"&gt;="&amp;VLOOKUP(N$1,'100-&gt;45b'!$A$1:$D$45,3,0),Build!$D$1:$CY$1,"&lt;="&amp;VLOOKUP(N$1,'100-&gt;45b'!$A$1:$D$45,4,0))</f>
        <v>0</v>
      </c>
      <c r="O19" s="7">
        <f>SUMIFS(Build!$D19:$CY19,Build!$D$1:$CY$1,"&gt;="&amp;VLOOKUP(O$1,'100-&gt;45b'!$A$1:$D$45,3,0),Build!$D$1:$CY$1,"&lt;="&amp;VLOOKUP(O$1,'100-&gt;45b'!$A$1:$D$45,4,0))</f>
        <v>19121</v>
      </c>
      <c r="P19" s="7">
        <f>SUMIFS(Build!$D19:$CY19,Build!$D$1:$CY$1,"&gt;="&amp;VLOOKUP(P$1,'100-&gt;45b'!$A$1:$D$45,3,0),Build!$D$1:$CY$1,"&lt;="&amp;VLOOKUP(P$1,'100-&gt;45b'!$A$1:$D$45,4,0))</f>
        <v>19065</v>
      </c>
      <c r="Q19" s="7">
        <f>SUMIFS(Build!$D19:$CY19,Build!$D$1:$CY$1,"&gt;="&amp;VLOOKUP(Q$1,'100-&gt;45b'!$A$1:$D$45,3,0),Build!$D$1:$CY$1,"&lt;="&amp;VLOOKUP(Q$1,'100-&gt;45b'!$A$1:$D$45,4,0))</f>
        <v>11438</v>
      </c>
      <c r="R19" s="7">
        <f>SUMIFS(Build!$D19:$CY19,Build!$D$1:$CY$1,"&gt;="&amp;VLOOKUP(R$1,'100-&gt;45b'!$A$1:$D$45,3,0),Build!$D$1:$CY$1,"&lt;="&amp;VLOOKUP(R$1,'100-&gt;45b'!$A$1:$D$45,4,0))</f>
        <v>17042</v>
      </c>
      <c r="S19" s="7">
        <f>SUMIFS(Build!$D19:$CY19,Build!$D$1:$CY$1,"&gt;="&amp;VLOOKUP(S$1,'100-&gt;45b'!$A$1:$D$45,3,0),Build!$D$1:$CY$1,"&lt;="&amp;VLOOKUP(S$1,'100-&gt;45b'!$A$1:$D$45,4,0))</f>
        <v>0</v>
      </c>
      <c r="T19" s="7">
        <f>SUMIFS(Build!$D19:$CY19,Build!$D$1:$CY$1,"&gt;="&amp;VLOOKUP(T$1,'100-&gt;45b'!$A$1:$D$45,3,0),Build!$D$1:$CY$1,"&lt;="&amp;VLOOKUP(T$1,'100-&gt;45b'!$A$1:$D$45,4,0))</f>
        <v>0</v>
      </c>
      <c r="U19" s="7">
        <f>SUMIFS(Build!$D19:$CY19,Build!$D$1:$CY$1,"&gt;="&amp;VLOOKUP(U$1,'100-&gt;45b'!$A$1:$D$45,3,0),Build!$D$1:$CY$1,"&lt;="&amp;VLOOKUP(U$1,'100-&gt;45b'!$A$1:$D$45,4,0))</f>
        <v>0</v>
      </c>
      <c r="V19" s="7">
        <f>SUMIFS(Build!$D19:$CY19,Build!$D$1:$CY$1,"&gt;="&amp;VLOOKUP(V$1,'100-&gt;45b'!$A$1:$D$45,3,0),Build!$D$1:$CY$1,"&lt;="&amp;VLOOKUP(V$1,'100-&gt;45b'!$A$1:$D$45,4,0))</f>
        <v>0</v>
      </c>
      <c r="W19" s="7">
        <f>SUMIFS(Build!$D19:$CY19,Build!$D$1:$CY$1,"&gt;="&amp;VLOOKUP(W$1,'100-&gt;45b'!$A$1:$D$45,3,0),Build!$D$1:$CY$1,"&lt;="&amp;VLOOKUP(W$1,'100-&gt;45b'!$A$1:$D$45,4,0))</f>
        <v>0</v>
      </c>
      <c r="X19" s="7">
        <f>SUMIFS(Build!$D19:$CY19,Build!$D$1:$CY$1,"&gt;="&amp;VLOOKUP(X$1,'100-&gt;45b'!$A$1:$D$45,3,0),Build!$D$1:$CY$1,"&lt;="&amp;VLOOKUP(X$1,'100-&gt;45b'!$A$1:$D$45,4,0))</f>
        <v>34412</v>
      </c>
      <c r="Y19" s="7">
        <f>SUMIFS(Build!$D19:$CY19,Build!$D$1:$CY$1,"&gt;="&amp;VLOOKUP(Y$1,'100-&gt;45b'!$A$1:$D$45,3,0),Build!$D$1:$CY$1,"&lt;="&amp;VLOOKUP(Y$1,'100-&gt;45b'!$A$1:$D$45,4,0))</f>
        <v>8874</v>
      </c>
      <c r="Z19" s="7">
        <f>SUMIFS(Build!$D19:$CY19,Build!$D$1:$CY$1,"&gt;="&amp;VLOOKUP(Z$1,'100-&gt;45b'!$A$1:$D$45,3,0),Build!$D$1:$CY$1,"&lt;="&amp;VLOOKUP(Z$1,'100-&gt;45b'!$A$1:$D$45,4,0))</f>
        <v>6069</v>
      </c>
      <c r="AA19" s="7">
        <f>SUMIFS(Build!$D19:$CY19,Build!$D$1:$CY$1,"&gt;="&amp;VLOOKUP(AA$1,'100-&gt;45b'!$A$1:$D$45,3,0),Build!$D$1:$CY$1,"&lt;="&amp;VLOOKUP(AA$1,'100-&gt;45b'!$A$1:$D$45,4,0))</f>
        <v>214137</v>
      </c>
      <c r="AB19" s="7">
        <f>SUMIFS(Build!$D19:$CY19,Build!$D$1:$CY$1,"&gt;="&amp;VLOOKUP(AB$1,'100-&gt;45b'!$A$1:$D$45,3,0),Build!$D$1:$CY$1,"&lt;="&amp;VLOOKUP(AB$1,'100-&gt;45b'!$A$1:$D$45,4,0))</f>
        <v>1712153</v>
      </c>
      <c r="AC19" s="7">
        <f>SUMIFS(Build!$D19:$CY19,Build!$D$1:$CY$1,"&gt;="&amp;VLOOKUP(AC$1,'100-&gt;45b'!$A$1:$D$45,3,0),Build!$D$1:$CY$1,"&lt;="&amp;VLOOKUP(AC$1,'100-&gt;45b'!$A$1:$D$45,4,0))</f>
        <v>302972</v>
      </c>
      <c r="AD19" s="7">
        <f>SUMIFS(Build!$D19:$CY19,Build!$D$1:$CY$1,"&gt;="&amp;VLOOKUP(AD$1,'100-&gt;45b'!$A$1:$D$45,3,0),Build!$D$1:$CY$1,"&lt;="&amp;VLOOKUP(AD$1,'100-&gt;45b'!$A$1:$D$45,4,0))</f>
        <v>9775</v>
      </c>
      <c r="AE19" s="7">
        <f>SUMIFS(Build!$D19:$CY19,Build!$D$1:$CY$1,"&gt;="&amp;VLOOKUP(AE$1,'100-&gt;45b'!$A$1:$D$45,3,0),Build!$D$1:$CY$1,"&lt;="&amp;VLOOKUP(AE$1,'100-&gt;45b'!$A$1:$D$45,4,0))</f>
        <v>0</v>
      </c>
      <c r="AF19" s="7">
        <f>SUMIFS(Build!$D19:$CY19,Build!$D$1:$CY$1,"&gt;="&amp;VLOOKUP(AF$1,'100-&gt;45b'!$A$1:$D$45,3,0),Build!$D$1:$CY$1,"&lt;="&amp;VLOOKUP(AF$1,'100-&gt;45b'!$A$1:$D$45,4,0))</f>
        <v>23970</v>
      </c>
      <c r="AG19" s="7">
        <f>SUMIFS(Build!$D19:$CY19,Build!$D$1:$CY$1,"&gt;="&amp;VLOOKUP(AG$1,'100-&gt;45b'!$A$1:$D$45,3,0),Build!$D$1:$CY$1,"&lt;="&amp;VLOOKUP(AG$1,'100-&gt;45b'!$A$1:$D$45,4,0))</f>
        <v>0</v>
      </c>
      <c r="AH19" s="7">
        <f>SUMIFS(Build!$D19:$CY19,Build!$D$1:$CY$1,"&gt;="&amp;VLOOKUP(AH$1,'100-&gt;45b'!$A$1:$D$45,3,0),Build!$D$1:$CY$1,"&lt;="&amp;VLOOKUP(AH$1,'100-&gt;45b'!$A$1:$D$45,4,0))</f>
        <v>340437</v>
      </c>
      <c r="AI19" s="7">
        <f>SUMIFS(Build!$D19:$CY19,Build!$D$1:$CY$1,"&gt;="&amp;VLOOKUP(AI$1,'100-&gt;45b'!$A$1:$D$45,3,0),Build!$D$1:$CY$1,"&lt;="&amp;VLOOKUP(AI$1,'100-&gt;45b'!$A$1:$D$45,4,0))</f>
        <v>720</v>
      </c>
      <c r="AJ19" s="7">
        <f>SUMIFS(Build!$D19:$CY19,Build!$D$1:$CY$1,"&gt;="&amp;VLOOKUP(AJ$1,'100-&gt;45b'!$A$1:$D$45,3,0),Build!$D$1:$CY$1,"&lt;="&amp;VLOOKUP(AJ$1,'100-&gt;45b'!$A$1:$D$45,4,0))</f>
        <v>39771</v>
      </c>
      <c r="AK19" s="7">
        <f>SUMIFS(Build!$D19:$CY19,Build!$D$1:$CY$1,"&gt;="&amp;VLOOKUP(AK$1,'100-&gt;45b'!$A$1:$D$45,3,0),Build!$D$1:$CY$1,"&lt;="&amp;VLOOKUP(AK$1,'100-&gt;45b'!$A$1:$D$45,4,0))</f>
        <v>40845</v>
      </c>
      <c r="AL19" s="7">
        <f>SUMIFS(Build!$D19:$CY19,Build!$D$1:$CY$1,"&gt;="&amp;VLOOKUP(AL$1,'100-&gt;45b'!$A$1:$D$45,3,0),Build!$D$1:$CY$1,"&lt;="&amp;VLOOKUP(AL$1,'100-&gt;45b'!$A$1:$D$45,4,0))</f>
        <v>41236</v>
      </c>
      <c r="AM19" s="7">
        <f>SUMIFS(Build!$D19:$CY19,Build!$D$1:$CY$1,"&gt;="&amp;VLOOKUP(AM$1,'100-&gt;45b'!$A$1:$D$45,3,0),Build!$D$1:$CY$1,"&lt;="&amp;VLOOKUP(AM$1,'100-&gt;45b'!$A$1:$D$45,4,0))</f>
        <v>21578</v>
      </c>
      <c r="AN19" s="7">
        <f>SUMIFS(Build!$D19:$CY19,Build!$D$1:$CY$1,"&gt;="&amp;VLOOKUP(AN$1,'100-&gt;45b'!$A$1:$D$45,3,0),Build!$D$1:$CY$1,"&lt;="&amp;VLOOKUP(AN$1,'100-&gt;45b'!$A$1:$D$45,4,0))</f>
        <v>38893</v>
      </c>
      <c r="AO19" s="7">
        <f>SUMIFS(Build!$D19:$CY19,Build!$D$1:$CY$1,"&gt;="&amp;VLOOKUP(AO$1,'100-&gt;45b'!$A$1:$D$45,3,0),Build!$D$1:$CY$1,"&lt;="&amp;VLOOKUP(AO$1,'100-&gt;45b'!$A$1:$D$45,4,0))</f>
        <v>115480</v>
      </c>
      <c r="AP19" s="7">
        <f>SUMIFS(Build!$D19:$CY19,Build!$D$1:$CY$1,"&gt;="&amp;VLOOKUP(AP$1,'100-&gt;45b'!$A$1:$D$45,3,0),Build!$D$1:$CY$1,"&lt;="&amp;VLOOKUP(AP$1,'100-&gt;45b'!$A$1:$D$45,4,0))</f>
        <v>69026</v>
      </c>
      <c r="AQ19" s="7">
        <f>SUMIFS(Build!$D19:$CY19,Build!$D$1:$CY$1,"&gt;="&amp;VLOOKUP(AQ$1,'100-&gt;45b'!$A$1:$D$45,3,0),Build!$D$1:$CY$1,"&lt;="&amp;VLOOKUP(AQ$1,'100-&gt;45b'!$A$1:$D$45,4,0))</f>
        <v>247800</v>
      </c>
      <c r="AR19" s="7">
        <f>SUMIFS(Build!$D19:$CY19,Build!$D$1:$CY$1,"&gt;="&amp;VLOOKUP(AR$1,'100-&gt;45b'!$A$1:$D$45,3,0),Build!$D$1:$CY$1,"&lt;="&amp;VLOOKUP(AR$1,'100-&gt;45b'!$A$1:$D$45,4,0))</f>
        <v>100527</v>
      </c>
      <c r="AS19" s="7">
        <f>SUMIFS(Build!$D19:$CY19,Build!$D$1:$CY$1,"&gt;="&amp;VLOOKUP(AS$1,'100-&gt;45b'!$A$1:$D$45,3,0),Build!$D$1:$CY$1,"&lt;="&amp;VLOOKUP(AS$1,'100-&gt;45b'!$A$1:$D$45,4,0))</f>
        <v>27079</v>
      </c>
      <c r="AT19" s="7">
        <f>SUMIFS(Build!$D19:$CY19,Build!$D$1:$CY$1,"&gt;="&amp;VLOOKUP(AT$1,'100-&gt;45b'!$A$1:$D$45,3,0),Build!$D$1:$CY$1,"&lt;="&amp;VLOOKUP(AT$1,'100-&gt;45b'!$A$1:$D$45,4,0))</f>
        <v>239852</v>
      </c>
      <c r="AU19" s="7">
        <f>SUMIFS(Build!$D19:$CY19,Build!$D$1:$CY$1,"&gt;="&amp;VLOOKUP(AU$1,'100-&gt;45b'!$A$1:$D$45,3,0),Build!$D$1:$CY$1,"&lt;="&amp;VLOOKUP(AU$1,'100-&gt;45b'!$A$1:$D$45,4,0))</f>
        <v>120155</v>
      </c>
      <c r="AV19" s="23">
        <f>Build!CX19</f>
        <v>0</v>
      </c>
      <c r="AW19" s="7">
        <f>Build!CY19</f>
        <v>0</v>
      </c>
      <c r="AX19" s="7"/>
      <c r="AY19" s="17">
        <f t="shared" si="0"/>
        <v>34</v>
      </c>
      <c r="AZ19" s="18">
        <f t="shared" si="1"/>
        <v>0</v>
      </c>
      <c r="BA19" s="18"/>
      <c r="BB19" s="18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B19" s="8"/>
    </row>
    <row r="20" spans="1:106" x14ac:dyDescent="0.25">
      <c r="A20" t="s">
        <v>338</v>
      </c>
      <c r="B20">
        <f>VLOOKUP($A20&amp;0,'Short Labels'!$B$1:$N$8042,8,0)</f>
        <v>2012</v>
      </c>
      <c r="C20" s="7">
        <f>SUMIFS(Build!$D20:$CY20,Build!$D$1:$CY$1,"&gt;="&amp;VLOOKUP(C$1,'100-&gt;45b'!$A$1:$D$45,3,0),Build!$D$1:$CY$1,"&lt;="&amp;VLOOKUP(C$1,'100-&gt;45b'!$A$1:$D$45,4,0))</f>
        <v>17026892</v>
      </c>
      <c r="D20" s="7">
        <f>SUMIFS(Build!$D20:$CY20,Build!$D$1:$CY$1,"&gt;="&amp;VLOOKUP(D$1,'100-&gt;45b'!$A$1:$D$45,3,0),Build!$D$1:$CY$1,"&lt;="&amp;VLOOKUP(D$1,'100-&gt;45b'!$A$1:$D$45,4,0))</f>
        <v>0</v>
      </c>
      <c r="E20" s="7">
        <f>SUMIFS(Build!$D20:$CY20,Build!$D$1:$CY$1,"&gt;="&amp;VLOOKUP(E$1,'100-&gt;45b'!$A$1:$D$45,3,0),Build!$D$1:$CY$1,"&lt;="&amp;VLOOKUP(E$1,'100-&gt;45b'!$A$1:$D$45,4,0))</f>
        <v>570004</v>
      </c>
      <c r="F20" s="7">
        <f>SUMIFS(Build!$D20:$CY20,Build!$D$1:$CY$1,"&gt;="&amp;VLOOKUP(F$1,'100-&gt;45b'!$A$1:$D$45,3,0),Build!$D$1:$CY$1,"&lt;="&amp;VLOOKUP(F$1,'100-&gt;45b'!$A$1:$D$45,4,0))</f>
        <v>0</v>
      </c>
      <c r="G20" s="7">
        <f>SUMIFS(Build!$D20:$CY20,Build!$D$1:$CY$1,"&gt;="&amp;VLOOKUP(G$1,'100-&gt;45b'!$A$1:$D$45,3,0),Build!$D$1:$CY$1,"&lt;="&amp;VLOOKUP(G$1,'100-&gt;45b'!$A$1:$D$45,4,0))</f>
        <v>0</v>
      </c>
      <c r="H20" s="7">
        <f>SUMIFS(Build!$D20:$CY20,Build!$D$1:$CY$1,"&gt;="&amp;VLOOKUP(H$1,'100-&gt;45b'!$A$1:$D$45,3,0),Build!$D$1:$CY$1,"&lt;="&amp;VLOOKUP(H$1,'100-&gt;45b'!$A$1:$D$45,4,0))</f>
        <v>11213</v>
      </c>
      <c r="I20" s="7">
        <f>SUMIFS(Build!$D20:$CY20,Build!$D$1:$CY$1,"&gt;="&amp;VLOOKUP(I$1,'100-&gt;45b'!$A$1:$D$45,3,0),Build!$D$1:$CY$1,"&lt;="&amp;VLOOKUP(I$1,'100-&gt;45b'!$A$1:$D$45,4,0))</f>
        <v>1049311</v>
      </c>
      <c r="J20" s="7">
        <f>SUMIFS(Build!$D20:$CY20,Build!$D$1:$CY$1,"&gt;="&amp;VLOOKUP(J$1,'100-&gt;45b'!$A$1:$D$45,3,0),Build!$D$1:$CY$1,"&lt;="&amp;VLOOKUP(J$1,'100-&gt;45b'!$A$1:$D$45,4,0))</f>
        <v>278</v>
      </c>
      <c r="K20" s="7">
        <f>SUMIFS(Build!$D20:$CY20,Build!$D$1:$CY$1,"&gt;="&amp;VLOOKUP(K$1,'100-&gt;45b'!$A$1:$D$45,3,0),Build!$D$1:$CY$1,"&lt;="&amp;VLOOKUP(K$1,'100-&gt;45b'!$A$1:$D$45,4,0))</f>
        <v>225243</v>
      </c>
      <c r="L20" s="7">
        <f>SUMIFS(Build!$D20:$CY20,Build!$D$1:$CY$1,"&gt;="&amp;VLOOKUP(L$1,'100-&gt;45b'!$A$1:$D$45,3,0),Build!$D$1:$CY$1,"&lt;="&amp;VLOOKUP(L$1,'100-&gt;45b'!$A$1:$D$45,4,0))</f>
        <v>4245</v>
      </c>
      <c r="M20" s="7">
        <f>SUMIFS(Build!$D20:$CY20,Build!$D$1:$CY$1,"&gt;="&amp;VLOOKUP(M$1,'100-&gt;45b'!$A$1:$D$45,3,0),Build!$D$1:$CY$1,"&lt;="&amp;VLOOKUP(M$1,'100-&gt;45b'!$A$1:$D$45,4,0))</f>
        <v>108810</v>
      </c>
      <c r="N20" s="7">
        <f>SUMIFS(Build!$D20:$CY20,Build!$D$1:$CY$1,"&gt;="&amp;VLOOKUP(N$1,'100-&gt;45b'!$A$1:$D$45,3,0),Build!$D$1:$CY$1,"&lt;="&amp;VLOOKUP(N$1,'100-&gt;45b'!$A$1:$D$45,4,0))</f>
        <v>780</v>
      </c>
      <c r="O20" s="7">
        <f>SUMIFS(Build!$D20:$CY20,Build!$D$1:$CY$1,"&gt;="&amp;VLOOKUP(O$1,'100-&gt;45b'!$A$1:$D$45,3,0),Build!$D$1:$CY$1,"&lt;="&amp;VLOOKUP(O$1,'100-&gt;45b'!$A$1:$D$45,4,0))</f>
        <v>15768</v>
      </c>
      <c r="P20" s="7">
        <f>SUMIFS(Build!$D20:$CY20,Build!$D$1:$CY$1,"&gt;="&amp;VLOOKUP(P$1,'100-&gt;45b'!$A$1:$D$45,3,0),Build!$D$1:$CY$1,"&lt;="&amp;VLOOKUP(P$1,'100-&gt;45b'!$A$1:$D$45,4,0))</f>
        <v>3790</v>
      </c>
      <c r="Q20" s="7">
        <f>SUMIFS(Build!$D20:$CY20,Build!$D$1:$CY$1,"&gt;="&amp;VLOOKUP(Q$1,'100-&gt;45b'!$A$1:$D$45,3,0),Build!$D$1:$CY$1,"&lt;="&amp;VLOOKUP(Q$1,'100-&gt;45b'!$A$1:$D$45,4,0))</f>
        <v>42190</v>
      </c>
      <c r="R20" s="7">
        <f>SUMIFS(Build!$D20:$CY20,Build!$D$1:$CY$1,"&gt;="&amp;VLOOKUP(R$1,'100-&gt;45b'!$A$1:$D$45,3,0),Build!$D$1:$CY$1,"&lt;="&amp;VLOOKUP(R$1,'100-&gt;45b'!$A$1:$D$45,4,0))</f>
        <v>4884</v>
      </c>
      <c r="S20" s="7">
        <f>SUMIFS(Build!$D20:$CY20,Build!$D$1:$CY$1,"&gt;="&amp;VLOOKUP(S$1,'100-&gt;45b'!$A$1:$D$45,3,0),Build!$D$1:$CY$1,"&lt;="&amp;VLOOKUP(S$1,'100-&gt;45b'!$A$1:$D$45,4,0))</f>
        <v>57538</v>
      </c>
      <c r="T20" s="7">
        <f>SUMIFS(Build!$D20:$CY20,Build!$D$1:$CY$1,"&gt;="&amp;VLOOKUP(T$1,'100-&gt;45b'!$A$1:$D$45,3,0),Build!$D$1:$CY$1,"&lt;="&amp;VLOOKUP(T$1,'100-&gt;45b'!$A$1:$D$45,4,0))</f>
        <v>18905</v>
      </c>
      <c r="U20" s="7">
        <f>SUMIFS(Build!$D20:$CY20,Build!$D$1:$CY$1,"&gt;="&amp;VLOOKUP(U$1,'100-&gt;45b'!$A$1:$D$45,3,0),Build!$D$1:$CY$1,"&lt;="&amp;VLOOKUP(U$1,'100-&gt;45b'!$A$1:$D$45,4,0))</f>
        <v>52269</v>
      </c>
      <c r="V20" s="7">
        <f>SUMIFS(Build!$D20:$CY20,Build!$D$1:$CY$1,"&gt;="&amp;VLOOKUP(V$1,'100-&gt;45b'!$A$1:$D$45,3,0),Build!$D$1:$CY$1,"&lt;="&amp;VLOOKUP(V$1,'100-&gt;45b'!$A$1:$D$45,4,0))</f>
        <v>4928</v>
      </c>
      <c r="W20" s="7">
        <f>SUMIFS(Build!$D20:$CY20,Build!$D$1:$CY$1,"&gt;="&amp;VLOOKUP(W$1,'100-&gt;45b'!$A$1:$D$45,3,0),Build!$D$1:$CY$1,"&lt;="&amp;VLOOKUP(W$1,'100-&gt;45b'!$A$1:$D$45,4,0))</f>
        <v>0</v>
      </c>
      <c r="X20" s="7">
        <f>SUMIFS(Build!$D20:$CY20,Build!$D$1:$CY$1,"&gt;="&amp;VLOOKUP(X$1,'100-&gt;45b'!$A$1:$D$45,3,0),Build!$D$1:$CY$1,"&lt;="&amp;VLOOKUP(X$1,'100-&gt;45b'!$A$1:$D$45,4,0))</f>
        <v>2090</v>
      </c>
      <c r="Y20" s="7">
        <f>SUMIFS(Build!$D20:$CY20,Build!$D$1:$CY$1,"&gt;="&amp;VLOOKUP(Y$1,'100-&gt;45b'!$A$1:$D$45,3,0),Build!$D$1:$CY$1,"&lt;="&amp;VLOOKUP(Y$1,'100-&gt;45b'!$A$1:$D$45,4,0))</f>
        <v>1756</v>
      </c>
      <c r="Z20" s="7">
        <f>SUMIFS(Build!$D20:$CY20,Build!$D$1:$CY$1,"&gt;="&amp;VLOOKUP(Z$1,'100-&gt;45b'!$A$1:$D$45,3,0),Build!$D$1:$CY$1,"&lt;="&amp;VLOOKUP(Z$1,'100-&gt;45b'!$A$1:$D$45,4,0))</f>
        <v>110155</v>
      </c>
      <c r="AA20" s="7">
        <f>SUMIFS(Build!$D20:$CY20,Build!$D$1:$CY$1,"&gt;="&amp;VLOOKUP(AA$1,'100-&gt;45b'!$A$1:$D$45,3,0),Build!$D$1:$CY$1,"&lt;="&amp;VLOOKUP(AA$1,'100-&gt;45b'!$A$1:$D$45,4,0))</f>
        <v>14207</v>
      </c>
      <c r="AB20" s="7">
        <f>SUMIFS(Build!$D20:$CY20,Build!$D$1:$CY$1,"&gt;="&amp;VLOOKUP(AB$1,'100-&gt;45b'!$A$1:$D$45,3,0),Build!$D$1:$CY$1,"&lt;="&amp;VLOOKUP(AB$1,'100-&gt;45b'!$A$1:$D$45,4,0))</f>
        <v>247395</v>
      </c>
      <c r="AC20" s="7">
        <f>SUMIFS(Build!$D20:$CY20,Build!$D$1:$CY$1,"&gt;="&amp;VLOOKUP(AC$1,'100-&gt;45b'!$A$1:$D$45,3,0),Build!$D$1:$CY$1,"&lt;="&amp;VLOOKUP(AC$1,'100-&gt;45b'!$A$1:$D$45,4,0))</f>
        <v>0</v>
      </c>
      <c r="AD20" s="7">
        <f>SUMIFS(Build!$D20:$CY20,Build!$D$1:$CY$1,"&gt;="&amp;VLOOKUP(AD$1,'100-&gt;45b'!$A$1:$D$45,3,0),Build!$D$1:$CY$1,"&lt;="&amp;VLOOKUP(AD$1,'100-&gt;45b'!$A$1:$D$45,4,0))</f>
        <v>125509</v>
      </c>
      <c r="AE20" s="7">
        <f>SUMIFS(Build!$D20:$CY20,Build!$D$1:$CY$1,"&gt;="&amp;VLOOKUP(AE$1,'100-&gt;45b'!$A$1:$D$45,3,0),Build!$D$1:$CY$1,"&lt;="&amp;VLOOKUP(AE$1,'100-&gt;45b'!$A$1:$D$45,4,0))</f>
        <v>103245</v>
      </c>
      <c r="AF20" s="7">
        <f>SUMIFS(Build!$D20:$CY20,Build!$D$1:$CY$1,"&gt;="&amp;VLOOKUP(AF$1,'100-&gt;45b'!$A$1:$D$45,3,0),Build!$D$1:$CY$1,"&lt;="&amp;VLOOKUP(AF$1,'100-&gt;45b'!$A$1:$D$45,4,0))</f>
        <v>3012163</v>
      </c>
      <c r="AG20" s="7">
        <f>SUMIFS(Build!$D20:$CY20,Build!$D$1:$CY$1,"&gt;="&amp;VLOOKUP(AG$1,'100-&gt;45b'!$A$1:$D$45,3,0),Build!$D$1:$CY$1,"&lt;="&amp;VLOOKUP(AG$1,'100-&gt;45b'!$A$1:$D$45,4,0))</f>
        <v>0</v>
      </c>
      <c r="AH20" s="7">
        <f>SUMIFS(Build!$D20:$CY20,Build!$D$1:$CY$1,"&gt;="&amp;VLOOKUP(AH$1,'100-&gt;45b'!$A$1:$D$45,3,0),Build!$D$1:$CY$1,"&lt;="&amp;VLOOKUP(AH$1,'100-&gt;45b'!$A$1:$D$45,4,0))</f>
        <v>191012</v>
      </c>
      <c r="AI20" s="7">
        <f>SUMIFS(Build!$D20:$CY20,Build!$D$1:$CY$1,"&gt;="&amp;VLOOKUP(AI$1,'100-&gt;45b'!$A$1:$D$45,3,0),Build!$D$1:$CY$1,"&lt;="&amp;VLOOKUP(AI$1,'100-&gt;45b'!$A$1:$D$45,4,0))</f>
        <v>397685</v>
      </c>
      <c r="AJ20" s="7">
        <f>SUMIFS(Build!$D20:$CY20,Build!$D$1:$CY$1,"&gt;="&amp;VLOOKUP(AJ$1,'100-&gt;45b'!$A$1:$D$45,3,0),Build!$D$1:$CY$1,"&lt;="&amp;VLOOKUP(AJ$1,'100-&gt;45b'!$A$1:$D$45,4,0))</f>
        <v>46050</v>
      </c>
      <c r="AK20" s="7">
        <f>SUMIFS(Build!$D20:$CY20,Build!$D$1:$CY$1,"&gt;="&amp;VLOOKUP(AK$1,'100-&gt;45b'!$A$1:$D$45,3,0),Build!$D$1:$CY$1,"&lt;="&amp;VLOOKUP(AK$1,'100-&gt;45b'!$A$1:$D$45,4,0))</f>
        <v>231942</v>
      </c>
      <c r="AL20" s="7">
        <f>SUMIFS(Build!$D20:$CY20,Build!$D$1:$CY$1,"&gt;="&amp;VLOOKUP(AL$1,'100-&gt;45b'!$A$1:$D$45,3,0),Build!$D$1:$CY$1,"&lt;="&amp;VLOOKUP(AL$1,'100-&gt;45b'!$A$1:$D$45,4,0))</f>
        <v>115603</v>
      </c>
      <c r="AM20" s="7">
        <f>SUMIFS(Build!$D20:$CY20,Build!$D$1:$CY$1,"&gt;="&amp;VLOOKUP(AM$1,'100-&gt;45b'!$A$1:$D$45,3,0),Build!$D$1:$CY$1,"&lt;="&amp;VLOOKUP(AM$1,'100-&gt;45b'!$A$1:$D$45,4,0))</f>
        <v>0</v>
      </c>
      <c r="AN20" s="7">
        <f>SUMIFS(Build!$D20:$CY20,Build!$D$1:$CY$1,"&gt;="&amp;VLOOKUP(AN$1,'100-&gt;45b'!$A$1:$D$45,3,0),Build!$D$1:$CY$1,"&lt;="&amp;VLOOKUP(AN$1,'100-&gt;45b'!$A$1:$D$45,4,0))</f>
        <v>988075</v>
      </c>
      <c r="AO20" s="7">
        <f>SUMIFS(Build!$D20:$CY20,Build!$D$1:$CY$1,"&gt;="&amp;VLOOKUP(AO$1,'100-&gt;45b'!$A$1:$D$45,3,0),Build!$D$1:$CY$1,"&lt;="&amp;VLOOKUP(AO$1,'100-&gt;45b'!$A$1:$D$45,4,0))</f>
        <v>1222487</v>
      </c>
      <c r="AP20" s="7">
        <f>SUMIFS(Build!$D20:$CY20,Build!$D$1:$CY$1,"&gt;="&amp;VLOOKUP(AP$1,'100-&gt;45b'!$A$1:$D$45,3,0),Build!$D$1:$CY$1,"&lt;="&amp;VLOOKUP(AP$1,'100-&gt;45b'!$A$1:$D$45,4,0))</f>
        <v>0</v>
      </c>
      <c r="AQ20" s="7">
        <f>SUMIFS(Build!$D20:$CY20,Build!$D$1:$CY$1,"&gt;="&amp;VLOOKUP(AQ$1,'100-&gt;45b'!$A$1:$D$45,3,0),Build!$D$1:$CY$1,"&lt;="&amp;VLOOKUP(AQ$1,'100-&gt;45b'!$A$1:$D$45,4,0))</f>
        <v>396807</v>
      </c>
      <c r="AR20" s="7">
        <f>SUMIFS(Build!$D20:$CY20,Build!$D$1:$CY$1,"&gt;="&amp;VLOOKUP(AR$1,'100-&gt;45b'!$A$1:$D$45,3,0),Build!$D$1:$CY$1,"&lt;="&amp;VLOOKUP(AR$1,'100-&gt;45b'!$A$1:$D$45,4,0))</f>
        <v>0</v>
      </c>
      <c r="AS20" s="7">
        <f>SUMIFS(Build!$D20:$CY20,Build!$D$1:$CY$1,"&gt;="&amp;VLOOKUP(AS$1,'100-&gt;45b'!$A$1:$D$45,3,0),Build!$D$1:$CY$1,"&lt;="&amp;VLOOKUP(AS$1,'100-&gt;45b'!$A$1:$D$45,4,0))</f>
        <v>551152</v>
      </c>
      <c r="AT20" s="7">
        <f>SUMIFS(Build!$D20:$CY20,Build!$D$1:$CY$1,"&gt;="&amp;VLOOKUP(AT$1,'100-&gt;45b'!$A$1:$D$45,3,0),Build!$D$1:$CY$1,"&lt;="&amp;VLOOKUP(AT$1,'100-&gt;45b'!$A$1:$D$45,4,0))</f>
        <v>190889</v>
      </c>
      <c r="AU20" s="7">
        <f>SUMIFS(Build!$D20:$CY20,Build!$D$1:$CY$1,"&gt;="&amp;VLOOKUP(AU$1,'100-&gt;45b'!$A$1:$D$45,3,0),Build!$D$1:$CY$1,"&lt;="&amp;VLOOKUP(AU$1,'100-&gt;45b'!$A$1:$D$45,4,0))</f>
        <v>0</v>
      </c>
      <c r="AV20" s="23">
        <f>Build!CX20</f>
        <v>36180</v>
      </c>
      <c r="AW20" s="7">
        <f>Build!CY20</f>
        <v>223840</v>
      </c>
      <c r="AX20" s="7"/>
      <c r="AY20" s="17">
        <f t="shared" si="0"/>
        <v>35</v>
      </c>
      <c r="AZ20" s="18">
        <f t="shared" si="1"/>
        <v>8.1677661502578512E-3</v>
      </c>
      <c r="BA20" s="18"/>
      <c r="BB20" s="18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B20" s="8"/>
    </row>
    <row r="21" spans="1:106" x14ac:dyDescent="0.25">
      <c r="A21" t="s">
        <v>200</v>
      </c>
      <c r="B21">
        <f>VLOOKUP($A21&amp;0,'Short Labels'!$B$1:$N$8042,8,0)</f>
        <v>2009</v>
      </c>
      <c r="C21" s="7">
        <f>SUMIFS(Build!$D21:$CY21,Build!$D$1:$CY$1,"&gt;="&amp;VLOOKUP(C$1,'100-&gt;45b'!$A$1:$D$45,3,0),Build!$D$1:$CY$1,"&lt;="&amp;VLOOKUP(C$1,'100-&gt;45b'!$A$1:$D$45,4,0))</f>
        <v>21037</v>
      </c>
      <c r="D21" s="7">
        <f>SUMIFS(Build!$D21:$CY21,Build!$D$1:$CY$1,"&gt;="&amp;VLOOKUP(D$1,'100-&gt;45b'!$A$1:$D$45,3,0),Build!$D$1:$CY$1,"&lt;="&amp;VLOOKUP(D$1,'100-&gt;45b'!$A$1:$D$45,4,0))</f>
        <v>0</v>
      </c>
      <c r="E21" s="7">
        <f>SUMIFS(Build!$D21:$CY21,Build!$D$1:$CY$1,"&gt;="&amp;VLOOKUP(E$1,'100-&gt;45b'!$A$1:$D$45,3,0),Build!$D$1:$CY$1,"&lt;="&amp;VLOOKUP(E$1,'100-&gt;45b'!$A$1:$D$45,4,0))</f>
        <v>1376</v>
      </c>
      <c r="F21" s="7">
        <f>SUMIFS(Build!$D21:$CY21,Build!$D$1:$CY$1,"&gt;="&amp;VLOOKUP(F$1,'100-&gt;45b'!$A$1:$D$45,3,0),Build!$D$1:$CY$1,"&lt;="&amp;VLOOKUP(F$1,'100-&gt;45b'!$A$1:$D$45,4,0))</f>
        <v>0</v>
      </c>
      <c r="G21" s="7">
        <f>SUMIFS(Build!$D21:$CY21,Build!$D$1:$CY$1,"&gt;="&amp;VLOOKUP(G$1,'100-&gt;45b'!$A$1:$D$45,3,0),Build!$D$1:$CY$1,"&lt;="&amp;VLOOKUP(G$1,'100-&gt;45b'!$A$1:$D$45,4,0))</f>
        <v>0</v>
      </c>
      <c r="H21" s="7">
        <f>SUMIFS(Build!$D21:$CY21,Build!$D$1:$CY$1,"&gt;="&amp;VLOOKUP(H$1,'100-&gt;45b'!$A$1:$D$45,3,0),Build!$D$1:$CY$1,"&lt;="&amp;VLOOKUP(H$1,'100-&gt;45b'!$A$1:$D$45,4,0))</f>
        <v>3953</v>
      </c>
      <c r="I21" s="7">
        <f>SUMIFS(Build!$D21:$CY21,Build!$D$1:$CY$1,"&gt;="&amp;VLOOKUP(I$1,'100-&gt;45b'!$A$1:$D$45,3,0),Build!$D$1:$CY$1,"&lt;="&amp;VLOOKUP(I$1,'100-&gt;45b'!$A$1:$D$45,4,0))</f>
        <v>16556</v>
      </c>
      <c r="J21" s="7">
        <f>SUMIFS(Build!$D21:$CY21,Build!$D$1:$CY$1,"&gt;="&amp;VLOOKUP(J$1,'100-&gt;45b'!$A$1:$D$45,3,0),Build!$D$1:$CY$1,"&lt;="&amp;VLOOKUP(J$1,'100-&gt;45b'!$A$1:$D$45,4,0))</f>
        <v>657</v>
      </c>
      <c r="K21" s="7">
        <f>SUMIFS(Build!$D21:$CY21,Build!$D$1:$CY$1,"&gt;="&amp;VLOOKUP(K$1,'100-&gt;45b'!$A$1:$D$45,3,0),Build!$D$1:$CY$1,"&lt;="&amp;VLOOKUP(K$1,'100-&gt;45b'!$A$1:$D$45,4,0))</f>
        <v>12753</v>
      </c>
      <c r="L21" s="7">
        <f>SUMIFS(Build!$D21:$CY21,Build!$D$1:$CY$1,"&gt;="&amp;VLOOKUP(L$1,'100-&gt;45b'!$A$1:$D$45,3,0),Build!$D$1:$CY$1,"&lt;="&amp;VLOOKUP(L$1,'100-&gt;45b'!$A$1:$D$45,4,0))</f>
        <v>875</v>
      </c>
      <c r="M21" s="7">
        <f>SUMIFS(Build!$D21:$CY21,Build!$D$1:$CY$1,"&gt;="&amp;VLOOKUP(M$1,'100-&gt;45b'!$A$1:$D$45,3,0),Build!$D$1:$CY$1,"&lt;="&amp;VLOOKUP(M$1,'100-&gt;45b'!$A$1:$D$45,4,0))</f>
        <v>4239</v>
      </c>
      <c r="N21" s="7">
        <f>SUMIFS(Build!$D21:$CY21,Build!$D$1:$CY$1,"&gt;="&amp;VLOOKUP(N$1,'100-&gt;45b'!$A$1:$D$45,3,0),Build!$D$1:$CY$1,"&lt;="&amp;VLOOKUP(N$1,'100-&gt;45b'!$A$1:$D$45,4,0))</f>
        <v>0</v>
      </c>
      <c r="O21" s="7">
        <f>SUMIFS(Build!$D21:$CY21,Build!$D$1:$CY$1,"&gt;="&amp;VLOOKUP(O$1,'100-&gt;45b'!$A$1:$D$45,3,0),Build!$D$1:$CY$1,"&lt;="&amp;VLOOKUP(O$1,'100-&gt;45b'!$A$1:$D$45,4,0))</f>
        <v>584</v>
      </c>
      <c r="P21" s="7">
        <f>SUMIFS(Build!$D21:$CY21,Build!$D$1:$CY$1,"&gt;="&amp;VLOOKUP(P$1,'100-&gt;45b'!$A$1:$D$45,3,0),Build!$D$1:$CY$1,"&lt;="&amp;VLOOKUP(P$1,'100-&gt;45b'!$A$1:$D$45,4,0))</f>
        <v>851</v>
      </c>
      <c r="Q21" s="7">
        <f>SUMIFS(Build!$D21:$CY21,Build!$D$1:$CY$1,"&gt;="&amp;VLOOKUP(Q$1,'100-&gt;45b'!$A$1:$D$45,3,0),Build!$D$1:$CY$1,"&lt;="&amp;VLOOKUP(Q$1,'100-&gt;45b'!$A$1:$D$45,4,0))</f>
        <v>2137</v>
      </c>
      <c r="R21" s="7">
        <f>SUMIFS(Build!$D21:$CY21,Build!$D$1:$CY$1,"&gt;="&amp;VLOOKUP(R$1,'100-&gt;45b'!$A$1:$D$45,3,0),Build!$D$1:$CY$1,"&lt;="&amp;VLOOKUP(R$1,'100-&gt;45b'!$A$1:$D$45,4,0))</f>
        <v>617</v>
      </c>
      <c r="S21" s="7">
        <f>SUMIFS(Build!$D21:$CY21,Build!$D$1:$CY$1,"&gt;="&amp;VLOOKUP(S$1,'100-&gt;45b'!$A$1:$D$45,3,0),Build!$D$1:$CY$1,"&lt;="&amp;VLOOKUP(S$1,'100-&gt;45b'!$A$1:$D$45,4,0))</f>
        <v>1946</v>
      </c>
      <c r="T21" s="7">
        <f>SUMIFS(Build!$D21:$CY21,Build!$D$1:$CY$1,"&gt;="&amp;VLOOKUP(T$1,'100-&gt;45b'!$A$1:$D$45,3,0),Build!$D$1:$CY$1,"&lt;="&amp;VLOOKUP(T$1,'100-&gt;45b'!$A$1:$D$45,4,0))</f>
        <v>820</v>
      </c>
      <c r="U21" s="7">
        <f>SUMIFS(Build!$D21:$CY21,Build!$D$1:$CY$1,"&gt;="&amp;VLOOKUP(U$1,'100-&gt;45b'!$A$1:$D$45,3,0),Build!$D$1:$CY$1,"&lt;="&amp;VLOOKUP(U$1,'100-&gt;45b'!$A$1:$D$45,4,0))</f>
        <v>7373</v>
      </c>
      <c r="V21" s="7">
        <f>SUMIFS(Build!$D21:$CY21,Build!$D$1:$CY$1,"&gt;="&amp;VLOOKUP(V$1,'100-&gt;45b'!$A$1:$D$45,3,0),Build!$D$1:$CY$1,"&lt;="&amp;VLOOKUP(V$1,'100-&gt;45b'!$A$1:$D$45,4,0))</f>
        <v>799</v>
      </c>
      <c r="W21" s="7">
        <f>SUMIFS(Build!$D21:$CY21,Build!$D$1:$CY$1,"&gt;="&amp;VLOOKUP(W$1,'100-&gt;45b'!$A$1:$D$45,3,0),Build!$D$1:$CY$1,"&lt;="&amp;VLOOKUP(W$1,'100-&gt;45b'!$A$1:$D$45,4,0))</f>
        <v>124</v>
      </c>
      <c r="X21" s="7">
        <f>SUMIFS(Build!$D21:$CY21,Build!$D$1:$CY$1,"&gt;="&amp;VLOOKUP(X$1,'100-&gt;45b'!$A$1:$D$45,3,0),Build!$D$1:$CY$1,"&lt;="&amp;VLOOKUP(X$1,'100-&gt;45b'!$A$1:$D$45,4,0))</f>
        <v>982</v>
      </c>
      <c r="Y21" s="7">
        <f>SUMIFS(Build!$D21:$CY21,Build!$D$1:$CY$1,"&gt;="&amp;VLOOKUP(Y$1,'100-&gt;45b'!$A$1:$D$45,3,0),Build!$D$1:$CY$1,"&lt;="&amp;VLOOKUP(Y$1,'100-&gt;45b'!$A$1:$D$45,4,0))</f>
        <v>350</v>
      </c>
      <c r="Z21" s="7">
        <f>SUMIFS(Build!$D21:$CY21,Build!$D$1:$CY$1,"&gt;="&amp;VLOOKUP(Z$1,'100-&gt;45b'!$A$1:$D$45,3,0),Build!$D$1:$CY$1,"&lt;="&amp;VLOOKUP(Z$1,'100-&gt;45b'!$A$1:$D$45,4,0))</f>
        <v>4761</v>
      </c>
      <c r="AA21" s="7">
        <f>SUMIFS(Build!$D21:$CY21,Build!$D$1:$CY$1,"&gt;="&amp;VLOOKUP(AA$1,'100-&gt;45b'!$A$1:$D$45,3,0),Build!$D$1:$CY$1,"&lt;="&amp;VLOOKUP(AA$1,'100-&gt;45b'!$A$1:$D$45,4,0))</f>
        <v>179</v>
      </c>
      <c r="AB21" s="7">
        <f>SUMIFS(Build!$D21:$CY21,Build!$D$1:$CY$1,"&gt;="&amp;VLOOKUP(AB$1,'100-&gt;45b'!$A$1:$D$45,3,0),Build!$D$1:$CY$1,"&lt;="&amp;VLOOKUP(AB$1,'100-&gt;45b'!$A$1:$D$45,4,0))</f>
        <v>36933</v>
      </c>
      <c r="AC21" s="7">
        <f>SUMIFS(Build!$D21:$CY21,Build!$D$1:$CY$1,"&gt;="&amp;VLOOKUP(AC$1,'100-&gt;45b'!$A$1:$D$45,3,0),Build!$D$1:$CY$1,"&lt;="&amp;VLOOKUP(AC$1,'100-&gt;45b'!$A$1:$D$45,4,0))</f>
        <v>0</v>
      </c>
      <c r="AD21" s="7">
        <f>SUMIFS(Build!$D21:$CY21,Build!$D$1:$CY$1,"&gt;="&amp;VLOOKUP(AD$1,'100-&gt;45b'!$A$1:$D$45,3,0),Build!$D$1:$CY$1,"&lt;="&amp;VLOOKUP(AD$1,'100-&gt;45b'!$A$1:$D$45,4,0))</f>
        <v>16367</v>
      </c>
      <c r="AE21" s="7">
        <f>SUMIFS(Build!$D21:$CY21,Build!$D$1:$CY$1,"&gt;="&amp;VLOOKUP(AE$1,'100-&gt;45b'!$A$1:$D$45,3,0),Build!$D$1:$CY$1,"&lt;="&amp;VLOOKUP(AE$1,'100-&gt;45b'!$A$1:$D$45,4,0))</f>
        <v>17240</v>
      </c>
      <c r="AF21" s="7">
        <f>SUMIFS(Build!$D21:$CY21,Build!$D$1:$CY$1,"&gt;="&amp;VLOOKUP(AF$1,'100-&gt;45b'!$A$1:$D$45,3,0),Build!$D$1:$CY$1,"&lt;="&amp;VLOOKUP(AF$1,'100-&gt;45b'!$A$1:$D$45,4,0))</f>
        <v>115509</v>
      </c>
      <c r="AG21" s="7">
        <f>SUMIFS(Build!$D21:$CY21,Build!$D$1:$CY$1,"&gt;="&amp;VLOOKUP(AG$1,'100-&gt;45b'!$A$1:$D$45,3,0),Build!$D$1:$CY$1,"&lt;="&amp;VLOOKUP(AG$1,'100-&gt;45b'!$A$1:$D$45,4,0))</f>
        <v>0</v>
      </c>
      <c r="AH21" s="7">
        <f>SUMIFS(Build!$D21:$CY21,Build!$D$1:$CY$1,"&gt;="&amp;VLOOKUP(AH$1,'100-&gt;45b'!$A$1:$D$45,3,0),Build!$D$1:$CY$1,"&lt;="&amp;VLOOKUP(AH$1,'100-&gt;45b'!$A$1:$D$45,4,0))</f>
        <v>16152.000000000002</v>
      </c>
      <c r="AI21" s="7">
        <f>SUMIFS(Build!$D21:$CY21,Build!$D$1:$CY$1,"&gt;="&amp;VLOOKUP(AI$1,'100-&gt;45b'!$A$1:$D$45,3,0),Build!$D$1:$CY$1,"&lt;="&amp;VLOOKUP(AI$1,'100-&gt;45b'!$A$1:$D$45,4,0))</f>
        <v>41173</v>
      </c>
      <c r="AJ21" s="7">
        <f>SUMIFS(Build!$D21:$CY21,Build!$D$1:$CY$1,"&gt;="&amp;VLOOKUP(AJ$1,'100-&gt;45b'!$A$1:$D$45,3,0),Build!$D$1:$CY$1,"&lt;="&amp;VLOOKUP(AJ$1,'100-&gt;45b'!$A$1:$D$45,4,0))</f>
        <v>3881</v>
      </c>
      <c r="AK21" s="7">
        <f>SUMIFS(Build!$D21:$CY21,Build!$D$1:$CY$1,"&gt;="&amp;VLOOKUP(AK$1,'100-&gt;45b'!$A$1:$D$45,3,0),Build!$D$1:$CY$1,"&lt;="&amp;VLOOKUP(AK$1,'100-&gt;45b'!$A$1:$D$45,4,0))</f>
        <v>10807</v>
      </c>
      <c r="AL21" s="7">
        <f>SUMIFS(Build!$D21:$CY21,Build!$D$1:$CY$1,"&gt;="&amp;VLOOKUP(AL$1,'100-&gt;45b'!$A$1:$D$45,3,0),Build!$D$1:$CY$1,"&lt;="&amp;VLOOKUP(AL$1,'100-&gt;45b'!$A$1:$D$45,4,0))</f>
        <v>7128</v>
      </c>
      <c r="AM21" s="7">
        <f>SUMIFS(Build!$D21:$CY21,Build!$D$1:$CY$1,"&gt;="&amp;VLOOKUP(AM$1,'100-&gt;45b'!$A$1:$D$45,3,0),Build!$D$1:$CY$1,"&lt;="&amp;VLOOKUP(AM$1,'100-&gt;45b'!$A$1:$D$45,4,0))</f>
        <v>0</v>
      </c>
      <c r="AN21" s="7">
        <f>SUMIFS(Build!$D21:$CY21,Build!$D$1:$CY$1,"&gt;="&amp;VLOOKUP(AN$1,'100-&gt;45b'!$A$1:$D$45,3,0),Build!$D$1:$CY$1,"&lt;="&amp;VLOOKUP(AN$1,'100-&gt;45b'!$A$1:$D$45,4,0))</f>
        <v>74823</v>
      </c>
      <c r="AO21" s="7">
        <f>SUMIFS(Build!$D21:$CY21,Build!$D$1:$CY$1,"&gt;="&amp;VLOOKUP(AO$1,'100-&gt;45b'!$A$1:$D$45,3,0),Build!$D$1:$CY$1,"&lt;="&amp;VLOOKUP(AO$1,'100-&gt;45b'!$A$1:$D$45,4,0))</f>
        <v>26501</v>
      </c>
      <c r="AP21" s="7">
        <f>SUMIFS(Build!$D21:$CY21,Build!$D$1:$CY$1,"&gt;="&amp;VLOOKUP(AP$1,'100-&gt;45b'!$A$1:$D$45,3,0),Build!$D$1:$CY$1,"&lt;="&amp;VLOOKUP(AP$1,'100-&gt;45b'!$A$1:$D$45,4,0))</f>
        <v>0</v>
      </c>
      <c r="AQ21" s="7">
        <f>SUMIFS(Build!$D21:$CY21,Build!$D$1:$CY$1,"&gt;="&amp;VLOOKUP(AQ$1,'100-&gt;45b'!$A$1:$D$45,3,0),Build!$D$1:$CY$1,"&lt;="&amp;VLOOKUP(AQ$1,'100-&gt;45b'!$A$1:$D$45,4,0))</f>
        <v>14839</v>
      </c>
      <c r="AR21" s="7">
        <f>SUMIFS(Build!$D21:$CY21,Build!$D$1:$CY$1,"&gt;="&amp;VLOOKUP(AR$1,'100-&gt;45b'!$A$1:$D$45,3,0),Build!$D$1:$CY$1,"&lt;="&amp;VLOOKUP(AR$1,'100-&gt;45b'!$A$1:$D$45,4,0))</f>
        <v>0</v>
      </c>
      <c r="AS21" s="7">
        <f>SUMIFS(Build!$D21:$CY21,Build!$D$1:$CY$1,"&gt;="&amp;VLOOKUP(AS$1,'100-&gt;45b'!$A$1:$D$45,3,0),Build!$D$1:$CY$1,"&lt;="&amp;VLOOKUP(AS$1,'100-&gt;45b'!$A$1:$D$45,4,0))</f>
        <v>35273</v>
      </c>
      <c r="AT21" s="7">
        <f>SUMIFS(Build!$D21:$CY21,Build!$D$1:$CY$1,"&gt;="&amp;VLOOKUP(AT$1,'100-&gt;45b'!$A$1:$D$45,3,0),Build!$D$1:$CY$1,"&lt;="&amp;VLOOKUP(AT$1,'100-&gt;45b'!$A$1:$D$45,4,0))</f>
        <v>9639</v>
      </c>
      <c r="AU21" s="7">
        <f>SUMIFS(Build!$D21:$CY21,Build!$D$1:$CY$1,"&gt;="&amp;VLOOKUP(AU$1,'100-&gt;45b'!$A$1:$D$45,3,0),Build!$D$1:$CY$1,"&lt;="&amp;VLOOKUP(AU$1,'100-&gt;45b'!$A$1:$D$45,4,0))</f>
        <v>0</v>
      </c>
      <c r="AV21" s="23">
        <f>Build!CX21</f>
        <v>290</v>
      </c>
      <c r="AW21" s="7">
        <f>Build!CY21</f>
        <v>4108</v>
      </c>
      <c r="AX21" s="7"/>
      <c r="AY21" s="17">
        <f t="shared" si="0"/>
        <v>35</v>
      </c>
      <c r="AZ21" s="18">
        <f t="shared" si="1"/>
        <v>7.9979440533300104E-3</v>
      </c>
      <c r="BA21" s="18"/>
      <c r="BB21" s="18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B21" s="8"/>
    </row>
    <row r="22" spans="1:106" x14ac:dyDescent="0.25">
      <c r="A22" t="s">
        <v>203</v>
      </c>
      <c r="B22">
        <f>VLOOKUP($A22&amp;0,'Short Labels'!$B$1:$N$8042,8,0)</f>
        <v>2019</v>
      </c>
      <c r="C22" s="7">
        <f>SUMIFS(Build!$D22:$CY22,Build!$D$1:$CY$1,"&gt;="&amp;VLOOKUP(C$1,'100-&gt;45b'!$A$1:$D$45,3,0),Build!$D$1:$CY$1,"&lt;="&amp;VLOOKUP(C$1,'100-&gt;45b'!$A$1:$D$45,4,0))</f>
        <v>114</v>
      </c>
      <c r="D22" s="7">
        <f>SUMIFS(Build!$D22:$CY22,Build!$D$1:$CY$1,"&gt;="&amp;VLOOKUP(D$1,'100-&gt;45b'!$A$1:$D$45,3,0),Build!$D$1:$CY$1,"&lt;="&amp;VLOOKUP(D$1,'100-&gt;45b'!$A$1:$D$45,4,0))</f>
        <v>104</v>
      </c>
      <c r="E22" s="7">
        <f>SUMIFS(Build!$D22:$CY22,Build!$D$1:$CY$1,"&gt;="&amp;VLOOKUP(E$1,'100-&gt;45b'!$A$1:$D$45,3,0),Build!$D$1:$CY$1,"&lt;="&amp;VLOOKUP(E$1,'100-&gt;45b'!$A$1:$D$45,4,0))</f>
        <v>0</v>
      </c>
      <c r="F22" s="7">
        <f>SUMIFS(Build!$D22:$CY22,Build!$D$1:$CY$1,"&gt;="&amp;VLOOKUP(F$1,'100-&gt;45b'!$A$1:$D$45,3,0),Build!$D$1:$CY$1,"&lt;="&amp;VLOOKUP(F$1,'100-&gt;45b'!$A$1:$D$45,4,0))</f>
        <v>23</v>
      </c>
      <c r="G22" s="7">
        <f>SUMIFS(Build!$D22:$CY22,Build!$D$1:$CY$1,"&gt;="&amp;VLOOKUP(G$1,'100-&gt;45b'!$A$1:$D$45,3,0),Build!$D$1:$CY$1,"&lt;="&amp;VLOOKUP(G$1,'100-&gt;45b'!$A$1:$D$45,4,0))</f>
        <v>0</v>
      </c>
      <c r="H22" s="7">
        <f>SUMIFS(Build!$D22:$CY22,Build!$D$1:$CY$1,"&gt;="&amp;VLOOKUP(H$1,'100-&gt;45b'!$A$1:$D$45,3,0),Build!$D$1:$CY$1,"&lt;="&amp;VLOOKUP(H$1,'100-&gt;45b'!$A$1:$D$45,4,0))</f>
        <v>154</v>
      </c>
      <c r="I22" s="7">
        <f>SUMIFS(Build!$D22:$CY22,Build!$D$1:$CY$1,"&gt;="&amp;VLOOKUP(I$1,'100-&gt;45b'!$A$1:$D$45,3,0),Build!$D$1:$CY$1,"&lt;="&amp;VLOOKUP(I$1,'100-&gt;45b'!$A$1:$D$45,4,0))</f>
        <v>9</v>
      </c>
      <c r="J22" s="7">
        <f>SUMIFS(Build!$D22:$CY22,Build!$D$1:$CY$1,"&gt;="&amp;VLOOKUP(J$1,'100-&gt;45b'!$A$1:$D$45,3,0),Build!$D$1:$CY$1,"&lt;="&amp;VLOOKUP(J$1,'100-&gt;45b'!$A$1:$D$45,4,0))</f>
        <v>0</v>
      </c>
      <c r="K22" s="7">
        <f>SUMIFS(Build!$D22:$CY22,Build!$D$1:$CY$1,"&gt;="&amp;VLOOKUP(K$1,'100-&gt;45b'!$A$1:$D$45,3,0),Build!$D$1:$CY$1,"&lt;="&amp;VLOOKUP(K$1,'100-&gt;45b'!$A$1:$D$45,4,0))</f>
        <v>22</v>
      </c>
      <c r="L22" s="7">
        <f>SUMIFS(Build!$D22:$CY22,Build!$D$1:$CY$1,"&gt;="&amp;VLOOKUP(L$1,'100-&gt;45b'!$A$1:$D$45,3,0),Build!$D$1:$CY$1,"&lt;="&amp;VLOOKUP(L$1,'100-&gt;45b'!$A$1:$D$45,4,0))</f>
        <v>0</v>
      </c>
      <c r="M22" s="7">
        <f>SUMIFS(Build!$D22:$CY22,Build!$D$1:$CY$1,"&gt;="&amp;VLOOKUP(M$1,'100-&gt;45b'!$A$1:$D$45,3,0),Build!$D$1:$CY$1,"&lt;="&amp;VLOOKUP(M$1,'100-&gt;45b'!$A$1:$D$45,4,0))</f>
        <v>0</v>
      </c>
      <c r="N22" s="7">
        <f>SUMIFS(Build!$D22:$CY22,Build!$D$1:$CY$1,"&gt;="&amp;VLOOKUP(N$1,'100-&gt;45b'!$A$1:$D$45,3,0),Build!$D$1:$CY$1,"&lt;="&amp;VLOOKUP(N$1,'100-&gt;45b'!$A$1:$D$45,4,0))</f>
        <v>0</v>
      </c>
      <c r="O22" s="7">
        <f>SUMIFS(Build!$D22:$CY22,Build!$D$1:$CY$1,"&gt;="&amp;VLOOKUP(O$1,'100-&gt;45b'!$A$1:$D$45,3,0),Build!$D$1:$CY$1,"&lt;="&amp;VLOOKUP(O$1,'100-&gt;45b'!$A$1:$D$45,4,0))</f>
        <v>0</v>
      </c>
      <c r="P22" s="7">
        <f>SUMIFS(Build!$D22:$CY22,Build!$D$1:$CY$1,"&gt;="&amp;VLOOKUP(P$1,'100-&gt;45b'!$A$1:$D$45,3,0),Build!$D$1:$CY$1,"&lt;="&amp;VLOOKUP(P$1,'100-&gt;45b'!$A$1:$D$45,4,0))</f>
        <v>94</v>
      </c>
      <c r="Q22" s="7">
        <f>SUMIFS(Build!$D22:$CY22,Build!$D$1:$CY$1,"&gt;="&amp;VLOOKUP(Q$1,'100-&gt;45b'!$A$1:$D$45,3,0),Build!$D$1:$CY$1,"&lt;="&amp;VLOOKUP(Q$1,'100-&gt;45b'!$A$1:$D$45,4,0))</f>
        <v>0</v>
      </c>
      <c r="R22" s="7">
        <f>SUMIFS(Build!$D22:$CY22,Build!$D$1:$CY$1,"&gt;="&amp;VLOOKUP(R$1,'100-&gt;45b'!$A$1:$D$45,3,0),Build!$D$1:$CY$1,"&lt;="&amp;VLOOKUP(R$1,'100-&gt;45b'!$A$1:$D$45,4,0))</f>
        <v>0</v>
      </c>
      <c r="S22" s="7">
        <f>SUMIFS(Build!$D22:$CY22,Build!$D$1:$CY$1,"&gt;="&amp;VLOOKUP(S$1,'100-&gt;45b'!$A$1:$D$45,3,0),Build!$D$1:$CY$1,"&lt;="&amp;VLOOKUP(S$1,'100-&gt;45b'!$A$1:$D$45,4,0))</f>
        <v>0</v>
      </c>
      <c r="T22" s="7">
        <f>SUMIFS(Build!$D22:$CY22,Build!$D$1:$CY$1,"&gt;="&amp;VLOOKUP(T$1,'100-&gt;45b'!$A$1:$D$45,3,0),Build!$D$1:$CY$1,"&lt;="&amp;VLOOKUP(T$1,'100-&gt;45b'!$A$1:$D$45,4,0))</f>
        <v>9</v>
      </c>
      <c r="U22" s="7">
        <f>SUMIFS(Build!$D22:$CY22,Build!$D$1:$CY$1,"&gt;="&amp;VLOOKUP(U$1,'100-&gt;45b'!$A$1:$D$45,3,0),Build!$D$1:$CY$1,"&lt;="&amp;VLOOKUP(U$1,'100-&gt;45b'!$A$1:$D$45,4,0))</f>
        <v>0</v>
      </c>
      <c r="V22" s="7">
        <f>SUMIFS(Build!$D22:$CY22,Build!$D$1:$CY$1,"&gt;="&amp;VLOOKUP(V$1,'100-&gt;45b'!$A$1:$D$45,3,0),Build!$D$1:$CY$1,"&lt;="&amp;VLOOKUP(V$1,'100-&gt;45b'!$A$1:$D$45,4,0))</f>
        <v>0</v>
      </c>
      <c r="W22" s="7">
        <f>SUMIFS(Build!$D22:$CY22,Build!$D$1:$CY$1,"&gt;="&amp;VLOOKUP(W$1,'100-&gt;45b'!$A$1:$D$45,3,0),Build!$D$1:$CY$1,"&lt;="&amp;VLOOKUP(W$1,'100-&gt;45b'!$A$1:$D$45,4,0))</f>
        <v>10</v>
      </c>
      <c r="X22" s="7">
        <f>SUMIFS(Build!$D22:$CY22,Build!$D$1:$CY$1,"&gt;="&amp;VLOOKUP(X$1,'100-&gt;45b'!$A$1:$D$45,3,0),Build!$D$1:$CY$1,"&lt;="&amp;VLOOKUP(X$1,'100-&gt;45b'!$A$1:$D$45,4,0))</f>
        <v>7</v>
      </c>
      <c r="Y22" s="7">
        <f>SUMIFS(Build!$D22:$CY22,Build!$D$1:$CY$1,"&gt;="&amp;VLOOKUP(Y$1,'100-&gt;45b'!$A$1:$D$45,3,0),Build!$D$1:$CY$1,"&lt;="&amp;VLOOKUP(Y$1,'100-&gt;45b'!$A$1:$D$45,4,0))</f>
        <v>124</v>
      </c>
      <c r="Z22" s="7">
        <f>SUMIFS(Build!$D22:$CY22,Build!$D$1:$CY$1,"&gt;="&amp;VLOOKUP(Z$1,'100-&gt;45b'!$A$1:$D$45,3,0),Build!$D$1:$CY$1,"&lt;="&amp;VLOOKUP(Z$1,'100-&gt;45b'!$A$1:$D$45,4,0))</f>
        <v>50</v>
      </c>
      <c r="AA22" s="7">
        <f>SUMIFS(Build!$D22:$CY22,Build!$D$1:$CY$1,"&gt;="&amp;VLOOKUP(AA$1,'100-&gt;45b'!$A$1:$D$45,3,0),Build!$D$1:$CY$1,"&lt;="&amp;VLOOKUP(AA$1,'100-&gt;45b'!$A$1:$D$45,4,0))</f>
        <v>414</v>
      </c>
      <c r="AB22" s="7">
        <f>SUMIFS(Build!$D22:$CY22,Build!$D$1:$CY$1,"&gt;="&amp;VLOOKUP(AB$1,'100-&gt;45b'!$A$1:$D$45,3,0),Build!$D$1:$CY$1,"&lt;="&amp;VLOOKUP(AB$1,'100-&gt;45b'!$A$1:$D$45,4,0))</f>
        <v>1437</v>
      </c>
      <c r="AC22" s="7">
        <f>SUMIFS(Build!$D22:$CY22,Build!$D$1:$CY$1,"&gt;="&amp;VLOOKUP(AC$1,'100-&gt;45b'!$A$1:$D$45,3,0),Build!$D$1:$CY$1,"&lt;="&amp;VLOOKUP(AC$1,'100-&gt;45b'!$A$1:$D$45,4,0))</f>
        <v>69</v>
      </c>
      <c r="AD22" s="7">
        <f>SUMIFS(Build!$D22:$CY22,Build!$D$1:$CY$1,"&gt;="&amp;VLOOKUP(AD$1,'100-&gt;45b'!$A$1:$D$45,3,0),Build!$D$1:$CY$1,"&lt;="&amp;VLOOKUP(AD$1,'100-&gt;45b'!$A$1:$D$45,4,0))</f>
        <v>108</v>
      </c>
      <c r="AE22" s="7">
        <f>SUMIFS(Build!$D22:$CY22,Build!$D$1:$CY$1,"&gt;="&amp;VLOOKUP(AE$1,'100-&gt;45b'!$A$1:$D$45,3,0),Build!$D$1:$CY$1,"&lt;="&amp;VLOOKUP(AE$1,'100-&gt;45b'!$A$1:$D$45,4,0))</f>
        <v>164</v>
      </c>
      <c r="AF22" s="7">
        <f>SUMIFS(Build!$D22:$CY22,Build!$D$1:$CY$1,"&gt;="&amp;VLOOKUP(AF$1,'100-&gt;45b'!$A$1:$D$45,3,0),Build!$D$1:$CY$1,"&lt;="&amp;VLOOKUP(AF$1,'100-&gt;45b'!$A$1:$D$45,4,0))</f>
        <v>210</v>
      </c>
      <c r="AG22" s="7">
        <f>SUMIFS(Build!$D22:$CY22,Build!$D$1:$CY$1,"&gt;="&amp;VLOOKUP(AG$1,'100-&gt;45b'!$A$1:$D$45,3,0),Build!$D$1:$CY$1,"&lt;="&amp;VLOOKUP(AG$1,'100-&gt;45b'!$A$1:$D$45,4,0))</f>
        <v>0</v>
      </c>
      <c r="AH22" s="7">
        <f>SUMIFS(Build!$D22:$CY22,Build!$D$1:$CY$1,"&gt;="&amp;VLOOKUP(AH$1,'100-&gt;45b'!$A$1:$D$45,3,0),Build!$D$1:$CY$1,"&lt;="&amp;VLOOKUP(AH$1,'100-&gt;45b'!$A$1:$D$45,4,0))</f>
        <v>1585</v>
      </c>
      <c r="AI22" s="7">
        <f>SUMIFS(Build!$D22:$CY22,Build!$D$1:$CY$1,"&gt;="&amp;VLOOKUP(AI$1,'100-&gt;45b'!$A$1:$D$45,3,0),Build!$D$1:$CY$1,"&lt;="&amp;VLOOKUP(AI$1,'100-&gt;45b'!$A$1:$D$45,4,0))</f>
        <v>39</v>
      </c>
      <c r="AJ22" s="7">
        <f>SUMIFS(Build!$D22:$CY22,Build!$D$1:$CY$1,"&gt;="&amp;VLOOKUP(AJ$1,'100-&gt;45b'!$A$1:$D$45,3,0),Build!$D$1:$CY$1,"&lt;="&amp;VLOOKUP(AJ$1,'100-&gt;45b'!$A$1:$D$45,4,0))</f>
        <v>133</v>
      </c>
      <c r="AK22" s="7">
        <f>SUMIFS(Build!$D22:$CY22,Build!$D$1:$CY$1,"&gt;="&amp;VLOOKUP(AK$1,'100-&gt;45b'!$A$1:$D$45,3,0),Build!$D$1:$CY$1,"&lt;="&amp;VLOOKUP(AK$1,'100-&gt;45b'!$A$1:$D$45,4,0))</f>
        <v>37</v>
      </c>
      <c r="AL22" s="7">
        <f>SUMIFS(Build!$D22:$CY22,Build!$D$1:$CY$1,"&gt;="&amp;VLOOKUP(AL$1,'100-&gt;45b'!$A$1:$D$45,3,0),Build!$D$1:$CY$1,"&lt;="&amp;VLOOKUP(AL$1,'100-&gt;45b'!$A$1:$D$45,4,0))</f>
        <v>169</v>
      </c>
      <c r="AM22" s="7">
        <f>SUMIFS(Build!$D22:$CY22,Build!$D$1:$CY$1,"&gt;="&amp;VLOOKUP(AM$1,'100-&gt;45b'!$A$1:$D$45,3,0),Build!$D$1:$CY$1,"&lt;="&amp;VLOOKUP(AM$1,'100-&gt;45b'!$A$1:$D$45,4,0))</f>
        <v>0</v>
      </c>
      <c r="AN22" s="7">
        <f>SUMIFS(Build!$D22:$CY22,Build!$D$1:$CY$1,"&gt;="&amp;VLOOKUP(AN$1,'100-&gt;45b'!$A$1:$D$45,3,0),Build!$D$1:$CY$1,"&lt;="&amp;VLOOKUP(AN$1,'100-&gt;45b'!$A$1:$D$45,4,0))</f>
        <v>185</v>
      </c>
      <c r="AO22" s="7">
        <f>SUMIFS(Build!$D22:$CY22,Build!$D$1:$CY$1,"&gt;="&amp;VLOOKUP(AO$1,'100-&gt;45b'!$A$1:$D$45,3,0),Build!$D$1:$CY$1,"&lt;="&amp;VLOOKUP(AO$1,'100-&gt;45b'!$A$1:$D$45,4,0))</f>
        <v>314</v>
      </c>
      <c r="AP22" s="7">
        <f>SUMIFS(Build!$D22:$CY22,Build!$D$1:$CY$1,"&gt;="&amp;VLOOKUP(AP$1,'100-&gt;45b'!$A$1:$D$45,3,0),Build!$D$1:$CY$1,"&lt;="&amp;VLOOKUP(AP$1,'100-&gt;45b'!$A$1:$D$45,4,0))</f>
        <v>1391</v>
      </c>
      <c r="AQ22" s="7">
        <f>SUMIFS(Build!$D22:$CY22,Build!$D$1:$CY$1,"&gt;="&amp;VLOOKUP(AQ$1,'100-&gt;45b'!$A$1:$D$45,3,0),Build!$D$1:$CY$1,"&lt;="&amp;VLOOKUP(AQ$1,'100-&gt;45b'!$A$1:$D$45,4,0))</f>
        <v>387</v>
      </c>
      <c r="AR22" s="7">
        <f>SUMIFS(Build!$D22:$CY22,Build!$D$1:$CY$1,"&gt;="&amp;VLOOKUP(AR$1,'100-&gt;45b'!$A$1:$D$45,3,0),Build!$D$1:$CY$1,"&lt;="&amp;VLOOKUP(AR$1,'100-&gt;45b'!$A$1:$D$45,4,0))</f>
        <v>281</v>
      </c>
      <c r="AS22" s="7">
        <f>SUMIFS(Build!$D22:$CY22,Build!$D$1:$CY$1,"&gt;="&amp;VLOOKUP(AS$1,'100-&gt;45b'!$A$1:$D$45,3,0),Build!$D$1:$CY$1,"&lt;="&amp;VLOOKUP(AS$1,'100-&gt;45b'!$A$1:$D$45,4,0))</f>
        <v>37</v>
      </c>
      <c r="AT22" s="7">
        <f>SUMIFS(Build!$D22:$CY22,Build!$D$1:$CY$1,"&gt;="&amp;VLOOKUP(AT$1,'100-&gt;45b'!$A$1:$D$45,3,0),Build!$D$1:$CY$1,"&lt;="&amp;VLOOKUP(AT$1,'100-&gt;45b'!$A$1:$D$45,4,0))</f>
        <v>109</v>
      </c>
      <c r="AU22" s="7">
        <f>SUMIFS(Build!$D22:$CY22,Build!$D$1:$CY$1,"&gt;="&amp;VLOOKUP(AU$1,'100-&gt;45b'!$A$1:$D$45,3,0),Build!$D$1:$CY$1,"&lt;="&amp;VLOOKUP(AU$1,'100-&gt;45b'!$A$1:$D$45,4,0))</f>
        <v>157</v>
      </c>
      <c r="AV22" s="23">
        <f>Build!CX22</f>
        <v>12</v>
      </c>
      <c r="AW22" s="7">
        <f>Build!CY22</f>
        <v>0</v>
      </c>
      <c r="AX22" s="7"/>
      <c r="AY22" s="17">
        <f t="shared" si="0"/>
        <v>31</v>
      </c>
      <c r="AZ22" s="18">
        <f t="shared" si="1"/>
        <v>0</v>
      </c>
      <c r="BA22" s="18"/>
      <c r="BB22" s="18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B22" s="8"/>
    </row>
    <row r="23" spans="1:106" x14ac:dyDescent="0.25">
      <c r="A23" t="s">
        <v>204</v>
      </c>
      <c r="B23">
        <f>VLOOKUP($A23&amp;0,'Short Labels'!$B$1:$N$8042,8,0)</f>
        <v>2020</v>
      </c>
      <c r="C23" s="7">
        <f>SUMIFS(Build!$D23:$CY23,Build!$D$1:$CY$1,"&gt;="&amp;VLOOKUP(C$1,'100-&gt;45b'!$A$1:$D$45,3,0),Build!$D$1:$CY$1,"&lt;="&amp;VLOOKUP(C$1,'100-&gt;45b'!$A$1:$D$45,4,0))</f>
        <v>3142727</v>
      </c>
      <c r="D23" s="7">
        <f>SUMIFS(Build!$D23:$CY23,Build!$D$1:$CY$1,"&gt;="&amp;VLOOKUP(D$1,'100-&gt;45b'!$A$1:$D$45,3,0),Build!$D$1:$CY$1,"&lt;="&amp;VLOOKUP(D$1,'100-&gt;45b'!$A$1:$D$45,4,0))</f>
        <v>133990</v>
      </c>
      <c r="E23" s="7">
        <f>SUMIFS(Build!$D23:$CY23,Build!$D$1:$CY$1,"&gt;="&amp;VLOOKUP(E$1,'100-&gt;45b'!$A$1:$D$45,3,0),Build!$D$1:$CY$1,"&lt;="&amp;VLOOKUP(E$1,'100-&gt;45b'!$A$1:$D$45,4,0))</f>
        <v>64066</v>
      </c>
      <c r="F23" s="7">
        <f>SUMIFS(Build!$D23:$CY23,Build!$D$1:$CY$1,"&gt;="&amp;VLOOKUP(F$1,'100-&gt;45b'!$A$1:$D$45,3,0),Build!$D$1:$CY$1,"&lt;="&amp;VLOOKUP(F$1,'100-&gt;45b'!$A$1:$D$45,4,0))</f>
        <v>124887</v>
      </c>
      <c r="G23" s="7">
        <f>SUMIFS(Build!$D23:$CY23,Build!$D$1:$CY$1,"&gt;="&amp;VLOOKUP(G$1,'100-&gt;45b'!$A$1:$D$45,3,0),Build!$D$1:$CY$1,"&lt;="&amp;VLOOKUP(G$1,'100-&gt;45b'!$A$1:$D$45,4,0))</f>
        <v>6943</v>
      </c>
      <c r="H23" s="7">
        <f>SUMIFS(Build!$D23:$CY23,Build!$D$1:$CY$1,"&gt;="&amp;VLOOKUP(H$1,'100-&gt;45b'!$A$1:$D$45,3,0),Build!$D$1:$CY$1,"&lt;="&amp;VLOOKUP(H$1,'100-&gt;45b'!$A$1:$D$45,4,0))</f>
        <v>510193</v>
      </c>
      <c r="I23" s="7">
        <f>SUMIFS(Build!$D23:$CY23,Build!$D$1:$CY$1,"&gt;="&amp;VLOOKUP(I$1,'100-&gt;45b'!$A$1:$D$45,3,0),Build!$D$1:$CY$1,"&lt;="&amp;VLOOKUP(I$1,'100-&gt;45b'!$A$1:$D$45,4,0))</f>
        <v>613203</v>
      </c>
      <c r="J23" s="7">
        <f>SUMIFS(Build!$D23:$CY23,Build!$D$1:$CY$1,"&gt;="&amp;VLOOKUP(J$1,'100-&gt;45b'!$A$1:$D$45,3,0),Build!$D$1:$CY$1,"&lt;="&amp;VLOOKUP(J$1,'100-&gt;45b'!$A$1:$D$45,4,0))</f>
        <v>56982</v>
      </c>
      <c r="K23" s="7">
        <f>SUMIFS(Build!$D23:$CY23,Build!$D$1:$CY$1,"&gt;="&amp;VLOOKUP(K$1,'100-&gt;45b'!$A$1:$D$45,3,0),Build!$D$1:$CY$1,"&lt;="&amp;VLOOKUP(K$1,'100-&gt;45b'!$A$1:$D$45,4,0))</f>
        <v>63974</v>
      </c>
      <c r="L23" s="7">
        <f>SUMIFS(Build!$D23:$CY23,Build!$D$1:$CY$1,"&gt;="&amp;VLOOKUP(L$1,'100-&gt;45b'!$A$1:$D$45,3,0),Build!$D$1:$CY$1,"&lt;="&amp;VLOOKUP(L$1,'100-&gt;45b'!$A$1:$D$45,4,0))</f>
        <v>4942</v>
      </c>
      <c r="M23" s="7">
        <f>SUMIFS(Build!$D23:$CY23,Build!$D$1:$CY$1,"&gt;="&amp;VLOOKUP(M$1,'100-&gt;45b'!$A$1:$D$45,3,0),Build!$D$1:$CY$1,"&lt;="&amp;VLOOKUP(M$1,'100-&gt;45b'!$A$1:$D$45,4,0))</f>
        <v>78676</v>
      </c>
      <c r="N23" s="7">
        <f>SUMIFS(Build!$D23:$CY23,Build!$D$1:$CY$1,"&gt;="&amp;VLOOKUP(N$1,'100-&gt;45b'!$A$1:$D$45,3,0),Build!$D$1:$CY$1,"&lt;="&amp;VLOOKUP(N$1,'100-&gt;45b'!$A$1:$D$45,4,0))</f>
        <v>49868</v>
      </c>
      <c r="O23" s="7">
        <f>SUMIFS(Build!$D23:$CY23,Build!$D$1:$CY$1,"&gt;="&amp;VLOOKUP(O$1,'100-&gt;45b'!$A$1:$D$45,3,0),Build!$D$1:$CY$1,"&lt;="&amp;VLOOKUP(O$1,'100-&gt;45b'!$A$1:$D$45,4,0))</f>
        <v>82327</v>
      </c>
      <c r="P23" s="7">
        <f>SUMIFS(Build!$D23:$CY23,Build!$D$1:$CY$1,"&gt;="&amp;VLOOKUP(P$1,'100-&gt;45b'!$A$1:$D$45,3,0),Build!$D$1:$CY$1,"&lt;="&amp;VLOOKUP(P$1,'100-&gt;45b'!$A$1:$D$45,4,0))</f>
        <v>88496</v>
      </c>
      <c r="Q23" s="7">
        <f>SUMIFS(Build!$D23:$CY23,Build!$D$1:$CY$1,"&gt;="&amp;VLOOKUP(Q$1,'100-&gt;45b'!$A$1:$D$45,3,0),Build!$D$1:$CY$1,"&lt;="&amp;VLOOKUP(Q$1,'100-&gt;45b'!$A$1:$D$45,4,0))</f>
        <v>16604</v>
      </c>
      <c r="R23" s="7">
        <f>SUMIFS(Build!$D23:$CY23,Build!$D$1:$CY$1,"&gt;="&amp;VLOOKUP(R$1,'100-&gt;45b'!$A$1:$D$45,3,0),Build!$D$1:$CY$1,"&lt;="&amp;VLOOKUP(R$1,'100-&gt;45b'!$A$1:$D$45,4,0))</f>
        <v>189002</v>
      </c>
      <c r="S23" s="7">
        <f>SUMIFS(Build!$D23:$CY23,Build!$D$1:$CY$1,"&gt;="&amp;VLOOKUP(S$1,'100-&gt;45b'!$A$1:$D$45,3,0),Build!$D$1:$CY$1,"&lt;="&amp;VLOOKUP(S$1,'100-&gt;45b'!$A$1:$D$45,4,0))</f>
        <v>11676</v>
      </c>
      <c r="T23" s="7">
        <f>SUMIFS(Build!$D23:$CY23,Build!$D$1:$CY$1,"&gt;="&amp;VLOOKUP(T$1,'100-&gt;45b'!$A$1:$D$45,3,0),Build!$D$1:$CY$1,"&lt;="&amp;VLOOKUP(T$1,'100-&gt;45b'!$A$1:$D$45,4,0))</f>
        <v>23342</v>
      </c>
      <c r="U23" s="7">
        <f>SUMIFS(Build!$D23:$CY23,Build!$D$1:$CY$1,"&gt;="&amp;VLOOKUP(U$1,'100-&gt;45b'!$A$1:$D$45,3,0),Build!$D$1:$CY$1,"&lt;="&amp;VLOOKUP(U$1,'100-&gt;45b'!$A$1:$D$45,4,0))</f>
        <v>27274</v>
      </c>
      <c r="V23" s="7">
        <f>SUMIFS(Build!$D23:$CY23,Build!$D$1:$CY$1,"&gt;="&amp;VLOOKUP(V$1,'100-&gt;45b'!$A$1:$D$45,3,0),Build!$D$1:$CY$1,"&lt;="&amp;VLOOKUP(V$1,'100-&gt;45b'!$A$1:$D$45,4,0))</f>
        <v>26597</v>
      </c>
      <c r="W23" s="7">
        <f>SUMIFS(Build!$D23:$CY23,Build!$D$1:$CY$1,"&gt;="&amp;VLOOKUP(W$1,'100-&gt;45b'!$A$1:$D$45,3,0),Build!$D$1:$CY$1,"&lt;="&amp;VLOOKUP(W$1,'100-&gt;45b'!$A$1:$D$45,4,0))</f>
        <v>12877</v>
      </c>
      <c r="X23" s="7">
        <f>SUMIFS(Build!$D23:$CY23,Build!$D$1:$CY$1,"&gt;="&amp;VLOOKUP(X$1,'100-&gt;45b'!$A$1:$D$45,3,0),Build!$D$1:$CY$1,"&lt;="&amp;VLOOKUP(X$1,'100-&gt;45b'!$A$1:$D$45,4,0))</f>
        <v>324238</v>
      </c>
      <c r="Y23" s="7">
        <f>SUMIFS(Build!$D23:$CY23,Build!$D$1:$CY$1,"&gt;="&amp;VLOOKUP(Y$1,'100-&gt;45b'!$A$1:$D$45,3,0),Build!$D$1:$CY$1,"&lt;="&amp;VLOOKUP(Y$1,'100-&gt;45b'!$A$1:$D$45,4,0))</f>
        <v>69773</v>
      </c>
      <c r="Z23" s="7">
        <f>SUMIFS(Build!$D23:$CY23,Build!$D$1:$CY$1,"&gt;="&amp;VLOOKUP(Z$1,'100-&gt;45b'!$A$1:$D$45,3,0),Build!$D$1:$CY$1,"&lt;="&amp;VLOOKUP(Z$1,'100-&gt;45b'!$A$1:$D$45,4,0))</f>
        <v>160341</v>
      </c>
      <c r="AA23" s="7">
        <f>SUMIFS(Build!$D23:$CY23,Build!$D$1:$CY$1,"&gt;="&amp;VLOOKUP(AA$1,'100-&gt;45b'!$A$1:$D$45,3,0),Build!$D$1:$CY$1,"&lt;="&amp;VLOOKUP(AA$1,'100-&gt;45b'!$A$1:$D$45,4,0))</f>
        <v>1352839</v>
      </c>
      <c r="AB23" s="7">
        <f>SUMIFS(Build!$D23:$CY23,Build!$D$1:$CY$1,"&gt;="&amp;VLOOKUP(AB$1,'100-&gt;45b'!$A$1:$D$45,3,0),Build!$D$1:$CY$1,"&lt;="&amp;VLOOKUP(AB$1,'100-&gt;45b'!$A$1:$D$45,4,0))</f>
        <v>3754639</v>
      </c>
      <c r="AC23" s="7">
        <f>SUMIFS(Build!$D23:$CY23,Build!$D$1:$CY$1,"&gt;="&amp;VLOOKUP(AC$1,'100-&gt;45b'!$A$1:$D$45,3,0),Build!$D$1:$CY$1,"&lt;="&amp;VLOOKUP(AC$1,'100-&gt;45b'!$A$1:$D$45,4,0))</f>
        <v>994299</v>
      </c>
      <c r="AD23" s="7">
        <f>SUMIFS(Build!$D23:$CY23,Build!$D$1:$CY$1,"&gt;="&amp;VLOOKUP(AD$1,'100-&gt;45b'!$A$1:$D$45,3,0),Build!$D$1:$CY$1,"&lt;="&amp;VLOOKUP(AD$1,'100-&gt;45b'!$A$1:$D$45,4,0))</f>
        <v>12589</v>
      </c>
      <c r="AE23" s="7">
        <f>SUMIFS(Build!$D23:$CY23,Build!$D$1:$CY$1,"&gt;="&amp;VLOOKUP(AE$1,'100-&gt;45b'!$A$1:$D$45,3,0),Build!$D$1:$CY$1,"&lt;="&amp;VLOOKUP(AE$1,'100-&gt;45b'!$A$1:$D$45,4,0))</f>
        <v>15320</v>
      </c>
      <c r="AF23" s="7">
        <f>SUMIFS(Build!$D23:$CY23,Build!$D$1:$CY$1,"&gt;="&amp;VLOOKUP(AF$1,'100-&gt;45b'!$A$1:$D$45,3,0),Build!$D$1:$CY$1,"&lt;="&amp;VLOOKUP(AF$1,'100-&gt;45b'!$A$1:$D$45,4,0))</f>
        <v>230265</v>
      </c>
      <c r="AG23" s="7">
        <f>SUMIFS(Build!$D23:$CY23,Build!$D$1:$CY$1,"&gt;="&amp;VLOOKUP(AG$1,'100-&gt;45b'!$A$1:$D$45,3,0),Build!$D$1:$CY$1,"&lt;="&amp;VLOOKUP(AG$1,'100-&gt;45b'!$A$1:$D$45,4,0))</f>
        <v>150595</v>
      </c>
      <c r="AH23" s="7">
        <f>SUMIFS(Build!$D23:$CY23,Build!$D$1:$CY$1,"&gt;="&amp;VLOOKUP(AH$1,'100-&gt;45b'!$A$1:$D$45,3,0),Build!$D$1:$CY$1,"&lt;="&amp;VLOOKUP(AH$1,'100-&gt;45b'!$A$1:$D$45,4,0))</f>
        <v>1380381</v>
      </c>
      <c r="AI23" s="7">
        <f>SUMIFS(Build!$D23:$CY23,Build!$D$1:$CY$1,"&gt;="&amp;VLOOKUP(AI$1,'100-&gt;45b'!$A$1:$D$45,3,0),Build!$D$1:$CY$1,"&lt;="&amp;VLOOKUP(AI$1,'100-&gt;45b'!$A$1:$D$45,4,0))</f>
        <v>42114</v>
      </c>
      <c r="AJ23" s="7">
        <f>SUMIFS(Build!$D23:$CY23,Build!$D$1:$CY$1,"&gt;="&amp;VLOOKUP(AJ$1,'100-&gt;45b'!$A$1:$D$45,3,0),Build!$D$1:$CY$1,"&lt;="&amp;VLOOKUP(AJ$1,'100-&gt;45b'!$A$1:$D$45,4,0))</f>
        <v>144325</v>
      </c>
      <c r="AK23" s="7">
        <f>SUMIFS(Build!$D23:$CY23,Build!$D$1:$CY$1,"&gt;="&amp;VLOOKUP(AK$1,'100-&gt;45b'!$A$1:$D$45,3,0),Build!$D$1:$CY$1,"&lt;="&amp;VLOOKUP(AK$1,'100-&gt;45b'!$A$1:$D$45,4,0))</f>
        <v>112451</v>
      </c>
      <c r="AL23" s="7">
        <f>SUMIFS(Build!$D23:$CY23,Build!$D$1:$CY$1,"&gt;="&amp;VLOOKUP(AL$1,'100-&gt;45b'!$A$1:$D$45,3,0),Build!$D$1:$CY$1,"&lt;="&amp;VLOOKUP(AL$1,'100-&gt;45b'!$A$1:$D$45,4,0))</f>
        <v>281812</v>
      </c>
      <c r="AM23" s="7">
        <f>SUMIFS(Build!$D23:$CY23,Build!$D$1:$CY$1,"&gt;="&amp;VLOOKUP(AM$1,'100-&gt;45b'!$A$1:$D$45,3,0),Build!$D$1:$CY$1,"&lt;="&amp;VLOOKUP(AM$1,'100-&gt;45b'!$A$1:$D$45,4,0))</f>
        <v>234909</v>
      </c>
      <c r="AN23" s="7">
        <f>SUMIFS(Build!$D23:$CY23,Build!$D$1:$CY$1,"&gt;="&amp;VLOOKUP(AN$1,'100-&gt;45b'!$A$1:$D$45,3,0),Build!$D$1:$CY$1,"&lt;="&amp;VLOOKUP(AN$1,'100-&gt;45b'!$A$1:$D$45,4,0))</f>
        <v>509818</v>
      </c>
      <c r="AO23" s="7">
        <f>SUMIFS(Build!$D23:$CY23,Build!$D$1:$CY$1,"&gt;="&amp;VLOOKUP(AO$1,'100-&gt;45b'!$A$1:$D$45,3,0),Build!$D$1:$CY$1,"&lt;="&amp;VLOOKUP(AO$1,'100-&gt;45b'!$A$1:$D$45,4,0))</f>
        <v>748852</v>
      </c>
      <c r="AP23" s="7">
        <f>SUMIFS(Build!$D23:$CY23,Build!$D$1:$CY$1,"&gt;="&amp;VLOOKUP(AP$1,'100-&gt;45b'!$A$1:$D$45,3,0),Build!$D$1:$CY$1,"&lt;="&amp;VLOOKUP(AP$1,'100-&gt;45b'!$A$1:$D$45,4,0))</f>
        <v>605217</v>
      </c>
      <c r="AQ23" s="7">
        <f>SUMIFS(Build!$D23:$CY23,Build!$D$1:$CY$1,"&gt;="&amp;VLOOKUP(AQ$1,'100-&gt;45b'!$A$1:$D$45,3,0),Build!$D$1:$CY$1,"&lt;="&amp;VLOOKUP(AQ$1,'100-&gt;45b'!$A$1:$D$45,4,0))</f>
        <v>811845</v>
      </c>
      <c r="AR23" s="7">
        <f>SUMIFS(Build!$D23:$CY23,Build!$D$1:$CY$1,"&gt;="&amp;VLOOKUP(AR$1,'100-&gt;45b'!$A$1:$D$45,3,0),Build!$D$1:$CY$1,"&lt;="&amp;VLOOKUP(AR$1,'100-&gt;45b'!$A$1:$D$45,4,0))</f>
        <v>796032</v>
      </c>
      <c r="AS23" s="7">
        <f>SUMIFS(Build!$D23:$CY23,Build!$D$1:$CY$1,"&gt;="&amp;VLOOKUP(AS$1,'100-&gt;45b'!$A$1:$D$45,3,0),Build!$D$1:$CY$1,"&lt;="&amp;VLOOKUP(AS$1,'100-&gt;45b'!$A$1:$D$45,4,0))</f>
        <v>242122</v>
      </c>
      <c r="AT23" s="7">
        <f>SUMIFS(Build!$D23:$CY23,Build!$D$1:$CY$1,"&gt;="&amp;VLOOKUP(AT$1,'100-&gt;45b'!$A$1:$D$45,3,0),Build!$D$1:$CY$1,"&lt;="&amp;VLOOKUP(AT$1,'100-&gt;45b'!$A$1:$D$45,4,0))</f>
        <v>899209</v>
      </c>
      <c r="AU23" s="7">
        <f>SUMIFS(Build!$D23:$CY23,Build!$D$1:$CY$1,"&gt;="&amp;VLOOKUP(AU$1,'100-&gt;45b'!$A$1:$D$45,3,0),Build!$D$1:$CY$1,"&lt;="&amp;VLOOKUP(AU$1,'100-&gt;45b'!$A$1:$D$45,4,0))</f>
        <v>520996.99999999994</v>
      </c>
      <c r="AV23" s="23">
        <f>Build!CX23</f>
        <v>6058</v>
      </c>
      <c r="AW23" s="7">
        <f>Build!CY23</f>
        <v>7082</v>
      </c>
      <c r="AX23" s="7"/>
      <c r="AY23" s="17">
        <f t="shared" si="0"/>
        <v>45</v>
      </c>
      <c r="AZ23" s="18">
        <f t="shared" si="1"/>
        <v>3.5882268059289141E-4</v>
      </c>
      <c r="BA23" s="18"/>
      <c r="BB23" s="18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B23" s="8"/>
    </row>
    <row r="24" spans="1:106" x14ac:dyDescent="0.25">
      <c r="A24" t="s">
        <v>206</v>
      </c>
      <c r="B24">
        <f>VLOOKUP($A24&amp;0,'Short Labels'!$B$1:$N$8042,8,0)</f>
        <v>2014</v>
      </c>
      <c r="C24" s="7">
        <f>SUMIFS(Build!$D24:$CY24,Build!$D$1:$CY$1,"&gt;="&amp;VLOOKUP(C$1,'100-&gt;45b'!$A$1:$D$45,3,0),Build!$D$1:$CY$1,"&lt;="&amp;VLOOKUP(C$1,'100-&gt;45b'!$A$1:$D$45,4,0))</f>
        <v>58646</v>
      </c>
      <c r="D24" s="7">
        <f>SUMIFS(Build!$D24:$CY24,Build!$D$1:$CY$1,"&gt;="&amp;VLOOKUP(D$1,'100-&gt;45b'!$A$1:$D$45,3,0),Build!$D$1:$CY$1,"&lt;="&amp;VLOOKUP(D$1,'100-&gt;45b'!$A$1:$D$45,4,0))</f>
        <v>7292</v>
      </c>
      <c r="E24" s="7">
        <f>SUMIFS(Build!$D24:$CY24,Build!$D$1:$CY$1,"&gt;="&amp;VLOOKUP(E$1,'100-&gt;45b'!$A$1:$D$45,3,0),Build!$D$1:$CY$1,"&lt;="&amp;VLOOKUP(E$1,'100-&gt;45b'!$A$1:$D$45,4,0))</f>
        <v>149</v>
      </c>
      <c r="F24" s="7">
        <f>SUMIFS(Build!$D24:$CY24,Build!$D$1:$CY$1,"&gt;="&amp;VLOOKUP(F$1,'100-&gt;45b'!$A$1:$D$45,3,0),Build!$D$1:$CY$1,"&lt;="&amp;VLOOKUP(F$1,'100-&gt;45b'!$A$1:$D$45,4,0))</f>
        <v>119</v>
      </c>
      <c r="G24" s="7">
        <f>SUMIFS(Build!$D24:$CY24,Build!$D$1:$CY$1,"&gt;="&amp;VLOOKUP(G$1,'100-&gt;45b'!$A$1:$D$45,3,0),Build!$D$1:$CY$1,"&lt;="&amp;VLOOKUP(G$1,'100-&gt;45b'!$A$1:$D$45,4,0))</f>
        <v>0</v>
      </c>
      <c r="H24" s="7">
        <f>SUMIFS(Build!$D24:$CY24,Build!$D$1:$CY$1,"&gt;="&amp;VLOOKUP(H$1,'100-&gt;45b'!$A$1:$D$45,3,0),Build!$D$1:$CY$1,"&lt;="&amp;VLOOKUP(H$1,'100-&gt;45b'!$A$1:$D$45,4,0))</f>
        <v>2146</v>
      </c>
      <c r="I24" s="7">
        <f>SUMIFS(Build!$D24:$CY24,Build!$D$1:$CY$1,"&gt;="&amp;VLOOKUP(I$1,'100-&gt;45b'!$A$1:$D$45,3,0),Build!$D$1:$CY$1,"&lt;="&amp;VLOOKUP(I$1,'100-&gt;45b'!$A$1:$D$45,4,0))</f>
        <v>9687</v>
      </c>
      <c r="J24" s="7">
        <f>SUMIFS(Build!$D24:$CY24,Build!$D$1:$CY$1,"&gt;="&amp;VLOOKUP(J$1,'100-&gt;45b'!$A$1:$D$45,3,0),Build!$D$1:$CY$1,"&lt;="&amp;VLOOKUP(J$1,'100-&gt;45b'!$A$1:$D$45,4,0))</f>
        <v>1213</v>
      </c>
      <c r="K24" s="7">
        <f>SUMIFS(Build!$D24:$CY24,Build!$D$1:$CY$1,"&gt;="&amp;VLOOKUP(K$1,'100-&gt;45b'!$A$1:$D$45,3,0),Build!$D$1:$CY$1,"&lt;="&amp;VLOOKUP(K$1,'100-&gt;45b'!$A$1:$D$45,4,0))</f>
        <v>0</v>
      </c>
      <c r="L24" s="7">
        <f>SUMIFS(Build!$D24:$CY24,Build!$D$1:$CY$1,"&gt;="&amp;VLOOKUP(L$1,'100-&gt;45b'!$A$1:$D$45,3,0),Build!$D$1:$CY$1,"&lt;="&amp;VLOOKUP(L$1,'100-&gt;45b'!$A$1:$D$45,4,0))</f>
        <v>0</v>
      </c>
      <c r="M24" s="7">
        <f>SUMIFS(Build!$D24:$CY24,Build!$D$1:$CY$1,"&gt;="&amp;VLOOKUP(M$1,'100-&gt;45b'!$A$1:$D$45,3,0),Build!$D$1:$CY$1,"&lt;="&amp;VLOOKUP(M$1,'100-&gt;45b'!$A$1:$D$45,4,0))</f>
        <v>0</v>
      </c>
      <c r="N24" s="7">
        <f>SUMIFS(Build!$D24:$CY24,Build!$D$1:$CY$1,"&gt;="&amp;VLOOKUP(N$1,'100-&gt;45b'!$A$1:$D$45,3,0),Build!$D$1:$CY$1,"&lt;="&amp;VLOOKUP(N$1,'100-&gt;45b'!$A$1:$D$45,4,0))</f>
        <v>145</v>
      </c>
      <c r="O24" s="7">
        <f>SUMIFS(Build!$D24:$CY24,Build!$D$1:$CY$1,"&gt;="&amp;VLOOKUP(O$1,'100-&gt;45b'!$A$1:$D$45,3,0),Build!$D$1:$CY$1,"&lt;="&amp;VLOOKUP(O$1,'100-&gt;45b'!$A$1:$D$45,4,0))</f>
        <v>0</v>
      </c>
      <c r="P24" s="7">
        <f>SUMIFS(Build!$D24:$CY24,Build!$D$1:$CY$1,"&gt;="&amp;VLOOKUP(P$1,'100-&gt;45b'!$A$1:$D$45,3,0),Build!$D$1:$CY$1,"&lt;="&amp;VLOOKUP(P$1,'100-&gt;45b'!$A$1:$D$45,4,0))</f>
        <v>0</v>
      </c>
      <c r="Q24" s="7">
        <f>SUMIFS(Build!$D24:$CY24,Build!$D$1:$CY$1,"&gt;="&amp;VLOOKUP(Q$1,'100-&gt;45b'!$A$1:$D$45,3,0),Build!$D$1:$CY$1,"&lt;="&amp;VLOOKUP(Q$1,'100-&gt;45b'!$A$1:$D$45,4,0))</f>
        <v>883</v>
      </c>
      <c r="R24" s="7">
        <f>SUMIFS(Build!$D24:$CY24,Build!$D$1:$CY$1,"&gt;="&amp;VLOOKUP(R$1,'100-&gt;45b'!$A$1:$D$45,3,0),Build!$D$1:$CY$1,"&lt;="&amp;VLOOKUP(R$1,'100-&gt;45b'!$A$1:$D$45,4,0))</f>
        <v>477</v>
      </c>
      <c r="S24" s="7">
        <f>SUMIFS(Build!$D24:$CY24,Build!$D$1:$CY$1,"&gt;="&amp;VLOOKUP(S$1,'100-&gt;45b'!$A$1:$D$45,3,0),Build!$D$1:$CY$1,"&lt;="&amp;VLOOKUP(S$1,'100-&gt;45b'!$A$1:$D$45,4,0))</f>
        <v>0</v>
      </c>
      <c r="T24" s="7">
        <f>SUMIFS(Build!$D24:$CY24,Build!$D$1:$CY$1,"&gt;="&amp;VLOOKUP(T$1,'100-&gt;45b'!$A$1:$D$45,3,0),Build!$D$1:$CY$1,"&lt;="&amp;VLOOKUP(T$1,'100-&gt;45b'!$A$1:$D$45,4,0))</f>
        <v>172</v>
      </c>
      <c r="U24" s="7">
        <f>SUMIFS(Build!$D24:$CY24,Build!$D$1:$CY$1,"&gt;="&amp;VLOOKUP(U$1,'100-&gt;45b'!$A$1:$D$45,3,0),Build!$D$1:$CY$1,"&lt;="&amp;VLOOKUP(U$1,'100-&gt;45b'!$A$1:$D$45,4,0))</f>
        <v>0</v>
      </c>
      <c r="V24" s="7">
        <f>SUMIFS(Build!$D24:$CY24,Build!$D$1:$CY$1,"&gt;="&amp;VLOOKUP(V$1,'100-&gt;45b'!$A$1:$D$45,3,0),Build!$D$1:$CY$1,"&lt;="&amp;VLOOKUP(V$1,'100-&gt;45b'!$A$1:$D$45,4,0))</f>
        <v>0</v>
      </c>
      <c r="W24" s="7">
        <f>SUMIFS(Build!$D24:$CY24,Build!$D$1:$CY$1,"&gt;="&amp;VLOOKUP(W$1,'100-&gt;45b'!$A$1:$D$45,3,0),Build!$D$1:$CY$1,"&lt;="&amp;VLOOKUP(W$1,'100-&gt;45b'!$A$1:$D$45,4,0))</f>
        <v>0</v>
      </c>
      <c r="X24" s="7">
        <f>SUMIFS(Build!$D24:$CY24,Build!$D$1:$CY$1,"&gt;="&amp;VLOOKUP(X$1,'100-&gt;45b'!$A$1:$D$45,3,0),Build!$D$1:$CY$1,"&lt;="&amp;VLOOKUP(X$1,'100-&gt;45b'!$A$1:$D$45,4,0))</f>
        <v>934</v>
      </c>
      <c r="Y24" s="7">
        <f>SUMIFS(Build!$D24:$CY24,Build!$D$1:$CY$1,"&gt;="&amp;VLOOKUP(Y$1,'100-&gt;45b'!$A$1:$D$45,3,0),Build!$D$1:$CY$1,"&lt;="&amp;VLOOKUP(Y$1,'100-&gt;45b'!$A$1:$D$45,4,0))</f>
        <v>665</v>
      </c>
      <c r="Z24" s="7">
        <f>SUMIFS(Build!$D24:$CY24,Build!$D$1:$CY$1,"&gt;="&amp;VLOOKUP(Z$1,'100-&gt;45b'!$A$1:$D$45,3,0),Build!$D$1:$CY$1,"&lt;="&amp;VLOOKUP(Z$1,'100-&gt;45b'!$A$1:$D$45,4,0))</f>
        <v>541</v>
      </c>
      <c r="AA24" s="7">
        <f>SUMIFS(Build!$D24:$CY24,Build!$D$1:$CY$1,"&gt;="&amp;VLOOKUP(AA$1,'100-&gt;45b'!$A$1:$D$45,3,0),Build!$D$1:$CY$1,"&lt;="&amp;VLOOKUP(AA$1,'100-&gt;45b'!$A$1:$D$45,4,0))</f>
        <v>14937</v>
      </c>
      <c r="AB24" s="7">
        <f>SUMIFS(Build!$D24:$CY24,Build!$D$1:$CY$1,"&gt;="&amp;VLOOKUP(AB$1,'100-&gt;45b'!$A$1:$D$45,3,0),Build!$D$1:$CY$1,"&lt;="&amp;VLOOKUP(AB$1,'100-&gt;45b'!$A$1:$D$45,4,0))</f>
        <v>23824</v>
      </c>
      <c r="AC24" s="7">
        <f>SUMIFS(Build!$D24:$CY24,Build!$D$1:$CY$1,"&gt;="&amp;VLOOKUP(AC$1,'100-&gt;45b'!$A$1:$D$45,3,0),Build!$D$1:$CY$1,"&lt;="&amp;VLOOKUP(AC$1,'100-&gt;45b'!$A$1:$D$45,4,0))</f>
        <v>7715</v>
      </c>
      <c r="AD24" s="7">
        <f>SUMIFS(Build!$D24:$CY24,Build!$D$1:$CY$1,"&gt;="&amp;VLOOKUP(AD$1,'100-&gt;45b'!$A$1:$D$45,3,0),Build!$D$1:$CY$1,"&lt;="&amp;VLOOKUP(AD$1,'100-&gt;45b'!$A$1:$D$45,4,0))</f>
        <v>537</v>
      </c>
      <c r="AE24" s="7">
        <f>SUMIFS(Build!$D24:$CY24,Build!$D$1:$CY$1,"&gt;="&amp;VLOOKUP(AE$1,'100-&gt;45b'!$A$1:$D$45,3,0),Build!$D$1:$CY$1,"&lt;="&amp;VLOOKUP(AE$1,'100-&gt;45b'!$A$1:$D$45,4,0))</f>
        <v>477</v>
      </c>
      <c r="AF24" s="7">
        <f>SUMIFS(Build!$D24:$CY24,Build!$D$1:$CY$1,"&gt;="&amp;VLOOKUP(AF$1,'100-&gt;45b'!$A$1:$D$45,3,0),Build!$D$1:$CY$1,"&lt;="&amp;VLOOKUP(AF$1,'100-&gt;45b'!$A$1:$D$45,4,0))</f>
        <v>463</v>
      </c>
      <c r="AG24" s="7">
        <f>SUMIFS(Build!$D24:$CY24,Build!$D$1:$CY$1,"&gt;="&amp;VLOOKUP(AG$1,'100-&gt;45b'!$A$1:$D$45,3,0),Build!$D$1:$CY$1,"&lt;="&amp;VLOOKUP(AG$1,'100-&gt;45b'!$A$1:$D$45,4,0))</f>
        <v>0</v>
      </c>
      <c r="AH24" s="7">
        <f>SUMIFS(Build!$D24:$CY24,Build!$D$1:$CY$1,"&gt;="&amp;VLOOKUP(AH$1,'100-&gt;45b'!$A$1:$D$45,3,0),Build!$D$1:$CY$1,"&lt;="&amp;VLOOKUP(AH$1,'100-&gt;45b'!$A$1:$D$45,4,0))</f>
        <v>1849</v>
      </c>
      <c r="AI24" s="7">
        <f>SUMIFS(Build!$D24:$CY24,Build!$D$1:$CY$1,"&gt;="&amp;VLOOKUP(AI$1,'100-&gt;45b'!$A$1:$D$45,3,0),Build!$D$1:$CY$1,"&lt;="&amp;VLOOKUP(AI$1,'100-&gt;45b'!$A$1:$D$45,4,0))</f>
        <v>977</v>
      </c>
      <c r="AJ24" s="7">
        <f>SUMIFS(Build!$D24:$CY24,Build!$D$1:$CY$1,"&gt;="&amp;VLOOKUP(AJ$1,'100-&gt;45b'!$A$1:$D$45,3,0),Build!$D$1:$CY$1,"&lt;="&amp;VLOOKUP(AJ$1,'100-&gt;45b'!$A$1:$D$45,4,0))</f>
        <v>1587</v>
      </c>
      <c r="AK24" s="7">
        <f>SUMIFS(Build!$D24:$CY24,Build!$D$1:$CY$1,"&gt;="&amp;VLOOKUP(AK$1,'100-&gt;45b'!$A$1:$D$45,3,0),Build!$D$1:$CY$1,"&lt;="&amp;VLOOKUP(AK$1,'100-&gt;45b'!$A$1:$D$45,4,0))</f>
        <v>247</v>
      </c>
      <c r="AL24" s="7">
        <f>SUMIFS(Build!$D24:$CY24,Build!$D$1:$CY$1,"&gt;="&amp;VLOOKUP(AL$1,'100-&gt;45b'!$A$1:$D$45,3,0),Build!$D$1:$CY$1,"&lt;="&amp;VLOOKUP(AL$1,'100-&gt;45b'!$A$1:$D$45,4,0))</f>
        <v>774</v>
      </c>
      <c r="AM24" s="7">
        <f>SUMIFS(Build!$D24:$CY24,Build!$D$1:$CY$1,"&gt;="&amp;VLOOKUP(AM$1,'100-&gt;45b'!$A$1:$D$45,3,0),Build!$D$1:$CY$1,"&lt;="&amp;VLOOKUP(AM$1,'100-&gt;45b'!$A$1:$D$45,4,0))</f>
        <v>0</v>
      </c>
      <c r="AN24" s="7">
        <f>SUMIFS(Build!$D24:$CY24,Build!$D$1:$CY$1,"&gt;="&amp;VLOOKUP(AN$1,'100-&gt;45b'!$A$1:$D$45,3,0),Build!$D$1:$CY$1,"&lt;="&amp;VLOOKUP(AN$1,'100-&gt;45b'!$A$1:$D$45,4,0))</f>
        <v>1262</v>
      </c>
      <c r="AO24" s="7">
        <f>SUMIFS(Build!$D24:$CY24,Build!$D$1:$CY$1,"&gt;="&amp;VLOOKUP(AO$1,'100-&gt;45b'!$A$1:$D$45,3,0),Build!$D$1:$CY$1,"&lt;="&amp;VLOOKUP(AO$1,'100-&gt;45b'!$A$1:$D$45,4,0))</f>
        <v>5156</v>
      </c>
      <c r="AP24" s="7">
        <f>SUMIFS(Build!$D24:$CY24,Build!$D$1:$CY$1,"&gt;="&amp;VLOOKUP(AP$1,'100-&gt;45b'!$A$1:$D$45,3,0),Build!$D$1:$CY$1,"&lt;="&amp;VLOOKUP(AP$1,'100-&gt;45b'!$A$1:$D$45,4,0))</f>
        <v>9076</v>
      </c>
      <c r="AQ24" s="7">
        <f>SUMIFS(Build!$D24:$CY24,Build!$D$1:$CY$1,"&gt;="&amp;VLOOKUP(AQ$1,'100-&gt;45b'!$A$1:$D$45,3,0),Build!$D$1:$CY$1,"&lt;="&amp;VLOOKUP(AQ$1,'100-&gt;45b'!$A$1:$D$45,4,0))</f>
        <v>12812</v>
      </c>
      <c r="AR24" s="7">
        <f>SUMIFS(Build!$D24:$CY24,Build!$D$1:$CY$1,"&gt;="&amp;VLOOKUP(AR$1,'100-&gt;45b'!$A$1:$D$45,3,0),Build!$D$1:$CY$1,"&lt;="&amp;VLOOKUP(AR$1,'100-&gt;45b'!$A$1:$D$45,4,0))</f>
        <v>3240</v>
      </c>
      <c r="AS24" s="7">
        <f>SUMIFS(Build!$D24:$CY24,Build!$D$1:$CY$1,"&gt;="&amp;VLOOKUP(AS$1,'100-&gt;45b'!$A$1:$D$45,3,0),Build!$D$1:$CY$1,"&lt;="&amp;VLOOKUP(AS$1,'100-&gt;45b'!$A$1:$D$45,4,0))</f>
        <v>582</v>
      </c>
      <c r="AT24" s="7">
        <f>SUMIFS(Build!$D24:$CY24,Build!$D$1:$CY$1,"&gt;="&amp;VLOOKUP(AT$1,'100-&gt;45b'!$A$1:$D$45,3,0),Build!$D$1:$CY$1,"&lt;="&amp;VLOOKUP(AT$1,'100-&gt;45b'!$A$1:$D$45,4,0))</f>
        <v>446</v>
      </c>
      <c r="AU24" s="7">
        <f>SUMIFS(Build!$D24:$CY24,Build!$D$1:$CY$1,"&gt;="&amp;VLOOKUP(AU$1,'100-&gt;45b'!$A$1:$D$45,3,0),Build!$D$1:$CY$1,"&lt;="&amp;VLOOKUP(AU$1,'100-&gt;45b'!$A$1:$D$45,4,0))</f>
        <v>2424</v>
      </c>
      <c r="AV24" s="23">
        <f>Build!CX24</f>
        <v>523</v>
      </c>
      <c r="AW24" s="7">
        <f>Build!CY24</f>
        <v>0</v>
      </c>
      <c r="AX24" s="7"/>
      <c r="AY24" s="17">
        <f t="shared" si="0"/>
        <v>33</v>
      </c>
      <c r="AZ24" s="18">
        <f t="shared" si="1"/>
        <v>0</v>
      </c>
      <c r="BA24" s="18"/>
      <c r="BB24" s="18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B24" s="8"/>
    </row>
    <row r="25" spans="1:106" x14ac:dyDescent="0.25">
      <c r="A25" t="s">
        <v>208</v>
      </c>
      <c r="B25">
        <f>VLOOKUP($A25&amp;0,'Short Labels'!$B$1:$N$8042,8,0)</f>
        <v>2020</v>
      </c>
      <c r="C25" s="7">
        <f>SUMIFS(Build!$D25:$CY25,Build!$D$1:$CY$1,"&gt;="&amp;VLOOKUP(C$1,'100-&gt;45b'!$A$1:$D$45,3,0),Build!$D$1:$CY$1,"&lt;="&amp;VLOOKUP(C$1,'100-&gt;45b'!$A$1:$D$45,4,0))</f>
        <v>240139</v>
      </c>
      <c r="D25" s="7">
        <f>SUMIFS(Build!$D25:$CY25,Build!$D$1:$CY$1,"&gt;="&amp;VLOOKUP(D$1,'100-&gt;45b'!$A$1:$D$45,3,0),Build!$D$1:$CY$1,"&lt;="&amp;VLOOKUP(D$1,'100-&gt;45b'!$A$1:$D$45,4,0))</f>
        <v>7124</v>
      </c>
      <c r="E25" s="7">
        <f>SUMIFS(Build!$D25:$CY25,Build!$D$1:$CY$1,"&gt;="&amp;VLOOKUP(E$1,'100-&gt;45b'!$A$1:$D$45,3,0),Build!$D$1:$CY$1,"&lt;="&amp;VLOOKUP(E$1,'100-&gt;45b'!$A$1:$D$45,4,0))</f>
        <v>0</v>
      </c>
      <c r="F25" s="7">
        <f>SUMIFS(Build!$D25:$CY25,Build!$D$1:$CY$1,"&gt;="&amp;VLOOKUP(F$1,'100-&gt;45b'!$A$1:$D$45,3,0),Build!$D$1:$CY$1,"&lt;="&amp;VLOOKUP(F$1,'100-&gt;45b'!$A$1:$D$45,4,0))</f>
        <v>2065</v>
      </c>
      <c r="G25" s="7">
        <f>SUMIFS(Build!$D25:$CY25,Build!$D$1:$CY$1,"&gt;="&amp;VLOOKUP(G$1,'100-&gt;45b'!$A$1:$D$45,3,0),Build!$D$1:$CY$1,"&lt;="&amp;VLOOKUP(G$1,'100-&gt;45b'!$A$1:$D$45,4,0))</f>
        <v>0</v>
      </c>
      <c r="H25" s="7">
        <f>SUMIFS(Build!$D25:$CY25,Build!$D$1:$CY$1,"&gt;="&amp;VLOOKUP(H$1,'100-&gt;45b'!$A$1:$D$45,3,0),Build!$D$1:$CY$1,"&lt;="&amp;VLOOKUP(H$1,'100-&gt;45b'!$A$1:$D$45,4,0))</f>
        <v>60381</v>
      </c>
      <c r="I25" s="7">
        <f>SUMIFS(Build!$D25:$CY25,Build!$D$1:$CY$1,"&gt;="&amp;VLOOKUP(I$1,'100-&gt;45b'!$A$1:$D$45,3,0),Build!$D$1:$CY$1,"&lt;="&amp;VLOOKUP(I$1,'100-&gt;45b'!$A$1:$D$45,4,0))</f>
        <v>17997</v>
      </c>
      <c r="J25" s="7">
        <f>SUMIFS(Build!$D25:$CY25,Build!$D$1:$CY$1,"&gt;="&amp;VLOOKUP(J$1,'100-&gt;45b'!$A$1:$D$45,3,0),Build!$D$1:$CY$1,"&lt;="&amp;VLOOKUP(J$1,'100-&gt;45b'!$A$1:$D$45,4,0))</f>
        <v>7158</v>
      </c>
      <c r="K25" s="7">
        <f>SUMIFS(Build!$D25:$CY25,Build!$D$1:$CY$1,"&gt;="&amp;VLOOKUP(K$1,'100-&gt;45b'!$A$1:$D$45,3,0),Build!$D$1:$CY$1,"&lt;="&amp;VLOOKUP(K$1,'100-&gt;45b'!$A$1:$D$45,4,0))</f>
        <v>9293</v>
      </c>
      <c r="L25" s="7">
        <f>SUMIFS(Build!$D25:$CY25,Build!$D$1:$CY$1,"&gt;="&amp;VLOOKUP(L$1,'100-&gt;45b'!$A$1:$D$45,3,0),Build!$D$1:$CY$1,"&lt;="&amp;VLOOKUP(L$1,'100-&gt;45b'!$A$1:$D$45,4,0))</f>
        <v>0</v>
      </c>
      <c r="M25" s="7">
        <f>SUMIFS(Build!$D25:$CY25,Build!$D$1:$CY$1,"&gt;="&amp;VLOOKUP(M$1,'100-&gt;45b'!$A$1:$D$45,3,0),Build!$D$1:$CY$1,"&lt;="&amp;VLOOKUP(M$1,'100-&gt;45b'!$A$1:$D$45,4,0))</f>
        <v>8806</v>
      </c>
      <c r="N25" s="7">
        <f>SUMIFS(Build!$D25:$CY25,Build!$D$1:$CY$1,"&gt;="&amp;VLOOKUP(N$1,'100-&gt;45b'!$A$1:$D$45,3,0),Build!$D$1:$CY$1,"&lt;="&amp;VLOOKUP(N$1,'100-&gt;45b'!$A$1:$D$45,4,0))</f>
        <v>3229</v>
      </c>
      <c r="O25" s="7">
        <f>SUMIFS(Build!$D25:$CY25,Build!$D$1:$CY$1,"&gt;="&amp;VLOOKUP(O$1,'100-&gt;45b'!$A$1:$D$45,3,0),Build!$D$1:$CY$1,"&lt;="&amp;VLOOKUP(O$1,'100-&gt;45b'!$A$1:$D$45,4,0))</f>
        <v>9359</v>
      </c>
      <c r="P25" s="7">
        <f>SUMIFS(Build!$D25:$CY25,Build!$D$1:$CY$1,"&gt;="&amp;VLOOKUP(P$1,'100-&gt;45b'!$A$1:$D$45,3,0),Build!$D$1:$CY$1,"&lt;="&amp;VLOOKUP(P$1,'100-&gt;45b'!$A$1:$D$45,4,0))</f>
        <v>6013</v>
      </c>
      <c r="Q25" s="7">
        <f>SUMIFS(Build!$D25:$CY25,Build!$D$1:$CY$1,"&gt;="&amp;VLOOKUP(Q$1,'100-&gt;45b'!$A$1:$D$45,3,0),Build!$D$1:$CY$1,"&lt;="&amp;VLOOKUP(Q$1,'100-&gt;45b'!$A$1:$D$45,4,0))</f>
        <v>2371</v>
      </c>
      <c r="R25" s="7">
        <f>SUMIFS(Build!$D25:$CY25,Build!$D$1:$CY$1,"&gt;="&amp;VLOOKUP(R$1,'100-&gt;45b'!$A$1:$D$45,3,0),Build!$D$1:$CY$1,"&lt;="&amp;VLOOKUP(R$1,'100-&gt;45b'!$A$1:$D$45,4,0))</f>
        <v>9371</v>
      </c>
      <c r="S25" s="7">
        <f>SUMIFS(Build!$D25:$CY25,Build!$D$1:$CY$1,"&gt;="&amp;VLOOKUP(S$1,'100-&gt;45b'!$A$1:$D$45,3,0),Build!$D$1:$CY$1,"&lt;="&amp;VLOOKUP(S$1,'100-&gt;45b'!$A$1:$D$45,4,0))</f>
        <v>6428</v>
      </c>
      <c r="T25" s="7">
        <f>SUMIFS(Build!$D25:$CY25,Build!$D$1:$CY$1,"&gt;="&amp;VLOOKUP(T$1,'100-&gt;45b'!$A$1:$D$45,3,0),Build!$D$1:$CY$1,"&lt;="&amp;VLOOKUP(T$1,'100-&gt;45b'!$A$1:$D$45,4,0))</f>
        <v>1716</v>
      </c>
      <c r="U25" s="7">
        <f>SUMIFS(Build!$D25:$CY25,Build!$D$1:$CY$1,"&gt;="&amp;VLOOKUP(U$1,'100-&gt;45b'!$A$1:$D$45,3,0),Build!$D$1:$CY$1,"&lt;="&amp;VLOOKUP(U$1,'100-&gt;45b'!$A$1:$D$45,4,0))</f>
        <v>318</v>
      </c>
      <c r="V25" s="7">
        <f>SUMIFS(Build!$D25:$CY25,Build!$D$1:$CY$1,"&gt;="&amp;VLOOKUP(V$1,'100-&gt;45b'!$A$1:$D$45,3,0),Build!$D$1:$CY$1,"&lt;="&amp;VLOOKUP(V$1,'100-&gt;45b'!$A$1:$D$45,4,0))</f>
        <v>578</v>
      </c>
      <c r="W25" s="7">
        <f>SUMIFS(Build!$D25:$CY25,Build!$D$1:$CY$1,"&gt;="&amp;VLOOKUP(W$1,'100-&gt;45b'!$A$1:$D$45,3,0),Build!$D$1:$CY$1,"&lt;="&amp;VLOOKUP(W$1,'100-&gt;45b'!$A$1:$D$45,4,0))</f>
        <v>0</v>
      </c>
      <c r="X25" s="7">
        <f>SUMIFS(Build!$D25:$CY25,Build!$D$1:$CY$1,"&gt;="&amp;VLOOKUP(X$1,'100-&gt;45b'!$A$1:$D$45,3,0),Build!$D$1:$CY$1,"&lt;="&amp;VLOOKUP(X$1,'100-&gt;45b'!$A$1:$D$45,4,0))</f>
        <v>62092</v>
      </c>
      <c r="Y25" s="7">
        <f>SUMIFS(Build!$D25:$CY25,Build!$D$1:$CY$1,"&gt;="&amp;VLOOKUP(Y$1,'100-&gt;45b'!$A$1:$D$45,3,0),Build!$D$1:$CY$1,"&lt;="&amp;VLOOKUP(Y$1,'100-&gt;45b'!$A$1:$D$45,4,0))</f>
        <v>23417</v>
      </c>
      <c r="Z25" s="7">
        <f>SUMIFS(Build!$D25:$CY25,Build!$D$1:$CY$1,"&gt;="&amp;VLOOKUP(Z$1,'100-&gt;45b'!$A$1:$D$45,3,0),Build!$D$1:$CY$1,"&lt;="&amp;VLOOKUP(Z$1,'100-&gt;45b'!$A$1:$D$45,4,0))</f>
        <v>6733</v>
      </c>
      <c r="AA25" s="7">
        <f>SUMIFS(Build!$D25:$CY25,Build!$D$1:$CY$1,"&gt;="&amp;VLOOKUP(AA$1,'100-&gt;45b'!$A$1:$D$45,3,0),Build!$D$1:$CY$1,"&lt;="&amp;VLOOKUP(AA$1,'100-&gt;45b'!$A$1:$D$45,4,0))</f>
        <v>126841</v>
      </c>
      <c r="AB25" s="7">
        <f>SUMIFS(Build!$D25:$CY25,Build!$D$1:$CY$1,"&gt;="&amp;VLOOKUP(AB$1,'100-&gt;45b'!$A$1:$D$45,3,0),Build!$D$1:$CY$1,"&lt;="&amp;VLOOKUP(AB$1,'100-&gt;45b'!$A$1:$D$45,4,0))</f>
        <v>316676</v>
      </c>
      <c r="AC25" s="7">
        <f>SUMIFS(Build!$D25:$CY25,Build!$D$1:$CY$1,"&gt;="&amp;VLOOKUP(AC$1,'100-&gt;45b'!$A$1:$D$45,3,0),Build!$D$1:$CY$1,"&lt;="&amp;VLOOKUP(AC$1,'100-&gt;45b'!$A$1:$D$45,4,0))</f>
        <v>72706</v>
      </c>
      <c r="AD25" s="7">
        <f>SUMIFS(Build!$D25:$CY25,Build!$D$1:$CY$1,"&gt;="&amp;VLOOKUP(AD$1,'100-&gt;45b'!$A$1:$D$45,3,0),Build!$D$1:$CY$1,"&lt;="&amp;VLOOKUP(AD$1,'100-&gt;45b'!$A$1:$D$45,4,0))</f>
        <v>1273</v>
      </c>
      <c r="AE25" s="7">
        <f>SUMIFS(Build!$D25:$CY25,Build!$D$1:$CY$1,"&gt;="&amp;VLOOKUP(AE$1,'100-&gt;45b'!$A$1:$D$45,3,0),Build!$D$1:$CY$1,"&lt;="&amp;VLOOKUP(AE$1,'100-&gt;45b'!$A$1:$D$45,4,0))</f>
        <v>100</v>
      </c>
      <c r="AF25" s="7">
        <f>SUMIFS(Build!$D25:$CY25,Build!$D$1:$CY$1,"&gt;="&amp;VLOOKUP(AF$1,'100-&gt;45b'!$A$1:$D$45,3,0),Build!$D$1:$CY$1,"&lt;="&amp;VLOOKUP(AF$1,'100-&gt;45b'!$A$1:$D$45,4,0))</f>
        <v>18008</v>
      </c>
      <c r="AG25" s="7">
        <f>SUMIFS(Build!$D25:$CY25,Build!$D$1:$CY$1,"&gt;="&amp;VLOOKUP(AG$1,'100-&gt;45b'!$A$1:$D$45,3,0),Build!$D$1:$CY$1,"&lt;="&amp;VLOOKUP(AG$1,'100-&gt;45b'!$A$1:$D$45,4,0))</f>
        <v>16046</v>
      </c>
      <c r="AH25" s="7">
        <f>SUMIFS(Build!$D25:$CY25,Build!$D$1:$CY$1,"&gt;="&amp;VLOOKUP(AH$1,'100-&gt;45b'!$A$1:$D$45,3,0),Build!$D$1:$CY$1,"&lt;="&amp;VLOOKUP(AH$1,'100-&gt;45b'!$A$1:$D$45,4,0))</f>
        <v>111347</v>
      </c>
      <c r="AI25" s="7">
        <f>SUMIFS(Build!$D25:$CY25,Build!$D$1:$CY$1,"&gt;="&amp;VLOOKUP(AI$1,'100-&gt;45b'!$A$1:$D$45,3,0),Build!$D$1:$CY$1,"&lt;="&amp;VLOOKUP(AI$1,'100-&gt;45b'!$A$1:$D$45,4,0))</f>
        <v>8230</v>
      </c>
      <c r="AJ25" s="7">
        <f>SUMIFS(Build!$D25:$CY25,Build!$D$1:$CY$1,"&gt;="&amp;VLOOKUP(AJ$1,'100-&gt;45b'!$A$1:$D$45,3,0),Build!$D$1:$CY$1,"&lt;="&amp;VLOOKUP(AJ$1,'100-&gt;45b'!$A$1:$D$45,4,0))</f>
        <v>11673</v>
      </c>
      <c r="AK25" s="7">
        <f>SUMIFS(Build!$D25:$CY25,Build!$D$1:$CY$1,"&gt;="&amp;VLOOKUP(AK$1,'100-&gt;45b'!$A$1:$D$45,3,0),Build!$D$1:$CY$1,"&lt;="&amp;VLOOKUP(AK$1,'100-&gt;45b'!$A$1:$D$45,4,0))</f>
        <v>17263</v>
      </c>
      <c r="AL25" s="7">
        <f>SUMIFS(Build!$D25:$CY25,Build!$D$1:$CY$1,"&gt;="&amp;VLOOKUP(AL$1,'100-&gt;45b'!$A$1:$D$45,3,0),Build!$D$1:$CY$1,"&lt;="&amp;VLOOKUP(AL$1,'100-&gt;45b'!$A$1:$D$45,4,0))</f>
        <v>47352</v>
      </c>
      <c r="AM25" s="7">
        <f>SUMIFS(Build!$D25:$CY25,Build!$D$1:$CY$1,"&gt;="&amp;VLOOKUP(AM$1,'100-&gt;45b'!$A$1:$D$45,3,0),Build!$D$1:$CY$1,"&lt;="&amp;VLOOKUP(AM$1,'100-&gt;45b'!$A$1:$D$45,4,0))</f>
        <v>31507</v>
      </c>
      <c r="AN25" s="7">
        <f>SUMIFS(Build!$D25:$CY25,Build!$D$1:$CY$1,"&gt;="&amp;VLOOKUP(AN$1,'100-&gt;45b'!$A$1:$D$45,3,0),Build!$D$1:$CY$1,"&lt;="&amp;VLOOKUP(AN$1,'100-&gt;45b'!$A$1:$D$45,4,0))</f>
        <v>61057</v>
      </c>
      <c r="AO25" s="7">
        <f>SUMIFS(Build!$D25:$CY25,Build!$D$1:$CY$1,"&gt;="&amp;VLOOKUP(AO$1,'100-&gt;45b'!$A$1:$D$45,3,0),Build!$D$1:$CY$1,"&lt;="&amp;VLOOKUP(AO$1,'100-&gt;45b'!$A$1:$D$45,4,0))</f>
        <v>68130</v>
      </c>
      <c r="AP25" s="7">
        <f>SUMIFS(Build!$D25:$CY25,Build!$D$1:$CY$1,"&gt;="&amp;VLOOKUP(AP$1,'100-&gt;45b'!$A$1:$D$45,3,0),Build!$D$1:$CY$1,"&lt;="&amp;VLOOKUP(AP$1,'100-&gt;45b'!$A$1:$D$45,4,0))</f>
        <v>90091</v>
      </c>
      <c r="AQ25" s="7">
        <f>SUMIFS(Build!$D25:$CY25,Build!$D$1:$CY$1,"&gt;="&amp;VLOOKUP(AQ$1,'100-&gt;45b'!$A$1:$D$45,3,0),Build!$D$1:$CY$1,"&lt;="&amp;VLOOKUP(AQ$1,'100-&gt;45b'!$A$1:$D$45,4,0))</f>
        <v>148686</v>
      </c>
      <c r="AR25" s="7">
        <f>SUMIFS(Build!$D25:$CY25,Build!$D$1:$CY$1,"&gt;="&amp;VLOOKUP(AR$1,'100-&gt;45b'!$A$1:$D$45,3,0),Build!$D$1:$CY$1,"&lt;="&amp;VLOOKUP(AR$1,'100-&gt;45b'!$A$1:$D$45,4,0))</f>
        <v>88734</v>
      </c>
      <c r="AS25" s="7">
        <f>SUMIFS(Build!$D25:$CY25,Build!$D$1:$CY$1,"&gt;="&amp;VLOOKUP(AS$1,'100-&gt;45b'!$A$1:$D$45,3,0),Build!$D$1:$CY$1,"&lt;="&amp;VLOOKUP(AS$1,'100-&gt;45b'!$A$1:$D$45,4,0))</f>
        <v>17561</v>
      </c>
      <c r="AT25" s="7">
        <f>SUMIFS(Build!$D25:$CY25,Build!$D$1:$CY$1,"&gt;="&amp;VLOOKUP(AT$1,'100-&gt;45b'!$A$1:$D$45,3,0),Build!$D$1:$CY$1,"&lt;="&amp;VLOOKUP(AT$1,'100-&gt;45b'!$A$1:$D$45,4,0))</f>
        <v>83042</v>
      </c>
      <c r="AU25" s="7">
        <f>SUMIFS(Build!$D25:$CY25,Build!$D$1:$CY$1,"&gt;="&amp;VLOOKUP(AU$1,'100-&gt;45b'!$A$1:$D$45,3,0),Build!$D$1:$CY$1,"&lt;="&amp;VLOOKUP(AU$1,'100-&gt;45b'!$A$1:$D$45,4,0))</f>
        <v>107423</v>
      </c>
      <c r="AV25" s="23">
        <f>Build!CX25</f>
        <v>1063</v>
      </c>
      <c r="AW25" s="7">
        <f>Build!CY25</f>
        <v>8420</v>
      </c>
      <c r="AX25" s="7"/>
      <c r="AY25" s="17">
        <f t="shared" si="0"/>
        <v>41</v>
      </c>
      <c r="AZ25" s="18">
        <f t="shared" si="1"/>
        <v>4.3450955379171511E-3</v>
      </c>
      <c r="BA25" s="18"/>
      <c r="BB25" s="18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B25" s="8"/>
    </row>
    <row r="26" spans="1:106" x14ac:dyDescent="0.25">
      <c r="A26" t="s">
        <v>210</v>
      </c>
      <c r="B26">
        <f>VLOOKUP($A26&amp;0,'Short Labels'!$B$1:$N$8042,8,0)</f>
        <v>2020</v>
      </c>
      <c r="C26" s="7">
        <f>SUMIFS(Build!$D26:$CY26,Build!$D$1:$CY$1,"&gt;="&amp;VLOOKUP(C$1,'100-&gt;45b'!$A$1:$D$45,3,0),Build!$D$1:$CY$1,"&lt;="&amp;VLOOKUP(C$1,'100-&gt;45b'!$A$1:$D$45,4,0))</f>
        <v>383030</v>
      </c>
      <c r="D26" s="7">
        <f>SUMIFS(Build!$D26:$CY26,Build!$D$1:$CY$1,"&gt;="&amp;VLOOKUP(D$1,'100-&gt;45b'!$A$1:$D$45,3,0),Build!$D$1:$CY$1,"&lt;="&amp;VLOOKUP(D$1,'100-&gt;45b'!$A$1:$D$45,4,0))</f>
        <v>10059</v>
      </c>
      <c r="E26" s="7">
        <f>SUMIFS(Build!$D26:$CY26,Build!$D$1:$CY$1,"&gt;="&amp;VLOOKUP(E$1,'100-&gt;45b'!$A$1:$D$45,3,0),Build!$D$1:$CY$1,"&lt;="&amp;VLOOKUP(E$1,'100-&gt;45b'!$A$1:$D$45,4,0))</f>
        <v>0</v>
      </c>
      <c r="F26" s="7">
        <f>SUMIFS(Build!$D26:$CY26,Build!$D$1:$CY$1,"&gt;="&amp;VLOOKUP(F$1,'100-&gt;45b'!$A$1:$D$45,3,0),Build!$D$1:$CY$1,"&lt;="&amp;VLOOKUP(F$1,'100-&gt;45b'!$A$1:$D$45,4,0))</f>
        <v>7576</v>
      </c>
      <c r="G26" s="7">
        <f>SUMIFS(Build!$D26:$CY26,Build!$D$1:$CY$1,"&gt;="&amp;VLOOKUP(G$1,'100-&gt;45b'!$A$1:$D$45,3,0),Build!$D$1:$CY$1,"&lt;="&amp;VLOOKUP(G$1,'100-&gt;45b'!$A$1:$D$45,4,0))</f>
        <v>0</v>
      </c>
      <c r="H26" s="7">
        <f>SUMIFS(Build!$D26:$CY26,Build!$D$1:$CY$1,"&gt;="&amp;VLOOKUP(H$1,'100-&gt;45b'!$A$1:$D$45,3,0),Build!$D$1:$CY$1,"&lt;="&amp;VLOOKUP(H$1,'100-&gt;45b'!$A$1:$D$45,4,0))</f>
        <v>141456</v>
      </c>
      <c r="I26" s="7">
        <f>SUMIFS(Build!$D26:$CY26,Build!$D$1:$CY$1,"&gt;="&amp;VLOOKUP(I$1,'100-&gt;45b'!$A$1:$D$45,3,0),Build!$D$1:$CY$1,"&lt;="&amp;VLOOKUP(I$1,'100-&gt;45b'!$A$1:$D$45,4,0))</f>
        <v>98990</v>
      </c>
      <c r="J26" s="7">
        <f>SUMIFS(Build!$D26:$CY26,Build!$D$1:$CY$1,"&gt;="&amp;VLOOKUP(J$1,'100-&gt;45b'!$A$1:$D$45,3,0),Build!$D$1:$CY$1,"&lt;="&amp;VLOOKUP(J$1,'100-&gt;45b'!$A$1:$D$45,4,0))</f>
        <v>3966</v>
      </c>
      <c r="K26" s="7">
        <f>SUMIFS(Build!$D26:$CY26,Build!$D$1:$CY$1,"&gt;="&amp;VLOOKUP(K$1,'100-&gt;45b'!$A$1:$D$45,3,0),Build!$D$1:$CY$1,"&lt;="&amp;VLOOKUP(K$1,'100-&gt;45b'!$A$1:$D$45,4,0))</f>
        <v>20721</v>
      </c>
      <c r="L26" s="7">
        <f>SUMIFS(Build!$D26:$CY26,Build!$D$1:$CY$1,"&gt;="&amp;VLOOKUP(L$1,'100-&gt;45b'!$A$1:$D$45,3,0),Build!$D$1:$CY$1,"&lt;="&amp;VLOOKUP(L$1,'100-&gt;45b'!$A$1:$D$45,4,0))</f>
        <v>0</v>
      </c>
      <c r="M26" s="7">
        <f>SUMIFS(Build!$D26:$CY26,Build!$D$1:$CY$1,"&gt;="&amp;VLOOKUP(M$1,'100-&gt;45b'!$A$1:$D$45,3,0),Build!$D$1:$CY$1,"&lt;="&amp;VLOOKUP(M$1,'100-&gt;45b'!$A$1:$D$45,4,0))</f>
        <v>17305</v>
      </c>
      <c r="N26" s="7">
        <f>SUMIFS(Build!$D26:$CY26,Build!$D$1:$CY$1,"&gt;="&amp;VLOOKUP(N$1,'100-&gt;45b'!$A$1:$D$45,3,0),Build!$D$1:$CY$1,"&lt;="&amp;VLOOKUP(N$1,'100-&gt;45b'!$A$1:$D$45,4,0))</f>
        <v>11473</v>
      </c>
      <c r="O26" s="7">
        <f>SUMIFS(Build!$D26:$CY26,Build!$D$1:$CY$1,"&gt;="&amp;VLOOKUP(O$1,'100-&gt;45b'!$A$1:$D$45,3,0),Build!$D$1:$CY$1,"&lt;="&amp;VLOOKUP(O$1,'100-&gt;45b'!$A$1:$D$45,4,0))</f>
        <v>14320</v>
      </c>
      <c r="P26" s="7">
        <f>SUMIFS(Build!$D26:$CY26,Build!$D$1:$CY$1,"&gt;="&amp;VLOOKUP(P$1,'100-&gt;45b'!$A$1:$D$45,3,0),Build!$D$1:$CY$1,"&lt;="&amp;VLOOKUP(P$1,'100-&gt;45b'!$A$1:$D$45,4,0))</f>
        <v>12338</v>
      </c>
      <c r="Q26" s="7">
        <f>SUMIFS(Build!$D26:$CY26,Build!$D$1:$CY$1,"&gt;="&amp;VLOOKUP(Q$1,'100-&gt;45b'!$A$1:$D$45,3,0),Build!$D$1:$CY$1,"&lt;="&amp;VLOOKUP(Q$1,'100-&gt;45b'!$A$1:$D$45,4,0))</f>
        <v>778</v>
      </c>
      <c r="R26" s="7">
        <f>SUMIFS(Build!$D26:$CY26,Build!$D$1:$CY$1,"&gt;="&amp;VLOOKUP(R$1,'100-&gt;45b'!$A$1:$D$45,3,0),Build!$D$1:$CY$1,"&lt;="&amp;VLOOKUP(R$1,'100-&gt;45b'!$A$1:$D$45,4,0))</f>
        <v>32768</v>
      </c>
      <c r="S26" s="7">
        <f>SUMIFS(Build!$D26:$CY26,Build!$D$1:$CY$1,"&gt;="&amp;VLOOKUP(S$1,'100-&gt;45b'!$A$1:$D$45,3,0),Build!$D$1:$CY$1,"&lt;="&amp;VLOOKUP(S$1,'100-&gt;45b'!$A$1:$D$45,4,0))</f>
        <v>7330</v>
      </c>
      <c r="T26" s="7">
        <f>SUMIFS(Build!$D26:$CY26,Build!$D$1:$CY$1,"&gt;="&amp;VLOOKUP(T$1,'100-&gt;45b'!$A$1:$D$45,3,0),Build!$D$1:$CY$1,"&lt;="&amp;VLOOKUP(T$1,'100-&gt;45b'!$A$1:$D$45,4,0))</f>
        <v>6449</v>
      </c>
      <c r="U26" s="7">
        <f>SUMIFS(Build!$D26:$CY26,Build!$D$1:$CY$1,"&gt;="&amp;VLOOKUP(U$1,'100-&gt;45b'!$A$1:$D$45,3,0),Build!$D$1:$CY$1,"&lt;="&amp;VLOOKUP(U$1,'100-&gt;45b'!$A$1:$D$45,4,0))</f>
        <v>1162</v>
      </c>
      <c r="V26" s="7">
        <f>SUMIFS(Build!$D26:$CY26,Build!$D$1:$CY$1,"&gt;="&amp;VLOOKUP(V$1,'100-&gt;45b'!$A$1:$D$45,3,0),Build!$D$1:$CY$1,"&lt;="&amp;VLOOKUP(V$1,'100-&gt;45b'!$A$1:$D$45,4,0))</f>
        <v>1682</v>
      </c>
      <c r="W26" s="7">
        <f>SUMIFS(Build!$D26:$CY26,Build!$D$1:$CY$1,"&gt;="&amp;VLOOKUP(W$1,'100-&gt;45b'!$A$1:$D$45,3,0),Build!$D$1:$CY$1,"&lt;="&amp;VLOOKUP(W$1,'100-&gt;45b'!$A$1:$D$45,4,0))</f>
        <v>95</v>
      </c>
      <c r="X26" s="7">
        <f>SUMIFS(Build!$D26:$CY26,Build!$D$1:$CY$1,"&gt;="&amp;VLOOKUP(X$1,'100-&gt;45b'!$A$1:$D$45,3,0),Build!$D$1:$CY$1,"&lt;="&amp;VLOOKUP(X$1,'100-&gt;45b'!$A$1:$D$45,4,0))</f>
        <v>89867</v>
      </c>
      <c r="Y26" s="7">
        <f>SUMIFS(Build!$D26:$CY26,Build!$D$1:$CY$1,"&gt;="&amp;VLOOKUP(Y$1,'100-&gt;45b'!$A$1:$D$45,3,0),Build!$D$1:$CY$1,"&lt;="&amp;VLOOKUP(Y$1,'100-&gt;45b'!$A$1:$D$45,4,0))</f>
        <v>9604</v>
      </c>
      <c r="Z26" s="7">
        <f>SUMIFS(Build!$D26:$CY26,Build!$D$1:$CY$1,"&gt;="&amp;VLOOKUP(Z$1,'100-&gt;45b'!$A$1:$D$45,3,0),Build!$D$1:$CY$1,"&lt;="&amp;VLOOKUP(Z$1,'100-&gt;45b'!$A$1:$D$45,4,0))</f>
        <v>50939</v>
      </c>
      <c r="AA26" s="7">
        <f>SUMIFS(Build!$D26:$CY26,Build!$D$1:$CY$1,"&gt;="&amp;VLOOKUP(AA$1,'100-&gt;45b'!$A$1:$D$45,3,0),Build!$D$1:$CY$1,"&lt;="&amp;VLOOKUP(AA$1,'100-&gt;45b'!$A$1:$D$45,4,0))</f>
        <v>326069</v>
      </c>
      <c r="AB26" s="7">
        <f>SUMIFS(Build!$D26:$CY26,Build!$D$1:$CY$1,"&gt;="&amp;VLOOKUP(AB$1,'100-&gt;45b'!$A$1:$D$45,3,0),Build!$D$1:$CY$1,"&lt;="&amp;VLOOKUP(AB$1,'100-&gt;45b'!$A$1:$D$45,4,0))</f>
        <v>911305</v>
      </c>
      <c r="AC26" s="7">
        <f>SUMIFS(Build!$D26:$CY26,Build!$D$1:$CY$1,"&gt;="&amp;VLOOKUP(AC$1,'100-&gt;45b'!$A$1:$D$45,3,0),Build!$D$1:$CY$1,"&lt;="&amp;VLOOKUP(AC$1,'100-&gt;45b'!$A$1:$D$45,4,0))</f>
        <v>264111</v>
      </c>
      <c r="AD26" s="7">
        <f>SUMIFS(Build!$D26:$CY26,Build!$D$1:$CY$1,"&gt;="&amp;VLOOKUP(AD$1,'100-&gt;45b'!$A$1:$D$45,3,0),Build!$D$1:$CY$1,"&lt;="&amp;VLOOKUP(AD$1,'100-&gt;45b'!$A$1:$D$45,4,0))</f>
        <v>1356</v>
      </c>
      <c r="AE26" s="7">
        <f>SUMIFS(Build!$D26:$CY26,Build!$D$1:$CY$1,"&gt;="&amp;VLOOKUP(AE$1,'100-&gt;45b'!$A$1:$D$45,3,0),Build!$D$1:$CY$1,"&lt;="&amp;VLOOKUP(AE$1,'100-&gt;45b'!$A$1:$D$45,4,0))</f>
        <v>2926</v>
      </c>
      <c r="AF26" s="7">
        <f>SUMIFS(Build!$D26:$CY26,Build!$D$1:$CY$1,"&gt;="&amp;VLOOKUP(AF$1,'100-&gt;45b'!$A$1:$D$45,3,0),Build!$D$1:$CY$1,"&lt;="&amp;VLOOKUP(AF$1,'100-&gt;45b'!$A$1:$D$45,4,0))</f>
        <v>24587</v>
      </c>
      <c r="AG26" s="7">
        <f>SUMIFS(Build!$D26:$CY26,Build!$D$1:$CY$1,"&gt;="&amp;VLOOKUP(AG$1,'100-&gt;45b'!$A$1:$D$45,3,0),Build!$D$1:$CY$1,"&lt;="&amp;VLOOKUP(AG$1,'100-&gt;45b'!$A$1:$D$45,4,0))</f>
        <v>3980</v>
      </c>
      <c r="AH26" s="7">
        <f>SUMIFS(Build!$D26:$CY26,Build!$D$1:$CY$1,"&gt;="&amp;VLOOKUP(AH$1,'100-&gt;45b'!$A$1:$D$45,3,0),Build!$D$1:$CY$1,"&lt;="&amp;VLOOKUP(AH$1,'100-&gt;45b'!$A$1:$D$45,4,0))</f>
        <v>286213</v>
      </c>
      <c r="AI26" s="7">
        <f>SUMIFS(Build!$D26:$CY26,Build!$D$1:$CY$1,"&gt;="&amp;VLOOKUP(AI$1,'100-&gt;45b'!$A$1:$D$45,3,0),Build!$D$1:$CY$1,"&lt;="&amp;VLOOKUP(AI$1,'100-&gt;45b'!$A$1:$D$45,4,0))</f>
        <v>14522</v>
      </c>
      <c r="AJ26" s="7">
        <f>SUMIFS(Build!$D26:$CY26,Build!$D$1:$CY$1,"&gt;="&amp;VLOOKUP(AJ$1,'100-&gt;45b'!$A$1:$D$45,3,0),Build!$D$1:$CY$1,"&lt;="&amp;VLOOKUP(AJ$1,'100-&gt;45b'!$A$1:$D$45,4,0))</f>
        <v>27225</v>
      </c>
      <c r="AK26" s="7">
        <f>SUMIFS(Build!$D26:$CY26,Build!$D$1:$CY$1,"&gt;="&amp;VLOOKUP(AK$1,'100-&gt;45b'!$A$1:$D$45,3,0),Build!$D$1:$CY$1,"&lt;="&amp;VLOOKUP(AK$1,'100-&gt;45b'!$A$1:$D$45,4,0))</f>
        <v>5817</v>
      </c>
      <c r="AL26" s="7">
        <f>SUMIFS(Build!$D26:$CY26,Build!$D$1:$CY$1,"&gt;="&amp;VLOOKUP(AL$1,'100-&gt;45b'!$A$1:$D$45,3,0),Build!$D$1:$CY$1,"&lt;="&amp;VLOOKUP(AL$1,'100-&gt;45b'!$A$1:$D$45,4,0))</f>
        <v>97547</v>
      </c>
      <c r="AM26" s="7">
        <f>SUMIFS(Build!$D26:$CY26,Build!$D$1:$CY$1,"&gt;="&amp;VLOOKUP(AM$1,'100-&gt;45b'!$A$1:$D$45,3,0),Build!$D$1:$CY$1,"&lt;="&amp;VLOOKUP(AM$1,'100-&gt;45b'!$A$1:$D$45,4,0))</f>
        <v>11732</v>
      </c>
      <c r="AN26" s="7">
        <f>SUMIFS(Build!$D26:$CY26,Build!$D$1:$CY$1,"&gt;="&amp;VLOOKUP(AN$1,'100-&gt;45b'!$A$1:$D$45,3,0),Build!$D$1:$CY$1,"&lt;="&amp;VLOOKUP(AN$1,'100-&gt;45b'!$A$1:$D$45,4,0))</f>
        <v>68583</v>
      </c>
      <c r="AO26" s="7">
        <f>SUMIFS(Build!$D26:$CY26,Build!$D$1:$CY$1,"&gt;="&amp;VLOOKUP(AO$1,'100-&gt;45b'!$A$1:$D$45,3,0),Build!$D$1:$CY$1,"&lt;="&amp;VLOOKUP(AO$1,'100-&gt;45b'!$A$1:$D$45,4,0))</f>
        <v>106137</v>
      </c>
      <c r="AP26" s="7">
        <f>SUMIFS(Build!$D26:$CY26,Build!$D$1:$CY$1,"&gt;="&amp;VLOOKUP(AP$1,'100-&gt;45b'!$A$1:$D$45,3,0),Build!$D$1:$CY$1,"&lt;="&amp;VLOOKUP(AP$1,'100-&gt;45b'!$A$1:$D$45,4,0))</f>
        <v>260704</v>
      </c>
      <c r="AQ26" s="7">
        <f>SUMIFS(Build!$D26:$CY26,Build!$D$1:$CY$1,"&gt;="&amp;VLOOKUP(AQ$1,'100-&gt;45b'!$A$1:$D$45,3,0),Build!$D$1:$CY$1,"&lt;="&amp;VLOOKUP(AQ$1,'100-&gt;45b'!$A$1:$D$45,4,0))</f>
        <v>259930.99999999997</v>
      </c>
      <c r="AR26" s="7">
        <f>SUMIFS(Build!$D26:$CY26,Build!$D$1:$CY$1,"&gt;="&amp;VLOOKUP(AR$1,'100-&gt;45b'!$A$1:$D$45,3,0),Build!$D$1:$CY$1,"&lt;="&amp;VLOOKUP(AR$1,'100-&gt;45b'!$A$1:$D$45,4,0))</f>
        <v>180792</v>
      </c>
      <c r="AS26" s="7">
        <f>SUMIFS(Build!$D26:$CY26,Build!$D$1:$CY$1,"&gt;="&amp;VLOOKUP(AS$1,'100-&gt;45b'!$A$1:$D$45,3,0),Build!$D$1:$CY$1,"&lt;="&amp;VLOOKUP(AS$1,'100-&gt;45b'!$A$1:$D$45,4,0))</f>
        <v>141729</v>
      </c>
      <c r="AT26" s="7">
        <f>SUMIFS(Build!$D26:$CY26,Build!$D$1:$CY$1,"&gt;="&amp;VLOOKUP(AT$1,'100-&gt;45b'!$A$1:$D$45,3,0),Build!$D$1:$CY$1,"&lt;="&amp;VLOOKUP(AT$1,'100-&gt;45b'!$A$1:$D$45,4,0))</f>
        <v>251943</v>
      </c>
      <c r="AU26" s="7">
        <f>SUMIFS(Build!$D26:$CY26,Build!$D$1:$CY$1,"&gt;="&amp;VLOOKUP(AU$1,'100-&gt;45b'!$A$1:$D$45,3,0),Build!$D$1:$CY$1,"&lt;="&amp;VLOOKUP(AU$1,'100-&gt;45b'!$A$1:$D$45,4,0))</f>
        <v>219290</v>
      </c>
      <c r="AV26" s="23">
        <f>Build!CX26</f>
        <v>1054</v>
      </c>
      <c r="AW26" s="7">
        <f>Build!CY26</f>
        <v>0</v>
      </c>
      <c r="AX26" s="7"/>
      <c r="AY26" s="17">
        <f t="shared" si="0"/>
        <v>42</v>
      </c>
      <c r="AZ26" s="18">
        <f t="shared" si="1"/>
        <v>0</v>
      </c>
      <c r="BA26" s="18"/>
      <c r="BB26" s="18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B26" s="8"/>
    </row>
    <row r="27" spans="1:106" x14ac:dyDescent="0.25">
      <c r="A27" t="s">
        <v>213</v>
      </c>
      <c r="B27">
        <f>VLOOKUP($A27&amp;0,'Short Labels'!$B$1:$N$8042,8,0)</f>
        <v>2020</v>
      </c>
      <c r="C27" s="7">
        <f>SUMIFS(Build!$D27:$CY27,Build!$D$1:$CY$1,"&gt;="&amp;VLOOKUP(C$1,'100-&gt;45b'!$A$1:$D$45,3,0),Build!$D$1:$CY$1,"&lt;="&amp;VLOOKUP(C$1,'100-&gt;45b'!$A$1:$D$45,4,0))</f>
        <v>2189665</v>
      </c>
      <c r="D27" s="7">
        <f>SUMIFS(Build!$D27:$CY27,Build!$D$1:$CY$1,"&gt;="&amp;VLOOKUP(D$1,'100-&gt;45b'!$A$1:$D$45,3,0),Build!$D$1:$CY$1,"&lt;="&amp;VLOOKUP(D$1,'100-&gt;45b'!$A$1:$D$45,4,0))</f>
        <v>56730</v>
      </c>
      <c r="E27" s="7">
        <f>SUMIFS(Build!$D27:$CY27,Build!$D$1:$CY$1,"&gt;="&amp;VLOOKUP(E$1,'100-&gt;45b'!$A$1:$D$45,3,0),Build!$D$1:$CY$1,"&lt;="&amp;VLOOKUP(E$1,'100-&gt;45b'!$A$1:$D$45,4,0))</f>
        <v>8551</v>
      </c>
      <c r="F27" s="7">
        <f>SUMIFS(Build!$D27:$CY27,Build!$D$1:$CY$1,"&gt;="&amp;VLOOKUP(F$1,'100-&gt;45b'!$A$1:$D$45,3,0),Build!$D$1:$CY$1,"&lt;="&amp;VLOOKUP(F$1,'100-&gt;45b'!$A$1:$D$45,4,0))</f>
        <v>26704</v>
      </c>
      <c r="G27" s="7">
        <f>SUMIFS(Build!$D27:$CY27,Build!$D$1:$CY$1,"&gt;="&amp;VLOOKUP(G$1,'100-&gt;45b'!$A$1:$D$45,3,0),Build!$D$1:$CY$1,"&lt;="&amp;VLOOKUP(G$1,'100-&gt;45b'!$A$1:$D$45,4,0))</f>
        <v>4862</v>
      </c>
      <c r="H27" s="7">
        <f>SUMIFS(Build!$D27:$CY27,Build!$D$1:$CY$1,"&gt;="&amp;VLOOKUP(H$1,'100-&gt;45b'!$A$1:$D$45,3,0),Build!$D$1:$CY$1,"&lt;="&amp;VLOOKUP(H$1,'100-&gt;45b'!$A$1:$D$45,4,0))</f>
        <v>216454</v>
      </c>
      <c r="I27" s="7">
        <f>SUMIFS(Build!$D27:$CY27,Build!$D$1:$CY$1,"&gt;="&amp;VLOOKUP(I$1,'100-&gt;45b'!$A$1:$D$45,3,0),Build!$D$1:$CY$1,"&lt;="&amp;VLOOKUP(I$1,'100-&gt;45b'!$A$1:$D$45,4,0))</f>
        <v>159880</v>
      </c>
      <c r="J27" s="7">
        <f>SUMIFS(Build!$D27:$CY27,Build!$D$1:$CY$1,"&gt;="&amp;VLOOKUP(J$1,'100-&gt;45b'!$A$1:$D$45,3,0),Build!$D$1:$CY$1,"&lt;="&amp;VLOOKUP(J$1,'100-&gt;45b'!$A$1:$D$45,4,0))</f>
        <v>17341</v>
      </c>
      <c r="K27" s="7">
        <f>SUMIFS(Build!$D27:$CY27,Build!$D$1:$CY$1,"&gt;="&amp;VLOOKUP(K$1,'100-&gt;45b'!$A$1:$D$45,3,0),Build!$D$1:$CY$1,"&lt;="&amp;VLOOKUP(K$1,'100-&gt;45b'!$A$1:$D$45,4,0))</f>
        <v>24215</v>
      </c>
      <c r="L27" s="7">
        <f>SUMIFS(Build!$D27:$CY27,Build!$D$1:$CY$1,"&gt;="&amp;VLOOKUP(L$1,'100-&gt;45b'!$A$1:$D$45,3,0),Build!$D$1:$CY$1,"&lt;="&amp;VLOOKUP(L$1,'100-&gt;45b'!$A$1:$D$45,4,0))</f>
        <v>3760</v>
      </c>
      <c r="M27" s="7">
        <f>SUMIFS(Build!$D27:$CY27,Build!$D$1:$CY$1,"&gt;="&amp;VLOOKUP(M$1,'100-&gt;45b'!$A$1:$D$45,3,0),Build!$D$1:$CY$1,"&lt;="&amp;VLOOKUP(M$1,'100-&gt;45b'!$A$1:$D$45,4,0))</f>
        <v>20467</v>
      </c>
      <c r="N27" s="7">
        <f>SUMIFS(Build!$D27:$CY27,Build!$D$1:$CY$1,"&gt;="&amp;VLOOKUP(N$1,'100-&gt;45b'!$A$1:$D$45,3,0),Build!$D$1:$CY$1,"&lt;="&amp;VLOOKUP(N$1,'100-&gt;45b'!$A$1:$D$45,4,0))</f>
        <v>6528</v>
      </c>
      <c r="O27" s="7">
        <f>SUMIFS(Build!$D27:$CY27,Build!$D$1:$CY$1,"&gt;="&amp;VLOOKUP(O$1,'100-&gt;45b'!$A$1:$D$45,3,0),Build!$D$1:$CY$1,"&lt;="&amp;VLOOKUP(O$1,'100-&gt;45b'!$A$1:$D$45,4,0))</f>
        <v>20831</v>
      </c>
      <c r="P27" s="7">
        <f>SUMIFS(Build!$D27:$CY27,Build!$D$1:$CY$1,"&gt;="&amp;VLOOKUP(P$1,'100-&gt;45b'!$A$1:$D$45,3,0),Build!$D$1:$CY$1,"&lt;="&amp;VLOOKUP(P$1,'100-&gt;45b'!$A$1:$D$45,4,0))</f>
        <v>22990</v>
      </c>
      <c r="Q27" s="7">
        <f>SUMIFS(Build!$D27:$CY27,Build!$D$1:$CY$1,"&gt;="&amp;VLOOKUP(Q$1,'100-&gt;45b'!$A$1:$D$45,3,0),Build!$D$1:$CY$1,"&lt;="&amp;VLOOKUP(Q$1,'100-&gt;45b'!$A$1:$D$45,4,0))</f>
        <v>3934</v>
      </c>
      <c r="R27" s="7">
        <f>SUMIFS(Build!$D27:$CY27,Build!$D$1:$CY$1,"&gt;="&amp;VLOOKUP(R$1,'100-&gt;45b'!$A$1:$D$45,3,0),Build!$D$1:$CY$1,"&lt;="&amp;VLOOKUP(R$1,'100-&gt;45b'!$A$1:$D$45,4,0))</f>
        <v>69284</v>
      </c>
      <c r="S27" s="7">
        <f>SUMIFS(Build!$D27:$CY27,Build!$D$1:$CY$1,"&gt;="&amp;VLOOKUP(S$1,'100-&gt;45b'!$A$1:$D$45,3,0),Build!$D$1:$CY$1,"&lt;="&amp;VLOOKUP(S$1,'100-&gt;45b'!$A$1:$D$45,4,0))</f>
        <v>0</v>
      </c>
      <c r="T27" s="7">
        <f>SUMIFS(Build!$D27:$CY27,Build!$D$1:$CY$1,"&gt;="&amp;VLOOKUP(T$1,'100-&gt;45b'!$A$1:$D$45,3,0),Build!$D$1:$CY$1,"&lt;="&amp;VLOOKUP(T$1,'100-&gt;45b'!$A$1:$D$45,4,0))</f>
        <v>5293</v>
      </c>
      <c r="U27" s="7">
        <f>SUMIFS(Build!$D27:$CY27,Build!$D$1:$CY$1,"&gt;="&amp;VLOOKUP(U$1,'100-&gt;45b'!$A$1:$D$45,3,0),Build!$D$1:$CY$1,"&lt;="&amp;VLOOKUP(U$1,'100-&gt;45b'!$A$1:$D$45,4,0))</f>
        <v>2631</v>
      </c>
      <c r="V27" s="7">
        <f>SUMIFS(Build!$D27:$CY27,Build!$D$1:$CY$1,"&gt;="&amp;VLOOKUP(V$1,'100-&gt;45b'!$A$1:$D$45,3,0),Build!$D$1:$CY$1,"&lt;="&amp;VLOOKUP(V$1,'100-&gt;45b'!$A$1:$D$45,4,0))</f>
        <v>3808</v>
      </c>
      <c r="W27" s="7">
        <f>SUMIFS(Build!$D27:$CY27,Build!$D$1:$CY$1,"&gt;="&amp;VLOOKUP(W$1,'100-&gt;45b'!$A$1:$D$45,3,0),Build!$D$1:$CY$1,"&lt;="&amp;VLOOKUP(W$1,'100-&gt;45b'!$A$1:$D$45,4,0))</f>
        <v>1068</v>
      </c>
      <c r="X27" s="7">
        <f>SUMIFS(Build!$D27:$CY27,Build!$D$1:$CY$1,"&gt;="&amp;VLOOKUP(X$1,'100-&gt;45b'!$A$1:$D$45,3,0),Build!$D$1:$CY$1,"&lt;="&amp;VLOOKUP(X$1,'100-&gt;45b'!$A$1:$D$45,4,0))</f>
        <v>90578</v>
      </c>
      <c r="Y27" s="7">
        <f>SUMIFS(Build!$D27:$CY27,Build!$D$1:$CY$1,"&gt;="&amp;VLOOKUP(Y$1,'100-&gt;45b'!$A$1:$D$45,3,0),Build!$D$1:$CY$1,"&lt;="&amp;VLOOKUP(Y$1,'100-&gt;45b'!$A$1:$D$45,4,0))</f>
        <v>14788</v>
      </c>
      <c r="Z27" s="7">
        <f>SUMIFS(Build!$D27:$CY27,Build!$D$1:$CY$1,"&gt;="&amp;VLOOKUP(Z$1,'100-&gt;45b'!$A$1:$D$45,3,0),Build!$D$1:$CY$1,"&lt;="&amp;VLOOKUP(Z$1,'100-&gt;45b'!$A$1:$D$45,4,0))</f>
        <v>22973</v>
      </c>
      <c r="AA27" s="7">
        <f>SUMIFS(Build!$D27:$CY27,Build!$D$1:$CY$1,"&gt;="&amp;VLOOKUP(AA$1,'100-&gt;45b'!$A$1:$D$45,3,0),Build!$D$1:$CY$1,"&lt;="&amp;VLOOKUP(AA$1,'100-&gt;45b'!$A$1:$D$45,4,0))</f>
        <v>374001</v>
      </c>
      <c r="AB27" s="7">
        <f>SUMIFS(Build!$D27:$CY27,Build!$D$1:$CY$1,"&gt;="&amp;VLOOKUP(AB$1,'100-&gt;45b'!$A$1:$D$45,3,0),Build!$D$1:$CY$1,"&lt;="&amp;VLOOKUP(AB$1,'100-&gt;45b'!$A$1:$D$45,4,0))</f>
        <v>1317791</v>
      </c>
      <c r="AC27" s="7">
        <f>SUMIFS(Build!$D27:$CY27,Build!$D$1:$CY$1,"&gt;="&amp;VLOOKUP(AC$1,'100-&gt;45b'!$A$1:$D$45,3,0),Build!$D$1:$CY$1,"&lt;="&amp;VLOOKUP(AC$1,'100-&gt;45b'!$A$1:$D$45,4,0))</f>
        <v>290403</v>
      </c>
      <c r="AD27" s="7">
        <f>SUMIFS(Build!$D27:$CY27,Build!$D$1:$CY$1,"&gt;="&amp;VLOOKUP(AD$1,'100-&gt;45b'!$A$1:$D$45,3,0),Build!$D$1:$CY$1,"&lt;="&amp;VLOOKUP(AD$1,'100-&gt;45b'!$A$1:$D$45,4,0))</f>
        <v>4522</v>
      </c>
      <c r="AE27" s="7">
        <f>SUMIFS(Build!$D27:$CY27,Build!$D$1:$CY$1,"&gt;="&amp;VLOOKUP(AE$1,'100-&gt;45b'!$A$1:$D$45,3,0),Build!$D$1:$CY$1,"&lt;="&amp;VLOOKUP(AE$1,'100-&gt;45b'!$A$1:$D$45,4,0))</f>
        <v>3079</v>
      </c>
      <c r="AF27" s="7">
        <f>SUMIFS(Build!$D27:$CY27,Build!$D$1:$CY$1,"&gt;="&amp;VLOOKUP(AF$1,'100-&gt;45b'!$A$1:$D$45,3,0),Build!$D$1:$CY$1,"&lt;="&amp;VLOOKUP(AF$1,'100-&gt;45b'!$A$1:$D$45,4,0))</f>
        <v>55183</v>
      </c>
      <c r="AG27" s="7">
        <f>SUMIFS(Build!$D27:$CY27,Build!$D$1:$CY$1,"&gt;="&amp;VLOOKUP(AG$1,'100-&gt;45b'!$A$1:$D$45,3,0),Build!$D$1:$CY$1,"&lt;="&amp;VLOOKUP(AG$1,'100-&gt;45b'!$A$1:$D$45,4,0))</f>
        <v>17976</v>
      </c>
      <c r="AH27" s="7">
        <f>SUMIFS(Build!$D27:$CY27,Build!$D$1:$CY$1,"&gt;="&amp;VLOOKUP(AH$1,'100-&gt;45b'!$A$1:$D$45,3,0),Build!$D$1:$CY$1,"&lt;="&amp;VLOOKUP(AH$1,'100-&gt;45b'!$A$1:$D$45,4,0))</f>
        <v>432675</v>
      </c>
      <c r="AI27" s="7">
        <f>SUMIFS(Build!$D27:$CY27,Build!$D$1:$CY$1,"&gt;="&amp;VLOOKUP(AI$1,'100-&gt;45b'!$A$1:$D$45,3,0),Build!$D$1:$CY$1,"&lt;="&amp;VLOOKUP(AI$1,'100-&gt;45b'!$A$1:$D$45,4,0))</f>
        <v>15648</v>
      </c>
      <c r="AJ27" s="7">
        <f>SUMIFS(Build!$D27:$CY27,Build!$D$1:$CY$1,"&gt;="&amp;VLOOKUP(AJ$1,'100-&gt;45b'!$A$1:$D$45,3,0),Build!$D$1:$CY$1,"&lt;="&amp;VLOOKUP(AJ$1,'100-&gt;45b'!$A$1:$D$45,4,0))</f>
        <v>44433</v>
      </c>
      <c r="AK27" s="7">
        <f>SUMIFS(Build!$D27:$CY27,Build!$D$1:$CY$1,"&gt;="&amp;VLOOKUP(AK$1,'100-&gt;45b'!$A$1:$D$45,3,0),Build!$D$1:$CY$1,"&lt;="&amp;VLOOKUP(AK$1,'100-&gt;45b'!$A$1:$D$45,4,0))</f>
        <v>10117</v>
      </c>
      <c r="AL27" s="7">
        <f>SUMIFS(Build!$D27:$CY27,Build!$D$1:$CY$1,"&gt;="&amp;VLOOKUP(AL$1,'100-&gt;45b'!$A$1:$D$45,3,0),Build!$D$1:$CY$1,"&lt;="&amp;VLOOKUP(AL$1,'100-&gt;45b'!$A$1:$D$45,4,0))</f>
        <v>65830</v>
      </c>
      <c r="AM27" s="7">
        <f>SUMIFS(Build!$D27:$CY27,Build!$D$1:$CY$1,"&gt;="&amp;VLOOKUP(AM$1,'100-&gt;45b'!$A$1:$D$45,3,0),Build!$D$1:$CY$1,"&lt;="&amp;VLOOKUP(AM$1,'100-&gt;45b'!$A$1:$D$45,4,0))</f>
        <v>16844</v>
      </c>
      <c r="AN27" s="7">
        <f>SUMIFS(Build!$D27:$CY27,Build!$D$1:$CY$1,"&gt;="&amp;VLOOKUP(AN$1,'100-&gt;45b'!$A$1:$D$45,3,0),Build!$D$1:$CY$1,"&lt;="&amp;VLOOKUP(AN$1,'100-&gt;45b'!$A$1:$D$45,4,0))</f>
        <v>138538</v>
      </c>
      <c r="AO27" s="7">
        <f>SUMIFS(Build!$D27:$CY27,Build!$D$1:$CY$1,"&gt;="&amp;VLOOKUP(AO$1,'100-&gt;45b'!$A$1:$D$45,3,0),Build!$D$1:$CY$1,"&lt;="&amp;VLOOKUP(AO$1,'100-&gt;45b'!$A$1:$D$45,4,0))</f>
        <v>178953</v>
      </c>
      <c r="AP27" s="7">
        <f>SUMIFS(Build!$D27:$CY27,Build!$D$1:$CY$1,"&gt;="&amp;VLOOKUP(AP$1,'100-&gt;45b'!$A$1:$D$45,3,0),Build!$D$1:$CY$1,"&lt;="&amp;VLOOKUP(AP$1,'100-&gt;45b'!$A$1:$D$45,4,0))</f>
        <v>257921</v>
      </c>
      <c r="AQ27" s="7">
        <f>SUMIFS(Build!$D27:$CY27,Build!$D$1:$CY$1,"&gt;="&amp;VLOOKUP(AQ$1,'100-&gt;45b'!$A$1:$D$45,3,0),Build!$D$1:$CY$1,"&lt;="&amp;VLOOKUP(AQ$1,'100-&gt;45b'!$A$1:$D$45,4,0))</f>
        <v>284710</v>
      </c>
      <c r="AR27" s="7">
        <f>SUMIFS(Build!$D27:$CY27,Build!$D$1:$CY$1,"&gt;="&amp;VLOOKUP(AR$1,'100-&gt;45b'!$A$1:$D$45,3,0),Build!$D$1:$CY$1,"&lt;="&amp;VLOOKUP(AR$1,'100-&gt;45b'!$A$1:$D$45,4,0))</f>
        <v>191022</v>
      </c>
      <c r="AS27" s="7">
        <f>SUMIFS(Build!$D27:$CY27,Build!$D$1:$CY$1,"&gt;="&amp;VLOOKUP(AS$1,'100-&gt;45b'!$A$1:$D$45,3,0),Build!$D$1:$CY$1,"&lt;="&amp;VLOOKUP(AS$1,'100-&gt;45b'!$A$1:$D$45,4,0))</f>
        <v>28464</v>
      </c>
      <c r="AT27" s="7">
        <f>SUMIFS(Build!$D27:$CY27,Build!$D$1:$CY$1,"&gt;="&amp;VLOOKUP(AT$1,'100-&gt;45b'!$A$1:$D$45,3,0),Build!$D$1:$CY$1,"&lt;="&amp;VLOOKUP(AT$1,'100-&gt;45b'!$A$1:$D$45,4,0))</f>
        <v>193569</v>
      </c>
      <c r="AU27" s="7">
        <f>SUMIFS(Build!$D27:$CY27,Build!$D$1:$CY$1,"&gt;="&amp;VLOOKUP(AU$1,'100-&gt;45b'!$A$1:$D$45,3,0),Build!$D$1:$CY$1,"&lt;="&amp;VLOOKUP(AU$1,'100-&gt;45b'!$A$1:$D$45,4,0))</f>
        <v>151344</v>
      </c>
      <c r="AV27" s="23">
        <f>Build!CX27</f>
        <v>1669</v>
      </c>
      <c r="AW27" s="7">
        <f>Build!CY27</f>
        <v>0</v>
      </c>
      <c r="AX27" s="7"/>
      <c r="AY27" s="17">
        <f t="shared" si="0"/>
        <v>44</v>
      </c>
      <c r="AZ27" s="18">
        <f t="shared" si="1"/>
        <v>0</v>
      </c>
      <c r="BA27" s="18"/>
      <c r="BB27" s="18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B27" s="8"/>
    </row>
    <row r="28" spans="1:106" x14ac:dyDescent="0.25">
      <c r="A28" t="s">
        <v>216</v>
      </c>
      <c r="B28">
        <f>VLOOKUP($A28&amp;0,'Short Labels'!$B$1:$N$8042,8,0)</f>
        <v>2020</v>
      </c>
      <c r="C28" s="7">
        <f>SUMIFS(Build!$D28:$CY28,Build!$D$1:$CY$1,"&gt;="&amp;VLOOKUP(C$1,'100-&gt;45b'!$A$1:$D$45,3,0),Build!$D$1:$CY$1,"&lt;="&amp;VLOOKUP(C$1,'100-&gt;45b'!$A$1:$D$45,4,0))</f>
        <v>5163617</v>
      </c>
      <c r="D28" s="7">
        <f>SUMIFS(Build!$D28:$CY28,Build!$D$1:$CY$1,"&gt;="&amp;VLOOKUP(D$1,'100-&gt;45b'!$A$1:$D$45,3,0),Build!$D$1:$CY$1,"&lt;="&amp;VLOOKUP(D$1,'100-&gt;45b'!$A$1:$D$45,4,0))</f>
        <v>161233</v>
      </c>
      <c r="E28" s="7">
        <f>SUMIFS(Build!$D28:$CY28,Build!$D$1:$CY$1,"&gt;="&amp;VLOOKUP(E$1,'100-&gt;45b'!$A$1:$D$45,3,0),Build!$D$1:$CY$1,"&lt;="&amp;VLOOKUP(E$1,'100-&gt;45b'!$A$1:$D$45,4,0))</f>
        <v>8384</v>
      </c>
      <c r="F28" s="7">
        <f>SUMIFS(Build!$D28:$CY28,Build!$D$1:$CY$1,"&gt;="&amp;VLOOKUP(F$1,'100-&gt;45b'!$A$1:$D$45,3,0),Build!$D$1:$CY$1,"&lt;="&amp;VLOOKUP(F$1,'100-&gt;45b'!$A$1:$D$45,4,0))</f>
        <v>27509</v>
      </c>
      <c r="G28" s="7">
        <f>SUMIFS(Build!$D28:$CY28,Build!$D$1:$CY$1,"&gt;="&amp;VLOOKUP(G$1,'100-&gt;45b'!$A$1:$D$45,3,0),Build!$D$1:$CY$1,"&lt;="&amp;VLOOKUP(G$1,'100-&gt;45b'!$A$1:$D$45,4,0))</f>
        <v>4211</v>
      </c>
      <c r="H28" s="7">
        <f>SUMIFS(Build!$D28:$CY28,Build!$D$1:$CY$1,"&gt;="&amp;VLOOKUP(H$1,'100-&gt;45b'!$A$1:$D$45,3,0),Build!$D$1:$CY$1,"&lt;="&amp;VLOOKUP(H$1,'100-&gt;45b'!$A$1:$D$45,4,0))</f>
        <v>711242</v>
      </c>
      <c r="I28" s="7">
        <f>SUMIFS(Build!$D28:$CY28,Build!$D$1:$CY$1,"&gt;="&amp;VLOOKUP(I$1,'100-&gt;45b'!$A$1:$D$45,3,0),Build!$D$1:$CY$1,"&lt;="&amp;VLOOKUP(I$1,'100-&gt;45b'!$A$1:$D$45,4,0))</f>
        <v>683063</v>
      </c>
      <c r="J28" s="7">
        <f>SUMIFS(Build!$D28:$CY28,Build!$D$1:$CY$1,"&gt;="&amp;VLOOKUP(J$1,'100-&gt;45b'!$A$1:$D$45,3,0),Build!$D$1:$CY$1,"&lt;="&amp;VLOOKUP(J$1,'100-&gt;45b'!$A$1:$D$45,4,0))</f>
        <v>178977</v>
      </c>
      <c r="K28" s="7">
        <f>SUMIFS(Build!$D28:$CY28,Build!$D$1:$CY$1,"&gt;="&amp;VLOOKUP(K$1,'100-&gt;45b'!$A$1:$D$45,3,0),Build!$D$1:$CY$1,"&lt;="&amp;VLOOKUP(K$1,'100-&gt;45b'!$A$1:$D$45,4,0))</f>
        <v>110582</v>
      </c>
      <c r="L28" s="7">
        <f>SUMIFS(Build!$D28:$CY28,Build!$D$1:$CY$1,"&gt;="&amp;VLOOKUP(L$1,'100-&gt;45b'!$A$1:$D$45,3,0),Build!$D$1:$CY$1,"&lt;="&amp;VLOOKUP(L$1,'100-&gt;45b'!$A$1:$D$45,4,0))</f>
        <v>96384</v>
      </c>
      <c r="M28" s="7">
        <f>SUMIFS(Build!$D28:$CY28,Build!$D$1:$CY$1,"&gt;="&amp;VLOOKUP(M$1,'100-&gt;45b'!$A$1:$D$45,3,0),Build!$D$1:$CY$1,"&lt;="&amp;VLOOKUP(M$1,'100-&gt;45b'!$A$1:$D$45,4,0))</f>
        <v>104801</v>
      </c>
      <c r="N28" s="7">
        <f>SUMIFS(Build!$D28:$CY28,Build!$D$1:$CY$1,"&gt;="&amp;VLOOKUP(N$1,'100-&gt;45b'!$A$1:$D$45,3,0),Build!$D$1:$CY$1,"&lt;="&amp;VLOOKUP(N$1,'100-&gt;45b'!$A$1:$D$45,4,0))</f>
        <v>62679</v>
      </c>
      <c r="O28" s="7">
        <f>SUMIFS(Build!$D28:$CY28,Build!$D$1:$CY$1,"&gt;="&amp;VLOOKUP(O$1,'100-&gt;45b'!$A$1:$D$45,3,0),Build!$D$1:$CY$1,"&lt;="&amp;VLOOKUP(O$1,'100-&gt;45b'!$A$1:$D$45,4,0))</f>
        <v>96306</v>
      </c>
      <c r="P28" s="7">
        <f>SUMIFS(Build!$D28:$CY28,Build!$D$1:$CY$1,"&gt;="&amp;VLOOKUP(P$1,'100-&gt;45b'!$A$1:$D$45,3,0),Build!$D$1:$CY$1,"&lt;="&amp;VLOOKUP(P$1,'100-&gt;45b'!$A$1:$D$45,4,0))</f>
        <v>238452</v>
      </c>
      <c r="Q28" s="7">
        <f>SUMIFS(Build!$D28:$CY28,Build!$D$1:$CY$1,"&gt;="&amp;VLOOKUP(Q$1,'100-&gt;45b'!$A$1:$D$45,3,0),Build!$D$1:$CY$1,"&lt;="&amp;VLOOKUP(Q$1,'100-&gt;45b'!$A$1:$D$45,4,0))</f>
        <v>93312</v>
      </c>
      <c r="R28" s="7">
        <f>SUMIFS(Build!$D28:$CY28,Build!$D$1:$CY$1,"&gt;="&amp;VLOOKUP(R$1,'100-&gt;45b'!$A$1:$D$45,3,0),Build!$D$1:$CY$1,"&lt;="&amp;VLOOKUP(R$1,'100-&gt;45b'!$A$1:$D$45,4,0))</f>
        <v>338851</v>
      </c>
      <c r="S28" s="7">
        <f>SUMIFS(Build!$D28:$CY28,Build!$D$1:$CY$1,"&gt;="&amp;VLOOKUP(S$1,'100-&gt;45b'!$A$1:$D$45,3,0),Build!$D$1:$CY$1,"&lt;="&amp;VLOOKUP(S$1,'100-&gt;45b'!$A$1:$D$45,4,0))</f>
        <v>15041</v>
      </c>
      <c r="T28" s="7">
        <f>SUMIFS(Build!$D28:$CY28,Build!$D$1:$CY$1,"&gt;="&amp;VLOOKUP(T$1,'100-&gt;45b'!$A$1:$D$45,3,0),Build!$D$1:$CY$1,"&lt;="&amp;VLOOKUP(T$1,'100-&gt;45b'!$A$1:$D$45,4,0))</f>
        <v>118293</v>
      </c>
      <c r="U28" s="7">
        <f>SUMIFS(Build!$D28:$CY28,Build!$D$1:$CY$1,"&gt;="&amp;VLOOKUP(U$1,'100-&gt;45b'!$A$1:$D$45,3,0),Build!$D$1:$CY$1,"&lt;="&amp;VLOOKUP(U$1,'100-&gt;45b'!$A$1:$D$45,4,0))</f>
        <v>17014</v>
      </c>
      <c r="V28" s="7">
        <f>SUMIFS(Build!$D28:$CY28,Build!$D$1:$CY$1,"&gt;="&amp;VLOOKUP(V$1,'100-&gt;45b'!$A$1:$D$45,3,0),Build!$D$1:$CY$1,"&lt;="&amp;VLOOKUP(V$1,'100-&gt;45b'!$A$1:$D$45,4,0))</f>
        <v>19371</v>
      </c>
      <c r="W28" s="7">
        <f>SUMIFS(Build!$D28:$CY28,Build!$D$1:$CY$1,"&gt;="&amp;VLOOKUP(W$1,'100-&gt;45b'!$A$1:$D$45,3,0),Build!$D$1:$CY$1,"&lt;="&amp;VLOOKUP(W$1,'100-&gt;45b'!$A$1:$D$45,4,0))</f>
        <v>6984</v>
      </c>
      <c r="X28" s="7">
        <f>SUMIFS(Build!$D28:$CY28,Build!$D$1:$CY$1,"&gt;="&amp;VLOOKUP(X$1,'100-&gt;45b'!$A$1:$D$45,3,0),Build!$D$1:$CY$1,"&lt;="&amp;VLOOKUP(X$1,'100-&gt;45b'!$A$1:$D$45,4,0))</f>
        <v>518152</v>
      </c>
      <c r="Y28" s="7">
        <f>SUMIFS(Build!$D28:$CY28,Build!$D$1:$CY$1,"&gt;="&amp;VLOOKUP(Y$1,'100-&gt;45b'!$A$1:$D$45,3,0),Build!$D$1:$CY$1,"&lt;="&amp;VLOOKUP(Y$1,'100-&gt;45b'!$A$1:$D$45,4,0))</f>
        <v>229836</v>
      </c>
      <c r="Z28" s="7">
        <f>SUMIFS(Build!$D28:$CY28,Build!$D$1:$CY$1,"&gt;="&amp;VLOOKUP(Z$1,'100-&gt;45b'!$A$1:$D$45,3,0),Build!$D$1:$CY$1,"&lt;="&amp;VLOOKUP(Z$1,'100-&gt;45b'!$A$1:$D$45,4,0))</f>
        <v>247455</v>
      </c>
      <c r="AA28" s="7">
        <f>SUMIFS(Build!$D28:$CY28,Build!$D$1:$CY$1,"&gt;="&amp;VLOOKUP(AA$1,'100-&gt;45b'!$A$1:$D$45,3,0),Build!$D$1:$CY$1,"&lt;="&amp;VLOOKUP(AA$1,'100-&gt;45b'!$A$1:$D$45,4,0))</f>
        <v>3517877</v>
      </c>
      <c r="AB28" s="7">
        <f>SUMIFS(Build!$D28:$CY28,Build!$D$1:$CY$1,"&gt;="&amp;VLOOKUP(AB$1,'100-&gt;45b'!$A$1:$D$45,3,0),Build!$D$1:$CY$1,"&lt;="&amp;VLOOKUP(AB$1,'100-&gt;45b'!$A$1:$D$45,4,0))</f>
        <v>3793459</v>
      </c>
      <c r="AC28" s="7">
        <f>SUMIFS(Build!$D28:$CY28,Build!$D$1:$CY$1,"&gt;="&amp;VLOOKUP(AC$1,'100-&gt;45b'!$A$1:$D$45,3,0),Build!$D$1:$CY$1,"&lt;="&amp;VLOOKUP(AC$1,'100-&gt;45b'!$A$1:$D$45,4,0))</f>
        <v>2013656</v>
      </c>
      <c r="AD28" s="7">
        <f>SUMIFS(Build!$D28:$CY28,Build!$D$1:$CY$1,"&gt;="&amp;VLOOKUP(AD$1,'100-&gt;45b'!$A$1:$D$45,3,0),Build!$D$1:$CY$1,"&lt;="&amp;VLOOKUP(AD$1,'100-&gt;45b'!$A$1:$D$45,4,0))</f>
        <v>18255</v>
      </c>
      <c r="AE28" s="7">
        <f>SUMIFS(Build!$D28:$CY28,Build!$D$1:$CY$1,"&gt;="&amp;VLOOKUP(AE$1,'100-&gt;45b'!$A$1:$D$45,3,0),Build!$D$1:$CY$1,"&lt;="&amp;VLOOKUP(AE$1,'100-&gt;45b'!$A$1:$D$45,4,0))</f>
        <v>25548</v>
      </c>
      <c r="AF28" s="7">
        <f>SUMIFS(Build!$D28:$CY28,Build!$D$1:$CY$1,"&gt;="&amp;VLOOKUP(AF$1,'100-&gt;45b'!$A$1:$D$45,3,0),Build!$D$1:$CY$1,"&lt;="&amp;VLOOKUP(AF$1,'100-&gt;45b'!$A$1:$D$45,4,0))</f>
        <v>146053</v>
      </c>
      <c r="AG28" s="7">
        <f>SUMIFS(Build!$D28:$CY28,Build!$D$1:$CY$1,"&gt;="&amp;VLOOKUP(AG$1,'100-&gt;45b'!$A$1:$D$45,3,0),Build!$D$1:$CY$1,"&lt;="&amp;VLOOKUP(AG$1,'100-&gt;45b'!$A$1:$D$45,4,0))</f>
        <v>42984</v>
      </c>
      <c r="AH28" s="7">
        <f>SUMIFS(Build!$D28:$CY28,Build!$D$1:$CY$1,"&gt;="&amp;VLOOKUP(AH$1,'100-&gt;45b'!$A$1:$D$45,3,0),Build!$D$1:$CY$1,"&lt;="&amp;VLOOKUP(AH$1,'100-&gt;45b'!$A$1:$D$45,4,0))</f>
        <v>786405</v>
      </c>
      <c r="AI28" s="7">
        <f>SUMIFS(Build!$D28:$CY28,Build!$D$1:$CY$1,"&gt;="&amp;VLOOKUP(AI$1,'100-&gt;45b'!$A$1:$D$45,3,0),Build!$D$1:$CY$1,"&lt;="&amp;VLOOKUP(AI$1,'100-&gt;45b'!$A$1:$D$45,4,0))</f>
        <v>34097</v>
      </c>
      <c r="AJ28" s="7">
        <f>SUMIFS(Build!$D28:$CY28,Build!$D$1:$CY$1,"&gt;="&amp;VLOOKUP(AJ$1,'100-&gt;45b'!$A$1:$D$45,3,0),Build!$D$1:$CY$1,"&lt;="&amp;VLOOKUP(AJ$1,'100-&gt;45b'!$A$1:$D$45,4,0))</f>
        <v>109903</v>
      </c>
      <c r="AK28" s="7">
        <f>SUMIFS(Build!$D28:$CY28,Build!$D$1:$CY$1,"&gt;="&amp;VLOOKUP(AK$1,'100-&gt;45b'!$A$1:$D$45,3,0),Build!$D$1:$CY$1,"&lt;="&amp;VLOOKUP(AK$1,'100-&gt;45b'!$A$1:$D$45,4,0))</f>
        <v>43340</v>
      </c>
      <c r="AL28" s="7">
        <f>SUMIFS(Build!$D28:$CY28,Build!$D$1:$CY$1,"&gt;="&amp;VLOOKUP(AL$1,'100-&gt;45b'!$A$1:$D$45,3,0),Build!$D$1:$CY$1,"&lt;="&amp;VLOOKUP(AL$1,'100-&gt;45b'!$A$1:$D$45,4,0))</f>
        <v>159748</v>
      </c>
      <c r="AM28" s="7">
        <f>SUMIFS(Build!$D28:$CY28,Build!$D$1:$CY$1,"&gt;="&amp;VLOOKUP(AM$1,'100-&gt;45b'!$A$1:$D$45,3,0),Build!$D$1:$CY$1,"&lt;="&amp;VLOOKUP(AM$1,'100-&gt;45b'!$A$1:$D$45,4,0))</f>
        <v>50196</v>
      </c>
      <c r="AN28" s="7">
        <f>SUMIFS(Build!$D28:$CY28,Build!$D$1:$CY$1,"&gt;="&amp;VLOOKUP(AN$1,'100-&gt;45b'!$A$1:$D$45,3,0),Build!$D$1:$CY$1,"&lt;="&amp;VLOOKUP(AN$1,'100-&gt;45b'!$A$1:$D$45,4,0))</f>
        <v>489407</v>
      </c>
      <c r="AO28" s="7">
        <f>SUMIFS(Build!$D28:$CY28,Build!$D$1:$CY$1,"&gt;="&amp;VLOOKUP(AO$1,'100-&gt;45b'!$A$1:$D$45,3,0),Build!$D$1:$CY$1,"&lt;="&amp;VLOOKUP(AO$1,'100-&gt;45b'!$A$1:$D$45,4,0))</f>
        <v>221912</v>
      </c>
      <c r="AP28" s="7">
        <f>SUMIFS(Build!$D28:$CY28,Build!$D$1:$CY$1,"&gt;="&amp;VLOOKUP(AP$1,'100-&gt;45b'!$A$1:$D$45,3,0),Build!$D$1:$CY$1,"&lt;="&amp;VLOOKUP(AP$1,'100-&gt;45b'!$A$1:$D$45,4,0))</f>
        <v>1541494</v>
      </c>
      <c r="AQ28" s="7">
        <f>SUMIFS(Build!$D28:$CY28,Build!$D$1:$CY$1,"&gt;="&amp;VLOOKUP(AQ$1,'100-&gt;45b'!$A$1:$D$45,3,0),Build!$D$1:$CY$1,"&lt;="&amp;VLOOKUP(AQ$1,'100-&gt;45b'!$A$1:$D$45,4,0))</f>
        <v>2023664</v>
      </c>
      <c r="AR28" s="7">
        <f>SUMIFS(Build!$D28:$CY28,Build!$D$1:$CY$1,"&gt;="&amp;VLOOKUP(AR$1,'100-&gt;45b'!$A$1:$D$45,3,0),Build!$D$1:$CY$1,"&lt;="&amp;VLOOKUP(AR$1,'100-&gt;45b'!$A$1:$D$45,4,0))</f>
        <v>918349</v>
      </c>
      <c r="AS28" s="7">
        <f>SUMIFS(Build!$D28:$CY28,Build!$D$1:$CY$1,"&gt;="&amp;VLOOKUP(AS$1,'100-&gt;45b'!$A$1:$D$45,3,0),Build!$D$1:$CY$1,"&lt;="&amp;VLOOKUP(AS$1,'100-&gt;45b'!$A$1:$D$45,4,0))</f>
        <v>115900</v>
      </c>
      <c r="AT28" s="7">
        <f>SUMIFS(Build!$D28:$CY28,Build!$D$1:$CY$1,"&gt;="&amp;VLOOKUP(AT$1,'100-&gt;45b'!$A$1:$D$45,3,0),Build!$D$1:$CY$1,"&lt;="&amp;VLOOKUP(AT$1,'100-&gt;45b'!$A$1:$D$45,4,0))</f>
        <v>643563</v>
      </c>
      <c r="AU28" s="7">
        <f>SUMIFS(Build!$D28:$CY28,Build!$D$1:$CY$1,"&gt;="&amp;VLOOKUP(AU$1,'100-&gt;45b'!$A$1:$D$45,3,0),Build!$D$1:$CY$1,"&lt;="&amp;VLOOKUP(AU$1,'100-&gt;45b'!$A$1:$D$45,4,0))</f>
        <v>178231</v>
      </c>
      <c r="AV28" s="23">
        <f>Build!CX28</f>
        <v>2108</v>
      </c>
      <c r="AW28" s="7">
        <f>Build!CY28</f>
        <v>70083</v>
      </c>
      <c r="AX28" s="7"/>
      <c r="AY28" s="17">
        <f t="shared" si="0"/>
        <v>45</v>
      </c>
      <c r="AZ28" s="18">
        <f t="shared" si="1"/>
        <v>2.6751298124844049E-3</v>
      </c>
      <c r="BA28" s="18"/>
      <c r="BB28" s="18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B28" s="8"/>
    </row>
    <row r="29" spans="1:106" x14ac:dyDescent="0.25">
      <c r="A29" t="s">
        <v>218</v>
      </c>
      <c r="B29">
        <f>VLOOKUP($A29&amp;0,'Short Labels'!$B$1:$N$8042,8,0)</f>
        <v>2013</v>
      </c>
      <c r="C29" s="7">
        <f>SUMIFS(Build!$D29:$CY29,Build!$D$1:$CY$1,"&gt;="&amp;VLOOKUP(C$1,'100-&gt;45b'!$A$1:$D$45,3,0),Build!$D$1:$CY$1,"&lt;="&amp;VLOOKUP(C$1,'100-&gt;45b'!$A$1:$D$45,4,0))</f>
        <v>25210182</v>
      </c>
      <c r="D29" s="7">
        <f>SUMIFS(Build!$D29:$CY29,Build!$D$1:$CY$1,"&gt;="&amp;VLOOKUP(D$1,'100-&gt;45b'!$A$1:$D$45,3,0),Build!$D$1:$CY$1,"&lt;="&amp;VLOOKUP(D$1,'100-&gt;45b'!$A$1:$D$45,4,0))</f>
        <v>5339</v>
      </c>
      <c r="E29" s="7">
        <f>SUMIFS(Build!$D29:$CY29,Build!$D$1:$CY$1,"&gt;="&amp;VLOOKUP(E$1,'100-&gt;45b'!$A$1:$D$45,3,0),Build!$D$1:$CY$1,"&lt;="&amp;VLOOKUP(E$1,'100-&gt;45b'!$A$1:$D$45,4,0))</f>
        <v>13305</v>
      </c>
      <c r="F29" s="7">
        <f>SUMIFS(Build!$D29:$CY29,Build!$D$1:$CY$1,"&gt;="&amp;VLOOKUP(F$1,'100-&gt;45b'!$A$1:$D$45,3,0),Build!$D$1:$CY$1,"&lt;="&amp;VLOOKUP(F$1,'100-&gt;45b'!$A$1:$D$45,4,0))</f>
        <v>138202</v>
      </c>
      <c r="G29" s="7">
        <f>SUMIFS(Build!$D29:$CY29,Build!$D$1:$CY$1,"&gt;="&amp;VLOOKUP(G$1,'100-&gt;45b'!$A$1:$D$45,3,0),Build!$D$1:$CY$1,"&lt;="&amp;VLOOKUP(G$1,'100-&gt;45b'!$A$1:$D$45,4,0))</f>
        <v>16429</v>
      </c>
      <c r="H29" s="7">
        <f>SUMIFS(Build!$D29:$CY29,Build!$D$1:$CY$1,"&gt;="&amp;VLOOKUP(H$1,'100-&gt;45b'!$A$1:$D$45,3,0),Build!$D$1:$CY$1,"&lt;="&amp;VLOOKUP(H$1,'100-&gt;45b'!$A$1:$D$45,4,0))</f>
        <v>287688</v>
      </c>
      <c r="I29" s="7">
        <f>SUMIFS(Build!$D29:$CY29,Build!$D$1:$CY$1,"&gt;="&amp;VLOOKUP(I$1,'100-&gt;45b'!$A$1:$D$45,3,0),Build!$D$1:$CY$1,"&lt;="&amp;VLOOKUP(I$1,'100-&gt;45b'!$A$1:$D$45,4,0))</f>
        <v>177417</v>
      </c>
      <c r="J29" s="7">
        <f>SUMIFS(Build!$D29:$CY29,Build!$D$1:$CY$1,"&gt;="&amp;VLOOKUP(J$1,'100-&gt;45b'!$A$1:$D$45,3,0),Build!$D$1:$CY$1,"&lt;="&amp;VLOOKUP(J$1,'100-&gt;45b'!$A$1:$D$45,4,0))</f>
        <v>60159</v>
      </c>
      <c r="K29" s="7">
        <f>SUMIFS(Build!$D29:$CY29,Build!$D$1:$CY$1,"&gt;="&amp;VLOOKUP(K$1,'100-&gt;45b'!$A$1:$D$45,3,0),Build!$D$1:$CY$1,"&lt;="&amp;VLOOKUP(K$1,'100-&gt;45b'!$A$1:$D$45,4,0))</f>
        <v>76505</v>
      </c>
      <c r="L29" s="7">
        <f>SUMIFS(Build!$D29:$CY29,Build!$D$1:$CY$1,"&gt;="&amp;VLOOKUP(L$1,'100-&gt;45b'!$A$1:$D$45,3,0),Build!$D$1:$CY$1,"&lt;="&amp;VLOOKUP(L$1,'100-&gt;45b'!$A$1:$D$45,4,0))</f>
        <v>27465</v>
      </c>
      <c r="M29" s="7">
        <f>SUMIFS(Build!$D29:$CY29,Build!$D$1:$CY$1,"&gt;="&amp;VLOOKUP(M$1,'100-&gt;45b'!$A$1:$D$45,3,0),Build!$D$1:$CY$1,"&lt;="&amp;VLOOKUP(M$1,'100-&gt;45b'!$A$1:$D$45,4,0))</f>
        <v>102623</v>
      </c>
      <c r="N29" s="7">
        <f>SUMIFS(Build!$D29:$CY29,Build!$D$1:$CY$1,"&gt;="&amp;VLOOKUP(N$1,'100-&gt;45b'!$A$1:$D$45,3,0),Build!$D$1:$CY$1,"&lt;="&amp;VLOOKUP(N$1,'100-&gt;45b'!$A$1:$D$45,4,0))</f>
        <v>13291</v>
      </c>
      <c r="O29" s="7">
        <f>SUMIFS(Build!$D29:$CY29,Build!$D$1:$CY$1,"&gt;="&amp;VLOOKUP(O$1,'100-&gt;45b'!$A$1:$D$45,3,0),Build!$D$1:$CY$1,"&lt;="&amp;VLOOKUP(O$1,'100-&gt;45b'!$A$1:$D$45,4,0))</f>
        <v>41321</v>
      </c>
      <c r="P29" s="7">
        <f>SUMIFS(Build!$D29:$CY29,Build!$D$1:$CY$1,"&gt;="&amp;VLOOKUP(P$1,'100-&gt;45b'!$A$1:$D$45,3,0),Build!$D$1:$CY$1,"&lt;="&amp;VLOOKUP(P$1,'100-&gt;45b'!$A$1:$D$45,4,0))</f>
        <v>98818</v>
      </c>
      <c r="Q29" s="7">
        <f>SUMIFS(Build!$D29:$CY29,Build!$D$1:$CY$1,"&gt;="&amp;VLOOKUP(Q$1,'100-&gt;45b'!$A$1:$D$45,3,0),Build!$D$1:$CY$1,"&lt;="&amp;VLOOKUP(Q$1,'100-&gt;45b'!$A$1:$D$45,4,0))</f>
        <v>51750</v>
      </c>
      <c r="R29" s="7">
        <f>SUMIFS(Build!$D29:$CY29,Build!$D$1:$CY$1,"&gt;="&amp;VLOOKUP(R$1,'100-&gt;45b'!$A$1:$D$45,3,0),Build!$D$1:$CY$1,"&lt;="&amp;VLOOKUP(R$1,'100-&gt;45b'!$A$1:$D$45,4,0))</f>
        <v>101349</v>
      </c>
      <c r="S29" s="7">
        <f>SUMIFS(Build!$D29:$CY29,Build!$D$1:$CY$1,"&gt;="&amp;VLOOKUP(S$1,'100-&gt;45b'!$A$1:$D$45,3,0),Build!$D$1:$CY$1,"&lt;="&amp;VLOOKUP(S$1,'100-&gt;45b'!$A$1:$D$45,4,0))</f>
        <v>122504</v>
      </c>
      <c r="T29" s="7">
        <f>SUMIFS(Build!$D29:$CY29,Build!$D$1:$CY$1,"&gt;="&amp;VLOOKUP(T$1,'100-&gt;45b'!$A$1:$D$45,3,0),Build!$D$1:$CY$1,"&lt;="&amp;VLOOKUP(T$1,'100-&gt;45b'!$A$1:$D$45,4,0))</f>
        <v>101315</v>
      </c>
      <c r="U29" s="7">
        <f>SUMIFS(Build!$D29:$CY29,Build!$D$1:$CY$1,"&gt;="&amp;VLOOKUP(U$1,'100-&gt;45b'!$A$1:$D$45,3,0),Build!$D$1:$CY$1,"&lt;="&amp;VLOOKUP(U$1,'100-&gt;45b'!$A$1:$D$45,4,0))</f>
        <v>224785</v>
      </c>
      <c r="V29" s="7">
        <f>SUMIFS(Build!$D29:$CY29,Build!$D$1:$CY$1,"&gt;="&amp;VLOOKUP(V$1,'100-&gt;45b'!$A$1:$D$45,3,0),Build!$D$1:$CY$1,"&lt;="&amp;VLOOKUP(V$1,'100-&gt;45b'!$A$1:$D$45,4,0))</f>
        <v>37705</v>
      </c>
      <c r="W29" s="7">
        <f>SUMIFS(Build!$D29:$CY29,Build!$D$1:$CY$1,"&gt;="&amp;VLOOKUP(W$1,'100-&gt;45b'!$A$1:$D$45,3,0),Build!$D$1:$CY$1,"&lt;="&amp;VLOOKUP(W$1,'100-&gt;45b'!$A$1:$D$45,4,0))</f>
        <v>105603</v>
      </c>
      <c r="X29" s="7">
        <f>SUMIFS(Build!$D29:$CY29,Build!$D$1:$CY$1,"&gt;="&amp;VLOOKUP(X$1,'100-&gt;45b'!$A$1:$D$45,3,0),Build!$D$1:$CY$1,"&lt;="&amp;VLOOKUP(X$1,'100-&gt;45b'!$A$1:$D$45,4,0))</f>
        <v>186644</v>
      </c>
      <c r="Y29" s="7">
        <f>SUMIFS(Build!$D29:$CY29,Build!$D$1:$CY$1,"&gt;="&amp;VLOOKUP(Y$1,'100-&gt;45b'!$A$1:$D$45,3,0),Build!$D$1:$CY$1,"&lt;="&amp;VLOOKUP(Y$1,'100-&gt;45b'!$A$1:$D$45,4,0))</f>
        <v>27183</v>
      </c>
      <c r="Z29" s="7">
        <f>SUMIFS(Build!$D29:$CY29,Build!$D$1:$CY$1,"&gt;="&amp;VLOOKUP(Z$1,'100-&gt;45b'!$A$1:$D$45,3,0),Build!$D$1:$CY$1,"&lt;="&amp;VLOOKUP(Z$1,'100-&gt;45b'!$A$1:$D$45,4,0))</f>
        <v>161375</v>
      </c>
      <c r="AA29" s="7">
        <f>SUMIFS(Build!$D29:$CY29,Build!$D$1:$CY$1,"&gt;="&amp;VLOOKUP(AA$1,'100-&gt;45b'!$A$1:$D$45,3,0),Build!$D$1:$CY$1,"&lt;="&amp;VLOOKUP(AA$1,'100-&gt;45b'!$A$1:$D$45,4,0))</f>
        <v>811423</v>
      </c>
      <c r="AB29" s="7">
        <f>SUMIFS(Build!$D29:$CY29,Build!$D$1:$CY$1,"&gt;="&amp;VLOOKUP(AB$1,'100-&gt;45b'!$A$1:$D$45,3,0),Build!$D$1:$CY$1,"&lt;="&amp;VLOOKUP(AB$1,'100-&gt;45b'!$A$1:$D$45,4,0))</f>
        <v>2199125</v>
      </c>
      <c r="AC29" s="7">
        <f>SUMIFS(Build!$D29:$CY29,Build!$D$1:$CY$1,"&gt;="&amp;VLOOKUP(AC$1,'100-&gt;45b'!$A$1:$D$45,3,0),Build!$D$1:$CY$1,"&lt;="&amp;VLOOKUP(AC$1,'100-&gt;45b'!$A$1:$D$45,4,0))</f>
        <v>212207</v>
      </c>
      <c r="AD29" s="7">
        <f>SUMIFS(Build!$D29:$CY29,Build!$D$1:$CY$1,"&gt;="&amp;VLOOKUP(AD$1,'100-&gt;45b'!$A$1:$D$45,3,0),Build!$D$1:$CY$1,"&lt;="&amp;VLOOKUP(AD$1,'100-&gt;45b'!$A$1:$D$45,4,0))</f>
        <v>6812</v>
      </c>
      <c r="AE29" s="7">
        <f>SUMIFS(Build!$D29:$CY29,Build!$D$1:$CY$1,"&gt;="&amp;VLOOKUP(AE$1,'100-&gt;45b'!$A$1:$D$45,3,0),Build!$D$1:$CY$1,"&lt;="&amp;VLOOKUP(AE$1,'100-&gt;45b'!$A$1:$D$45,4,0))</f>
        <v>8424</v>
      </c>
      <c r="AF29" s="7">
        <f>SUMIFS(Build!$D29:$CY29,Build!$D$1:$CY$1,"&gt;="&amp;VLOOKUP(AF$1,'100-&gt;45b'!$A$1:$D$45,3,0),Build!$D$1:$CY$1,"&lt;="&amp;VLOOKUP(AF$1,'100-&gt;45b'!$A$1:$D$45,4,0))</f>
        <v>108714</v>
      </c>
      <c r="AG29" s="7">
        <f>SUMIFS(Build!$D29:$CY29,Build!$D$1:$CY$1,"&gt;="&amp;VLOOKUP(AG$1,'100-&gt;45b'!$A$1:$D$45,3,0),Build!$D$1:$CY$1,"&lt;="&amp;VLOOKUP(AG$1,'100-&gt;45b'!$A$1:$D$45,4,0))</f>
        <v>2886</v>
      </c>
      <c r="AH29" s="7">
        <f>SUMIFS(Build!$D29:$CY29,Build!$D$1:$CY$1,"&gt;="&amp;VLOOKUP(AH$1,'100-&gt;45b'!$A$1:$D$45,3,0),Build!$D$1:$CY$1,"&lt;="&amp;VLOOKUP(AH$1,'100-&gt;45b'!$A$1:$D$45,4,0))</f>
        <v>449667</v>
      </c>
      <c r="AI29" s="7">
        <f>SUMIFS(Build!$D29:$CY29,Build!$D$1:$CY$1,"&gt;="&amp;VLOOKUP(AI$1,'100-&gt;45b'!$A$1:$D$45,3,0),Build!$D$1:$CY$1,"&lt;="&amp;VLOOKUP(AI$1,'100-&gt;45b'!$A$1:$D$45,4,0))</f>
        <v>15798</v>
      </c>
      <c r="AJ29" s="7">
        <f>SUMIFS(Build!$D29:$CY29,Build!$D$1:$CY$1,"&gt;="&amp;VLOOKUP(AJ$1,'100-&gt;45b'!$A$1:$D$45,3,0),Build!$D$1:$CY$1,"&lt;="&amp;VLOOKUP(AJ$1,'100-&gt;45b'!$A$1:$D$45,4,0))</f>
        <v>19187</v>
      </c>
      <c r="AK29" s="7">
        <f>SUMIFS(Build!$D29:$CY29,Build!$D$1:$CY$1,"&gt;="&amp;VLOOKUP(AK$1,'100-&gt;45b'!$A$1:$D$45,3,0),Build!$D$1:$CY$1,"&lt;="&amp;VLOOKUP(AK$1,'100-&gt;45b'!$A$1:$D$45,4,0))</f>
        <v>24700</v>
      </c>
      <c r="AL29" s="7">
        <f>SUMIFS(Build!$D29:$CY29,Build!$D$1:$CY$1,"&gt;="&amp;VLOOKUP(AL$1,'100-&gt;45b'!$A$1:$D$45,3,0),Build!$D$1:$CY$1,"&lt;="&amp;VLOOKUP(AL$1,'100-&gt;45b'!$A$1:$D$45,4,0))</f>
        <v>133691</v>
      </c>
      <c r="AM29" s="7">
        <f>SUMIFS(Build!$D29:$CY29,Build!$D$1:$CY$1,"&gt;="&amp;VLOOKUP(AM$1,'100-&gt;45b'!$A$1:$D$45,3,0),Build!$D$1:$CY$1,"&lt;="&amp;VLOOKUP(AM$1,'100-&gt;45b'!$A$1:$D$45,4,0))</f>
        <v>2212</v>
      </c>
      <c r="AN29" s="7">
        <f>SUMIFS(Build!$D29:$CY29,Build!$D$1:$CY$1,"&gt;="&amp;VLOOKUP(AN$1,'100-&gt;45b'!$A$1:$D$45,3,0),Build!$D$1:$CY$1,"&lt;="&amp;VLOOKUP(AN$1,'100-&gt;45b'!$A$1:$D$45,4,0))</f>
        <v>139944</v>
      </c>
      <c r="AO29" s="7">
        <f>SUMIFS(Build!$D29:$CY29,Build!$D$1:$CY$1,"&gt;="&amp;VLOOKUP(AO$1,'100-&gt;45b'!$A$1:$D$45,3,0),Build!$D$1:$CY$1,"&lt;="&amp;VLOOKUP(AO$1,'100-&gt;45b'!$A$1:$D$45,4,0))</f>
        <v>141692</v>
      </c>
      <c r="AP29" s="7">
        <f>SUMIFS(Build!$D29:$CY29,Build!$D$1:$CY$1,"&gt;="&amp;VLOOKUP(AP$1,'100-&gt;45b'!$A$1:$D$45,3,0),Build!$D$1:$CY$1,"&lt;="&amp;VLOOKUP(AP$1,'100-&gt;45b'!$A$1:$D$45,4,0))</f>
        <v>287367</v>
      </c>
      <c r="AQ29" s="7">
        <f>SUMIFS(Build!$D29:$CY29,Build!$D$1:$CY$1,"&gt;="&amp;VLOOKUP(AQ$1,'100-&gt;45b'!$A$1:$D$45,3,0),Build!$D$1:$CY$1,"&lt;="&amp;VLOOKUP(AQ$1,'100-&gt;45b'!$A$1:$D$45,4,0))</f>
        <v>681918</v>
      </c>
      <c r="AR29" s="7">
        <f>SUMIFS(Build!$D29:$CY29,Build!$D$1:$CY$1,"&gt;="&amp;VLOOKUP(AR$1,'100-&gt;45b'!$A$1:$D$45,3,0),Build!$D$1:$CY$1,"&lt;="&amp;VLOOKUP(AR$1,'100-&gt;45b'!$A$1:$D$45,4,0))</f>
        <v>239257</v>
      </c>
      <c r="AS29" s="7">
        <f>SUMIFS(Build!$D29:$CY29,Build!$D$1:$CY$1,"&gt;="&amp;VLOOKUP(AS$1,'100-&gt;45b'!$A$1:$D$45,3,0),Build!$D$1:$CY$1,"&lt;="&amp;VLOOKUP(AS$1,'100-&gt;45b'!$A$1:$D$45,4,0))</f>
        <v>39459</v>
      </c>
      <c r="AT29" s="7">
        <f>SUMIFS(Build!$D29:$CY29,Build!$D$1:$CY$1,"&gt;="&amp;VLOOKUP(AT$1,'100-&gt;45b'!$A$1:$D$45,3,0),Build!$D$1:$CY$1,"&lt;="&amp;VLOOKUP(AT$1,'100-&gt;45b'!$A$1:$D$45,4,0))</f>
        <v>431098</v>
      </c>
      <c r="AU29" s="7">
        <f>SUMIFS(Build!$D29:$CY29,Build!$D$1:$CY$1,"&gt;="&amp;VLOOKUP(AU$1,'100-&gt;45b'!$A$1:$D$45,3,0),Build!$D$1:$CY$1,"&lt;="&amp;VLOOKUP(AU$1,'100-&gt;45b'!$A$1:$D$45,4,0))</f>
        <v>2131479</v>
      </c>
      <c r="AV29" s="23">
        <f>Build!CX29</f>
        <v>21990</v>
      </c>
      <c r="AW29" s="7">
        <f>Build!CY29</f>
        <v>0</v>
      </c>
      <c r="AX29" s="7"/>
      <c r="AY29" s="17">
        <f t="shared" si="0"/>
        <v>45</v>
      </c>
      <c r="AZ29" s="18">
        <f t="shared" si="1"/>
        <v>0</v>
      </c>
      <c r="BA29" s="18"/>
      <c r="BB29" s="18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B29" s="8"/>
    </row>
    <row r="30" spans="1:106" x14ac:dyDescent="0.25">
      <c r="A30" t="s">
        <v>220</v>
      </c>
      <c r="B30">
        <f>VLOOKUP($A30&amp;0,'Short Labels'!$B$1:$N$8042,8,0)</f>
        <v>2016</v>
      </c>
      <c r="C30" s="7">
        <f>SUMIFS(Build!$D30:$CY30,Build!$D$1:$CY$1,"&gt;="&amp;VLOOKUP(C$1,'100-&gt;45b'!$A$1:$D$45,3,0),Build!$D$1:$CY$1,"&lt;="&amp;VLOOKUP(C$1,'100-&gt;45b'!$A$1:$D$45,4,0))</f>
        <v>92041</v>
      </c>
      <c r="D30" s="7">
        <f>SUMIFS(Build!$D30:$CY30,Build!$D$1:$CY$1,"&gt;="&amp;VLOOKUP(D$1,'100-&gt;45b'!$A$1:$D$45,3,0),Build!$D$1:$CY$1,"&lt;="&amp;VLOOKUP(D$1,'100-&gt;45b'!$A$1:$D$45,4,0))</f>
        <v>8058</v>
      </c>
      <c r="E30" s="7">
        <f>SUMIFS(Build!$D30:$CY30,Build!$D$1:$CY$1,"&gt;="&amp;VLOOKUP(E$1,'100-&gt;45b'!$A$1:$D$45,3,0),Build!$D$1:$CY$1,"&lt;="&amp;VLOOKUP(E$1,'100-&gt;45b'!$A$1:$D$45,4,0))</f>
        <v>494</v>
      </c>
      <c r="F30" s="7">
        <f>SUMIFS(Build!$D30:$CY30,Build!$D$1:$CY$1,"&gt;="&amp;VLOOKUP(F$1,'100-&gt;45b'!$A$1:$D$45,3,0),Build!$D$1:$CY$1,"&lt;="&amp;VLOOKUP(F$1,'100-&gt;45b'!$A$1:$D$45,4,0))</f>
        <v>1183</v>
      </c>
      <c r="G30" s="7">
        <f>SUMIFS(Build!$D30:$CY30,Build!$D$1:$CY$1,"&gt;="&amp;VLOOKUP(G$1,'100-&gt;45b'!$A$1:$D$45,3,0),Build!$D$1:$CY$1,"&lt;="&amp;VLOOKUP(G$1,'100-&gt;45b'!$A$1:$D$45,4,0))</f>
        <v>0</v>
      </c>
      <c r="H30" s="7">
        <f>SUMIFS(Build!$D30:$CY30,Build!$D$1:$CY$1,"&gt;="&amp;VLOOKUP(H$1,'100-&gt;45b'!$A$1:$D$45,3,0),Build!$D$1:$CY$1,"&lt;="&amp;VLOOKUP(H$1,'100-&gt;45b'!$A$1:$D$45,4,0))</f>
        <v>6172</v>
      </c>
      <c r="I30" s="7">
        <f>SUMIFS(Build!$D30:$CY30,Build!$D$1:$CY$1,"&gt;="&amp;VLOOKUP(I$1,'100-&gt;45b'!$A$1:$D$45,3,0),Build!$D$1:$CY$1,"&lt;="&amp;VLOOKUP(I$1,'100-&gt;45b'!$A$1:$D$45,4,0))</f>
        <v>6037</v>
      </c>
      <c r="J30" s="7">
        <f>SUMIFS(Build!$D30:$CY30,Build!$D$1:$CY$1,"&gt;="&amp;VLOOKUP(J$1,'100-&gt;45b'!$A$1:$D$45,3,0),Build!$D$1:$CY$1,"&lt;="&amp;VLOOKUP(J$1,'100-&gt;45b'!$A$1:$D$45,4,0))</f>
        <v>0</v>
      </c>
      <c r="K30" s="7">
        <f>SUMIFS(Build!$D30:$CY30,Build!$D$1:$CY$1,"&gt;="&amp;VLOOKUP(K$1,'100-&gt;45b'!$A$1:$D$45,3,0),Build!$D$1:$CY$1,"&lt;="&amp;VLOOKUP(K$1,'100-&gt;45b'!$A$1:$D$45,4,0))</f>
        <v>735</v>
      </c>
      <c r="L30" s="7">
        <f>SUMIFS(Build!$D30:$CY30,Build!$D$1:$CY$1,"&gt;="&amp;VLOOKUP(L$1,'100-&gt;45b'!$A$1:$D$45,3,0),Build!$D$1:$CY$1,"&lt;="&amp;VLOOKUP(L$1,'100-&gt;45b'!$A$1:$D$45,4,0))</f>
        <v>0</v>
      </c>
      <c r="M30" s="7">
        <f>SUMIFS(Build!$D30:$CY30,Build!$D$1:$CY$1,"&gt;="&amp;VLOOKUP(M$1,'100-&gt;45b'!$A$1:$D$45,3,0),Build!$D$1:$CY$1,"&lt;="&amp;VLOOKUP(M$1,'100-&gt;45b'!$A$1:$D$45,4,0))</f>
        <v>259</v>
      </c>
      <c r="N30" s="7">
        <f>SUMIFS(Build!$D30:$CY30,Build!$D$1:$CY$1,"&gt;="&amp;VLOOKUP(N$1,'100-&gt;45b'!$A$1:$D$45,3,0),Build!$D$1:$CY$1,"&lt;="&amp;VLOOKUP(N$1,'100-&gt;45b'!$A$1:$D$45,4,0))</f>
        <v>0</v>
      </c>
      <c r="O30" s="7">
        <f>SUMIFS(Build!$D30:$CY30,Build!$D$1:$CY$1,"&gt;="&amp;VLOOKUP(O$1,'100-&gt;45b'!$A$1:$D$45,3,0),Build!$D$1:$CY$1,"&lt;="&amp;VLOOKUP(O$1,'100-&gt;45b'!$A$1:$D$45,4,0))</f>
        <v>0</v>
      </c>
      <c r="P30" s="7">
        <f>SUMIFS(Build!$D30:$CY30,Build!$D$1:$CY$1,"&gt;="&amp;VLOOKUP(P$1,'100-&gt;45b'!$A$1:$D$45,3,0),Build!$D$1:$CY$1,"&lt;="&amp;VLOOKUP(P$1,'100-&gt;45b'!$A$1:$D$45,4,0))</f>
        <v>189</v>
      </c>
      <c r="Q30" s="7">
        <f>SUMIFS(Build!$D30:$CY30,Build!$D$1:$CY$1,"&gt;="&amp;VLOOKUP(Q$1,'100-&gt;45b'!$A$1:$D$45,3,0),Build!$D$1:$CY$1,"&lt;="&amp;VLOOKUP(Q$1,'100-&gt;45b'!$A$1:$D$45,4,0))</f>
        <v>1264</v>
      </c>
      <c r="R30" s="7">
        <f>SUMIFS(Build!$D30:$CY30,Build!$D$1:$CY$1,"&gt;="&amp;VLOOKUP(R$1,'100-&gt;45b'!$A$1:$D$45,3,0),Build!$D$1:$CY$1,"&lt;="&amp;VLOOKUP(R$1,'100-&gt;45b'!$A$1:$D$45,4,0))</f>
        <v>177</v>
      </c>
      <c r="S30" s="7">
        <f>SUMIFS(Build!$D30:$CY30,Build!$D$1:$CY$1,"&gt;="&amp;VLOOKUP(S$1,'100-&gt;45b'!$A$1:$D$45,3,0),Build!$D$1:$CY$1,"&lt;="&amp;VLOOKUP(S$1,'100-&gt;45b'!$A$1:$D$45,4,0))</f>
        <v>0</v>
      </c>
      <c r="T30" s="7">
        <f>SUMIFS(Build!$D30:$CY30,Build!$D$1:$CY$1,"&gt;="&amp;VLOOKUP(T$1,'100-&gt;45b'!$A$1:$D$45,3,0),Build!$D$1:$CY$1,"&lt;="&amp;VLOOKUP(T$1,'100-&gt;45b'!$A$1:$D$45,4,0))</f>
        <v>0</v>
      </c>
      <c r="U30" s="7">
        <f>SUMIFS(Build!$D30:$CY30,Build!$D$1:$CY$1,"&gt;="&amp;VLOOKUP(U$1,'100-&gt;45b'!$A$1:$D$45,3,0),Build!$D$1:$CY$1,"&lt;="&amp;VLOOKUP(U$1,'100-&gt;45b'!$A$1:$D$45,4,0))</f>
        <v>0</v>
      </c>
      <c r="V30" s="7">
        <f>SUMIFS(Build!$D30:$CY30,Build!$D$1:$CY$1,"&gt;="&amp;VLOOKUP(V$1,'100-&gt;45b'!$A$1:$D$45,3,0),Build!$D$1:$CY$1,"&lt;="&amp;VLOOKUP(V$1,'100-&gt;45b'!$A$1:$D$45,4,0))</f>
        <v>0</v>
      </c>
      <c r="W30" s="7">
        <f>SUMIFS(Build!$D30:$CY30,Build!$D$1:$CY$1,"&gt;="&amp;VLOOKUP(W$1,'100-&gt;45b'!$A$1:$D$45,3,0),Build!$D$1:$CY$1,"&lt;="&amp;VLOOKUP(W$1,'100-&gt;45b'!$A$1:$D$45,4,0))</f>
        <v>0</v>
      </c>
      <c r="X30" s="7">
        <f>SUMIFS(Build!$D30:$CY30,Build!$D$1:$CY$1,"&gt;="&amp;VLOOKUP(X$1,'100-&gt;45b'!$A$1:$D$45,3,0),Build!$D$1:$CY$1,"&lt;="&amp;VLOOKUP(X$1,'100-&gt;45b'!$A$1:$D$45,4,0))</f>
        <v>3540</v>
      </c>
      <c r="Y30" s="7">
        <f>SUMIFS(Build!$D30:$CY30,Build!$D$1:$CY$1,"&gt;="&amp;VLOOKUP(Y$1,'100-&gt;45b'!$A$1:$D$45,3,0),Build!$D$1:$CY$1,"&lt;="&amp;VLOOKUP(Y$1,'100-&gt;45b'!$A$1:$D$45,4,0))</f>
        <v>201</v>
      </c>
      <c r="Z30" s="7">
        <f>SUMIFS(Build!$D30:$CY30,Build!$D$1:$CY$1,"&gt;="&amp;VLOOKUP(Z$1,'100-&gt;45b'!$A$1:$D$45,3,0),Build!$D$1:$CY$1,"&lt;="&amp;VLOOKUP(Z$1,'100-&gt;45b'!$A$1:$D$45,4,0))</f>
        <v>878</v>
      </c>
      <c r="AA30" s="7">
        <f>SUMIFS(Build!$D30:$CY30,Build!$D$1:$CY$1,"&gt;="&amp;VLOOKUP(AA$1,'100-&gt;45b'!$A$1:$D$45,3,0),Build!$D$1:$CY$1,"&lt;="&amp;VLOOKUP(AA$1,'100-&gt;45b'!$A$1:$D$45,4,0))</f>
        <v>25150</v>
      </c>
      <c r="AB30" s="7">
        <f>SUMIFS(Build!$D30:$CY30,Build!$D$1:$CY$1,"&gt;="&amp;VLOOKUP(AB$1,'100-&gt;45b'!$A$1:$D$45,3,0),Build!$D$1:$CY$1,"&lt;="&amp;VLOOKUP(AB$1,'100-&gt;45b'!$A$1:$D$45,4,0))</f>
        <v>57415</v>
      </c>
      <c r="AC30" s="7">
        <f>SUMIFS(Build!$D30:$CY30,Build!$D$1:$CY$1,"&gt;="&amp;VLOOKUP(AC$1,'100-&gt;45b'!$A$1:$D$45,3,0),Build!$D$1:$CY$1,"&lt;="&amp;VLOOKUP(AC$1,'100-&gt;45b'!$A$1:$D$45,4,0))</f>
        <v>18365</v>
      </c>
      <c r="AD30" s="7">
        <f>SUMIFS(Build!$D30:$CY30,Build!$D$1:$CY$1,"&gt;="&amp;VLOOKUP(AD$1,'100-&gt;45b'!$A$1:$D$45,3,0),Build!$D$1:$CY$1,"&lt;="&amp;VLOOKUP(AD$1,'100-&gt;45b'!$A$1:$D$45,4,0))</f>
        <v>1237</v>
      </c>
      <c r="AE30" s="7">
        <f>SUMIFS(Build!$D30:$CY30,Build!$D$1:$CY$1,"&gt;="&amp;VLOOKUP(AE$1,'100-&gt;45b'!$A$1:$D$45,3,0),Build!$D$1:$CY$1,"&lt;="&amp;VLOOKUP(AE$1,'100-&gt;45b'!$A$1:$D$45,4,0))</f>
        <v>1911</v>
      </c>
      <c r="AF30" s="7">
        <f>SUMIFS(Build!$D30:$CY30,Build!$D$1:$CY$1,"&gt;="&amp;VLOOKUP(AF$1,'100-&gt;45b'!$A$1:$D$45,3,0),Build!$D$1:$CY$1,"&lt;="&amp;VLOOKUP(AF$1,'100-&gt;45b'!$A$1:$D$45,4,0))</f>
        <v>0</v>
      </c>
      <c r="AG30" s="7">
        <f>SUMIFS(Build!$D30:$CY30,Build!$D$1:$CY$1,"&gt;="&amp;VLOOKUP(AG$1,'100-&gt;45b'!$A$1:$D$45,3,0),Build!$D$1:$CY$1,"&lt;="&amp;VLOOKUP(AG$1,'100-&gt;45b'!$A$1:$D$45,4,0))</f>
        <v>172</v>
      </c>
      <c r="AH30" s="7">
        <f>SUMIFS(Build!$D30:$CY30,Build!$D$1:$CY$1,"&gt;="&amp;VLOOKUP(AH$1,'100-&gt;45b'!$A$1:$D$45,3,0),Build!$D$1:$CY$1,"&lt;="&amp;VLOOKUP(AH$1,'100-&gt;45b'!$A$1:$D$45,4,0))</f>
        <v>14687</v>
      </c>
      <c r="AI30" s="7">
        <f>SUMIFS(Build!$D30:$CY30,Build!$D$1:$CY$1,"&gt;="&amp;VLOOKUP(AI$1,'100-&gt;45b'!$A$1:$D$45,3,0),Build!$D$1:$CY$1,"&lt;="&amp;VLOOKUP(AI$1,'100-&gt;45b'!$A$1:$D$45,4,0))</f>
        <v>0</v>
      </c>
      <c r="AJ30" s="7">
        <f>SUMIFS(Build!$D30:$CY30,Build!$D$1:$CY$1,"&gt;="&amp;VLOOKUP(AJ$1,'100-&gt;45b'!$A$1:$D$45,3,0),Build!$D$1:$CY$1,"&lt;="&amp;VLOOKUP(AJ$1,'100-&gt;45b'!$A$1:$D$45,4,0))</f>
        <v>962</v>
      </c>
      <c r="AK30" s="7">
        <f>SUMIFS(Build!$D30:$CY30,Build!$D$1:$CY$1,"&gt;="&amp;VLOOKUP(AK$1,'100-&gt;45b'!$A$1:$D$45,3,0),Build!$D$1:$CY$1,"&lt;="&amp;VLOOKUP(AK$1,'100-&gt;45b'!$A$1:$D$45,4,0))</f>
        <v>0</v>
      </c>
      <c r="AL30" s="7">
        <f>SUMIFS(Build!$D30:$CY30,Build!$D$1:$CY$1,"&gt;="&amp;VLOOKUP(AL$1,'100-&gt;45b'!$A$1:$D$45,3,0),Build!$D$1:$CY$1,"&lt;="&amp;VLOOKUP(AL$1,'100-&gt;45b'!$A$1:$D$45,4,0))</f>
        <v>4102</v>
      </c>
      <c r="AM30" s="7">
        <f>SUMIFS(Build!$D30:$CY30,Build!$D$1:$CY$1,"&gt;="&amp;VLOOKUP(AM$1,'100-&gt;45b'!$A$1:$D$45,3,0),Build!$D$1:$CY$1,"&lt;="&amp;VLOOKUP(AM$1,'100-&gt;45b'!$A$1:$D$45,4,0))</f>
        <v>0</v>
      </c>
      <c r="AN30" s="7">
        <f>SUMIFS(Build!$D30:$CY30,Build!$D$1:$CY$1,"&gt;="&amp;VLOOKUP(AN$1,'100-&gt;45b'!$A$1:$D$45,3,0),Build!$D$1:$CY$1,"&lt;="&amp;VLOOKUP(AN$1,'100-&gt;45b'!$A$1:$D$45,4,0))</f>
        <v>9500</v>
      </c>
      <c r="AO30" s="7">
        <f>SUMIFS(Build!$D30:$CY30,Build!$D$1:$CY$1,"&gt;="&amp;VLOOKUP(AO$1,'100-&gt;45b'!$A$1:$D$45,3,0),Build!$D$1:$CY$1,"&lt;="&amp;VLOOKUP(AO$1,'100-&gt;45b'!$A$1:$D$45,4,0))</f>
        <v>10587</v>
      </c>
      <c r="AP30" s="7">
        <f>SUMIFS(Build!$D30:$CY30,Build!$D$1:$CY$1,"&gt;="&amp;VLOOKUP(AP$1,'100-&gt;45b'!$A$1:$D$45,3,0),Build!$D$1:$CY$1,"&lt;="&amp;VLOOKUP(AP$1,'100-&gt;45b'!$A$1:$D$45,4,0))</f>
        <v>14925</v>
      </c>
      <c r="AQ30" s="7">
        <f>SUMIFS(Build!$D30:$CY30,Build!$D$1:$CY$1,"&gt;="&amp;VLOOKUP(AQ$1,'100-&gt;45b'!$A$1:$D$45,3,0),Build!$D$1:$CY$1,"&lt;="&amp;VLOOKUP(AQ$1,'100-&gt;45b'!$A$1:$D$45,4,0))</f>
        <v>15991</v>
      </c>
      <c r="AR30" s="7">
        <f>SUMIFS(Build!$D30:$CY30,Build!$D$1:$CY$1,"&gt;="&amp;VLOOKUP(AR$1,'100-&gt;45b'!$A$1:$D$45,3,0),Build!$D$1:$CY$1,"&lt;="&amp;VLOOKUP(AR$1,'100-&gt;45b'!$A$1:$D$45,4,0))</f>
        <v>6633</v>
      </c>
      <c r="AS30" s="7">
        <f>SUMIFS(Build!$D30:$CY30,Build!$D$1:$CY$1,"&gt;="&amp;VLOOKUP(AS$1,'100-&gt;45b'!$A$1:$D$45,3,0),Build!$D$1:$CY$1,"&lt;="&amp;VLOOKUP(AS$1,'100-&gt;45b'!$A$1:$D$45,4,0))</f>
        <v>3961</v>
      </c>
      <c r="AT30" s="7">
        <f>SUMIFS(Build!$D30:$CY30,Build!$D$1:$CY$1,"&gt;="&amp;VLOOKUP(AT$1,'100-&gt;45b'!$A$1:$D$45,3,0),Build!$D$1:$CY$1,"&lt;="&amp;VLOOKUP(AT$1,'100-&gt;45b'!$A$1:$D$45,4,0))</f>
        <v>6907</v>
      </c>
      <c r="AU30" s="7">
        <f>SUMIFS(Build!$D30:$CY30,Build!$D$1:$CY$1,"&gt;="&amp;VLOOKUP(AU$1,'100-&gt;45b'!$A$1:$D$45,3,0),Build!$D$1:$CY$1,"&lt;="&amp;VLOOKUP(AU$1,'100-&gt;45b'!$A$1:$D$45,4,0))</f>
        <v>11889</v>
      </c>
      <c r="AV30" s="23">
        <f>Build!CX30</f>
        <v>792</v>
      </c>
      <c r="AW30" s="7">
        <f>Build!CY30</f>
        <v>0</v>
      </c>
      <c r="AX30" s="7"/>
      <c r="AY30" s="17">
        <f t="shared" si="0"/>
        <v>31</v>
      </c>
      <c r="AZ30" s="18">
        <f t="shared" si="1"/>
        <v>0</v>
      </c>
      <c r="BA30" s="18"/>
      <c r="BB30" s="18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B30" s="8"/>
    </row>
    <row r="31" spans="1:106" x14ac:dyDescent="0.25">
      <c r="A31" t="s">
        <v>339</v>
      </c>
      <c r="B31">
        <f>VLOOKUP($A31&amp;0,'Short Labels'!$B$1:$N$8042,8,0)</f>
        <v>2014</v>
      </c>
      <c r="C31" s="7">
        <f>SUMIFS(Build!$D31:$CY31,Build!$D$1:$CY$1,"&gt;="&amp;VLOOKUP(C$1,'100-&gt;45b'!$A$1:$D$45,3,0),Build!$D$1:$CY$1,"&lt;="&amp;VLOOKUP(C$1,'100-&gt;45b'!$A$1:$D$45,4,0))</f>
        <v>8856</v>
      </c>
      <c r="D31" s="7">
        <f>SUMIFS(Build!$D31:$CY31,Build!$D$1:$CY$1,"&gt;="&amp;VLOOKUP(D$1,'100-&gt;45b'!$A$1:$D$45,3,0),Build!$D$1:$CY$1,"&lt;="&amp;VLOOKUP(D$1,'100-&gt;45b'!$A$1:$D$45,4,0))</f>
        <v>3420</v>
      </c>
      <c r="E31" s="7">
        <f>SUMIFS(Build!$D31:$CY31,Build!$D$1:$CY$1,"&gt;="&amp;VLOOKUP(E$1,'100-&gt;45b'!$A$1:$D$45,3,0),Build!$D$1:$CY$1,"&lt;="&amp;VLOOKUP(E$1,'100-&gt;45b'!$A$1:$D$45,4,0))</f>
        <v>0</v>
      </c>
      <c r="F31" s="7">
        <f>SUMIFS(Build!$D31:$CY31,Build!$D$1:$CY$1,"&gt;="&amp;VLOOKUP(F$1,'100-&gt;45b'!$A$1:$D$45,3,0),Build!$D$1:$CY$1,"&lt;="&amp;VLOOKUP(F$1,'100-&gt;45b'!$A$1:$D$45,4,0))</f>
        <v>65</v>
      </c>
      <c r="G31" s="7">
        <f>SUMIFS(Build!$D31:$CY31,Build!$D$1:$CY$1,"&gt;="&amp;VLOOKUP(G$1,'100-&gt;45b'!$A$1:$D$45,3,0),Build!$D$1:$CY$1,"&lt;="&amp;VLOOKUP(G$1,'100-&gt;45b'!$A$1:$D$45,4,0))</f>
        <v>0</v>
      </c>
      <c r="H31" s="7">
        <f>SUMIFS(Build!$D31:$CY31,Build!$D$1:$CY$1,"&gt;="&amp;VLOOKUP(H$1,'100-&gt;45b'!$A$1:$D$45,3,0),Build!$D$1:$CY$1,"&lt;="&amp;VLOOKUP(H$1,'100-&gt;45b'!$A$1:$D$45,4,0))</f>
        <v>296</v>
      </c>
      <c r="I31" s="7">
        <f>SUMIFS(Build!$D31:$CY31,Build!$D$1:$CY$1,"&gt;="&amp;VLOOKUP(I$1,'100-&gt;45b'!$A$1:$D$45,3,0),Build!$D$1:$CY$1,"&lt;="&amp;VLOOKUP(I$1,'100-&gt;45b'!$A$1:$D$45,4,0))</f>
        <v>322</v>
      </c>
      <c r="J31" s="7">
        <f>SUMIFS(Build!$D31:$CY31,Build!$D$1:$CY$1,"&gt;="&amp;VLOOKUP(J$1,'100-&gt;45b'!$A$1:$D$45,3,0),Build!$D$1:$CY$1,"&lt;="&amp;VLOOKUP(J$1,'100-&gt;45b'!$A$1:$D$45,4,0))</f>
        <v>114</v>
      </c>
      <c r="K31" s="7">
        <f>SUMIFS(Build!$D31:$CY31,Build!$D$1:$CY$1,"&gt;="&amp;VLOOKUP(K$1,'100-&gt;45b'!$A$1:$D$45,3,0),Build!$D$1:$CY$1,"&lt;="&amp;VLOOKUP(K$1,'100-&gt;45b'!$A$1:$D$45,4,0))</f>
        <v>0</v>
      </c>
      <c r="L31" s="7">
        <f>SUMIFS(Build!$D31:$CY31,Build!$D$1:$CY$1,"&gt;="&amp;VLOOKUP(L$1,'100-&gt;45b'!$A$1:$D$45,3,0),Build!$D$1:$CY$1,"&lt;="&amp;VLOOKUP(L$1,'100-&gt;45b'!$A$1:$D$45,4,0))</f>
        <v>0</v>
      </c>
      <c r="M31" s="7">
        <f>SUMIFS(Build!$D31:$CY31,Build!$D$1:$CY$1,"&gt;="&amp;VLOOKUP(M$1,'100-&gt;45b'!$A$1:$D$45,3,0),Build!$D$1:$CY$1,"&lt;="&amp;VLOOKUP(M$1,'100-&gt;45b'!$A$1:$D$45,4,0))</f>
        <v>0</v>
      </c>
      <c r="N31" s="7">
        <f>SUMIFS(Build!$D31:$CY31,Build!$D$1:$CY$1,"&gt;="&amp;VLOOKUP(N$1,'100-&gt;45b'!$A$1:$D$45,3,0),Build!$D$1:$CY$1,"&lt;="&amp;VLOOKUP(N$1,'100-&gt;45b'!$A$1:$D$45,4,0))</f>
        <v>0</v>
      </c>
      <c r="O31" s="7">
        <f>SUMIFS(Build!$D31:$CY31,Build!$D$1:$CY$1,"&gt;="&amp;VLOOKUP(O$1,'100-&gt;45b'!$A$1:$D$45,3,0),Build!$D$1:$CY$1,"&lt;="&amp;VLOOKUP(O$1,'100-&gt;45b'!$A$1:$D$45,4,0))</f>
        <v>0</v>
      </c>
      <c r="P31" s="7">
        <f>SUMIFS(Build!$D31:$CY31,Build!$D$1:$CY$1,"&gt;="&amp;VLOOKUP(P$1,'100-&gt;45b'!$A$1:$D$45,3,0),Build!$D$1:$CY$1,"&lt;="&amp;VLOOKUP(P$1,'100-&gt;45b'!$A$1:$D$45,4,0))</f>
        <v>34</v>
      </c>
      <c r="Q31" s="7">
        <f>SUMIFS(Build!$D31:$CY31,Build!$D$1:$CY$1,"&gt;="&amp;VLOOKUP(Q$1,'100-&gt;45b'!$A$1:$D$45,3,0),Build!$D$1:$CY$1,"&lt;="&amp;VLOOKUP(Q$1,'100-&gt;45b'!$A$1:$D$45,4,0))</f>
        <v>0</v>
      </c>
      <c r="R31" s="7">
        <f>SUMIFS(Build!$D31:$CY31,Build!$D$1:$CY$1,"&gt;="&amp;VLOOKUP(R$1,'100-&gt;45b'!$A$1:$D$45,3,0),Build!$D$1:$CY$1,"&lt;="&amp;VLOOKUP(R$1,'100-&gt;45b'!$A$1:$D$45,4,0))</f>
        <v>0</v>
      </c>
      <c r="S31" s="7">
        <f>SUMIFS(Build!$D31:$CY31,Build!$D$1:$CY$1,"&gt;="&amp;VLOOKUP(S$1,'100-&gt;45b'!$A$1:$D$45,3,0),Build!$D$1:$CY$1,"&lt;="&amp;VLOOKUP(S$1,'100-&gt;45b'!$A$1:$D$45,4,0))</f>
        <v>0</v>
      </c>
      <c r="T31" s="7">
        <f>SUMIFS(Build!$D31:$CY31,Build!$D$1:$CY$1,"&gt;="&amp;VLOOKUP(T$1,'100-&gt;45b'!$A$1:$D$45,3,0),Build!$D$1:$CY$1,"&lt;="&amp;VLOOKUP(T$1,'100-&gt;45b'!$A$1:$D$45,4,0))</f>
        <v>0</v>
      </c>
      <c r="U31" s="7">
        <f>SUMIFS(Build!$D31:$CY31,Build!$D$1:$CY$1,"&gt;="&amp;VLOOKUP(U$1,'100-&gt;45b'!$A$1:$D$45,3,0),Build!$D$1:$CY$1,"&lt;="&amp;VLOOKUP(U$1,'100-&gt;45b'!$A$1:$D$45,4,0))</f>
        <v>0</v>
      </c>
      <c r="V31" s="7">
        <f>SUMIFS(Build!$D31:$CY31,Build!$D$1:$CY$1,"&gt;="&amp;VLOOKUP(V$1,'100-&gt;45b'!$A$1:$D$45,3,0),Build!$D$1:$CY$1,"&lt;="&amp;VLOOKUP(V$1,'100-&gt;45b'!$A$1:$D$45,4,0))</f>
        <v>0</v>
      </c>
      <c r="W31" s="7">
        <f>SUMIFS(Build!$D31:$CY31,Build!$D$1:$CY$1,"&gt;="&amp;VLOOKUP(W$1,'100-&gt;45b'!$A$1:$D$45,3,0),Build!$D$1:$CY$1,"&lt;="&amp;VLOOKUP(W$1,'100-&gt;45b'!$A$1:$D$45,4,0))</f>
        <v>0</v>
      </c>
      <c r="X31" s="7">
        <f>SUMIFS(Build!$D31:$CY31,Build!$D$1:$CY$1,"&gt;="&amp;VLOOKUP(X$1,'100-&gt;45b'!$A$1:$D$45,3,0),Build!$D$1:$CY$1,"&lt;="&amp;VLOOKUP(X$1,'100-&gt;45b'!$A$1:$D$45,4,0))</f>
        <v>56</v>
      </c>
      <c r="Y31" s="7">
        <f>SUMIFS(Build!$D31:$CY31,Build!$D$1:$CY$1,"&gt;="&amp;VLOOKUP(Y$1,'100-&gt;45b'!$A$1:$D$45,3,0),Build!$D$1:$CY$1,"&lt;="&amp;VLOOKUP(Y$1,'100-&gt;45b'!$A$1:$D$45,4,0))</f>
        <v>323</v>
      </c>
      <c r="Z31" s="7">
        <f>SUMIFS(Build!$D31:$CY31,Build!$D$1:$CY$1,"&gt;="&amp;VLOOKUP(Z$1,'100-&gt;45b'!$A$1:$D$45,3,0),Build!$D$1:$CY$1,"&lt;="&amp;VLOOKUP(Z$1,'100-&gt;45b'!$A$1:$D$45,4,0))</f>
        <v>69</v>
      </c>
      <c r="AA31" s="7">
        <f>SUMIFS(Build!$D31:$CY31,Build!$D$1:$CY$1,"&gt;="&amp;VLOOKUP(AA$1,'100-&gt;45b'!$A$1:$D$45,3,0),Build!$D$1:$CY$1,"&lt;="&amp;VLOOKUP(AA$1,'100-&gt;45b'!$A$1:$D$45,4,0))</f>
        <v>904</v>
      </c>
      <c r="AB31" s="7">
        <f>SUMIFS(Build!$D31:$CY31,Build!$D$1:$CY$1,"&gt;="&amp;VLOOKUP(AB$1,'100-&gt;45b'!$A$1:$D$45,3,0),Build!$D$1:$CY$1,"&lt;="&amp;VLOOKUP(AB$1,'100-&gt;45b'!$A$1:$D$45,4,0))</f>
        <v>3413</v>
      </c>
      <c r="AC31" s="7">
        <f>SUMIFS(Build!$D31:$CY31,Build!$D$1:$CY$1,"&gt;="&amp;VLOOKUP(AC$1,'100-&gt;45b'!$A$1:$D$45,3,0),Build!$D$1:$CY$1,"&lt;="&amp;VLOOKUP(AC$1,'100-&gt;45b'!$A$1:$D$45,4,0))</f>
        <v>297</v>
      </c>
      <c r="AD31" s="7">
        <f>SUMIFS(Build!$D31:$CY31,Build!$D$1:$CY$1,"&gt;="&amp;VLOOKUP(AD$1,'100-&gt;45b'!$A$1:$D$45,3,0),Build!$D$1:$CY$1,"&lt;="&amp;VLOOKUP(AD$1,'100-&gt;45b'!$A$1:$D$45,4,0))</f>
        <v>152</v>
      </c>
      <c r="AE31" s="7">
        <f>SUMIFS(Build!$D31:$CY31,Build!$D$1:$CY$1,"&gt;="&amp;VLOOKUP(AE$1,'100-&gt;45b'!$A$1:$D$45,3,0),Build!$D$1:$CY$1,"&lt;="&amp;VLOOKUP(AE$1,'100-&gt;45b'!$A$1:$D$45,4,0))</f>
        <v>146</v>
      </c>
      <c r="AF31" s="7">
        <f>SUMIFS(Build!$D31:$CY31,Build!$D$1:$CY$1,"&gt;="&amp;VLOOKUP(AF$1,'100-&gt;45b'!$A$1:$D$45,3,0),Build!$D$1:$CY$1,"&lt;="&amp;VLOOKUP(AF$1,'100-&gt;45b'!$A$1:$D$45,4,0))</f>
        <v>113</v>
      </c>
      <c r="AG31" s="7">
        <f>SUMIFS(Build!$D31:$CY31,Build!$D$1:$CY$1,"&gt;="&amp;VLOOKUP(AG$1,'100-&gt;45b'!$A$1:$D$45,3,0),Build!$D$1:$CY$1,"&lt;="&amp;VLOOKUP(AG$1,'100-&gt;45b'!$A$1:$D$45,4,0))</f>
        <v>0</v>
      </c>
      <c r="AH31" s="7">
        <f>SUMIFS(Build!$D31:$CY31,Build!$D$1:$CY$1,"&gt;="&amp;VLOOKUP(AH$1,'100-&gt;45b'!$A$1:$D$45,3,0),Build!$D$1:$CY$1,"&lt;="&amp;VLOOKUP(AH$1,'100-&gt;45b'!$A$1:$D$45,4,0))</f>
        <v>860</v>
      </c>
      <c r="AI31" s="7">
        <f>SUMIFS(Build!$D31:$CY31,Build!$D$1:$CY$1,"&gt;="&amp;VLOOKUP(AI$1,'100-&gt;45b'!$A$1:$D$45,3,0),Build!$D$1:$CY$1,"&lt;="&amp;VLOOKUP(AI$1,'100-&gt;45b'!$A$1:$D$45,4,0))</f>
        <v>0</v>
      </c>
      <c r="AJ31" s="7">
        <f>SUMIFS(Build!$D31:$CY31,Build!$D$1:$CY$1,"&gt;="&amp;VLOOKUP(AJ$1,'100-&gt;45b'!$A$1:$D$45,3,0),Build!$D$1:$CY$1,"&lt;="&amp;VLOOKUP(AJ$1,'100-&gt;45b'!$A$1:$D$45,4,0))</f>
        <v>211</v>
      </c>
      <c r="AK31" s="7">
        <f>SUMIFS(Build!$D31:$CY31,Build!$D$1:$CY$1,"&gt;="&amp;VLOOKUP(AK$1,'100-&gt;45b'!$A$1:$D$45,3,0),Build!$D$1:$CY$1,"&lt;="&amp;VLOOKUP(AK$1,'100-&gt;45b'!$A$1:$D$45,4,0))</f>
        <v>0</v>
      </c>
      <c r="AL31" s="7">
        <f>SUMIFS(Build!$D31:$CY31,Build!$D$1:$CY$1,"&gt;="&amp;VLOOKUP(AL$1,'100-&gt;45b'!$A$1:$D$45,3,0),Build!$D$1:$CY$1,"&lt;="&amp;VLOOKUP(AL$1,'100-&gt;45b'!$A$1:$D$45,4,0))</f>
        <v>191</v>
      </c>
      <c r="AM31" s="7">
        <f>SUMIFS(Build!$D31:$CY31,Build!$D$1:$CY$1,"&gt;="&amp;VLOOKUP(AM$1,'100-&gt;45b'!$A$1:$D$45,3,0),Build!$D$1:$CY$1,"&lt;="&amp;VLOOKUP(AM$1,'100-&gt;45b'!$A$1:$D$45,4,0))</f>
        <v>0</v>
      </c>
      <c r="AN31" s="7">
        <f>SUMIFS(Build!$D31:$CY31,Build!$D$1:$CY$1,"&gt;="&amp;VLOOKUP(AN$1,'100-&gt;45b'!$A$1:$D$45,3,0),Build!$D$1:$CY$1,"&lt;="&amp;VLOOKUP(AN$1,'100-&gt;45b'!$A$1:$D$45,4,0))</f>
        <v>149</v>
      </c>
      <c r="AO31" s="7">
        <f>SUMIFS(Build!$D31:$CY31,Build!$D$1:$CY$1,"&gt;="&amp;VLOOKUP(AO$1,'100-&gt;45b'!$A$1:$D$45,3,0),Build!$D$1:$CY$1,"&lt;="&amp;VLOOKUP(AO$1,'100-&gt;45b'!$A$1:$D$45,4,0))</f>
        <v>421</v>
      </c>
      <c r="AP31" s="7">
        <f>SUMIFS(Build!$D31:$CY31,Build!$D$1:$CY$1,"&gt;="&amp;VLOOKUP(AP$1,'100-&gt;45b'!$A$1:$D$45,3,0),Build!$D$1:$CY$1,"&lt;="&amp;VLOOKUP(AP$1,'100-&gt;45b'!$A$1:$D$45,4,0))</f>
        <v>3296</v>
      </c>
      <c r="AQ31" s="7">
        <f>SUMIFS(Build!$D31:$CY31,Build!$D$1:$CY$1,"&gt;="&amp;VLOOKUP(AQ$1,'100-&gt;45b'!$A$1:$D$45,3,0),Build!$D$1:$CY$1,"&lt;="&amp;VLOOKUP(AQ$1,'100-&gt;45b'!$A$1:$D$45,4,0))</f>
        <v>2737</v>
      </c>
      <c r="AR31" s="7">
        <f>SUMIFS(Build!$D31:$CY31,Build!$D$1:$CY$1,"&gt;="&amp;VLOOKUP(AR$1,'100-&gt;45b'!$A$1:$D$45,3,0),Build!$D$1:$CY$1,"&lt;="&amp;VLOOKUP(AR$1,'100-&gt;45b'!$A$1:$D$45,4,0))</f>
        <v>1304</v>
      </c>
      <c r="AS31" s="7">
        <f>SUMIFS(Build!$D31:$CY31,Build!$D$1:$CY$1,"&gt;="&amp;VLOOKUP(AS$1,'100-&gt;45b'!$A$1:$D$45,3,0),Build!$D$1:$CY$1,"&lt;="&amp;VLOOKUP(AS$1,'100-&gt;45b'!$A$1:$D$45,4,0))</f>
        <v>51</v>
      </c>
      <c r="AT31" s="7">
        <f>SUMIFS(Build!$D31:$CY31,Build!$D$1:$CY$1,"&gt;="&amp;VLOOKUP(AT$1,'100-&gt;45b'!$A$1:$D$45,3,0),Build!$D$1:$CY$1,"&lt;="&amp;VLOOKUP(AT$1,'100-&gt;45b'!$A$1:$D$45,4,0))</f>
        <v>489</v>
      </c>
      <c r="AU31" s="7">
        <f>SUMIFS(Build!$D31:$CY31,Build!$D$1:$CY$1,"&gt;="&amp;VLOOKUP(AU$1,'100-&gt;45b'!$A$1:$D$45,3,0),Build!$D$1:$CY$1,"&lt;="&amp;VLOOKUP(AU$1,'100-&gt;45b'!$A$1:$D$45,4,0))</f>
        <v>1438</v>
      </c>
      <c r="AV31" s="23">
        <f>Build!CX31</f>
        <v>180</v>
      </c>
      <c r="AW31" s="7">
        <f>Build!CY31</f>
        <v>5372</v>
      </c>
      <c r="AX31" s="7"/>
      <c r="AY31" s="17">
        <f t="shared" si="0"/>
        <v>27</v>
      </c>
      <c r="AZ31" s="18">
        <f t="shared" si="1"/>
        <v>0.15227188979279457</v>
      </c>
      <c r="BA31" s="18"/>
      <c r="BB31" s="18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B31" s="8"/>
    </row>
    <row r="32" spans="1:106" x14ac:dyDescent="0.25">
      <c r="A32" t="s">
        <v>224</v>
      </c>
      <c r="B32">
        <f>VLOOKUP($A32&amp;0,'Short Labels'!$B$1:$N$8042,8,0)</f>
        <v>2020</v>
      </c>
      <c r="C32" s="7">
        <f>SUMIFS(Build!$D32:$CY32,Build!$D$1:$CY$1,"&gt;="&amp;VLOOKUP(C$1,'100-&gt;45b'!$A$1:$D$45,3,0),Build!$D$1:$CY$1,"&lt;="&amp;VLOOKUP(C$1,'100-&gt;45b'!$A$1:$D$45,4,0))</f>
        <v>245361</v>
      </c>
      <c r="D32" s="7">
        <f>SUMIFS(Build!$D32:$CY32,Build!$D$1:$CY$1,"&gt;="&amp;VLOOKUP(D$1,'100-&gt;45b'!$A$1:$D$45,3,0),Build!$D$1:$CY$1,"&lt;="&amp;VLOOKUP(D$1,'100-&gt;45b'!$A$1:$D$45,4,0))</f>
        <v>785</v>
      </c>
      <c r="E32" s="7">
        <f>SUMIFS(Build!$D32:$CY32,Build!$D$1:$CY$1,"&gt;="&amp;VLOOKUP(E$1,'100-&gt;45b'!$A$1:$D$45,3,0),Build!$D$1:$CY$1,"&lt;="&amp;VLOOKUP(E$1,'100-&gt;45b'!$A$1:$D$45,4,0))</f>
        <v>2273</v>
      </c>
      <c r="F32" s="7">
        <f>SUMIFS(Build!$D32:$CY32,Build!$D$1:$CY$1,"&gt;="&amp;VLOOKUP(F$1,'100-&gt;45b'!$A$1:$D$45,3,0),Build!$D$1:$CY$1,"&lt;="&amp;VLOOKUP(F$1,'100-&gt;45b'!$A$1:$D$45,4,0))</f>
        <v>6226</v>
      </c>
      <c r="G32" s="7">
        <f>SUMIFS(Build!$D32:$CY32,Build!$D$1:$CY$1,"&gt;="&amp;VLOOKUP(G$1,'100-&gt;45b'!$A$1:$D$45,3,0),Build!$D$1:$CY$1,"&lt;="&amp;VLOOKUP(G$1,'100-&gt;45b'!$A$1:$D$45,4,0))</f>
        <v>36</v>
      </c>
      <c r="H32" s="7">
        <f>SUMIFS(Build!$D32:$CY32,Build!$D$1:$CY$1,"&gt;="&amp;VLOOKUP(H$1,'100-&gt;45b'!$A$1:$D$45,3,0),Build!$D$1:$CY$1,"&lt;="&amp;VLOOKUP(H$1,'100-&gt;45b'!$A$1:$D$45,4,0))</f>
        <v>39039</v>
      </c>
      <c r="I32" s="7">
        <f>SUMIFS(Build!$D32:$CY32,Build!$D$1:$CY$1,"&gt;="&amp;VLOOKUP(I$1,'100-&gt;45b'!$A$1:$D$45,3,0),Build!$D$1:$CY$1,"&lt;="&amp;VLOOKUP(I$1,'100-&gt;45b'!$A$1:$D$45,4,0))</f>
        <v>13556</v>
      </c>
      <c r="J32" s="7">
        <f>SUMIFS(Build!$D32:$CY32,Build!$D$1:$CY$1,"&gt;="&amp;VLOOKUP(J$1,'100-&gt;45b'!$A$1:$D$45,3,0),Build!$D$1:$CY$1,"&lt;="&amp;VLOOKUP(J$1,'100-&gt;45b'!$A$1:$D$45,4,0))</f>
        <v>2965</v>
      </c>
      <c r="K32" s="7">
        <f>SUMIFS(Build!$D32:$CY32,Build!$D$1:$CY$1,"&gt;="&amp;VLOOKUP(K$1,'100-&gt;45b'!$A$1:$D$45,3,0),Build!$D$1:$CY$1,"&lt;="&amp;VLOOKUP(K$1,'100-&gt;45b'!$A$1:$D$45,4,0))</f>
        <v>1685</v>
      </c>
      <c r="L32" s="7">
        <f>SUMIFS(Build!$D32:$CY32,Build!$D$1:$CY$1,"&gt;="&amp;VLOOKUP(L$1,'100-&gt;45b'!$A$1:$D$45,3,0),Build!$D$1:$CY$1,"&lt;="&amp;VLOOKUP(L$1,'100-&gt;45b'!$A$1:$D$45,4,0))</f>
        <v>517</v>
      </c>
      <c r="M32" s="7">
        <f>SUMIFS(Build!$D32:$CY32,Build!$D$1:$CY$1,"&gt;="&amp;VLOOKUP(M$1,'100-&gt;45b'!$A$1:$D$45,3,0),Build!$D$1:$CY$1,"&lt;="&amp;VLOOKUP(M$1,'100-&gt;45b'!$A$1:$D$45,4,0))</f>
        <v>2586</v>
      </c>
      <c r="N32" s="7">
        <f>SUMIFS(Build!$D32:$CY32,Build!$D$1:$CY$1,"&gt;="&amp;VLOOKUP(N$1,'100-&gt;45b'!$A$1:$D$45,3,0),Build!$D$1:$CY$1,"&lt;="&amp;VLOOKUP(N$1,'100-&gt;45b'!$A$1:$D$45,4,0))</f>
        <v>1615</v>
      </c>
      <c r="O32" s="7">
        <f>SUMIFS(Build!$D32:$CY32,Build!$D$1:$CY$1,"&gt;="&amp;VLOOKUP(O$1,'100-&gt;45b'!$A$1:$D$45,3,0),Build!$D$1:$CY$1,"&lt;="&amp;VLOOKUP(O$1,'100-&gt;45b'!$A$1:$D$45,4,0))</f>
        <v>4659</v>
      </c>
      <c r="P32" s="7">
        <f>SUMIFS(Build!$D32:$CY32,Build!$D$1:$CY$1,"&gt;="&amp;VLOOKUP(P$1,'100-&gt;45b'!$A$1:$D$45,3,0),Build!$D$1:$CY$1,"&lt;="&amp;VLOOKUP(P$1,'100-&gt;45b'!$A$1:$D$45,4,0))</f>
        <v>9666</v>
      </c>
      <c r="Q32" s="7">
        <f>SUMIFS(Build!$D32:$CY32,Build!$D$1:$CY$1,"&gt;="&amp;VLOOKUP(Q$1,'100-&gt;45b'!$A$1:$D$45,3,0),Build!$D$1:$CY$1,"&lt;="&amp;VLOOKUP(Q$1,'100-&gt;45b'!$A$1:$D$45,4,0))</f>
        <v>6228</v>
      </c>
      <c r="R32" s="7">
        <f>SUMIFS(Build!$D32:$CY32,Build!$D$1:$CY$1,"&gt;="&amp;VLOOKUP(R$1,'100-&gt;45b'!$A$1:$D$45,3,0),Build!$D$1:$CY$1,"&lt;="&amp;VLOOKUP(R$1,'100-&gt;45b'!$A$1:$D$45,4,0))</f>
        <v>4158</v>
      </c>
      <c r="S32" s="7">
        <f>SUMIFS(Build!$D32:$CY32,Build!$D$1:$CY$1,"&gt;="&amp;VLOOKUP(S$1,'100-&gt;45b'!$A$1:$D$45,3,0),Build!$D$1:$CY$1,"&lt;="&amp;VLOOKUP(S$1,'100-&gt;45b'!$A$1:$D$45,4,0))</f>
        <v>267</v>
      </c>
      <c r="T32" s="7">
        <f>SUMIFS(Build!$D32:$CY32,Build!$D$1:$CY$1,"&gt;="&amp;VLOOKUP(T$1,'100-&gt;45b'!$A$1:$D$45,3,0),Build!$D$1:$CY$1,"&lt;="&amp;VLOOKUP(T$1,'100-&gt;45b'!$A$1:$D$45,4,0))</f>
        <v>697</v>
      </c>
      <c r="U32" s="7">
        <f>SUMIFS(Build!$D32:$CY32,Build!$D$1:$CY$1,"&gt;="&amp;VLOOKUP(U$1,'100-&gt;45b'!$A$1:$D$45,3,0),Build!$D$1:$CY$1,"&lt;="&amp;VLOOKUP(U$1,'100-&gt;45b'!$A$1:$D$45,4,0))</f>
        <v>729</v>
      </c>
      <c r="V32" s="7">
        <f>SUMIFS(Build!$D32:$CY32,Build!$D$1:$CY$1,"&gt;="&amp;VLOOKUP(V$1,'100-&gt;45b'!$A$1:$D$45,3,0),Build!$D$1:$CY$1,"&lt;="&amp;VLOOKUP(V$1,'100-&gt;45b'!$A$1:$D$45,4,0))</f>
        <v>2151</v>
      </c>
      <c r="W32" s="7">
        <f>SUMIFS(Build!$D32:$CY32,Build!$D$1:$CY$1,"&gt;="&amp;VLOOKUP(W$1,'100-&gt;45b'!$A$1:$D$45,3,0),Build!$D$1:$CY$1,"&lt;="&amp;VLOOKUP(W$1,'100-&gt;45b'!$A$1:$D$45,4,0))</f>
        <v>1558</v>
      </c>
      <c r="X32" s="7">
        <f>SUMIFS(Build!$D32:$CY32,Build!$D$1:$CY$1,"&gt;="&amp;VLOOKUP(X$1,'100-&gt;45b'!$A$1:$D$45,3,0),Build!$D$1:$CY$1,"&lt;="&amp;VLOOKUP(X$1,'100-&gt;45b'!$A$1:$D$45,4,0))</f>
        <v>8270</v>
      </c>
      <c r="Y32" s="7">
        <f>SUMIFS(Build!$D32:$CY32,Build!$D$1:$CY$1,"&gt;="&amp;VLOOKUP(Y$1,'100-&gt;45b'!$A$1:$D$45,3,0),Build!$D$1:$CY$1,"&lt;="&amp;VLOOKUP(Y$1,'100-&gt;45b'!$A$1:$D$45,4,0))</f>
        <v>18014</v>
      </c>
      <c r="Z32" s="7">
        <f>SUMIFS(Build!$D32:$CY32,Build!$D$1:$CY$1,"&gt;="&amp;VLOOKUP(Z$1,'100-&gt;45b'!$A$1:$D$45,3,0),Build!$D$1:$CY$1,"&lt;="&amp;VLOOKUP(Z$1,'100-&gt;45b'!$A$1:$D$45,4,0))</f>
        <v>14340</v>
      </c>
      <c r="AA32" s="7">
        <f>SUMIFS(Build!$D32:$CY32,Build!$D$1:$CY$1,"&gt;="&amp;VLOOKUP(AA$1,'100-&gt;45b'!$A$1:$D$45,3,0),Build!$D$1:$CY$1,"&lt;="&amp;VLOOKUP(AA$1,'100-&gt;45b'!$A$1:$D$45,4,0))</f>
        <v>85384</v>
      </c>
      <c r="AB32" s="7">
        <f>SUMIFS(Build!$D32:$CY32,Build!$D$1:$CY$1,"&gt;="&amp;VLOOKUP(AB$1,'100-&gt;45b'!$A$1:$D$45,3,0),Build!$D$1:$CY$1,"&lt;="&amp;VLOOKUP(AB$1,'100-&gt;45b'!$A$1:$D$45,4,0))</f>
        <v>188233</v>
      </c>
      <c r="AC32" s="7">
        <f>SUMIFS(Build!$D32:$CY32,Build!$D$1:$CY$1,"&gt;="&amp;VLOOKUP(AC$1,'100-&gt;45b'!$A$1:$D$45,3,0),Build!$D$1:$CY$1,"&lt;="&amp;VLOOKUP(AC$1,'100-&gt;45b'!$A$1:$D$45,4,0))</f>
        <v>54670</v>
      </c>
      <c r="AD32" s="7">
        <f>SUMIFS(Build!$D32:$CY32,Build!$D$1:$CY$1,"&gt;="&amp;VLOOKUP(AD$1,'100-&gt;45b'!$A$1:$D$45,3,0),Build!$D$1:$CY$1,"&lt;="&amp;VLOOKUP(AD$1,'100-&gt;45b'!$A$1:$D$45,4,0))</f>
        <v>3262</v>
      </c>
      <c r="AE32" s="7">
        <f>SUMIFS(Build!$D32:$CY32,Build!$D$1:$CY$1,"&gt;="&amp;VLOOKUP(AE$1,'100-&gt;45b'!$A$1:$D$45,3,0),Build!$D$1:$CY$1,"&lt;="&amp;VLOOKUP(AE$1,'100-&gt;45b'!$A$1:$D$45,4,0))</f>
        <v>329</v>
      </c>
      <c r="AF32" s="7">
        <f>SUMIFS(Build!$D32:$CY32,Build!$D$1:$CY$1,"&gt;="&amp;VLOOKUP(AF$1,'100-&gt;45b'!$A$1:$D$45,3,0),Build!$D$1:$CY$1,"&lt;="&amp;VLOOKUP(AF$1,'100-&gt;45b'!$A$1:$D$45,4,0))</f>
        <v>18803</v>
      </c>
      <c r="AG32" s="7">
        <f>SUMIFS(Build!$D32:$CY32,Build!$D$1:$CY$1,"&gt;="&amp;VLOOKUP(AG$1,'100-&gt;45b'!$A$1:$D$45,3,0),Build!$D$1:$CY$1,"&lt;="&amp;VLOOKUP(AG$1,'100-&gt;45b'!$A$1:$D$45,4,0))</f>
        <v>2068</v>
      </c>
      <c r="AH32" s="7">
        <f>SUMIFS(Build!$D32:$CY32,Build!$D$1:$CY$1,"&gt;="&amp;VLOOKUP(AH$1,'100-&gt;45b'!$A$1:$D$45,3,0),Build!$D$1:$CY$1,"&lt;="&amp;VLOOKUP(AH$1,'100-&gt;45b'!$A$1:$D$45,4,0))</f>
        <v>35981</v>
      </c>
      <c r="AI32" s="7">
        <f>SUMIFS(Build!$D32:$CY32,Build!$D$1:$CY$1,"&gt;="&amp;VLOOKUP(AI$1,'100-&gt;45b'!$A$1:$D$45,3,0),Build!$D$1:$CY$1,"&lt;="&amp;VLOOKUP(AI$1,'100-&gt;45b'!$A$1:$D$45,4,0))</f>
        <v>8451</v>
      </c>
      <c r="AJ32" s="7">
        <f>SUMIFS(Build!$D32:$CY32,Build!$D$1:$CY$1,"&gt;="&amp;VLOOKUP(AJ$1,'100-&gt;45b'!$A$1:$D$45,3,0),Build!$D$1:$CY$1,"&lt;="&amp;VLOOKUP(AJ$1,'100-&gt;45b'!$A$1:$D$45,4,0))</f>
        <v>6549</v>
      </c>
      <c r="AK32" s="7">
        <f>SUMIFS(Build!$D32:$CY32,Build!$D$1:$CY$1,"&gt;="&amp;VLOOKUP(AK$1,'100-&gt;45b'!$A$1:$D$45,3,0),Build!$D$1:$CY$1,"&lt;="&amp;VLOOKUP(AK$1,'100-&gt;45b'!$A$1:$D$45,4,0))</f>
        <v>4717</v>
      </c>
      <c r="AL32" s="7">
        <f>SUMIFS(Build!$D32:$CY32,Build!$D$1:$CY$1,"&gt;="&amp;VLOOKUP(AL$1,'100-&gt;45b'!$A$1:$D$45,3,0),Build!$D$1:$CY$1,"&lt;="&amp;VLOOKUP(AL$1,'100-&gt;45b'!$A$1:$D$45,4,0))</f>
        <v>29857</v>
      </c>
      <c r="AM32" s="7">
        <f>SUMIFS(Build!$D32:$CY32,Build!$D$1:$CY$1,"&gt;="&amp;VLOOKUP(AM$1,'100-&gt;45b'!$A$1:$D$45,3,0),Build!$D$1:$CY$1,"&lt;="&amp;VLOOKUP(AM$1,'100-&gt;45b'!$A$1:$D$45,4,0))</f>
        <v>3246</v>
      </c>
      <c r="AN32" s="7">
        <f>SUMIFS(Build!$D32:$CY32,Build!$D$1:$CY$1,"&gt;="&amp;VLOOKUP(AN$1,'100-&gt;45b'!$A$1:$D$45,3,0),Build!$D$1:$CY$1,"&lt;="&amp;VLOOKUP(AN$1,'100-&gt;45b'!$A$1:$D$45,4,0))</f>
        <v>19522</v>
      </c>
      <c r="AO32" s="7">
        <f>SUMIFS(Build!$D32:$CY32,Build!$D$1:$CY$1,"&gt;="&amp;VLOOKUP(AO$1,'100-&gt;45b'!$A$1:$D$45,3,0),Build!$D$1:$CY$1,"&lt;="&amp;VLOOKUP(AO$1,'100-&gt;45b'!$A$1:$D$45,4,0))</f>
        <v>19384</v>
      </c>
      <c r="AP32" s="7">
        <f>SUMIFS(Build!$D32:$CY32,Build!$D$1:$CY$1,"&gt;="&amp;VLOOKUP(AP$1,'100-&gt;45b'!$A$1:$D$45,3,0),Build!$D$1:$CY$1,"&lt;="&amp;VLOOKUP(AP$1,'100-&gt;45b'!$A$1:$D$45,4,0))</f>
        <v>93896</v>
      </c>
      <c r="AQ32" s="7">
        <f>SUMIFS(Build!$D32:$CY32,Build!$D$1:$CY$1,"&gt;="&amp;VLOOKUP(AQ$1,'100-&gt;45b'!$A$1:$D$45,3,0),Build!$D$1:$CY$1,"&lt;="&amp;VLOOKUP(AQ$1,'100-&gt;45b'!$A$1:$D$45,4,0))</f>
        <v>145822</v>
      </c>
      <c r="AR32" s="7">
        <f>SUMIFS(Build!$D32:$CY32,Build!$D$1:$CY$1,"&gt;="&amp;VLOOKUP(AR$1,'100-&gt;45b'!$A$1:$D$45,3,0),Build!$D$1:$CY$1,"&lt;="&amp;VLOOKUP(AR$1,'100-&gt;45b'!$A$1:$D$45,4,0))</f>
        <v>61990</v>
      </c>
      <c r="AS32" s="7">
        <f>SUMIFS(Build!$D32:$CY32,Build!$D$1:$CY$1,"&gt;="&amp;VLOOKUP(AS$1,'100-&gt;45b'!$A$1:$D$45,3,0),Build!$D$1:$CY$1,"&lt;="&amp;VLOOKUP(AS$1,'100-&gt;45b'!$A$1:$D$45,4,0))</f>
        <v>30079</v>
      </c>
      <c r="AT32" s="7">
        <f>SUMIFS(Build!$D32:$CY32,Build!$D$1:$CY$1,"&gt;="&amp;VLOOKUP(AT$1,'100-&gt;45b'!$A$1:$D$45,3,0),Build!$D$1:$CY$1,"&lt;="&amp;VLOOKUP(AT$1,'100-&gt;45b'!$A$1:$D$45,4,0))</f>
        <v>25020</v>
      </c>
      <c r="AU32" s="7">
        <f>SUMIFS(Build!$D32:$CY32,Build!$D$1:$CY$1,"&gt;="&amp;VLOOKUP(AU$1,'100-&gt;45b'!$A$1:$D$45,3,0),Build!$D$1:$CY$1,"&lt;="&amp;VLOOKUP(AU$1,'100-&gt;45b'!$A$1:$D$45,4,0))</f>
        <v>15161</v>
      </c>
      <c r="AV32" s="23">
        <f>Build!CX32</f>
        <v>2024</v>
      </c>
      <c r="AW32" s="7">
        <f>Build!CY32</f>
        <v>0</v>
      </c>
      <c r="AX32" s="7"/>
      <c r="AY32" s="17">
        <f t="shared" si="0"/>
        <v>45</v>
      </c>
      <c r="AZ32" s="18">
        <f t="shared" si="1"/>
        <v>0</v>
      </c>
      <c r="BA32" s="18"/>
      <c r="BB32" s="18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B32" s="8"/>
    </row>
    <row r="33" spans="1:106" x14ac:dyDescent="0.25">
      <c r="A33" t="s">
        <v>225</v>
      </c>
      <c r="B33">
        <f>VLOOKUP($A33&amp;0,'Short Labels'!$B$1:$N$8042,8,0)</f>
        <v>2017</v>
      </c>
      <c r="C33" s="7">
        <f>SUMIFS(Build!$D33:$CY33,Build!$D$1:$CY$1,"&gt;="&amp;VLOOKUP(C$1,'100-&gt;45b'!$A$1:$D$45,3,0),Build!$D$1:$CY$1,"&lt;="&amp;VLOOKUP(C$1,'100-&gt;45b'!$A$1:$D$45,4,0))</f>
        <v>2636917</v>
      </c>
      <c r="D33" s="7">
        <f>SUMIFS(Build!$D33:$CY33,Build!$D$1:$CY$1,"&gt;="&amp;VLOOKUP(D$1,'100-&gt;45b'!$A$1:$D$45,3,0),Build!$D$1:$CY$1,"&lt;="&amp;VLOOKUP(D$1,'100-&gt;45b'!$A$1:$D$45,4,0))</f>
        <v>85020</v>
      </c>
      <c r="E33" s="7">
        <f>SUMIFS(Build!$D33:$CY33,Build!$D$1:$CY$1,"&gt;="&amp;VLOOKUP(E$1,'100-&gt;45b'!$A$1:$D$45,3,0),Build!$D$1:$CY$1,"&lt;="&amp;VLOOKUP(E$1,'100-&gt;45b'!$A$1:$D$45,4,0))</f>
        <v>1988</v>
      </c>
      <c r="F33" s="7">
        <f>SUMIFS(Build!$D33:$CY33,Build!$D$1:$CY$1,"&gt;="&amp;VLOOKUP(F$1,'100-&gt;45b'!$A$1:$D$45,3,0),Build!$D$1:$CY$1,"&lt;="&amp;VLOOKUP(F$1,'100-&gt;45b'!$A$1:$D$45,4,0))</f>
        <v>168966</v>
      </c>
      <c r="G33" s="7">
        <f>SUMIFS(Build!$D33:$CY33,Build!$D$1:$CY$1,"&gt;="&amp;VLOOKUP(G$1,'100-&gt;45b'!$A$1:$D$45,3,0),Build!$D$1:$CY$1,"&lt;="&amp;VLOOKUP(G$1,'100-&gt;45b'!$A$1:$D$45,4,0))</f>
        <v>1221</v>
      </c>
      <c r="H33" s="7">
        <f>SUMIFS(Build!$D33:$CY33,Build!$D$1:$CY$1,"&gt;="&amp;VLOOKUP(H$1,'100-&gt;45b'!$A$1:$D$45,3,0),Build!$D$1:$CY$1,"&lt;="&amp;VLOOKUP(H$1,'100-&gt;45b'!$A$1:$D$45,4,0))</f>
        <v>761662</v>
      </c>
      <c r="I33" s="7">
        <f>SUMIFS(Build!$D33:$CY33,Build!$D$1:$CY$1,"&gt;="&amp;VLOOKUP(I$1,'100-&gt;45b'!$A$1:$D$45,3,0),Build!$D$1:$CY$1,"&lt;="&amp;VLOOKUP(I$1,'100-&gt;45b'!$A$1:$D$45,4,0))</f>
        <v>318601</v>
      </c>
      <c r="J33" s="7">
        <f>SUMIFS(Build!$D33:$CY33,Build!$D$1:$CY$1,"&gt;="&amp;VLOOKUP(J$1,'100-&gt;45b'!$A$1:$D$45,3,0),Build!$D$1:$CY$1,"&lt;="&amp;VLOOKUP(J$1,'100-&gt;45b'!$A$1:$D$45,4,0))</f>
        <v>31390</v>
      </c>
      <c r="K33" s="7">
        <f>SUMIFS(Build!$D33:$CY33,Build!$D$1:$CY$1,"&gt;="&amp;VLOOKUP(K$1,'100-&gt;45b'!$A$1:$D$45,3,0),Build!$D$1:$CY$1,"&lt;="&amp;VLOOKUP(K$1,'100-&gt;45b'!$A$1:$D$45,4,0))</f>
        <v>20413</v>
      </c>
      <c r="L33" s="7">
        <f>SUMIFS(Build!$D33:$CY33,Build!$D$1:$CY$1,"&gt;="&amp;VLOOKUP(L$1,'100-&gt;45b'!$A$1:$D$45,3,0),Build!$D$1:$CY$1,"&lt;="&amp;VLOOKUP(L$1,'100-&gt;45b'!$A$1:$D$45,4,0))</f>
        <v>968</v>
      </c>
      <c r="M33" s="7">
        <f>SUMIFS(Build!$D33:$CY33,Build!$D$1:$CY$1,"&gt;="&amp;VLOOKUP(M$1,'100-&gt;45b'!$A$1:$D$45,3,0),Build!$D$1:$CY$1,"&lt;="&amp;VLOOKUP(M$1,'100-&gt;45b'!$A$1:$D$45,4,0))</f>
        <v>15032</v>
      </c>
      <c r="N33" s="7">
        <f>SUMIFS(Build!$D33:$CY33,Build!$D$1:$CY$1,"&gt;="&amp;VLOOKUP(N$1,'100-&gt;45b'!$A$1:$D$45,3,0),Build!$D$1:$CY$1,"&lt;="&amp;VLOOKUP(N$1,'100-&gt;45b'!$A$1:$D$45,4,0))</f>
        <v>10268</v>
      </c>
      <c r="O33" s="7">
        <f>SUMIFS(Build!$D33:$CY33,Build!$D$1:$CY$1,"&gt;="&amp;VLOOKUP(O$1,'100-&gt;45b'!$A$1:$D$45,3,0),Build!$D$1:$CY$1,"&lt;="&amp;VLOOKUP(O$1,'100-&gt;45b'!$A$1:$D$45,4,0))</f>
        <v>9036</v>
      </c>
      <c r="P33" s="7">
        <f>SUMIFS(Build!$D33:$CY33,Build!$D$1:$CY$1,"&gt;="&amp;VLOOKUP(P$1,'100-&gt;45b'!$A$1:$D$45,3,0),Build!$D$1:$CY$1,"&lt;="&amp;VLOOKUP(P$1,'100-&gt;45b'!$A$1:$D$45,4,0))</f>
        <v>20427</v>
      </c>
      <c r="Q33" s="7">
        <f>SUMIFS(Build!$D33:$CY33,Build!$D$1:$CY$1,"&gt;="&amp;VLOOKUP(Q$1,'100-&gt;45b'!$A$1:$D$45,3,0),Build!$D$1:$CY$1,"&lt;="&amp;VLOOKUP(Q$1,'100-&gt;45b'!$A$1:$D$45,4,0))</f>
        <v>3620</v>
      </c>
      <c r="R33" s="7">
        <f>SUMIFS(Build!$D33:$CY33,Build!$D$1:$CY$1,"&gt;="&amp;VLOOKUP(R$1,'100-&gt;45b'!$A$1:$D$45,3,0),Build!$D$1:$CY$1,"&lt;="&amp;VLOOKUP(R$1,'100-&gt;45b'!$A$1:$D$45,4,0))</f>
        <v>49915</v>
      </c>
      <c r="S33" s="7">
        <f>SUMIFS(Build!$D33:$CY33,Build!$D$1:$CY$1,"&gt;="&amp;VLOOKUP(S$1,'100-&gt;45b'!$A$1:$D$45,3,0),Build!$D$1:$CY$1,"&lt;="&amp;VLOOKUP(S$1,'100-&gt;45b'!$A$1:$D$45,4,0))</f>
        <v>767</v>
      </c>
      <c r="T33" s="7">
        <f>SUMIFS(Build!$D33:$CY33,Build!$D$1:$CY$1,"&gt;="&amp;VLOOKUP(T$1,'100-&gt;45b'!$A$1:$D$45,3,0),Build!$D$1:$CY$1,"&lt;="&amp;VLOOKUP(T$1,'100-&gt;45b'!$A$1:$D$45,4,0))</f>
        <v>1949</v>
      </c>
      <c r="U33" s="7">
        <f>SUMIFS(Build!$D33:$CY33,Build!$D$1:$CY$1,"&gt;="&amp;VLOOKUP(U$1,'100-&gt;45b'!$A$1:$D$45,3,0),Build!$D$1:$CY$1,"&lt;="&amp;VLOOKUP(U$1,'100-&gt;45b'!$A$1:$D$45,4,0))</f>
        <v>1516</v>
      </c>
      <c r="V33" s="7">
        <f>SUMIFS(Build!$D33:$CY33,Build!$D$1:$CY$1,"&gt;="&amp;VLOOKUP(V$1,'100-&gt;45b'!$A$1:$D$45,3,0),Build!$D$1:$CY$1,"&lt;="&amp;VLOOKUP(V$1,'100-&gt;45b'!$A$1:$D$45,4,0))</f>
        <v>0</v>
      </c>
      <c r="W33" s="7">
        <f>SUMIFS(Build!$D33:$CY33,Build!$D$1:$CY$1,"&gt;="&amp;VLOOKUP(W$1,'100-&gt;45b'!$A$1:$D$45,3,0),Build!$D$1:$CY$1,"&lt;="&amp;VLOOKUP(W$1,'100-&gt;45b'!$A$1:$D$45,4,0))</f>
        <v>838</v>
      </c>
      <c r="X33" s="7">
        <f>SUMIFS(Build!$D33:$CY33,Build!$D$1:$CY$1,"&gt;="&amp;VLOOKUP(X$1,'100-&gt;45b'!$A$1:$D$45,3,0),Build!$D$1:$CY$1,"&lt;="&amp;VLOOKUP(X$1,'100-&gt;45b'!$A$1:$D$45,4,0))</f>
        <v>64893</v>
      </c>
      <c r="Y33" s="7">
        <f>SUMIFS(Build!$D33:$CY33,Build!$D$1:$CY$1,"&gt;="&amp;VLOOKUP(Y$1,'100-&gt;45b'!$A$1:$D$45,3,0),Build!$D$1:$CY$1,"&lt;="&amp;VLOOKUP(Y$1,'100-&gt;45b'!$A$1:$D$45,4,0))</f>
        <v>20705</v>
      </c>
      <c r="Z33" s="7">
        <f>SUMIFS(Build!$D33:$CY33,Build!$D$1:$CY$1,"&gt;="&amp;VLOOKUP(Z$1,'100-&gt;45b'!$A$1:$D$45,3,0),Build!$D$1:$CY$1,"&lt;="&amp;VLOOKUP(Z$1,'100-&gt;45b'!$A$1:$D$45,4,0))</f>
        <v>21053</v>
      </c>
      <c r="AA33" s="7">
        <f>SUMIFS(Build!$D33:$CY33,Build!$D$1:$CY$1,"&gt;="&amp;VLOOKUP(AA$1,'100-&gt;45b'!$A$1:$D$45,3,0),Build!$D$1:$CY$1,"&lt;="&amp;VLOOKUP(AA$1,'100-&gt;45b'!$A$1:$D$45,4,0))</f>
        <v>489821</v>
      </c>
      <c r="AB33" s="7">
        <f>SUMIFS(Build!$D33:$CY33,Build!$D$1:$CY$1,"&gt;="&amp;VLOOKUP(AB$1,'100-&gt;45b'!$A$1:$D$45,3,0),Build!$D$1:$CY$1,"&lt;="&amp;VLOOKUP(AB$1,'100-&gt;45b'!$A$1:$D$45,4,0))</f>
        <v>2358671</v>
      </c>
      <c r="AC33" s="7">
        <f>SUMIFS(Build!$D33:$CY33,Build!$D$1:$CY$1,"&gt;="&amp;VLOOKUP(AC$1,'100-&gt;45b'!$A$1:$D$45,3,0),Build!$D$1:$CY$1,"&lt;="&amp;VLOOKUP(AC$1,'100-&gt;45b'!$A$1:$D$45,4,0))</f>
        <v>351046</v>
      </c>
      <c r="AD33" s="7">
        <f>SUMIFS(Build!$D33:$CY33,Build!$D$1:$CY$1,"&gt;="&amp;VLOOKUP(AD$1,'100-&gt;45b'!$A$1:$D$45,3,0),Build!$D$1:$CY$1,"&lt;="&amp;VLOOKUP(AD$1,'100-&gt;45b'!$A$1:$D$45,4,0))</f>
        <v>2167</v>
      </c>
      <c r="AE33" s="7">
        <f>SUMIFS(Build!$D33:$CY33,Build!$D$1:$CY$1,"&gt;="&amp;VLOOKUP(AE$1,'100-&gt;45b'!$A$1:$D$45,3,0),Build!$D$1:$CY$1,"&lt;="&amp;VLOOKUP(AE$1,'100-&gt;45b'!$A$1:$D$45,4,0))</f>
        <v>0</v>
      </c>
      <c r="AF33" s="7">
        <f>SUMIFS(Build!$D33:$CY33,Build!$D$1:$CY$1,"&gt;="&amp;VLOOKUP(AF$1,'100-&gt;45b'!$A$1:$D$45,3,0),Build!$D$1:$CY$1,"&lt;="&amp;VLOOKUP(AF$1,'100-&gt;45b'!$A$1:$D$45,4,0))</f>
        <v>37999</v>
      </c>
      <c r="AG33" s="7">
        <f>SUMIFS(Build!$D33:$CY33,Build!$D$1:$CY$1,"&gt;="&amp;VLOOKUP(AG$1,'100-&gt;45b'!$A$1:$D$45,3,0),Build!$D$1:$CY$1,"&lt;="&amp;VLOOKUP(AG$1,'100-&gt;45b'!$A$1:$D$45,4,0))</f>
        <v>2532</v>
      </c>
      <c r="AH33" s="7">
        <f>SUMIFS(Build!$D33:$CY33,Build!$D$1:$CY$1,"&gt;="&amp;VLOOKUP(AH$1,'100-&gt;45b'!$A$1:$D$45,3,0),Build!$D$1:$CY$1,"&lt;="&amp;VLOOKUP(AH$1,'100-&gt;45b'!$A$1:$D$45,4,0))</f>
        <v>355172</v>
      </c>
      <c r="AI33" s="7">
        <f>SUMIFS(Build!$D33:$CY33,Build!$D$1:$CY$1,"&gt;="&amp;VLOOKUP(AI$1,'100-&gt;45b'!$A$1:$D$45,3,0),Build!$D$1:$CY$1,"&lt;="&amp;VLOOKUP(AI$1,'100-&gt;45b'!$A$1:$D$45,4,0))</f>
        <v>6501</v>
      </c>
      <c r="AJ33" s="7">
        <f>SUMIFS(Build!$D33:$CY33,Build!$D$1:$CY$1,"&gt;="&amp;VLOOKUP(AJ$1,'100-&gt;45b'!$A$1:$D$45,3,0),Build!$D$1:$CY$1,"&lt;="&amp;VLOOKUP(AJ$1,'100-&gt;45b'!$A$1:$D$45,4,0))</f>
        <v>14432</v>
      </c>
      <c r="AK33" s="7">
        <f>SUMIFS(Build!$D33:$CY33,Build!$D$1:$CY$1,"&gt;="&amp;VLOOKUP(AK$1,'100-&gt;45b'!$A$1:$D$45,3,0),Build!$D$1:$CY$1,"&lt;="&amp;VLOOKUP(AK$1,'100-&gt;45b'!$A$1:$D$45,4,0))</f>
        <v>11771</v>
      </c>
      <c r="AL33" s="7">
        <f>SUMIFS(Build!$D33:$CY33,Build!$D$1:$CY$1,"&gt;="&amp;VLOOKUP(AL$1,'100-&gt;45b'!$A$1:$D$45,3,0),Build!$D$1:$CY$1,"&lt;="&amp;VLOOKUP(AL$1,'100-&gt;45b'!$A$1:$D$45,4,0))</f>
        <v>124433</v>
      </c>
      <c r="AM33" s="7">
        <f>SUMIFS(Build!$D33:$CY33,Build!$D$1:$CY$1,"&gt;="&amp;VLOOKUP(AM$1,'100-&gt;45b'!$A$1:$D$45,3,0),Build!$D$1:$CY$1,"&lt;="&amp;VLOOKUP(AM$1,'100-&gt;45b'!$A$1:$D$45,4,0))</f>
        <v>16934</v>
      </c>
      <c r="AN33" s="7">
        <f>SUMIFS(Build!$D33:$CY33,Build!$D$1:$CY$1,"&gt;="&amp;VLOOKUP(AN$1,'100-&gt;45b'!$A$1:$D$45,3,0),Build!$D$1:$CY$1,"&lt;="&amp;VLOOKUP(AN$1,'100-&gt;45b'!$A$1:$D$45,4,0))</f>
        <v>66065</v>
      </c>
      <c r="AO33" s="7">
        <f>SUMIFS(Build!$D33:$CY33,Build!$D$1:$CY$1,"&gt;="&amp;VLOOKUP(AO$1,'100-&gt;45b'!$A$1:$D$45,3,0),Build!$D$1:$CY$1,"&lt;="&amp;VLOOKUP(AO$1,'100-&gt;45b'!$A$1:$D$45,4,0))</f>
        <v>64249</v>
      </c>
      <c r="AP33" s="7">
        <f>SUMIFS(Build!$D33:$CY33,Build!$D$1:$CY$1,"&gt;="&amp;VLOOKUP(AP$1,'100-&gt;45b'!$A$1:$D$45,3,0),Build!$D$1:$CY$1,"&lt;="&amp;VLOOKUP(AP$1,'100-&gt;45b'!$A$1:$D$45,4,0))</f>
        <v>197259</v>
      </c>
      <c r="AQ33" s="7">
        <f>SUMIFS(Build!$D33:$CY33,Build!$D$1:$CY$1,"&gt;="&amp;VLOOKUP(AQ$1,'100-&gt;45b'!$A$1:$D$45,3,0),Build!$D$1:$CY$1,"&lt;="&amp;VLOOKUP(AQ$1,'100-&gt;45b'!$A$1:$D$45,4,0))</f>
        <v>568561</v>
      </c>
      <c r="AR33" s="7">
        <f>SUMIFS(Build!$D33:$CY33,Build!$D$1:$CY$1,"&gt;="&amp;VLOOKUP(AR$1,'100-&gt;45b'!$A$1:$D$45,3,0),Build!$D$1:$CY$1,"&lt;="&amp;VLOOKUP(AR$1,'100-&gt;45b'!$A$1:$D$45,4,0))</f>
        <v>163224</v>
      </c>
      <c r="AS33" s="7">
        <f>SUMIFS(Build!$D33:$CY33,Build!$D$1:$CY$1,"&gt;="&amp;VLOOKUP(AS$1,'100-&gt;45b'!$A$1:$D$45,3,0),Build!$D$1:$CY$1,"&lt;="&amp;VLOOKUP(AS$1,'100-&gt;45b'!$A$1:$D$45,4,0))</f>
        <v>79260</v>
      </c>
      <c r="AT33" s="7">
        <f>SUMIFS(Build!$D33:$CY33,Build!$D$1:$CY$1,"&gt;="&amp;VLOOKUP(AT$1,'100-&gt;45b'!$A$1:$D$45,3,0),Build!$D$1:$CY$1,"&lt;="&amp;VLOOKUP(AT$1,'100-&gt;45b'!$A$1:$D$45,4,0))</f>
        <v>359190</v>
      </c>
      <c r="AU33" s="7">
        <f>SUMIFS(Build!$D33:$CY33,Build!$D$1:$CY$1,"&gt;="&amp;VLOOKUP(AU$1,'100-&gt;45b'!$A$1:$D$45,3,0),Build!$D$1:$CY$1,"&lt;="&amp;VLOOKUP(AU$1,'100-&gt;45b'!$A$1:$D$45,4,0))</f>
        <v>46775</v>
      </c>
      <c r="AV33" s="23">
        <f>Build!CX33</f>
        <v>1588</v>
      </c>
      <c r="AW33" s="7">
        <f>Build!CY33</f>
        <v>15329</v>
      </c>
      <c r="AX33" s="7"/>
      <c r="AY33" s="17">
        <f t="shared" si="0"/>
        <v>43</v>
      </c>
      <c r="AZ33" s="18">
        <f t="shared" si="1"/>
        <v>1.6000803328217197E-3</v>
      </c>
      <c r="BA33" s="18"/>
      <c r="BB33" s="18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B33" s="8"/>
    </row>
    <row r="34" spans="1:106" x14ac:dyDescent="0.25">
      <c r="A34" t="s">
        <v>227</v>
      </c>
      <c r="B34">
        <f>VLOOKUP($A34&amp;0,'Short Labels'!$B$1:$N$8042,8,0)</f>
        <v>2012</v>
      </c>
      <c r="C34" s="7">
        <f>SUMIFS(Build!$D34:$CY34,Build!$D$1:$CY$1,"&gt;="&amp;VLOOKUP(C$1,'100-&gt;45b'!$A$1:$D$45,3,0),Build!$D$1:$CY$1,"&lt;="&amp;VLOOKUP(C$1,'100-&gt;45b'!$A$1:$D$45,4,0))</f>
        <v>158726</v>
      </c>
      <c r="D34" s="7">
        <f>SUMIFS(Build!$D34:$CY34,Build!$D$1:$CY$1,"&gt;="&amp;VLOOKUP(D$1,'100-&gt;45b'!$A$1:$D$45,3,0),Build!$D$1:$CY$1,"&lt;="&amp;VLOOKUP(D$1,'100-&gt;45b'!$A$1:$D$45,4,0))</f>
        <v>2535</v>
      </c>
      <c r="E34" s="7">
        <f>SUMIFS(Build!$D34:$CY34,Build!$D$1:$CY$1,"&gt;="&amp;VLOOKUP(E$1,'100-&gt;45b'!$A$1:$D$45,3,0),Build!$D$1:$CY$1,"&lt;="&amp;VLOOKUP(E$1,'100-&gt;45b'!$A$1:$D$45,4,0))</f>
        <v>470</v>
      </c>
      <c r="F34" s="7">
        <f>SUMIFS(Build!$D34:$CY34,Build!$D$1:$CY$1,"&gt;="&amp;VLOOKUP(F$1,'100-&gt;45b'!$A$1:$D$45,3,0),Build!$D$1:$CY$1,"&lt;="&amp;VLOOKUP(F$1,'100-&gt;45b'!$A$1:$D$45,4,0))</f>
        <v>340</v>
      </c>
      <c r="G34" s="7">
        <f>SUMIFS(Build!$D34:$CY34,Build!$D$1:$CY$1,"&gt;="&amp;VLOOKUP(G$1,'100-&gt;45b'!$A$1:$D$45,3,0),Build!$D$1:$CY$1,"&lt;="&amp;VLOOKUP(G$1,'100-&gt;45b'!$A$1:$D$45,4,0))</f>
        <v>225</v>
      </c>
      <c r="H34" s="7">
        <f>SUMIFS(Build!$D34:$CY34,Build!$D$1:$CY$1,"&gt;="&amp;VLOOKUP(H$1,'100-&gt;45b'!$A$1:$D$45,3,0),Build!$D$1:$CY$1,"&lt;="&amp;VLOOKUP(H$1,'100-&gt;45b'!$A$1:$D$45,4,0))</f>
        <v>3761</v>
      </c>
      <c r="I34" s="7">
        <f>SUMIFS(Build!$D34:$CY34,Build!$D$1:$CY$1,"&gt;="&amp;VLOOKUP(I$1,'100-&gt;45b'!$A$1:$D$45,3,0),Build!$D$1:$CY$1,"&lt;="&amp;VLOOKUP(I$1,'100-&gt;45b'!$A$1:$D$45,4,0))</f>
        <v>19111</v>
      </c>
      <c r="J34" s="7">
        <f>SUMIFS(Build!$D34:$CY34,Build!$D$1:$CY$1,"&gt;="&amp;VLOOKUP(J$1,'100-&gt;45b'!$A$1:$D$45,3,0),Build!$D$1:$CY$1,"&lt;="&amp;VLOOKUP(J$1,'100-&gt;45b'!$A$1:$D$45,4,0))</f>
        <v>1717</v>
      </c>
      <c r="K34" s="7">
        <f>SUMIFS(Build!$D34:$CY34,Build!$D$1:$CY$1,"&gt;="&amp;VLOOKUP(K$1,'100-&gt;45b'!$A$1:$D$45,3,0),Build!$D$1:$CY$1,"&lt;="&amp;VLOOKUP(K$1,'100-&gt;45b'!$A$1:$D$45,4,0))</f>
        <v>61</v>
      </c>
      <c r="L34" s="7">
        <f>SUMIFS(Build!$D34:$CY34,Build!$D$1:$CY$1,"&gt;="&amp;VLOOKUP(L$1,'100-&gt;45b'!$A$1:$D$45,3,0),Build!$D$1:$CY$1,"&lt;="&amp;VLOOKUP(L$1,'100-&gt;45b'!$A$1:$D$45,4,0))</f>
        <v>0</v>
      </c>
      <c r="M34" s="7">
        <f>SUMIFS(Build!$D34:$CY34,Build!$D$1:$CY$1,"&gt;="&amp;VLOOKUP(M$1,'100-&gt;45b'!$A$1:$D$45,3,0),Build!$D$1:$CY$1,"&lt;="&amp;VLOOKUP(M$1,'100-&gt;45b'!$A$1:$D$45,4,0))</f>
        <v>1561</v>
      </c>
      <c r="N34" s="7">
        <f>SUMIFS(Build!$D34:$CY34,Build!$D$1:$CY$1,"&gt;="&amp;VLOOKUP(N$1,'100-&gt;45b'!$A$1:$D$45,3,0),Build!$D$1:$CY$1,"&lt;="&amp;VLOOKUP(N$1,'100-&gt;45b'!$A$1:$D$45,4,0))</f>
        <v>0</v>
      </c>
      <c r="O34" s="7">
        <f>SUMIFS(Build!$D34:$CY34,Build!$D$1:$CY$1,"&gt;="&amp;VLOOKUP(O$1,'100-&gt;45b'!$A$1:$D$45,3,0),Build!$D$1:$CY$1,"&lt;="&amp;VLOOKUP(O$1,'100-&gt;45b'!$A$1:$D$45,4,0))</f>
        <v>0</v>
      </c>
      <c r="P34" s="7">
        <f>SUMIFS(Build!$D34:$CY34,Build!$D$1:$CY$1,"&gt;="&amp;VLOOKUP(P$1,'100-&gt;45b'!$A$1:$D$45,3,0),Build!$D$1:$CY$1,"&lt;="&amp;VLOOKUP(P$1,'100-&gt;45b'!$A$1:$D$45,4,0))</f>
        <v>1521</v>
      </c>
      <c r="Q34" s="7">
        <f>SUMIFS(Build!$D34:$CY34,Build!$D$1:$CY$1,"&gt;="&amp;VLOOKUP(Q$1,'100-&gt;45b'!$A$1:$D$45,3,0),Build!$D$1:$CY$1,"&lt;="&amp;VLOOKUP(Q$1,'100-&gt;45b'!$A$1:$D$45,4,0))</f>
        <v>0</v>
      </c>
      <c r="R34" s="7">
        <f>SUMIFS(Build!$D34:$CY34,Build!$D$1:$CY$1,"&gt;="&amp;VLOOKUP(R$1,'100-&gt;45b'!$A$1:$D$45,3,0),Build!$D$1:$CY$1,"&lt;="&amp;VLOOKUP(R$1,'100-&gt;45b'!$A$1:$D$45,4,0))</f>
        <v>5772</v>
      </c>
      <c r="S34" s="7">
        <f>SUMIFS(Build!$D34:$CY34,Build!$D$1:$CY$1,"&gt;="&amp;VLOOKUP(S$1,'100-&gt;45b'!$A$1:$D$45,3,0),Build!$D$1:$CY$1,"&lt;="&amp;VLOOKUP(S$1,'100-&gt;45b'!$A$1:$D$45,4,0))</f>
        <v>0</v>
      </c>
      <c r="T34" s="7">
        <f>SUMIFS(Build!$D34:$CY34,Build!$D$1:$CY$1,"&gt;="&amp;VLOOKUP(T$1,'100-&gt;45b'!$A$1:$D$45,3,0),Build!$D$1:$CY$1,"&lt;="&amp;VLOOKUP(T$1,'100-&gt;45b'!$A$1:$D$45,4,0))</f>
        <v>265</v>
      </c>
      <c r="U34" s="7">
        <f>SUMIFS(Build!$D34:$CY34,Build!$D$1:$CY$1,"&gt;="&amp;VLOOKUP(U$1,'100-&gt;45b'!$A$1:$D$45,3,0),Build!$D$1:$CY$1,"&lt;="&amp;VLOOKUP(U$1,'100-&gt;45b'!$A$1:$D$45,4,0))</f>
        <v>221</v>
      </c>
      <c r="V34" s="7">
        <f>SUMIFS(Build!$D34:$CY34,Build!$D$1:$CY$1,"&gt;="&amp;VLOOKUP(V$1,'100-&gt;45b'!$A$1:$D$45,3,0),Build!$D$1:$CY$1,"&lt;="&amp;VLOOKUP(V$1,'100-&gt;45b'!$A$1:$D$45,4,0))</f>
        <v>0</v>
      </c>
      <c r="W34" s="7">
        <f>SUMIFS(Build!$D34:$CY34,Build!$D$1:$CY$1,"&gt;="&amp;VLOOKUP(W$1,'100-&gt;45b'!$A$1:$D$45,3,0),Build!$D$1:$CY$1,"&lt;="&amp;VLOOKUP(W$1,'100-&gt;45b'!$A$1:$D$45,4,0))</f>
        <v>101</v>
      </c>
      <c r="X34" s="7">
        <f>SUMIFS(Build!$D34:$CY34,Build!$D$1:$CY$1,"&gt;="&amp;VLOOKUP(X$1,'100-&gt;45b'!$A$1:$D$45,3,0),Build!$D$1:$CY$1,"&lt;="&amp;VLOOKUP(X$1,'100-&gt;45b'!$A$1:$D$45,4,0))</f>
        <v>16871</v>
      </c>
      <c r="Y34" s="7">
        <f>SUMIFS(Build!$D34:$CY34,Build!$D$1:$CY$1,"&gt;="&amp;VLOOKUP(Y$1,'100-&gt;45b'!$A$1:$D$45,3,0),Build!$D$1:$CY$1,"&lt;="&amp;VLOOKUP(Y$1,'100-&gt;45b'!$A$1:$D$45,4,0))</f>
        <v>1206</v>
      </c>
      <c r="Z34" s="7">
        <f>SUMIFS(Build!$D34:$CY34,Build!$D$1:$CY$1,"&gt;="&amp;VLOOKUP(Z$1,'100-&gt;45b'!$A$1:$D$45,3,0),Build!$D$1:$CY$1,"&lt;="&amp;VLOOKUP(Z$1,'100-&gt;45b'!$A$1:$D$45,4,0))</f>
        <v>330</v>
      </c>
      <c r="AA34" s="7">
        <f>SUMIFS(Build!$D34:$CY34,Build!$D$1:$CY$1,"&gt;="&amp;VLOOKUP(AA$1,'100-&gt;45b'!$A$1:$D$45,3,0),Build!$D$1:$CY$1,"&lt;="&amp;VLOOKUP(AA$1,'100-&gt;45b'!$A$1:$D$45,4,0))</f>
        <v>30466</v>
      </c>
      <c r="AB34" s="7">
        <f>SUMIFS(Build!$D34:$CY34,Build!$D$1:$CY$1,"&gt;="&amp;VLOOKUP(AB$1,'100-&gt;45b'!$A$1:$D$45,3,0),Build!$D$1:$CY$1,"&lt;="&amp;VLOOKUP(AB$1,'100-&gt;45b'!$A$1:$D$45,4,0))</f>
        <v>161704</v>
      </c>
      <c r="AC34" s="7">
        <f>SUMIFS(Build!$D34:$CY34,Build!$D$1:$CY$1,"&gt;="&amp;VLOOKUP(AC$1,'100-&gt;45b'!$A$1:$D$45,3,0),Build!$D$1:$CY$1,"&lt;="&amp;VLOOKUP(AC$1,'100-&gt;45b'!$A$1:$D$45,4,0))</f>
        <v>18314</v>
      </c>
      <c r="AD34" s="7">
        <f>SUMIFS(Build!$D34:$CY34,Build!$D$1:$CY$1,"&gt;="&amp;VLOOKUP(AD$1,'100-&gt;45b'!$A$1:$D$45,3,0),Build!$D$1:$CY$1,"&lt;="&amp;VLOOKUP(AD$1,'100-&gt;45b'!$A$1:$D$45,4,0))</f>
        <v>325</v>
      </c>
      <c r="AE34" s="7">
        <f>SUMIFS(Build!$D34:$CY34,Build!$D$1:$CY$1,"&gt;="&amp;VLOOKUP(AE$1,'100-&gt;45b'!$A$1:$D$45,3,0),Build!$D$1:$CY$1,"&lt;="&amp;VLOOKUP(AE$1,'100-&gt;45b'!$A$1:$D$45,4,0))</f>
        <v>0</v>
      </c>
      <c r="AF34" s="7">
        <f>SUMIFS(Build!$D34:$CY34,Build!$D$1:$CY$1,"&gt;="&amp;VLOOKUP(AF$1,'100-&gt;45b'!$A$1:$D$45,3,0),Build!$D$1:$CY$1,"&lt;="&amp;VLOOKUP(AF$1,'100-&gt;45b'!$A$1:$D$45,4,0))</f>
        <v>4793</v>
      </c>
      <c r="AG34" s="7">
        <f>SUMIFS(Build!$D34:$CY34,Build!$D$1:$CY$1,"&gt;="&amp;VLOOKUP(AG$1,'100-&gt;45b'!$A$1:$D$45,3,0),Build!$D$1:$CY$1,"&lt;="&amp;VLOOKUP(AG$1,'100-&gt;45b'!$A$1:$D$45,4,0))</f>
        <v>341</v>
      </c>
      <c r="AH34" s="7">
        <f>SUMIFS(Build!$D34:$CY34,Build!$D$1:$CY$1,"&gt;="&amp;VLOOKUP(AH$1,'100-&gt;45b'!$A$1:$D$45,3,0),Build!$D$1:$CY$1,"&lt;="&amp;VLOOKUP(AH$1,'100-&gt;45b'!$A$1:$D$45,4,0))</f>
        <v>7986</v>
      </c>
      <c r="AI34" s="7">
        <f>SUMIFS(Build!$D34:$CY34,Build!$D$1:$CY$1,"&gt;="&amp;VLOOKUP(AI$1,'100-&gt;45b'!$A$1:$D$45,3,0),Build!$D$1:$CY$1,"&lt;="&amp;VLOOKUP(AI$1,'100-&gt;45b'!$A$1:$D$45,4,0))</f>
        <v>1023</v>
      </c>
      <c r="AJ34" s="7">
        <f>SUMIFS(Build!$D34:$CY34,Build!$D$1:$CY$1,"&gt;="&amp;VLOOKUP(AJ$1,'100-&gt;45b'!$A$1:$D$45,3,0),Build!$D$1:$CY$1,"&lt;="&amp;VLOOKUP(AJ$1,'100-&gt;45b'!$A$1:$D$45,4,0))</f>
        <v>635</v>
      </c>
      <c r="AK34" s="7">
        <f>SUMIFS(Build!$D34:$CY34,Build!$D$1:$CY$1,"&gt;="&amp;VLOOKUP(AK$1,'100-&gt;45b'!$A$1:$D$45,3,0),Build!$D$1:$CY$1,"&lt;="&amp;VLOOKUP(AK$1,'100-&gt;45b'!$A$1:$D$45,4,0))</f>
        <v>1469</v>
      </c>
      <c r="AL34" s="7">
        <f>SUMIFS(Build!$D34:$CY34,Build!$D$1:$CY$1,"&gt;="&amp;VLOOKUP(AL$1,'100-&gt;45b'!$A$1:$D$45,3,0),Build!$D$1:$CY$1,"&lt;="&amp;VLOOKUP(AL$1,'100-&gt;45b'!$A$1:$D$45,4,0))</f>
        <v>1952</v>
      </c>
      <c r="AM34" s="7">
        <f>SUMIFS(Build!$D34:$CY34,Build!$D$1:$CY$1,"&gt;="&amp;VLOOKUP(AM$1,'100-&gt;45b'!$A$1:$D$45,3,0),Build!$D$1:$CY$1,"&lt;="&amp;VLOOKUP(AM$1,'100-&gt;45b'!$A$1:$D$45,4,0))</f>
        <v>989</v>
      </c>
      <c r="AN34" s="7">
        <f>SUMIFS(Build!$D34:$CY34,Build!$D$1:$CY$1,"&gt;="&amp;VLOOKUP(AN$1,'100-&gt;45b'!$A$1:$D$45,3,0),Build!$D$1:$CY$1,"&lt;="&amp;VLOOKUP(AN$1,'100-&gt;45b'!$A$1:$D$45,4,0))</f>
        <v>2723</v>
      </c>
      <c r="AO34" s="7">
        <f>SUMIFS(Build!$D34:$CY34,Build!$D$1:$CY$1,"&gt;="&amp;VLOOKUP(AO$1,'100-&gt;45b'!$A$1:$D$45,3,0),Build!$D$1:$CY$1,"&lt;="&amp;VLOOKUP(AO$1,'100-&gt;45b'!$A$1:$D$45,4,0))</f>
        <v>19004</v>
      </c>
      <c r="AP34" s="7">
        <f>SUMIFS(Build!$D34:$CY34,Build!$D$1:$CY$1,"&gt;="&amp;VLOOKUP(AP$1,'100-&gt;45b'!$A$1:$D$45,3,0),Build!$D$1:$CY$1,"&lt;="&amp;VLOOKUP(AP$1,'100-&gt;45b'!$A$1:$D$45,4,0))</f>
        <v>10791</v>
      </c>
      <c r="AQ34" s="7">
        <f>SUMIFS(Build!$D34:$CY34,Build!$D$1:$CY$1,"&gt;="&amp;VLOOKUP(AQ$1,'100-&gt;45b'!$A$1:$D$45,3,0),Build!$D$1:$CY$1,"&lt;="&amp;VLOOKUP(AQ$1,'100-&gt;45b'!$A$1:$D$45,4,0))</f>
        <v>15138</v>
      </c>
      <c r="AR34" s="7">
        <f>SUMIFS(Build!$D34:$CY34,Build!$D$1:$CY$1,"&gt;="&amp;VLOOKUP(AR$1,'100-&gt;45b'!$A$1:$D$45,3,0),Build!$D$1:$CY$1,"&lt;="&amp;VLOOKUP(AR$1,'100-&gt;45b'!$A$1:$D$45,4,0))</f>
        <v>3941</v>
      </c>
      <c r="AS34" s="7">
        <f>SUMIFS(Build!$D34:$CY34,Build!$D$1:$CY$1,"&gt;="&amp;VLOOKUP(AS$1,'100-&gt;45b'!$A$1:$D$45,3,0),Build!$D$1:$CY$1,"&lt;="&amp;VLOOKUP(AS$1,'100-&gt;45b'!$A$1:$D$45,4,0))</f>
        <v>4305</v>
      </c>
      <c r="AT34" s="7">
        <f>SUMIFS(Build!$D34:$CY34,Build!$D$1:$CY$1,"&gt;="&amp;VLOOKUP(AT$1,'100-&gt;45b'!$A$1:$D$45,3,0),Build!$D$1:$CY$1,"&lt;="&amp;VLOOKUP(AT$1,'100-&gt;45b'!$A$1:$D$45,4,0))</f>
        <v>26218</v>
      </c>
      <c r="AU34" s="7">
        <f>SUMIFS(Build!$D34:$CY34,Build!$D$1:$CY$1,"&gt;="&amp;VLOOKUP(AU$1,'100-&gt;45b'!$A$1:$D$45,3,0),Build!$D$1:$CY$1,"&lt;="&amp;VLOOKUP(AU$1,'100-&gt;45b'!$A$1:$D$45,4,0))</f>
        <v>1145</v>
      </c>
      <c r="AV34" s="23">
        <f>Build!CX34</f>
        <v>0</v>
      </c>
      <c r="AW34" s="7">
        <f>Build!CY34</f>
        <v>16268</v>
      </c>
      <c r="AX34" s="7"/>
      <c r="AY34" s="17">
        <f t="shared" si="0"/>
        <v>38</v>
      </c>
      <c r="AZ34" s="18">
        <f t="shared" si="1"/>
        <v>2.9886611650414091E-2</v>
      </c>
      <c r="BA34" s="18"/>
      <c r="BB34" s="18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B34" s="8"/>
    </row>
    <row r="35" spans="1:106" x14ac:dyDescent="0.25">
      <c r="A35" t="s">
        <v>228</v>
      </c>
      <c r="B35">
        <f>VLOOKUP($A35&amp;0,'Short Labels'!$B$1:$N$8042,8,0)</f>
        <v>2018</v>
      </c>
      <c r="C35" s="7">
        <f>SUMIFS(Build!$D35:$CY35,Build!$D$1:$CY$1,"&gt;="&amp;VLOOKUP(C$1,'100-&gt;45b'!$A$1:$D$45,3,0),Build!$D$1:$CY$1,"&lt;="&amp;VLOOKUP(C$1,'100-&gt;45b'!$A$1:$D$45,4,0))</f>
        <v>262560</v>
      </c>
      <c r="D35" s="7">
        <f>SUMIFS(Build!$D35:$CY35,Build!$D$1:$CY$1,"&gt;="&amp;VLOOKUP(D$1,'100-&gt;45b'!$A$1:$D$45,3,0),Build!$D$1:$CY$1,"&lt;="&amp;VLOOKUP(D$1,'100-&gt;45b'!$A$1:$D$45,4,0))</f>
        <v>3609</v>
      </c>
      <c r="E35" s="7">
        <f>SUMIFS(Build!$D35:$CY35,Build!$D$1:$CY$1,"&gt;="&amp;VLOOKUP(E$1,'100-&gt;45b'!$A$1:$D$45,3,0),Build!$D$1:$CY$1,"&lt;="&amp;VLOOKUP(E$1,'100-&gt;45b'!$A$1:$D$45,4,0))</f>
        <v>14315</v>
      </c>
      <c r="F35" s="7">
        <f>SUMIFS(Build!$D35:$CY35,Build!$D$1:$CY$1,"&gt;="&amp;VLOOKUP(F$1,'100-&gt;45b'!$A$1:$D$45,3,0),Build!$D$1:$CY$1,"&lt;="&amp;VLOOKUP(F$1,'100-&gt;45b'!$A$1:$D$45,4,0))</f>
        <v>0</v>
      </c>
      <c r="G35" s="7">
        <f>SUMIFS(Build!$D35:$CY35,Build!$D$1:$CY$1,"&gt;="&amp;VLOOKUP(G$1,'100-&gt;45b'!$A$1:$D$45,3,0),Build!$D$1:$CY$1,"&lt;="&amp;VLOOKUP(G$1,'100-&gt;45b'!$A$1:$D$45,4,0))</f>
        <v>0</v>
      </c>
      <c r="H35" s="7">
        <f>SUMIFS(Build!$D35:$CY35,Build!$D$1:$CY$1,"&gt;="&amp;VLOOKUP(H$1,'100-&gt;45b'!$A$1:$D$45,3,0),Build!$D$1:$CY$1,"&lt;="&amp;VLOOKUP(H$1,'100-&gt;45b'!$A$1:$D$45,4,0))</f>
        <v>1825</v>
      </c>
      <c r="I35" s="7">
        <f>SUMIFS(Build!$D35:$CY35,Build!$D$1:$CY$1,"&gt;="&amp;VLOOKUP(I$1,'100-&gt;45b'!$A$1:$D$45,3,0),Build!$D$1:$CY$1,"&lt;="&amp;VLOOKUP(I$1,'100-&gt;45b'!$A$1:$D$45,4,0))</f>
        <v>22774</v>
      </c>
      <c r="J35" s="7">
        <f>SUMIFS(Build!$D35:$CY35,Build!$D$1:$CY$1,"&gt;="&amp;VLOOKUP(J$1,'100-&gt;45b'!$A$1:$D$45,3,0),Build!$D$1:$CY$1,"&lt;="&amp;VLOOKUP(J$1,'100-&gt;45b'!$A$1:$D$45,4,0))</f>
        <v>0</v>
      </c>
      <c r="K35" s="7">
        <f>SUMIFS(Build!$D35:$CY35,Build!$D$1:$CY$1,"&gt;="&amp;VLOOKUP(K$1,'100-&gt;45b'!$A$1:$D$45,3,0),Build!$D$1:$CY$1,"&lt;="&amp;VLOOKUP(K$1,'100-&gt;45b'!$A$1:$D$45,4,0))</f>
        <v>6222</v>
      </c>
      <c r="L35" s="7">
        <f>SUMIFS(Build!$D35:$CY35,Build!$D$1:$CY$1,"&gt;="&amp;VLOOKUP(L$1,'100-&gt;45b'!$A$1:$D$45,3,0),Build!$D$1:$CY$1,"&lt;="&amp;VLOOKUP(L$1,'100-&gt;45b'!$A$1:$D$45,4,0))</f>
        <v>0</v>
      </c>
      <c r="M35" s="7">
        <f>SUMIFS(Build!$D35:$CY35,Build!$D$1:$CY$1,"&gt;="&amp;VLOOKUP(M$1,'100-&gt;45b'!$A$1:$D$45,3,0),Build!$D$1:$CY$1,"&lt;="&amp;VLOOKUP(M$1,'100-&gt;45b'!$A$1:$D$45,4,0))</f>
        <v>3488</v>
      </c>
      <c r="N35" s="7">
        <f>SUMIFS(Build!$D35:$CY35,Build!$D$1:$CY$1,"&gt;="&amp;VLOOKUP(N$1,'100-&gt;45b'!$A$1:$D$45,3,0),Build!$D$1:$CY$1,"&lt;="&amp;VLOOKUP(N$1,'100-&gt;45b'!$A$1:$D$45,4,0))</f>
        <v>0</v>
      </c>
      <c r="O35" s="7">
        <f>SUMIFS(Build!$D35:$CY35,Build!$D$1:$CY$1,"&gt;="&amp;VLOOKUP(O$1,'100-&gt;45b'!$A$1:$D$45,3,0),Build!$D$1:$CY$1,"&lt;="&amp;VLOOKUP(O$1,'100-&gt;45b'!$A$1:$D$45,4,0))</f>
        <v>0</v>
      </c>
      <c r="P35" s="7">
        <f>SUMIFS(Build!$D35:$CY35,Build!$D$1:$CY$1,"&gt;="&amp;VLOOKUP(P$1,'100-&gt;45b'!$A$1:$D$45,3,0),Build!$D$1:$CY$1,"&lt;="&amp;VLOOKUP(P$1,'100-&gt;45b'!$A$1:$D$45,4,0))</f>
        <v>0</v>
      </c>
      <c r="Q35" s="7">
        <f>SUMIFS(Build!$D35:$CY35,Build!$D$1:$CY$1,"&gt;="&amp;VLOOKUP(Q$1,'100-&gt;45b'!$A$1:$D$45,3,0),Build!$D$1:$CY$1,"&lt;="&amp;VLOOKUP(Q$1,'100-&gt;45b'!$A$1:$D$45,4,0))</f>
        <v>0</v>
      </c>
      <c r="R35" s="7">
        <f>SUMIFS(Build!$D35:$CY35,Build!$D$1:$CY$1,"&gt;="&amp;VLOOKUP(R$1,'100-&gt;45b'!$A$1:$D$45,3,0),Build!$D$1:$CY$1,"&lt;="&amp;VLOOKUP(R$1,'100-&gt;45b'!$A$1:$D$45,4,0))</f>
        <v>0</v>
      </c>
      <c r="S35" s="7">
        <f>SUMIFS(Build!$D35:$CY35,Build!$D$1:$CY$1,"&gt;="&amp;VLOOKUP(S$1,'100-&gt;45b'!$A$1:$D$45,3,0),Build!$D$1:$CY$1,"&lt;="&amp;VLOOKUP(S$1,'100-&gt;45b'!$A$1:$D$45,4,0))</f>
        <v>0</v>
      </c>
      <c r="T35" s="7">
        <f>SUMIFS(Build!$D35:$CY35,Build!$D$1:$CY$1,"&gt;="&amp;VLOOKUP(T$1,'100-&gt;45b'!$A$1:$D$45,3,0),Build!$D$1:$CY$1,"&lt;="&amp;VLOOKUP(T$1,'100-&gt;45b'!$A$1:$D$45,4,0))</f>
        <v>0</v>
      </c>
      <c r="U35" s="7">
        <f>SUMIFS(Build!$D35:$CY35,Build!$D$1:$CY$1,"&gt;="&amp;VLOOKUP(U$1,'100-&gt;45b'!$A$1:$D$45,3,0),Build!$D$1:$CY$1,"&lt;="&amp;VLOOKUP(U$1,'100-&gt;45b'!$A$1:$D$45,4,0))</f>
        <v>1412</v>
      </c>
      <c r="V35" s="7">
        <f>SUMIFS(Build!$D35:$CY35,Build!$D$1:$CY$1,"&gt;="&amp;VLOOKUP(V$1,'100-&gt;45b'!$A$1:$D$45,3,0),Build!$D$1:$CY$1,"&lt;="&amp;VLOOKUP(V$1,'100-&gt;45b'!$A$1:$D$45,4,0))</f>
        <v>0</v>
      </c>
      <c r="W35" s="7">
        <f>SUMIFS(Build!$D35:$CY35,Build!$D$1:$CY$1,"&gt;="&amp;VLOOKUP(W$1,'100-&gt;45b'!$A$1:$D$45,3,0),Build!$D$1:$CY$1,"&lt;="&amp;VLOOKUP(W$1,'100-&gt;45b'!$A$1:$D$45,4,0))</f>
        <v>0</v>
      </c>
      <c r="X35" s="7">
        <f>SUMIFS(Build!$D35:$CY35,Build!$D$1:$CY$1,"&gt;="&amp;VLOOKUP(X$1,'100-&gt;45b'!$A$1:$D$45,3,0),Build!$D$1:$CY$1,"&lt;="&amp;VLOOKUP(X$1,'100-&gt;45b'!$A$1:$D$45,4,0))</f>
        <v>0</v>
      </c>
      <c r="Y35" s="7">
        <f>SUMIFS(Build!$D35:$CY35,Build!$D$1:$CY$1,"&gt;="&amp;VLOOKUP(Y$1,'100-&gt;45b'!$A$1:$D$45,3,0),Build!$D$1:$CY$1,"&lt;="&amp;VLOOKUP(Y$1,'100-&gt;45b'!$A$1:$D$45,4,0))</f>
        <v>0</v>
      </c>
      <c r="Z35" s="7">
        <f>SUMIFS(Build!$D35:$CY35,Build!$D$1:$CY$1,"&gt;="&amp;VLOOKUP(Z$1,'100-&gt;45b'!$A$1:$D$45,3,0),Build!$D$1:$CY$1,"&lt;="&amp;VLOOKUP(Z$1,'100-&gt;45b'!$A$1:$D$45,4,0))</f>
        <v>0</v>
      </c>
      <c r="AA35" s="7">
        <f>SUMIFS(Build!$D35:$CY35,Build!$D$1:$CY$1,"&gt;="&amp;VLOOKUP(AA$1,'100-&gt;45b'!$A$1:$D$45,3,0),Build!$D$1:$CY$1,"&lt;="&amp;VLOOKUP(AA$1,'100-&gt;45b'!$A$1:$D$45,4,0))</f>
        <v>1466</v>
      </c>
      <c r="AB35" s="7">
        <f>SUMIFS(Build!$D35:$CY35,Build!$D$1:$CY$1,"&gt;="&amp;VLOOKUP(AB$1,'100-&gt;45b'!$A$1:$D$45,3,0),Build!$D$1:$CY$1,"&lt;="&amp;VLOOKUP(AB$1,'100-&gt;45b'!$A$1:$D$45,4,0))</f>
        <v>19907</v>
      </c>
      <c r="AC35" s="7">
        <f>SUMIFS(Build!$D35:$CY35,Build!$D$1:$CY$1,"&gt;="&amp;VLOOKUP(AC$1,'100-&gt;45b'!$A$1:$D$45,3,0),Build!$D$1:$CY$1,"&lt;="&amp;VLOOKUP(AC$1,'100-&gt;45b'!$A$1:$D$45,4,0))</f>
        <v>0</v>
      </c>
      <c r="AD35" s="7">
        <f>SUMIFS(Build!$D35:$CY35,Build!$D$1:$CY$1,"&gt;="&amp;VLOOKUP(AD$1,'100-&gt;45b'!$A$1:$D$45,3,0),Build!$D$1:$CY$1,"&lt;="&amp;VLOOKUP(AD$1,'100-&gt;45b'!$A$1:$D$45,4,0))</f>
        <v>5691</v>
      </c>
      <c r="AE35" s="7">
        <f>SUMIFS(Build!$D35:$CY35,Build!$D$1:$CY$1,"&gt;="&amp;VLOOKUP(AE$1,'100-&gt;45b'!$A$1:$D$45,3,0),Build!$D$1:$CY$1,"&lt;="&amp;VLOOKUP(AE$1,'100-&gt;45b'!$A$1:$D$45,4,0))</f>
        <v>9337</v>
      </c>
      <c r="AF35" s="7">
        <f>SUMIFS(Build!$D35:$CY35,Build!$D$1:$CY$1,"&gt;="&amp;VLOOKUP(AF$1,'100-&gt;45b'!$A$1:$D$45,3,0),Build!$D$1:$CY$1,"&lt;="&amp;VLOOKUP(AF$1,'100-&gt;45b'!$A$1:$D$45,4,0))</f>
        <v>56949</v>
      </c>
      <c r="AG35" s="7">
        <f>SUMIFS(Build!$D35:$CY35,Build!$D$1:$CY$1,"&gt;="&amp;VLOOKUP(AG$1,'100-&gt;45b'!$A$1:$D$45,3,0),Build!$D$1:$CY$1,"&lt;="&amp;VLOOKUP(AG$1,'100-&gt;45b'!$A$1:$D$45,4,0))</f>
        <v>0</v>
      </c>
      <c r="AH35" s="7">
        <f>SUMIFS(Build!$D35:$CY35,Build!$D$1:$CY$1,"&gt;="&amp;VLOOKUP(AH$1,'100-&gt;45b'!$A$1:$D$45,3,0),Build!$D$1:$CY$1,"&lt;="&amp;VLOOKUP(AH$1,'100-&gt;45b'!$A$1:$D$45,4,0))</f>
        <v>5754</v>
      </c>
      <c r="AI35" s="7">
        <f>SUMIFS(Build!$D35:$CY35,Build!$D$1:$CY$1,"&gt;="&amp;VLOOKUP(AI$1,'100-&gt;45b'!$A$1:$D$45,3,0),Build!$D$1:$CY$1,"&lt;="&amp;VLOOKUP(AI$1,'100-&gt;45b'!$A$1:$D$45,4,0))</f>
        <v>11245</v>
      </c>
      <c r="AJ35" s="7">
        <f>SUMIFS(Build!$D35:$CY35,Build!$D$1:$CY$1,"&gt;="&amp;VLOOKUP(AJ$1,'100-&gt;45b'!$A$1:$D$45,3,0),Build!$D$1:$CY$1,"&lt;="&amp;VLOOKUP(AJ$1,'100-&gt;45b'!$A$1:$D$45,4,0))</f>
        <v>0</v>
      </c>
      <c r="AK35" s="7">
        <f>SUMIFS(Build!$D35:$CY35,Build!$D$1:$CY$1,"&gt;="&amp;VLOOKUP(AK$1,'100-&gt;45b'!$A$1:$D$45,3,0),Build!$D$1:$CY$1,"&lt;="&amp;VLOOKUP(AK$1,'100-&gt;45b'!$A$1:$D$45,4,0))</f>
        <v>1916</v>
      </c>
      <c r="AL35" s="7">
        <f>SUMIFS(Build!$D35:$CY35,Build!$D$1:$CY$1,"&gt;="&amp;VLOOKUP(AL$1,'100-&gt;45b'!$A$1:$D$45,3,0),Build!$D$1:$CY$1,"&lt;="&amp;VLOOKUP(AL$1,'100-&gt;45b'!$A$1:$D$45,4,0))</f>
        <v>1705</v>
      </c>
      <c r="AM35" s="7">
        <f>SUMIFS(Build!$D35:$CY35,Build!$D$1:$CY$1,"&gt;="&amp;VLOOKUP(AM$1,'100-&gt;45b'!$A$1:$D$45,3,0),Build!$D$1:$CY$1,"&lt;="&amp;VLOOKUP(AM$1,'100-&gt;45b'!$A$1:$D$45,4,0))</f>
        <v>0</v>
      </c>
      <c r="AN35" s="7">
        <f>SUMIFS(Build!$D35:$CY35,Build!$D$1:$CY$1,"&gt;="&amp;VLOOKUP(AN$1,'100-&gt;45b'!$A$1:$D$45,3,0),Build!$D$1:$CY$1,"&lt;="&amp;VLOOKUP(AN$1,'100-&gt;45b'!$A$1:$D$45,4,0))</f>
        <v>21529</v>
      </c>
      <c r="AO35" s="7">
        <f>SUMIFS(Build!$D35:$CY35,Build!$D$1:$CY$1,"&gt;="&amp;VLOOKUP(AO$1,'100-&gt;45b'!$A$1:$D$45,3,0),Build!$D$1:$CY$1,"&lt;="&amp;VLOOKUP(AO$1,'100-&gt;45b'!$A$1:$D$45,4,0))</f>
        <v>14918</v>
      </c>
      <c r="AP35" s="7">
        <f>SUMIFS(Build!$D35:$CY35,Build!$D$1:$CY$1,"&gt;="&amp;VLOOKUP(AP$1,'100-&gt;45b'!$A$1:$D$45,3,0),Build!$D$1:$CY$1,"&lt;="&amp;VLOOKUP(AP$1,'100-&gt;45b'!$A$1:$D$45,4,0))</f>
        <v>0</v>
      </c>
      <c r="AQ35" s="7">
        <f>SUMIFS(Build!$D35:$CY35,Build!$D$1:$CY$1,"&gt;="&amp;VLOOKUP(AQ$1,'100-&gt;45b'!$A$1:$D$45,3,0),Build!$D$1:$CY$1,"&lt;="&amp;VLOOKUP(AQ$1,'100-&gt;45b'!$A$1:$D$45,4,0))</f>
        <v>7146</v>
      </c>
      <c r="AR35" s="7">
        <f>SUMIFS(Build!$D35:$CY35,Build!$D$1:$CY$1,"&gt;="&amp;VLOOKUP(AR$1,'100-&gt;45b'!$A$1:$D$45,3,0),Build!$D$1:$CY$1,"&lt;="&amp;VLOOKUP(AR$1,'100-&gt;45b'!$A$1:$D$45,4,0))</f>
        <v>0</v>
      </c>
      <c r="AS35" s="7">
        <f>SUMIFS(Build!$D35:$CY35,Build!$D$1:$CY$1,"&gt;="&amp;VLOOKUP(AS$1,'100-&gt;45b'!$A$1:$D$45,3,0),Build!$D$1:$CY$1,"&lt;="&amp;VLOOKUP(AS$1,'100-&gt;45b'!$A$1:$D$45,4,0))</f>
        <v>33600</v>
      </c>
      <c r="AT35" s="7">
        <f>SUMIFS(Build!$D35:$CY35,Build!$D$1:$CY$1,"&gt;="&amp;VLOOKUP(AT$1,'100-&gt;45b'!$A$1:$D$45,3,0),Build!$D$1:$CY$1,"&lt;="&amp;VLOOKUP(AT$1,'100-&gt;45b'!$A$1:$D$45,4,0))</f>
        <v>5689</v>
      </c>
      <c r="AU35" s="7">
        <f>SUMIFS(Build!$D35:$CY35,Build!$D$1:$CY$1,"&gt;="&amp;VLOOKUP(AU$1,'100-&gt;45b'!$A$1:$D$45,3,0),Build!$D$1:$CY$1,"&lt;="&amp;VLOOKUP(AU$1,'100-&gt;45b'!$A$1:$D$45,4,0))</f>
        <v>0</v>
      </c>
      <c r="AV35" s="23">
        <f>Build!CX35</f>
        <v>0</v>
      </c>
      <c r="AW35" s="7">
        <f>Build!CY35</f>
        <v>18290</v>
      </c>
      <c r="AX35" s="7"/>
      <c r="AY35" s="17">
        <f t="shared" si="0"/>
        <v>22</v>
      </c>
      <c r="AZ35" s="18">
        <f t="shared" si="1"/>
        <v>3.4421950250965942E-2</v>
      </c>
      <c r="BA35" s="18"/>
      <c r="BB35" s="18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B35" s="8"/>
    </row>
    <row r="36" spans="1:106" x14ac:dyDescent="0.25">
      <c r="A36" t="s">
        <v>230</v>
      </c>
      <c r="B36">
        <f>VLOOKUP($A36&amp;0,'Short Labels'!$B$1:$N$8042,8,0)</f>
        <v>2019</v>
      </c>
      <c r="C36" s="7">
        <f>SUMIFS(Build!$D36:$CY36,Build!$D$1:$CY$1,"&gt;="&amp;VLOOKUP(C$1,'100-&gt;45b'!$A$1:$D$45,3,0),Build!$D$1:$CY$1,"&lt;="&amp;VLOOKUP(C$1,'100-&gt;45b'!$A$1:$D$45,4,0))</f>
        <v>2199495</v>
      </c>
      <c r="D36" s="7">
        <f>SUMIFS(Build!$D36:$CY36,Build!$D$1:$CY$1,"&gt;="&amp;VLOOKUP(D$1,'100-&gt;45b'!$A$1:$D$45,3,0),Build!$D$1:$CY$1,"&lt;="&amp;VLOOKUP(D$1,'100-&gt;45b'!$A$1:$D$45,4,0))</f>
        <v>9066</v>
      </c>
      <c r="E36" s="7">
        <f>SUMIFS(Build!$D36:$CY36,Build!$D$1:$CY$1,"&gt;="&amp;VLOOKUP(E$1,'100-&gt;45b'!$A$1:$D$45,3,0),Build!$D$1:$CY$1,"&lt;="&amp;VLOOKUP(E$1,'100-&gt;45b'!$A$1:$D$45,4,0))</f>
        <v>0</v>
      </c>
      <c r="F36" s="7">
        <f>SUMIFS(Build!$D36:$CY36,Build!$D$1:$CY$1,"&gt;="&amp;VLOOKUP(F$1,'100-&gt;45b'!$A$1:$D$45,3,0),Build!$D$1:$CY$1,"&lt;="&amp;VLOOKUP(F$1,'100-&gt;45b'!$A$1:$D$45,4,0))</f>
        <v>9128</v>
      </c>
      <c r="G36" s="7">
        <f>SUMIFS(Build!$D36:$CY36,Build!$D$1:$CY$1,"&gt;="&amp;VLOOKUP(G$1,'100-&gt;45b'!$A$1:$D$45,3,0),Build!$D$1:$CY$1,"&lt;="&amp;VLOOKUP(G$1,'100-&gt;45b'!$A$1:$D$45,4,0))</f>
        <v>0</v>
      </c>
      <c r="H36" s="7">
        <f>SUMIFS(Build!$D36:$CY36,Build!$D$1:$CY$1,"&gt;="&amp;VLOOKUP(H$1,'100-&gt;45b'!$A$1:$D$45,3,0),Build!$D$1:$CY$1,"&lt;="&amp;VLOOKUP(H$1,'100-&gt;45b'!$A$1:$D$45,4,0))</f>
        <v>298792</v>
      </c>
      <c r="I36" s="7">
        <f>SUMIFS(Build!$D36:$CY36,Build!$D$1:$CY$1,"&gt;="&amp;VLOOKUP(I$1,'100-&gt;45b'!$A$1:$D$45,3,0),Build!$D$1:$CY$1,"&lt;="&amp;VLOOKUP(I$1,'100-&gt;45b'!$A$1:$D$45,4,0))</f>
        <v>293811</v>
      </c>
      <c r="J36" s="7">
        <f>SUMIFS(Build!$D36:$CY36,Build!$D$1:$CY$1,"&gt;="&amp;VLOOKUP(J$1,'100-&gt;45b'!$A$1:$D$45,3,0),Build!$D$1:$CY$1,"&lt;="&amp;VLOOKUP(J$1,'100-&gt;45b'!$A$1:$D$45,4,0))</f>
        <v>21292</v>
      </c>
      <c r="K36" s="7">
        <f>SUMIFS(Build!$D36:$CY36,Build!$D$1:$CY$1,"&gt;="&amp;VLOOKUP(K$1,'100-&gt;45b'!$A$1:$D$45,3,0),Build!$D$1:$CY$1,"&lt;="&amp;VLOOKUP(K$1,'100-&gt;45b'!$A$1:$D$45,4,0))</f>
        <v>24450</v>
      </c>
      <c r="L36" s="7">
        <f>SUMIFS(Build!$D36:$CY36,Build!$D$1:$CY$1,"&gt;="&amp;VLOOKUP(L$1,'100-&gt;45b'!$A$1:$D$45,3,0),Build!$D$1:$CY$1,"&lt;="&amp;VLOOKUP(L$1,'100-&gt;45b'!$A$1:$D$45,4,0))</f>
        <v>2186</v>
      </c>
      <c r="M36" s="7">
        <f>SUMIFS(Build!$D36:$CY36,Build!$D$1:$CY$1,"&gt;="&amp;VLOOKUP(M$1,'100-&gt;45b'!$A$1:$D$45,3,0),Build!$D$1:$CY$1,"&lt;="&amp;VLOOKUP(M$1,'100-&gt;45b'!$A$1:$D$45,4,0))</f>
        <v>19231</v>
      </c>
      <c r="N36" s="7">
        <f>SUMIFS(Build!$D36:$CY36,Build!$D$1:$CY$1,"&gt;="&amp;VLOOKUP(N$1,'100-&gt;45b'!$A$1:$D$45,3,0),Build!$D$1:$CY$1,"&lt;="&amp;VLOOKUP(N$1,'100-&gt;45b'!$A$1:$D$45,4,0))</f>
        <v>10350</v>
      </c>
      <c r="O36" s="7">
        <f>SUMIFS(Build!$D36:$CY36,Build!$D$1:$CY$1,"&gt;="&amp;VLOOKUP(O$1,'100-&gt;45b'!$A$1:$D$45,3,0),Build!$D$1:$CY$1,"&lt;="&amp;VLOOKUP(O$1,'100-&gt;45b'!$A$1:$D$45,4,0))</f>
        <v>12050</v>
      </c>
      <c r="P36" s="7">
        <f>SUMIFS(Build!$D36:$CY36,Build!$D$1:$CY$1,"&gt;="&amp;VLOOKUP(P$1,'100-&gt;45b'!$A$1:$D$45,3,0),Build!$D$1:$CY$1,"&lt;="&amp;VLOOKUP(P$1,'100-&gt;45b'!$A$1:$D$45,4,0))</f>
        <v>15304</v>
      </c>
      <c r="Q36" s="7">
        <f>SUMIFS(Build!$D36:$CY36,Build!$D$1:$CY$1,"&gt;="&amp;VLOOKUP(Q$1,'100-&gt;45b'!$A$1:$D$45,3,0),Build!$D$1:$CY$1,"&lt;="&amp;VLOOKUP(Q$1,'100-&gt;45b'!$A$1:$D$45,4,0))</f>
        <v>1750</v>
      </c>
      <c r="R36" s="7">
        <f>SUMIFS(Build!$D36:$CY36,Build!$D$1:$CY$1,"&gt;="&amp;VLOOKUP(R$1,'100-&gt;45b'!$A$1:$D$45,3,0),Build!$D$1:$CY$1,"&lt;="&amp;VLOOKUP(R$1,'100-&gt;45b'!$A$1:$D$45,4,0))</f>
        <v>63848</v>
      </c>
      <c r="S36" s="7">
        <f>SUMIFS(Build!$D36:$CY36,Build!$D$1:$CY$1,"&gt;="&amp;VLOOKUP(S$1,'100-&gt;45b'!$A$1:$D$45,3,0),Build!$D$1:$CY$1,"&lt;="&amp;VLOOKUP(S$1,'100-&gt;45b'!$A$1:$D$45,4,0))</f>
        <v>0</v>
      </c>
      <c r="T36" s="7">
        <f>SUMIFS(Build!$D36:$CY36,Build!$D$1:$CY$1,"&gt;="&amp;VLOOKUP(T$1,'100-&gt;45b'!$A$1:$D$45,3,0),Build!$D$1:$CY$1,"&lt;="&amp;VLOOKUP(T$1,'100-&gt;45b'!$A$1:$D$45,4,0))</f>
        <v>0</v>
      </c>
      <c r="U36" s="7">
        <f>SUMIFS(Build!$D36:$CY36,Build!$D$1:$CY$1,"&gt;="&amp;VLOOKUP(U$1,'100-&gt;45b'!$A$1:$D$45,3,0),Build!$D$1:$CY$1,"&lt;="&amp;VLOOKUP(U$1,'100-&gt;45b'!$A$1:$D$45,4,0))</f>
        <v>0</v>
      </c>
      <c r="V36" s="7">
        <f>SUMIFS(Build!$D36:$CY36,Build!$D$1:$CY$1,"&gt;="&amp;VLOOKUP(V$1,'100-&gt;45b'!$A$1:$D$45,3,0),Build!$D$1:$CY$1,"&lt;="&amp;VLOOKUP(V$1,'100-&gt;45b'!$A$1:$D$45,4,0))</f>
        <v>0</v>
      </c>
      <c r="W36" s="7">
        <f>SUMIFS(Build!$D36:$CY36,Build!$D$1:$CY$1,"&gt;="&amp;VLOOKUP(W$1,'100-&gt;45b'!$A$1:$D$45,3,0),Build!$D$1:$CY$1,"&lt;="&amp;VLOOKUP(W$1,'100-&gt;45b'!$A$1:$D$45,4,0))</f>
        <v>0</v>
      </c>
      <c r="X36" s="7">
        <f>SUMIFS(Build!$D36:$CY36,Build!$D$1:$CY$1,"&gt;="&amp;VLOOKUP(X$1,'100-&gt;45b'!$A$1:$D$45,3,0),Build!$D$1:$CY$1,"&lt;="&amp;VLOOKUP(X$1,'100-&gt;45b'!$A$1:$D$45,4,0))</f>
        <v>63907</v>
      </c>
      <c r="Y36" s="7">
        <f>SUMIFS(Build!$D36:$CY36,Build!$D$1:$CY$1,"&gt;="&amp;VLOOKUP(Y$1,'100-&gt;45b'!$A$1:$D$45,3,0),Build!$D$1:$CY$1,"&lt;="&amp;VLOOKUP(Y$1,'100-&gt;45b'!$A$1:$D$45,4,0))</f>
        <v>16874</v>
      </c>
      <c r="Z36" s="7">
        <f>SUMIFS(Build!$D36:$CY36,Build!$D$1:$CY$1,"&gt;="&amp;VLOOKUP(Z$1,'100-&gt;45b'!$A$1:$D$45,3,0),Build!$D$1:$CY$1,"&lt;="&amp;VLOOKUP(Z$1,'100-&gt;45b'!$A$1:$D$45,4,0))</f>
        <v>13887</v>
      </c>
      <c r="AA36" s="7">
        <f>SUMIFS(Build!$D36:$CY36,Build!$D$1:$CY$1,"&gt;="&amp;VLOOKUP(AA$1,'100-&gt;45b'!$A$1:$D$45,3,0),Build!$D$1:$CY$1,"&lt;="&amp;VLOOKUP(AA$1,'100-&gt;45b'!$A$1:$D$45,4,0))</f>
        <v>484857</v>
      </c>
      <c r="AB36" s="7">
        <f>SUMIFS(Build!$D36:$CY36,Build!$D$1:$CY$1,"&gt;="&amp;VLOOKUP(AB$1,'100-&gt;45b'!$A$1:$D$45,3,0),Build!$D$1:$CY$1,"&lt;="&amp;VLOOKUP(AB$1,'100-&gt;45b'!$A$1:$D$45,4,0))</f>
        <v>1358259</v>
      </c>
      <c r="AC36" s="7">
        <f>SUMIFS(Build!$D36:$CY36,Build!$D$1:$CY$1,"&gt;="&amp;VLOOKUP(AC$1,'100-&gt;45b'!$A$1:$D$45,3,0),Build!$D$1:$CY$1,"&lt;="&amp;VLOOKUP(AC$1,'100-&gt;45b'!$A$1:$D$45,4,0))</f>
        <v>194174</v>
      </c>
      <c r="AD36" s="7">
        <f>SUMIFS(Build!$D36:$CY36,Build!$D$1:$CY$1,"&gt;="&amp;VLOOKUP(AD$1,'100-&gt;45b'!$A$1:$D$45,3,0),Build!$D$1:$CY$1,"&lt;="&amp;VLOOKUP(AD$1,'100-&gt;45b'!$A$1:$D$45,4,0))</f>
        <v>1508</v>
      </c>
      <c r="AE36" s="7">
        <f>SUMIFS(Build!$D36:$CY36,Build!$D$1:$CY$1,"&gt;="&amp;VLOOKUP(AE$1,'100-&gt;45b'!$A$1:$D$45,3,0),Build!$D$1:$CY$1,"&lt;="&amp;VLOOKUP(AE$1,'100-&gt;45b'!$A$1:$D$45,4,0))</f>
        <v>1104</v>
      </c>
      <c r="AF36" s="7">
        <f>SUMIFS(Build!$D36:$CY36,Build!$D$1:$CY$1,"&gt;="&amp;VLOOKUP(AF$1,'100-&gt;45b'!$A$1:$D$45,3,0),Build!$D$1:$CY$1,"&lt;="&amp;VLOOKUP(AF$1,'100-&gt;45b'!$A$1:$D$45,4,0))</f>
        <v>20631</v>
      </c>
      <c r="AG36" s="7">
        <f>SUMIFS(Build!$D36:$CY36,Build!$D$1:$CY$1,"&gt;="&amp;VLOOKUP(AG$1,'100-&gt;45b'!$A$1:$D$45,3,0),Build!$D$1:$CY$1,"&lt;="&amp;VLOOKUP(AG$1,'100-&gt;45b'!$A$1:$D$45,4,0))</f>
        <v>10302</v>
      </c>
      <c r="AH36" s="7">
        <f>SUMIFS(Build!$D36:$CY36,Build!$D$1:$CY$1,"&gt;="&amp;VLOOKUP(AH$1,'100-&gt;45b'!$A$1:$D$45,3,0),Build!$D$1:$CY$1,"&lt;="&amp;VLOOKUP(AH$1,'100-&gt;45b'!$A$1:$D$45,4,0))</f>
        <v>350270</v>
      </c>
      <c r="AI36" s="7">
        <f>SUMIFS(Build!$D36:$CY36,Build!$D$1:$CY$1,"&gt;="&amp;VLOOKUP(AI$1,'100-&gt;45b'!$A$1:$D$45,3,0),Build!$D$1:$CY$1,"&lt;="&amp;VLOOKUP(AI$1,'100-&gt;45b'!$A$1:$D$45,4,0))</f>
        <v>7212</v>
      </c>
      <c r="AJ36" s="7">
        <f>SUMIFS(Build!$D36:$CY36,Build!$D$1:$CY$1,"&gt;="&amp;VLOOKUP(AJ$1,'100-&gt;45b'!$A$1:$D$45,3,0),Build!$D$1:$CY$1,"&lt;="&amp;VLOOKUP(AJ$1,'100-&gt;45b'!$A$1:$D$45,4,0))</f>
        <v>28369</v>
      </c>
      <c r="AK36" s="7">
        <f>SUMIFS(Build!$D36:$CY36,Build!$D$1:$CY$1,"&gt;="&amp;VLOOKUP(AK$1,'100-&gt;45b'!$A$1:$D$45,3,0),Build!$D$1:$CY$1,"&lt;="&amp;VLOOKUP(AK$1,'100-&gt;45b'!$A$1:$D$45,4,0))</f>
        <v>5019</v>
      </c>
      <c r="AL36" s="7">
        <f>SUMIFS(Build!$D36:$CY36,Build!$D$1:$CY$1,"&gt;="&amp;VLOOKUP(AL$1,'100-&gt;45b'!$A$1:$D$45,3,0),Build!$D$1:$CY$1,"&lt;="&amp;VLOOKUP(AL$1,'100-&gt;45b'!$A$1:$D$45,4,0))</f>
        <v>89828</v>
      </c>
      <c r="AM36" s="7">
        <f>SUMIFS(Build!$D36:$CY36,Build!$D$1:$CY$1,"&gt;="&amp;VLOOKUP(AM$1,'100-&gt;45b'!$A$1:$D$45,3,0),Build!$D$1:$CY$1,"&lt;="&amp;VLOOKUP(AM$1,'100-&gt;45b'!$A$1:$D$45,4,0))</f>
        <v>17585</v>
      </c>
      <c r="AN36" s="7">
        <f>SUMIFS(Build!$D36:$CY36,Build!$D$1:$CY$1,"&gt;="&amp;VLOOKUP(AN$1,'100-&gt;45b'!$A$1:$D$45,3,0),Build!$D$1:$CY$1,"&lt;="&amp;VLOOKUP(AN$1,'100-&gt;45b'!$A$1:$D$45,4,0))</f>
        <v>86390</v>
      </c>
      <c r="AO36" s="7">
        <f>SUMIFS(Build!$D36:$CY36,Build!$D$1:$CY$1,"&gt;="&amp;VLOOKUP(AO$1,'100-&gt;45b'!$A$1:$D$45,3,0),Build!$D$1:$CY$1,"&lt;="&amp;VLOOKUP(AO$1,'100-&gt;45b'!$A$1:$D$45,4,0))</f>
        <v>156263</v>
      </c>
      <c r="AP36" s="7">
        <f>SUMIFS(Build!$D36:$CY36,Build!$D$1:$CY$1,"&gt;="&amp;VLOOKUP(AP$1,'100-&gt;45b'!$A$1:$D$45,3,0),Build!$D$1:$CY$1,"&lt;="&amp;VLOOKUP(AP$1,'100-&gt;45b'!$A$1:$D$45,4,0))</f>
        <v>196951</v>
      </c>
      <c r="AQ36" s="7">
        <f>SUMIFS(Build!$D36:$CY36,Build!$D$1:$CY$1,"&gt;="&amp;VLOOKUP(AQ$1,'100-&gt;45b'!$A$1:$D$45,3,0),Build!$D$1:$CY$1,"&lt;="&amp;VLOOKUP(AQ$1,'100-&gt;45b'!$A$1:$D$45,4,0))</f>
        <v>324973</v>
      </c>
      <c r="AR36" s="7">
        <f>SUMIFS(Build!$D36:$CY36,Build!$D$1:$CY$1,"&gt;="&amp;VLOOKUP(AR$1,'100-&gt;45b'!$A$1:$D$45,3,0),Build!$D$1:$CY$1,"&lt;="&amp;VLOOKUP(AR$1,'100-&gt;45b'!$A$1:$D$45,4,0))</f>
        <v>133305</v>
      </c>
      <c r="AS36" s="7">
        <f>SUMIFS(Build!$D36:$CY36,Build!$D$1:$CY$1,"&gt;="&amp;VLOOKUP(AS$1,'100-&gt;45b'!$A$1:$D$45,3,0),Build!$D$1:$CY$1,"&lt;="&amp;VLOOKUP(AS$1,'100-&gt;45b'!$A$1:$D$45,4,0))</f>
        <v>28576</v>
      </c>
      <c r="AT36" s="7">
        <f>SUMIFS(Build!$D36:$CY36,Build!$D$1:$CY$1,"&gt;="&amp;VLOOKUP(AT$1,'100-&gt;45b'!$A$1:$D$45,3,0),Build!$D$1:$CY$1,"&lt;="&amp;VLOOKUP(AT$1,'100-&gt;45b'!$A$1:$D$45,4,0))</f>
        <v>120478</v>
      </c>
      <c r="AU36" s="7">
        <f>SUMIFS(Build!$D36:$CY36,Build!$D$1:$CY$1,"&gt;="&amp;VLOOKUP(AU$1,'100-&gt;45b'!$A$1:$D$45,3,0),Build!$D$1:$CY$1,"&lt;="&amp;VLOOKUP(AU$1,'100-&gt;45b'!$A$1:$D$45,4,0))</f>
        <v>404297</v>
      </c>
      <c r="AV36" s="23">
        <f>Build!CX36</f>
        <v>0</v>
      </c>
      <c r="AW36" s="7">
        <f>Build!CY36</f>
        <v>0</v>
      </c>
      <c r="AX36" s="7"/>
      <c r="AY36" s="17">
        <f t="shared" si="0"/>
        <v>38</v>
      </c>
      <c r="AZ36" s="18">
        <f t="shared" si="1"/>
        <v>0</v>
      </c>
      <c r="BA36" s="18"/>
      <c r="BB36" s="18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B36" s="8"/>
    </row>
    <row r="37" spans="1:106" x14ac:dyDescent="0.25">
      <c r="A37" t="s">
        <v>232</v>
      </c>
      <c r="B37">
        <f>VLOOKUP($A37&amp;0,'Short Labels'!$B$1:$N$8042,8,0)</f>
        <v>2019</v>
      </c>
      <c r="C37" s="7">
        <f>SUMIFS(Build!$D37:$CY37,Build!$D$1:$CY$1,"&gt;="&amp;VLOOKUP(C$1,'100-&gt;45b'!$A$1:$D$45,3,0),Build!$D$1:$CY$1,"&lt;="&amp;VLOOKUP(C$1,'100-&gt;45b'!$A$1:$D$45,4,0))</f>
        <v>29855</v>
      </c>
      <c r="D37" s="7">
        <f>SUMIFS(Build!$D37:$CY37,Build!$D$1:$CY$1,"&gt;="&amp;VLOOKUP(D$1,'100-&gt;45b'!$A$1:$D$45,3,0),Build!$D$1:$CY$1,"&lt;="&amp;VLOOKUP(D$1,'100-&gt;45b'!$A$1:$D$45,4,0))</f>
        <v>6890</v>
      </c>
      <c r="E37" s="7">
        <f>SUMIFS(Build!$D37:$CY37,Build!$D$1:$CY$1,"&gt;="&amp;VLOOKUP(E$1,'100-&gt;45b'!$A$1:$D$45,3,0),Build!$D$1:$CY$1,"&lt;="&amp;VLOOKUP(E$1,'100-&gt;45b'!$A$1:$D$45,4,0))</f>
        <v>389</v>
      </c>
      <c r="F37" s="7">
        <f>SUMIFS(Build!$D37:$CY37,Build!$D$1:$CY$1,"&gt;="&amp;VLOOKUP(F$1,'100-&gt;45b'!$A$1:$D$45,3,0),Build!$D$1:$CY$1,"&lt;="&amp;VLOOKUP(F$1,'100-&gt;45b'!$A$1:$D$45,4,0))</f>
        <v>8982</v>
      </c>
      <c r="G37" s="7">
        <f>SUMIFS(Build!$D37:$CY37,Build!$D$1:$CY$1,"&gt;="&amp;VLOOKUP(G$1,'100-&gt;45b'!$A$1:$D$45,3,0),Build!$D$1:$CY$1,"&lt;="&amp;VLOOKUP(G$1,'100-&gt;45b'!$A$1:$D$45,4,0))</f>
        <v>288</v>
      </c>
      <c r="H37" s="7">
        <f>SUMIFS(Build!$D37:$CY37,Build!$D$1:$CY$1,"&gt;="&amp;VLOOKUP(H$1,'100-&gt;45b'!$A$1:$D$45,3,0),Build!$D$1:$CY$1,"&lt;="&amp;VLOOKUP(H$1,'100-&gt;45b'!$A$1:$D$45,4,0))</f>
        <v>13381</v>
      </c>
      <c r="I37" s="7">
        <f>SUMIFS(Build!$D37:$CY37,Build!$D$1:$CY$1,"&gt;="&amp;VLOOKUP(I$1,'100-&gt;45b'!$A$1:$D$45,3,0),Build!$D$1:$CY$1,"&lt;="&amp;VLOOKUP(I$1,'100-&gt;45b'!$A$1:$D$45,4,0))</f>
        <v>1058</v>
      </c>
      <c r="J37" s="7">
        <f>SUMIFS(Build!$D37:$CY37,Build!$D$1:$CY$1,"&gt;="&amp;VLOOKUP(J$1,'100-&gt;45b'!$A$1:$D$45,3,0),Build!$D$1:$CY$1,"&lt;="&amp;VLOOKUP(J$1,'100-&gt;45b'!$A$1:$D$45,4,0))</f>
        <v>3664</v>
      </c>
      <c r="K37" s="7">
        <f>SUMIFS(Build!$D37:$CY37,Build!$D$1:$CY$1,"&gt;="&amp;VLOOKUP(K$1,'100-&gt;45b'!$A$1:$D$45,3,0),Build!$D$1:$CY$1,"&lt;="&amp;VLOOKUP(K$1,'100-&gt;45b'!$A$1:$D$45,4,0))</f>
        <v>599</v>
      </c>
      <c r="L37" s="7">
        <f>SUMIFS(Build!$D37:$CY37,Build!$D$1:$CY$1,"&gt;="&amp;VLOOKUP(L$1,'100-&gt;45b'!$A$1:$D$45,3,0),Build!$D$1:$CY$1,"&lt;="&amp;VLOOKUP(L$1,'100-&gt;45b'!$A$1:$D$45,4,0))</f>
        <v>0</v>
      </c>
      <c r="M37" s="7">
        <f>SUMIFS(Build!$D37:$CY37,Build!$D$1:$CY$1,"&gt;="&amp;VLOOKUP(M$1,'100-&gt;45b'!$A$1:$D$45,3,0),Build!$D$1:$CY$1,"&lt;="&amp;VLOOKUP(M$1,'100-&gt;45b'!$A$1:$D$45,4,0))</f>
        <v>341</v>
      </c>
      <c r="N37" s="7">
        <f>SUMIFS(Build!$D37:$CY37,Build!$D$1:$CY$1,"&gt;="&amp;VLOOKUP(N$1,'100-&gt;45b'!$A$1:$D$45,3,0),Build!$D$1:$CY$1,"&lt;="&amp;VLOOKUP(N$1,'100-&gt;45b'!$A$1:$D$45,4,0))</f>
        <v>190</v>
      </c>
      <c r="O37" s="7">
        <f>SUMIFS(Build!$D37:$CY37,Build!$D$1:$CY$1,"&gt;="&amp;VLOOKUP(O$1,'100-&gt;45b'!$A$1:$D$45,3,0),Build!$D$1:$CY$1,"&lt;="&amp;VLOOKUP(O$1,'100-&gt;45b'!$A$1:$D$45,4,0))</f>
        <v>142</v>
      </c>
      <c r="P37" s="7">
        <f>SUMIFS(Build!$D37:$CY37,Build!$D$1:$CY$1,"&gt;="&amp;VLOOKUP(P$1,'100-&gt;45b'!$A$1:$D$45,3,0),Build!$D$1:$CY$1,"&lt;="&amp;VLOOKUP(P$1,'100-&gt;45b'!$A$1:$D$45,4,0))</f>
        <v>769</v>
      </c>
      <c r="Q37" s="7">
        <f>SUMIFS(Build!$D37:$CY37,Build!$D$1:$CY$1,"&gt;="&amp;VLOOKUP(Q$1,'100-&gt;45b'!$A$1:$D$45,3,0),Build!$D$1:$CY$1,"&lt;="&amp;VLOOKUP(Q$1,'100-&gt;45b'!$A$1:$D$45,4,0))</f>
        <v>164</v>
      </c>
      <c r="R37" s="7">
        <f>SUMIFS(Build!$D37:$CY37,Build!$D$1:$CY$1,"&gt;="&amp;VLOOKUP(R$1,'100-&gt;45b'!$A$1:$D$45,3,0),Build!$D$1:$CY$1,"&lt;="&amp;VLOOKUP(R$1,'100-&gt;45b'!$A$1:$D$45,4,0))</f>
        <v>306</v>
      </c>
      <c r="S37" s="7">
        <f>SUMIFS(Build!$D37:$CY37,Build!$D$1:$CY$1,"&gt;="&amp;VLOOKUP(S$1,'100-&gt;45b'!$A$1:$D$45,3,0),Build!$D$1:$CY$1,"&lt;="&amp;VLOOKUP(S$1,'100-&gt;45b'!$A$1:$D$45,4,0))</f>
        <v>0</v>
      </c>
      <c r="T37" s="7">
        <f>SUMIFS(Build!$D37:$CY37,Build!$D$1:$CY$1,"&gt;="&amp;VLOOKUP(T$1,'100-&gt;45b'!$A$1:$D$45,3,0),Build!$D$1:$CY$1,"&lt;="&amp;VLOOKUP(T$1,'100-&gt;45b'!$A$1:$D$45,4,0))</f>
        <v>138</v>
      </c>
      <c r="U37" s="7">
        <f>SUMIFS(Build!$D37:$CY37,Build!$D$1:$CY$1,"&gt;="&amp;VLOOKUP(U$1,'100-&gt;45b'!$A$1:$D$45,3,0),Build!$D$1:$CY$1,"&lt;="&amp;VLOOKUP(U$1,'100-&gt;45b'!$A$1:$D$45,4,0))</f>
        <v>326</v>
      </c>
      <c r="V37" s="7">
        <f>SUMIFS(Build!$D37:$CY37,Build!$D$1:$CY$1,"&gt;="&amp;VLOOKUP(V$1,'100-&gt;45b'!$A$1:$D$45,3,0),Build!$D$1:$CY$1,"&lt;="&amp;VLOOKUP(V$1,'100-&gt;45b'!$A$1:$D$45,4,0))</f>
        <v>131</v>
      </c>
      <c r="W37" s="7">
        <f>SUMIFS(Build!$D37:$CY37,Build!$D$1:$CY$1,"&gt;="&amp;VLOOKUP(W$1,'100-&gt;45b'!$A$1:$D$45,3,0),Build!$D$1:$CY$1,"&lt;="&amp;VLOOKUP(W$1,'100-&gt;45b'!$A$1:$D$45,4,0))</f>
        <v>372</v>
      </c>
      <c r="X37" s="7">
        <f>SUMIFS(Build!$D37:$CY37,Build!$D$1:$CY$1,"&gt;="&amp;VLOOKUP(X$1,'100-&gt;45b'!$A$1:$D$45,3,0),Build!$D$1:$CY$1,"&lt;="&amp;VLOOKUP(X$1,'100-&gt;45b'!$A$1:$D$45,4,0))</f>
        <v>3684</v>
      </c>
      <c r="Y37" s="7">
        <f>SUMIFS(Build!$D37:$CY37,Build!$D$1:$CY$1,"&gt;="&amp;VLOOKUP(Y$1,'100-&gt;45b'!$A$1:$D$45,3,0),Build!$D$1:$CY$1,"&lt;="&amp;VLOOKUP(Y$1,'100-&gt;45b'!$A$1:$D$45,4,0))</f>
        <v>2036</v>
      </c>
      <c r="Z37" s="7">
        <f>SUMIFS(Build!$D37:$CY37,Build!$D$1:$CY$1,"&gt;="&amp;VLOOKUP(Z$1,'100-&gt;45b'!$A$1:$D$45,3,0),Build!$D$1:$CY$1,"&lt;="&amp;VLOOKUP(Z$1,'100-&gt;45b'!$A$1:$D$45,4,0))</f>
        <v>2692</v>
      </c>
      <c r="AA37" s="7">
        <f>SUMIFS(Build!$D37:$CY37,Build!$D$1:$CY$1,"&gt;="&amp;VLOOKUP(AA$1,'100-&gt;45b'!$A$1:$D$45,3,0),Build!$D$1:$CY$1,"&lt;="&amp;VLOOKUP(AA$1,'100-&gt;45b'!$A$1:$D$45,4,0))</f>
        <v>18847</v>
      </c>
      <c r="AB37" s="7">
        <f>SUMIFS(Build!$D37:$CY37,Build!$D$1:$CY$1,"&gt;="&amp;VLOOKUP(AB$1,'100-&gt;45b'!$A$1:$D$45,3,0),Build!$D$1:$CY$1,"&lt;="&amp;VLOOKUP(AB$1,'100-&gt;45b'!$A$1:$D$45,4,0))</f>
        <v>35701</v>
      </c>
      <c r="AC37" s="7">
        <f>SUMIFS(Build!$D37:$CY37,Build!$D$1:$CY$1,"&gt;="&amp;VLOOKUP(AC$1,'100-&gt;45b'!$A$1:$D$45,3,0),Build!$D$1:$CY$1,"&lt;="&amp;VLOOKUP(AC$1,'100-&gt;45b'!$A$1:$D$45,4,0))</f>
        <v>11957</v>
      </c>
      <c r="AD37" s="7">
        <f>SUMIFS(Build!$D37:$CY37,Build!$D$1:$CY$1,"&gt;="&amp;VLOOKUP(AD$1,'100-&gt;45b'!$A$1:$D$45,3,0),Build!$D$1:$CY$1,"&lt;="&amp;VLOOKUP(AD$1,'100-&gt;45b'!$A$1:$D$45,4,0))</f>
        <v>1266</v>
      </c>
      <c r="AE37" s="7">
        <f>SUMIFS(Build!$D37:$CY37,Build!$D$1:$CY$1,"&gt;="&amp;VLOOKUP(AE$1,'100-&gt;45b'!$A$1:$D$45,3,0),Build!$D$1:$CY$1,"&lt;="&amp;VLOOKUP(AE$1,'100-&gt;45b'!$A$1:$D$45,4,0))</f>
        <v>1213</v>
      </c>
      <c r="AF37" s="7">
        <f>SUMIFS(Build!$D37:$CY37,Build!$D$1:$CY$1,"&gt;="&amp;VLOOKUP(AF$1,'100-&gt;45b'!$A$1:$D$45,3,0),Build!$D$1:$CY$1,"&lt;="&amp;VLOOKUP(AF$1,'100-&gt;45b'!$A$1:$D$45,4,0))</f>
        <v>2251</v>
      </c>
      <c r="AG37" s="7">
        <f>SUMIFS(Build!$D37:$CY37,Build!$D$1:$CY$1,"&gt;="&amp;VLOOKUP(AG$1,'100-&gt;45b'!$A$1:$D$45,3,0),Build!$D$1:$CY$1,"&lt;="&amp;VLOOKUP(AG$1,'100-&gt;45b'!$A$1:$D$45,4,0))</f>
        <v>340</v>
      </c>
      <c r="AH37" s="7">
        <f>SUMIFS(Build!$D37:$CY37,Build!$D$1:$CY$1,"&gt;="&amp;VLOOKUP(AH$1,'100-&gt;45b'!$A$1:$D$45,3,0),Build!$D$1:$CY$1,"&lt;="&amp;VLOOKUP(AH$1,'100-&gt;45b'!$A$1:$D$45,4,0))</f>
        <v>12472</v>
      </c>
      <c r="AI37" s="7">
        <f>SUMIFS(Build!$D37:$CY37,Build!$D$1:$CY$1,"&gt;="&amp;VLOOKUP(AI$1,'100-&gt;45b'!$A$1:$D$45,3,0),Build!$D$1:$CY$1,"&lt;="&amp;VLOOKUP(AI$1,'100-&gt;45b'!$A$1:$D$45,4,0))</f>
        <v>565</v>
      </c>
      <c r="AJ37" s="7">
        <f>SUMIFS(Build!$D37:$CY37,Build!$D$1:$CY$1,"&gt;="&amp;VLOOKUP(AJ$1,'100-&gt;45b'!$A$1:$D$45,3,0),Build!$D$1:$CY$1,"&lt;="&amp;VLOOKUP(AJ$1,'100-&gt;45b'!$A$1:$D$45,4,0))</f>
        <v>813</v>
      </c>
      <c r="AK37" s="7">
        <f>SUMIFS(Build!$D37:$CY37,Build!$D$1:$CY$1,"&gt;="&amp;VLOOKUP(AK$1,'100-&gt;45b'!$A$1:$D$45,3,0),Build!$D$1:$CY$1,"&lt;="&amp;VLOOKUP(AK$1,'100-&gt;45b'!$A$1:$D$45,4,0))</f>
        <v>388</v>
      </c>
      <c r="AL37" s="7">
        <f>SUMIFS(Build!$D37:$CY37,Build!$D$1:$CY$1,"&gt;="&amp;VLOOKUP(AL$1,'100-&gt;45b'!$A$1:$D$45,3,0),Build!$D$1:$CY$1,"&lt;="&amp;VLOOKUP(AL$1,'100-&gt;45b'!$A$1:$D$45,4,0))</f>
        <v>3055</v>
      </c>
      <c r="AM37" s="7">
        <f>SUMIFS(Build!$D37:$CY37,Build!$D$1:$CY$1,"&gt;="&amp;VLOOKUP(AM$1,'100-&gt;45b'!$A$1:$D$45,3,0),Build!$D$1:$CY$1,"&lt;="&amp;VLOOKUP(AM$1,'100-&gt;45b'!$A$1:$D$45,4,0))</f>
        <v>234</v>
      </c>
      <c r="AN37" s="7">
        <f>SUMIFS(Build!$D37:$CY37,Build!$D$1:$CY$1,"&gt;="&amp;VLOOKUP(AN$1,'100-&gt;45b'!$A$1:$D$45,3,0),Build!$D$1:$CY$1,"&lt;="&amp;VLOOKUP(AN$1,'100-&gt;45b'!$A$1:$D$45,4,0))</f>
        <v>2718</v>
      </c>
      <c r="AO37" s="7">
        <f>SUMIFS(Build!$D37:$CY37,Build!$D$1:$CY$1,"&gt;="&amp;VLOOKUP(AO$1,'100-&gt;45b'!$A$1:$D$45,3,0),Build!$D$1:$CY$1,"&lt;="&amp;VLOOKUP(AO$1,'100-&gt;45b'!$A$1:$D$45,4,0))</f>
        <v>12832</v>
      </c>
      <c r="AP37" s="7">
        <f>SUMIFS(Build!$D37:$CY37,Build!$D$1:$CY$1,"&gt;="&amp;VLOOKUP(AP$1,'100-&gt;45b'!$A$1:$D$45,3,0),Build!$D$1:$CY$1,"&lt;="&amp;VLOOKUP(AP$1,'100-&gt;45b'!$A$1:$D$45,4,0))</f>
        <v>29544</v>
      </c>
      <c r="AQ37" s="7">
        <f>SUMIFS(Build!$D37:$CY37,Build!$D$1:$CY$1,"&gt;="&amp;VLOOKUP(AQ$1,'100-&gt;45b'!$A$1:$D$45,3,0),Build!$D$1:$CY$1,"&lt;="&amp;VLOOKUP(AQ$1,'100-&gt;45b'!$A$1:$D$45,4,0))</f>
        <v>11998</v>
      </c>
      <c r="AR37" s="7">
        <f>SUMIFS(Build!$D37:$CY37,Build!$D$1:$CY$1,"&gt;="&amp;VLOOKUP(AR$1,'100-&gt;45b'!$A$1:$D$45,3,0),Build!$D$1:$CY$1,"&lt;="&amp;VLOOKUP(AR$1,'100-&gt;45b'!$A$1:$D$45,4,0))</f>
        <v>3020</v>
      </c>
      <c r="AS37" s="7">
        <f>SUMIFS(Build!$D37:$CY37,Build!$D$1:$CY$1,"&gt;="&amp;VLOOKUP(AS$1,'100-&gt;45b'!$A$1:$D$45,3,0),Build!$D$1:$CY$1,"&lt;="&amp;VLOOKUP(AS$1,'100-&gt;45b'!$A$1:$D$45,4,0))</f>
        <v>1096</v>
      </c>
      <c r="AT37" s="7">
        <f>SUMIFS(Build!$D37:$CY37,Build!$D$1:$CY$1,"&gt;="&amp;VLOOKUP(AT$1,'100-&gt;45b'!$A$1:$D$45,3,0),Build!$D$1:$CY$1,"&lt;="&amp;VLOOKUP(AT$1,'100-&gt;45b'!$A$1:$D$45,4,0))</f>
        <v>6637</v>
      </c>
      <c r="AU37" s="7">
        <f>SUMIFS(Build!$D37:$CY37,Build!$D$1:$CY$1,"&gt;="&amp;VLOOKUP(AU$1,'100-&gt;45b'!$A$1:$D$45,3,0),Build!$D$1:$CY$1,"&lt;="&amp;VLOOKUP(AU$1,'100-&gt;45b'!$A$1:$D$45,4,0))</f>
        <v>6324</v>
      </c>
      <c r="AV37" s="23">
        <f>Build!CX37</f>
        <v>786</v>
      </c>
      <c r="AW37" s="7">
        <f>Build!CY37</f>
        <v>317</v>
      </c>
      <c r="AX37" s="7"/>
      <c r="AY37" s="17">
        <f t="shared" si="0"/>
        <v>43</v>
      </c>
      <c r="AZ37" s="18">
        <f t="shared" si="1"/>
        <v>1.3166037438063554E-3</v>
      </c>
      <c r="BA37" s="18"/>
      <c r="BB37" s="18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B37" s="8"/>
    </row>
    <row r="38" spans="1:106" x14ac:dyDescent="0.25">
      <c r="A38" t="s">
        <v>234</v>
      </c>
      <c r="B38">
        <f>VLOOKUP($A38&amp;0,'Short Labels'!$B$1:$N$8042,8,0)</f>
        <v>2020</v>
      </c>
      <c r="C38" s="7">
        <f>SUMIFS(Build!$D38:$CY38,Build!$D$1:$CY$1,"&gt;="&amp;VLOOKUP(C$1,'100-&gt;45b'!$A$1:$D$45,3,0),Build!$D$1:$CY$1,"&lt;="&amp;VLOOKUP(C$1,'100-&gt;45b'!$A$1:$D$45,4,0))</f>
        <v>829892</v>
      </c>
      <c r="D38" s="7">
        <f>SUMIFS(Build!$D38:$CY38,Build!$D$1:$CY$1,"&gt;="&amp;VLOOKUP(D$1,'100-&gt;45b'!$A$1:$D$45,3,0),Build!$D$1:$CY$1,"&lt;="&amp;VLOOKUP(D$1,'100-&gt;45b'!$A$1:$D$45,4,0))</f>
        <v>26088</v>
      </c>
      <c r="E38" s="7">
        <f>SUMIFS(Build!$D38:$CY38,Build!$D$1:$CY$1,"&gt;="&amp;VLOOKUP(E$1,'100-&gt;45b'!$A$1:$D$45,3,0),Build!$D$1:$CY$1,"&lt;="&amp;VLOOKUP(E$1,'100-&gt;45b'!$A$1:$D$45,4,0))</f>
        <v>2541</v>
      </c>
      <c r="F38" s="7">
        <f>SUMIFS(Build!$D38:$CY38,Build!$D$1:$CY$1,"&gt;="&amp;VLOOKUP(F$1,'100-&gt;45b'!$A$1:$D$45,3,0),Build!$D$1:$CY$1,"&lt;="&amp;VLOOKUP(F$1,'100-&gt;45b'!$A$1:$D$45,4,0))</f>
        <v>15111</v>
      </c>
      <c r="G38" s="7">
        <f>SUMIFS(Build!$D38:$CY38,Build!$D$1:$CY$1,"&gt;="&amp;VLOOKUP(G$1,'100-&gt;45b'!$A$1:$D$45,3,0),Build!$D$1:$CY$1,"&lt;="&amp;VLOOKUP(G$1,'100-&gt;45b'!$A$1:$D$45,4,0))</f>
        <v>0</v>
      </c>
      <c r="H38" s="7">
        <f>SUMIFS(Build!$D38:$CY38,Build!$D$1:$CY$1,"&gt;="&amp;VLOOKUP(H$1,'100-&gt;45b'!$A$1:$D$45,3,0),Build!$D$1:$CY$1,"&lt;="&amp;VLOOKUP(H$1,'100-&gt;45b'!$A$1:$D$45,4,0))</f>
        <v>229971</v>
      </c>
      <c r="I38" s="7">
        <f>SUMIFS(Build!$D38:$CY38,Build!$D$1:$CY$1,"&gt;="&amp;VLOOKUP(I$1,'100-&gt;45b'!$A$1:$D$45,3,0),Build!$D$1:$CY$1,"&lt;="&amp;VLOOKUP(I$1,'100-&gt;45b'!$A$1:$D$45,4,0))</f>
        <v>193606</v>
      </c>
      <c r="J38" s="7">
        <f>SUMIFS(Build!$D38:$CY38,Build!$D$1:$CY$1,"&gt;="&amp;VLOOKUP(J$1,'100-&gt;45b'!$A$1:$D$45,3,0),Build!$D$1:$CY$1,"&lt;="&amp;VLOOKUP(J$1,'100-&gt;45b'!$A$1:$D$45,4,0))</f>
        <v>14571</v>
      </c>
      <c r="K38" s="7">
        <f>SUMIFS(Build!$D38:$CY38,Build!$D$1:$CY$1,"&gt;="&amp;VLOOKUP(K$1,'100-&gt;45b'!$A$1:$D$45,3,0),Build!$D$1:$CY$1,"&lt;="&amp;VLOOKUP(K$1,'100-&gt;45b'!$A$1:$D$45,4,0))</f>
        <v>6298</v>
      </c>
      <c r="L38" s="7">
        <f>SUMIFS(Build!$D38:$CY38,Build!$D$1:$CY$1,"&gt;="&amp;VLOOKUP(L$1,'100-&gt;45b'!$A$1:$D$45,3,0),Build!$D$1:$CY$1,"&lt;="&amp;VLOOKUP(L$1,'100-&gt;45b'!$A$1:$D$45,4,0))</f>
        <v>0</v>
      </c>
      <c r="M38" s="7">
        <f>SUMIFS(Build!$D38:$CY38,Build!$D$1:$CY$1,"&gt;="&amp;VLOOKUP(M$1,'100-&gt;45b'!$A$1:$D$45,3,0),Build!$D$1:$CY$1,"&lt;="&amp;VLOOKUP(M$1,'100-&gt;45b'!$A$1:$D$45,4,0))</f>
        <v>7735</v>
      </c>
      <c r="N38" s="7">
        <f>SUMIFS(Build!$D38:$CY38,Build!$D$1:$CY$1,"&gt;="&amp;VLOOKUP(N$1,'100-&gt;45b'!$A$1:$D$45,3,0),Build!$D$1:$CY$1,"&lt;="&amp;VLOOKUP(N$1,'100-&gt;45b'!$A$1:$D$45,4,0))</f>
        <v>829</v>
      </c>
      <c r="O38" s="7">
        <f>SUMIFS(Build!$D38:$CY38,Build!$D$1:$CY$1,"&gt;="&amp;VLOOKUP(O$1,'100-&gt;45b'!$A$1:$D$45,3,0),Build!$D$1:$CY$1,"&lt;="&amp;VLOOKUP(O$1,'100-&gt;45b'!$A$1:$D$45,4,0))</f>
        <v>7728</v>
      </c>
      <c r="P38" s="7">
        <f>SUMIFS(Build!$D38:$CY38,Build!$D$1:$CY$1,"&gt;="&amp;VLOOKUP(P$1,'100-&gt;45b'!$A$1:$D$45,3,0),Build!$D$1:$CY$1,"&lt;="&amp;VLOOKUP(P$1,'100-&gt;45b'!$A$1:$D$45,4,0))</f>
        <v>14867</v>
      </c>
      <c r="Q38" s="7">
        <f>SUMIFS(Build!$D38:$CY38,Build!$D$1:$CY$1,"&gt;="&amp;VLOOKUP(Q$1,'100-&gt;45b'!$A$1:$D$45,3,0),Build!$D$1:$CY$1,"&lt;="&amp;VLOOKUP(Q$1,'100-&gt;45b'!$A$1:$D$45,4,0))</f>
        <v>397</v>
      </c>
      <c r="R38" s="7">
        <f>SUMIFS(Build!$D38:$CY38,Build!$D$1:$CY$1,"&gt;="&amp;VLOOKUP(R$1,'100-&gt;45b'!$A$1:$D$45,3,0),Build!$D$1:$CY$1,"&lt;="&amp;VLOOKUP(R$1,'100-&gt;45b'!$A$1:$D$45,4,0))</f>
        <v>48443</v>
      </c>
      <c r="S38" s="7">
        <f>SUMIFS(Build!$D38:$CY38,Build!$D$1:$CY$1,"&gt;="&amp;VLOOKUP(S$1,'100-&gt;45b'!$A$1:$D$45,3,0),Build!$D$1:$CY$1,"&lt;="&amp;VLOOKUP(S$1,'100-&gt;45b'!$A$1:$D$45,4,0))</f>
        <v>0</v>
      </c>
      <c r="T38" s="7">
        <f>SUMIFS(Build!$D38:$CY38,Build!$D$1:$CY$1,"&gt;="&amp;VLOOKUP(T$1,'100-&gt;45b'!$A$1:$D$45,3,0),Build!$D$1:$CY$1,"&lt;="&amp;VLOOKUP(T$1,'100-&gt;45b'!$A$1:$D$45,4,0))</f>
        <v>961</v>
      </c>
      <c r="U38" s="7">
        <f>SUMIFS(Build!$D38:$CY38,Build!$D$1:$CY$1,"&gt;="&amp;VLOOKUP(U$1,'100-&gt;45b'!$A$1:$D$45,3,0),Build!$D$1:$CY$1,"&lt;="&amp;VLOOKUP(U$1,'100-&gt;45b'!$A$1:$D$45,4,0))</f>
        <v>1693</v>
      </c>
      <c r="V38" s="7">
        <f>SUMIFS(Build!$D38:$CY38,Build!$D$1:$CY$1,"&gt;="&amp;VLOOKUP(V$1,'100-&gt;45b'!$A$1:$D$45,3,0),Build!$D$1:$CY$1,"&lt;="&amp;VLOOKUP(V$1,'100-&gt;45b'!$A$1:$D$45,4,0))</f>
        <v>16491</v>
      </c>
      <c r="W38" s="7">
        <f>SUMIFS(Build!$D38:$CY38,Build!$D$1:$CY$1,"&gt;="&amp;VLOOKUP(W$1,'100-&gt;45b'!$A$1:$D$45,3,0),Build!$D$1:$CY$1,"&lt;="&amp;VLOOKUP(W$1,'100-&gt;45b'!$A$1:$D$45,4,0))</f>
        <v>0</v>
      </c>
      <c r="X38" s="7">
        <f>SUMIFS(Build!$D38:$CY38,Build!$D$1:$CY$1,"&gt;="&amp;VLOOKUP(X$1,'100-&gt;45b'!$A$1:$D$45,3,0),Build!$D$1:$CY$1,"&lt;="&amp;VLOOKUP(X$1,'100-&gt;45b'!$A$1:$D$45,4,0))</f>
        <v>48481</v>
      </c>
      <c r="Y38" s="7">
        <f>SUMIFS(Build!$D38:$CY38,Build!$D$1:$CY$1,"&gt;="&amp;VLOOKUP(Y$1,'100-&gt;45b'!$A$1:$D$45,3,0),Build!$D$1:$CY$1,"&lt;="&amp;VLOOKUP(Y$1,'100-&gt;45b'!$A$1:$D$45,4,0))</f>
        <v>10389</v>
      </c>
      <c r="Z38" s="7">
        <f>SUMIFS(Build!$D38:$CY38,Build!$D$1:$CY$1,"&gt;="&amp;VLOOKUP(Z$1,'100-&gt;45b'!$A$1:$D$45,3,0),Build!$D$1:$CY$1,"&lt;="&amp;VLOOKUP(Z$1,'100-&gt;45b'!$A$1:$D$45,4,0))</f>
        <v>18168</v>
      </c>
      <c r="AA38" s="7">
        <f>SUMIFS(Build!$D38:$CY38,Build!$D$1:$CY$1,"&gt;="&amp;VLOOKUP(AA$1,'100-&gt;45b'!$A$1:$D$45,3,0),Build!$D$1:$CY$1,"&lt;="&amp;VLOOKUP(AA$1,'100-&gt;45b'!$A$1:$D$45,4,0))</f>
        <v>217255</v>
      </c>
      <c r="AB38" s="7">
        <f>SUMIFS(Build!$D38:$CY38,Build!$D$1:$CY$1,"&gt;="&amp;VLOOKUP(AB$1,'100-&gt;45b'!$A$1:$D$45,3,0),Build!$D$1:$CY$1,"&lt;="&amp;VLOOKUP(AB$1,'100-&gt;45b'!$A$1:$D$45,4,0))</f>
        <v>683953</v>
      </c>
      <c r="AC38" s="7">
        <f>SUMIFS(Build!$D38:$CY38,Build!$D$1:$CY$1,"&gt;="&amp;VLOOKUP(AC$1,'100-&gt;45b'!$A$1:$D$45,3,0),Build!$D$1:$CY$1,"&lt;="&amp;VLOOKUP(AC$1,'100-&gt;45b'!$A$1:$D$45,4,0))</f>
        <v>81331</v>
      </c>
      <c r="AD38" s="7">
        <f>SUMIFS(Build!$D38:$CY38,Build!$D$1:$CY$1,"&gt;="&amp;VLOOKUP(AD$1,'100-&gt;45b'!$A$1:$D$45,3,0),Build!$D$1:$CY$1,"&lt;="&amp;VLOOKUP(AD$1,'100-&gt;45b'!$A$1:$D$45,4,0))</f>
        <v>2284</v>
      </c>
      <c r="AE38" s="7">
        <f>SUMIFS(Build!$D38:$CY38,Build!$D$1:$CY$1,"&gt;="&amp;VLOOKUP(AE$1,'100-&gt;45b'!$A$1:$D$45,3,0),Build!$D$1:$CY$1,"&lt;="&amp;VLOOKUP(AE$1,'100-&gt;45b'!$A$1:$D$45,4,0))</f>
        <v>299</v>
      </c>
      <c r="AF38" s="7">
        <f>SUMIFS(Build!$D38:$CY38,Build!$D$1:$CY$1,"&gt;="&amp;VLOOKUP(AF$1,'100-&gt;45b'!$A$1:$D$45,3,0),Build!$D$1:$CY$1,"&lt;="&amp;VLOOKUP(AF$1,'100-&gt;45b'!$A$1:$D$45,4,0))</f>
        <v>8348</v>
      </c>
      <c r="AG38" s="7">
        <f>SUMIFS(Build!$D38:$CY38,Build!$D$1:$CY$1,"&gt;="&amp;VLOOKUP(AG$1,'100-&gt;45b'!$A$1:$D$45,3,0),Build!$D$1:$CY$1,"&lt;="&amp;VLOOKUP(AG$1,'100-&gt;45b'!$A$1:$D$45,4,0))</f>
        <v>14968</v>
      </c>
      <c r="AH38" s="7">
        <f>SUMIFS(Build!$D38:$CY38,Build!$D$1:$CY$1,"&gt;="&amp;VLOOKUP(AH$1,'100-&gt;45b'!$A$1:$D$45,3,0),Build!$D$1:$CY$1,"&lt;="&amp;VLOOKUP(AH$1,'100-&gt;45b'!$A$1:$D$45,4,0))</f>
        <v>226296</v>
      </c>
      <c r="AI38" s="7">
        <f>SUMIFS(Build!$D38:$CY38,Build!$D$1:$CY$1,"&gt;="&amp;VLOOKUP(AI$1,'100-&gt;45b'!$A$1:$D$45,3,0),Build!$D$1:$CY$1,"&lt;="&amp;VLOOKUP(AI$1,'100-&gt;45b'!$A$1:$D$45,4,0))</f>
        <v>10424</v>
      </c>
      <c r="AJ38" s="7">
        <f>SUMIFS(Build!$D38:$CY38,Build!$D$1:$CY$1,"&gt;="&amp;VLOOKUP(AJ$1,'100-&gt;45b'!$A$1:$D$45,3,0),Build!$D$1:$CY$1,"&lt;="&amp;VLOOKUP(AJ$1,'100-&gt;45b'!$A$1:$D$45,4,0))</f>
        <v>8022</v>
      </c>
      <c r="AK38" s="7">
        <f>SUMIFS(Build!$D38:$CY38,Build!$D$1:$CY$1,"&gt;="&amp;VLOOKUP(AK$1,'100-&gt;45b'!$A$1:$D$45,3,0),Build!$D$1:$CY$1,"&lt;="&amp;VLOOKUP(AK$1,'100-&gt;45b'!$A$1:$D$45,4,0))</f>
        <v>2412</v>
      </c>
      <c r="AL38" s="7">
        <f>SUMIFS(Build!$D38:$CY38,Build!$D$1:$CY$1,"&gt;="&amp;VLOOKUP(AL$1,'100-&gt;45b'!$A$1:$D$45,3,0),Build!$D$1:$CY$1,"&lt;="&amp;VLOOKUP(AL$1,'100-&gt;45b'!$A$1:$D$45,4,0))</f>
        <v>30832</v>
      </c>
      <c r="AM38" s="7">
        <f>SUMIFS(Build!$D38:$CY38,Build!$D$1:$CY$1,"&gt;="&amp;VLOOKUP(AM$1,'100-&gt;45b'!$A$1:$D$45,3,0),Build!$D$1:$CY$1,"&lt;="&amp;VLOOKUP(AM$1,'100-&gt;45b'!$A$1:$D$45,4,0))</f>
        <v>8064.9999999999991</v>
      </c>
      <c r="AN38" s="7">
        <f>SUMIFS(Build!$D38:$CY38,Build!$D$1:$CY$1,"&gt;="&amp;VLOOKUP(AN$1,'100-&gt;45b'!$A$1:$D$45,3,0),Build!$D$1:$CY$1,"&lt;="&amp;VLOOKUP(AN$1,'100-&gt;45b'!$A$1:$D$45,4,0))</f>
        <v>47647</v>
      </c>
      <c r="AO38" s="7">
        <f>SUMIFS(Build!$D38:$CY38,Build!$D$1:$CY$1,"&gt;="&amp;VLOOKUP(AO$1,'100-&gt;45b'!$A$1:$D$45,3,0),Build!$D$1:$CY$1,"&lt;="&amp;VLOOKUP(AO$1,'100-&gt;45b'!$A$1:$D$45,4,0))</f>
        <v>93118</v>
      </c>
      <c r="AP38" s="7">
        <f>SUMIFS(Build!$D38:$CY38,Build!$D$1:$CY$1,"&gt;="&amp;VLOOKUP(AP$1,'100-&gt;45b'!$A$1:$D$45,3,0),Build!$D$1:$CY$1,"&lt;="&amp;VLOOKUP(AP$1,'100-&gt;45b'!$A$1:$D$45,4,0))</f>
        <v>92198</v>
      </c>
      <c r="AQ38" s="7">
        <f>SUMIFS(Build!$D38:$CY38,Build!$D$1:$CY$1,"&gt;="&amp;VLOOKUP(AQ$1,'100-&gt;45b'!$A$1:$D$45,3,0),Build!$D$1:$CY$1,"&lt;="&amp;VLOOKUP(AQ$1,'100-&gt;45b'!$A$1:$D$45,4,0))</f>
        <v>107709</v>
      </c>
      <c r="AR38" s="7">
        <f>SUMIFS(Build!$D38:$CY38,Build!$D$1:$CY$1,"&gt;="&amp;VLOOKUP(AR$1,'100-&gt;45b'!$A$1:$D$45,3,0),Build!$D$1:$CY$1,"&lt;="&amp;VLOOKUP(AR$1,'100-&gt;45b'!$A$1:$D$45,4,0))</f>
        <v>85645</v>
      </c>
      <c r="AS38" s="7">
        <f>SUMIFS(Build!$D38:$CY38,Build!$D$1:$CY$1,"&gt;="&amp;VLOOKUP(AS$1,'100-&gt;45b'!$A$1:$D$45,3,0),Build!$D$1:$CY$1,"&lt;="&amp;VLOOKUP(AS$1,'100-&gt;45b'!$A$1:$D$45,4,0))</f>
        <v>10779</v>
      </c>
      <c r="AT38" s="7">
        <f>SUMIFS(Build!$D38:$CY38,Build!$D$1:$CY$1,"&gt;="&amp;VLOOKUP(AT$1,'100-&gt;45b'!$A$1:$D$45,3,0),Build!$D$1:$CY$1,"&lt;="&amp;VLOOKUP(AT$1,'100-&gt;45b'!$A$1:$D$45,4,0))</f>
        <v>267645</v>
      </c>
      <c r="AU38" s="7">
        <f>SUMIFS(Build!$D38:$CY38,Build!$D$1:$CY$1,"&gt;="&amp;VLOOKUP(AU$1,'100-&gt;45b'!$A$1:$D$45,3,0),Build!$D$1:$CY$1,"&lt;="&amp;VLOOKUP(AU$1,'100-&gt;45b'!$A$1:$D$45,4,0))</f>
        <v>116356</v>
      </c>
      <c r="AV38" s="23">
        <f>Build!CX38</f>
        <v>21491</v>
      </c>
      <c r="AW38" s="7">
        <f>Build!CY38</f>
        <v>27541</v>
      </c>
      <c r="AX38" s="7"/>
      <c r="AY38" s="17">
        <f t="shared" si="0"/>
        <v>41</v>
      </c>
      <c r="AZ38" s="18">
        <f t="shared" si="1"/>
        <v>7.5271708977451557E-3</v>
      </c>
      <c r="BA38" s="18"/>
      <c r="BB38" s="18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B38" s="8"/>
    </row>
    <row r="39" spans="1:106" x14ac:dyDescent="0.25">
      <c r="A39" t="s">
        <v>237</v>
      </c>
      <c r="B39">
        <f>VLOOKUP($A39&amp;0,'Short Labels'!$B$1:$N$8042,8,0)</f>
        <v>2015</v>
      </c>
      <c r="C39" s="7">
        <f>SUMIFS(Build!$D39:$CY39,Build!$D$1:$CY$1,"&gt;="&amp;VLOOKUP(C$1,'100-&gt;45b'!$A$1:$D$45,3,0),Build!$D$1:$CY$1,"&lt;="&amp;VLOOKUP(C$1,'100-&gt;45b'!$A$1:$D$45,4,0))</f>
        <v>36910385</v>
      </c>
      <c r="D39" s="7">
        <f>SUMIFS(Build!$D39:$CY39,Build!$D$1:$CY$1,"&gt;="&amp;VLOOKUP(D$1,'100-&gt;45b'!$A$1:$D$45,3,0),Build!$D$1:$CY$1,"&lt;="&amp;VLOOKUP(D$1,'100-&gt;45b'!$A$1:$D$45,4,0))</f>
        <v>2026182</v>
      </c>
      <c r="E39" s="7">
        <f>SUMIFS(Build!$D39:$CY39,Build!$D$1:$CY$1,"&gt;="&amp;VLOOKUP(E$1,'100-&gt;45b'!$A$1:$D$45,3,0),Build!$D$1:$CY$1,"&lt;="&amp;VLOOKUP(E$1,'100-&gt;45b'!$A$1:$D$45,4,0))</f>
        <v>356654</v>
      </c>
      <c r="F39" s="7">
        <f>SUMIFS(Build!$D39:$CY39,Build!$D$1:$CY$1,"&gt;="&amp;VLOOKUP(F$1,'100-&gt;45b'!$A$1:$D$45,3,0),Build!$D$1:$CY$1,"&lt;="&amp;VLOOKUP(F$1,'100-&gt;45b'!$A$1:$D$45,4,0))</f>
        <v>969639</v>
      </c>
      <c r="G39" s="7">
        <f>SUMIFS(Build!$D39:$CY39,Build!$D$1:$CY$1,"&gt;="&amp;VLOOKUP(G$1,'100-&gt;45b'!$A$1:$D$45,3,0),Build!$D$1:$CY$1,"&lt;="&amp;VLOOKUP(G$1,'100-&gt;45b'!$A$1:$D$45,4,0))</f>
        <v>38775</v>
      </c>
      <c r="H39" s="7">
        <f>SUMIFS(Build!$D39:$CY39,Build!$D$1:$CY$1,"&gt;="&amp;VLOOKUP(H$1,'100-&gt;45b'!$A$1:$D$45,3,0),Build!$D$1:$CY$1,"&lt;="&amp;VLOOKUP(H$1,'100-&gt;45b'!$A$1:$D$45,4,0))</f>
        <v>4051079</v>
      </c>
      <c r="I39" s="7">
        <f>SUMIFS(Build!$D39:$CY39,Build!$D$1:$CY$1,"&gt;="&amp;VLOOKUP(I$1,'100-&gt;45b'!$A$1:$D$45,3,0),Build!$D$1:$CY$1,"&lt;="&amp;VLOOKUP(I$1,'100-&gt;45b'!$A$1:$D$45,4,0))</f>
        <v>4266077</v>
      </c>
      <c r="J39" s="7">
        <f>SUMIFS(Build!$D39:$CY39,Build!$D$1:$CY$1,"&gt;="&amp;VLOOKUP(J$1,'100-&gt;45b'!$A$1:$D$45,3,0),Build!$D$1:$CY$1,"&lt;="&amp;VLOOKUP(J$1,'100-&gt;45b'!$A$1:$D$45,4,0))</f>
        <v>1561509</v>
      </c>
      <c r="K39" s="7">
        <f>SUMIFS(Build!$D39:$CY39,Build!$D$1:$CY$1,"&gt;="&amp;VLOOKUP(K$1,'100-&gt;45b'!$A$1:$D$45,3,0),Build!$D$1:$CY$1,"&lt;="&amp;VLOOKUP(K$1,'100-&gt;45b'!$A$1:$D$45,4,0))</f>
        <v>616212</v>
      </c>
      <c r="L39" s="7">
        <f>SUMIFS(Build!$D39:$CY39,Build!$D$1:$CY$1,"&gt;="&amp;VLOOKUP(L$1,'100-&gt;45b'!$A$1:$D$45,3,0),Build!$D$1:$CY$1,"&lt;="&amp;VLOOKUP(L$1,'100-&gt;45b'!$A$1:$D$45,4,0))</f>
        <v>46803</v>
      </c>
      <c r="M39" s="7">
        <f>SUMIFS(Build!$D39:$CY39,Build!$D$1:$CY$1,"&gt;="&amp;VLOOKUP(M$1,'100-&gt;45b'!$A$1:$D$45,3,0),Build!$D$1:$CY$1,"&lt;="&amp;VLOOKUP(M$1,'100-&gt;45b'!$A$1:$D$45,4,0))</f>
        <v>307925</v>
      </c>
      <c r="N39" s="7">
        <f>SUMIFS(Build!$D39:$CY39,Build!$D$1:$CY$1,"&gt;="&amp;VLOOKUP(N$1,'100-&gt;45b'!$A$1:$D$45,3,0),Build!$D$1:$CY$1,"&lt;="&amp;VLOOKUP(N$1,'100-&gt;45b'!$A$1:$D$45,4,0))</f>
        <v>160880</v>
      </c>
      <c r="O39" s="7">
        <f>SUMIFS(Build!$D39:$CY39,Build!$D$1:$CY$1,"&gt;="&amp;VLOOKUP(O$1,'100-&gt;45b'!$A$1:$D$45,3,0),Build!$D$1:$CY$1,"&lt;="&amp;VLOOKUP(O$1,'100-&gt;45b'!$A$1:$D$45,4,0))</f>
        <v>585971</v>
      </c>
      <c r="P39" s="7">
        <f>SUMIFS(Build!$D39:$CY39,Build!$D$1:$CY$1,"&gt;="&amp;VLOOKUP(P$1,'100-&gt;45b'!$A$1:$D$45,3,0),Build!$D$1:$CY$1,"&lt;="&amp;VLOOKUP(P$1,'100-&gt;45b'!$A$1:$D$45,4,0))</f>
        <v>1232463</v>
      </c>
      <c r="Q39" s="7">
        <f>SUMIFS(Build!$D39:$CY39,Build!$D$1:$CY$1,"&gt;="&amp;VLOOKUP(Q$1,'100-&gt;45b'!$A$1:$D$45,3,0),Build!$D$1:$CY$1,"&lt;="&amp;VLOOKUP(Q$1,'100-&gt;45b'!$A$1:$D$45,4,0))</f>
        <v>218026</v>
      </c>
      <c r="R39" s="7">
        <f>SUMIFS(Build!$D39:$CY39,Build!$D$1:$CY$1,"&gt;="&amp;VLOOKUP(R$1,'100-&gt;45b'!$A$1:$D$45,3,0),Build!$D$1:$CY$1,"&lt;="&amp;VLOOKUP(R$1,'100-&gt;45b'!$A$1:$D$45,4,0))</f>
        <v>512772.00000000006</v>
      </c>
      <c r="S39" s="7">
        <f>SUMIFS(Build!$D39:$CY39,Build!$D$1:$CY$1,"&gt;="&amp;VLOOKUP(S$1,'100-&gt;45b'!$A$1:$D$45,3,0),Build!$D$1:$CY$1,"&lt;="&amp;VLOOKUP(S$1,'100-&gt;45b'!$A$1:$D$45,4,0))</f>
        <v>187680</v>
      </c>
      <c r="T39" s="7">
        <f>SUMIFS(Build!$D39:$CY39,Build!$D$1:$CY$1,"&gt;="&amp;VLOOKUP(T$1,'100-&gt;45b'!$A$1:$D$45,3,0),Build!$D$1:$CY$1,"&lt;="&amp;VLOOKUP(T$1,'100-&gt;45b'!$A$1:$D$45,4,0))</f>
        <v>179708</v>
      </c>
      <c r="U39" s="7">
        <f>SUMIFS(Build!$D39:$CY39,Build!$D$1:$CY$1,"&gt;="&amp;VLOOKUP(U$1,'100-&gt;45b'!$A$1:$D$45,3,0),Build!$D$1:$CY$1,"&lt;="&amp;VLOOKUP(U$1,'100-&gt;45b'!$A$1:$D$45,4,0))</f>
        <v>97127</v>
      </c>
      <c r="V39" s="7">
        <f>SUMIFS(Build!$D39:$CY39,Build!$D$1:$CY$1,"&gt;="&amp;VLOOKUP(V$1,'100-&gt;45b'!$A$1:$D$45,3,0),Build!$D$1:$CY$1,"&lt;="&amp;VLOOKUP(V$1,'100-&gt;45b'!$A$1:$D$45,4,0))</f>
        <v>202982</v>
      </c>
      <c r="W39" s="7">
        <f>SUMIFS(Build!$D39:$CY39,Build!$D$1:$CY$1,"&gt;="&amp;VLOOKUP(W$1,'100-&gt;45b'!$A$1:$D$45,3,0),Build!$D$1:$CY$1,"&lt;="&amp;VLOOKUP(W$1,'100-&gt;45b'!$A$1:$D$45,4,0))</f>
        <v>283905</v>
      </c>
      <c r="X39" s="7">
        <f>SUMIFS(Build!$D39:$CY39,Build!$D$1:$CY$1,"&gt;="&amp;VLOOKUP(X$1,'100-&gt;45b'!$A$1:$D$45,3,0),Build!$D$1:$CY$1,"&lt;="&amp;VLOOKUP(X$1,'100-&gt;45b'!$A$1:$D$45,4,0))</f>
        <v>1640240</v>
      </c>
      <c r="Y39" s="7">
        <f>SUMIFS(Build!$D39:$CY39,Build!$D$1:$CY$1,"&gt;="&amp;VLOOKUP(Y$1,'100-&gt;45b'!$A$1:$D$45,3,0),Build!$D$1:$CY$1,"&lt;="&amp;VLOOKUP(Y$1,'100-&gt;45b'!$A$1:$D$45,4,0))</f>
        <v>212413</v>
      </c>
      <c r="Z39" s="7">
        <f>SUMIFS(Build!$D39:$CY39,Build!$D$1:$CY$1,"&gt;="&amp;VLOOKUP(Z$1,'100-&gt;45b'!$A$1:$D$45,3,0),Build!$D$1:$CY$1,"&lt;="&amp;VLOOKUP(Z$1,'100-&gt;45b'!$A$1:$D$45,4,0))</f>
        <v>278511</v>
      </c>
      <c r="AA39" s="7">
        <f>SUMIFS(Build!$D39:$CY39,Build!$D$1:$CY$1,"&gt;="&amp;VLOOKUP(AA$1,'100-&gt;45b'!$A$1:$D$45,3,0),Build!$D$1:$CY$1,"&lt;="&amp;VLOOKUP(AA$1,'100-&gt;45b'!$A$1:$D$45,4,0))</f>
        <v>7961235</v>
      </c>
      <c r="AB39" s="7">
        <f>SUMIFS(Build!$D39:$CY39,Build!$D$1:$CY$1,"&gt;="&amp;VLOOKUP(AB$1,'100-&gt;45b'!$A$1:$D$45,3,0),Build!$D$1:$CY$1,"&lt;="&amp;VLOOKUP(AB$1,'100-&gt;45b'!$A$1:$D$45,4,0))</f>
        <v>21955103</v>
      </c>
      <c r="AC39" s="7">
        <f>SUMIFS(Build!$D39:$CY39,Build!$D$1:$CY$1,"&gt;="&amp;VLOOKUP(AC$1,'100-&gt;45b'!$A$1:$D$45,3,0),Build!$D$1:$CY$1,"&lt;="&amp;VLOOKUP(AC$1,'100-&gt;45b'!$A$1:$D$45,4,0))</f>
        <v>3386210</v>
      </c>
      <c r="AD39" s="7">
        <f>SUMIFS(Build!$D39:$CY39,Build!$D$1:$CY$1,"&gt;="&amp;VLOOKUP(AD$1,'100-&gt;45b'!$A$1:$D$45,3,0),Build!$D$1:$CY$1,"&lt;="&amp;VLOOKUP(AD$1,'100-&gt;45b'!$A$1:$D$45,4,0))</f>
        <v>219124</v>
      </c>
      <c r="AE39" s="7">
        <f>SUMIFS(Build!$D39:$CY39,Build!$D$1:$CY$1,"&gt;="&amp;VLOOKUP(AE$1,'100-&gt;45b'!$A$1:$D$45,3,0),Build!$D$1:$CY$1,"&lt;="&amp;VLOOKUP(AE$1,'100-&gt;45b'!$A$1:$D$45,4,0))</f>
        <v>83100</v>
      </c>
      <c r="AF39" s="7">
        <f>SUMIFS(Build!$D39:$CY39,Build!$D$1:$CY$1,"&gt;="&amp;VLOOKUP(AF$1,'100-&gt;45b'!$A$1:$D$45,3,0),Build!$D$1:$CY$1,"&lt;="&amp;VLOOKUP(AF$1,'100-&gt;45b'!$A$1:$D$45,4,0))</f>
        <v>825738</v>
      </c>
      <c r="AG39" s="7">
        <f>SUMIFS(Build!$D39:$CY39,Build!$D$1:$CY$1,"&gt;="&amp;VLOOKUP(AG$1,'100-&gt;45b'!$A$1:$D$45,3,0),Build!$D$1:$CY$1,"&lt;="&amp;VLOOKUP(AG$1,'100-&gt;45b'!$A$1:$D$45,4,0))</f>
        <v>108551</v>
      </c>
      <c r="AH39" s="7">
        <f>SUMIFS(Build!$D39:$CY39,Build!$D$1:$CY$1,"&gt;="&amp;VLOOKUP(AH$1,'100-&gt;45b'!$A$1:$D$45,3,0),Build!$D$1:$CY$1,"&lt;="&amp;VLOOKUP(AH$1,'100-&gt;45b'!$A$1:$D$45,4,0))</f>
        <v>5166943</v>
      </c>
      <c r="AI39" s="7">
        <f>SUMIFS(Build!$D39:$CY39,Build!$D$1:$CY$1,"&gt;="&amp;VLOOKUP(AI$1,'100-&gt;45b'!$A$1:$D$45,3,0),Build!$D$1:$CY$1,"&lt;="&amp;VLOOKUP(AI$1,'100-&gt;45b'!$A$1:$D$45,4,0))</f>
        <v>148064</v>
      </c>
      <c r="AJ39" s="7">
        <f>SUMIFS(Build!$D39:$CY39,Build!$D$1:$CY$1,"&gt;="&amp;VLOOKUP(AJ$1,'100-&gt;45b'!$A$1:$D$45,3,0),Build!$D$1:$CY$1,"&lt;="&amp;VLOOKUP(AJ$1,'100-&gt;45b'!$A$1:$D$45,4,0))</f>
        <v>357544</v>
      </c>
      <c r="AK39" s="7">
        <f>SUMIFS(Build!$D39:$CY39,Build!$D$1:$CY$1,"&gt;="&amp;VLOOKUP(AK$1,'100-&gt;45b'!$A$1:$D$45,3,0),Build!$D$1:$CY$1,"&lt;="&amp;VLOOKUP(AK$1,'100-&gt;45b'!$A$1:$D$45,4,0))</f>
        <v>69384</v>
      </c>
      <c r="AL39" s="7">
        <f>SUMIFS(Build!$D39:$CY39,Build!$D$1:$CY$1,"&gt;="&amp;VLOOKUP(AL$1,'100-&gt;45b'!$A$1:$D$45,3,0),Build!$D$1:$CY$1,"&lt;="&amp;VLOOKUP(AL$1,'100-&gt;45b'!$A$1:$D$45,4,0))</f>
        <v>1735734</v>
      </c>
      <c r="AM39" s="7">
        <f>SUMIFS(Build!$D39:$CY39,Build!$D$1:$CY$1,"&gt;="&amp;VLOOKUP(AM$1,'100-&gt;45b'!$A$1:$D$45,3,0),Build!$D$1:$CY$1,"&lt;="&amp;VLOOKUP(AM$1,'100-&gt;45b'!$A$1:$D$45,4,0))</f>
        <v>292159</v>
      </c>
      <c r="AN39" s="7">
        <f>SUMIFS(Build!$D39:$CY39,Build!$D$1:$CY$1,"&gt;="&amp;VLOOKUP(AN$1,'100-&gt;45b'!$A$1:$D$45,3,0),Build!$D$1:$CY$1,"&lt;="&amp;VLOOKUP(AN$1,'100-&gt;45b'!$A$1:$D$45,4,0))</f>
        <v>421822</v>
      </c>
      <c r="AO39" s="7">
        <f>SUMIFS(Build!$D39:$CY39,Build!$D$1:$CY$1,"&gt;="&amp;VLOOKUP(AO$1,'100-&gt;45b'!$A$1:$D$45,3,0),Build!$D$1:$CY$1,"&lt;="&amp;VLOOKUP(AO$1,'100-&gt;45b'!$A$1:$D$45,4,0))</f>
        <v>1045732</v>
      </c>
      <c r="AP39" s="7">
        <f>SUMIFS(Build!$D39:$CY39,Build!$D$1:$CY$1,"&gt;="&amp;VLOOKUP(AP$1,'100-&gt;45b'!$A$1:$D$45,3,0),Build!$D$1:$CY$1,"&lt;="&amp;VLOOKUP(AP$1,'100-&gt;45b'!$A$1:$D$45,4,0))</f>
        <v>4034022</v>
      </c>
      <c r="AQ39" s="7">
        <f>SUMIFS(Build!$D39:$CY39,Build!$D$1:$CY$1,"&gt;="&amp;VLOOKUP(AQ$1,'100-&gt;45b'!$A$1:$D$45,3,0),Build!$D$1:$CY$1,"&lt;="&amp;VLOOKUP(AQ$1,'100-&gt;45b'!$A$1:$D$45,4,0))</f>
        <v>5748728</v>
      </c>
      <c r="AR39" s="7">
        <f>SUMIFS(Build!$D39:$CY39,Build!$D$1:$CY$1,"&gt;="&amp;VLOOKUP(AR$1,'100-&gt;45b'!$A$1:$D$45,3,0),Build!$D$1:$CY$1,"&lt;="&amp;VLOOKUP(AR$1,'100-&gt;45b'!$A$1:$D$45,4,0))</f>
        <v>1505481</v>
      </c>
      <c r="AS39" s="7">
        <f>SUMIFS(Build!$D39:$CY39,Build!$D$1:$CY$1,"&gt;="&amp;VLOOKUP(AS$1,'100-&gt;45b'!$A$1:$D$45,3,0),Build!$D$1:$CY$1,"&lt;="&amp;VLOOKUP(AS$1,'100-&gt;45b'!$A$1:$D$45,4,0))</f>
        <v>439596</v>
      </c>
      <c r="AT39" s="7">
        <f>SUMIFS(Build!$D39:$CY39,Build!$D$1:$CY$1,"&gt;="&amp;VLOOKUP(AT$1,'100-&gt;45b'!$A$1:$D$45,3,0),Build!$D$1:$CY$1,"&lt;="&amp;VLOOKUP(AT$1,'100-&gt;45b'!$A$1:$D$45,4,0))</f>
        <v>2638441</v>
      </c>
      <c r="AU39" s="7">
        <f>SUMIFS(Build!$D39:$CY39,Build!$D$1:$CY$1,"&gt;="&amp;VLOOKUP(AU$1,'100-&gt;45b'!$A$1:$D$45,3,0),Build!$D$1:$CY$1,"&lt;="&amp;VLOOKUP(AU$1,'100-&gt;45b'!$A$1:$D$45,4,0))</f>
        <v>2745489</v>
      </c>
      <c r="AV39" s="23">
        <f>Build!CX39</f>
        <v>917</v>
      </c>
      <c r="AW39" s="7">
        <f>Build!CY39</f>
        <v>0</v>
      </c>
      <c r="AX39" s="7"/>
      <c r="AY39" s="17">
        <f t="shared" si="0"/>
        <v>45</v>
      </c>
      <c r="AZ39" s="18">
        <f t="shared" si="1"/>
        <v>0</v>
      </c>
      <c r="BA39" s="18"/>
      <c r="BB39" s="18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B39" s="8"/>
    </row>
    <row r="40" spans="1:106" x14ac:dyDescent="0.25">
      <c r="A40" t="s">
        <v>239</v>
      </c>
      <c r="B40">
        <f>VLOOKUP($A40&amp;0,'Short Labels'!$B$1:$N$8042,8,0)</f>
        <v>2020</v>
      </c>
      <c r="C40" s="7">
        <f>SUMIFS(Build!$D40:$CY40,Build!$D$1:$CY$1,"&gt;="&amp;VLOOKUP(C$1,'100-&gt;45b'!$A$1:$D$45,3,0),Build!$D$1:$CY$1,"&lt;="&amp;VLOOKUP(C$1,'100-&gt;45b'!$A$1:$D$45,4,0))</f>
        <v>178758987</v>
      </c>
      <c r="D40" s="7">
        <f>SUMIFS(Build!$D40:$CY40,Build!$D$1:$CY$1,"&gt;="&amp;VLOOKUP(D$1,'100-&gt;45b'!$A$1:$D$45,3,0),Build!$D$1:$CY$1,"&lt;="&amp;VLOOKUP(D$1,'100-&gt;45b'!$A$1:$D$45,4,0))</f>
        <v>1226301</v>
      </c>
      <c r="E40" s="7">
        <f>SUMIFS(Build!$D40:$CY40,Build!$D$1:$CY$1,"&gt;="&amp;VLOOKUP(E$1,'100-&gt;45b'!$A$1:$D$45,3,0),Build!$D$1:$CY$1,"&lt;="&amp;VLOOKUP(E$1,'100-&gt;45b'!$A$1:$D$45,4,0))</f>
        <v>394718</v>
      </c>
      <c r="F40" s="7">
        <f>SUMIFS(Build!$D40:$CY40,Build!$D$1:$CY$1,"&gt;="&amp;VLOOKUP(F$1,'100-&gt;45b'!$A$1:$D$45,3,0),Build!$D$1:$CY$1,"&lt;="&amp;VLOOKUP(F$1,'100-&gt;45b'!$A$1:$D$45,4,0))</f>
        <v>735430</v>
      </c>
      <c r="G40" s="7">
        <f>SUMIFS(Build!$D40:$CY40,Build!$D$1:$CY$1,"&gt;="&amp;VLOOKUP(G$1,'100-&gt;45b'!$A$1:$D$45,3,0),Build!$D$1:$CY$1,"&lt;="&amp;VLOOKUP(G$1,'100-&gt;45b'!$A$1:$D$45,4,0))</f>
        <v>49852</v>
      </c>
      <c r="H40" s="7">
        <f>SUMIFS(Build!$D40:$CY40,Build!$D$1:$CY$1,"&gt;="&amp;VLOOKUP(H$1,'100-&gt;45b'!$A$1:$D$45,3,0),Build!$D$1:$CY$1,"&lt;="&amp;VLOOKUP(H$1,'100-&gt;45b'!$A$1:$D$45,4,0))</f>
        <v>7173685</v>
      </c>
      <c r="I40" s="7">
        <f>SUMIFS(Build!$D40:$CY40,Build!$D$1:$CY$1,"&gt;="&amp;VLOOKUP(I$1,'100-&gt;45b'!$A$1:$D$45,3,0),Build!$D$1:$CY$1,"&lt;="&amp;VLOOKUP(I$1,'100-&gt;45b'!$A$1:$D$45,4,0))</f>
        <v>14366294</v>
      </c>
      <c r="J40" s="7">
        <f>SUMIFS(Build!$D40:$CY40,Build!$D$1:$CY$1,"&gt;="&amp;VLOOKUP(J$1,'100-&gt;45b'!$A$1:$D$45,3,0),Build!$D$1:$CY$1,"&lt;="&amp;VLOOKUP(J$1,'100-&gt;45b'!$A$1:$D$45,4,0))</f>
        <v>2439005</v>
      </c>
      <c r="K40" s="7">
        <f>SUMIFS(Build!$D40:$CY40,Build!$D$1:$CY$1,"&gt;="&amp;VLOOKUP(K$1,'100-&gt;45b'!$A$1:$D$45,3,0),Build!$D$1:$CY$1,"&lt;="&amp;VLOOKUP(K$1,'100-&gt;45b'!$A$1:$D$45,4,0))</f>
        <v>1107427</v>
      </c>
      <c r="L40" s="7">
        <f>SUMIFS(Build!$D40:$CY40,Build!$D$1:$CY$1,"&gt;="&amp;VLOOKUP(L$1,'100-&gt;45b'!$A$1:$D$45,3,0),Build!$D$1:$CY$1,"&lt;="&amp;VLOOKUP(L$1,'100-&gt;45b'!$A$1:$D$45,4,0))</f>
        <v>220600</v>
      </c>
      <c r="M40" s="7">
        <f>SUMIFS(Build!$D40:$CY40,Build!$D$1:$CY$1,"&gt;="&amp;VLOOKUP(M$1,'100-&gt;45b'!$A$1:$D$45,3,0),Build!$D$1:$CY$1,"&lt;="&amp;VLOOKUP(M$1,'100-&gt;45b'!$A$1:$D$45,4,0))</f>
        <v>1293868</v>
      </c>
      <c r="N40" s="7">
        <f>SUMIFS(Build!$D40:$CY40,Build!$D$1:$CY$1,"&gt;="&amp;VLOOKUP(N$1,'100-&gt;45b'!$A$1:$D$45,3,0),Build!$D$1:$CY$1,"&lt;="&amp;VLOOKUP(N$1,'100-&gt;45b'!$A$1:$D$45,4,0))</f>
        <v>805775</v>
      </c>
      <c r="O40" s="7">
        <f>SUMIFS(Build!$D40:$CY40,Build!$D$1:$CY$1,"&gt;="&amp;VLOOKUP(O$1,'100-&gt;45b'!$A$1:$D$45,3,0),Build!$D$1:$CY$1,"&lt;="&amp;VLOOKUP(O$1,'100-&gt;45b'!$A$1:$D$45,4,0))</f>
        <v>1011497</v>
      </c>
      <c r="P40" s="7">
        <f>SUMIFS(Build!$D40:$CY40,Build!$D$1:$CY$1,"&gt;="&amp;VLOOKUP(P$1,'100-&gt;45b'!$A$1:$D$45,3,0),Build!$D$1:$CY$1,"&lt;="&amp;VLOOKUP(P$1,'100-&gt;45b'!$A$1:$D$45,4,0))</f>
        <v>3276777</v>
      </c>
      <c r="Q40" s="7">
        <f>SUMIFS(Build!$D40:$CY40,Build!$D$1:$CY$1,"&gt;="&amp;VLOOKUP(Q$1,'100-&gt;45b'!$A$1:$D$45,3,0),Build!$D$1:$CY$1,"&lt;="&amp;VLOOKUP(Q$1,'100-&gt;45b'!$A$1:$D$45,4,0))</f>
        <v>1469008</v>
      </c>
      <c r="R40" s="7">
        <f>SUMIFS(Build!$D40:$CY40,Build!$D$1:$CY$1,"&gt;="&amp;VLOOKUP(R$1,'100-&gt;45b'!$A$1:$D$45,3,0),Build!$D$1:$CY$1,"&lt;="&amp;VLOOKUP(R$1,'100-&gt;45b'!$A$1:$D$45,4,0))</f>
        <v>2477564</v>
      </c>
      <c r="S40" s="7">
        <f>SUMIFS(Build!$D40:$CY40,Build!$D$1:$CY$1,"&gt;="&amp;VLOOKUP(S$1,'100-&gt;45b'!$A$1:$D$45,3,0),Build!$D$1:$CY$1,"&lt;="&amp;VLOOKUP(S$1,'100-&gt;45b'!$A$1:$D$45,4,0))</f>
        <v>616613</v>
      </c>
      <c r="T40" s="7">
        <f>SUMIFS(Build!$D40:$CY40,Build!$D$1:$CY$1,"&gt;="&amp;VLOOKUP(T$1,'100-&gt;45b'!$A$1:$D$45,3,0),Build!$D$1:$CY$1,"&lt;="&amp;VLOOKUP(T$1,'100-&gt;45b'!$A$1:$D$45,4,0))</f>
        <v>1048767</v>
      </c>
      <c r="U40" s="7">
        <f>SUMIFS(Build!$D40:$CY40,Build!$D$1:$CY$1,"&gt;="&amp;VLOOKUP(U$1,'100-&gt;45b'!$A$1:$D$45,3,0),Build!$D$1:$CY$1,"&lt;="&amp;VLOOKUP(U$1,'100-&gt;45b'!$A$1:$D$45,4,0))</f>
        <v>1415417</v>
      </c>
      <c r="V40" s="7">
        <f>SUMIFS(Build!$D40:$CY40,Build!$D$1:$CY$1,"&gt;="&amp;VLOOKUP(V$1,'100-&gt;45b'!$A$1:$D$45,3,0),Build!$D$1:$CY$1,"&lt;="&amp;VLOOKUP(V$1,'100-&gt;45b'!$A$1:$D$45,4,0))</f>
        <v>1072127</v>
      </c>
      <c r="W40" s="7">
        <f>SUMIFS(Build!$D40:$CY40,Build!$D$1:$CY$1,"&gt;="&amp;VLOOKUP(W$1,'100-&gt;45b'!$A$1:$D$45,3,0),Build!$D$1:$CY$1,"&lt;="&amp;VLOOKUP(W$1,'100-&gt;45b'!$A$1:$D$45,4,0))</f>
        <v>451435</v>
      </c>
      <c r="X40" s="7">
        <f>SUMIFS(Build!$D40:$CY40,Build!$D$1:$CY$1,"&gt;="&amp;VLOOKUP(X$1,'100-&gt;45b'!$A$1:$D$45,3,0),Build!$D$1:$CY$1,"&lt;="&amp;VLOOKUP(X$1,'100-&gt;45b'!$A$1:$D$45,4,0))</f>
        <v>5684021</v>
      </c>
      <c r="Y40" s="7">
        <f>SUMIFS(Build!$D40:$CY40,Build!$D$1:$CY$1,"&gt;="&amp;VLOOKUP(Y$1,'100-&gt;45b'!$A$1:$D$45,3,0),Build!$D$1:$CY$1,"&lt;="&amp;VLOOKUP(Y$1,'100-&gt;45b'!$A$1:$D$45,4,0))</f>
        <v>1364737</v>
      </c>
      <c r="Z40" s="7">
        <f>SUMIFS(Build!$D40:$CY40,Build!$D$1:$CY$1,"&gt;="&amp;VLOOKUP(Z$1,'100-&gt;45b'!$A$1:$D$45,3,0),Build!$D$1:$CY$1,"&lt;="&amp;VLOOKUP(Z$1,'100-&gt;45b'!$A$1:$D$45,4,0))</f>
        <v>1202674</v>
      </c>
      <c r="AA40" s="7">
        <f>SUMIFS(Build!$D40:$CY40,Build!$D$1:$CY$1,"&gt;="&amp;VLOOKUP(AA$1,'100-&gt;45b'!$A$1:$D$45,3,0),Build!$D$1:$CY$1,"&lt;="&amp;VLOOKUP(AA$1,'100-&gt;45b'!$A$1:$D$45,4,0))</f>
        <v>47546022</v>
      </c>
      <c r="AB40" s="7">
        <f>SUMIFS(Build!$D40:$CY40,Build!$D$1:$CY$1,"&gt;="&amp;VLOOKUP(AB$1,'100-&gt;45b'!$A$1:$D$45,3,0),Build!$D$1:$CY$1,"&lt;="&amp;VLOOKUP(AB$1,'100-&gt;45b'!$A$1:$D$45,4,0))</f>
        <v>48127960</v>
      </c>
      <c r="AC40" s="7">
        <f>SUMIFS(Build!$D40:$CY40,Build!$D$1:$CY$1,"&gt;="&amp;VLOOKUP(AC$1,'100-&gt;45b'!$A$1:$D$45,3,0),Build!$D$1:$CY$1,"&lt;="&amp;VLOOKUP(AC$1,'100-&gt;45b'!$A$1:$D$45,4,0))</f>
        <v>17711484</v>
      </c>
      <c r="AD40" s="7">
        <f>SUMIFS(Build!$D40:$CY40,Build!$D$1:$CY$1,"&gt;="&amp;VLOOKUP(AD$1,'100-&gt;45b'!$A$1:$D$45,3,0),Build!$D$1:$CY$1,"&lt;="&amp;VLOOKUP(AD$1,'100-&gt;45b'!$A$1:$D$45,4,0))</f>
        <v>106178</v>
      </c>
      <c r="AE40" s="7">
        <f>SUMIFS(Build!$D40:$CY40,Build!$D$1:$CY$1,"&gt;="&amp;VLOOKUP(AE$1,'100-&gt;45b'!$A$1:$D$45,3,0),Build!$D$1:$CY$1,"&lt;="&amp;VLOOKUP(AE$1,'100-&gt;45b'!$A$1:$D$45,4,0))</f>
        <v>107734</v>
      </c>
      <c r="AF40" s="7">
        <f>SUMIFS(Build!$D40:$CY40,Build!$D$1:$CY$1,"&gt;="&amp;VLOOKUP(AF$1,'100-&gt;45b'!$A$1:$D$45,3,0),Build!$D$1:$CY$1,"&lt;="&amp;VLOOKUP(AF$1,'100-&gt;45b'!$A$1:$D$45,4,0))</f>
        <v>1239991</v>
      </c>
      <c r="AG40" s="7">
        <f>SUMIFS(Build!$D40:$CY40,Build!$D$1:$CY$1,"&gt;="&amp;VLOOKUP(AG$1,'100-&gt;45b'!$A$1:$D$45,3,0),Build!$D$1:$CY$1,"&lt;="&amp;VLOOKUP(AG$1,'100-&gt;45b'!$A$1:$D$45,4,0))</f>
        <v>592110</v>
      </c>
      <c r="AH40" s="7">
        <f>SUMIFS(Build!$D40:$CY40,Build!$D$1:$CY$1,"&gt;="&amp;VLOOKUP(AH$1,'100-&gt;45b'!$A$1:$D$45,3,0),Build!$D$1:$CY$1,"&lt;="&amp;VLOOKUP(AH$1,'100-&gt;45b'!$A$1:$D$45,4,0))</f>
        <v>7099544</v>
      </c>
      <c r="AI40" s="7">
        <f>SUMIFS(Build!$D40:$CY40,Build!$D$1:$CY$1,"&gt;="&amp;VLOOKUP(AI$1,'100-&gt;45b'!$A$1:$D$45,3,0),Build!$D$1:$CY$1,"&lt;="&amp;VLOOKUP(AI$1,'100-&gt;45b'!$A$1:$D$45,4,0))</f>
        <v>473752</v>
      </c>
      <c r="AJ40" s="7">
        <f>SUMIFS(Build!$D40:$CY40,Build!$D$1:$CY$1,"&gt;="&amp;VLOOKUP(AJ$1,'100-&gt;45b'!$A$1:$D$45,3,0),Build!$D$1:$CY$1,"&lt;="&amp;VLOOKUP(AJ$1,'100-&gt;45b'!$A$1:$D$45,4,0))</f>
        <v>576951</v>
      </c>
      <c r="AK40" s="7">
        <f>SUMIFS(Build!$D40:$CY40,Build!$D$1:$CY$1,"&gt;="&amp;VLOOKUP(AK$1,'100-&gt;45b'!$A$1:$D$45,3,0),Build!$D$1:$CY$1,"&lt;="&amp;VLOOKUP(AK$1,'100-&gt;45b'!$A$1:$D$45,4,0))</f>
        <v>2982464</v>
      </c>
      <c r="AL40" s="7">
        <f>SUMIFS(Build!$D40:$CY40,Build!$D$1:$CY$1,"&gt;="&amp;VLOOKUP(AL$1,'100-&gt;45b'!$A$1:$D$45,3,0),Build!$D$1:$CY$1,"&lt;="&amp;VLOOKUP(AL$1,'100-&gt;45b'!$A$1:$D$45,4,0))</f>
        <v>4473736</v>
      </c>
      <c r="AM40" s="7">
        <f>SUMIFS(Build!$D40:$CY40,Build!$D$1:$CY$1,"&gt;="&amp;VLOOKUP(AM$1,'100-&gt;45b'!$A$1:$D$45,3,0),Build!$D$1:$CY$1,"&lt;="&amp;VLOOKUP(AM$1,'100-&gt;45b'!$A$1:$D$45,4,0))</f>
        <v>706206</v>
      </c>
      <c r="AN40" s="7">
        <f>SUMIFS(Build!$D40:$CY40,Build!$D$1:$CY$1,"&gt;="&amp;VLOOKUP(AN$1,'100-&gt;45b'!$A$1:$D$45,3,0),Build!$D$1:$CY$1,"&lt;="&amp;VLOOKUP(AN$1,'100-&gt;45b'!$A$1:$D$45,4,0))</f>
        <v>3260547</v>
      </c>
      <c r="AO40" s="7">
        <f>SUMIFS(Build!$D40:$CY40,Build!$D$1:$CY$1,"&gt;="&amp;VLOOKUP(AO$1,'100-&gt;45b'!$A$1:$D$45,3,0),Build!$D$1:$CY$1,"&lt;="&amp;VLOOKUP(AO$1,'100-&gt;45b'!$A$1:$D$45,4,0))</f>
        <v>4425253</v>
      </c>
      <c r="AP40" s="7">
        <f>SUMIFS(Build!$D40:$CY40,Build!$D$1:$CY$1,"&gt;="&amp;VLOOKUP(AP$1,'100-&gt;45b'!$A$1:$D$45,3,0),Build!$D$1:$CY$1,"&lt;="&amp;VLOOKUP(AP$1,'100-&gt;45b'!$A$1:$D$45,4,0))</f>
        <v>6536264</v>
      </c>
      <c r="AQ40" s="7">
        <f>SUMIFS(Build!$D40:$CY40,Build!$D$1:$CY$1,"&gt;="&amp;VLOOKUP(AQ$1,'100-&gt;45b'!$A$1:$D$45,3,0),Build!$D$1:$CY$1,"&lt;="&amp;VLOOKUP(AQ$1,'100-&gt;45b'!$A$1:$D$45,4,0))</f>
        <v>14746884</v>
      </c>
      <c r="AR40" s="7">
        <f>SUMIFS(Build!$D40:$CY40,Build!$D$1:$CY$1,"&gt;="&amp;VLOOKUP(AR$1,'100-&gt;45b'!$A$1:$D$45,3,0),Build!$D$1:$CY$1,"&lt;="&amp;VLOOKUP(AR$1,'100-&gt;45b'!$A$1:$D$45,4,0))</f>
        <v>4758559</v>
      </c>
      <c r="AS40" s="7">
        <f>SUMIFS(Build!$D40:$CY40,Build!$D$1:$CY$1,"&gt;="&amp;VLOOKUP(AS$1,'100-&gt;45b'!$A$1:$D$45,3,0),Build!$D$1:$CY$1,"&lt;="&amp;VLOOKUP(AS$1,'100-&gt;45b'!$A$1:$D$45,4,0))</f>
        <v>1155899</v>
      </c>
      <c r="AT40" s="7">
        <f>SUMIFS(Build!$D40:$CY40,Build!$D$1:$CY$1,"&gt;="&amp;VLOOKUP(AT$1,'100-&gt;45b'!$A$1:$D$45,3,0),Build!$D$1:$CY$1,"&lt;="&amp;VLOOKUP(AT$1,'100-&gt;45b'!$A$1:$D$45,4,0))</f>
        <v>7265991</v>
      </c>
      <c r="AU40" s="7">
        <f>SUMIFS(Build!$D40:$CY40,Build!$D$1:$CY$1,"&gt;="&amp;VLOOKUP(AU$1,'100-&gt;45b'!$A$1:$D$45,3,0),Build!$D$1:$CY$1,"&lt;="&amp;VLOOKUP(AU$1,'100-&gt;45b'!$A$1:$D$45,4,0))</f>
        <v>2689199</v>
      </c>
      <c r="AV40" s="23">
        <f>Build!CX40</f>
        <v>0</v>
      </c>
      <c r="AW40" s="7">
        <f>Build!CY40</f>
        <v>0</v>
      </c>
      <c r="AX40" s="7"/>
      <c r="AY40" s="17">
        <f t="shared" si="0"/>
        <v>45</v>
      </c>
      <c r="AZ40" s="18">
        <f t="shared" si="1"/>
        <v>0</v>
      </c>
      <c r="BA40" s="18"/>
      <c r="BB40" s="18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B40" s="8"/>
    </row>
    <row r="41" spans="1:106" x14ac:dyDescent="0.25">
      <c r="A41" t="s">
        <v>340</v>
      </c>
      <c r="B41">
        <f>VLOOKUP($A41&amp;0,'Short Labels'!$B$1:$N$8042,8,0)</f>
        <v>2020</v>
      </c>
      <c r="C41" s="7">
        <f>SUMIFS(Build!$D41:$CY41,Build!$D$1:$CY$1,"&gt;="&amp;VLOOKUP(C$1,'100-&gt;45b'!$A$1:$D$45,3,0),Build!$D$1:$CY$1,"&lt;="&amp;VLOOKUP(C$1,'100-&gt;45b'!$A$1:$D$45,4,0))</f>
        <v>3769338</v>
      </c>
      <c r="D41" s="7">
        <f>SUMIFS(Build!$D41:$CY41,Build!$D$1:$CY$1,"&gt;="&amp;VLOOKUP(D$1,'100-&gt;45b'!$A$1:$D$45,3,0),Build!$D$1:$CY$1,"&lt;="&amp;VLOOKUP(D$1,'100-&gt;45b'!$A$1:$D$45,4,0))</f>
        <v>88719</v>
      </c>
      <c r="E41" s="7">
        <f>SUMIFS(Build!$D41:$CY41,Build!$D$1:$CY$1,"&gt;="&amp;VLOOKUP(E$1,'100-&gt;45b'!$A$1:$D$45,3,0),Build!$D$1:$CY$1,"&lt;="&amp;VLOOKUP(E$1,'100-&gt;45b'!$A$1:$D$45,4,0))</f>
        <v>66297</v>
      </c>
      <c r="F41" s="7">
        <f>SUMIFS(Build!$D41:$CY41,Build!$D$1:$CY$1,"&gt;="&amp;VLOOKUP(F$1,'100-&gt;45b'!$A$1:$D$45,3,0),Build!$D$1:$CY$1,"&lt;="&amp;VLOOKUP(F$1,'100-&gt;45b'!$A$1:$D$45,4,0))</f>
        <v>93826</v>
      </c>
      <c r="G41" s="7">
        <f>SUMIFS(Build!$D41:$CY41,Build!$D$1:$CY$1,"&gt;="&amp;VLOOKUP(G$1,'100-&gt;45b'!$A$1:$D$45,3,0),Build!$D$1:$CY$1,"&lt;="&amp;VLOOKUP(G$1,'100-&gt;45b'!$A$1:$D$45,4,0))</f>
        <v>19369</v>
      </c>
      <c r="H41" s="7">
        <f>SUMIFS(Build!$D41:$CY41,Build!$D$1:$CY$1,"&gt;="&amp;VLOOKUP(H$1,'100-&gt;45b'!$A$1:$D$45,3,0),Build!$D$1:$CY$1,"&lt;="&amp;VLOOKUP(H$1,'100-&gt;45b'!$A$1:$D$45,4,0))</f>
        <v>641702</v>
      </c>
      <c r="I41" s="7">
        <f>SUMIFS(Build!$D41:$CY41,Build!$D$1:$CY$1,"&gt;="&amp;VLOOKUP(I$1,'100-&gt;45b'!$A$1:$D$45,3,0),Build!$D$1:$CY$1,"&lt;="&amp;VLOOKUP(I$1,'100-&gt;45b'!$A$1:$D$45,4,0))</f>
        <v>1084273</v>
      </c>
      <c r="J41" s="7">
        <f>SUMIFS(Build!$D41:$CY41,Build!$D$1:$CY$1,"&gt;="&amp;VLOOKUP(J$1,'100-&gt;45b'!$A$1:$D$45,3,0),Build!$D$1:$CY$1,"&lt;="&amp;VLOOKUP(J$1,'100-&gt;45b'!$A$1:$D$45,4,0))</f>
        <v>106260</v>
      </c>
      <c r="K41" s="7">
        <f>SUMIFS(Build!$D41:$CY41,Build!$D$1:$CY$1,"&gt;="&amp;VLOOKUP(K$1,'100-&gt;45b'!$A$1:$D$45,3,0),Build!$D$1:$CY$1,"&lt;="&amp;VLOOKUP(K$1,'100-&gt;45b'!$A$1:$D$45,4,0))</f>
        <v>101975</v>
      </c>
      <c r="L41" s="7">
        <f>SUMIFS(Build!$D41:$CY41,Build!$D$1:$CY$1,"&gt;="&amp;VLOOKUP(L$1,'100-&gt;45b'!$A$1:$D$45,3,0),Build!$D$1:$CY$1,"&lt;="&amp;VLOOKUP(L$1,'100-&gt;45b'!$A$1:$D$45,4,0))</f>
        <v>61025</v>
      </c>
      <c r="M41" s="7">
        <f>SUMIFS(Build!$D41:$CY41,Build!$D$1:$CY$1,"&gt;="&amp;VLOOKUP(M$1,'100-&gt;45b'!$A$1:$D$45,3,0),Build!$D$1:$CY$1,"&lt;="&amp;VLOOKUP(M$1,'100-&gt;45b'!$A$1:$D$45,4,0))</f>
        <v>128176.99999999999</v>
      </c>
      <c r="N41" s="7">
        <f>SUMIFS(Build!$D41:$CY41,Build!$D$1:$CY$1,"&gt;="&amp;VLOOKUP(N$1,'100-&gt;45b'!$A$1:$D$45,3,0),Build!$D$1:$CY$1,"&lt;="&amp;VLOOKUP(N$1,'100-&gt;45b'!$A$1:$D$45,4,0))</f>
        <v>36815</v>
      </c>
      <c r="O41" s="7">
        <f>SUMIFS(Build!$D41:$CY41,Build!$D$1:$CY$1,"&gt;="&amp;VLOOKUP(O$1,'100-&gt;45b'!$A$1:$D$45,3,0),Build!$D$1:$CY$1,"&lt;="&amp;VLOOKUP(O$1,'100-&gt;45b'!$A$1:$D$45,4,0))</f>
        <v>130245</v>
      </c>
      <c r="P41" s="7">
        <f>SUMIFS(Build!$D41:$CY41,Build!$D$1:$CY$1,"&gt;="&amp;VLOOKUP(P$1,'100-&gt;45b'!$A$1:$D$45,3,0),Build!$D$1:$CY$1,"&lt;="&amp;VLOOKUP(P$1,'100-&gt;45b'!$A$1:$D$45,4,0))</f>
        <v>269736</v>
      </c>
      <c r="Q41" s="7">
        <f>SUMIFS(Build!$D41:$CY41,Build!$D$1:$CY$1,"&gt;="&amp;VLOOKUP(Q$1,'100-&gt;45b'!$A$1:$D$45,3,0),Build!$D$1:$CY$1,"&lt;="&amp;VLOOKUP(Q$1,'100-&gt;45b'!$A$1:$D$45,4,0))</f>
        <v>153503</v>
      </c>
      <c r="R41" s="7">
        <f>SUMIFS(Build!$D41:$CY41,Build!$D$1:$CY$1,"&gt;="&amp;VLOOKUP(R$1,'100-&gt;45b'!$A$1:$D$45,3,0),Build!$D$1:$CY$1,"&lt;="&amp;VLOOKUP(R$1,'100-&gt;45b'!$A$1:$D$45,4,0))</f>
        <v>392561</v>
      </c>
      <c r="S41" s="7">
        <f>SUMIFS(Build!$D41:$CY41,Build!$D$1:$CY$1,"&gt;="&amp;VLOOKUP(S$1,'100-&gt;45b'!$A$1:$D$45,3,0),Build!$D$1:$CY$1,"&lt;="&amp;VLOOKUP(S$1,'100-&gt;45b'!$A$1:$D$45,4,0))</f>
        <v>37702</v>
      </c>
      <c r="T41" s="7">
        <f>SUMIFS(Build!$D41:$CY41,Build!$D$1:$CY$1,"&gt;="&amp;VLOOKUP(T$1,'100-&gt;45b'!$A$1:$D$45,3,0),Build!$D$1:$CY$1,"&lt;="&amp;VLOOKUP(T$1,'100-&gt;45b'!$A$1:$D$45,4,0))</f>
        <v>103922</v>
      </c>
      <c r="U41" s="7">
        <f>SUMIFS(Build!$D41:$CY41,Build!$D$1:$CY$1,"&gt;="&amp;VLOOKUP(U$1,'100-&gt;45b'!$A$1:$D$45,3,0),Build!$D$1:$CY$1,"&lt;="&amp;VLOOKUP(U$1,'100-&gt;45b'!$A$1:$D$45,4,0))</f>
        <v>77411</v>
      </c>
      <c r="V41" s="7">
        <f>SUMIFS(Build!$D41:$CY41,Build!$D$1:$CY$1,"&gt;="&amp;VLOOKUP(V$1,'100-&gt;45b'!$A$1:$D$45,3,0),Build!$D$1:$CY$1,"&lt;="&amp;VLOOKUP(V$1,'100-&gt;45b'!$A$1:$D$45,4,0))</f>
        <v>247529</v>
      </c>
      <c r="W41" s="7">
        <f>SUMIFS(Build!$D41:$CY41,Build!$D$1:$CY$1,"&gt;="&amp;VLOOKUP(W$1,'100-&gt;45b'!$A$1:$D$45,3,0),Build!$D$1:$CY$1,"&lt;="&amp;VLOOKUP(W$1,'100-&gt;45b'!$A$1:$D$45,4,0))</f>
        <v>8160</v>
      </c>
      <c r="X41" s="7">
        <f>SUMIFS(Build!$D41:$CY41,Build!$D$1:$CY$1,"&gt;="&amp;VLOOKUP(X$1,'100-&gt;45b'!$A$1:$D$45,3,0),Build!$D$1:$CY$1,"&lt;="&amp;VLOOKUP(X$1,'100-&gt;45b'!$A$1:$D$45,4,0))</f>
        <v>439632</v>
      </c>
      <c r="Y41" s="7">
        <f>SUMIFS(Build!$D41:$CY41,Build!$D$1:$CY$1,"&gt;="&amp;VLOOKUP(Y$1,'100-&gt;45b'!$A$1:$D$45,3,0),Build!$D$1:$CY$1,"&lt;="&amp;VLOOKUP(Y$1,'100-&gt;45b'!$A$1:$D$45,4,0))</f>
        <v>168171</v>
      </c>
      <c r="Z41" s="7">
        <f>SUMIFS(Build!$D41:$CY41,Build!$D$1:$CY$1,"&gt;="&amp;VLOOKUP(Z$1,'100-&gt;45b'!$A$1:$D$45,3,0),Build!$D$1:$CY$1,"&lt;="&amp;VLOOKUP(Z$1,'100-&gt;45b'!$A$1:$D$45,4,0))</f>
        <v>150113</v>
      </c>
      <c r="AA41" s="7">
        <f>SUMIFS(Build!$D41:$CY41,Build!$D$1:$CY$1,"&gt;="&amp;VLOOKUP(AA$1,'100-&gt;45b'!$A$1:$D$45,3,0),Build!$D$1:$CY$1,"&lt;="&amp;VLOOKUP(AA$1,'100-&gt;45b'!$A$1:$D$45,4,0))</f>
        <v>3223656</v>
      </c>
      <c r="AB41" s="7">
        <f>SUMIFS(Build!$D41:$CY41,Build!$D$1:$CY$1,"&gt;="&amp;VLOOKUP(AB$1,'100-&gt;45b'!$A$1:$D$45,3,0),Build!$D$1:$CY$1,"&lt;="&amp;VLOOKUP(AB$1,'100-&gt;45b'!$A$1:$D$45,4,0))</f>
        <v>3566884</v>
      </c>
      <c r="AC41" s="7">
        <f>SUMIFS(Build!$D41:$CY41,Build!$D$1:$CY$1,"&gt;="&amp;VLOOKUP(AC$1,'100-&gt;45b'!$A$1:$D$45,3,0),Build!$D$1:$CY$1,"&lt;="&amp;VLOOKUP(AC$1,'100-&gt;45b'!$A$1:$D$45,4,0))</f>
        <v>2017068</v>
      </c>
      <c r="AD41" s="7">
        <f>SUMIFS(Build!$D41:$CY41,Build!$D$1:$CY$1,"&gt;="&amp;VLOOKUP(AD$1,'100-&gt;45b'!$A$1:$D$45,3,0),Build!$D$1:$CY$1,"&lt;="&amp;VLOOKUP(AD$1,'100-&gt;45b'!$A$1:$D$45,4,0))</f>
        <v>17108</v>
      </c>
      <c r="AE41" s="7">
        <f>SUMIFS(Build!$D41:$CY41,Build!$D$1:$CY$1,"&gt;="&amp;VLOOKUP(AE$1,'100-&gt;45b'!$A$1:$D$45,3,0),Build!$D$1:$CY$1,"&lt;="&amp;VLOOKUP(AE$1,'100-&gt;45b'!$A$1:$D$45,4,0))</f>
        <v>11176</v>
      </c>
      <c r="AF41" s="7">
        <f>SUMIFS(Build!$D41:$CY41,Build!$D$1:$CY$1,"&gt;="&amp;VLOOKUP(AF$1,'100-&gt;45b'!$A$1:$D$45,3,0),Build!$D$1:$CY$1,"&lt;="&amp;VLOOKUP(AF$1,'100-&gt;45b'!$A$1:$D$45,4,0))</f>
        <v>124454</v>
      </c>
      <c r="AG41" s="7">
        <f>SUMIFS(Build!$D41:$CY41,Build!$D$1:$CY$1,"&gt;="&amp;VLOOKUP(AG$1,'100-&gt;45b'!$A$1:$D$45,3,0),Build!$D$1:$CY$1,"&lt;="&amp;VLOOKUP(AG$1,'100-&gt;45b'!$A$1:$D$45,4,0))</f>
        <v>31632</v>
      </c>
      <c r="AH41" s="7">
        <f>SUMIFS(Build!$D41:$CY41,Build!$D$1:$CY$1,"&gt;="&amp;VLOOKUP(AH$1,'100-&gt;45b'!$A$1:$D$45,3,0),Build!$D$1:$CY$1,"&lt;="&amp;VLOOKUP(AH$1,'100-&gt;45b'!$A$1:$D$45,4,0))</f>
        <v>262793</v>
      </c>
      <c r="AI41" s="7">
        <f>SUMIFS(Build!$D41:$CY41,Build!$D$1:$CY$1,"&gt;="&amp;VLOOKUP(AI$1,'100-&gt;45b'!$A$1:$D$45,3,0),Build!$D$1:$CY$1,"&lt;="&amp;VLOOKUP(AI$1,'100-&gt;45b'!$A$1:$D$45,4,0))</f>
        <v>50288</v>
      </c>
      <c r="AJ41" s="7">
        <f>SUMIFS(Build!$D41:$CY41,Build!$D$1:$CY$1,"&gt;="&amp;VLOOKUP(AJ$1,'100-&gt;45b'!$A$1:$D$45,3,0),Build!$D$1:$CY$1,"&lt;="&amp;VLOOKUP(AJ$1,'100-&gt;45b'!$A$1:$D$45,4,0))</f>
        <v>90020</v>
      </c>
      <c r="AK41" s="7">
        <f>SUMIFS(Build!$D41:$CY41,Build!$D$1:$CY$1,"&gt;="&amp;VLOOKUP(AK$1,'100-&gt;45b'!$A$1:$D$45,3,0),Build!$D$1:$CY$1,"&lt;="&amp;VLOOKUP(AK$1,'100-&gt;45b'!$A$1:$D$45,4,0))</f>
        <v>69293</v>
      </c>
      <c r="AL41" s="7">
        <f>SUMIFS(Build!$D41:$CY41,Build!$D$1:$CY$1,"&gt;="&amp;VLOOKUP(AL$1,'100-&gt;45b'!$A$1:$D$45,3,0),Build!$D$1:$CY$1,"&lt;="&amp;VLOOKUP(AL$1,'100-&gt;45b'!$A$1:$D$45,4,0))</f>
        <v>353363</v>
      </c>
      <c r="AM41" s="7">
        <f>SUMIFS(Build!$D41:$CY41,Build!$D$1:$CY$1,"&gt;="&amp;VLOOKUP(AM$1,'100-&gt;45b'!$A$1:$D$45,3,0),Build!$D$1:$CY$1,"&lt;="&amp;VLOOKUP(AM$1,'100-&gt;45b'!$A$1:$D$45,4,0))</f>
        <v>185902</v>
      </c>
      <c r="AN41" s="7">
        <f>SUMIFS(Build!$D41:$CY41,Build!$D$1:$CY$1,"&gt;="&amp;VLOOKUP(AN$1,'100-&gt;45b'!$A$1:$D$45,3,0),Build!$D$1:$CY$1,"&lt;="&amp;VLOOKUP(AN$1,'100-&gt;45b'!$A$1:$D$45,4,0))</f>
        <v>304781</v>
      </c>
      <c r="AO41" s="7">
        <f>SUMIFS(Build!$D41:$CY41,Build!$D$1:$CY$1,"&gt;="&amp;VLOOKUP(AO$1,'100-&gt;45b'!$A$1:$D$45,3,0),Build!$D$1:$CY$1,"&lt;="&amp;VLOOKUP(AO$1,'100-&gt;45b'!$A$1:$D$45,4,0))</f>
        <v>346560</v>
      </c>
      <c r="AP41" s="7">
        <f>SUMIFS(Build!$D41:$CY41,Build!$D$1:$CY$1,"&gt;="&amp;VLOOKUP(AP$1,'100-&gt;45b'!$A$1:$D$45,3,0),Build!$D$1:$CY$1,"&lt;="&amp;VLOOKUP(AP$1,'100-&gt;45b'!$A$1:$D$45,4,0))</f>
        <v>1304317</v>
      </c>
      <c r="AQ41" s="7">
        <f>SUMIFS(Build!$D41:$CY41,Build!$D$1:$CY$1,"&gt;="&amp;VLOOKUP(AQ$1,'100-&gt;45b'!$A$1:$D$45,3,0),Build!$D$1:$CY$1,"&lt;="&amp;VLOOKUP(AQ$1,'100-&gt;45b'!$A$1:$D$45,4,0))</f>
        <v>1259493</v>
      </c>
      <c r="AR41" s="7">
        <f>SUMIFS(Build!$D41:$CY41,Build!$D$1:$CY$1,"&gt;="&amp;VLOOKUP(AR$1,'100-&gt;45b'!$A$1:$D$45,3,0),Build!$D$1:$CY$1,"&lt;="&amp;VLOOKUP(AR$1,'100-&gt;45b'!$A$1:$D$45,4,0))</f>
        <v>731815</v>
      </c>
      <c r="AS41" s="7">
        <f>SUMIFS(Build!$D41:$CY41,Build!$D$1:$CY$1,"&gt;="&amp;VLOOKUP(AS$1,'100-&gt;45b'!$A$1:$D$45,3,0),Build!$D$1:$CY$1,"&lt;="&amp;VLOOKUP(AS$1,'100-&gt;45b'!$A$1:$D$45,4,0))</f>
        <v>124255</v>
      </c>
      <c r="AT41" s="7">
        <f>SUMIFS(Build!$D41:$CY41,Build!$D$1:$CY$1,"&gt;="&amp;VLOOKUP(AT$1,'100-&gt;45b'!$A$1:$D$45,3,0),Build!$D$1:$CY$1,"&lt;="&amp;VLOOKUP(AT$1,'100-&gt;45b'!$A$1:$D$45,4,0))</f>
        <v>566483</v>
      </c>
      <c r="AU41" s="7">
        <f>SUMIFS(Build!$D41:$CY41,Build!$D$1:$CY$1,"&gt;="&amp;VLOOKUP(AU$1,'100-&gt;45b'!$A$1:$D$45,3,0),Build!$D$1:$CY$1,"&lt;="&amp;VLOOKUP(AU$1,'100-&gt;45b'!$A$1:$D$45,4,0))</f>
        <v>45274</v>
      </c>
      <c r="AV41" s="23">
        <f>Build!CX41</f>
        <v>0</v>
      </c>
      <c r="AW41" s="7">
        <f>Build!CY41</f>
        <v>2060</v>
      </c>
      <c r="AX41" s="7"/>
      <c r="AY41" s="17">
        <f t="shared" si="0"/>
        <v>45</v>
      </c>
      <c r="AZ41" s="18">
        <f t="shared" si="1"/>
        <v>8.9312285000183828E-5</v>
      </c>
      <c r="BA41" s="18"/>
      <c r="BB41" s="18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B41" s="8"/>
    </row>
    <row r="42" spans="1:106" x14ac:dyDescent="0.25">
      <c r="A42" t="s">
        <v>242</v>
      </c>
      <c r="B42">
        <f>VLOOKUP($A42&amp;0,'Short Labels'!$B$1:$N$8042,8,0)</f>
        <v>2017</v>
      </c>
      <c r="C42" s="7">
        <f>SUMIFS(Build!$D42:$CY42,Build!$D$1:$CY$1,"&gt;="&amp;VLOOKUP(C$1,'100-&gt;45b'!$A$1:$D$45,3,0),Build!$D$1:$CY$1,"&lt;="&amp;VLOOKUP(C$1,'100-&gt;45b'!$A$1:$D$45,4,0))</f>
        <v>36464</v>
      </c>
      <c r="D42" s="7">
        <f>SUMIFS(Build!$D42:$CY42,Build!$D$1:$CY$1,"&gt;="&amp;VLOOKUP(D$1,'100-&gt;45b'!$A$1:$D$45,3,0),Build!$D$1:$CY$1,"&lt;="&amp;VLOOKUP(D$1,'100-&gt;45b'!$A$1:$D$45,4,0))</f>
        <v>918</v>
      </c>
      <c r="E42" s="7">
        <f>SUMIFS(Build!$D42:$CY42,Build!$D$1:$CY$1,"&gt;="&amp;VLOOKUP(E$1,'100-&gt;45b'!$A$1:$D$45,3,0),Build!$D$1:$CY$1,"&lt;="&amp;VLOOKUP(E$1,'100-&gt;45b'!$A$1:$D$45,4,0))</f>
        <v>0</v>
      </c>
      <c r="F42" s="7">
        <f>SUMIFS(Build!$D42:$CY42,Build!$D$1:$CY$1,"&gt;="&amp;VLOOKUP(F$1,'100-&gt;45b'!$A$1:$D$45,3,0),Build!$D$1:$CY$1,"&lt;="&amp;VLOOKUP(F$1,'100-&gt;45b'!$A$1:$D$45,4,0))</f>
        <v>2396</v>
      </c>
      <c r="G42" s="7">
        <f>SUMIFS(Build!$D42:$CY42,Build!$D$1:$CY$1,"&gt;="&amp;VLOOKUP(G$1,'100-&gt;45b'!$A$1:$D$45,3,0),Build!$D$1:$CY$1,"&lt;="&amp;VLOOKUP(G$1,'100-&gt;45b'!$A$1:$D$45,4,0))</f>
        <v>0</v>
      </c>
      <c r="H42" s="7">
        <f>SUMIFS(Build!$D42:$CY42,Build!$D$1:$CY$1,"&gt;="&amp;VLOOKUP(H$1,'100-&gt;45b'!$A$1:$D$45,3,0),Build!$D$1:$CY$1,"&lt;="&amp;VLOOKUP(H$1,'100-&gt;45b'!$A$1:$D$45,4,0))</f>
        <v>65727</v>
      </c>
      <c r="I42" s="7">
        <f>SUMIFS(Build!$D42:$CY42,Build!$D$1:$CY$1,"&gt;="&amp;VLOOKUP(I$1,'100-&gt;45b'!$A$1:$D$45,3,0),Build!$D$1:$CY$1,"&lt;="&amp;VLOOKUP(I$1,'100-&gt;45b'!$A$1:$D$45,4,0))</f>
        <v>14983</v>
      </c>
      <c r="J42" s="7">
        <f>SUMIFS(Build!$D42:$CY42,Build!$D$1:$CY$1,"&gt;="&amp;VLOOKUP(J$1,'100-&gt;45b'!$A$1:$D$45,3,0),Build!$D$1:$CY$1,"&lt;="&amp;VLOOKUP(J$1,'100-&gt;45b'!$A$1:$D$45,4,0))</f>
        <v>2399</v>
      </c>
      <c r="K42" s="7">
        <f>SUMIFS(Build!$D42:$CY42,Build!$D$1:$CY$1,"&gt;="&amp;VLOOKUP(K$1,'100-&gt;45b'!$A$1:$D$45,3,0),Build!$D$1:$CY$1,"&lt;="&amp;VLOOKUP(K$1,'100-&gt;45b'!$A$1:$D$45,4,0))</f>
        <v>19739</v>
      </c>
      <c r="L42" s="7">
        <f>SUMIFS(Build!$D42:$CY42,Build!$D$1:$CY$1,"&gt;="&amp;VLOOKUP(L$1,'100-&gt;45b'!$A$1:$D$45,3,0),Build!$D$1:$CY$1,"&lt;="&amp;VLOOKUP(L$1,'100-&gt;45b'!$A$1:$D$45,4,0))</f>
        <v>3029</v>
      </c>
      <c r="M42" s="7">
        <f>SUMIFS(Build!$D42:$CY42,Build!$D$1:$CY$1,"&gt;="&amp;VLOOKUP(M$1,'100-&gt;45b'!$A$1:$D$45,3,0),Build!$D$1:$CY$1,"&lt;="&amp;VLOOKUP(M$1,'100-&gt;45b'!$A$1:$D$45,4,0))</f>
        <v>20373</v>
      </c>
      <c r="N42" s="7">
        <f>SUMIFS(Build!$D42:$CY42,Build!$D$1:$CY$1,"&gt;="&amp;VLOOKUP(N$1,'100-&gt;45b'!$A$1:$D$45,3,0),Build!$D$1:$CY$1,"&lt;="&amp;VLOOKUP(N$1,'100-&gt;45b'!$A$1:$D$45,4,0))</f>
        <v>16209</v>
      </c>
      <c r="O42" s="7">
        <f>SUMIFS(Build!$D42:$CY42,Build!$D$1:$CY$1,"&gt;="&amp;VLOOKUP(O$1,'100-&gt;45b'!$A$1:$D$45,3,0),Build!$D$1:$CY$1,"&lt;="&amp;VLOOKUP(O$1,'100-&gt;45b'!$A$1:$D$45,4,0))</f>
        <v>20362</v>
      </c>
      <c r="P42" s="7">
        <f>SUMIFS(Build!$D42:$CY42,Build!$D$1:$CY$1,"&gt;="&amp;VLOOKUP(P$1,'100-&gt;45b'!$A$1:$D$45,3,0),Build!$D$1:$CY$1,"&lt;="&amp;VLOOKUP(P$1,'100-&gt;45b'!$A$1:$D$45,4,0))</f>
        <v>14474</v>
      </c>
      <c r="Q42" s="7">
        <f>SUMIFS(Build!$D42:$CY42,Build!$D$1:$CY$1,"&gt;="&amp;VLOOKUP(Q$1,'100-&gt;45b'!$A$1:$D$45,3,0),Build!$D$1:$CY$1,"&lt;="&amp;VLOOKUP(Q$1,'100-&gt;45b'!$A$1:$D$45,4,0))</f>
        <v>6724</v>
      </c>
      <c r="R42" s="7">
        <f>SUMIFS(Build!$D42:$CY42,Build!$D$1:$CY$1,"&gt;="&amp;VLOOKUP(R$1,'100-&gt;45b'!$A$1:$D$45,3,0),Build!$D$1:$CY$1,"&lt;="&amp;VLOOKUP(R$1,'100-&gt;45b'!$A$1:$D$45,4,0))</f>
        <v>50496</v>
      </c>
      <c r="S42" s="7">
        <f>SUMIFS(Build!$D42:$CY42,Build!$D$1:$CY$1,"&gt;="&amp;VLOOKUP(S$1,'100-&gt;45b'!$A$1:$D$45,3,0),Build!$D$1:$CY$1,"&lt;="&amp;VLOOKUP(S$1,'100-&gt;45b'!$A$1:$D$45,4,0))</f>
        <v>77648</v>
      </c>
      <c r="T42" s="7">
        <f>SUMIFS(Build!$D42:$CY42,Build!$D$1:$CY$1,"&gt;="&amp;VLOOKUP(T$1,'100-&gt;45b'!$A$1:$D$45,3,0),Build!$D$1:$CY$1,"&lt;="&amp;VLOOKUP(T$1,'100-&gt;45b'!$A$1:$D$45,4,0))</f>
        <v>10142</v>
      </c>
      <c r="U42" s="7">
        <f>SUMIFS(Build!$D42:$CY42,Build!$D$1:$CY$1,"&gt;="&amp;VLOOKUP(U$1,'100-&gt;45b'!$A$1:$D$45,3,0),Build!$D$1:$CY$1,"&lt;="&amp;VLOOKUP(U$1,'100-&gt;45b'!$A$1:$D$45,4,0))</f>
        <v>18311</v>
      </c>
      <c r="V42" s="7">
        <f>SUMIFS(Build!$D42:$CY42,Build!$D$1:$CY$1,"&gt;="&amp;VLOOKUP(V$1,'100-&gt;45b'!$A$1:$D$45,3,0),Build!$D$1:$CY$1,"&lt;="&amp;VLOOKUP(V$1,'100-&gt;45b'!$A$1:$D$45,4,0))</f>
        <v>3947</v>
      </c>
      <c r="W42" s="7">
        <f>SUMIFS(Build!$D42:$CY42,Build!$D$1:$CY$1,"&gt;="&amp;VLOOKUP(W$1,'100-&gt;45b'!$A$1:$D$45,3,0),Build!$D$1:$CY$1,"&lt;="&amp;VLOOKUP(W$1,'100-&gt;45b'!$A$1:$D$45,4,0))</f>
        <v>21552</v>
      </c>
      <c r="X42" s="7">
        <f>SUMIFS(Build!$D42:$CY42,Build!$D$1:$CY$1,"&gt;="&amp;VLOOKUP(X$1,'100-&gt;45b'!$A$1:$D$45,3,0),Build!$D$1:$CY$1,"&lt;="&amp;VLOOKUP(X$1,'100-&gt;45b'!$A$1:$D$45,4,0))</f>
        <v>49482</v>
      </c>
      <c r="Y42" s="7">
        <f>SUMIFS(Build!$D42:$CY42,Build!$D$1:$CY$1,"&gt;="&amp;VLOOKUP(Y$1,'100-&gt;45b'!$A$1:$D$45,3,0),Build!$D$1:$CY$1,"&lt;="&amp;VLOOKUP(Y$1,'100-&gt;45b'!$A$1:$D$45,4,0))</f>
        <v>17084</v>
      </c>
      <c r="Z42" s="7">
        <f>SUMIFS(Build!$D42:$CY42,Build!$D$1:$CY$1,"&gt;="&amp;VLOOKUP(Z$1,'100-&gt;45b'!$A$1:$D$45,3,0),Build!$D$1:$CY$1,"&lt;="&amp;VLOOKUP(Z$1,'100-&gt;45b'!$A$1:$D$45,4,0))</f>
        <v>16550</v>
      </c>
      <c r="AA42" s="7">
        <f>SUMIFS(Build!$D42:$CY42,Build!$D$1:$CY$1,"&gt;="&amp;VLOOKUP(AA$1,'100-&gt;45b'!$A$1:$D$45,3,0),Build!$D$1:$CY$1,"&lt;="&amp;VLOOKUP(AA$1,'100-&gt;45b'!$A$1:$D$45,4,0))</f>
        <v>195203</v>
      </c>
      <c r="AB42" s="7">
        <f>SUMIFS(Build!$D42:$CY42,Build!$D$1:$CY$1,"&gt;="&amp;VLOOKUP(AB$1,'100-&gt;45b'!$A$1:$D$45,3,0),Build!$D$1:$CY$1,"&lt;="&amp;VLOOKUP(AB$1,'100-&gt;45b'!$A$1:$D$45,4,0))</f>
        <v>428414</v>
      </c>
      <c r="AC42" s="7">
        <f>SUMIFS(Build!$D42:$CY42,Build!$D$1:$CY$1,"&gt;="&amp;VLOOKUP(AC$1,'100-&gt;45b'!$A$1:$D$45,3,0),Build!$D$1:$CY$1,"&lt;="&amp;VLOOKUP(AC$1,'100-&gt;45b'!$A$1:$D$45,4,0))</f>
        <v>99280</v>
      </c>
      <c r="AD42" s="7">
        <f>SUMIFS(Build!$D42:$CY42,Build!$D$1:$CY$1,"&gt;="&amp;VLOOKUP(AD$1,'100-&gt;45b'!$A$1:$D$45,3,0),Build!$D$1:$CY$1,"&lt;="&amp;VLOOKUP(AD$1,'100-&gt;45b'!$A$1:$D$45,4,0))</f>
        <v>1817</v>
      </c>
      <c r="AE42" s="7">
        <f>SUMIFS(Build!$D42:$CY42,Build!$D$1:$CY$1,"&gt;="&amp;VLOOKUP(AE$1,'100-&gt;45b'!$A$1:$D$45,3,0),Build!$D$1:$CY$1,"&lt;="&amp;VLOOKUP(AE$1,'100-&gt;45b'!$A$1:$D$45,4,0))</f>
        <v>7365</v>
      </c>
      <c r="AF42" s="7">
        <f>SUMIFS(Build!$D42:$CY42,Build!$D$1:$CY$1,"&gt;="&amp;VLOOKUP(AF$1,'100-&gt;45b'!$A$1:$D$45,3,0),Build!$D$1:$CY$1,"&lt;="&amp;VLOOKUP(AF$1,'100-&gt;45b'!$A$1:$D$45,4,0))</f>
        <v>36783</v>
      </c>
      <c r="AG42" s="7">
        <f>SUMIFS(Build!$D42:$CY42,Build!$D$1:$CY$1,"&gt;="&amp;VLOOKUP(AG$1,'100-&gt;45b'!$A$1:$D$45,3,0),Build!$D$1:$CY$1,"&lt;="&amp;VLOOKUP(AG$1,'100-&gt;45b'!$A$1:$D$45,4,0))</f>
        <v>15535</v>
      </c>
      <c r="AH42" s="7">
        <f>SUMIFS(Build!$D42:$CY42,Build!$D$1:$CY$1,"&gt;="&amp;VLOOKUP(AH$1,'100-&gt;45b'!$A$1:$D$45,3,0),Build!$D$1:$CY$1,"&lt;="&amp;VLOOKUP(AH$1,'100-&gt;45b'!$A$1:$D$45,4,0))</f>
        <v>163657</v>
      </c>
      <c r="AI42" s="7">
        <f>SUMIFS(Build!$D42:$CY42,Build!$D$1:$CY$1,"&gt;="&amp;VLOOKUP(AI$1,'100-&gt;45b'!$A$1:$D$45,3,0),Build!$D$1:$CY$1,"&lt;="&amp;VLOOKUP(AI$1,'100-&gt;45b'!$A$1:$D$45,4,0))</f>
        <v>22797</v>
      </c>
      <c r="AJ42" s="7">
        <f>SUMIFS(Build!$D42:$CY42,Build!$D$1:$CY$1,"&gt;="&amp;VLOOKUP(AJ$1,'100-&gt;45b'!$A$1:$D$45,3,0),Build!$D$1:$CY$1,"&lt;="&amp;VLOOKUP(AJ$1,'100-&gt;45b'!$A$1:$D$45,4,0))</f>
        <v>25904</v>
      </c>
      <c r="AK42" s="7">
        <f>SUMIFS(Build!$D42:$CY42,Build!$D$1:$CY$1,"&gt;="&amp;VLOOKUP(AK$1,'100-&gt;45b'!$A$1:$D$45,3,0),Build!$D$1:$CY$1,"&lt;="&amp;VLOOKUP(AK$1,'100-&gt;45b'!$A$1:$D$45,4,0))</f>
        <v>137422</v>
      </c>
      <c r="AL42" s="7">
        <f>SUMIFS(Build!$D42:$CY42,Build!$D$1:$CY$1,"&gt;="&amp;VLOOKUP(AL$1,'100-&gt;45b'!$A$1:$D$45,3,0),Build!$D$1:$CY$1,"&lt;="&amp;VLOOKUP(AL$1,'100-&gt;45b'!$A$1:$D$45,4,0))</f>
        <v>128323</v>
      </c>
      <c r="AM42" s="7">
        <f>SUMIFS(Build!$D42:$CY42,Build!$D$1:$CY$1,"&gt;="&amp;VLOOKUP(AM$1,'100-&gt;45b'!$A$1:$D$45,3,0),Build!$D$1:$CY$1,"&lt;="&amp;VLOOKUP(AM$1,'100-&gt;45b'!$A$1:$D$45,4,0))</f>
        <v>33408</v>
      </c>
      <c r="AN42" s="7">
        <f>SUMIFS(Build!$D42:$CY42,Build!$D$1:$CY$1,"&gt;="&amp;VLOOKUP(AN$1,'100-&gt;45b'!$A$1:$D$45,3,0),Build!$D$1:$CY$1,"&lt;="&amp;VLOOKUP(AN$1,'100-&gt;45b'!$A$1:$D$45,4,0))</f>
        <v>278359</v>
      </c>
      <c r="AO42" s="7">
        <f>SUMIFS(Build!$D42:$CY42,Build!$D$1:$CY$1,"&gt;="&amp;VLOOKUP(AO$1,'100-&gt;45b'!$A$1:$D$45,3,0),Build!$D$1:$CY$1,"&lt;="&amp;VLOOKUP(AO$1,'100-&gt;45b'!$A$1:$D$45,4,0))</f>
        <v>165602</v>
      </c>
      <c r="AP42" s="7">
        <f>SUMIFS(Build!$D42:$CY42,Build!$D$1:$CY$1,"&gt;="&amp;VLOOKUP(AP$1,'100-&gt;45b'!$A$1:$D$45,3,0),Build!$D$1:$CY$1,"&lt;="&amp;VLOOKUP(AP$1,'100-&gt;45b'!$A$1:$D$45,4,0))</f>
        <v>381776</v>
      </c>
      <c r="AQ42" s="7">
        <f>SUMIFS(Build!$D42:$CY42,Build!$D$1:$CY$1,"&gt;="&amp;VLOOKUP(AQ$1,'100-&gt;45b'!$A$1:$D$45,3,0),Build!$D$1:$CY$1,"&lt;="&amp;VLOOKUP(AQ$1,'100-&gt;45b'!$A$1:$D$45,4,0))</f>
        <v>468721</v>
      </c>
      <c r="AR42" s="7">
        <f>SUMIFS(Build!$D42:$CY42,Build!$D$1:$CY$1,"&gt;="&amp;VLOOKUP(AR$1,'100-&gt;45b'!$A$1:$D$45,3,0),Build!$D$1:$CY$1,"&lt;="&amp;VLOOKUP(AR$1,'100-&gt;45b'!$A$1:$D$45,4,0))</f>
        <v>406777</v>
      </c>
      <c r="AS42" s="7">
        <f>SUMIFS(Build!$D42:$CY42,Build!$D$1:$CY$1,"&gt;="&amp;VLOOKUP(AS$1,'100-&gt;45b'!$A$1:$D$45,3,0),Build!$D$1:$CY$1,"&lt;="&amp;VLOOKUP(AS$1,'100-&gt;45b'!$A$1:$D$45,4,0))</f>
        <v>72529</v>
      </c>
      <c r="AT42" s="7">
        <f>SUMIFS(Build!$D42:$CY42,Build!$D$1:$CY$1,"&gt;="&amp;VLOOKUP(AT$1,'100-&gt;45b'!$A$1:$D$45,3,0),Build!$D$1:$CY$1,"&lt;="&amp;VLOOKUP(AT$1,'100-&gt;45b'!$A$1:$D$45,4,0))</f>
        <v>93245</v>
      </c>
      <c r="AU42" s="7">
        <f>SUMIFS(Build!$D42:$CY42,Build!$D$1:$CY$1,"&gt;="&amp;VLOOKUP(AU$1,'100-&gt;45b'!$A$1:$D$45,3,0),Build!$D$1:$CY$1,"&lt;="&amp;VLOOKUP(AU$1,'100-&gt;45b'!$A$1:$D$45,4,0))</f>
        <v>68552</v>
      </c>
      <c r="AV42" s="23">
        <f>Build!CX42</f>
        <v>1754</v>
      </c>
      <c r="AW42" s="7">
        <f>Build!CY42</f>
        <v>91430</v>
      </c>
      <c r="AX42" s="7"/>
      <c r="AY42" s="17">
        <f t="shared" si="0"/>
        <v>43</v>
      </c>
      <c r="AZ42" s="18">
        <f t="shared" si="1"/>
        <v>2.3974332282200153E-2</v>
      </c>
      <c r="BA42" s="18"/>
      <c r="BB42" s="18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B42" s="8"/>
    </row>
    <row r="43" spans="1:106" x14ac:dyDescent="0.25">
      <c r="A43" t="s">
        <v>244</v>
      </c>
      <c r="B43">
        <f>VLOOKUP($A43&amp;0,'Short Labels'!$B$1:$N$8042,8,0)</f>
        <v>2014</v>
      </c>
      <c r="C43" s="7">
        <f>SUMIFS(Build!$D43:$CY43,Build!$D$1:$CY$1,"&gt;="&amp;VLOOKUP(C$1,'100-&gt;45b'!$A$1:$D$45,3,0),Build!$D$1:$CY$1,"&lt;="&amp;VLOOKUP(C$1,'100-&gt;45b'!$A$1:$D$45,4,0))</f>
        <v>198763</v>
      </c>
      <c r="D43" s="7">
        <f>SUMIFS(Build!$D43:$CY43,Build!$D$1:$CY$1,"&gt;="&amp;VLOOKUP(D$1,'100-&gt;45b'!$A$1:$D$45,3,0),Build!$D$1:$CY$1,"&lt;="&amp;VLOOKUP(D$1,'100-&gt;45b'!$A$1:$D$45,4,0))</f>
        <v>9048</v>
      </c>
      <c r="E43" s="7">
        <f>SUMIFS(Build!$D43:$CY43,Build!$D$1:$CY$1,"&gt;="&amp;VLOOKUP(E$1,'100-&gt;45b'!$A$1:$D$45,3,0),Build!$D$1:$CY$1,"&lt;="&amp;VLOOKUP(E$1,'100-&gt;45b'!$A$1:$D$45,4,0))</f>
        <v>0</v>
      </c>
      <c r="F43" s="7">
        <f>SUMIFS(Build!$D43:$CY43,Build!$D$1:$CY$1,"&gt;="&amp;VLOOKUP(F$1,'100-&gt;45b'!$A$1:$D$45,3,0),Build!$D$1:$CY$1,"&lt;="&amp;VLOOKUP(F$1,'100-&gt;45b'!$A$1:$D$45,4,0))</f>
        <v>6165</v>
      </c>
      <c r="G43" s="7">
        <f>SUMIFS(Build!$D43:$CY43,Build!$D$1:$CY$1,"&gt;="&amp;VLOOKUP(G$1,'100-&gt;45b'!$A$1:$D$45,3,0),Build!$D$1:$CY$1,"&lt;="&amp;VLOOKUP(G$1,'100-&gt;45b'!$A$1:$D$45,4,0))</f>
        <v>0</v>
      </c>
      <c r="H43" s="7">
        <f>SUMIFS(Build!$D43:$CY43,Build!$D$1:$CY$1,"&gt;="&amp;VLOOKUP(H$1,'100-&gt;45b'!$A$1:$D$45,3,0),Build!$D$1:$CY$1,"&lt;="&amp;VLOOKUP(H$1,'100-&gt;45b'!$A$1:$D$45,4,0))</f>
        <v>25471</v>
      </c>
      <c r="I43" s="7">
        <f>SUMIFS(Build!$D43:$CY43,Build!$D$1:$CY$1,"&gt;="&amp;VLOOKUP(I$1,'100-&gt;45b'!$A$1:$D$45,3,0),Build!$D$1:$CY$1,"&lt;="&amp;VLOOKUP(I$1,'100-&gt;45b'!$A$1:$D$45,4,0))</f>
        <v>12130</v>
      </c>
      <c r="J43" s="7">
        <f>SUMIFS(Build!$D43:$CY43,Build!$D$1:$CY$1,"&gt;="&amp;VLOOKUP(J$1,'100-&gt;45b'!$A$1:$D$45,3,0),Build!$D$1:$CY$1,"&lt;="&amp;VLOOKUP(J$1,'100-&gt;45b'!$A$1:$D$45,4,0))</f>
        <v>2396</v>
      </c>
      <c r="K43" s="7">
        <f>SUMIFS(Build!$D43:$CY43,Build!$D$1:$CY$1,"&gt;="&amp;VLOOKUP(K$1,'100-&gt;45b'!$A$1:$D$45,3,0),Build!$D$1:$CY$1,"&lt;="&amp;VLOOKUP(K$1,'100-&gt;45b'!$A$1:$D$45,4,0))</f>
        <v>4699</v>
      </c>
      <c r="L43" s="7">
        <f>SUMIFS(Build!$D43:$CY43,Build!$D$1:$CY$1,"&gt;="&amp;VLOOKUP(L$1,'100-&gt;45b'!$A$1:$D$45,3,0),Build!$D$1:$CY$1,"&lt;="&amp;VLOOKUP(L$1,'100-&gt;45b'!$A$1:$D$45,4,0))</f>
        <v>607</v>
      </c>
      <c r="M43" s="7">
        <f>SUMIFS(Build!$D43:$CY43,Build!$D$1:$CY$1,"&gt;="&amp;VLOOKUP(M$1,'100-&gt;45b'!$A$1:$D$45,3,0),Build!$D$1:$CY$1,"&lt;="&amp;VLOOKUP(M$1,'100-&gt;45b'!$A$1:$D$45,4,0))</f>
        <v>2365</v>
      </c>
      <c r="N43" s="7">
        <f>SUMIFS(Build!$D43:$CY43,Build!$D$1:$CY$1,"&gt;="&amp;VLOOKUP(N$1,'100-&gt;45b'!$A$1:$D$45,3,0),Build!$D$1:$CY$1,"&lt;="&amp;VLOOKUP(N$1,'100-&gt;45b'!$A$1:$D$45,4,0))</f>
        <v>0</v>
      </c>
      <c r="O43" s="7">
        <f>SUMIFS(Build!$D43:$CY43,Build!$D$1:$CY$1,"&gt;="&amp;VLOOKUP(O$1,'100-&gt;45b'!$A$1:$D$45,3,0),Build!$D$1:$CY$1,"&lt;="&amp;VLOOKUP(O$1,'100-&gt;45b'!$A$1:$D$45,4,0))</f>
        <v>941</v>
      </c>
      <c r="P43" s="7">
        <f>SUMIFS(Build!$D43:$CY43,Build!$D$1:$CY$1,"&gt;="&amp;VLOOKUP(P$1,'100-&gt;45b'!$A$1:$D$45,3,0),Build!$D$1:$CY$1,"&lt;="&amp;VLOOKUP(P$1,'100-&gt;45b'!$A$1:$D$45,4,0))</f>
        <v>3064</v>
      </c>
      <c r="Q43" s="7">
        <f>SUMIFS(Build!$D43:$CY43,Build!$D$1:$CY$1,"&gt;="&amp;VLOOKUP(Q$1,'100-&gt;45b'!$A$1:$D$45,3,0),Build!$D$1:$CY$1,"&lt;="&amp;VLOOKUP(Q$1,'100-&gt;45b'!$A$1:$D$45,4,0))</f>
        <v>686</v>
      </c>
      <c r="R43" s="7">
        <f>SUMIFS(Build!$D43:$CY43,Build!$D$1:$CY$1,"&gt;="&amp;VLOOKUP(R$1,'100-&gt;45b'!$A$1:$D$45,3,0),Build!$D$1:$CY$1,"&lt;="&amp;VLOOKUP(R$1,'100-&gt;45b'!$A$1:$D$45,4,0))</f>
        <v>6488</v>
      </c>
      <c r="S43" s="7">
        <f>SUMIFS(Build!$D43:$CY43,Build!$D$1:$CY$1,"&gt;="&amp;VLOOKUP(S$1,'100-&gt;45b'!$A$1:$D$45,3,0),Build!$D$1:$CY$1,"&lt;="&amp;VLOOKUP(S$1,'100-&gt;45b'!$A$1:$D$45,4,0))</f>
        <v>0</v>
      </c>
      <c r="T43" s="7">
        <f>SUMIFS(Build!$D43:$CY43,Build!$D$1:$CY$1,"&gt;="&amp;VLOOKUP(T$1,'100-&gt;45b'!$A$1:$D$45,3,0),Build!$D$1:$CY$1,"&lt;="&amp;VLOOKUP(T$1,'100-&gt;45b'!$A$1:$D$45,4,0))</f>
        <v>210</v>
      </c>
      <c r="U43" s="7">
        <f>SUMIFS(Build!$D43:$CY43,Build!$D$1:$CY$1,"&gt;="&amp;VLOOKUP(U$1,'100-&gt;45b'!$A$1:$D$45,3,0),Build!$D$1:$CY$1,"&lt;="&amp;VLOOKUP(U$1,'100-&gt;45b'!$A$1:$D$45,4,0))</f>
        <v>336</v>
      </c>
      <c r="V43" s="7">
        <f>SUMIFS(Build!$D43:$CY43,Build!$D$1:$CY$1,"&gt;="&amp;VLOOKUP(V$1,'100-&gt;45b'!$A$1:$D$45,3,0),Build!$D$1:$CY$1,"&lt;="&amp;VLOOKUP(V$1,'100-&gt;45b'!$A$1:$D$45,4,0))</f>
        <v>0</v>
      </c>
      <c r="W43" s="7">
        <f>SUMIFS(Build!$D43:$CY43,Build!$D$1:$CY$1,"&gt;="&amp;VLOOKUP(W$1,'100-&gt;45b'!$A$1:$D$45,3,0),Build!$D$1:$CY$1,"&lt;="&amp;VLOOKUP(W$1,'100-&gt;45b'!$A$1:$D$45,4,0))</f>
        <v>0</v>
      </c>
      <c r="X43" s="7">
        <f>SUMIFS(Build!$D43:$CY43,Build!$D$1:$CY$1,"&gt;="&amp;VLOOKUP(X$1,'100-&gt;45b'!$A$1:$D$45,3,0),Build!$D$1:$CY$1,"&lt;="&amp;VLOOKUP(X$1,'100-&gt;45b'!$A$1:$D$45,4,0))</f>
        <v>12298</v>
      </c>
      <c r="Y43" s="7">
        <f>SUMIFS(Build!$D43:$CY43,Build!$D$1:$CY$1,"&gt;="&amp;VLOOKUP(Y$1,'100-&gt;45b'!$A$1:$D$45,3,0),Build!$D$1:$CY$1,"&lt;="&amp;VLOOKUP(Y$1,'100-&gt;45b'!$A$1:$D$45,4,0))</f>
        <v>4283</v>
      </c>
      <c r="Z43" s="7">
        <f>SUMIFS(Build!$D43:$CY43,Build!$D$1:$CY$1,"&gt;="&amp;VLOOKUP(Z$1,'100-&gt;45b'!$A$1:$D$45,3,0),Build!$D$1:$CY$1,"&lt;="&amp;VLOOKUP(Z$1,'100-&gt;45b'!$A$1:$D$45,4,0))</f>
        <v>8189</v>
      </c>
      <c r="AA43" s="7">
        <f>SUMIFS(Build!$D43:$CY43,Build!$D$1:$CY$1,"&gt;="&amp;VLOOKUP(AA$1,'100-&gt;45b'!$A$1:$D$45,3,0),Build!$D$1:$CY$1,"&lt;="&amp;VLOOKUP(AA$1,'100-&gt;45b'!$A$1:$D$45,4,0))</f>
        <v>80942</v>
      </c>
      <c r="AB43" s="7">
        <f>SUMIFS(Build!$D43:$CY43,Build!$D$1:$CY$1,"&gt;="&amp;VLOOKUP(AB$1,'100-&gt;45b'!$A$1:$D$45,3,0),Build!$D$1:$CY$1,"&lt;="&amp;VLOOKUP(AB$1,'100-&gt;45b'!$A$1:$D$45,4,0))</f>
        <v>226383</v>
      </c>
      <c r="AC43" s="7">
        <f>SUMIFS(Build!$D43:$CY43,Build!$D$1:$CY$1,"&gt;="&amp;VLOOKUP(AC$1,'100-&gt;45b'!$A$1:$D$45,3,0),Build!$D$1:$CY$1,"&lt;="&amp;VLOOKUP(AC$1,'100-&gt;45b'!$A$1:$D$45,4,0))</f>
        <v>47001</v>
      </c>
      <c r="AD43" s="7">
        <f>SUMIFS(Build!$D43:$CY43,Build!$D$1:$CY$1,"&gt;="&amp;VLOOKUP(AD$1,'100-&gt;45b'!$A$1:$D$45,3,0),Build!$D$1:$CY$1,"&lt;="&amp;VLOOKUP(AD$1,'100-&gt;45b'!$A$1:$D$45,4,0))</f>
        <v>0</v>
      </c>
      <c r="AE43" s="7">
        <f>SUMIFS(Build!$D43:$CY43,Build!$D$1:$CY$1,"&gt;="&amp;VLOOKUP(AE$1,'100-&gt;45b'!$A$1:$D$45,3,0),Build!$D$1:$CY$1,"&lt;="&amp;VLOOKUP(AE$1,'100-&gt;45b'!$A$1:$D$45,4,0))</f>
        <v>1020.9999999999999</v>
      </c>
      <c r="AF43" s="7">
        <f>SUMIFS(Build!$D43:$CY43,Build!$D$1:$CY$1,"&gt;="&amp;VLOOKUP(AF$1,'100-&gt;45b'!$A$1:$D$45,3,0),Build!$D$1:$CY$1,"&lt;="&amp;VLOOKUP(AF$1,'100-&gt;45b'!$A$1:$D$45,4,0))</f>
        <v>12035</v>
      </c>
      <c r="AG43" s="7">
        <f>SUMIFS(Build!$D43:$CY43,Build!$D$1:$CY$1,"&gt;="&amp;VLOOKUP(AG$1,'100-&gt;45b'!$A$1:$D$45,3,0),Build!$D$1:$CY$1,"&lt;="&amp;VLOOKUP(AG$1,'100-&gt;45b'!$A$1:$D$45,4,0))</f>
        <v>15054</v>
      </c>
      <c r="AH43" s="7">
        <f>SUMIFS(Build!$D43:$CY43,Build!$D$1:$CY$1,"&gt;="&amp;VLOOKUP(AH$1,'100-&gt;45b'!$A$1:$D$45,3,0),Build!$D$1:$CY$1,"&lt;="&amp;VLOOKUP(AH$1,'100-&gt;45b'!$A$1:$D$45,4,0))</f>
        <v>80496</v>
      </c>
      <c r="AI43" s="7">
        <f>SUMIFS(Build!$D43:$CY43,Build!$D$1:$CY$1,"&gt;="&amp;VLOOKUP(AI$1,'100-&gt;45b'!$A$1:$D$45,3,0),Build!$D$1:$CY$1,"&lt;="&amp;VLOOKUP(AI$1,'100-&gt;45b'!$A$1:$D$45,4,0))</f>
        <v>0</v>
      </c>
      <c r="AJ43" s="7">
        <f>SUMIFS(Build!$D43:$CY43,Build!$D$1:$CY$1,"&gt;="&amp;VLOOKUP(AJ$1,'100-&gt;45b'!$A$1:$D$45,3,0),Build!$D$1:$CY$1,"&lt;="&amp;VLOOKUP(AJ$1,'100-&gt;45b'!$A$1:$D$45,4,0))</f>
        <v>0</v>
      </c>
      <c r="AK43" s="7">
        <f>SUMIFS(Build!$D43:$CY43,Build!$D$1:$CY$1,"&gt;="&amp;VLOOKUP(AK$1,'100-&gt;45b'!$A$1:$D$45,3,0),Build!$D$1:$CY$1,"&lt;="&amp;VLOOKUP(AK$1,'100-&gt;45b'!$A$1:$D$45,4,0))</f>
        <v>4822</v>
      </c>
      <c r="AL43" s="7">
        <f>SUMIFS(Build!$D43:$CY43,Build!$D$1:$CY$1,"&gt;="&amp;VLOOKUP(AL$1,'100-&gt;45b'!$A$1:$D$45,3,0),Build!$D$1:$CY$1,"&lt;="&amp;VLOOKUP(AL$1,'100-&gt;45b'!$A$1:$D$45,4,0))</f>
        <v>26004</v>
      </c>
      <c r="AM43" s="7">
        <f>SUMIFS(Build!$D43:$CY43,Build!$D$1:$CY$1,"&gt;="&amp;VLOOKUP(AM$1,'100-&gt;45b'!$A$1:$D$45,3,0),Build!$D$1:$CY$1,"&lt;="&amp;VLOOKUP(AM$1,'100-&gt;45b'!$A$1:$D$45,4,0))</f>
        <v>5881</v>
      </c>
      <c r="AN43" s="7">
        <f>SUMIFS(Build!$D43:$CY43,Build!$D$1:$CY$1,"&gt;="&amp;VLOOKUP(AN$1,'100-&gt;45b'!$A$1:$D$45,3,0),Build!$D$1:$CY$1,"&lt;="&amp;VLOOKUP(AN$1,'100-&gt;45b'!$A$1:$D$45,4,0))</f>
        <v>55246</v>
      </c>
      <c r="AO43" s="7">
        <f>SUMIFS(Build!$D43:$CY43,Build!$D$1:$CY$1,"&gt;="&amp;VLOOKUP(AO$1,'100-&gt;45b'!$A$1:$D$45,3,0),Build!$D$1:$CY$1,"&lt;="&amp;VLOOKUP(AO$1,'100-&gt;45b'!$A$1:$D$45,4,0))</f>
        <v>1463</v>
      </c>
      <c r="AP43" s="7">
        <f>SUMIFS(Build!$D43:$CY43,Build!$D$1:$CY$1,"&gt;="&amp;VLOOKUP(AP$1,'100-&gt;45b'!$A$1:$D$45,3,0),Build!$D$1:$CY$1,"&lt;="&amp;VLOOKUP(AP$1,'100-&gt;45b'!$A$1:$D$45,4,0))</f>
        <v>56787</v>
      </c>
      <c r="AQ43" s="7">
        <f>SUMIFS(Build!$D43:$CY43,Build!$D$1:$CY$1,"&gt;="&amp;VLOOKUP(AQ$1,'100-&gt;45b'!$A$1:$D$45,3,0),Build!$D$1:$CY$1,"&lt;="&amp;VLOOKUP(AQ$1,'100-&gt;45b'!$A$1:$D$45,4,0))</f>
        <v>70288</v>
      </c>
      <c r="AR43" s="7">
        <f>SUMIFS(Build!$D43:$CY43,Build!$D$1:$CY$1,"&gt;="&amp;VLOOKUP(AR$1,'100-&gt;45b'!$A$1:$D$45,3,0),Build!$D$1:$CY$1,"&lt;="&amp;VLOOKUP(AR$1,'100-&gt;45b'!$A$1:$D$45,4,0))</f>
        <v>31896</v>
      </c>
      <c r="AS43" s="7">
        <f>SUMIFS(Build!$D43:$CY43,Build!$D$1:$CY$1,"&gt;="&amp;VLOOKUP(AS$1,'100-&gt;45b'!$A$1:$D$45,3,0),Build!$D$1:$CY$1,"&lt;="&amp;VLOOKUP(AS$1,'100-&gt;45b'!$A$1:$D$45,4,0))</f>
        <v>21088</v>
      </c>
      <c r="AT43" s="7">
        <f>SUMIFS(Build!$D43:$CY43,Build!$D$1:$CY$1,"&gt;="&amp;VLOOKUP(AT$1,'100-&gt;45b'!$A$1:$D$45,3,0),Build!$D$1:$CY$1,"&lt;="&amp;VLOOKUP(AT$1,'100-&gt;45b'!$A$1:$D$45,4,0))</f>
        <v>34447</v>
      </c>
      <c r="AU43" s="7">
        <f>SUMIFS(Build!$D43:$CY43,Build!$D$1:$CY$1,"&gt;="&amp;VLOOKUP(AU$1,'100-&gt;45b'!$A$1:$D$45,3,0),Build!$D$1:$CY$1,"&lt;="&amp;VLOOKUP(AU$1,'100-&gt;45b'!$A$1:$D$45,4,0))</f>
        <v>55558</v>
      </c>
      <c r="AV43" s="23">
        <f>Build!CX43</f>
        <v>2785</v>
      </c>
      <c r="AW43" s="7">
        <f>Build!CY43</f>
        <v>0</v>
      </c>
      <c r="AX43" s="7"/>
      <c r="AY43" s="17">
        <f t="shared" si="0"/>
        <v>36</v>
      </c>
      <c r="AZ43" s="18">
        <f t="shared" si="1"/>
        <v>0</v>
      </c>
      <c r="BA43" s="18"/>
      <c r="BB43" s="18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B43" s="8"/>
    </row>
    <row r="44" spans="1:106" x14ac:dyDescent="0.25">
      <c r="A44" t="s">
        <v>245</v>
      </c>
      <c r="B44">
        <f>VLOOKUP($A44&amp;0,'Short Labels'!$B$1:$N$8042,8,0)</f>
        <v>2020</v>
      </c>
      <c r="C44" s="7">
        <f>SUMIFS(Build!$D44:$CY44,Build!$D$1:$CY$1,"&gt;="&amp;VLOOKUP(C$1,'100-&gt;45b'!$A$1:$D$45,3,0),Build!$D$1:$CY$1,"&lt;="&amp;VLOOKUP(C$1,'100-&gt;45b'!$A$1:$D$45,4,0))</f>
        <v>77967</v>
      </c>
      <c r="D44" s="7">
        <f>SUMIFS(Build!$D44:$CY44,Build!$D$1:$CY$1,"&gt;="&amp;VLOOKUP(D$1,'100-&gt;45b'!$A$1:$D$45,3,0),Build!$D$1:$CY$1,"&lt;="&amp;VLOOKUP(D$1,'100-&gt;45b'!$A$1:$D$45,4,0))</f>
        <v>105</v>
      </c>
      <c r="E44" s="7">
        <f>SUMIFS(Build!$D44:$CY44,Build!$D$1:$CY$1,"&gt;="&amp;VLOOKUP(E$1,'100-&gt;45b'!$A$1:$D$45,3,0),Build!$D$1:$CY$1,"&lt;="&amp;VLOOKUP(E$1,'100-&gt;45b'!$A$1:$D$45,4,0))</f>
        <v>0</v>
      </c>
      <c r="F44" s="7">
        <f>SUMIFS(Build!$D44:$CY44,Build!$D$1:$CY$1,"&gt;="&amp;VLOOKUP(F$1,'100-&gt;45b'!$A$1:$D$45,3,0),Build!$D$1:$CY$1,"&lt;="&amp;VLOOKUP(F$1,'100-&gt;45b'!$A$1:$D$45,4,0))</f>
        <v>10214</v>
      </c>
      <c r="G44" s="7">
        <f>SUMIFS(Build!$D44:$CY44,Build!$D$1:$CY$1,"&gt;="&amp;VLOOKUP(G$1,'100-&gt;45b'!$A$1:$D$45,3,0),Build!$D$1:$CY$1,"&lt;="&amp;VLOOKUP(G$1,'100-&gt;45b'!$A$1:$D$45,4,0))</f>
        <v>0</v>
      </c>
      <c r="H44" s="7">
        <f>SUMIFS(Build!$D44:$CY44,Build!$D$1:$CY$1,"&gt;="&amp;VLOOKUP(H$1,'100-&gt;45b'!$A$1:$D$45,3,0),Build!$D$1:$CY$1,"&lt;="&amp;VLOOKUP(H$1,'100-&gt;45b'!$A$1:$D$45,4,0))</f>
        <v>65866</v>
      </c>
      <c r="I44" s="7">
        <f>SUMIFS(Build!$D44:$CY44,Build!$D$1:$CY$1,"&gt;="&amp;VLOOKUP(I$1,'100-&gt;45b'!$A$1:$D$45,3,0),Build!$D$1:$CY$1,"&lt;="&amp;VLOOKUP(I$1,'100-&gt;45b'!$A$1:$D$45,4,0))</f>
        <v>33969</v>
      </c>
      <c r="J44" s="7">
        <f>SUMIFS(Build!$D44:$CY44,Build!$D$1:$CY$1,"&gt;="&amp;VLOOKUP(J$1,'100-&gt;45b'!$A$1:$D$45,3,0),Build!$D$1:$CY$1,"&lt;="&amp;VLOOKUP(J$1,'100-&gt;45b'!$A$1:$D$45,4,0))</f>
        <v>2093</v>
      </c>
      <c r="K44" s="7">
        <f>SUMIFS(Build!$D44:$CY44,Build!$D$1:$CY$1,"&gt;="&amp;VLOOKUP(K$1,'100-&gt;45b'!$A$1:$D$45,3,0),Build!$D$1:$CY$1,"&lt;="&amp;VLOOKUP(K$1,'100-&gt;45b'!$A$1:$D$45,4,0))</f>
        <v>6805</v>
      </c>
      <c r="L44" s="7">
        <f>SUMIFS(Build!$D44:$CY44,Build!$D$1:$CY$1,"&gt;="&amp;VLOOKUP(L$1,'100-&gt;45b'!$A$1:$D$45,3,0),Build!$D$1:$CY$1,"&lt;="&amp;VLOOKUP(L$1,'100-&gt;45b'!$A$1:$D$45,4,0))</f>
        <v>4988</v>
      </c>
      <c r="M44" s="7">
        <f>SUMIFS(Build!$D44:$CY44,Build!$D$1:$CY$1,"&gt;="&amp;VLOOKUP(M$1,'100-&gt;45b'!$A$1:$D$45,3,0),Build!$D$1:$CY$1,"&lt;="&amp;VLOOKUP(M$1,'100-&gt;45b'!$A$1:$D$45,4,0))</f>
        <v>18906</v>
      </c>
      <c r="N44" s="7">
        <f>SUMIFS(Build!$D44:$CY44,Build!$D$1:$CY$1,"&gt;="&amp;VLOOKUP(N$1,'100-&gt;45b'!$A$1:$D$45,3,0),Build!$D$1:$CY$1,"&lt;="&amp;VLOOKUP(N$1,'100-&gt;45b'!$A$1:$D$45,4,0))</f>
        <v>8095.0000000000009</v>
      </c>
      <c r="O44" s="7">
        <f>SUMIFS(Build!$D44:$CY44,Build!$D$1:$CY$1,"&gt;="&amp;VLOOKUP(O$1,'100-&gt;45b'!$A$1:$D$45,3,0),Build!$D$1:$CY$1,"&lt;="&amp;VLOOKUP(O$1,'100-&gt;45b'!$A$1:$D$45,4,0))</f>
        <v>0</v>
      </c>
      <c r="P44" s="7">
        <f>SUMIFS(Build!$D44:$CY44,Build!$D$1:$CY$1,"&gt;="&amp;VLOOKUP(P$1,'100-&gt;45b'!$A$1:$D$45,3,0),Build!$D$1:$CY$1,"&lt;="&amp;VLOOKUP(P$1,'100-&gt;45b'!$A$1:$D$45,4,0))</f>
        <v>12662</v>
      </c>
      <c r="Q44" s="7">
        <f>SUMIFS(Build!$D44:$CY44,Build!$D$1:$CY$1,"&gt;="&amp;VLOOKUP(Q$1,'100-&gt;45b'!$A$1:$D$45,3,0),Build!$D$1:$CY$1,"&lt;="&amp;VLOOKUP(Q$1,'100-&gt;45b'!$A$1:$D$45,4,0))</f>
        <v>6598</v>
      </c>
      <c r="R44" s="7">
        <f>SUMIFS(Build!$D44:$CY44,Build!$D$1:$CY$1,"&gt;="&amp;VLOOKUP(R$1,'100-&gt;45b'!$A$1:$D$45,3,0),Build!$D$1:$CY$1,"&lt;="&amp;VLOOKUP(R$1,'100-&gt;45b'!$A$1:$D$45,4,0))</f>
        <v>22447</v>
      </c>
      <c r="S44" s="7">
        <f>SUMIFS(Build!$D44:$CY44,Build!$D$1:$CY$1,"&gt;="&amp;VLOOKUP(S$1,'100-&gt;45b'!$A$1:$D$45,3,0),Build!$D$1:$CY$1,"&lt;="&amp;VLOOKUP(S$1,'100-&gt;45b'!$A$1:$D$45,4,0))</f>
        <v>3472</v>
      </c>
      <c r="T44" s="7">
        <f>SUMIFS(Build!$D44:$CY44,Build!$D$1:$CY$1,"&gt;="&amp;VLOOKUP(T$1,'100-&gt;45b'!$A$1:$D$45,3,0),Build!$D$1:$CY$1,"&lt;="&amp;VLOOKUP(T$1,'100-&gt;45b'!$A$1:$D$45,4,0))</f>
        <v>3497</v>
      </c>
      <c r="U44" s="7">
        <f>SUMIFS(Build!$D44:$CY44,Build!$D$1:$CY$1,"&gt;="&amp;VLOOKUP(U$1,'100-&gt;45b'!$A$1:$D$45,3,0),Build!$D$1:$CY$1,"&lt;="&amp;VLOOKUP(U$1,'100-&gt;45b'!$A$1:$D$45,4,0))</f>
        <v>1480</v>
      </c>
      <c r="V44" s="7">
        <f>SUMIFS(Build!$D44:$CY44,Build!$D$1:$CY$1,"&gt;="&amp;VLOOKUP(V$1,'100-&gt;45b'!$A$1:$D$45,3,0),Build!$D$1:$CY$1,"&lt;="&amp;VLOOKUP(V$1,'100-&gt;45b'!$A$1:$D$45,4,0))</f>
        <v>1326</v>
      </c>
      <c r="W44" s="7">
        <f>SUMIFS(Build!$D44:$CY44,Build!$D$1:$CY$1,"&gt;="&amp;VLOOKUP(W$1,'100-&gt;45b'!$A$1:$D$45,3,0),Build!$D$1:$CY$1,"&lt;="&amp;VLOOKUP(W$1,'100-&gt;45b'!$A$1:$D$45,4,0))</f>
        <v>0</v>
      </c>
      <c r="X44" s="7">
        <f>SUMIFS(Build!$D44:$CY44,Build!$D$1:$CY$1,"&gt;="&amp;VLOOKUP(X$1,'100-&gt;45b'!$A$1:$D$45,3,0),Build!$D$1:$CY$1,"&lt;="&amp;VLOOKUP(X$1,'100-&gt;45b'!$A$1:$D$45,4,0))</f>
        <v>22220</v>
      </c>
      <c r="Y44" s="7">
        <f>SUMIFS(Build!$D44:$CY44,Build!$D$1:$CY$1,"&gt;="&amp;VLOOKUP(Y$1,'100-&gt;45b'!$A$1:$D$45,3,0),Build!$D$1:$CY$1,"&lt;="&amp;VLOOKUP(Y$1,'100-&gt;45b'!$A$1:$D$45,4,0))</f>
        <v>13005</v>
      </c>
      <c r="Z44" s="7">
        <f>SUMIFS(Build!$D44:$CY44,Build!$D$1:$CY$1,"&gt;="&amp;VLOOKUP(Z$1,'100-&gt;45b'!$A$1:$D$45,3,0),Build!$D$1:$CY$1,"&lt;="&amp;VLOOKUP(Z$1,'100-&gt;45b'!$A$1:$D$45,4,0))</f>
        <v>6279</v>
      </c>
      <c r="AA44" s="7">
        <f>SUMIFS(Build!$D44:$CY44,Build!$D$1:$CY$1,"&gt;="&amp;VLOOKUP(AA$1,'100-&gt;45b'!$A$1:$D$45,3,0),Build!$D$1:$CY$1,"&lt;="&amp;VLOOKUP(AA$1,'100-&gt;45b'!$A$1:$D$45,4,0))</f>
        <v>172738</v>
      </c>
      <c r="AB44" s="7">
        <f>SUMIFS(Build!$D44:$CY44,Build!$D$1:$CY$1,"&gt;="&amp;VLOOKUP(AB$1,'100-&gt;45b'!$A$1:$D$45,3,0),Build!$D$1:$CY$1,"&lt;="&amp;VLOOKUP(AB$1,'100-&gt;45b'!$A$1:$D$45,4,0))</f>
        <v>248633</v>
      </c>
      <c r="AC44" s="7">
        <f>SUMIFS(Build!$D44:$CY44,Build!$D$1:$CY$1,"&gt;="&amp;VLOOKUP(AC$1,'100-&gt;45b'!$A$1:$D$45,3,0),Build!$D$1:$CY$1,"&lt;="&amp;VLOOKUP(AC$1,'100-&gt;45b'!$A$1:$D$45,4,0))</f>
        <v>69921</v>
      </c>
      <c r="AD44" s="7">
        <f>SUMIFS(Build!$D44:$CY44,Build!$D$1:$CY$1,"&gt;="&amp;VLOOKUP(AD$1,'100-&gt;45b'!$A$1:$D$45,3,0),Build!$D$1:$CY$1,"&lt;="&amp;VLOOKUP(AD$1,'100-&gt;45b'!$A$1:$D$45,4,0))</f>
        <v>1058</v>
      </c>
      <c r="AE44" s="7">
        <f>SUMIFS(Build!$D44:$CY44,Build!$D$1:$CY$1,"&gt;="&amp;VLOOKUP(AE$1,'100-&gt;45b'!$A$1:$D$45,3,0),Build!$D$1:$CY$1,"&lt;="&amp;VLOOKUP(AE$1,'100-&gt;45b'!$A$1:$D$45,4,0))</f>
        <v>4807</v>
      </c>
      <c r="AF44" s="7">
        <f>SUMIFS(Build!$D44:$CY44,Build!$D$1:$CY$1,"&gt;="&amp;VLOOKUP(AF$1,'100-&gt;45b'!$A$1:$D$45,3,0),Build!$D$1:$CY$1,"&lt;="&amp;VLOOKUP(AF$1,'100-&gt;45b'!$A$1:$D$45,4,0))</f>
        <v>11988</v>
      </c>
      <c r="AG44" s="7">
        <f>SUMIFS(Build!$D44:$CY44,Build!$D$1:$CY$1,"&gt;="&amp;VLOOKUP(AG$1,'100-&gt;45b'!$A$1:$D$45,3,0),Build!$D$1:$CY$1,"&lt;="&amp;VLOOKUP(AG$1,'100-&gt;45b'!$A$1:$D$45,4,0))</f>
        <v>2336</v>
      </c>
      <c r="AH44" s="7">
        <f>SUMIFS(Build!$D44:$CY44,Build!$D$1:$CY$1,"&gt;="&amp;VLOOKUP(AH$1,'100-&gt;45b'!$A$1:$D$45,3,0),Build!$D$1:$CY$1,"&lt;="&amp;VLOOKUP(AH$1,'100-&gt;45b'!$A$1:$D$45,4,0))</f>
        <v>92334</v>
      </c>
      <c r="AI44" s="7">
        <f>SUMIFS(Build!$D44:$CY44,Build!$D$1:$CY$1,"&gt;="&amp;VLOOKUP(AI$1,'100-&gt;45b'!$A$1:$D$45,3,0),Build!$D$1:$CY$1,"&lt;="&amp;VLOOKUP(AI$1,'100-&gt;45b'!$A$1:$D$45,4,0))</f>
        <v>4290</v>
      </c>
      <c r="AJ44" s="7">
        <f>SUMIFS(Build!$D44:$CY44,Build!$D$1:$CY$1,"&gt;="&amp;VLOOKUP(AJ$1,'100-&gt;45b'!$A$1:$D$45,3,0),Build!$D$1:$CY$1,"&lt;="&amp;VLOOKUP(AJ$1,'100-&gt;45b'!$A$1:$D$45,4,0))</f>
        <v>9633</v>
      </c>
      <c r="AK44" s="7">
        <f>SUMIFS(Build!$D44:$CY44,Build!$D$1:$CY$1,"&gt;="&amp;VLOOKUP(AK$1,'100-&gt;45b'!$A$1:$D$45,3,0),Build!$D$1:$CY$1,"&lt;="&amp;VLOOKUP(AK$1,'100-&gt;45b'!$A$1:$D$45,4,0))</f>
        <v>9931</v>
      </c>
      <c r="AL44" s="7">
        <f>SUMIFS(Build!$D44:$CY44,Build!$D$1:$CY$1,"&gt;="&amp;VLOOKUP(AL$1,'100-&gt;45b'!$A$1:$D$45,3,0),Build!$D$1:$CY$1,"&lt;="&amp;VLOOKUP(AL$1,'100-&gt;45b'!$A$1:$D$45,4,0))</f>
        <v>27801</v>
      </c>
      <c r="AM44" s="7">
        <f>SUMIFS(Build!$D44:$CY44,Build!$D$1:$CY$1,"&gt;="&amp;VLOOKUP(AM$1,'100-&gt;45b'!$A$1:$D$45,3,0),Build!$D$1:$CY$1,"&lt;="&amp;VLOOKUP(AM$1,'100-&gt;45b'!$A$1:$D$45,4,0))</f>
        <v>6169</v>
      </c>
      <c r="AN44" s="7">
        <f>SUMIFS(Build!$D44:$CY44,Build!$D$1:$CY$1,"&gt;="&amp;VLOOKUP(AN$1,'100-&gt;45b'!$A$1:$D$45,3,0),Build!$D$1:$CY$1,"&lt;="&amp;VLOOKUP(AN$1,'100-&gt;45b'!$A$1:$D$45,4,0))</f>
        <v>41518</v>
      </c>
      <c r="AO44" s="7">
        <f>SUMIFS(Build!$D44:$CY44,Build!$D$1:$CY$1,"&gt;="&amp;VLOOKUP(AO$1,'100-&gt;45b'!$A$1:$D$45,3,0),Build!$D$1:$CY$1,"&lt;="&amp;VLOOKUP(AO$1,'100-&gt;45b'!$A$1:$D$45,4,0))</f>
        <v>251778</v>
      </c>
      <c r="AP44" s="7">
        <f>SUMIFS(Build!$D44:$CY44,Build!$D$1:$CY$1,"&gt;="&amp;VLOOKUP(AP$1,'100-&gt;45b'!$A$1:$D$45,3,0),Build!$D$1:$CY$1,"&lt;="&amp;VLOOKUP(AP$1,'100-&gt;45b'!$A$1:$D$45,4,0))</f>
        <v>365936</v>
      </c>
      <c r="AQ44" s="7">
        <f>SUMIFS(Build!$D44:$CY44,Build!$D$1:$CY$1,"&gt;="&amp;VLOOKUP(AQ$1,'100-&gt;45b'!$A$1:$D$45,3,0),Build!$D$1:$CY$1,"&lt;="&amp;VLOOKUP(AQ$1,'100-&gt;45b'!$A$1:$D$45,4,0))</f>
        <v>183051</v>
      </c>
      <c r="AR44" s="7">
        <f>SUMIFS(Build!$D44:$CY44,Build!$D$1:$CY$1,"&gt;="&amp;VLOOKUP(AR$1,'100-&gt;45b'!$A$1:$D$45,3,0),Build!$D$1:$CY$1,"&lt;="&amp;VLOOKUP(AR$1,'100-&gt;45b'!$A$1:$D$45,4,0))</f>
        <v>80757</v>
      </c>
      <c r="AS44" s="7">
        <f>SUMIFS(Build!$D44:$CY44,Build!$D$1:$CY$1,"&gt;="&amp;VLOOKUP(AS$1,'100-&gt;45b'!$A$1:$D$45,3,0),Build!$D$1:$CY$1,"&lt;="&amp;VLOOKUP(AS$1,'100-&gt;45b'!$A$1:$D$45,4,0))</f>
        <v>5846</v>
      </c>
      <c r="AT44" s="7">
        <f>SUMIFS(Build!$D44:$CY44,Build!$D$1:$CY$1,"&gt;="&amp;VLOOKUP(AT$1,'100-&gt;45b'!$A$1:$D$45,3,0),Build!$D$1:$CY$1,"&lt;="&amp;VLOOKUP(AT$1,'100-&gt;45b'!$A$1:$D$45,4,0))</f>
        <v>64396</v>
      </c>
      <c r="AU44" s="7">
        <f>SUMIFS(Build!$D44:$CY44,Build!$D$1:$CY$1,"&gt;="&amp;VLOOKUP(AU$1,'100-&gt;45b'!$A$1:$D$45,3,0),Build!$D$1:$CY$1,"&lt;="&amp;VLOOKUP(AU$1,'100-&gt;45b'!$A$1:$D$45,4,0))</f>
        <v>372292</v>
      </c>
      <c r="AV44" s="23">
        <f>Build!CX44</f>
        <v>22254</v>
      </c>
      <c r="AW44" s="7">
        <f>Build!CY44</f>
        <v>2132</v>
      </c>
      <c r="AX44" s="7"/>
      <c r="AY44" s="17">
        <f t="shared" si="0"/>
        <v>41</v>
      </c>
      <c r="AZ44" s="18">
        <f t="shared" si="1"/>
        <v>8.9821633279167916E-4</v>
      </c>
      <c r="BA44" s="18"/>
      <c r="BB44" s="18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B44" s="8"/>
    </row>
    <row r="45" spans="1:106" x14ac:dyDescent="0.25">
      <c r="A45" t="s">
        <v>247</v>
      </c>
      <c r="B45">
        <f>VLOOKUP($A45&amp;0,'Short Labels'!$B$1:$N$8042,8,0)</f>
        <v>2017</v>
      </c>
      <c r="C45" s="7">
        <f>SUMIFS(Build!$D45:$CY45,Build!$D$1:$CY$1,"&gt;="&amp;VLOOKUP(C$1,'100-&gt;45b'!$A$1:$D$45,3,0),Build!$D$1:$CY$1,"&lt;="&amp;VLOOKUP(C$1,'100-&gt;45b'!$A$1:$D$45,4,0))</f>
        <v>1960212</v>
      </c>
      <c r="D45" s="7">
        <f>SUMIFS(Build!$D45:$CY45,Build!$D$1:$CY$1,"&gt;="&amp;VLOOKUP(D$1,'100-&gt;45b'!$A$1:$D$45,3,0),Build!$D$1:$CY$1,"&lt;="&amp;VLOOKUP(D$1,'100-&gt;45b'!$A$1:$D$45,4,0))</f>
        <v>194993</v>
      </c>
      <c r="E45" s="7">
        <f>SUMIFS(Build!$D45:$CY45,Build!$D$1:$CY$1,"&gt;="&amp;VLOOKUP(E$1,'100-&gt;45b'!$A$1:$D$45,3,0),Build!$D$1:$CY$1,"&lt;="&amp;VLOOKUP(E$1,'100-&gt;45b'!$A$1:$D$45,4,0))</f>
        <v>31184</v>
      </c>
      <c r="F45" s="7">
        <f>SUMIFS(Build!$D45:$CY45,Build!$D$1:$CY$1,"&gt;="&amp;VLOOKUP(F$1,'100-&gt;45b'!$A$1:$D$45,3,0),Build!$D$1:$CY$1,"&lt;="&amp;VLOOKUP(F$1,'100-&gt;45b'!$A$1:$D$45,4,0))</f>
        <v>0</v>
      </c>
      <c r="G45" s="7">
        <f>SUMIFS(Build!$D45:$CY45,Build!$D$1:$CY$1,"&gt;="&amp;VLOOKUP(G$1,'100-&gt;45b'!$A$1:$D$45,3,0),Build!$D$1:$CY$1,"&lt;="&amp;VLOOKUP(G$1,'100-&gt;45b'!$A$1:$D$45,4,0))</f>
        <v>0</v>
      </c>
      <c r="H45" s="7">
        <f>SUMIFS(Build!$D45:$CY45,Build!$D$1:$CY$1,"&gt;="&amp;VLOOKUP(H$1,'100-&gt;45b'!$A$1:$D$45,3,0),Build!$D$1:$CY$1,"&lt;="&amp;VLOOKUP(H$1,'100-&gt;45b'!$A$1:$D$45,4,0))</f>
        <v>1477056</v>
      </c>
      <c r="I45" s="7">
        <f>SUMIFS(Build!$D45:$CY45,Build!$D$1:$CY$1,"&gt;="&amp;VLOOKUP(I$1,'100-&gt;45b'!$A$1:$D$45,3,0),Build!$D$1:$CY$1,"&lt;="&amp;VLOOKUP(I$1,'100-&gt;45b'!$A$1:$D$45,4,0))</f>
        <v>499298</v>
      </c>
      <c r="J45" s="7">
        <f>SUMIFS(Build!$D45:$CY45,Build!$D$1:$CY$1,"&gt;="&amp;VLOOKUP(J$1,'100-&gt;45b'!$A$1:$D$45,3,0),Build!$D$1:$CY$1,"&lt;="&amp;VLOOKUP(J$1,'100-&gt;45b'!$A$1:$D$45,4,0))</f>
        <v>145478</v>
      </c>
      <c r="K45" s="7">
        <f>SUMIFS(Build!$D45:$CY45,Build!$D$1:$CY$1,"&gt;="&amp;VLOOKUP(K$1,'100-&gt;45b'!$A$1:$D$45,3,0),Build!$D$1:$CY$1,"&lt;="&amp;VLOOKUP(K$1,'100-&gt;45b'!$A$1:$D$45,4,0))</f>
        <v>677997</v>
      </c>
      <c r="L45" s="7">
        <f>SUMIFS(Build!$D45:$CY45,Build!$D$1:$CY$1,"&gt;="&amp;VLOOKUP(L$1,'100-&gt;45b'!$A$1:$D$45,3,0),Build!$D$1:$CY$1,"&lt;="&amp;VLOOKUP(L$1,'100-&gt;45b'!$A$1:$D$45,4,0))</f>
        <v>27341</v>
      </c>
      <c r="M45" s="7">
        <f>SUMIFS(Build!$D45:$CY45,Build!$D$1:$CY$1,"&gt;="&amp;VLOOKUP(M$1,'100-&gt;45b'!$A$1:$D$45,3,0),Build!$D$1:$CY$1,"&lt;="&amp;VLOOKUP(M$1,'100-&gt;45b'!$A$1:$D$45,4,0))</f>
        <v>572513</v>
      </c>
      <c r="N45" s="7">
        <f>SUMIFS(Build!$D45:$CY45,Build!$D$1:$CY$1,"&gt;="&amp;VLOOKUP(N$1,'100-&gt;45b'!$A$1:$D$45,3,0),Build!$D$1:$CY$1,"&lt;="&amp;VLOOKUP(N$1,'100-&gt;45b'!$A$1:$D$45,4,0))</f>
        <v>0</v>
      </c>
      <c r="O45" s="7">
        <f>SUMIFS(Build!$D45:$CY45,Build!$D$1:$CY$1,"&gt;="&amp;VLOOKUP(O$1,'100-&gt;45b'!$A$1:$D$45,3,0),Build!$D$1:$CY$1,"&lt;="&amp;VLOOKUP(O$1,'100-&gt;45b'!$A$1:$D$45,4,0))</f>
        <v>701700</v>
      </c>
      <c r="P45" s="7">
        <f>SUMIFS(Build!$D45:$CY45,Build!$D$1:$CY$1,"&gt;="&amp;VLOOKUP(P$1,'100-&gt;45b'!$A$1:$D$45,3,0),Build!$D$1:$CY$1,"&lt;="&amp;VLOOKUP(P$1,'100-&gt;45b'!$A$1:$D$45,4,0))</f>
        <v>323714</v>
      </c>
      <c r="Q45" s="7">
        <f>SUMIFS(Build!$D45:$CY45,Build!$D$1:$CY$1,"&gt;="&amp;VLOOKUP(Q$1,'100-&gt;45b'!$A$1:$D$45,3,0),Build!$D$1:$CY$1,"&lt;="&amp;VLOOKUP(Q$1,'100-&gt;45b'!$A$1:$D$45,4,0))</f>
        <v>1215219</v>
      </c>
      <c r="R45" s="7">
        <f>SUMIFS(Build!$D45:$CY45,Build!$D$1:$CY$1,"&gt;="&amp;VLOOKUP(R$1,'100-&gt;45b'!$A$1:$D$45,3,0),Build!$D$1:$CY$1,"&lt;="&amp;VLOOKUP(R$1,'100-&gt;45b'!$A$1:$D$45,4,0))</f>
        <v>166146</v>
      </c>
      <c r="S45" s="7">
        <f>SUMIFS(Build!$D45:$CY45,Build!$D$1:$CY$1,"&gt;="&amp;VLOOKUP(S$1,'100-&gt;45b'!$A$1:$D$45,3,0),Build!$D$1:$CY$1,"&lt;="&amp;VLOOKUP(S$1,'100-&gt;45b'!$A$1:$D$45,4,0))</f>
        <v>824374</v>
      </c>
      <c r="T45" s="7">
        <f>SUMIFS(Build!$D45:$CY45,Build!$D$1:$CY$1,"&gt;="&amp;VLOOKUP(T$1,'100-&gt;45b'!$A$1:$D$45,3,0),Build!$D$1:$CY$1,"&lt;="&amp;VLOOKUP(T$1,'100-&gt;45b'!$A$1:$D$45,4,0))</f>
        <v>0</v>
      </c>
      <c r="U45" s="7">
        <f>SUMIFS(Build!$D45:$CY45,Build!$D$1:$CY$1,"&gt;="&amp;VLOOKUP(U$1,'100-&gt;45b'!$A$1:$D$45,3,0),Build!$D$1:$CY$1,"&lt;="&amp;VLOOKUP(U$1,'100-&gt;45b'!$A$1:$D$45,4,0))</f>
        <v>609320</v>
      </c>
      <c r="V45" s="7">
        <f>SUMIFS(Build!$D45:$CY45,Build!$D$1:$CY$1,"&gt;="&amp;VLOOKUP(V$1,'100-&gt;45b'!$A$1:$D$45,3,0),Build!$D$1:$CY$1,"&lt;="&amp;VLOOKUP(V$1,'100-&gt;45b'!$A$1:$D$45,4,0))</f>
        <v>1290468</v>
      </c>
      <c r="W45" s="7">
        <f>SUMIFS(Build!$D45:$CY45,Build!$D$1:$CY$1,"&gt;="&amp;VLOOKUP(W$1,'100-&gt;45b'!$A$1:$D$45,3,0),Build!$D$1:$CY$1,"&lt;="&amp;VLOOKUP(W$1,'100-&gt;45b'!$A$1:$D$45,4,0))</f>
        <v>0</v>
      </c>
      <c r="X45" s="7">
        <f>SUMIFS(Build!$D45:$CY45,Build!$D$1:$CY$1,"&gt;="&amp;VLOOKUP(X$1,'100-&gt;45b'!$A$1:$D$45,3,0),Build!$D$1:$CY$1,"&lt;="&amp;VLOOKUP(X$1,'100-&gt;45b'!$A$1:$D$45,4,0))</f>
        <v>1919819</v>
      </c>
      <c r="Y45" s="7">
        <f>SUMIFS(Build!$D45:$CY45,Build!$D$1:$CY$1,"&gt;="&amp;VLOOKUP(Y$1,'100-&gt;45b'!$A$1:$D$45,3,0),Build!$D$1:$CY$1,"&lt;="&amp;VLOOKUP(Y$1,'100-&gt;45b'!$A$1:$D$45,4,0))</f>
        <v>296447</v>
      </c>
      <c r="Z45" s="7">
        <f>SUMIFS(Build!$D45:$CY45,Build!$D$1:$CY$1,"&gt;="&amp;VLOOKUP(Z$1,'100-&gt;45b'!$A$1:$D$45,3,0),Build!$D$1:$CY$1,"&lt;="&amp;VLOOKUP(Z$1,'100-&gt;45b'!$A$1:$D$45,4,0))</f>
        <v>318033</v>
      </c>
      <c r="AA45" s="7">
        <f>SUMIFS(Build!$D45:$CY45,Build!$D$1:$CY$1,"&gt;="&amp;VLOOKUP(AA$1,'100-&gt;45b'!$A$1:$D$45,3,0),Build!$D$1:$CY$1,"&lt;="&amp;VLOOKUP(AA$1,'100-&gt;45b'!$A$1:$D$45,4,0))</f>
        <v>4950237</v>
      </c>
      <c r="AB45" s="7">
        <f>SUMIFS(Build!$D45:$CY45,Build!$D$1:$CY$1,"&gt;="&amp;VLOOKUP(AB$1,'100-&gt;45b'!$A$1:$D$45,3,0),Build!$D$1:$CY$1,"&lt;="&amp;VLOOKUP(AB$1,'100-&gt;45b'!$A$1:$D$45,4,0))</f>
        <v>11290039</v>
      </c>
      <c r="AC45" s="7">
        <f>SUMIFS(Build!$D45:$CY45,Build!$D$1:$CY$1,"&gt;="&amp;VLOOKUP(AC$1,'100-&gt;45b'!$A$1:$D$45,3,0),Build!$D$1:$CY$1,"&lt;="&amp;VLOOKUP(AC$1,'100-&gt;45b'!$A$1:$D$45,4,0))</f>
        <v>2612681</v>
      </c>
      <c r="AD45" s="7">
        <f>SUMIFS(Build!$D45:$CY45,Build!$D$1:$CY$1,"&gt;="&amp;VLOOKUP(AD$1,'100-&gt;45b'!$A$1:$D$45,3,0),Build!$D$1:$CY$1,"&lt;="&amp;VLOOKUP(AD$1,'100-&gt;45b'!$A$1:$D$45,4,0))</f>
        <v>55021</v>
      </c>
      <c r="AE45" s="7">
        <f>SUMIFS(Build!$D45:$CY45,Build!$D$1:$CY$1,"&gt;="&amp;VLOOKUP(AE$1,'100-&gt;45b'!$A$1:$D$45,3,0),Build!$D$1:$CY$1,"&lt;="&amp;VLOOKUP(AE$1,'100-&gt;45b'!$A$1:$D$45,4,0))</f>
        <v>39414</v>
      </c>
      <c r="AF45" s="7">
        <f>SUMIFS(Build!$D45:$CY45,Build!$D$1:$CY$1,"&gt;="&amp;VLOOKUP(AF$1,'100-&gt;45b'!$A$1:$D$45,3,0),Build!$D$1:$CY$1,"&lt;="&amp;VLOOKUP(AF$1,'100-&gt;45b'!$A$1:$D$45,4,0))</f>
        <v>553373</v>
      </c>
      <c r="AG45" s="7">
        <f>SUMIFS(Build!$D45:$CY45,Build!$D$1:$CY$1,"&gt;="&amp;VLOOKUP(AG$1,'100-&gt;45b'!$A$1:$D$45,3,0),Build!$D$1:$CY$1,"&lt;="&amp;VLOOKUP(AG$1,'100-&gt;45b'!$A$1:$D$45,4,0))</f>
        <v>413582</v>
      </c>
      <c r="AH45" s="7">
        <f>SUMIFS(Build!$D45:$CY45,Build!$D$1:$CY$1,"&gt;="&amp;VLOOKUP(AH$1,'100-&gt;45b'!$A$1:$D$45,3,0),Build!$D$1:$CY$1,"&lt;="&amp;VLOOKUP(AH$1,'100-&gt;45b'!$A$1:$D$45,4,0))</f>
        <v>3891968</v>
      </c>
      <c r="AI45" s="7">
        <f>SUMIFS(Build!$D45:$CY45,Build!$D$1:$CY$1,"&gt;="&amp;VLOOKUP(AI$1,'100-&gt;45b'!$A$1:$D$45,3,0),Build!$D$1:$CY$1,"&lt;="&amp;VLOOKUP(AI$1,'100-&gt;45b'!$A$1:$D$45,4,0))</f>
        <v>393043</v>
      </c>
      <c r="AJ45" s="7">
        <f>SUMIFS(Build!$D45:$CY45,Build!$D$1:$CY$1,"&gt;="&amp;VLOOKUP(AJ$1,'100-&gt;45b'!$A$1:$D$45,3,0),Build!$D$1:$CY$1,"&lt;="&amp;VLOOKUP(AJ$1,'100-&gt;45b'!$A$1:$D$45,4,0))</f>
        <v>163526</v>
      </c>
      <c r="AK45" s="7">
        <f>SUMIFS(Build!$D45:$CY45,Build!$D$1:$CY$1,"&gt;="&amp;VLOOKUP(AK$1,'100-&gt;45b'!$A$1:$D$45,3,0),Build!$D$1:$CY$1,"&lt;="&amp;VLOOKUP(AK$1,'100-&gt;45b'!$A$1:$D$45,4,0))</f>
        <v>2549296</v>
      </c>
      <c r="AL45" s="7">
        <f>SUMIFS(Build!$D45:$CY45,Build!$D$1:$CY$1,"&gt;="&amp;VLOOKUP(AL$1,'100-&gt;45b'!$A$1:$D$45,3,0),Build!$D$1:$CY$1,"&lt;="&amp;VLOOKUP(AL$1,'100-&gt;45b'!$A$1:$D$45,4,0))</f>
        <v>1666633</v>
      </c>
      <c r="AM45" s="7">
        <f>SUMIFS(Build!$D45:$CY45,Build!$D$1:$CY$1,"&gt;="&amp;VLOOKUP(AM$1,'100-&gt;45b'!$A$1:$D$45,3,0),Build!$D$1:$CY$1,"&lt;="&amp;VLOOKUP(AM$1,'100-&gt;45b'!$A$1:$D$45,4,0))</f>
        <v>931900</v>
      </c>
      <c r="AN45" s="7">
        <f>SUMIFS(Build!$D45:$CY45,Build!$D$1:$CY$1,"&gt;="&amp;VLOOKUP(AN$1,'100-&gt;45b'!$A$1:$D$45,3,0),Build!$D$1:$CY$1,"&lt;="&amp;VLOOKUP(AN$1,'100-&gt;45b'!$A$1:$D$45,4,0))</f>
        <v>1630051</v>
      </c>
      <c r="AO45" s="7">
        <f>SUMIFS(Build!$D45:$CY45,Build!$D$1:$CY$1,"&gt;="&amp;VLOOKUP(AO$1,'100-&gt;45b'!$A$1:$D$45,3,0),Build!$D$1:$CY$1,"&lt;="&amp;VLOOKUP(AO$1,'100-&gt;45b'!$A$1:$D$45,4,0))</f>
        <v>493156</v>
      </c>
      <c r="AP45" s="7">
        <f>SUMIFS(Build!$D45:$CY45,Build!$D$1:$CY$1,"&gt;="&amp;VLOOKUP(AP$1,'100-&gt;45b'!$A$1:$D$45,3,0),Build!$D$1:$CY$1,"&lt;="&amp;VLOOKUP(AP$1,'100-&gt;45b'!$A$1:$D$45,4,0))</f>
        <v>261637</v>
      </c>
      <c r="AQ45" s="7">
        <f>SUMIFS(Build!$D45:$CY45,Build!$D$1:$CY$1,"&gt;="&amp;VLOOKUP(AQ$1,'100-&gt;45b'!$A$1:$D$45,3,0),Build!$D$1:$CY$1,"&lt;="&amp;VLOOKUP(AQ$1,'100-&gt;45b'!$A$1:$D$45,4,0))</f>
        <v>3144245</v>
      </c>
      <c r="AR45" s="7">
        <f>SUMIFS(Build!$D45:$CY45,Build!$D$1:$CY$1,"&gt;="&amp;VLOOKUP(AR$1,'100-&gt;45b'!$A$1:$D$45,3,0),Build!$D$1:$CY$1,"&lt;="&amp;VLOOKUP(AR$1,'100-&gt;45b'!$A$1:$D$45,4,0))</f>
        <v>8099958</v>
      </c>
      <c r="AS45" s="7">
        <f>SUMIFS(Build!$D45:$CY45,Build!$D$1:$CY$1,"&gt;="&amp;VLOOKUP(AS$1,'100-&gt;45b'!$A$1:$D$45,3,0),Build!$D$1:$CY$1,"&lt;="&amp;VLOOKUP(AS$1,'100-&gt;45b'!$A$1:$D$45,4,0))</f>
        <v>3364882</v>
      </c>
      <c r="AT45" s="7">
        <f>SUMIFS(Build!$D45:$CY45,Build!$D$1:$CY$1,"&gt;="&amp;VLOOKUP(AT$1,'100-&gt;45b'!$A$1:$D$45,3,0),Build!$D$1:$CY$1,"&lt;="&amp;VLOOKUP(AT$1,'100-&gt;45b'!$A$1:$D$45,4,0))</f>
        <v>1825031</v>
      </c>
      <c r="AU45" s="7">
        <f>SUMIFS(Build!$D45:$CY45,Build!$D$1:$CY$1,"&gt;="&amp;VLOOKUP(AU$1,'100-&gt;45b'!$A$1:$D$45,3,0),Build!$D$1:$CY$1,"&lt;="&amp;VLOOKUP(AU$1,'100-&gt;45b'!$A$1:$D$45,4,0))</f>
        <v>2183267</v>
      </c>
      <c r="AV45" s="23">
        <f>Build!CX45</f>
        <v>1050850</v>
      </c>
      <c r="AW45" s="7">
        <f>Build!CY45</f>
        <v>0</v>
      </c>
      <c r="AX45" s="7"/>
      <c r="AY45" s="17">
        <f t="shared" si="0"/>
        <v>40</v>
      </c>
      <c r="AZ45" s="18">
        <f t="shared" si="1"/>
        <v>0</v>
      </c>
      <c r="BA45" s="18"/>
      <c r="BB45" s="18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B45" s="8"/>
    </row>
    <row r="46" spans="1:106" x14ac:dyDescent="0.25">
      <c r="A46" t="s">
        <v>248</v>
      </c>
      <c r="B46">
        <f>VLOOKUP($A46&amp;0,'Short Labels'!$B$1:$N$8042,8,0)</f>
        <v>2019</v>
      </c>
      <c r="C46" s="7">
        <f>SUMIFS(Build!$D46:$CY46,Build!$D$1:$CY$1,"&gt;="&amp;VLOOKUP(C$1,'100-&gt;45b'!$A$1:$D$45,3,0),Build!$D$1:$CY$1,"&lt;="&amp;VLOOKUP(C$1,'100-&gt;45b'!$A$1:$D$45,4,0))</f>
        <v>6153038</v>
      </c>
      <c r="D46" s="7">
        <f>SUMIFS(Build!$D46:$CY46,Build!$D$1:$CY$1,"&gt;="&amp;VLOOKUP(D$1,'100-&gt;45b'!$A$1:$D$45,3,0),Build!$D$1:$CY$1,"&lt;="&amp;VLOOKUP(D$1,'100-&gt;45b'!$A$1:$D$45,4,0))</f>
        <v>135330</v>
      </c>
      <c r="E46" s="7">
        <f>SUMIFS(Build!$D46:$CY46,Build!$D$1:$CY$1,"&gt;="&amp;VLOOKUP(E$1,'100-&gt;45b'!$A$1:$D$45,3,0),Build!$D$1:$CY$1,"&lt;="&amp;VLOOKUP(E$1,'100-&gt;45b'!$A$1:$D$45,4,0))</f>
        <v>0</v>
      </c>
      <c r="F46" s="7">
        <f>SUMIFS(Build!$D46:$CY46,Build!$D$1:$CY$1,"&gt;="&amp;VLOOKUP(F$1,'100-&gt;45b'!$A$1:$D$45,3,0),Build!$D$1:$CY$1,"&lt;="&amp;VLOOKUP(F$1,'100-&gt;45b'!$A$1:$D$45,4,0))</f>
        <v>157467</v>
      </c>
      <c r="G46" s="7">
        <f>SUMIFS(Build!$D46:$CY46,Build!$D$1:$CY$1,"&gt;="&amp;VLOOKUP(G$1,'100-&gt;45b'!$A$1:$D$45,3,0),Build!$D$1:$CY$1,"&lt;="&amp;VLOOKUP(G$1,'100-&gt;45b'!$A$1:$D$45,4,0))</f>
        <v>0</v>
      </c>
      <c r="H46" s="7">
        <f>SUMIFS(Build!$D46:$CY46,Build!$D$1:$CY$1,"&gt;="&amp;VLOOKUP(H$1,'100-&gt;45b'!$A$1:$D$45,3,0),Build!$D$1:$CY$1,"&lt;="&amp;VLOOKUP(H$1,'100-&gt;45b'!$A$1:$D$45,4,0))</f>
        <v>403536</v>
      </c>
      <c r="I46" s="7">
        <f>SUMIFS(Build!$D46:$CY46,Build!$D$1:$CY$1,"&gt;="&amp;VLOOKUP(I$1,'100-&gt;45b'!$A$1:$D$45,3,0),Build!$D$1:$CY$1,"&lt;="&amp;VLOOKUP(I$1,'100-&gt;45b'!$A$1:$D$45,4,0))</f>
        <v>342790</v>
      </c>
      <c r="J46" s="7">
        <f>SUMIFS(Build!$D46:$CY46,Build!$D$1:$CY$1,"&gt;="&amp;VLOOKUP(J$1,'100-&gt;45b'!$A$1:$D$45,3,0),Build!$D$1:$CY$1,"&lt;="&amp;VLOOKUP(J$1,'100-&gt;45b'!$A$1:$D$45,4,0))</f>
        <v>65004.999999999993</v>
      </c>
      <c r="K46" s="7">
        <f>SUMIFS(Build!$D46:$CY46,Build!$D$1:$CY$1,"&gt;="&amp;VLOOKUP(K$1,'100-&gt;45b'!$A$1:$D$45,3,0),Build!$D$1:$CY$1,"&lt;="&amp;VLOOKUP(K$1,'100-&gt;45b'!$A$1:$D$45,4,0))</f>
        <v>18691</v>
      </c>
      <c r="L46" s="7">
        <f>SUMIFS(Build!$D46:$CY46,Build!$D$1:$CY$1,"&gt;="&amp;VLOOKUP(L$1,'100-&gt;45b'!$A$1:$D$45,3,0),Build!$D$1:$CY$1,"&lt;="&amp;VLOOKUP(L$1,'100-&gt;45b'!$A$1:$D$45,4,0))</f>
        <v>0</v>
      </c>
      <c r="M46" s="7">
        <f>SUMIFS(Build!$D46:$CY46,Build!$D$1:$CY$1,"&gt;="&amp;VLOOKUP(M$1,'100-&gt;45b'!$A$1:$D$45,3,0),Build!$D$1:$CY$1,"&lt;="&amp;VLOOKUP(M$1,'100-&gt;45b'!$A$1:$D$45,4,0))</f>
        <v>35689</v>
      </c>
      <c r="N46" s="7">
        <f>SUMIFS(Build!$D46:$CY46,Build!$D$1:$CY$1,"&gt;="&amp;VLOOKUP(N$1,'100-&gt;45b'!$A$1:$D$45,3,0),Build!$D$1:$CY$1,"&lt;="&amp;VLOOKUP(N$1,'100-&gt;45b'!$A$1:$D$45,4,0))</f>
        <v>6022</v>
      </c>
      <c r="O46" s="7">
        <f>SUMIFS(Build!$D46:$CY46,Build!$D$1:$CY$1,"&gt;="&amp;VLOOKUP(O$1,'100-&gt;45b'!$A$1:$D$45,3,0),Build!$D$1:$CY$1,"&lt;="&amp;VLOOKUP(O$1,'100-&gt;45b'!$A$1:$D$45,4,0))</f>
        <v>33427</v>
      </c>
      <c r="P46" s="7">
        <f>SUMIFS(Build!$D46:$CY46,Build!$D$1:$CY$1,"&gt;="&amp;VLOOKUP(P$1,'100-&gt;45b'!$A$1:$D$45,3,0),Build!$D$1:$CY$1,"&lt;="&amp;VLOOKUP(P$1,'100-&gt;45b'!$A$1:$D$45,4,0))</f>
        <v>25398</v>
      </c>
      <c r="Q46" s="7">
        <f>SUMIFS(Build!$D46:$CY46,Build!$D$1:$CY$1,"&gt;="&amp;VLOOKUP(Q$1,'100-&gt;45b'!$A$1:$D$45,3,0),Build!$D$1:$CY$1,"&lt;="&amp;VLOOKUP(Q$1,'100-&gt;45b'!$A$1:$D$45,4,0))</f>
        <v>8488</v>
      </c>
      <c r="R46" s="7">
        <f>SUMIFS(Build!$D46:$CY46,Build!$D$1:$CY$1,"&gt;="&amp;VLOOKUP(R$1,'100-&gt;45b'!$A$1:$D$45,3,0),Build!$D$1:$CY$1,"&lt;="&amp;VLOOKUP(R$1,'100-&gt;45b'!$A$1:$D$45,4,0))</f>
        <v>100283</v>
      </c>
      <c r="S46" s="7">
        <f>SUMIFS(Build!$D46:$CY46,Build!$D$1:$CY$1,"&gt;="&amp;VLOOKUP(S$1,'100-&gt;45b'!$A$1:$D$45,3,0),Build!$D$1:$CY$1,"&lt;="&amp;VLOOKUP(S$1,'100-&gt;45b'!$A$1:$D$45,4,0))</f>
        <v>0</v>
      </c>
      <c r="T46" s="7">
        <f>SUMIFS(Build!$D46:$CY46,Build!$D$1:$CY$1,"&gt;="&amp;VLOOKUP(T$1,'100-&gt;45b'!$A$1:$D$45,3,0),Build!$D$1:$CY$1,"&lt;="&amp;VLOOKUP(T$1,'100-&gt;45b'!$A$1:$D$45,4,0))</f>
        <v>3560</v>
      </c>
      <c r="U46" s="7">
        <f>SUMIFS(Build!$D46:$CY46,Build!$D$1:$CY$1,"&gt;="&amp;VLOOKUP(U$1,'100-&gt;45b'!$A$1:$D$45,3,0),Build!$D$1:$CY$1,"&lt;="&amp;VLOOKUP(U$1,'100-&gt;45b'!$A$1:$D$45,4,0))</f>
        <v>0</v>
      </c>
      <c r="V46" s="7">
        <f>SUMIFS(Build!$D46:$CY46,Build!$D$1:$CY$1,"&gt;="&amp;VLOOKUP(V$1,'100-&gt;45b'!$A$1:$D$45,3,0),Build!$D$1:$CY$1,"&lt;="&amp;VLOOKUP(V$1,'100-&gt;45b'!$A$1:$D$45,4,0))</f>
        <v>0</v>
      </c>
      <c r="W46" s="7">
        <f>SUMIFS(Build!$D46:$CY46,Build!$D$1:$CY$1,"&gt;="&amp;VLOOKUP(W$1,'100-&gt;45b'!$A$1:$D$45,3,0),Build!$D$1:$CY$1,"&lt;="&amp;VLOOKUP(W$1,'100-&gt;45b'!$A$1:$D$45,4,0))</f>
        <v>3675</v>
      </c>
      <c r="X46" s="7">
        <f>SUMIFS(Build!$D46:$CY46,Build!$D$1:$CY$1,"&gt;="&amp;VLOOKUP(X$1,'100-&gt;45b'!$A$1:$D$45,3,0),Build!$D$1:$CY$1,"&lt;="&amp;VLOOKUP(X$1,'100-&gt;45b'!$A$1:$D$45,4,0))</f>
        <v>230742</v>
      </c>
      <c r="Y46" s="7">
        <f>SUMIFS(Build!$D46:$CY46,Build!$D$1:$CY$1,"&gt;="&amp;VLOOKUP(Y$1,'100-&gt;45b'!$A$1:$D$45,3,0),Build!$D$1:$CY$1,"&lt;="&amp;VLOOKUP(Y$1,'100-&gt;45b'!$A$1:$D$45,4,0))</f>
        <v>16395</v>
      </c>
      <c r="Z46" s="7">
        <f>SUMIFS(Build!$D46:$CY46,Build!$D$1:$CY$1,"&gt;="&amp;VLOOKUP(Z$1,'100-&gt;45b'!$A$1:$D$45,3,0),Build!$D$1:$CY$1,"&lt;="&amp;VLOOKUP(Z$1,'100-&gt;45b'!$A$1:$D$45,4,0))</f>
        <v>54563</v>
      </c>
      <c r="AA46" s="7">
        <f>SUMIFS(Build!$D46:$CY46,Build!$D$1:$CY$1,"&gt;="&amp;VLOOKUP(AA$1,'100-&gt;45b'!$A$1:$D$45,3,0),Build!$D$1:$CY$1,"&lt;="&amp;VLOOKUP(AA$1,'100-&gt;45b'!$A$1:$D$45,4,0))</f>
        <v>1292689</v>
      </c>
      <c r="AB46" s="7">
        <f>SUMIFS(Build!$D46:$CY46,Build!$D$1:$CY$1,"&gt;="&amp;VLOOKUP(AB$1,'100-&gt;45b'!$A$1:$D$45,3,0),Build!$D$1:$CY$1,"&lt;="&amp;VLOOKUP(AB$1,'100-&gt;45b'!$A$1:$D$45,4,0))</f>
        <v>3772009</v>
      </c>
      <c r="AC46" s="7">
        <f>SUMIFS(Build!$D46:$CY46,Build!$D$1:$CY$1,"&gt;="&amp;VLOOKUP(AC$1,'100-&gt;45b'!$A$1:$D$45,3,0),Build!$D$1:$CY$1,"&lt;="&amp;VLOOKUP(AC$1,'100-&gt;45b'!$A$1:$D$45,4,0))</f>
        <v>1023724</v>
      </c>
      <c r="AD46" s="7">
        <f>SUMIFS(Build!$D46:$CY46,Build!$D$1:$CY$1,"&gt;="&amp;VLOOKUP(AD$1,'100-&gt;45b'!$A$1:$D$45,3,0),Build!$D$1:$CY$1,"&lt;="&amp;VLOOKUP(AD$1,'100-&gt;45b'!$A$1:$D$45,4,0))</f>
        <v>8849</v>
      </c>
      <c r="AE46" s="7">
        <f>SUMIFS(Build!$D46:$CY46,Build!$D$1:$CY$1,"&gt;="&amp;VLOOKUP(AE$1,'100-&gt;45b'!$A$1:$D$45,3,0),Build!$D$1:$CY$1,"&lt;="&amp;VLOOKUP(AE$1,'100-&gt;45b'!$A$1:$D$45,4,0))</f>
        <v>10432</v>
      </c>
      <c r="AF46" s="7">
        <f>SUMIFS(Build!$D46:$CY46,Build!$D$1:$CY$1,"&gt;="&amp;VLOOKUP(AF$1,'100-&gt;45b'!$A$1:$D$45,3,0),Build!$D$1:$CY$1,"&lt;="&amp;VLOOKUP(AF$1,'100-&gt;45b'!$A$1:$D$45,4,0))</f>
        <v>70818</v>
      </c>
      <c r="AG46" s="7">
        <f>SUMIFS(Build!$D46:$CY46,Build!$D$1:$CY$1,"&gt;="&amp;VLOOKUP(AG$1,'100-&gt;45b'!$A$1:$D$45,3,0),Build!$D$1:$CY$1,"&lt;="&amp;VLOOKUP(AG$1,'100-&gt;45b'!$A$1:$D$45,4,0))</f>
        <v>13517</v>
      </c>
      <c r="AH46" s="7">
        <f>SUMIFS(Build!$D46:$CY46,Build!$D$1:$CY$1,"&gt;="&amp;VLOOKUP(AH$1,'100-&gt;45b'!$A$1:$D$45,3,0),Build!$D$1:$CY$1,"&lt;="&amp;VLOOKUP(AH$1,'100-&gt;45b'!$A$1:$D$45,4,0))</f>
        <v>690490</v>
      </c>
      <c r="AI46" s="7">
        <f>SUMIFS(Build!$D46:$CY46,Build!$D$1:$CY$1,"&gt;="&amp;VLOOKUP(AI$1,'100-&gt;45b'!$A$1:$D$45,3,0),Build!$D$1:$CY$1,"&lt;="&amp;VLOOKUP(AI$1,'100-&gt;45b'!$A$1:$D$45,4,0))</f>
        <v>16276</v>
      </c>
      <c r="AJ46" s="7">
        <f>SUMIFS(Build!$D46:$CY46,Build!$D$1:$CY$1,"&gt;="&amp;VLOOKUP(AJ$1,'100-&gt;45b'!$A$1:$D$45,3,0),Build!$D$1:$CY$1,"&lt;="&amp;VLOOKUP(AJ$1,'100-&gt;45b'!$A$1:$D$45,4,0))</f>
        <v>13160</v>
      </c>
      <c r="AK46" s="7">
        <f>SUMIFS(Build!$D46:$CY46,Build!$D$1:$CY$1,"&gt;="&amp;VLOOKUP(AK$1,'100-&gt;45b'!$A$1:$D$45,3,0),Build!$D$1:$CY$1,"&lt;="&amp;VLOOKUP(AK$1,'100-&gt;45b'!$A$1:$D$45,4,0))</f>
        <v>39560</v>
      </c>
      <c r="AL46" s="7">
        <f>SUMIFS(Build!$D46:$CY46,Build!$D$1:$CY$1,"&gt;="&amp;VLOOKUP(AL$1,'100-&gt;45b'!$A$1:$D$45,3,0),Build!$D$1:$CY$1,"&lt;="&amp;VLOOKUP(AL$1,'100-&gt;45b'!$A$1:$D$45,4,0))</f>
        <v>190434</v>
      </c>
      <c r="AM46" s="7">
        <f>SUMIFS(Build!$D46:$CY46,Build!$D$1:$CY$1,"&gt;="&amp;VLOOKUP(AM$1,'100-&gt;45b'!$A$1:$D$45,3,0),Build!$D$1:$CY$1,"&lt;="&amp;VLOOKUP(AM$1,'100-&gt;45b'!$A$1:$D$45,4,0))</f>
        <v>58892</v>
      </c>
      <c r="AN46" s="7">
        <f>SUMIFS(Build!$D46:$CY46,Build!$D$1:$CY$1,"&gt;="&amp;VLOOKUP(AN$1,'100-&gt;45b'!$A$1:$D$45,3,0),Build!$D$1:$CY$1,"&lt;="&amp;VLOOKUP(AN$1,'100-&gt;45b'!$A$1:$D$45,4,0))</f>
        <v>129920</v>
      </c>
      <c r="AO46" s="7">
        <f>SUMIFS(Build!$D46:$CY46,Build!$D$1:$CY$1,"&gt;="&amp;VLOOKUP(AO$1,'100-&gt;45b'!$A$1:$D$45,3,0),Build!$D$1:$CY$1,"&lt;="&amp;VLOOKUP(AO$1,'100-&gt;45b'!$A$1:$D$45,4,0))</f>
        <v>432394</v>
      </c>
      <c r="AP46" s="7">
        <f>SUMIFS(Build!$D46:$CY46,Build!$D$1:$CY$1,"&gt;="&amp;VLOOKUP(AP$1,'100-&gt;45b'!$A$1:$D$45,3,0),Build!$D$1:$CY$1,"&lt;="&amp;VLOOKUP(AP$1,'100-&gt;45b'!$A$1:$D$45,4,0))</f>
        <v>456768</v>
      </c>
      <c r="AQ46" s="7">
        <f>SUMIFS(Build!$D46:$CY46,Build!$D$1:$CY$1,"&gt;="&amp;VLOOKUP(AQ$1,'100-&gt;45b'!$A$1:$D$45,3,0),Build!$D$1:$CY$1,"&lt;="&amp;VLOOKUP(AQ$1,'100-&gt;45b'!$A$1:$D$45,4,0))</f>
        <v>1143553</v>
      </c>
      <c r="AR46" s="7">
        <f>SUMIFS(Build!$D46:$CY46,Build!$D$1:$CY$1,"&gt;="&amp;VLOOKUP(AR$1,'100-&gt;45b'!$A$1:$D$45,3,0),Build!$D$1:$CY$1,"&lt;="&amp;VLOOKUP(AR$1,'100-&gt;45b'!$A$1:$D$45,4,0))</f>
        <v>303024</v>
      </c>
      <c r="AS46" s="7">
        <f>SUMIFS(Build!$D46:$CY46,Build!$D$1:$CY$1,"&gt;="&amp;VLOOKUP(AS$1,'100-&gt;45b'!$A$1:$D$45,3,0),Build!$D$1:$CY$1,"&lt;="&amp;VLOOKUP(AS$1,'100-&gt;45b'!$A$1:$D$45,4,0))</f>
        <v>37751</v>
      </c>
      <c r="AT46" s="7">
        <f>SUMIFS(Build!$D46:$CY46,Build!$D$1:$CY$1,"&gt;="&amp;VLOOKUP(AT$1,'100-&gt;45b'!$A$1:$D$45,3,0),Build!$D$1:$CY$1,"&lt;="&amp;VLOOKUP(AT$1,'100-&gt;45b'!$A$1:$D$45,4,0))</f>
        <v>553030</v>
      </c>
      <c r="AU46" s="7">
        <f>SUMIFS(Build!$D46:$CY46,Build!$D$1:$CY$1,"&gt;="&amp;VLOOKUP(AU$1,'100-&gt;45b'!$A$1:$D$45,3,0),Build!$D$1:$CY$1,"&lt;="&amp;VLOOKUP(AU$1,'100-&gt;45b'!$A$1:$D$45,4,0))</f>
        <v>647913</v>
      </c>
      <c r="AV46" s="23">
        <f>Build!CX46</f>
        <v>0</v>
      </c>
      <c r="AW46" s="7">
        <f>Build!CY46</f>
        <v>0</v>
      </c>
      <c r="AX46" s="7"/>
      <c r="AY46" s="17">
        <f t="shared" si="0"/>
        <v>39</v>
      </c>
      <c r="AZ46" s="18">
        <f t="shared" si="1"/>
        <v>0</v>
      </c>
      <c r="BA46" s="18"/>
      <c r="BB46" s="18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B46" s="8"/>
    </row>
    <row r="47" spans="1:106" x14ac:dyDescent="0.25">
      <c r="A47" t="s">
        <v>250</v>
      </c>
      <c r="B47">
        <f>VLOOKUP($A47&amp;0,'Short Labels'!$B$1:$N$8042,8,0)</f>
        <v>2020</v>
      </c>
      <c r="C47" s="7">
        <f>SUMIFS(Build!$D47:$CY47,Build!$D$1:$CY$1,"&gt;="&amp;VLOOKUP(C$1,'100-&gt;45b'!$A$1:$D$45,3,0),Build!$D$1:$CY$1,"&lt;="&amp;VLOOKUP(C$1,'100-&gt;45b'!$A$1:$D$45,4,0))</f>
        <v>415540</v>
      </c>
      <c r="D47" s="7">
        <f>SUMIFS(Build!$D47:$CY47,Build!$D$1:$CY$1,"&gt;="&amp;VLOOKUP(D$1,'100-&gt;45b'!$A$1:$D$45,3,0),Build!$D$1:$CY$1,"&lt;="&amp;VLOOKUP(D$1,'100-&gt;45b'!$A$1:$D$45,4,0))</f>
        <v>0</v>
      </c>
      <c r="E47" s="7">
        <f>SUMIFS(Build!$D47:$CY47,Build!$D$1:$CY$1,"&gt;="&amp;VLOOKUP(E$1,'100-&gt;45b'!$A$1:$D$45,3,0),Build!$D$1:$CY$1,"&lt;="&amp;VLOOKUP(E$1,'100-&gt;45b'!$A$1:$D$45,4,0))</f>
        <v>8502</v>
      </c>
      <c r="F47" s="7">
        <f>SUMIFS(Build!$D47:$CY47,Build!$D$1:$CY$1,"&gt;="&amp;VLOOKUP(F$1,'100-&gt;45b'!$A$1:$D$45,3,0),Build!$D$1:$CY$1,"&lt;="&amp;VLOOKUP(F$1,'100-&gt;45b'!$A$1:$D$45,4,0))</f>
        <v>8960</v>
      </c>
      <c r="G47" s="7">
        <f>SUMIFS(Build!$D47:$CY47,Build!$D$1:$CY$1,"&gt;="&amp;VLOOKUP(G$1,'100-&gt;45b'!$A$1:$D$45,3,0),Build!$D$1:$CY$1,"&lt;="&amp;VLOOKUP(G$1,'100-&gt;45b'!$A$1:$D$45,4,0))</f>
        <v>2342</v>
      </c>
      <c r="H47" s="7">
        <f>SUMIFS(Build!$D47:$CY47,Build!$D$1:$CY$1,"&gt;="&amp;VLOOKUP(H$1,'100-&gt;45b'!$A$1:$D$45,3,0),Build!$D$1:$CY$1,"&lt;="&amp;VLOOKUP(H$1,'100-&gt;45b'!$A$1:$D$45,4,0))</f>
        <v>77370</v>
      </c>
      <c r="I47" s="7">
        <f>SUMIFS(Build!$D47:$CY47,Build!$D$1:$CY$1,"&gt;="&amp;VLOOKUP(I$1,'100-&gt;45b'!$A$1:$D$45,3,0),Build!$D$1:$CY$1,"&lt;="&amp;VLOOKUP(I$1,'100-&gt;45b'!$A$1:$D$45,4,0))</f>
        <v>92913</v>
      </c>
      <c r="J47" s="7">
        <f>SUMIFS(Build!$D47:$CY47,Build!$D$1:$CY$1,"&gt;="&amp;VLOOKUP(J$1,'100-&gt;45b'!$A$1:$D$45,3,0),Build!$D$1:$CY$1,"&lt;="&amp;VLOOKUP(J$1,'100-&gt;45b'!$A$1:$D$45,4,0))</f>
        <v>11159</v>
      </c>
      <c r="K47" s="7">
        <f>SUMIFS(Build!$D47:$CY47,Build!$D$1:$CY$1,"&gt;="&amp;VLOOKUP(K$1,'100-&gt;45b'!$A$1:$D$45,3,0),Build!$D$1:$CY$1,"&lt;="&amp;VLOOKUP(K$1,'100-&gt;45b'!$A$1:$D$45,4,0))</f>
        <v>4132</v>
      </c>
      <c r="L47" s="7">
        <f>SUMIFS(Build!$D47:$CY47,Build!$D$1:$CY$1,"&gt;="&amp;VLOOKUP(L$1,'100-&gt;45b'!$A$1:$D$45,3,0),Build!$D$1:$CY$1,"&lt;="&amp;VLOOKUP(L$1,'100-&gt;45b'!$A$1:$D$45,4,0))</f>
        <v>1141</v>
      </c>
      <c r="M47" s="7">
        <f>SUMIFS(Build!$D47:$CY47,Build!$D$1:$CY$1,"&gt;="&amp;VLOOKUP(M$1,'100-&gt;45b'!$A$1:$D$45,3,0),Build!$D$1:$CY$1,"&lt;="&amp;VLOOKUP(M$1,'100-&gt;45b'!$A$1:$D$45,4,0))</f>
        <v>645</v>
      </c>
      <c r="N47" s="7">
        <f>SUMIFS(Build!$D47:$CY47,Build!$D$1:$CY$1,"&gt;="&amp;VLOOKUP(N$1,'100-&gt;45b'!$A$1:$D$45,3,0),Build!$D$1:$CY$1,"&lt;="&amp;VLOOKUP(N$1,'100-&gt;45b'!$A$1:$D$45,4,0))</f>
        <v>246</v>
      </c>
      <c r="O47" s="7">
        <f>SUMIFS(Build!$D47:$CY47,Build!$D$1:$CY$1,"&gt;="&amp;VLOOKUP(O$1,'100-&gt;45b'!$A$1:$D$45,3,0),Build!$D$1:$CY$1,"&lt;="&amp;VLOOKUP(O$1,'100-&gt;45b'!$A$1:$D$45,4,0))</f>
        <v>6144</v>
      </c>
      <c r="P47" s="7">
        <f>SUMIFS(Build!$D47:$CY47,Build!$D$1:$CY$1,"&gt;="&amp;VLOOKUP(P$1,'100-&gt;45b'!$A$1:$D$45,3,0),Build!$D$1:$CY$1,"&lt;="&amp;VLOOKUP(P$1,'100-&gt;45b'!$A$1:$D$45,4,0))</f>
        <v>30906</v>
      </c>
      <c r="Q47" s="7">
        <f>SUMIFS(Build!$D47:$CY47,Build!$D$1:$CY$1,"&gt;="&amp;VLOOKUP(Q$1,'100-&gt;45b'!$A$1:$D$45,3,0),Build!$D$1:$CY$1,"&lt;="&amp;VLOOKUP(Q$1,'100-&gt;45b'!$A$1:$D$45,4,0))</f>
        <v>24340</v>
      </c>
      <c r="R47" s="7">
        <f>SUMIFS(Build!$D47:$CY47,Build!$D$1:$CY$1,"&gt;="&amp;VLOOKUP(R$1,'100-&gt;45b'!$A$1:$D$45,3,0),Build!$D$1:$CY$1,"&lt;="&amp;VLOOKUP(R$1,'100-&gt;45b'!$A$1:$D$45,4,0))</f>
        <v>5029</v>
      </c>
      <c r="S47" s="7">
        <f>SUMIFS(Build!$D47:$CY47,Build!$D$1:$CY$1,"&gt;="&amp;VLOOKUP(S$1,'100-&gt;45b'!$A$1:$D$45,3,0),Build!$D$1:$CY$1,"&lt;="&amp;VLOOKUP(S$1,'100-&gt;45b'!$A$1:$D$45,4,0))</f>
        <v>406</v>
      </c>
      <c r="T47" s="7">
        <f>SUMIFS(Build!$D47:$CY47,Build!$D$1:$CY$1,"&gt;="&amp;VLOOKUP(T$1,'100-&gt;45b'!$A$1:$D$45,3,0),Build!$D$1:$CY$1,"&lt;="&amp;VLOOKUP(T$1,'100-&gt;45b'!$A$1:$D$45,4,0))</f>
        <v>3227</v>
      </c>
      <c r="U47" s="7">
        <f>SUMIFS(Build!$D47:$CY47,Build!$D$1:$CY$1,"&gt;="&amp;VLOOKUP(U$1,'100-&gt;45b'!$A$1:$D$45,3,0),Build!$D$1:$CY$1,"&lt;="&amp;VLOOKUP(U$1,'100-&gt;45b'!$A$1:$D$45,4,0))</f>
        <v>2691</v>
      </c>
      <c r="V47" s="7">
        <f>SUMIFS(Build!$D47:$CY47,Build!$D$1:$CY$1,"&gt;="&amp;VLOOKUP(V$1,'100-&gt;45b'!$A$1:$D$45,3,0),Build!$D$1:$CY$1,"&lt;="&amp;VLOOKUP(V$1,'100-&gt;45b'!$A$1:$D$45,4,0))</f>
        <v>1771</v>
      </c>
      <c r="W47" s="7">
        <f>SUMIFS(Build!$D47:$CY47,Build!$D$1:$CY$1,"&gt;="&amp;VLOOKUP(W$1,'100-&gt;45b'!$A$1:$D$45,3,0),Build!$D$1:$CY$1,"&lt;="&amp;VLOOKUP(W$1,'100-&gt;45b'!$A$1:$D$45,4,0))</f>
        <v>417</v>
      </c>
      <c r="X47" s="7">
        <f>SUMIFS(Build!$D47:$CY47,Build!$D$1:$CY$1,"&gt;="&amp;VLOOKUP(X$1,'100-&gt;45b'!$A$1:$D$45,3,0),Build!$D$1:$CY$1,"&lt;="&amp;VLOOKUP(X$1,'100-&gt;45b'!$A$1:$D$45,4,0))</f>
        <v>16604</v>
      </c>
      <c r="Y47" s="7">
        <f>SUMIFS(Build!$D47:$CY47,Build!$D$1:$CY$1,"&gt;="&amp;VLOOKUP(Y$1,'100-&gt;45b'!$A$1:$D$45,3,0),Build!$D$1:$CY$1,"&lt;="&amp;VLOOKUP(Y$1,'100-&gt;45b'!$A$1:$D$45,4,0))</f>
        <v>32563.000000000004</v>
      </c>
      <c r="Z47" s="7">
        <f>SUMIFS(Build!$D47:$CY47,Build!$D$1:$CY$1,"&gt;="&amp;VLOOKUP(Z$1,'100-&gt;45b'!$A$1:$D$45,3,0),Build!$D$1:$CY$1,"&lt;="&amp;VLOOKUP(Z$1,'100-&gt;45b'!$A$1:$D$45,4,0))</f>
        <v>12214</v>
      </c>
      <c r="AA47" s="7">
        <f>SUMIFS(Build!$D47:$CY47,Build!$D$1:$CY$1,"&gt;="&amp;VLOOKUP(AA$1,'100-&gt;45b'!$A$1:$D$45,3,0),Build!$D$1:$CY$1,"&lt;="&amp;VLOOKUP(AA$1,'100-&gt;45b'!$A$1:$D$45,4,0))</f>
        <v>287676</v>
      </c>
      <c r="AB47" s="7">
        <f>SUMIFS(Build!$D47:$CY47,Build!$D$1:$CY$1,"&gt;="&amp;VLOOKUP(AB$1,'100-&gt;45b'!$A$1:$D$45,3,0),Build!$D$1:$CY$1,"&lt;="&amp;VLOOKUP(AB$1,'100-&gt;45b'!$A$1:$D$45,4,0))</f>
        <v>390601</v>
      </c>
      <c r="AC47" s="7">
        <f>SUMIFS(Build!$D47:$CY47,Build!$D$1:$CY$1,"&gt;="&amp;VLOOKUP(AC$1,'100-&gt;45b'!$A$1:$D$45,3,0),Build!$D$1:$CY$1,"&lt;="&amp;VLOOKUP(AC$1,'100-&gt;45b'!$A$1:$D$45,4,0))</f>
        <v>174227</v>
      </c>
      <c r="AD47" s="7">
        <f>SUMIFS(Build!$D47:$CY47,Build!$D$1:$CY$1,"&gt;="&amp;VLOOKUP(AD$1,'100-&gt;45b'!$A$1:$D$45,3,0),Build!$D$1:$CY$1,"&lt;="&amp;VLOOKUP(AD$1,'100-&gt;45b'!$A$1:$D$45,4,0))</f>
        <v>0</v>
      </c>
      <c r="AE47" s="7">
        <f>SUMIFS(Build!$D47:$CY47,Build!$D$1:$CY$1,"&gt;="&amp;VLOOKUP(AE$1,'100-&gt;45b'!$A$1:$D$45,3,0),Build!$D$1:$CY$1,"&lt;="&amp;VLOOKUP(AE$1,'100-&gt;45b'!$A$1:$D$45,4,0))</f>
        <v>1073</v>
      </c>
      <c r="AF47" s="7">
        <f>SUMIFS(Build!$D47:$CY47,Build!$D$1:$CY$1,"&gt;="&amp;VLOOKUP(AF$1,'100-&gt;45b'!$A$1:$D$45,3,0),Build!$D$1:$CY$1,"&lt;="&amp;VLOOKUP(AF$1,'100-&gt;45b'!$A$1:$D$45,4,0))</f>
        <v>12563</v>
      </c>
      <c r="AG47" s="7">
        <f>SUMIFS(Build!$D47:$CY47,Build!$D$1:$CY$1,"&gt;="&amp;VLOOKUP(AG$1,'100-&gt;45b'!$A$1:$D$45,3,0),Build!$D$1:$CY$1,"&lt;="&amp;VLOOKUP(AG$1,'100-&gt;45b'!$A$1:$D$45,4,0))</f>
        <v>4865</v>
      </c>
      <c r="AH47" s="7">
        <f>SUMIFS(Build!$D47:$CY47,Build!$D$1:$CY$1,"&gt;="&amp;VLOOKUP(AH$1,'100-&gt;45b'!$A$1:$D$45,3,0),Build!$D$1:$CY$1,"&lt;="&amp;VLOOKUP(AH$1,'100-&gt;45b'!$A$1:$D$45,4,0))</f>
        <v>160631</v>
      </c>
      <c r="AI47" s="7">
        <f>SUMIFS(Build!$D47:$CY47,Build!$D$1:$CY$1,"&gt;="&amp;VLOOKUP(AI$1,'100-&gt;45b'!$A$1:$D$45,3,0),Build!$D$1:$CY$1,"&lt;="&amp;VLOOKUP(AI$1,'100-&gt;45b'!$A$1:$D$45,4,0))</f>
        <v>8492</v>
      </c>
      <c r="AJ47" s="7">
        <f>SUMIFS(Build!$D47:$CY47,Build!$D$1:$CY$1,"&gt;="&amp;VLOOKUP(AJ$1,'100-&gt;45b'!$A$1:$D$45,3,0),Build!$D$1:$CY$1,"&lt;="&amp;VLOOKUP(AJ$1,'100-&gt;45b'!$A$1:$D$45,4,0))</f>
        <v>13383</v>
      </c>
      <c r="AK47" s="7">
        <f>SUMIFS(Build!$D47:$CY47,Build!$D$1:$CY$1,"&gt;="&amp;VLOOKUP(AK$1,'100-&gt;45b'!$A$1:$D$45,3,0),Build!$D$1:$CY$1,"&lt;="&amp;VLOOKUP(AK$1,'100-&gt;45b'!$A$1:$D$45,4,0))</f>
        <v>8626</v>
      </c>
      <c r="AL47" s="7">
        <f>SUMIFS(Build!$D47:$CY47,Build!$D$1:$CY$1,"&gt;="&amp;VLOOKUP(AL$1,'100-&gt;45b'!$A$1:$D$45,3,0),Build!$D$1:$CY$1,"&lt;="&amp;VLOOKUP(AL$1,'100-&gt;45b'!$A$1:$D$45,4,0))</f>
        <v>34652</v>
      </c>
      <c r="AM47" s="7">
        <f>SUMIFS(Build!$D47:$CY47,Build!$D$1:$CY$1,"&gt;="&amp;VLOOKUP(AM$1,'100-&gt;45b'!$A$1:$D$45,3,0),Build!$D$1:$CY$1,"&lt;="&amp;VLOOKUP(AM$1,'100-&gt;45b'!$A$1:$D$45,4,0))</f>
        <v>5284</v>
      </c>
      <c r="AN47" s="7">
        <f>SUMIFS(Build!$D47:$CY47,Build!$D$1:$CY$1,"&gt;="&amp;VLOOKUP(AN$1,'100-&gt;45b'!$A$1:$D$45,3,0),Build!$D$1:$CY$1,"&lt;="&amp;VLOOKUP(AN$1,'100-&gt;45b'!$A$1:$D$45,4,0))</f>
        <v>23611</v>
      </c>
      <c r="AO47" s="7">
        <f>SUMIFS(Build!$D47:$CY47,Build!$D$1:$CY$1,"&gt;="&amp;VLOOKUP(AO$1,'100-&gt;45b'!$A$1:$D$45,3,0),Build!$D$1:$CY$1,"&lt;="&amp;VLOOKUP(AO$1,'100-&gt;45b'!$A$1:$D$45,4,0))</f>
        <v>21414</v>
      </c>
      <c r="AP47" s="7">
        <f>SUMIFS(Build!$D47:$CY47,Build!$D$1:$CY$1,"&gt;="&amp;VLOOKUP(AP$1,'100-&gt;45b'!$A$1:$D$45,3,0),Build!$D$1:$CY$1,"&lt;="&amp;VLOOKUP(AP$1,'100-&gt;45b'!$A$1:$D$45,4,0))</f>
        <v>105081</v>
      </c>
      <c r="AQ47" s="7">
        <f>SUMIFS(Build!$D47:$CY47,Build!$D$1:$CY$1,"&gt;="&amp;VLOOKUP(AQ$1,'100-&gt;45b'!$A$1:$D$45,3,0),Build!$D$1:$CY$1,"&lt;="&amp;VLOOKUP(AQ$1,'100-&gt;45b'!$A$1:$D$45,4,0))</f>
        <v>226494</v>
      </c>
      <c r="AR47" s="7">
        <f>SUMIFS(Build!$D47:$CY47,Build!$D$1:$CY$1,"&gt;="&amp;VLOOKUP(AR$1,'100-&gt;45b'!$A$1:$D$45,3,0),Build!$D$1:$CY$1,"&lt;="&amp;VLOOKUP(AR$1,'100-&gt;45b'!$A$1:$D$45,4,0))</f>
        <v>107347</v>
      </c>
      <c r="AS47" s="7">
        <f>SUMIFS(Build!$D47:$CY47,Build!$D$1:$CY$1,"&gt;="&amp;VLOOKUP(AS$1,'100-&gt;45b'!$A$1:$D$45,3,0),Build!$D$1:$CY$1,"&lt;="&amp;VLOOKUP(AS$1,'100-&gt;45b'!$A$1:$D$45,4,0))</f>
        <v>17346</v>
      </c>
      <c r="AT47" s="7">
        <f>SUMIFS(Build!$D47:$CY47,Build!$D$1:$CY$1,"&gt;="&amp;VLOOKUP(AT$1,'100-&gt;45b'!$A$1:$D$45,3,0),Build!$D$1:$CY$1,"&lt;="&amp;VLOOKUP(AT$1,'100-&gt;45b'!$A$1:$D$45,4,0))</f>
        <v>43664</v>
      </c>
      <c r="AU47" s="7">
        <f>SUMIFS(Build!$D47:$CY47,Build!$D$1:$CY$1,"&gt;="&amp;VLOOKUP(AU$1,'100-&gt;45b'!$A$1:$D$45,3,0),Build!$D$1:$CY$1,"&lt;="&amp;VLOOKUP(AU$1,'100-&gt;45b'!$A$1:$D$45,4,0))</f>
        <v>5825</v>
      </c>
      <c r="AV47" s="23">
        <f>Build!CX47</f>
        <v>222</v>
      </c>
      <c r="AW47" s="7">
        <f>Build!CY47</f>
        <v>0</v>
      </c>
      <c r="AX47" s="7"/>
      <c r="AY47" s="17">
        <f t="shared" si="0"/>
        <v>43</v>
      </c>
      <c r="AZ47" s="18">
        <f t="shared" si="1"/>
        <v>0</v>
      </c>
      <c r="BA47" s="18"/>
      <c r="BB47" s="18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B47" s="8"/>
    </row>
    <row r="48" spans="1:106" x14ac:dyDescent="0.25">
      <c r="A48" t="s">
        <v>251</v>
      </c>
      <c r="B48">
        <f>VLOOKUP($A48&amp;0,'Short Labels'!$B$1:$N$8042,8,0)</f>
        <v>2019</v>
      </c>
      <c r="C48" s="7">
        <f>SUMIFS(Build!$D48:$CY48,Build!$D$1:$CY$1,"&gt;="&amp;VLOOKUP(C$1,'100-&gt;45b'!$A$1:$D$45,3,0),Build!$D$1:$CY$1,"&lt;="&amp;VLOOKUP(C$1,'100-&gt;45b'!$A$1:$D$45,4,0))</f>
        <v>2452283</v>
      </c>
      <c r="D48" s="7">
        <f>SUMIFS(Build!$D48:$CY48,Build!$D$1:$CY$1,"&gt;="&amp;VLOOKUP(D$1,'100-&gt;45b'!$A$1:$D$45,3,0),Build!$D$1:$CY$1,"&lt;="&amp;VLOOKUP(D$1,'100-&gt;45b'!$A$1:$D$45,4,0))</f>
        <v>160268</v>
      </c>
      <c r="E48" s="7">
        <f>SUMIFS(Build!$D48:$CY48,Build!$D$1:$CY$1,"&gt;="&amp;VLOOKUP(E$1,'100-&gt;45b'!$A$1:$D$45,3,0),Build!$D$1:$CY$1,"&lt;="&amp;VLOOKUP(E$1,'100-&gt;45b'!$A$1:$D$45,4,0))</f>
        <v>1969</v>
      </c>
      <c r="F48" s="7">
        <f>SUMIFS(Build!$D48:$CY48,Build!$D$1:$CY$1,"&gt;="&amp;VLOOKUP(F$1,'100-&gt;45b'!$A$1:$D$45,3,0),Build!$D$1:$CY$1,"&lt;="&amp;VLOOKUP(F$1,'100-&gt;45b'!$A$1:$D$45,4,0))</f>
        <v>4569</v>
      </c>
      <c r="G48" s="7">
        <f>SUMIFS(Build!$D48:$CY48,Build!$D$1:$CY$1,"&gt;="&amp;VLOOKUP(G$1,'100-&gt;45b'!$A$1:$D$45,3,0),Build!$D$1:$CY$1,"&lt;="&amp;VLOOKUP(G$1,'100-&gt;45b'!$A$1:$D$45,4,0))</f>
        <v>0</v>
      </c>
      <c r="H48" s="7">
        <f>SUMIFS(Build!$D48:$CY48,Build!$D$1:$CY$1,"&gt;="&amp;VLOOKUP(H$1,'100-&gt;45b'!$A$1:$D$45,3,0),Build!$D$1:$CY$1,"&lt;="&amp;VLOOKUP(H$1,'100-&gt;45b'!$A$1:$D$45,4,0))</f>
        <v>86233</v>
      </c>
      <c r="I48" s="7">
        <f>SUMIFS(Build!$D48:$CY48,Build!$D$1:$CY$1,"&gt;="&amp;VLOOKUP(I$1,'100-&gt;45b'!$A$1:$D$45,3,0),Build!$D$1:$CY$1,"&lt;="&amp;VLOOKUP(I$1,'100-&gt;45b'!$A$1:$D$45,4,0))</f>
        <v>945450</v>
      </c>
      <c r="J48" s="7">
        <f>SUMIFS(Build!$D48:$CY48,Build!$D$1:$CY$1,"&gt;="&amp;VLOOKUP(J$1,'100-&gt;45b'!$A$1:$D$45,3,0),Build!$D$1:$CY$1,"&lt;="&amp;VLOOKUP(J$1,'100-&gt;45b'!$A$1:$D$45,4,0))</f>
        <v>61735</v>
      </c>
      <c r="K48" s="7">
        <f>SUMIFS(Build!$D48:$CY48,Build!$D$1:$CY$1,"&gt;="&amp;VLOOKUP(K$1,'100-&gt;45b'!$A$1:$D$45,3,0),Build!$D$1:$CY$1,"&lt;="&amp;VLOOKUP(K$1,'100-&gt;45b'!$A$1:$D$45,4,0))</f>
        <v>4286</v>
      </c>
      <c r="L48" s="7">
        <f>SUMIFS(Build!$D48:$CY48,Build!$D$1:$CY$1,"&gt;="&amp;VLOOKUP(L$1,'100-&gt;45b'!$A$1:$D$45,3,0),Build!$D$1:$CY$1,"&lt;="&amp;VLOOKUP(L$1,'100-&gt;45b'!$A$1:$D$45,4,0))</f>
        <v>0</v>
      </c>
      <c r="M48" s="7">
        <f>SUMIFS(Build!$D48:$CY48,Build!$D$1:$CY$1,"&gt;="&amp;VLOOKUP(M$1,'100-&gt;45b'!$A$1:$D$45,3,0),Build!$D$1:$CY$1,"&lt;="&amp;VLOOKUP(M$1,'100-&gt;45b'!$A$1:$D$45,4,0))</f>
        <v>5001</v>
      </c>
      <c r="N48" s="7">
        <f>SUMIFS(Build!$D48:$CY48,Build!$D$1:$CY$1,"&gt;="&amp;VLOOKUP(N$1,'100-&gt;45b'!$A$1:$D$45,3,0),Build!$D$1:$CY$1,"&lt;="&amp;VLOOKUP(N$1,'100-&gt;45b'!$A$1:$D$45,4,0))</f>
        <v>3136</v>
      </c>
      <c r="O48" s="7">
        <f>SUMIFS(Build!$D48:$CY48,Build!$D$1:$CY$1,"&gt;="&amp;VLOOKUP(O$1,'100-&gt;45b'!$A$1:$D$45,3,0),Build!$D$1:$CY$1,"&lt;="&amp;VLOOKUP(O$1,'100-&gt;45b'!$A$1:$D$45,4,0))</f>
        <v>3730</v>
      </c>
      <c r="P48" s="7">
        <f>SUMIFS(Build!$D48:$CY48,Build!$D$1:$CY$1,"&gt;="&amp;VLOOKUP(P$1,'100-&gt;45b'!$A$1:$D$45,3,0),Build!$D$1:$CY$1,"&lt;="&amp;VLOOKUP(P$1,'100-&gt;45b'!$A$1:$D$45,4,0))</f>
        <v>26812</v>
      </c>
      <c r="Q48" s="7">
        <f>SUMIFS(Build!$D48:$CY48,Build!$D$1:$CY$1,"&gt;="&amp;VLOOKUP(Q$1,'100-&gt;45b'!$A$1:$D$45,3,0),Build!$D$1:$CY$1,"&lt;="&amp;VLOOKUP(Q$1,'100-&gt;45b'!$A$1:$D$45,4,0))</f>
        <v>10617</v>
      </c>
      <c r="R48" s="7">
        <f>SUMIFS(Build!$D48:$CY48,Build!$D$1:$CY$1,"&gt;="&amp;VLOOKUP(R$1,'100-&gt;45b'!$A$1:$D$45,3,0),Build!$D$1:$CY$1,"&lt;="&amp;VLOOKUP(R$1,'100-&gt;45b'!$A$1:$D$45,4,0))</f>
        <v>68338</v>
      </c>
      <c r="S48" s="7">
        <f>SUMIFS(Build!$D48:$CY48,Build!$D$1:$CY$1,"&gt;="&amp;VLOOKUP(S$1,'100-&gt;45b'!$A$1:$D$45,3,0),Build!$D$1:$CY$1,"&lt;="&amp;VLOOKUP(S$1,'100-&gt;45b'!$A$1:$D$45,4,0))</f>
        <v>4591</v>
      </c>
      <c r="T48" s="7">
        <f>SUMIFS(Build!$D48:$CY48,Build!$D$1:$CY$1,"&gt;="&amp;VLOOKUP(T$1,'100-&gt;45b'!$A$1:$D$45,3,0),Build!$D$1:$CY$1,"&lt;="&amp;VLOOKUP(T$1,'100-&gt;45b'!$A$1:$D$45,4,0))</f>
        <v>32805</v>
      </c>
      <c r="U48" s="7">
        <f>SUMIFS(Build!$D48:$CY48,Build!$D$1:$CY$1,"&gt;="&amp;VLOOKUP(U$1,'100-&gt;45b'!$A$1:$D$45,3,0),Build!$D$1:$CY$1,"&lt;="&amp;VLOOKUP(U$1,'100-&gt;45b'!$A$1:$D$45,4,0))</f>
        <v>1767</v>
      </c>
      <c r="V48" s="7">
        <f>SUMIFS(Build!$D48:$CY48,Build!$D$1:$CY$1,"&gt;="&amp;VLOOKUP(V$1,'100-&gt;45b'!$A$1:$D$45,3,0),Build!$D$1:$CY$1,"&lt;="&amp;VLOOKUP(V$1,'100-&gt;45b'!$A$1:$D$45,4,0))</f>
        <v>2612</v>
      </c>
      <c r="W48" s="7">
        <f>SUMIFS(Build!$D48:$CY48,Build!$D$1:$CY$1,"&gt;="&amp;VLOOKUP(W$1,'100-&gt;45b'!$A$1:$D$45,3,0),Build!$D$1:$CY$1,"&lt;="&amp;VLOOKUP(W$1,'100-&gt;45b'!$A$1:$D$45,4,0))</f>
        <v>5057</v>
      </c>
      <c r="X48" s="7">
        <f>SUMIFS(Build!$D48:$CY48,Build!$D$1:$CY$1,"&gt;="&amp;VLOOKUP(X$1,'100-&gt;45b'!$A$1:$D$45,3,0),Build!$D$1:$CY$1,"&lt;="&amp;VLOOKUP(X$1,'100-&gt;45b'!$A$1:$D$45,4,0))</f>
        <v>52797</v>
      </c>
      <c r="Y48" s="7">
        <f>SUMIFS(Build!$D48:$CY48,Build!$D$1:$CY$1,"&gt;="&amp;VLOOKUP(Y$1,'100-&gt;45b'!$A$1:$D$45,3,0),Build!$D$1:$CY$1,"&lt;="&amp;VLOOKUP(Y$1,'100-&gt;45b'!$A$1:$D$45,4,0))</f>
        <v>9670</v>
      </c>
      <c r="Z48" s="7">
        <f>SUMIFS(Build!$D48:$CY48,Build!$D$1:$CY$1,"&gt;="&amp;VLOOKUP(Z$1,'100-&gt;45b'!$A$1:$D$45,3,0),Build!$D$1:$CY$1,"&lt;="&amp;VLOOKUP(Z$1,'100-&gt;45b'!$A$1:$D$45,4,0))</f>
        <v>15693</v>
      </c>
      <c r="AA48" s="7">
        <f>SUMIFS(Build!$D48:$CY48,Build!$D$1:$CY$1,"&gt;="&amp;VLOOKUP(AA$1,'100-&gt;45b'!$A$1:$D$45,3,0),Build!$D$1:$CY$1,"&lt;="&amp;VLOOKUP(AA$1,'100-&gt;45b'!$A$1:$D$45,4,0))</f>
        <v>785210</v>
      </c>
      <c r="AB48" s="7">
        <f>SUMIFS(Build!$D48:$CY48,Build!$D$1:$CY$1,"&gt;="&amp;VLOOKUP(AB$1,'100-&gt;45b'!$A$1:$D$45,3,0),Build!$D$1:$CY$1,"&lt;="&amp;VLOOKUP(AB$1,'100-&gt;45b'!$A$1:$D$45,4,0))</f>
        <v>1319027</v>
      </c>
      <c r="AC48" s="7">
        <f>SUMIFS(Build!$D48:$CY48,Build!$D$1:$CY$1,"&gt;="&amp;VLOOKUP(AC$1,'100-&gt;45b'!$A$1:$D$45,3,0),Build!$D$1:$CY$1,"&lt;="&amp;VLOOKUP(AC$1,'100-&gt;45b'!$A$1:$D$45,4,0))</f>
        <v>291402</v>
      </c>
      <c r="AD48" s="7">
        <f>SUMIFS(Build!$D48:$CY48,Build!$D$1:$CY$1,"&gt;="&amp;VLOOKUP(AD$1,'100-&gt;45b'!$A$1:$D$45,3,0),Build!$D$1:$CY$1,"&lt;="&amp;VLOOKUP(AD$1,'100-&gt;45b'!$A$1:$D$45,4,0))</f>
        <v>2907</v>
      </c>
      <c r="AE48" s="7">
        <f>SUMIFS(Build!$D48:$CY48,Build!$D$1:$CY$1,"&gt;="&amp;VLOOKUP(AE$1,'100-&gt;45b'!$A$1:$D$45,3,0),Build!$D$1:$CY$1,"&lt;="&amp;VLOOKUP(AE$1,'100-&gt;45b'!$A$1:$D$45,4,0))</f>
        <v>338</v>
      </c>
      <c r="AF48" s="7">
        <f>SUMIFS(Build!$D48:$CY48,Build!$D$1:$CY$1,"&gt;="&amp;VLOOKUP(AF$1,'100-&gt;45b'!$A$1:$D$45,3,0),Build!$D$1:$CY$1,"&lt;="&amp;VLOOKUP(AF$1,'100-&gt;45b'!$A$1:$D$45,4,0))</f>
        <v>70216</v>
      </c>
      <c r="AG48" s="7">
        <f>SUMIFS(Build!$D48:$CY48,Build!$D$1:$CY$1,"&gt;="&amp;VLOOKUP(AG$1,'100-&gt;45b'!$A$1:$D$45,3,0),Build!$D$1:$CY$1,"&lt;="&amp;VLOOKUP(AG$1,'100-&gt;45b'!$A$1:$D$45,4,0))</f>
        <v>0</v>
      </c>
      <c r="AH48" s="7">
        <f>SUMIFS(Build!$D48:$CY48,Build!$D$1:$CY$1,"&gt;="&amp;VLOOKUP(AH$1,'100-&gt;45b'!$A$1:$D$45,3,0),Build!$D$1:$CY$1,"&lt;="&amp;VLOOKUP(AH$1,'100-&gt;45b'!$A$1:$D$45,4,0))</f>
        <v>269528</v>
      </c>
      <c r="AI48" s="7">
        <f>SUMIFS(Build!$D48:$CY48,Build!$D$1:$CY$1,"&gt;="&amp;VLOOKUP(AI$1,'100-&gt;45b'!$A$1:$D$45,3,0),Build!$D$1:$CY$1,"&lt;="&amp;VLOOKUP(AI$1,'100-&gt;45b'!$A$1:$D$45,4,0))</f>
        <v>7105</v>
      </c>
      <c r="AJ48" s="7">
        <f>SUMIFS(Build!$D48:$CY48,Build!$D$1:$CY$1,"&gt;="&amp;VLOOKUP(AJ$1,'100-&gt;45b'!$A$1:$D$45,3,0),Build!$D$1:$CY$1,"&lt;="&amp;VLOOKUP(AJ$1,'100-&gt;45b'!$A$1:$D$45,4,0))</f>
        <v>2143</v>
      </c>
      <c r="AK48" s="7">
        <f>SUMIFS(Build!$D48:$CY48,Build!$D$1:$CY$1,"&gt;="&amp;VLOOKUP(AK$1,'100-&gt;45b'!$A$1:$D$45,3,0),Build!$D$1:$CY$1,"&lt;="&amp;VLOOKUP(AK$1,'100-&gt;45b'!$A$1:$D$45,4,0))</f>
        <v>16927</v>
      </c>
      <c r="AL48" s="7">
        <f>SUMIFS(Build!$D48:$CY48,Build!$D$1:$CY$1,"&gt;="&amp;VLOOKUP(AL$1,'100-&gt;45b'!$A$1:$D$45,3,0),Build!$D$1:$CY$1,"&lt;="&amp;VLOOKUP(AL$1,'100-&gt;45b'!$A$1:$D$45,4,0))</f>
        <v>114231</v>
      </c>
      <c r="AM48" s="7">
        <f>SUMIFS(Build!$D48:$CY48,Build!$D$1:$CY$1,"&gt;="&amp;VLOOKUP(AM$1,'100-&gt;45b'!$A$1:$D$45,3,0),Build!$D$1:$CY$1,"&lt;="&amp;VLOOKUP(AM$1,'100-&gt;45b'!$A$1:$D$45,4,0))</f>
        <v>25123</v>
      </c>
      <c r="AN48" s="7">
        <f>SUMIFS(Build!$D48:$CY48,Build!$D$1:$CY$1,"&gt;="&amp;VLOOKUP(AN$1,'100-&gt;45b'!$A$1:$D$45,3,0),Build!$D$1:$CY$1,"&lt;="&amp;VLOOKUP(AN$1,'100-&gt;45b'!$A$1:$D$45,4,0))</f>
        <v>60578</v>
      </c>
      <c r="AO48" s="7">
        <f>SUMIFS(Build!$D48:$CY48,Build!$D$1:$CY$1,"&gt;="&amp;VLOOKUP(AO$1,'100-&gt;45b'!$A$1:$D$45,3,0),Build!$D$1:$CY$1,"&lt;="&amp;VLOOKUP(AO$1,'100-&gt;45b'!$A$1:$D$45,4,0))</f>
        <v>176822</v>
      </c>
      <c r="AP48" s="7">
        <f>SUMIFS(Build!$D48:$CY48,Build!$D$1:$CY$1,"&gt;="&amp;VLOOKUP(AP$1,'100-&gt;45b'!$A$1:$D$45,3,0),Build!$D$1:$CY$1,"&lt;="&amp;VLOOKUP(AP$1,'100-&gt;45b'!$A$1:$D$45,4,0))</f>
        <v>284894</v>
      </c>
      <c r="AQ48" s="7">
        <f>SUMIFS(Build!$D48:$CY48,Build!$D$1:$CY$1,"&gt;="&amp;VLOOKUP(AQ$1,'100-&gt;45b'!$A$1:$D$45,3,0),Build!$D$1:$CY$1,"&lt;="&amp;VLOOKUP(AQ$1,'100-&gt;45b'!$A$1:$D$45,4,0))</f>
        <v>182972</v>
      </c>
      <c r="AR48" s="7">
        <f>SUMIFS(Build!$D48:$CY48,Build!$D$1:$CY$1,"&gt;="&amp;VLOOKUP(AR$1,'100-&gt;45b'!$A$1:$D$45,3,0),Build!$D$1:$CY$1,"&lt;="&amp;VLOOKUP(AR$1,'100-&gt;45b'!$A$1:$D$45,4,0))</f>
        <v>64733</v>
      </c>
      <c r="AS48" s="7">
        <f>SUMIFS(Build!$D48:$CY48,Build!$D$1:$CY$1,"&gt;="&amp;VLOOKUP(AS$1,'100-&gt;45b'!$A$1:$D$45,3,0),Build!$D$1:$CY$1,"&lt;="&amp;VLOOKUP(AS$1,'100-&gt;45b'!$A$1:$D$45,4,0))</f>
        <v>76403</v>
      </c>
      <c r="AT48" s="7">
        <f>SUMIFS(Build!$D48:$CY48,Build!$D$1:$CY$1,"&gt;="&amp;VLOOKUP(AT$1,'100-&gt;45b'!$A$1:$D$45,3,0),Build!$D$1:$CY$1,"&lt;="&amp;VLOOKUP(AT$1,'100-&gt;45b'!$A$1:$D$45,4,0))</f>
        <v>131662</v>
      </c>
      <c r="AU48" s="7">
        <f>SUMIFS(Build!$D48:$CY48,Build!$D$1:$CY$1,"&gt;="&amp;VLOOKUP(AU$1,'100-&gt;45b'!$A$1:$D$45,3,0),Build!$D$1:$CY$1,"&lt;="&amp;VLOOKUP(AU$1,'100-&gt;45b'!$A$1:$D$45,4,0))</f>
        <v>33996</v>
      </c>
      <c r="AV48" s="23">
        <f>Build!CX48</f>
        <v>7475</v>
      </c>
      <c r="AW48" s="7">
        <f>Build!CY48</f>
        <v>0</v>
      </c>
      <c r="AX48" s="7"/>
      <c r="AY48" s="17">
        <f t="shared" si="0"/>
        <v>42</v>
      </c>
      <c r="AZ48" s="18">
        <f t="shared" si="1"/>
        <v>0</v>
      </c>
      <c r="BA48" s="18"/>
      <c r="BB48" s="18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B48" s="8"/>
    </row>
    <row r="49" spans="1:106" x14ac:dyDescent="0.25">
      <c r="A49" t="s">
        <v>252</v>
      </c>
      <c r="B49">
        <f>VLOOKUP($A49&amp;0,'Short Labels'!$B$1:$N$8042,8,0)</f>
        <v>2019</v>
      </c>
      <c r="C49" s="7">
        <f>SUMIFS(Build!$D49:$CY49,Build!$D$1:$CY$1,"&gt;="&amp;VLOOKUP(C$1,'100-&gt;45b'!$A$1:$D$45,3,0),Build!$D$1:$CY$1,"&lt;="&amp;VLOOKUP(C$1,'100-&gt;45b'!$A$1:$D$45,4,0))</f>
        <v>2232</v>
      </c>
      <c r="D49" s="7">
        <f>SUMIFS(Build!$D49:$CY49,Build!$D$1:$CY$1,"&gt;="&amp;VLOOKUP(D$1,'100-&gt;45b'!$A$1:$D$45,3,0),Build!$D$1:$CY$1,"&lt;="&amp;VLOOKUP(D$1,'100-&gt;45b'!$A$1:$D$45,4,0))</f>
        <v>2032</v>
      </c>
      <c r="E49" s="7">
        <f>SUMIFS(Build!$D49:$CY49,Build!$D$1:$CY$1,"&gt;="&amp;VLOOKUP(E$1,'100-&gt;45b'!$A$1:$D$45,3,0),Build!$D$1:$CY$1,"&lt;="&amp;VLOOKUP(E$1,'100-&gt;45b'!$A$1:$D$45,4,0))</f>
        <v>0</v>
      </c>
      <c r="F49" s="7">
        <f>SUMIFS(Build!$D49:$CY49,Build!$D$1:$CY$1,"&gt;="&amp;VLOOKUP(F$1,'100-&gt;45b'!$A$1:$D$45,3,0),Build!$D$1:$CY$1,"&lt;="&amp;VLOOKUP(F$1,'100-&gt;45b'!$A$1:$D$45,4,0))</f>
        <v>0</v>
      </c>
      <c r="G49" s="7">
        <f>SUMIFS(Build!$D49:$CY49,Build!$D$1:$CY$1,"&gt;="&amp;VLOOKUP(G$1,'100-&gt;45b'!$A$1:$D$45,3,0),Build!$D$1:$CY$1,"&lt;="&amp;VLOOKUP(G$1,'100-&gt;45b'!$A$1:$D$45,4,0))</f>
        <v>0</v>
      </c>
      <c r="H49" s="7">
        <f>SUMIFS(Build!$D49:$CY49,Build!$D$1:$CY$1,"&gt;="&amp;VLOOKUP(H$1,'100-&gt;45b'!$A$1:$D$45,3,0),Build!$D$1:$CY$1,"&lt;="&amp;VLOOKUP(H$1,'100-&gt;45b'!$A$1:$D$45,4,0))</f>
        <v>848</v>
      </c>
      <c r="I49" s="7">
        <f>SUMIFS(Build!$D49:$CY49,Build!$D$1:$CY$1,"&gt;="&amp;VLOOKUP(I$1,'100-&gt;45b'!$A$1:$D$45,3,0),Build!$D$1:$CY$1,"&lt;="&amp;VLOOKUP(I$1,'100-&gt;45b'!$A$1:$D$45,4,0))</f>
        <v>284</v>
      </c>
      <c r="J49" s="7">
        <f>SUMIFS(Build!$D49:$CY49,Build!$D$1:$CY$1,"&gt;="&amp;VLOOKUP(J$1,'100-&gt;45b'!$A$1:$D$45,3,0),Build!$D$1:$CY$1,"&lt;="&amp;VLOOKUP(J$1,'100-&gt;45b'!$A$1:$D$45,4,0))</f>
        <v>0</v>
      </c>
      <c r="K49" s="7">
        <f>SUMIFS(Build!$D49:$CY49,Build!$D$1:$CY$1,"&gt;="&amp;VLOOKUP(K$1,'100-&gt;45b'!$A$1:$D$45,3,0),Build!$D$1:$CY$1,"&lt;="&amp;VLOOKUP(K$1,'100-&gt;45b'!$A$1:$D$45,4,0))</f>
        <v>0</v>
      </c>
      <c r="L49" s="7">
        <f>SUMIFS(Build!$D49:$CY49,Build!$D$1:$CY$1,"&gt;="&amp;VLOOKUP(L$1,'100-&gt;45b'!$A$1:$D$45,3,0),Build!$D$1:$CY$1,"&lt;="&amp;VLOOKUP(L$1,'100-&gt;45b'!$A$1:$D$45,4,0))</f>
        <v>0</v>
      </c>
      <c r="M49" s="7">
        <f>SUMIFS(Build!$D49:$CY49,Build!$D$1:$CY$1,"&gt;="&amp;VLOOKUP(M$1,'100-&gt;45b'!$A$1:$D$45,3,0),Build!$D$1:$CY$1,"&lt;="&amp;VLOOKUP(M$1,'100-&gt;45b'!$A$1:$D$45,4,0))</f>
        <v>0</v>
      </c>
      <c r="N49" s="7">
        <f>SUMIFS(Build!$D49:$CY49,Build!$D$1:$CY$1,"&gt;="&amp;VLOOKUP(N$1,'100-&gt;45b'!$A$1:$D$45,3,0),Build!$D$1:$CY$1,"&lt;="&amp;VLOOKUP(N$1,'100-&gt;45b'!$A$1:$D$45,4,0))</f>
        <v>0</v>
      </c>
      <c r="O49" s="7">
        <f>SUMIFS(Build!$D49:$CY49,Build!$D$1:$CY$1,"&gt;="&amp;VLOOKUP(O$1,'100-&gt;45b'!$A$1:$D$45,3,0),Build!$D$1:$CY$1,"&lt;="&amp;VLOOKUP(O$1,'100-&gt;45b'!$A$1:$D$45,4,0))</f>
        <v>0</v>
      </c>
      <c r="P49" s="7">
        <f>SUMIFS(Build!$D49:$CY49,Build!$D$1:$CY$1,"&gt;="&amp;VLOOKUP(P$1,'100-&gt;45b'!$A$1:$D$45,3,0),Build!$D$1:$CY$1,"&lt;="&amp;VLOOKUP(P$1,'100-&gt;45b'!$A$1:$D$45,4,0))</f>
        <v>0</v>
      </c>
      <c r="Q49" s="7">
        <f>SUMIFS(Build!$D49:$CY49,Build!$D$1:$CY$1,"&gt;="&amp;VLOOKUP(Q$1,'100-&gt;45b'!$A$1:$D$45,3,0),Build!$D$1:$CY$1,"&lt;="&amp;VLOOKUP(Q$1,'100-&gt;45b'!$A$1:$D$45,4,0))</f>
        <v>0</v>
      </c>
      <c r="R49" s="7">
        <f>SUMIFS(Build!$D49:$CY49,Build!$D$1:$CY$1,"&gt;="&amp;VLOOKUP(R$1,'100-&gt;45b'!$A$1:$D$45,3,0),Build!$D$1:$CY$1,"&lt;="&amp;VLOOKUP(R$1,'100-&gt;45b'!$A$1:$D$45,4,0))</f>
        <v>0</v>
      </c>
      <c r="S49" s="7">
        <f>SUMIFS(Build!$D49:$CY49,Build!$D$1:$CY$1,"&gt;="&amp;VLOOKUP(S$1,'100-&gt;45b'!$A$1:$D$45,3,0),Build!$D$1:$CY$1,"&lt;="&amp;VLOOKUP(S$1,'100-&gt;45b'!$A$1:$D$45,4,0))</f>
        <v>0</v>
      </c>
      <c r="T49" s="7">
        <f>SUMIFS(Build!$D49:$CY49,Build!$D$1:$CY$1,"&gt;="&amp;VLOOKUP(T$1,'100-&gt;45b'!$A$1:$D$45,3,0),Build!$D$1:$CY$1,"&lt;="&amp;VLOOKUP(T$1,'100-&gt;45b'!$A$1:$D$45,4,0))</f>
        <v>0</v>
      </c>
      <c r="U49" s="7">
        <f>SUMIFS(Build!$D49:$CY49,Build!$D$1:$CY$1,"&gt;="&amp;VLOOKUP(U$1,'100-&gt;45b'!$A$1:$D$45,3,0),Build!$D$1:$CY$1,"&lt;="&amp;VLOOKUP(U$1,'100-&gt;45b'!$A$1:$D$45,4,0))</f>
        <v>0</v>
      </c>
      <c r="V49" s="7">
        <f>SUMIFS(Build!$D49:$CY49,Build!$D$1:$CY$1,"&gt;="&amp;VLOOKUP(V$1,'100-&gt;45b'!$A$1:$D$45,3,0),Build!$D$1:$CY$1,"&lt;="&amp;VLOOKUP(V$1,'100-&gt;45b'!$A$1:$D$45,4,0))</f>
        <v>0</v>
      </c>
      <c r="W49" s="7">
        <f>SUMIFS(Build!$D49:$CY49,Build!$D$1:$CY$1,"&gt;="&amp;VLOOKUP(W$1,'100-&gt;45b'!$A$1:$D$45,3,0),Build!$D$1:$CY$1,"&lt;="&amp;VLOOKUP(W$1,'100-&gt;45b'!$A$1:$D$45,4,0))</f>
        <v>92</v>
      </c>
      <c r="X49" s="7">
        <f>SUMIFS(Build!$D49:$CY49,Build!$D$1:$CY$1,"&gt;="&amp;VLOOKUP(X$1,'100-&gt;45b'!$A$1:$D$45,3,0),Build!$D$1:$CY$1,"&lt;="&amp;VLOOKUP(X$1,'100-&gt;45b'!$A$1:$D$45,4,0))</f>
        <v>0</v>
      </c>
      <c r="Y49" s="7">
        <f>SUMIFS(Build!$D49:$CY49,Build!$D$1:$CY$1,"&gt;="&amp;VLOOKUP(Y$1,'100-&gt;45b'!$A$1:$D$45,3,0),Build!$D$1:$CY$1,"&lt;="&amp;VLOOKUP(Y$1,'100-&gt;45b'!$A$1:$D$45,4,0))</f>
        <v>217</v>
      </c>
      <c r="Z49" s="7">
        <f>SUMIFS(Build!$D49:$CY49,Build!$D$1:$CY$1,"&gt;="&amp;VLOOKUP(Z$1,'100-&gt;45b'!$A$1:$D$45,3,0),Build!$D$1:$CY$1,"&lt;="&amp;VLOOKUP(Z$1,'100-&gt;45b'!$A$1:$D$45,4,0))</f>
        <v>0</v>
      </c>
      <c r="AA49" s="7">
        <f>SUMIFS(Build!$D49:$CY49,Build!$D$1:$CY$1,"&gt;="&amp;VLOOKUP(AA$1,'100-&gt;45b'!$A$1:$D$45,3,0),Build!$D$1:$CY$1,"&lt;="&amp;VLOOKUP(AA$1,'100-&gt;45b'!$A$1:$D$45,4,0))</f>
        <v>612</v>
      </c>
      <c r="AB49" s="7">
        <f>SUMIFS(Build!$D49:$CY49,Build!$D$1:$CY$1,"&gt;="&amp;VLOOKUP(AB$1,'100-&gt;45b'!$A$1:$D$45,3,0),Build!$D$1:$CY$1,"&lt;="&amp;VLOOKUP(AB$1,'100-&gt;45b'!$A$1:$D$45,4,0))</f>
        <v>6252</v>
      </c>
      <c r="AC49" s="7">
        <f>SUMIFS(Build!$D49:$CY49,Build!$D$1:$CY$1,"&gt;="&amp;VLOOKUP(AC$1,'100-&gt;45b'!$A$1:$D$45,3,0),Build!$D$1:$CY$1,"&lt;="&amp;VLOOKUP(AC$1,'100-&gt;45b'!$A$1:$D$45,4,0))</f>
        <v>777</v>
      </c>
      <c r="AD49" s="7">
        <f>SUMIFS(Build!$D49:$CY49,Build!$D$1:$CY$1,"&gt;="&amp;VLOOKUP(AD$1,'100-&gt;45b'!$A$1:$D$45,3,0),Build!$D$1:$CY$1,"&lt;="&amp;VLOOKUP(AD$1,'100-&gt;45b'!$A$1:$D$45,4,0))</f>
        <v>997</v>
      </c>
      <c r="AE49" s="7">
        <f>SUMIFS(Build!$D49:$CY49,Build!$D$1:$CY$1,"&gt;="&amp;VLOOKUP(AE$1,'100-&gt;45b'!$A$1:$D$45,3,0),Build!$D$1:$CY$1,"&lt;="&amp;VLOOKUP(AE$1,'100-&gt;45b'!$A$1:$D$45,4,0))</f>
        <v>0</v>
      </c>
      <c r="AF49" s="7">
        <f>SUMIFS(Build!$D49:$CY49,Build!$D$1:$CY$1,"&gt;="&amp;VLOOKUP(AF$1,'100-&gt;45b'!$A$1:$D$45,3,0),Build!$D$1:$CY$1,"&lt;="&amp;VLOOKUP(AF$1,'100-&gt;45b'!$A$1:$D$45,4,0))</f>
        <v>344</v>
      </c>
      <c r="AG49" s="7">
        <f>SUMIFS(Build!$D49:$CY49,Build!$D$1:$CY$1,"&gt;="&amp;VLOOKUP(AG$1,'100-&gt;45b'!$A$1:$D$45,3,0),Build!$D$1:$CY$1,"&lt;="&amp;VLOOKUP(AG$1,'100-&gt;45b'!$A$1:$D$45,4,0))</f>
        <v>0</v>
      </c>
      <c r="AH49" s="7">
        <f>SUMIFS(Build!$D49:$CY49,Build!$D$1:$CY$1,"&gt;="&amp;VLOOKUP(AH$1,'100-&gt;45b'!$A$1:$D$45,3,0),Build!$D$1:$CY$1,"&lt;="&amp;VLOOKUP(AH$1,'100-&gt;45b'!$A$1:$D$45,4,0))</f>
        <v>752</v>
      </c>
      <c r="AI49" s="7">
        <f>SUMIFS(Build!$D49:$CY49,Build!$D$1:$CY$1,"&gt;="&amp;VLOOKUP(AI$1,'100-&gt;45b'!$A$1:$D$45,3,0),Build!$D$1:$CY$1,"&lt;="&amp;VLOOKUP(AI$1,'100-&gt;45b'!$A$1:$D$45,4,0))</f>
        <v>123</v>
      </c>
      <c r="AJ49" s="7">
        <f>SUMIFS(Build!$D49:$CY49,Build!$D$1:$CY$1,"&gt;="&amp;VLOOKUP(AJ$1,'100-&gt;45b'!$A$1:$D$45,3,0),Build!$D$1:$CY$1,"&lt;="&amp;VLOOKUP(AJ$1,'100-&gt;45b'!$A$1:$D$45,4,0))</f>
        <v>77</v>
      </c>
      <c r="AK49" s="7">
        <f>SUMIFS(Build!$D49:$CY49,Build!$D$1:$CY$1,"&gt;="&amp;VLOOKUP(AK$1,'100-&gt;45b'!$A$1:$D$45,3,0),Build!$D$1:$CY$1,"&lt;="&amp;VLOOKUP(AK$1,'100-&gt;45b'!$A$1:$D$45,4,0))</f>
        <v>0</v>
      </c>
      <c r="AL49" s="7">
        <f>SUMIFS(Build!$D49:$CY49,Build!$D$1:$CY$1,"&gt;="&amp;VLOOKUP(AL$1,'100-&gt;45b'!$A$1:$D$45,3,0),Build!$D$1:$CY$1,"&lt;="&amp;VLOOKUP(AL$1,'100-&gt;45b'!$A$1:$D$45,4,0))</f>
        <v>151</v>
      </c>
      <c r="AM49" s="7">
        <f>SUMIFS(Build!$D49:$CY49,Build!$D$1:$CY$1,"&gt;="&amp;VLOOKUP(AM$1,'100-&gt;45b'!$A$1:$D$45,3,0),Build!$D$1:$CY$1,"&lt;="&amp;VLOOKUP(AM$1,'100-&gt;45b'!$A$1:$D$45,4,0))</f>
        <v>158</v>
      </c>
      <c r="AN49" s="7">
        <f>SUMIFS(Build!$D49:$CY49,Build!$D$1:$CY$1,"&gt;="&amp;VLOOKUP(AN$1,'100-&gt;45b'!$A$1:$D$45,3,0),Build!$D$1:$CY$1,"&lt;="&amp;VLOOKUP(AN$1,'100-&gt;45b'!$A$1:$D$45,4,0))</f>
        <v>0</v>
      </c>
      <c r="AO49" s="7">
        <f>SUMIFS(Build!$D49:$CY49,Build!$D$1:$CY$1,"&gt;="&amp;VLOOKUP(AO$1,'100-&gt;45b'!$A$1:$D$45,3,0),Build!$D$1:$CY$1,"&lt;="&amp;VLOOKUP(AO$1,'100-&gt;45b'!$A$1:$D$45,4,0))</f>
        <v>683</v>
      </c>
      <c r="AP49" s="7">
        <f>SUMIFS(Build!$D49:$CY49,Build!$D$1:$CY$1,"&gt;="&amp;VLOOKUP(AP$1,'100-&gt;45b'!$A$1:$D$45,3,0),Build!$D$1:$CY$1,"&lt;="&amp;VLOOKUP(AP$1,'100-&gt;45b'!$A$1:$D$45,4,0))</f>
        <v>3205</v>
      </c>
      <c r="AQ49" s="7">
        <f>SUMIFS(Build!$D49:$CY49,Build!$D$1:$CY$1,"&gt;="&amp;VLOOKUP(AQ$1,'100-&gt;45b'!$A$1:$D$45,3,0),Build!$D$1:$CY$1,"&lt;="&amp;VLOOKUP(AQ$1,'100-&gt;45b'!$A$1:$D$45,4,0))</f>
        <v>2434</v>
      </c>
      <c r="AR49" s="7">
        <f>SUMIFS(Build!$D49:$CY49,Build!$D$1:$CY$1,"&gt;="&amp;VLOOKUP(AR$1,'100-&gt;45b'!$A$1:$D$45,3,0),Build!$D$1:$CY$1,"&lt;="&amp;VLOOKUP(AR$1,'100-&gt;45b'!$A$1:$D$45,4,0))</f>
        <v>1121</v>
      </c>
      <c r="AS49" s="7">
        <f>SUMIFS(Build!$D49:$CY49,Build!$D$1:$CY$1,"&gt;="&amp;VLOOKUP(AS$1,'100-&gt;45b'!$A$1:$D$45,3,0),Build!$D$1:$CY$1,"&lt;="&amp;VLOOKUP(AS$1,'100-&gt;45b'!$A$1:$D$45,4,0))</f>
        <v>162</v>
      </c>
      <c r="AT49" s="7">
        <f>SUMIFS(Build!$D49:$CY49,Build!$D$1:$CY$1,"&gt;="&amp;VLOOKUP(AT$1,'100-&gt;45b'!$A$1:$D$45,3,0),Build!$D$1:$CY$1,"&lt;="&amp;VLOOKUP(AT$1,'100-&gt;45b'!$A$1:$D$45,4,0))</f>
        <v>406</v>
      </c>
      <c r="AU49" s="7">
        <f>SUMIFS(Build!$D49:$CY49,Build!$D$1:$CY$1,"&gt;="&amp;VLOOKUP(AU$1,'100-&gt;45b'!$A$1:$D$45,3,0),Build!$D$1:$CY$1,"&lt;="&amp;VLOOKUP(AU$1,'100-&gt;45b'!$A$1:$D$45,4,0))</f>
        <v>607</v>
      </c>
      <c r="AV49" s="23">
        <f>Build!CX49</f>
        <v>156</v>
      </c>
      <c r="AW49" s="7">
        <f>Build!CY49</f>
        <v>0</v>
      </c>
      <c r="AX49" s="7"/>
      <c r="AY49" s="17">
        <f t="shared" si="0"/>
        <v>23</v>
      </c>
      <c r="AZ49" s="18">
        <f t="shared" si="1"/>
        <v>0</v>
      </c>
      <c r="BA49" s="18"/>
      <c r="BB49" s="18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B49" s="8"/>
    </row>
    <row r="50" spans="1:106" x14ac:dyDescent="0.25">
      <c r="A50" t="s">
        <v>253</v>
      </c>
      <c r="B50">
        <f>VLOOKUP($A50&amp;0,'Short Labels'!$B$1:$N$8042,8,0)</f>
        <v>2020</v>
      </c>
      <c r="C50" s="7">
        <f>SUMIFS(Build!$D50:$CY50,Build!$D$1:$CY$1,"&gt;="&amp;VLOOKUP(C$1,'100-&gt;45b'!$A$1:$D$45,3,0),Build!$D$1:$CY$1,"&lt;="&amp;VLOOKUP(C$1,'100-&gt;45b'!$A$1:$D$45,4,0))</f>
        <v>12488</v>
      </c>
      <c r="D50" s="7">
        <f>SUMIFS(Build!$D50:$CY50,Build!$D$1:$CY$1,"&gt;="&amp;VLOOKUP(D$1,'100-&gt;45b'!$A$1:$D$45,3,0),Build!$D$1:$CY$1,"&lt;="&amp;VLOOKUP(D$1,'100-&gt;45b'!$A$1:$D$45,4,0))</f>
        <v>80</v>
      </c>
      <c r="E50" s="7">
        <f>SUMIFS(Build!$D50:$CY50,Build!$D$1:$CY$1,"&gt;="&amp;VLOOKUP(E$1,'100-&gt;45b'!$A$1:$D$45,3,0),Build!$D$1:$CY$1,"&lt;="&amp;VLOOKUP(E$1,'100-&gt;45b'!$A$1:$D$45,4,0))</f>
        <v>22</v>
      </c>
      <c r="F50" s="7">
        <f>SUMIFS(Build!$D50:$CY50,Build!$D$1:$CY$1,"&gt;="&amp;VLOOKUP(F$1,'100-&gt;45b'!$A$1:$D$45,3,0),Build!$D$1:$CY$1,"&lt;="&amp;VLOOKUP(F$1,'100-&gt;45b'!$A$1:$D$45,4,0))</f>
        <v>3318</v>
      </c>
      <c r="G50" s="7">
        <f>SUMIFS(Build!$D50:$CY50,Build!$D$1:$CY$1,"&gt;="&amp;VLOOKUP(G$1,'100-&gt;45b'!$A$1:$D$45,3,0),Build!$D$1:$CY$1,"&lt;="&amp;VLOOKUP(G$1,'100-&gt;45b'!$A$1:$D$45,4,0))</f>
        <v>343</v>
      </c>
      <c r="H50" s="7">
        <f>SUMIFS(Build!$D50:$CY50,Build!$D$1:$CY$1,"&gt;="&amp;VLOOKUP(H$1,'100-&gt;45b'!$A$1:$D$45,3,0),Build!$D$1:$CY$1,"&lt;="&amp;VLOOKUP(H$1,'100-&gt;45b'!$A$1:$D$45,4,0))</f>
        <v>9741</v>
      </c>
      <c r="I50" s="7">
        <f>SUMIFS(Build!$D50:$CY50,Build!$D$1:$CY$1,"&gt;="&amp;VLOOKUP(I$1,'100-&gt;45b'!$A$1:$D$45,3,0),Build!$D$1:$CY$1,"&lt;="&amp;VLOOKUP(I$1,'100-&gt;45b'!$A$1:$D$45,4,0))</f>
        <v>4254</v>
      </c>
      <c r="J50" s="7">
        <f>SUMIFS(Build!$D50:$CY50,Build!$D$1:$CY$1,"&gt;="&amp;VLOOKUP(J$1,'100-&gt;45b'!$A$1:$D$45,3,0),Build!$D$1:$CY$1,"&lt;="&amp;VLOOKUP(J$1,'100-&gt;45b'!$A$1:$D$45,4,0))</f>
        <v>2838</v>
      </c>
      <c r="K50" s="7">
        <f>SUMIFS(Build!$D50:$CY50,Build!$D$1:$CY$1,"&gt;="&amp;VLOOKUP(K$1,'100-&gt;45b'!$A$1:$D$45,3,0),Build!$D$1:$CY$1,"&lt;="&amp;VLOOKUP(K$1,'100-&gt;45b'!$A$1:$D$45,4,0))</f>
        <v>1419</v>
      </c>
      <c r="L50" s="7">
        <f>SUMIFS(Build!$D50:$CY50,Build!$D$1:$CY$1,"&gt;="&amp;VLOOKUP(L$1,'100-&gt;45b'!$A$1:$D$45,3,0),Build!$D$1:$CY$1,"&lt;="&amp;VLOOKUP(L$1,'100-&gt;45b'!$A$1:$D$45,4,0))</f>
        <v>497</v>
      </c>
      <c r="M50" s="7">
        <f>SUMIFS(Build!$D50:$CY50,Build!$D$1:$CY$1,"&gt;="&amp;VLOOKUP(M$1,'100-&gt;45b'!$A$1:$D$45,3,0),Build!$D$1:$CY$1,"&lt;="&amp;VLOOKUP(M$1,'100-&gt;45b'!$A$1:$D$45,4,0))</f>
        <v>571</v>
      </c>
      <c r="N50" s="7">
        <f>SUMIFS(Build!$D50:$CY50,Build!$D$1:$CY$1,"&gt;="&amp;VLOOKUP(N$1,'100-&gt;45b'!$A$1:$D$45,3,0),Build!$D$1:$CY$1,"&lt;="&amp;VLOOKUP(N$1,'100-&gt;45b'!$A$1:$D$45,4,0))</f>
        <v>341</v>
      </c>
      <c r="O50" s="7">
        <f>SUMIFS(Build!$D50:$CY50,Build!$D$1:$CY$1,"&gt;="&amp;VLOOKUP(O$1,'100-&gt;45b'!$A$1:$D$45,3,0),Build!$D$1:$CY$1,"&lt;="&amp;VLOOKUP(O$1,'100-&gt;45b'!$A$1:$D$45,4,0))</f>
        <v>3160</v>
      </c>
      <c r="P50" s="7">
        <f>SUMIFS(Build!$D50:$CY50,Build!$D$1:$CY$1,"&gt;="&amp;VLOOKUP(P$1,'100-&gt;45b'!$A$1:$D$45,3,0),Build!$D$1:$CY$1,"&lt;="&amp;VLOOKUP(P$1,'100-&gt;45b'!$A$1:$D$45,4,0))</f>
        <v>5168</v>
      </c>
      <c r="Q50" s="7">
        <f>SUMIFS(Build!$D50:$CY50,Build!$D$1:$CY$1,"&gt;="&amp;VLOOKUP(Q$1,'100-&gt;45b'!$A$1:$D$45,3,0),Build!$D$1:$CY$1,"&lt;="&amp;VLOOKUP(Q$1,'100-&gt;45b'!$A$1:$D$45,4,0))</f>
        <v>1561</v>
      </c>
      <c r="R50" s="7">
        <f>SUMIFS(Build!$D50:$CY50,Build!$D$1:$CY$1,"&gt;="&amp;VLOOKUP(R$1,'100-&gt;45b'!$A$1:$D$45,3,0),Build!$D$1:$CY$1,"&lt;="&amp;VLOOKUP(R$1,'100-&gt;45b'!$A$1:$D$45,4,0))</f>
        <v>3173</v>
      </c>
      <c r="S50" s="7">
        <f>SUMIFS(Build!$D50:$CY50,Build!$D$1:$CY$1,"&gt;="&amp;VLOOKUP(S$1,'100-&gt;45b'!$A$1:$D$45,3,0),Build!$D$1:$CY$1,"&lt;="&amp;VLOOKUP(S$1,'100-&gt;45b'!$A$1:$D$45,4,0))</f>
        <v>323</v>
      </c>
      <c r="T50" s="7">
        <f>SUMIFS(Build!$D50:$CY50,Build!$D$1:$CY$1,"&gt;="&amp;VLOOKUP(T$1,'100-&gt;45b'!$A$1:$D$45,3,0),Build!$D$1:$CY$1,"&lt;="&amp;VLOOKUP(T$1,'100-&gt;45b'!$A$1:$D$45,4,0))</f>
        <v>454</v>
      </c>
      <c r="U50" s="7">
        <f>SUMIFS(Build!$D50:$CY50,Build!$D$1:$CY$1,"&gt;="&amp;VLOOKUP(U$1,'100-&gt;45b'!$A$1:$D$45,3,0),Build!$D$1:$CY$1,"&lt;="&amp;VLOOKUP(U$1,'100-&gt;45b'!$A$1:$D$45,4,0))</f>
        <v>50</v>
      </c>
      <c r="V50" s="7">
        <f>SUMIFS(Build!$D50:$CY50,Build!$D$1:$CY$1,"&gt;="&amp;VLOOKUP(V$1,'100-&gt;45b'!$A$1:$D$45,3,0),Build!$D$1:$CY$1,"&lt;="&amp;VLOOKUP(V$1,'100-&gt;45b'!$A$1:$D$45,4,0))</f>
        <v>0</v>
      </c>
      <c r="W50" s="7">
        <f>SUMIFS(Build!$D50:$CY50,Build!$D$1:$CY$1,"&gt;="&amp;VLOOKUP(W$1,'100-&gt;45b'!$A$1:$D$45,3,0),Build!$D$1:$CY$1,"&lt;="&amp;VLOOKUP(W$1,'100-&gt;45b'!$A$1:$D$45,4,0))</f>
        <v>56</v>
      </c>
      <c r="X50" s="7">
        <f>SUMIFS(Build!$D50:$CY50,Build!$D$1:$CY$1,"&gt;="&amp;VLOOKUP(X$1,'100-&gt;45b'!$A$1:$D$45,3,0),Build!$D$1:$CY$1,"&lt;="&amp;VLOOKUP(X$1,'100-&gt;45b'!$A$1:$D$45,4,0))</f>
        <v>7891</v>
      </c>
      <c r="Y50" s="7">
        <f>SUMIFS(Build!$D50:$CY50,Build!$D$1:$CY$1,"&gt;="&amp;VLOOKUP(Y$1,'100-&gt;45b'!$A$1:$D$45,3,0),Build!$D$1:$CY$1,"&lt;="&amp;VLOOKUP(Y$1,'100-&gt;45b'!$A$1:$D$45,4,0))</f>
        <v>7473</v>
      </c>
      <c r="Z50" s="7">
        <f>SUMIFS(Build!$D50:$CY50,Build!$D$1:$CY$1,"&gt;="&amp;VLOOKUP(Z$1,'100-&gt;45b'!$A$1:$D$45,3,0),Build!$D$1:$CY$1,"&lt;="&amp;VLOOKUP(Z$1,'100-&gt;45b'!$A$1:$D$45,4,0))</f>
        <v>4200</v>
      </c>
      <c r="AA50" s="7">
        <f>SUMIFS(Build!$D50:$CY50,Build!$D$1:$CY$1,"&gt;="&amp;VLOOKUP(AA$1,'100-&gt;45b'!$A$1:$D$45,3,0),Build!$D$1:$CY$1,"&lt;="&amp;VLOOKUP(AA$1,'100-&gt;45b'!$A$1:$D$45,4,0))</f>
        <v>38524</v>
      </c>
      <c r="AB50" s="7">
        <f>SUMIFS(Build!$D50:$CY50,Build!$D$1:$CY$1,"&gt;="&amp;VLOOKUP(AB$1,'100-&gt;45b'!$A$1:$D$45,3,0),Build!$D$1:$CY$1,"&lt;="&amp;VLOOKUP(AB$1,'100-&gt;45b'!$A$1:$D$45,4,0))</f>
        <v>59352</v>
      </c>
      <c r="AC50" s="7">
        <f>SUMIFS(Build!$D50:$CY50,Build!$D$1:$CY$1,"&gt;="&amp;VLOOKUP(AC$1,'100-&gt;45b'!$A$1:$D$45,3,0),Build!$D$1:$CY$1,"&lt;="&amp;VLOOKUP(AC$1,'100-&gt;45b'!$A$1:$D$45,4,0))</f>
        <v>9433</v>
      </c>
      <c r="AD50" s="7">
        <f>SUMIFS(Build!$D50:$CY50,Build!$D$1:$CY$1,"&gt;="&amp;VLOOKUP(AD$1,'100-&gt;45b'!$A$1:$D$45,3,0),Build!$D$1:$CY$1,"&lt;="&amp;VLOOKUP(AD$1,'100-&gt;45b'!$A$1:$D$45,4,0))</f>
        <v>44</v>
      </c>
      <c r="AE50" s="7">
        <f>SUMIFS(Build!$D50:$CY50,Build!$D$1:$CY$1,"&gt;="&amp;VLOOKUP(AE$1,'100-&gt;45b'!$A$1:$D$45,3,0),Build!$D$1:$CY$1,"&lt;="&amp;VLOOKUP(AE$1,'100-&gt;45b'!$A$1:$D$45,4,0))</f>
        <v>616</v>
      </c>
      <c r="AF50" s="7">
        <f>SUMIFS(Build!$D50:$CY50,Build!$D$1:$CY$1,"&gt;="&amp;VLOOKUP(AF$1,'100-&gt;45b'!$A$1:$D$45,3,0),Build!$D$1:$CY$1,"&lt;="&amp;VLOOKUP(AF$1,'100-&gt;45b'!$A$1:$D$45,4,0))</f>
        <v>1093</v>
      </c>
      <c r="AG50" s="7">
        <f>SUMIFS(Build!$D50:$CY50,Build!$D$1:$CY$1,"&gt;="&amp;VLOOKUP(AG$1,'100-&gt;45b'!$A$1:$D$45,3,0),Build!$D$1:$CY$1,"&lt;="&amp;VLOOKUP(AG$1,'100-&gt;45b'!$A$1:$D$45,4,0))</f>
        <v>1010</v>
      </c>
      <c r="AH50" s="7">
        <f>SUMIFS(Build!$D50:$CY50,Build!$D$1:$CY$1,"&gt;="&amp;VLOOKUP(AH$1,'100-&gt;45b'!$A$1:$D$45,3,0),Build!$D$1:$CY$1,"&lt;="&amp;VLOOKUP(AH$1,'100-&gt;45b'!$A$1:$D$45,4,0))</f>
        <v>21940</v>
      </c>
      <c r="AI50" s="7">
        <f>SUMIFS(Build!$D50:$CY50,Build!$D$1:$CY$1,"&gt;="&amp;VLOOKUP(AI$1,'100-&gt;45b'!$A$1:$D$45,3,0),Build!$D$1:$CY$1,"&lt;="&amp;VLOOKUP(AI$1,'100-&gt;45b'!$A$1:$D$45,4,0))</f>
        <v>3211</v>
      </c>
      <c r="AJ50" s="7">
        <f>SUMIFS(Build!$D50:$CY50,Build!$D$1:$CY$1,"&gt;="&amp;VLOOKUP(AJ$1,'100-&gt;45b'!$A$1:$D$45,3,0),Build!$D$1:$CY$1,"&lt;="&amp;VLOOKUP(AJ$1,'100-&gt;45b'!$A$1:$D$45,4,0))</f>
        <v>5737</v>
      </c>
      <c r="AK50" s="7">
        <f>SUMIFS(Build!$D50:$CY50,Build!$D$1:$CY$1,"&gt;="&amp;VLOOKUP(AK$1,'100-&gt;45b'!$A$1:$D$45,3,0),Build!$D$1:$CY$1,"&lt;="&amp;VLOOKUP(AK$1,'100-&gt;45b'!$A$1:$D$45,4,0))</f>
        <v>4697</v>
      </c>
      <c r="AL50" s="7">
        <f>SUMIFS(Build!$D50:$CY50,Build!$D$1:$CY$1,"&gt;="&amp;VLOOKUP(AL$1,'100-&gt;45b'!$A$1:$D$45,3,0),Build!$D$1:$CY$1,"&lt;="&amp;VLOOKUP(AL$1,'100-&gt;45b'!$A$1:$D$45,4,0))</f>
        <v>6234</v>
      </c>
      <c r="AM50" s="7">
        <f>SUMIFS(Build!$D50:$CY50,Build!$D$1:$CY$1,"&gt;="&amp;VLOOKUP(AM$1,'100-&gt;45b'!$A$1:$D$45,3,0),Build!$D$1:$CY$1,"&lt;="&amp;VLOOKUP(AM$1,'100-&gt;45b'!$A$1:$D$45,4,0))</f>
        <v>448</v>
      </c>
      <c r="AN50" s="7">
        <f>SUMIFS(Build!$D50:$CY50,Build!$D$1:$CY$1,"&gt;="&amp;VLOOKUP(AN$1,'100-&gt;45b'!$A$1:$D$45,3,0),Build!$D$1:$CY$1,"&lt;="&amp;VLOOKUP(AN$1,'100-&gt;45b'!$A$1:$D$45,4,0))</f>
        <v>10237</v>
      </c>
      <c r="AO50" s="7">
        <f>SUMIFS(Build!$D50:$CY50,Build!$D$1:$CY$1,"&gt;="&amp;VLOOKUP(AO$1,'100-&gt;45b'!$A$1:$D$45,3,0),Build!$D$1:$CY$1,"&lt;="&amp;VLOOKUP(AO$1,'100-&gt;45b'!$A$1:$D$45,4,0))</f>
        <v>14797</v>
      </c>
      <c r="AP50" s="7">
        <f>SUMIFS(Build!$D50:$CY50,Build!$D$1:$CY$1,"&gt;="&amp;VLOOKUP(AP$1,'100-&gt;45b'!$A$1:$D$45,3,0),Build!$D$1:$CY$1,"&lt;="&amp;VLOOKUP(AP$1,'100-&gt;45b'!$A$1:$D$45,4,0))</f>
        <v>23250</v>
      </c>
      <c r="AQ50" s="7">
        <f>SUMIFS(Build!$D50:$CY50,Build!$D$1:$CY$1,"&gt;="&amp;VLOOKUP(AQ$1,'100-&gt;45b'!$A$1:$D$45,3,0),Build!$D$1:$CY$1,"&lt;="&amp;VLOOKUP(AQ$1,'100-&gt;45b'!$A$1:$D$45,4,0))</f>
        <v>35193</v>
      </c>
      <c r="AR50" s="7">
        <f>SUMIFS(Build!$D50:$CY50,Build!$D$1:$CY$1,"&gt;="&amp;VLOOKUP(AR$1,'100-&gt;45b'!$A$1:$D$45,3,0),Build!$D$1:$CY$1,"&lt;="&amp;VLOOKUP(AR$1,'100-&gt;45b'!$A$1:$D$45,4,0))</f>
        <v>21438</v>
      </c>
      <c r="AS50" s="7">
        <f>SUMIFS(Build!$D50:$CY50,Build!$D$1:$CY$1,"&gt;="&amp;VLOOKUP(AS$1,'100-&gt;45b'!$A$1:$D$45,3,0),Build!$D$1:$CY$1,"&lt;="&amp;VLOOKUP(AS$1,'100-&gt;45b'!$A$1:$D$45,4,0))</f>
        <v>3793</v>
      </c>
      <c r="AT50" s="7">
        <f>SUMIFS(Build!$D50:$CY50,Build!$D$1:$CY$1,"&gt;="&amp;VLOOKUP(AT$1,'100-&gt;45b'!$A$1:$D$45,3,0),Build!$D$1:$CY$1,"&lt;="&amp;VLOOKUP(AT$1,'100-&gt;45b'!$A$1:$D$45,4,0))</f>
        <v>9596</v>
      </c>
      <c r="AU50" s="7">
        <f>SUMIFS(Build!$D50:$CY50,Build!$D$1:$CY$1,"&gt;="&amp;VLOOKUP(AU$1,'100-&gt;45b'!$A$1:$D$45,3,0),Build!$D$1:$CY$1,"&lt;="&amp;VLOOKUP(AU$1,'100-&gt;45b'!$A$1:$D$45,4,0))</f>
        <v>1611</v>
      </c>
      <c r="AV50" s="23">
        <f>Build!CX50</f>
        <v>2236</v>
      </c>
      <c r="AW50" s="7">
        <f>Build!CY50</f>
        <v>0</v>
      </c>
      <c r="AX50" s="7"/>
      <c r="AY50" s="17">
        <f t="shared" si="0"/>
        <v>44</v>
      </c>
      <c r="AZ50" s="18">
        <f t="shared" si="1"/>
        <v>0</v>
      </c>
      <c r="BA50" s="18"/>
      <c r="BB50" s="18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B50" s="8"/>
    </row>
    <row r="51" spans="1:106" x14ac:dyDescent="0.25">
      <c r="A51" t="s">
        <v>341</v>
      </c>
      <c r="B51">
        <f>VLOOKUP($A51&amp;0,'Short Labels'!$B$1:$N$8042,8,0)</f>
        <v>2017</v>
      </c>
      <c r="C51" s="7">
        <f>SUMIFS(Build!$D51:$CY51,Build!$D$1:$CY$1,"&gt;="&amp;VLOOKUP(C$1,'100-&gt;45b'!$A$1:$D$45,3,0),Build!$D$1:$CY$1,"&lt;="&amp;VLOOKUP(C$1,'100-&gt;45b'!$A$1:$D$45,4,0))</f>
        <v>549791</v>
      </c>
      <c r="D51" s="7">
        <f>SUMIFS(Build!$D51:$CY51,Build!$D$1:$CY$1,"&gt;="&amp;VLOOKUP(D$1,'100-&gt;45b'!$A$1:$D$45,3,0),Build!$D$1:$CY$1,"&lt;="&amp;VLOOKUP(D$1,'100-&gt;45b'!$A$1:$D$45,4,0))</f>
        <v>930</v>
      </c>
      <c r="E51" s="7">
        <f>SUMIFS(Build!$D51:$CY51,Build!$D$1:$CY$1,"&gt;="&amp;VLOOKUP(E$1,'100-&gt;45b'!$A$1:$D$45,3,0),Build!$D$1:$CY$1,"&lt;="&amp;VLOOKUP(E$1,'100-&gt;45b'!$A$1:$D$45,4,0))</f>
        <v>61</v>
      </c>
      <c r="F51" s="7">
        <f>SUMIFS(Build!$D51:$CY51,Build!$D$1:$CY$1,"&gt;="&amp;VLOOKUP(F$1,'100-&gt;45b'!$A$1:$D$45,3,0),Build!$D$1:$CY$1,"&lt;="&amp;VLOOKUP(F$1,'100-&gt;45b'!$A$1:$D$45,4,0))</f>
        <v>8370</v>
      </c>
      <c r="G51" s="7">
        <f>SUMIFS(Build!$D51:$CY51,Build!$D$1:$CY$1,"&gt;="&amp;VLOOKUP(G$1,'100-&gt;45b'!$A$1:$D$45,3,0),Build!$D$1:$CY$1,"&lt;="&amp;VLOOKUP(G$1,'100-&gt;45b'!$A$1:$D$45,4,0))</f>
        <v>0</v>
      </c>
      <c r="H51" s="7">
        <f>SUMIFS(Build!$D51:$CY51,Build!$D$1:$CY$1,"&gt;="&amp;VLOOKUP(H$1,'100-&gt;45b'!$A$1:$D$45,3,0),Build!$D$1:$CY$1,"&lt;="&amp;VLOOKUP(H$1,'100-&gt;45b'!$A$1:$D$45,4,0))</f>
        <v>23331</v>
      </c>
      <c r="I51" s="7">
        <f>SUMIFS(Build!$D51:$CY51,Build!$D$1:$CY$1,"&gt;="&amp;VLOOKUP(I$1,'100-&gt;45b'!$A$1:$D$45,3,0),Build!$D$1:$CY$1,"&lt;="&amp;VLOOKUP(I$1,'100-&gt;45b'!$A$1:$D$45,4,0))</f>
        <v>56130</v>
      </c>
      <c r="J51" s="7">
        <f>SUMIFS(Build!$D51:$CY51,Build!$D$1:$CY$1,"&gt;="&amp;VLOOKUP(J$1,'100-&gt;45b'!$A$1:$D$45,3,0),Build!$D$1:$CY$1,"&lt;="&amp;VLOOKUP(J$1,'100-&gt;45b'!$A$1:$D$45,4,0))</f>
        <v>14983</v>
      </c>
      <c r="K51" s="7">
        <f>SUMIFS(Build!$D51:$CY51,Build!$D$1:$CY$1,"&gt;="&amp;VLOOKUP(K$1,'100-&gt;45b'!$A$1:$D$45,3,0),Build!$D$1:$CY$1,"&lt;="&amp;VLOOKUP(K$1,'100-&gt;45b'!$A$1:$D$45,4,0))</f>
        <v>832</v>
      </c>
      <c r="L51" s="7">
        <f>SUMIFS(Build!$D51:$CY51,Build!$D$1:$CY$1,"&gt;="&amp;VLOOKUP(L$1,'100-&gt;45b'!$A$1:$D$45,3,0),Build!$D$1:$CY$1,"&lt;="&amp;VLOOKUP(L$1,'100-&gt;45b'!$A$1:$D$45,4,0))</f>
        <v>2601</v>
      </c>
      <c r="M51" s="7">
        <f>SUMIFS(Build!$D51:$CY51,Build!$D$1:$CY$1,"&gt;="&amp;VLOOKUP(M$1,'100-&gt;45b'!$A$1:$D$45,3,0),Build!$D$1:$CY$1,"&lt;="&amp;VLOOKUP(M$1,'100-&gt;45b'!$A$1:$D$45,4,0))</f>
        <v>0</v>
      </c>
      <c r="N51" s="7">
        <f>SUMIFS(Build!$D51:$CY51,Build!$D$1:$CY$1,"&gt;="&amp;VLOOKUP(N$1,'100-&gt;45b'!$A$1:$D$45,3,0),Build!$D$1:$CY$1,"&lt;="&amp;VLOOKUP(N$1,'100-&gt;45b'!$A$1:$D$45,4,0))</f>
        <v>1678</v>
      </c>
      <c r="O51" s="7">
        <f>SUMIFS(Build!$D51:$CY51,Build!$D$1:$CY$1,"&gt;="&amp;VLOOKUP(O$1,'100-&gt;45b'!$A$1:$D$45,3,0),Build!$D$1:$CY$1,"&lt;="&amp;VLOOKUP(O$1,'100-&gt;45b'!$A$1:$D$45,4,0))</f>
        <v>0</v>
      </c>
      <c r="P51" s="7">
        <f>SUMIFS(Build!$D51:$CY51,Build!$D$1:$CY$1,"&gt;="&amp;VLOOKUP(P$1,'100-&gt;45b'!$A$1:$D$45,3,0),Build!$D$1:$CY$1,"&lt;="&amp;VLOOKUP(P$1,'100-&gt;45b'!$A$1:$D$45,4,0))</f>
        <v>13291</v>
      </c>
      <c r="Q51" s="7">
        <f>SUMIFS(Build!$D51:$CY51,Build!$D$1:$CY$1,"&gt;="&amp;VLOOKUP(Q$1,'100-&gt;45b'!$A$1:$D$45,3,0),Build!$D$1:$CY$1,"&lt;="&amp;VLOOKUP(Q$1,'100-&gt;45b'!$A$1:$D$45,4,0))</f>
        <v>1479</v>
      </c>
      <c r="R51" s="7">
        <f>SUMIFS(Build!$D51:$CY51,Build!$D$1:$CY$1,"&gt;="&amp;VLOOKUP(R$1,'100-&gt;45b'!$A$1:$D$45,3,0),Build!$D$1:$CY$1,"&lt;="&amp;VLOOKUP(R$1,'100-&gt;45b'!$A$1:$D$45,4,0))</f>
        <v>4642</v>
      </c>
      <c r="S51" s="7">
        <f>SUMIFS(Build!$D51:$CY51,Build!$D$1:$CY$1,"&gt;="&amp;VLOOKUP(S$1,'100-&gt;45b'!$A$1:$D$45,3,0),Build!$D$1:$CY$1,"&lt;="&amp;VLOOKUP(S$1,'100-&gt;45b'!$A$1:$D$45,4,0))</f>
        <v>1997</v>
      </c>
      <c r="T51" s="7">
        <f>SUMIFS(Build!$D51:$CY51,Build!$D$1:$CY$1,"&gt;="&amp;VLOOKUP(T$1,'100-&gt;45b'!$A$1:$D$45,3,0),Build!$D$1:$CY$1,"&lt;="&amp;VLOOKUP(T$1,'100-&gt;45b'!$A$1:$D$45,4,0))</f>
        <v>6235</v>
      </c>
      <c r="U51" s="7">
        <f>SUMIFS(Build!$D51:$CY51,Build!$D$1:$CY$1,"&gt;="&amp;VLOOKUP(U$1,'100-&gt;45b'!$A$1:$D$45,3,0),Build!$D$1:$CY$1,"&lt;="&amp;VLOOKUP(U$1,'100-&gt;45b'!$A$1:$D$45,4,0))</f>
        <v>0</v>
      </c>
      <c r="V51" s="7">
        <f>SUMIFS(Build!$D51:$CY51,Build!$D$1:$CY$1,"&gt;="&amp;VLOOKUP(V$1,'100-&gt;45b'!$A$1:$D$45,3,0),Build!$D$1:$CY$1,"&lt;="&amp;VLOOKUP(V$1,'100-&gt;45b'!$A$1:$D$45,4,0))</f>
        <v>736</v>
      </c>
      <c r="W51" s="7">
        <f>SUMIFS(Build!$D51:$CY51,Build!$D$1:$CY$1,"&gt;="&amp;VLOOKUP(W$1,'100-&gt;45b'!$A$1:$D$45,3,0),Build!$D$1:$CY$1,"&lt;="&amp;VLOOKUP(W$1,'100-&gt;45b'!$A$1:$D$45,4,0))</f>
        <v>0</v>
      </c>
      <c r="X51" s="7">
        <f>SUMIFS(Build!$D51:$CY51,Build!$D$1:$CY$1,"&gt;="&amp;VLOOKUP(X$1,'100-&gt;45b'!$A$1:$D$45,3,0),Build!$D$1:$CY$1,"&lt;="&amp;VLOOKUP(X$1,'100-&gt;45b'!$A$1:$D$45,4,0))</f>
        <v>11580</v>
      </c>
      <c r="Y51" s="7">
        <f>SUMIFS(Build!$D51:$CY51,Build!$D$1:$CY$1,"&gt;="&amp;VLOOKUP(Y$1,'100-&gt;45b'!$A$1:$D$45,3,0),Build!$D$1:$CY$1,"&lt;="&amp;VLOOKUP(Y$1,'100-&gt;45b'!$A$1:$D$45,4,0))</f>
        <v>10246</v>
      </c>
      <c r="Z51" s="7">
        <f>SUMIFS(Build!$D51:$CY51,Build!$D$1:$CY$1,"&gt;="&amp;VLOOKUP(Z$1,'100-&gt;45b'!$A$1:$D$45,3,0),Build!$D$1:$CY$1,"&lt;="&amp;VLOOKUP(Z$1,'100-&gt;45b'!$A$1:$D$45,4,0))</f>
        <v>5792</v>
      </c>
      <c r="AA51" s="7">
        <f>SUMIFS(Build!$D51:$CY51,Build!$D$1:$CY$1,"&gt;="&amp;VLOOKUP(AA$1,'100-&gt;45b'!$A$1:$D$45,3,0),Build!$D$1:$CY$1,"&lt;="&amp;VLOOKUP(AA$1,'100-&gt;45b'!$A$1:$D$45,4,0))</f>
        <v>82992</v>
      </c>
      <c r="AB51" s="7">
        <f>SUMIFS(Build!$D51:$CY51,Build!$D$1:$CY$1,"&gt;="&amp;VLOOKUP(AB$1,'100-&gt;45b'!$A$1:$D$45,3,0),Build!$D$1:$CY$1,"&lt;="&amp;VLOOKUP(AB$1,'100-&gt;45b'!$A$1:$D$45,4,0))</f>
        <v>329051</v>
      </c>
      <c r="AC51" s="7">
        <f>SUMIFS(Build!$D51:$CY51,Build!$D$1:$CY$1,"&gt;="&amp;VLOOKUP(AC$1,'100-&gt;45b'!$A$1:$D$45,3,0),Build!$D$1:$CY$1,"&lt;="&amp;VLOOKUP(AC$1,'100-&gt;45b'!$A$1:$D$45,4,0))</f>
        <v>30491</v>
      </c>
      <c r="AD51" s="7">
        <f>SUMIFS(Build!$D51:$CY51,Build!$D$1:$CY$1,"&gt;="&amp;VLOOKUP(AD$1,'100-&gt;45b'!$A$1:$D$45,3,0),Build!$D$1:$CY$1,"&lt;="&amp;VLOOKUP(AD$1,'100-&gt;45b'!$A$1:$D$45,4,0))</f>
        <v>2069</v>
      </c>
      <c r="AE51" s="7">
        <f>SUMIFS(Build!$D51:$CY51,Build!$D$1:$CY$1,"&gt;="&amp;VLOOKUP(AE$1,'100-&gt;45b'!$A$1:$D$45,3,0),Build!$D$1:$CY$1,"&lt;="&amp;VLOOKUP(AE$1,'100-&gt;45b'!$A$1:$D$45,4,0))</f>
        <v>1313</v>
      </c>
      <c r="AF51" s="7">
        <f>SUMIFS(Build!$D51:$CY51,Build!$D$1:$CY$1,"&gt;="&amp;VLOOKUP(AF$1,'100-&gt;45b'!$A$1:$D$45,3,0),Build!$D$1:$CY$1,"&lt;="&amp;VLOOKUP(AF$1,'100-&gt;45b'!$A$1:$D$45,4,0))</f>
        <v>5244</v>
      </c>
      <c r="AG51" s="7">
        <f>SUMIFS(Build!$D51:$CY51,Build!$D$1:$CY$1,"&gt;="&amp;VLOOKUP(AG$1,'100-&gt;45b'!$A$1:$D$45,3,0),Build!$D$1:$CY$1,"&lt;="&amp;VLOOKUP(AG$1,'100-&gt;45b'!$A$1:$D$45,4,0))</f>
        <v>67</v>
      </c>
      <c r="AH51" s="7">
        <f>SUMIFS(Build!$D51:$CY51,Build!$D$1:$CY$1,"&gt;="&amp;VLOOKUP(AH$1,'100-&gt;45b'!$A$1:$D$45,3,0),Build!$D$1:$CY$1,"&lt;="&amp;VLOOKUP(AH$1,'100-&gt;45b'!$A$1:$D$45,4,0))</f>
        <v>40674</v>
      </c>
      <c r="AI51" s="7">
        <f>SUMIFS(Build!$D51:$CY51,Build!$D$1:$CY$1,"&gt;="&amp;VLOOKUP(AI$1,'100-&gt;45b'!$A$1:$D$45,3,0),Build!$D$1:$CY$1,"&lt;="&amp;VLOOKUP(AI$1,'100-&gt;45b'!$A$1:$D$45,4,0))</f>
        <v>3545</v>
      </c>
      <c r="AJ51" s="7">
        <f>SUMIFS(Build!$D51:$CY51,Build!$D$1:$CY$1,"&gt;="&amp;VLOOKUP(AJ$1,'100-&gt;45b'!$A$1:$D$45,3,0),Build!$D$1:$CY$1,"&lt;="&amp;VLOOKUP(AJ$1,'100-&gt;45b'!$A$1:$D$45,4,0))</f>
        <v>4542</v>
      </c>
      <c r="AK51" s="7">
        <f>SUMIFS(Build!$D51:$CY51,Build!$D$1:$CY$1,"&gt;="&amp;VLOOKUP(AK$1,'100-&gt;45b'!$A$1:$D$45,3,0),Build!$D$1:$CY$1,"&lt;="&amp;VLOOKUP(AK$1,'100-&gt;45b'!$A$1:$D$45,4,0))</f>
        <v>28</v>
      </c>
      <c r="AL51" s="7">
        <f>SUMIFS(Build!$D51:$CY51,Build!$D$1:$CY$1,"&gt;="&amp;VLOOKUP(AL$1,'100-&gt;45b'!$A$1:$D$45,3,0),Build!$D$1:$CY$1,"&lt;="&amp;VLOOKUP(AL$1,'100-&gt;45b'!$A$1:$D$45,4,0))</f>
        <v>10557</v>
      </c>
      <c r="AM51" s="7">
        <f>SUMIFS(Build!$D51:$CY51,Build!$D$1:$CY$1,"&gt;="&amp;VLOOKUP(AM$1,'100-&gt;45b'!$A$1:$D$45,3,0),Build!$D$1:$CY$1,"&lt;="&amp;VLOOKUP(AM$1,'100-&gt;45b'!$A$1:$D$45,4,0))</f>
        <v>375</v>
      </c>
      <c r="AN51" s="7">
        <f>SUMIFS(Build!$D51:$CY51,Build!$D$1:$CY$1,"&gt;="&amp;VLOOKUP(AN$1,'100-&gt;45b'!$A$1:$D$45,3,0),Build!$D$1:$CY$1,"&lt;="&amp;VLOOKUP(AN$1,'100-&gt;45b'!$A$1:$D$45,4,0))</f>
        <v>3842</v>
      </c>
      <c r="AO51" s="7">
        <f>SUMIFS(Build!$D51:$CY51,Build!$D$1:$CY$1,"&gt;="&amp;VLOOKUP(AO$1,'100-&gt;45b'!$A$1:$D$45,3,0),Build!$D$1:$CY$1,"&lt;="&amp;VLOOKUP(AO$1,'100-&gt;45b'!$A$1:$D$45,4,0))</f>
        <v>10589</v>
      </c>
      <c r="AP51" s="7">
        <f>SUMIFS(Build!$D51:$CY51,Build!$D$1:$CY$1,"&gt;="&amp;VLOOKUP(AP$1,'100-&gt;45b'!$A$1:$D$45,3,0),Build!$D$1:$CY$1,"&lt;="&amp;VLOOKUP(AP$1,'100-&gt;45b'!$A$1:$D$45,4,0))</f>
        <v>156498</v>
      </c>
      <c r="AQ51" s="7">
        <f>SUMIFS(Build!$D51:$CY51,Build!$D$1:$CY$1,"&gt;="&amp;VLOOKUP(AQ$1,'100-&gt;45b'!$A$1:$D$45,3,0),Build!$D$1:$CY$1,"&lt;="&amp;VLOOKUP(AQ$1,'100-&gt;45b'!$A$1:$D$45,4,0))</f>
        <v>84874</v>
      </c>
      <c r="AR51" s="7">
        <f>SUMIFS(Build!$D51:$CY51,Build!$D$1:$CY$1,"&gt;="&amp;VLOOKUP(AR$1,'100-&gt;45b'!$A$1:$D$45,3,0),Build!$D$1:$CY$1,"&lt;="&amp;VLOOKUP(AR$1,'100-&gt;45b'!$A$1:$D$45,4,0))</f>
        <v>22338</v>
      </c>
      <c r="AS51" s="7">
        <f>SUMIFS(Build!$D51:$CY51,Build!$D$1:$CY$1,"&gt;="&amp;VLOOKUP(AS$1,'100-&gt;45b'!$A$1:$D$45,3,0),Build!$D$1:$CY$1,"&lt;="&amp;VLOOKUP(AS$1,'100-&gt;45b'!$A$1:$D$45,4,0))</f>
        <v>9336</v>
      </c>
      <c r="AT51" s="7">
        <f>SUMIFS(Build!$D51:$CY51,Build!$D$1:$CY$1,"&gt;="&amp;VLOOKUP(AT$1,'100-&gt;45b'!$A$1:$D$45,3,0),Build!$D$1:$CY$1,"&lt;="&amp;VLOOKUP(AT$1,'100-&gt;45b'!$A$1:$D$45,4,0))</f>
        <v>24417</v>
      </c>
      <c r="AU51" s="7">
        <f>SUMIFS(Build!$D51:$CY51,Build!$D$1:$CY$1,"&gt;="&amp;VLOOKUP(AU$1,'100-&gt;45b'!$A$1:$D$45,3,0),Build!$D$1:$CY$1,"&lt;="&amp;VLOOKUP(AU$1,'100-&gt;45b'!$A$1:$D$45,4,0))</f>
        <v>816</v>
      </c>
      <c r="AV51" s="23">
        <f>Build!CX51</f>
        <v>570</v>
      </c>
      <c r="AW51" s="7">
        <f>Build!CY51</f>
        <v>218808</v>
      </c>
      <c r="AX51" s="7"/>
      <c r="AY51" s="17">
        <f t="shared" si="0"/>
        <v>40</v>
      </c>
      <c r="AZ51" s="18">
        <f t="shared" si="1"/>
        <v>0.12448250339498254</v>
      </c>
      <c r="BA51" s="18"/>
      <c r="BB51" s="18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B51" s="8"/>
    </row>
    <row r="52" spans="1:106" x14ac:dyDescent="0.25">
      <c r="A52" t="s">
        <v>254</v>
      </c>
      <c r="B52">
        <f>VLOOKUP($A52&amp;0,'Short Labels'!$B$1:$N$8042,8,0)</f>
        <v>2019</v>
      </c>
      <c r="C52" s="7">
        <f>SUMIFS(Build!$D52:$CY52,Build!$D$1:$CY$1,"&gt;="&amp;VLOOKUP(C$1,'100-&gt;45b'!$A$1:$D$45,3,0),Build!$D$1:$CY$1,"&lt;="&amp;VLOOKUP(C$1,'100-&gt;45b'!$A$1:$D$45,4,0))</f>
        <v>55044</v>
      </c>
      <c r="D52" s="7">
        <f>SUMIFS(Build!$D52:$CY52,Build!$D$1:$CY$1,"&gt;="&amp;VLOOKUP(D$1,'100-&gt;45b'!$A$1:$D$45,3,0),Build!$D$1:$CY$1,"&lt;="&amp;VLOOKUP(D$1,'100-&gt;45b'!$A$1:$D$45,4,0))</f>
        <v>1548</v>
      </c>
      <c r="E52" s="7">
        <f>SUMIFS(Build!$D52:$CY52,Build!$D$1:$CY$1,"&gt;="&amp;VLOOKUP(E$1,'100-&gt;45b'!$A$1:$D$45,3,0),Build!$D$1:$CY$1,"&lt;="&amp;VLOOKUP(E$1,'100-&gt;45b'!$A$1:$D$45,4,0))</f>
        <v>119</v>
      </c>
      <c r="F52" s="7">
        <f>SUMIFS(Build!$D52:$CY52,Build!$D$1:$CY$1,"&gt;="&amp;VLOOKUP(F$1,'100-&gt;45b'!$A$1:$D$45,3,0),Build!$D$1:$CY$1,"&lt;="&amp;VLOOKUP(F$1,'100-&gt;45b'!$A$1:$D$45,4,0))</f>
        <v>186</v>
      </c>
      <c r="G52" s="7">
        <f>SUMIFS(Build!$D52:$CY52,Build!$D$1:$CY$1,"&gt;="&amp;VLOOKUP(G$1,'100-&gt;45b'!$A$1:$D$45,3,0),Build!$D$1:$CY$1,"&lt;="&amp;VLOOKUP(G$1,'100-&gt;45b'!$A$1:$D$45,4,0))</f>
        <v>143</v>
      </c>
      <c r="H52" s="7">
        <f>SUMIFS(Build!$D52:$CY52,Build!$D$1:$CY$1,"&gt;="&amp;VLOOKUP(H$1,'100-&gt;45b'!$A$1:$D$45,3,0),Build!$D$1:$CY$1,"&lt;="&amp;VLOOKUP(H$1,'100-&gt;45b'!$A$1:$D$45,4,0))</f>
        <v>55978</v>
      </c>
      <c r="I52" s="7">
        <f>SUMIFS(Build!$D52:$CY52,Build!$D$1:$CY$1,"&gt;="&amp;VLOOKUP(I$1,'100-&gt;45b'!$A$1:$D$45,3,0),Build!$D$1:$CY$1,"&lt;="&amp;VLOOKUP(I$1,'100-&gt;45b'!$A$1:$D$45,4,0))</f>
        <v>17860</v>
      </c>
      <c r="J52" s="7">
        <f>SUMIFS(Build!$D52:$CY52,Build!$D$1:$CY$1,"&gt;="&amp;VLOOKUP(J$1,'100-&gt;45b'!$A$1:$D$45,3,0),Build!$D$1:$CY$1,"&lt;="&amp;VLOOKUP(J$1,'100-&gt;45b'!$A$1:$D$45,4,0))</f>
        <v>12161</v>
      </c>
      <c r="K52" s="7">
        <f>SUMIFS(Build!$D52:$CY52,Build!$D$1:$CY$1,"&gt;="&amp;VLOOKUP(K$1,'100-&gt;45b'!$A$1:$D$45,3,0),Build!$D$1:$CY$1,"&lt;="&amp;VLOOKUP(K$1,'100-&gt;45b'!$A$1:$D$45,4,0))</f>
        <v>10518</v>
      </c>
      <c r="L52" s="7">
        <f>SUMIFS(Build!$D52:$CY52,Build!$D$1:$CY$1,"&gt;="&amp;VLOOKUP(L$1,'100-&gt;45b'!$A$1:$D$45,3,0),Build!$D$1:$CY$1,"&lt;="&amp;VLOOKUP(L$1,'100-&gt;45b'!$A$1:$D$45,4,0))</f>
        <v>382</v>
      </c>
      <c r="M52" s="7">
        <f>SUMIFS(Build!$D52:$CY52,Build!$D$1:$CY$1,"&gt;="&amp;VLOOKUP(M$1,'100-&gt;45b'!$A$1:$D$45,3,0),Build!$D$1:$CY$1,"&lt;="&amp;VLOOKUP(M$1,'100-&gt;45b'!$A$1:$D$45,4,0))</f>
        <v>3843</v>
      </c>
      <c r="N52" s="7">
        <f>SUMIFS(Build!$D52:$CY52,Build!$D$1:$CY$1,"&gt;="&amp;VLOOKUP(N$1,'100-&gt;45b'!$A$1:$D$45,3,0),Build!$D$1:$CY$1,"&lt;="&amp;VLOOKUP(N$1,'100-&gt;45b'!$A$1:$D$45,4,0))</f>
        <v>544</v>
      </c>
      <c r="O52" s="7">
        <f>SUMIFS(Build!$D52:$CY52,Build!$D$1:$CY$1,"&gt;="&amp;VLOOKUP(O$1,'100-&gt;45b'!$A$1:$D$45,3,0),Build!$D$1:$CY$1,"&lt;="&amp;VLOOKUP(O$1,'100-&gt;45b'!$A$1:$D$45,4,0))</f>
        <v>1733</v>
      </c>
      <c r="P52" s="7">
        <f>SUMIFS(Build!$D52:$CY52,Build!$D$1:$CY$1,"&gt;="&amp;VLOOKUP(P$1,'100-&gt;45b'!$A$1:$D$45,3,0),Build!$D$1:$CY$1,"&lt;="&amp;VLOOKUP(P$1,'100-&gt;45b'!$A$1:$D$45,4,0))</f>
        <v>13041</v>
      </c>
      <c r="Q52" s="7">
        <f>SUMIFS(Build!$D52:$CY52,Build!$D$1:$CY$1,"&gt;="&amp;VLOOKUP(Q$1,'100-&gt;45b'!$A$1:$D$45,3,0),Build!$D$1:$CY$1,"&lt;="&amp;VLOOKUP(Q$1,'100-&gt;45b'!$A$1:$D$45,4,0))</f>
        <v>1507</v>
      </c>
      <c r="R52" s="7">
        <f>SUMIFS(Build!$D52:$CY52,Build!$D$1:$CY$1,"&gt;="&amp;VLOOKUP(R$1,'100-&gt;45b'!$A$1:$D$45,3,0),Build!$D$1:$CY$1,"&lt;="&amp;VLOOKUP(R$1,'100-&gt;45b'!$A$1:$D$45,4,0))</f>
        <v>24576</v>
      </c>
      <c r="S52" s="7">
        <f>SUMIFS(Build!$D52:$CY52,Build!$D$1:$CY$1,"&gt;="&amp;VLOOKUP(S$1,'100-&gt;45b'!$A$1:$D$45,3,0),Build!$D$1:$CY$1,"&lt;="&amp;VLOOKUP(S$1,'100-&gt;45b'!$A$1:$D$45,4,0))</f>
        <v>1125</v>
      </c>
      <c r="T52" s="7">
        <f>SUMIFS(Build!$D52:$CY52,Build!$D$1:$CY$1,"&gt;="&amp;VLOOKUP(T$1,'100-&gt;45b'!$A$1:$D$45,3,0),Build!$D$1:$CY$1,"&lt;="&amp;VLOOKUP(T$1,'100-&gt;45b'!$A$1:$D$45,4,0))</f>
        <v>3215</v>
      </c>
      <c r="U52" s="7">
        <f>SUMIFS(Build!$D52:$CY52,Build!$D$1:$CY$1,"&gt;="&amp;VLOOKUP(U$1,'100-&gt;45b'!$A$1:$D$45,3,0),Build!$D$1:$CY$1,"&lt;="&amp;VLOOKUP(U$1,'100-&gt;45b'!$A$1:$D$45,4,0))</f>
        <v>1302</v>
      </c>
      <c r="V52" s="7">
        <f>SUMIFS(Build!$D52:$CY52,Build!$D$1:$CY$1,"&gt;="&amp;VLOOKUP(V$1,'100-&gt;45b'!$A$1:$D$45,3,0),Build!$D$1:$CY$1,"&lt;="&amp;VLOOKUP(V$1,'100-&gt;45b'!$A$1:$D$45,4,0))</f>
        <v>133</v>
      </c>
      <c r="W52" s="7">
        <f>SUMIFS(Build!$D52:$CY52,Build!$D$1:$CY$1,"&gt;="&amp;VLOOKUP(W$1,'100-&gt;45b'!$A$1:$D$45,3,0),Build!$D$1:$CY$1,"&lt;="&amp;VLOOKUP(W$1,'100-&gt;45b'!$A$1:$D$45,4,0))</f>
        <v>132</v>
      </c>
      <c r="X52" s="7">
        <f>SUMIFS(Build!$D52:$CY52,Build!$D$1:$CY$1,"&gt;="&amp;VLOOKUP(X$1,'100-&gt;45b'!$A$1:$D$45,3,0),Build!$D$1:$CY$1,"&lt;="&amp;VLOOKUP(X$1,'100-&gt;45b'!$A$1:$D$45,4,0))</f>
        <v>24950</v>
      </c>
      <c r="Y52" s="7">
        <f>SUMIFS(Build!$D52:$CY52,Build!$D$1:$CY$1,"&gt;="&amp;VLOOKUP(Y$1,'100-&gt;45b'!$A$1:$D$45,3,0),Build!$D$1:$CY$1,"&lt;="&amp;VLOOKUP(Y$1,'100-&gt;45b'!$A$1:$D$45,4,0))</f>
        <v>5111</v>
      </c>
      <c r="Z52" s="7">
        <f>SUMIFS(Build!$D52:$CY52,Build!$D$1:$CY$1,"&gt;="&amp;VLOOKUP(Z$1,'100-&gt;45b'!$A$1:$D$45,3,0),Build!$D$1:$CY$1,"&lt;="&amp;VLOOKUP(Z$1,'100-&gt;45b'!$A$1:$D$45,4,0))</f>
        <v>6781</v>
      </c>
      <c r="AA52" s="7">
        <f>SUMIFS(Build!$D52:$CY52,Build!$D$1:$CY$1,"&gt;="&amp;VLOOKUP(AA$1,'100-&gt;45b'!$A$1:$D$45,3,0),Build!$D$1:$CY$1,"&lt;="&amp;VLOOKUP(AA$1,'100-&gt;45b'!$A$1:$D$45,4,0))</f>
        <v>140796</v>
      </c>
      <c r="AB52" s="7">
        <f>SUMIFS(Build!$D52:$CY52,Build!$D$1:$CY$1,"&gt;="&amp;VLOOKUP(AB$1,'100-&gt;45b'!$A$1:$D$45,3,0),Build!$D$1:$CY$1,"&lt;="&amp;VLOOKUP(AB$1,'100-&gt;45b'!$A$1:$D$45,4,0))</f>
        <v>315437</v>
      </c>
      <c r="AC52" s="7">
        <f>SUMIFS(Build!$D52:$CY52,Build!$D$1:$CY$1,"&gt;="&amp;VLOOKUP(AC$1,'100-&gt;45b'!$A$1:$D$45,3,0),Build!$D$1:$CY$1,"&lt;="&amp;VLOOKUP(AC$1,'100-&gt;45b'!$A$1:$D$45,4,0))</f>
        <v>65738</v>
      </c>
      <c r="AD52" s="7">
        <f>SUMIFS(Build!$D52:$CY52,Build!$D$1:$CY$1,"&gt;="&amp;VLOOKUP(AD$1,'100-&gt;45b'!$A$1:$D$45,3,0),Build!$D$1:$CY$1,"&lt;="&amp;VLOOKUP(AD$1,'100-&gt;45b'!$A$1:$D$45,4,0))</f>
        <v>621</v>
      </c>
      <c r="AE52" s="7">
        <f>SUMIFS(Build!$D52:$CY52,Build!$D$1:$CY$1,"&gt;="&amp;VLOOKUP(AE$1,'100-&gt;45b'!$A$1:$D$45,3,0),Build!$D$1:$CY$1,"&lt;="&amp;VLOOKUP(AE$1,'100-&gt;45b'!$A$1:$D$45,4,0))</f>
        <v>3640</v>
      </c>
      <c r="AF52" s="7">
        <f>SUMIFS(Build!$D52:$CY52,Build!$D$1:$CY$1,"&gt;="&amp;VLOOKUP(AF$1,'100-&gt;45b'!$A$1:$D$45,3,0),Build!$D$1:$CY$1,"&lt;="&amp;VLOOKUP(AF$1,'100-&gt;45b'!$A$1:$D$45,4,0))</f>
        <v>7597</v>
      </c>
      <c r="AG52" s="7">
        <f>SUMIFS(Build!$D52:$CY52,Build!$D$1:$CY$1,"&gt;="&amp;VLOOKUP(AG$1,'100-&gt;45b'!$A$1:$D$45,3,0),Build!$D$1:$CY$1,"&lt;="&amp;VLOOKUP(AG$1,'100-&gt;45b'!$A$1:$D$45,4,0))</f>
        <v>1027</v>
      </c>
      <c r="AH52" s="7">
        <f>SUMIFS(Build!$D52:$CY52,Build!$D$1:$CY$1,"&gt;="&amp;VLOOKUP(AH$1,'100-&gt;45b'!$A$1:$D$45,3,0),Build!$D$1:$CY$1,"&lt;="&amp;VLOOKUP(AH$1,'100-&gt;45b'!$A$1:$D$45,4,0))</f>
        <v>69479</v>
      </c>
      <c r="AI52" s="7">
        <f>SUMIFS(Build!$D52:$CY52,Build!$D$1:$CY$1,"&gt;="&amp;VLOOKUP(AI$1,'100-&gt;45b'!$A$1:$D$45,3,0),Build!$D$1:$CY$1,"&lt;="&amp;VLOOKUP(AI$1,'100-&gt;45b'!$A$1:$D$45,4,0))</f>
        <v>8573</v>
      </c>
      <c r="AJ52" s="7">
        <f>SUMIFS(Build!$D52:$CY52,Build!$D$1:$CY$1,"&gt;="&amp;VLOOKUP(AJ$1,'100-&gt;45b'!$A$1:$D$45,3,0),Build!$D$1:$CY$1,"&lt;="&amp;VLOOKUP(AJ$1,'100-&gt;45b'!$A$1:$D$45,4,0))</f>
        <v>9218</v>
      </c>
      <c r="AK52" s="7">
        <f>SUMIFS(Build!$D52:$CY52,Build!$D$1:$CY$1,"&gt;="&amp;VLOOKUP(AK$1,'100-&gt;45b'!$A$1:$D$45,3,0),Build!$D$1:$CY$1,"&lt;="&amp;VLOOKUP(AK$1,'100-&gt;45b'!$A$1:$D$45,4,0))</f>
        <v>7348</v>
      </c>
      <c r="AL52" s="7">
        <f>SUMIFS(Build!$D52:$CY52,Build!$D$1:$CY$1,"&gt;="&amp;VLOOKUP(AL$1,'100-&gt;45b'!$A$1:$D$45,3,0),Build!$D$1:$CY$1,"&lt;="&amp;VLOOKUP(AL$1,'100-&gt;45b'!$A$1:$D$45,4,0))</f>
        <v>39002</v>
      </c>
      <c r="AM52" s="7">
        <f>SUMIFS(Build!$D52:$CY52,Build!$D$1:$CY$1,"&gt;="&amp;VLOOKUP(AM$1,'100-&gt;45b'!$A$1:$D$45,3,0),Build!$D$1:$CY$1,"&lt;="&amp;VLOOKUP(AM$1,'100-&gt;45b'!$A$1:$D$45,4,0))</f>
        <v>6050</v>
      </c>
      <c r="AN52" s="7">
        <f>SUMIFS(Build!$D52:$CY52,Build!$D$1:$CY$1,"&gt;="&amp;VLOOKUP(AN$1,'100-&gt;45b'!$A$1:$D$45,3,0),Build!$D$1:$CY$1,"&lt;="&amp;VLOOKUP(AN$1,'100-&gt;45b'!$A$1:$D$45,4,0))</f>
        <v>59691</v>
      </c>
      <c r="AO52" s="7">
        <f>SUMIFS(Build!$D52:$CY52,Build!$D$1:$CY$1,"&gt;="&amp;VLOOKUP(AO$1,'100-&gt;45b'!$A$1:$D$45,3,0),Build!$D$1:$CY$1,"&lt;="&amp;VLOOKUP(AO$1,'100-&gt;45b'!$A$1:$D$45,4,0))</f>
        <v>48878</v>
      </c>
      <c r="AP52" s="7">
        <f>SUMIFS(Build!$D52:$CY52,Build!$D$1:$CY$1,"&gt;="&amp;VLOOKUP(AP$1,'100-&gt;45b'!$A$1:$D$45,3,0),Build!$D$1:$CY$1,"&lt;="&amp;VLOOKUP(AP$1,'100-&gt;45b'!$A$1:$D$45,4,0))</f>
        <v>157538</v>
      </c>
      <c r="AQ52" s="7">
        <f>SUMIFS(Build!$D52:$CY52,Build!$D$1:$CY$1,"&gt;="&amp;VLOOKUP(AQ$1,'100-&gt;45b'!$A$1:$D$45,3,0),Build!$D$1:$CY$1,"&lt;="&amp;VLOOKUP(AQ$1,'100-&gt;45b'!$A$1:$D$45,4,0))</f>
        <v>137212</v>
      </c>
      <c r="AR52" s="7">
        <f>SUMIFS(Build!$D52:$CY52,Build!$D$1:$CY$1,"&gt;="&amp;VLOOKUP(AR$1,'100-&gt;45b'!$A$1:$D$45,3,0),Build!$D$1:$CY$1,"&lt;="&amp;VLOOKUP(AR$1,'100-&gt;45b'!$A$1:$D$45,4,0))</f>
        <v>69578</v>
      </c>
      <c r="AS52" s="7">
        <f>SUMIFS(Build!$D52:$CY52,Build!$D$1:$CY$1,"&gt;="&amp;VLOOKUP(AS$1,'100-&gt;45b'!$A$1:$D$45,3,0),Build!$D$1:$CY$1,"&lt;="&amp;VLOOKUP(AS$1,'100-&gt;45b'!$A$1:$D$45,4,0))</f>
        <v>13387</v>
      </c>
      <c r="AT52" s="7">
        <f>SUMIFS(Build!$D52:$CY52,Build!$D$1:$CY$1,"&gt;="&amp;VLOOKUP(AT$1,'100-&gt;45b'!$A$1:$D$45,3,0),Build!$D$1:$CY$1,"&lt;="&amp;VLOOKUP(AT$1,'100-&gt;45b'!$A$1:$D$45,4,0))</f>
        <v>51576</v>
      </c>
      <c r="AU52" s="7">
        <f>SUMIFS(Build!$D52:$CY52,Build!$D$1:$CY$1,"&gt;="&amp;VLOOKUP(AU$1,'100-&gt;45b'!$A$1:$D$45,3,0),Build!$D$1:$CY$1,"&lt;="&amp;VLOOKUP(AU$1,'100-&gt;45b'!$A$1:$D$45,4,0))</f>
        <v>124226</v>
      </c>
      <c r="AV52" s="23">
        <f>Build!CX52</f>
        <v>9662</v>
      </c>
      <c r="AW52" s="7">
        <f>Build!CY52</f>
        <v>2202</v>
      </c>
      <c r="AX52" s="7"/>
      <c r="AY52" s="17">
        <f t="shared" si="0"/>
        <v>45</v>
      </c>
      <c r="AZ52" s="18">
        <f t="shared" si="1"/>
        <v>1.3845503795252539E-3</v>
      </c>
      <c r="BA52" s="18"/>
      <c r="BB52" s="18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B52" s="8"/>
    </row>
    <row r="53" spans="1:106" x14ac:dyDescent="0.25">
      <c r="A53" t="s">
        <v>255</v>
      </c>
      <c r="B53">
        <f>VLOOKUP($A53&amp;0,'Short Labels'!$B$1:$N$8042,8,0)</f>
        <v>2010</v>
      </c>
      <c r="C53" s="7">
        <f>SUMIFS(Build!$D53:$CY53,Build!$D$1:$CY$1,"&gt;="&amp;VLOOKUP(C$1,'100-&gt;45b'!$A$1:$D$45,3,0),Build!$D$1:$CY$1,"&lt;="&amp;VLOOKUP(C$1,'100-&gt;45b'!$A$1:$D$45,4,0))</f>
        <v>503213</v>
      </c>
      <c r="D53" s="7">
        <f>SUMIFS(Build!$D53:$CY53,Build!$D$1:$CY$1,"&gt;="&amp;VLOOKUP(D$1,'100-&gt;45b'!$A$1:$D$45,3,0),Build!$D$1:$CY$1,"&lt;="&amp;VLOOKUP(D$1,'100-&gt;45b'!$A$1:$D$45,4,0))</f>
        <v>4576</v>
      </c>
      <c r="E53" s="7">
        <f>SUMIFS(Build!$D53:$CY53,Build!$D$1:$CY$1,"&gt;="&amp;VLOOKUP(E$1,'100-&gt;45b'!$A$1:$D$45,3,0),Build!$D$1:$CY$1,"&lt;="&amp;VLOOKUP(E$1,'100-&gt;45b'!$A$1:$D$45,4,0))</f>
        <v>1772</v>
      </c>
      <c r="F53" s="7">
        <f>SUMIFS(Build!$D53:$CY53,Build!$D$1:$CY$1,"&gt;="&amp;VLOOKUP(F$1,'100-&gt;45b'!$A$1:$D$45,3,0),Build!$D$1:$CY$1,"&lt;="&amp;VLOOKUP(F$1,'100-&gt;45b'!$A$1:$D$45,4,0))</f>
        <v>14611</v>
      </c>
      <c r="G53" s="7">
        <f>SUMIFS(Build!$D53:$CY53,Build!$D$1:$CY$1,"&gt;="&amp;VLOOKUP(G$1,'100-&gt;45b'!$A$1:$D$45,3,0),Build!$D$1:$CY$1,"&lt;="&amp;VLOOKUP(G$1,'100-&gt;45b'!$A$1:$D$45,4,0))</f>
        <v>931</v>
      </c>
      <c r="H53" s="7">
        <f>SUMIFS(Build!$D53:$CY53,Build!$D$1:$CY$1,"&gt;="&amp;VLOOKUP(H$1,'100-&gt;45b'!$A$1:$D$45,3,0),Build!$D$1:$CY$1,"&lt;="&amp;VLOOKUP(H$1,'100-&gt;45b'!$A$1:$D$45,4,0))</f>
        <v>12258</v>
      </c>
      <c r="I53" s="7">
        <f>SUMIFS(Build!$D53:$CY53,Build!$D$1:$CY$1,"&gt;="&amp;VLOOKUP(I$1,'100-&gt;45b'!$A$1:$D$45,3,0),Build!$D$1:$CY$1,"&lt;="&amp;VLOOKUP(I$1,'100-&gt;45b'!$A$1:$D$45,4,0))</f>
        <v>9044</v>
      </c>
      <c r="J53" s="7">
        <f>SUMIFS(Build!$D53:$CY53,Build!$D$1:$CY$1,"&gt;="&amp;VLOOKUP(J$1,'100-&gt;45b'!$A$1:$D$45,3,0),Build!$D$1:$CY$1,"&lt;="&amp;VLOOKUP(J$1,'100-&gt;45b'!$A$1:$D$45,4,0))</f>
        <v>13533</v>
      </c>
      <c r="K53" s="7">
        <f>SUMIFS(Build!$D53:$CY53,Build!$D$1:$CY$1,"&gt;="&amp;VLOOKUP(K$1,'100-&gt;45b'!$A$1:$D$45,3,0),Build!$D$1:$CY$1,"&lt;="&amp;VLOOKUP(K$1,'100-&gt;45b'!$A$1:$D$45,4,0))</f>
        <v>0</v>
      </c>
      <c r="L53" s="7">
        <f>SUMIFS(Build!$D53:$CY53,Build!$D$1:$CY$1,"&gt;="&amp;VLOOKUP(L$1,'100-&gt;45b'!$A$1:$D$45,3,0),Build!$D$1:$CY$1,"&lt;="&amp;VLOOKUP(L$1,'100-&gt;45b'!$A$1:$D$45,4,0))</f>
        <v>487</v>
      </c>
      <c r="M53" s="7">
        <f>SUMIFS(Build!$D53:$CY53,Build!$D$1:$CY$1,"&gt;="&amp;VLOOKUP(M$1,'100-&gt;45b'!$A$1:$D$45,3,0),Build!$D$1:$CY$1,"&lt;="&amp;VLOOKUP(M$1,'100-&gt;45b'!$A$1:$D$45,4,0))</f>
        <v>690</v>
      </c>
      <c r="N53" s="7">
        <f>SUMIFS(Build!$D53:$CY53,Build!$D$1:$CY$1,"&gt;="&amp;VLOOKUP(N$1,'100-&gt;45b'!$A$1:$D$45,3,0),Build!$D$1:$CY$1,"&lt;="&amp;VLOOKUP(N$1,'100-&gt;45b'!$A$1:$D$45,4,0))</f>
        <v>886</v>
      </c>
      <c r="O53" s="7">
        <f>SUMIFS(Build!$D53:$CY53,Build!$D$1:$CY$1,"&gt;="&amp;VLOOKUP(O$1,'100-&gt;45b'!$A$1:$D$45,3,0),Build!$D$1:$CY$1,"&lt;="&amp;VLOOKUP(O$1,'100-&gt;45b'!$A$1:$D$45,4,0))</f>
        <v>20797</v>
      </c>
      <c r="P53" s="7">
        <f>SUMIFS(Build!$D53:$CY53,Build!$D$1:$CY$1,"&gt;="&amp;VLOOKUP(P$1,'100-&gt;45b'!$A$1:$D$45,3,0),Build!$D$1:$CY$1,"&lt;="&amp;VLOOKUP(P$1,'100-&gt;45b'!$A$1:$D$45,4,0))</f>
        <v>794</v>
      </c>
      <c r="Q53" s="7">
        <f>SUMIFS(Build!$D53:$CY53,Build!$D$1:$CY$1,"&gt;="&amp;VLOOKUP(Q$1,'100-&gt;45b'!$A$1:$D$45,3,0),Build!$D$1:$CY$1,"&lt;="&amp;VLOOKUP(Q$1,'100-&gt;45b'!$A$1:$D$45,4,0))</f>
        <v>828</v>
      </c>
      <c r="R53" s="7">
        <f>SUMIFS(Build!$D53:$CY53,Build!$D$1:$CY$1,"&gt;="&amp;VLOOKUP(R$1,'100-&gt;45b'!$A$1:$D$45,3,0),Build!$D$1:$CY$1,"&lt;="&amp;VLOOKUP(R$1,'100-&gt;45b'!$A$1:$D$45,4,0))</f>
        <v>0</v>
      </c>
      <c r="S53" s="7">
        <f>SUMIFS(Build!$D53:$CY53,Build!$D$1:$CY$1,"&gt;="&amp;VLOOKUP(S$1,'100-&gt;45b'!$A$1:$D$45,3,0),Build!$D$1:$CY$1,"&lt;="&amp;VLOOKUP(S$1,'100-&gt;45b'!$A$1:$D$45,4,0))</f>
        <v>345</v>
      </c>
      <c r="T53" s="7">
        <f>SUMIFS(Build!$D53:$CY53,Build!$D$1:$CY$1,"&gt;="&amp;VLOOKUP(T$1,'100-&gt;45b'!$A$1:$D$45,3,0),Build!$D$1:$CY$1,"&lt;="&amp;VLOOKUP(T$1,'100-&gt;45b'!$A$1:$D$45,4,0))</f>
        <v>614</v>
      </c>
      <c r="U53" s="7">
        <f>SUMIFS(Build!$D53:$CY53,Build!$D$1:$CY$1,"&gt;="&amp;VLOOKUP(U$1,'100-&gt;45b'!$A$1:$D$45,3,0),Build!$D$1:$CY$1,"&lt;="&amp;VLOOKUP(U$1,'100-&gt;45b'!$A$1:$D$45,4,0))</f>
        <v>561</v>
      </c>
      <c r="V53" s="7">
        <f>SUMIFS(Build!$D53:$CY53,Build!$D$1:$CY$1,"&gt;="&amp;VLOOKUP(V$1,'100-&gt;45b'!$A$1:$D$45,3,0),Build!$D$1:$CY$1,"&lt;="&amp;VLOOKUP(V$1,'100-&gt;45b'!$A$1:$D$45,4,0))</f>
        <v>187</v>
      </c>
      <c r="W53" s="7">
        <f>SUMIFS(Build!$D53:$CY53,Build!$D$1:$CY$1,"&gt;="&amp;VLOOKUP(W$1,'100-&gt;45b'!$A$1:$D$45,3,0),Build!$D$1:$CY$1,"&lt;="&amp;VLOOKUP(W$1,'100-&gt;45b'!$A$1:$D$45,4,0))</f>
        <v>0</v>
      </c>
      <c r="X53" s="7">
        <f>SUMIFS(Build!$D53:$CY53,Build!$D$1:$CY$1,"&gt;="&amp;VLOOKUP(X$1,'100-&gt;45b'!$A$1:$D$45,3,0),Build!$D$1:$CY$1,"&lt;="&amp;VLOOKUP(X$1,'100-&gt;45b'!$A$1:$D$45,4,0))</f>
        <v>8486</v>
      </c>
      <c r="Y53" s="7">
        <f>SUMIFS(Build!$D53:$CY53,Build!$D$1:$CY$1,"&gt;="&amp;VLOOKUP(Y$1,'100-&gt;45b'!$A$1:$D$45,3,0),Build!$D$1:$CY$1,"&lt;="&amp;VLOOKUP(Y$1,'100-&gt;45b'!$A$1:$D$45,4,0))</f>
        <v>2228</v>
      </c>
      <c r="Z53" s="7">
        <f>SUMIFS(Build!$D53:$CY53,Build!$D$1:$CY$1,"&gt;="&amp;VLOOKUP(Z$1,'100-&gt;45b'!$A$1:$D$45,3,0),Build!$D$1:$CY$1,"&lt;="&amp;VLOOKUP(Z$1,'100-&gt;45b'!$A$1:$D$45,4,0))</f>
        <v>440</v>
      </c>
      <c r="AA53" s="7">
        <f>SUMIFS(Build!$D53:$CY53,Build!$D$1:$CY$1,"&gt;="&amp;VLOOKUP(AA$1,'100-&gt;45b'!$A$1:$D$45,3,0),Build!$D$1:$CY$1,"&lt;="&amp;VLOOKUP(AA$1,'100-&gt;45b'!$A$1:$D$45,4,0))</f>
        <v>26288</v>
      </c>
      <c r="AB53" s="7">
        <f>SUMIFS(Build!$D53:$CY53,Build!$D$1:$CY$1,"&gt;="&amp;VLOOKUP(AB$1,'100-&gt;45b'!$A$1:$D$45,3,0),Build!$D$1:$CY$1,"&lt;="&amp;VLOOKUP(AB$1,'100-&gt;45b'!$A$1:$D$45,4,0))</f>
        <v>269821</v>
      </c>
      <c r="AC53" s="7">
        <f>SUMIFS(Build!$D53:$CY53,Build!$D$1:$CY$1,"&gt;="&amp;VLOOKUP(AC$1,'100-&gt;45b'!$A$1:$D$45,3,0),Build!$D$1:$CY$1,"&lt;="&amp;VLOOKUP(AC$1,'100-&gt;45b'!$A$1:$D$45,4,0))</f>
        <v>22072</v>
      </c>
      <c r="AD53" s="7">
        <f>SUMIFS(Build!$D53:$CY53,Build!$D$1:$CY$1,"&gt;="&amp;VLOOKUP(AD$1,'100-&gt;45b'!$A$1:$D$45,3,0),Build!$D$1:$CY$1,"&lt;="&amp;VLOOKUP(AD$1,'100-&gt;45b'!$A$1:$D$45,4,0))</f>
        <v>324</v>
      </c>
      <c r="AE53" s="7">
        <f>SUMIFS(Build!$D53:$CY53,Build!$D$1:$CY$1,"&gt;="&amp;VLOOKUP(AE$1,'100-&gt;45b'!$A$1:$D$45,3,0),Build!$D$1:$CY$1,"&lt;="&amp;VLOOKUP(AE$1,'100-&gt;45b'!$A$1:$D$45,4,0))</f>
        <v>469</v>
      </c>
      <c r="AF53" s="7">
        <f>SUMIFS(Build!$D53:$CY53,Build!$D$1:$CY$1,"&gt;="&amp;VLOOKUP(AF$1,'100-&gt;45b'!$A$1:$D$45,3,0),Build!$D$1:$CY$1,"&lt;="&amp;VLOOKUP(AF$1,'100-&gt;45b'!$A$1:$D$45,4,0))</f>
        <v>810</v>
      </c>
      <c r="AG53" s="7">
        <f>SUMIFS(Build!$D53:$CY53,Build!$D$1:$CY$1,"&gt;="&amp;VLOOKUP(AG$1,'100-&gt;45b'!$A$1:$D$45,3,0),Build!$D$1:$CY$1,"&lt;="&amp;VLOOKUP(AG$1,'100-&gt;45b'!$A$1:$D$45,4,0))</f>
        <v>531</v>
      </c>
      <c r="AH53" s="7">
        <f>SUMIFS(Build!$D53:$CY53,Build!$D$1:$CY$1,"&gt;="&amp;VLOOKUP(AH$1,'100-&gt;45b'!$A$1:$D$45,3,0),Build!$D$1:$CY$1,"&lt;="&amp;VLOOKUP(AH$1,'100-&gt;45b'!$A$1:$D$45,4,0))</f>
        <v>28387</v>
      </c>
      <c r="AI53" s="7">
        <f>SUMIFS(Build!$D53:$CY53,Build!$D$1:$CY$1,"&gt;="&amp;VLOOKUP(AI$1,'100-&gt;45b'!$A$1:$D$45,3,0),Build!$D$1:$CY$1,"&lt;="&amp;VLOOKUP(AI$1,'100-&gt;45b'!$A$1:$D$45,4,0))</f>
        <v>2929</v>
      </c>
      <c r="AJ53" s="7">
        <f>SUMIFS(Build!$D53:$CY53,Build!$D$1:$CY$1,"&gt;="&amp;VLOOKUP(AJ$1,'100-&gt;45b'!$A$1:$D$45,3,0),Build!$D$1:$CY$1,"&lt;="&amp;VLOOKUP(AJ$1,'100-&gt;45b'!$A$1:$D$45,4,0))</f>
        <v>851</v>
      </c>
      <c r="AK53" s="7">
        <f>SUMIFS(Build!$D53:$CY53,Build!$D$1:$CY$1,"&gt;="&amp;VLOOKUP(AK$1,'100-&gt;45b'!$A$1:$D$45,3,0),Build!$D$1:$CY$1,"&lt;="&amp;VLOOKUP(AK$1,'100-&gt;45b'!$A$1:$D$45,4,0))</f>
        <v>1671</v>
      </c>
      <c r="AL53" s="7">
        <f>SUMIFS(Build!$D53:$CY53,Build!$D$1:$CY$1,"&gt;="&amp;VLOOKUP(AL$1,'100-&gt;45b'!$A$1:$D$45,3,0),Build!$D$1:$CY$1,"&lt;="&amp;VLOOKUP(AL$1,'100-&gt;45b'!$A$1:$D$45,4,0))</f>
        <v>10999</v>
      </c>
      <c r="AM53" s="7">
        <f>SUMIFS(Build!$D53:$CY53,Build!$D$1:$CY$1,"&gt;="&amp;VLOOKUP(AM$1,'100-&gt;45b'!$A$1:$D$45,3,0),Build!$D$1:$CY$1,"&lt;="&amp;VLOOKUP(AM$1,'100-&gt;45b'!$A$1:$D$45,4,0))</f>
        <v>1264</v>
      </c>
      <c r="AN53" s="7">
        <f>SUMIFS(Build!$D53:$CY53,Build!$D$1:$CY$1,"&gt;="&amp;VLOOKUP(AN$1,'100-&gt;45b'!$A$1:$D$45,3,0),Build!$D$1:$CY$1,"&lt;="&amp;VLOOKUP(AN$1,'100-&gt;45b'!$A$1:$D$45,4,0))</f>
        <v>4149</v>
      </c>
      <c r="AO53" s="7">
        <f>SUMIFS(Build!$D53:$CY53,Build!$D$1:$CY$1,"&gt;="&amp;VLOOKUP(AO$1,'100-&gt;45b'!$A$1:$D$45,3,0),Build!$D$1:$CY$1,"&lt;="&amp;VLOOKUP(AO$1,'100-&gt;45b'!$A$1:$D$45,4,0))</f>
        <v>23641</v>
      </c>
      <c r="AP53" s="7">
        <f>SUMIFS(Build!$D53:$CY53,Build!$D$1:$CY$1,"&gt;="&amp;VLOOKUP(AP$1,'100-&gt;45b'!$A$1:$D$45,3,0),Build!$D$1:$CY$1,"&lt;="&amp;VLOOKUP(AP$1,'100-&gt;45b'!$A$1:$D$45,4,0))</f>
        <v>6555</v>
      </c>
      <c r="AQ53" s="7">
        <f>SUMIFS(Build!$D53:$CY53,Build!$D$1:$CY$1,"&gt;="&amp;VLOOKUP(AQ$1,'100-&gt;45b'!$A$1:$D$45,3,0),Build!$D$1:$CY$1,"&lt;="&amp;VLOOKUP(AQ$1,'100-&gt;45b'!$A$1:$D$45,4,0))</f>
        <v>40136</v>
      </c>
      <c r="AR53" s="7">
        <f>SUMIFS(Build!$D53:$CY53,Build!$D$1:$CY$1,"&gt;="&amp;VLOOKUP(AR$1,'100-&gt;45b'!$A$1:$D$45,3,0),Build!$D$1:$CY$1,"&lt;="&amp;VLOOKUP(AR$1,'100-&gt;45b'!$A$1:$D$45,4,0))</f>
        <v>16412</v>
      </c>
      <c r="AS53" s="7">
        <f>SUMIFS(Build!$D53:$CY53,Build!$D$1:$CY$1,"&gt;="&amp;VLOOKUP(AS$1,'100-&gt;45b'!$A$1:$D$45,3,0),Build!$D$1:$CY$1,"&lt;="&amp;VLOOKUP(AS$1,'100-&gt;45b'!$A$1:$D$45,4,0))</f>
        <v>2739</v>
      </c>
      <c r="AT53" s="7">
        <f>SUMIFS(Build!$D53:$CY53,Build!$D$1:$CY$1,"&gt;="&amp;VLOOKUP(AT$1,'100-&gt;45b'!$A$1:$D$45,3,0),Build!$D$1:$CY$1,"&lt;="&amp;VLOOKUP(AT$1,'100-&gt;45b'!$A$1:$D$45,4,0))</f>
        <v>11090</v>
      </c>
      <c r="AU53" s="7">
        <f>SUMIFS(Build!$D53:$CY53,Build!$D$1:$CY$1,"&gt;="&amp;VLOOKUP(AU$1,'100-&gt;45b'!$A$1:$D$45,3,0),Build!$D$1:$CY$1,"&lt;="&amp;VLOOKUP(AU$1,'100-&gt;45b'!$A$1:$D$45,4,0))</f>
        <v>4596</v>
      </c>
      <c r="AV53" s="23">
        <f>Build!CX53</f>
        <v>401</v>
      </c>
      <c r="AW53" s="7">
        <f>Build!CY53</f>
        <v>6689</v>
      </c>
      <c r="AX53" s="7"/>
      <c r="AY53" s="17">
        <f t="shared" si="0"/>
        <v>42</v>
      </c>
      <c r="AZ53" s="18">
        <f t="shared" si="1"/>
        <v>6.1929164294212136E-3</v>
      </c>
      <c r="BA53" s="18"/>
      <c r="BB53" s="18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B53" s="8"/>
    </row>
    <row r="54" spans="1:106" x14ac:dyDescent="0.25">
      <c r="A54" t="s">
        <v>256</v>
      </c>
      <c r="B54">
        <f>VLOOKUP($A54&amp;0,'Short Labels'!$B$1:$N$8042,8,0)</f>
        <v>2019</v>
      </c>
      <c r="C54" s="7">
        <f>SUMIFS(Build!$D54:$CY54,Build!$D$1:$CY$1,"&gt;="&amp;VLOOKUP(C$1,'100-&gt;45b'!$A$1:$D$45,3,0),Build!$D$1:$CY$1,"&lt;="&amp;VLOOKUP(C$1,'100-&gt;45b'!$A$1:$D$45,4,0))</f>
        <v>1961812</v>
      </c>
      <c r="D54" s="7">
        <f>SUMIFS(Build!$D54:$CY54,Build!$D$1:$CY$1,"&gt;="&amp;VLOOKUP(D$1,'100-&gt;45b'!$A$1:$D$45,3,0),Build!$D$1:$CY$1,"&lt;="&amp;VLOOKUP(D$1,'100-&gt;45b'!$A$1:$D$45,4,0))</f>
        <v>110128</v>
      </c>
      <c r="E54" s="7">
        <f>SUMIFS(Build!$D54:$CY54,Build!$D$1:$CY$1,"&gt;="&amp;VLOOKUP(E$1,'100-&gt;45b'!$A$1:$D$45,3,0),Build!$D$1:$CY$1,"&lt;="&amp;VLOOKUP(E$1,'100-&gt;45b'!$A$1:$D$45,4,0))</f>
        <v>0</v>
      </c>
      <c r="F54" s="7">
        <f>SUMIFS(Build!$D54:$CY54,Build!$D$1:$CY$1,"&gt;="&amp;VLOOKUP(F$1,'100-&gt;45b'!$A$1:$D$45,3,0),Build!$D$1:$CY$1,"&lt;="&amp;VLOOKUP(F$1,'100-&gt;45b'!$A$1:$D$45,4,0))</f>
        <v>58628</v>
      </c>
      <c r="G54" s="7">
        <f>SUMIFS(Build!$D54:$CY54,Build!$D$1:$CY$1,"&gt;="&amp;VLOOKUP(G$1,'100-&gt;45b'!$A$1:$D$45,3,0),Build!$D$1:$CY$1,"&lt;="&amp;VLOOKUP(G$1,'100-&gt;45b'!$A$1:$D$45,4,0))</f>
        <v>2275</v>
      </c>
      <c r="H54" s="7">
        <f>SUMIFS(Build!$D54:$CY54,Build!$D$1:$CY$1,"&gt;="&amp;VLOOKUP(H$1,'100-&gt;45b'!$A$1:$D$45,3,0),Build!$D$1:$CY$1,"&lt;="&amp;VLOOKUP(H$1,'100-&gt;45b'!$A$1:$D$45,4,0))</f>
        <v>368200</v>
      </c>
      <c r="I54" s="7">
        <f>SUMIFS(Build!$D54:$CY54,Build!$D$1:$CY$1,"&gt;="&amp;VLOOKUP(I$1,'100-&gt;45b'!$A$1:$D$45,3,0),Build!$D$1:$CY$1,"&lt;="&amp;VLOOKUP(I$1,'100-&gt;45b'!$A$1:$D$45,4,0))</f>
        <v>602070</v>
      </c>
      <c r="J54" s="7">
        <f>SUMIFS(Build!$D54:$CY54,Build!$D$1:$CY$1,"&gt;="&amp;VLOOKUP(J$1,'100-&gt;45b'!$A$1:$D$45,3,0),Build!$D$1:$CY$1,"&lt;="&amp;VLOOKUP(J$1,'100-&gt;45b'!$A$1:$D$45,4,0))</f>
        <v>84864</v>
      </c>
      <c r="K54" s="7">
        <f>SUMIFS(Build!$D54:$CY54,Build!$D$1:$CY$1,"&gt;="&amp;VLOOKUP(K$1,'100-&gt;45b'!$A$1:$D$45,3,0),Build!$D$1:$CY$1,"&lt;="&amp;VLOOKUP(K$1,'100-&gt;45b'!$A$1:$D$45,4,0))</f>
        <v>42568</v>
      </c>
      <c r="L54" s="7">
        <f>SUMIFS(Build!$D54:$CY54,Build!$D$1:$CY$1,"&gt;="&amp;VLOOKUP(L$1,'100-&gt;45b'!$A$1:$D$45,3,0),Build!$D$1:$CY$1,"&lt;="&amp;VLOOKUP(L$1,'100-&gt;45b'!$A$1:$D$45,4,0))</f>
        <v>2392</v>
      </c>
      <c r="M54" s="7">
        <f>SUMIFS(Build!$D54:$CY54,Build!$D$1:$CY$1,"&gt;="&amp;VLOOKUP(M$1,'100-&gt;45b'!$A$1:$D$45,3,0),Build!$D$1:$CY$1,"&lt;="&amp;VLOOKUP(M$1,'100-&gt;45b'!$A$1:$D$45,4,0))</f>
        <v>50250</v>
      </c>
      <c r="N54" s="7">
        <f>SUMIFS(Build!$D54:$CY54,Build!$D$1:$CY$1,"&gt;="&amp;VLOOKUP(N$1,'100-&gt;45b'!$A$1:$D$45,3,0),Build!$D$1:$CY$1,"&lt;="&amp;VLOOKUP(N$1,'100-&gt;45b'!$A$1:$D$45,4,0))</f>
        <v>6612</v>
      </c>
      <c r="O54" s="7">
        <f>SUMIFS(Build!$D54:$CY54,Build!$D$1:$CY$1,"&gt;="&amp;VLOOKUP(O$1,'100-&gt;45b'!$A$1:$D$45,3,0),Build!$D$1:$CY$1,"&lt;="&amp;VLOOKUP(O$1,'100-&gt;45b'!$A$1:$D$45,4,0))</f>
        <v>33760</v>
      </c>
      <c r="P54" s="7">
        <f>SUMIFS(Build!$D54:$CY54,Build!$D$1:$CY$1,"&gt;="&amp;VLOOKUP(P$1,'100-&gt;45b'!$A$1:$D$45,3,0),Build!$D$1:$CY$1,"&lt;="&amp;VLOOKUP(P$1,'100-&gt;45b'!$A$1:$D$45,4,0))</f>
        <v>80013</v>
      </c>
      <c r="Q54" s="7">
        <f>SUMIFS(Build!$D54:$CY54,Build!$D$1:$CY$1,"&gt;="&amp;VLOOKUP(Q$1,'100-&gt;45b'!$A$1:$D$45,3,0),Build!$D$1:$CY$1,"&lt;="&amp;VLOOKUP(Q$1,'100-&gt;45b'!$A$1:$D$45,4,0))</f>
        <v>11064</v>
      </c>
      <c r="R54" s="7">
        <f>SUMIFS(Build!$D54:$CY54,Build!$D$1:$CY$1,"&gt;="&amp;VLOOKUP(R$1,'100-&gt;45b'!$A$1:$D$45,3,0),Build!$D$1:$CY$1,"&lt;="&amp;VLOOKUP(R$1,'100-&gt;45b'!$A$1:$D$45,4,0))</f>
        <v>45957</v>
      </c>
      <c r="S54" s="7">
        <f>SUMIFS(Build!$D54:$CY54,Build!$D$1:$CY$1,"&gt;="&amp;VLOOKUP(S$1,'100-&gt;45b'!$A$1:$D$45,3,0),Build!$D$1:$CY$1,"&lt;="&amp;VLOOKUP(S$1,'100-&gt;45b'!$A$1:$D$45,4,0))</f>
        <v>5603</v>
      </c>
      <c r="T54" s="7">
        <f>SUMIFS(Build!$D54:$CY54,Build!$D$1:$CY$1,"&gt;="&amp;VLOOKUP(T$1,'100-&gt;45b'!$A$1:$D$45,3,0),Build!$D$1:$CY$1,"&lt;="&amp;VLOOKUP(T$1,'100-&gt;45b'!$A$1:$D$45,4,0))</f>
        <v>12663</v>
      </c>
      <c r="U54" s="7">
        <f>SUMIFS(Build!$D54:$CY54,Build!$D$1:$CY$1,"&gt;="&amp;VLOOKUP(U$1,'100-&gt;45b'!$A$1:$D$45,3,0),Build!$D$1:$CY$1,"&lt;="&amp;VLOOKUP(U$1,'100-&gt;45b'!$A$1:$D$45,4,0))</f>
        <v>12030</v>
      </c>
      <c r="V54" s="7">
        <f>SUMIFS(Build!$D54:$CY54,Build!$D$1:$CY$1,"&gt;="&amp;VLOOKUP(V$1,'100-&gt;45b'!$A$1:$D$45,3,0),Build!$D$1:$CY$1,"&lt;="&amp;VLOOKUP(V$1,'100-&gt;45b'!$A$1:$D$45,4,0))</f>
        <v>7188</v>
      </c>
      <c r="W54" s="7">
        <f>SUMIFS(Build!$D54:$CY54,Build!$D$1:$CY$1,"&gt;="&amp;VLOOKUP(W$1,'100-&gt;45b'!$A$1:$D$45,3,0),Build!$D$1:$CY$1,"&lt;="&amp;VLOOKUP(W$1,'100-&gt;45b'!$A$1:$D$45,4,0))</f>
        <v>4750</v>
      </c>
      <c r="X54" s="7">
        <f>SUMIFS(Build!$D54:$CY54,Build!$D$1:$CY$1,"&gt;="&amp;VLOOKUP(X$1,'100-&gt;45b'!$A$1:$D$45,3,0),Build!$D$1:$CY$1,"&lt;="&amp;VLOOKUP(X$1,'100-&gt;45b'!$A$1:$D$45,4,0))</f>
        <v>134334</v>
      </c>
      <c r="Y54" s="7">
        <f>SUMIFS(Build!$D54:$CY54,Build!$D$1:$CY$1,"&gt;="&amp;VLOOKUP(Y$1,'100-&gt;45b'!$A$1:$D$45,3,0),Build!$D$1:$CY$1,"&lt;="&amp;VLOOKUP(Y$1,'100-&gt;45b'!$A$1:$D$45,4,0))</f>
        <v>24821</v>
      </c>
      <c r="Z54" s="7">
        <f>SUMIFS(Build!$D54:$CY54,Build!$D$1:$CY$1,"&gt;="&amp;VLOOKUP(Z$1,'100-&gt;45b'!$A$1:$D$45,3,0),Build!$D$1:$CY$1,"&lt;="&amp;VLOOKUP(Z$1,'100-&gt;45b'!$A$1:$D$45,4,0))</f>
        <v>25166</v>
      </c>
      <c r="AA54" s="7">
        <f>SUMIFS(Build!$D54:$CY54,Build!$D$1:$CY$1,"&gt;="&amp;VLOOKUP(AA$1,'100-&gt;45b'!$A$1:$D$45,3,0),Build!$D$1:$CY$1,"&lt;="&amp;VLOOKUP(AA$1,'100-&gt;45b'!$A$1:$D$45,4,0))</f>
        <v>641488</v>
      </c>
      <c r="AB54" s="7">
        <f>SUMIFS(Build!$D54:$CY54,Build!$D$1:$CY$1,"&gt;="&amp;VLOOKUP(AB$1,'100-&gt;45b'!$A$1:$D$45,3,0),Build!$D$1:$CY$1,"&lt;="&amp;VLOOKUP(AB$1,'100-&gt;45b'!$A$1:$D$45,4,0))</f>
        <v>1134495</v>
      </c>
      <c r="AC54" s="7">
        <f>SUMIFS(Build!$D54:$CY54,Build!$D$1:$CY$1,"&gt;="&amp;VLOOKUP(AC$1,'100-&gt;45b'!$A$1:$D$45,3,0),Build!$D$1:$CY$1,"&lt;="&amp;VLOOKUP(AC$1,'100-&gt;45b'!$A$1:$D$45,4,0))</f>
        <v>443872</v>
      </c>
      <c r="AD54" s="7">
        <f>SUMIFS(Build!$D54:$CY54,Build!$D$1:$CY$1,"&gt;="&amp;VLOOKUP(AD$1,'100-&gt;45b'!$A$1:$D$45,3,0),Build!$D$1:$CY$1,"&lt;="&amp;VLOOKUP(AD$1,'100-&gt;45b'!$A$1:$D$45,4,0))</f>
        <v>3036</v>
      </c>
      <c r="AE54" s="7">
        <f>SUMIFS(Build!$D54:$CY54,Build!$D$1:$CY$1,"&gt;="&amp;VLOOKUP(AE$1,'100-&gt;45b'!$A$1:$D$45,3,0),Build!$D$1:$CY$1,"&lt;="&amp;VLOOKUP(AE$1,'100-&gt;45b'!$A$1:$D$45,4,0))</f>
        <v>1999</v>
      </c>
      <c r="AF54" s="7">
        <f>SUMIFS(Build!$D54:$CY54,Build!$D$1:$CY$1,"&gt;="&amp;VLOOKUP(AF$1,'100-&gt;45b'!$A$1:$D$45,3,0),Build!$D$1:$CY$1,"&lt;="&amp;VLOOKUP(AF$1,'100-&gt;45b'!$A$1:$D$45,4,0))</f>
        <v>41484</v>
      </c>
      <c r="AG54" s="7">
        <f>SUMIFS(Build!$D54:$CY54,Build!$D$1:$CY$1,"&gt;="&amp;VLOOKUP(AG$1,'100-&gt;45b'!$A$1:$D$45,3,0),Build!$D$1:$CY$1,"&lt;="&amp;VLOOKUP(AG$1,'100-&gt;45b'!$A$1:$D$45,4,0))</f>
        <v>24078</v>
      </c>
      <c r="AH54" s="7">
        <f>SUMIFS(Build!$D54:$CY54,Build!$D$1:$CY$1,"&gt;="&amp;VLOOKUP(AH$1,'100-&gt;45b'!$A$1:$D$45,3,0),Build!$D$1:$CY$1,"&lt;="&amp;VLOOKUP(AH$1,'100-&gt;45b'!$A$1:$D$45,4,0))</f>
        <v>232343</v>
      </c>
      <c r="AI54" s="7">
        <f>SUMIFS(Build!$D54:$CY54,Build!$D$1:$CY$1,"&gt;="&amp;VLOOKUP(AI$1,'100-&gt;45b'!$A$1:$D$45,3,0),Build!$D$1:$CY$1,"&lt;="&amp;VLOOKUP(AI$1,'100-&gt;45b'!$A$1:$D$45,4,0))</f>
        <v>14220</v>
      </c>
      <c r="AJ54" s="7">
        <f>SUMIFS(Build!$D54:$CY54,Build!$D$1:$CY$1,"&gt;="&amp;VLOOKUP(AJ$1,'100-&gt;45b'!$A$1:$D$45,3,0),Build!$D$1:$CY$1,"&lt;="&amp;VLOOKUP(AJ$1,'100-&gt;45b'!$A$1:$D$45,4,0))</f>
        <v>13279</v>
      </c>
      <c r="AK54" s="7">
        <f>SUMIFS(Build!$D54:$CY54,Build!$D$1:$CY$1,"&gt;="&amp;VLOOKUP(AK$1,'100-&gt;45b'!$A$1:$D$45,3,0),Build!$D$1:$CY$1,"&lt;="&amp;VLOOKUP(AK$1,'100-&gt;45b'!$A$1:$D$45,4,0))</f>
        <v>36884</v>
      </c>
      <c r="AL54" s="7">
        <f>SUMIFS(Build!$D54:$CY54,Build!$D$1:$CY$1,"&gt;="&amp;VLOOKUP(AL$1,'100-&gt;45b'!$A$1:$D$45,3,0),Build!$D$1:$CY$1,"&lt;="&amp;VLOOKUP(AL$1,'100-&gt;45b'!$A$1:$D$45,4,0))</f>
        <v>187933</v>
      </c>
      <c r="AM54" s="7">
        <f>SUMIFS(Build!$D54:$CY54,Build!$D$1:$CY$1,"&gt;="&amp;VLOOKUP(AM$1,'100-&gt;45b'!$A$1:$D$45,3,0),Build!$D$1:$CY$1,"&lt;="&amp;VLOOKUP(AM$1,'100-&gt;45b'!$A$1:$D$45,4,0))</f>
        <v>13453</v>
      </c>
      <c r="AN54" s="7">
        <f>SUMIFS(Build!$D54:$CY54,Build!$D$1:$CY$1,"&gt;="&amp;VLOOKUP(AN$1,'100-&gt;45b'!$A$1:$D$45,3,0),Build!$D$1:$CY$1,"&lt;="&amp;VLOOKUP(AN$1,'100-&gt;45b'!$A$1:$D$45,4,0))</f>
        <v>90317</v>
      </c>
      <c r="AO54" s="7">
        <f>SUMIFS(Build!$D54:$CY54,Build!$D$1:$CY$1,"&gt;="&amp;VLOOKUP(AO$1,'100-&gt;45b'!$A$1:$D$45,3,0),Build!$D$1:$CY$1,"&lt;="&amp;VLOOKUP(AO$1,'100-&gt;45b'!$A$1:$D$45,4,0))</f>
        <v>205010</v>
      </c>
      <c r="AP54" s="7">
        <f>SUMIFS(Build!$D54:$CY54,Build!$D$1:$CY$1,"&gt;="&amp;VLOOKUP(AP$1,'100-&gt;45b'!$A$1:$D$45,3,0),Build!$D$1:$CY$1,"&lt;="&amp;VLOOKUP(AP$1,'100-&gt;45b'!$A$1:$D$45,4,0))</f>
        <v>436175</v>
      </c>
      <c r="AQ54" s="7">
        <f>SUMIFS(Build!$D54:$CY54,Build!$D$1:$CY$1,"&gt;="&amp;VLOOKUP(AQ$1,'100-&gt;45b'!$A$1:$D$45,3,0),Build!$D$1:$CY$1,"&lt;="&amp;VLOOKUP(AQ$1,'100-&gt;45b'!$A$1:$D$45,4,0))</f>
        <v>425931</v>
      </c>
      <c r="AR54" s="7">
        <f>SUMIFS(Build!$D54:$CY54,Build!$D$1:$CY$1,"&gt;="&amp;VLOOKUP(AR$1,'100-&gt;45b'!$A$1:$D$45,3,0),Build!$D$1:$CY$1,"&lt;="&amp;VLOOKUP(AR$1,'100-&gt;45b'!$A$1:$D$45,4,0))</f>
        <v>169233</v>
      </c>
      <c r="AS54" s="7">
        <f>SUMIFS(Build!$D54:$CY54,Build!$D$1:$CY$1,"&gt;="&amp;VLOOKUP(AS$1,'100-&gt;45b'!$A$1:$D$45,3,0),Build!$D$1:$CY$1,"&lt;="&amp;VLOOKUP(AS$1,'100-&gt;45b'!$A$1:$D$45,4,0))</f>
        <v>48491</v>
      </c>
      <c r="AT54" s="7">
        <f>SUMIFS(Build!$D54:$CY54,Build!$D$1:$CY$1,"&gt;="&amp;VLOOKUP(AT$1,'100-&gt;45b'!$A$1:$D$45,3,0),Build!$D$1:$CY$1,"&lt;="&amp;VLOOKUP(AT$1,'100-&gt;45b'!$A$1:$D$45,4,0))</f>
        <v>135247</v>
      </c>
      <c r="AU54" s="7">
        <f>SUMIFS(Build!$D54:$CY54,Build!$D$1:$CY$1,"&gt;="&amp;VLOOKUP(AU$1,'100-&gt;45b'!$A$1:$D$45,3,0),Build!$D$1:$CY$1,"&lt;="&amp;VLOOKUP(AU$1,'100-&gt;45b'!$A$1:$D$45,4,0))</f>
        <v>186970</v>
      </c>
      <c r="AV54" s="23">
        <f>Build!CX54</f>
        <v>5885</v>
      </c>
      <c r="AW54" s="7">
        <f>Build!CY54</f>
        <v>0</v>
      </c>
      <c r="AX54" s="7"/>
      <c r="AY54" s="17">
        <f t="shared" si="0"/>
        <v>44</v>
      </c>
      <c r="AZ54" s="18">
        <f t="shared" si="1"/>
        <v>0</v>
      </c>
      <c r="BA54" s="18"/>
      <c r="BB54" s="18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B54" s="8"/>
    </row>
    <row r="55" spans="1:106" x14ac:dyDescent="0.25">
      <c r="A55" t="s">
        <v>257</v>
      </c>
      <c r="B55">
        <f>VLOOKUP($A55&amp;0,'Short Labels'!$B$1:$N$8042,8,0)</f>
        <v>2019</v>
      </c>
      <c r="C55" s="7">
        <f>SUMIFS(Build!$D55:$CY55,Build!$D$1:$CY$1,"&gt;="&amp;VLOOKUP(C$1,'100-&gt;45b'!$A$1:$D$45,3,0),Build!$D$1:$CY$1,"&lt;="&amp;VLOOKUP(C$1,'100-&gt;45b'!$A$1:$D$45,4,0))</f>
        <v>66232</v>
      </c>
      <c r="D55" s="7">
        <f>SUMIFS(Build!$D55:$CY55,Build!$D$1:$CY$1,"&gt;="&amp;VLOOKUP(D$1,'100-&gt;45b'!$A$1:$D$45,3,0),Build!$D$1:$CY$1,"&lt;="&amp;VLOOKUP(D$1,'100-&gt;45b'!$A$1:$D$45,4,0))</f>
        <v>375</v>
      </c>
      <c r="E55" s="7">
        <f>SUMIFS(Build!$D55:$CY55,Build!$D$1:$CY$1,"&gt;="&amp;VLOOKUP(E$1,'100-&gt;45b'!$A$1:$D$45,3,0),Build!$D$1:$CY$1,"&lt;="&amp;VLOOKUP(E$1,'100-&gt;45b'!$A$1:$D$45,4,0))</f>
        <v>706</v>
      </c>
      <c r="F55" s="7">
        <f>SUMIFS(Build!$D55:$CY55,Build!$D$1:$CY$1,"&gt;="&amp;VLOOKUP(F$1,'100-&gt;45b'!$A$1:$D$45,3,0),Build!$D$1:$CY$1,"&lt;="&amp;VLOOKUP(F$1,'100-&gt;45b'!$A$1:$D$45,4,0))</f>
        <v>23452</v>
      </c>
      <c r="G55" s="7">
        <f>SUMIFS(Build!$D55:$CY55,Build!$D$1:$CY$1,"&gt;="&amp;VLOOKUP(G$1,'100-&gt;45b'!$A$1:$D$45,3,0),Build!$D$1:$CY$1,"&lt;="&amp;VLOOKUP(G$1,'100-&gt;45b'!$A$1:$D$45,4,0))</f>
        <v>0</v>
      </c>
      <c r="H55" s="7">
        <f>SUMIFS(Build!$D55:$CY55,Build!$D$1:$CY$1,"&gt;="&amp;VLOOKUP(H$1,'100-&gt;45b'!$A$1:$D$45,3,0),Build!$D$1:$CY$1,"&lt;="&amp;VLOOKUP(H$1,'100-&gt;45b'!$A$1:$D$45,4,0))</f>
        <v>3789</v>
      </c>
      <c r="I55" s="7">
        <f>SUMIFS(Build!$D55:$CY55,Build!$D$1:$CY$1,"&gt;="&amp;VLOOKUP(I$1,'100-&gt;45b'!$A$1:$D$45,3,0),Build!$D$1:$CY$1,"&lt;="&amp;VLOOKUP(I$1,'100-&gt;45b'!$A$1:$D$45,4,0))</f>
        <v>53376</v>
      </c>
      <c r="J55" s="7">
        <f>SUMIFS(Build!$D55:$CY55,Build!$D$1:$CY$1,"&gt;="&amp;VLOOKUP(J$1,'100-&gt;45b'!$A$1:$D$45,3,0),Build!$D$1:$CY$1,"&lt;="&amp;VLOOKUP(J$1,'100-&gt;45b'!$A$1:$D$45,4,0))</f>
        <v>1229</v>
      </c>
      <c r="K55" s="7">
        <f>SUMIFS(Build!$D55:$CY55,Build!$D$1:$CY$1,"&gt;="&amp;VLOOKUP(K$1,'100-&gt;45b'!$A$1:$D$45,3,0),Build!$D$1:$CY$1,"&lt;="&amp;VLOOKUP(K$1,'100-&gt;45b'!$A$1:$D$45,4,0))</f>
        <v>0</v>
      </c>
      <c r="L55" s="7">
        <f>SUMIFS(Build!$D55:$CY55,Build!$D$1:$CY$1,"&gt;="&amp;VLOOKUP(L$1,'100-&gt;45b'!$A$1:$D$45,3,0),Build!$D$1:$CY$1,"&lt;="&amp;VLOOKUP(L$1,'100-&gt;45b'!$A$1:$D$45,4,0))</f>
        <v>0</v>
      </c>
      <c r="M55" s="7">
        <f>SUMIFS(Build!$D55:$CY55,Build!$D$1:$CY$1,"&gt;="&amp;VLOOKUP(M$1,'100-&gt;45b'!$A$1:$D$45,3,0),Build!$D$1:$CY$1,"&lt;="&amp;VLOOKUP(M$1,'100-&gt;45b'!$A$1:$D$45,4,0))</f>
        <v>80216</v>
      </c>
      <c r="N55" s="7">
        <f>SUMIFS(Build!$D55:$CY55,Build!$D$1:$CY$1,"&gt;="&amp;VLOOKUP(N$1,'100-&gt;45b'!$A$1:$D$45,3,0),Build!$D$1:$CY$1,"&lt;="&amp;VLOOKUP(N$1,'100-&gt;45b'!$A$1:$D$45,4,0))</f>
        <v>0</v>
      </c>
      <c r="O55" s="7">
        <f>SUMIFS(Build!$D55:$CY55,Build!$D$1:$CY$1,"&gt;="&amp;VLOOKUP(O$1,'100-&gt;45b'!$A$1:$D$45,3,0),Build!$D$1:$CY$1,"&lt;="&amp;VLOOKUP(O$1,'100-&gt;45b'!$A$1:$D$45,4,0))</f>
        <v>0</v>
      </c>
      <c r="P55" s="7">
        <f>SUMIFS(Build!$D55:$CY55,Build!$D$1:$CY$1,"&gt;="&amp;VLOOKUP(P$1,'100-&gt;45b'!$A$1:$D$45,3,0),Build!$D$1:$CY$1,"&lt;="&amp;VLOOKUP(P$1,'100-&gt;45b'!$A$1:$D$45,4,0))</f>
        <v>3158</v>
      </c>
      <c r="Q55" s="7">
        <f>SUMIFS(Build!$D55:$CY55,Build!$D$1:$CY$1,"&gt;="&amp;VLOOKUP(Q$1,'100-&gt;45b'!$A$1:$D$45,3,0),Build!$D$1:$CY$1,"&lt;="&amp;VLOOKUP(Q$1,'100-&gt;45b'!$A$1:$D$45,4,0))</f>
        <v>396</v>
      </c>
      <c r="R55" s="7">
        <f>SUMIFS(Build!$D55:$CY55,Build!$D$1:$CY$1,"&gt;="&amp;VLOOKUP(R$1,'100-&gt;45b'!$A$1:$D$45,3,0),Build!$D$1:$CY$1,"&lt;="&amp;VLOOKUP(R$1,'100-&gt;45b'!$A$1:$D$45,4,0))</f>
        <v>1425</v>
      </c>
      <c r="S55" s="7">
        <f>SUMIFS(Build!$D55:$CY55,Build!$D$1:$CY$1,"&gt;="&amp;VLOOKUP(S$1,'100-&gt;45b'!$A$1:$D$45,3,0),Build!$D$1:$CY$1,"&lt;="&amp;VLOOKUP(S$1,'100-&gt;45b'!$A$1:$D$45,4,0))</f>
        <v>0</v>
      </c>
      <c r="T55" s="7">
        <f>SUMIFS(Build!$D55:$CY55,Build!$D$1:$CY$1,"&gt;="&amp;VLOOKUP(T$1,'100-&gt;45b'!$A$1:$D$45,3,0),Build!$D$1:$CY$1,"&lt;="&amp;VLOOKUP(T$1,'100-&gt;45b'!$A$1:$D$45,4,0))</f>
        <v>702</v>
      </c>
      <c r="U55" s="7">
        <f>SUMIFS(Build!$D55:$CY55,Build!$D$1:$CY$1,"&gt;="&amp;VLOOKUP(U$1,'100-&gt;45b'!$A$1:$D$45,3,0),Build!$D$1:$CY$1,"&lt;="&amp;VLOOKUP(U$1,'100-&gt;45b'!$A$1:$D$45,4,0))</f>
        <v>0</v>
      </c>
      <c r="V55" s="7">
        <f>SUMIFS(Build!$D55:$CY55,Build!$D$1:$CY$1,"&gt;="&amp;VLOOKUP(V$1,'100-&gt;45b'!$A$1:$D$45,3,0),Build!$D$1:$CY$1,"&lt;="&amp;VLOOKUP(V$1,'100-&gt;45b'!$A$1:$D$45,4,0))</f>
        <v>0</v>
      </c>
      <c r="W55" s="7">
        <f>SUMIFS(Build!$D55:$CY55,Build!$D$1:$CY$1,"&gt;="&amp;VLOOKUP(W$1,'100-&gt;45b'!$A$1:$D$45,3,0),Build!$D$1:$CY$1,"&lt;="&amp;VLOOKUP(W$1,'100-&gt;45b'!$A$1:$D$45,4,0))</f>
        <v>0</v>
      </c>
      <c r="X55" s="7">
        <f>SUMIFS(Build!$D55:$CY55,Build!$D$1:$CY$1,"&gt;="&amp;VLOOKUP(X$1,'100-&gt;45b'!$A$1:$D$45,3,0),Build!$D$1:$CY$1,"&lt;="&amp;VLOOKUP(X$1,'100-&gt;45b'!$A$1:$D$45,4,0))</f>
        <v>781</v>
      </c>
      <c r="Y55" s="7">
        <f>SUMIFS(Build!$D55:$CY55,Build!$D$1:$CY$1,"&gt;="&amp;VLOOKUP(Y$1,'100-&gt;45b'!$A$1:$D$45,3,0),Build!$D$1:$CY$1,"&lt;="&amp;VLOOKUP(Y$1,'100-&gt;45b'!$A$1:$D$45,4,0))</f>
        <v>1198</v>
      </c>
      <c r="Z55" s="7">
        <f>SUMIFS(Build!$D55:$CY55,Build!$D$1:$CY$1,"&gt;="&amp;VLOOKUP(Z$1,'100-&gt;45b'!$A$1:$D$45,3,0),Build!$D$1:$CY$1,"&lt;="&amp;VLOOKUP(Z$1,'100-&gt;45b'!$A$1:$D$45,4,0))</f>
        <v>4493</v>
      </c>
      <c r="AA55" s="7">
        <f>SUMIFS(Build!$D55:$CY55,Build!$D$1:$CY$1,"&gt;="&amp;VLOOKUP(AA$1,'100-&gt;45b'!$A$1:$D$45,3,0),Build!$D$1:$CY$1,"&lt;="&amp;VLOOKUP(AA$1,'100-&gt;45b'!$A$1:$D$45,4,0))</f>
        <v>46329</v>
      </c>
      <c r="AB55" s="7">
        <f>SUMIFS(Build!$D55:$CY55,Build!$D$1:$CY$1,"&gt;="&amp;VLOOKUP(AB$1,'100-&gt;45b'!$A$1:$D$45,3,0),Build!$D$1:$CY$1,"&lt;="&amp;VLOOKUP(AB$1,'100-&gt;45b'!$A$1:$D$45,4,0))</f>
        <v>71522</v>
      </c>
      <c r="AC55" s="7">
        <f>SUMIFS(Build!$D55:$CY55,Build!$D$1:$CY$1,"&gt;="&amp;VLOOKUP(AC$1,'100-&gt;45b'!$A$1:$D$45,3,0),Build!$D$1:$CY$1,"&lt;="&amp;VLOOKUP(AC$1,'100-&gt;45b'!$A$1:$D$45,4,0))</f>
        <v>17257</v>
      </c>
      <c r="AD55" s="7">
        <f>SUMIFS(Build!$D55:$CY55,Build!$D$1:$CY$1,"&gt;="&amp;VLOOKUP(AD$1,'100-&gt;45b'!$A$1:$D$45,3,0),Build!$D$1:$CY$1,"&lt;="&amp;VLOOKUP(AD$1,'100-&gt;45b'!$A$1:$D$45,4,0))</f>
        <v>0</v>
      </c>
      <c r="AE55" s="7">
        <f>SUMIFS(Build!$D55:$CY55,Build!$D$1:$CY$1,"&gt;="&amp;VLOOKUP(AE$1,'100-&gt;45b'!$A$1:$D$45,3,0),Build!$D$1:$CY$1,"&lt;="&amp;VLOOKUP(AE$1,'100-&gt;45b'!$A$1:$D$45,4,0))</f>
        <v>0</v>
      </c>
      <c r="AF55" s="7">
        <f>SUMIFS(Build!$D55:$CY55,Build!$D$1:$CY$1,"&gt;="&amp;VLOOKUP(AF$1,'100-&gt;45b'!$A$1:$D$45,3,0),Build!$D$1:$CY$1,"&lt;="&amp;VLOOKUP(AF$1,'100-&gt;45b'!$A$1:$D$45,4,0))</f>
        <v>0</v>
      </c>
      <c r="AG55" s="7">
        <f>SUMIFS(Build!$D55:$CY55,Build!$D$1:$CY$1,"&gt;="&amp;VLOOKUP(AG$1,'100-&gt;45b'!$A$1:$D$45,3,0),Build!$D$1:$CY$1,"&lt;="&amp;VLOOKUP(AG$1,'100-&gt;45b'!$A$1:$D$45,4,0))</f>
        <v>313</v>
      </c>
      <c r="AH55" s="7">
        <f>SUMIFS(Build!$D55:$CY55,Build!$D$1:$CY$1,"&gt;="&amp;VLOOKUP(AH$1,'100-&gt;45b'!$A$1:$D$45,3,0),Build!$D$1:$CY$1,"&lt;="&amp;VLOOKUP(AH$1,'100-&gt;45b'!$A$1:$D$45,4,0))</f>
        <v>18457</v>
      </c>
      <c r="AI55" s="7">
        <f>SUMIFS(Build!$D55:$CY55,Build!$D$1:$CY$1,"&gt;="&amp;VLOOKUP(AI$1,'100-&gt;45b'!$A$1:$D$45,3,0),Build!$D$1:$CY$1,"&lt;="&amp;VLOOKUP(AI$1,'100-&gt;45b'!$A$1:$D$45,4,0))</f>
        <v>1111</v>
      </c>
      <c r="AJ55" s="7">
        <f>SUMIFS(Build!$D55:$CY55,Build!$D$1:$CY$1,"&gt;="&amp;VLOOKUP(AJ$1,'100-&gt;45b'!$A$1:$D$45,3,0),Build!$D$1:$CY$1,"&lt;="&amp;VLOOKUP(AJ$1,'100-&gt;45b'!$A$1:$D$45,4,0))</f>
        <v>974</v>
      </c>
      <c r="AK55" s="7">
        <f>SUMIFS(Build!$D55:$CY55,Build!$D$1:$CY$1,"&gt;="&amp;VLOOKUP(AK$1,'100-&gt;45b'!$A$1:$D$45,3,0),Build!$D$1:$CY$1,"&lt;="&amp;VLOOKUP(AK$1,'100-&gt;45b'!$A$1:$D$45,4,0))</f>
        <v>0</v>
      </c>
      <c r="AL55" s="7">
        <f>SUMIFS(Build!$D55:$CY55,Build!$D$1:$CY$1,"&gt;="&amp;VLOOKUP(AL$1,'100-&gt;45b'!$A$1:$D$45,3,0),Build!$D$1:$CY$1,"&lt;="&amp;VLOOKUP(AL$1,'100-&gt;45b'!$A$1:$D$45,4,0))</f>
        <v>4374</v>
      </c>
      <c r="AM55" s="7">
        <f>SUMIFS(Build!$D55:$CY55,Build!$D$1:$CY$1,"&gt;="&amp;VLOOKUP(AM$1,'100-&gt;45b'!$A$1:$D$45,3,0),Build!$D$1:$CY$1,"&lt;="&amp;VLOOKUP(AM$1,'100-&gt;45b'!$A$1:$D$45,4,0))</f>
        <v>1597</v>
      </c>
      <c r="AN55" s="7">
        <f>SUMIFS(Build!$D55:$CY55,Build!$D$1:$CY$1,"&gt;="&amp;VLOOKUP(AN$1,'100-&gt;45b'!$A$1:$D$45,3,0),Build!$D$1:$CY$1,"&lt;="&amp;VLOOKUP(AN$1,'100-&gt;45b'!$A$1:$D$45,4,0))</f>
        <v>1878</v>
      </c>
      <c r="AO55" s="7">
        <f>SUMIFS(Build!$D55:$CY55,Build!$D$1:$CY$1,"&gt;="&amp;VLOOKUP(AO$1,'100-&gt;45b'!$A$1:$D$45,3,0),Build!$D$1:$CY$1,"&lt;="&amp;VLOOKUP(AO$1,'100-&gt;45b'!$A$1:$D$45,4,0))</f>
        <v>13567</v>
      </c>
      <c r="AP55" s="7">
        <f>SUMIFS(Build!$D55:$CY55,Build!$D$1:$CY$1,"&gt;="&amp;VLOOKUP(AP$1,'100-&gt;45b'!$A$1:$D$45,3,0),Build!$D$1:$CY$1,"&lt;="&amp;VLOOKUP(AP$1,'100-&gt;45b'!$A$1:$D$45,4,0))</f>
        <v>31315</v>
      </c>
      <c r="AQ55" s="7">
        <f>SUMIFS(Build!$D55:$CY55,Build!$D$1:$CY$1,"&gt;="&amp;VLOOKUP(AQ$1,'100-&gt;45b'!$A$1:$D$45,3,0),Build!$D$1:$CY$1,"&lt;="&amp;VLOOKUP(AQ$1,'100-&gt;45b'!$A$1:$D$45,4,0))</f>
        <v>31040</v>
      </c>
      <c r="AR55" s="7">
        <f>SUMIFS(Build!$D55:$CY55,Build!$D$1:$CY$1,"&gt;="&amp;VLOOKUP(AR$1,'100-&gt;45b'!$A$1:$D$45,3,0),Build!$D$1:$CY$1,"&lt;="&amp;VLOOKUP(AR$1,'100-&gt;45b'!$A$1:$D$45,4,0))</f>
        <v>14432</v>
      </c>
      <c r="AS55" s="7">
        <f>SUMIFS(Build!$D55:$CY55,Build!$D$1:$CY$1,"&gt;="&amp;VLOOKUP(AS$1,'100-&gt;45b'!$A$1:$D$45,3,0),Build!$D$1:$CY$1,"&lt;="&amp;VLOOKUP(AS$1,'100-&gt;45b'!$A$1:$D$45,4,0))</f>
        <v>1748</v>
      </c>
      <c r="AT55" s="7">
        <f>SUMIFS(Build!$D55:$CY55,Build!$D$1:$CY$1,"&gt;="&amp;VLOOKUP(AT$1,'100-&gt;45b'!$A$1:$D$45,3,0),Build!$D$1:$CY$1,"&lt;="&amp;VLOOKUP(AT$1,'100-&gt;45b'!$A$1:$D$45,4,0))</f>
        <v>9612</v>
      </c>
      <c r="AU55" s="7">
        <f>SUMIFS(Build!$D55:$CY55,Build!$D$1:$CY$1,"&gt;="&amp;VLOOKUP(AU$1,'100-&gt;45b'!$A$1:$D$45,3,0),Build!$D$1:$CY$1,"&lt;="&amp;VLOOKUP(AU$1,'100-&gt;45b'!$A$1:$D$45,4,0))</f>
        <v>6937</v>
      </c>
      <c r="AV55" s="23">
        <f>Build!CX55</f>
        <v>3943</v>
      </c>
      <c r="AW55" s="7">
        <f>Build!CY55</f>
        <v>2076</v>
      </c>
      <c r="AX55" s="7"/>
      <c r="AY55" s="17">
        <f t="shared" si="0"/>
        <v>32</v>
      </c>
      <c r="AZ55" s="18">
        <f t="shared" si="1"/>
        <v>3.9922309186361804E-3</v>
      </c>
      <c r="BA55" s="18"/>
      <c r="BB55" s="18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B55" s="8"/>
    </row>
    <row r="56" spans="1:106" x14ac:dyDescent="0.25">
      <c r="A56" t="s">
        <v>259</v>
      </c>
      <c r="B56">
        <f>VLOOKUP($A56&amp;0,'Short Labels'!$B$1:$N$8042,8,0)</f>
        <v>2015</v>
      </c>
      <c r="C56" s="7">
        <f>SUMIFS(Build!$D56:$CY56,Build!$D$1:$CY$1,"&gt;="&amp;VLOOKUP(C$1,'100-&gt;45b'!$A$1:$D$45,3,0),Build!$D$1:$CY$1,"&lt;="&amp;VLOOKUP(C$1,'100-&gt;45b'!$A$1:$D$45,4,0))</f>
        <v>8041372</v>
      </c>
      <c r="D56" s="7">
        <f>SUMIFS(Build!$D56:$CY56,Build!$D$1:$CY$1,"&gt;="&amp;VLOOKUP(D$1,'100-&gt;45b'!$A$1:$D$45,3,0),Build!$D$1:$CY$1,"&lt;="&amp;VLOOKUP(D$1,'100-&gt;45b'!$A$1:$D$45,4,0))</f>
        <v>191318</v>
      </c>
      <c r="E56" s="7">
        <f>SUMIFS(Build!$D56:$CY56,Build!$D$1:$CY$1,"&gt;="&amp;VLOOKUP(E$1,'100-&gt;45b'!$A$1:$D$45,3,0),Build!$D$1:$CY$1,"&lt;="&amp;VLOOKUP(E$1,'100-&gt;45b'!$A$1:$D$45,4,0))</f>
        <v>0</v>
      </c>
      <c r="F56" s="7">
        <f>SUMIFS(Build!$D56:$CY56,Build!$D$1:$CY$1,"&gt;="&amp;VLOOKUP(F$1,'100-&gt;45b'!$A$1:$D$45,3,0),Build!$D$1:$CY$1,"&lt;="&amp;VLOOKUP(F$1,'100-&gt;45b'!$A$1:$D$45,4,0))</f>
        <v>105422</v>
      </c>
      <c r="G56" s="7">
        <f>SUMIFS(Build!$D56:$CY56,Build!$D$1:$CY$1,"&gt;="&amp;VLOOKUP(G$1,'100-&gt;45b'!$A$1:$D$45,3,0),Build!$D$1:$CY$1,"&lt;="&amp;VLOOKUP(G$1,'100-&gt;45b'!$A$1:$D$45,4,0))</f>
        <v>0</v>
      </c>
      <c r="H56" s="7">
        <f>SUMIFS(Build!$D56:$CY56,Build!$D$1:$CY$1,"&gt;="&amp;VLOOKUP(H$1,'100-&gt;45b'!$A$1:$D$45,3,0),Build!$D$1:$CY$1,"&lt;="&amp;VLOOKUP(H$1,'100-&gt;45b'!$A$1:$D$45,4,0))</f>
        <v>263123</v>
      </c>
      <c r="I56" s="7">
        <f>SUMIFS(Build!$D56:$CY56,Build!$D$1:$CY$1,"&gt;="&amp;VLOOKUP(I$1,'100-&gt;45b'!$A$1:$D$45,3,0),Build!$D$1:$CY$1,"&lt;="&amp;VLOOKUP(I$1,'100-&gt;45b'!$A$1:$D$45,4,0))</f>
        <v>163954</v>
      </c>
      <c r="J56" s="7">
        <f>SUMIFS(Build!$D56:$CY56,Build!$D$1:$CY$1,"&gt;="&amp;VLOOKUP(J$1,'100-&gt;45b'!$A$1:$D$45,3,0),Build!$D$1:$CY$1,"&lt;="&amp;VLOOKUP(J$1,'100-&gt;45b'!$A$1:$D$45,4,0))</f>
        <v>163637</v>
      </c>
      <c r="K56" s="7">
        <f>SUMIFS(Build!$D56:$CY56,Build!$D$1:$CY$1,"&gt;="&amp;VLOOKUP(K$1,'100-&gt;45b'!$A$1:$D$45,3,0),Build!$D$1:$CY$1,"&lt;="&amp;VLOOKUP(K$1,'100-&gt;45b'!$A$1:$D$45,4,0))</f>
        <v>7870</v>
      </c>
      <c r="L56" s="7">
        <f>SUMIFS(Build!$D56:$CY56,Build!$D$1:$CY$1,"&gt;="&amp;VLOOKUP(L$1,'100-&gt;45b'!$A$1:$D$45,3,0),Build!$D$1:$CY$1,"&lt;="&amp;VLOOKUP(L$1,'100-&gt;45b'!$A$1:$D$45,4,0))</f>
        <v>0</v>
      </c>
      <c r="M56" s="7">
        <f>SUMIFS(Build!$D56:$CY56,Build!$D$1:$CY$1,"&gt;="&amp;VLOOKUP(M$1,'100-&gt;45b'!$A$1:$D$45,3,0),Build!$D$1:$CY$1,"&lt;="&amp;VLOOKUP(M$1,'100-&gt;45b'!$A$1:$D$45,4,0))</f>
        <v>0</v>
      </c>
      <c r="N56" s="7">
        <f>SUMIFS(Build!$D56:$CY56,Build!$D$1:$CY$1,"&gt;="&amp;VLOOKUP(N$1,'100-&gt;45b'!$A$1:$D$45,3,0),Build!$D$1:$CY$1,"&lt;="&amp;VLOOKUP(N$1,'100-&gt;45b'!$A$1:$D$45,4,0))</f>
        <v>0</v>
      </c>
      <c r="O56" s="7">
        <f>SUMIFS(Build!$D56:$CY56,Build!$D$1:$CY$1,"&gt;="&amp;VLOOKUP(O$1,'100-&gt;45b'!$A$1:$D$45,3,0),Build!$D$1:$CY$1,"&lt;="&amp;VLOOKUP(O$1,'100-&gt;45b'!$A$1:$D$45,4,0))</f>
        <v>0</v>
      </c>
      <c r="P56" s="7">
        <f>SUMIFS(Build!$D56:$CY56,Build!$D$1:$CY$1,"&gt;="&amp;VLOOKUP(P$1,'100-&gt;45b'!$A$1:$D$45,3,0),Build!$D$1:$CY$1,"&lt;="&amp;VLOOKUP(P$1,'100-&gt;45b'!$A$1:$D$45,4,0))</f>
        <v>19588</v>
      </c>
      <c r="Q56" s="7">
        <f>SUMIFS(Build!$D56:$CY56,Build!$D$1:$CY$1,"&gt;="&amp;VLOOKUP(Q$1,'100-&gt;45b'!$A$1:$D$45,3,0),Build!$D$1:$CY$1,"&lt;="&amp;VLOOKUP(Q$1,'100-&gt;45b'!$A$1:$D$45,4,0))</f>
        <v>0</v>
      </c>
      <c r="R56" s="7">
        <f>SUMIFS(Build!$D56:$CY56,Build!$D$1:$CY$1,"&gt;="&amp;VLOOKUP(R$1,'100-&gt;45b'!$A$1:$D$45,3,0),Build!$D$1:$CY$1,"&lt;="&amp;VLOOKUP(R$1,'100-&gt;45b'!$A$1:$D$45,4,0))</f>
        <v>32997</v>
      </c>
      <c r="S56" s="7">
        <f>SUMIFS(Build!$D56:$CY56,Build!$D$1:$CY$1,"&gt;="&amp;VLOOKUP(S$1,'100-&gt;45b'!$A$1:$D$45,3,0),Build!$D$1:$CY$1,"&lt;="&amp;VLOOKUP(S$1,'100-&gt;45b'!$A$1:$D$45,4,0))</f>
        <v>0</v>
      </c>
      <c r="T56" s="7">
        <f>SUMIFS(Build!$D56:$CY56,Build!$D$1:$CY$1,"&gt;="&amp;VLOOKUP(T$1,'100-&gt;45b'!$A$1:$D$45,3,0),Build!$D$1:$CY$1,"&lt;="&amp;VLOOKUP(T$1,'100-&gt;45b'!$A$1:$D$45,4,0))</f>
        <v>0</v>
      </c>
      <c r="U56" s="7">
        <f>SUMIFS(Build!$D56:$CY56,Build!$D$1:$CY$1,"&gt;="&amp;VLOOKUP(U$1,'100-&gt;45b'!$A$1:$D$45,3,0),Build!$D$1:$CY$1,"&lt;="&amp;VLOOKUP(U$1,'100-&gt;45b'!$A$1:$D$45,4,0))</f>
        <v>0</v>
      </c>
      <c r="V56" s="7">
        <f>SUMIFS(Build!$D56:$CY56,Build!$D$1:$CY$1,"&gt;="&amp;VLOOKUP(V$1,'100-&gt;45b'!$A$1:$D$45,3,0),Build!$D$1:$CY$1,"&lt;="&amp;VLOOKUP(V$1,'100-&gt;45b'!$A$1:$D$45,4,0))</f>
        <v>0</v>
      </c>
      <c r="W56" s="7">
        <f>SUMIFS(Build!$D56:$CY56,Build!$D$1:$CY$1,"&gt;="&amp;VLOOKUP(W$1,'100-&gt;45b'!$A$1:$D$45,3,0),Build!$D$1:$CY$1,"&lt;="&amp;VLOOKUP(W$1,'100-&gt;45b'!$A$1:$D$45,4,0))</f>
        <v>18945</v>
      </c>
      <c r="X56" s="7">
        <f>SUMIFS(Build!$D56:$CY56,Build!$D$1:$CY$1,"&gt;="&amp;VLOOKUP(X$1,'100-&gt;45b'!$A$1:$D$45,3,0),Build!$D$1:$CY$1,"&lt;="&amp;VLOOKUP(X$1,'100-&gt;45b'!$A$1:$D$45,4,0))</f>
        <v>47025</v>
      </c>
      <c r="Y56" s="7">
        <f>SUMIFS(Build!$D56:$CY56,Build!$D$1:$CY$1,"&gt;="&amp;VLOOKUP(Y$1,'100-&gt;45b'!$A$1:$D$45,3,0),Build!$D$1:$CY$1,"&lt;="&amp;VLOOKUP(Y$1,'100-&gt;45b'!$A$1:$D$45,4,0))</f>
        <v>11573</v>
      </c>
      <c r="Z56" s="7">
        <f>SUMIFS(Build!$D56:$CY56,Build!$D$1:$CY$1,"&gt;="&amp;VLOOKUP(Z$1,'100-&gt;45b'!$A$1:$D$45,3,0),Build!$D$1:$CY$1,"&lt;="&amp;VLOOKUP(Z$1,'100-&gt;45b'!$A$1:$D$45,4,0))</f>
        <v>0</v>
      </c>
      <c r="AA56" s="7">
        <f>SUMIFS(Build!$D56:$CY56,Build!$D$1:$CY$1,"&gt;="&amp;VLOOKUP(AA$1,'100-&gt;45b'!$A$1:$D$45,3,0),Build!$D$1:$CY$1,"&lt;="&amp;VLOOKUP(AA$1,'100-&gt;45b'!$A$1:$D$45,4,0))</f>
        <v>157740</v>
      </c>
      <c r="AB56" s="7">
        <f>SUMIFS(Build!$D56:$CY56,Build!$D$1:$CY$1,"&gt;="&amp;VLOOKUP(AB$1,'100-&gt;45b'!$A$1:$D$45,3,0),Build!$D$1:$CY$1,"&lt;="&amp;VLOOKUP(AB$1,'100-&gt;45b'!$A$1:$D$45,4,0))</f>
        <v>789279</v>
      </c>
      <c r="AC56" s="7">
        <f>SUMIFS(Build!$D56:$CY56,Build!$D$1:$CY$1,"&gt;="&amp;VLOOKUP(AC$1,'100-&gt;45b'!$A$1:$D$45,3,0),Build!$D$1:$CY$1,"&lt;="&amp;VLOOKUP(AC$1,'100-&gt;45b'!$A$1:$D$45,4,0))</f>
        <v>136062</v>
      </c>
      <c r="AD56" s="7">
        <f>SUMIFS(Build!$D56:$CY56,Build!$D$1:$CY$1,"&gt;="&amp;VLOOKUP(AD$1,'100-&gt;45b'!$A$1:$D$45,3,0),Build!$D$1:$CY$1,"&lt;="&amp;VLOOKUP(AD$1,'100-&gt;45b'!$A$1:$D$45,4,0))</f>
        <v>6061</v>
      </c>
      <c r="AE56" s="7">
        <f>SUMIFS(Build!$D56:$CY56,Build!$D$1:$CY$1,"&gt;="&amp;VLOOKUP(AE$1,'100-&gt;45b'!$A$1:$D$45,3,0),Build!$D$1:$CY$1,"&lt;="&amp;VLOOKUP(AE$1,'100-&gt;45b'!$A$1:$D$45,4,0))</f>
        <v>6012</v>
      </c>
      <c r="AF56" s="7">
        <f>SUMIFS(Build!$D56:$CY56,Build!$D$1:$CY$1,"&gt;="&amp;VLOOKUP(AF$1,'100-&gt;45b'!$A$1:$D$45,3,0),Build!$D$1:$CY$1,"&lt;="&amp;VLOOKUP(AF$1,'100-&gt;45b'!$A$1:$D$45,4,0))</f>
        <v>8113</v>
      </c>
      <c r="AG56" s="7">
        <f>SUMIFS(Build!$D56:$CY56,Build!$D$1:$CY$1,"&gt;="&amp;VLOOKUP(AG$1,'100-&gt;45b'!$A$1:$D$45,3,0),Build!$D$1:$CY$1,"&lt;="&amp;VLOOKUP(AG$1,'100-&gt;45b'!$A$1:$D$45,4,0))</f>
        <v>0</v>
      </c>
      <c r="AH56" s="7">
        <f>SUMIFS(Build!$D56:$CY56,Build!$D$1:$CY$1,"&gt;="&amp;VLOOKUP(AH$1,'100-&gt;45b'!$A$1:$D$45,3,0),Build!$D$1:$CY$1,"&lt;="&amp;VLOOKUP(AH$1,'100-&gt;45b'!$A$1:$D$45,4,0))</f>
        <v>50669</v>
      </c>
      <c r="AI56" s="7">
        <f>SUMIFS(Build!$D56:$CY56,Build!$D$1:$CY$1,"&gt;="&amp;VLOOKUP(AI$1,'100-&gt;45b'!$A$1:$D$45,3,0),Build!$D$1:$CY$1,"&lt;="&amp;VLOOKUP(AI$1,'100-&gt;45b'!$A$1:$D$45,4,0))</f>
        <v>0</v>
      </c>
      <c r="AJ56" s="7">
        <f>SUMIFS(Build!$D56:$CY56,Build!$D$1:$CY$1,"&gt;="&amp;VLOOKUP(AJ$1,'100-&gt;45b'!$A$1:$D$45,3,0),Build!$D$1:$CY$1,"&lt;="&amp;VLOOKUP(AJ$1,'100-&gt;45b'!$A$1:$D$45,4,0))</f>
        <v>13884</v>
      </c>
      <c r="AK56" s="7">
        <f>SUMIFS(Build!$D56:$CY56,Build!$D$1:$CY$1,"&gt;="&amp;VLOOKUP(AK$1,'100-&gt;45b'!$A$1:$D$45,3,0),Build!$D$1:$CY$1,"&lt;="&amp;VLOOKUP(AK$1,'100-&gt;45b'!$A$1:$D$45,4,0))</f>
        <v>5441</v>
      </c>
      <c r="AL56" s="7">
        <f>SUMIFS(Build!$D56:$CY56,Build!$D$1:$CY$1,"&gt;="&amp;VLOOKUP(AL$1,'100-&gt;45b'!$A$1:$D$45,3,0),Build!$D$1:$CY$1,"&lt;="&amp;VLOOKUP(AL$1,'100-&gt;45b'!$A$1:$D$45,4,0))</f>
        <v>8010</v>
      </c>
      <c r="AM56" s="7">
        <f>SUMIFS(Build!$D56:$CY56,Build!$D$1:$CY$1,"&gt;="&amp;VLOOKUP(AM$1,'100-&gt;45b'!$A$1:$D$45,3,0),Build!$D$1:$CY$1,"&lt;="&amp;VLOOKUP(AM$1,'100-&gt;45b'!$A$1:$D$45,4,0))</f>
        <v>8624</v>
      </c>
      <c r="AN56" s="7">
        <f>SUMIFS(Build!$D56:$CY56,Build!$D$1:$CY$1,"&gt;="&amp;VLOOKUP(AN$1,'100-&gt;45b'!$A$1:$D$45,3,0),Build!$D$1:$CY$1,"&lt;="&amp;VLOOKUP(AN$1,'100-&gt;45b'!$A$1:$D$45,4,0))</f>
        <v>10256</v>
      </c>
      <c r="AO56" s="7">
        <f>SUMIFS(Build!$D56:$CY56,Build!$D$1:$CY$1,"&gt;="&amp;VLOOKUP(AO$1,'100-&gt;45b'!$A$1:$D$45,3,0),Build!$D$1:$CY$1,"&lt;="&amp;VLOOKUP(AO$1,'100-&gt;45b'!$A$1:$D$45,4,0))</f>
        <v>21213</v>
      </c>
      <c r="AP56" s="7">
        <f>SUMIFS(Build!$D56:$CY56,Build!$D$1:$CY$1,"&gt;="&amp;VLOOKUP(AP$1,'100-&gt;45b'!$A$1:$D$45,3,0),Build!$D$1:$CY$1,"&lt;="&amp;VLOOKUP(AP$1,'100-&gt;45b'!$A$1:$D$45,4,0))</f>
        <v>128940</v>
      </c>
      <c r="AQ56" s="7">
        <f>SUMIFS(Build!$D56:$CY56,Build!$D$1:$CY$1,"&gt;="&amp;VLOOKUP(AQ$1,'100-&gt;45b'!$A$1:$D$45,3,0),Build!$D$1:$CY$1,"&lt;="&amp;VLOOKUP(AQ$1,'100-&gt;45b'!$A$1:$D$45,4,0))</f>
        <v>197163</v>
      </c>
      <c r="AR56" s="7">
        <f>SUMIFS(Build!$D56:$CY56,Build!$D$1:$CY$1,"&gt;="&amp;VLOOKUP(AR$1,'100-&gt;45b'!$A$1:$D$45,3,0),Build!$D$1:$CY$1,"&lt;="&amp;VLOOKUP(AR$1,'100-&gt;45b'!$A$1:$D$45,4,0))</f>
        <v>34894</v>
      </c>
      <c r="AS56" s="7">
        <f>SUMIFS(Build!$D56:$CY56,Build!$D$1:$CY$1,"&gt;="&amp;VLOOKUP(AS$1,'100-&gt;45b'!$A$1:$D$45,3,0),Build!$D$1:$CY$1,"&lt;="&amp;VLOOKUP(AS$1,'100-&gt;45b'!$A$1:$D$45,4,0))</f>
        <v>10293</v>
      </c>
      <c r="AT56" s="7">
        <f>SUMIFS(Build!$D56:$CY56,Build!$D$1:$CY$1,"&gt;="&amp;VLOOKUP(AT$1,'100-&gt;45b'!$A$1:$D$45,3,0),Build!$D$1:$CY$1,"&lt;="&amp;VLOOKUP(AT$1,'100-&gt;45b'!$A$1:$D$45,4,0))</f>
        <v>155120</v>
      </c>
      <c r="AU56" s="7">
        <f>SUMIFS(Build!$D56:$CY56,Build!$D$1:$CY$1,"&gt;="&amp;VLOOKUP(AU$1,'100-&gt;45b'!$A$1:$D$45,3,0),Build!$D$1:$CY$1,"&lt;="&amp;VLOOKUP(AU$1,'100-&gt;45b'!$A$1:$D$45,4,0))</f>
        <v>152457</v>
      </c>
      <c r="AV56" s="23">
        <f>Build!CX56</f>
        <v>0</v>
      </c>
      <c r="AW56" s="7">
        <f>Build!CY56</f>
        <v>22567</v>
      </c>
      <c r="AX56" s="7"/>
      <c r="AY56" s="17">
        <f t="shared" si="0"/>
        <v>31</v>
      </c>
      <c r="AZ56" s="18">
        <f t="shared" si="1"/>
        <v>2.0534828222481174E-3</v>
      </c>
      <c r="BA56" s="18"/>
      <c r="BB56" s="18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B56" s="8"/>
    </row>
    <row r="57" spans="1:106" x14ac:dyDescent="0.25">
      <c r="A57" t="s">
        <v>260</v>
      </c>
      <c r="B57">
        <f>VLOOKUP($A57&amp;0,'Short Labels'!$B$1:$N$8042,8,0)</f>
        <v>2019</v>
      </c>
      <c r="C57" s="7">
        <f>SUMIFS(Build!$D57:$CY57,Build!$D$1:$CY$1,"&gt;="&amp;VLOOKUP(C$1,'100-&gt;45b'!$A$1:$D$45,3,0),Build!$D$1:$CY$1,"&lt;="&amp;VLOOKUP(C$1,'100-&gt;45b'!$A$1:$D$45,4,0))</f>
        <v>2589</v>
      </c>
      <c r="D57" s="7">
        <f>SUMIFS(Build!$D57:$CY57,Build!$D$1:$CY$1,"&gt;="&amp;VLOOKUP(D$1,'100-&gt;45b'!$A$1:$D$45,3,0),Build!$D$1:$CY$1,"&lt;="&amp;VLOOKUP(D$1,'100-&gt;45b'!$A$1:$D$45,4,0))</f>
        <v>10839</v>
      </c>
      <c r="E57" s="7">
        <f>SUMIFS(Build!$D57:$CY57,Build!$D$1:$CY$1,"&gt;="&amp;VLOOKUP(E$1,'100-&gt;45b'!$A$1:$D$45,3,0),Build!$D$1:$CY$1,"&lt;="&amp;VLOOKUP(E$1,'100-&gt;45b'!$A$1:$D$45,4,0))</f>
        <v>0</v>
      </c>
      <c r="F57" s="7">
        <f>SUMIFS(Build!$D57:$CY57,Build!$D$1:$CY$1,"&gt;="&amp;VLOOKUP(F$1,'100-&gt;45b'!$A$1:$D$45,3,0),Build!$D$1:$CY$1,"&lt;="&amp;VLOOKUP(F$1,'100-&gt;45b'!$A$1:$D$45,4,0))</f>
        <v>352</v>
      </c>
      <c r="G57" s="7">
        <f>SUMIFS(Build!$D57:$CY57,Build!$D$1:$CY$1,"&gt;="&amp;VLOOKUP(G$1,'100-&gt;45b'!$A$1:$D$45,3,0),Build!$D$1:$CY$1,"&lt;="&amp;VLOOKUP(G$1,'100-&gt;45b'!$A$1:$D$45,4,0))</f>
        <v>0</v>
      </c>
      <c r="H57" s="7">
        <f>SUMIFS(Build!$D57:$CY57,Build!$D$1:$CY$1,"&gt;="&amp;VLOOKUP(H$1,'100-&gt;45b'!$A$1:$D$45,3,0),Build!$D$1:$CY$1,"&lt;="&amp;VLOOKUP(H$1,'100-&gt;45b'!$A$1:$D$45,4,0))</f>
        <v>8890</v>
      </c>
      <c r="I57" s="7">
        <f>SUMIFS(Build!$D57:$CY57,Build!$D$1:$CY$1,"&gt;="&amp;VLOOKUP(I$1,'100-&gt;45b'!$A$1:$D$45,3,0),Build!$D$1:$CY$1,"&lt;="&amp;VLOOKUP(I$1,'100-&gt;45b'!$A$1:$D$45,4,0))</f>
        <v>2383</v>
      </c>
      <c r="J57" s="7">
        <f>SUMIFS(Build!$D57:$CY57,Build!$D$1:$CY$1,"&gt;="&amp;VLOOKUP(J$1,'100-&gt;45b'!$A$1:$D$45,3,0),Build!$D$1:$CY$1,"&lt;="&amp;VLOOKUP(J$1,'100-&gt;45b'!$A$1:$D$45,4,0))</f>
        <v>4993</v>
      </c>
      <c r="K57" s="7">
        <f>SUMIFS(Build!$D57:$CY57,Build!$D$1:$CY$1,"&gt;="&amp;VLOOKUP(K$1,'100-&gt;45b'!$A$1:$D$45,3,0),Build!$D$1:$CY$1,"&lt;="&amp;VLOOKUP(K$1,'100-&gt;45b'!$A$1:$D$45,4,0))</f>
        <v>324</v>
      </c>
      <c r="L57" s="7">
        <f>SUMIFS(Build!$D57:$CY57,Build!$D$1:$CY$1,"&gt;="&amp;VLOOKUP(L$1,'100-&gt;45b'!$A$1:$D$45,3,0),Build!$D$1:$CY$1,"&lt;="&amp;VLOOKUP(L$1,'100-&gt;45b'!$A$1:$D$45,4,0))</f>
        <v>0</v>
      </c>
      <c r="M57" s="7">
        <f>SUMIFS(Build!$D57:$CY57,Build!$D$1:$CY$1,"&gt;="&amp;VLOOKUP(M$1,'100-&gt;45b'!$A$1:$D$45,3,0),Build!$D$1:$CY$1,"&lt;="&amp;VLOOKUP(M$1,'100-&gt;45b'!$A$1:$D$45,4,0))</f>
        <v>0</v>
      </c>
      <c r="N57" s="7">
        <f>SUMIFS(Build!$D57:$CY57,Build!$D$1:$CY$1,"&gt;="&amp;VLOOKUP(N$1,'100-&gt;45b'!$A$1:$D$45,3,0),Build!$D$1:$CY$1,"&lt;="&amp;VLOOKUP(N$1,'100-&gt;45b'!$A$1:$D$45,4,0))</f>
        <v>0</v>
      </c>
      <c r="O57" s="7">
        <f>SUMIFS(Build!$D57:$CY57,Build!$D$1:$CY$1,"&gt;="&amp;VLOOKUP(O$1,'100-&gt;45b'!$A$1:$D$45,3,0),Build!$D$1:$CY$1,"&lt;="&amp;VLOOKUP(O$1,'100-&gt;45b'!$A$1:$D$45,4,0))</f>
        <v>0</v>
      </c>
      <c r="P57" s="7">
        <f>SUMIFS(Build!$D57:$CY57,Build!$D$1:$CY$1,"&gt;="&amp;VLOOKUP(P$1,'100-&gt;45b'!$A$1:$D$45,3,0),Build!$D$1:$CY$1,"&lt;="&amp;VLOOKUP(P$1,'100-&gt;45b'!$A$1:$D$45,4,0))</f>
        <v>172</v>
      </c>
      <c r="Q57" s="7">
        <f>SUMIFS(Build!$D57:$CY57,Build!$D$1:$CY$1,"&gt;="&amp;VLOOKUP(Q$1,'100-&gt;45b'!$A$1:$D$45,3,0),Build!$D$1:$CY$1,"&lt;="&amp;VLOOKUP(Q$1,'100-&gt;45b'!$A$1:$D$45,4,0))</f>
        <v>0</v>
      </c>
      <c r="R57" s="7">
        <f>SUMIFS(Build!$D57:$CY57,Build!$D$1:$CY$1,"&gt;="&amp;VLOOKUP(R$1,'100-&gt;45b'!$A$1:$D$45,3,0),Build!$D$1:$CY$1,"&lt;="&amp;VLOOKUP(R$1,'100-&gt;45b'!$A$1:$D$45,4,0))</f>
        <v>360</v>
      </c>
      <c r="S57" s="7">
        <f>SUMIFS(Build!$D57:$CY57,Build!$D$1:$CY$1,"&gt;="&amp;VLOOKUP(S$1,'100-&gt;45b'!$A$1:$D$45,3,0),Build!$D$1:$CY$1,"&lt;="&amp;VLOOKUP(S$1,'100-&gt;45b'!$A$1:$D$45,4,0))</f>
        <v>0</v>
      </c>
      <c r="T57" s="7">
        <f>SUMIFS(Build!$D57:$CY57,Build!$D$1:$CY$1,"&gt;="&amp;VLOOKUP(T$1,'100-&gt;45b'!$A$1:$D$45,3,0),Build!$D$1:$CY$1,"&lt;="&amp;VLOOKUP(T$1,'100-&gt;45b'!$A$1:$D$45,4,0))</f>
        <v>0</v>
      </c>
      <c r="U57" s="7">
        <f>SUMIFS(Build!$D57:$CY57,Build!$D$1:$CY$1,"&gt;="&amp;VLOOKUP(U$1,'100-&gt;45b'!$A$1:$D$45,3,0),Build!$D$1:$CY$1,"&lt;="&amp;VLOOKUP(U$1,'100-&gt;45b'!$A$1:$D$45,4,0))</f>
        <v>0</v>
      </c>
      <c r="V57" s="7">
        <f>SUMIFS(Build!$D57:$CY57,Build!$D$1:$CY$1,"&gt;="&amp;VLOOKUP(V$1,'100-&gt;45b'!$A$1:$D$45,3,0),Build!$D$1:$CY$1,"&lt;="&amp;VLOOKUP(V$1,'100-&gt;45b'!$A$1:$D$45,4,0))</f>
        <v>0</v>
      </c>
      <c r="W57" s="7">
        <f>SUMIFS(Build!$D57:$CY57,Build!$D$1:$CY$1,"&gt;="&amp;VLOOKUP(W$1,'100-&gt;45b'!$A$1:$D$45,3,0),Build!$D$1:$CY$1,"&lt;="&amp;VLOOKUP(W$1,'100-&gt;45b'!$A$1:$D$45,4,0))</f>
        <v>758</v>
      </c>
      <c r="X57" s="7">
        <f>SUMIFS(Build!$D57:$CY57,Build!$D$1:$CY$1,"&gt;="&amp;VLOOKUP(X$1,'100-&gt;45b'!$A$1:$D$45,3,0),Build!$D$1:$CY$1,"&lt;="&amp;VLOOKUP(X$1,'100-&gt;45b'!$A$1:$D$45,4,0))</f>
        <v>723</v>
      </c>
      <c r="Y57" s="7">
        <f>SUMIFS(Build!$D57:$CY57,Build!$D$1:$CY$1,"&gt;="&amp;VLOOKUP(Y$1,'100-&gt;45b'!$A$1:$D$45,3,0),Build!$D$1:$CY$1,"&lt;="&amp;VLOOKUP(Y$1,'100-&gt;45b'!$A$1:$D$45,4,0))</f>
        <v>4817</v>
      </c>
      <c r="Z57" s="7">
        <f>SUMIFS(Build!$D57:$CY57,Build!$D$1:$CY$1,"&gt;="&amp;VLOOKUP(Z$1,'100-&gt;45b'!$A$1:$D$45,3,0),Build!$D$1:$CY$1,"&lt;="&amp;VLOOKUP(Z$1,'100-&gt;45b'!$A$1:$D$45,4,0))</f>
        <v>2512</v>
      </c>
      <c r="AA57" s="7">
        <f>SUMIFS(Build!$D57:$CY57,Build!$D$1:$CY$1,"&gt;="&amp;VLOOKUP(AA$1,'100-&gt;45b'!$A$1:$D$45,3,0),Build!$D$1:$CY$1,"&lt;="&amp;VLOOKUP(AA$1,'100-&gt;45b'!$A$1:$D$45,4,0))</f>
        <v>5933</v>
      </c>
      <c r="AB57" s="7">
        <f>SUMIFS(Build!$D57:$CY57,Build!$D$1:$CY$1,"&gt;="&amp;VLOOKUP(AB$1,'100-&gt;45b'!$A$1:$D$45,3,0),Build!$D$1:$CY$1,"&lt;="&amp;VLOOKUP(AB$1,'100-&gt;45b'!$A$1:$D$45,4,0))</f>
        <v>20092</v>
      </c>
      <c r="AC57" s="7">
        <f>SUMIFS(Build!$D57:$CY57,Build!$D$1:$CY$1,"&gt;="&amp;VLOOKUP(AC$1,'100-&gt;45b'!$A$1:$D$45,3,0),Build!$D$1:$CY$1,"&lt;="&amp;VLOOKUP(AC$1,'100-&gt;45b'!$A$1:$D$45,4,0))</f>
        <v>1874</v>
      </c>
      <c r="AD57" s="7">
        <f>SUMIFS(Build!$D57:$CY57,Build!$D$1:$CY$1,"&gt;="&amp;VLOOKUP(AD$1,'100-&gt;45b'!$A$1:$D$45,3,0),Build!$D$1:$CY$1,"&lt;="&amp;VLOOKUP(AD$1,'100-&gt;45b'!$A$1:$D$45,4,0))</f>
        <v>3243</v>
      </c>
      <c r="AE57" s="7">
        <f>SUMIFS(Build!$D57:$CY57,Build!$D$1:$CY$1,"&gt;="&amp;VLOOKUP(AE$1,'100-&gt;45b'!$A$1:$D$45,3,0),Build!$D$1:$CY$1,"&lt;="&amp;VLOOKUP(AE$1,'100-&gt;45b'!$A$1:$D$45,4,0))</f>
        <v>2692</v>
      </c>
      <c r="AF57" s="7">
        <f>SUMIFS(Build!$D57:$CY57,Build!$D$1:$CY$1,"&gt;="&amp;VLOOKUP(AF$1,'100-&gt;45b'!$A$1:$D$45,3,0),Build!$D$1:$CY$1,"&lt;="&amp;VLOOKUP(AF$1,'100-&gt;45b'!$A$1:$D$45,4,0))</f>
        <v>8811</v>
      </c>
      <c r="AG57" s="7">
        <f>SUMIFS(Build!$D57:$CY57,Build!$D$1:$CY$1,"&gt;="&amp;VLOOKUP(AG$1,'100-&gt;45b'!$A$1:$D$45,3,0),Build!$D$1:$CY$1,"&lt;="&amp;VLOOKUP(AG$1,'100-&gt;45b'!$A$1:$D$45,4,0))</f>
        <v>355</v>
      </c>
      <c r="AH57" s="7">
        <f>SUMIFS(Build!$D57:$CY57,Build!$D$1:$CY$1,"&gt;="&amp;VLOOKUP(AH$1,'100-&gt;45b'!$A$1:$D$45,3,0),Build!$D$1:$CY$1,"&lt;="&amp;VLOOKUP(AH$1,'100-&gt;45b'!$A$1:$D$45,4,0))</f>
        <v>12096</v>
      </c>
      <c r="AI57" s="7">
        <f>SUMIFS(Build!$D57:$CY57,Build!$D$1:$CY$1,"&gt;="&amp;VLOOKUP(AI$1,'100-&gt;45b'!$A$1:$D$45,3,0),Build!$D$1:$CY$1,"&lt;="&amp;VLOOKUP(AI$1,'100-&gt;45b'!$A$1:$D$45,4,0))</f>
        <v>1026</v>
      </c>
      <c r="AJ57" s="7">
        <f>SUMIFS(Build!$D57:$CY57,Build!$D$1:$CY$1,"&gt;="&amp;VLOOKUP(AJ$1,'100-&gt;45b'!$A$1:$D$45,3,0),Build!$D$1:$CY$1,"&lt;="&amp;VLOOKUP(AJ$1,'100-&gt;45b'!$A$1:$D$45,4,0))</f>
        <v>1739</v>
      </c>
      <c r="AK57" s="7">
        <f>SUMIFS(Build!$D57:$CY57,Build!$D$1:$CY$1,"&gt;="&amp;VLOOKUP(AK$1,'100-&gt;45b'!$A$1:$D$45,3,0),Build!$D$1:$CY$1,"&lt;="&amp;VLOOKUP(AK$1,'100-&gt;45b'!$A$1:$D$45,4,0))</f>
        <v>0</v>
      </c>
      <c r="AL57" s="7">
        <f>SUMIFS(Build!$D57:$CY57,Build!$D$1:$CY$1,"&gt;="&amp;VLOOKUP(AL$1,'100-&gt;45b'!$A$1:$D$45,3,0),Build!$D$1:$CY$1,"&lt;="&amp;VLOOKUP(AL$1,'100-&gt;45b'!$A$1:$D$45,4,0))</f>
        <v>2454</v>
      </c>
      <c r="AM57" s="7">
        <f>SUMIFS(Build!$D57:$CY57,Build!$D$1:$CY$1,"&gt;="&amp;VLOOKUP(AM$1,'100-&gt;45b'!$A$1:$D$45,3,0),Build!$D$1:$CY$1,"&lt;="&amp;VLOOKUP(AM$1,'100-&gt;45b'!$A$1:$D$45,4,0))</f>
        <v>0</v>
      </c>
      <c r="AN57" s="7">
        <f>SUMIFS(Build!$D57:$CY57,Build!$D$1:$CY$1,"&gt;="&amp;VLOOKUP(AN$1,'100-&gt;45b'!$A$1:$D$45,3,0),Build!$D$1:$CY$1,"&lt;="&amp;VLOOKUP(AN$1,'100-&gt;45b'!$A$1:$D$45,4,0))</f>
        <v>4347</v>
      </c>
      <c r="AO57" s="7">
        <f>SUMIFS(Build!$D57:$CY57,Build!$D$1:$CY$1,"&gt;="&amp;VLOOKUP(AO$1,'100-&gt;45b'!$A$1:$D$45,3,0),Build!$D$1:$CY$1,"&lt;="&amp;VLOOKUP(AO$1,'100-&gt;45b'!$A$1:$D$45,4,0))</f>
        <v>2853</v>
      </c>
      <c r="AP57" s="7">
        <f>SUMIFS(Build!$D57:$CY57,Build!$D$1:$CY$1,"&gt;="&amp;VLOOKUP(AP$1,'100-&gt;45b'!$A$1:$D$45,3,0),Build!$D$1:$CY$1,"&lt;="&amp;VLOOKUP(AP$1,'100-&gt;45b'!$A$1:$D$45,4,0))</f>
        <v>29244</v>
      </c>
      <c r="AQ57" s="7">
        <f>SUMIFS(Build!$D57:$CY57,Build!$D$1:$CY$1,"&gt;="&amp;VLOOKUP(AQ$1,'100-&gt;45b'!$A$1:$D$45,3,0),Build!$D$1:$CY$1,"&lt;="&amp;VLOOKUP(AQ$1,'100-&gt;45b'!$A$1:$D$45,4,0))</f>
        <v>22674</v>
      </c>
      <c r="AR57" s="7">
        <f>SUMIFS(Build!$D57:$CY57,Build!$D$1:$CY$1,"&gt;="&amp;VLOOKUP(AR$1,'100-&gt;45b'!$A$1:$D$45,3,0),Build!$D$1:$CY$1,"&lt;="&amp;VLOOKUP(AR$1,'100-&gt;45b'!$A$1:$D$45,4,0))</f>
        <v>11175</v>
      </c>
      <c r="AS57" s="7">
        <f>SUMIFS(Build!$D57:$CY57,Build!$D$1:$CY$1,"&gt;="&amp;VLOOKUP(AS$1,'100-&gt;45b'!$A$1:$D$45,3,0),Build!$D$1:$CY$1,"&lt;="&amp;VLOOKUP(AS$1,'100-&gt;45b'!$A$1:$D$45,4,0))</f>
        <v>2054</v>
      </c>
      <c r="AT57" s="7">
        <f>SUMIFS(Build!$D57:$CY57,Build!$D$1:$CY$1,"&gt;="&amp;VLOOKUP(AT$1,'100-&gt;45b'!$A$1:$D$45,3,0),Build!$D$1:$CY$1,"&lt;="&amp;VLOOKUP(AT$1,'100-&gt;45b'!$A$1:$D$45,4,0))</f>
        <v>2618</v>
      </c>
      <c r="AU57" s="7">
        <f>SUMIFS(Build!$D57:$CY57,Build!$D$1:$CY$1,"&gt;="&amp;VLOOKUP(AU$1,'100-&gt;45b'!$A$1:$D$45,3,0),Build!$D$1:$CY$1,"&lt;="&amp;VLOOKUP(AU$1,'100-&gt;45b'!$A$1:$D$45,4,0))</f>
        <v>3818</v>
      </c>
      <c r="AV57" s="23">
        <f>Build!CX57</f>
        <v>0</v>
      </c>
      <c r="AW57" s="7">
        <f>Build!CY57</f>
        <v>1299</v>
      </c>
      <c r="AX57" s="7"/>
      <c r="AY57" s="17">
        <f t="shared" si="0"/>
        <v>32</v>
      </c>
      <c r="AZ57" s="18">
        <f t="shared" si="1"/>
        <v>7.2122992188063898E-3</v>
      </c>
      <c r="BA57" s="18"/>
      <c r="BB57" s="18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B57" s="8"/>
    </row>
    <row r="58" spans="1:106" x14ac:dyDescent="0.25">
      <c r="A58" t="s">
        <v>261</v>
      </c>
      <c r="B58">
        <f>VLOOKUP($A58&amp;0,'Short Labels'!$B$1:$N$8042,8,0)</f>
        <v>2020</v>
      </c>
      <c r="C58" s="7">
        <f>SUMIFS(Build!$D58:$CY58,Build!$D$1:$CY$1,"&gt;="&amp;VLOOKUP(C$1,'100-&gt;45b'!$A$1:$D$45,3,0),Build!$D$1:$CY$1,"&lt;="&amp;VLOOKUP(C$1,'100-&gt;45b'!$A$1:$D$45,4,0))</f>
        <v>6199323</v>
      </c>
      <c r="D58" s="7">
        <f>SUMIFS(Build!$D58:$CY58,Build!$D$1:$CY$1,"&gt;="&amp;VLOOKUP(D$1,'100-&gt;45b'!$A$1:$D$45,3,0),Build!$D$1:$CY$1,"&lt;="&amp;VLOOKUP(D$1,'100-&gt;45b'!$A$1:$D$45,4,0))</f>
        <v>110021</v>
      </c>
      <c r="E58" s="7">
        <f>SUMIFS(Build!$D58:$CY58,Build!$D$1:$CY$1,"&gt;="&amp;VLOOKUP(E$1,'100-&gt;45b'!$A$1:$D$45,3,0),Build!$D$1:$CY$1,"&lt;="&amp;VLOOKUP(E$1,'100-&gt;45b'!$A$1:$D$45,4,0))</f>
        <v>37003</v>
      </c>
      <c r="F58" s="7">
        <f>SUMIFS(Build!$D58:$CY58,Build!$D$1:$CY$1,"&gt;="&amp;VLOOKUP(F$1,'100-&gt;45b'!$A$1:$D$45,3,0),Build!$D$1:$CY$1,"&lt;="&amp;VLOOKUP(F$1,'100-&gt;45b'!$A$1:$D$45,4,0))</f>
        <v>105129</v>
      </c>
      <c r="G58" s="7">
        <f>SUMIFS(Build!$D58:$CY58,Build!$D$1:$CY$1,"&gt;="&amp;VLOOKUP(G$1,'100-&gt;45b'!$A$1:$D$45,3,0),Build!$D$1:$CY$1,"&lt;="&amp;VLOOKUP(G$1,'100-&gt;45b'!$A$1:$D$45,4,0))</f>
        <v>24621</v>
      </c>
      <c r="H58" s="7">
        <f>SUMIFS(Build!$D58:$CY58,Build!$D$1:$CY$1,"&gt;="&amp;VLOOKUP(H$1,'100-&gt;45b'!$A$1:$D$45,3,0),Build!$D$1:$CY$1,"&lt;="&amp;VLOOKUP(H$1,'100-&gt;45b'!$A$1:$D$45,4,0))</f>
        <v>2222325</v>
      </c>
      <c r="I58" s="7">
        <f>SUMIFS(Build!$D58:$CY58,Build!$D$1:$CY$1,"&gt;="&amp;VLOOKUP(I$1,'100-&gt;45b'!$A$1:$D$45,3,0),Build!$D$1:$CY$1,"&lt;="&amp;VLOOKUP(I$1,'100-&gt;45b'!$A$1:$D$45,4,0))</f>
        <v>1140028</v>
      </c>
      <c r="J58" s="7">
        <f>SUMIFS(Build!$D58:$CY58,Build!$D$1:$CY$1,"&gt;="&amp;VLOOKUP(J$1,'100-&gt;45b'!$A$1:$D$45,3,0),Build!$D$1:$CY$1,"&lt;="&amp;VLOOKUP(J$1,'100-&gt;45b'!$A$1:$D$45,4,0))</f>
        <v>124358</v>
      </c>
      <c r="K58" s="7">
        <f>SUMIFS(Build!$D58:$CY58,Build!$D$1:$CY$1,"&gt;="&amp;VLOOKUP(K$1,'100-&gt;45b'!$A$1:$D$45,3,0),Build!$D$1:$CY$1,"&lt;="&amp;VLOOKUP(K$1,'100-&gt;45b'!$A$1:$D$45,4,0))</f>
        <v>284291</v>
      </c>
      <c r="L58" s="7">
        <f>SUMIFS(Build!$D58:$CY58,Build!$D$1:$CY$1,"&gt;="&amp;VLOOKUP(L$1,'100-&gt;45b'!$A$1:$D$45,3,0),Build!$D$1:$CY$1,"&lt;="&amp;VLOOKUP(L$1,'100-&gt;45b'!$A$1:$D$45,4,0))</f>
        <v>46270</v>
      </c>
      <c r="M58" s="7">
        <f>SUMIFS(Build!$D58:$CY58,Build!$D$1:$CY$1,"&gt;="&amp;VLOOKUP(M$1,'100-&gt;45b'!$A$1:$D$45,3,0),Build!$D$1:$CY$1,"&lt;="&amp;VLOOKUP(M$1,'100-&gt;45b'!$A$1:$D$45,4,0))</f>
        <v>341789</v>
      </c>
      <c r="N58" s="7">
        <f>SUMIFS(Build!$D58:$CY58,Build!$D$1:$CY$1,"&gt;="&amp;VLOOKUP(N$1,'100-&gt;45b'!$A$1:$D$45,3,0),Build!$D$1:$CY$1,"&lt;="&amp;VLOOKUP(N$1,'100-&gt;45b'!$A$1:$D$45,4,0))</f>
        <v>0</v>
      </c>
      <c r="O58" s="7">
        <f>SUMIFS(Build!$D58:$CY58,Build!$D$1:$CY$1,"&gt;="&amp;VLOOKUP(O$1,'100-&gt;45b'!$A$1:$D$45,3,0),Build!$D$1:$CY$1,"&lt;="&amp;VLOOKUP(O$1,'100-&gt;45b'!$A$1:$D$45,4,0))</f>
        <v>409254</v>
      </c>
      <c r="P58" s="7">
        <f>SUMIFS(Build!$D58:$CY58,Build!$D$1:$CY$1,"&gt;="&amp;VLOOKUP(P$1,'100-&gt;45b'!$A$1:$D$45,3,0),Build!$D$1:$CY$1,"&lt;="&amp;VLOOKUP(P$1,'100-&gt;45b'!$A$1:$D$45,4,0))</f>
        <v>361649</v>
      </c>
      <c r="Q58" s="7">
        <f>SUMIFS(Build!$D58:$CY58,Build!$D$1:$CY$1,"&gt;="&amp;VLOOKUP(Q$1,'100-&gt;45b'!$A$1:$D$45,3,0),Build!$D$1:$CY$1,"&lt;="&amp;VLOOKUP(Q$1,'100-&gt;45b'!$A$1:$D$45,4,0))</f>
        <v>120657</v>
      </c>
      <c r="R58" s="7">
        <f>SUMIFS(Build!$D58:$CY58,Build!$D$1:$CY$1,"&gt;="&amp;VLOOKUP(R$1,'100-&gt;45b'!$A$1:$D$45,3,0),Build!$D$1:$CY$1,"&lt;="&amp;VLOOKUP(R$1,'100-&gt;45b'!$A$1:$D$45,4,0))</f>
        <v>684111</v>
      </c>
      <c r="S58" s="7">
        <f>SUMIFS(Build!$D58:$CY58,Build!$D$1:$CY$1,"&gt;="&amp;VLOOKUP(S$1,'100-&gt;45b'!$A$1:$D$45,3,0),Build!$D$1:$CY$1,"&lt;="&amp;VLOOKUP(S$1,'100-&gt;45b'!$A$1:$D$45,4,0))</f>
        <v>273188</v>
      </c>
      <c r="T58" s="7">
        <f>SUMIFS(Build!$D58:$CY58,Build!$D$1:$CY$1,"&gt;="&amp;VLOOKUP(T$1,'100-&gt;45b'!$A$1:$D$45,3,0),Build!$D$1:$CY$1,"&lt;="&amp;VLOOKUP(T$1,'100-&gt;45b'!$A$1:$D$45,4,0))</f>
        <v>248127</v>
      </c>
      <c r="U58" s="7">
        <f>SUMIFS(Build!$D58:$CY58,Build!$D$1:$CY$1,"&gt;="&amp;VLOOKUP(U$1,'100-&gt;45b'!$A$1:$D$45,3,0),Build!$D$1:$CY$1,"&lt;="&amp;VLOOKUP(U$1,'100-&gt;45b'!$A$1:$D$45,4,0))</f>
        <v>1341047</v>
      </c>
      <c r="V58" s="7">
        <f>SUMIFS(Build!$D58:$CY58,Build!$D$1:$CY$1,"&gt;="&amp;VLOOKUP(V$1,'100-&gt;45b'!$A$1:$D$45,3,0),Build!$D$1:$CY$1,"&lt;="&amp;VLOOKUP(V$1,'100-&gt;45b'!$A$1:$D$45,4,0))</f>
        <v>0</v>
      </c>
      <c r="W58" s="7">
        <f>SUMIFS(Build!$D58:$CY58,Build!$D$1:$CY$1,"&gt;="&amp;VLOOKUP(W$1,'100-&gt;45b'!$A$1:$D$45,3,0),Build!$D$1:$CY$1,"&lt;="&amp;VLOOKUP(W$1,'100-&gt;45b'!$A$1:$D$45,4,0))</f>
        <v>0</v>
      </c>
      <c r="X58" s="7">
        <f>SUMIFS(Build!$D58:$CY58,Build!$D$1:$CY$1,"&gt;="&amp;VLOOKUP(X$1,'100-&gt;45b'!$A$1:$D$45,3,0),Build!$D$1:$CY$1,"&lt;="&amp;VLOOKUP(X$1,'100-&gt;45b'!$A$1:$D$45,4,0))</f>
        <v>817244</v>
      </c>
      <c r="Y58" s="7">
        <f>SUMIFS(Build!$D58:$CY58,Build!$D$1:$CY$1,"&gt;="&amp;VLOOKUP(Y$1,'100-&gt;45b'!$A$1:$D$45,3,0),Build!$D$1:$CY$1,"&lt;="&amp;VLOOKUP(Y$1,'100-&gt;45b'!$A$1:$D$45,4,0))</f>
        <v>97241</v>
      </c>
      <c r="Z58" s="7">
        <f>SUMIFS(Build!$D58:$CY58,Build!$D$1:$CY$1,"&gt;="&amp;VLOOKUP(Z$1,'100-&gt;45b'!$A$1:$D$45,3,0),Build!$D$1:$CY$1,"&lt;="&amp;VLOOKUP(Z$1,'100-&gt;45b'!$A$1:$D$45,4,0))</f>
        <v>227849</v>
      </c>
      <c r="AA58" s="7">
        <f>SUMIFS(Build!$D58:$CY58,Build!$D$1:$CY$1,"&gt;="&amp;VLOOKUP(AA$1,'100-&gt;45b'!$A$1:$D$45,3,0),Build!$D$1:$CY$1,"&lt;="&amp;VLOOKUP(AA$1,'100-&gt;45b'!$A$1:$D$45,4,0))</f>
        <v>3919445</v>
      </c>
      <c r="AB58" s="7">
        <f>SUMIFS(Build!$D58:$CY58,Build!$D$1:$CY$1,"&gt;="&amp;VLOOKUP(AB$1,'100-&gt;45b'!$A$1:$D$45,3,0),Build!$D$1:$CY$1,"&lt;="&amp;VLOOKUP(AB$1,'100-&gt;45b'!$A$1:$D$45,4,0))</f>
        <v>10630135</v>
      </c>
      <c r="AC58" s="7">
        <f>SUMIFS(Build!$D58:$CY58,Build!$D$1:$CY$1,"&gt;="&amp;VLOOKUP(AC$1,'100-&gt;45b'!$A$1:$D$45,3,0),Build!$D$1:$CY$1,"&lt;="&amp;VLOOKUP(AC$1,'100-&gt;45b'!$A$1:$D$45,4,0))</f>
        <v>1905884</v>
      </c>
      <c r="AD58" s="7">
        <f>SUMIFS(Build!$D58:$CY58,Build!$D$1:$CY$1,"&gt;="&amp;VLOOKUP(AD$1,'100-&gt;45b'!$A$1:$D$45,3,0),Build!$D$1:$CY$1,"&lt;="&amp;VLOOKUP(AD$1,'100-&gt;45b'!$A$1:$D$45,4,0))</f>
        <v>8495</v>
      </c>
      <c r="AE58" s="7">
        <f>SUMIFS(Build!$D58:$CY58,Build!$D$1:$CY$1,"&gt;="&amp;VLOOKUP(AE$1,'100-&gt;45b'!$A$1:$D$45,3,0),Build!$D$1:$CY$1,"&lt;="&amp;VLOOKUP(AE$1,'100-&gt;45b'!$A$1:$D$45,4,0))</f>
        <v>28446</v>
      </c>
      <c r="AF58" s="7">
        <f>SUMIFS(Build!$D58:$CY58,Build!$D$1:$CY$1,"&gt;="&amp;VLOOKUP(AF$1,'100-&gt;45b'!$A$1:$D$45,3,0),Build!$D$1:$CY$1,"&lt;="&amp;VLOOKUP(AF$1,'100-&gt;45b'!$A$1:$D$45,4,0))</f>
        <v>202984</v>
      </c>
      <c r="AG58" s="7">
        <f>SUMIFS(Build!$D58:$CY58,Build!$D$1:$CY$1,"&gt;="&amp;VLOOKUP(AG$1,'100-&gt;45b'!$A$1:$D$45,3,0),Build!$D$1:$CY$1,"&lt;="&amp;VLOOKUP(AG$1,'100-&gt;45b'!$A$1:$D$45,4,0))</f>
        <v>146338</v>
      </c>
      <c r="AH58" s="7">
        <f>SUMIFS(Build!$D58:$CY58,Build!$D$1:$CY$1,"&gt;="&amp;VLOOKUP(AH$1,'100-&gt;45b'!$A$1:$D$45,3,0),Build!$D$1:$CY$1,"&lt;="&amp;VLOOKUP(AH$1,'100-&gt;45b'!$A$1:$D$45,4,0))</f>
        <v>3538599</v>
      </c>
      <c r="AI58" s="7">
        <f>SUMIFS(Build!$D58:$CY58,Build!$D$1:$CY$1,"&gt;="&amp;VLOOKUP(AI$1,'100-&gt;45b'!$A$1:$D$45,3,0),Build!$D$1:$CY$1,"&lt;="&amp;VLOOKUP(AI$1,'100-&gt;45b'!$A$1:$D$45,4,0))</f>
        <v>175655</v>
      </c>
      <c r="AJ58" s="7">
        <f>SUMIFS(Build!$D58:$CY58,Build!$D$1:$CY$1,"&gt;="&amp;VLOOKUP(AJ$1,'100-&gt;45b'!$A$1:$D$45,3,0),Build!$D$1:$CY$1,"&lt;="&amp;VLOOKUP(AJ$1,'100-&gt;45b'!$A$1:$D$45,4,0))</f>
        <v>219193</v>
      </c>
      <c r="AK58" s="7">
        <f>SUMIFS(Build!$D58:$CY58,Build!$D$1:$CY$1,"&gt;="&amp;VLOOKUP(AK$1,'100-&gt;45b'!$A$1:$D$45,3,0),Build!$D$1:$CY$1,"&lt;="&amp;VLOOKUP(AK$1,'100-&gt;45b'!$A$1:$D$45,4,0))</f>
        <v>5072</v>
      </c>
      <c r="AL58" s="7">
        <f>SUMIFS(Build!$D58:$CY58,Build!$D$1:$CY$1,"&gt;="&amp;VLOOKUP(AL$1,'100-&gt;45b'!$A$1:$D$45,3,0),Build!$D$1:$CY$1,"&lt;="&amp;VLOOKUP(AL$1,'100-&gt;45b'!$A$1:$D$45,4,0))</f>
        <v>599391</v>
      </c>
      <c r="AM58" s="7">
        <f>SUMIFS(Build!$D58:$CY58,Build!$D$1:$CY$1,"&gt;="&amp;VLOOKUP(AM$1,'100-&gt;45b'!$A$1:$D$45,3,0),Build!$D$1:$CY$1,"&lt;="&amp;VLOOKUP(AM$1,'100-&gt;45b'!$A$1:$D$45,4,0))</f>
        <v>249520</v>
      </c>
      <c r="AN58" s="7">
        <f>SUMIFS(Build!$D58:$CY58,Build!$D$1:$CY$1,"&gt;="&amp;VLOOKUP(AN$1,'100-&gt;45b'!$A$1:$D$45,3,0),Build!$D$1:$CY$1,"&lt;="&amp;VLOOKUP(AN$1,'100-&gt;45b'!$A$1:$D$45,4,0))</f>
        <v>1281596</v>
      </c>
      <c r="AO58" s="7">
        <f>SUMIFS(Build!$D58:$CY58,Build!$D$1:$CY$1,"&gt;="&amp;VLOOKUP(AO$1,'100-&gt;45b'!$A$1:$D$45,3,0),Build!$D$1:$CY$1,"&lt;="&amp;VLOOKUP(AO$1,'100-&gt;45b'!$A$1:$D$45,4,0))</f>
        <v>1439352</v>
      </c>
      <c r="AP58" s="7">
        <f>SUMIFS(Build!$D58:$CY58,Build!$D$1:$CY$1,"&gt;="&amp;VLOOKUP(AP$1,'100-&gt;45b'!$A$1:$D$45,3,0),Build!$D$1:$CY$1,"&lt;="&amp;VLOOKUP(AP$1,'100-&gt;45b'!$A$1:$D$45,4,0))</f>
        <v>2673242</v>
      </c>
      <c r="AQ58" s="7">
        <f>SUMIFS(Build!$D58:$CY58,Build!$D$1:$CY$1,"&gt;="&amp;VLOOKUP(AQ$1,'100-&gt;45b'!$A$1:$D$45,3,0),Build!$D$1:$CY$1,"&lt;="&amp;VLOOKUP(AQ$1,'100-&gt;45b'!$A$1:$D$45,4,0))</f>
        <v>2518250</v>
      </c>
      <c r="AR58" s="7">
        <f>SUMIFS(Build!$D58:$CY58,Build!$D$1:$CY$1,"&gt;="&amp;VLOOKUP(AR$1,'100-&gt;45b'!$A$1:$D$45,3,0),Build!$D$1:$CY$1,"&lt;="&amp;VLOOKUP(AR$1,'100-&gt;45b'!$A$1:$D$45,4,0))</f>
        <v>1559950</v>
      </c>
      <c r="AS58" s="7">
        <f>SUMIFS(Build!$D58:$CY58,Build!$D$1:$CY$1,"&gt;="&amp;VLOOKUP(AS$1,'100-&gt;45b'!$A$1:$D$45,3,0),Build!$D$1:$CY$1,"&lt;="&amp;VLOOKUP(AS$1,'100-&gt;45b'!$A$1:$D$45,4,0))</f>
        <v>311902</v>
      </c>
      <c r="AT58" s="7">
        <f>SUMIFS(Build!$D58:$CY58,Build!$D$1:$CY$1,"&gt;="&amp;VLOOKUP(AT$1,'100-&gt;45b'!$A$1:$D$45,3,0),Build!$D$1:$CY$1,"&lt;="&amp;VLOOKUP(AT$1,'100-&gt;45b'!$A$1:$D$45,4,0))</f>
        <v>1683187</v>
      </c>
      <c r="AU58" s="7">
        <f>SUMIFS(Build!$D58:$CY58,Build!$D$1:$CY$1,"&gt;="&amp;VLOOKUP(AU$1,'100-&gt;45b'!$A$1:$D$45,3,0),Build!$D$1:$CY$1,"&lt;="&amp;VLOOKUP(AU$1,'100-&gt;45b'!$A$1:$D$45,4,0))</f>
        <v>2257370</v>
      </c>
      <c r="AV58" s="23">
        <f>Build!CX58</f>
        <v>4642</v>
      </c>
      <c r="AW58" s="7">
        <f>Build!CY58</f>
        <v>341134</v>
      </c>
      <c r="AX58" s="7"/>
      <c r="AY58" s="17">
        <f t="shared" si="0"/>
        <v>42</v>
      </c>
      <c r="AZ58" s="18">
        <f t="shared" si="1"/>
        <v>6.7000283431463943E-3</v>
      </c>
      <c r="BA58" s="18"/>
      <c r="BB58" s="18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B58" s="8"/>
    </row>
    <row r="59" spans="1:106" x14ac:dyDescent="0.25">
      <c r="A59" t="s">
        <v>263</v>
      </c>
      <c r="B59">
        <f>VLOOKUP($A59&amp;0,'Short Labels'!$B$1:$N$8042,8,0)</f>
        <v>2019</v>
      </c>
      <c r="C59" s="7">
        <f>SUMIFS(Build!$D59:$CY59,Build!$D$1:$CY$1,"&gt;="&amp;VLOOKUP(C$1,'100-&gt;45b'!$A$1:$D$45,3,0),Build!$D$1:$CY$1,"&lt;="&amp;VLOOKUP(C$1,'100-&gt;45b'!$A$1:$D$45,4,0))</f>
        <v>432</v>
      </c>
      <c r="D59" s="7">
        <f>SUMIFS(Build!$D59:$CY59,Build!$D$1:$CY$1,"&gt;="&amp;VLOOKUP(D$1,'100-&gt;45b'!$A$1:$D$45,3,0),Build!$D$1:$CY$1,"&lt;="&amp;VLOOKUP(D$1,'100-&gt;45b'!$A$1:$D$45,4,0))</f>
        <v>389</v>
      </c>
      <c r="E59" s="7">
        <f>SUMIFS(Build!$D59:$CY59,Build!$D$1:$CY$1,"&gt;="&amp;VLOOKUP(E$1,'100-&gt;45b'!$A$1:$D$45,3,0),Build!$D$1:$CY$1,"&lt;="&amp;VLOOKUP(E$1,'100-&gt;45b'!$A$1:$D$45,4,0))</f>
        <v>0</v>
      </c>
      <c r="F59" s="7">
        <f>SUMIFS(Build!$D59:$CY59,Build!$D$1:$CY$1,"&gt;="&amp;VLOOKUP(F$1,'100-&gt;45b'!$A$1:$D$45,3,0),Build!$D$1:$CY$1,"&lt;="&amp;VLOOKUP(F$1,'100-&gt;45b'!$A$1:$D$45,4,0))</f>
        <v>0</v>
      </c>
      <c r="G59" s="7">
        <f>SUMIFS(Build!$D59:$CY59,Build!$D$1:$CY$1,"&gt;="&amp;VLOOKUP(G$1,'100-&gt;45b'!$A$1:$D$45,3,0),Build!$D$1:$CY$1,"&lt;="&amp;VLOOKUP(G$1,'100-&gt;45b'!$A$1:$D$45,4,0))</f>
        <v>0</v>
      </c>
      <c r="H59" s="7">
        <f>SUMIFS(Build!$D59:$CY59,Build!$D$1:$CY$1,"&gt;="&amp;VLOOKUP(H$1,'100-&gt;45b'!$A$1:$D$45,3,0),Build!$D$1:$CY$1,"&lt;="&amp;VLOOKUP(H$1,'100-&gt;45b'!$A$1:$D$45,4,0))</f>
        <v>177</v>
      </c>
      <c r="I59" s="7">
        <f>SUMIFS(Build!$D59:$CY59,Build!$D$1:$CY$1,"&gt;="&amp;VLOOKUP(I$1,'100-&gt;45b'!$A$1:$D$45,3,0),Build!$D$1:$CY$1,"&lt;="&amp;VLOOKUP(I$1,'100-&gt;45b'!$A$1:$D$45,4,0))</f>
        <v>68</v>
      </c>
      <c r="J59" s="7">
        <f>SUMIFS(Build!$D59:$CY59,Build!$D$1:$CY$1,"&gt;="&amp;VLOOKUP(J$1,'100-&gt;45b'!$A$1:$D$45,3,0),Build!$D$1:$CY$1,"&lt;="&amp;VLOOKUP(J$1,'100-&gt;45b'!$A$1:$D$45,4,0))</f>
        <v>0</v>
      </c>
      <c r="K59" s="7">
        <f>SUMIFS(Build!$D59:$CY59,Build!$D$1:$CY$1,"&gt;="&amp;VLOOKUP(K$1,'100-&gt;45b'!$A$1:$D$45,3,0),Build!$D$1:$CY$1,"&lt;="&amp;VLOOKUP(K$1,'100-&gt;45b'!$A$1:$D$45,4,0))</f>
        <v>0</v>
      </c>
      <c r="L59" s="7">
        <f>SUMIFS(Build!$D59:$CY59,Build!$D$1:$CY$1,"&gt;="&amp;VLOOKUP(L$1,'100-&gt;45b'!$A$1:$D$45,3,0),Build!$D$1:$CY$1,"&lt;="&amp;VLOOKUP(L$1,'100-&gt;45b'!$A$1:$D$45,4,0))</f>
        <v>0</v>
      </c>
      <c r="M59" s="7">
        <f>SUMIFS(Build!$D59:$CY59,Build!$D$1:$CY$1,"&gt;="&amp;VLOOKUP(M$1,'100-&gt;45b'!$A$1:$D$45,3,0),Build!$D$1:$CY$1,"&lt;="&amp;VLOOKUP(M$1,'100-&gt;45b'!$A$1:$D$45,4,0))</f>
        <v>0</v>
      </c>
      <c r="N59" s="7">
        <f>SUMIFS(Build!$D59:$CY59,Build!$D$1:$CY$1,"&gt;="&amp;VLOOKUP(N$1,'100-&gt;45b'!$A$1:$D$45,3,0),Build!$D$1:$CY$1,"&lt;="&amp;VLOOKUP(N$1,'100-&gt;45b'!$A$1:$D$45,4,0))</f>
        <v>0</v>
      </c>
      <c r="O59" s="7">
        <f>SUMIFS(Build!$D59:$CY59,Build!$D$1:$CY$1,"&gt;="&amp;VLOOKUP(O$1,'100-&gt;45b'!$A$1:$D$45,3,0),Build!$D$1:$CY$1,"&lt;="&amp;VLOOKUP(O$1,'100-&gt;45b'!$A$1:$D$45,4,0))</f>
        <v>0</v>
      </c>
      <c r="P59" s="7">
        <f>SUMIFS(Build!$D59:$CY59,Build!$D$1:$CY$1,"&gt;="&amp;VLOOKUP(P$1,'100-&gt;45b'!$A$1:$D$45,3,0),Build!$D$1:$CY$1,"&lt;="&amp;VLOOKUP(P$1,'100-&gt;45b'!$A$1:$D$45,4,0))</f>
        <v>0</v>
      </c>
      <c r="Q59" s="7">
        <f>SUMIFS(Build!$D59:$CY59,Build!$D$1:$CY$1,"&gt;="&amp;VLOOKUP(Q$1,'100-&gt;45b'!$A$1:$D$45,3,0),Build!$D$1:$CY$1,"&lt;="&amp;VLOOKUP(Q$1,'100-&gt;45b'!$A$1:$D$45,4,0))</f>
        <v>0</v>
      </c>
      <c r="R59" s="7">
        <f>SUMIFS(Build!$D59:$CY59,Build!$D$1:$CY$1,"&gt;="&amp;VLOOKUP(R$1,'100-&gt;45b'!$A$1:$D$45,3,0),Build!$D$1:$CY$1,"&lt;="&amp;VLOOKUP(R$1,'100-&gt;45b'!$A$1:$D$45,4,0))</f>
        <v>0</v>
      </c>
      <c r="S59" s="7">
        <f>SUMIFS(Build!$D59:$CY59,Build!$D$1:$CY$1,"&gt;="&amp;VLOOKUP(S$1,'100-&gt;45b'!$A$1:$D$45,3,0),Build!$D$1:$CY$1,"&lt;="&amp;VLOOKUP(S$1,'100-&gt;45b'!$A$1:$D$45,4,0))</f>
        <v>0</v>
      </c>
      <c r="T59" s="7">
        <f>SUMIFS(Build!$D59:$CY59,Build!$D$1:$CY$1,"&gt;="&amp;VLOOKUP(T$1,'100-&gt;45b'!$A$1:$D$45,3,0),Build!$D$1:$CY$1,"&lt;="&amp;VLOOKUP(T$1,'100-&gt;45b'!$A$1:$D$45,4,0))</f>
        <v>0</v>
      </c>
      <c r="U59" s="7">
        <f>SUMIFS(Build!$D59:$CY59,Build!$D$1:$CY$1,"&gt;="&amp;VLOOKUP(U$1,'100-&gt;45b'!$A$1:$D$45,3,0),Build!$D$1:$CY$1,"&lt;="&amp;VLOOKUP(U$1,'100-&gt;45b'!$A$1:$D$45,4,0))</f>
        <v>0</v>
      </c>
      <c r="V59" s="7">
        <f>SUMIFS(Build!$D59:$CY59,Build!$D$1:$CY$1,"&gt;="&amp;VLOOKUP(V$1,'100-&gt;45b'!$A$1:$D$45,3,0),Build!$D$1:$CY$1,"&lt;="&amp;VLOOKUP(V$1,'100-&gt;45b'!$A$1:$D$45,4,0))</f>
        <v>0</v>
      </c>
      <c r="W59" s="7">
        <f>SUMIFS(Build!$D59:$CY59,Build!$D$1:$CY$1,"&gt;="&amp;VLOOKUP(W$1,'100-&gt;45b'!$A$1:$D$45,3,0),Build!$D$1:$CY$1,"&lt;="&amp;VLOOKUP(W$1,'100-&gt;45b'!$A$1:$D$45,4,0))</f>
        <v>151</v>
      </c>
      <c r="X59" s="7">
        <f>SUMIFS(Build!$D59:$CY59,Build!$D$1:$CY$1,"&gt;="&amp;VLOOKUP(X$1,'100-&gt;45b'!$A$1:$D$45,3,0),Build!$D$1:$CY$1,"&lt;="&amp;VLOOKUP(X$1,'100-&gt;45b'!$A$1:$D$45,4,0))</f>
        <v>0</v>
      </c>
      <c r="Y59" s="7">
        <f>SUMIFS(Build!$D59:$CY59,Build!$D$1:$CY$1,"&gt;="&amp;VLOOKUP(Y$1,'100-&gt;45b'!$A$1:$D$45,3,0),Build!$D$1:$CY$1,"&lt;="&amp;VLOOKUP(Y$1,'100-&gt;45b'!$A$1:$D$45,4,0))</f>
        <v>696</v>
      </c>
      <c r="Z59" s="7">
        <f>SUMIFS(Build!$D59:$CY59,Build!$D$1:$CY$1,"&gt;="&amp;VLOOKUP(Z$1,'100-&gt;45b'!$A$1:$D$45,3,0),Build!$D$1:$CY$1,"&lt;="&amp;VLOOKUP(Z$1,'100-&gt;45b'!$A$1:$D$45,4,0))</f>
        <v>75</v>
      </c>
      <c r="AA59" s="7">
        <f>SUMIFS(Build!$D59:$CY59,Build!$D$1:$CY$1,"&gt;="&amp;VLOOKUP(AA$1,'100-&gt;45b'!$A$1:$D$45,3,0),Build!$D$1:$CY$1,"&lt;="&amp;VLOOKUP(AA$1,'100-&gt;45b'!$A$1:$D$45,4,0))</f>
        <v>1150</v>
      </c>
      <c r="AB59" s="7">
        <f>SUMIFS(Build!$D59:$CY59,Build!$D$1:$CY$1,"&gt;="&amp;VLOOKUP(AB$1,'100-&gt;45b'!$A$1:$D$45,3,0),Build!$D$1:$CY$1,"&lt;="&amp;VLOOKUP(AB$1,'100-&gt;45b'!$A$1:$D$45,4,0))</f>
        <v>1736</v>
      </c>
      <c r="AC59" s="7">
        <f>SUMIFS(Build!$D59:$CY59,Build!$D$1:$CY$1,"&gt;="&amp;VLOOKUP(AC$1,'100-&gt;45b'!$A$1:$D$45,3,0),Build!$D$1:$CY$1,"&lt;="&amp;VLOOKUP(AC$1,'100-&gt;45b'!$A$1:$D$45,4,0))</f>
        <v>219</v>
      </c>
      <c r="AD59" s="7">
        <f>SUMIFS(Build!$D59:$CY59,Build!$D$1:$CY$1,"&gt;="&amp;VLOOKUP(AD$1,'100-&gt;45b'!$A$1:$D$45,3,0),Build!$D$1:$CY$1,"&lt;="&amp;VLOOKUP(AD$1,'100-&gt;45b'!$A$1:$D$45,4,0))</f>
        <v>236</v>
      </c>
      <c r="AE59" s="7">
        <f>SUMIFS(Build!$D59:$CY59,Build!$D$1:$CY$1,"&gt;="&amp;VLOOKUP(AE$1,'100-&gt;45b'!$A$1:$D$45,3,0),Build!$D$1:$CY$1,"&lt;="&amp;VLOOKUP(AE$1,'100-&gt;45b'!$A$1:$D$45,4,0))</f>
        <v>194</v>
      </c>
      <c r="AF59" s="7">
        <f>SUMIFS(Build!$D59:$CY59,Build!$D$1:$CY$1,"&gt;="&amp;VLOOKUP(AF$1,'100-&gt;45b'!$A$1:$D$45,3,0),Build!$D$1:$CY$1,"&lt;="&amp;VLOOKUP(AF$1,'100-&gt;45b'!$A$1:$D$45,4,0))</f>
        <v>347</v>
      </c>
      <c r="AG59" s="7">
        <f>SUMIFS(Build!$D59:$CY59,Build!$D$1:$CY$1,"&gt;="&amp;VLOOKUP(AG$1,'100-&gt;45b'!$A$1:$D$45,3,0),Build!$D$1:$CY$1,"&lt;="&amp;VLOOKUP(AG$1,'100-&gt;45b'!$A$1:$D$45,4,0))</f>
        <v>0</v>
      </c>
      <c r="AH59" s="7">
        <f>SUMIFS(Build!$D59:$CY59,Build!$D$1:$CY$1,"&gt;="&amp;VLOOKUP(AH$1,'100-&gt;45b'!$A$1:$D$45,3,0),Build!$D$1:$CY$1,"&lt;="&amp;VLOOKUP(AH$1,'100-&gt;45b'!$A$1:$D$45,4,0))</f>
        <v>703</v>
      </c>
      <c r="AI59" s="7">
        <f>SUMIFS(Build!$D59:$CY59,Build!$D$1:$CY$1,"&gt;="&amp;VLOOKUP(AI$1,'100-&gt;45b'!$A$1:$D$45,3,0),Build!$D$1:$CY$1,"&lt;="&amp;VLOOKUP(AI$1,'100-&gt;45b'!$A$1:$D$45,4,0))</f>
        <v>0</v>
      </c>
      <c r="AJ59" s="7">
        <f>SUMIFS(Build!$D59:$CY59,Build!$D$1:$CY$1,"&gt;="&amp;VLOOKUP(AJ$1,'100-&gt;45b'!$A$1:$D$45,3,0),Build!$D$1:$CY$1,"&lt;="&amp;VLOOKUP(AJ$1,'100-&gt;45b'!$A$1:$D$45,4,0))</f>
        <v>162</v>
      </c>
      <c r="AK59" s="7">
        <f>SUMIFS(Build!$D59:$CY59,Build!$D$1:$CY$1,"&gt;="&amp;VLOOKUP(AK$1,'100-&gt;45b'!$A$1:$D$45,3,0),Build!$D$1:$CY$1,"&lt;="&amp;VLOOKUP(AK$1,'100-&gt;45b'!$A$1:$D$45,4,0))</f>
        <v>0</v>
      </c>
      <c r="AL59" s="7">
        <f>SUMIFS(Build!$D59:$CY59,Build!$D$1:$CY$1,"&gt;="&amp;VLOOKUP(AL$1,'100-&gt;45b'!$A$1:$D$45,3,0),Build!$D$1:$CY$1,"&lt;="&amp;VLOOKUP(AL$1,'100-&gt;45b'!$A$1:$D$45,4,0))</f>
        <v>320</v>
      </c>
      <c r="AM59" s="7">
        <f>SUMIFS(Build!$D59:$CY59,Build!$D$1:$CY$1,"&gt;="&amp;VLOOKUP(AM$1,'100-&gt;45b'!$A$1:$D$45,3,0),Build!$D$1:$CY$1,"&lt;="&amp;VLOOKUP(AM$1,'100-&gt;45b'!$A$1:$D$45,4,0))</f>
        <v>0</v>
      </c>
      <c r="AN59" s="7">
        <f>SUMIFS(Build!$D59:$CY59,Build!$D$1:$CY$1,"&gt;="&amp;VLOOKUP(AN$1,'100-&gt;45b'!$A$1:$D$45,3,0),Build!$D$1:$CY$1,"&lt;="&amp;VLOOKUP(AN$1,'100-&gt;45b'!$A$1:$D$45,4,0))</f>
        <v>164</v>
      </c>
      <c r="AO59" s="7">
        <f>SUMIFS(Build!$D59:$CY59,Build!$D$1:$CY$1,"&gt;="&amp;VLOOKUP(AO$1,'100-&gt;45b'!$A$1:$D$45,3,0),Build!$D$1:$CY$1,"&lt;="&amp;VLOOKUP(AO$1,'100-&gt;45b'!$A$1:$D$45,4,0))</f>
        <v>1069</v>
      </c>
      <c r="AP59" s="7">
        <f>SUMIFS(Build!$D59:$CY59,Build!$D$1:$CY$1,"&gt;="&amp;VLOOKUP(AP$1,'100-&gt;45b'!$A$1:$D$45,3,0),Build!$D$1:$CY$1,"&lt;="&amp;VLOOKUP(AP$1,'100-&gt;45b'!$A$1:$D$45,4,0))</f>
        <v>2261</v>
      </c>
      <c r="AQ59" s="7">
        <f>SUMIFS(Build!$D59:$CY59,Build!$D$1:$CY$1,"&gt;="&amp;VLOOKUP(AQ$1,'100-&gt;45b'!$A$1:$D$45,3,0),Build!$D$1:$CY$1,"&lt;="&amp;VLOOKUP(AQ$1,'100-&gt;45b'!$A$1:$D$45,4,0))</f>
        <v>2016</v>
      </c>
      <c r="AR59" s="7">
        <f>SUMIFS(Build!$D59:$CY59,Build!$D$1:$CY$1,"&gt;="&amp;VLOOKUP(AR$1,'100-&gt;45b'!$A$1:$D$45,3,0),Build!$D$1:$CY$1,"&lt;="&amp;VLOOKUP(AR$1,'100-&gt;45b'!$A$1:$D$45,4,0))</f>
        <v>836</v>
      </c>
      <c r="AS59" s="7">
        <f>SUMIFS(Build!$D59:$CY59,Build!$D$1:$CY$1,"&gt;="&amp;VLOOKUP(AS$1,'100-&gt;45b'!$A$1:$D$45,3,0),Build!$D$1:$CY$1,"&lt;="&amp;VLOOKUP(AS$1,'100-&gt;45b'!$A$1:$D$45,4,0))</f>
        <v>0</v>
      </c>
      <c r="AT59" s="7">
        <f>SUMIFS(Build!$D59:$CY59,Build!$D$1:$CY$1,"&gt;="&amp;VLOOKUP(AT$1,'100-&gt;45b'!$A$1:$D$45,3,0),Build!$D$1:$CY$1,"&lt;="&amp;VLOOKUP(AT$1,'100-&gt;45b'!$A$1:$D$45,4,0))</f>
        <v>140</v>
      </c>
      <c r="AU59" s="7">
        <f>SUMIFS(Build!$D59:$CY59,Build!$D$1:$CY$1,"&gt;="&amp;VLOOKUP(AU$1,'100-&gt;45b'!$A$1:$D$45,3,0),Build!$D$1:$CY$1,"&lt;="&amp;VLOOKUP(AU$1,'100-&gt;45b'!$A$1:$D$45,4,0))</f>
        <v>1685</v>
      </c>
      <c r="AV59" s="23">
        <f>Build!CX59</f>
        <v>305</v>
      </c>
      <c r="AW59" s="7">
        <f>Build!CY59</f>
        <v>0</v>
      </c>
      <c r="AX59" s="7"/>
      <c r="AY59" s="17">
        <f t="shared" si="0"/>
        <v>23</v>
      </c>
      <c r="AZ59" s="18">
        <f t="shared" si="1"/>
        <v>0</v>
      </c>
      <c r="BA59" s="18"/>
      <c r="BB59" s="18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B59" s="8"/>
    </row>
    <row r="60" spans="1:106" x14ac:dyDescent="0.25">
      <c r="A60" t="s">
        <v>264</v>
      </c>
      <c r="B60">
        <f>VLOOKUP($A60&amp;0,'Short Labels'!$B$1:$N$8042,8,0)</f>
        <v>2020</v>
      </c>
      <c r="C60" s="7">
        <f>SUMIFS(Build!$D60:$CY60,Build!$D$1:$CY$1,"&gt;="&amp;VLOOKUP(C$1,'100-&gt;45b'!$A$1:$D$45,3,0),Build!$D$1:$CY$1,"&lt;="&amp;VLOOKUP(C$1,'100-&gt;45b'!$A$1:$D$45,4,0))</f>
        <v>91245</v>
      </c>
      <c r="D60" s="7">
        <f>SUMIFS(Build!$D60:$CY60,Build!$D$1:$CY$1,"&gt;="&amp;VLOOKUP(D$1,'100-&gt;45b'!$A$1:$D$45,3,0),Build!$D$1:$CY$1,"&lt;="&amp;VLOOKUP(D$1,'100-&gt;45b'!$A$1:$D$45,4,0))</f>
        <v>0</v>
      </c>
      <c r="E60" s="7">
        <f>SUMIFS(Build!$D60:$CY60,Build!$D$1:$CY$1,"&gt;="&amp;VLOOKUP(E$1,'100-&gt;45b'!$A$1:$D$45,3,0),Build!$D$1:$CY$1,"&lt;="&amp;VLOOKUP(E$1,'100-&gt;45b'!$A$1:$D$45,4,0))</f>
        <v>3401</v>
      </c>
      <c r="F60" s="7">
        <f>SUMIFS(Build!$D60:$CY60,Build!$D$1:$CY$1,"&gt;="&amp;VLOOKUP(F$1,'100-&gt;45b'!$A$1:$D$45,3,0),Build!$D$1:$CY$1,"&lt;="&amp;VLOOKUP(F$1,'100-&gt;45b'!$A$1:$D$45,4,0))</f>
        <v>3528</v>
      </c>
      <c r="G60" s="7">
        <f>SUMIFS(Build!$D60:$CY60,Build!$D$1:$CY$1,"&gt;="&amp;VLOOKUP(G$1,'100-&gt;45b'!$A$1:$D$45,3,0),Build!$D$1:$CY$1,"&lt;="&amp;VLOOKUP(G$1,'100-&gt;45b'!$A$1:$D$45,4,0))</f>
        <v>0</v>
      </c>
      <c r="H60" s="7">
        <f>SUMIFS(Build!$D60:$CY60,Build!$D$1:$CY$1,"&gt;="&amp;VLOOKUP(H$1,'100-&gt;45b'!$A$1:$D$45,3,0),Build!$D$1:$CY$1,"&lt;="&amp;VLOOKUP(H$1,'100-&gt;45b'!$A$1:$D$45,4,0))</f>
        <v>29421</v>
      </c>
      <c r="I60" s="7">
        <f>SUMIFS(Build!$D60:$CY60,Build!$D$1:$CY$1,"&gt;="&amp;VLOOKUP(I$1,'100-&gt;45b'!$A$1:$D$45,3,0),Build!$D$1:$CY$1,"&lt;="&amp;VLOOKUP(I$1,'100-&gt;45b'!$A$1:$D$45,4,0))</f>
        <v>46054</v>
      </c>
      <c r="J60" s="7">
        <f>SUMIFS(Build!$D60:$CY60,Build!$D$1:$CY$1,"&gt;="&amp;VLOOKUP(J$1,'100-&gt;45b'!$A$1:$D$45,3,0),Build!$D$1:$CY$1,"&lt;="&amp;VLOOKUP(J$1,'100-&gt;45b'!$A$1:$D$45,4,0))</f>
        <v>4208</v>
      </c>
      <c r="K60" s="7">
        <f>SUMIFS(Build!$D60:$CY60,Build!$D$1:$CY$1,"&gt;="&amp;VLOOKUP(K$1,'100-&gt;45b'!$A$1:$D$45,3,0),Build!$D$1:$CY$1,"&lt;="&amp;VLOOKUP(K$1,'100-&gt;45b'!$A$1:$D$45,4,0))</f>
        <v>5072</v>
      </c>
      <c r="L60" s="7">
        <f>SUMIFS(Build!$D60:$CY60,Build!$D$1:$CY$1,"&gt;="&amp;VLOOKUP(L$1,'100-&gt;45b'!$A$1:$D$45,3,0),Build!$D$1:$CY$1,"&lt;="&amp;VLOOKUP(L$1,'100-&gt;45b'!$A$1:$D$45,4,0))</f>
        <v>0</v>
      </c>
      <c r="M60" s="7">
        <f>SUMIFS(Build!$D60:$CY60,Build!$D$1:$CY$1,"&gt;="&amp;VLOOKUP(M$1,'100-&gt;45b'!$A$1:$D$45,3,0),Build!$D$1:$CY$1,"&lt;="&amp;VLOOKUP(M$1,'100-&gt;45b'!$A$1:$D$45,4,0))</f>
        <v>1764</v>
      </c>
      <c r="N60" s="7">
        <f>SUMIFS(Build!$D60:$CY60,Build!$D$1:$CY$1,"&gt;="&amp;VLOOKUP(N$1,'100-&gt;45b'!$A$1:$D$45,3,0),Build!$D$1:$CY$1,"&lt;="&amp;VLOOKUP(N$1,'100-&gt;45b'!$A$1:$D$45,4,0))</f>
        <v>2163</v>
      </c>
      <c r="O60" s="7">
        <f>SUMIFS(Build!$D60:$CY60,Build!$D$1:$CY$1,"&gt;="&amp;VLOOKUP(O$1,'100-&gt;45b'!$A$1:$D$45,3,0),Build!$D$1:$CY$1,"&lt;="&amp;VLOOKUP(O$1,'100-&gt;45b'!$A$1:$D$45,4,0))</f>
        <v>4536</v>
      </c>
      <c r="P60" s="7">
        <f>SUMIFS(Build!$D60:$CY60,Build!$D$1:$CY$1,"&gt;="&amp;VLOOKUP(P$1,'100-&gt;45b'!$A$1:$D$45,3,0),Build!$D$1:$CY$1,"&lt;="&amp;VLOOKUP(P$1,'100-&gt;45b'!$A$1:$D$45,4,0))</f>
        <v>3266</v>
      </c>
      <c r="Q60" s="7">
        <f>SUMIFS(Build!$D60:$CY60,Build!$D$1:$CY$1,"&gt;="&amp;VLOOKUP(Q$1,'100-&gt;45b'!$A$1:$D$45,3,0),Build!$D$1:$CY$1,"&lt;="&amp;VLOOKUP(Q$1,'100-&gt;45b'!$A$1:$D$45,4,0))</f>
        <v>7507</v>
      </c>
      <c r="R60" s="7">
        <f>SUMIFS(Build!$D60:$CY60,Build!$D$1:$CY$1,"&gt;="&amp;VLOOKUP(R$1,'100-&gt;45b'!$A$1:$D$45,3,0),Build!$D$1:$CY$1,"&lt;="&amp;VLOOKUP(R$1,'100-&gt;45b'!$A$1:$D$45,4,0))</f>
        <v>9334</v>
      </c>
      <c r="S60" s="7">
        <f>SUMIFS(Build!$D60:$CY60,Build!$D$1:$CY$1,"&gt;="&amp;VLOOKUP(S$1,'100-&gt;45b'!$A$1:$D$45,3,0),Build!$D$1:$CY$1,"&lt;="&amp;VLOOKUP(S$1,'100-&gt;45b'!$A$1:$D$45,4,0))</f>
        <v>2980</v>
      </c>
      <c r="T60" s="7">
        <f>SUMIFS(Build!$D60:$CY60,Build!$D$1:$CY$1,"&gt;="&amp;VLOOKUP(T$1,'100-&gt;45b'!$A$1:$D$45,3,0),Build!$D$1:$CY$1,"&lt;="&amp;VLOOKUP(T$1,'100-&gt;45b'!$A$1:$D$45,4,0))</f>
        <v>3049</v>
      </c>
      <c r="U60" s="7">
        <f>SUMIFS(Build!$D60:$CY60,Build!$D$1:$CY$1,"&gt;="&amp;VLOOKUP(U$1,'100-&gt;45b'!$A$1:$D$45,3,0),Build!$D$1:$CY$1,"&lt;="&amp;VLOOKUP(U$1,'100-&gt;45b'!$A$1:$D$45,4,0))</f>
        <v>1411</v>
      </c>
      <c r="V60" s="7">
        <f>SUMIFS(Build!$D60:$CY60,Build!$D$1:$CY$1,"&gt;="&amp;VLOOKUP(V$1,'100-&gt;45b'!$A$1:$D$45,3,0),Build!$D$1:$CY$1,"&lt;="&amp;VLOOKUP(V$1,'100-&gt;45b'!$A$1:$D$45,4,0))</f>
        <v>28942</v>
      </c>
      <c r="W60" s="7">
        <f>SUMIFS(Build!$D60:$CY60,Build!$D$1:$CY$1,"&gt;="&amp;VLOOKUP(W$1,'100-&gt;45b'!$A$1:$D$45,3,0),Build!$D$1:$CY$1,"&lt;="&amp;VLOOKUP(W$1,'100-&gt;45b'!$A$1:$D$45,4,0))</f>
        <v>0</v>
      </c>
      <c r="X60" s="7">
        <f>SUMIFS(Build!$D60:$CY60,Build!$D$1:$CY$1,"&gt;="&amp;VLOOKUP(X$1,'100-&gt;45b'!$A$1:$D$45,3,0),Build!$D$1:$CY$1,"&lt;="&amp;VLOOKUP(X$1,'100-&gt;45b'!$A$1:$D$45,4,0))</f>
        <v>8115</v>
      </c>
      <c r="Y60" s="7">
        <f>SUMIFS(Build!$D60:$CY60,Build!$D$1:$CY$1,"&gt;="&amp;VLOOKUP(Y$1,'100-&gt;45b'!$A$1:$D$45,3,0),Build!$D$1:$CY$1,"&lt;="&amp;VLOOKUP(Y$1,'100-&gt;45b'!$A$1:$D$45,4,0))</f>
        <v>9395</v>
      </c>
      <c r="Z60" s="7">
        <f>SUMIFS(Build!$D60:$CY60,Build!$D$1:$CY$1,"&gt;="&amp;VLOOKUP(Z$1,'100-&gt;45b'!$A$1:$D$45,3,0),Build!$D$1:$CY$1,"&lt;="&amp;VLOOKUP(Z$1,'100-&gt;45b'!$A$1:$D$45,4,0))</f>
        <v>15547</v>
      </c>
      <c r="AA60" s="7">
        <f>SUMIFS(Build!$D60:$CY60,Build!$D$1:$CY$1,"&gt;="&amp;VLOOKUP(AA$1,'100-&gt;45b'!$A$1:$D$45,3,0),Build!$D$1:$CY$1,"&lt;="&amp;VLOOKUP(AA$1,'100-&gt;45b'!$A$1:$D$45,4,0))</f>
        <v>55165</v>
      </c>
      <c r="AB60" s="7">
        <f>SUMIFS(Build!$D60:$CY60,Build!$D$1:$CY$1,"&gt;="&amp;VLOOKUP(AB$1,'100-&gt;45b'!$A$1:$D$45,3,0),Build!$D$1:$CY$1,"&lt;="&amp;VLOOKUP(AB$1,'100-&gt;45b'!$A$1:$D$45,4,0))</f>
        <v>116970</v>
      </c>
      <c r="AC60" s="7">
        <f>SUMIFS(Build!$D60:$CY60,Build!$D$1:$CY$1,"&gt;="&amp;VLOOKUP(AC$1,'100-&gt;45b'!$A$1:$D$45,3,0),Build!$D$1:$CY$1,"&lt;="&amp;VLOOKUP(AC$1,'100-&gt;45b'!$A$1:$D$45,4,0))</f>
        <v>32583</v>
      </c>
      <c r="AD60" s="7">
        <f>SUMIFS(Build!$D60:$CY60,Build!$D$1:$CY$1,"&gt;="&amp;VLOOKUP(AD$1,'100-&gt;45b'!$A$1:$D$45,3,0),Build!$D$1:$CY$1,"&lt;="&amp;VLOOKUP(AD$1,'100-&gt;45b'!$A$1:$D$45,4,0))</f>
        <v>0</v>
      </c>
      <c r="AE60" s="7">
        <f>SUMIFS(Build!$D60:$CY60,Build!$D$1:$CY$1,"&gt;="&amp;VLOOKUP(AE$1,'100-&gt;45b'!$A$1:$D$45,3,0),Build!$D$1:$CY$1,"&lt;="&amp;VLOOKUP(AE$1,'100-&gt;45b'!$A$1:$D$45,4,0))</f>
        <v>389</v>
      </c>
      <c r="AF60" s="7">
        <f>SUMIFS(Build!$D60:$CY60,Build!$D$1:$CY$1,"&gt;="&amp;VLOOKUP(AF$1,'100-&gt;45b'!$A$1:$D$45,3,0),Build!$D$1:$CY$1,"&lt;="&amp;VLOOKUP(AF$1,'100-&gt;45b'!$A$1:$D$45,4,0))</f>
        <v>6151</v>
      </c>
      <c r="AG60" s="7">
        <f>SUMIFS(Build!$D60:$CY60,Build!$D$1:$CY$1,"&gt;="&amp;VLOOKUP(AG$1,'100-&gt;45b'!$A$1:$D$45,3,0),Build!$D$1:$CY$1,"&lt;="&amp;VLOOKUP(AG$1,'100-&gt;45b'!$A$1:$D$45,4,0))</f>
        <v>4226</v>
      </c>
      <c r="AH60" s="7">
        <f>SUMIFS(Build!$D60:$CY60,Build!$D$1:$CY$1,"&gt;="&amp;VLOOKUP(AH$1,'100-&gt;45b'!$A$1:$D$45,3,0),Build!$D$1:$CY$1,"&lt;="&amp;VLOOKUP(AH$1,'100-&gt;45b'!$A$1:$D$45,4,0))</f>
        <v>33799</v>
      </c>
      <c r="AI60" s="7">
        <f>SUMIFS(Build!$D60:$CY60,Build!$D$1:$CY$1,"&gt;="&amp;VLOOKUP(AI$1,'100-&gt;45b'!$A$1:$D$45,3,0),Build!$D$1:$CY$1,"&lt;="&amp;VLOOKUP(AI$1,'100-&gt;45b'!$A$1:$D$45,4,0))</f>
        <v>4342</v>
      </c>
      <c r="AJ60" s="7">
        <f>SUMIFS(Build!$D60:$CY60,Build!$D$1:$CY$1,"&gt;="&amp;VLOOKUP(AJ$1,'100-&gt;45b'!$A$1:$D$45,3,0),Build!$D$1:$CY$1,"&lt;="&amp;VLOOKUP(AJ$1,'100-&gt;45b'!$A$1:$D$45,4,0))</f>
        <v>4167</v>
      </c>
      <c r="AK60" s="7">
        <f>SUMIFS(Build!$D60:$CY60,Build!$D$1:$CY$1,"&gt;="&amp;VLOOKUP(AK$1,'100-&gt;45b'!$A$1:$D$45,3,0),Build!$D$1:$CY$1,"&lt;="&amp;VLOOKUP(AK$1,'100-&gt;45b'!$A$1:$D$45,4,0))</f>
        <v>9973</v>
      </c>
      <c r="AL60" s="7">
        <f>SUMIFS(Build!$D60:$CY60,Build!$D$1:$CY$1,"&gt;="&amp;VLOOKUP(AL$1,'100-&gt;45b'!$A$1:$D$45,3,0),Build!$D$1:$CY$1,"&lt;="&amp;VLOOKUP(AL$1,'100-&gt;45b'!$A$1:$D$45,4,0))</f>
        <v>11844</v>
      </c>
      <c r="AM60" s="7">
        <f>SUMIFS(Build!$D60:$CY60,Build!$D$1:$CY$1,"&gt;="&amp;VLOOKUP(AM$1,'100-&gt;45b'!$A$1:$D$45,3,0),Build!$D$1:$CY$1,"&lt;="&amp;VLOOKUP(AM$1,'100-&gt;45b'!$A$1:$D$45,4,0))</f>
        <v>2169</v>
      </c>
      <c r="AN60" s="7">
        <f>SUMIFS(Build!$D60:$CY60,Build!$D$1:$CY$1,"&gt;="&amp;VLOOKUP(AN$1,'100-&gt;45b'!$A$1:$D$45,3,0),Build!$D$1:$CY$1,"&lt;="&amp;VLOOKUP(AN$1,'100-&gt;45b'!$A$1:$D$45,4,0))</f>
        <v>18549</v>
      </c>
      <c r="AO60" s="7">
        <f>SUMIFS(Build!$D60:$CY60,Build!$D$1:$CY$1,"&gt;="&amp;VLOOKUP(AO$1,'100-&gt;45b'!$A$1:$D$45,3,0),Build!$D$1:$CY$1,"&lt;="&amp;VLOOKUP(AO$1,'100-&gt;45b'!$A$1:$D$45,4,0))</f>
        <v>20067</v>
      </c>
      <c r="AP60" s="7">
        <f>SUMIFS(Build!$D60:$CY60,Build!$D$1:$CY$1,"&gt;="&amp;VLOOKUP(AP$1,'100-&gt;45b'!$A$1:$D$45,3,0),Build!$D$1:$CY$1,"&lt;="&amp;VLOOKUP(AP$1,'100-&gt;45b'!$A$1:$D$45,4,0))</f>
        <v>54962</v>
      </c>
      <c r="AQ60" s="7">
        <f>SUMIFS(Build!$D60:$CY60,Build!$D$1:$CY$1,"&gt;="&amp;VLOOKUP(AQ$1,'100-&gt;45b'!$A$1:$D$45,3,0),Build!$D$1:$CY$1,"&lt;="&amp;VLOOKUP(AQ$1,'100-&gt;45b'!$A$1:$D$45,4,0))</f>
        <v>48824</v>
      </c>
      <c r="AR60" s="7">
        <f>SUMIFS(Build!$D60:$CY60,Build!$D$1:$CY$1,"&gt;="&amp;VLOOKUP(AR$1,'100-&gt;45b'!$A$1:$D$45,3,0),Build!$D$1:$CY$1,"&lt;="&amp;VLOOKUP(AR$1,'100-&gt;45b'!$A$1:$D$45,4,0))</f>
        <v>49684</v>
      </c>
      <c r="AS60" s="7">
        <f>SUMIFS(Build!$D60:$CY60,Build!$D$1:$CY$1,"&gt;="&amp;VLOOKUP(AS$1,'100-&gt;45b'!$A$1:$D$45,3,0),Build!$D$1:$CY$1,"&lt;="&amp;VLOOKUP(AS$1,'100-&gt;45b'!$A$1:$D$45,4,0))</f>
        <v>18391</v>
      </c>
      <c r="AT60" s="7">
        <f>SUMIFS(Build!$D60:$CY60,Build!$D$1:$CY$1,"&gt;="&amp;VLOOKUP(AT$1,'100-&gt;45b'!$A$1:$D$45,3,0),Build!$D$1:$CY$1,"&lt;="&amp;VLOOKUP(AT$1,'100-&gt;45b'!$A$1:$D$45,4,0))</f>
        <v>15632</v>
      </c>
      <c r="AU60" s="7">
        <f>SUMIFS(Build!$D60:$CY60,Build!$D$1:$CY$1,"&gt;="&amp;VLOOKUP(AU$1,'100-&gt;45b'!$A$1:$D$45,3,0),Build!$D$1:$CY$1,"&lt;="&amp;VLOOKUP(AU$1,'100-&gt;45b'!$A$1:$D$45,4,0))</f>
        <v>281</v>
      </c>
      <c r="AV60" s="23">
        <f>Build!CX60</f>
        <v>1085</v>
      </c>
      <c r="AW60" s="7">
        <f>Build!CY60</f>
        <v>0</v>
      </c>
      <c r="AX60" s="7"/>
      <c r="AY60" s="17">
        <f t="shared" si="0"/>
        <v>40</v>
      </c>
      <c r="AZ60" s="18">
        <f t="shared" si="1"/>
        <v>0</v>
      </c>
      <c r="BA60" s="18"/>
      <c r="BB60" s="18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B60" s="8"/>
    </row>
    <row r="61" spans="1:106" x14ac:dyDescent="0.25">
      <c r="A61" t="s">
        <v>265</v>
      </c>
      <c r="B61">
        <f>VLOOKUP($A61&amp;0,'Short Labels'!$B$1:$N$8042,8,0)</f>
        <v>2018</v>
      </c>
      <c r="C61" s="7">
        <f>SUMIFS(Build!$D61:$CY61,Build!$D$1:$CY$1,"&gt;="&amp;VLOOKUP(C$1,'100-&gt;45b'!$A$1:$D$45,3,0),Build!$D$1:$CY$1,"&lt;="&amp;VLOOKUP(C$1,'100-&gt;45b'!$A$1:$D$45,4,0))</f>
        <v>3718976</v>
      </c>
      <c r="D61" s="7">
        <f>SUMIFS(Build!$D61:$CY61,Build!$D$1:$CY$1,"&gt;="&amp;VLOOKUP(D$1,'100-&gt;45b'!$A$1:$D$45,3,0),Build!$D$1:$CY$1,"&lt;="&amp;VLOOKUP(D$1,'100-&gt;45b'!$A$1:$D$45,4,0))</f>
        <v>29025</v>
      </c>
      <c r="E61" s="7">
        <f>SUMIFS(Build!$D61:$CY61,Build!$D$1:$CY$1,"&gt;="&amp;VLOOKUP(E$1,'100-&gt;45b'!$A$1:$D$45,3,0),Build!$D$1:$CY$1,"&lt;="&amp;VLOOKUP(E$1,'100-&gt;45b'!$A$1:$D$45,4,0))</f>
        <v>2703</v>
      </c>
      <c r="F61" s="7">
        <f>SUMIFS(Build!$D61:$CY61,Build!$D$1:$CY$1,"&gt;="&amp;VLOOKUP(F$1,'100-&gt;45b'!$A$1:$D$45,3,0),Build!$D$1:$CY$1,"&lt;="&amp;VLOOKUP(F$1,'100-&gt;45b'!$A$1:$D$45,4,0))</f>
        <v>86486</v>
      </c>
      <c r="G61" s="7">
        <f>SUMIFS(Build!$D61:$CY61,Build!$D$1:$CY$1,"&gt;="&amp;VLOOKUP(G$1,'100-&gt;45b'!$A$1:$D$45,3,0),Build!$D$1:$CY$1,"&lt;="&amp;VLOOKUP(G$1,'100-&gt;45b'!$A$1:$D$45,4,0))</f>
        <v>994</v>
      </c>
      <c r="H61" s="7">
        <f>SUMIFS(Build!$D61:$CY61,Build!$D$1:$CY$1,"&gt;="&amp;VLOOKUP(H$1,'100-&gt;45b'!$A$1:$D$45,3,0),Build!$D$1:$CY$1,"&lt;="&amp;VLOOKUP(H$1,'100-&gt;45b'!$A$1:$D$45,4,0))</f>
        <v>67150</v>
      </c>
      <c r="I61" s="7">
        <f>SUMIFS(Build!$D61:$CY61,Build!$D$1:$CY$1,"&gt;="&amp;VLOOKUP(I$1,'100-&gt;45b'!$A$1:$D$45,3,0),Build!$D$1:$CY$1,"&lt;="&amp;VLOOKUP(I$1,'100-&gt;45b'!$A$1:$D$45,4,0))</f>
        <v>95027</v>
      </c>
      <c r="J61" s="7">
        <f>SUMIFS(Build!$D61:$CY61,Build!$D$1:$CY$1,"&gt;="&amp;VLOOKUP(J$1,'100-&gt;45b'!$A$1:$D$45,3,0),Build!$D$1:$CY$1,"&lt;="&amp;VLOOKUP(J$1,'100-&gt;45b'!$A$1:$D$45,4,0))</f>
        <v>34173</v>
      </c>
      <c r="K61" s="7">
        <f>SUMIFS(Build!$D61:$CY61,Build!$D$1:$CY$1,"&gt;="&amp;VLOOKUP(K$1,'100-&gt;45b'!$A$1:$D$45,3,0),Build!$D$1:$CY$1,"&lt;="&amp;VLOOKUP(K$1,'100-&gt;45b'!$A$1:$D$45,4,0))</f>
        <v>0</v>
      </c>
      <c r="L61" s="7">
        <f>SUMIFS(Build!$D61:$CY61,Build!$D$1:$CY$1,"&gt;="&amp;VLOOKUP(L$1,'100-&gt;45b'!$A$1:$D$45,3,0),Build!$D$1:$CY$1,"&lt;="&amp;VLOOKUP(L$1,'100-&gt;45b'!$A$1:$D$45,4,0))</f>
        <v>0</v>
      </c>
      <c r="M61" s="7">
        <f>SUMIFS(Build!$D61:$CY61,Build!$D$1:$CY$1,"&gt;="&amp;VLOOKUP(M$1,'100-&gt;45b'!$A$1:$D$45,3,0),Build!$D$1:$CY$1,"&lt;="&amp;VLOOKUP(M$1,'100-&gt;45b'!$A$1:$D$45,4,0))</f>
        <v>0</v>
      </c>
      <c r="N61" s="7">
        <f>SUMIFS(Build!$D61:$CY61,Build!$D$1:$CY$1,"&gt;="&amp;VLOOKUP(N$1,'100-&gt;45b'!$A$1:$D$45,3,0),Build!$D$1:$CY$1,"&lt;="&amp;VLOOKUP(N$1,'100-&gt;45b'!$A$1:$D$45,4,0))</f>
        <v>0</v>
      </c>
      <c r="O61" s="7">
        <f>SUMIFS(Build!$D61:$CY61,Build!$D$1:$CY$1,"&gt;="&amp;VLOOKUP(O$1,'100-&gt;45b'!$A$1:$D$45,3,0),Build!$D$1:$CY$1,"&lt;="&amp;VLOOKUP(O$1,'100-&gt;45b'!$A$1:$D$45,4,0))</f>
        <v>0</v>
      </c>
      <c r="P61" s="7">
        <f>SUMIFS(Build!$D61:$CY61,Build!$D$1:$CY$1,"&gt;="&amp;VLOOKUP(P$1,'100-&gt;45b'!$A$1:$D$45,3,0),Build!$D$1:$CY$1,"&lt;="&amp;VLOOKUP(P$1,'100-&gt;45b'!$A$1:$D$45,4,0))</f>
        <v>1822</v>
      </c>
      <c r="Q61" s="7">
        <f>SUMIFS(Build!$D61:$CY61,Build!$D$1:$CY$1,"&gt;="&amp;VLOOKUP(Q$1,'100-&gt;45b'!$A$1:$D$45,3,0),Build!$D$1:$CY$1,"&lt;="&amp;VLOOKUP(Q$1,'100-&gt;45b'!$A$1:$D$45,4,0))</f>
        <v>11133</v>
      </c>
      <c r="R61" s="7">
        <f>SUMIFS(Build!$D61:$CY61,Build!$D$1:$CY$1,"&gt;="&amp;VLOOKUP(R$1,'100-&gt;45b'!$A$1:$D$45,3,0),Build!$D$1:$CY$1,"&lt;="&amp;VLOOKUP(R$1,'100-&gt;45b'!$A$1:$D$45,4,0))</f>
        <v>28339</v>
      </c>
      <c r="S61" s="7">
        <f>SUMIFS(Build!$D61:$CY61,Build!$D$1:$CY$1,"&gt;="&amp;VLOOKUP(S$1,'100-&gt;45b'!$A$1:$D$45,3,0),Build!$D$1:$CY$1,"&lt;="&amp;VLOOKUP(S$1,'100-&gt;45b'!$A$1:$D$45,4,0))</f>
        <v>0</v>
      </c>
      <c r="T61" s="7">
        <f>SUMIFS(Build!$D61:$CY61,Build!$D$1:$CY$1,"&gt;="&amp;VLOOKUP(T$1,'100-&gt;45b'!$A$1:$D$45,3,0),Build!$D$1:$CY$1,"&lt;="&amp;VLOOKUP(T$1,'100-&gt;45b'!$A$1:$D$45,4,0))</f>
        <v>3476</v>
      </c>
      <c r="U61" s="7">
        <f>SUMIFS(Build!$D61:$CY61,Build!$D$1:$CY$1,"&gt;="&amp;VLOOKUP(U$1,'100-&gt;45b'!$A$1:$D$45,3,0),Build!$D$1:$CY$1,"&lt;="&amp;VLOOKUP(U$1,'100-&gt;45b'!$A$1:$D$45,4,0))</f>
        <v>0</v>
      </c>
      <c r="V61" s="7">
        <f>SUMIFS(Build!$D61:$CY61,Build!$D$1:$CY$1,"&gt;="&amp;VLOOKUP(V$1,'100-&gt;45b'!$A$1:$D$45,3,0),Build!$D$1:$CY$1,"&lt;="&amp;VLOOKUP(V$1,'100-&gt;45b'!$A$1:$D$45,4,0))</f>
        <v>0</v>
      </c>
      <c r="W61" s="7">
        <f>SUMIFS(Build!$D61:$CY61,Build!$D$1:$CY$1,"&gt;="&amp;VLOOKUP(W$1,'100-&gt;45b'!$A$1:$D$45,3,0),Build!$D$1:$CY$1,"&lt;="&amp;VLOOKUP(W$1,'100-&gt;45b'!$A$1:$D$45,4,0))</f>
        <v>0</v>
      </c>
      <c r="X61" s="7">
        <f>SUMIFS(Build!$D61:$CY61,Build!$D$1:$CY$1,"&gt;="&amp;VLOOKUP(X$1,'100-&gt;45b'!$A$1:$D$45,3,0),Build!$D$1:$CY$1,"&lt;="&amp;VLOOKUP(X$1,'100-&gt;45b'!$A$1:$D$45,4,0))</f>
        <v>4375</v>
      </c>
      <c r="Y61" s="7">
        <f>SUMIFS(Build!$D61:$CY61,Build!$D$1:$CY$1,"&gt;="&amp;VLOOKUP(Y$1,'100-&gt;45b'!$A$1:$D$45,3,0),Build!$D$1:$CY$1,"&lt;="&amp;VLOOKUP(Y$1,'100-&gt;45b'!$A$1:$D$45,4,0))</f>
        <v>5339</v>
      </c>
      <c r="Z61" s="7">
        <f>SUMIFS(Build!$D61:$CY61,Build!$D$1:$CY$1,"&gt;="&amp;VLOOKUP(Z$1,'100-&gt;45b'!$A$1:$D$45,3,0),Build!$D$1:$CY$1,"&lt;="&amp;VLOOKUP(Z$1,'100-&gt;45b'!$A$1:$D$45,4,0))</f>
        <v>0</v>
      </c>
      <c r="AA61" s="7">
        <f>SUMIFS(Build!$D61:$CY61,Build!$D$1:$CY$1,"&gt;="&amp;VLOOKUP(AA$1,'100-&gt;45b'!$A$1:$D$45,3,0),Build!$D$1:$CY$1,"&lt;="&amp;VLOOKUP(AA$1,'100-&gt;45b'!$A$1:$D$45,4,0))</f>
        <v>106385</v>
      </c>
      <c r="AB61" s="7">
        <f>SUMIFS(Build!$D61:$CY61,Build!$D$1:$CY$1,"&gt;="&amp;VLOOKUP(AB$1,'100-&gt;45b'!$A$1:$D$45,3,0),Build!$D$1:$CY$1,"&lt;="&amp;VLOOKUP(AB$1,'100-&gt;45b'!$A$1:$D$45,4,0))</f>
        <v>863433</v>
      </c>
      <c r="AC61" s="7">
        <f>SUMIFS(Build!$D61:$CY61,Build!$D$1:$CY$1,"&gt;="&amp;VLOOKUP(AC$1,'100-&gt;45b'!$A$1:$D$45,3,0),Build!$D$1:$CY$1,"&lt;="&amp;VLOOKUP(AC$1,'100-&gt;45b'!$A$1:$D$45,4,0))</f>
        <v>89278</v>
      </c>
      <c r="AD61" s="7">
        <f>SUMIFS(Build!$D61:$CY61,Build!$D$1:$CY$1,"&gt;="&amp;VLOOKUP(AD$1,'100-&gt;45b'!$A$1:$D$45,3,0),Build!$D$1:$CY$1,"&lt;="&amp;VLOOKUP(AD$1,'100-&gt;45b'!$A$1:$D$45,4,0))</f>
        <v>0</v>
      </c>
      <c r="AE61" s="7">
        <f>SUMIFS(Build!$D61:$CY61,Build!$D$1:$CY$1,"&gt;="&amp;VLOOKUP(AE$1,'100-&gt;45b'!$A$1:$D$45,3,0),Build!$D$1:$CY$1,"&lt;="&amp;VLOOKUP(AE$1,'100-&gt;45b'!$A$1:$D$45,4,0))</f>
        <v>0</v>
      </c>
      <c r="AF61" s="7">
        <f>SUMIFS(Build!$D61:$CY61,Build!$D$1:$CY$1,"&gt;="&amp;VLOOKUP(AF$1,'100-&gt;45b'!$A$1:$D$45,3,0),Build!$D$1:$CY$1,"&lt;="&amp;VLOOKUP(AF$1,'100-&gt;45b'!$A$1:$D$45,4,0))</f>
        <v>22677</v>
      </c>
      <c r="AG61" s="7">
        <f>SUMIFS(Build!$D61:$CY61,Build!$D$1:$CY$1,"&gt;="&amp;VLOOKUP(AG$1,'100-&gt;45b'!$A$1:$D$45,3,0),Build!$D$1:$CY$1,"&lt;="&amp;VLOOKUP(AG$1,'100-&gt;45b'!$A$1:$D$45,4,0))</f>
        <v>901</v>
      </c>
      <c r="AH61" s="7">
        <f>SUMIFS(Build!$D61:$CY61,Build!$D$1:$CY$1,"&gt;="&amp;VLOOKUP(AH$1,'100-&gt;45b'!$A$1:$D$45,3,0),Build!$D$1:$CY$1,"&lt;="&amp;VLOOKUP(AH$1,'100-&gt;45b'!$A$1:$D$45,4,0))</f>
        <v>17855</v>
      </c>
      <c r="AI61" s="7">
        <f>SUMIFS(Build!$D61:$CY61,Build!$D$1:$CY$1,"&gt;="&amp;VLOOKUP(AI$1,'100-&gt;45b'!$A$1:$D$45,3,0),Build!$D$1:$CY$1,"&lt;="&amp;VLOOKUP(AI$1,'100-&gt;45b'!$A$1:$D$45,4,0))</f>
        <v>2444</v>
      </c>
      <c r="AJ61" s="7">
        <f>SUMIFS(Build!$D61:$CY61,Build!$D$1:$CY$1,"&gt;="&amp;VLOOKUP(AJ$1,'100-&gt;45b'!$A$1:$D$45,3,0),Build!$D$1:$CY$1,"&lt;="&amp;VLOOKUP(AJ$1,'100-&gt;45b'!$A$1:$D$45,4,0))</f>
        <v>4006</v>
      </c>
      <c r="AK61" s="7">
        <f>SUMIFS(Build!$D61:$CY61,Build!$D$1:$CY$1,"&gt;="&amp;VLOOKUP(AK$1,'100-&gt;45b'!$A$1:$D$45,3,0),Build!$D$1:$CY$1,"&lt;="&amp;VLOOKUP(AK$1,'100-&gt;45b'!$A$1:$D$45,4,0))</f>
        <v>7022</v>
      </c>
      <c r="AL61" s="7">
        <f>SUMIFS(Build!$D61:$CY61,Build!$D$1:$CY$1,"&gt;="&amp;VLOOKUP(AL$1,'100-&gt;45b'!$A$1:$D$45,3,0),Build!$D$1:$CY$1,"&lt;="&amp;VLOOKUP(AL$1,'100-&gt;45b'!$A$1:$D$45,4,0))</f>
        <v>5103</v>
      </c>
      <c r="AM61" s="7">
        <f>SUMIFS(Build!$D61:$CY61,Build!$D$1:$CY$1,"&gt;="&amp;VLOOKUP(AM$1,'100-&gt;45b'!$A$1:$D$45,3,0),Build!$D$1:$CY$1,"&lt;="&amp;VLOOKUP(AM$1,'100-&gt;45b'!$A$1:$D$45,4,0))</f>
        <v>0</v>
      </c>
      <c r="AN61" s="7">
        <f>SUMIFS(Build!$D61:$CY61,Build!$D$1:$CY$1,"&gt;="&amp;VLOOKUP(AN$1,'100-&gt;45b'!$A$1:$D$45,3,0),Build!$D$1:$CY$1,"&lt;="&amp;VLOOKUP(AN$1,'100-&gt;45b'!$A$1:$D$45,4,0))</f>
        <v>87932</v>
      </c>
      <c r="AO61" s="7">
        <f>SUMIFS(Build!$D61:$CY61,Build!$D$1:$CY$1,"&gt;="&amp;VLOOKUP(AO$1,'100-&gt;45b'!$A$1:$D$45,3,0),Build!$D$1:$CY$1,"&lt;="&amp;VLOOKUP(AO$1,'100-&gt;45b'!$A$1:$D$45,4,0))</f>
        <v>44478</v>
      </c>
      <c r="AP61" s="7">
        <f>SUMIFS(Build!$D61:$CY61,Build!$D$1:$CY$1,"&gt;="&amp;VLOOKUP(AP$1,'100-&gt;45b'!$A$1:$D$45,3,0),Build!$D$1:$CY$1,"&lt;="&amp;VLOOKUP(AP$1,'100-&gt;45b'!$A$1:$D$45,4,0))</f>
        <v>74043</v>
      </c>
      <c r="AQ61" s="7">
        <f>SUMIFS(Build!$D61:$CY61,Build!$D$1:$CY$1,"&gt;="&amp;VLOOKUP(AQ$1,'100-&gt;45b'!$A$1:$D$45,3,0),Build!$D$1:$CY$1,"&lt;="&amp;VLOOKUP(AQ$1,'100-&gt;45b'!$A$1:$D$45,4,0))</f>
        <v>108575</v>
      </c>
      <c r="AR61" s="7">
        <f>SUMIFS(Build!$D61:$CY61,Build!$D$1:$CY$1,"&gt;="&amp;VLOOKUP(AR$1,'100-&gt;45b'!$A$1:$D$45,3,0),Build!$D$1:$CY$1,"&lt;="&amp;VLOOKUP(AR$1,'100-&gt;45b'!$A$1:$D$45,4,0))</f>
        <v>19058</v>
      </c>
      <c r="AS61" s="7">
        <f>SUMIFS(Build!$D61:$CY61,Build!$D$1:$CY$1,"&gt;="&amp;VLOOKUP(AS$1,'100-&gt;45b'!$A$1:$D$45,3,0),Build!$D$1:$CY$1,"&lt;="&amp;VLOOKUP(AS$1,'100-&gt;45b'!$A$1:$D$45,4,0))</f>
        <v>45605</v>
      </c>
      <c r="AT61" s="7">
        <f>SUMIFS(Build!$D61:$CY61,Build!$D$1:$CY$1,"&gt;="&amp;VLOOKUP(AT$1,'100-&gt;45b'!$A$1:$D$45,3,0),Build!$D$1:$CY$1,"&lt;="&amp;VLOOKUP(AT$1,'100-&gt;45b'!$A$1:$D$45,4,0))</f>
        <v>95950</v>
      </c>
      <c r="AU61" s="7">
        <f>SUMIFS(Build!$D61:$CY61,Build!$D$1:$CY$1,"&gt;="&amp;VLOOKUP(AU$1,'100-&gt;45b'!$A$1:$D$45,3,0),Build!$D$1:$CY$1,"&lt;="&amp;VLOOKUP(AU$1,'100-&gt;45b'!$A$1:$D$45,4,0))</f>
        <v>247132</v>
      </c>
      <c r="AV61" s="23">
        <f>Build!CX61</f>
        <v>1874</v>
      </c>
      <c r="AW61" s="7">
        <f>Build!CY61</f>
        <v>0</v>
      </c>
      <c r="AX61" s="7"/>
      <c r="AY61" s="17">
        <f t="shared" si="0"/>
        <v>32</v>
      </c>
      <c r="AZ61" s="18">
        <f t="shared" si="1"/>
        <v>0</v>
      </c>
      <c r="BA61" s="18"/>
      <c r="BB61" s="18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B61" s="8"/>
    </row>
    <row r="62" spans="1:106" x14ac:dyDescent="0.25">
      <c r="A62" t="s">
        <v>267</v>
      </c>
      <c r="B62">
        <f>VLOOKUP($A62&amp;0,'Short Labels'!$B$1:$N$8042,8,0)</f>
        <v>2019</v>
      </c>
      <c r="C62" s="7">
        <f>SUMIFS(Build!$D62:$CY62,Build!$D$1:$CY$1,"&gt;="&amp;VLOOKUP(C$1,'100-&gt;45b'!$A$1:$D$45,3,0),Build!$D$1:$CY$1,"&lt;="&amp;VLOOKUP(C$1,'100-&gt;45b'!$A$1:$D$45,4,0))</f>
        <v>10293689</v>
      </c>
      <c r="D62" s="7">
        <f>SUMIFS(Build!$D62:$CY62,Build!$D$1:$CY$1,"&gt;="&amp;VLOOKUP(D$1,'100-&gt;45b'!$A$1:$D$45,3,0),Build!$D$1:$CY$1,"&lt;="&amp;VLOOKUP(D$1,'100-&gt;45b'!$A$1:$D$45,4,0))</f>
        <v>473296</v>
      </c>
      <c r="E62" s="7">
        <f>SUMIFS(Build!$D62:$CY62,Build!$D$1:$CY$1,"&gt;="&amp;VLOOKUP(E$1,'100-&gt;45b'!$A$1:$D$45,3,0),Build!$D$1:$CY$1,"&lt;="&amp;VLOOKUP(E$1,'100-&gt;45b'!$A$1:$D$45,4,0))</f>
        <v>4890</v>
      </c>
      <c r="F62" s="7">
        <f>SUMIFS(Build!$D62:$CY62,Build!$D$1:$CY$1,"&gt;="&amp;VLOOKUP(F$1,'100-&gt;45b'!$A$1:$D$45,3,0),Build!$D$1:$CY$1,"&lt;="&amp;VLOOKUP(F$1,'100-&gt;45b'!$A$1:$D$45,4,0))</f>
        <v>76841</v>
      </c>
      <c r="G62" s="7">
        <f>SUMIFS(Build!$D62:$CY62,Build!$D$1:$CY$1,"&gt;="&amp;VLOOKUP(G$1,'100-&gt;45b'!$A$1:$D$45,3,0),Build!$D$1:$CY$1,"&lt;="&amp;VLOOKUP(G$1,'100-&gt;45b'!$A$1:$D$45,4,0))</f>
        <v>49912</v>
      </c>
      <c r="H62" s="7">
        <f>SUMIFS(Build!$D62:$CY62,Build!$D$1:$CY$1,"&gt;="&amp;VLOOKUP(H$1,'100-&gt;45b'!$A$1:$D$45,3,0),Build!$D$1:$CY$1,"&lt;="&amp;VLOOKUP(H$1,'100-&gt;45b'!$A$1:$D$45,4,0))</f>
        <v>401440</v>
      </c>
      <c r="I62" s="7">
        <f>SUMIFS(Build!$D62:$CY62,Build!$D$1:$CY$1,"&gt;="&amp;VLOOKUP(I$1,'100-&gt;45b'!$A$1:$D$45,3,0),Build!$D$1:$CY$1,"&lt;="&amp;VLOOKUP(I$1,'100-&gt;45b'!$A$1:$D$45,4,0))</f>
        <v>1176243</v>
      </c>
      <c r="J62" s="7">
        <f>SUMIFS(Build!$D62:$CY62,Build!$D$1:$CY$1,"&gt;="&amp;VLOOKUP(J$1,'100-&gt;45b'!$A$1:$D$45,3,0),Build!$D$1:$CY$1,"&lt;="&amp;VLOOKUP(J$1,'100-&gt;45b'!$A$1:$D$45,4,0))</f>
        <v>68848</v>
      </c>
      <c r="K62" s="7">
        <f>SUMIFS(Build!$D62:$CY62,Build!$D$1:$CY$1,"&gt;="&amp;VLOOKUP(K$1,'100-&gt;45b'!$A$1:$D$45,3,0),Build!$D$1:$CY$1,"&lt;="&amp;VLOOKUP(K$1,'100-&gt;45b'!$A$1:$D$45,4,0))</f>
        <v>15653</v>
      </c>
      <c r="L62" s="7">
        <f>SUMIFS(Build!$D62:$CY62,Build!$D$1:$CY$1,"&gt;="&amp;VLOOKUP(L$1,'100-&gt;45b'!$A$1:$D$45,3,0),Build!$D$1:$CY$1,"&lt;="&amp;VLOOKUP(L$1,'100-&gt;45b'!$A$1:$D$45,4,0))</f>
        <v>2621</v>
      </c>
      <c r="M62" s="7">
        <f>SUMIFS(Build!$D62:$CY62,Build!$D$1:$CY$1,"&gt;="&amp;VLOOKUP(M$1,'100-&gt;45b'!$A$1:$D$45,3,0),Build!$D$1:$CY$1,"&lt;="&amp;VLOOKUP(M$1,'100-&gt;45b'!$A$1:$D$45,4,0))</f>
        <v>20720</v>
      </c>
      <c r="N62" s="7">
        <f>SUMIFS(Build!$D62:$CY62,Build!$D$1:$CY$1,"&gt;="&amp;VLOOKUP(N$1,'100-&gt;45b'!$A$1:$D$45,3,0),Build!$D$1:$CY$1,"&lt;="&amp;VLOOKUP(N$1,'100-&gt;45b'!$A$1:$D$45,4,0))</f>
        <v>49556</v>
      </c>
      <c r="O62" s="7">
        <f>SUMIFS(Build!$D62:$CY62,Build!$D$1:$CY$1,"&gt;="&amp;VLOOKUP(O$1,'100-&gt;45b'!$A$1:$D$45,3,0),Build!$D$1:$CY$1,"&lt;="&amp;VLOOKUP(O$1,'100-&gt;45b'!$A$1:$D$45,4,0))</f>
        <v>65426</v>
      </c>
      <c r="P62" s="7">
        <f>SUMIFS(Build!$D62:$CY62,Build!$D$1:$CY$1,"&gt;="&amp;VLOOKUP(P$1,'100-&gt;45b'!$A$1:$D$45,3,0),Build!$D$1:$CY$1,"&lt;="&amp;VLOOKUP(P$1,'100-&gt;45b'!$A$1:$D$45,4,0))</f>
        <v>73177</v>
      </c>
      <c r="Q62" s="7">
        <f>SUMIFS(Build!$D62:$CY62,Build!$D$1:$CY$1,"&gt;="&amp;VLOOKUP(Q$1,'100-&gt;45b'!$A$1:$D$45,3,0),Build!$D$1:$CY$1,"&lt;="&amp;VLOOKUP(Q$1,'100-&gt;45b'!$A$1:$D$45,4,0))</f>
        <v>83062</v>
      </c>
      <c r="R62" s="7">
        <f>SUMIFS(Build!$D62:$CY62,Build!$D$1:$CY$1,"&gt;="&amp;VLOOKUP(R$1,'100-&gt;45b'!$A$1:$D$45,3,0),Build!$D$1:$CY$1,"&lt;="&amp;VLOOKUP(R$1,'100-&gt;45b'!$A$1:$D$45,4,0))</f>
        <v>26759</v>
      </c>
      <c r="S62" s="7">
        <f>SUMIFS(Build!$D62:$CY62,Build!$D$1:$CY$1,"&gt;="&amp;VLOOKUP(S$1,'100-&gt;45b'!$A$1:$D$45,3,0),Build!$D$1:$CY$1,"&lt;="&amp;VLOOKUP(S$1,'100-&gt;45b'!$A$1:$D$45,4,0))</f>
        <v>4609</v>
      </c>
      <c r="T62" s="7">
        <f>SUMIFS(Build!$D62:$CY62,Build!$D$1:$CY$1,"&gt;="&amp;VLOOKUP(T$1,'100-&gt;45b'!$A$1:$D$45,3,0),Build!$D$1:$CY$1,"&lt;="&amp;VLOOKUP(T$1,'100-&gt;45b'!$A$1:$D$45,4,0))</f>
        <v>26310</v>
      </c>
      <c r="U62" s="7">
        <f>SUMIFS(Build!$D62:$CY62,Build!$D$1:$CY$1,"&gt;="&amp;VLOOKUP(U$1,'100-&gt;45b'!$A$1:$D$45,3,0),Build!$D$1:$CY$1,"&lt;="&amp;VLOOKUP(U$1,'100-&gt;45b'!$A$1:$D$45,4,0))</f>
        <v>7250</v>
      </c>
      <c r="V62" s="7">
        <f>SUMIFS(Build!$D62:$CY62,Build!$D$1:$CY$1,"&gt;="&amp;VLOOKUP(V$1,'100-&gt;45b'!$A$1:$D$45,3,0),Build!$D$1:$CY$1,"&lt;="&amp;VLOOKUP(V$1,'100-&gt;45b'!$A$1:$D$45,4,0))</f>
        <v>11619</v>
      </c>
      <c r="W62" s="7">
        <f>SUMIFS(Build!$D62:$CY62,Build!$D$1:$CY$1,"&gt;="&amp;VLOOKUP(W$1,'100-&gt;45b'!$A$1:$D$45,3,0),Build!$D$1:$CY$1,"&lt;="&amp;VLOOKUP(W$1,'100-&gt;45b'!$A$1:$D$45,4,0))</f>
        <v>3426</v>
      </c>
      <c r="X62" s="7">
        <f>SUMIFS(Build!$D62:$CY62,Build!$D$1:$CY$1,"&gt;="&amp;VLOOKUP(X$1,'100-&gt;45b'!$A$1:$D$45,3,0),Build!$D$1:$CY$1,"&lt;="&amp;VLOOKUP(X$1,'100-&gt;45b'!$A$1:$D$45,4,0))</f>
        <v>285332</v>
      </c>
      <c r="Y62" s="7">
        <f>SUMIFS(Build!$D62:$CY62,Build!$D$1:$CY$1,"&gt;="&amp;VLOOKUP(Y$1,'100-&gt;45b'!$A$1:$D$45,3,0),Build!$D$1:$CY$1,"&lt;="&amp;VLOOKUP(Y$1,'100-&gt;45b'!$A$1:$D$45,4,0))</f>
        <v>23679</v>
      </c>
      <c r="Z62" s="7">
        <f>SUMIFS(Build!$D62:$CY62,Build!$D$1:$CY$1,"&gt;="&amp;VLOOKUP(Z$1,'100-&gt;45b'!$A$1:$D$45,3,0),Build!$D$1:$CY$1,"&lt;="&amp;VLOOKUP(Z$1,'100-&gt;45b'!$A$1:$D$45,4,0))</f>
        <v>22023</v>
      </c>
      <c r="AA62" s="7">
        <f>SUMIFS(Build!$D62:$CY62,Build!$D$1:$CY$1,"&gt;="&amp;VLOOKUP(AA$1,'100-&gt;45b'!$A$1:$D$45,3,0),Build!$D$1:$CY$1,"&lt;="&amp;VLOOKUP(AA$1,'100-&gt;45b'!$A$1:$D$45,4,0))</f>
        <v>1229875</v>
      </c>
      <c r="AB62" s="7">
        <f>SUMIFS(Build!$D62:$CY62,Build!$D$1:$CY$1,"&gt;="&amp;VLOOKUP(AB$1,'100-&gt;45b'!$A$1:$D$45,3,0),Build!$D$1:$CY$1,"&lt;="&amp;VLOOKUP(AB$1,'100-&gt;45b'!$A$1:$D$45,4,0))</f>
        <v>4013958</v>
      </c>
      <c r="AC62" s="7">
        <f>SUMIFS(Build!$D62:$CY62,Build!$D$1:$CY$1,"&gt;="&amp;VLOOKUP(AC$1,'100-&gt;45b'!$A$1:$D$45,3,0),Build!$D$1:$CY$1,"&lt;="&amp;VLOOKUP(AC$1,'100-&gt;45b'!$A$1:$D$45,4,0))</f>
        <v>1093226</v>
      </c>
      <c r="AD62" s="7">
        <f>SUMIFS(Build!$D62:$CY62,Build!$D$1:$CY$1,"&gt;="&amp;VLOOKUP(AD$1,'100-&gt;45b'!$A$1:$D$45,3,0),Build!$D$1:$CY$1,"&lt;="&amp;VLOOKUP(AD$1,'100-&gt;45b'!$A$1:$D$45,4,0))</f>
        <v>43971</v>
      </c>
      <c r="AE62" s="7">
        <f>SUMIFS(Build!$D62:$CY62,Build!$D$1:$CY$1,"&gt;="&amp;VLOOKUP(AE$1,'100-&gt;45b'!$A$1:$D$45,3,0),Build!$D$1:$CY$1,"&lt;="&amp;VLOOKUP(AE$1,'100-&gt;45b'!$A$1:$D$45,4,0))</f>
        <v>2945</v>
      </c>
      <c r="AF62" s="7">
        <f>SUMIFS(Build!$D62:$CY62,Build!$D$1:$CY$1,"&gt;="&amp;VLOOKUP(AF$1,'100-&gt;45b'!$A$1:$D$45,3,0),Build!$D$1:$CY$1,"&lt;="&amp;VLOOKUP(AF$1,'100-&gt;45b'!$A$1:$D$45,4,0))</f>
        <v>59756</v>
      </c>
      <c r="AG62" s="7">
        <f>SUMIFS(Build!$D62:$CY62,Build!$D$1:$CY$1,"&gt;="&amp;VLOOKUP(AG$1,'100-&gt;45b'!$A$1:$D$45,3,0),Build!$D$1:$CY$1,"&lt;="&amp;VLOOKUP(AG$1,'100-&gt;45b'!$A$1:$D$45,4,0))</f>
        <v>0</v>
      </c>
      <c r="AH62" s="7">
        <f>SUMIFS(Build!$D62:$CY62,Build!$D$1:$CY$1,"&gt;="&amp;VLOOKUP(AH$1,'100-&gt;45b'!$A$1:$D$45,3,0),Build!$D$1:$CY$1,"&lt;="&amp;VLOOKUP(AH$1,'100-&gt;45b'!$A$1:$D$45,4,0))</f>
        <v>390918</v>
      </c>
      <c r="AI62" s="7">
        <f>SUMIFS(Build!$D62:$CY62,Build!$D$1:$CY$1,"&gt;="&amp;VLOOKUP(AI$1,'100-&gt;45b'!$A$1:$D$45,3,0),Build!$D$1:$CY$1,"&lt;="&amp;VLOOKUP(AI$1,'100-&gt;45b'!$A$1:$D$45,4,0))</f>
        <v>14143</v>
      </c>
      <c r="AJ62" s="7">
        <f>SUMIFS(Build!$D62:$CY62,Build!$D$1:$CY$1,"&gt;="&amp;VLOOKUP(AJ$1,'100-&gt;45b'!$A$1:$D$45,3,0),Build!$D$1:$CY$1,"&lt;="&amp;VLOOKUP(AJ$1,'100-&gt;45b'!$A$1:$D$45,4,0))</f>
        <v>27632</v>
      </c>
      <c r="AK62" s="7">
        <f>SUMIFS(Build!$D62:$CY62,Build!$D$1:$CY$1,"&gt;="&amp;VLOOKUP(AK$1,'100-&gt;45b'!$A$1:$D$45,3,0),Build!$D$1:$CY$1,"&lt;="&amp;VLOOKUP(AK$1,'100-&gt;45b'!$A$1:$D$45,4,0))</f>
        <v>19965</v>
      </c>
      <c r="AL62" s="7">
        <f>SUMIFS(Build!$D62:$CY62,Build!$D$1:$CY$1,"&gt;="&amp;VLOOKUP(AL$1,'100-&gt;45b'!$A$1:$D$45,3,0),Build!$D$1:$CY$1,"&lt;="&amp;VLOOKUP(AL$1,'100-&gt;45b'!$A$1:$D$45,4,0))</f>
        <v>156854</v>
      </c>
      <c r="AM62" s="7">
        <f>SUMIFS(Build!$D62:$CY62,Build!$D$1:$CY$1,"&gt;="&amp;VLOOKUP(AM$1,'100-&gt;45b'!$A$1:$D$45,3,0),Build!$D$1:$CY$1,"&lt;="&amp;VLOOKUP(AM$1,'100-&gt;45b'!$A$1:$D$45,4,0))</f>
        <v>20012</v>
      </c>
      <c r="AN62" s="7">
        <f>SUMIFS(Build!$D62:$CY62,Build!$D$1:$CY$1,"&gt;="&amp;VLOOKUP(AN$1,'100-&gt;45b'!$A$1:$D$45,3,0),Build!$D$1:$CY$1,"&lt;="&amp;VLOOKUP(AN$1,'100-&gt;45b'!$A$1:$D$45,4,0))</f>
        <v>56115</v>
      </c>
      <c r="AO62" s="7">
        <f>SUMIFS(Build!$D62:$CY62,Build!$D$1:$CY$1,"&gt;="&amp;VLOOKUP(AO$1,'100-&gt;45b'!$A$1:$D$45,3,0),Build!$D$1:$CY$1,"&lt;="&amp;VLOOKUP(AO$1,'100-&gt;45b'!$A$1:$D$45,4,0))</f>
        <v>226774</v>
      </c>
      <c r="AP62" s="7">
        <f>SUMIFS(Build!$D62:$CY62,Build!$D$1:$CY$1,"&gt;="&amp;VLOOKUP(AP$1,'100-&gt;45b'!$A$1:$D$45,3,0),Build!$D$1:$CY$1,"&lt;="&amp;VLOOKUP(AP$1,'100-&gt;45b'!$A$1:$D$45,4,0))</f>
        <v>137930</v>
      </c>
      <c r="AQ62" s="7">
        <f>SUMIFS(Build!$D62:$CY62,Build!$D$1:$CY$1,"&gt;="&amp;VLOOKUP(AQ$1,'100-&gt;45b'!$A$1:$D$45,3,0),Build!$D$1:$CY$1,"&lt;="&amp;VLOOKUP(AQ$1,'100-&gt;45b'!$A$1:$D$45,4,0))</f>
        <v>525849</v>
      </c>
      <c r="AR62" s="7">
        <f>SUMIFS(Build!$D62:$CY62,Build!$D$1:$CY$1,"&gt;="&amp;VLOOKUP(AR$1,'100-&gt;45b'!$A$1:$D$45,3,0),Build!$D$1:$CY$1,"&lt;="&amp;VLOOKUP(AR$1,'100-&gt;45b'!$A$1:$D$45,4,0))</f>
        <v>73326</v>
      </c>
      <c r="AS62" s="7">
        <f>SUMIFS(Build!$D62:$CY62,Build!$D$1:$CY$1,"&gt;="&amp;VLOOKUP(AS$1,'100-&gt;45b'!$A$1:$D$45,3,0),Build!$D$1:$CY$1,"&lt;="&amp;VLOOKUP(AS$1,'100-&gt;45b'!$A$1:$D$45,4,0))</f>
        <v>19144</v>
      </c>
      <c r="AT62" s="7">
        <f>SUMIFS(Build!$D62:$CY62,Build!$D$1:$CY$1,"&gt;="&amp;VLOOKUP(AT$1,'100-&gt;45b'!$A$1:$D$45,3,0),Build!$D$1:$CY$1,"&lt;="&amp;VLOOKUP(AT$1,'100-&gt;45b'!$A$1:$D$45,4,0))</f>
        <v>632089</v>
      </c>
      <c r="AU62" s="7">
        <f>SUMIFS(Build!$D62:$CY62,Build!$D$1:$CY$1,"&gt;="&amp;VLOOKUP(AU$1,'100-&gt;45b'!$A$1:$D$45,3,0),Build!$D$1:$CY$1,"&lt;="&amp;VLOOKUP(AU$1,'100-&gt;45b'!$A$1:$D$45,4,0))</f>
        <v>14510</v>
      </c>
      <c r="AV62" s="23">
        <f>Build!CX62</f>
        <v>0</v>
      </c>
      <c r="AW62" s="7">
        <f>Build!CY62</f>
        <v>0</v>
      </c>
      <c r="AX62" s="7"/>
      <c r="AY62" s="17">
        <f t="shared" si="0"/>
        <v>44</v>
      </c>
      <c r="AZ62" s="18">
        <f t="shared" si="1"/>
        <v>0</v>
      </c>
      <c r="BA62" s="18"/>
      <c r="BB62" s="18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B62" s="8"/>
    </row>
    <row r="63" spans="1:106" x14ac:dyDescent="0.25">
      <c r="A63" t="s">
        <v>268</v>
      </c>
      <c r="B63">
        <f>VLOOKUP($A63&amp;0,'Short Labels'!$B$1:$N$8042,8,0)</f>
        <v>2020</v>
      </c>
      <c r="C63" s="7">
        <f>SUMIFS(Build!$D63:$CY63,Build!$D$1:$CY$1,"&gt;="&amp;VLOOKUP(C$1,'100-&gt;45b'!$A$1:$D$45,3,0),Build!$D$1:$CY$1,"&lt;="&amp;VLOOKUP(C$1,'100-&gt;45b'!$A$1:$D$45,4,0))</f>
        <v>275917</v>
      </c>
      <c r="D63" s="7">
        <f>SUMIFS(Build!$D63:$CY63,Build!$D$1:$CY$1,"&gt;="&amp;VLOOKUP(D$1,'100-&gt;45b'!$A$1:$D$45,3,0),Build!$D$1:$CY$1,"&lt;="&amp;VLOOKUP(D$1,'100-&gt;45b'!$A$1:$D$45,4,0))</f>
        <v>541</v>
      </c>
      <c r="E63" s="7">
        <f>SUMIFS(Build!$D63:$CY63,Build!$D$1:$CY$1,"&gt;="&amp;VLOOKUP(E$1,'100-&gt;45b'!$A$1:$D$45,3,0),Build!$D$1:$CY$1,"&lt;="&amp;VLOOKUP(E$1,'100-&gt;45b'!$A$1:$D$45,4,0))</f>
        <v>23833</v>
      </c>
      <c r="F63" s="7">
        <f>SUMIFS(Build!$D63:$CY63,Build!$D$1:$CY$1,"&gt;="&amp;VLOOKUP(F$1,'100-&gt;45b'!$A$1:$D$45,3,0),Build!$D$1:$CY$1,"&lt;="&amp;VLOOKUP(F$1,'100-&gt;45b'!$A$1:$D$45,4,0))</f>
        <v>21383</v>
      </c>
      <c r="G63" s="7">
        <f>SUMIFS(Build!$D63:$CY63,Build!$D$1:$CY$1,"&gt;="&amp;VLOOKUP(G$1,'100-&gt;45b'!$A$1:$D$45,3,0),Build!$D$1:$CY$1,"&lt;="&amp;VLOOKUP(G$1,'100-&gt;45b'!$A$1:$D$45,4,0))</f>
        <v>6357</v>
      </c>
      <c r="H63" s="7">
        <f>SUMIFS(Build!$D63:$CY63,Build!$D$1:$CY$1,"&gt;="&amp;VLOOKUP(H$1,'100-&gt;45b'!$A$1:$D$45,3,0),Build!$D$1:$CY$1,"&lt;="&amp;VLOOKUP(H$1,'100-&gt;45b'!$A$1:$D$45,4,0))</f>
        <v>30795</v>
      </c>
      <c r="I63" s="7">
        <f>SUMIFS(Build!$D63:$CY63,Build!$D$1:$CY$1,"&gt;="&amp;VLOOKUP(I$1,'100-&gt;45b'!$A$1:$D$45,3,0),Build!$D$1:$CY$1,"&lt;="&amp;VLOOKUP(I$1,'100-&gt;45b'!$A$1:$D$45,4,0))</f>
        <v>24189</v>
      </c>
      <c r="J63" s="7">
        <f>SUMIFS(Build!$D63:$CY63,Build!$D$1:$CY$1,"&gt;="&amp;VLOOKUP(J$1,'100-&gt;45b'!$A$1:$D$45,3,0),Build!$D$1:$CY$1,"&lt;="&amp;VLOOKUP(J$1,'100-&gt;45b'!$A$1:$D$45,4,0))</f>
        <v>1945</v>
      </c>
      <c r="K63" s="7">
        <f>SUMIFS(Build!$D63:$CY63,Build!$D$1:$CY$1,"&gt;="&amp;VLOOKUP(K$1,'100-&gt;45b'!$A$1:$D$45,3,0),Build!$D$1:$CY$1,"&lt;="&amp;VLOOKUP(K$1,'100-&gt;45b'!$A$1:$D$45,4,0))</f>
        <v>1783</v>
      </c>
      <c r="L63" s="7">
        <f>SUMIFS(Build!$D63:$CY63,Build!$D$1:$CY$1,"&gt;="&amp;VLOOKUP(L$1,'100-&gt;45b'!$A$1:$D$45,3,0),Build!$D$1:$CY$1,"&lt;="&amp;VLOOKUP(L$1,'100-&gt;45b'!$A$1:$D$45,4,0))</f>
        <v>1647</v>
      </c>
      <c r="M63" s="7">
        <f>SUMIFS(Build!$D63:$CY63,Build!$D$1:$CY$1,"&gt;="&amp;VLOOKUP(M$1,'100-&gt;45b'!$A$1:$D$45,3,0),Build!$D$1:$CY$1,"&lt;="&amp;VLOOKUP(M$1,'100-&gt;45b'!$A$1:$D$45,4,0))</f>
        <v>0</v>
      </c>
      <c r="N63" s="7">
        <f>SUMIFS(Build!$D63:$CY63,Build!$D$1:$CY$1,"&gt;="&amp;VLOOKUP(N$1,'100-&gt;45b'!$A$1:$D$45,3,0),Build!$D$1:$CY$1,"&lt;="&amp;VLOOKUP(N$1,'100-&gt;45b'!$A$1:$D$45,4,0))</f>
        <v>3512</v>
      </c>
      <c r="O63" s="7">
        <f>SUMIFS(Build!$D63:$CY63,Build!$D$1:$CY$1,"&gt;="&amp;VLOOKUP(O$1,'100-&gt;45b'!$A$1:$D$45,3,0),Build!$D$1:$CY$1,"&lt;="&amp;VLOOKUP(O$1,'100-&gt;45b'!$A$1:$D$45,4,0))</f>
        <v>545</v>
      </c>
      <c r="P63" s="7">
        <f>SUMIFS(Build!$D63:$CY63,Build!$D$1:$CY$1,"&gt;="&amp;VLOOKUP(P$1,'100-&gt;45b'!$A$1:$D$45,3,0),Build!$D$1:$CY$1,"&lt;="&amp;VLOOKUP(P$1,'100-&gt;45b'!$A$1:$D$45,4,0))</f>
        <v>4330</v>
      </c>
      <c r="Q63" s="7">
        <f>SUMIFS(Build!$D63:$CY63,Build!$D$1:$CY$1,"&gt;="&amp;VLOOKUP(Q$1,'100-&gt;45b'!$A$1:$D$45,3,0),Build!$D$1:$CY$1,"&lt;="&amp;VLOOKUP(Q$1,'100-&gt;45b'!$A$1:$D$45,4,0))</f>
        <v>3833</v>
      </c>
      <c r="R63" s="7">
        <f>SUMIFS(Build!$D63:$CY63,Build!$D$1:$CY$1,"&gt;="&amp;VLOOKUP(R$1,'100-&gt;45b'!$A$1:$D$45,3,0),Build!$D$1:$CY$1,"&lt;="&amp;VLOOKUP(R$1,'100-&gt;45b'!$A$1:$D$45,4,0))</f>
        <v>1288</v>
      </c>
      <c r="S63" s="7">
        <f>SUMIFS(Build!$D63:$CY63,Build!$D$1:$CY$1,"&gt;="&amp;VLOOKUP(S$1,'100-&gt;45b'!$A$1:$D$45,3,0),Build!$D$1:$CY$1,"&lt;="&amp;VLOOKUP(S$1,'100-&gt;45b'!$A$1:$D$45,4,0))</f>
        <v>0</v>
      </c>
      <c r="T63" s="7">
        <f>SUMIFS(Build!$D63:$CY63,Build!$D$1:$CY$1,"&gt;="&amp;VLOOKUP(T$1,'100-&gt;45b'!$A$1:$D$45,3,0),Build!$D$1:$CY$1,"&lt;="&amp;VLOOKUP(T$1,'100-&gt;45b'!$A$1:$D$45,4,0))</f>
        <v>785</v>
      </c>
      <c r="U63" s="7">
        <f>SUMIFS(Build!$D63:$CY63,Build!$D$1:$CY$1,"&gt;="&amp;VLOOKUP(U$1,'100-&gt;45b'!$A$1:$D$45,3,0),Build!$D$1:$CY$1,"&lt;="&amp;VLOOKUP(U$1,'100-&gt;45b'!$A$1:$D$45,4,0))</f>
        <v>0</v>
      </c>
      <c r="V63" s="7">
        <f>SUMIFS(Build!$D63:$CY63,Build!$D$1:$CY$1,"&gt;="&amp;VLOOKUP(V$1,'100-&gt;45b'!$A$1:$D$45,3,0),Build!$D$1:$CY$1,"&lt;="&amp;VLOOKUP(V$1,'100-&gt;45b'!$A$1:$D$45,4,0))</f>
        <v>0</v>
      </c>
      <c r="W63" s="7">
        <f>SUMIFS(Build!$D63:$CY63,Build!$D$1:$CY$1,"&gt;="&amp;VLOOKUP(W$1,'100-&gt;45b'!$A$1:$D$45,3,0),Build!$D$1:$CY$1,"&lt;="&amp;VLOOKUP(W$1,'100-&gt;45b'!$A$1:$D$45,4,0))</f>
        <v>0</v>
      </c>
      <c r="X63" s="7">
        <f>SUMIFS(Build!$D63:$CY63,Build!$D$1:$CY$1,"&gt;="&amp;VLOOKUP(X$1,'100-&gt;45b'!$A$1:$D$45,3,0),Build!$D$1:$CY$1,"&lt;="&amp;VLOOKUP(X$1,'100-&gt;45b'!$A$1:$D$45,4,0))</f>
        <v>13846</v>
      </c>
      <c r="Y63" s="7">
        <f>SUMIFS(Build!$D63:$CY63,Build!$D$1:$CY$1,"&gt;="&amp;VLOOKUP(Y$1,'100-&gt;45b'!$A$1:$D$45,3,0),Build!$D$1:$CY$1,"&lt;="&amp;VLOOKUP(Y$1,'100-&gt;45b'!$A$1:$D$45,4,0))</f>
        <v>14380</v>
      </c>
      <c r="Z63" s="7">
        <f>SUMIFS(Build!$D63:$CY63,Build!$D$1:$CY$1,"&gt;="&amp;VLOOKUP(Z$1,'100-&gt;45b'!$A$1:$D$45,3,0),Build!$D$1:$CY$1,"&lt;="&amp;VLOOKUP(Z$1,'100-&gt;45b'!$A$1:$D$45,4,0))</f>
        <v>8134</v>
      </c>
      <c r="AA63" s="7">
        <f>SUMIFS(Build!$D63:$CY63,Build!$D$1:$CY$1,"&gt;="&amp;VLOOKUP(AA$1,'100-&gt;45b'!$A$1:$D$45,3,0),Build!$D$1:$CY$1,"&lt;="&amp;VLOOKUP(AA$1,'100-&gt;45b'!$A$1:$D$45,4,0))</f>
        <v>77282</v>
      </c>
      <c r="AB63" s="7">
        <f>SUMIFS(Build!$D63:$CY63,Build!$D$1:$CY$1,"&gt;="&amp;VLOOKUP(AB$1,'100-&gt;45b'!$A$1:$D$45,3,0),Build!$D$1:$CY$1,"&lt;="&amp;VLOOKUP(AB$1,'100-&gt;45b'!$A$1:$D$45,4,0))</f>
        <v>166592</v>
      </c>
      <c r="AC63" s="7">
        <f>SUMIFS(Build!$D63:$CY63,Build!$D$1:$CY$1,"&gt;="&amp;VLOOKUP(AC$1,'100-&gt;45b'!$A$1:$D$45,3,0),Build!$D$1:$CY$1,"&lt;="&amp;VLOOKUP(AC$1,'100-&gt;45b'!$A$1:$D$45,4,0))</f>
        <v>51615</v>
      </c>
      <c r="AD63" s="7">
        <f>SUMIFS(Build!$D63:$CY63,Build!$D$1:$CY$1,"&gt;="&amp;VLOOKUP(AD$1,'100-&gt;45b'!$A$1:$D$45,3,0),Build!$D$1:$CY$1,"&lt;="&amp;VLOOKUP(AD$1,'100-&gt;45b'!$A$1:$D$45,4,0))</f>
        <v>0</v>
      </c>
      <c r="AE63" s="7">
        <f>SUMIFS(Build!$D63:$CY63,Build!$D$1:$CY$1,"&gt;="&amp;VLOOKUP(AE$1,'100-&gt;45b'!$A$1:$D$45,3,0),Build!$D$1:$CY$1,"&lt;="&amp;VLOOKUP(AE$1,'100-&gt;45b'!$A$1:$D$45,4,0))</f>
        <v>6138</v>
      </c>
      <c r="AF63" s="7">
        <f>SUMIFS(Build!$D63:$CY63,Build!$D$1:$CY$1,"&gt;="&amp;VLOOKUP(AF$1,'100-&gt;45b'!$A$1:$D$45,3,0),Build!$D$1:$CY$1,"&lt;="&amp;VLOOKUP(AF$1,'100-&gt;45b'!$A$1:$D$45,4,0))</f>
        <v>7443</v>
      </c>
      <c r="AG63" s="7">
        <f>SUMIFS(Build!$D63:$CY63,Build!$D$1:$CY$1,"&gt;="&amp;VLOOKUP(AG$1,'100-&gt;45b'!$A$1:$D$45,3,0),Build!$D$1:$CY$1,"&lt;="&amp;VLOOKUP(AG$1,'100-&gt;45b'!$A$1:$D$45,4,0))</f>
        <v>1346</v>
      </c>
      <c r="AH63" s="7">
        <f>SUMIFS(Build!$D63:$CY63,Build!$D$1:$CY$1,"&gt;="&amp;VLOOKUP(AH$1,'100-&gt;45b'!$A$1:$D$45,3,0),Build!$D$1:$CY$1,"&lt;="&amp;VLOOKUP(AH$1,'100-&gt;45b'!$A$1:$D$45,4,0))</f>
        <v>29994</v>
      </c>
      <c r="AI63" s="7">
        <f>SUMIFS(Build!$D63:$CY63,Build!$D$1:$CY$1,"&gt;="&amp;VLOOKUP(AI$1,'100-&gt;45b'!$A$1:$D$45,3,0),Build!$D$1:$CY$1,"&lt;="&amp;VLOOKUP(AI$1,'100-&gt;45b'!$A$1:$D$45,4,0))</f>
        <v>7622</v>
      </c>
      <c r="AJ63" s="7">
        <f>SUMIFS(Build!$D63:$CY63,Build!$D$1:$CY$1,"&gt;="&amp;VLOOKUP(AJ$1,'100-&gt;45b'!$A$1:$D$45,3,0),Build!$D$1:$CY$1,"&lt;="&amp;VLOOKUP(AJ$1,'100-&gt;45b'!$A$1:$D$45,4,0))</f>
        <v>7957</v>
      </c>
      <c r="AK63" s="7">
        <f>SUMIFS(Build!$D63:$CY63,Build!$D$1:$CY$1,"&gt;="&amp;VLOOKUP(AK$1,'100-&gt;45b'!$A$1:$D$45,3,0),Build!$D$1:$CY$1,"&lt;="&amp;VLOOKUP(AK$1,'100-&gt;45b'!$A$1:$D$45,4,0))</f>
        <v>3250</v>
      </c>
      <c r="AL63" s="7">
        <f>SUMIFS(Build!$D63:$CY63,Build!$D$1:$CY$1,"&gt;="&amp;VLOOKUP(AL$1,'100-&gt;45b'!$A$1:$D$45,3,0),Build!$D$1:$CY$1,"&lt;="&amp;VLOOKUP(AL$1,'100-&gt;45b'!$A$1:$D$45,4,0))</f>
        <v>29355</v>
      </c>
      <c r="AM63" s="7">
        <f>SUMIFS(Build!$D63:$CY63,Build!$D$1:$CY$1,"&gt;="&amp;VLOOKUP(AM$1,'100-&gt;45b'!$A$1:$D$45,3,0),Build!$D$1:$CY$1,"&lt;="&amp;VLOOKUP(AM$1,'100-&gt;45b'!$A$1:$D$45,4,0))</f>
        <v>3412</v>
      </c>
      <c r="AN63" s="7">
        <f>SUMIFS(Build!$D63:$CY63,Build!$D$1:$CY$1,"&gt;="&amp;VLOOKUP(AN$1,'100-&gt;45b'!$A$1:$D$45,3,0),Build!$D$1:$CY$1,"&lt;="&amp;VLOOKUP(AN$1,'100-&gt;45b'!$A$1:$D$45,4,0))</f>
        <v>10821</v>
      </c>
      <c r="AO63" s="7">
        <f>SUMIFS(Build!$D63:$CY63,Build!$D$1:$CY$1,"&gt;="&amp;VLOOKUP(AO$1,'100-&gt;45b'!$A$1:$D$45,3,0),Build!$D$1:$CY$1,"&lt;="&amp;VLOOKUP(AO$1,'100-&gt;45b'!$A$1:$D$45,4,0))</f>
        <v>18053</v>
      </c>
      <c r="AP63" s="7">
        <f>SUMIFS(Build!$D63:$CY63,Build!$D$1:$CY$1,"&gt;="&amp;VLOOKUP(AP$1,'100-&gt;45b'!$A$1:$D$45,3,0),Build!$D$1:$CY$1,"&lt;="&amp;VLOOKUP(AP$1,'100-&gt;45b'!$A$1:$D$45,4,0))</f>
        <v>83370</v>
      </c>
      <c r="AQ63" s="7">
        <f>SUMIFS(Build!$D63:$CY63,Build!$D$1:$CY$1,"&gt;="&amp;VLOOKUP(AQ$1,'100-&gt;45b'!$A$1:$D$45,3,0),Build!$D$1:$CY$1,"&lt;="&amp;VLOOKUP(AQ$1,'100-&gt;45b'!$A$1:$D$45,4,0))</f>
        <v>110734</v>
      </c>
      <c r="AR63" s="7">
        <f>SUMIFS(Build!$D63:$CY63,Build!$D$1:$CY$1,"&gt;="&amp;VLOOKUP(AR$1,'100-&gt;45b'!$A$1:$D$45,3,0),Build!$D$1:$CY$1,"&lt;="&amp;VLOOKUP(AR$1,'100-&gt;45b'!$A$1:$D$45,4,0))</f>
        <v>58869</v>
      </c>
      <c r="AS63" s="7">
        <f>SUMIFS(Build!$D63:$CY63,Build!$D$1:$CY$1,"&gt;="&amp;VLOOKUP(AS$1,'100-&gt;45b'!$A$1:$D$45,3,0),Build!$D$1:$CY$1,"&lt;="&amp;VLOOKUP(AS$1,'100-&gt;45b'!$A$1:$D$45,4,0))</f>
        <v>10813</v>
      </c>
      <c r="AT63" s="7">
        <f>SUMIFS(Build!$D63:$CY63,Build!$D$1:$CY$1,"&gt;="&amp;VLOOKUP(AT$1,'100-&gt;45b'!$A$1:$D$45,3,0),Build!$D$1:$CY$1,"&lt;="&amp;VLOOKUP(AT$1,'100-&gt;45b'!$A$1:$D$45,4,0))</f>
        <v>29752</v>
      </c>
      <c r="AU63" s="7">
        <f>SUMIFS(Build!$D63:$CY63,Build!$D$1:$CY$1,"&gt;="&amp;VLOOKUP(AU$1,'100-&gt;45b'!$A$1:$D$45,3,0),Build!$D$1:$CY$1,"&lt;="&amp;VLOOKUP(AU$1,'100-&gt;45b'!$A$1:$D$45,4,0))</f>
        <v>3291</v>
      </c>
      <c r="AV63" s="23">
        <f>Build!CX63</f>
        <v>2640</v>
      </c>
      <c r="AW63" s="7">
        <f>Build!CY63</f>
        <v>0</v>
      </c>
      <c r="AX63" s="7"/>
      <c r="AY63" s="17">
        <f t="shared" si="0"/>
        <v>39</v>
      </c>
      <c r="AZ63" s="18">
        <f t="shared" si="1"/>
        <v>0</v>
      </c>
      <c r="BA63" s="18"/>
      <c r="BB63" s="18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B63" s="8"/>
    </row>
    <row r="64" spans="1:106" x14ac:dyDescent="0.25">
      <c r="A64" t="s">
        <v>269</v>
      </c>
      <c r="B64">
        <f>VLOOKUP($A64&amp;0,'Short Labels'!$B$1:$N$8042,8,0)</f>
        <v>2015</v>
      </c>
      <c r="C64" s="7">
        <f>SUMIFS(Build!$D64:$CY64,Build!$D$1:$CY$1,"&gt;="&amp;VLOOKUP(C$1,'100-&gt;45b'!$A$1:$D$45,3,0),Build!$D$1:$CY$1,"&lt;="&amp;VLOOKUP(C$1,'100-&gt;45b'!$A$1:$D$45,4,0))</f>
        <v>6938550</v>
      </c>
      <c r="D64" s="7">
        <f>SUMIFS(Build!$D64:$CY64,Build!$D$1:$CY$1,"&gt;="&amp;VLOOKUP(D$1,'100-&gt;45b'!$A$1:$D$45,3,0),Build!$D$1:$CY$1,"&lt;="&amp;VLOOKUP(D$1,'100-&gt;45b'!$A$1:$D$45,4,0))</f>
        <v>145147</v>
      </c>
      <c r="E64" s="7">
        <f>SUMIFS(Build!$D64:$CY64,Build!$D$1:$CY$1,"&gt;="&amp;VLOOKUP(E$1,'100-&gt;45b'!$A$1:$D$45,3,0),Build!$D$1:$CY$1,"&lt;="&amp;VLOOKUP(E$1,'100-&gt;45b'!$A$1:$D$45,4,0))</f>
        <v>5738</v>
      </c>
      <c r="F64" s="7">
        <f>SUMIFS(Build!$D64:$CY64,Build!$D$1:$CY$1,"&gt;="&amp;VLOOKUP(F$1,'100-&gt;45b'!$A$1:$D$45,3,0),Build!$D$1:$CY$1,"&lt;="&amp;VLOOKUP(F$1,'100-&gt;45b'!$A$1:$D$45,4,0))</f>
        <v>46264</v>
      </c>
      <c r="G64" s="7">
        <f>SUMIFS(Build!$D64:$CY64,Build!$D$1:$CY$1,"&gt;="&amp;VLOOKUP(G$1,'100-&gt;45b'!$A$1:$D$45,3,0),Build!$D$1:$CY$1,"&lt;="&amp;VLOOKUP(G$1,'100-&gt;45b'!$A$1:$D$45,4,0))</f>
        <v>0</v>
      </c>
      <c r="H64" s="7">
        <f>SUMIFS(Build!$D64:$CY64,Build!$D$1:$CY$1,"&gt;="&amp;VLOOKUP(H$1,'100-&gt;45b'!$A$1:$D$45,3,0),Build!$D$1:$CY$1,"&lt;="&amp;VLOOKUP(H$1,'100-&gt;45b'!$A$1:$D$45,4,0))</f>
        <v>172675</v>
      </c>
      <c r="I64" s="7">
        <f>SUMIFS(Build!$D64:$CY64,Build!$D$1:$CY$1,"&gt;="&amp;VLOOKUP(I$1,'100-&gt;45b'!$A$1:$D$45,3,0),Build!$D$1:$CY$1,"&lt;="&amp;VLOOKUP(I$1,'100-&gt;45b'!$A$1:$D$45,4,0))</f>
        <v>29323</v>
      </c>
      <c r="J64" s="7">
        <f>SUMIFS(Build!$D64:$CY64,Build!$D$1:$CY$1,"&gt;="&amp;VLOOKUP(J$1,'100-&gt;45b'!$A$1:$D$45,3,0),Build!$D$1:$CY$1,"&lt;="&amp;VLOOKUP(J$1,'100-&gt;45b'!$A$1:$D$45,4,0))</f>
        <v>41111</v>
      </c>
      <c r="K64" s="7">
        <f>SUMIFS(Build!$D64:$CY64,Build!$D$1:$CY$1,"&gt;="&amp;VLOOKUP(K$1,'100-&gt;45b'!$A$1:$D$45,3,0),Build!$D$1:$CY$1,"&lt;="&amp;VLOOKUP(K$1,'100-&gt;45b'!$A$1:$D$45,4,0))</f>
        <v>5156</v>
      </c>
      <c r="L64" s="7">
        <f>SUMIFS(Build!$D64:$CY64,Build!$D$1:$CY$1,"&gt;="&amp;VLOOKUP(L$1,'100-&gt;45b'!$A$1:$D$45,3,0),Build!$D$1:$CY$1,"&lt;="&amp;VLOOKUP(L$1,'100-&gt;45b'!$A$1:$D$45,4,0))</f>
        <v>0</v>
      </c>
      <c r="M64" s="7">
        <f>SUMIFS(Build!$D64:$CY64,Build!$D$1:$CY$1,"&gt;="&amp;VLOOKUP(M$1,'100-&gt;45b'!$A$1:$D$45,3,0),Build!$D$1:$CY$1,"&lt;="&amp;VLOOKUP(M$1,'100-&gt;45b'!$A$1:$D$45,4,0))</f>
        <v>0</v>
      </c>
      <c r="N64" s="7">
        <f>SUMIFS(Build!$D64:$CY64,Build!$D$1:$CY$1,"&gt;="&amp;VLOOKUP(N$1,'100-&gt;45b'!$A$1:$D$45,3,0),Build!$D$1:$CY$1,"&lt;="&amp;VLOOKUP(N$1,'100-&gt;45b'!$A$1:$D$45,4,0))</f>
        <v>0</v>
      </c>
      <c r="O64" s="7">
        <f>SUMIFS(Build!$D64:$CY64,Build!$D$1:$CY$1,"&gt;="&amp;VLOOKUP(O$1,'100-&gt;45b'!$A$1:$D$45,3,0),Build!$D$1:$CY$1,"&lt;="&amp;VLOOKUP(O$1,'100-&gt;45b'!$A$1:$D$45,4,0))</f>
        <v>3222</v>
      </c>
      <c r="P64" s="7">
        <f>SUMIFS(Build!$D64:$CY64,Build!$D$1:$CY$1,"&gt;="&amp;VLOOKUP(P$1,'100-&gt;45b'!$A$1:$D$45,3,0),Build!$D$1:$CY$1,"&lt;="&amp;VLOOKUP(P$1,'100-&gt;45b'!$A$1:$D$45,4,0))</f>
        <v>47989</v>
      </c>
      <c r="Q64" s="7">
        <f>SUMIFS(Build!$D64:$CY64,Build!$D$1:$CY$1,"&gt;="&amp;VLOOKUP(Q$1,'100-&gt;45b'!$A$1:$D$45,3,0),Build!$D$1:$CY$1,"&lt;="&amp;VLOOKUP(Q$1,'100-&gt;45b'!$A$1:$D$45,4,0))</f>
        <v>1948</v>
      </c>
      <c r="R64" s="7">
        <f>SUMIFS(Build!$D64:$CY64,Build!$D$1:$CY$1,"&gt;="&amp;VLOOKUP(R$1,'100-&gt;45b'!$A$1:$D$45,3,0),Build!$D$1:$CY$1,"&lt;="&amp;VLOOKUP(R$1,'100-&gt;45b'!$A$1:$D$45,4,0))</f>
        <v>25809</v>
      </c>
      <c r="S64" s="7">
        <f>SUMIFS(Build!$D64:$CY64,Build!$D$1:$CY$1,"&gt;="&amp;VLOOKUP(S$1,'100-&gt;45b'!$A$1:$D$45,3,0),Build!$D$1:$CY$1,"&lt;="&amp;VLOOKUP(S$1,'100-&gt;45b'!$A$1:$D$45,4,0))</f>
        <v>0</v>
      </c>
      <c r="T64" s="7">
        <f>SUMIFS(Build!$D64:$CY64,Build!$D$1:$CY$1,"&gt;="&amp;VLOOKUP(T$1,'100-&gt;45b'!$A$1:$D$45,3,0),Build!$D$1:$CY$1,"&lt;="&amp;VLOOKUP(T$1,'100-&gt;45b'!$A$1:$D$45,4,0))</f>
        <v>0</v>
      </c>
      <c r="U64" s="7">
        <f>SUMIFS(Build!$D64:$CY64,Build!$D$1:$CY$1,"&gt;="&amp;VLOOKUP(U$1,'100-&gt;45b'!$A$1:$D$45,3,0),Build!$D$1:$CY$1,"&lt;="&amp;VLOOKUP(U$1,'100-&gt;45b'!$A$1:$D$45,4,0))</f>
        <v>0</v>
      </c>
      <c r="V64" s="7">
        <f>SUMIFS(Build!$D64:$CY64,Build!$D$1:$CY$1,"&gt;="&amp;VLOOKUP(V$1,'100-&gt;45b'!$A$1:$D$45,3,0),Build!$D$1:$CY$1,"&lt;="&amp;VLOOKUP(V$1,'100-&gt;45b'!$A$1:$D$45,4,0))</f>
        <v>0</v>
      </c>
      <c r="W64" s="7">
        <f>SUMIFS(Build!$D64:$CY64,Build!$D$1:$CY$1,"&gt;="&amp;VLOOKUP(W$1,'100-&gt;45b'!$A$1:$D$45,3,0),Build!$D$1:$CY$1,"&lt;="&amp;VLOOKUP(W$1,'100-&gt;45b'!$A$1:$D$45,4,0))</f>
        <v>0</v>
      </c>
      <c r="X64" s="7">
        <f>SUMIFS(Build!$D64:$CY64,Build!$D$1:$CY$1,"&gt;="&amp;VLOOKUP(X$1,'100-&gt;45b'!$A$1:$D$45,3,0),Build!$D$1:$CY$1,"&lt;="&amp;VLOOKUP(X$1,'100-&gt;45b'!$A$1:$D$45,4,0))</f>
        <v>67655</v>
      </c>
      <c r="Y64" s="7">
        <f>SUMIFS(Build!$D64:$CY64,Build!$D$1:$CY$1,"&gt;="&amp;VLOOKUP(Y$1,'100-&gt;45b'!$A$1:$D$45,3,0),Build!$D$1:$CY$1,"&lt;="&amp;VLOOKUP(Y$1,'100-&gt;45b'!$A$1:$D$45,4,0))</f>
        <v>5100</v>
      </c>
      <c r="Z64" s="7">
        <f>SUMIFS(Build!$D64:$CY64,Build!$D$1:$CY$1,"&gt;="&amp;VLOOKUP(Z$1,'100-&gt;45b'!$A$1:$D$45,3,0),Build!$D$1:$CY$1,"&lt;="&amp;VLOOKUP(Z$1,'100-&gt;45b'!$A$1:$D$45,4,0))</f>
        <v>9994</v>
      </c>
      <c r="AA64" s="7">
        <f>SUMIFS(Build!$D64:$CY64,Build!$D$1:$CY$1,"&gt;="&amp;VLOOKUP(AA$1,'100-&gt;45b'!$A$1:$D$45,3,0),Build!$D$1:$CY$1,"&lt;="&amp;VLOOKUP(AA$1,'100-&gt;45b'!$A$1:$D$45,4,0))</f>
        <v>294350</v>
      </c>
      <c r="AB64" s="7">
        <f>SUMIFS(Build!$D64:$CY64,Build!$D$1:$CY$1,"&gt;="&amp;VLOOKUP(AB$1,'100-&gt;45b'!$A$1:$D$45,3,0),Build!$D$1:$CY$1,"&lt;="&amp;VLOOKUP(AB$1,'100-&gt;45b'!$A$1:$D$45,4,0))</f>
        <v>953938</v>
      </c>
      <c r="AC64" s="7">
        <f>SUMIFS(Build!$D64:$CY64,Build!$D$1:$CY$1,"&gt;="&amp;VLOOKUP(AC$1,'100-&gt;45b'!$A$1:$D$45,3,0),Build!$D$1:$CY$1,"&lt;="&amp;VLOOKUP(AC$1,'100-&gt;45b'!$A$1:$D$45,4,0))</f>
        <v>100528</v>
      </c>
      <c r="AD64" s="7">
        <f>SUMIFS(Build!$D64:$CY64,Build!$D$1:$CY$1,"&gt;="&amp;VLOOKUP(AD$1,'100-&gt;45b'!$A$1:$D$45,3,0),Build!$D$1:$CY$1,"&lt;="&amp;VLOOKUP(AD$1,'100-&gt;45b'!$A$1:$D$45,4,0))</f>
        <v>8273</v>
      </c>
      <c r="AE64" s="7">
        <f>SUMIFS(Build!$D64:$CY64,Build!$D$1:$CY$1,"&gt;="&amp;VLOOKUP(AE$1,'100-&gt;45b'!$A$1:$D$45,3,0),Build!$D$1:$CY$1,"&lt;="&amp;VLOOKUP(AE$1,'100-&gt;45b'!$A$1:$D$45,4,0))</f>
        <v>0</v>
      </c>
      <c r="AF64" s="7">
        <f>SUMIFS(Build!$D64:$CY64,Build!$D$1:$CY$1,"&gt;="&amp;VLOOKUP(AF$1,'100-&gt;45b'!$A$1:$D$45,3,0),Build!$D$1:$CY$1,"&lt;="&amp;VLOOKUP(AF$1,'100-&gt;45b'!$A$1:$D$45,4,0))</f>
        <v>20637</v>
      </c>
      <c r="AG64" s="7">
        <f>SUMIFS(Build!$D64:$CY64,Build!$D$1:$CY$1,"&gt;="&amp;VLOOKUP(AG$1,'100-&gt;45b'!$A$1:$D$45,3,0),Build!$D$1:$CY$1,"&lt;="&amp;VLOOKUP(AG$1,'100-&gt;45b'!$A$1:$D$45,4,0))</f>
        <v>0</v>
      </c>
      <c r="AH64" s="7">
        <f>SUMIFS(Build!$D64:$CY64,Build!$D$1:$CY$1,"&gt;="&amp;VLOOKUP(AH$1,'100-&gt;45b'!$A$1:$D$45,3,0),Build!$D$1:$CY$1,"&lt;="&amp;VLOOKUP(AH$1,'100-&gt;45b'!$A$1:$D$45,4,0))</f>
        <v>41209</v>
      </c>
      <c r="AI64" s="7">
        <f>SUMIFS(Build!$D64:$CY64,Build!$D$1:$CY$1,"&gt;="&amp;VLOOKUP(AI$1,'100-&gt;45b'!$A$1:$D$45,3,0),Build!$D$1:$CY$1,"&lt;="&amp;VLOOKUP(AI$1,'100-&gt;45b'!$A$1:$D$45,4,0))</f>
        <v>8633</v>
      </c>
      <c r="AJ64" s="7">
        <f>SUMIFS(Build!$D64:$CY64,Build!$D$1:$CY$1,"&gt;="&amp;VLOOKUP(AJ$1,'100-&gt;45b'!$A$1:$D$45,3,0),Build!$D$1:$CY$1,"&lt;="&amp;VLOOKUP(AJ$1,'100-&gt;45b'!$A$1:$D$45,4,0))</f>
        <v>4767</v>
      </c>
      <c r="AK64" s="7">
        <f>SUMIFS(Build!$D64:$CY64,Build!$D$1:$CY$1,"&gt;="&amp;VLOOKUP(AK$1,'100-&gt;45b'!$A$1:$D$45,3,0),Build!$D$1:$CY$1,"&lt;="&amp;VLOOKUP(AK$1,'100-&gt;45b'!$A$1:$D$45,4,0))</f>
        <v>1862</v>
      </c>
      <c r="AL64" s="7">
        <f>SUMIFS(Build!$D64:$CY64,Build!$D$1:$CY$1,"&gt;="&amp;VLOOKUP(AL$1,'100-&gt;45b'!$A$1:$D$45,3,0),Build!$D$1:$CY$1,"&lt;="&amp;VLOOKUP(AL$1,'100-&gt;45b'!$A$1:$D$45,4,0))</f>
        <v>11485</v>
      </c>
      <c r="AM64" s="7">
        <f>SUMIFS(Build!$D64:$CY64,Build!$D$1:$CY$1,"&gt;="&amp;VLOOKUP(AM$1,'100-&gt;45b'!$A$1:$D$45,3,0),Build!$D$1:$CY$1,"&lt;="&amp;VLOOKUP(AM$1,'100-&gt;45b'!$A$1:$D$45,4,0))</f>
        <v>1624</v>
      </c>
      <c r="AN64" s="7">
        <f>SUMIFS(Build!$D64:$CY64,Build!$D$1:$CY$1,"&gt;="&amp;VLOOKUP(AN$1,'100-&gt;45b'!$A$1:$D$45,3,0),Build!$D$1:$CY$1,"&lt;="&amp;VLOOKUP(AN$1,'100-&gt;45b'!$A$1:$D$45,4,0))</f>
        <v>11387</v>
      </c>
      <c r="AO64" s="7">
        <f>SUMIFS(Build!$D64:$CY64,Build!$D$1:$CY$1,"&gt;="&amp;VLOOKUP(AO$1,'100-&gt;45b'!$A$1:$D$45,3,0),Build!$D$1:$CY$1,"&lt;="&amp;VLOOKUP(AO$1,'100-&gt;45b'!$A$1:$D$45,4,0))</f>
        <v>102288</v>
      </c>
      <c r="AP64" s="7">
        <f>SUMIFS(Build!$D64:$CY64,Build!$D$1:$CY$1,"&gt;="&amp;VLOOKUP(AP$1,'100-&gt;45b'!$A$1:$D$45,3,0),Build!$D$1:$CY$1,"&lt;="&amp;VLOOKUP(AP$1,'100-&gt;45b'!$A$1:$D$45,4,0))</f>
        <v>156944</v>
      </c>
      <c r="AQ64" s="7">
        <f>SUMIFS(Build!$D64:$CY64,Build!$D$1:$CY$1,"&gt;="&amp;VLOOKUP(AQ$1,'100-&gt;45b'!$A$1:$D$45,3,0),Build!$D$1:$CY$1,"&lt;="&amp;VLOOKUP(AQ$1,'100-&gt;45b'!$A$1:$D$45,4,0))</f>
        <v>194490</v>
      </c>
      <c r="AR64" s="7">
        <f>SUMIFS(Build!$D64:$CY64,Build!$D$1:$CY$1,"&gt;="&amp;VLOOKUP(AR$1,'100-&gt;45b'!$A$1:$D$45,3,0),Build!$D$1:$CY$1,"&lt;="&amp;VLOOKUP(AR$1,'100-&gt;45b'!$A$1:$D$45,4,0))</f>
        <v>75926</v>
      </c>
      <c r="AS64" s="7">
        <f>SUMIFS(Build!$D64:$CY64,Build!$D$1:$CY$1,"&gt;="&amp;VLOOKUP(AS$1,'100-&gt;45b'!$A$1:$D$45,3,0),Build!$D$1:$CY$1,"&lt;="&amp;VLOOKUP(AS$1,'100-&gt;45b'!$A$1:$D$45,4,0))</f>
        <v>9101</v>
      </c>
      <c r="AT64" s="7">
        <f>SUMIFS(Build!$D64:$CY64,Build!$D$1:$CY$1,"&gt;="&amp;VLOOKUP(AT$1,'100-&gt;45b'!$A$1:$D$45,3,0),Build!$D$1:$CY$1,"&lt;="&amp;VLOOKUP(AT$1,'100-&gt;45b'!$A$1:$D$45,4,0))</f>
        <v>79918</v>
      </c>
      <c r="AU64" s="7">
        <f>SUMIFS(Build!$D64:$CY64,Build!$D$1:$CY$1,"&gt;="&amp;VLOOKUP(AU$1,'100-&gt;45b'!$A$1:$D$45,3,0),Build!$D$1:$CY$1,"&lt;="&amp;VLOOKUP(AU$1,'100-&gt;45b'!$A$1:$D$45,4,0))</f>
        <v>186213</v>
      </c>
      <c r="AV64" s="23">
        <f>Build!CX64</f>
        <v>4292</v>
      </c>
      <c r="AW64" s="7">
        <f>Build!CY64</f>
        <v>8000</v>
      </c>
      <c r="AX64" s="7"/>
      <c r="AY64" s="17">
        <f t="shared" si="0"/>
        <v>34</v>
      </c>
      <c r="AZ64" s="18">
        <f t="shared" si="1"/>
        <v>8.1453571566024333E-4</v>
      </c>
      <c r="BA64" s="18"/>
      <c r="BB64" s="18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B64" s="8"/>
    </row>
    <row r="65" spans="1:106" x14ac:dyDescent="0.25">
      <c r="A65" t="s">
        <v>271</v>
      </c>
      <c r="B65">
        <f>VLOOKUP($A65&amp;0,'Short Labels'!$B$1:$N$8042,8,0)</f>
        <v>2017</v>
      </c>
      <c r="C65" s="7">
        <f>SUMIFS(Build!$D65:$CY65,Build!$D$1:$CY$1,"&gt;="&amp;VLOOKUP(C$1,'100-&gt;45b'!$A$1:$D$45,3,0),Build!$D$1:$CY$1,"&lt;="&amp;VLOOKUP(C$1,'100-&gt;45b'!$A$1:$D$45,4,0))</f>
        <v>223769</v>
      </c>
      <c r="D65" s="7">
        <f>SUMIFS(Build!$D65:$CY65,Build!$D$1:$CY$1,"&gt;="&amp;VLOOKUP(D$1,'100-&gt;45b'!$A$1:$D$45,3,0),Build!$D$1:$CY$1,"&lt;="&amp;VLOOKUP(D$1,'100-&gt;45b'!$A$1:$D$45,4,0))</f>
        <v>19828</v>
      </c>
      <c r="E65" s="7">
        <f>SUMIFS(Build!$D65:$CY65,Build!$D$1:$CY$1,"&gt;="&amp;VLOOKUP(E$1,'100-&gt;45b'!$A$1:$D$45,3,0),Build!$D$1:$CY$1,"&lt;="&amp;VLOOKUP(E$1,'100-&gt;45b'!$A$1:$D$45,4,0))</f>
        <v>281</v>
      </c>
      <c r="F65" s="7">
        <f>SUMIFS(Build!$D65:$CY65,Build!$D$1:$CY$1,"&gt;="&amp;VLOOKUP(F$1,'100-&gt;45b'!$A$1:$D$45,3,0),Build!$D$1:$CY$1,"&lt;="&amp;VLOOKUP(F$1,'100-&gt;45b'!$A$1:$D$45,4,0))</f>
        <v>8658</v>
      </c>
      <c r="G65" s="7">
        <f>SUMIFS(Build!$D65:$CY65,Build!$D$1:$CY$1,"&gt;="&amp;VLOOKUP(G$1,'100-&gt;45b'!$A$1:$D$45,3,0),Build!$D$1:$CY$1,"&lt;="&amp;VLOOKUP(G$1,'100-&gt;45b'!$A$1:$D$45,4,0))</f>
        <v>261</v>
      </c>
      <c r="H65" s="7">
        <f>SUMIFS(Build!$D65:$CY65,Build!$D$1:$CY$1,"&gt;="&amp;VLOOKUP(H$1,'100-&gt;45b'!$A$1:$D$45,3,0),Build!$D$1:$CY$1,"&lt;="&amp;VLOOKUP(H$1,'100-&gt;45b'!$A$1:$D$45,4,0))</f>
        <v>34135</v>
      </c>
      <c r="I65" s="7">
        <f>SUMIFS(Build!$D65:$CY65,Build!$D$1:$CY$1,"&gt;="&amp;VLOOKUP(I$1,'100-&gt;45b'!$A$1:$D$45,3,0),Build!$D$1:$CY$1,"&lt;="&amp;VLOOKUP(I$1,'100-&gt;45b'!$A$1:$D$45,4,0))</f>
        <v>30136</v>
      </c>
      <c r="J65" s="7">
        <f>SUMIFS(Build!$D65:$CY65,Build!$D$1:$CY$1,"&gt;="&amp;VLOOKUP(J$1,'100-&gt;45b'!$A$1:$D$45,3,0),Build!$D$1:$CY$1,"&lt;="&amp;VLOOKUP(J$1,'100-&gt;45b'!$A$1:$D$45,4,0))</f>
        <v>4954</v>
      </c>
      <c r="K65" s="7">
        <f>SUMIFS(Build!$D65:$CY65,Build!$D$1:$CY$1,"&gt;="&amp;VLOOKUP(K$1,'100-&gt;45b'!$A$1:$D$45,3,0),Build!$D$1:$CY$1,"&lt;="&amp;VLOOKUP(K$1,'100-&gt;45b'!$A$1:$D$45,4,0))</f>
        <v>1136</v>
      </c>
      <c r="L65" s="7">
        <f>SUMIFS(Build!$D65:$CY65,Build!$D$1:$CY$1,"&gt;="&amp;VLOOKUP(L$1,'100-&gt;45b'!$A$1:$D$45,3,0),Build!$D$1:$CY$1,"&lt;="&amp;VLOOKUP(L$1,'100-&gt;45b'!$A$1:$D$45,4,0))</f>
        <v>0</v>
      </c>
      <c r="M65" s="7">
        <f>SUMIFS(Build!$D65:$CY65,Build!$D$1:$CY$1,"&gt;="&amp;VLOOKUP(M$1,'100-&gt;45b'!$A$1:$D$45,3,0),Build!$D$1:$CY$1,"&lt;="&amp;VLOOKUP(M$1,'100-&gt;45b'!$A$1:$D$45,4,0))</f>
        <v>1929</v>
      </c>
      <c r="N65" s="7">
        <f>SUMIFS(Build!$D65:$CY65,Build!$D$1:$CY$1,"&gt;="&amp;VLOOKUP(N$1,'100-&gt;45b'!$A$1:$D$45,3,0),Build!$D$1:$CY$1,"&lt;="&amp;VLOOKUP(N$1,'100-&gt;45b'!$A$1:$D$45,4,0))</f>
        <v>0</v>
      </c>
      <c r="O65" s="7">
        <f>SUMIFS(Build!$D65:$CY65,Build!$D$1:$CY$1,"&gt;="&amp;VLOOKUP(O$1,'100-&gt;45b'!$A$1:$D$45,3,0),Build!$D$1:$CY$1,"&lt;="&amp;VLOOKUP(O$1,'100-&gt;45b'!$A$1:$D$45,4,0))</f>
        <v>480</v>
      </c>
      <c r="P65" s="7">
        <f>SUMIFS(Build!$D65:$CY65,Build!$D$1:$CY$1,"&gt;="&amp;VLOOKUP(P$1,'100-&gt;45b'!$A$1:$D$45,3,0),Build!$D$1:$CY$1,"&lt;="&amp;VLOOKUP(P$1,'100-&gt;45b'!$A$1:$D$45,4,0))</f>
        <v>2962</v>
      </c>
      <c r="Q65" s="7">
        <f>SUMIFS(Build!$D65:$CY65,Build!$D$1:$CY$1,"&gt;="&amp;VLOOKUP(Q$1,'100-&gt;45b'!$A$1:$D$45,3,0),Build!$D$1:$CY$1,"&lt;="&amp;VLOOKUP(Q$1,'100-&gt;45b'!$A$1:$D$45,4,0))</f>
        <v>1466</v>
      </c>
      <c r="R65" s="7">
        <f>SUMIFS(Build!$D65:$CY65,Build!$D$1:$CY$1,"&gt;="&amp;VLOOKUP(R$1,'100-&gt;45b'!$A$1:$D$45,3,0),Build!$D$1:$CY$1,"&lt;="&amp;VLOOKUP(R$1,'100-&gt;45b'!$A$1:$D$45,4,0))</f>
        <v>486</v>
      </c>
      <c r="S65" s="7">
        <f>SUMIFS(Build!$D65:$CY65,Build!$D$1:$CY$1,"&gt;="&amp;VLOOKUP(S$1,'100-&gt;45b'!$A$1:$D$45,3,0),Build!$D$1:$CY$1,"&lt;="&amp;VLOOKUP(S$1,'100-&gt;45b'!$A$1:$D$45,4,0))</f>
        <v>553</v>
      </c>
      <c r="T65" s="7">
        <f>SUMIFS(Build!$D65:$CY65,Build!$D$1:$CY$1,"&gt;="&amp;VLOOKUP(T$1,'100-&gt;45b'!$A$1:$D$45,3,0),Build!$D$1:$CY$1,"&lt;="&amp;VLOOKUP(T$1,'100-&gt;45b'!$A$1:$D$45,4,0))</f>
        <v>0</v>
      </c>
      <c r="U65" s="7">
        <f>SUMIFS(Build!$D65:$CY65,Build!$D$1:$CY$1,"&gt;="&amp;VLOOKUP(U$1,'100-&gt;45b'!$A$1:$D$45,3,0),Build!$D$1:$CY$1,"&lt;="&amp;VLOOKUP(U$1,'100-&gt;45b'!$A$1:$D$45,4,0))</f>
        <v>1146</v>
      </c>
      <c r="V65" s="7">
        <f>SUMIFS(Build!$D65:$CY65,Build!$D$1:$CY$1,"&gt;="&amp;VLOOKUP(V$1,'100-&gt;45b'!$A$1:$D$45,3,0),Build!$D$1:$CY$1,"&lt;="&amp;VLOOKUP(V$1,'100-&gt;45b'!$A$1:$D$45,4,0))</f>
        <v>0</v>
      </c>
      <c r="W65" s="7">
        <f>SUMIFS(Build!$D65:$CY65,Build!$D$1:$CY$1,"&gt;="&amp;VLOOKUP(W$1,'100-&gt;45b'!$A$1:$D$45,3,0),Build!$D$1:$CY$1,"&lt;="&amp;VLOOKUP(W$1,'100-&gt;45b'!$A$1:$D$45,4,0))</f>
        <v>547</v>
      </c>
      <c r="X65" s="7">
        <f>SUMIFS(Build!$D65:$CY65,Build!$D$1:$CY$1,"&gt;="&amp;VLOOKUP(X$1,'100-&gt;45b'!$A$1:$D$45,3,0),Build!$D$1:$CY$1,"&lt;="&amp;VLOOKUP(X$1,'100-&gt;45b'!$A$1:$D$45,4,0))</f>
        <v>4609</v>
      </c>
      <c r="Y65" s="7">
        <f>SUMIFS(Build!$D65:$CY65,Build!$D$1:$CY$1,"&gt;="&amp;VLOOKUP(Y$1,'100-&gt;45b'!$A$1:$D$45,3,0),Build!$D$1:$CY$1,"&lt;="&amp;VLOOKUP(Y$1,'100-&gt;45b'!$A$1:$D$45,4,0))</f>
        <v>3411</v>
      </c>
      <c r="Z65" s="7">
        <f>SUMIFS(Build!$D65:$CY65,Build!$D$1:$CY$1,"&gt;="&amp;VLOOKUP(Z$1,'100-&gt;45b'!$A$1:$D$45,3,0),Build!$D$1:$CY$1,"&lt;="&amp;VLOOKUP(Z$1,'100-&gt;45b'!$A$1:$D$45,4,0))</f>
        <v>2502</v>
      </c>
      <c r="AA65" s="7">
        <f>SUMIFS(Build!$D65:$CY65,Build!$D$1:$CY$1,"&gt;="&amp;VLOOKUP(AA$1,'100-&gt;45b'!$A$1:$D$45,3,0),Build!$D$1:$CY$1,"&lt;="&amp;VLOOKUP(AA$1,'100-&gt;45b'!$A$1:$D$45,4,0))</f>
        <v>34075</v>
      </c>
      <c r="AB65" s="7">
        <f>SUMIFS(Build!$D65:$CY65,Build!$D$1:$CY$1,"&gt;="&amp;VLOOKUP(AB$1,'100-&gt;45b'!$A$1:$D$45,3,0),Build!$D$1:$CY$1,"&lt;="&amp;VLOOKUP(AB$1,'100-&gt;45b'!$A$1:$D$45,4,0))</f>
        <v>163015</v>
      </c>
      <c r="AC65" s="7">
        <f>SUMIFS(Build!$D65:$CY65,Build!$D$1:$CY$1,"&gt;="&amp;VLOOKUP(AC$1,'100-&gt;45b'!$A$1:$D$45,3,0),Build!$D$1:$CY$1,"&lt;="&amp;VLOOKUP(AC$1,'100-&gt;45b'!$A$1:$D$45,4,0))</f>
        <v>32343.000000000004</v>
      </c>
      <c r="AD65" s="7">
        <f>SUMIFS(Build!$D65:$CY65,Build!$D$1:$CY$1,"&gt;="&amp;VLOOKUP(AD$1,'100-&gt;45b'!$A$1:$D$45,3,0),Build!$D$1:$CY$1,"&lt;="&amp;VLOOKUP(AD$1,'100-&gt;45b'!$A$1:$D$45,4,0))</f>
        <v>580</v>
      </c>
      <c r="AE65" s="7">
        <f>SUMIFS(Build!$D65:$CY65,Build!$D$1:$CY$1,"&gt;="&amp;VLOOKUP(AE$1,'100-&gt;45b'!$A$1:$D$45,3,0),Build!$D$1:$CY$1,"&lt;="&amp;VLOOKUP(AE$1,'100-&gt;45b'!$A$1:$D$45,4,0))</f>
        <v>0</v>
      </c>
      <c r="AF65" s="7">
        <f>SUMIFS(Build!$D65:$CY65,Build!$D$1:$CY$1,"&gt;="&amp;VLOOKUP(AF$1,'100-&gt;45b'!$A$1:$D$45,3,0),Build!$D$1:$CY$1,"&lt;="&amp;VLOOKUP(AF$1,'100-&gt;45b'!$A$1:$D$45,4,0))</f>
        <v>3482</v>
      </c>
      <c r="AG65" s="7">
        <f>SUMIFS(Build!$D65:$CY65,Build!$D$1:$CY$1,"&gt;="&amp;VLOOKUP(AG$1,'100-&gt;45b'!$A$1:$D$45,3,0),Build!$D$1:$CY$1,"&lt;="&amp;VLOOKUP(AG$1,'100-&gt;45b'!$A$1:$D$45,4,0))</f>
        <v>0</v>
      </c>
      <c r="AH65" s="7">
        <f>SUMIFS(Build!$D65:$CY65,Build!$D$1:$CY$1,"&gt;="&amp;VLOOKUP(AH$1,'100-&gt;45b'!$A$1:$D$45,3,0),Build!$D$1:$CY$1,"&lt;="&amp;VLOOKUP(AH$1,'100-&gt;45b'!$A$1:$D$45,4,0))</f>
        <v>10843</v>
      </c>
      <c r="AI65" s="7">
        <f>SUMIFS(Build!$D65:$CY65,Build!$D$1:$CY$1,"&gt;="&amp;VLOOKUP(AI$1,'100-&gt;45b'!$A$1:$D$45,3,0),Build!$D$1:$CY$1,"&lt;="&amp;VLOOKUP(AI$1,'100-&gt;45b'!$A$1:$D$45,4,0))</f>
        <v>621</v>
      </c>
      <c r="AJ65" s="7">
        <f>SUMIFS(Build!$D65:$CY65,Build!$D$1:$CY$1,"&gt;="&amp;VLOOKUP(AJ$1,'100-&gt;45b'!$A$1:$D$45,3,0),Build!$D$1:$CY$1,"&lt;="&amp;VLOOKUP(AJ$1,'100-&gt;45b'!$A$1:$D$45,4,0))</f>
        <v>1073</v>
      </c>
      <c r="AK65" s="7">
        <f>SUMIFS(Build!$D65:$CY65,Build!$D$1:$CY$1,"&gt;="&amp;VLOOKUP(AK$1,'100-&gt;45b'!$A$1:$D$45,3,0),Build!$D$1:$CY$1,"&lt;="&amp;VLOOKUP(AK$1,'100-&gt;45b'!$A$1:$D$45,4,0))</f>
        <v>976</v>
      </c>
      <c r="AL65" s="7">
        <f>SUMIFS(Build!$D65:$CY65,Build!$D$1:$CY$1,"&gt;="&amp;VLOOKUP(AL$1,'100-&gt;45b'!$A$1:$D$45,3,0),Build!$D$1:$CY$1,"&lt;="&amp;VLOOKUP(AL$1,'100-&gt;45b'!$A$1:$D$45,4,0))</f>
        <v>3035</v>
      </c>
      <c r="AM65" s="7">
        <f>SUMIFS(Build!$D65:$CY65,Build!$D$1:$CY$1,"&gt;="&amp;VLOOKUP(AM$1,'100-&gt;45b'!$A$1:$D$45,3,0),Build!$D$1:$CY$1,"&lt;="&amp;VLOOKUP(AM$1,'100-&gt;45b'!$A$1:$D$45,4,0))</f>
        <v>569</v>
      </c>
      <c r="AN65" s="7">
        <f>SUMIFS(Build!$D65:$CY65,Build!$D$1:$CY$1,"&gt;="&amp;VLOOKUP(AN$1,'100-&gt;45b'!$A$1:$D$45,3,0),Build!$D$1:$CY$1,"&lt;="&amp;VLOOKUP(AN$1,'100-&gt;45b'!$A$1:$D$45,4,0))</f>
        <v>7639</v>
      </c>
      <c r="AO65" s="7">
        <f>SUMIFS(Build!$D65:$CY65,Build!$D$1:$CY$1,"&gt;="&amp;VLOOKUP(AO$1,'100-&gt;45b'!$A$1:$D$45,3,0),Build!$D$1:$CY$1,"&lt;="&amp;VLOOKUP(AO$1,'100-&gt;45b'!$A$1:$D$45,4,0))</f>
        <v>15568</v>
      </c>
      <c r="AP65" s="7">
        <f>SUMIFS(Build!$D65:$CY65,Build!$D$1:$CY$1,"&gt;="&amp;VLOOKUP(AP$1,'100-&gt;45b'!$A$1:$D$45,3,0),Build!$D$1:$CY$1,"&lt;="&amp;VLOOKUP(AP$1,'100-&gt;45b'!$A$1:$D$45,4,0))</f>
        <v>22742</v>
      </c>
      <c r="AQ65" s="7">
        <f>SUMIFS(Build!$D65:$CY65,Build!$D$1:$CY$1,"&gt;="&amp;VLOOKUP(AQ$1,'100-&gt;45b'!$A$1:$D$45,3,0),Build!$D$1:$CY$1,"&lt;="&amp;VLOOKUP(AQ$1,'100-&gt;45b'!$A$1:$D$45,4,0))</f>
        <v>39201</v>
      </c>
      <c r="AR65" s="7">
        <f>SUMIFS(Build!$D65:$CY65,Build!$D$1:$CY$1,"&gt;="&amp;VLOOKUP(AR$1,'100-&gt;45b'!$A$1:$D$45,3,0),Build!$D$1:$CY$1,"&lt;="&amp;VLOOKUP(AR$1,'100-&gt;45b'!$A$1:$D$45,4,0))</f>
        <v>8794</v>
      </c>
      <c r="AS65" s="7">
        <f>SUMIFS(Build!$D65:$CY65,Build!$D$1:$CY$1,"&gt;="&amp;VLOOKUP(AS$1,'100-&gt;45b'!$A$1:$D$45,3,0),Build!$D$1:$CY$1,"&lt;="&amp;VLOOKUP(AS$1,'100-&gt;45b'!$A$1:$D$45,4,0))</f>
        <v>0</v>
      </c>
      <c r="AT65" s="7">
        <f>SUMIFS(Build!$D65:$CY65,Build!$D$1:$CY$1,"&gt;="&amp;VLOOKUP(AT$1,'100-&gt;45b'!$A$1:$D$45,3,0),Build!$D$1:$CY$1,"&lt;="&amp;VLOOKUP(AT$1,'100-&gt;45b'!$A$1:$D$45,4,0))</f>
        <v>27705</v>
      </c>
      <c r="AU65" s="7">
        <f>SUMIFS(Build!$D65:$CY65,Build!$D$1:$CY$1,"&gt;="&amp;VLOOKUP(AU$1,'100-&gt;45b'!$A$1:$D$45,3,0),Build!$D$1:$CY$1,"&lt;="&amp;VLOOKUP(AU$1,'100-&gt;45b'!$A$1:$D$45,4,0))</f>
        <v>40131</v>
      </c>
      <c r="AV65" s="23">
        <f>Build!CX65</f>
        <v>1038</v>
      </c>
      <c r="AW65" s="7">
        <f>Build!CY65</f>
        <v>3000</v>
      </c>
      <c r="AX65" s="7"/>
      <c r="AY65" s="17">
        <f t="shared" si="0"/>
        <v>38</v>
      </c>
      <c r="AZ65" s="18">
        <f t="shared" si="1"/>
        <v>3.9490363693086162E-3</v>
      </c>
      <c r="BA65" s="18"/>
      <c r="BB65" s="18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B65" s="8"/>
    </row>
    <row r="66" spans="1:106" x14ac:dyDescent="0.25">
      <c r="A66" t="s">
        <v>273</v>
      </c>
      <c r="B66">
        <f>VLOOKUP($A66&amp;0,'Short Labels'!$B$1:$N$8042,8,0)</f>
        <v>2020</v>
      </c>
      <c r="C66" s="7">
        <f>SUMIFS(Build!$D66:$CY66,Build!$D$1:$CY$1,"&gt;="&amp;VLOOKUP(C$1,'100-&gt;45b'!$A$1:$D$45,3,0),Build!$D$1:$CY$1,"&lt;="&amp;VLOOKUP(C$1,'100-&gt;45b'!$A$1:$D$45,4,0))</f>
        <v>39</v>
      </c>
      <c r="D66" s="7">
        <f>SUMIFS(Build!$D66:$CY66,Build!$D$1:$CY$1,"&gt;="&amp;VLOOKUP(D$1,'100-&gt;45b'!$A$1:$D$45,3,0),Build!$D$1:$CY$1,"&lt;="&amp;VLOOKUP(D$1,'100-&gt;45b'!$A$1:$D$45,4,0))</f>
        <v>17</v>
      </c>
      <c r="E66" s="7">
        <f>SUMIFS(Build!$D66:$CY66,Build!$D$1:$CY$1,"&gt;="&amp;VLOOKUP(E$1,'100-&gt;45b'!$A$1:$D$45,3,0),Build!$D$1:$CY$1,"&lt;="&amp;VLOOKUP(E$1,'100-&gt;45b'!$A$1:$D$45,4,0))</f>
        <v>0</v>
      </c>
      <c r="F66" s="7">
        <f>SUMIFS(Build!$D66:$CY66,Build!$D$1:$CY$1,"&gt;="&amp;VLOOKUP(F$1,'100-&gt;45b'!$A$1:$D$45,3,0),Build!$D$1:$CY$1,"&lt;="&amp;VLOOKUP(F$1,'100-&gt;45b'!$A$1:$D$45,4,0))</f>
        <v>36</v>
      </c>
      <c r="G66" s="7">
        <f>SUMIFS(Build!$D66:$CY66,Build!$D$1:$CY$1,"&gt;="&amp;VLOOKUP(G$1,'100-&gt;45b'!$A$1:$D$45,3,0),Build!$D$1:$CY$1,"&lt;="&amp;VLOOKUP(G$1,'100-&gt;45b'!$A$1:$D$45,4,0))</f>
        <v>0</v>
      </c>
      <c r="H66" s="7">
        <f>SUMIFS(Build!$D66:$CY66,Build!$D$1:$CY$1,"&gt;="&amp;VLOOKUP(H$1,'100-&gt;45b'!$A$1:$D$45,3,0),Build!$D$1:$CY$1,"&lt;="&amp;VLOOKUP(H$1,'100-&gt;45b'!$A$1:$D$45,4,0))</f>
        <v>25</v>
      </c>
      <c r="I66" s="7">
        <f>SUMIFS(Build!$D66:$CY66,Build!$D$1:$CY$1,"&gt;="&amp;VLOOKUP(I$1,'100-&gt;45b'!$A$1:$D$45,3,0),Build!$D$1:$CY$1,"&lt;="&amp;VLOOKUP(I$1,'100-&gt;45b'!$A$1:$D$45,4,0))</f>
        <v>0</v>
      </c>
      <c r="J66" s="7">
        <f>SUMIFS(Build!$D66:$CY66,Build!$D$1:$CY$1,"&gt;="&amp;VLOOKUP(J$1,'100-&gt;45b'!$A$1:$D$45,3,0),Build!$D$1:$CY$1,"&lt;="&amp;VLOOKUP(J$1,'100-&gt;45b'!$A$1:$D$45,4,0))</f>
        <v>0</v>
      </c>
      <c r="K66" s="7">
        <f>SUMIFS(Build!$D66:$CY66,Build!$D$1:$CY$1,"&gt;="&amp;VLOOKUP(K$1,'100-&gt;45b'!$A$1:$D$45,3,0),Build!$D$1:$CY$1,"&lt;="&amp;VLOOKUP(K$1,'100-&gt;45b'!$A$1:$D$45,4,0))</f>
        <v>0</v>
      </c>
      <c r="L66" s="7">
        <f>SUMIFS(Build!$D66:$CY66,Build!$D$1:$CY$1,"&gt;="&amp;VLOOKUP(L$1,'100-&gt;45b'!$A$1:$D$45,3,0),Build!$D$1:$CY$1,"&lt;="&amp;VLOOKUP(L$1,'100-&gt;45b'!$A$1:$D$45,4,0))</f>
        <v>0</v>
      </c>
      <c r="M66" s="7">
        <f>SUMIFS(Build!$D66:$CY66,Build!$D$1:$CY$1,"&gt;="&amp;VLOOKUP(M$1,'100-&gt;45b'!$A$1:$D$45,3,0),Build!$D$1:$CY$1,"&lt;="&amp;VLOOKUP(M$1,'100-&gt;45b'!$A$1:$D$45,4,0))</f>
        <v>0</v>
      </c>
      <c r="N66" s="7">
        <f>SUMIFS(Build!$D66:$CY66,Build!$D$1:$CY$1,"&gt;="&amp;VLOOKUP(N$1,'100-&gt;45b'!$A$1:$D$45,3,0),Build!$D$1:$CY$1,"&lt;="&amp;VLOOKUP(N$1,'100-&gt;45b'!$A$1:$D$45,4,0))</f>
        <v>0</v>
      </c>
      <c r="O66" s="7">
        <f>SUMIFS(Build!$D66:$CY66,Build!$D$1:$CY$1,"&gt;="&amp;VLOOKUP(O$1,'100-&gt;45b'!$A$1:$D$45,3,0),Build!$D$1:$CY$1,"&lt;="&amp;VLOOKUP(O$1,'100-&gt;45b'!$A$1:$D$45,4,0))</f>
        <v>0</v>
      </c>
      <c r="P66" s="7">
        <f>SUMIFS(Build!$D66:$CY66,Build!$D$1:$CY$1,"&gt;="&amp;VLOOKUP(P$1,'100-&gt;45b'!$A$1:$D$45,3,0),Build!$D$1:$CY$1,"&lt;="&amp;VLOOKUP(P$1,'100-&gt;45b'!$A$1:$D$45,4,0))</f>
        <v>0</v>
      </c>
      <c r="Q66" s="7">
        <f>SUMIFS(Build!$D66:$CY66,Build!$D$1:$CY$1,"&gt;="&amp;VLOOKUP(Q$1,'100-&gt;45b'!$A$1:$D$45,3,0),Build!$D$1:$CY$1,"&lt;="&amp;VLOOKUP(Q$1,'100-&gt;45b'!$A$1:$D$45,4,0))</f>
        <v>0</v>
      </c>
      <c r="R66" s="7">
        <f>SUMIFS(Build!$D66:$CY66,Build!$D$1:$CY$1,"&gt;="&amp;VLOOKUP(R$1,'100-&gt;45b'!$A$1:$D$45,3,0),Build!$D$1:$CY$1,"&lt;="&amp;VLOOKUP(R$1,'100-&gt;45b'!$A$1:$D$45,4,0))</f>
        <v>0</v>
      </c>
      <c r="S66" s="7">
        <f>SUMIFS(Build!$D66:$CY66,Build!$D$1:$CY$1,"&gt;="&amp;VLOOKUP(S$1,'100-&gt;45b'!$A$1:$D$45,3,0),Build!$D$1:$CY$1,"&lt;="&amp;VLOOKUP(S$1,'100-&gt;45b'!$A$1:$D$45,4,0))</f>
        <v>0</v>
      </c>
      <c r="T66" s="7">
        <f>SUMIFS(Build!$D66:$CY66,Build!$D$1:$CY$1,"&gt;="&amp;VLOOKUP(T$1,'100-&gt;45b'!$A$1:$D$45,3,0),Build!$D$1:$CY$1,"&lt;="&amp;VLOOKUP(T$1,'100-&gt;45b'!$A$1:$D$45,4,0))</f>
        <v>0</v>
      </c>
      <c r="U66" s="7">
        <f>SUMIFS(Build!$D66:$CY66,Build!$D$1:$CY$1,"&gt;="&amp;VLOOKUP(U$1,'100-&gt;45b'!$A$1:$D$45,3,0),Build!$D$1:$CY$1,"&lt;="&amp;VLOOKUP(U$1,'100-&gt;45b'!$A$1:$D$45,4,0))</f>
        <v>0</v>
      </c>
      <c r="V66" s="7">
        <f>SUMIFS(Build!$D66:$CY66,Build!$D$1:$CY$1,"&gt;="&amp;VLOOKUP(V$1,'100-&gt;45b'!$A$1:$D$45,3,0),Build!$D$1:$CY$1,"&lt;="&amp;VLOOKUP(V$1,'100-&gt;45b'!$A$1:$D$45,4,0))</f>
        <v>0</v>
      </c>
      <c r="W66" s="7">
        <f>SUMIFS(Build!$D66:$CY66,Build!$D$1:$CY$1,"&gt;="&amp;VLOOKUP(W$1,'100-&gt;45b'!$A$1:$D$45,3,0),Build!$D$1:$CY$1,"&lt;="&amp;VLOOKUP(W$1,'100-&gt;45b'!$A$1:$D$45,4,0))</f>
        <v>0</v>
      </c>
      <c r="X66" s="7">
        <f>SUMIFS(Build!$D66:$CY66,Build!$D$1:$CY$1,"&gt;="&amp;VLOOKUP(X$1,'100-&gt;45b'!$A$1:$D$45,3,0),Build!$D$1:$CY$1,"&lt;="&amp;VLOOKUP(X$1,'100-&gt;45b'!$A$1:$D$45,4,0))</f>
        <v>26</v>
      </c>
      <c r="Y66" s="7">
        <f>SUMIFS(Build!$D66:$CY66,Build!$D$1:$CY$1,"&gt;="&amp;VLOOKUP(Y$1,'100-&gt;45b'!$A$1:$D$45,3,0),Build!$D$1:$CY$1,"&lt;="&amp;VLOOKUP(Y$1,'100-&gt;45b'!$A$1:$D$45,4,0))</f>
        <v>46</v>
      </c>
      <c r="Z66" s="7">
        <f>SUMIFS(Build!$D66:$CY66,Build!$D$1:$CY$1,"&gt;="&amp;VLOOKUP(Z$1,'100-&gt;45b'!$A$1:$D$45,3,0),Build!$D$1:$CY$1,"&lt;="&amp;VLOOKUP(Z$1,'100-&gt;45b'!$A$1:$D$45,4,0))</f>
        <v>43</v>
      </c>
      <c r="AA66" s="7">
        <f>SUMIFS(Build!$D66:$CY66,Build!$D$1:$CY$1,"&gt;="&amp;VLOOKUP(AA$1,'100-&gt;45b'!$A$1:$D$45,3,0),Build!$D$1:$CY$1,"&lt;="&amp;VLOOKUP(AA$1,'100-&gt;45b'!$A$1:$D$45,4,0))</f>
        <v>189</v>
      </c>
      <c r="AB66" s="7">
        <f>SUMIFS(Build!$D66:$CY66,Build!$D$1:$CY$1,"&gt;="&amp;VLOOKUP(AB$1,'100-&gt;45b'!$A$1:$D$45,3,0),Build!$D$1:$CY$1,"&lt;="&amp;VLOOKUP(AB$1,'100-&gt;45b'!$A$1:$D$45,4,0))</f>
        <v>284</v>
      </c>
      <c r="AC66" s="7">
        <f>SUMIFS(Build!$D66:$CY66,Build!$D$1:$CY$1,"&gt;="&amp;VLOOKUP(AC$1,'100-&gt;45b'!$A$1:$D$45,3,0),Build!$D$1:$CY$1,"&lt;="&amp;VLOOKUP(AC$1,'100-&gt;45b'!$A$1:$D$45,4,0))</f>
        <v>26</v>
      </c>
      <c r="AD66" s="7">
        <f>SUMIFS(Build!$D66:$CY66,Build!$D$1:$CY$1,"&gt;="&amp;VLOOKUP(AD$1,'100-&gt;45b'!$A$1:$D$45,3,0),Build!$D$1:$CY$1,"&lt;="&amp;VLOOKUP(AD$1,'100-&gt;45b'!$A$1:$D$45,4,0))</f>
        <v>0</v>
      </c>
      <c r="AE66" s="7">
        <f>SUMIFS(Build!$D66:$CY66,Build!$D$1:$CY$1,"&gt;="&amp;VLOOKUP(AE$1,'100-&gt;45b'!$A$1:$D$45,3,0),Build!$D$1:$CY$1,"&lt;="&amp;VLOOKUP(AE$1,'100-&gt;45b'!$A$1:$D$45,4,0))</f>
        <v>0</v>
      </c>
      <c r="AF66" s="7">
        <f>SUMIFS(Build!$D66:$CY66,Build!$D$1:$CY$1,"&gt;="&amp;VLOOKUP(AF$1,'100-&gt;45b'!$A$1:$D$45,3,0),Build!$D$1:$CY$1,"&lt;="&amp;VLOOKUP(AF$1,'100-&gt;45b'!$A$1:$D$45,4,0))</f>
        <v>75</v>
      </c>
      <c r="AG66" s="7">
        <f>SUMIFS(Build!$D66:$CY66,Build!$D$1:$CY$1,"&gt;="&amp;VLOOKUP(AG$1,'100-&gt;45b'!$A$1:$D$45,3,0),Build!$D$1:$CY$1,"&lt;="&amp;VLOOKUP(AG$1,'100-&gt;45b'!$A$1:$D$45,4,0))</f>
        <v>33</v>
      </c>
      <c r="AH66" s="7">
        <f>SUMIFS(Build!$D66:$CY66,Build!$D$1:$CY$1,"&gt;="&amp;VLOOKUP(AH$1,'100-&gt;45b'!$A$1:$D$45,3,0),Build!$D$1:$CY$1,"&lt;="&amp;VLOOKUP(AH$1,'100-&gt;45b'!$A$1:$D$45,4,0))</f>
        <v>122</v>
      </c>
      <c r="AI66" s="7">
        <f>SUMIFS(Build!$D66:$CY66,Build!$D$1:$CY$1,"&gt;="&amp;VLOOKUP(AI$1,'100-&gt;45b'!$A$1:$D$45,3,0),Build!$D$1:$CY$1,"&lt;="&amp;VLOOKUP(AI$1,'100-&gt;45b'!$A$1:$D$45,4,0))</f>
        <v>0</v>
      </c>
      <c r="AJ66" s="7">
        <f>SUMIFS(Build!$D66:$CY66,Build!$D$1:$CY$1,"&gt;="&amp;VLOOKUP(AJ$1,'100-&gt;45b'!$A$1:$D$45,3,0),Build!$D$1:$CY$1,"&lt;="&amp;VLOOKUP(AJ$1,'100-&gt;45b'!$A$1:$D$45,4,0))</f>
        <v>0</v>
      </c>
      <c r="AK66" s="7">
        <f>SUMIFS(Build!$D66:$CY66,Build!$D$1:$CY$1,"&gt;="&amp;VLOOKUP(AK$1,'100-&gt;45b'!$A$1:$D$45,3,0),Build!$D$1:$CY$1,"&lt;="&amp;VLOOKUP(AK$1,'100-&gt;45b'!$A$1:$D$45,4,0))</f>
        <v>0</v>
      </c>
      <c r="AL66" s="7">
        <f>SUMIFS(Build!$D66:$CY66,Build!$D$1:$CY$1,"&gt;="&amp;VLOOKUP(AL$1,'100-&gt;45b'!$A$1:$D$45,3,0),Build!$D$1:$CY$1,"&lt;="&amp;VLOOKUP(AL$1,'100-&gt;45b'!$A$1:$D$45,4,0))</f>
        <v>81</v>
      </c>
      <c r="AM66" s="7">
        <f>SUMIFS(Build!$D66:$CY66,Build!$D$1:$CY$1,"&gt;="&amp;VLOOKUP(AM$1,'100-&gt;45b'!$A$1:$D$45,3,0),Build!$D$1:$CY$1,"&lt;="&amp;VLOOKUP(AM$1,'100-&gt;45b'!$A$1:$D$45,4,0))</f>
        <v>0</v>
      </c>
      <c r="AN66" s="7">
        <f>SUMIFS(Build!$D66:$CY66,Build!$D$1:$CY$1,"&gt;="&amp;VLOOKUP(AN$1,'100-&gt;45b'!$A$1:$D$45,3,0),Build!$D$1:$CY$1,"&lt;="&amp;VLOOKUP(AN$1,'100-&gt;45b'!$A$1:$D$45,4,0))</f>
        <v>52</v>
      </c>
      <c r="AO66" s="7">
        <f>SUMIFS(Build!$D66:$CY66,Build!$D$1:$CY$1,"&gt;="&amp;VLOOKUP(AO$1,'100-&gt;45b'!$A$1:$D$45,3,0),Build!$D$1:$CY$1,"&lt;="&amp;VLOOKUP(AO$1,'100-&gt;45b'!$A$1:$D$45,4,0))</f>
        <v>0</v>
      </c>
      <c r="AP66" s="7">
        <f>SUMIFS(Build!$D66:$CY66,Build!$D$1:$CY$1,"&gt;="&amp;VLOOKUP(AP$1,'100-&gt;45b'!$A$1:$D$45,3,0),Build!$D$1:$CY$1,"&lt;="&amp;VLOOKUP(AP$1,'100-&gt;45b'!$A$1:$D$45,4,0))</f>
        <v>702</v>
      </c>
      <c r="AQ66" s="7">
        <f>SUMIFS(Build!$D66:$CY66,Build!$D$1:$CY$1,"&gt;="&amp;VLOOKUP(AQ$1,'100-&gt;45b'!$A$1:$D$45,3,0),Build!$D$1:$CY$1,"&lt;="&amp;VLOOKUP(AQ$1,'100-&gt;45b'!$A$1:$D$45,4,0))</f>
        <v>119</v>
      </c>
      <c r="AR66" s="7">
        <f>SUMIFS(Build!$D66:$CY66,Build!$D$1:$CY$1,"&gt;="&amp;VLOOKUP(AR$1,'100-&gt;45b'!$A$1:$D$45,3,0),Build!$D$1:$CY$1,"&lt;="&amp;VLOOKUP(AR$1,'100-&gt;45b'!$A$1:$D$45,4,0))</f>
        <v>296</v>
      </c>
      <c r="AS66" s="7">
        <f>SUMIFS(Build!$D66:$CY66,Build!$D$1:$CY$1,"&gt;="&amp;VLOOKUP(AS$1,'100-&gt;45b'!$A$1:$D$45,3,0),Build!$D$1:$CY$1,"&lt;="&amp;VLOOKUP(AS$1,'100-&gt;45b'!$A$1:$D$45,4,0))</f>
        <v>74</v>
      </c>
      <c r="AT66" s="7">
        <f>SUMIFS(Build!$D66:$CY66,Build!$D$1:$CY$1,"&gt;="&amp;VLOOKUP(AT$1,'100-&gt;45b'!$A$1:$D$45,3,0),Build!$D$1:$CY$1,"&lt;="&amp;VLOOKUP(AT$1,'100-&gt;45b'!$A$1:$D$45,4,0))</f>
        <v>43</v>
      </c>
      <c r="AU66" s="7">
        <f>SUMIFS(Build!$D66:$CY66,Build!$D$1:$CY$1,"&gt;="&amp;VLOOKUP(AU$1,'100-&gt;45b'!$A$1:$D$45,3,0),Build!$D$1:$CY$1,"&lt;="&amp;VLOOKUP(AU$1,'100-&gt;45b'!$A$1:$D$45,4,0))</f>
        <v>80</v>
      </c>
      <c r="AV66" s="23">
        <f>Build!CX66</f>
        <v>0</v>
      </c>
      <c r="AW66" s="7">
        <f>Build!CY66</f>
        <v>0</v>
      </c>
      <c r="AX66" s="7"/>
      <c r="AY66" s="17">
        <f t="shared" si="0"/>
        <v>21</v>
      </c>
      <c r="AZ66" s="18">
        <f t="shared" si="1"/>
        <v>0</v>
      </c>
      <c r="BA66" s="18"/>
      <c r="BB66" s="18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B66" s="8"/>
    </row>
    <row r="67" spans="1:106" x14ac:dyDescent="0.25">
      <c r="A67" t="s">
        <v>274</v>
      </c>
      <c r="B67">
        <f>VLOOKUP($A67&amp;0,'Short Labels'!$B$1:$N$8042,8,0)</f>
        <v>2020</v>
      </c>
      <c r="C67" s="7">
        <f>SUMIFS(Build!$D67:$CY67,Build!$D$1:$CY$1,"&gt;="&amp;VLOOKUP(C$1,'100-&gt;45b'!$A$1:$D$45,3,0),Build!$D$1:$CY$1,"&lt;="&amp;VLOOKUP(C$1,'100-&gt;45b'!$A$1:$D$45,4,0))</f>
        <v>0</v>
      </c>
      <c r="D67" s="7">
        <f>SUMIFS(Build!$D67:$CY67,Build!$D$1:$CY$1,"&gt;="&amp;VLOOKUP(D$1,'100-&gt;45b'!$A$1:$D$45,3,0),Build!$D$1:$CY$1,"&lt;="&amp;VLOOKUP(D$1,'100-&gt;45b'!$A$1:$D$45,4,0))</f>
        <v>0</v>
      </c>
      <c r="E67" s="7">
        <f>SUMIFS(Build!$D67:$CY67,Build!$D$1:$CY$1,"&gt;="&amp;VLOOKUP(E$1,'100-&gt;45b'!$A$1:$D$45,3,0),Build!$D$1:$CY$1,"&lt;="&amp;VLOOKUP(E$1,'100-&gt;45b'!$A$1:$D$45,4,0))</f>
        <v>0</v>
      </c>
      <c r="F67" s="7">
        <f>SUMIFS(Build!$D67:$CY67,Build!$D$1:$CY$1,"&gt;="&amp;VLOOKUP(F$1,'100-&gt;45b'!$A$1:$D$45,3,0),Build!$D$1:$CY$1,"&lt;="&amp;VLOOKUP(F$1,'100-&gt;45b'!$A$1:$D$45,4,0))</f>
        <v>0</v>
      </c>
      <c r="G67" s="7">
        <f>SUMIFS(Build!$D67:$CY67,Build!$D$1:$CY$1,"&gt;="&amp;VLOOKUP(G$1,'100-&gt;45b'!$A$1:$D$45,3,0),Build!$D$1:$CY$1,"&lt;="&amp;VLOOKUP(G$1,'100-&gt;45b'!$A$1:$D$45,4,0))</f>
        <v>481</v>
      </c>
      <c r="H67" s="7">
        <f>SUMIFS(Build!$D67:$CY67,Build!$D$1:$CY$1,"&gt;="&amp;VLOOKUP(H$1,'100-&gt;45b'!$A$1:$D$45,3,0),Build!$D$1:$CY$1,"&lt;="&amp;VLOOKUP(H$1,'100-&gt;45b'!$A$1:$D$45,4,0))</f>
        <v>0</v>
      </c>
      <c r="I67" s="7">
        <f>SUMIFS(Build!$D67:$CY67,Build!$D$1:$CY$1,"&gt;="&amp;VLOOKUP(I$1,'100-&gt;45b'!$A$1:$D$45,3,0),Build!$D$1:$CY$1,"&lt;="&amp;VLOOKUP(I$1,'100-&gt;45b'!$A$1:$D$45,4,0))</f>
        <v>0</v>
      </c>
      <c r="J67" s="7">
        <f>SUMIFS(Build!$D67:$CY67,Build!$D$1:$CY$1,"&gt;="&amp;VLOOKUP(J$1,'100-&gt;45b'!$A$1:$D$45,3,0),Build!$D$1:$CY$1,"&lt;="&amp;VLOOKUP(J$1,'100-&gt;45b'!$A$1:$D$45,4,0))</f>
        <v>0</v>
      </c>
      <c r="K67" s="7">
        <f>SUMIFS(Build!$D67:$CY67,Build!$D$1:$CY$1,"&gt;="&amp;VLOOKUP(K$1,'100-&gt;45b'!$A$1:$D$45,3,0),Build!$D$1:$CY$1,"&lt;="&amp;VLOOKUP(K$1,'100-&gt;45b'!$A$1:$D$45,4,0))</f>
        <v>0</v>
      </c>
      <c r="L67" s="7">
        <f>SUMIFS(Build!$D67:$CY67,Build!$D$1:$CY$1,"&gt;="&amp;VLOOKUP(L$1,'100-&gt;45b'!$A$1:$D$45,3,0),Build!$D$1:$CY$1,"&lt;="&amp;VLOOKUP(L$1,'100-&gt;45b'!$A$1:$D$45,4,0))</f>
        <v>0</v>
      </c>
      <c r="M67" s="7">
        <f>SUMIFS(Build!$D67:$CY67,Build!$D$1:$CY$1,"&gt;="&amp;VLOOKUP(M$1,'100-&gt;45b'!$A$1:$D$45,3,0),Build!$D$1:$CY$1,"&lt;="&amp;VLOOKUP(M$1,'100-&gt;45b'!$A$1:$D$45,4,0))</f>
        <v>0</v>
      </c>
      <c r="N67" s="7">
        <f>SUMIFS(Build!$D67:$CY67,Build!$D$1:$CY$1,"&gt;="&amp;VLOOKUP(N$1,'100-&gt;45b'!$A$1:$D$45,3,0),Build!$D$1:$CY$1,"&lt;="&amp;VLOOKUP(N$1,'100-&gt;45b'!$A$1:$D$45,4,0))</f>
        <v>0</v>
      </c>
      <c r="O67" s="7">
        <f>SUMIFS(Build!$D67:$CY67,Build!$D$1:$CY$1,"&gt;="&amp;VLOOKUP(O$1,'100-&gt;45b'!$A$1:$D$45,3,0),Build!$D$1:$CY$1,"&lt;="&amp;VLOOKUP(O$1,'100-&gt;45b'!$A$1:$D$45,4,0))</f>
        <v>0</v>
      </c>
      <c r="P67" s="7">
        <f>SUMIFS(Build!$D67:$CY67,Build!$D$1:$CY$1,"&gt;="&amp;VLOOKUP(P$1,'100-&gt;45b'!$A$1:$D$45,3,0),Build!$D$1:$CY$1,"&lt;="&amp;VLOOKUP(P$1,'100-&gt;45b'!$A$1:$D$45,4,0))</f>
        <v>0</v>
      </c>
      <c r="Q67" s="7">
        <f>SUMIFS(Build!$D67:$CY67,Build!$D$1:$CY$1,"&gt;="&amp;VLOOKUP(Q$1,'100-&gt;45b'!$A$1:$D$45,3,0),Build!$D$1:$CY$1,"&lt;="&amp;VLOOKUP(Q$1,'100-&gt;45b'!$A$1:$D$45,4,0))</f>
        <v>0</v>
      </c>
      <c r="R67" s="7">
        <f>SUMIFS(Build!$D67:$CY67,Build!$D$1:$CY$1,"&gt;="&amp;VLOOKUP(R$1,'100-&gt;45b'!$A$1:$D$45,3,0),Build!$D$1:$CY$1,"&lt;="&amp;VLOOKUP(R$1,'100-&gt;45b'!$A$1:$D$45,4,0))</f>
        <v>0</v>
      </c>
      <c r="S67" s="7">
        <f>SUMIFS(Build!$D67:$CY67,Build!$D$1:$CY$1,"&gt;="&amp;VLOOKUP(S$1,'100-&gt;45b'!$A$1:$D$45,3,0),Build!$D$1:$CY$1,"&lt;="&amp;VLOOKUP(S$1,'100-&gt;45b'!$A$1:$D$45,4,0))</f>
        <v>0</v>
      </c>
      <c r="T67" s="7">
        <f>SUMIFS(Build!$D67:$CY67,Build!$D$1:$CY$1,"&gt;="&amp;VLOOKUP(T$1,'100-&gt;45b'!$A$1:$D$45,3,0),Build!$D$1:$CY$1,"&lt;="&amp;VLOOKUP(T$1,'100-&gt;45b'!$A$1:$D$45,4,0))</f>
        <v>0</v>
      </c>
      <c r="U67" s="7">
        <f>SUMIFS(Build!$D67:$CY67,Build!$D$1:$CY$1,"&gt;="&amp;VLOOKUP(U$1,'100-&gt;45b'!$A$1:$D$45,3,0),Build!$D$1:$CY$1,"&lt;="&amp;VLOOKUP(U$1,'100-&gt;45b'!$A$1:$D$45,4,0))</f>
        <v>0</v>
      </c>
      <c r="V67" s="7">
        <f>SUMIFS(Build!$D67:$CY67,Build!$D$1:$CY$1,"&gt;="&amp;VLOOKUP(V$1,'100-&gt;45b'!$A$1:$D$45,3,0),Build!$D$1:$CY$1,"&lt;="&amp;VLOOKUP(V$1,'100-&gt;45b'!$A$1:$D$45,4,0))</f>
        <v>0</v>
      </c>
      <c r="W67" s="7">
        <f>SUMIFS(Build!$D67:$CY67,Build!$D$1:$CY$1,"&gt;="&amp;VLOOKUP(W$1,'100-&gt;45b'!$A$1:$D$45,3,0),Build!$D$1:$CY$1,"&lt;="&amp;VLOOKUP(W$1,'100-&gt;45b'!$A$1:$D$45,4,0))</f>
        <v>0</v>
      </c>
      <c r="X67" s="7">
        <f>SUMIFS(Build!$D67:$CY67,Build!$D$1:$CY$1,"&gt;="&amp;VLOOKUP(X$1,'100-&gt;45b'!$A$1:$D$45,3,0),Build!$D$1:$CY$1,"&lt;="&amp;VLOOKUP(X$1,'100-&gt;45b'!$A$1:$D$45,4,0))</f>
        <v>0</v>
      </c>
      <c r="Y67" s="7">
        <f>SUMIFS(Build!$D67:$CY67,Build!$D$1:$CY$1,"&gt;="&amp;VLOOKUP(Y$1,'100-&gt;45b'!$A$1:$D$45,3,0),Build!$D$1:$CY$1,"&lt;="&amp;VLOOKUP(Y$1,'100-&gt;45b'!$A$1:$D$45,4,0))</f>
        <v>0</v>
      </c>
      <c r="Z67" s="7">
        <f>SUMIFS(Build!$D67:$CY67,Build!$D$1:$CY$1,"&gt;="&amp;VLOOKUP(Z$1,'100-&gt;45b'!$A$1:$D$45,3,0),Build!$D$1:$CY$1,"&lt;="&amp;VLOOKUP(Z$1,'100-&gt;45b'!$A$1:$D$45,4,0))</f>
        <v>0</v>
      </c>
      <c r="AA67" s="7">
        <f>SUMIFS(Build!$D67:$CY67,Build!$D$1:$CY$1,"&gt;="&amp;VLOOKUP(AA$1,'100-&gt;45b'!$A$1:$D$45,3,0),Build!$D$1:$CY$1,"&lt;="&amp;VLOOKUP(AA$1,'100-&gt;45b'!$A$1:$D$45,4,0))</f>
        <v>0</v>
      </c>
      <c r="AB67" s="7">
        <f>SUMIFS(Build!$D67:$CY67,Build!$D$1:$CY$1,"&gt;="&amp;VLOOKUP(AB$1,'100-&gt;45b'!$A$1:$D$45,3,0),Build!$D$1:$CY$1,"&lt;="&amp;VLOOKUP(AB$1,'100-&gt;45b'!$A$1:$D$45,4,0))</f>
        <v>0</v>
      </c>
      <c r="AC67" s="7">
        <f>SUMIFS(Build!$D67:$CY67,Build!$D$1:$CY$1,"&gt;="&amp;VLOOKUP(AC$1,'100-&gt;45b'!$A$1:$D$45,3,0),Build!$D$1:$CY$1,"&lt;="&amp;VLOOKUP(AC$1,'100-&gt;45b'!$A$1:$D$45,4,0))</f>
        <v>0</v>
      </c>
      <c r="AD67" s="7">
        <f>SUMIFS(Build!$D67:$CY67,Build!$D$1:$CY$1,"&gt;="&amp;VLOOKUP(AD$1,'100-&gt;45b'!$A$1:$D$45,3,0),Build!$D$1:$CY$1,"&lt;="&amp;VLOOKUP(AD$1,'100-&gt;45b'!$A$1:$D$45,4,0))</f>
        <v>0</v>
      </c>
      <c r="AE67" s="7">
        <f>SUMIFS(Build!$D67:$CY67,Build!$D$1:$CY$1,"&gt;="&amp;VLOOKUP(AE$1,'100-&gt;45b'!$A$1:$D$45,3,0),Build!$D$1:$CY$1,"&lt;="&amp;VLOOKUP(AE$1,'100-&gt;45b'!$A$1:$D$45,4,0))</f>
        <v>0</v>
      </c>
      <c r="AF67" s="7">
        <f>SUMIFS(Build!$D67:$CY67,Build!$D$1:$CY$1,"&gt;="&amp;VLOOKUP(AF$1,'100-&gt;45b'!$A$1:$D$45,3,0),Build!$D$1:$CY$1,"&lt;="&amp;VLOOKUP(AF$1,'100-&gt;45b'!$A$1:$D$45,4,0))</f>
        <v>0</v>
      </c>
      <c r="AG67" s="7">
        <f>SUMIFS(Build!$D67:$CY67,Build!$D$1:$CY$1,"&gt;="&amp;VLOOKUP(AG$1,'100-&gt;45b'!$A$1:$D$45,3,0),Build!$D$1:$CY$1,"&lt;="&amp;VLOOKUP(AG$1,'100-&gt;45b'!$A$1:$D$45,4,0))</f>
        <v>0</v>
      </c>
      <c r="AH67" s="7">
        <f>SUMIFS(Build!$D67:$CY67,Build!$D$1:$CY$1,"&gt;="&amp;VLOOKUP(AH$1,'100-&gt;45b'!$A$1:$D$45,3,0),Build!$D$1:$CY$1,"&lt;="&amp;VLOOKUP(AH$1,'100-&gt;45b'!$A$1:$D$45,4,0))</f>
        <v>0</v>
      </c>
      <c r="AI67" s="7">
        <f>SUMIFS(Build!$D67:$CY67,Build!$D$1:$CY$1,"&gt;="&amp;VLOOKUP(AI$1,'100-&gt;45b'!$A$1:$D$45,3,0),Build!$D$1:$CY$1,"&lt;="&amp;VLOOKUP(AI$1,'100-&gt;45b'!$A$1:$D$45,4,0))</f>
        <v>0</v>
      </c>
      <c r="AJ67" s="7">
        <f>SUMIFS(Build!$D67:$CY67,Build!$D$1:$CY$1,"&gt;="&amp;VLOOKUP(AJ$1,'100-&gt;45b'!$A$1:$D$45,3,0),Build!$D$1:$CY$1,"&lt;="&amp;VLOOKUP(AJ$1,'100-&gt;45b'!$A$1:$D$45,4,0))</f>
        <v>0</v>
      </c>
      <c r="AK67" s="7">
        <f>SUMIFS(Build!$D67:$CY67,Build!$D$1:$CY$1,"&gt;="&amp;VLOOKUP(AK$1,'100-&gt;45b'!$A$1:$D$45,3,0),Build!$D$1:$CY$1,"&lt;="&amp;VLOOKUP(AK$1,'100-&gt;45b'!$A$1:$D$45,4,0))</f>
        <v>0</v>
      </c>
      <c r="AL67" s="7">
        <f>SUMIFS(Build!$D67:$CY67,Build!$D$1:$CY$1,"&gt;="&amp;VLOOKUP(AL$1,'100-&gt;45b'!$A$1:$D$45,3,0),Build!$D$1:$CY$1,"&lt;="&amp;VLOOKUP(AL$1,'100-&gt;45b'!$A$1:$D$45,4,0))</f>
        <v>0</v>
      </c>
      <c r="AM67" s="7">
        <f>SUMIFS(Build!$D67:$CY67,Build!$D$1:$CY$1,"&gt;="&amp;VLOOKUP(AM$1,'100-&gt;45b'!$A$1:$D$45,3,0),Build!$D$1:$CY$1,"&lt;="&amp;VLOOKUP(AM$1,'100-&gt;45b'!$A$1:$D$45,4,0))</f>
        <v>0</v>
      </c>
      <c r="AN67" s="7">
        <f>SUMIFS(Build!$D67:$CY67,Build!$D$1:$CY$1,"&gt;="&amp;VLOOKUP(AN$1,'100-&gt;45b'!$A$1:$D$45,3,0),Build!$D$1:$CY$1,"&lt;="&amp;VLOOKUP(AN$1,'100-&gt;45b'!$A$1:$D$45,4,0))</f>
        <v>0</v>
      </c>
      <c r="AO67" s="7">
        <f>SUMIFS(Build!$D67:$CY67,Build!$D$1:$CY$1,"&gt;="&amp;VLOOKUP(AO$1,'100-&gt;45b'!$A$1:$D$45,3,0),Build!$D$1:$CY$1,"&lt;="&amp;VLOOKUP(AO$1,'100-&gt;45b'!$A$1:$D$45,4,0))</f>
        <v>0</v>
      </c>
      <c r="AP67" s="7">
        <f>SUMIFS(Build!$D67:$CY67,Build!$D$1:$CY$1,"&gt;="&amp;VLOOKUP(AP$1,'100-&gt;45b'!$A$1:$D$45,3,0),Build!$D$1:$CY$1,"&lt;="&amp;VLOOKUP(AP$1,'100-&gt;45b'!$A$1:$D$45,4,0))</f>
        <v>0</v>
      </c>
      <c r="AQ67" s="7">
        <f>SUMIFS(Build!$D67:$CY67,Build!$D$1:$CY$1,"&gt;="&amp;VLOOKUP(AQ$1,'100-&gt;45b'!$A$1:$D$45,3,0),Build!$D$1:$CY$1,"&lt;="&amp;VLOOKUP(AQ$1,'100-&gt;45b'!$A$1:$D$45,4,0))</f>
        <v>0</v>
      </c>
      <c r="AR67" s="7">
        <f>SUMIFS(Build!$D67:$CY67,Build!$D$1:$CY$1,"&gt;="&amp;VLOOKUP(AR$1,'100-&gt;45b'!$A$1:$D$45,3,0),Build!$D$1:$CY$1,"&lt;="&amp;VLOOKUP(AR$1,'100-&gt;45b'!$A$1:$D$45,4,0))</f>
        <v>0</v>
      </c>
      <c r="AS67" s="7">
        <f>SUMIFS(Build!$D67:$CY67,Build!$D$1:$CY$1,"&gt;="&amp;VLOOKUP(AS$1,'100-&gt;45b'!$A$1:$D$45,3,0),Build!$D$1:$CY$1,"&lt;="&amp;VLOOKUP(AS$1,'100-&gt;45b'!$A$1:$D$45,4,0))</f>
        <v>0</v>
      </c>
      <c r="AT67" s="7">
        <f>SUMIFS(Build!$D67:$CY67,Build!$D$1:$CY$1,"&gt;="&amp;VLOOKUP(AT$1,'100-&gt;45b'!$A$1:$D$45,3,0),Build!$D$1:$CY$1,"&lt;="&amp;VLOOKUP(AT$1,'100-&gt;45b'!$A$1:$D$45,4,0))</f>
        <v>0</v>
      </c>
      <c r="AU67" s="7">
        <f>SUMIFS(Build!$D67:$CY67,Build!$D$1:$CY$1,"&gt;="&amp;VLOOKUP(AU$1,'100-&gt;45b'!$A$1:$D$45,3,0),Build!$D$1:$CY$1,"&lt;="&amp;VLOOKUP(AU$1,'100-&gt;45b'!$A$1:$D$45,4,0))</f>
        <v>0</v>
      </c>
      <c r="AV67" s="23">
        <f>Build!CX67</f>
        <v>0</v>
      </c>
      <c r="AW67" s="7">
        <f>Build!CY67</f>
        <v>503471</v>
      </c>
      <c r="AX67" s="7"/>
      <c r="AY67" s="17">
        <f t="shared" ref="AY67:AY108" si="2">COUNTIF(C67:AU67,"&gt;0")</f>
        <v>1</v>
      </c>
      <c r="AZ67" s="18">
        <f t="shared" ref="AZ67:AZ108" si="3">AW67/SUM(C67:AW67)</f>
        <v>0.9990455440200654</v>
      </c>
      <c r="BA67" s="18"/>
      <c r="BB67" s="18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B67" s="8"/>
    </row>
    <row r="68" spans="1:106" x14ac:dyDescent="0.25">
      <c r="A68" t="s">
        <v>277</v>
      </c>
      <c r="B68">
        <f>VLOOKUP($A68&amp;0,'Short Labels'!$B$1:$N$8042,8,0)</f>
        <v>2018</v>
      </c>
      <c r="C68" s="7">
        <f>SUMIFS(Build!$D68:$CY68,Build!$D$1:$CY$1,"&gt;="&amp;VLOOKUP(C$1,'100-&gt;45b'!$A$1:$D$45,3,0),Build!$D$1:$CY$1,"&lt;="&amp;VLOOKUP(C$1,'100-&gt;45b'!$A$1:$D$45,4,0))</f>
        <v>153099</v>
      </c>
      <c r="D68" s="7">
        <f>SUMIFS(Build!$D68:$CY68,Build!$D$1:$CY$1,"&gt;="&amp;VLOOKUP(D$1,'100-&gt;45b'!$A$1:$D$45,3,0),Build!$D$1:$CY$1,"&lt;="&amp;VLOOKUP(D$1,'100-&gt;45b'!$A$1:$D$45,4,0))</f>
        <v>10167</v>
      </c>
      <c r="E68" s="7">
        <f>SUMIFS(Build!$D68:$CY68,Build!$D$1:$CY$1,"&gt;="&amp;VLOOKUP(E$1,'100-&gt;45b'!$A$1:$D$45,3,0),Build!$D$1:$CY$1,"&lt;="&amp;VLOOKUP(E$1,'100-&gt;45b'!$A$1:$D$45,4,0))</f>
        <v>617</v>
      </c>
      <c r="F68" s="7">
        <f>SUMIFS(Build!$D68:$CY68,Build!$D$1:$CY$1,"&gt;="&amp;VLOOKUP(F$1,'100-&gt;45b'!$A$1:$D$45,3,0),Build!$D$1:$CY$1,"&lt;="&amp;VLOOKUP(F$1,'100-&gt;45b'!$A$1:$D$45,4,0))</f>
        <v>9086</v>
      </c>
      <c r="G68" s="7">
        <f>SUMIFS(Build!$D68:$CY68,Build!$D$1:$CY$1,"&gt;="&amp;VLOOKUP(G$1,'100-&gt;45b'!$A$1:$D$45,3,0),Build!$D$1:$CY$1,"&lt;="&amp;VLOOKUP(G$1,'100-&gt;45b'!$A$1:$D$45,4,0))</f>
        <v>3154</v>
      </c>
      <c r="H68" s="7">
        <f>SUMIFS(Build!$D68:$CY68,Build!$D$1:$CY$1,"&gt;="&amp;VLOOKUP(H$1,'100-&gt;45b'!$A$1:$D$45,3,0),Build!$D$1:$CY$1,"&lt;="&amp;VLOOKUP(H$1,'100-&gt;45b'!$A$1:$D$45,4,0))</f>
        <v>16855</v>
      </c>
      <c r="I68" s="7">
        <f>SUMIFS(Build!$D68:$CY68,Build!$D$1:$CY$1,"&gt;="&amp;VLOOKUP(I$1,'100-&gt;45b'!$A$1:$D$45,3,0),Build!$D$1:$CY$1,"&lt;="&amp;VLOOKUP(I$1,'100-&gt;45b'!$A$1:$D$45,4,0))</f>
        <v>4490</v>
      </c>
      <c r="J68" s="7">
        <f>SUMIFS(Build!$D68:$CY68,Build!$D$1:$CY$1,"&gt;="&amp;VLOOKUP(J$1,'100-&gt;45b'!$A$1:$D$45,3,0),Build!$D$1:$CY$1,"&lt;="&amp;VLOOKUP(J$1,'100-&gt;45b'!$A$1:$D$45,4,0))</f>
        <v>6575</v>
      </c>
      <c r="K68" s="7">
        <f>SUMIFS(Build!$D68:$CY68,Build!$D$1:$CY$1,"&gt;="&amp;VLOOKUP(K$1,'100-&gt;45b'!$A$1:$D$45,3,0),Build!$D$1:$CY$1,"&lt;="&amp;VLOOKUP(K$1,'100-&gt;45b'!$A$1:$D$45,4,0))</f>
        <v>843</v>
      </c>
      <c r="L68" s="7">
        <f>SUMIFS(Build!$D68:$CY68,Build!$D$1:$CY$1,"&gt;="&amp;VLOOKUP(L$1,'100-&gt;45b'!$A$1:$D$45,3,0),Build!$D$1:$CY$1,"&lt;="&amp;VLOOKUP(L$1,'100-&gt;45b'!$A$1:$D$45,4,0))</f>
        <v>0</v>
      </c>
      <c r="M68" s="7">
        <f>SUMIFS(Build!$D68:$CY68,Build!$D$1:$CY$1,"&gt;="&amp;VLOOKUP(M$1,'100-&gt;45b'!$A$1:$D$45,3,0),Build!$D$1:$CY$1,"&lt;="&amp;VLOOKUP(M$1,'100-&gt;45b'!$A$1:$D$45,4,0))</f>
        <v>2044</v>
      </c>
      <c r="N68" s="7">
        <f>SUMIFS(Build!$D68:$CY68,Build!$D$1:$CY$1,"&gt;="&amp;VLOOKUP(N$1,'100-&gt;45b'!$A$1:$D$45,3,0),Build!$D$1:$CY$1,"&lt;="&amp;VLOOKUP(N$1,'100-&gt;45b'!$A$1:$D$45,4,0))</f>
        <v>0</v>
      </c>
      <c r="O68" s="7">
        <f>SUMIFS(Build!$D68:$CY68,Build!$D$1:$CY$1,"&gt;="&amp;VLOOKUP(O$1,'100-&gt;45b'!$A$1:$D$45,3,0),Build!$D$1:$CY$1,"&lt;="&amp;VLOOKUP(O$1,'100-&gt;45b'!$A$1:$D$45,4,0))</f>
        <v>0</v>
      </c>
      <c r="P68" s="7">
        <f>SUMIFS(Build!$D68:$CY68,Build!$D$1:$CY$1,"&gt;="&amp;VLOOKUP(P$1,'100-&gt;45b'!$A$1:$D$45,3,0),Build!$D$1:$CY$1,"&lt;="&amp;VLOOKUP(P$1,'100-&gt;45b'!$A$1:$D$45,4,0))</f>
        <v>1932</v>
      </c>
      <c r="Q68" s="7">
        <f>SUMIFS(Build!$D68:$CY68,Build!$D$1:$CY$1,"&gt;="&amp;VLOOKUP(Q$1,'100-&gt;45b'!$A$1:$D$45,3,0),Build!$D$1:$CY$1,"&lt;="&amp;VLOOKUP(Q$1,'100-&gt;45b'!$A$1:$D$45,4,0))</f>
        <v>1398</v>
      </c>
      <c r="R68" s="7">
        <f>SUMIFS(Build!$D68:$CY68,Build!$D$1:$CY$1,"&gt;="&amp;VLOOKUP(R$1,'100-&gt;45b'!$A$1:$D$45,3,0),Build!$D$1:$CY$1,"&lt;="&amp;VLOOKUP(R$1,'100-&gt;45b'!$A$1:$D$45,4,0))</f>
        <v>2037.9999999999998</v>
      </c>
      <c r="S68" s="7">
        <f>SUMIFS(Build!$D68:$CY68,Build!$D$1:$CY$1,"&gt;="&amp;VLOOKUP(S$1,'100-&gt;45b'!$A$1:$D$45,3,0),Build!$D$1:$CY$1,"&lt;="&amp;VLOOKUP(S$1,'100-&gt;45b'!$A$1:$D$45,4,0))</f>
        <v>726</v>
      </c>
      <c r="T68" s="7">
        <f>SUMIFS(Build!$D68:$CY68,Build!$D$1:$CY$1,"&gt;="&amp;VLOOKUP(T$1,'100-&gt;45b'!$A$1:$D$45,3,0),Build!$D$1:$CY$1,"&lt;="&amp;VLOOKUP(T$1,'100-&gt;45b'!$A$1:$D$45,4,0))</f>
        <v>901</v>
      </c>
      <c r="U68" s="7">
        <f>SUMIFS(Build!$D68:$CY68,Build!$D$1:$CY$1,"&gt;="&amp;VLOOKUP(U$1,'100-&gt;45b'!$A$1:$D$45,3,0),Build!$D$1:$CY$1,"&lt;="&amp;VLOOKUP(U$1,'100-&gt;45b'!$A$1:$D$45,4,0))</f>
        <v>2974</v>
      </c>
      <c r="V68" s="7">
        <f>SUMIFS(Build!$D68:$CY68,Build!$D$1:$CY$1,"&gt;="&amp;VLOOKUP(V$1,'100-&gt;45b'!$A$1:$D$45,3,0),Build!$D$1:$CY$1,"&lt;="&amp;VLOOKUP(V$1,'100-&gt;45b'!$A$1:$D$45,4,0))</f>
        <v>0</v>
      </c>
      <c r="W68" s="7">
        <f>SUMIFS(Build!$D68:$CY68,Build!$D$1:$CY$1,"&gt;="&amp;VLOOKUP(W$1,'100-&gt;45b'!$A$1:$D$45,3,0),Build!$D$1:$CY$1,"&lt;="&amp;VLOOKUP(W$1,'100-&gt;45b'!$A$1:$D$45,4,0))</f>
        <v>0</v>
      </c>
      <c r="X68" s="7">
        <f>SUMIFS(Build!$D68:$CY68,Build!$D$1:$CY$1,"&gt;="&amp;VLOOKUP(X$1,'100-&gt;45b'!$A$1:$D$45,3,0),Build!$D$1:$CY$1,"&lt;="&amp;VLOOKUP(X$1,'100-&gt;45b'!$A$1:$D$45,4,0))</f>
        <v>9552</v>
      </c>
      <c r="Y68" s="7">
        <f>SUMIFS(Build!$D68:$CY68,Build!$D$1:$CY$1,"&gt;="&amp;VLOOKUP(Y$1,'100-&gt;45b'!$A$1:$D$45,3,0),Build!$D$1:$CY$1,"&lt;="&amp;VLOOKUP(Y$1,'100-&gt;45b'!$A$1:$D$45,4,0))</f>
        <v>3546</v>
      </c>
      <c r="Z68" s="7">
        <f>SUMIFS(Build!$D68:$CY68,Build!$D$1:$CY$1,"&gt;="&amp;VLOOKUP(Z$1,'100-&gt;45b'!$A$1:$D$45,3,0),Build!$D$1:$CY$1,"&lt;="&amp;VLOOKUP(Z$1,'100-&gt;45b'!$A$1:$D$45,4,0))</f>
        <v>4419</v>
      </c>
      <c r="AA68" s="7">
        <f>SUMIFS(Build!$D68:$CY68,Build!$D$1:$CY$1,"&gt;="&amp;VLOOKUP(AA$1,'100-&gt;45b'!$A$1:$D$45,3,0),Build!$D$1:$CY$1,"&lt;="&amp;VLOOKUP(AA$1,'100-&gt;45b'!$A$1:$D$45,4,0))</f>
        <v>44183</v>
      </c>
      <c r="AB68" s="7">
        <f>SUMIFS(Build!$D68:$CY68,Build!$D$1:$CY$1,"&gt;="&amp;VLOOKUP(AB$1,'100-&gt;45b'!$A$1:$D$45,3,0),Build!$D$1:$CY$1,"&lt;="&amp;VLOOKUP(AB$1,'100-&gt;45b'!$A$1:$D$45,4,0))</f>
        <v>90187</v>
      </c>
      <c r="AC68" s="7">
        <f>SUMIFS(Build!$D68:$CY68,Build!$D$1:$CY$1,"&gt;="&amp;VLOOKUP(AC$1,'100-&gt;45b'!$A$1:$D$45,3,0),Build!$D$1:$CY$1,"&lt;="&amp;VLOOKUP(AC$1,'100-&gt;45b'!$A$1:$D$45,4,0))</f>
        <v>10362</v>
      </c>
      <c r="AD68" s="7">
        <f>SUMIFS(Build!$D68:$CY68,Build!$D$1:$CY$1,"&gt;="&amp;VLOOKUP(AD$1,'100-&gt;45b'!$A$1:$D$45,3,0),Build!$D$1:$CY$1,"&lt;="&amp;VLOOKUP(AD$1,'100-&gt;45b'!$A$1:$D$45,4,0))</f>
        <v>0</v>
      </c>
      <c r="AE68" s="7">
        <f>SUMIFS(Build!$D68:$CY68,Build!$D$1:$CY$1,"&gt;="&amp;VLOOKUP(AE$1,'100-&gt;45b'!$A$1:$D$45,3,0),Build!$D$1:$CY$1,"&lt;="&amp;VLOOKUP(AE$1,'100-&gt;45b'!$A$1:$D$45,4,0))</f>
        <v>943</v>
      </c>
      <c r="AF68" s="7">
        <f>SUMIFS(Build!$D68:$CY68,Build!$D$1:$CY$1,"&gt;="&amp;VLOOKUP(AF$1,'100-&gt;45b'!$A$1:$D$45,3,0),Build!$D$1:$CY$1,"&lt;="&amp;VLOOKUP(AF$1,'100-&gt;45b'!$A$1:$D$45,4,0))</f>
        <v>10931</v>
      </c>
      <c r="AG68" s="7">
        <f>SUMIFS(Build!$D68:$CY68,Build!$D$1:$CY$1,"&gt;="&amp;VLOOKUP(AG$1,'100-&gt;45b'!$A$1:$D$45,3,0),Build!$D$1:$CY$1,"&lt;="&amp;VLOOKUP(AG$1,'100-&gt;45b'!$A$1:$D$45,4,0))</f>
        <v>1089</v>
      </c>
      <c r="AH68" s="7">
        <f>SUMIFS(Build!$D68:$CY68,Build!$D$1:$CY$1,"&gt;="&amp;VLOOKUP(AH$1,'100-&gt;45b'!$A$1:$D$45,3,0),Build!$D$1:$CY$1,"&lt;="&amp;VLOOKUP(AH$1,'100-&gt;45b'!$A$1:$D$45,4,0))</f>
        <v>59886</v>
      </c>
      <c r="AI68" s="7">
        <f>SUMIFS(Build!$D68:$CY68,Build!$D$1:$CY$1,"&gt;="&amp;VLOOKUP(AI$1,'100-&gt;45b'!$A$1:$D$45,3,0),Build!$D$1:$CY$1,"&lt;="&amp;VLOOKUP(AI$1,'100-&gt;45b'!$A$1:$D$45,4,0))</f>
        <v>1478</v>
      </c>
      <c r="AJ68" s="7">
        <f>SUMIFS(Build!$D68:$CY68,Build!$D$1:$CY$1,"&gt;="&amp;VLOOKUP(AJ$1,'100-&gt;45b'!$A$1:$D$45,3,0),Build!$D$1:$CY$1,"&lt;="&amp;VLOOKUP(AJ$1,'100-&gt;45b'!$A$1:$D$45,4,0))</f>
        <v>2067</v>
      </c>
      <c r="AK68" s="7">
        <f>SUMIFS(Build!$D68:$CY68,Build!$D$1:$CY$1,"&gt;="&amp;VLOOKUP(AK$1,'100-&gt;45b'!$A$1:$D$45,3,0),Build!$D$1:$CY$1,"&lt;="&amp;VLOOKUP(AK$1,'100-&gt;45b'!$A$1:$D$45,4,0))</f>
        <v>2618</v>
      </c>
      <c r="AL68" s="7">
        <f>SUMIFS(Build!$D68:$CY68,Build!$D$1:$CY$1,"&gt;="&amp;VLOOKUP(AL$1,'100-&gt;45b'!$A$1:$D$45,3,0),Build!$D$1:$CY$1,"&lt;="&amp;VLOOKUP(AL$1,'100-&gt;45b'!$A$1:$D$45,4,0))</f>
        <v>13818</v>
      </c>
      <c r="AM68" s="7">
        <f>SUMIFS(Build!$D68:$CY68,Build!$D$1:$CY$1,"&gt;="&amp;VLOOKUP(AM$1,'100-&gt;45b'!$A$1:$D$45,3,0),Build!$D$1:$CY$1,"&lt;="&amp;VLOOKUP(AM$1,'100-&gt;45b'!$A$1:$D$45,4,0))</f>
        <v>1010</v>
      </c>
      <c r="AN68" s="7">
        <f>SUMIFS(Build!$D68:$CY68,Build!$D$1:$CY$1,"&gt;="&amp;VLOOKUP(AN$1,'100-&gt;45b'!$A$1:$D$45,3,0),Build!$D$1:$CY$1,"&lt;="&amp;VLOOKUP(AN$1,'100-&gt;45b'!$A$1:$D$45,4,0))</f>
        <v>9514</v>
      </c>
      <c r="AO68" s="7">
        <f>SUMIFS(Build!$D68:$CY68,Build!$D$1:$CY$1,"&gt;="&amp;VLOOKUP(AO$1,'100-&gt;45b'!$A$1:$D$45,3,0),Build!$D$1:$CY$1,"&lt;="&amp;VLOOKUP(AO$1,'100-&gt;45b'!$A$1:$D$45,4,0))</f>
        <v>34773</v>
      </c>
      <c r="AP68" s="7">
        <f>SUMIFS(Build!$D68:$CY68,Build!$D$1:$CY$1,"&gt;="&amp;VLOOKUP(AP$1,'100-&gt;45b'!$A$1:$D$45,3,0),Build!$D$1:$CY$1,"&lt;="&amp;VLOOKUP(AP$1,'100-&gt;45b'!$A$1:$D$45,4,0))</f>
        <v>30538</v>
      </c>
      <c r="AQ68" s="7">
        <f>SUMIFS(Build!$D68:$CY68,Build!$D$1:$CY$1,"&gt;="&amp;VLOOKUP(AQ$1,'100-&gt;45b'!$A$1:$D$45,3,0),Build!$D$1:$CY$1,"&lt;="&amp;VLOOKUP(AQ$1,'100-&gt;45b'!$A$1:$D$45,4,0))</f>
        <v>46305</v>
      </c>
      <c r="AR68" s="7">
        <f>SUMIFS(Build!$D68:$CY68,Build!$D$1:$CY$1,"&gt;="&amp;VLOOKUP(AR$1,'100-&gt;45b'!$A$1:$D$45,3,0),Build!$D$1:$CY$1,"&lt;="&amp;VLOOKUP(AR$1,'100-&gt;45b'!$A$1:$D$45,4,0))</f>
        <v>18710</v>
      </c>
      <c r="AS68" s="7">
        <f>SUMIFS(Build!$D68:$CY68,Build!$D$1:$CY$1,"&gt;="&amp;VLOOKUP(AS$1,'100-&gt;45b'!$A$1:$D$45,3,0),Build!$D$1:$CY$1,"&lt;="&amp;VLOOKUP(AS$1,'100-&gt;45b'!$A$1:$D$45,4,0))</f>
        <v>3658</v>
      </c>
      <c r="AT68" s="7">
        <f>SUMIFS(Build!$D68:$CY68,Build!$D$1:$CY$1,"&gt;="&amp;VLOOKUP(AT$1,'100-&gt;45b'!$A$1:$D$45,3,0),Build!$D$1:$CY$1,"&lt;="&amp;VLOOKUP(AT$1,'100-&gt;45b'!$A$1:$D$45,4,0))</f>
        <v>31120</v>
      </c>
      <c r="AU68" s="7">
        <f>SUMIFS(Build!$D68:$CY68,Build!$D$1:$CY$1,"&gt;="&amp;VLOOKUP(AU$1,'100-&gt;45b'!$A$1:$D$45,3,0),Build!$D$1:$CY$1,"&lt;="&amp;VLOOKUP(AU$1,'100-&gt;45b'!$A$1:$D$45,4,0))</f>
        <v>71449</v>
      </c>
      <c r="AV68" s="23">
        <f>Build!CX68</f>
        <v>1006.9999999999999</v>
      </c>
      <c r="AW68" s="7">
        <f>Build!CY68</f>
        <v>0</v>
      </c>
      <c r="AX68" s="7"/>
      <c r="AY68" s="17">
        <f t="shared" si="2"/>
        <v>39</v>
      </c>
      <c r="AZ68" s="18">
        <f t="shared" si="3"/>
        <v>0</v>
      </c>
      <c r="BA68" s="18"/>
      <c r="BB68" s="18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B68" s="8"/>
    </row>
    <row r="69" spans="1:106" x14ac:dyDescent="0.25">
      <c r="A69" t="s">
        <v>278</v>
      </c>
      <c r="B69">
        <f>VLOOKUP($A69&amp;0,'Short Labels'!$B$1:$N$8042,8,0)</f>
        <v>2017</v>
      </c>
      <c r="C69" s="7">
        <f>SUMIFS(Build!$D69:$CY69,Build!$D$1:$CY$1,"&gt;="&amp;VLOOKUP(C$1,'100-&gt;45b'!$A$1:$D$45,3,0),Build!$D$1:$CY$1,"&lt;="&amp;VLOOKUP(C$1,'100-&gt;45b'!$A$1:$D$45,4,0))</f>
        <v>647939</v>
      </c>
      <c r="D69" s="7">
        <f>SUMIFS(Build!$D69:$CY69,Build!$D$1:$CY$1,"&gt;="&amp;VLOOKUP(D$1,'100-&gt;45b'!$A$1:$D$45,3,0),Build!$D$1:$CY$1,"&lt;="&amp;VLOOKUP(D$1,'100-&gt;45b'!$A$1:$D$45,4,0))</f>
        <v>2801</v>
      </c>
      <c r="E69" s="7">
        <f>SUMIFS(Build!$D69:$CY69,Build!$D$1:$CY$1,"&gt;="&amp;VLOOKUP(E$1,'100-&gt;45b'!$A$1:$D$45,3,0),Build!$D$1:$CY$1,"&lt;="&amp;VLOOKUP(E$1,'100-&gt;45b'!$A$1:$D$45,4,0))</f>
        <v>2578</v>
      </c>
      <c r="F69" s="7">
        <f>SUMIFS(Build!$D69:$CY69,Build!$D$1:$CY$1,"&gt;="&amp;VLOOKUP(F$1,'100-&gt;45b'!$A$1:$D$45,3,0),Build!$D$1:$CY$1,"&lt;="&amp;VLOOKUP(F$1,'100-&gt;45b'!$A$1:$D$45,4,0))</f>
        <v>18247</v>
      </c>
      <c r="G69" s="7">
        <f>SUMIFS(Build!$D69:$CY69,Build!$D$1:$CY$1,"&gt;="&amp;VLOOKUP(G$1,'100-&gt;45b'!$A$1:$D$45,3,0),Build!$D$1:$CY$1,"&lt;="&amp;VLOOKUP(G$1,'100-&gt;45b'!$A$1:$D$45,4,0))</f>
        <v>0</v>
      </c>
      <c r="H69" s="7">
        <f>SUMIFS(Build!$D69:$CY69,Build!$D$1:$CY$1,"&gt;="&amp;VLOOKUP(H$1,'100-&gt;45b'!$A$1:$D$45,3,0),Build!$D$1:$CY$1,"&lt;="&amp;VLOOKUP(H$1,'100-&gt;45b'!$A$1:$D$45,4,0))</f>
        <v>204574</v>
      </c>
      <c r="I69" s="7">
        <f>SUMIFS(Build!$D69:$CY69,Build!$D$1:$CY$1,"&gt;="&amp;VLOOKUP(I$1,'100-&gt;45b'!$A$1:$D$45,3,0),Build!$D$1:$CY$1,"&lt;="&amp;VLOOKUP(I$1,'100-&gt;45b'!$A$1:$D$45,4,0))</f>
        <v>93671</v>
      </c>
      <c r="J69" s="7">
        <f>SUMIFS(Build!$D69:$CY69,Build!$D$1:$CY$1,"&gt;="&amp;VLOOKUP(J$1,'100-&gt;45b'!$A$1:$D$45,3,0),Build!$D$1:$CY$1,"&lt;="&amp;VLOOKUP(J$1,'100-&gt;45b'!$A$1:$D$45,4,0))</f>
        <v>66055</v>
      </c>
      <c r="K69" s="7">
        <f>SUMIFS(Build!$D69:$CY69,Build!$D$1:$CY$1,"&gt;="&amp;VLOOKUP(K$1,'100-&gt;45b'!$A$1:$D$45,3,0),Build!$D$1:$CY$1,"&lt;="&amp;VLOOKUP(K$1,'100-&gt;45b'!$A$1:$D$45,4,0))</f>
        <v>953</v>
      </c>
      <c r="L69" s="7">
        <f>SUMIFS(Build!$D69:$CY69,Build!$D$1:$CY$1,"&gt;="&amp;VLOOKUP(L$1,'100-&gt;45b'!$A$1:$D$45,3,0),Build!$D$1:$CY$1,"&lt;="&amp;VLOOKUP(L$1,'100-&gt;45b'!$A$1:$D$45,4,0))</f>
        <v>0</v>
      </c>
      <c r="M69" s="7">
        <f>SUMIFS(Build!$D69:$CY69,Build!$D$1:$CY$1,"&gt;="&amp;VLOOKUP(M$1,'100-&gt;45b'!$A$1:$D$45,3,0),Build!$D$1:$CY$1,"&lt;="&amp;VLOOKUP(M$1,'100-&gt;45b'!$A$1:$D$45,4,0))</f>
        <v>4724</v>
      </c>
      <c r="N69" s="7">
        <f>SUMIFS(Build!$D69:$CY69,Build!$D$1:$CY$1,"&gt;="&amp;VLOOKUP(N$1,'100-&gt;45b'!$A$1:$D$45,3,0),Build!$D$1:$CY$1,"&lt;="&amp;VLOOKUP(N$1,'100-&gt;45b'!$A$1:$D$45,4,0))</f>
        <v>3842</v>
      </c>
      <c r="O69" s="7">
        <f>SUMIFS(Build!$D69:$CY69,Build!$D$1:$CY$1,"&gt;="&amp;VLOOKUP(O$1,'100-&gt;45b'!$A$1:$D$45,3,0),Build!$D$1:$CY$1,"&lt;="&amp;VLOOKUP(O$1,'100-&gt;45b'!$A$1:$D$45,4,0))</f>
        <v>0</v>
      </c>
      <c r="P69" s="7">
        <f>SUMIFS(Build!$D69:$CY69,Build!$D$1:$CY$1,"&gt;="&amp;VLOOKUP(P$1,'100-&gt;45b'!$A$1:$D$45,3,0),Build!$D$1:$CY$1,"&lt;="&amp;VLOOKUP(P$1,'100-&gt;45b'!$A$1:$D$45,4,0))</f>
        <v>12407</v>
      </c>
      <c r="Q69" s="7">
        <f>SUMIFS(Build!$D69:$CY69,Build!$D$1:$CY$1,"&gt;="&amp;VLOOKUP(Q$1,'100-&gt;45b'!$A$1:$D$45,3,0),Build!$D$1:$CY$1,"&lt;="&amp;VLOOKUP(Q$1,'100-&gt;45b'!$A$1:$D$45,4,0))</f>
        <v>8982</v>
      </c>
      <c r="R69" s="7">
        <f>SUMIFS(Build!$D69:$CY69,Build!$D$1:$CY$1,"&gt;="&amp;VLOOKUP(R$1,'100-&gt;45b'!$A$1:$D$45,3,0),Build!$D$1:$CY$1,"&lt;="&amp;VLOOKUP(R$1,'100-&gt;45b'!$A$1:$D$45,4,0))</f>
        <v>10369</v>
      </c>
      <c r="S69" s="7">
        <f>SUMIFS(Build!$D69:$CY69,Build!$D$1:$CY$1,"&gt;="&amp;VLOOKUP(S$1,'100-&gt;45b'!$A$1:$D$45,3,0),Build!$D$1:$CY$1,"&lt;="&amp;VLOOKUP(S$1,'100-&gt;45b'!$A$1:$D$45,4,0))</f>
        <v>0</v>
      </c>
      <c r="T69" s="7">
        <f>SUMIFS(Build!$D69:$CY69,Build!$D$1:$CY$1,"&gt;="&amp;VLOOKUP(T$1,'100-&gt;45b'!$A$1:$D$45,3,0),Build!$D$1:$CY$1,"&lt;="&amp;VLOOKUP(T$1,'100-&gt;45b'!$A$1:$D$45,4,0))</f>
        <v>0</v>
      </c>
      <c r="U69" s="7">
        <f>SUMIFS(Build!$D69:$CY69,Build!$D$1:$CY$1,"&gt;="&amp;VLOOKUP(U$1,'100-&gt;45b'!$A$1:$D$45,3,0),Build!$D$1:$CY$1,"&lt;="&amp;VLOOKUP(U$1,'100-&gt;45b'!$A$1:$D$45,4,0))</f>
        <v>0</v>
      </c>
      <c r="V69" s="7">
        <f>SUMIFS(Build!$D69:$CY69,Build!$D$1:$CY$1,"&gt;="&amp;VLOOKUP(V$1,'100-&gt;45b'!$A$1:$D$45,3,0),Build!$D$1:$CY$1,"&lt;="&amp;VLOOKUP(V$1,'100-&gt;45b'!$A$1:$D$45,4,0))</f>
        <v>0</v>
      </c>
      <c r="W69" s="7">
        <f>SUMIFS(Build!$D69:$CY69,Build!$D$1:$CY$1,"&gt;="&amp;VLOOKUP(W$1,'100-&gt;45b'!$A$1:$D$45,3,0),Build!$D$1:$CY$1,"&lt;="&amp;VLOOKUP(W$1,'100-&gt;45b'!$A$1:$D$45,4,0))</f>
        <v>0</v>
      </c>
      <c r="X69" s="7">
        <f>SUMIFS(Build!$D69:$CY69,Build!$D$1:$CY$1,"&gt;="&amp;VLOOKUP(X$1,'100-&gt;45b'!$A$1:$D$45,3,0),Build!$D$1:$CY$1,"&lt;="&amp;VLOOKUP(X$1,'100-&gt;45b'!$A$1:$D$45,4,0))</f>
        <v>16197</v>
      </c>
      <c r="Y69" s="7">
        <f>SUMIFS(Build!$D69:$CY69,Build!$D$1:$CY$1,"&gt;="&amp;VLOOKUP(Y$1,'100-&gt;45b'!$A$1:$D$45,3,0),Build!$D$1:$CY$1,"&lt;="&amp;VLOOKUP(Y$1,'100-&gt;45b'!$A$1:$D$45,4,0))</f>
        <v>4297</v>
      </c>
      <c r="Z69" s="7">
        <f>SUMIFS(Build!$D69:$CY69,Build!$D$1:$CY$1,"&gt;="&amp;VLOOKUP(Z$1,'100-&gt;45b'!$A$1:$D$45,3,0),Build!$D$1:$CY$1,"&lt;="&amp;VLOOKUP(Z$1,'100-&gt;45b'!$A$1:$D$45,4,0))</f>
        <v>8135</v>
      </c>
      <c r="AA69" s="7">
        <f>SUMIFS(Build!$D69:$CY69,Build!$D$1:$CY$1,"&gt;="&amp;VLOOKUP(AA$1,'100-&gt;45b'!$A$1:$D$45,3,0),Build!$D$1:$CY$1,"&lt;="&amp;VLOOKUP(AA$1,'100-&gt;45b'!$A$1:$D$45,4,0))</f>
        <v>53638</v>
      </c>
      <c r="AB69" s="7">
        <f>SUMIFS(Build!$D69:$CY69,Build!$D$1:$CY$1,"&gt;="&amp;VLOOKUP(AB$1,'100-&gt;45b'!$A$1:$D$45,3,0),Build!$D$1:$CY$1,"&lt;="&amp;VLOOKUP(AB$1,'100-&gt;45b'!$A$1:$D$45,4,0))</f>
        <v>375462</v>
      </c>
      <c r="AC69" s="7">
        <f>SUMIFS(Build!$D69:$CY69,Build!$D$1:$CY$1,"&gt;="&amp;VLOOKUP(AC$1,'100-&gt;45b'!$A$1:$D$45,3,0),Build!$D$1:$CY$1,"&lt;="&amp;VLOOKUP(AC$1,'100-&gt;45b'!$A$1:$D$45,4,0))</f>
        <v>49180</v>
      </c>
      <c r="AD69" s="7">
        <f>SUMIFS(Build!$D69:$CY69,Build!$D$1:$CY$1,"&gt;="&amp;VLOOKUP(AD$1,'100-&gt;45b'!$A$1:$D$45,3,0),Build!$D$1:$CY$1,"&lt;="&amp;VLOOKUP(AD$1,'100-&gt;45b'!$A$1:$D$45,4,0))</f>
        <v>0</v>
      </c>
      <c r="AE69" s="7">
        <f>SUMIFS(Build!$D69:$CY69,Build!$D$1:$CY$1,"&gt;="&amp;VLOOKUP(AE$1,'100-&gt;45b'!$A$1:$D$45,3,0),Build!$D$1:$CY$1,"&lt;="&amp;VLOOKUP(AE$1,'100-&gt;45b'!$A$1:$D$45,4,0))</f>
        <v>0</v>
      </c>
      <c r="AF69" s="7">
        <f>SUMIFS(Build!$D69:$CY69,Build!$D$1:$CY$1,"&gt;="&amp;VLOOKUP(AF$1,'100-&gt;45b'!$A$1:$D$45,3,0),Build!$D$1:$CY$1,"&lt;="&amp;VLOOKUP(AF$1,'100-&gt;45b'!$A$1:$D$45,4,0))</f>
        <v>5259</v>
      </c>
      <c r="AG69" s="7">
        <f>SUMIFS(Build!$D69:$CY69,Build!$D$1:$CY$1,"&gt;="&amp;VLOOKUP(AG$1,'100-&gt;45b'!$A$1:$D$45,3,0),Build!$D$1:$CY$1,"&lt;="&amp;VLOOKUP(AG$1,'100-&gt;45b'!$A$1:$D$45,4,0))</f>
        <v>3976</v>
      </c>
      <c r="AH69" s="7">
        <f>SUMIFS(Build!$D69:$CY69,Build!$D$1:$CY$1,"&gt;="&amp;VLOOKUP(AH$1,'100-&gt;45b'!$A$1:$D$45,3,0),Build!$D$1:$CY$1,"&lt;="&amp;VLOOKUP(AH$1,'100-&gt;45b'!$A$1:$D$45,4,0))</f>
        <v>60572</v>
      </c>
      <c r="AI69" s="7">
        <f>SUMIFS(Build!$D69:$CY69,Build!$D$1:$CY$1,"&gt;="&amp;VLOOKUP(AI$1,'100-&gt;45b'!$A$1:$D$45,3,0),Build!$D$1:$CY$1,"&lt;="&amp;VLOOKUP(AI$1,'100-&gt;45b'!$A$1:$D$45,4,0))</f>
        <v>0</v>
      </c>
      <c r="AJ69" s="7">
        <f>SUMIFS(Build!$D69:$CY69,Build!$D$1:$CY$1,"&gt;="&amp;VLOOKUP(AJ$1,'100-&gt;45b'!$A$1:$D$45,3,0),Build!$D$1:$CY$1,"&lt;="&amp;VLOOKUP(AJ$1,'100-&gt;45b'!$A$1:$D$45,4,0))</f>
        <v>0</v>
      </c>
      <c r="AK69" s="7">
        <f>SUMIFS(Build!$D69:$CY69,Build!$D$1:$CY$1,"&gt;="&amp;VLOOKUP(AK$1,'100-&gt;45b'!$A$1:$D$45,3,0),Build!$D$1:$CY$1,"&lt;="&amp;VLOOKUP(AK$1,'100-&gt;45b'!$A$1:$D$45,4,0))</f>
        <v>2333</v>
      </c>
      <c r="AL69" s="7">
        <f>SUMIFS(Build!$D69:$CY69,Build!$D$1:$CY$1,"&gt;="&amp;VLOOKUP(AL$1,'100-&gt;45b'!$A$1:$D$45,3,0),Build!$D$1:$CY$1,"&lt;="&amp;VLOOKUP(AL$1,'100-&gt;45b'!$A$1:$D$45,4,0))</f>
        <v>6914</v>
      </c>
      <c r="AM69" s="7">
        <f>SUMIFS(Build!$D69:$CY69,Build!$D$1:$CY$1,"&gt;="&amp;VLOOKUP(AM$1,'100-&gt;45b'!$A$1:$D$45,3,0),Build!$D$1:$CY$1,"&lt;="&amp;VLOOKUP(AM$1,'100-&gt;45b'!$A$1:$D$45,4,0))</f>
        <v>1219</v>
      </c>
      <c r="AN69" s="7">
        <f>SUMIFS(Build!$D69:$CY69,Build!$D$1:$CY$1,"&gt;="&amp;VLOOKUP(AN$1,'100-&gt;45b'!$A$1:$D$45,3,0),Build!$D$1:$CY$1,"&lt;="&amp;VLOOKUP(AN$1,'100-&gt;45b'!$A$1:$D$45,4,0))</f>
        <v>10902</v>
      </c>
      <c r="AO69" s="7">
        <f>SUMIFS(Build!$D69:$CY69,Build!$D$1:$CY$1,"&gt;="&amp;VLOOKUP(AO$1,'100-&gt;45b'!$A$1:$D$45,3,0),Build!$D$1:$CY$1,"&lt;="&amp;VLOOKUP(AO$1,'100-&gt;45b'!$A$1:$D$45,4,0))</f>
        <v>19743</v>
      </c>
      <c r="AP69" s="7">
        <f>SUMIFS(Build!$D69:$CY69,Build!$D$1:$CY$1,"&gt;="&amp;VLOOKUP(AP$1,'100-&gt;45b'!$A$1:$D$45,3,0),Build!$D$1:$CY$1,"&lt;="&amp;VLOOKUP(AP$1,'100-&gt;45b'!$A$1:$D$45,4,0))</f>
        <v>31029</v>
      </c>
      <c r="AQ69" s="7">
        <f>SUMIFS(Build!$D69:$CY69,Build!$D$1:$CY$1,"&gt;="&amp;VLOOKUP(AQ$1,'100-&gt;45b'!$A$1:$D$45,3,0),Build!$D$1:$CY$1,"&lt;="&amp;VLOOKUP(AQ$1,'100-&gt;45b'!$A$1:$D$45,4,0))</f>
        <v>81843</v>
      </c>
      <c r="AR69" s="7">
        <f>SUMIFS(Build!$D69:$CY69,Build!$D$1:$CY$1,"&gt;="&amp;VLOOKUP(AR$1,'100-&gt;45b'!$A$1:$D$45,3,0),Build!$D$1:$CY$1,"&lt;="&amp;VLOOKUP(AR$1,'100-&gt;45b'!$A$1:$D$45,4,0))</f>
        <v>33680</v>
      </c>
      <c r="AS69" s="7">
        <f>SUMIFS(Build!$D69:$CY69,Build!$D$1:$CY$1,"&gt;="&amp;VLOOKUP(AS$1,'100-&gt;45b'!$A$1:$D$45,3,0),Build!$D$1:$CY$1,"&lt;="&amp;VLOOKUP(AS$1,'100-&gt;45b'!$A$1:$D$45,4,0))</f>
        <v>4913</v>
      </c>
      <c r="AT69" s="7">
        <f>SUMIFS(Build!$D69:$CY69,Build!$D$1:$CY$1,"&gt;="&amp;VLOOKUP(AT$1,'100-&gt;45b'!$A$1:$D$45,3,0),Build!$D$1:$CY$1,"&lt;="&amp;VLOOKUP(AT$1,'100-&gt;45b'!$A$1:$D$45,4,0))</f>
        <v>200643</v>
      </c>
      <c r="AU69" s="7">
        <f>SUMIFS(Build!$D69:$CY69,Build!$D$1:$CY$1,"&gt;="&amp;VLOOKUP(AU$1,'100-&gt;45b'!$A$1:$D$45,3,0),Build!$D$1:$CY$1,"&lt;="&amp;VLOOKUP(AU$1,'100-&gt;45b'!$A$1:$D$45,4,0))</f>
        <v>18080</v>
      </c>
      <c r="AV69" s="23">
        <f>Build!CX69</f>
        <v>2786</v>
      </c>
      <c r="AW69" s="7">
        <f>Build!CY69</f>
        <v>39336</v>
      </c>
      <c r="AX69" s="7"/>
      <c r="AY69" s="17">
        <f t="shared" si="2"/>
        <v>33</v>
      </c>
      <c r="AZ69" s="18">
        <f t="shared" si="3"/>
        <v>1.8666726143049876E-2</v>
      </c>
      <c r="BA69" s="18"/>
      <c r="BB69" s="18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B69" s="8"/>
    </row>
    <row r="70" spans="1:106" x14ac:dyDescent="0.25">
      <c r="A70" t="s">
        <v>279</v>
      </c>
      <c r="B70">
        <f>VLOOKUP($A70&amp;0,'Short Labels'!$B$1:$N$8042,8,0)</f>
        <v>2014</v>
      </c>
      <c r="C70" s="7">
        <f>SUMIFS(Build!$D70:$CY70,Build!$D$1:$CY$1,"&gt;="&amp;VLOOKUP(C$1,'100-&gt;45b'!$A$1:$D$45,3,0),Build!$D$1:$CY$1,"&lt;="&amp;VLOOKUP(C$1,'100-&gt;45b'!$A$1:$D$45,4,0))</f>
        <v>813996</v>
      </c>
      <c r="D70" s="7">
        <f>SUMIFS(Build!$D70:$CY70,Build!$D$1:$CY$1,"&gt;="&amp;VLOOKUP(D$1,'100-&gt;45b'!$A$1:$D$45,3,0),Build!$D$1:$CY$1,"&lt;="&amp;VLOOKUP(D$1,'100-&gt;45b'!$A$1:$D$45,4,0))</f>
        <v>15038</v>
      </c>
      <c r="E70" s="7">
        <f>SUMIFS(Build!$D70:$CY70,Build!$D$1:$CY$1,"&gt;="&amp;VLOOKUP(E$1,'100-&gt;45b'!$A$1:$D$45,3,0),Build!$D$1:$CY$1,"&lt;="&amp;VLOOKUP(E$1,'100-&gt;45b'!$A$1:$D$45,4,0))</f>
        <v>0</v>
      </c>
      <c r="F70" s="7">
        <f>SUMIFS(Build!$D70:$CY70,Build!$D$1:$CY$1,"&gt;="&amp;VLOOKUP(F$1,'100-&gt;45b'!$A$1:$D$45,3,0),Build!$D$1:$CY$1,"&lt;="&amp;VLOOKUP(F$1,'100-&gt;45b'!$A$1:$D$45,4,0))</f>
        <v>19080</v>
      </c>
      <c r="G70" s="7">
        <f>SUMIFS(Build!$D70:$CY70,Build!$D$1:$CY$1,"&gt;="&amp;VLOOKUP(G$1,'100-&gt;45b'!$A$1:$D$45,3,0),Build!$D$1:$CY$1,"&lt;="&amp;VLOOKUP(G$1,'100-&gt;45b'!$A$1:$D$45,4,0))</f>
        <v>0</v>
      </c>
      <c r="H70" s="7">
        <f>SUMIFS(Build!$D70:$CY70,Build!$D$1:$CY$1,"&gt;="&amp;VLOOKUP(H$1,'100-&gt;45b'!$A$1:$D$45,3,0),Build!$D$1:$CY$1,"&lt;="&amp;VLOOKUP(H$1,'100-&gt;45b'!$A$1:$D$45,4,0))</f>
        <v>119608</v>
      </c>
      <c r="I70" s="7">
        <f>SUMIFS(Build!$D70:$CY70,Build!$D$1:$CY$1,"&gt;="&amp;VLOOKUP(I$1,'100-&gt;45b'!$A$1:$D$45,3,0),Build!$D$1:$CY$1,"&lt;="&amp;VLOOKUP(I$1,'100-&gt;45b'!$A$1:$D$45,4,0))</f>
        <v>90076</v>
      </c>
      <c r="J70" s="7">
        <f>SUMIFS(Build!$D70:$CY70,Build!$D$1:$CY$1,"&gt;="&amp;VLOOKUP(J$1,'100-&gt;45b'!$A$1:$D$45,3,0),Build!$D$1:$CY$1,"&lt;="&amp;VLOOKUP(J$1,'100-&gt;45b'!$A$1:$D$45,4,0))</f>
        <v>14313</v>
      </c>
      <c r="K70" s="7">
        <f>SUMIFS(Build!$D70:$CY70,Build!$D$1:$CY$1,"&gt;="&amp;VLOOKUP(K$1,'100-&gt;45b'!$A$1:$D$45,3,0),Build!$D$1:$CY$1,"&lt;="&amp;VLOOKUP(K$1,'100-&gt;45b'!$A$1:$D$45,4,0))</f>
        <v>3354</v>
      </c>
      <c r="L70" s="7">
        <f>SUMIFS(Build!$D70:$CY70,Build!$D$1:$CY$1,"&gt;="&amp;VLOOKUP(L$1,'100-&gt;45b'!$A$1:$D$45,3,0),Build!$D$1:$CY$1,"&lt;="&amp;VLOOKUP(L$1,'100-&gt;45b'!$A$1:$D$45,4,0))</f>
        <v>246</v>
      </c>
      <c r="M70" s="7">
        <f>SUMIFS(Build!$D70:$CY70,Build!$D$1:$CY$1,"&gt;="&amp;VLOOKUP(M$1,'100-&gt;45b'!$A$1:$D$45,3,0),Build!$D$1:$CY$1,"&lt;="&amp;VLOOKUP(M$1,'100-&gt;45b'!$A$1:$D$45,4,0))</f>
        <v>4753</v>
      </c>
      <c r="N70" s="7">
        <f>SUMIFS(Build!$D70:$CY70,Build!$D$1:$CY$1,"&gt;="&amp;VLOOKUP(N$1,'100-&gt;45b'!$A$1:$D$45,3,0),Build!$D$1:$CY$1,"&lt;="&amp;VLOOKUP(N$1,'100-&gt;45b'!$A$1:$D$45,4,0))</f>
        <v>0</v>
      </c>
      <c r="O70" s="7">
        <f>SUMIFS(Build!$D70:$CY70,Build!$D$1:$CY$1,"&gt;="&amp;VLOOKUP(O$1,'100-&gt;45b'!$A$1:$D$45,3,0),Build!$D$1:$CY$1,"&lt;="&amp;VLOOKUP(O$1,'100-&gt;45b'!$A$1:$D$45,4,0))</f>
        <v>1190</v>
      </c>
      <c r="P70" s="7">
        <f>SUMIFS(Build!$D70:$CY70,Build!$D$1:$CY$1,"&gt;="&amp;VLOOKUP(P$1,'100-&gt;45b'!$A$1:$D$45,3,0),Build!$D$1:$CY$1,"&lt;="&amp;VLOOKUP(P$1,'100-&gt;45b'!$A$1:$D$45,4,0))</f>
        <v>15616</v>
      </c>
      <c r="Q70" s="7">
        <f>SUMIFS(Build!$D70:$CY70,Build!$D$1:$CY$1,"&gt;="&amp;VLOOKUP(Q$1,'100-&gt;45b'!$A$1:$D$45,3,0),Build!$D$1:$CY$1,"&lt;="&amp;VLOOKUP(Q$1,'100-&gt;45b'!$A$1:$D$45,4,0))</f>
        <v>289</v>
      </c>
      <c r="R70" s="7">
        <f>SUMIFS(Build!$D70:$CY70,Build!$D$1:$CY$1,"&gt;="&amp;VLOOKUP(R$1,'100-&gt;45b'!$A$1:$D$45,3,0),Build!$D$1:$CY$1,"&lt;="&amp;VLOOKUP(R$1,'100-&gt;45b'!$A$1:$D$45,4,0))</f>
        <v>15486</v>
      </c>
      <c r="S70" s="7">
        <f>SUMIFS(Build!$D70:$CY70,Build!$D$1:$CY$1,"&gt;="&amp;VLOOKUP(S$1,'100-&gt;45b'!$A$1:$D$45,3,0),Build!$D$1:$CY$1,"&lt;="&amp;VLOOKUP(S$1,'100-&gt;45b'!$A$1:$D$45,4,0))</f>
        <v>861</v>
      </c>
      <c r="T70" s="7">
        <f>SUMIFS(Build!$D70:$CY70,Build!$D$1:$CY$1,"&gt;="&amp;VLOOKUP(T$1,'100-&gt;45b'!$A$1:$D$45,3,0),Build!$D$1:$CY$1,"&lt;="&amp;VLOOKUP(T$1,'100-&gt;45b'!$A$1:$D$45,4,0))</f>
        <v>7647</v>
      </c>
      <c r="U70" s="7">
        <f>SUMIFS(Build!$D70:$CY70,Build!$D$1:$CY$1,"&gt;="&amp;VLOOKUP(U$1,'100-&gt;45b'!$A$1:$D$45,3,0),Build!$D$1:$CY$1,"&lt;="&amp;VLOOKUP(U$1,'100-&gt;45b'!$A$1:$D$45,4,0))</f>
        <v>822</v>
      </c>
      <c r="V70" s="7">
        <f>SUMIFS(Build!$D70:$CY70,Build!$D$1:$CY$1,"&gt;="&amp;VLOOKUP(V$1,'100-&gt;45b'!$A$1:$D$45,3,0),Build!$D$1:$CY$1,"&lt;="&amp;VLOOKUP(V$1,'100-&gt;45b'!$A$1:$D$45,4,0))</f>
        <v>4149</v>
      </c>
      <c r="W70" s="7">
        <f>SUMIFS(Build!$D70:$CY70,Build!$D$1:$CY$1,"&gt;="&amp;VLOOKUP(W$1,'100-&gt;45b'!$A$1:$D$45,3,0),Build!$D$1:$CY$1,"&lt;="&amp;VLOOKUP(W$1,'100-&gt;45b'!$A$1:$D$45,4,0))</f>
        <v>248</v>
      </c>
      <c r="X70" s="7">
        <f>SUMIFS(Build!$D70:$CY70,Build!$D$1:$CY$1,"&gt;="&amp;VLOOKUP(X$1,'100-&gt;45b'!$A$1:$D$45,3,0),Build!$D$1:$CY$1,"&lt;="&amp;VLOOKUP(X$1,'100-&gt;45b'!$A$1:$D$45,4,0))</f>
        <v>23204</v>
      </c>
      <c r="Y70" s="7">
        <f>SUMIFS(Build!$D70:$CY70,Build!$D$1:$CY$1,"&gt;="&amp;VLOOKUP(Y$1,'100-&gt;45b'!$A$1:$D$45,3,0),Build!$D$1:$CY$1,"&lt;="&amp;VLOOKUP(Y$1,'100-&gt;45b'!$A$1:$D$45,4,0))</f>
        <v>8186.9999999999991</v>
      </c>
      <c r="Z70" s="7">
        <f>SUMIFS(Build!$D70:$CY70,Build!$D$1:$CY$1,"&gt;="&amp;VLOOKUP(Z$1,'100-&gt;45b'!$A$1:$D$45,3,0),Build!$D$1:$CY$1,"&lt;="&amp;VLOOKUP(Z$1,'100-&gt;45b'!$A$1:$D$45,4,0))</f>
        <v>14997</v>
      </c>
      <c r="AA70" s="7">
        <f>SUMIFS(Build!$D70:$CY70,Build!$D$1:$CY$1,"&gt;="&amp;VLOOKUP(AA$1,'100-&gt;45b'!$A$1:$D$45,3,0),Build!$D$1:$CY$1,"&lt;="&amp;VLOOKUP(AA$1,'100-&gt;45b'!$A$1:$D$45,4,0))</f>
        <v>125040</v>
      </c>
      <c r="AB70" s="7">
        <f>SUMIFS(Build!$D70:$CY70,Build!$D$1:$CY$1,"&gt;="&amp;VLOOKUP(AB$1,'100-&gt;45b'!$A$1:$D$45,3,0),Build!$D$1:$CY$1,"&lt;="&amp;VLOOKUP(AB$1,'100-&gt;45b'!$A$1:$D$45,4,0))</f>
        <v>522668</v>
      </c>
      <c r="AC70" s="7">
        <f>SUMIFS(Build!$D70:$CY70,Build!$D$1:$CY$1,"&gt;="&amp;VLOOKUP(AC$1,'100-&gt;45b'!$A$1:$D$45,3,0),Build!$D$1:$CY$1,"&lt;="&amp;VLOOKUP(AC$1,'100-&gt;45b'!$A$1:$D$45,4,0))</f>
        <v>64117.000000000007</v>
      </c>
      <c r="AD70" s="7">
        <f>SUMIFS(Build!$D70:$CY70,Build!$D$1:$CY$1,"&gt;="&amp;VLOOKUP(AD$1,'100-&gt;45b'!$A$1:$D$45,3,0),Build!$D$1:$CY$1,"&lt;="&amp;VLOOKUP(AD$1,'100-&gt;45b'!$A$1:$D$45,4,0))</f>
        <v>1780</v>
      </c>
      <c r="AE70" s="7">
        <f>SUMIFS(Build!$D70:$CY70,Build!$D$1:$CY$1,"&gt;="&amp;VLOOKUP(AE$1,'100-&gt;45b'!$A$1:$D$45,3,0),Build!$D$1:$CY$1,"&lt;="&amp;VLOOKUP(AE$1,'100-&gt;45b'!$A$1:$D$45,4,0))</f>
        <v>570</v>
      </c>
      <c r="AF70" s="7">
        <f>SUMIFS(Build!$D70:$CY70,Build!$D$1:$CY$1,"&gt;="&amp;VLOOKUP(AF$1,'100-&gt;45b'!$A$1:$D$45,3,0),Build!$D$1:$CY$1,"&lt;="&amp;VLOOKUP(AF$1,'100-&gt;45b'!$A$1:$D$45,4,0))</f>
        <v>13960</v>
      </c>
      <c r="AG70" s="7">
        <f>SUMIFS(Build!$D70:$CY70,Build!$D$1:$CY$1,"&gt;="&amp;VLOOKUP(AG$1,'100-&gt;45b'!$A$1:$D$45,3,0),Build!$D$1:$CY$1,"&lt;="&amp;VLOOKUP(AG$1,'100-&gt;45b'!$A$1:$D$45,4,0))</f>
        <v>17212</v>
      </c>
      <c r="AH70" s="7">
        <f>SUMIFS(Build!$D70:$CY70,Build!$D$1:$CY$1,"&gt;="&amp;VLOOKUP(AH$1,'100-&gt;45b'!$A$1:$D$45,3,0),Build!$D$1:$CY$1,"&lt;="&amp;VLOOKUP(AH$1,'100-&gt;45b'!$A$1:$D$45,4,0))</f>
        <v>136067</v>
      </c>
      <c r="AI70" s="7">
        <f>SUMIFS(Build!$D70:$CY70,Build!$D$1:$CY$1,"&gt;="&amp;VLOOKUP(AI$1,'100-&gt;45b'!$A$1:$D$45,3,0),Build!$D$1:$CY$1,"&lt;="&amp;VLOOKUP(AI$1,'100-&gt;45b'!$A$1:$D$45,4,0))</f>
        <v>0</v>
      </c>
      <c r="AJ70" s="7">
        <f>SUMIFS(Build!$D70:$CY70,Build!$D$1:$CY$1,"&gt;="&amp;VLOOKUP(AJ$1,'100-&gt;45b'!$A$1:$D$45,3,0),Build!$D$1:$CY$1,"&lt;="&amp;VLOOKUP(AJ$1,'100-&gt;45b'!$A$1:$D$45,4,0))</f>
        <v>0</v>
      </c>
      <c r="AK70" s="7">
        <f>SUMIFS(Build!$D70:$CY70,Build!$D$1:$CY$1,"&gt;="&amp;VLOOKUP(AK$1,'100-&gt;45b'!$A$1:$D$45,3,0),Build!$D$1:$CY$1,"&lt;="&amp;VLOOKUP(AK$1,'100-&gt;45b'!$A$1:$D$45,4,0))</f>
        <v>5280</v>
      </c>
      <c r="AL70" s="7">
        <f>SUMIFS(Build!$D70:$CY70,Build!$D$1:$CY$1,"&gt;="&amp;VLOOKUP(AL$1,'100-&gt;45b'!$A$1:$D$45,3,0),Build!$D$1:$CY$1,"&lt;="&amp;VLOOKUP(AL$1,'100-&gt;45b'!$A$1:$D$45,4,0))</f>
        <v>20788</v>
      </c>
      <c r="AM70" s="7">
        <f>SUMIFS(Build!$D70:$CY70,Build!$D$1:$CY$1,"&gt;="&amp;VLOOKUP(AM$1,'100-&gt;45b'!$A$1:$D$45,3,0),Build!$D$1:$CY$1,"&lt;="&amp;VLOOKUP(AM$1,'100-&gt;45b'!$A$1:$D$45,4,0))</f>
        <v>4127</v>
      </c>
      <c r="AN70" s="7">
        <f>SUMIFS(Build!$D70:$CY70,Build!$D$1:$CY$1,"&gt;="&amp;VLOOKUP(AN$1,'100-&gt;45b'!$A$1:$D$45,3,0),Build!$D$1:$CY$1,"&lt;="&amp;VLOOKUP(AN$1,'100-&gt;45b'!$A$1:$D$45,4,0))</f>
        <v>56699</v>
      </c>
      <c r="AO70" s="7">
        <f>SUMIFS(Build!$D70:$CY70,Build!$D$1:$CY$1,"&gt;="&amp;VLOOKUP(AO$1,'100-&gt;45b'!$A$1:$D$45,3,0),Build!$D$1:$CY$1,"&lt;="&amp;VLOOKUP(AO$1,'100-&gt;45b'!$A$1:$D$45,4,0))</f>
        <v>2257</v>
      </c>
      <c r="AP70" s="7">
        <f>SUMIFS(Build!$D70:$CY70,Build!$D$1:$CY$1,"&gt;="&amp;VLOOKUP(AP$1,'100-&gt;45b'!$A$1:$D$45,3,0),Build!$D$1:$CY$1,"&lt;="&amp;VLOOKUP(AP$1,'100-&gt;45b'!$A$1:$D$45,4,0))</f>
        <v>84671</v>
      </c>
      <c r="AQ70" s="7">
        <f>SUMIFS(Build!$D70:$CY70,Build!$D$1:$CY$1,"&gt;="&amp;VLOOKUP(AQ$1,'100-&gt;45b'!$A$1:$D$45,3,0),Build!$D$1:$CY$1,"&lt;="&amp;VLOOKUP(AQ$1,'100-&gt;45b'!$A$1:$D$45,4,0))</f>
        <v>113142</v>
      </c>
      <c r="AR70" s="7">
        <f>SUMIFS(Build!$D70:$CY70,Build!$D$1:$CY$1,"&gt;="&amp;VLOOKUP(AR$1,'100-&gt;45b'!$A$1:$D$45,3,0),Build!$D$1:$CY$1,"&lt;="&amp;VLOOKUP(AR$1,'100-&gt;45b'!$A$1:$D$45,4,0))</f>
        <v>54259</v>
      </c>
      <c r="AS70" s="7">
        <f>SUMIFS(Build!$D70:$CY70,Build!$D$1:$CY$1,"&gt;="&amp;VLOOKUP(AS$1,'100-&gt;45b'!$A$1:$D$45,3,0),Build!$D$1:$CY$1,"&lt;="&amp;VLOOKUP(AS$1,'100-&gt;45b'!$A$1:$D$45,4,0))</f>
        <v>17340</v>
      </c>
      <c r="AT70" s="7">
        <f>SUMIFS(Build!$D70:$CY70,Build!$D$1:$CY$1,"&gt;="&amp;VLOOKUP(AT$1,'100-&gt;45b'!$A$1:$D$45,3,0),Build!$D$1:$CY$1,"&lt;="&amp;VLOOKUP(AT$1,'100-&gt;45b'!$A$1:$D$45,4,0))</f>
        <v>105287</v>
      </c>
      <c r="AU70" s="7">
        <f>SUMIFS(Build!$D70:$CY70,Build!$D$1:$CY$1,"&gt;="&amp;VLOOKUP(AU$1,'100-&gt;45b'!$A$1:$D$45,3,0),Build!$D$1:$CY$1,"&lt;="&amp;VLOOKUP(AU$1,'100-&gt;45b'!$A$1:$D$45,4,0))</f>
        <v>122637</v>
      </c>
      <c r="AV70" s="23">
        <f>Build!CX70</f>
        <v>0</v>
      </c>
      <c r="AW70" s="7">
        <f>Build!CY70</f>
        <v>27572</v>
      </c>
      <c r="AX70" s="7"/>
      <c r="AY70" s="17">
        <f t="shared" si="2"/>
        <v>40</v>
      </c>
      <c r="AZ70" s="18">
        <f t="shared" si="3"/>
        <v>1.0331881528857658E-2</v>
      </c>
      <c r="BA70" s="18"/>
      <c r="BB70" s="18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B70" s="8"/>
    </row>
    <row r="71" spans="1:106" x14ac:dyDescent="0.25">
      <c r="A71" t="s">
        <v>283</v>
      </c>
      <c r="B71">
        <f>VLOOKUP($A71&amp;0,'Short Labels'!$B$1:$N$8042,8,0)</f>
        <v>2017</v>
      </c>
      <c r="C71" s="7">
        <f>SUMIFS(Build!$D71:$CY71,Build!$D$1:$CY$1,"&gt;="&amp;VLOOKUP(C$1,'100-&gt;45b'!$A$1:$D$45,3,0),Build!$D$1:$CY$1,"&lt;="&amp;VLOOKUP(C$1,'100-&gt;45b'!$A$1:$D$45,4,0))</f>
        <v>1509655</v>
      </c>
      <c r="D71" s="7">
        <f>SUMIFS(Build!$D71:$CY71,Build!$D$1:$CY$1,"&gt;="&amp;VLOOKUP(D$1,'100-&gt;45b'!$A$1:$D$45,3,0),Build!$D$1:$CY$1,"&lt;="&amp;VLOOKUP(D$1,'100-&gt;45b'!$A$1:$D$45,4,0))</f>
        <v>13683</v>
      </c>
      <c r="E71" s="7">
        <f>SUMIFS(Build!$D71:$CY71,Build!$D$1:$CY$1,"&gt;="&amp;VLOOKUP(E$1,'100-&gt;45b'!$A$1:$D$45,3,0),Build!$D$1:$CY$1,"&lt;="&amp;VLOOKUP(E$1,'100-&gt;45b'!$A$1:$D$45,4,0))</f>
        <v>895</v>
      </c>
      <c r="F71" s="7">
        <f>SUMIFS(Build!$D71:$CY71,Build!$D$1:$CY$1,"&gt;="&amp;VLOOKUP(F$1,'100-&gt;45b'!$A$1:$D$45,3,0),Build!$D$1:$CY$1,"&lt;="&amp;VLOOKUP(F$1,'100-&gt;45b'!$A$1:$D$45,4,0))</f>
        <v>56633</v>
      </c>
      <c r="G71" s="7">
        <f>SUMIFS(Build!$D71:$CY71,Build!$D$1:$CY$1,"&gt;="&amp;VLOOKUP(G$1,'100-&gt;45b'!$A$1:$D$45,3,0),Build!$D$1:$CY$1,"&lt;="&amp;VLOOKUP(G$1,'100-&gt;45b'!$A$1:$D$45,4,0))</f>
        <v>1247</v>
      </c>
      <c r="H71" s="7">
        <f>SUMIFS(Build!$D71:$CY71,Build!$D$1:$CY$1,"&gt;="&amp;VLOOKUP(H$1,'100-&gt;45b'!$A$1:$D$45,3,0),Build!$D$1:$CY$1,"&lt;="&amp;VLOOKUP(H$1,'100-&gt;45b'!$A$1:$D$45,4,0))</f>
        <v>203137</v>
      </c>
      <c r="I71" s="7">
        <f>SUMIFS(Build!$D71:$CY71,Build!$D$1:$CY$1,"&gt;="&amp;VLOOKUP(I$1,'100-&gt;45b'!$A$1:$D$45,3,0),Build!$D$1:$CY$1,"&lt;="&amp;VLOOKUP(I$1,'100-&gt;45b'!$A$1:$D$45,4,0))</f>
        <v>335150</v>
      </c>
      <c r="J71" s="7">
        <f>SUMIFS(Build!$D71:$CY71,Build!$D$1:$CY$1,"&gt;="&amp;VLOOKUP(J$1,'100-&gt;45b'!$A$1:$D$45,3,0),Build!$D$1:$CY$1,"&lt;="&amp;VLOOKUP(J$1,'100-&gt;45b'!$A$1:$D$45,4,0))</f>
        <v>155817</v>
      </c>
      <c r="K71" s="7">
        <f>SUMIFS(Build!$D71:$CY71,Build!$D$1:$CY$1,"&gt;="&amp;VLOOKUP(K$1,'100-&gt;45b'!$A$1:$D$45,3,0),Build!$D$1:$CY$1,"&lt;="&amp;VLOOKUP(K$1,'100-&gt;45b'!$A$1:$D$45,4,0))</f>
        <v>18561</v>
      </c>
      <c r="L71" s="7">
        <f>SUMIFS(Build!$D71:$CY71,Build!$D$1:$CY$1,"&gt;="&amp;VLOOKUP(L$1,'100-&gt;45b'!$A$1:$D$45,3,0),Build!$D$1:$CY$1,"&lt;="&amp;VLOOKUP(L$1,'100-&gt;45b'!$A$1:$D$45,4,0))</f>
        <v>176</v>
      </c>
      <c r="M71" s="7">
        <f>SUMIFS(Build!$D71:$CY71,Build!$D$1:$CY$1,"&gt;="&amp;VLOOKUP(M$1,'100-&gt;45b'!$A$1:$D$45,3,0),Build!$D$1:$CY$1,"&lt;="&amp;VLOOKUP(M$1,'100-&gt;45b'!$A$1:$D$45,4,0))</f>
        <v>13489</v>
      </c>
      <c r="N71" s="7">
        <f>SUMIFS(Build!$D71:$CY71,Build!$D$1:$CY$1,"&gt;="&amp;VLOOKUP(N$1,'100-&gt;45b'!$A$1:$D$45,3,0),Build!$D$1:$CY$1,"&lt;="&amp;VLOOKUP(N$1,'100-&gt;45b'!$A$1:$D$45,4,0))</f>
        <v>9207</v>
      </c>
      <c r="O71" s="7">
        <f>SUMIFS(Build!$D71:$CY71,Build!$D$1:$CY$1,"&gt;="&amp;VLOOKUP(O$1,'100-&gt;45b'!$A$1:$D$45,3,0),Build!$D$1:$CY$1,"&lt;="&amp;VLOOKUP(O$1,'100-&gt;45b'!$A$1:$D$45,4,0))</f>
        <v>10755</v>
      </c>
      <c r="P71" s="7">
        <f>SUMIFS(Build!$D71:$CY71,Build!$D$1:$CY$1,"&gt;="&amp;VLOOKUP(P$1,'100-&gt;45b'!$A$1:$D$45,3,0),Build!$D$1:$CY$1,"&lt;="&amp;VLOOKUP(P$1,'100-&gt;45b'!$A$1:$D$45,4,0))</f>
        <v>58138</v>
      </c>
      <c r="Q71" s="7">
        <f>SUMIFS(Build!$D71:$CY71,Build!$D$1:$CY$1,"&gt;="&amp;VLOOKUP(Q$1,'100-&gt;45b'!$A$1:$D$45,3,0),Build!$D$1:$CY$1,"&lt;="&amp;VLOOKUP(Q$1,'100-&gt;45b'!$A$1:$D$45,4,0))</f>
        <v>10740</v>
      </c>
      <c r="R71" s="7">
        <f>SUMIFS(Build!$D71:$CY71,Build!$D$1:$CY$1,"&gt;="&amp;VLOOKUP(R$1,'100-&gt;45b'!$A$1:$D$45,3,0),Build!$D$1:$CY$1,"&lt;="&amp;VLOOKUP(R$1,'100-&gt;45b'!$A$1:$D$45,4,0))</f>
        <v>78963</v>
      </c>
      <c r="S71" s="7">
        <f>SUMIFS(Build!$D71:$CY71,Build!$D$1:$CY$1,"&gt;="&amp;VLOOKUP(S$1,'100-&gt;45b'!$A$1:$D$45,3,0),Build!$D$1:$CY$1,"&lt;="&amp;VLOOKUP(S$1,'100-&gt;45b'!$A$1:$D$45,4,0))</f>
        <v>0</v>
      </c>
      <c r="T71" s="7">
        <f>SUMIFS(Build!$D71:$CY71,Build!$D$1:$CY$1,"&gt;="&amp;VLOOKUP(T$1,'100-&gt;45b'!$A$1:$D$45,3,0),Build!$D$1:$CY$1,"&lt;="&amp;VLOOKUP(T$1,'100-&gt;45b'!$A$1:$D$45,4,0))</f>
        <v>3712</v>
      </c>
      <c r="U71" s="7">
        <f>SUMIFS(Build!$D71:$CY71,Build!$D$1:$CY$1,"&gt;="&amp;VLOOKUP(U$1,'100-&gt;45b'!$A$1:$D$45,3,0),Build!$D$1:$CY$1,"&lt;="&amp;VLOOKUP(U$1,'100-&gt;45b'!$A$1:$D$45,4,0))</f>
        <v>18058</v>
      </c>
      <c r="V71" s="7">
        <f>SUMIFS(Build!$D71:$CY71,Build!$D$1:$CY$1,"&gt;="&amp;VLOOKUP(V$1,'100-&gt;45b'!$A$1:$D$45,3,0),Build!$D$1:$CY$1,"&lt;="&amp;VLOOKUP(V$1,'100-&gt;45b'!$A$1:$D$45,4,0))</f>
        <v>321</v>
      </c>
      <c r="W71" s="7">
        <f>SUMIFS(Build!$D71:$CY71,Build!$D$1:$CY$1,"&gt;="&amp;VLOOKUP(W$1,'100-&gt;45b'!$A$1:$D$45,3,0),Build!$D$1:$CY$1,"&lt;="&amp;VLOOKUP(W$1,'100-&gt;45b'!$A$1:$D$45,4,0))</f>
        <v>43</v>
      </c>
      <c r="X71" s="7">
        <f>SUMIFS(Build!$D71:$CY71,Build!$D$1:$CY$1,"&gt;="&amp;VLOOKUP(X$1,'100-&gt;45b'!$A$1:$D$45,3,0),Build!$D$1:$CY$1,"&lt;="&amp;VLOOKUP(X$1,'100-&gt;45b'!$A$1:$D$45,4,0))</f>
        <v>155582</v>
      </c>
      <c r="Y71" s="7">
        <f>SUMIFS(Build!$D71:$CY71,Build!$D$1:$CY$1,"&gt;="&amp;VLOOKUP(Y$1,'100-&gt;45b'!$A$1:$D$45,3,0),Build!$D$1:$CY$1,"&lt;="&amp;VLOOKUP(Y$1,'100-&gt;45b'!$A$1:$D$45,4,0))</f>
        <v>34234</v>
      </c>
      <c r="Z71" s="7">
        <f>SUMIFS(Build!$D71:$CY71,Build!$D$1:$CY$1,"&gt;="&amp;VLOOKUP(Z$1,'100-&gt;45b'!$A$1:$D$45,3,0),Build!$D$1:$CY$1,"&lt;="&amp;VLOOKUP(Z$1,'100-&gt;45b'!$A$1:$D$45,4,0))</f>
        <v>42230</v>
      </c>
      <c r="AA71" s="7">
        <f>SUMIFS(Build!$D71:$CY71,Build!$D$1:$CY$1,"&gt;="&amp;VLOOKUP(AA$1,'100-&gt;45b'!$A$1:$D$45,3,0),Build!$D$1:$CY$1,"&lt;="&amp;VLOOKUP(AA$1,'100-&gt;45b'!$A$1:$D$45,4,0))</f>
        <v>977615</v>
      </c>
      <c r="AB71" s="7">
        <f>SUMIFS(Build!$D71:$CY71,Build!$D$1:$CY$1,"&gt;="&amp;VLOOKUP(AB$1,'100-&gt;45b'!$A$1:$D$45,3,0),Build!$D$1:$CY$1,"&lt;="&amp;VLOOKUP(AB$1,'100-&gt;45b'!$A$1:$D$45,4,0))</f>
        <v>1239900</v>
      </c>
      <c r="AC71" s="7">
        <f>SUMIFS(Build!$D71:$CY71,Build!$D$1:$CY$1,"&gt;="&amp;VLOOKUP(AC$1,'100-&gt;45b'!$A$1:$D$45,3,0),Build!$D$1:$CY$1,"&lt;="&amp;VLOOKUP(AC$1,'100-&gt;45b'!$A$1:$D$45,4,0))</f>
        <v>295509</v>
      </c>
      <c r="AD71" s="7">
        <f>SUMIFS(Build!$D71:$CY71,Build!$D$1:$CY$1,"&gt;="&amp;VLOOKUP(AD$1,'100-&gt;45b'!$A$1:$D$45,3,0),Build!$D$1:$CY$1,"&lt;="&amp;VLOOKUP(AD$1,'100-&gt;45b'!$A$1:$D$45,4,0))</f>
        <v>515</v>
      </c>
      <c r="AE71" s="7">
        <f>SUMIFS(Build!$D71:$CY71,Build!$D$1:$CY$1,"&gt;="&amp;VLOOKUP(AE$1,'100-&gt;45b'!$A$1:$D$45,3,0),Build!$D$1:$CY$1,"&lt;="&amp;VLOOKUP(AE$1,'100-&gt;45b'!$A$1:$D$45,4,0))</f>
        <v>5860</v>
      </c>
      <c r="AF71" s="7">
        <f>SUMIFS(Build!$D71:$CY71,Build!$D$1:$CY$1,"&gt;="&amp;VLOOKUP(AF$1,'100-&gt;45b'!$A$1:$D$45,3,0),Build!$D$1:$CY$1,"&lt;="&amp;VLOOKUP(AF$1,'100-&gt;45b'!$A$1:$D$45,4,0))</f>
        <v>15866</v>
      </c>
      <c r="AG71" s="7">
        <f>SUMIFS(Build!$D71:$CY71,Build!$D$1:$CY$1,"&gt;="&amp;VLOOKUP(AG$1,'100-&gt;45b'!$A$1:$D$45,3,0),Build!$D$1:$CY$1,"&lt;="&amp;VLOOKUP(AG$1,'100-&gt;45b'!$A$1:$D$45,4,0))</f>
        <v>4630</v>
      </c>
      <c r="AH71" s="7">
        <f>SUMIFS(Build!$D71:$CY71,Build!$D$1:$CY$1,"&gt;="&amp;VLOOKUP(AH$1,'100-&gt;45b'!$A$1:$D$45,3,0),Build!$D$1:$CY$1,"&lt;="&amp;VLOOKUP(AH$1,'100-&gt;45b'!$A$1:$D$45,4,0))</f>
        <v>370925</v>
      </c>
      <c r="AI71" s="7">
        <f>SUMIFS(Build!$D71:$CY71,Build!$D$1:$CY$1,"&gt;="&amp;VLOOKUP(AI$1,'100-&gt;45b'!$A$1:$D$45,3,0),Build!$D$1:$CY$1,"&lt;="&amp;VLOOKUP(AI$1,'100-&gt;45b'!$A$1:$D$45,4,0))</f>
        <v>25329</v>
      </c>
      <c r="AJ71" s="7">
        <f>SUMIFS(Build!$D71:$CY71,Build!$D$1:$CY$1,"&gt;="&amp;VLOOKUP(AJ$1,'100-&gt;45b'!$A$1:$D$45,3,0),Build!$D$1:$CY$1,"&lt;="&amp;VLOOKUP(AJ$1,'100-&gt;45b'!$A$1:$D$45,4,0))</f>
        <v>25120</v>
      </c>
      <c r="AK71" s="7">
        <f>SUMIFS(Build!$D71:$CY71,Build!$D$1:$CY$1,"&gt;="&amp;VLOOKUP(AK$1,'100-&gt;45b'!$A$1:$D$45,3,0),Build!$D$1:$CY$1,"&lt;="&amp;VLOOKUP(AK$1,'100-&gt;45b'!$A$1:$D$45,4,0))</f>
        <v>9814</v>
      </c>
      <c r="AL71" s="7">
        <f>SUMIFS(Build!$D71:$CY71,Build!$D$1:$CY$1,"&gt;="&amp;VLOOKUP(AL$1,'100-&gt;45b'!$A$1:$D$45,3,0),Build!$D$1:$CY$1,"&lt;="&amp;VLOOKUP(AL$1,'100-&gt;45b'!$A$1:$D$45,4,0))</f>
        <v>117678</v>
      </c>
      <c r="AM71" s="7">
        <f>SUMIFS(Build!$D71:$CY71,Build!$D$1:$CY$1,"&gt;="&amp;VLOOKUP(AM$1,'100-&gt;45b'!$A$1:$D$45,3,0),Build!$D$1:$CY$1,"&lt;="&amp;VLOOKUP(AM$1,'100-&gt;45b'!$A$1:$D$45,4,0))</f>
        <v>16544</v>
      </c>
      <c r="AN71" s="7">
        <f>SUMIFS(Build!$D71:$CY71,Build!$D$1:$CY$1,"&gt;="&amp;VLOOKUP(AN$1,'100-&gt;45b'!$A$1:$D$45,3,0),Build!$D$1:$CY$1,"&lt;="&amp;VLOOKUP(AN$1,'100-&gt;45b'!$A$1:$D$45,4,0))</f>
        <v>44372</v>
      </c>
      <c r="AO71" s="7">
        <f>SUMIFS(Build!$D71:$CY71,Build!$D$1:$CY$1,"&gt;="&amp;VLOOKUP(AO$1,'100-&gt;45b'!$A$1:$D$45,3,0),Build!$D$1:$CY$1,"&lt;="&amp;VLOOKUP(AO$1,'100-&gt;45b'!$A$1:$D$45,4,0))</f>
        <v>63838</v>
      </c>
      <c r="AP71" s="7">
        <f>SUMIFS(Build!$D71:$CY71,Build!$D$1:$CY$1,"&gt;="&amp;VLOOKUP(AP$1,'100-&gt;45b'!$A$1:$D$45,3,0),Build!$D$1:$CY$1,"&lt;="&amp;VLOOKUP(AP$1,'100-&gt;45b'!$A$1:$D$45,4,0))</f>
        <v>133213</v>
      </c>
      <c r="AQ71" s="7">
        <f>SUMIFS(Build!$D71:$CY71,Build!$D$1:$CY$1,"&gt;="&amp;VLOOKUP(AQ$1,'100-&gt;45b'!$A$1:$D$45,3,0),Build!$D$1:$CY$1,"&lt;="&amp;VLOOKUP(AQ$1,'100-&gt;45b'!$A$1:$D$45,4,0))</f>
        <v>558077</v>
      </c>
      <c r="AR71" s="7">
        <f>SUMIFS(Build!$D71:$CY71,Build!$D$1:$CY$1,"&gt;="&amp;VLOOKUP(AR$1,'100-&gt;45b'!$A$1:$D$45,3,0),Build!$D$1:$CY$1,"&lt;="&amp;VLOOKUP(AR$1,'100-&gt;45b'!$A$1:$D$45,4,0))</f>
        <v>170840</v>
      </c>
      <c r="AS71" s="7">
        <f>SUMIFS(Build!$D71:$CY71,Build!$D$1:$CY$1,"&gt;="&amp;VLOOKUP(AS$1,'100-&gt;45b'!$A$1:$D$45,3,0),Build!$D$1:$CY$1,"&lt;="&amp;VLOOKUP(AS$1,'100-&gt;45b'!$A$1:$D$45,4,0))</f>
        <v>33659</v>
      </c>
      <c r="AT71" s="7">
        <f>SUMIFS(Build!$D71:$CY71,Build!$D$1:$CY$1,"&gt;="&amp;VLOOKUP(AT$1,'100-&gt;45b'!$A$1:$D$45,3,0),Build!$D$1:$CY$1,"&lt;="&amp;VLOOKUP(AT$1,'100-&gt;45b'!$A$1:$D$45,4,0))</f>
        <v>155567</v>
      </c>
      <c r="AU71" s="7">
        <f>SUMIFS(Build!$D71:$CY71,Build!$D$1:$CY$1,"&gt;="&amp;VLOOKUP(AU$1,'100-&gt;45b'!$A$1:$D$45,3,0),Build!$D$1:$CY$1,"&lt;="&amp;VLOOKUP(AU$1,'100-&gt;45b'!$A$1:$D$45,4,0))</f>
        <v>26321</v>
      </c>
      <c r="AV71" s="23">
        <f>Build!CX71</f>
        <v>17579</v>
      </c>
      <c r="AW71" s="7">
        <f>Build!CY71</f>
        <v>47002</v>
      </c>
      <c r="AX71" s="7"/>
      <c r="AY71" s="17">
        <f t="shared" si="2"/>
        <v>44</v>
      </c>
      <c r="AZ71" s="18">
        <f t="shared" si="3"/>
        <v>6.6328930361679089E-3</v>
      </c>
      <c r="BA71" s="18"/>
      <c r="BB71" s="18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B71" s="8"/>
    </row>
    <row r="72" spans="1:106" x14ac:dyDescent="0.25">
      <c r="A72" t="s">
        <v>284</v>
      </c>
      <c r="B72">
        <f>VLOOKUP($A72&amp;0,'Short Labels'!$B$1:$N$8042,8,0)</f>
        <v>2013</v>
      </c>
      <c r="C72" s="7">
        <f>SUMIFS(Build!$D72:$CY72,Build!$D$1:$CY$1,"&gt;="&amp;VLOOKUP(C$1,'100-&gt;45b'!$A$1:$D$45,3,0),Build!$D$1:$CY$1,"&lt;="&amp;VLOOKUP(C$1,'100-&gt;45b'!$A$1:$D$45,4,0))</f>
        <v>29</v>
      </c>
      <c r="D72" s="7">
        <f>SUMIFS(Build!$D72:$CY72,Build!$D$1:$CY$1,"&gt;="&amp;VLOOKUP(D$1,'100-&gt;45b'!$A$1:$D$45,3,0),Build!$D$1:$CY$1,"&lt;="&amp;VLOOKUP(D$1,'100-&gt;45b'!$A$1:$D$45,4,0))</f>
        <v>74</v>
      </c>
      <c r="E72" s="7">
        <f>SUMIFS(Build!$D72:$CY72,Build!$D$1:$CY$1,"&gt;="&amp;VLOOKUP(E$1,'100-&gt;45b'!$A$1:$D$45,3,0),Build!$D$1:$CY$1,"&lt;="&amp;VLOOKUP(E$1,'100-&gt;45b'!$A$1:$D$45,4,0))</f>
        <v>0</v>
      </c>
      <c r="F72" s="7">
        <f>SUMIFS(Build!$D72:$CY72,Build!$D$1:$CY$1,"&gt;="&amp;VLOOKUP(F$1,'100-&gt;45b'!$A$1:$D$45,3,0),Build!$D$1:$CY$1,"&lt;="&amp;VLOOKUP(F$1,'100-&gt;45b'!$A$1:$D$45,4,0))</f>
        <v>726</v>
      </c>
      <c r="G72" s="7">
        <f>SUMIFS(Build!$D72:$CY72,Build!$D$1:$CY$1,"&gt;="&amp;VLOOKUP(G$1,'100-&gt;45b'!$A$1:$D$45,3,0),Build!$D$1:$CY$1,"&lt;="&amp;VLOOKUP(G$1,'100-&gt;45b'!$A$1:$D$45,4,0))</f>
        <v>0</v>
      </c>
      <c r="H72" s="7">
        <f>SUMIFS(Build!$D72:$CY72,Build!$D$1:$CY$1,"&gt;="&amp;VLOOKUP(H$1,'100-&gt;45b'!$A$1:$D$45,3,0),Build!$D$1:$CY$1,"&lt;="&amp;VLOOKUP(H$1,'100-&gt;45b'!$A$1:$D$45,4,0))</f>
        <v>0</v>
      </c>
      <c r="I72" s="7">
        <f>SUMIFS(Build!$D72:$CY72,Build!$D$1:$CY$1,"&gt;="&amp;VLOOKUP(I$1,'100-&gt;45b'!$A$1:$D$45,3,0),Build!$D$1:$CY$1,"&lt;="&amp;VLOOKUP(I$1,'100-&gt;45b'!$A$1:$D$45,4,0))</f>
        <v>0</v>
      </c>
      <c r="J72" s="7">
        <f>SUMIFS(Build!$D72:$CY72,Build!$D$1:$CY$1,"&gt;="&amp;VLOOKUP(J$1,'100-&gt;45b'!$A$1:$D$45,3,0),Build!$D$1:$CY$1,"&lt;="&amp;VLOOKUP(J$1,'100-&gt;45b'!$A$1:$D$45,4,0))</f>
        <v>0</v>
      </c>
      <c r="K72" s="7">
        <f>SUMIFS(Build!$D72:$CY72,Build!$D$1:$CY$1,"&gt;="&amp;VLOOKUP(K$1,'100-&gt;45b'!$A$1:$D$45,3,0),Build!$D$1:$CY$1,"&lt;="&amp;VLOOKUP(K$1,'100-&gt;45b'!$A$1:$D$45,4,0))</f>
        <v>0</v>
      </c>
      <c r="L72" s="7">
        <f>SUMIFS(Build!$D72:$CY72,Build!$D$1:$CY$1,"&gt;="&amp;VLOOKUP(L$1,'100-&gt;45b'!$A$1:$D$45,3,0),Build!$D$1:$CY$1,"&lt;="&amp;VLOOKUP(L$1,'100-&gt;45b'!$A$1:$D$45,4,0))</f>
        <v>0</v>
      </c>
      <c r="M72" s="7">
        <f>SUMIFS(Build!$D72:$CY72,Build!$D$1:$CY$1,"&gt;="&amp;VLOOKUP(M$1,'100-&gt;45b'!$A$1:$D$45,3,0),Build!$D$1:$CY$1,"&lt;="&amp;VLOOKUP(M$1,'100-&gt;45b'!$A$1:$D$45,4,0))</f>
        <v>0</v>
      </c>
      <c r="N72" s="7">
        <f>SUMIFS(Build!$D72:$CY72,Build!$D$1:$CY$1,"&gt;="&amp;VLOOKUP(N$1,'100-&gt;45b'!$A$1:$D$45,3,0),Build!$D$1:$CY$1,"&lt;="&amp;VLOOKUP(N$1,'100-&gt;45b'!$A$1:$D$45,4,0))</f>
        <v>0</v>
      </c>
      <c r="O72" s="7">
        <f>SUMIFS(Build!$D72:$CY72,Build!$D$1:$CY$1,"&gt;="&amp;VLOOKUP(O$1,'100-&gt;45b'!$A$1:$D$45,3,0),Build!$D$1:$CY$1,"&lt;="&amp;VLOOKUP(O$1,'100-&gt;45b'!$A$1:$D$45,4,0))</f>
        <v>0</v>
      </c>
      <c r="P72" s="7">
        <f>SUMIFS(Build!$D72:$CY72,Build!$D$1:$CY$1,"&gt;="&amp;VLOOKUP(P$1,'100-&gt;45b'!$A$1:$D$45,3,0),Build!$D$1:$CY$1,"&lt;="&amp;VLOOKUP(P$1,'100-&gt;45b'!$A$1:$D$45,4,0))</f>
        <v>0</v>
      </c>
      <c r="Q72" s="7">
        <f>SUMIFS(Build!$D72:$CY72,Build!$D$1:$CY$1,"&gt;="&amp;VLOOKUP(Q$1,'100-&gt;45b'!$A$1:$D$45,3,0),Build!$D$1:$CY$1,"&lt;="&amp;VLOOKUP(Q$1,'100-&gt;45b'!$A$1:$D$45,4,0))</f>
        <v>0</v>
      </c>
      <c r="R72" s="7">
        <f>SUMIFS(Build!$D72:$CY72,Build!$D$1:$CY$1,"&gt;="&amp;VLOOKUP(R$1,'100-&gt;45b'!$A$1:$D$45,3,0),Build!$D$1:$CY$1,"&lt;="&amp;VLOOKUP(R$1,'100-&gt;45b'!$A$1:$D$45,4,0))</f>
        <v>0</v>
      </c>
      <c r="S72" s="7">
        <f>SUMIFS(Build!$D72:$CY72,Build!$D$1:$CY$1,"&gt;="&amp;VLOOKUP(S$1,'100-&gt;45b'!$A$1:$D$45,3,0),Build!$D$1:$CY$1,"&lt;="&amp;VLOOKUP(S$1,'100-&gt;45b'!$A$1:$D$45,4,0))</f>
        <v>0</v>
      </c>
      <c r="T72" s="7">
        <f>SUMIFS(Build!$D72:$CY72,Build!$D$1:$CY$1,"&gt;="&amp;VLOOKUP(T$1,'100-&gt;45b'!$A$1:$D$45,3,0),Build!$D$1:$CY$1,"&lt;="&amp;VLOOKUP(T$1,'100-&gt;45b'!$A$1:$D$45,4,0))</f>
        <v>0</v>
      </c>
      <c r="U72" s="7">
        <f>SUMIFS(Build!$D72:$CY72,Build!$D$1:$CY$1,"&gt;="&amp;VLOOKUP(U$1,'100-&gt;45b'!$A$1:$D$45,3,0),Build!$D$1:$CY$1,"&lt;="&amp;VLOOKUP(U$1,'100-&gt;45b'!$A$1:$D$45,4,0))</f>
        <v>0</v>
      </c>
      <c r="V72" s="7">
        <f>SUMIFS(Build!$D72:$CY72,Build!$D$1:$CY$1,"&gt;="&amp;VLOOKUP(V$1,'100-&gt;45b'!$A$1:$D$45,3,0),Build!$D$1:$CY$1,"&lt;="&amp;VLOOKUP(V$1,'100-&gt;45b'!$A$1:$D$45,4,0))</f>
        <v>0</v>
      </c>
      <c r="W72" s="7">
        <f>SUMIFS(Build!$D72:$CY72,Build!$D$1:$CY$1,"&gt;="&amp;VLOOKUP(W$1,'100-&gt;45b'!$A$1:$D$45,3,0),Build!$D$1:$CY$1,"&lt;="&amp;VLOOKUP(W$1,'100-&gt;45b'!$A$1:$D$45,4,0))</f>
        <v>0</v>
      </c>
      <c r="X72" s="7">
        <f>SUMIFS(Build!$D72:$CY72,Build!$D$1:$CY$1,"&gt;="&amp;VLOOKUP(X$1,'100-&gt;45b'!$A$1:$D$45,3,0),Build!$D$1:$CY$1,"&lt;="&amp;VLOOKUP(X$1,'100-&gt;45b'!$A$1:$D$45,4,0))</f>
        <v>0</v>
      </c>
      <c r="Y72" s="7">
        <f>SUMIFS(Build!$D72:$CY72,Build!$D$1:$CY$1,"&gt;="&amp;VLOOKUP(Y$1,'100-&gt;45b'!$A$1:$D$45,3,0),Build!$D$1:$CY$1,"&lt;="&amp;VLOOKUP(Y$1,'100-&gt;45b'!$A$1:$D$45,4,0))</f>
        <v>86</v>
      </c>
      <c r="Z72" s="7">
        <f>SUMIFS(Build!$D72:$CY72,Build!$D$1:$CY$1,"&gt;="&amp;VLOOKUP(Z$1,'100-&gt;45b'!$A$1:$D$45,3,0),Build!$D$1:$CY$1,"&lt;="&amp;VLOOKUP(Z$1,'100-&gt;45b'!$A$1:$D$45,4,0))</f>
        <v>0</v>
      </c>
      <c r="AA72" s="7">
        <f>SUMIFS(Build!$D72:$CY72,Build!$D$1:$CY$1,"&gt;="&amp;VLOOKUP(AA$1,'100-&gt;45b'!$A$1:$D$45,3,0),Build!$D$1:$CY$1,"&lt;="&amp;VLOOKUP(AA$1,'100-&gt;45b'!$A$1:$D$45,4,0))</f>
        <v>115</v>
      </c>
      <c r="AB72" s="7">
        <f>SUMIFS(Build!$D72:$CY72,Build!$D$1:$CY$1,"&gt;="&amp;VLOOKUP(AB$1,'100-&gt;45b'!$A$1:$D$45,3,0),Build!$D$1:$CY$1,"&lt;="&amp;VLOOKUP(AB$1,'100-&gt;45b'!$A$1:$D$45,4,0))</f>
        <v>261</v>
      </c>
      <c r="AC72" s="7">
        <f>SUMIFS(Build!$D72:$CY72,Build!$D$1:$CY$1,"&gt;="&amp;VLOOKUP(AC$1,'100-&gt;45b'!$A$1:$D$45,3,0),Build!$D$1:$CY$1,"&lt;="&amp;VLOOKUP(AC$1,'100-&gt;45b'!$A$1:$D$45,4,0))</f>
        <v>0</v>
      </c>
      <c r="AD72" s="7">
        <f>SUMIFS(Build!$D72:$CY72,Build!$D$1:$CY$1,"&gt;="&amp;VLOOKUP(AD$1,'100-&gt;45b'!$A$1:$D$45,3,0),Build!$D$1:$CY$1,"&lt;="&amp;VLOOKUP(AD$1,'100-&gt;45b'!$A$1:$D$45,4,0))</f>
        <v>36</v>
      </c>
      <c r="AE72" s="7">
        <f>SUMIFS(Build!$D72:$CY72,Build!$D$1:$CY$1,"&gt;="&amp;VLOOKUP(AE$1,'100-&gt;45b'!$A$1:$D$45,3,0),Build!$D$1:$CY$1,"&lt;="&amp;VLOOKUP(AE$1,'100-&gt;45b'!$A$1:$D$45,4,0))</f>
        <v>0</v>
      </c>
      <c r="AF72" s="7">
        <f>SUMIFS(Build!$D72:$CY72,Build!$D$1:$CY$1,"&gt;="&amp;VLOOKUP(AF$1,'100-&gt;45b'!$A$1:$D$45,3,0),Build!$D$1:$CY$1,"&lt;="&amp;VLOOKUP(AF$1,'100-&gt;45b'!$A$1:$D$45,4,0))</f>
        <v>34</v>
      </c>
      <c r="AG72" s="7">
        <f>SUMIFS(Build!$D72:$CY72,Build!$D$1:$CY$1,"&gt;="&amp;VLOOKUP(AG$1,'100-&gt;45b'!$A$1:$D$45,3,0),Build!$D$1:$CY$1,"&lt;="&amp;VLOOKUP(AG$1,'100-&gt;45b'!$A$1:$D$45,4,0))</f>
        <v>0</v>
      </c>
      <c r="AH72" s="7">
        <f>SUMIFS(Build!$D72:$CY72,Build!$D$1:$CY$1,"&gt;="&amp;VLOOKUP(AH$1,'100-&gt;45b'!$A$1:$D$45,3,0),Build!$D$1:$CY$1,"&lt;="&amp;VLOOKUP(AH$1,'100-&gt;45b'!$A$1:$D$45,4,0))</f>
        <v>239</v>
      </c>
      <c r="AI72" s="7">
        <f>SUMIFS(Build!$D72:$CY72,Build!$D$1:$CY$1,"&gt;="&amp;VLOOKUP(AI$1,'100-&gt;45b'!$A$1:$D$45,3,0),Build!$D$1:$CY$1,"&lt;="&amp;VLOOKUP(AI$1,'100-&gt;45b'!$A$1:$D$45,4,0))</f>
        <v>21</v>
      </c>
      <c r="AJ72" s="7">
        <f>SUMIFS(Build!$D72:$CY72,Build!$D$1:$CY$1,"&gt;="&amp;VLOOKUP(AJ$1,'100-&gt;45b'!$A$1:$D$45,3,0),Build!$D$1:$CY$1,"&lt;="&amp;VLOOKUP(AJ$1,'100-&gt;45b'!$A$1:$D$45,4,0))</f>
        <v>0</v>
      </c>
      <c r="AK72" s="7">
        <f>SUMIFS(Build!$D72:$CY72,Build!$D$1:$CY$1,"&gt;="&amp;VLOOKUP(AK$1,'100-&gt;45b'!$A$1:$D$45,3,0),Build!$D$1:$CY$1,"&lt;="&amp;VLOOKUP(AK$1,'100-&gt;45b'!$A$1:$D$45,4,0))</f>
        <v>0</v>
      </c>
      <c r="AL72" s="7">
        <f>SUMIFS(Build!$D72:$CY72,Build!$D$1:$CY$1,"&gt;="&amp;VLOOKUP(AL$1,'100-&gt;45b'!$A$1:$D$45,3,0),Build!$D$1:$CY$1,"&lt;="&amp;VLOOKUP(AL$1,'100-&gt;45b'!$A$1:$D$45,4,0))</f>
        <v>142</v>
      </c>
      <c r="AM72" s="7">
        <f>SUMIFS(Build!$D72:$CY72,Build!$D$1:$CY$1,"&gt;="&amp;VLOOKUP(AM$1,'100-&gt;45b'!$A$1:$D$45,3,0),Build!$D$1:$CY$1,"&lt;="&amp;VLOOKUP(AM$1,'100-&gt;45b'!$A$1:$D$45,4,0))</f>
        <v>0</v>
      </c>
      <c r="AN72" s="7">
        <f>SUMIFS(Build!$D72:$CY72,Build!$D$1:$CY$1,"&gt;="&amp;VLOOKUP(AN$1,'100-&gt;45b'!$A$1:$D$45,3,0),Build!$D$1:$CY$1,"&lt;="&amp;VLOOKUP(AN$1,'100-&gt;45b'!$A$1:$D$45,4,0))</f>
        <v>29</v>
      </c>
      <c r="AO72" s="7">
        <f>SUMIFS(Build!$D72:$CY72,Build!$D$1:$CY$1,"&gt;="&amp;VLOOKUP(AO$1,'100-&gt;45b'!$A$1:$D$45,3,0),Build!$D$1:$CY$1,"&lt;="&amp;VLOOKUP(AO$1,'100-&gt;45b'!$A$1:$D$45,4,0))</f>
        <v>523</v>
      </c>
      <c r="AP72" s="7">
        <f>SUMIFS(Build!$D72:$CY72,Build!$D$1:$CY$1,"&gt;="&amp;VLOOKUP(AP$1,'100-&gt;45b'!$A$1:$D$45,3,0),Build!$D$1:$CY$1,"&lt;="&amp;VLOOKUP(AP$1,'100-&gt;45b'!$A$1:$D$45,4,0))</f>
        <v>547</v>
      </c>
      <c r="AQ72" s="7">
        <f>SUMIFS(Build!$D72:$CY72,Build!$D$1:$CY$1,"&gt;="&amp;VLOOKUP(AQ$1,'100-&gt;45b'!$A$1:$D$45,3,0),Build!$D$1:$CY$1,"&lt;="&amp;VLOOKUP(AQ$1,'100-&gt;45b'!$A$1:$D$45,4,0))</f>
        <v>259</v>
      </c>
      <c r="AR72" s="7">
        <f>SUMIFS(Build!$D72:$CY72,Build!$D$1:$CY$1,"&gt;="&amp;VLOOKUP(AR$1,'100-&gt;45b'!$A$1:$D$45,3,0),Build!$D$1:$CY$1,"&lt;="&amp;VLOOKUP(AR$1,'100-&gt;45b'!$A$1:$D$45,4,0))</f>
        <v>336</v>
      </c>
      <c r="AS72" s="7">
        <f>SUMIFS(Build!$D72:$CY72,Build!$D$1:$CY$1,"&gt;="&amp;VLOOKUP(AS$1,'100-&gt;45b'!$A$1:$D$45,3,0),Build!$D$1:$CY$1,"&lt;="&amp;VLOOKUP(AS$1,'100-&gt;45b'!$A$1:$D$45,4,0))</f>
        <v>0</v>
      </c>
      <c r="AT72" s="7">
        <f>SUMIFS(Build!$D72:$CY72,Build!$D$1:$CY$1,"&gt;="&amp;VLOOKUP(AT$1,'100-&gt;45b'!$A$1:$D$45,3,0),Build!$D$1:$CY$1,"&lt;="&amp;VLOOKUP(AT$1,'100-&gt;45b'!$A$1:$D$45,4,0))</f>
        <v>33</v>
      </c>
      <c r="AU72" s="7">
        <f>SUMIFS(Build!$D72:$CY72,Build!$D$1:$CY$1,"&gt;="&amp;VLOOKUP(AU$1,'100-&gt;45b'!$A$1:$D$45,3,0),Build!$D$1:$CY$1,"&lt;="&amp;VLOOKUP(AU$1,'100-&gt;45b'!$A$1:$D$45,4,0))</f>
        <v>102</v>
      </c>
      <c r="AV72" s="23">
        <f>Build!CX72</f>
        <v>0</v>
      </c>
      <c r="AW72" s="7">
        <f>Build!CY72</f>
        <v>146</v>
      </c>
      <c r="AX72" s="7"/>
      <c r="AY72" s="17">
        <f t="shared" si="2"/>
        <v>18</v>
      </c>
      <c r="AZ72" s="18">
        <f t="shared" si="3"/>
        <v>3.9058319957196365E-2</v>
      </c>
      <c r="BA72" s="18"/>
      <c r="BB72" s="18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B72" s="8"/>
    </row>
    <row r="73" spans="1:106" x14ac:dyDescent="0.25">
      <c r="A73" t="s">
        <v>285</v>
      </c>
      <c r="B73">
        <f>VLOOKUP($A73&amp;0,'Short Labels'!$B$1:$N$8042,8,0)</f>
        <v>2019</v>
      </c>
      <c r="C73" s="7">
        <f>SUMIFS(Build!$D73:$CY73,Build!$D$1:$CY$1,"&gt;="&amp;VLOOKUP(C$1,'100-&gt;45b'!$A$1:$D$45,3,0),Build!$D$1:$CY$1,"&lt;="&amp;VLOOKUP(C$1,'100-&gt;45b'!$A$1:$D$45,4,0))</f>
        <v>22508152</v>
      </c>
      <c r="D73" s="7">
        <f>SUMIFS(Build!$D73:$CY73,Build!$D$1:$CY$1,"&gt;="&amp;VLOOKUP(D$1,'100-&gt;45b'!$A$1:$D$45,3,0),Build!$D$1:$CY$1,"&lt;="&amp;VLOOKUP(D$1,'100-&gt;45b'!$A$1:$D$45,4,0))</f>
        <v>107243</v>
      </c>
      <c r="E73" s="7">
        <f>SUMIFS(Build!$D73:$CY73,Build!$D$1:$CY$1,"&gt;="&amp;VLOOKUP(E$1,'100-&gt;45b'!$A$1:$D$45,3,0),Build!$D$1:$CY$1,"&lt;="&amp;VLOOKUP(E$1,'100-&gt;45b'!$A$1:$D$45,4,0))</f>
        <v>105768</v>
      </c>
      <c r="F73" s="7">
        <f>SUMIFS(Build!$D73:$CY73,Build!$D$1:$CY$1,"&gt;="&amp;VLOOKUP(F$1,'100-&gt;45b'!$A$1:$D$45,3,0),Build!$D$1:$CY$1,"&lt;="&amp;VLOOKUP(F$1,'100-&gt;45b'!$A$1:$D$45,4,0))</f>
        <v>54716</v>
      </c>
      <c r="G73" s="7">
        <f>SUMIFS(Build!$D73:$CY73,Build!$D$1:$CY$1,"&gt;="&amp;VLOOKUP(G$1,'100-&gt;45b'!$A$1:$D$45,3,0),Build!$D$1:$CY$1,"&lt;="&amp;VLOOKUP(G$1,'100-&gt;45b'!$A$1:$D$45,4,0))</f>
        <v>0</v>
      </c>
      <c r="H73" s="7">
        <f>SUMIFS(Build!$D73:$CY73,Build!$D$1:$CY$1,"&gt;="&amp;VLOOKUP(H$1,'100-&gt;45b'!$A$1:$D$45,3,0),Build!$D$1:$CY$1,"&lt;="&amp;VLOOKUP(H$1,'100-&gt;45b'!$A$1:$D$45,4,0))</f>
        <v>990458</v>
      </c>
      <c r="I73" s="7">
        <f>SUMIFS(Build!$D73:$CY73,Build!$D$1:$CY$1,"&gt;="&amp;VLOOKUP(I$1,'100-&gt;45b'!$A$1:$D$45,3,0),Build!$D$1:$CY$1,"&lt;="&amp;VLOOKUP(I$1,'100-&gt;45b'!$A$1:$D$45,4,0))</f>
        <v>4224237</v>
      </c>
      <c r="J73" s="7">
        <f>SUMIFS(Build!$D73:$CY73,Build!$D$1:$CY$1,"&gt;="&amp;VLOOKUP(J$1,'100-&gt;45b'!$A$1:$D$45,3,0),Build!$D$1:$CY$1,"&lt;="&amp;VLOOKUP(J$1,'100-&gt;45b'!$A$1:$D$45,4,0))</f>
        <v>230760</v>
      </c>
      <c r="K73" s="7">
        <f>SUMIFS(Build!$D73:$CY73,Build!$D$1:$CY$1,"&gt;="&amp;VLOOKUP(K$1,'100-&gt;45b'!$A$1:$D$45,3,0),Build!$D$1:$CY$1,"&lt;="&amp;VLOOKUP(K$1,'100-&gt;45b'!$A$1:$D$45,4,0))</f>
        <v>174961</v>
      </c>
      <c r="L73" s="7">
        <f>SUMIFS(Build!$D73:$CY73,Build!$D$1:$CY$1,"&gt;="&amp;VLOOKUP(L$1,'100-&gt;45b'!$A$1:$D$45,3,0),Build!$D$1:$CY$1,"&lt;="&amp;VLOOKUP(L$1,'100-&gt;45b'!$A$1:$D$45,4,0))</f>
        <v>35252</v>
      </c>
      <c r="M73" s="7">
        <f>SUMIFS(Build!$D73:$CY73,Build!$D$1:$CY$1,"&gt;="&amp;VLOOKUP(M$1,'100-&gt;45b'!$A$1:$D$45,3,0),Build!$D$1:$CY$1,"&lt;="&amp;VLOOKUP(M$1,'100-&gt;45b'!$A$1:$D$45,4,0))</f>
        <v>130887</v>
      </c>
      <c r="N73" s="7">
        <f>SUMIFS(Build!$D73:$CY73,Build!$D$1:$CY$1,"&gt;="&amp;VLOOKUP(N$1,'100-&gt;45b'!$A$1:$D$45,3,0),Build!$D$1:$CY$1,"&lt;="&amp;VLOOKUP(N$1,'100-&gt;45b'!$A$1:$D$45,4,0))</f>
        <v>202065</v>
      </c>
      <c r="O73" s="7">
        <f>SUMIFS(Build!$D73:$CY73,Build!$D$1:$CY$1,"&gt;="&amp;VLOOKUP(O$1,'100-&gt;45b'!$A$1:$D$45,3,0),Build!$D$1:$CY$1,"&lt;="&amp;VLOOKUP(O$1,'100-&gt;45b'!$A$1:$D$45,4,0))</f>
        <v>89859</v>
      </c>
      <c r="P73" s="7">
        <f>SUMIFS(Build!$D73:$CY73,Build!$D$1:$CY$1,"&gt;="&amp;VLOOKUP(P$1,'100-&gt;45b'!$A$1:$D$45,3,0),Build!$D$1:$CY$1,"&lt;="&amp;VLOOKUP(P$1,'100-&gt;45b'!$A$1:$D$45,4,0))</f>
        <v>854559</v>
      </c>
      <c r="Q73" s="7">
        <f>SUMIFS(Build!$D73:$CY73,Build!$D$1:$CY$1,"&gt;="&amp;VLOOKUP(Q$1,'100-&gt;45b'!$A$1:$D$45,3,0),Build!$D$1:$CY$1,"&lt;="&amp;VLOOKUP(Q$1,'100-&gt;45b'!$A$1:$D$45,4,0))</f>
        <v>102042</v>
      </c>
      <c r="R73" s="7">
        <f>SUMIFS(Build!$D73:$CY73,Build!$D$1:$CY$1,"&gt;="&amp;VLOOKUP(R$1,'100-&gt;45b'!$A$1:$D$45,3,0),Build!$D$1:$CY$1,"&lt;="&amp;VLOOKUP(R$1,'100-&gt;45b'!$A$1:$D$45,4,0))</f>
        <v>607558</v>
      </c>
      <c r="S73" s="7">
        <f>SUMIFS(Build!$D73:$CY73,Build!$D$1:$CY$1,"&gt;="&amp;VLOOKUP(S$1,'100-&gt;45b'!$A$1:$D$45,3,0),Build!$D$1:$CY$1,"&lt;="&amp;VLOOKUP(S$1,'100-&gt;45b'!$A$1:$D$45,4,0))</f>
        <v>30278</v>
      </c>
      <c r="T73" s="7">
        <f>SUMIFS(Build!$D73:$CY73,Build!$D$1:$CY$1,"&gt;="&amp;VLOOKUP(T$1,'100-&gt;45b'!$A$1:$D$45,3,0),Build!$D$1:$CY$1,"&lt;="&amp;VLOOKUP(T$1,'100-&gt;45b'!$A$1:$D$45,4,0))</f>
        <v>121721</v>
      </c>
      <c r="U73" s="7">
        <f>SUMIFS(Build!$D73:$CY73,Build!$D$1:$CY$1,"&gt;="&amp;VLOOKUP(U$1,'100-&gt;45b'!$A$1:$D$45,3,0),Build!$D$1:$CY$1,"&lt;="&amp;VLOOKUP(U$1,'100-&gt;45b'!$A$1:$D$45,4,0))</f>
        <v>37457</v>
      </c>
      <c r="V73" s="7">
        <f>SUMIFS(Build!$D73:$CY73,Build!$D$1:$CY$1,"&gt;="&amp;VLOOKUP(V$1,'100-&gt;45b'!$A$1:$D$45,3,0),Build!$D$1:$CY$1,"&lt;="&amp;VLOOKUP(V$1,'100-&gt;45b'!$A$1:$D$45,4,0))</f>
        <v>63450</v>
      </c>
      <c r="W73" s="7">
        <f>SUMIFS(Build!$D73:$CY73,Build!$D$1:$CY$1,"&gt;="&amp;VLOOKUP(W$1,'100-&gt;45b'!$A$1:$D$45,3,0),Build!$D$1:$CY$1,"&lt;="&amp;VLOOKUP(W$1,'100-&gt;45b'!$A$1:$D$45,4,0))</f>
        <v>15707</v>
      </c>
      <c r="X73" s="7">
        <f>SUMIFS(Build!$D73:$CY73,Build!$D$1:$CY$1,"&gt;="&amp;VLOOKUP(X$1,'100-&gt;45b'!$A$1:$D$45,3,0),Build!$D$1:$CY$1,"&lt;="&amp;VLOOKUP(X$1,'100-&gt;45b'!$A$1:$D$45,4,0))</f>
        <v>994018</v>
      </c>
      <c r="Y73" s="7">
        <f>SUMIFS(Build!$D73:$CY73,Build!$D$1:$CY$1,"&gt;="&amp;VLOOKUP(Y$1,'100-&gt;45b'!$A$1:$D$45,3,0),Build!$D$1:$CY$1,"&lt;="&amp;VLOOKUP(Y$1,'100-&gt;45b'!$A$1:$D$45,4,0))</f>
        <v>266932</v>
      </c>
      <c r="Z73" s="7">
        <f>SUMIFS(Build!$D73:$CY73,Build!$D$1:$CY$1,"&gt;="&amp;VLOOKUP(Z$1,'100-&gt;45b'!$A$1:$D$45,3,0),Build!$D$1:$CY$1,"&lt;="&amp;VLOOKUP(Z$1,'100-&gt;45b'!$A$1:$D$45,4,0))</f>
        <v>207413</v>
      </c>
      <c r="AA73" s="7">
        <f>SUMIFS(Build!$D73:$CY73,Build!$D$1:$CY$1,"&gt;="&amp;VLOOKUP(AA$1,'100-&gt;45b'!$A$1:$D$45,3,0),Build!$D$1:$CY$1,"&lt;="&amp;VLOOKUP(AA$1,'100-&gt;45b'!$A$1:$D$45,4,0))</f>
        <v>4823483</v>
      </c>
      <c r="AB73" s="7">
        <f>SUMIFS(Build!$D73:$CY73,Build!$D$1:$CY$1,"&gt;="&amp;VLOOKUP(AB$1,'100-&gt;45b'!$A$1:$D$45,3,0),Build!$D$1:$CY$1,"&lt;="&amp;VLOOKUP(AB$1,'100-&gt;45b'!$A$1:$D$45,4,0))</f>
        <v>8643684</v>
      </c>
      <c r="AC73" s="7">
        <f>SUMIFS(Build!$D73:$CY73,Build!$D$1:$CY$1,"&gt;="&amp;VLOOKUP(AC$1,'100-&gt;45b'!$A$1:$D$45,3,0),Build!$D$1:$CY$1,"&lt;="&amp;VLOOKUP(AC$1,'100-&gt;45b'!$A$1:$D$45,4,0))</f>
        <v>3188611</v>
      </c>
      <c r="AD73" s="7">
        <f>SUMIFS(Build!$D73:$CY73,Build!$D$1:$CY$1,"&gt;="&amp;VLOOKUP(AD$1,'100-&gt;45b'!$A$1:$D$45,3,0),Build!$D$1:$CY$1,"&lt;="&amp;VLOOKUP(AD$1,'100-&gt;45b'!$A$1:$D$45,4,0))</f>
        <v>17530</v>
      </c>
      <c r="AE73" s="7">
        <f>SUMIFS(Build!$D73:$CY73,Build!$D$1:$CY$1,"&gt;="&amp;VLOOKUP(AE$1,'100-&gt;45b'!$A$1:$D$45,3,0),Build!$D$1:$CY$1,"&lt;="&amp;VLOOKUP(AE$1,'100-&gt;45b'!$A$1:$D$45,4,0))</f>
        <v>40412</v>
      </c>
      <c r="AF73" s="7">
        <f>SUMIFS(Build!$D73:$CY73,Build!$D$1:$CY$1,"&gt;="&amp;VLOOKUP(AF$1,'100-&gt;45b'!$A$1:$D$45,3,0),Build!$D$1:$CY$1,"&lt;="&amp;VLOOKUP(AF$1,'100-&gt;45b'!$A$1:$D$45,4,0))</f>
        <v>176805</v>
      </c>
      <c r="AG73" s="7">
        <f>SUMIFS(Build!$D73:$CY73,Build!$D$1:$CY$1,"&gt;="&amp;VLOOKUP(AG$1,'100-&gt;45b'!$A$1:$D$45,3,0),Build!$D$1:$CY$1,"&lt;="&amp;VLOOKUP(AG$1,'100-&gt;45b'!$A$1:$D$45,4,0))</f>
        <v>52707</v>
      </c>
      <c r="AH73" s="7">
        <f>SUMIFS(Build!$D73:$CY73,Build!$D$1:$CY$1,"&gt;="&amp;VLOOKUP(AH$1,'100-&gt;45b'!$A$1:$D$45,3,0),Build!$D$1:$CY$1,"&lt;="&amp;VLOOKUP(AH$1,'100-&gt;45b'!$A$1:$D$45,4,0))</f>
        <v>1236461</v>
      </c>
      <c r="AI73" s="7">
        <f>SUMIFS(Build!$D73:$CY73,Build!$D$1:$CY$1,"&gt;="&amp;VLOOKUP(AI$1,'100-&gt;45b'!$A$1:$D$45,3,0),Build!$D$1:$CY$1,"&lt;="&amp;VLOOKUP(AI$1,'100-&gt;45b'!$A$1:$D$45,4,0))</f>
        <v>69187</v>
      </c>
      <c r="AJ73" s="7">
        <f>SUMIFS(Build!$D73:$CY73,Build!$D$1:$CY$1,"&gt;="&amp;VLOOKUP(AJ$1,'100-&gt;45b'!$A$1:$D$45,3,0),Build!$D$1:$CY$1,"&lt;="&amp;VLOOKUP(AJ$1,'100-&gt;45b'!$A$1:$D$45,4,0))</f>
        <v>144970</v>
      </c>
      <c r="AK73" s="7">
        <f>SUMIFS(Build!$D73:$CY73,Build!$D$1:$CY$1,"&gt;="&amp;VLOOKUP(AK$1,'100-&gt;45b'!$A$1:$D$45,3,0),Build!$D$1:$CY$1,"&lt;="&amp;VLOOKUP(AK$1,'100-&gt;45b'!$A$1:$D$45,4,0))</f>
        <v>60022</v>
      </c>
      <c r="AL73" s="7">
        <f>SUMIFS(Build!$D73:$CY73,Build!$D$1:$CY$1,"&gt;="&amp;VLOOKUP(AL$1,'100-&gt;45b'!$A$1:$D$45,3,0),Build!$D$1:$CY$1,"&lt;="&amp;VLOOKUP(AL$1,'100-&gt;45b'!$A$1:$D$45,4,0))</f>
        <v>374107</v>
      </c>
      <c r="AM73" s="7">
        <f>SUMIFS(Build!$D73:$CY73,Build!$D$1:$CY$1,"&gt;="&amp;VLOOKUP(AM$1,'100-&gt;45b'!$A$1:$D$45,3,0),Build!$D$1:$CY$1,"&lt;="&amp;VLOOKUP(AM$1,'100-&gt;45b'!$A$1:$D$45,4,0))</f>
        <v>336050</v>
      </c>
      <c r="AN73" s="7">
        <f>SUMIFS(Build!$D73:$CY73,Build!$D$1:$CY$1,"&gt;="&amp;VLOOKUP(AN$1,'100-&gt;45b'!$A$1:$D$45,3,0),Build!$D$1:$CY$1,"&lt;="&amp;VLOOKUP(AN$1,'100-&gt;45b'!$A$1:$D$45,4,0))</f>
        <v>300728</v>
      </c>
      <c r="AO73" s="7">
        <f>SUMIFS(Build!$D73:$CY73,Build!$D$1:$CY$1,"&gt;="&amp;VLOOKUP(AO$1,'100-&gt;45b'!$A$1:$D$45,3,0),Build!$D$1:$CY$1,"&lt;="&amp;VLOOKUP(AO$1,'100-&gt;45b'!$A$1:$D$45,4,0))</f>
        <v>316682</v>
      </c>
      <c r="AP73" s="7">
        <f>SUMIFS(Build!$D73:$CY73,Build!$D$1:$CY$1,"&gt;="&amp;VLOOKUP(AP$1,'100-&gt;45b'!$A$1:$D$45,3,0),Build!$D$1:$CY$1,"&lt;="&amp;VLOOKUP(AP$1,'100-&gt;45b'!$A$1:$D$45,4,0))</f>
        <v>1566563</v>
      </c>
      <c r="AQ73" s="7">
        <f>SUMIFS(Build!$D73:$CY73,Build!$D$1:$CY$1,"&gt;="&amp;VLOOKUP(AQ$1,'100-&gt;45b'!$A$1:$D$45,3,0),Build!$D$1:$CY$1,"&lt;="&amp;VLOOKUP(AQ$1,'100-&gt;45b'!$A$1:$D$45,4,0))</f>
        <v>2358353</v>
      </c>
      <c r="AR73" s="7">
        <f>SUMIFS(Build!$D73:$CY73,Build!$D$1:$CY$1,"&gt;="&amp;VLOOKUP(AR$1,'100-&gt;45b'!$A$1:$D$45,3,0),Build!$D$1:$CY$1,"&lt;="&amp;VLOOKUP(AR$1,'100-&gt;45b'!$A$1:$D$45,4,0))</f>
        <v>905562</v>
      </c>
      <c r="AS73" s="7">
        <f>SUMIFS(Build!$D73:$CY73,Build!$D$1:$CY$1,"&gt;="&amp;VLOOKUP(AS$1,'100-&gt;45b'!$A$1:$D$45,3,0),Build!$D$1:$CY$1,"&lt;="&amp;VLOOKUP(AS$1,'100-&gt;45b'!$A$1:$D$45,4,0))</f>
        <v>103693</v>
      </c>
      <c r="AT73" s="7">
        <f>SUMIFS(Build!$D73:$CY73,Build!$D$1:$CY$1,"&gt;="&amp;VLOOKUP(AT$1,'100-&gt;45b'!$A$1:$D$45,3,0),Build!$D$1:$CY$1,"&lt;="&amp;VLOOKUP(AT$1,'100-&gt;45b'!$A$1:$D$45,4,0))</f>
        <v>1252008</v>
      </c>
      <c r="AU73" s="7">
        <f>SUMIFS(Build!$D73:$CY73,Build!$D$1:$CY$1,"&gt;="&amp;VLOOKUP(AU$1,'100-&gt;45b'!$A$1:$D$45,3,0),Build!$D$1:$CY$1,"&lt;="&amp;VLOOKUP(AU$1,'100-&gt;45b'!$A$1:$D$45,4,0))</f>
        <v>891664</v>
      </c>
      <c r="AV73" s="23">
        <f>Build!CX73</f>
        <v>6300</v>
      </c>
      <c r="AW73" s="7">
        <f>Build!CY73</f>
        <v>0</v>
      </c>
      <c r="AX73" s="7"/>
      <c r="AY73" s="17">
        <f t="shared" si="2"/>
        <v>44</v>
      </c>
      <c r="AZ73" s="18">
        <f t="shared" si="3"/>
        <v>0</v>
      </c>
      <c r="BA73" s="18"/>
      <c r="BB73" s="18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B73" s="8"/>
    </row>
    <row r="74" spans="1:106" x14ac:dyDescent="0.25">
      <c r="A74" t="s">
        <v>286</v>
      </c>
      <c r="B74">
        <f>VLOOKUP($A74&amp;0,'Short Labels'!$B$1:$N$8042,8,0)</f>
        <v>2014</v>
      </c>
      <c r="C74" s="7">
        <f>SUMIFS(Build!$D74:$CY74,Build!$D$1:$CY$1,"&gt;="&amp;VLOOKUP(C$1,'100-&gt;45b'!$A$1:$D$45,3,0),Build!$D$1:$CY$1,"&lt;="&amp;VLOOKUP(C$1,'100-&gt;45b'!$A$1:$D$45,4,0))</f>
        <v>249714</v>
      </c>
      <c r="D74" s="7">
        <f>SUMIFS(Build!$D74:$CY74,Build!$D$1:$CY$1,"&gt;="&amp;VLOOKUP(D$1,'100-&gt;45b'!$A$1:$D$45,3,0),Build!$D$1:$CY$1,"&lt;="&amp;VLOOKUP(D$1,'100-&gt;45b'!$A$1:$D$45,4,0))</f>
        <v>16458</v>
      </c>
      <c r="E74" s="7">
        <f>SUMIFS(Build!$D74:$CY74,Build!$D$1:$CY$1,"&gt;="&amp;VLOOKUP(E$1,'100-&gt;45b'!$A$1:$D$45,3,0),Build!$D$1:$CY$1,"&lt;="&amp;VLOOKUP(E$1,'100-&gt;45b'!$A$1:$D$45,4,0))</f>
        <v>0</v>
      </c>
      <c r="F74" s="7">
        <f>SUMIFS(Build!$D74:$CY74,Build!$D$1:$CY$1,"&gt;="&amp;VLOOKUP(F$1,'100-&gt;45b'!$A$1:$D$45,3,0),Build!$D$1:$CY$1,"&lt;="&amp;VLOOKUP(F$1,'100-&gt;45b'!$A$1:$D$45,4,0))</f>
        <v>3500</v>
      </c>
      <c r="G74" s="7">
        <f>SUMIFS(Build!$D74:$CY74,Build!$D$1:$CY$1,"&gt;="&amp;VLOOKUP(G$1,'100-&gt;45b'!$A$1:$D$45,3,0),Build!$D$1:$CY$1,"&lt;="&amp;VLOOKUP(G$1,'100-&gt;45b'!$A$1:$D$45,4,0))</f>
        <v>0</v>
      </c>
      <c r="H74" s="7">
        <f>SUMIFS(Build!$D74:$CY74,Build!$D$1:$CY$1,"&gt;="&amp;VLOOKUP(H$1,'100-&gt;45b'!$A$1:$D$45,3,0),Build!$D$1:$CY$1,"&lt;="&amp;VLOOKUP(H$1,'100-&gt;45b'!$A$1:$D$45,4,0))</f>
        <v>39830</v>
      </c>
      <c r="I74" s="7">
        <f>SUMIFS(Build!$D74:$CY74,Build!$D$1:$CY$1,"&gt;="&amp;VLOOKUP(I$1,'100-&gt;45b'!$A$1:$D$45,3,0),Build!$D$1:$CY$1,"&lt;="&amp;VLOOKUP(I$1,'100-&gt;45b'!$A$1:$D$45,4,0))</f>
        <v>28581</v>
      </c>
      <c r="J74" s="7">
        <f>SUMIFS(Build!$D74:$CY74,Build!$D$1:$CY$1,"&gt;="&amp;VLOOKUP(J$1,'100-&gt;45b'!$A$1:$D$45,3,0),Build!$D$1:$CY$1,"&lt;="&amp;VLOOKUP(J$1,'100-&gt;45b'!$A$1:$D$45,4,0))</f>
        <v>2834</v>
      </c>
      <c r="K74" s="7">
        <f>SUMIFS(Build!$D74:$CY74,Build!$D$1:$CY$1,"&gt;="&amp;VLOOKUP(K$1,'100-&gt;45b'!$A$1:$D$45,3,0),Build!$D$1:$CY$1,"&lt;="&amp;VLOOKUP(K$1,'100-&gt;45b'!$A$1:$D$45,4,0))</f>
        <v>6730</v>
      </c>
      <c r="L74" s="7">
        <f>SUMIFS(Build!$D74:$CY74,Build!$D$1:$CY$1,"&gt;="&amp;VLOOKUP(L$1,'100-&gt;45b'!$A$1:$D$45,3,0),Build!$D$1:$CY$1,"&lt;="&amp;VLOOKUP(L$1,'100-&gt;45b'!$A$1:$D$45,4,0))</f>
        <v>0</v>
      </c>
      <c r="M74" s="7">
        <f>SUMIFS(Build!$D74:$CY74,Build!$D$1:$CY$1,"&gt;="&amp;VLOOKUP(M$1,'100-&gt;45b'!$A$1:$D$45,3,0),Build!$D$1:$CY$1,"&lt;="&amp;VLOOKUP(M$1,'100-&gt;45b'!$A$1:$D$45,4,0))</f>
        <v>2549</v>
      </c>
      <c r="N74" s="7">
        <f>SUMIFS(Build!$D74:$CY74,Build!$D$1:$CY$1,"&gt;="&amp;VLOOKUP(N$1,'100-&gt;45b'!$A$1:$D$45,3,0),Build!$D$1:$CY$1,"&lt;="&amp;VLOOKUP(N$1,'100-&gt;45b'!$A$1:$D$45,4,0))</f>
        <v>1144</v>
      </c>
      <c r="O74" s="7">
        <f>SUMIFS(Build!$D74:$CY74,Build!$D$1:$CY$1,"&gt;="&amp;VLOOKUP(O$1,'100-&gt;45b'!$A$1:$D$45,3,0),Build!$D$1:$CY$1,"&lt;="&amp;VLOOKUP(O$1,'100-&gt;45b'!$A$1:$D$45,4,0))</f>
        <v>2336</v>
      </c>
      <c r="P74" s="7">
        <f>SUMIFS(Build!$D74:$CY74,Build!$D$1:$CY$1,"&gt;="&amp;VLOOKUP(P$1,'100-&gt;45b'!$A$1:$D$45,3,0),Build!$D$1:$CY$1,"&lt;="&amp;VLOOKUP(P$1,'100-&gt;45b'!$A$1:$D$45,4,0))</f>
        <v>6815</v>
      </c>
      <c r="Q74" s="7">
        <f>SUMIFS(Build!$D74:$CY74,Build!$D$1:$CY$1,"&gt;="&amp;VLOOKUP(Q$1,'100-&gt;45b'!$A$1:$D$45,3,0),Build!$D$1:$CY$1,"&lt;="&amp;VLOOKUP(Q$1,'100-&gt;45b'!$A$1:$D$45,4,0))</f>
        <v>2605</v>
      </c>
      <c r="R74" s="7">
        <f>SUMIFS(Build!$D74:$CY74,Build!$D$1:$CY$1,"&gt;="&amp;VLOOKUP(R$1,'100-&gt;45b'!$A$1:$D$45,3,0),Build!$D$1:$CY$1,"&lt;="&amp;VLOOKUP(R$1,'100-&gt;45b'!$A$1:$D$45,4,0))</f>
        <v>14591</v>
      </c>
      <c r="S74" s="7">
        <f>SUMIFS(Build!$D74:$CY74,Build!$D$1:$CY$1,"&gt;="&amp;VLOOKUP(S$1,'100-&gt;45b'!$A$1:$D$45,3,0),Build!$D$1:$CY$1,"&lt;="&amp;VLOOKUP(S$1,'100-&gt;45b'!$A$1:$D$45,4,0))</f>
        <v>0</v>
      </c>
      <c r="T74" s="7">
        <f>SUMIFS(Build!$D74:$CY74,Build!$D$1:$CY$1,"&gt;="&amp;VLOOKUP(T$1,'100-&gt;45b'!$A$1:$D$45,3,0),Build!$D$1:$CY$1,"&lt;="&amp;VLOOKUP(T$1,'100-&gt;45b'!$A$1:$D$45,4,0))</f>
        <v>0</v>
      </c>
      <c r="U74" s="7">
        <f>SUMIFS(Build!$D74:$CY74,Build!$D$1:$CY$1,"&gt;="&amp;VLOOKUP(U$1,'100-&gt;45b'!$A$1:$D$45,3,0),Build!$D$1:$CY$1,"&lt;="&amp;VLOOKUP(U$1,'100-&gt;45b'!$A$1:$D$45,4,0))</f>
        <v>0</v>
      </c>
      <c r="V74" s="7">
        <f>SUMIFS(Build!$D74:$CY74,Build!$D$1:$CY$1,"&gt;="&amp;VLOOKUP(V$1,'100-&gt;45b'!$A$1:$D$45,3,0),Build!$D$1:$CY$1,"&lt;="&amp;VLOOKUP(V$1,'100-&gt;45b'!$A$1:$D$45,4,0))</f>
        <v>0</v>
      </c>
      <c r="W74" s="7">
        <f>SUMIFS(Build!$D74:$CY74,Build!$D$1:$CY$1,"&gt;="&amp;VLOOKUP(W$1,'100-&gt;45b'!$A$1:$D$45,3,0),Build!$D$1:$CY$1,"&lt;="&amp;VLOOKUP(W$1,'100-&gt;45b'!$A$1:$D$45,4,0))</f>
        <v>496</v>
      </c>
      <c r="X74" s="7">
        <f>SUMIFS(Build!$D74:$CY74,Build!$D$1:$CY$1,"&gt;="&amp;VLOOKUP(X$1,'100-&gt;45b'!$A$1:$D$45,3,0),Build!$D$1:$CY$1,"&lt;="&amp;VLOOKUP(X$1,'100-&gt;45b'!$A$1:$D$45,4,0))</f>
        <v>15187</v>
      </c>
      <c r="Y74" s="7">
        <f>SUMIFS(Build!$D74:$CY74,Build!$D$1:$CY$1,"&gt;="&amp;VLOOKUP(Y$1,'100-&gt;45b'!$A$1:$D$45,3,0),Build!$D$1:$CY$1,"&lt;="&amp;VLOOKUP(Y$1,'100-&gt;45b'!$A$1:$D$45,4,0))</f>
        <v>6164</v>
      </c>
      <c r="Z74" s="7">
        <f>SUMIFS(Build!$D74:$CY74,Build!$D$1:$CY$1,"&gt;="&amp;VLOOKUP(Z$1,'100-&gt;45b'!$A$1:$D$45,3,0),Build!$D$1:$CY$1,"&lt;="&amp;VLOOKUP(Z$1,'100-&gt;45b'!$A$1:$D$45,4,0))</f>
        <v>9092</v>
      </c>
      <c r="AA74" s="7">
        <f>SUMIFS(Build!$D74:$CY74,Build!$D$1:$CY$1,"&gt;="&amp;VLOOKUP(AA$1,'100-&gt;45b'!$A$1:$D$45,3,0),Build!$D$1:$CY$1,"&lt;="&amp;VLOOKUP(AA$1,'100-&gt;45b'!$A$1:$D$45,4,0))</f>
        <v>196091</v>
      </c>
      <c r="AB74" s="7">
        <f>SUMIFS(Build!$D74:$CY74,Build!$D$1:$CY$1,"&gt;="&amp;VLOOKUP(AB$1,'100-&gt;45b'!$A$1:$D$45,3,0),Build!$D$1:$CY$1,"&lt;="&amp;VLOOKUP(AB$1,'100-&gt;45b'!$A$1:$D$45,4,0))</f>
        <v>308451</v>
      </c>
      <c r="AC74" s="7">
        <f>SUMIFS(Build!$D74:$CY74,Build!$D$1:$CY$1,"&gt;="&amp;VLOOKUP(AC$1,'100-&gt;45b'!$A$1:$D$45,3,0),Build!$D$1:$CY$1,"&lt;="&amp;VLOOKUP(AC$1,'100-&gt;45b'!$A$1:$D$45,4,0))</f>
        <v>73830</v>
      </c>
      <c r="AD74" s="7">
        <f>SUMIFS(Build!$D74:$CY74,Build!$D$1:$CY$1,"&gt;="&amp;VLOOKUP(AD$1,'100-&gt;45b'!$A$1:$D$45,3,0),Build!$D$1:$CY$1,"&lt;="&amp;VLOOKUP(AD$1,'100-&gt;45b'!$A$1:$D$45,4,0))</f>
        <v>1636</v>
      </c>
      <c r="AE74" s="7">
        <f>SUMIFS(Build!$D74:$CY74,Build!$D$1:$CY$1,"&gt;="&amp;VLOOKUP(AE$1,'100-&gt;45b'!$A$1:$D$45,3,0),Build!$D$1:$CY$1,"&lt;="&amp;VLOOKUP(AE$1,'100-&gt;45b'!$A$1:$D$45,4,0))</f>
        <v>6516</v>
      </c>
      <c r="AF74" s="7">
        <f>SUMIFS(Build!$D74:$CY74,Build!$D$1:$CY$1,"&gt;="&amp;VLOOKUP(AF$1,'100-&gt;45b'!$A$1:$D$45,3,0),Build!$D$1:$CY$1,"&lt;="&amp;VLOOKUP(AF$1,'100-&gt;45b'!$A$1:$D$45,4,0))</f>
        <v>33899</v>
      </c>
      <c r="AG74" s="7">
        <f>SUMIFS(Build!$D74:$CY74,Build!$D$1:$CY$1,"&gt;="&amp;VLOOKUP(AG$1,'100-&gt;45b'!$A$1:$D$45,3,0),Build!$D$1:$CY$1,"&lt;="&amp;VLOOKUP(AG$1,'100-&gt;45b'!$A$1:$D$45,4,0))</f>
        <v>2728</v>
      </c>
      <c r="AH74" s="7">
        <f>SUMIFS(Build!$D74:$CY74,Build!$D$1:$CY$1,"&gt;="&amp;VLOOKUP(AH$1,'100-&gt;45b'!$A$1:$D$45,3,0),Build!$D$1:$CY$1,"&lt;="&amp;VLOOKUP(AH$1,'100-&gt;45b'!$A$1:$D$45,4,0))</f>
        <v>79706</v>
      </c>
      <c r="AI74" s="7">
        <f>SUMIFS(Build!$D74:$CY74,Build!$D$1:$CY$1,"&gt;="&amp;VLOOKUP(AI$1,'100-&gt;45b'!$A$1:$D$45,3,0),Build!$D$1:$CY$1,"&lt;="&amp;VLOOKUP(AI$1,'100-&gt;45b'!$A$1:$D$45,4,0))</f>
        <v>6259</v>
      </c>
      <c r="AJ74" s="7">
        <f>SUMIFS(Build!$D74:$CY74,Build!$D$1:$CY$1,"&gt;="&amp;VLOOKUP(AJ$1,'100-&gt;45b'!$A$1:$D$45,3,0),Build!$D$1:$CY$1,"&lt;="&amp;VLOOKUP(AJ$1,'100-&gt;45b'!$A$1:$D$45,4,0))</f>
        <v>5089</v>
      </c>
      <c r="AK74" s="7">
        <f>SUMIFS(Build!$D74:$CY74,Build!$D$1:$CY$1,"&gt;="&amp;VLOOKUP(AK$1,'100-&gt;45b'!$A$1:$D$45,3,0),Build!$D$1:$CY$1,"&lt;="&amp;VLOOKUP(AK$1,'100-&gt;45b'!$A$1:$D$45,4,0))</f>
        <v>2502</v>
      </c>
      <c r="AL74" s="7">
        <f>SUMIFS(Build!$D74:$CY74,Build!$D$1:$CY$1,"&gt;="&amp;VLOOKUP(AL$1,'100-&gt;45b'!$A$1:$D$45,3,0),Build!$D$1:$CY$1,"&lt;="&amp;VLOOKUP(AL$1,'100-&gt;45b'!$A$1:$D$45,4,0))</f>
        <v>38150</v>
      </c>
      <c r="AM74" s="7">
        <f>SUMIFS(Build!$D74:$CY74,Build!$D$1:$CY$1,"&gt;="&amp;VLOOKUP(AM$1,'100-&gt;45b'!$A$1:$D$45,3,0),Build!$D$1:$CY$1,"&lt;="&amp;VLOOKUP(AM$1,'100-&gt;45b'!$A$1:$D$45,4,0))</f>
        <v>15241</v>
      </c>
      <c r="AN74" s="7">
        <f>SUMIFS(Build!$D74:$CY74,Build!$D$1:$CY$1,"&gt;="&amp;VLOOKUP(AN$1,'100-&gt;45b'!$A$1:$D$45,3,0),Build!$D$1:$CY$1,"&lt;="&amp;VLOOKUP(AN$1,'100-&gt;45b'!$A$1:$D$45,4,0))</f>
        <v>51053</v>
      </c>
      <c r="AO74" s="7">
        <f>SUMIFS(Build!$D74:$CY74,Build!$D$1:$CY$1,"&gt;="&amp;VLOOKUP(AO$1,'100-&gt;45b'!$A$1:$D$45,3,0),Build!$D$1:$CY$1,"&lt;="&amp;VLOOKUP(AO$1,'100-&gt;45b'!$A$1:$D$45,4,0))</f>
        <v>55148</v>
      </c>
      <c r="AP74" s="7">
        <f>SUMIFS(Build!$D74:$CY74,Build!$D$1:$CY$1,"&gt;="&amp;VLOOKUP(AP$1,'100-&gt;45b'!$A$1:$D$45,3,0),Build!$D$1:$CY$1,"&lt;="&amp;VLOOKUP(AP$1,'100-&gt;45b'!$A$1:$D$45,4,0))</f>
        <v>103590</v>
      </c>
      <c r="AQ74" s="7">
        <f>SUMIFS(Build!$D74:$CY74,Build!$D$1:$CY$1,"&gt;="&amp;VLOOKUP(AQ$1,'100-&gt;45b'!$A$1:$D$45,3,0),Build!$D$1:$CY$1,"&lt;="&amp;VLOOKUP(AQ$1,'100-&gt;45b'!$A$1:$D$45,4,0))</f>
        <v>92013</v>
      </c>
      <c r="AR74" s="7">
        <f>SUMIFS(Build!$D74:$CY74,Build!$D$1:$CY$1,"&gt;="&amp;VLOOKUP(AR$1,'100-&gt;45b'!$A$1:$D$45,3,0),Build!$D$1:$CY$1,"&lt;="&amp;VLOOKUP(AR$1,'100-&gt;45b'!$A$1:$D$45,4,0))</f>
        <v>68468</v>
      </c>
      <c r="AS74" s="7">
        <f>SUMIFS(Build!$D74:$CY74,Build!$D$1:$CY$1,"&gt;="&amp;VLOOKUP(AS$1,'100-&gt;45b'!$A$1:$D$45,3,0),Build!$D$1:$CY$1,"&lt;="&amp;VLOOKUP(AS$1,'100-&gt;45b'!$A$1:$D$45,4,0))</f>
        <v>16057</v>
      </c>
      <c r="AT74" s="7">
        <f>SUMIFS(Build!$D74:$CY74,Build!$D$1:$CY$1,"&gt;="&amp;VLOOKUP(AT$1,'100-&gt;45b'!$A$1:$D$45,3,0),Build!$D$1:$CY$1,"&lt;="&amp;VLOOKUP(AT$1,'100-&gt;45b'!$A$1:$D$45,4,0))</f>
        <v>49839</v>
      </c>
      <c r="AU74" s="7">
        <f>SUMIFS(Build!$D74:$CY74,Build!$D$1:$CY$1,"&gt;="&amp;VLOOKUP(AU$1,'100-&gt;45b'!$A$1:$D$45,3,0),Build!$D$1:$CY$1,"&lt;="&amp;VLOOKUP(AU$1,'100-&gt;45b'!$A$1:$D$45,4,0))</f>
        <v>77068</v>
      </c>
      <c r="AV74" s="23">
        <f>Build!CX74</f>
        <v>550</v>
      </c>
      <c r="AW74" s="7">
        <f>Build!CY74</f>
        <v>0</v>
      </c>
      <c r="AX74" s="7"/>
      <c r="AY74" s="17">
        <f t="shared" si="2"/>
        <v>38</v>
      </c>
      <c r="AZ74" s="18">
        <f t="shared" si="3"/>
        <v>0</v>
      </c>
      <c r="BA74" s="18"/>
      <c r="BB74" s="18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B74" s="8"/>
    </row>
    <row r="75" spans="1:106" x14ac:dyDescent="0.25">
      <c r="A75" t="s">
        <v>289</v>
      </c>
      <c r="B75">
        <f>VLOOKUP($A75&amp;0,'Short Labels'!$B$1:$N$8042,8,0)</f>
        <v>2020</v>
      </c>
      <c r="C75" s="7">
        <f>SUMIFS(Build!$D75:$CY75,Build!$D$1:$CY$1,"&gt;="&amp;VLOOKUP(C$1,'100-&gt;45b'!$A$1:$D$45,3,0),Build!$D$1:$CY$1,"&lt;="&amp;VLOOKUP(C$1,'100-&gt;45b'!$A$1:$D$45,4,0))</f>
        <v>5219219</v>
      </c>
      <c r="D75" s="7">
        <f>SUMIFS(Build!$D75:$CY75,Build!$D$1:$CY$1,"&gt;="&amp;VLOOKUP(D$1,'100-&gt;45b'!$A$1:$D$45,3,0),Build!$D$1:$CY$1,"&lt;="&amp;VLOOKUP(D$1,'100-&gt;45b'!$A$1:$D$45,4,0))</f>
        <v>77139</v>
      </c>
      <c r="E75" s="7">
        <f>SUMIFS(Build!$D75:$CY75,Build!$D$1:$CY$1,"&gt;="&amp;VLOOKUP(E$1,'100-&gt;45b'!$A$1:$D$45,3,0),Build!$D$1:$CY$1,"&lt;="&amp;VLOOKUP(E$1,'100-&gt;45b'!$A$1:$D$45,4,0))</f>
        <v>8103</v>
      </c>
      <c r="F75" s="7">
        <f>SUMIFS(Build!$D75:$CY75,Build!$D$1:$CY$1,"&gt;="&amp;VLOOKUP(F$1,'100-&gt;45b'!$A$1:$D$45,3,0),Build!$D$1:$CY$1,"&lt;="&amp;VLOOKUP(F$1,'100-&gt;45b'!$A$1:$D$45,4,0))</f>
        <v>123770</v>
      </c>
      <c r="G75" s="7">
        <f>SUMIFS(Build!$D75:$CY75,Build!$D$1:$CY$1,"&gt;="&amp;VLOOKUP(G$1,'100-&gt;45b'!$A$1:$D$45,3,0),Build!$D$1:$CY$1,"&lt;="&amp;VLOOKUP(G$1,'100-&gt;45b'!$A$1:$D$45,4,0))</f>
        <v>14966</v>
      </c>
      <c r="H75" s="7">
        <f>SUMIFS(Build!$D75:$CY75,Build!$D$1:$CY$1,"&gt;="&amp;VLOOKUP(H$1,'100-&gt;45b'!$A$1:$D$45,3,0),Build!$D$1:$CY$1,"&lt;="&amp;VLOOKUP(H$1,'100-&gt;45b'!$A$1:$D$45,4,0))</f>
        <v>407694</v>
      </c>
      <c r="I75" s="7">
        <f>SUMIFS(Build!$D75:$CY75,Build!$D$1:$CY$1,"&gt;="&amp;VLOOKUP(I$1,'100-&gt;45b'!$A$1:$D$45,3,0),Build!$D$1:$CY$1,"&lt;="&amp;VLOOKUP(I$1,'100-&gt;45b'!$A$1:$D$45,4,0))</f>
        <v>393618</v>
      </c>
      <c r="J75" s="7">
        <f>SUMIFS(Build!$D75:$CY75,Build!$D$1:$CY$1,"&gt;="&amp;VLOOKUP(J$1,'100-&gt;45b'!$A$1:$D$45,3,0),Build!$D$1:$CY$1,"&lt;="&amp;VLOOKUP(J$1,'100-&gt;45b'!$A$1:$D$45,4,0))</f>
        <v>52091</v>
      </c>
      <c r="K75" s="7">
        <f>SUMIFS(Build!$D75:$CY75,Build!$D$1:$CY$1,"&gt;="&amp;VLOOKUP(K$1,'100-&gt;45b'!$A$1:$D$45,3,0),Build!$D$1:$CY$1,"&lt;="&amp;VLOOKUP(K$1,'100-&gt;45b'!$A$1:$D$45,4,0))</f>
        <v>30624</v>
      </c>
      <c r="L75" s="7">
        <f>SUMIFS(Build!$D75:$CY75,Build!$D$1:$CY$1,"&gt;="&amp;VLOOKUP(L$1,'100-&gt;45b'!$A$1:$D$45,3,0),Build!$D$1:$CY$1,"&lt;="&amp;VLOOKUP(L$1,'100-&gt;45b'!$A$1:$D$45,4,0))</f>
        <v>2966</v>
      </c>
      <c r="M75" s="7">
        <f>SUMIFS(Build!$D75:$CY75,Build!$D$1:$CY$1,"&gt;="&amp;VLOOKUP(M$1,'100-&gt;45b'!$A$1:$D$45,3,0),Build!$D$1:$CY$1,"&lt;="&amp;VLOOKUP(M$1,'100-&gt;45b'!$A$1:$D$45,4,0))</f>
        <v>22126</v>
      </c>
      <c r="N75" s="7">
        <f>SUMIFS(Build!$D75:$CY75,Build!$D$1:$CY$1,"&gt;="&amp;VLOOKUP(N$1,'100-&gt;45b'!$A$1:$D$45,3,0),Build!$D$1:$CY$1,"&lt;="&amp;VLOOKUP(N$1,'100-&gt;45b'!$A$1:$D$45,4,0))</f>
        <v>9785</v>
      </c>
      <c r="O75" s="7">
        <f>SUMIFS(Build!$D75:$CY75,Build!$D$1:$CY$1,"&gt;="&amp;VLOOKUP(O$1,'100-&gt;45b'!$A$1:$D$45,3,0),Build!$D$1:$CY$1,"&lt;="&amp;VLOOKUP(O$1,'100-&gt;45b'!$A$1:$D$45,4,0))</f>
        <v>25431</v>
      </c>
      <c r="P75" s="7">
        <f>SUMIFS(Build!$D75:$CY75,Build!$D$1:$CY$1,"&gt;="&amp;VLOOKUP(P$1,'100-&gt;45b'!$A$1:$D$45,3,0),Build!$D$1:$CY$1,"&lt;="&amp;VLOOKUP(P$1,'100-&gt;45b'!$A$1:$D$45,4,0))</f>
        <v>54527</v>
      </c>
      <c r="Q75" s="7">
        <f>SUMIFS(Build!$D75:$CY75,Build!$D$1:$CY$1,"&gt;="&amp;VLOOKUP(Q$1,'100-&gt;45b'!$A$1:$D$45,3,0),Build!$D$1:$CY$1,"&lt;="&amp;VLOOKUP(Q$1,'100-&gt;45b'!$A$1:$D$45,4,0))</f>
        <v>11091</v>
      </c>
      <c r="R75" s="7">
        <f>SUMIFS(Build!$D75:$CY75,Build!$D$1:$CY$1,"&gt;="&amp;VLOOKUP(R$1,'100-&gt;45b'!$A$1:$D$45,3,0),Build!$D$1:$CY$1,"&lt;="&amp;VLOOKUP(R$1,'100-&gt;45b'!$A$1:$D$45,4,0))</f>
        <v>103849</v>
      </c>
      <c r="S75" s="7">
        <f>SUMIFS(Build!$D75:$CY75,Build!$D$1:$CY$1,"&gt;="&amp;VLOOKUP(S$1,'100-&gt;45b'!$A$1:$D$45,3,0),Build!$D$1:$CY$1,"&lt;="&amp;VLOOKUP(S$1,'100-&gt;45b'!$A$1:$D$45,4,0))</f>
        <v>103</v>
      </c>
      <c r="T75" s="7">
        <f>SUMIFS(Build!$D75:$CY75,Build!$D$1:$CY$1,"&gt;="&amp;VLOOKUP(T$1,'100-&gt;45b'!$A$1:$D$45,3,0),Build!$D$1:$CY$1,"&lt;="&amp;VLOOKUP(T$1,'100-&gt;45b'!$A$1:$D$45,4,0))</f>
        <v>9392</v>
      </c>
      <c r="U75" s="7">
        <f>SUMIFS(Build!$D75:$CY75,Build!$D$1:$CY$1,"&gt;="&amp;VLOOKUP(U$1,'100-&gt;45b'!$A$1:$D$45,3,0),Build!$D$1:$CY$1,"&lt;="&amp;VLOOKUP(U$1,'100-&gt;45b'!$A$1:$D$45,4,0))</f>
        <v>14085</v>
      </c>
      <c r="V75" s="7">
        <f>SUMIFS(Build!$D75:$CY75,Build!$D$1:$CY$1,"&gt;="&amp;VLOOKUP(V$1,'100-&gt;45b'!$A$1:$D$45,3,0),Build!$D$1:$CY$1,"&lt;="&amp;VLOOKUP(V$1,'100-&gt;45b'!$A$1:$D$45,4,0))</f>
        <v>5293</v>
      </c>
      <c r="W75" s="7">
        <f>SUMIFS(Build!$D75:$CY75,Build!$D$1:$CY$1,"&gt;="&amp;VLOOKUP(W$1,'100-&gt;45b'!$A$1:$D$45,3,0),Build!$D$1:$CY$1,"&lt;="&amp;VLOOKUP(W$1,'100-&gt;45b'!$A$1:$D$45,4,0))</f>
        <v>4638</v>
      </c>
      <c r="X75" s="7">
        <f>SUMIFS(Build!$D75:$CY75,Build!$D$1:$CY$1,"&gt;="&amp;VLOOKUP(X$1,'100-&gt;45b'!$A$1:$D$45,3,0),Build!$D$1:$CY$1,"&lt;="&amp;VLOOKUP(X$1,'100-&gt;45b'!$A$1:$D$45,4,0))</f>
        <v>162646</v>
      </c>
      <c r="Y75" s="7">
        <f>SUMIFS(Build!$D75:$CY75,Build!$D$1:$CY$1,"&gt;="&amp;VLOOKUP(Y$1,'100-&gt;45b'!$A$1:$D$45,3,0),Build!$D$1:$CY$1,"&lt;="&amp;VLOOKUP(Y$1,'100-&gt;45b'!$A$1:$D$45,4,0))</f>
        <v>20502</v>
      </c>
      <c r="Z75" s="7">
        <f>SUMIFS(Build!$D75:$CY75,Build!$D$1:$CY$1,"&gt;="&amp;VLOOKUP(Z$1,'100-&gt;45b'!$A$1:$D$45,3,0),Build!$D$1:$CY$1,"&lt;="&amp;VLOOKUP(Z$1,'100-&gt;45b'!$A$1:$D$45,4,0))</f>
        <v>67715</v>
      </c>
      <c r="AA75" s="7">
        <f>SUMIFS(Build!$D75:$CY75,Build!$D$1:$CY$1,"&gt;="&amp;VLOOKUP(AA$1,'100-&gt;45b'!$A$1:$D$45,3,0),Build!$D$1:$CY$1,"&lt;="&amp;VLOOKUP(AA$1,'100-&gt;45b'!$A$1:$D$45,4,0))</f>
        <v>953218</v>
      </c>
      <c r="AB75" s="7">
        <f>SUMIFS(Build!$D75:$CY75,Build!$D$1:$CY$1,"&gt;="&amp;VLOOKUP(AB$1,'100-&gt;45b'!$A$1:$D$45,3,0),Build!$D$1:$CY$1,"&lt;="&amp;VLOOKUP(AB$1,'100-&gt;45b'!$A$1:$D$45,4,0))</f>
        <v>2756895</v>
      </c>
      <c r="AC75" s="7">
        <f>SUMIFS(Build!$D75:$CY75,Build!$D$1:$CY$1,"&gt;="&amp;VLOOKUP(AC$1,'100-&gt;45b'!$A$1:$D$45,3,0),Build!$D$1:$CY$1,"&lt;="&amp;VLOOKUP(AC$1,'100-&gt;45b'!$A$1:$D$45,4,0))</f>
        <v>924971</v>
      </c>
      <c r="AD75" s="7">
        <f>SUMIFS(Build!$D75:$CY75,Build!$D$1:$CY$1,"&gt;="&amp;VLOOKUP(AD$1,'100-&gt;45b'!$A$1:$D$45,3,0),Build!$D$1:$CY$1,"&lt;="&amp;VLOOKUP(AD$1,'100-&gt;45b'!$A$1:$D$45,4,0))</f>
        <v>9866</v>
      </c>
      <c r="AE75" s="7">
        <f>SUMIFS(Build!$D75:$CY75,Build!$D$1:$CY$1,"&gt;="&amp;VLOOKUP(AE$1,'100-&gt;45b'!$A$1:$D$45,3,0),Build!$D$1:$CY$1,"&lt;="&amp;VLOOKUP(AE$1,'100-&gt;45b'!$A$1:$D$45,4,0))</f>
        <v>1821</v>
      </c>
      <c r="AF75" s="7">
        <f>SUMIFS(Build!$D75:$CY75,Build!$D$1:$CY$1,"&gt;="&amp;VLOOKUP(AF$1,'100-&gt;45b'!$A$1:$D$45,3,0),Build!$D$1:$CY$1,"&lt;="&amp;VLOOKUP(AF$1,'100-&gt;45b'!$A$1:$D$45,4,0))</f>
        <v>114579</v>
      </c>
      <c r="AG75" s="7">
        <f>SUMIFS(Build!$D75:$CY75,Build!$D$1:$CY$1,"&gt;="&amp;VLOOKUP(AG$1,'100-&gt;45b'!$A$1:$D$45,3,0),Build!$D$1:$CY$1,"&lt;="&amp;VLOOKUP(AG$1,'100-&gt;45b'!$A$1:$D$45,4,0))</f>
        <v>6938</v>
      </c>
      <c r="AH75" s="7">
        <f>SUMIFS(Build!$D75:$CY75,Build!$D$1:$CY$1,"&gt;="&amp;VLOOKUP(AH$1,'100-&gt;45b'!$A$1:$D$45,3,0),Build!$D$1:$CY$1,"&lt;="&amp;VLOOKUP(AH$1,'100-&gt;45b'!$A$1:$D$45,4,0))</f>
        <v>897616</v>
      </c>
      <c r="AI75" s="7">
        <f>SUMIFS(Build!$D75:$CY75,Build!$D$1:$CY$1,"&gt;="&amp;VLOOKUP(AI$1,'100-&gt;45b'!$A$1:$D$45,3,0),Build!$D$1:$CY$1,"&lt;="&amp;VLOOKUP(AI$1,'100-&gt;45b'!$A$1:$D$45,4,0))</f>
        <v>20416</v>
      </c>
      <c r="AJ75" s="7">
        <f>SUMIFS(Build!$D75:$CY75,Build!$D$1:$CY$1,"&gt;="&amp;VLOOKUP(AJ$1,'100-&gt;45b'!$A$1:$D$45,3,0),Build!$D$1:$CY$1,"&lt;="&amp;VLOOKUP(AJ$1,'100-&gt;45b'!$A$1:$D$45,4,0))</f>
        <v>51272</v>
      </c>
      <c r="AK75" s="7">
        <f>SUMIFS(Build!$D75:$CY75,Build!$D$1:$CY$1,"&gt;="&amp;VLOOKUP(AK$1,'100-&gt;45b'!$A$1:$D$45,3,0),Build!$D$1:$CY$1,"&lt;="&amp;VLOOKUP(AK$1,'100-&gt;45b'!$A$1:$D$45,4,0))</f>
        <v>26953</v>
      </c>
      <c r="AL75" s="7">
        <f>SUMIFS(Build!$D75:$CY75,Build!$D$1:$CY$1,"&gt;="&amp;VLOOKUP(AL$1,'100-&gt;45b'!$A$1:$D$45,3,0),Build!$D$1:$CY$1,"&lt;="&amp;VLOOKUP(AL$1,'100-&gt;45b'!$A$1:$D$45,4,0))</f>
        <v>122867</v>
      </c>
      <c r="AM75" s="7">
        <f>SUMIFS(Build!$D75:$CY75,Build!$D$1:$CY$1,"&gt;="&amp;VLOOKUP(AM$1,'100-&gt;45b'!$A$1:$D$45,3,0),Build!$D$1:$CY$1,"&lt;="&amp;VLOOKUP(AM$1,'100-&gt;45b'!$A$1:$D$45,4,0))</f>
        <v>20232</v>
      </c>
      <c r="AN75" s="7">
        <f>SUMIFS(Build!$D75:$CY75,Build!$D$1:$CY$1,"&gt;="&amp;VLOOKUP(AN$1,'100-&gt;45b'!$A$1:$D$45,3,0),Build!$D$1:$CY$1,"&lt;="&amp;VLOOKUP(AN$1,'100-&gt;45b'!$A$1:$D$45,4,0))</f>
        <v>244669</v>
      </c>
      <c r="AO75" s="7">
        <f>SUMIFS(Build!$D75:$CY75,Build!$D$1:$CY$1,"&gt;="&amp;VLOOKUP(AO$1,'100-&gt;45b'!$A$1:$D$45,3,0),Build!$D$1:$CY$1,"&lt;="&amp;VLOOKUP(AO$1,'100-&gt;45b'!$A$1:$D$45,4,0))</f>
        <v>394860</v>
      </c>
      <c r="AP75" s="7">
        <f>SUMIFS(Build!$D75:$CY75,Build!$D$1:$CY$1,"&gt;="&amp;VLOOKUP(AP$1,'100-&gt;45b'!$A$1:$D$45,3,0),Build!$D$1:$CY$1,"&lt;="&amp;VLOOKUP(AP$1,'100-&gt;45b'!$A$1:$D$45,4,0))</f>
        <v>619522</v>
      </c>
      <c r="AQ75" s="7">
        <f>SUMIFS(Build!$D75:$CY75,Build!$D$1:$CY$1,"&gt;="&amp;VLOOKUP(AQ$1,'100-&gt;45b'!$A$1:$D$45,3,0),Build!$D$1:$CY$1,"&lt;="&amp;VLOOKUP(AQ$1,'100-&gt;45b'!$A$1:$D$45,4,0))</f>
        <v>657356</v>
      </c>
      <c r="AR75" s="7">
        <f>SUMIFS(Build!$D75:$CY75,Build!$D$1:$CY$1,"&gt;="&amp;VLOOKUP(AR$1,'100-&gt;45b'!$A$1:$D$45,3,0),Build!$D$1:$CY$1,"&lt;="&amp;VLOOKUP(AR$1,'100-&gt;45b'!$A$1:$D$45,4,0))</f>
        <v>361564</v>
      </c>
      <c r="AS75" s="7">
        <f>SUMIFS(Build!$D75:$CY75,Build!$D$1:$CY$1,"&gt;="&amp;VLOOKUP(AS$1,'100-&gt;45b'!$A$1:$D$45,3,0),Build!$D$1:$CY$1,"&lt;="&amp;VLOOKUP(AS$1,'100-&gt;45b'!$A$1:$D$45,4,0))</f>
        <v>94050</v>
      </c>
      <c r="AT75" s="7">
        <f>SUMIFS(Build!$D75:$CY75,Build!$D$1:$CY$1,"&gt;="&amp;VLOOKUP(AT$1,'100-&gt;45b'!$A$1:$D$45,3,0),Build!$D$1:$CY$1,"&lt;="&amp;VLOOKUP(AT$1,'100-&gt;45b'!$A$1:$D$45,4,0))</f>
        <v>361536</v>
      </c>
      <c r="AU75" s="7">
        <f>SUMIFS(Build!$D75:$CY75,Build!$D$1:$CY$1,"&gt;="&amp;VLOOKUP(AU$1,'100-&gt;45b'!$A$1:$D$45,3,0),Build!$D$1:$CY$1,"&lt;="&amp;VLOOKUP(AU$1,'100-&gt;45b'!$A$1:$D$45,4,0))</f>
        <v>253092</v>
      </c>
      <c r="AV75" s="23">
        <f>Build!CX75</f>
        <v>1209</v>
      </c>
      <c r="AW75" s="7">
        <f>Build!CY75</f>
        <v>0</v>
      </c>
      <c r="AX75" s="7"/>
      <c r="AY75" s="17">
        <f t="shared" si="2"/>
        <v>45</v>
      </c>
      <c r="AZ75" s="18">
        <f t="shared" si="3"/>
        <v>0</v>
      </c>
      <c r="BA75" s="18"/>
      <c r="BB75" s="18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B75" s="8"/>
    </row>
    <row r="76" spans="1:106" x14ac:dyDescent="0.25">
      <c r="A76" t="s">
        <v>291</v>
      </c>
      <c r="B76">
        <f>VLOOKUP($A76&amp;0,'Short Labels'!$B$1:$N$8042,8,0)</f>
        <v>2020</v>
      </c>
      <c r="C76" s="7">
        <f>SUMIFS(Build!$D76:$CY76,Build!$D$1:$CY$1,"&gt;="&amp;VLOOKUP(C$1,'100-&gt;45b'!$A$1:$D$45,3,0),Build!$D$1:$CY$1,"&lt;="&amp;VLOOKUP(C$1,'100-&gt;45b'!$A$1:$D$45,4,0))</f>
        <v>8574184</v>
      </c>
      <c r="D76" s="7">
        <f>SUMIFS(Build!$D76:$CY76,Build!$D$1:$CY$1,"&gt;="&amp;VLOOKUP(D$1,'100-&gt;45b'!$A$1:$D$45,3,0),Build!$D$1:$CY$1,"&lt;="&amp;VLOOKUP(D$1,'100-&gt;45b'!$A$1:$D$45,4,0))</f>
        <v>1179499</v>
      </c>
      <c r="E76" s="7">
        <f>SUMIFS(Build!$D76:$CY76,Build!$D$1:$CY$1,"&gt;="&amp;VLOOKUP(E$1,'100-&gt;45b'!$A$1:$D$45,3,0),Build!$D$1:$CY$1,"&lt;="&amp;VLOOKUP(E$1,'100-&gt;45b'!$A$1:$D$45,4,0))</f>
        <v>5681</v>
      </c>
      <c r="F76" s="7">
        <f>SUMIFS(Build!$D76:$CY76,Build!$D$1:$CY$1,"&gt;="&amp;VLOOKUP(F$1,'100-&gt;45b'!$A$1:$D$45,3,0),Build!$D$1:$CY$1,"&lt;="&amp;VLOOKUP(F$1,'100-&gt;45b'!$A$1:$D$45,4,0))</f>
        <v>174995</v>
      </c>
      <c r="G76" s="7">
        <f>SUMIFS(Build!$D76:$CY76,Build!$D$1:$CY$1,"&gt;="&amp;VLOOKUP(G$1,'100-&gt;45b'!$A$1:$D$45,3,0),Build!$D$1:$CY$1,"&lt;="&amp;VLOOKUP(G$1,'100-&gt;45b'!$A$1:$D$45,4,0))</f>
        <v>3048</v>
      </c>
      <c r="H76" s="7">
        <f>SUMIFS(Build!$D76:$CY76,Build!$D$1:$CY$1,"&gt;="&amp;VLOOKUP(H$1,'100-&gt;45b'!$A$1:$D$45,3,0),Build!$D$1:$CY$1,"&lt;="&amp;VLOOKUP(H$1,'100-&gt;45b'!$A$1:$D$45,4,0))</f>
        <v>954582</v>
      </c>
      <c r="I76" s="7">
        <f>SUMIFS(Build!$D76:$CY76,Build!$D$1:$CY$1,"&gt;="&amp;VLOOKUP(I$1,'100-&gt;45b'!$A$1:$D$45,3,0),Build!$D$1:$CY$1,"&lt;="&amp;VLOOKUP(I$1,'100-&gt;45b'!$A$1:$D$45,4,0))</f>
        <v>493521</v>
      </c>
      <c r="J76" s="7">
        <f>SUMIFS(Build!$D76:$CY76,Build!$D$1:$CY$1,"&gt;="&amp;VLOOKUP(J$1,'100-&gt;45b'!$A$1:$D$45,3,0),Build!$D$1:$CY$1,"&lt;="&amp;VLOOKUP(J$1,'100-&gt;45b'!$A$1:$D$45,4,0))</f>
        <v>256627</v>
      </c>
      <c r="K76" s="7">
        <f>SUMIFS(Build!$D76:$CY76,Build!$D$1:$CY$1,"&gt;="&amp;VLOOKUP(K$1,'100-&gt;45b'!$A$1:$D$45,3,0),Build!$D$1:$CY$1,"&lt;="&amp;VLOOKUP(K$1,'100-&gt;45b'!$A$1:$D$45,4,0))</f>
        <v>143648</v>
      </c>
      <c r="L76" s="7">
        <f>SUMIFS(Build!$D76:$CY76,Build!$D$1:$CY$1,"&gt;="&amp;VLOOKUP(L$1,'100-&gt;45b'!$A$1:$D$45,3,0),Build!$D$1:$CY$1,"&lt;="&amp;VLOOKUP(L$1,'100-&gt;45b'!$A$1:$D$45,4,0))</f>
        <v>6476</v>
      </c>
      <c r="M76" s="7">
        <f>SUMIFS(Build!$D76:$CY76,Build!$D$1:$CY$1,"&gt;="&amp;VLOOKUP(M$1,'100-&gt;45b'!$A$1:$D$45,3,0),Build!$D$1:$CY$1,"&lt;="&amp;VLOOKUP(M$1,'100-&gt;45b'!$A$1:$D$45,4,0))</f>
        <v>54095</v>
      </c>
      <c r="N76" s="7">
        <f>SUMIFS(Build!$D76:$CY76,Build!$D$1:$CY$1,"&gt;="&amp;VLOOKUP(N$1,'100-&gt;45b'!$A$1:$D$45,3,0),Build!$D$1:$CY$1,"&lt;="&amp;VLOOKUP(N$1,'100-&gt;45b'!$A$1:$D$45,4,0))</f>
        <v>31397</v>
      </c>
      <c r="O76" s="7">
        <f>SUMIFS(Build!$D76:$CY76,Build!$D$1:$CY$1,"&gt;="&amp;VLOOKUP(O$1,'100-&gt;45b'!$A$1:$D$45,3,0),Build!$D$1:$CY$1,"&lt;="&amp;VLOOKUP(O$1,'100-&gt;45b'!$A$1:$D$45,4,0))</f>
        <v>100274</v>
      </c>
      <c r="P76" s="7">
        <f>SUMIFS(Build!$D76:$CY76,Build!$D$1:$CY$1,"&gt;="&amp;VLOOKUP(P$1,'100-&gt;45b'!$A$1:$D$45,3,0),Build!$D$1:$CY$1,"&lt;="&amp;VLOOKUP(P$1,'100-&gt;45b'!$A$1:$D$45,4,0))</f>
        <v>101382</v>
      </c>
      <c r="Q76" s="7">
        <f>SUMIFS(Build!$D76:$CY76,Build!$D$1:$CY$1,"&gt;="&amp;VLOOKUP(Q$1,'100-&gt;45b'!$A$1:$D$45,3,0),Build!$D$1:$CY$1,"&lt;="&amp;VLOOKUP(Q$1,'100-&gt;45b'!$A$1:$D$45,4,0))</f>
        <v>44490</v>
      </c>
      <c r="R76" s="7">
        <f>SUMIFS(Build!$D76:$CY76,Build!$D$1:$CY$1,"&gt;="&amp;VLOOKUP(R$1,'100-&gt;45b'!$A$1:$D$45,3,0),Build!$D$1:$CY$1,"&lt;="&amp;VLOOKUP(R$1,'100-&gt;45b'!$A$1:$D$45,4,0))</f>
        <v>127667</v>
      </c>
      <c r="S76" s="7">
        <f>SUMIFS(Build!$D76:$CY76,Build!$D$1:$CY$1,"&gt;="&amp;VLOOKUP(S$1,'100-&gt;45b'!$A$1:$D$45,3,0),Build!$D$1:$CY$1,"&lt;="&amp;VLOOKUP(S$1,'100-&gt;45b'!$A$1:$D$45,4,0))</f>
        <v>403522</v>
      </c>
      <c r="T76" s="7">
        <f>SUMIFS(Build!$D76:$CY76,Build!$D$1:$CY$1,"&gt;="&amp;VLOOKUP(T$1,'100-&gt;45b'!$A$1:$D$45,3,0),Build!$D$1:$CY$1,"&lt;="&amp;VLOOKUP(T$1,'100-&gt;45b'!$A$1:$D$45,4,0))</f>
        <v>94648</v>
      </c>
      <c r="U76" s="7">
        <f>SUMIFS(Build!$D76:$CY76,Build!$D$1:$CY$1,"&gt;="&amp;VLOOKUP(U$1,'100-&gt;45b'!$A$1:$D$45,3,0),Build!$D$1:$CY$1,"&lt;="&amp;VLOOKUP(U$1,'100-&gt;45b'!$A$1:$D$45,4,0))</f>
        <v>39611</v>
      </c>
      <c r="V76" s="7">
        <f>SUMIFS(Build!$D76:$CY76,Build!$D$1:$CY$1,"&gt;="&amp;VLOOKUP(V$1,'100-&gt;45b'!$A$1:$D$45,3,0),Build!$D$1:$CY$1,"&lt;="&amp;VLOOKUP(V$1,'100-&gt;45b'!$A$1:$D$45,4,0))</f>
        <v>40542</v>
      </c>
      <c r="W76" s="7">
        <f>SUMIFS(Build!$D76:$CY76,Build!$D$1:$CY$1,"&gt;="&amp;VLOOKUP(W$1,'100-&gt;45b'!$A$1:$D$45,3,0),Build!$D$1:$CY$1,"&lt;="&amp;VLOOKUP(W$1,'100-&gt;45b'!$A$1:$D$45,4,0))</f>
        <v>28175</v>
      </c>
      <c r="X76" s="7">
        <f>SUMIFS(Build!$D76:$CY76,Build!$D$1:$CY$1,"&gt;="&amp;VLOOKUP(X$1,'100-&gt;45b'!$A$1:$D$45,3,0),Build!$D$1:$CY$1,"&lt;="&amp;VLOOKUP(X$1,'100-&gt;45b'!$A$1:$D$45,4,0))</f>
        <v>263042</v>
      </c>
      <c r="Y76" s="7">
        <f>SUMIFS(Build!$D76:$CY76,Build!$D$1:$CY$1,"&gt;="&amp;VLOOKUP(Y$1,'100-&gt;45b'!$A$1:$D$45,3,0),Build!$D$1:$CY$1,"&lt;="&amp;VLOOKUP(Y$1,'100-&gt;45b'!$A$1:$D$45,4,0))</f>
        <v>80939</v>
      </c>
      <c r="Z76" s="7">
        <f>SUMIFS(Build!$D76:$CY76,Build!$D$1:$CY$1,"&gt;="&amp;VLOOKUP(Z$1,'100-&gt;45b'!$A$1:$D$45,3,0),Build!$D$1:$CY$1,"&lt;="&amp;VLOOKUP(Z$1,'100-&gt;45b'!$A$1:$D$45,4,0))</f>
        <v>58109</v>
      </c>
      <c r="AA76" s="7">
        <f>SUMIFS(Build!$D76:$CY76,Build!$D$1:$CY$1,"&gt;="&amp;VLOOKUP(AA$1,'100-&gt;45b'!$A$1:$D$45,3,0),Build!$D$1:$CY$1,"&lt;="&amp;VLOOKUP(AA$1,'100-&gt;45b'!$A$1:$D$45,4,0))</f>
        <v>3699562</v>
      </c>
      <c r="AB76" s="7">
        <f>SUMIFS(Build!$D76:$CY76,Build!$D$1:$CY$1,"&gt;="&amp;VLOOKUP(AB$1,'100-&gt;45b'!$A$1:$D$45,3,0),Build!$D$1:$CY$1,"&lt;="&amp;VLOOKUP(AB$1,'100-&gt;45b'!$A$1:$D$45,4,0))</f>
        <v>8081048</v>
      </c>
      <c r="AC76" s="7">
        <f>SUMIFS(Build!$D76:$CY76,Build!$D$1:$CY$1,"&gt;="&amp;VLOOKUP(AC$1,'100-&gt;45b'!$A$1:$D$45,3,0),Build!$D$1:$CY$1,"&lt;="&amp;VLOOKUP(AC$1,'100-&gt;45b'!$A$1:$D$45,4,0))</f>
        <v>2413386</v>
      </c>
      <c r="AD76" s="7">
        <f>SUMIFS(Build!$D76:$CY76,Build!$D$1:$CY$1,"&gt;="&amp;VLOOKUP(AD$1,'100-&gt;45b'!$A$1:$D$45,3,0),Build!$D$1:$CY$1,"&lt;="&amp;VLOOKUP(AD$1,'100-&gt;45b'!$A$1:$D$45,4,0))</f>
        <v>52437</v>
      </c>
      <c r="AE76" s="7">
        <f>SUMIFS(Build!$D76:$CY76,Build!$D$1:$CY$1,"&gt;="&amp;VLOOKUP(AE$1,'100-&gt;45b'!$A$1:$D$45,3,0),Build!$D$1:$CY$1,"&lt;="&amp;VLOOKUP(AE$1,'100-&gt;45b'!$A$1:$D$45,4,0))</f>
        <v>30696</v>
      </c>
      <c r="AF76" s="7">
        <f>SUMIFS(Build!$D76:$CY76,Build!$D$1:$CY$1,"&gt;="&amp;VLOOKUP(AF$1,'100-&gt;45b'!$A$1:$D$45,3,0),Build!$D$1:$CY$1,"&lt;="&amp;VLOOKUP(AF$1,'100-&gt;45b'!$A$1:$D$45,4,0))</f>
        <v>342130</v>
      </c>
      <c r="AG76" s="7">
        <f>SUMIFS(Build!$D76:$CY76,Build!$D$1:$CY$1,"&gt;="&amp;VLOOKUP(AG$1,'100-&gt;45b'!$A$1:$D$45,3,0),Build!$D$1:$CY$1,"&lt;="&amp;VLOOKUP(AG$1,'100-&gt;45b'!$A$1:$D$45,4,0))</f>
        <v>93639</v>
      </c>
      <c r="AH76" s="7">
        <f>SUMIFS(Build!$D76:$CY76,Build!$D$1:$CY$1,"&gt;="&amp;VLOOKUP(AH$1,'100-&gt;45b'!$A$1:$D$45,3,0),Build!$D$1:$CY$1,"&lt;="&amp;VLOOKUP(AH$1,'100-&gt;45b'!$A$1:$D$45,4,0))</f>
        <v>1468160</v>
      </c>
      <c r="AI76" s="7">
        <f>SUMIFS(Build!$D76:$CY76,Build!$D$1:$CY$1,"&gt;="&amp;VLOOKUP(AI$1,'100-&gt;45b'!$A$1:$D$45,3,0),Build!$D$1:$CY$1,"&lt;="&amp;VLOOKUP(AI$1,'100-&gt;45b'!$A$1:$D$45,4,0))</f>
        <v>43930</v>
      </c>
      <c r="AJ76" s="7">
        <f>SUMIFS(Build!$D76:$CY76,Build!$D$1:$CY$1,"&gt;="&amp;VLOOKUP(AJ$1,'100-&gt;45b'!$A$1:$D$45,3,0),Build!$D$1:$CY$1,"&lt;="&amp;VLOOKUP(AJ$1,'100-&gt;45b'!$A$1:$D$45,4,0))</f>
        <v>156583</v>
      </c>
      <c r="AK76" s="7">
        <f>SUMIFS(Build!$D76:$CY76,Build!$D$1:$CY$1,"&gt;="&amp;VLOOKUP(AK$1,'100-&gt;45b'!$A$1:$D$45,3,0),Build!$D$1:$CY$1,"&lt;="&amp;VLOOKUP(AK$1,'100-&gt;45b'!$A$1:$D$45,4,0))</f>
        <v>149134</v>
      </c>
      <c r="AL76" s="7">
        <f>SUMIFS(Build!$D76:$CY76,Build!$D$1:$CY$1,"&gt;="&amp;VLOOKUP(AL$1,'100-&gt;45b'!$A$1:$D$45,3,0),Build!$D$1:$CY$1,"&lt;="&amp;VLOOKUP(AL$1,'100-&gt;45b'!$A$1:$D$45,4,0))</f>
        <v>555762</v>
      </c>
      <c r="AM76" s="7">
        <f>SUMIFS(Build!$D76:$CY76,Build!$D$1:$CY$1,"&gt;="&amp;VLOOKUP(AM$1,'100-&gt;45b'!$A$1:$D$45,3,0),Build!$D$1:$CY$1,"&lt;="&amp;VLOOKUP(AM$1,'100-&gt;45b'!$A$1:$D$45,4,0))</f>
        <v>191977</v>
      </c>
      <c r="AN76" s="7">
        <f>SUMIFS(Build!$D76:$CY76,Build!$D$1:$CY$1,"&gt;="&amp;VLOOKUP(AN$1,'100-&gt;45b'!$A$1:$D$45,3,0),Build!$D$1:$CY$1,"&lt;="&amp;VLOOKUP(AN$1,'100-&gt;45b'!$A$1:$D$45,4,0))</f>
        <v>260322</v>
      </c>
      <c r="AO76" s="7">
        <f>SUMIFS(Build!$D76:$CY76,Build!$D$1:$CY$1,"&gt;="&amp;VLOOKUP(AO$1,'100-&gt;45b'!$A$1:$D$45,3,0),Build!$D$1:$CY$1,"&lt;="&amp;VLOOKUP(AO$1,'100-&gt;45b'!$A$1:$D$45,4,0))</f>
        <v>1608916</v>
      </c>
      <c r="AP76" s="7">
        <f>SUMIFS(Build!$D76:$CY76,Build!$D$1:$CY$1,"&gt;="&amp;VLOOKUP(AP$1,'100-&gt;45b'!$A$1:$D$45,3,0),Build!$D$1:$CY$1,"&lt;="&amp;VLOOKUP(AP$1,'100-&gt;45b'!$A$1:$D$45,4,0))</f>
        <v>2563318</v>
      </c>
      <c r="AQ76" s="7">
        <f>SUMIFS(Build!$D76:$CY76,Build!$D$1:$CY$1,"&gt;="&amp;VLOOKUP(AQ$1,'100-&gt;45b'!$A$1:$D$45,3,0),Build!$D$1:$CY$1,"&lt;="&amp;VLOOKUP(AQ$1,'100-&gt;45b'!$A$1:$D$45,4,0))</f>
        <v>1286058</v>
      </c>
      <c r="AR76" s="7">
        <f>SUMIFS(Build!$D76:$CY76,Build!$D$1:$CY$1,"&gt;="&amp;VLOOKUP(AR$1,'100-&gt;45b'!$A$1:$D$45,3,0),Build!$D$1:$CY$1,"&lt;="&amp;VLOOKUP(AR$1,'100-&gt;45b'!$A$1:$D$45,4,0))</f>
        <v>542366</v>
      </c>
      <c r="AS76" s="7">
        <f>SUMIFS(Build!$D76:$CY76,Build!$D$1:$CY$1,"&gt;="&amp;VLOOKUP(AS$1,'100-&gt;45b'!$A$1:$D$45,3,0),Build!$D$1:$CY$1,"&lt;="&amp;VLOOKUP(AS$1,'100-&gt;45b'!$A$1:$D$45,4,0))</f>
        <v>230416</v>
      </c>
      <c r="AT76" s="7">
        <f>SUMIFS(Build!$D76:$CY76,Build!$D$1:$CY$1,"&gt;="&amp;VLOOKUP(AT$1,'100-&gt;45b'!$A$1:$D$45,3,0),Build!$D$1:$CY$1,"&lt;="&amp;VLOOKUP(AT$1,'100-&gt;45b'!$A$1:$D$45,4,0))</f>
        <v>1156020</v>
      </c>
      <c r="AU76" s="7">
        <f>SUMIFS(Build!$D76:$CY76,Build!$D$1:$CY$1,"&gt;="&amp;VLOOKUP(AU$1,'100-&gt;45b'!$A$1:$D$45,3,0),Build!$D$1:$CY$1,"&lt;="&amp;VLOOKUP(AU$1,'100-&gt;45b'!$A$1:$D$45,4,0))</f>
        <v>1189661</v>
      </c>
      <c r="AV76" s="23">
        <f>Build!CX76</f>
        <v>1897</v>
      </c>
      <c r="AW76" s="7">
        <f>Build!CY76</f>
        <v>0</v>
      </c>
      <c r="AX76" s="7"/>
      <c r="AY76" s="17">
        <f t="shared" si="2"/>
        <v>45</v>
      </c>
      <c r="AZ76" s="18">
        <f t="shared" si="3"/>
        <v>0</v>
      </c>
      <c r="BA76" s="18"/>
      <c r="BB76" s="18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B76" s="8"/>
    </row>
    <row r="77" spans="1:106" x14ac:dyDescent="0.25">
      <c r="A77" t="s">
        <v>292</v>
      </c>
      <c r="B77">
        <f>VLOOKUP($A77&amp;0,'Short Labels'!$B$1:$N$8042,8,0)</f>
        <v>2014</v>
      </c>
      <c r="C77" s="7">
        <f>SUMIFS(Build!$D77:$CY77,Build!$D$1:$CY$1,"&gt;="&amp;VLOOKUP(C$1,'100-&gt;45b'!$A$1:$D$45,3,0),Build!$D$1:$CY$1,"&lt;="&amp;VLOOKUP(C$1,'100-&gt;45b'!$A$1:$D$45,4,0))</f>
        <v>177</v>
      </c>
      <c r="D77" s="7">
        <f>SUMIFS(Build!$D77:$CY77,Build!$D$1:$CY$1,"&gt;="&amp;VLOOKUP(D$1,'100-&gt;45b'!$A$1:$D$45,3,0),Build!$D$1:$CY$1,"&lt;="&amp;VLOOKUP(D$1,'100-&gt;45b'!$A$1:$D$45,4,0))</f>
        <v>57</v>
      </c>
      <c r="E77" s="7">
        <f>SUMIFS(Build!$D77:$CY77,Build!$D$1:$CY$1,"&gt;="&amp;VLOOKUP(E$1,'100-&gt;45b'!$A$1:$D$45,3,0),Build!$D$1:$CY$1,"&lt;="&amp;VLOOKUP(E$1,'100-&gt;45b'!$A$1:$D$45,4,0))</f>
        <v>0</v>
      </c>
      <c r="F77" s="7">
        <f>SUMIFS(Build!$D77:$CY77,Build!$D$1:$CY$1,"&gt;="&amp;VLOOKUP(F$1,'100-&gt;45b'!$A$1:$D$45,3,0),Build!$D$1:$CY$1,"&lt;="&amp;VLOOKUP(F$1,'100-&gt;45b'!$A$1:$D$45,4,0))</f>
        <v>0</v>
      </c>
      <c r="G77" s="7">
        <f>SUMIFS(Build!$D77:$CY77,Build!$D$1:$CY$1,"&gt;="&amp;VLOOKUP(G$1,'100-&gt;45b'!$A$1:$D$45,3,0),Build!$D$1:$CY$1,"&lt;="&amp;VLOOKUP(G$1,'100-&gt;45b'!$A$1:$D$45,4,0))</f>
        <v>0</v>
      </c>
      <c r="H77" s="7">
        <f>SUMIFS(Build!$D77:$CY77,Build!$D$1:$CY$1,"&gt;="&amp;VLOOKUP(H$1,'100-&gt;45b'!$A$1:$D$45,3,0),Build!$D$1:$CY$1,"&lt;="&amp;VLOOKUP(H$1,'100-&gt;45b'!$A$1:$D$45,4,0))</f>
        <v>0</v>
      </c>
      <c r="I77" s="7">
        <f>SUMIFS(Build!$D77:$CY77,Build!$D$1:$CY$1,"&gt;="&amp;VLOOKUP(I$1,'100-&gt;45b'!$A$1:$D$45,3,0),Build!$D$1:$CY$1,"&lt;="&amp;VLOOKUP(I$1,'100-&gt;45b'!$A$1:$D$45,4,0))</f>
        <v>0</v>
      </c>
      <c r="J77" s="7">
        <f>SUMIFS(Build!$D77:$CY77,Build!$D$1:$CY$1,"&gt;="&amp;VLOOKUP(J$1,'100-&gt;45b'!$A$1:$D$45,3,0),Build!$D$1:$CY$1,"&lt;="&amp;VLOOKUP(J$1,'100-&gt;45b'!$A$1:$D$45,4,0))</f>
        <v>0</v>
      </c>
      <c r="K77" s="7">
        <f>SUMIFS(Build!$D77:$CY77,Build!$D$1:$CY$1,"&gt;="&amp;VLOOKUP(K$1,'100-&gt;45b'!$A$1:$D$45,3,0),Build!$D$1:$CY$1,"&lt;="&amp;VLOOKUP(K$1,'100-&gt;45b'!$A$1:$D$45,4,0))</f>
        <v>0</v>
      </c>
      <c r="L77" s="7">
        <f>SUMIFS(Build!$D77:$CY77,Build!$D$1:$CY$1,"&gt;="&amp;VLOOKUP(L$1,'100-&gt;45b'!$A$1:$D$45,3,0),Build!$D$1:$CY$1,"&lt;="&amp;VLOOKUP(L$1,'100-&gt;45b'!$A$1:$D$45,4,0))</f>
        <v>0</v>
      </c>
      <c r="M77" s="7">
        <f>SUMIFS(Build!$D77:$CY77,Build!$D$1:$CY$1,"&gt;="&amp;VLOOKUP(M$1,'100-&gt;45b'!$A$1:$D$45,3,0),Build!$D$1:$CY$1,"&lt;="&amp;VLOOKUP(M$1,'100-&gt;45b'!$A$1:$D$45,4,0))</f>
        <v>0</v>
      </c>
      <c r="N77" s="7">
        <f>SUMIFS(Build!$D77:$CY77,Build!$D$1:$CY$1,"&gt;="&amp;VLOOKUP(N$1,'100-&gt;45b'!$A$1:$D$45,3,0),Build!$D$1:$CY$1,"&lt;="&amp;VLOOKUP(N$1,'100-&gt;45b'!$A$1:$D$45,4,0))</f>
        <v>0</v>
      </c>
      <c r="O77" s="7">
        <f>SUMIFS(Build!$D77:$CY77,Build!$D$1:$CY$1,"&gt;="&amp;VLOOKUP(O$1,'100-&gt;45b'!$A$1:$D$45,3,0),Build!$D$1:$CY$1,"&lt;="&amp;VLOOKUP(O$1,'100-&gt;45b'!$A$1:$D$45,4,0))</f>
        <v>0</v>
      </c>
      <c r="P77" s="7">
        <f>SUMIFS(Build!$D77:$CY77,Build!$D$1:$CY$1,"&gt;="&amp;VLOOKUP(P$1,'100-&gt;45b'!$A$1:$D$45,3,0),Build!$D$1:$CY$1,"&lt;="&amp;VLOOKUP(P$1,'100-&gt;45b'!$A$1:$D$45,4,0))</f>
        <v>0</v>
      </c>
      <c r="Q77" s="7">
        <f>SUMIFS(Build!$D77:$CY77,Build!$D$1:$CY$1,"&gt;="&amp;VLOOKUP(Q$1,'100-&gt;45b'!$A$1:$D$45,3,0),Build!$D$1:$CY$1,"&lt;="&amp;VLOOKUP(Q$1,'100-&gt;45b'!$A$1:$D$45,4,0))</f>
        <v>0</v>
      </c>
      <c r="R77" s="7">
        <f>SUMIFS(Build!$D77:$CY77,Build!$D$1:$CY$1,"&gt;="&amp;VLOOKUP(R$1,'100-&gt;45b'!$A$1:$D$45,3,0),Build!$D$1:$CY$1,"&lt;="&amp;VLOOKUP(R$1,'100-&gt;45b'!$A$1:$D$45,4,0))</f>
        <v>0</v>
      </c>
      <c r="S77" s="7">
        <f>SUMIFS(Build!$D77:$CY77,Build!$D$1:$CY$1,"&gt;="&amp;VLOOKUP(S$1,'100-&gt;45b'!$A$1:$D$45,3,0),Build!$D$1:$CY$1,"&lt;="&amp;VLOOKUP(S$1,'100-&gt;45b'!$A$1:$D$45,4,0))</f>
        <v>0</v>
      </c>
      <c r="T77" s="7">
        <f>SUMIFS(Build!$D77:$CY77,Build!$D$1:$CY$1,"&gt;="&amp;VLOOKUP(T$1,'100-&gt;45b'!$A$1:$D$45,3,0),Build!$D$1:$CY$1,"&lt;="&amp;VLOOKUP(T$1,'100-&gt;45b'!$A$1:$D$45,4,0))</f>
        <v>0</v>
      </c>
      <c r="U77" s="7">
        <f>SUMIFS(Build!$D77:$CY77,Build!$D$1:$CY$1,"&gt;="&amp;VLOOKUP(U$1,'100-&gt;45b'!$A$1:$D$45,3,0),Build!$D$1:$CY$1,"&lt;="&amp;VLOOKUP(U$1,'100-&gt;45b'!$A$1:$D$45,4,0))</f>
        <v>0</v>
      </c>
      <c r="V77" s="7">
        <f>SUMIFS(Build!$D77:$CY77,Build!$D$1:$CY$1,"&gt;="&amp;VLOOKUP(V$1,'100-&gt;45b'!$A$1:$D$45,3,0),Build!$D$1:$CY$1,"&lt;="&amp;VLOOKUP(V$1,'100-&gt;45b'!$A$1:$D$45,4,0))</f>
        <v>0</v>
      </c>
      <c r="W77" s="7">
        <f>SUMIFS(Build!$D77:$CY77,Build!$D$1:$CY$1,"&gt;="&amp;VLOOKUP(W$1,'100-&gt;45b'!$A$1:$D$45,3,0),Build!$D$1:$CY$1,"&lt;="&amp;VLOOKUP(W$1,'100-&gt;45b'!$A$1:$D$45,4,0))</f>
        <v>0</v>
      </c>
      <c r="X77" s="7">
        <f>SUMIFS(Build!$D77:$CY77,Build!$D$1:$CY$1,"&gt;="&amp;VLOOKUP(X$1,'100-&gt;45b'!$A$1:$D$45,3,0),Build!$D$1:$CY$1,"&lt;="&amp;VLOOKUP(X$1,'100-&gt;45b'!$A$1:$D$45,4,0))</f>
        <v>0</v>
      </c>
      <c r="Y77" s="7">
        <f>SUMIFS(Build!$D77:$CY77,Build!$D$1:$CY$1,"&gt;="&amp;VLOOKUP(Y$1,'100-&gt;45b'!$A$1:$D$45,3,0),Build!$D$1:$CY$1,"&lt;="&amp;VLOOKUP(Y$1,'100-&gt;45b'!$A$1:$D$45,4,0))</f>
        <v>142</v>
      </c>
      <c r="Z77" s="7">
        <f>SUMIFS(Build!$D77:$CY77,Build!$D$1:$CY$1,"&gt;="&amp;VLOOKUP(Z$1,'100-&gt;45b'!$A$1:$D$45,3,0),Build!$D$1:$CY$1,"&lt;="&amp;VLOOKUP(Z$1,'100-&gt;45b'!$A$1:$D$45,4,0))</f>
        <v>54</v>
      </c>
      <c r="AA77" s="7">
        <f>SUMIFS(Build!$D77:$CY77,Build!$D$1:$CY$1,"&gt;="&amp;VLOOKUP(AA$1,'100-&gt;45b'!$A$1:$D$45,3,0),Build!$D$1:$CY$1,"&lt;="&amp;VLOOKUP(AA$1,'100-&gt;45b'!$A$1:$D$45,4,0))</f>
        <v>372</v>
      </c>
      <c r="AB77" s="7">
        <f>SUMIFS(Build!$D77:$CY77,Build!$D$1:$CY$1,"&gt;="&amp;VLOOKUP(AB$1,'100-&gt;45b'!$A$1:$D$45,3,0),Build!$D$1:$CY$1,"&lt;="&amp;VLOOKUP(AB$1,'100-&gt;45b'!$A$1:$D$45,4,0))</f>
        <v>1161</v>
      </c>
      <c r="AC77" s="7">
        <f>SUMIFS(Build!$D77:$CY77,Build!$D$1:$CY$1,"&gt;="&amp;VLOOKUP(AC$1,'100-&gt;45b'!$A$1:$D$45,3,0),Build!$D$1:$CY$1,"&lt;="&amp;VLOOKUP(AC$1,'100-&gt;45b'!$A$1:$D$45,4,0))</f>
        <v>0</v>
      </c>
      <c r="AD77" s="7">
        <f>SUMIFS(Build!$D77:$CY77,Build!$D$1:$CY$1,"&gt;="&amp;VLOOKUP(AD$1,'100-&gt;45b'!$A$1:$D$45,3,0),Build!$D$1:$CY$1,"&lt;="&amp;VLOOKUP(AD$1,'100-&gt;45b'!$A$1:$D$45,4,0))</f>
        <v>0</v>
      </c>
      <c r="AE77" s="7">
        <f>SUMIFS(Build!$D77:$CY77,Build!$D$1:$CY$1,"&gt;="&amp;VLOOKUP(AE$1,'100-&gt;45b'!$A$1:$D$45,3,0),Build!$D$1:$CY$1,"&lt;="&amp;VLOOKUP(AE$1,'100-&gt;45b'!$A$1:$D$45,4,0))</f>
        <v>64</v>
      </c>
      <c r="AF77" s="7">
        <f>SUMIFS(Build!$D77:$CY77,Build!$D$1:$CY$1,"&gt;="&amp;VLOOKUP(AF$1,'100-&gt;45b'!$A$1:$D$45,3,0),Build!$D$1:$CY$1,"&lt;="&amp;VLOOKUP(AF$1,'100-&gt;45b'!$A$1:$D$45,4,0))</f>
        <v>29</v>
      </c>
      <c r="AG77" s="7">
        <f>SUMIFS(Build!$D77:$CY77,Build!$D$1:$CY$1,"&gt;="&amp;VLOOKUP(AG$1,'100-&gt;45b'!$A$1:$D$45,3,0),Build!$D$1:$CY$1,"&lt;="&amp;VLOOKUP(AG$1,'100-&gt;45b'!$A$1:$D$45,4,0))</f>
        <v>0</v>
      </c>
      <c r="AH77" s="7">
        <f>SUMIFS(Build!$D77:$CY77,Build!$D$1:$CY$1,"&gt;="&amp;VLOOKUP(AH$1,'100-&gt;45b'!$A$1:$D$45,3,0),Build!$D$1:$CY$1,"&lt;="&amp;VLOOKUP(AH$1,'100-&gt;45b'!$A$1:$D$45,4,0))</f>
        <v>1318</v>
      </c>
      <c r="AI77" s="7">
        <f>SUMIFS(Build!$D77:$CY77,Build!$D$1:$CY$1,"&gt;="&amp;VLOOKUP(AI$1,'100-&gt;45b'!$A$1:$D$45,3,0),Build!$D$1:$CY$1,"&lt;="&amp;VLOOKUP(AI$1,'100-&gt;45b'!$A$1:$D$45,4,0))</f>
        <v>51</v>
      </c>
      <c r="AJ77" s="7">
        <f>SUMIFS(Build!$D77:$CY77,Build!$D$1:$CY$1,"&gt;="&amp;VLOOKUP(AJ$1,'100-&gt;45b'!$A$1:$D$45,3,0),Build!$D$1:$CY$1,"&lt;="&amp;VLOOKUP(AJ$1,'100-&gt;45b'!$A$1:$D$45,4,0))</f>
        <v>64</v>
      </c>
      <c r="AK77" s="7">
        <f>SUMIFS(Build!$D77:$CY77,Build!$D$1:$CY$1,"&gt;="&amp;VLOOKUP(AK$1,'100-&gt;45b'!$A$1:$D$45,3,0),Build!$D$1:$CY$1,"&lt;="&amp;VLOOKUP(AK$1,'100-&gt;45b'!$A$1:$D$45,4,0))</f>
        <v>0</v>
      </c>
      <c r="AL77" s="7">
        <f>SUMIFS(Build!$D77:$CY77,Build!$D$1:$CY$1,"&gt;="&amp;VLOOKUP(AL$1,'100-&gt;45b'!$A$1:$D$45,3,0),Build!$D$1:$CY$1,"&lt;="&amp;VLOOKUP(AL$1,'100-&gt;45b'!$A$1:$D$45,4,0))</f>
        <v>40</v>
      </c>
      <c r="AM77" s="7">
        <f>SUMIFS(Build!$D77:$CY77,Build!$D$1:$CY$1,"&gt;="&amp;VLOOKUP(AM$1,'100-&gt;45b'!$A$1:$D$45,3,0),Build!$D$1:$CY$1,"&lt;="&amp;VLOOKUP(AM$1,'100-&gt;45b'!$A$1:$D$45,4,0))</f>
        <v>0</v>
      </c>
      <c r="AN77" s="7">
        <f>SUMIFS(Build!$D77:$CY77,Build!$D$1:$CY$1,"&gt;="&amp;VLOOKUP(AN$1,'100-&gt;45b'!$A$1:$D$45,3,0),Build!$D$1:$CY$1,"&lt;="&amp;VLOOKUP(AN$1,'100-&gt;45b'!$A$1:$D$45,4,0))</f>
        <v>106</v>
      </c>
      <c r="AO77" s="7">
        <f>SUMIFS(Build!$D77:$CY77,Build!$D$1:$CY$1,"&gt;="&amp;VLOOKUP(AO$1,'100-&gt;45b'!$A$1:$D$45,3,0),Build!$D$1:$CY$1,"&lt;="&amp;VLOOKUP(AO$1,'100-&gt;45b'!$A$1:$D$45,4,0))</f>
        <v>531</v>
      </c>
      <c r="AP77" s="7">
        <f>SUMIFS(Build!$D77:$CY77,Build!$D$1:$CY$1,"&gt;="&amp;VLOOKUP(AP$1,'100-&gt;45b'!$A$1:$D$45,3,0),Build!$D$1:$CY$1,"&lt;="&amp;VLOOKUP(AP$1,'100-&gt;45b'!$A$1:$D$45,4,0))</f>
        <v>1949</v>
      </c>
      <c r="AQ77" s="7">
        <f>SUMIFS(Build!$D77:$CY77,Build!$D$1:$CY$1,"&gt;="&amp;VLOOKUP(AQ$1,'100-&gt;45b'!$A$1:$D$45,3,0),Build!$D$1:$CY$1,"&lt;="&amp;VLOOKUP(AQ$1,'100-&gt;45b'!$A$1:$D$45,4,0))</f>
        <v>648</v>
      </c>
      <c r="AR77" s="7">
        <f>SUMIFS(Build!$D77:$CY77,Build!$D$1:$CY$1,"&gt;="&amp;VLOOKUP(AR$1,'100-&gt;45b'!$A$1:$D$45,3,0),Build!$D$1:$CY$1,"&lt;="&amp;VLOOKUP(AR$1,'100-&gt;45b'!$A$1:$D$45,4,0))</f>
        <v>472</v>
      </c>
      <c r="AS77" s="7">
        <f>SUMIFS(Build!$D77:$CY77,Build!$D$1:$CY$1,"&gt;="&amp;VLOOKUP(AS$1,'100-&gt;45b'!$A$1:$D$45,3,0),Build!$D$1:$CY$1,"&lt;="&amp;VLOOKUP(AS$1,'100-&gt;45b'!$A$1:$D$45,4,0))</f>
        <v>0</v>
      </c>
      <c r="AT77" s="7">
        <f>SUMIFS(Build!$D77:$CY77,Build!$D$1:$CY$1,"&gt;="&amp;VLOOKUP(AT$1,'100-&gt;45b'!$A$1:$D$45,3,0),Build!$D$1:$CY$1,"&lt;="&amp;VLOOKUP(AT$1,'100-&gt;45b'!$A$1:$D$45,4,0))</f>
        <v>261</v>
      </c>
      <c r="AU77" s="7">
        <f>SUMIFS(Build!$D77:$CY77,Build!$D$1:$CY$1,"&gt;="&amp;VLOOKUP(AU$1,'100-&gt;45b'!$A$1:$D$45,3,0),Build!$D$1:$CY$1,"&lt;="&amp;VLOOKUP(AU$1,'100-&gt;45b'!$A$1:$D$45,4,0))</f>
        <v>719</v>
      </c>
      <c r="AV77" s="23">
        <f>Build!CX77</f>
        <v>62</v>
      </c>
      <c r="AW77" s="7">
        <f>Build!CY77</f>
        <v>160</v>
      </c>
      <c r="AX77" s="7"/>
      <c r="AY77" s="17">
        <f t="shared" si="2"/>
        <v>19</v>
      </c>
      <c r="AZ77" s="18">
        <f t="shared" si="3"/>
        <v>1.8964086760696931E-2</v>
      </c>
      <c r="BA77" s="18"/>
      <c r="BB77" s="18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B77" s="8"/>
    </row>
    <row r="78" spans="1:106" x14ac:dyDescent="0.25">
      <c r="A78" t="s">
        <v>293</v>
      </c>
      <c r="B78">
        <f>VLOOKUP($A78&amp;0,'Short Labels'!$B$1:$N$8042,8,0)</f>
        <v>2010</v>
      </c>
      <c r="C78" s="7">
        <f>SUMIFS(Build!$D78:$CY78,Build!$D$1:$CY$1,"&gt;="&amp;VLOOKUP(C$1,'100-&gt;45b'!$A$1:$D$45,3,0),Build!$D$1:$CY$1,"&lt;="&amp;VLOOKUP(C$1,'100-&gt;45b'!$A$1:$D$45,4,0))</f>
        <v>365243</v>
      </c>
      <c r="D78" s="7">
        <f>SUMIFS(Build!$D78:$CY78,Build!$D$1:$CY$1,"&gt;="&amp;VLOOKUP(D$1,'100-&gt;45b'!$A$1:$D$45,3,0),Build!$D$1:$CY$1,"&lt;="&amp;VLOOKUP(D$1,'100-&gt;45b'!$A$1:$D$45,4,0))</f>
        <v>7506</v>
      </c>
      <c r="E78" s="7">
        <f>SUMIFS(Build!$D78:$CY78,Build!$D$1:$CY$1,"&gt;="&amp;VLOOKUP(E$1,'100-&gt;45b'!$A$1:$D$45,3,0),Build!$D$1:$CY$1,"&lt;="&amp;VLOOKUP(E$1,'100-&gt;45b'!$A$1:$D$45,4,0))</f>
        <v>4587</v>
      </c>
      <c r="F78" s="7">
        <f>SUMIFS(Build!$D78:$CY78,Build!$D$1:$CY$1,"&gt;="&amp;VLOOKUP(F$1,'100-&gt;45b'!$A$1:$D$45,3,0),Build!$D$1:$CY$1,"&lt;="&amp;VLOOKUP(F$1,'100-&gt;45b'!$A$1:$D$45,4,0))</f>
        <v>13231</v>
      </c>
      <c r="G78" s="7">
        <f>SUMIFS(Build!$D78:$CY78,Build!$D$1:$CY$1,"&gt;="&amp;VLOOKUP(G$1,'100-&gt;45b'!$A$1:$D$45,3,0),Build!$D$1:$CY$1,"&lt;="&amp;VLOOKUP(G$1,'100-&gt;45b'!$A$1:$D$45,4,0))</f>
        <v>0</v>
      </c>
      <c r="H78" s="7">
        <f>SUMIFS(Build!$D78:$CY78,Build!$D$1:$CY$1,"&gt;="&amp;VLOOKUP(H$1,'100-&gt;45b'!$A$1:$D$45,3,0),Build!$D$1:$CY$1,"&lt;="&amp;VLOOKUP(H$1,'100-&gt;45b'!$A$1:$D$45,4,0))</f>
        <v>15448</v>
      </c>
      <c r="I78" s="7">
        <f>SUMIFS(Build!$D78:$CY78,Build!$D$1:$CY$1,"&gt;="&amp;VLOOKUP(I$1,'100-&gt;45b'!$A$1:$D$45,3,0),Build!$D$1:$CY$1,"&lt;="&amp;VLOOKUP(I$1,'100-&gt;45b'!$A$1:$D$45,4,0))</f>
        <v>3645</v>
      </c>
      <c r="J78" s="7">
        <f>SUMIFS(Build!$D78:$CY78,Build!$D$1:$CY$1,"&gt;="&amp;VLOOKUP(J$1,'100-&gt;45b'!$A$1:$D$45,3,0),Build!$D$1:$CY$1,"&lt;="&amp;VLOOKUP(J$1,'100-&gt;45b'!$A$1:$D$45,4,0))</f>
        <v>2793</v>
      </c>
      <c r="K78" s="7">
        <f>SUMIFS(Build!$D78:$CY78,Build!$D$1:$CY$1,"&gt;="&amp;VLOOKUP(K$1,'100-&gt;45b'!$A$1:$D$45,3,0),Build!$D$1:$CY$1,"&lt;="&amp;VLOOKUP(K$1,'100-&gt;45b'!$A$1:$D$45,4,0))</f>
        <v>2172</v>
      </c>
      <c r="L78" s="7">
        <f>SUMIFS(Build!$D78:$CY78,Build!$D$1:$CY$1,"&gt;="&amp;VLOOKUP(L$1,'100-&gt;45b'!$A$1:$D$45,3,0),Build!$D$1:$CY$1,"&lt;="&amp;VLOOKUP(L$1,'100-&gt;45b'!$A$1:$D$45,4,0))</f>
        <v>2255</v>
      </c>
      <c r="M78" s="7">
        <f>SUMIFS(Build!$D78:$CY78,Build!$D$1:$CY$1,"&gt;="&amp;VLOOKUP(M$1,'100-&gt;45b'!$A$1:$D$45,3,0),Build!$D$1:$CY$1,"&lt;="&amp;VLOOKUP(M$1,'100-&gt;45b'!$A$1:$D$45,4,0))</f>
        <v>2733</v>
      </c>
      <c r="N78" s="7">
        <f>SUMIFS(Build!$D78:$CY78,Build!$D$1:$CY$1,"&gt;="&amp;VLOOKUP(N$1,'100-&gt;45b'!$A$1:$D$45,3,0),Build!$D$1:$CY$1,"&lt;="&amp;VLOOKUP(N$1,'100-&gt;45b'!$A$1:$D$45,4,0))</f>
        <v>0</v>
      </c>
      <c r="O78" s="7">
        <f>SUMIFS(Build!$D78:$CY78,Build!$D$1:$CY$1,"&gt;="&amp;VLOOKUP(O$1,'100-&gt;45b'!$A$1:$D$45,3,0),Build!$D$1:$CY$1,"&lt;="&amp;VLOOKUP(O$1,'100-&gt;45b'!$A$1:$D$45,4,0))</f>
        <v>157</v>
      </c>
      <c r="P78" s="7">
        <f>SUMIFS(Build!$D78:$CY78,Build!$D$1:$CY$1,"&gt;="&amp;VLOOKUP(P$1,'100-&gt;45b'!$A$1:$D$45,3,0),Build!$D$1:$CY$1,"&lt;="&amp;VLOOKUP(P$1,'100-&gt;45b'!$A$1:$D$45,4,0))</f>
        <v>178</v>
      </c>
      <c r="Q78" s="7">
        <f>SUMIFS(Build!$D78:$CY78,Build!$D$1:$CY$1,"&gt;="&amp;VLOOKUP(Q$1,'100-&gt;45b'!$A$1:$D$45,3,0),Build!$D$1:$CY$1,"&lt;="&amp;VLOOKUP(Q$1,'100-&gt;45b'!$A$1:$D$45,4,0))</f>
        <v>603</v>
      </c>
      <c r="R78" s="7">
        <f>SUMIFS(Build!$D78:$CY78,Build!$D$1:$CY$1,"&gt;="&amp;VLOOKUP(R$1,'100-&gt;45b'!$A$1:$D$45,3,0),Build!$D$1:$CY$1,"&lt;="&amp;VLOOKUP(R$1,'100-&gt;45b'!$A$1:$D$45,4,0))</f>
        <v>1184</v>
      </c>
      <c r="S78" s="7">
        <f>SUMIFS(Build!$D78:$CY78,Build!$D$1:$CY$1,"&gt;="&amp;VLOOKUP(S$1,'100-&gt;45b'!$A$1:$D$45,3,0),Build!$D$1:$CY$1,"&lt;="&amp;VLOOKUP(S$1,'100-&gt;45b'!$A$1:$D$45,4,0))</f>
        <v>123</v>
      </c>
      <c r="T78" s="7">
        <f>SUMIFS(Build!$D78:$CY78,Build!$D$1:$CY$1,"&gt;="&amp;VLOOKUP(T$1,'100-&gt;45b'!$A$1:$D$45,3,0),Build!$D$1:$CY$1,"&lt;="&amp;VLOOKUP(T$1,'100-&gt;45b'!$A$1:$D$45,4,0))</f>
        <v>67</v>
      </c>
      <c r="U78" s="7">
        <f>SUMIFS(Build!$D78:$CY78,Build!$D$1:$CY$1,"&gt;="&amp;VLOOKUP(U$1,'100-&gt;45b'!$A$1:$D$45,3,0),Build!$D$1:$CY$1,"&lt;="&amp;VLOOKUP(U$1,'100-&gt;45b'!$A$1:$D$45,4,0))</f>
        <v>823</v>
      </c>
      <c r="V78" s="7">
        <f>SUMIFS(Build!$D78:$CY78,Build!$D$1:$CY$1,"&gt;="&amp;VLOOKUP(V$1,'100-&gt;45b'!$A$1:$D$45,3,0),Build!$D$1:$CY$1,"&lt;="&amp;VLOOKUP(V$1,'100-&gt;45b'!$A$1:$D$45,4,0))</f>
        <v>213</v>
      </c>
      <c r="W78" s="7">
        <f>SUMIFS(Build!$D78:$CY78,Build!$D$1:$CY$1,"&gt;="&amp;VLOOKUP(W$1,'100-&gt;45b'!$A$1:$D$45,3,0),Build!$D$1:$CY$1,"&lt;="&amp;VLOOKUP(W$1,'100-&gt;45b'!$A$1:$D$45,4,0))</f>
        <v>0</v>
      </c>
      <c r="X78" s="7">
        <f>SUMIFS(Build!$D78:$CY78,Build!$D$1:$CY$1,"&gt;="&amp;VLOOKUP(X$1,'100-&gt;45b'!$A$1:$D$45,3,0),Build!$D$1:$CY$1,"&lt;="&amp;VLOOKUP(X$1,'100-&gt;45b'!$A$1:$D$45,4,0))</f>
        <v>1881</v>
      </c>
      <c r="Y78" s="7">
        <f>SUMIFS(Build!$D78:$CY78,Build!$D$1:$CY$1,"&gt;="&amp;VLOOKUP(Y$1,'100-&gt;45b'!$A$1:$D$45,3,0),Build!$D$1:$CY$1,"&lt;="&amp;VLOOKUP(Y$1,'100-&gt;45b'!$A$1:$D$45,4,0))</f>
        <v>3977</v>
      </c>
      <c r="Z78" s="7">
        <f>SUMIFS(Build!$D78:$CY78,Build!$D$1:$CY$1,"&gt;="&amp;VLOOKUP(Z$1,'100-&gt;45b'!$A$1:$D$45,3,0),Build!$D$1:$CY$1,"&lt;="&amp;VLOOKUP(Z$1,'100-&gt;45b'!$A$1:$D$45,4,0))</f>
        <v>2897</v>
      </c>
      <c r="AA78" s="7">
        <f>SUMIFS(Build!$D78:$CY78,Build!$D$1:$CY$1,"&gt;="&amp;VLOOKUP(AA$1,'100-&gt;45b'!$A$1:$D$45,3,0),Build!$D$1:$CY$1,"&lt;="&amp;VLOOKUP(AA$1,'100-&gt;45b'!$A$1:$D$45,4,0))</f>
        <v>51572</v>
      </c>
      <c r="AB78" s="7">
        <f>SUMIFS(Build!$D78:$CY78,Build!$D$1:$CY$1,"&gt;="&amp;VLOOKUP(AB$1,'100-&gt;45b'!$A$1:$D$45,3,0),Build!$D$1:$CY$1,"&lt;="&amp;VLOOKUP(AB$1,'100-&gt;45b'!$A$1:$D$45,4,0))</f>
        <v>682716</v>
      </c>
      <c r="AC78" s="7">
        <f>SUMIFS(Build!$D78:$CY78,Build!$D$1:$CY$1,"&gt;="&amp;VLOOKUP(AC$1,'100-&gt;45b'!$A$1:$D$45,3,0),Build!$D$1:$CY$1,"&lt;="&amp;VLOOKUP(AC$1,'100-&gt;45b'!$A$1:$D$45,4,0))</f>
        <v>18477</v>
      </c>
      <c r="AD78" s="7">
        <f>SUMIFS(Build!$D78:$CY78,Build!$D$1:$CY$1,"&gt;="&amp;VLOOKUP(AD$1,'100-&gt;45b'!$A$1:$D$45,3,0),Build!$D$1:$CY$1,"&lt;="&amp;VLOOKUP(AD$1,'100-&gt;45b'!$A$1:$D$45,4,0))</f>
        <v>6178</v>
      </c>
      <c r="AE78" s="7">
        <f>SUMIFS(Build!$D78:$CY78,Build!$D$1:$CY$1,"&gt;="&amp;VLOOKUP(AE$1,'100-&gt;45b'!$A$1:$D$45,3,0),Build!$D$1:$CY$1,"&lt;="&amp;VLOOKUP(AE$1,'100-&gt;45b'!$A$1:$D$45,4,0))</f>
        <v>4664</v>
      </c>
      <c r="AF78" s="7">
        <f>SUMIFS(Build!$D78:$CY78,Build!$D$1:$CY$1,"&gt;="&amp;VLOOKUP(AF$1,'100-&gt;45b'!$A$1:$D$45,3,0),Build!$D$1:$CY$1,"&lt;="&amp;VLOOKUP(AF$1,'100-&gt;45b'!$A$1:$D$45,4,0))</f>
        <v>5461</v>
      </c>
      <c r="AG78" s="7">
        <f>SUMIFS(Build!$D78:$CY78,Build!$D$1:$CY$1,"&gt;="&amp;VLOOKUP(AG$1,'100-&gt;45b'!$A$1:$D$45,3,0),Build!$D$1:$CY$1,"&lt;="&amp;VLOOKUP(AG$1,'100-&gt;45b'!$A$1:$D$45,4,0))</f>
        <v>3119</v>
      </c>
      <c r="AH78" s="7">
        <f>SUMIFS(Build!$D78:$CY78,Build!$D$1:$CY$1,"&gt;="&amp;VLOOKUP(AH$1,'100-&gt;45b'!$A$1:$D$45,3,0),Build!$D$1:$CY$1,"&lt;="&amp;VLOOKUP(AH$1,'100-&gt;45b'!$A$1:$D$45,4,0))</f>
        <v>10055</v>
      </c>
      <c r="AI78" s="7">
        <f>SUMIFS(Build!$D78:$CY78,Build!$D$1:$CY$1,"&gt;="&amp;VLOOKUP(AI$1,'100-&gt;45b'!$A$1:$D$45,3,0),Build!$D$1:$CY$1,"&lt;="&amp;VLOOKUP(AI$1,'100-&gt;45b'!$A$1:$D$45,4,0))</f>
        <v>0</v>
      </c>
      <c r="AJ78" s="7">
        <f>SUMIFS(Build!$D78:$CY78,Build!$D$1:$CY$1,"&gt;="&amp;VLOOKUP(AJ$1,'100-&gt;45b'!$A$1:$D$45,3,0),Build!$D$1:$CY$1,"&lt;="&amp;VLOOKUP(AJ$1,'100-&gt;45b'!$A$1:$D$45,4,0))</f>
        <v>0</v>
      </c>
      <c r="AK78" s="7">
        <f>SUMIFS(Build!$D78:$CY78,Build!$D$1:$CY$1,"&gt;="&amp;VLOOKUP(AK$1,'100-&gt;45b'!$A$1:$D$45,3,0),Build!$D$1:$CY$1,"&lt;="&amp;VLOOKUP(AK$1,'100-&gt;45b'!$A$1:$D$45,4,0))</f>
        <v>1740</v>
      </c>
      <c r="AL78" s="7">
        <f>SUMIFS(Build!$D78:$CY78,Build!$D$1:$CY$1,"&gt;="&amp;VLOOKUP(AL$1,'100-&gt;45b'!$A$1:$D$45,3,0),Build!$D$1:$CY$1,"&lt;="&amp;VLOOKUP(AL$1,'100-&gt;45b'!$A$1:$D$45,4,0))</f>
        <v>8365</v>
      </c>
      <c r="AM78" s="7">
        <f>SUMIFS(Build!$D78:$CY78,Build!$D$1:$CY$1,"&gt;="&amp;VLOOKUP(AM$1,'100-&gt;45b'!$A$1:$D$45,3,0),Build!$D$1:$CY$1,"&lt;="&amp;VLOOKUP(AM$1,'100-&gt;45b'!$A$1:$D$45,4,0))</f>
        <v>1462</v>
      </c>
      <c r="AN78" s="7">
        <f>SUMIFS(Build!$D78:$CY78,Build!$D$1:$CY$1,"&gt;="&amp;VLOOKUP(AN$1,'100-&gt;45b'!$A$1:$D$45,3,0),Build!$D$1:$CY$1,"&lt;="&amp;VLOOKUP(AN$1,'100-&gt;45b'!$A$1:$D$45,4,0))</f>
        <v>47487</v>
      </c>
      <c r="AO78" s="7">
        <f>SUMIFS(Build!$D78:$CY78,Build!$D$1:$CY$1,"&gt;="&amp;VLOOKUP(AO$1,'100-&gt;45b'!$A$1:$D$45,3,0),Build!$D$1:$CY$1,"&lt;="&amp;VLOOKUP(AO$1,'100-&gt;45b'!$A$1:$D$45,4,0))</f>
        <v>874</v>
      </c>
      <c r="AP78" s="7">
        <f>SUMIFS(Build!$D78:$CY78,Build!$D$1:$CY$1,"&gt;="&amp;VLOOKUP(AP$1,'100-&gt;45b'!$A$1:$D$45,3,0),Build!$D$1:$CY$1,"&lt;="&amp;VLOOKUP(AP$1,'100-&gt;45b'!$A$1:$D$45,4,0))</f>
        <v>31031</v>
      </c>
      <c r="AQ78" s="7">
        <f>SUMIFS(Build!$D78:$CY78,Build!$D$1:$CY$1,"&gt;="&amp;VLOOKUP(AQ$1,'100-&gt;45b'!$A$1:$D$45,3,0),Build!$D$1:$CY$1,"&lt;="&amp;VLOOKUP(AQ$1,'100-&gt;45b'!$A$1:$D$45,4,0))</f>
        <v>78226</v>
      </c>
      <c r="AR78" s="7">
        <f>SUMIFS(Build!$D78:$CY78,Build!$D$1:$CY$1,"&gt;="&amp;VLOOKUP(AR$1,'100-&gt;45b'!$A$1:$D$45,3,0),Build!$D$1:$CY$1,"&lt;="&amp;VLOOKUP(AR$1,'100-&gt;45b'!$A$1:$D$45,4,0))</f>
        <v>23916</v>
      </c>
      <c r="AS78" s="7">
        <f>SUMIFS(Build!$D78:$CY78,Build!$D$1:$CY$1,"&gt;="&amp;VLOOKUP(AS$1,'100-&gt;45b'!$A$1:$D$45,3,0),Build!$D$1:$CY$1,"&lt;="&amp;VLOOKUP(AS$1,'100-&gt;45b'!$A$1:$D$45,4,0))</f>
        <v>3358</v>
      </c>
      <c r="AT78" s="7">
        <f>SUMIFS(Build!$D78:$CY78,Build!$D$1:$CY$1,"&gt;="&amp;VLOOKUP(AT$1,'100-&gt;45b'!$A$1:$D$45,3,0),Build!$D$1:$CY$1,"&lt;="&amp;VLOOKUP(AT$1,'100-&gt;45b'!$A$1:$D$45,4,0))</f>
        <v>24477</v>
      </c>
      <c r="AU78" s="7">
        <f>SUMIFS(Build!$D78:$CY78,Build!$D$1:$CY$1,"&gt;="&amp;VLOOKUP(AU$1,'100-&gt;45b'!$A$1:$D$45,3,0),Build!$D$1:$CY$1,"&lt;="&amp;VLOOKUP(AU$1,'100-&gt;45b'!$A$1:$D$45,4,0))</f>
        <v>10869</v>
      </c>
      <c r="AV78" s="23">
        <f>Build!CX78</f>
        <v>1997</v>
      </c>
      <c r="AW78" s="7">
        <f>Build!CY78</f>
        <v>494649</v>
      </c>
      <c r="AX78" s="7"/>
      <c r="AY78" s="17">
        <f t="shared" si="2"/>
        <v>40</v>
      </c>
      <c r="AZ78" s="18">
        <f t="shared" si="3"/>
        <v>0.2546574897459804</v>
      </c>
      <c r="BA78" s="18"/>
      <c r="BB78" s="18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B78" s="8"/>
    </row>
    <row r="79" spans="1:106" x14ac:dyDescent="0.25">
      <c r="A79" t="s">
        <v>342</v>
      </c>
      <c r="B79">
        <f>VLOOKUP($A79&amp;0,'Short Labels'!$B$1:$N$8042,8,0)</f>
        <v>2020</v>
      </c>
      <c r="C79" s="7">
        <f>SUMIFS(Build!$D79:$CY79,Build!$D$1:$CY$1,"&gt;="&amp;VLOOKUP(C$1,'100-&gt;45b'!$A$1:$D$45,3,0),Build!$D$1:$CY$1,"&lt;="&amp;VLOOKUP(C$1,'100-&gt;45b'!$A$1:$D$45,4,0))</f>
        <v>60520</v>
      </c>
      <c r="D79" s="7">
        <f>SUMIFS(Build!$D79:$CY79,Build!$D$1:$CY$1,"&gt;="&amp;VLOOKUP(D$1,'100-&gt;45b'!$A$1:$D$45,3,0),Build!$D$1:$CY$1,"&lt;="&amp;VLOOKUP(D$1,'100-&gt;45b'!$A$1:$D$45,4,0))</f>
        <v>224</v>
      </c>
      <c r="E79" s="7">
        <f>SUMIFS(Build!$D79:$CY79,Build!$D$1:$CY$1,"&gt;="&amp;VLOOKUP(E$1,'100-&gt;45b'!$A$1:$D$45,3,0),Build!$D$1:$CY$1,"&lt;="&amp;VLOOKUP(E$1,'100-&gt;45b'!$A$1:$D$45,4,0))</f>
        <v>0</v>
      </c>
      <c r="F79" s="7">
        <f>SUMIFS(Build!$D79:$CY79,Build!$D$1:$CY$1,"&gt;="&amp;VLOOKUP(F$1,'100-&gt;45b'!$A$1:$D$45,3,0),Build!$D$1:$CY$1,"&lt;="&amp;VLOOKUP(F$1,'100-&gt;45b'!$A$1:$D$45,4,0))</f>
        <v>3018</v>
      </c>
      <c r="G79" s="7">
        <f>SUMIFS(Build!$D79:$CY79,Build!$D$1:$CY$1,"&gt;="&amp;VLOOKUP(G$1,'100-&gt;45b'!$A$1:$D$45,3,0),Build!$D$1:$CY$1,"&lt;="&amp;VLOOKUP(G$1,'100-&gt;45b'!$A$1:$D$45,4,0))</f>
        <v>0</v>
      </c>
      <c r="H79" s="7">
        <f>SUMIFS(Build!$D79:$CY79,Build!$D$1:$CY$1,"&gt;="&amp;VLOOKUP(H$1,'100-&gt;45b'!$A$1:$D$45,3,0),Build!$D$1:$CY$1,"&lt;="&amp;VLOOKUP(H$1,'100-&gt;45b'!$A$1:$D$45,4,0))</f>
        <v>33408</v>
      </c>
      <c r="I79" s="7">
        <f>SUMIFS(Build!$D79:$CY79,Build!$D$1:$CY$1,"&gt;="&amp;VLOOKUP(I$1,'100-&gt;45b'!$A$1:$D$45,3,0),Build!$D$1:$CY$1,"&lt;="&amp;VLOOKUP(I$1,'100-&gt;45b'!$A$1:$D$45,4,0))</f>
        <v>16142</v>
      </c>
      <c r="J79" s="7">
        <f>SUMIFS(Build!$D79:$CY79,Build!$D$1:$CY$1,"&gt;="&amp;VLOOKUP(J$1,'100-&gt;45b'!$A$1:$D$45,3,0),Build!$D$1:$CY$1,"&lt;="&amp;VLOOKUP(J$1,'100-&gt;45b'!$A$1:$D$45,4,0))</f>
        <v>1447</v>
      </c>
      <c r="K79" s="7">
        <f>SUMIFS(Build!$D79:$CY79,Build!$D$1:$CY$1,"&gt;="&amp;VLOOKUP(K$1,'100-&gt;45b'!$A$1:$D$45,3,0),Build!$D$1:$CY$1,"&lt;="&amp;VLOOKUP(K$1,'100-&gt;45b'!$A$1:$D$45,4,0))</f>
        <v>2645</v>
      </c>
      <c r="L79" s="7">
        <f>SUMIFS(Build!$D79:$CY79,Build!$D$1:$CY$1,"&gt;="&amp;VLOOKUP(L$1,'100-&gt;45b'!$A$1:$D$45,3,0),Build!$D$1:$CY$1,"&lt;="&amp;VLOOKUP(L$1,'100-&gt;45b'!$A$1:$D$45,4,0))</f>
        <v>360</v>
      </c>
      <c r="M79" s="7">
        <f>SUMIFS(Build!$D79:$CY79,Build!$D$1:$CY$1,"&gt;="&amp;VLOOKUP(M$1,'100-&gt;45b'!$A$1:$D$45,3,0),Build!$D$1:$CY$1,"&lt;="&amp;VLOOKUP(M$1,'100-&gt;45b'!$A$1:$D$45,4,0))</f>
        <v>1481</v>
      </c>
      <c r="N79" s="7">
        <f>SUMIFS(Build!$D79:$CY79,Build!$D$1:$CY$1,"&gt;="&amp;VLOOKUP(N$1,'100-&gt;45b'!$A$1:$D$45,3,0),Build!$D$1:$CY$1,"&lt;="&amp;VLOOKUP(N$1,'100-&gt;45b'!$A$1:$D$45,4,0))</f>
        <v>1488</v>
      </c>
      <c r="O79" s="7">
        <f>SUMIFS(Build!$D79:$CY79,Build!$D$1:$CY$1,"&gt;="&amp;VLOOKUP(O$1,'100-&gt;45b'!$A$1:$D$45,3,0),Build!$D$1:$CY$1,"&lt;="&amp;VLOOKUP(O$1,'100-&gt;45b'!$A$1:$D$45,4,0))</f>
        <v>2869</v>
      </c>
      <c r="P79" s="7">
        <f>SUMIFS(Build!$D79:$CY79,Build!$D$1:$CY$1,"&gt;="&amp;VLOOKUP(P$1,'100-&gt;45b'!$A$1:$D$45,3,0),Build!$D$1:$CY$1,"&lt;="&amp;VLOOKUP(P$1,'100-&gt;45b'!$A$1:$D$45,4,0))</f>
        <v>18079</v>
      </c>
      <c r="Q79" s="7">
        <f>SUMIFS(Build!$D79:$CY79,Build!$D$1:$CY$1,"&gt;="&amp;VLOOKUP(Q$1,'100-&gt;45b'!$A$1:$D$45,3,0),Build!$D$1:$CY$1,"&lt;="&amp;VLOOKUP(Q$1,'100-&gt;45b'!$A$1:$D$45,4,0))</f>
        <v>2494</v>
      </c>
      <c r="R79" s="7">
        <f>SUMIFS(Build!$D79:$CY79,Build!$D$1:$CY$1,"&gt;="&amp;VLOOKUP(R$1,'100-&gt;45b'!$A$1:$D$45,3,0),Build!$D$1:$CY$1,"&lt;="&amp;VLOOKUP(R$1,'100-&gt;45b'!$A$1:$D$45,4,0))</f>
        <v>16756</v>
      </c>
      <c r="S79" s="7">
        <f>SUMIFS(Build!$D79:$CY79,Build!$D$1:$CY$1,"&gt;="&amp;VLOOKUP(S$1,'100-&gt;45b'!$A$1:$D$45,3,0),Build!$D$1:$CY$1,"&lt;="&amp;VLOOKUP(S$1,'100-&gt;45b'!$A$1:$D$45,4,0))</f>
        <v>0</v>
      </c>
      <c r="T79" s="7">
        <f>SUMIFS(Build!$D79:$CY79,Build!$D$1:$CY$1,"&gt;="&amp;VLOOKUP(T$1,'100-&gt;45b'!$A$1:$D$45,3,0),Build!$D$1:$CY$1,"&lt;="&amp;VLOOKUP(T$1,'100-&gt;45b'!$A$1:$D$45,4,0))</f>
        <v>353</v>
      </c>
      <c r="U79" s="7">
        <f>SUMIFS(Build!$D79:$CY79,Build!$D$1:$CY$1,"&gt;="&amp;VLOOKUP(U$1,'100-&gt;45b'!$A$1:$D$45,3,0),Build!$D$1:$CY$1,"&lt;="&amp;VLOOKUP(U$1,'100-&gt;45b'!$A$1:$D$45,4,0))</f>
        <v>1273</v>
      </c>
      <c r="V79" s="7">
        <f>SUMIFS(Build!$D79:$CY79,Build!$D$1:$CY$1,"&gt;="&amp;VLOOKUP(V$1,'100-&gt;45b'!$A$1:$D$45,3,0),Build!$D$1:$CY$1,"&lt;="&amp;VLOOKUP(V$1,'100-&gt;45b'!$A$1:$D$45,4,0))</f>
        <v>325</v>
      </c>
      <c r="W79" s="7">
        <f>SUMIFS(Build!$D79:$CY79,Build!$D$1:$CY$1,"&gt;="&amp;VLOOKUP(W$1,'100-&gt;45b'!$A$1:$D$45,3,0),Build!$D$1:$CY$1,"&lt;="&amp;VLOOKUP(W$1,'100-&gt;45b'!$A$1:$D$45,4,0))</f>
        <v>0</v>
      </c>
      <c r="X79" s="7">
        <f>SUMIFS(Build!$D79:$CY79,Build!$D$1:$CY$1,"&gt;="&amp;VLOOKUP(X$1,'100-&gt;45b'!$A$1:$D$45,3,0),Build!$D$1:$CY$1,"&lt;="&amp;VLOOKUP(X$1,'100-&gt;45b'!$A$1:$D$45,4,0))</f>
        <v>22890</v>
      </c>
      <c r="Y79" s="7">
        <f>SUMIFS(Build!$D79:$CY79,Build!$D$1:$CY$1,"&gt;="&amp;VLOOKUP(Y$1,'100-&gt;45b'!$A$1:$D$45,3,0),Build!$D$1:$CY$1,"&lt;="&amp;VLOOKUP(Y$1,'100-&gt;45b'!$A$1:$D$45,4,0))</f>
        <v>3580</v>
      </c>
      <c r="Z79" s="7">
        <f>SUMIFS(Build!$D79:$CY79,Build!$D$1:$CY$1,"&gt;="&amp;VLOOKUP(Z$1,'100-&gt;45b'!$A$1:$D$45,3,0),Build!$D$1:$CY$1,"&lt;="&amp;VLOOKUP(Z$1,'100-&gt;45b'!$A$1:$D$45,4,0))</f>
        <v>3693</v>
      </c>
      <c r="AA79" s="7">
        <f>SUMIFS(Build!$D79:$CY79,Build!$D$1:$CY$1,"&gt;="&amp;VLOOKUP(AA$1,'100-&gt;45b'!$A$1:$D$45,3,0),Build!$D$1:$CY$1,"&lt;="&amp;VLOOKUP(AA$1,'100-&gt;45b'!$A$1:$D$45,4,0))</f>
        <v>160674</v>
      </c>
      <c r="AB79" s="7">
        <f>SUMIFS(Build!$D79:$CY79,Build!$D$1:$CY$1,"&gt;="&amp;VLOOKUP(AB$1,'100-&gt;45b'!$A$1:$D$45,3,0),Build!$D$1:$CY$1,"&lt;="&amp;VLOOKUP(AB$1,'100-&gt;45b'!$A$1:$D$45,4,0))</f>
        <v>176580</v>
      </c>
      <c r="AC79" s="7">
        <f>SUMIFS(Build!$D79:$CY79,Build!$D$1:$CY$1,"&gt;="&amp;VLOOKUP(AC$1,'100-&gt;45b'!$A$1:$D$45,3,0),Build!$D$1:$CY$1,"&lt;="&amp;VLOOKUP(AC$1,'100-&gt;45b'!$A$1:$D$45,4,0))</f>
        <v>44065</v>
      </c>
      <c r="AD79" s="7">
        <f>SUMIFS(Build!$D79:$CY79,Build!$D$1:$CY$1,"&gt;="&amp;VLOOKUP(AD$1,'100-&gt;45b'!$A$1:$D$45,3,0),Build!$D$1:$CY$1,"&lt;="&amp;VLOOKUP(AD$1,'100-&gt;45b'!$A$1:$D$45,4,0))</f>
        <v>0</v>
      </c>
      <c r="AE79" s="7">
        <f>SUMIFS(Build!$D79:$CY79,Build!$D$1:$CY$1,"&gt;="&amp;VLOOKUP(AE$1,'100-&gt;45b'!$A$1:$D$45,3,0),Build!$D$1:$CY$1,"&lt;="&amp;VLOOKUP(AE$1,'100-&gt;45b'!$A$1:$D$45,4,0))</f>
        <v>208</v>
      </c>
      <c r="AF79" s="7">
        <f>SUMIFS(Build!$D79:$CY79,Build!$D$1:$CY$1,"&gt;="&amp;VLOOKUP(AF$1,'100-&gt;45b'!$A$1:$D$45,3,0),Build!$D$1:$CY$1,"&lt;="&amp;VLOOKUP(AF$1,'100-&gt;45b'!$A$1:$D$45,4,0))</f>
        <v>1411</v>
      </c>
      <c r="AG79" s="7">
        <f>SUMIFS(Build!$D79:$CY79,Build!$D$1:$CY$1,"&gt;="&amp;VLOOKUP(AG$1,'100-&gt;45b'!$A$1:$D$45,3,0),Build!$D$1:$CY$1,"&lt;="&amp;VLOOKUP(AG$1,'100-&gt;45b'!$A$1:$D$45,4,0))</f>
        <v>757</v>
      </c>
      <c r="AH79" s="7">
        <f>SUMIFS(Build!$D79:$CY79,Build!$D$1:$CY$1,"&gt;="&amp;VLOOKUP(AH$1,'100-&gt;45b'!$A$1:$D$45,3,0),Build!$D$1:$CY$1,"&lt;="&amp;VLOOKUP(AH$1,'100-&gt;45b'!$A$1:$D$45,4,0))</f>
        <v>26115</v>
      </c>
      <c r="AI79" s="7">
        <f>SUMIFS(Build!$D79:$CY79,Build!$D$1:$CY$1,"&gt;="&amp;VLOOKUP(AI$1,'100-&gt;45b'!$A$1:$D$45,3,0),Build!$D$1:$CY$1,"&lt;="&amp;VLOOKUP(AI$1,'100-&gt;45b'!$A$1:$D$45,4,0))</f>
        <v>3794</v>
      </c>
      <c r="AJ79" s="7">
        <f>SUMIFS(Build!$D79:$CY79,Build!$D$1:$CY$1,"&gt;="&amp;VLOOKUP(AJ$1,'100-&gt;45b'!$A$1:$D$45,3,0),Build!$D$1:$CY$1,"&lt;="&amp;VLOOKUP(AJ$1,'100-&gt;45b'!$A$1:$D$45,4,0))</f>
        <v>5685</v>
      </c>
      <c r="AK79" s="7">
        <f>SUMIFS(Build!$D79:$CY79,Build!$D$1:$CY$1,"&gt;="&amp;VLOOKUP(AK$1,'100-&gt;45b'!$A$1:$D$45,3,0),Build!$D$1:$CY$1,"&lt;="&amp;VLOOKUP(AK$1,'100-&gt;45b'!$A$1:$D$45,4,0))</f>
        <v>2686</v>
      </c>
      <c r="AL79" s="7">
        <f>SUMIFS(Build!$D79:$CY79,Build!$D$1:$CY$1,"&gt;="&amp;VLOOKUP(AL$1,'100-&gt;45b'!$A$1:$D$45,3,0),Build!$D$1:$CY$1,"&lt;="&amp;VLOOKUP(AL$1,'100-&gt;45b'!$A$1:$D$45,4,0))</f>
        <v>11007</v>
      </c>
      <c r="AM79" s="7">
        <f>SUMIFS(Build!$D79:$CY79,Build!$D$1:$CY$1,"&gt;="&amp;VLOOKUP(AM$1,'100-&gt;45b'!$A$1:$D$45,3,0),Build!$D$1:$CY$1,"&lt;="&amp;VLOOKUP(AM$1,'100-&gt;45b'!$A$1:$D$45,4,0))</f>
        <v>1478</v>
      </c>
      <c r="AN79" s="7">
        <f>SUMIFS(Build!$D79:$CY79,Build!$D$1:$CY$1,"&gt;="&amp;VLOOKUP(AN$1,'100-&gt;45b'!$A$1:$D$45,3,0),Build!$D$1:$CY$1,"&lt;="&amp;VLOOKUP(AN$1,'100-&gt;45b'!$A$1:$D$45,4,0))</f>
        <v>11177</v>
      </c>
      <c r="AO79" s="7">
        <f>SUMIFS(Build!$D79:$CY79,Build!$D$1:$CY$1,"&gt;="&amp;VLOOKUP(AO$1,'100-&gt;45b'!$A$1:$D$45,3,0),Build!$D$1:$CY$1,"&lt;="&amp;VLOOKUP(AO$1,'100-&gt;45b'!$A$1:$D$45,4,0))</f>
        <v>7593</v>
      </c>
      <c r="AP79" s="7">
        <f>SUMIFS(Build!$D79:$CY79,Build!$D$1:$CY$1,"&gt;="&amp;VLOOKUP(AP$1,'100-&gt;45b'!$A$1:$D$45,3,0),Build!$D$1:$CY$1,"&lt;="&amp;VLOOKUP(AP$1,'100-&gt;45b'!$A$1:$D$45,4,0))</f>
        <v>121245</v>
      </c>
      <c r="AQ79" s="7">
        <f>SUMIFS(Build!$D79:$CY79,Build!$D$1:$CY$1,"&gt;="&amp;VLOOKUP(AQ$1,'100-&gt;45b'!$A$1:$D$45,3,0),Build!$D$1:$CY$1,"&lt;="&amp;VLOOKUP(AQ$1,'100-&gt;45b'!$A$1:$D$45,4,0))</f>
        <v>108096</v>
      </c>
      <c r="AR79" s="7">
        <f>SUMIFS(Build!$D79:$CY79,Build!$D$1:$CY$1,"&gt;="&amp;VLOOKUP(AR$1,'100-&gt;45b'!$A$1:$D$45,3,0),Build!$D$1:$CY$1,"&lt;="&amp;VLOOKUP(AR$1,'100-&gt;45b'!$A$1:$D$45,4,0))</f>
        <v>44901</v>
      </c>
      <c r="AS79" s="7">
        <f>SUMIFS(Build!$D79:$CY79,Build!$D$1:$CY$1,"&gt;="&amp;VLOOKUP(AS$1,'100-&gt;45b'!$A$1:$D$45,3,0),Build!$D$1:$CY$1,"&lt;="&amp;VLOOKUP(AS$1,'100-&gt;45b'!$A$1:$D$45,4,0))</f>
        <v>3389</v>
      </c>
      <c r="AT79" s="7">
        <f>SUMIFS(Build!$D79:$CY79,Build!$D$1:$CY$1,"&gt;="&amp;VLOOKUP(AT$1,'100-&gt;45b'!$A$1:$D$45,3,0),Build!$D$1:$CY$1,"&lt;="&amp;VLOOKUP(AT$1,'100-&gt;45b'!$A$1:$D$45,4,0))</f>
        <v>26433</v>
      </c>
      <c r="AU79" s="7">
        <f>SUMIFS(Build!$D79:$CY79,Build!$D$1:$CY$1,"&gt;="&amp;VLOOKUP(AU$1,'100-&gt;45b'!$A$1:$D$45,3,0),Build!$D$1:$CY$1,"&lt;="&amp;VLOOKUP(AU$1,'100-&gt;45b'!$A$1:$D$45,4,0))</f>
        <v>525</v>
      </c>
      <c r="AV79" s="23">
        <f>Build!CX79</f>
        <v>5005</v>
      </c>
      <c r="AW79" s="7">
        <f>Build!CY79</f>
        <v>0</v>
      </c>
      <c r="AX79" s="7"/>
      <c r="AY79" s="17">
        <f t="shared" si="2"/>
        <v>40</v>
      </c>
      <c r="AZ79" s="18">
        <f t="shared" si="3"/>
        <v>0</v>
      </c>
      <c r="BA79" s="18"/>
      <c r="BB79" s="18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B79" s="8"/>
    </row>
    <row r="80" spans="1:106" x14ac:dyDescent="0.25">
      <c r="A80" t="s">
        <v>295</v>
      </c>
      <c r="B80">
        <f>VLOOKUP($A80&amp;0,'Short Labels'!$B$1:$N$8042,8,0)</f>
        <v>2020</v>
      </c>
      <c r="C80" s="7">
        <f>SUMIFS(Build!$D80:$CY80,Build!$D$1:$CY$1,"&gt;="&amp;VLOOKUP(C$1,'100-&gt;45b'!$A$1:$D$45,3,0),Build!$D$1:$CY$1,"&lt;="&amp;VLOOKUP(C$1,'100-&gt;45b'!$A$1:$D$45,4,0))</f>
        <v>1410706</v>
      </c>
      <c r="D80" s="7">
        <f>SUMIFS(Build!$D80:$CY80,Build!$D$1:$CY$1,"&gt;="&amp;VLOOKUP(D$1,'100-&gt;45b'!$A$1:$D$45,3,0),Build!$D$1:$CY$1,"&lt;="&amp;VLOOKUP(D$1,'100-&gt;45b'!$A$1:$D$45,4,0))</f>
        <v>10654</v>
      </c>
      <c r="E80" s="7">
        <f>SUMIFS(Build!$D80:$CY80,Build!$D$1:$CY$1,"&gt;="&amp;VLOOKUP(E$1,'100-&gt;45b'!$A$1:$D$45,3,0),Build!$D$1:$CY$1,"&lt;="&amp;VLOOKUP(E$1,'100-&gt;45b'!$A$1:$D$45,4,0))</f>
        <v>0</v>
      </c>
      <c r="F80" s="7">
        <f>SUMIFS(Build!$D80:$CY80,Build!$D$1:$CY$1,"&gt;="&amp;VLOOKUP(F$1,'100-&gt;45b'!$A$1:$D$45,3,0),Build!$D$1:$CY$1,"&lt;="&amp;VLOOKUP(F$1,'100-&gt;45b'!$A$1:$D$45,4,0))</f>
        <v>63100</v>
      </c>
      <c r="G80" s="7">
        <f>SUMIFS(Build!$D80:$CY80,Build!$D$1:$CY$1,"&gt;="&amp;VLOOKUP(G$1,'100-&gt;45b'!$A$1:$D$45,3,0),Build!$D$1:$CY$1,"&lt;="&amp;VLOOKUP(G$1,'100-&gt;45b'!$A$1:$D$45,4,0))</f>
        <v>0</v>
      </c>
      <c r="H80" s="7">
        <f>SUMIFS(Build!$D80:$CY80,Build!$D$1:$CY$1,"&gt;="&amp;VLOOKUP(H$1,'100-&gt;45b'!$A$1:$D$45,3,0),Build!$D$1:$CY$1,"&lt;="&amp;VLOOKUP(H$1,'100-&gt;45b'!$A$1:$D$45,4,0))</f>
        <v>47783</v>
      </c>
      <c r="I80" s="7">
        <f>SUMIFS(Build!$D80:$CY80,Build!$D$1:$CY$1,"&gt;="&amp;VLOOKUP(I$1,'100-&gt;45b'!$A$1:$D$45,3,0),Build!$D$1:$CY$1,"&lt;="&amp;VLOOKUP(I$1,'100-&gt;45b'!$A$1:$D$45,4,0))</f>
        <v>65313</v>
      </c>
      <c r="J80" s="7">
        <f>SUMIFS(Build!$D80:$CY80,Build!$D$1:$CY$1,"&gt;="&amp;VLOOKUP(J$1,'100-&gt;45b'!$A$1:$D$45,3,0),Build!$D$1:$CY$1,"&lt;="&amp;VLOOKUP(J$1,'100-&gt;45b'!$A$1:$D$45,4,0))</f>
        <v>25103</v>
      </c>
      <c r="K80" s="7">
        <f>SUMIFS(Build!$D80:$CY80,Build!$D$1:$CY$1,"&gt;="&amp;VLOOKUP(K$1,'100-&gt;45b'!$A$1:$D$45,3,0),Build!$D$1:$CY$1,"&lt;="&amp;VLOOKUP(K$1,'100-&gt;45b'!$A$1:$D$45,4,0))</f>
        <v>4436</v>
      </c>
      <c r="L80" s="7">
        <f>SUMIFS(Build!$D80:$CY80,Build!$D$1:$CY$1,"&gt;="&amp;VLOOKUP(L$1,'100-&gt;45b'!$A$1:$D$45,3,0),Build!$D$1:$CY$1,"&lt;="&amp;VLOOKUP(L$1,'100-&gt;45b'!$A$1:$D$45,4,0))</f>
        <v>0</v>
      </c>
      <c r="M80" s="7">
        <f>SUMIFS(Build!$D80:$CY80,Build!$D$1:$CY$1,"&gt;="&amp;VLOOKUP(M$1,'100-&gt;45b'!$A$1:$D$45,3,0),Build!$D$1:$CY$1,"&lt;="&amp;VLOOKUP(M$1,'100-&gt;45b'!$A$1:$D$45,4,0))</f>
        <v>3424</v>
      </c>
      <c r="N80" s="7">
        <f>SUMIFS(Build!$D80:$CY80,Build!$D$1:$CY$1,"&gt;="&amp;VLOOKUP(N$1,'100-&gt;45b'!$A$1:$D$45,3,0),Build!$D$1:$CY$1,"&lt;="&amp;VLOOKUP(N$1,'100-&gt;45b'!$A$1:$D$45,4,0))</f>
        <v>574</v>
      </c>
      <c r="O80" s="7">
        <f>SUMIFS(Build!$D80:$CY80,Build!$D$1:$CY$1,"&gt;="&amp;VLOOKUP(O$1,'100-&gt;45b'!$A$1:$D$45,3,0),Build!$D$1:$CY$1,"&lt;="&amp;VLOOKUP(O$1,'100-&gt;45b'!$A$1:$D$45,4,0))</f>
        <v>1185</v>
      </c>
      <c r="P80" s="7">
        <f>SUMIFS(Build!$D80:$CY80,Build!$D$1:$CY$1,"&gt;="&amp;VLOOKUP(P$1,'100-&gt;45b'!$A$1:$D$45,3,0),Build!$D$1:$CY$1,"&lt;="&amp;VLOOKUP(P$1,'100-&gt;45b'!$A$1:$D$45,4,0))</f>
        <v>36865</v>
      </c>
      <c r="Q80" s="7">
        <f>SUMIFS(Build!$D80:$CY80,Build!$D$1:$CY$1,"&gt;="&amp;VLOOKUP(Q$1,'100-&gt;45b'!$A$1:$D$45,3,0),Build!$D$1:$CY$1,"&lt;="&amp;VLOOKUP(Q$1,'100-&gt;45b'!$A$1:$D$45,4,0))</f>
        <v>615</v>
      </c>
      <c r="R80" s="7">
        <f>SUMIFS(Build!$D80:$CY80,Build!$D$1:$CY$1,"&gt;="&amp;VLOOKUP(R$1,'100-&gt;45b'!$A$1:$D$45,3,0),Build!$D$1:$CY$1,"&lt;="&amp;VLOOKUP(R$1,'100-&gt;45b'!$A$1:$D$45,4,0))</f>
        <v>9160</v>
      </c>
      <c r="S80" s="7">
        <f>SUMIFS(Build!$D80:$CY80,Build!$D$1:$CY$1,"&gt;="&amp;VLOOKUP(S$1,'100-&gt;45b'!$A$1:$D$45,3,0),Build!$D$1:$CY$1,"&lt;="&amp;VLOOKUP(S$1,'100-&gt;45b'!$A$1:$D$45,4,0))</f>
        <v>0</v>
      </c>
      <c r="T80" s="7">
        <f>SUMIFS(Build!$D80:$CY80,Build!$D$1:$CY$1,"&gt;="&amp;VLOOKUP(T$1,'100-&gt;45b'!$A$1:$D$45,3,0),Build!$D$1:$CY$1,"&lt;="&amp;VLOOKUP(T$1,'100-&gt;45b'!$A$1:$D$45,4,0))</f>
        <v>0</v>
      </c>
      <c r="U80" s="7">
        <f>SUMIFS(Build!$D80:$CY80,Build!$D$1:$CY$1,"&gt;="&amp;VLOOKUP(U$1,'100-&gt;45b'!$A$1:$D$45,3,0),Build!$D$1:$CY$1,"&lt;="&amp;VLOOKUP(U$1,'100-&gt;45b'!$A$1:$D$45,4,0))</f>
        <v>0</v>
      </c>
      <c r="V80" s="7">
        <f>SUMIFS(Build!$D80:$CY80,Build!$D$1:$CY$1,"&gt;="&amp;VLOOKUP(V$1,'100-&gt;45b'!$A$1:$D$45,3,0),Build!$D$1:$CY$1,"&lt;="&amp;VLOOKUP(V$1,'100-&gt;45b'!$A$1:$D$45,4,0))</f>
        <v>0</v>
      </c>
      <c r="W80" s="7">
        <f>SUMIFS(Build!$D80:$CY80,Build!$D$1:$CY$1,"&gt;="&amp;VLOOKUP(W$1,'100-&gt;45b'!$A$1:$D$45,3,0),Build!$D$1:$CY$1,"&lt;="&amp;VLOOKUP(W$1,'100-&gt;45b'!$A$1:$D$45,4,0))</f>
        <v>0</v>
      </c>
      <c r="X80" s="7">
        <f>SUMIFS(Build!$D80:$CY80,Build!$D$1:$CY$1,"&gt;="&amp;VLOOKUP(X$1,'100-&gt;45b'!$A$1:$D$45,3,0),Build!$D$1:$CY$1,"&lt;="&amp;VLOOKUP(X$1,'100-&gt;45b'!$A$1:$D$45,4,0))</f>
        <v>19061</v>
      </c>
      <c r="Y80" s="7">
        <f>SUMIFS(Build!$D80:$CY80,Build!$D$1:$CY$1,"&gt;="&amp;VLOOKUP(Y$1,'100-&gt;45b'!$A$1:$D$45,3,0),Build!$D$1:$CY$1,"&lt;="&amp;VLOOKUP(Y$1,'100-&gt;45b'!$A$1:$D$45,4,0))</f>
        <v>7272</v>
      </c>
      <c r="Z80" s="7">
        <f>SUMIFS(Build!$D80:$CY80,Build!$D$1:$CY$1,"&gt;="&amp;VLOOKUP(Z$1,'100-&gt;45b'!$A$1:$D$45,3,0),Build!$D$1:$CY$1,"&lt;="&amp;VLOOKUP(Z$1,'100-&gt;45b'!$A$1:$D$45,4,0))</f>
        <v>6920</v>
      </c>
      <c r="AA80" s="7">
        <f>SUMIFS(Build!$D80:$CY80,Build!$D$1:$CY$1,"&gt;="&amp;VLOOKUP(AA$1,'100-&gt;45b'!$A$1:$D$45,3,0),Build!$D$1:$CY$1,"&lt;="&amp;VLOOKUP(AA$1,'100-&gt;45b'!$A$1:$D$45,4,0))</f>
        <v>450118</v>
      </c>
      <c r="AB80" s="7">
        <f>SUMIFS(Build!$D80:$CY80,Build!$D$1:$CY$1,"&gt;="&amp;VLOOKUP(AB$1,'100-&gt;45b'!$A$1:$D$45,3,0),Build!$D$1:$CY$1,"&lt;="&amp;VLOOKUP(AB$1,'100-&gt;45b'!$A$1:$D$45,4,0))</f>
        <v>479173</v>
      </c>
      <c r="AC80" s="7">
        <f>SUMIFS(Build!$D80:$CY80,Build!$D$1:$CY$1,"&gt;="&amp;VLOOKUP(AC$1,'100-&gt;45b'!$A$1:$D$45,3,0),Build!$D$1:$CY$1,"&lt;="&amp;VLOOKUP(AC$1,'100-&gt;45b'!$A$1:$D$45,4,0))</f>
        <v>138897</v>
      </c>
      <c r="AD80" s="7">
        <f>SUMIFS(Build!$D80:$CY80,Build!$D$1:$CY$1,"&gt;="&amp;VLOOKUP(AD$1,'100-&gt;45b'!$A$1:$D$45,3,0),Build!$D$1:$CY$1,"&lt;="&amp;VLOOKUP(AD$1,'100-&gt;45b'!$A$1:$D$45,4,0))</f>
        <v>1002</v>
      </c>
      <c r="AE80" s="7">
        <f>SUMIFS(Build!$D80:$CY80,Build!$D$1:$CY$1,"&gt;="&amp;VLOOKUP(AE$1,'100-&gt;45b'!$A$1:$D$45,3,0),Build!$D$1:$CY$1,"&lt;="&amp;VLOOKUP(AE$1,'100-&gt;45b'!$A$1:$D$45,4,0))</f>
        <v>1242</v>
      </c>
      <c r="AF80" s="7">
        <f>SUMIFS(Build!$D80:$CY80,Build!$D$1:$CY$1,"&gt;="&amp;VLOOKUP(AF$1,'100-&gt;45b'!$A$1:$D$45,3,0),Build!$D$1:$CY$1,"&lt;="&amp;VLOOKUP(AF$1,'100-&gt;45b'!$A$1:$D$45,4,0))</f>
        <v>14028</v>
      </c>
      <c r="AG80" s="7">
        <f>SUMIFS(Build!$D80:$CY80,Build!$D$1:$CY$1,"&gt;="&amp;VLOOKUP(AG$1,'100-&gt;45b'!$A$1:$D$45,3,0),Build!$D$1:$CY$1,"&lt;="&amp;VLOOKUP(AG$1,'100-&gt;45b'!$A$1:$D$45,4,0))</f>
        <v>0</v>
      </c>
      <c r="AH80" s="7">
        <f>SUMIFS(Build!$D80:$CY80,Build!$D$1:$CY$1,"&gt;="&amp;VLOOKUP(AH$1,'100-&gt;45b'!$A$1:$D$45,3,0),Build!$D$1:$CY$1,"&lt;="&amp;VLOOKUP(AH$1,'100-&gt;45b'!$A$1:$D$45,4,0))</f>
        <v>105468</v>
      </c>
      <c r="AI80" s="7">
        <f>SUMIFS(Build!$D80:$CY80,Build!$D$1:$CY$1,"&gt;="&amp;VLOOKUP(AI$1,'100-&gt;45b'!$A$1:$D$45,3,0),Build!$D$1:$CY$1,"&lt;="&amp;VLOOKUP(AI$1,'100-&gt;45b'!$A$1:$D$45,4,0))</f>
        <v>5051</v>
      </c>
      <c r="AJ80" s="7">
        <f>SUMIFS(Build!$D80:$CY80,Build!$D$1:$CY$1,"&gt;="&amp;VLOOKUP(AJ$1,'100-&gt;45b'!$A$1:$D$45,3,0),Build!$D$1:$CY$1,"&lt;="&amp;VLOOKUP(AJ$1,'100-&gt;45b'!$A$1:$D$45,4,0))</f>
        <v>3557</v>
      </c>
      <c r="AK80" s="7">
        <f>SUMIFS(Build!$D80:$CY80,Build!$D$1:$CY$1,"&gt;="&amp;VLOOKUP(AK$1,'100-&gt;45b'!$A$1:$D$45,3,0),Build!$D$1:$CY$1,"&lt;="&amp;VLOOKUP(AK$1,'100-&gt;45b'!$A$1:$D$45,4,0))</f>
        <v>2170</v>
      </c>
      <c r="AL80" s="7">
        <f>SUMIFS(Build!$D80:$CY80,Build!$D$1:$CY$1,"&gt;="&amp;VLOOKUP(AL$1,'100-&gt;45b'!$A$1:$D$45,3,0),Build!$D$1:$CY$1,"&lt;="&amp;VLOOKUP(AL$1,'100-&gt;45b'!$A$1:$D$45,4,0))</f>
        <v>38029</v>
      </c>
      <c r="AM80" s="7">
        <f>SUMIFS(Build!$D80:$CY80,Build!$D$1:$CY$1,"&gt;="&amp;VLOOKUP(AM$1,'100-&gt;45b'!$A$1:$D$45,3,0),Build!$D$1:$CY$1,"&lt;="&amp;VLOOKUP(AM$1,'100-&gt;45b'!$A$1:$D$45,4,0))</f>
        <v>4806</v>
      </c>
      <c r="AN80" s="7">
        <f>SUMIFS(Build!$D80:$CY80,Build!$D$1:$CY$1,"&gt;="&amp;VLOOKUP(AN$1,'100-&gt;45b'!$A$1:$D$45,3,0),Build!$D$1:$CY$1,"&lt;="&amp;VLOOKUP(AN$1,'100-&gt;45b'!$A$1:$D$45,4,0))</f>
        <v>24248</v>
      </c>
      <c r="AO80" s="7">
        <f>SUMIFS(Build!$D80:$CY80,Build!$D$1:$CY$1,"&gt;="&amp;VLOOKUP(AO$1,'100-&gt;45b'!$A$1:$D$45,3,0),Build!$D$1:$CY$1,"&lt;="&amp;VLOOKUP(AO$1,'100-&gt;45b'!$A$1:$D$45,4,0))</f>
        <v>73113</v>
      </c>
      <c r="AP80" s="7">
        <f>SUMIFS(Build!$D80:$CY80,Build!$D$1:$CY$1,"&gt;="&amp;VLOOKUP(AP$1,'100-&gt;45b'!$A$1:$D$45,3,0),Build!$D$1:$CY$1,"&lt;="&amp;VLOOKUP(AP$1,'100-&gt;45b'!$A$1:$D$45,4,0))</f>
        <v>63375</v>
      </c>
      <c r="AQ80" s="7">
        <f>SUMIFS(Build!$D80:$CY80,Build!$D$1:$CY$1,"&gt;="&amp;VLOOKUP(AQ$1,'100-&gt;45b'!$A$1:$D$45,3,0),Build!$D$1:$CY$1,"&lt;="&amp;VLOOKUP(AQ$1,'100-&gt;45b'!$A$1:$D$45,4,0))</f>
        <v>109623</v>
      </c>
      <c r="AR80" s="7">
        <f>SUMIFS(Build!$D80:$CY80,Build!$D$1:$CY$1,"&gt;="&amp;VLOOKUP(AR$1,'100-&gt;45b'!$A$1:$D$45,3,0),Build!$D$1:$CY$1,"&lt;="&amp;VLOOKUP(AR$1,'100-&gt;45b'!$A$1:$D$45,4,0))</f>
        <v>55664</v>
      </c>
      <c r="AS80" s="7">
        <f>SUMIFS(Build!$D80:$CY80,Build!$D$1:$CY$1,"&gt;="&amp;VLOOKUP(AS$1,'100-&gt;45b'!$A$1:$D$45,3,0),Build!$D$1:$CY$1,"&lt;="&amp;VLOOKUP(AS$1,'100-&gt;45b'!$A$1:$D$45,4,0))</f>
        <v>11597</v>
      </c>
      <c r="AT80" s="7">
        <f>SUMIFS(Build!$D80:$CY80,Build!$D$1:$CY$1,"&gt;="&amp;VLOOKUP(AT$1,'100-&gt;45b'!$A$1:$D$45,3,0),Build!$D$1:$CY$1,"&lt;="&amp;VLOOKUP(AT$1,'100-&gt;45b'!$A$1:$D$45,4,0))</f>
        <v>96123</v>
      </c>
      <c r="AU80" s="7">
        <f>SUMIFS(Build!$D80:$CY80,Build!$D$1:$CY$1,"&gt;="&amp;VLOOKUP(AU$1,'100-&gt;45b'!$A$1:$D$45,3,0),Build!$D$1:$CY$1,"&lt;="&amp;VLOOKUP(AU$1,'100-&gt;45b'!$A$1:$D$45,4,0))</f>
        <v>173452</v>
      </c>
      <c r="AV80" s="23">
        <f>Build!CX80</f>
        <v>5918</v>
      </c>
      <c r="AW80" s="7">
        <f>Build!CY80</f>
        <v>0</v>
      </c>
      <c r="AX80" s="7"/>
      <c r="AY80" s="17">
        <f t="shared" si="2"/>
        <v>36</v>
      </c>
      <c r="AZ80" s="18">
        <f t="shared" si="3"/>
        <v>0</v>
      </c>
      <c r="BA80" s="18"/>
      <c r="BB80" s="18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B80" s="8"/>
    </row>
    <row r="81" spans="1:106" x14ac:dyDescent="0.25">
      <c r="A81" t="s">
        <v>297</v>
      </c>
      <c r="B81">
        <f>VLOOKUP($A81&amp;0,'Short Labels'!$B$1:$N$8042,8,0)</f>
        <v>2011</v>
      </c>
      <c r="C81" s="7">
        <f>SUMIFS(Build!$D81:$CY81,Build!$D$1:$CY$1,"&gt;="&amp;VLOOKUP(C$1,'100-&gt;45b'!$A$1:$D$45,3,0),Build!$D$1:$CY$1,"&lt;="&amp;VLOOKUP(C$1,'100-&gt;45b'!$A$1:$D$45,4,0))</f>
        <v>3195698</v>
      </c>
      <c r="D81" s="7">
        <f>SUMIFS(Build!$D81:$CY81,Build!$D$1:$CY$1,"&gt;="&amp;VLOOKUP(D$1,'100-&gt;45b'!$A$1:$D$45,3,0),Build!$D$1:$CY$1,"&lt;="&amp;VLOOKUP(D$1,'100-&gt;45b'!$A$1:$D$45,4,0))</f>
        <v>23078</v>
      </c>
      <c r="E81" s="7">
        <f>SUMIFS(Build!$D81:$CY81,Build!$D$1:$CY$1,"&gt;="&amp;VLOOKUP(E$1,'100-&gt;45b'!$A$1:$D$45,3,0),Build!$D$1:$CY$1,"&lt;="&amp;VLOOKUP(E$1,'100-&gt;45b'!$A$1:$D$45,4,0))</f>
        <v>11187</v>
      </c>
      <c r="F81" s="7">
        <f>SUMIFS(Build!$D81:$CY81,Build!$D$1:$CY$1,"&gt;="&amp;VLOOKUP(F$1,'100-&gt;45b'!$A$1:$D$45,3,0),Build!$D$1:$CY$1,"&lt;="&amp;VLOOKUP(F$1,'100-&gt;45b'!$A$1:$D$45,4,0))</f>
        <v>85516</v>
      </c>
      <c r="G81" s="7">
        <f>SUMIFS(Build!$D81:$CY81,Build!$D$1:$CY$1,"&gt;="&amp;VLOOKUP(G$1,'100-&gt;45b'!$A$1:$D$45,3,0),Build!$D$1:$CY$1,"&lt;="&amp;VLOOKUP(G$1,'100-&gt;45b'!$A$1:$D$45,4,0))</f>
        <v>3514</v>
      </c>
      <c r="H81" s="7">
        <f>SUMIFS(Build!$D81:$CY81,Build!$D$1:$CY$1,"&gt;="&amp;VLOOKUP(H$1,'100-&gt;45b'!$A$1:$D$45,3,0),Build!$D$1:$CY$1,"&lt;="&amp;VLOOKUP(H$1,'100-&gt;45b'!$A$1:$D$45,4,0))</f>
        <v>192153</v>
      </c>
      <c r="I81" s="7">
        <f>SUMIFS(Build!$D81:$CY81,Build!$D$1:$CY$1,"&gt;="&amp;VLOOKUP(I$1,'100-&gt;45b'!$A$1:$D$45,3,0),Build!$D$1:$CY$1,"&lt;="&amp;VLOOKUP(I$1,'100-&gt;45b'!$A$1:$D$45,4,0))</f>
        <v>61869</v>
      </c>
      <c r="J81" s="7">
        <f>SUMIFS(Build!$D81:$CY81,Build!$D$1:$CY$1,"&gt;="&amp;VLOOKUP(J$1,'100-&gt;45b'!$A$1:$D$45,3,0),Build!$D$1:$CY$1,"&lt;="&amp;VLOOKUP(J$1,'100-&gt;45b'!$A$1:$D$45,4,0))</f>
        <v>34086</v>
      </c>
      <c r="K81" s="7">
        <f>SUMIFS(Build!$D81:$CY81,Build!$D$1:$CY$1,"&gt;="&amp;VLOOKUP(K$1,'100-&gt;45b'!$A$1:$D$45,3,0),Build!$D$1:$CY$1,"&lt;="&amp;VLOOKUP(K$1,'100-&gt;45b'!$A$1:$D$45,4,0))</f>
        <v>9341</v>
      </c>
      <c r="L81" s="7">
        <f>SUMIFS(Build!$D81:$CY81,Build!$D$1:$CY$1,"&gt;="&amp;VLOOKUP(L$1,'100-&gt;45b'!$A$1:$D$45,3,0),Build!$D$1:$CY$1,"&lt;="&amp;VLOOKUP(L$1,'100-&gt;45b'!$A$1:$D$45,4,0))</f>
        <v>0</v>
      </c>
      <c r="M81" s="7">
        <f>SUMIFS(Build!$D81:$CY81,Build!$D$1:$CY$1,"&gt;="&amp;VLOOKUP(M$1,'100-&gt;45b'!$A$1:$D$45,3,0),Build!$D$1:$CY$1,"&lt;="&amp;VLOOKUP(M$1,'100-&gt;45b'!$A$1:$D$45,4,0))</f>
        <v>13527</v>
      </c>
      <c r="N81" s="7">
        <f>SUMIFS(Build!$D81:$CY81,Build!$D$1:$CY$1,"&gt;="&amp;VLOOKUP(N$1,'100-&gt;45b'!$A$1:$D$45,3,0),Build!$D$1:$CY$1,"&lt;="&amp;VLOOKUP(N$1,'100-&gt;45b'!$A$1:$D$45,4,0))</f>
        <v>0</v>
      </c>
      <c r="O81" s="7">
        <f>SUMIFS(Build!$D81:$CY81,Build!$D$1:$CY$1,"&gt;="&amp;VLOOKUP(O$1,'100-&gt;45b'!$A$1:$D$45,3,0),Build!$D$1:$CY$1,"&lt;="&amp;VLOOKUP(O$1,'100-&gt;45b'!$A$1:$D$45,4,0))</f>
        <v>0</v>
      </c>
      <c r="P81" s="7">
        <f>SUMIFS(Build!$D81:$CY81,Build!$D$1:$CY$1,"&gt;="&amp;VLOOKUP(P$1,'100-&gt;45b'!$A$1:$D$45,3,0),Build!$D$1:$CY$1,"&lt;="&amp;VLOOKUP(P$1,'100-&gt;45b'!$A$1:$D$45,4,0))</f>
        <v>34382</v>
      </c>
      <c r="Q81" s="7">
        <f>SUMIFS(Build!$D81:$CY81,Build!$D$1:$CY$1,"&gt;="&amp;VLOOKUP(Q$1,'100-&gt;45b'!$A$1:$D$45,3,0),Build!$D$1:$CY$1,"&lt;="&amp;VLOOKUP(Q$1,'100-&gt;45b'!$A$1:$D$45,4,0))</f>
        <v>19734</v>
      </c>
      <c r="R81" s="7">
        <f>SUMIFS(Build!$D81:$CY81,Build!$D$1:$CY$1,"&gt;="&amp;VLOOKUP(R$1,'100-&gt;45b'!$A$1:$D$45,3,0),Build!$D$1:$CY$1,"&lt;="&amp;VLOOKUP(R$1,'100-&gt;45b'!$A$1:$D$45,4,0))</f>
        <v>63069</v>
      </c>
      <c r="S81" s="7">
        <f>SUMIFS(Build!$D81:$CY81,Build!$D$1:$CY$1,"&gt;="&amp;VLOOKUP(S$1,'100-&gt;45b'!$A$1:$D$45,3,0),Build!$D$1:$CY$1,"&lt;="&amp;VLOOKUP(S$1,'100-&gt;45b'!$A$1:$D$45,4,0))</f>
        <v>0</v>
      </c>
      <c r="T81" s="7">
        <f>SUMIFS(Build!$D81:$CY81,Build!$D$1:$CY$1,"&gt;="&amp;VLOOKUP(T$1,'100-&gt;45b'!$A$1:$D$45,3,0),Build!$D$1:$CY$1,"&lt;="&amp;VLOOKUP(T$1,'100-&gt;45b'!$A$1:$D$45,4,0))</f>
        <v>4453</v>
      </c>
      <c r="U81" s="7">
        <f>SUMIFS(Build!$D81:$CY81,Build!$D$1:$CY$1,"&gt;="&amp;VLOOKUP(U$1,'100-&gt;45b'!$A$1:$D$45,3,0),Build!$D$1:$CY$1,"&lt;="&amp;VLOOKUP(U$1,'100-&gt;45b'!$A$1:$D$45,4,0))</f>
        <v>2268</v>
      </c>
      <c r="V81" s="7">
        <f>SUMIFS(Build!$D81:$CY81,Build!$D$1:$CY$1,"&gt;="&amp;VLOOKUP(V$1,'100-&gt;45b'!$A$1:$D$45,3,0),Build!$D$1:$CY$1,"&lt;="&amp;VLOOKUP(V$1,'100-&gt;45b'!$A$1:$D$45,4,0))</f>
        <v>6605</v>
      </c>
      <c r="W81" s="7">
        <f>SUMIFS(Build!$D81:$CY81,Build!$D$1:$CY$1,"&gt;="&amp;VLOOKUP(W$1,'100-&gt;45b'!$A$1:$D$45,3,0),Build!$D$1:$CY$1,"&lt;="&amp;VLOOKUP(W$1,'100-&gt;45b'!$A$1:$D$45,4,0))</f>
        <v>2322</v>
      </c>
      <c r="X81" s="7">
        <f>SUMIFS(Build!$D81:$CY81,Build!$D$1:$CY$1,"&gt;="&amp;VLOOKUP(X$1,'100-&gt;45b'!$A$1:$D$45,3,0),Build!$D$1:$CY$1,"&lt;="&amp;VLOOKUP(X$1,'100-&gt;45b'!$A$1:$D$45,4,0))</f>
        <v>113009</v>
      </c>
      <c r="Y81" s="7">
        <f>SUMIFS(Build!$D81:$CY81,Build!$D$1:$CY$1,"&gt;="&amp;VLOOKUP(Y$1,'100-&gt;45b'!$A$1:$D$45,3,0),Build!$D$1:$CY$1,"&lt;="&amp;VLOOKUP(Y$1,'100-&gt;45b'!$A$1:$D$45,4,0))</f>
        <v>2037</v>
      </c>
      <c r="Z81" s="7">
        <f>SUMIFS(Build!$D81:$CY81,Build!$D$1:$CY$1,"&gt;="&amp;VLOOKUP(Z$1,'100-&gt;45b'!$A$1:$D$45,3,0),Build!$D$1:$CY$1,"&lt;="&amp;VLOOKUP(Z$1,'100-&gt;45b'!$A$1:$D$45,4,0))</f>
        <v>13742</v>
      </c>
      <c r="AA81" s="7">
        <f>SUMIFS(Build!$D81:$CY81,Build!$D$1:$CY$1,"&gt;="&amp;VLOOKUP(AA$1,'100-&gt;45b'!$A$1:$D$45,3,0),Build!$D$1:$CY$1,"&lt;="&amp;VLOOKUP(AA$1,'100-&gt;45b'!$A$1:$D$45,4,0))</f>
        <v>429332</v>
      </c>
      <c r="AB81" s="7">
        <f>SUMIFS(Build!$D81:$CY81,Build!$D$1:$CY$1,"&gt;="&amp;VLOOKUP(AB$1,'100-&gt;45b'!$A$1:$D$45,3,0),Build!$D$1:$CY$1,"&lt;="&amp;VLOOKUP(AB$1,'100-&gt;45b'!$A$1:$D$45,4,0))</f>
        <v>963024</v>
      </c>
      <c r="AC81" s="7">
        <f>SUMIFS(Build!$D81:$CY81,Build!$D$1:$CY$1,"&gt;="&amp;VLOOKUP(AC$1,'100-&gt;45b'!$A$1:$D$45,3,0),Build!$D$1:$CY$1,"&lt;="&amp;VLOOKUP(AC$1,'100-&gt;45b'!$A$1:$D$45,4,0))</f>
        <v>397216</v>
      </c>
      <c r="AD81" s="7">
        <f>SUMIFS(Build!$D81:$CY81,Build!$D$1:$CY$1,"&gt;="&amp;VLOOKUP(AD$1,'100-&gt;45b'!$A$1:$D$45,3,0),Build!$D$1:$CY$1,"&lt;="&amp;VLOOKUP(AD$1,'100-&gt;45b'!$A$1:$D$45,4,0))</f>
        <v>15196</v>
      </c>
      <c r="AE81" s="7">
        <f>SUMIFS(Build!$D81:$CY81,Build!$D$1:$CY$1,"&gt;="&amp;VLOOKUP(AE$1,'100-&gt;45b'!$A$1:$D$45,3,0),Build!$D$1:$CY$1,"&lt;="&amp;VLOOKUP(AE$1,'100-&gt;45b'!$A$1:$D$45,4,0))</f>
        <v>5748</v>
      </c>
      <c r="AF81" s="7">
        <f>SUMIFS(Build!$D81:$CY81,Build!$D$1:$CY$1,"&gt;="&amp;VLOOKUP(AF$1,'100-&gt;45b'!$A$1:$D$45,3,0),Build!$D$1:$CY$1,"&lt;="&amp;VLOOKUP(AF$1,'100-&gt;45b'!$A$1:$D$45,4,0))</f>
        <v>170480</v>
      </c>
      <c r="AG81" s="7">
        <f>SUMIFS(Build!$D81:$CY81,Build!$D$1:$CY$1,"&gt;="&amp;VLOOKUP(AG$1,'100-&gt;45b'!$A$1:$D$45,3,0),Build!$D$1:$CY$1,"&lt;="&amp;VLOOKUP(AG$1,'100-&gt;45b'!$A$1:$D$45,4,0))</f>
        <v>3086</v>
      </c>
      <c r="AH81" s="7">
        <f>SUMIFS(Build!$D81:$CY81,Build!$D$1:$CY$1,"&gt;="&amp;VLOOKUP(AH$1,'100-&gt;45b'!$A$1:$D$45,3,0),Build!$D$1:$CY$1,"&lt;="&amp;VLOOKUP(AH$1,'100-&gt;45b'!$A$1:$D$45,4,0))</f>
        <v>62643</v>
      </c>
      <c r="AI81" s="7">
        <f>SUMIFS(Build!$D81:$CY81,Build!$D$1:$CY$1,"&gt;="&amp;VLOOKUP(AI$1,'100-&gt;45b'!$A$1:$D$45,3,0),Build!$D$1:$CY$1,"&lt;="&amp;VLOOKUP(AI$1,'100-&gt;45b'!$A$1:$D$45,4,0))</f>
        <v>18451</v>
      </c>
      <c r="AJ81" s="7">
        <f>SUMIFS(Build!$D81:$CY81,Build!$D$1:$CY$1,"&gt;="&amp;VLOOKUP(AJ$1,'100-&gt;45b'!$A$1:$D$45,3,0),Build!$D$1:$CY$1,"&lt;="&amp;VLOOKUP(AJ$1,'100-&gt;45b'!$A$1:$D$45,4,0))</f>
        <v>15599</v>
      </c>
      <c r="AK81" s="7">
        <f>SUMIFS(Build!$D81:$CY81,Build!$D$1:$CY$1,"&gt;="&amp;VLOOKUP(AK$1,'100-&gt;45b'!$A$1:$D$45,3,0),Build!$D$1:$CY$1,"&lt;="&amp;VLOOKUP(AK$1,'100-&gt;45b'!$A$1:$D$45,4,0))</f>
        <v>5638</v>
      </c>
      <c r="AL81" s="7">
        <f>SUMIFS(Build!$D81:$CY81,Build!$D$1:$CY$1,"&gt;="&amp;VLOOKUP(AL$1,'100-&gt;45b'!$A$1:$D$45,3,0),Build!$D$1:$CY$1,"&lt;="&amp;VLOOKUP(AL$1,'100-&gt;45b'!$A$1:$D$45,4,0))</f>
        <v>18019</v>
      </c>
      <c r="AM81" s="7">
        <f>SUMIFS(Build!$D81:$CY81,Build!$D$1:$CY$1,"&gt;="&amp;VLOOKUP(AM$1,'100-&gt;45b'!$A$1:$D$45,3,0),Build!$D$1:$CY$1,"&lt;="&amp;VLOOKUP(AM$1,'100-&gt;45b'!$A$1:$D$45,4,0))</f>
        <v>16912</v>
      </c>
      <c r="AN81" s="7">
        <f>SUMIFS(Build!$D81:$CY81,Build!$D$1:$CY$1,"&gt;="&amp;VLOOKUP(AN$1,'100-&gt;45b'!$A$1:$D$45,3,0),Build!$D$1:$CY$1,"&lt;="&amp;VLOOKUP(AN$1,'100-&gt;45b'!$A$1:$D$45,4,0))</f>
        <v>63383</v>
      </c>
      <c r="AO81" s="7">
        <f>SUMIFS(Build!$D81:$CY81,Build!$D$1:$CY$1,"&gt;="&amp;VLOOKUP(AO$1,'100-&gt;45b'!$A$1:$D$45,3,0),Build!$D$1:$CY$1,"&lt;="&amp;VLOOKUP(AO$1,'100-&gt;45b'!$A$1:$D$45,4,0))</f>
        <v>153996</v>
      </c>
      <c r="AP81" s="7">
        <f>SUMIFS(Build!$D81:$CY81,Build!$D$1:$CY$1,"&gt;="&amp;VLOOKUP(AP$1,'100-&gt;45b'!$A$1:$D$45,3,0),Build!$D$1:$CY$1,"&lt;="&amp;VLOOKUP(AP$1,'100-&gt;45b'!$A$1:$D$45,4,0))</f>
        <v>394323</v>
      </c>
      <c r="AQ81" s="7">
        <f>SUMIFS(Build!$D81:$CY81,Build!$D$1:$CY$1,"&gt;="&amp;VLOOKUP(AQ$1,'100-&gt;45b'!$A$1:$D$45,3,0),Build!$D$1:$CY$1,"&lt;="&amp;VLOOKUP(AQ$1,'100-&gt;45b'!$A$1:$D$45,4,0))</f>
        <v>354587</v>
      </c>
      <c r="AR81" s="7">
        <f>SUMIFS(Build!$D81:$CY81,Build!$D$1:$CY$1,"&gt;="&amp;VLOOKUP(AR$1,'100-&gt;45b'!$A$1:$D$45,3,0),Build!$D$1:$CY$1,"&lt;="&amp;VLOOKUP(AR$1,'100-&gt;45b'!$A$1:$D$45,4,0))</f>
        <v>137693</v>
      </c>
      <c r="AS81" s="7">
        <f>SUMIFS(Build!$D81:$CY81,Build!$D$1:$CY$1,"&gt;="&amp;VLOOKUP(AS$1,'100-&gt;45b'!$A$1:$D$45,3,0),Build!$D$1:$CY$1,"&lt;="&amp;VLOOKUP(AS$1,'100-&gt;45b'!$A$1:$D$45,4,0))</f>
        <v>0</v>
      </c>
      <c r="AT81" s="7">
        <f>SUMIFS(Build!$D81:$CY81,Build!$D$1:$CY$1,"&gt;="&amp;VLOOKUP(AT$1,'100-&gt;45b'!$A$1:$D$45,3,0),Build!$D$1:$CY$1,"&lt;="&amp;VLOOKUP(AT$1,'100-&gt;45b'!$A$1:$D$45,4,0))</f>
        <v>62095</v>
      </c>
      <c r="AU81" s="7">
        <f>SUMIFS(Build!$D81:$CY81,Build!$D$1:$CY$1,"&gt;="&amp;VLOOKUP(AU$1,'100-&gt;45b'!$A$1:$D$45,3,0),Build!$D$1:$CY$1,"&lt;="&amp;VLOOKUP(AU$1,'100-&gt;45b'!$A$1:$D$45,4,0))</f>
        <v>0</v>
      </c>
      <c r="AV81" s="23">
        <f>Build!CX81</f>
        <v>14620</v>
      </c>
      <c r="AW81" s="7">
        <f>Build!CY81</f>
        <v>93180</v>
      </c>
      <c r="AX81" s="7"/>
      <c r="AY81" s="17">
        <f t="shared" si="2"/>
        <v>39</v>
      </c>
      <c r="AZ81" s="18">
        <f t="shared" si="3"/>
        <v>1.2787486871829117E-2</v>
      </c>
      <c r="BA81" s="18"/>
      <c r="BB81" s="18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B81" s="8"/>
    </row>
    <row r="82" spans="1:106" x14ac:dyDescent="0.25">
      <c r="A82" t="s">
        <v>299</v>
      </c>
      <c r="B82">
        <f>VLOOKUP($A82&amp;0,'Short Labels'!$B$1:$N$8042,8,0)</f>
        <v>2019</v>
      </c>
      <c r="C82" s="7">
        <f>SUMIFS(Build!$D82:$CY82,Build!$D$1:$CY$1,"&gt;="&amp;VLOOKUP(C$1,'100-&gt;45b'!$A$1:$D$45,3,0),Build!$D$1:$CY$1,"&lt;="&amp;VLOOKUP(C$1,'100-&gt;45b'!$A$1:$D$45,4,0))</f>
        <v>993973</v>
      </c>
      <c r="D82" s="7">
        <f>SUMIFS(Build!$D82:$CY82,Build!$D$1:$CY$1,"&gt;="&amp;VLOOKUP(D$1,'100-&gt;45b'!$A$1:$D$45,3,0),Build!$D$1:$CY$1,"&lt;="&amp;VLOOKUP(D$1,'100-&gt;45b'!$A$1:$D$45,4,0))</f>
        <v>67829</v>
      </c>
      <c r="E82" s="7">
        <f>SUMIFS(Build!$D82:$CY82,Build!$D$1:$CY$1,"&gt;="&amp;VLOOKUP(E$1,'100-&gt;45b'!$A$1:$D$45,3,0),Build!$D$1:$CY$1,"&lt;="&amp;VLOOKUP(E$1,'100-&gt;45b'!$A$1:$D$45,4,0))</f>
        <v>8488</v>
      </c>
      <c r="F82" s="7">
        <f>SUMIFS(Build!$D82:$CY82,Build!$D$1:$CY$1,"&gt;="&amp;VLOOKUP(F$1,'100-&gt;45b'!$A$1:$D$45,3,0),Build!$D$1:$CY$1,"&lt;="&amp;VLOOKUP(F$1,'100-&gt;45b'!$A$1:$D$45,4,0))</f>
        <v>44413</v>
      </c>
      <c r="G82" s="7">
        <f>SUMIFS(Build!$D82:$CY82,Build!$D$1:$CY$1,"&gt;="&amp;VLOOKUP(G$1,'100-&gt;45b'!$A$1:$D$45,3,0),Build!$D$1:$CY$1,"&lt;="&amp;VLOOKUP(G$1,'100-&gt;45b'!$A$1:$D$45,4,0))</f>
        <v>484</v>
      </c>
      <c r="H82" s="7">
        <f>SUMIFS(Build!$D82:$CY82,Build!$D$1:$CY$1,"&gt;="&amp;VLOOKUP(H$1,'100-&gt;45b'!$A$1:$D$45,3,0),Build!$D$1:$CY$1,"&lt;="&amp;VLOOKUP(H$1,'100-&gt;45b'!$A$1:$D$45,4,0))</f>
        <v>141717</v>
      </c>
      <c r="I82" s="7">
        <f>SUMIFS(Build!$D82:$CY82,Build!$D$1:$CY$1,"&gt;="&amp;VLOOKUP(I$1,'100-&gt;45b'!$A$1:$D$45,3,0),Build!$D$1:$CY$1,"&lt;="&amp;VLOOKUP(I$1,'100-&gt;45b'!$A$1:$D$45,4,0))</f>
        <v>245953</v>
      </c>
      <c r="J82" s="7">
        <f>SUMIFS(Build!$D82:$CY82,Build!$D$1:$CY$1,"&gt;="&amp;VLOOKUP(J$1,'100-&gt;45b'!$A$1:$D$45,3,0),Build!$D$1:$CY$1,"&lt;="&amp;VLOOKUP(J$1,'100-&gt;45b'!$A$1:$D$45,4,0))</f>
        <v>55413</v>
      </c>
      <c r="K82" s="7">
        <f>SUMIFS(Build!$D82:$CY82,Build!$D$1:$CY$1,"&gt;="&amp;VLOOKUP(K$1,'100-&gt;45b'!$A$1:$D$45,3,0),Build!$D$1:$CY$1,"&lt;="&amp;VLOOKUP(K$1,'100-&gt;45b'!$A$1:$D$45,4,0))</f>
        <v>6114</v>
      </c>
      <c r="L82" s="7">
        <f>SUMIFS(Build!$D82:$CY82,Build!$D$1:$CY$1,"&gt;="&amp;VLOOKUP(L$1,'100-&gt;45b'!$A$1:$D$45,3,0),Build!$D$1:$CY$1,"&lt;="&amp;VLOOKUP(L$1,'100-&gt;45b'!$A$1:$D$45,4,0))</f>
        <v>0</v>
      </c>
      <c r="M82" s="7">
        <f>SUMIFS(Build!$D82:$CY82,Build!$D$1:$CY$1,"&gt;="&amp;VLOOKUP(M$1,'100-&gt;45b'!$A$1:$D$45,3,0),Build!$D$1:$CY$1,"&lt;="&amp;VLOOKUP(M$1,'100-&gt;45b'!$A$1:$D$45,4,0))</f>
        <v>11220</v>
      </c>
      <c r="N82" s="7">
        <f>SUMIFS(Build!$D82:$CY82,Build!$D$1:$CY$1,"&gt;="&amp;VLOOKUP(N$1,'100-&gt;45b'!$A$1:$D$45,3,0),Build!$D$1:$CY$1,"&lt;="&amp;VLOOKUP(N$1,'100-&gt;45b'!$A$1:$D$45,4,0))</f>
        <v>0</v>
      </c>
      <c r="O82" s="7">
        <f>SUMIFS(Build!$D82:$CY82,Build!$D$1:$CY$1,"&gt;="&amp;VLOOKUP(O$1,'100-&gt;45b'!$A$1:$D$45,3,0),Build!$D$1:$CY$1,"&lt;="&amp;VLOOKUP(O$1,'100-&gt;45b'!$A$1:$D$45,4,0))</f>
        <v>1800</v>
      </c>
      <c r="P82" s="7">
        <f>SUMIFS(Build!$D82:$CY82,Build!$D$1:$CY$1,"&gt;="&amp;VLOOKUP(P$1,'100-&gt;45b'!$A$1:$D$45,3,0),Build!$D$1:$CY$1,"&lt;="&amp;VLOOKUP(P$1,'100-&gt;45b'!$A$1:$D$45,4,0))</f>
        <v>21094</v>
      </c>
      <c r="Q82" s="7">
        <f>SUMIFS(Build!$D82:$CY82,Build!$D$1:$CY$1,"&gt;="&amp;VLOOKUP(Q$1,'100-&gt;45b'!$A$1:$D$45,3,0),Build!$D$1:$CY$1,"&lt;="&amp;VLOOKUP(Q$1,'100-&gt;45b'!$A$1:$D$45,4,0))</f>
        <v>15273</v>
      </c>
      <c r="R82" s="7">
        <f>SUMIFS(Build!$D82:$CY82,Build!$D$1:$CY$1,"&gt;="&amp;VLOOKUP(R$1,'100-&gt;45b'!$A$1:$D$45,3,0),Build!$D$1:$CY$1,"&lt;="&amp;VLOOKUP(R$1,'100-&gt;45b'!$A$1:$D$45,4,0))</f>
        <v>50373</v>
      </c>
      <c r="S82" s="7">
        <f>SUMIFS(Build!$D82:$CY82,Build!$D$1:$CY$1,"&gt;="&amp;VLOOKUP(S$1,'100-&gt;45b'!$A$1:$D$45,3,0),Build!$D$1:$CY$1,"&lt;="&amp;VLOOKUP(S$1,'100-&gt;45b'!$A$1:$D$45,4,0))</f>
        <v>1683</v>
      </c>
      <c r="T82" s="7">
        <f>SUMIFS(Build!$D82:$CY82,Build!$D$1:$CY$1,"&gt;="&amp;VLOOKUP(T$1,'100-&gt;45b'!$A$1:$D$45,3,0),Build!$D$1:$CY$1,"&lt;="&amp;VLOOKUP(T$1,'100-&gt;45b'!$A$1:$D$45,4,0))</f>
        <v>754</v>
      </c>
      <c r="U82" s="7">
        <f>SUMIFS(Build!$D82:$CY82,Build!$D$1:$CY$1,"&gt;="&amp;VLOOKUP(U$1,'100-&gt;45b'!$A$1:$D$45,3,0),Build!$D$1:$CY$1,"&lt;="&amp;VLOOKUP(U$1,'100-&gt;45b'!$A$1:$D$45,4,0))</f>
        <v>1057</v>
      </c>
      <c r="V82" s="7">
        <f>SUMIFS(Build!$D82:$CY82,Build!$D$1:$CY$1,"&gt;="&amp;VLOOKUP(V$1,'100-&gt;45b'!$A$1:$D$45,3,0),Build!$D$1:$CY$1,"&lt;="&amp;VLOOKUP(V$1,'100-&gt;45b'!$A$1:$D$45,4,0))</f>
        <v>475</v>
      </c>
      <c r="W82" s="7">
        <f>SUMIFS(Build!$D82:$CY82,Build!$D$1:$CY$1,"&gt;="&amp;VLOOKUP(W$1,'100-&gt;45b'!$A$1:$D$45,3,0),Build!$D$1:$CY$1,"&lt;="&amp;VLOOKUP(W$1,'100-&gt;45b'!$A$1:$D$45,4,0))</f>
        <v>0</v>
      </c>
      <c r="X82" s="7">
        <f>SUMIFS(Build!$D82:$CY82,Build!$D$1:$CY$1,"&gt;="&amp;VLOOKUP(X$1,'100-&gt;45b'!$A$1:$D$45,3,0),Build!$D$1:$CY$1,"&lt;="&amp;VLOOKUP(X$1,'100-&gt;45b'!$A$1:$D$45,4,0))</f>
        <v>37059</v>
      </c>
      <c r="Y82" s="7">
        <f>SUMIFS(Build!$D82:$CY82,Build!$D$1:$CY$1,"&gt;="&amp;VLOOKUP(Y$1,'100-&gt;45b'!$A$1:$D$45,3,0),Build!$D$1:$CY$1,"&lt;="&amp;VLOOKUP(Y$1,'100-&gt;45b'!$A$1:$D$45,4,0))</f>
        <v>23367</v>
      </c>
      <c r="Z82" s="7">
        <f>SUMIFS(Build!$D82:$CY82,Build!$D$1:$CY$1,"&gt;="&amp;VLOOKUP(Z$1,'100-&gt;45b'!$A$1:$D$45,3,0),Build!$D$1:$CY$1,"&lt;="&amp;VLOOKUP(Z$1,'100-&gt;45b'!$A$1:$D$45,4,0))</f>
        <v>8752</v>
      </c>
      <c r="AA82" s="7">
        <f>SUMIFS(Build!$D82:$CY82,Build!$D$1:$CY$1,"&gt;="&amp;VLOOKUP(AA$1,'100-&gt;45b'!$A$1:$D$45,3,0),Build!$D$1:$CY$1,"&lt;="&amp;VLOOKUP(AA$1,'100-&gt;45b'!$A$1:$D$45,4,0))</f>
        <v>294581</v>
      </c>
      <c r="AB82" s="7">
        <f>SUMIFS(Build!$D82:$CY82,Build!$D$1:$CY$1,"&gt;="&amp;VLOOKUP(AB$1,'100-&gt;45b'!$A$1:$D$45,3,0),Build!$D$1:$CY$1,"&lt;="&amp;VLOOKUP(AB$1,'100-&gt;45b'!$A$1:$D$45,4,0))</f>
        <v>1192695</v>
      </c>
      <c r="AC82" s="7">
        <f>SUMIFS(Build!$D82:$CY82,Build!$D$1:$CY$1,"&gt;="&amp;VLOOKUP(AC$1,'100-&gt;45b'!$A$1:$D$45,3,0),Build!$D$1:$CY$1,"&lt;="&amp;VLOOKUP(AC$1,'100-&gt;45b'!$A$1:$D$45,4,0))</f>
        <v>227189</v>
      </c>
      <c r="AD82" s="7">
        <f>SUMIFS(Build!$D82:$CY82,Build!$D$1:$CY$1,"&gt;="&amp;VLOOKUP(AD$1,'100-&gt;45b'!$A$1:$D$45,3,0),Build!$D$1:$CY$1,"&lt;="&amp;VLOOKUP(AD$1,'100-&gt;45b'!$A$1:$D$45,4,0))</f>
        <v>13260</v>
      </c>
      <c r="AE82" s="7">
        <f>SUMIFS(Build!$D82:$CY82,Build!$D$1:$CY$1,"&gt;="&amp;VLOOKUP(AE$1,'100-&gt;45b'!$A$1:$D$45,3,0),Build!$D$1:$CY$1,"&lt;="&amp;VLOOKUP(AE$1,'100-&gt;45b'!$A$1:$D$45,4,0))</f>
        <v>2960</v>
      </c>
      <c r="AF82" s="7">
        <f>SUMIFS(Build!$D82:$CY82,Build!$D$1:$CY$1,"&gt;="&amp;VLOOKUP(AF$1,'100-&gt;45b'!$A$1:$D$45,3,0),Build!$D$1:$CY$1,"&lt;="&amp;VLOOKUP(AF$1,'100-&gt;45b'!$A$1:$D$45,4,0))</f>
        <v>15203</v>
      </c>
      <c r="AG82" s="7">
        <f>SUMIFS(Build!$D82:$CY82,Build!$D$1:$CY$1,"&gt;="&amp;VLOOKUP(AG$1,'100-&gt;45b'!$A$1:$D$45,3,0),Build!$D$1:$CY$1,"&lt;="&amp;VLOOKUP(AG$1,'100-&gt;45b'!$A$1:$D$45,4,0))</f>
        <v>7330</v>
      </c>
      <c r="AH82" s="7">
        <f>SUMIFS(Build!$D82:$CY82,Build!$D$1:$CY$1,"&gt;="&amp;VLOOKUP(AH$1,'100-&gt;45b'!$A$1:$D$45,3,0),Build!$D$1:$CY$1,"&lt;="&amp;VLOOKUP(AH$1,'100-&gt;45b'!$A$1:$D$45,4,0))</f>
        <v>110424</v>
      </c>
      <c r="AI82" s="7">
        <f>SUMIFS(Build!$D82:$CY82,Build!$D$1:$CY$1,"&gt;="&amp;VLOOKUP(AI$1,'100-&gt;45b'!$A$1:$D$45,3,0),Build!$D$1:$CY$1,"&lt;="&amp;VLOOKUP(AI$1,'100-&gt;45b'!$A$1:$D$45,4,0))</f>
        <v>2938</v>
      </c>
      <c r="AJ82" s="7">
        <f>SUMIFS(Build!$D82:$CY82,Build!$D$1:$CY$1,"&gt;="&amp;VLOOKUP(AJ$1,'100-&gt;45b'!$A$1:$D$45,3,0),Build!$D$1:$CY$1,"&lt;="&amp;VLOOKUP(AJ$1,'100-&gt;45b'!$A$1:$D$45,4,0))</f>
        <v>7054</v>
      </c>
      <c r="AK82" s="7">
        <f>SUMIFS(Build!$D82:$CY82,Build!$D$1:$CY$1,"&gt;="&amp;VLOOKUP(AK$1,'100-&gt;45b'!$A$1:$D$45,3,0),Build!$D$1:$CY$1,"&lt;="&amp;VLOOKUP(AK$1,'100-&gt;45b'!$A$1:$D$45,4,0))</f>
        <v>9713</v>
      </c>
      <c r="AL82" s="7">
        <f>SUMIFS(Build!$D82:$CY82,Build!$D$1:$CY$1,"&gt;="&amp;VLOOKUP(AL$1,'100-&gt;45b'!$A$1:$D$45,3,0),Build!$D$1:$CY$1,"&lt;="&amp;VLOOKUP(AL$1,'100-&gt;45b'!$A$1:$D$45,4,0))</f>
        <v>33482</v>
      </c>
      <c r="AM82" s="7">
        <f>SUMIFS(Build!$D82:$CY82,Build!$D$1:$CY$1,"&gt;="&amp;VLOOKUP(AM$1,'100-&gt;45b'!$A$1:$D$45,3,0),Build!$D$1:$CY$1,"&lt;="&amp;VLOOKUP(AM$1,'100-&gt;45b'!$A$1:$D$45,4,0))</f>
        <v>11323</v>
      </c>
      <c r="AN82" s="7">
        <f>SUMIFS(Build!$D82:$CY82,Build!$D$1:$CY$1,"&gt;="&amp;VLOOKUP(AN$1,'100-&gt;45b'!$A$1:$D$45,3,0),Build!$D$1:$CY$1,"&lt;="&amp;VLOOKUP(AN$1,'100-&gt;45b'!$A$1:$D$45,4,0))</f>
        <v>9376</v>
      </c>
      <c r="AO82" s="7">
        <f>SUMIFS(Build!$D82:$CY82,Build!$D$1:$CY$1,"&gt;="&amp;VLOOKUP(AO$1,'100-&gt;45b'!$A$1:$D$45,3,0),Build!$D$1:$CY$1,"&lt;="&amp;VLOOKUP(AO$1,'100-&gt;45b'!$A$1:$D$45,4,0))</f>
        <v>7835</v>
      </c>
      <c r="AP82" s="7">
        <f>SUMIFS(Build!$D82:$CY82,Build!$D$1:$CY$1,"&gt;="&amp;VLOOKUP(AP$1,'100-&gt;45b'!$A$1:$D$45,3,0),Build!$D$1:$CY$1,"&lt;="&amp;VLOOKUP(AP$1,'100-&gt;45b'!$A$1:$D$45,4,0))</f>
        <v>28831</v>
      </c>
      <c r="AQ82" s="7">
        <f>SUMIFS(Build!$D82:$CY82,Build!$D$1:$CY$1,"&gt;="&amp;VLOOKUP(AQ$1,'100-&gt;45b'!$A$1:$D$45,3,0),Build!$D$1:$CY$1,"&lt;="&amp;VLOOKUP(AQ$1,'100-&gt;45b'!$A$1:$D$45,4,0))</f>
        <v>160412</v>
      </c>
      <c r="AR82" s="7">
        <f>SUMIFS(Build!$D82:$CY82,Build!$D$1:$CY$1,"&gt;="&amp;VLOOKUP(AR$1,'100-&gt;45b'!$A$1:$D$45,3,0),Build!$D$1:$CY$1,"&lt;="&amp;VLOOKUP(AR$1,'100-&gt;45b'!$A$1:$D$45,4,0))</f>
        <v>41662</v>
      </c>
      <c r="AS82" s="7">
        <f>SUMIFS(Build!$D82:$CY82,Build!$D$1:$CY$1,"&gt;="&amp;VLOOKUP(AS$1,'100-&gt;45b'!$A$1:$D$45,3,0),Build!$D$1:$CY$1,"&lt;="&amp;VLOOKUP(AS$1,'100-&gt;45b'!$A$1:$D$45,4,0))</f>
        <v>7228</v>
      </c>
      <c r="AT82" s="7">
        <f>SUMIFS(Build!$D82:$CY82,Build!$D$1:$CY$1,"&gt;="&amp;VLOOKUP(AT$1,'100-&gt;45b'!$A$1:$D$45,3,0),Build!$D$1:$CY$1,"&lt;="&amp;VLOOKUP(AT$1,'100-&gt;45b'!$A$1:$D$45,4,0))</f>
        <v>460766</v>
      </c>
      <c r="AU82" s="7">
        <f>SUMIFS(Build!$D82:$CY82,Build!$D$1:$CY$1,"&gt;="&amp;VLOOKUP(AU$1,'100-&gt;45b'!$A$1:$D$45,3,0),Build!$D$1:$CY$1,"&lt;="&amp;VLOOKUP(AU$1,'100-&gt;45b'!$A$1:$D$45,4,0))</f>
        <v>220490</v>
      </c>
      <c r="AV82" s="23">
        <f>Build!CX82</f>
        <v>5594</v>
      </c>
      <c r="AW82" s="7">
        <f>Build!CY82</f>
        <v>1942</v>
      </c>
      <c r="AX82" s="7"/>
      <c r="AY82" s="17">
        <f t="shared" si="2"/>
        <v>42</v>
      </c>
      <c r="AZ82" s="18">
        <f t="shared" si="3"/>
        <v>4.2129660864907622E-4</v>
      </c>
      <c r="BA82" s="18"/>
      <c r="BB82" s="18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B82" s="8"/>
    </row>
    <row r="83" spans="1:106" x14ac:dyDescent="0.25">
      <c r="A83" t="s">
        <v>301</v>
      </c>
      <c r="B83">
        <f>VLOOKUP($A83&amp;0,'Short Labels'!$B$1:$N$8042,8,0)</f>
        <v>2013</v>
      </c>
      <c r="C83" s="7">
        <f>SUMIFS(Build!$D83:$CY83,Build!$D$1:$CY$1,"&gt;="&amp;VLOOKUP(C$1,'100-&gt;45b'!$A$1:$D$45,3,0),Build!$D$1:$CY$1,"&lt;="&amp;VLOOKUP(C$1,'100-&gt;45b'!$A$1:$D$45,4,0))</f>
        <v>137597</v>
      </c>
      <c r="D83" s="7">
        <f>SUMIFS(Build!$D83:$CY83,Build!$D$1:$CY$1,"&gt;="&amp;VLOOKUP(D$1,'100-&gt;45b'!$A$1:$D$45,3,0),Build!$D$1:$CY$1,"&lt;="&amp;VLOOKUP(D$1,'100-&gt;45b'!$A$1:$D$45,4,0))</f>
        <v>13598</v>
      </c>
      <c r="E83" s="7">
        <f>SUMIFS(Build!$D83:$CY83,Build!$D$1:$CY$1,"&gt;="&amp;VLOOKUP(E$1,'100-&gt;45b'!$A$1:$D$45,3,0),Build!$D$1:$CY$1,"&lt;="&amp;VLOOKUP(E$1,'100-&gt;45b'!$A$1:$D$45,4,0))</f>
        <v>0</v>
      </c>
      <c r="F83" s="7">
        <f>SUMIFS(Build!$D83:$CY83,Build!$D$1:$CY$1,"&gt;="&amp;VLOOKUP(F$1,'100-&gt;45b'!$A$1:$D$45,3,0),Build!$D$1:$CY$1,"&lt;="&amp;VLOOKUP(F$1,'100-&gt;45b'!$A$1:$D$45,4,0))</f>
        <v>1022.9999999999999</v>
      </c>
      <c r="G83" s="7">
        <f>SUMIFS(Build!$D83:$CY83,Build!$D$1:$CY$1,"&gt;="&amp;VLOOKUP(G$1,'100-&gt;45b'!$A$1:$D$45,3,0),Build!$D$1:$CY$1,"&lt;="&amp;VLOOKUP(G$1,'100-&gt;45b'!$A$1:$D$45,4,0))</f>
        <v>0</v>
      </c>
      <c r="H83" s="7">
        <f>SUMIFS(Build!$D83:$CY83,Build!$D$1:$CY$1,"&gt;="&amp;VLOOKUP(H$1,'100-&gt;45b'!$A$1:$D$45,3,0),Build!$D$1:$CY$1,"&lt;="&amp;VLOOKUP(H$1,'100-&gt;45b'!$A$1:$D$45,4,0))</f>
        <v>3736</v>
      </c>
      <c r="I83" s="7">
        <f>SUMIFS(Build!$D83:$CY83,Build!$D$1:$CY$1,"&gt;="&amp;VLOOKUP(I$1,'100-&gt;45b'!$A$1:$D$45,3,0),Build!$D$1:$CY$1,"&lt;="&amp;VLOOKUP(I$1,'100-&gt;45b'!$A$1:$D$45,4,0))</f>
        <v>946</v>
      </c>
      <c r="J83" s="7">
        <f>SUMIFS(Build!$D83:$CY83,Build!$D$1:$CY$1,"&gt;="&amp;VLOOKUP(J$1,'100-&gt;45b'!$A$1:$D$45,3,0),Build!$D$1:$CY$1,"&lt;="&amp;VLOOKUP(J$1,'100-&gt;45b'!$A$1:$D$45,4,0))</f>
        <v>8422</v>
      </c>
      <c r="K83" s="7">
        <f>SUMIFS(Build!$D83:$CY83,Build!$D$1:$CY$1,"&gt;="&amp;VLOOKUP(K$1,'100-&gt;45b'!$A$1:$D$45,3,0),Build!$D$1:$CY$1,"&lt;="&amp;VLOOKUP(K$1,'100-&gt;45b'!$A$1:$D$45,4,0))</f>
        <v>341</v>
      </c>
      <c r="L83" s="7">
        <f>SUMIFS(Build!$D83:$CY83,Build!$D$1:$CY$1,"&gt;="&amp;VLOOKUP(L$1,'100-&gt;45b'!$A$1:$D$45,3,0),Build!$D$1:$CY$1,"&lt;="&amp;VLOOKUP(L$1,'100-&gt;45b'!$A$1:$D$45,4,0))</f>
        <v>0</v>
      </c>
      <c r="M83" s="7">
        <f>SUMIFS(Build!$D83:$CY83,Build!$D$1:$CY$1,"&gt;="&amp;VLOOKUP(M$1,'100-&gt;45b'!$A$1:$D$45,3,0),Build!$D$1:$CY$1,"&lt;="&amp;VLOOKUP(M$1,'100-&gt;45b'!$A$1:$D$45,4,0))</f>
        <v>797</v>
      </c>
      <c r="N83" s="7">
        <f>SUMIFS(Build!$D83:$CY83,Build!$D$1:$CY$1,"&gt;="&amp;VLOOKUP(N$1,'100-&gt;45b'!$A$1:$D$45,3,0),Build!$D$1:$CY$1,"&lt;="&amp;VLOOKUP(N$1,'100-&gt;45b'!$A$1:$D$45,4,0))</f>
        <v>0</v>
      </c>
      <c r="O83" s="7">
        <f>SUMIFS(Build!$D83:$CY83,Build!$D$1:$CY$1,"&gt;="&amp;VLOOKUP(O$1,'100-&gt;45b'!$A$1:$D$45,3,0),Build!$D$1:$CY$1,"&lt;="&amp;VLOOKUP(O$1,'100-&gt;45b'!$A$1:$D$45,4,0))</f>
        <v>0</v>
      </c>
      <c r="P83" s="7">
        <f>SUMIFS(Build!$D83:$CY83,Build!$D$1:$CY$1,"&gt;="&amp;VLOOKUP(P$1,'100-&gt;45b'!$A$1:$D$45,3,0),Build!$D$1:$CY$1,"&lt;="&amp;VLOOKUP(P$1,'100-&gt;45b'!$A$1:$D$45,4,0))</f>
        <v>0</v>
      </c>
      <c r="Q83" s="7">
        <f>SUMIFS(Build!$D83:$CY83,Build!$D$1:$CY$1,"&gt;="&amp;VLOOKUP(Q$1,'100-&gt;45b'!$A$1:$D$45,3,0),Build!$D$1:$CY$1,"&lt;="&amp;VLOOKUP(Q$1,'100-&gt;45b'!$A$1:$D$45,4,0))</f>
        <v>0</v>
      </c>
      <c r="R83" s="7">
        <f>SUMIFS(Build!$D83:$CY83,Build!$D$1:$CY$1,"&gt;="&amp;VLOOKUP(R$1,'100-&gt;45b'!$A$1:$D$45,3,0),Build!$D$1:$CY$1,"&lt;="&amp;VLOOKUP(R$1,'100-&gt;45b'!$A$1:$D$45,4,0))</f>
        <v>267</v>
      </c>
      <c r="S83" s="7">
        <f>SUMIFS(Build!$D83:$CY83,Build!$D$1:$CY$1,"&gt;="&amp;VLOOKUP(S$1,'100-&gt;45b'!$A$1:$D$45,3,0),Build!$D$1:$CY$1,"&lt;="&amp;VLOOKUP(S$1,'100-&gt;45b'!$A$1:$D$45,4,0))</f>
        <v>0</v>
      </c>
      <c r="T83" s="7">
        <f>SUMIFS(Build!$D83:$CY83,Build!$D$1:$CY$1,"&gt;="&amp;VLOOKUP(T$1,'100-&gt;45b'!$A$1:$D$45,3,0),Build!$D$1:$CY$1,"&lt;="&amp;VLOOKUP(T$1,'100-&gt;45b'!$A$1:$D$45,4,0))</f>
        <v>267</v>
      </c>
      <c r="U83" s="7">
        <f>SUMIFS(Build!$D83:$CY83,Build!$D$1:$CY$1,"&gt;="&amp;VLOOKUP(U$1,'100-&gt;45b'!$A$1:$D$45,3,0),Build!$D$1:$CY$1,"&lt;="&amp;VLOOKUP(U$1,'100-&gt;45b'!$A$1:$D$45,4,0))</f>
        <v>4916</v>
      </c>
      <c r="V83" s="7">
        <f>SUMIFS(Build!$D83:$CY83,Build!$D$1:$CY$1,"&gt;="&amp;VLOOKUP(V$1,'100-&gt;45b'!$A$1:$D$45,3,0),Build!$D$1:$CY$1,"&lt;="&amp;VLOOKUP(V$1,'100-&gt;45b'!$A$1:$D$45,4,0))</f>
        <v>0</v>
      </c>
      <c r="W83" s="7">
        <f>SUMIFS(Build!$D83:$CY83,Build!$D$1:$CY$1,"&gt;="&amp;VLOOKUP(W$1,'100-&gt;45b'!$A$1:$D$45,3,0),Build!$D$1:$CY$1,"&lt;="&amp;VLOOKUP(W$1,'100-&gt;45b'!$A$1:$D$45,4,0))</f>
        <v>357</v>
      </c>
      <c r="X83" s="7">
        <f>SUMIFS(Build!$D83:$CY83,Build!$D$1:$CY$1,"&gt;="&amp;VLOOKUP(X$1,'100-&gt;45b'!$A$1:$D$45,3,0),Build!$D$1:$CY$1,"&lt;="&amp;VLOOKUP(X$1,'100-&gt;45b'!$A$1:$D$45,4,0))</f>
        <v>1779</v>
      </c>
      <c r="Y83" s="7">
        <f>SUMIFS(Build!$D83:$CY83,Build!$D$1:$CY$1,"&gt;="&amp;VLOOKUP(Y$1,'100-&gt;45b'!$A$1:$D$45,3,0),Build!$D$1:$CY$1,"&lt;="&amp;VLOOKUP(Y$1,'100-&gt;45b'!$A$1:$D$45,4,0))</f>
        <v>441</v>
      </c>
      <c r="Z83" s="7">
        <f>SUMIFS(Build!$D83:$CY83,Build!$D$1:$CY$1,"&gt;="&amp;VLOOKUP(Z$1,'100-&gt;45b'!$A$1:$D$45,3,0),Build!$D$1:$CY$1,"&lt;="&amp;VLOOKUP(Z$1,'100-&gt;45b'!$A$1:$D$45,4,0))</f>
        <v>0</v>
      </c>
      <c r="AA83" s="7">
        <f>SUMIFS(Build!$D83:$CY83,Build!$D$1:$CY$1,"&gt;="&amp;VLOOKUP(AA$1,'100-&gt;45b'!$A$1:$D$45,3,0),Build!$D$1:$CY$1,"&lt;="&amp;VLOOKUP(AA$1,'100-&gt;45b'!$A$1:$D$45,4,0))</f>
        <v>9462</v>
      </c>
      <c r="AB83" s="7">
        <f>SUMIFS(Build!$D83:$CY83,Build!$D$1:$CY$1,"&gt;="&amp;VLOOKUP(AB$1,'100-&gt;45b'!$A$1:$D$45,3,0),Build!$D$1:$CY$1,"&lt;="&amp;VLOOKUP(AB$1,'100-&gt;45b'!$A$1:$D$45,4,0))</f>
        <v>34256</v>
      </c>
      <c r="AC83" s="7">
        <f>SUMIFS(Build!$D83:$CY83,Build!$D$1:$CY$1,"&gt;="&amp;VLOOKUP(AC$1,'100-&gt;45b'!$A$1:$D$45,3,0),Build!$D$1:$CY$1,"&lt;="&amp;VLOOKUP(AC$1,'100-&gt;45b'!$A$1:$D$45,4,0))</f>
        <v>2357</v>
      </c>
      <c r="AD83" s="7">
        <f>SUMIFS(Build!$D83:$CY83,Build!$D$1:$CY$1,"&gt;="&amp;VLOOKUP(AD$1,'100-&gt;45b'!$A$1:$D$45,3,0),Build!$D$1:$CY$1,"&lt;="&amp;VLOOKUP(AD$1,'100-&gt;45b'!$A$1:$D$45,4,0))</f>
        <v>1191</v>
      </c>
      <c r="AE83" s="7">
        <f>SUMIFS(Build!$D83:$CY83,Build!$D$1:$CY$1,"&gt;="&amp;VLOOKUP(AE$1,'100-&gt;45b'!$A$1:$D$45,3,0),Build!$D$1:$CY$1,"&lt;="&amp;VLOOKUP(AE$1,'100-&gt;45b'!$A$1:$D$45,4,0))</f>
        <v>166</v>
      </c>
      <c r="AF83" s="7">
        <f>SUMIFS(Build!$D83:$CY83,Build!$D$1:$CY$1,"&gt;="&amp;VLOOKUP(AF$1,'100-&gt;45b'!$A$1:$D$45,3,0),Build!$D$1:$CY$1,"&lt;="&amp;VLOOKUP(AF$1,'100-&gt;45b'!$A$1:$D$45,4,0))</f>
        <v>4683</v>
      </c>
      <c r="AG83" s="7">
        <f>SUMIFS(Build!$D83:$CY83,Build!$D$1:$CY$1,"&gt;="&amp;VLOOKUP(AG$1,'100-&gt;45b'!$A$1:$D$45,3,0),Build!$D$1:$CY$1,"&lt;="&amp;VLOOKUP(AG$1,'100-&gt;45b'!$A$1:$D$45,4,0))</f>
        <v>0</v>
      </c>
      <c r="AH83" s="7">
        <f>SUMIFS(Build!$D83:$CY83,Build!$D$1:$CY$1,"&gt;="&amp;VLOOKUP(AH$1,'100-&gt;45b'!$A$1:$D$45,3,0),Build!$D$1:$CY$1,"&lt;="&amp;VLOOKUP(AH$1,'100-&gt;45b'!$A$1:$D$45,4,0))</f>
        <v>2731</v>
      </c>
      <c r="AI83" s="7">
        <f>SUMIFS(Build!$D83:$CY83,Build!$D$1:$CY$1,"&gt;="&amp;VLOOKUP(AI$1,'100-&gt;45b'!$A$1:$D$45,3,0),Build!$D$1:$CY$1,"&lt;="&amp;VLOOKUP(AI$1,'100-&gt;45b'!$A$1:$D$45,4,0))</f>
        <v>301</v>
      </c>
      <c r="AJ83" s="7">
        <f>SUMIFS(Build!$D83:$CY83,Build!$D$1:$CY$1,"&gt;="&amp;VLOOKUP(AJ$1,'100-&gt;45b'!$A$1:$D$45,3,0),Build!$D$1:$CY$1,"&lt;="&amp;VLOOKUP(AJ$1,'100-&gt;45b'!$A$1:$D$45,4,0))</f>
        <v>1196</v>
      </c>
      <c r="AK83" s="7">
        <f>SUMIFS(Build!$D83:$CY83,Build!$D$1:$CY$1,"&gt;="&amp;VLOOKUP(AK$1,'100-&gt;45b'!$A$1:$D$45,3,0),Build!$D$1:$CY$1,"&lt;="&amp;VLOOKUP(AK$1,'100-&gt;45b'!$A$1:$D$45,4,0))</f>
        <v>429</v>
      </c>
      <c r="AL83" s="7">
        <f>SUMIFS(Build!$D83:$CY83,Build!$D$1:$CY$1,"&gt;="&amp;VLOOKUP(AL$1,'100-&gt;45b'!$A$1:$D$45,3,0),Build!$D$1:$CY$1,"&lt;="&amp;VLOOKUP(AL$1,'100-&gt;45b'!$A$1:$D$45,4,0))</f>
        <v>3922</v>
      </c>
      <c r="AM83" s="7">
        <f>SUMIFS(Build!$D83:$CY83,Build!$D$1:$CY$1,"&gt;="&amp;VLOOKUP(AM$1,'100-&gt;45b'!$A$1:$D$45,3,0),Build!$D$1:$CY$1,"&lt;="&amp;VLOOKUP(AM$1,'100-&gt;45b'!$A$1:$D$45,4,0))</f>
        <v>406</v>
      </c>
      <c r="AN83" s="7">
        <f>SUMIFS(Build!$D83:$CY83,Build!$D$1:$CY$1,"&gt;="&amp;VLOOKUP(AN$1,'100-&gt;45b'!$A$1:$D$45,3,0),Build!$D$1:$CY$1,"&lt;="&amp;VLOOKUP(AN$1,'100-&gt;45b'!$A$1:$D$45,4,0))</f>
        <v>2508</v>
      </c>
      <c r="AO83" s="7">
        <f>SUMIFS(Build!$D83:$CY83,Build!$D$1:$CY$1,"&gt;="&amp;VLOOKUP(AO$1,'100-&gt;45b'!$A$1:$D$45,3,0),Build!$D$1:$CY$1,"&lt;="&amp;VLOOKUP(AO$1,'100-&gt;45b'!$A$1:$D$45,4,0))</f>
        <v>11706</v>
      </c>
      <c r="AP83" s="7">
        <f>SUMIFS(Build!$D83:$CY83,Build!$D$1:$CY$1,"&gt;="&amp;VLOOKUP(AP$1,'100-&gt;45b'!$A$1:$D$45,3,0),Build!$D$1:$CY$1,"&lt;="&amp;VLOOKUP(AP$1,'100-&gt;45b'!$A$1:$D$45,4,0))</f>
        <v>10426</v>
      </c>
      <c r="AQ83" s="7">
        <f>SUMIFS(Build!$D83:$CY83,Build!$D$1:$CY$1,"&gt;="&amp;VLOOKUP(AQ$1,'100-&gt;45b'!$A$1:$D$45,3,0),Build!$D$1:$CY$1,"&lt;="&amp;VLOOKUP(AQ$1,'100-&gt;45b'!$A$1:$D$45,4,0))</f>
        <v>20247</v>
      </c>
      <c r="AR83" s="7">
        <f>SUMIFS(Build!$D83:$CY83,Build!$D$1:$CY$1,"&gt;="&amp;VLOOKUP(AR$1,'100-&gt;45b'!$A$1:$D$45,3,0),Build!$D$1:$CY$1,"&lt;="&amp;VLOOKUP(AR$1,'100-&gt;45b'!$A$1:$D$45,4,0))</f>
        <v>6297</v>
      </c>
      <c r="AS83" s="7">
        <f>SUMIFS(Build!$D83:$CY83,Build!$D$1:$CY$1,"&gt;="&amp;VLOOKUP(AS$1,'100-&gt;45b'!$A$1:$D$45,3,0),Build!$D$1:$CY$1,"&lt;="&amp;VLOOKUP(AS$1,'100-&gt;45b'!$A$1:$D$45,4,0))</f>
        <v>1375</v>
      </c>
      <c r="AT83" s="7">
        <f>SUMIFS(Build!$D83:$CY83,Build!$D$1:$CY$1,"&gt;="&amp;VLOOKUP(AT$1,'100-&gt;45b'!$A$1:$D$45,3,0),Build!$D$1:$CY$1,"&lt;="&amp;VLOOKUP(AT$1,'100-&gt;45b'!$A$1:$D$45,4,0))</f>
        <v>16515</v>
      </c>
      <c r="AU83" s="7">
        <f>SUMIFS(Build!$D83:$CY83,Build!$D$1:$CY$1,"&gt;="&amp;VLOOKUP(AU$1,'100-&gt;45b'!$A$1:$D$45,3,0),Build!$D$1:$CY$1,"&lt;="&amp;VLOOKUP(AU$1,'100-&gt;45b'!$A$1:$D$45,4,0))</f>
        <v>56193</v>
      </c>
      <c r="AV83" s="23">
        <f>Build!CX83</f>
        <v>357</v>
      </c>
      <c r="AW83" s="7">
        <f>Build!CY83</f>
        <v>48406</v>
      </c>
      <c r="AX83" s="7"/>
      <c r="AY83" s="17">
        <f t="shared" si="2"/>
        <v>34</v>
      </c>
      <c r="AZ83" s="18">
        <f t="shared" si="3"/>
        <v>0.11817380626292366</v>
      </c>
      <c r="BA83" s="18"/>
      <c r="BB83" s="18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B83" s="8"/>
    </row>
    <row r="84" spans="1:106" x14ac:dyDescent="0.25">
      <c r="A84" t="s">
        <v>302</v>
      </c>
      <c r="B84">
        <f>VLOOKUP($A84&amp;0,'Short Labels'!$B$1:$N$8042,8,0)</f>
        <v>2018</v>
      </c>
      <c r="C84" s="7">
        <f>SUMIFS(Build!$D84:$CY84,Build!$D$1:$CY$1,"&gt;="&amp;VLOOKUP(C$1,'100-&gt;45b'!$A$1:$D$45,3,0),Build!$D$1:$CY$1,"&lt;="&amp;VLOOKUP(C$1,'100-&gt;45b'!$A$1:$D$45,4,0))</f>
        <v>1148816</v>
      </c>
      <c r="D84" s="7">
        <f>SUMIFS(Build!$D84:$CY84,Build!$D$1:$CY$1,"&gt;="&amp;VLOOKUP(D$1,'100-&gt;45b'!$A$1:$D$45,3,0),Build!$D$1:$CY$1,"&lt;="&amp;VLOOKUP(D$1,'100-&gt;45b'!$A$1:$D$45,4,0))</f>
        <v>32914</v>
      </c>
      <c r="E84" s="7">
        <f>SUMIFS(Build!$D84:$CY84,Build!$D$1:$CY$1,"&gt;="&amp;VLOOKUP(E$1,'100-&gt;45b'!$A$1:$D$45,3,0),Build!$D$1:$CY$1,"&lt;="&amp;VLOOKUP(E$1,'100-&gt;45b'!$A$1:$D$45,4,0))</f>
        <v>0</v>
      </c>
      <c r="F84" s="7">
        <f>SUMIFS(Build!$D84:$CY84,Build!$D$1:$CY$1,"&gt;="&amp;VLOOKUP(F$1,'100-&gt;45b'!$A$1:$D$45,3,0),Build!$D$1:$CY$1,"&lt;="&amp;VLOOKUP(F$1,'100-&gt;45b'!$A$1:$D$45,4,0))</f>
        <v>63166</v>
      </c>
      <c r="G84" s="7">
        <f>SUMIFS(Build!$D84:$CY84,Build!$D$1:$CY$1,"&gt;="&amp;VLOOKUP(G$1,'100-&gt;45b'!$A$1:$D$45,3,0),Build!$D$1:$CY$1,"&lt;="&amp;VLOOKUP(G$1,'100-&gt;45b'!$A$1:$D$45,4,0))</f>
        <v>1438</v>
      </c>
      <c r="H84" s="7">
        <f>SUMIFS(Build!$D84:$CY84,Build!$D$1:$CY$1,"&gt;="&amp;VLOOKUP(H$1,'100-&gt;45b'!$A$1:$D$45,3,0),Build!$D$1:$CY$1,"&lt;="&amp;VLOOKUP(H$1,'100-&gt;45b'!$A$1:$D$45,4,0))</f>
        <v>36673</v>
      </c>
      <c r="I84" s="7">
        <f>SUMIFS(Build!$D84:$CY84,Build!$D$1:$CY$1,"&gt;="&amp;VLOOKUP(I$1,'100-&gt;45b'!$A$1:$D$45,3,0),Build!$D$1:$CY$1,"&lt;="&amp;VLOOKUP(I$1,'100-&gt;45b'!$A$1:$D$45,4,0))</f>
        <v>22462</v>
      </c>
      <c r="J84" s="7">
        <f>SUMIFS(Build!$D84:$CY84,Build!$D$1:$CY$1,"&gt;="&amp;VLOOKUP(J$1,'100-&gt;45b'!$A$1:$D$45,3,0),Build!$D$1:$CY$1,"&lt;="&amp;VLOOKUP(J$1,'100-&gt;45b'!$A$1:$D$45,4,0))</f>
        <v>2761</v>
      </c>
      <c r="K84" s="7">
        <f>SUMIFS(Build!$D84:$CY84,Build!$D$1:$CY$1,"&gt;="&amp;VLOOKUP(K$1,'100-&gt;45b'!$A$1:$D$45,3,0),Build!$D$1:$CY$1,"&lt;="&amp;VLOOKUP(K$1,'100-&gt;45b'!$A$1:$D$45,4,0))</f>
        <v>2132</v>
      </c>
      <c r="L84" s="7">
        <f>SUMIFS(Build!$D84:$CY84,Build!$D$1:$CY$1,"&gt;="&amp;VLOOKUP(L$1,'100-&gt;45b'!$A$1:$D$45,3,0),Build!$D$1:$CY$1,"&lt;="&amp;VLOOKUP(L$1,'100-&gt;45b'!$A$1:$D$45,4,0))</f>
        <v>0</v>
      </c>
      <c r="M84" s="7">
        <f>SUMIFS(Build!$D84:$CY84,Build!$D$1:$CY$1,"&gt;="&amp;VLOOKUP(M$1,'100-&gt;45b'!$A$1:$D$45,3,0),Build!$D$1:$CY$1,"&lt;="&amp;VLOOKUP(M$1,'100-&gt;45b'!$A$1:$D$45,4,0))</f>
        <v>5930</v>
      </c>
      <c r="N84" s="7">
        <f>SUMIFS(Build!$D84:$CY84,Build!$D$1:$CY$1,"&gt;="&amp;VLOOKUP(N$1,'100-&gt;45b'!$A$1:$D$45,3,0),Build!$D$1:$CY$1,"&lt;="&amp;VLOOKUP(N$1,'100-&gt;45b'!$A$1:$D$45,4,0))</f>
        <v>0</v>
      </c>
      <c r="O84" s="7">
        <f>SUMIFS(Build!$D84:$CY84,Build!$D$1:$CY$1,"&gt;="&amp;VLOOKUP(O$1,'100-&gt;45b'!$A$1:$D$45,3,0),Build!$D$1:$CY$1,"&lt;="&amp;VLOOKUP(O$1,'100-&gt;45b'!$A$1:$D$45,4,0))</f>
        <v>2225</v>
      </c>
      <c r="P84" s="7">
        <f>SUMIFS(Build!$D84:$CY84,Build!$D$1:$CY$1,"&gt;="&amp;VLOOKUP(P$1,'100-&gt;45b'!$A$1:$D$45,3,0),Build!$D$1:$CY$1,"&lt;="&amp;VLOOKUP(P$1,'100-&gt;45b'!$A$1:$D$45,4,0))</f>
        <v>0</v>
      </c>
      <c r="Q84" s="7">
        <f>SUMIFS(Build!$D84:$CY84,Build!$D$1:$CY$1,"&gt;="&amp;VLOOKUP(Q$1,'100-&gt;45b'!$A$1:$D$45,3,0),Build!$D$1:$CY$1,"&lt;="&amp;VLOOKUP(Q$1,'100-&gt;45b'!$A$1:$D$45,4,0))</f>
        <v>1861</v>
      </c>
      <c r="R84" s="7">
        <f>SUMIFS(Build!$D84:$CY84,Build!$D$1:$CY$1,"&gt;="&amp;VLOOKUP(R$1,'100-&gt;45b'!$A$1:$D$45,3,0),Build!$D$1:$CY$1,"&lt;="&amp;VLOOKUP(R$1,'100-&gt;45b'!$A$1:$D$45,4,0))</f>
        <v>12357</v>
      </c>
      <c r="S84" s="7">
        <f>SUMIFS(Build!$D84:$CY84,Build!$D$1:$CY$1,"&gt;="&amp;VLOOKUP(S$1,'100-&gt;45b'!$A$1:$D$45,3,0),Build!$D$1:$CY$1,"&lt;="&amp;VLOOKUP(S$1,'100-&gt;45b'!$A$1:$D$45,4,0))</f>
        <v>0</v>
      </c>
      <c r="T84" s="7">
        <f>SUMIFS(Build!$D84:$CY84,Build!$D$1:$CY$1,"&gt;="&amp;VLOOKUP(T$1,'100-&gt;45b'!$A$1:$D$45,3,0),Build!$D$1:$CY$1,"&lt;="&amp;VLOOKUP(T$1,'100-&gt;45b'!$A$1:$D$45,4,0))</f>
        <v>0</v>
      </c>
      <c r="U84" s="7">
        <f>SUMIFS(Build!$D84:$CY84,Build!$D$1:$CY$1,"&gt;="&amp;VLOOKUP(U$1,'100-&gt;45b'!$A$1:$D$45,3,0),Build!$D$1:$CY$1,"&lt;="&amp;VLOOKUP(U$1,'100-&gt;45b'!$A$1:$D$45,4,0))</f>
        <v>0</v>
      </c>
      <c r="V84" s="7">
        <f>SUMIFS(Build!$D84:$CY84,Build!$D$1:$CY$1,"&gt;="&amp;VLOOKUP(V$1,'100-&gt;45b'!$A$1:$D$45,3,0),Build!$D$1:$CY$1,"&lt;="&amp;VLOOKUP(V$1,'100-&gt;45b'!$A$1:$D$45,4,0))</f>
        <v>627</v>
      </c>
      <c r="W84" s="7">
        <f>SUMIFS(Build!$D84:$CY84,Build!$D$1:$CY$1,"&gt;="&amp;VLOOKUP(W$1,'100-&gt;45b'!$A$1:$D$45,3,0),Build!$D$1:$CY$1,"&lt;="&amp;VLOOKUP(W$1,'100-&gt;45b'!$A$1:$D$45,4,0))</f>
        <v>0</v>
      </c>
      <c r="X84" s="7">
        <f>SUMIFS(Build!$D84:$CY84,Build!$D$1:$CY$1,"&gt;="&amp;VLOOKUP(X$1,'100-&gt;45b'!$A$1:$D$45,3,0),Build!$D$1:$CY$1,"&lt;="&amp;VLOOKUP(X$1,'100-&gt;45b'!$A$1:$D$45,4,0))</f>
        <v>16380</v>
      </c>
      <c r="Y84" s="7">
        <f>SUMIFS(Build!$D84:$CY84,Build!$D$1:$CY$1,"&gt;="&amp;VLOOKUP(Y$1,'100-&gt;45b'!$A$1:$D$45,3,0),Build!$D$1:$CY$1,"&lt;="&amp;VLOOKUP(Y$1,'100-&gt;45b'!$A$1:$D$45,4,0))</f>
        <v>6502</v>
      </c>
      <c r="Z84" s="7">
        <f>SUMIFS(Build!$D84:$CY84,Build!$D$1:$CY$1,"&gt;="&amp;VLOOKUP(Z$1,'100-&gt;45b'!$A$1:$D$45,3,0),Build!$D$1:$CY$1,"&lt;="&amp;VLOOKUP(Z$1,'100-&gt;45b'!$A$1:$D$45,4,0))</f>
        <v>1050</v>
      </c>
      <c r="AA84" s="7">
        <f>SUMIFS(Build!$D84:$CY84,Build!$D$1:$CY$1,"&gt;="&amp;VLOOKUP(AA$1,'100-&gt;45b'!$A$1:$D$45,3,0),Build!$D$1:$CY$1,"&lt;="&amp;VLOOKUP(AA$1,'100-&gt;45b'!$A$1:$D$45,4,0))</f>
        <v>92150</v>
      </c>
      <c r="AB84" s="7">
        <f>SUMIFS(Build!$D84:$CY84,Build!$D$1:$CY$1,"&gt;="&amp;VLOOKUP(AB$1,'100-&gt;45b'!$A$1:$D$45,3,0),Build!$D$1:$CY$1,"&lt;="&amp;VLOOKUP(AB$1,'100-&gt;45b'!$A$1:$D$45,4,0))</f>
        <v>716493</v>
      </c>
      <c r="AC84" s="7">
        <f>SUMIFS(Build!$D84:$CY84,Build!$D$1:$CY$1,"&gt;="&amp;VLOOKUP(AC$1,'100-&gt;45b'!$A$1:$D$45,3,0),Build!$D$1:$CY$1,"&lt;="&amp;VLOOKUP(AC$1,'100-&gt;45b'!$A$1:$D$45,4,0))</f>
        <v>87584</v>
      </c>
      <c r="AD84" s="7">
        <f>SUMIFS(Build!$D84:$CY84,Build!$D$1:$CY$1,"&gt;="&amp;VLOOKUP(AD$1,'100-&gt;45b'!$A$1:$D$45,3,0),Build!$D$1:$CY$1,"&lt;="&amp;VLOOKUP(AD$1,'100-&gt;45b'!$A$1:$D$45,4,0))</f>
        <v>1177</v>
      </c>
      <c r="AE84" s="7">
        <f>SUMIFS(Build!$D84:$CY84,Build!$D$1:$CY$1,"&gt;="&amp;VLOOKUP(AE$1,'100-&gt;45b'!$A$1:$D$45,3,0),Build!$D$1:$CY$1,"&lt;="&amp;VLOOKUP(AE$1,'100-&gt;45b'!$A$1:$D$45,4,0))</f>
        <v>0</v>
      </c>
      <c r="AF84" s="7">
        <f>SUMIFS(Build!$D84:$CY84,Build!$D$1:$CY$1,"&gt;="&amp;VLOOKUP(AF$1,'100-&gt;45b'!$A$1:$D$45,3,0),Build!$D$1:$CY$1,"&lt;="&amp;VLOOKUP(AF$1,'100-&gt;45b'!$A$1:$D$45,4,0))</f>
        <v>4343</v>
      </c>
      <c r="AG84" s="7">
        <f>SUMIFS(Build!$D84:$CY84,Build!$D$1:$CY$1,"&gt;="&amp;VLOOKUP(AG$1,'100-&gt;45b'!$A$1:$D$45,3,0),Build!$D$1:$CY$1,"&lt;="&amp;VLOOKUP(AG$1,'100-&gt;45b'!$A$1:$D$45,4,0))</f>
        <v>0</v>
      </c>
      <c r="AH84" s="7">
        <f>SUMIFS(Build!$D84:$CY84,Build!$D$1:$CY$1,"&gt;="&amp;VLOOKUP(AH$1,'100-&gt;45b'!$A$1:$D$45,3,0),Build!$D$1:$CY$1,"&lt;="&amp;VLOOKUP(AH$1,'100-&gt;45b'!$A$1:$D$45,4,0))</f>
        <v>49920</v>
      </c>
      <c r="AI84" s="7">
        <f>SUMIFS(Build!$D84:$CY84,Build!$D$1:$CY$1,"&gt;="&amp;VLOOKUP(AI$1,'100-&gt;45b'!$A$1:$D$45,3,0),Build!$D$1:$CY$1,"&lt;="&amp;VLOOKUP(AI$1,'100-&gt;45b'!$A$1:$D$45,4,0))</f>
        <v>2883</v>
      </c>
      <c r="AJ84" s="7">
        <f>SUMIFS(Build!$D84:$CY84,Build!$D$1:$CY$1,"&gt;="&amp;VLOOKUP(AJ$1,'100-&gt;45b'!$A$1:$D$45,3,0),Build!$D$1:$CY$1,"&lt;="&amp;VLOOKUP(AJ$1,'100-&gt;45b'!$A$1:$D$45,4,0))</f>
        <v>4368</v>
      </c>
      <c r="AK84" s="7">
        <f>SUMIFS(Build!$D84:$CY84,Build!$D$1:$CY$1,"&gt;="&amp;VLOOKUP(AK$1,'100-&gt;45b'!$A$1:$D$45,3,0),Build!$D$1:$CY$1,"&lt;="&amp;VLOOKUP(AK$1,'100-&gt;45b'!$A$1:$D$45,4,0))</f>
        <v>2831</v>
      </c>
      <c r="AL84" s="7">
        <f>SUMIFS(Build!$D84:$CY84,Build!$D$1:$CY$1,"&gt;="&amp;VLOOKUP(AL$1,'100-&gt;45b'!$A$1:$D$45,3,0),Build!$D$1:$CY$1,"&lt;="&amp;VLOOKUP(AL$1,'100-&gt;45b'!$A$1:$D$45,4,0))</f>
        <v>7996</v>
      </c>
      <c r="AM84" s="7">
        <f>SUMIFS(Build!$D84:$CY84,Build!$D$1:$CY$1,"&gt;="&amp;VLOOKUP(AM$1,'100-&gt;45b'!$A$1:$D$45,3,0),Build!$D$1:$CY$1,"&lt;="&amp;VLOOKUP(AM$1,'100-&gt;45b'!$A$1:$D$45,4,0))</f>
        <v>0</v>
      </c>
      <c r="AN84" s="7">
        <f>SUMIFS(Build!$D84:$CY84,Build!$D$1:$CY$1,"&gt;="&amp;VLOOKUP(AN$1,'100-&gt;45b'!$A$1:$D$45,3,0),Build!$D$1:$CY$1,"&lt;="&amp;VLOOKUP(AN$1,'100-&gt;45b'!$A$1:$D$45,4,0))</f>
        <v>10873</v>
      </c>
      <c r="AO84" s="7">
        <f>SUMIFS(Build!$D84:$CY84,Build!$D$1:$CY$1,"&gt;="&amp;VLOOKUP(AO$1,'100-&gt;45b'!$A$1:$D$45,3,0),Build!$D$1:$CY$1,"&lt;="&amp;VLOOKUP(AO$1,'100-&gt;45b'!$A$1:$D$45,4,0))</f>
        <v>30431</v>
      </c>
      <c r="AP84" s="7">
        <f>SUMIFS(Build!$D84:$CY84,Build!$D$1:$CY$1,"&gt;="&amp;VLOOKUP(AP$1,'100-&gt;45b'!$A$1:$D$45,3,0),Build!$D$1:$CY$1,"&lt;="&amp;VLOOKUP(AP$1,'100-&gt;45b'!$A$1:$D$45,4,0))</f>
        <v>38462</v>
      </c>
      <c r="AQ84" s="7">
        <f>SUMIFS(Build!$D84:$CY84,Build!$D$1:$CY$1,"&gt;="&amp;VLOOKUP(AQ$1,'100-&gt;45b'!$A$1:$D$45,3,0),Build!$D$1:$CY$1,"&lt;="&amp;VLOOKUP(AQ$1,'100-&gt;45b'!$A$1:$D$45,4,0))</f>
        <v>72313</v>
      </c>
      <c r="AR84" s="7">
        <f>SUMIFS(Build!$D84:$CY84,Build!$D$1:$CY$1,"&gt;="&amp;VLOOKUP(AR$1,'100-&gt;45b'!$A$1:$D$45,3,0),Build!$D$1:$CY$1,"&lt;="&amp;VLOOKUP(AR$1,'100-&gt;45b'!$A$1:$D$45,4,0))</f>
        <v>28460</v>
      </c>
      <c r="AS84" s="7">
        <f>SUMIFS(Build!$D84:$CY84,Build!$D$1:$CY$1,"&gt;="&amp;VLOOKUP(AS$1,'100-&gt;45b'!$A$1:$D$45,3,0),Build!$D$1:$CY$1,"&lt;="&amp;VLOOKUP(AS$1,'100-&gt;45b'!$A$1:$D$45,4,0))</f>
        <v>4750</v>
      </c>
      <c r="AT84" s="7">
        <f>SUMIFS(Build!$D84:$CY84,Build!$D$1:$CY$1,"&gt;="&amp;VLOOKUP(AT$1,'100-&gt;45b'!$A$1:$D$45,3,0),Build!$D$1:$CY$1,"&lt;="&amp;VLOOKUP(AT$1,'100-&gt;45b'!$A$1:$D$45,4,0))</f>
        <v>26182</v>
      </c>
      <c r="AU84" s="7">
        <f>SUMIFS(Build!$D84:$CY84,Build!$D$1:$CY$1,"&gt;="&amp;VLOOKUP(AU$1,'100-&gt;45b'!$A$1:$D$45,3,0),Build!$D$1:$CY$1,"&lt;="&amp;VLOOKUP(AU$1,'100-&gt;45b'!$A$1:$D$45,4,0))</f>
        <v>7433</v>
      </c>
      <c r="AV84" s="23">
        <f>Build!CX84</f>
        <v>3899</v>
      </c>
      <c r="AW84" s="7">
        <f>Build!CY84</f>
        <v>11811</v>
      </c>
      <c r="AX84" s="7"/>
      <c r="AY84" s="17">
        <f t="shared" si="2"/>
        <v>34</v>
      </c>
      <c r="AZ84" s="18">
        <f t="shared" si="3"/>
        <v>4.6106947350011886E-3</v>
      </c>
      <c r="BA84" s="18"/>
      <c r="BB84" s="18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B84" s="8"/>
    </row>
    <row r="85" spans="1:106" x14ac:dyDescent="0.25">
      <c r="A85" t="s">
        <v>304</v>
      </c>
      <c r="B85">
        <f>VLOOKUP($A85&amp;0,'Short Labels'!$B$1:$N$8042,8,0)</f>
        <v>2020</v>
      </c>
      <c r="C85" s="7">
        <f>SUMIFS(Build!$D85:$CY85,Build!$D$1:$CY$1,"&gt;="&amp;VLOOKUP(C$1,'100-&gt;45b'!$A$1:$D$45,3,0),Build!$D$1:$CY$1,"&lt;="&amp;VLOOKUP(C$1,'100-&gt;45b'!$A$1:$D$45,4,0))</f>
        <v>400471</v>
      </c>
      <c r="D85" s="7">
        <f>SUMIFS(Build!$D85:$CY85,Build!$D$1:$CY$1,"&gt;="&amp;VLOOKUP(D$1,'100-&gt;45b'!$A$1:$D$45,3,0),Build!$D$1:$CY$1,"&lt;="&amp;VLOOKUP(D$1,'100-&gt;45b'!$A$1:$D$45,4,0))</f>
        <v>24787</v>
      </c>
      <c r="E85" s="7">
        <f>SUMIFS(Build!$D85:$CY85,Build!$D$1:$CY$1,"&gt;="&amp;VLOOKUP(E$1,'100-&gt;45b'!$A$1:$D$45,3,0),Build!$D$1:$CY$1,"&lt;="&amp;VLOOKUP(E$1,'100-&gt;45b'!$A$1:$D$45,4,0))</f>
        <v>0</v>
      </c>
      <c r="F85" s="7">
        <f>SUMIFS(Build!$D85:$CY85,Build!$D$1:$CY$1,"&gt;="&amp;VLOOKUP(F$1,'100-&gt;45b'!$A$1:$D$45,3,0),Build!$D$1:$CY$1,"&lt;="&amp;VLOOKUP(F$1,'100-&gt;45b'!$A$1:$D$45,4,0))</f>
        <v>5123</v>
      </c>
      <c r="G85" s="7">
        <f>SUMIFS(Build!$D85:$CY85,Build!$D$1:$CY$1,"&gt;="&amp;VLOOKUP(G$1,'100-&gt;45b'!$A$1:$D$45,3,0),Build!$D$1:$CY$1,"&lt;="&amp;VLOOKUP(G$1,'100-&gt;45b'!$A$1:$D$45,4,0))</f>
        <v>0</v>
      </c>
      <c r="H85" s="7">
        <f>SUMIFS(Build!$D85:$CY85,Build!$D$1:$CY$1,"&gt;="&amp;VLOOKUP(H$1,'100-&gt;45b'!$A$1:$D$45,3,0),Build!$D$1:$CY$1,"&lt;="&amp;VLOOKUP(H$1,'100-&gt;45b'!$A$1:$D$45,4,0))</f>
        <v>183720</v>
      </c>
      <c r="I85" s="7">
        <f>SUMIFS(Build!$D85:$CY85,Build!$D$1:$CY$1,"&gt;="&amp;VLOOKUP(I$1,'100-&gt;45b'!$A$1:$D$45,3,0),Build!$D$1:$CY$1,"&lt;="&amp;VLOOKUP(I$1,'100-&gt;45b'!$A$1:$D$45,4,0))</f>
        <v>115311</v>
      </c>
      <c r="J85" s="7">
        <f>SUMIFS(Build!$D85:$CY85,Build!$D$1:$CY$1,"&gt;="&amp;VLOOKUP(J$1,'100-&gt;45b'!$A$1:$D$45,3,0),Build!$D$1:$CY$1,"&lt;="&amp;VLOOKUP(J$1,'100-&gt;45b'!$A$1:$D$45,4,0))</f>
        <v>1551</v>
      </c>
      <c r="K85" s="7">
        <f>SUMIFS(Build!$D85:$CY85,Build!$D$1:$CY$1,"&gt;="&amp;VLOOKUP(K$1,'100-&gt;45b'!$A$1:$D$45,3,0),Build!$D$1:$CY$1,"&lt;="&amp;VLOOKUP(K$1,'100-&gt;45b'!$A$1:$D$45,4,0))</f>
        <v>9166</v>
      </c>
      <c r="L85" s="7">
        <f>SUMIFS(Build!$D85:$CY85,Build!$D$1:$CY$1,"&gt;="&amp;VLOOKUP(L$1,'100-&gt;45b'!$A$1:$D$45,3,0),Build!$D$1:$CY$1,"&lt;="&amp;VLOOKUP(L$1,'100-&gt;45b'!$A$1:$D$45,4,0))</f>
        <v>0</v>
      </c>
      <c r="M85" s="7">
        <f>SUMIFS(Build!$D85:$CY85,Build!$D$1:$CY$1,"&gt;="&amp;VLOOKUP(M$1,'100-&gt;45b'!$A$1:$D$45,3,0),Build!$D$1:$CY$1,"&lt;="&amp;VLOOKUP(M$1,'100-&gt;45b'!$A$1:$D$45,4,0))</f>
        <v>11363</v>
      </c>
      <c r="N85" s="7">
        <f>SUMIFS(Build!$D85:$CY85,Build!$D$1:$CY$1,"&gt;="&amp;VLOOKUP(N$1,'100-&gt;45b'!$A$1:$D$45,3,0),Build!$D$1:$CY$1,"&lt;="&amp;VLOOKUP(N$1,'100-&gt;45b'!$A$1:$D$45,4,0))</f>
        <v>7001</v>
      </c>
      <c r="O85" s="7">
        <f>SUMIFS(Build!$D85:$CY85,Build!$D$1:$CY$1,"&gt;="&amp;VLOOKUP(O$1,'100-&gt;45b'!$A$1:$D$45,3,0),Build!$D$1:$CY$1,"&lt;="&amp;VLOOKUP(O$1,'100-&gt;45b'!$A$1:$D$45,4,0))</f>
        <v>8808</v>
      </c>
      <c r="P85" s="7">
        <f>SUMIFS(Build!$D85:$CY85,Build!$D$1:$CY$1,"&gt;="&amp;VLOOKUP(P$1,'100-&gt;45b'!$A$1:$D$45,3,0),Build!$D$1:$CY$1,"&lt;="&amp;VLOOKUP(P$1,'100-&gt;45b'!$A$1:$D$45,4,0))</f>
        <v>15361</v>
      </c>
      <c r="Q85" s="7">
        <f>SUMIFS(Build!$D85:$CY85,Build!$D$1:$CY$1,"&gt;="&amp;VLOOKUP(Q$1,'100-&gt;45b'!$A$1:$D$45,3,0),Build!$D$1:$CY$1,"&lt;="&amp;VLOOKUP(Q$1,'100-&gt;45b'!$A$1:$D$45,4,0))</f>
        <v>1899</v>
      </c>
      <c r="R85" s="7">
        <f>SUMIFS(Build!$D85:$CY85,Build!$D$1:$CY$1,"&gt;="&amp;VLOOKUP(R$1,'100-&gt;45b'!$A$1:$D$45,3,0),Build!$D$1:$CY$1,"&lt;="&amp;VLOOKUP(R$1,'100-&gt;45b'!$A$1:$D$45,4,0))</f>
        <v>26577</v>
      </c>
      <c r="S85" s="7">
        <f>SUMIFS(Build!$D85:$CY85,Build!$D$1:$CY$1,"&gt;="&amp;VLOOKUP(S$1,'100-&gt;45b'!$A$1:$D$45,3,0),Build!$D$1:$CY$1,"&lt;="&amp;VLOOKUP(S$1,'100-&gt;45b'!$A$1:$D$45,4,0))</f>
        <v>4491</v>
      </c>
      <c r="T85" s="7">
        <f>SUMIFS(Build!$D85:$CY85,Build!$D$1:$CY$1,"&gt;="&amp;VLOOKUP(T$1,'100-&gt;45b'!$A$1:$D$45,3,0),Build!$D$1:$CY$1,"&lt;="&amp;VLOOKUP(T$1,'100-&gt;45b'!$A$1:$D$45,4,0))</f>
        <v>2166</v>
      </c>
      <c r="U85" s="7">
        <f>SUMIFS(Build!$D85:$CY85,Build!$D$1:$CY$1,"&gt;="&amp;VLOOKUP(U$1,'100-&gt;45b'!$A$1:$D$45,3,0),Build!$D$1:$CY$1,"&lt;="&amp;VLOOKUP(U$1,'100-&gt;45b'!$A$1:$D$45,4,0))</f>
        <v>0</v>
      </c>
      <c r="V85" s="7">
        <f>SUMIFS(Build!$D85:$CY85,Build!$D$1:$CY$1,"&gt;="&amp;VLOOKUP(V$1,'100-&gt;45b'!$A$1:$D$45,3,0),Build!$D$1:$CY$1,"&lt;="&amp;VLOOKUP(V$1,'100-&gt;45b'!$A$1:$D$45,4,0))</f>
        <v>0</v>
      </c>
      <c r="W85" s="7">
        <f>SUMIFS(Build!$D85:$CY85,Build!$D$1:$CY$1,"&gt;="&amp;VLOOKUP(W$1,'100-&gt;45b'!$A$1:$D$45,3,0),Build!$D$1:$CY$1,"&lt;="&amp;VLOOKUP(W$1,'100-&gt;45b'!$A$1:$D$45,4,0))</f>
        <v>0</v>
      </c>
      <c r="X85" s="7">
        <f>SUMIFS(Build!$D85:$CY85,Build!$D$1:$CY$1,"&gt;="&amp;VLOOKUP(X$1,'100-&gt;45b'!$A$1:$D$45,3,0),Build!$D$1:$CY$1,"&lt;="&amp;VLOOKUP(X$1,'100-&gt;45b'!$A$1:$D$45,4,0))</f>
        <v>47200</v>
      </c>
      <c r="Y85" s="7">
        <f>SUMIFS(Build!$D85:$CY85,Build!$D$1:$CY$1,"&gt;="&amp;VLOOKUP(Y$1,'100-&gt;45b'!$A$1:$D$45,3,0),Build!$D$1:$CY$1,"&lt;="&amp;VLOOKUP(Y$1,'100-&gt;45b'!$A$1:$D$45,4,0))</f>
        <v>5895</v>
      </c>
      <c r="Z85" s="7">
        <f>SUMIFS(Build!$D85:$CY85,Build!$D$1:$CY$1,"&gt;="&amp;VLOOKUP(Z$1,'100-&gt;45b'!$A$1:$D$45,3,0),Build!$D$1:$CY$1,"&lt;="&amp;VLOOKUP(Z$1,'100-&gt;45b'!$A$1:$D$45,4,0))</f>
        <v>8543</v>
      </c>
      <c r="AA85" s="7">
        <f>SUMIFS(Build!$D85:$CY85,Build!$D$1:$CY$1,"&gt;="&amp;VLOOKUP(AA$1,'100-&gt;45b'!$A$1:$D$45,3,0),Build!$D$1:$CY$1,"&lt;="&amp;VLOOKUP(AA$1,'100-&gt;45b'!$A$1:$D$45,4,0))</f>
        <v>176640</v>
      </c>
      <c r="AB85" s="7">
        <f>SUMIFS(Build!$D85:$CY85,Build!$D$1:$CY$1,"&gt;="&amp;VLOOKUP(AB$1,'100-&gt;45b'!$A$1:$D$45,3,0),Build!$D$1:$CY$1,"&lt;="&amp;VLOOKUP(AB$1,'100-&gt;45b'!$A$1:$D$45,4,0))</f>
        <v>611977</v>
      </c>
      <c r="AC85" s="7">
        <f>SUMIFS(Build!$D85:$CY85,Build!$D$1:$CY$1,"&gt;="&amp;VLOOKUP(AC$1,'100-&gt;45b'!$A$1:$D$45,3,0),Build!$D$1:$CY$1,"&lt;="&amp;VLOOKUP(AC$1,'100-&gt;45b'!$A$1:$D$45,4,0))</f>
        <v>95672</v>
      </c>
      <c r="AD85" s="7">
        <f>SUMIFS(Build!$D85:$CY85,Build!$D$1:$CY$1,"&gt;="&amp;VLOOKUP(AD$1,'100-&gt;45b'!$A$1:$D$45,3,0),Build!$D$1:$CY$1,"&lt;="&amp;VLOOKUP(AD$1,'100-&gt;45b'!$A$1:$D$45,4,0))</f>
        <v>0</v>
      </c>
      <c r="AE85" s="7">
        <f>SUMIFS(Build!$D85:$CY85,Build!$D$1:$CY$1,"&gt;="&amp;VLOOKUP(AE$1,'100-&gt;45b'!$A$1:$D$45,3,0),Build!$D$1:$CY$1,"&lt;="&amp;VLOOKUP(AE$1,'100-&gt;45b'!$A$1:$D$45,4,0))</f>
        <v>2542</v>
      </c>
      <c r="AF85" s="7">
        <f>SUMIFS(Build!$D85:$CY85,Build!$D$1:$CY$1,"&gt;="&amp;VLOOKUP(AF$1,'100-&gt;45b'!$A$1:$D$45,3,0),Build!$D$1:$CY$1,"&lt;="&amp;VLOOKUP(AF$1,'100-&gt;45b'!$A$1:$D$45,4,0))</f>
        <v>7479</v>
      </c>
      <c r="AG85" s="7">
        <f>SUMIFS(Build!$D85:$CY85,Build!$D$1:$CY$1,"&gt;="&amp;VLOOKUP(AG$1,'100-&gt;45b'!$A$1:$D$45,3,0),Build!$D$1:$CY$1,"&lt;="&amp;VLOOKUP(AG$1,'100-&gt;45b'!$A$1:$D$45,4,0))</f>
        <v>5193</v>
      </c>
      <c r="AH85" s="7">
        <f>SUMIFS(Build!$D85:$CY85,Build!$D$1:$CY$1,"&gt;="&amp;VLOOKUP(AH$1,'100-&gt;45b'!$A$1:$D$45,3,0),Build!$D$1:$CY$1,"&lt;="&amp;VLOOKUP(AH$1,'100-&gt;45b'!$A$1:$D$45,4,0))</f>
        <v>223741</v>
      </c>
      <c r="AI85" s="7">
        <f>SUMIFS(Build!$D85:$CY85,Build!$D$1:$CY$1,"&gt;="&amp;VLOOKUP(AI$1,'100-&gt;45b'!$A$1:$D$45,3,0),Build!$D$1:$CY$1,"&lt;="&amp;VLOOKUP(AI$1,'100-&gt;45b'!$A$1:$D$45,4,0))</f>
        <v>2747</v>
      </c>
      <c r="AJ85" s="7">
        <f>SUMIFS(Build!$D85:$CY85,Build!$D$1:$CY$1,"&gt;="&amp;VLOOKUP(AJ$1,'100-&gt;45b'!$A$1:$D$45,3,0),Build!$D$1:$CY$1,"&lt;="&amp;VLOOKUP(AJ$1,'100-&gt;45b'!$A$1:$D$45,4,0))</f>
        <v>15015</v>
      </c>
      <c r="AK85" s="7">
        <f>SUMIFS(Build!$D85:$CY85,Build!$D$1:$CY$1,"&gt;="&amp;VLOOKUP(AK$1,'100-&gt;45b'!$A$1:$D$45,3,0),Build!$D$1:$CY$1,"&lt;="&amp;VLOOKUP(AK$1,'100-&gt;45b'!$A$1:$D$45,4,0))</f>
        <v>2645</v>
      </c>
      <c r="AL85" s="7">
        <f>SUMIFS(Build!$D85:$CY85,Build!$D$1:$CY$1,"&gt;="&amp;VLOOKUP(AL$1,'100-&gt;45b'!$A$1:$D$45,3,0),Build!$D$1:$CY$1,"&lt;="&amp;VLOOKUP(AL$1,'100-&gt;45b'!$A$1:$D$45,4,0))</f>
        <v>36055</v>
      </c>
      <c r="AM85" s="7">
        <f>SUMIFS(Build!$D85:$CY85,Build!$D$1:$CY$1,"&gt;="&amp;VLOOKUP(AM$1,'100-&gt;45b'!$A$1:$D$45,3,0),Build!$D$1:$CY$1,"&lt;="&amp;VLOOKUP(AM$1,'100-&gt;45b'!$A$1:$D$45,4,0))</f>
        <v>4851</v>
      </c>
      <c r="AN85" s="7">
        <f>SUMIFS(Build!$D85:$CY85,Build!$D$1:$CY$1,"&gt;="&amp;VLOOKUP(AN$1,'100-&gt;45b'!$A$1:$D$45,3,0),Build!$D$1:$CY$1,"&lt;="&amp;VLOOKUP(AN$1,'100-&gt;45b'!$A$1:$D$45,4,0))</f>
        <v>31146</v>
      </c>
      <c r="AO85" s="7">
        <f>SUMIFS(Build!$D85:$CY85,Build!$D$1:$CY$1,"&gt;="&amp;VLOOKUP(AO$1,'100-&gt;45b'!$A$1:$D$45,3,0),Build!$D$1:$CY$1,"&lt;="&amp;VLOOKUP(AO$1,'100-&gt;45b'!$A$1:$D$45,4,0))</f>
        <v>83278</v>
      </c>
      <c r="AP85" s="7">
        <f>SUMIFS(Build!$D85:$CY85,Build!$D$1:$CY$1,"&gt;="&amp;VLOOKUP(AP$1,'100-&gt;45b'!$A$1:$D$45,3,0),Build!$D$1:$CY$1,"&lt;="&amp;VLOOKUP(AP$1,'100-&gt;45b'!$A$1:$D$45,4,0))</f>
        <v>112094</v>
      </c>
      <c r="AQ85" s="7">
        <f>SUMIFS(Build!$D85:$CY85,Build!$D$1:$CY$1,"&gt;="&amp;VLOOKUP(AQ$1,'100-&gt;45b'!$A$1:$D$45,3,0),Build!$D$1:$CY$1,"&lt;="&amp;VLOOKUP(AQ$1,'100-&gt;45b'!$A$1:$D$45,4,0))</f>
        <v>79362</v>
      </c>
      <c r="AR85" s="7">
        <f>SUMIFS(Build!$D85:$CY85,Build!$D$1:$CY$1,"&gt;="&amp;VLOOKUP(AR$1,'100-&gt;45b'!$A$1:$D$45,3,0),Build!$D$1:$CY$1,"&lt;="&amp;VLOOKUP(AR$1,'100-&gt;45b'!$A$1:$D$45,4,0))</f>
        <v>64635</v>
      </c>
      <c r="AS85" s="7">
        <f>SUMIFS(Build!$D85:$CY85,Build!$D$1:$CY$1,"&gt;="&amp;VLOOKUP(AS$1,'100-&gt;45b'!$A$1:$D$45,3,0),Build!$D$1:$CY$1,"&lt;="&amp;VLOOKUP(AS$1,'100-&gt;45b'!$A$1:$D$45,4,0))</f>
        <v>15859</v>
      </c>
      <c r="AT85" s="7">
        <f>SUMIFS(Build!$D85:$CY85,Build!$D$1:$CY$1,"&gt;="&amp;VLOOKUP(AT$1,'100-&gt;45b'!$A$1:$D$45,3,0),Build!$D$1:$CY$1,"&lt;="&amp;VLOOKUP(AT$1,'100-&gt;45b'!$A$1:$D$45,4,0))</f>
        <v>110061</v>
      </c>
      <c r="AU85" s="7">
        <f>SUMIFS(Build!$D85:$CY85,Build!$D$1:$CY$1,"&gt;="&amp;VLOOKUP(AU$1,'100-&gt;45b'!$A$1:$D$45,3,0),Build!$D$1:$CY$1,"&lt;="&amp;VLOOKUP(AU$1,'100-&gt;45b'!$A$1:$D$45,4,0))</f>
        <v>146119</v>
      </c>
      <c r="AV85" s="23">
        <f>Build!CX85</f>
        <v>0</v>
      </c>
      <c r="AW85" s="7">
        <f>Build!CY85</f>
        <v>0</v>
      </c>
      <c r="AX85" s="7"/>
      <c r="AY85" s="17">
        <f t="shared" si="2"/>
        <v>38</v>
      </c>
      <c r="AZ85" s="18">
        <f t="shared" si="3"/>
        <v>0</v>
      </c>
      <c r="BA85" s="18"/>
      <c r="BB85" s="18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B85" s="8"/>
    </row>
    <row r="86" spans="1:106" x14ac:dyDescent="0.25">
      <c r="A86" t="s">
        <v>307</v>
      </c>
      <c r="B86">
        <f>VLOOKUP($A86&amp;0,'Short Labels'!$B$1:$N$8042,8,0)</f>
        <v>2019</v>
      </c>
      <c r="C86" s="7">
        <f>SUMIFS(Build!$D86:$CY86,Build!$D$1:$CY$1,"&gt;="&amp;VLOOKUP(C$1,'100-&gt;45b'!$A$1:$D$45,3,0),Build!$D$1:$CY$1,"&lt;="&amp;VLOOKUP(C$1,'100-&gt;45b'!$A$1:$D$45,4,0))</f>
        <v>450530</v>
      </c>
      <c r="D86" s="7">
        <f>SUMIFS(Build!$D86:$CY86,Build!$D$1:$CY$1,"&gt;="&amp;VLOOKUP(D$1,'100-&gt;45b'!$A$1:$D$45,3,0),Build!$D$1:$CY$1,"&lt;="&amp;VLOOKUP(D$1,'100-&gt;45b'!$A$1:$D$45,4,0))</f>
        <v>2216</v>
      </c>
      <c r="E86" s="7">
        <f>SUMIFS(Build!$D86:$CY86,Build!$D$1:$CY$1,"&gt;="&amp;VLOOKUP(E$1,'100-&gt;45b'!$A$1:$D$45,3,0),Build!$D$1:$CY$1,"&lt;="&amp;VLOOKUP(E$1,'100-&gt;45b'!$A$1:$D$45,4,0))</f>
        <v>21646</v>
      </c>
      <c r="F86" s="7">
        <f>SUMIFS(Build!$D86:$CY86,Build!$D$1:$CY$1,"&gt;="&amp;VLOOKUP(F$1,'100-&gt;45b'!$A$1:$D$45,3,0),Build!$D$1:$CY$1,"&lt;="&amp;VLOOKUP(F$1,'100-&gt;45b'!$A$1:$D$45,4,0))</f>
        <v>8670</v>
      </c>
      <c r="G86" s="7">
        <f>SUMIFS(Build!$D86:$CY86,Build!$D$1:$CY$1,"&gt;="&amp;VLOOKUP(G$1,'100-&gt;45b'!$A$1:$D$45,3,0),Build!$D$1:$CY$1,"&lt;="&amp;VLOOKUP(G$1,'100-&gt;45b'!$A$1:$D$45,4,0))</f>
        <v>588</v>
      </c>
      <c r="H86" s="7">
        <f>SUMIFS(Build!$D86:$CY86,Build!$D$1:$CY$1,"&gt;="&amp;VLOOKUP(H$1,'100-&gt;45b'!$A$1:$D$45,3,0),Build!$D$1:$CY$1,"&lt;="&amp;VLOOKUP(H$1,'100-&gt;45b'!$A$1:$D$45,4,0))</f>
        <v>101721</v>
      </c>
      <c r="I86" s="7">
        <f>SUMIFS(Build!$D86:$CY86,Build!$D$1:$CY$1,"&gt;="&amp;VLOOKUP(I$1,'100-&gt;45b'!$A$1:$D$45,3,0),Build!$D$1:$CY$1,"&lt;="&amp;VLOOKUP(I$1,'100-&gt;45b'!$A$1:$D$45,4,0))</f>
        <v>72134</v>
      </c>
      <c r="J86" s="7">
        <f>SUMIFS(Build!$D86:$CY86,Build!$D$1:$CY$1,"&gt;="&amp;VLOOKUP(J$1,'100-&gt;45b'!$A$1:$D$45,3,0),Build!$D$1:$CY$1,"&lt;="&amp;VLOOKUP(J$1,'100-&gt;45b'!$A$1:$D$45,4,0))</f>
        <v>18677</v>
      </c>
      <c r="K86" s="7">
        <f>SUMIFS(Build!$D86:$CY86,Build!$D$1:$CY$1,"&gt;="&amp;VLOOKUP(K$1,'100-&gt;45b'!$A$1:$D$45,3,0),Build!$D$1:$CY$1,"&lt;="&amp;VLOOKUP(K$1,'100-&gt;45b'!$A$1:$D$45,4,0))</f>
        <v>21393</v>
      </c>
      <c r="L86" s="7">
        <f>SUMIFS(Build!$D86:$CY86,Build!$D$1:$CY$1,"&gt;="&amp;VLOOKUP(L$1,'100-&gt;45b'!$A$1:$D$45,3,0),Build!$D$1:$CY$1,"&lt;="&amp;VLOOKUP(L$1,'100-&gt;45b'!$A$1:$D$45,4,0))</f>
        <v>7243</v>
      </c>
      <c r="M86" s="7">
        <f>SUMIFS(Build!$D86:$CY86,Build!$D$1:$CY$1,"&gt;="&amp;VLOOKUP(M$1,'100-&gt;45b'!$A$1:$D$45,3,0),Build!$D$1:$CY$1,"&lt;="&amp;VLOOKUP(M$1,'100-&gt;45b'!$A$1:$D$45,4,0))</f>
        <v>14664</v>
      </c>
      <c r="N86" s="7">
        <f>SUMIFS(Build!$D86:$CY86,Build!$D$1:$CY$1,"&gt;="&amp;VLOOKUP(N$1,'100-&gt;45b'!$A$1:$D$45,3,0),Build!$D$1:$CY$1,"&lt;="&amp;VLOOKUP(N$1,'100-&gt;45b'!$A$1:$D$45,4,0))</f>
        <v>11331</v>
      </c>
      <c r="O86" s="7">
        <f>SUMIFS(Build!$D86:$CY86,Build!$D$1:$CY$1,"&gt;="&amp;VLOOKUP(O$1,'100-&gt;45b'!$A$1:$D$45,3,0),Build!$D$1:$CY$1,"&lt;="&amp;VLOOKUP(O$1,'100-&gt;45b'!$A$1:$D$45,4,0))</f>
        <v>36445</v>
      </c>
      <c r="P86" s="7">
        <f>SUMIFS(Build!$D86:$CY86,Build!$D$1:$CY$1,"&gt;="&amp;VLOOKUP(P$1,'100-&gt;45b'!$A$1:$D$45,3,0),Build!$D$1:$CY$1,"&lt;="&amp;VLOOKUP(P$1,'100-&gt;45b'!$A$1:$D$45,4,0))</f>
        <v>17087</v>
      </c>
      <c r="Q86" s="7">
        <f>SUMIFS(Build!$D86:$CY86,Build!$D$1:$CY$1,"&gt;="&amp;VLOOKUP(Q$1,'100-&gt;45b'!$A$1:$D$45,3,0),Build!$D$1:$CY$1,"&lt;="&amp;VLOOKUP(Q$1,'100-&gt;45b'!$A$1:$D$45,4,0))</f>
        <v>15785</v>
      </c>
      <c r="R86" s="7">
        <f>SUMIFS(Build!$D86:$CY86,Build!$D$1:$CY$1,"&gt;="&amp;VLOOKUP(R$1,'100-&gt;45b'!$A$1:$D$45,3,0),Build!$D$1:$CY$1,"&lt;="&amp;VLOOKUP(R$1,'100-&gt;45b'!$A$1:$D$45,4,0))</f>
        <v>58686</v>
      </c>
      <c r="S86" s="7">
        <f>SUMIFS(Build!$D86:$CY86,Build!$D$1:$CY$1,"&gt;="&amp;VLOOKUP(S$1,'100-&gt;45b'!$A$1:$D$45,3,0),Build!$D$1:$CY$1,"&lt;="&amp;VLOOKUP(S$1,'100-&gt;45b'!$A$1:$D$45,4,0))</f>
        <v>6036</v>
      </c>
      <c r="T86" s="7">
        <f>SUMIFS(Build!$D86:$CY86,Build!$D$1:$CY$1,"&gt;="&amp;VLOOKUP(T$1,'100-&gt;45b'!$A$1:$D$45,3,0),Build!$D$1:$CY$1,"&lt;="&amp;VLOOKUP(T$1,'100-&gt;45b'!$A$1:$D$45,4,0))</f>
        <v>36861</v>
      </c>
      <c r="U86" s="7">
        <f>SUMIFS(Build!$D86:$CY86,Build!$D$1:$CY$1,"&gt;="&amp;VLOOKUP(U$1,'100-&gt;45b'!$A$1:$D$45,3,0),Build!$D$1:$CY$1,"&lt;="&amp;VLOOKUP(U$1,'100-&gt;45b'!$A$1:$D$45,4,0))</f>
        <v>17665</v>
      </c>
      <c r="V86" s="7">
        <f>SUMIFS(Build!$D86:$CY86,Build!$D$1:$CY$1,"&gt;="&amp;VLOOKUP(V$1,'100-&gt;45b'!$A$1:$D$45,3,0),Build!$D$1:$CY$1,"&lt;="&amp;VLOOKUP(V$1,'100-&gt;45b'!$A$1:$D$45,4,0))</f>
        <v>53208</v>
      </c>
      <c r="W86" s="7">
        <f>SUMIFS(Build!$D86:$CY86,Build!$D$1:$CY$1,"&gt;="&amp;VLOOKUP(W$1,'100-&gt;45b'!$A$1:$D$45,3,0),Build!$D$1:$CY$1,"&lt;="&amp;VLOOKUP(W$1,'100-&gt;45b'!$A$1:$D$45,4,0))</f>
        <v>4597</v>
      </c>
      <c r="X86" s="7">
        <f>SUMIFS(Build!$D86:$CY86,Build!$D$1:$CY$1,"&gt;="&amp;VLOOKUP(X$1,'100-&gt;45b'!$A$1:$D$45,3,0),Build!$D$1:$CY$1,"&lt;="&amp;VLOOKUP(X$1,'100-&gt;45b'!$A$1:$D$45,4,0))</f>
        <v>48156</v>
      </c>
      <c r="Y86" s="7">
        <f>SUMIFS(Build!$D86:$CY86,Build!$D$1:$CY$1,"&gt;="&amp;VLOOKUP(Y$1,'100-&gt;45b'!$A$1:$D$45,3,0),Build!$D$1:$CY$1,"&lt;="&amp;VLOOKUP(Y$1,'100-&gt;45b'!$A$1:$D$45,4,0))</f>
        <v>38266</v>
      </c>
      <c r="Z86" s="7">
        <f>SUMIFS(Build!$D86:$CY86,Build!$D$1:$CY$1,"&gt;="&amp;VLOOKUP(Z$1,'100-&gt;45b'!$A$1:$D$45,3,0),Build!$D$1:$CY$1,"&lt;="&amp;VLOOKUP(Z$1,'100-&gt;45b'!$A$1:$D$45,4,0))</f>
        <v>45355</v>
      </c>
      <c r="AA86" s="7">
        <f>SUMIFS(Build!$D86:$CY86,Build!$D$1:$CY$1,"&gt;="&amp;VLOOKUP(AA$1,'100-&gt;45b'!$A$1:$D$45,3,0),Build!$D$1:$CY$1,"&lt;="&amp;VLOOKUP(AA$1,'100-&gt;45b'!$A$1:$D$45,4,0))</f>
        <v>138904</v>
      </c>
      <c r="AB86" s="7">
        <f>SUMIFS(Build!$D86:$CY86,Build!$D$1:$CY$1,"&gt;="&amp;VLOOKUP(AB$1,'100-&gt;45b'!$A$1:$D$45,3,0),Build!$D$1:$CY$1,"&lt;="&amp;VLOOKUP(AB$1,'100-&gt;45b'!$A$1:$D$45,4,0))</f>
        <v>385826</v>
      </c>
      <c r="AC86" s="7">
        <f>SUMIFS(Build!$D86:$CY86,Build!$D$1:$CY$1,"&gt;="&amp;VLOOKUP(AC$1,'100-&gt;45b'!$A$1:$D$45,3,0),Build!$D$1:$CY$1,"&lt;="&amp;VLOOKUP(AC$1,'100-&gt;45b'!$A$1:$D$45,4,0))</f>
        <v>102713</v>
      </c>
      <c r="AD86" s="7">
        <f>SUMIFS(Build!$D86:$CY86,Build!$D$1:$CY$1,"&gt;="&amp;VLOOKUP(AD$1,'100-&gt;45b'!$A$1:$D$45,3,0),Build!$D$1:$CY$1,"&lt;="&amp;VLOOKUP(AD$1,'100-&gt;45b'!$A$1:$D$45,4,0))</f>
        <v>2858</v>
      </c>
      <c r="AE86" s="7">
        <f>SUMIFS(Build!$D86:$CY86,Build!$D$1:$CY$1,"&gt;="&amp;VLOOKUP(AE$1,'100-&gt;45b'!$A$1:$D$45,3,0),Build!$D$1:$CY$1,"&lt;="&amp;VLOOKUP(AE$1,'100-&gt;45b'!$A$1:$D$45,4,0))</f>
        <v>5357</v>
      </c>
      <c r="AF86" s="7">
        <f>SUMIFS(Build!$D86:$CY86,Build!$D$1:$CY$1,"&gt;="&amp;VLOOKUP(AF$1,'100-&gt;45b'!$A$1:$D$45,3,0),Build!$D$1:$CY$1,"&lt;="&amp;VLOOKUP(AF$1,'100-&gt;45b'!$A$1:$D$45,4,0))</f>
        <v>23695</v>
      </c>
      <c r="AG86" s="7">
        <f>SUMIFS(Build!$D86:$CY86,Build!$D$1:$CY$1,"&gt;="&amp;VLOOKUP(AG$1,'100-&gt;45b'!$A$1:$D$45,3,0),Build!$D$1:$CY$1,"&lt;="&amp;VLOOKUP(AG$1,'100-&gt;45b'!$A$1:$D$45,4,0))</f>
        <v>22367</v>
      </c>
      <c r="AH86" s="7">
        <f>SUMIFS(Build!$D86:$CY86,Build!$D$1:$CY$1,"&gt;="&amp;VLOOKUP(AH$1,'100-&gt;45b'!$A$1:$D$45,3,0),Build!$D$1:$CY$1,"&lt;="&amp;VLOOKUP(AH$1,'100-&gt;45b'!$A$1:$D$45,4,0))</f>
        <v>105211</v>
      </c>
      <c r="AI86" s="7">
        <f>SUMIFS(Build!$D86:$CY86,Build!$D$1:$CY$1,"&gt;="&amp;VLOOKUP(AI$1,'100-&gt;45b'!$A$1:$D$45,3,0),Build!$D$1:$CY$1,"&lt;="&amp;VLOOKUP(AI$1,'100-&gt;45b'!$A$1:$D$45,4,0))</f>
        <v>18191</v>
      </c>
      <c r="AJ86" s="7">
        <f>SUMIFS(Build!$D86:$CY86,Build!$D$1:$CY$1,"&gt;="&amp;VLOOKUP(AJ$1,'100-&gt;45b'!$A$1:$D$45,3,0),Build!$D$1:$CY$1,"&lt;="&amp;VLOOKUP(AJ$1,'100-&gt;45b'!$A$1:$D$45,4,0))</f>
        <v>23775</v>
      </c>
      <c r="AK86" s="7">
        <f>SUMIFS(Build!$D86:$CY86,Build!$D$1:$CY$1,"&gt;="&amp;VLOOKUP(AK$1,'100-&gt;45b'!$A$1:$D$45,3,0),Build!$D$1:$CY$1,"&lt;="&amp;VLOOKUP(AK$1,'100-&gt;45b'!$A$1:$D$45,4,0))</f>
        <v>36455</v>
      </c>
      <c r="AL86" s="7">
        <f>SUMIFS(Build!$D86:$CY86,Build!$D$1:$CY$1,"&gt;="&amp;VLOOKUP(AL$1,'100-&gt;45b'!$A$1:$D$45,3,0),Build!$D$1:$CY$1,"&lt;="&amp;VLOOKUP(AL$1,'100-&gt;45b'!$A$1:$D$45,4,0))</f>
        <v>46690</v>
      </c>
      <c r="AM86" s="7">
        <f>SUMIFS(Build!$D86:$CY86,Build!$D$1:$CY$1,"&gt;="&amp;VLOOKUP(AM$1,'100-&gt;45b'!$A$1:$D$45,3,0),Build!$D$1:$CY$1,"&lt;="&amp;VLOOKUP(AM$1,'100-&gt;45b'!$A$1:$D$45,4,0))</f>
        <v>4904</v>
      </c>
      <c r="AN86" s="7">
        <f>SUMIFS(Build!$D86:$CY86,Build!$D$1:$CY$1,"&gt;="&amp;VLOOKUP(AN$1,'100-&gt;45b'!$A$1:$D$45,3,0),Build!$D$1:$CY$1,"&lt;="&amp;VLOOKUP(AN$1,'100-&gt;45b'!$A$1:$D$45,4,0))</f>
        <v>95286</v>
      </c>
      <c r="AO86" s="7">
        <f>SUMIFS(Build!$D86:$CY86,Build!$D$1:$CY$1,"&gt;="&amp;VLOOKUP(AO$1,'100-&gt;45b'!$A$1:$D$45,3,0),Build!$D$1:$CY$1,"&lt;="&amp;VLOOKUP(AO$1,'100-&gt;45b'!$A$1:$D$45,4,0))</f>
        <v>53149</v>
      </c>
      <c r="AP86" s="7">
        <f>SUMIFS(Build!$D86:$CY86,Build!$D$1:$CY$1,"&gt;="&amp;VLOOKUP(AP$1,'100-&gt;45b'!$A$1:$D$45,3,0),Build!$D$1:$CY$1,"&lt;="&amp;VLOOKUP(AP$1,'100-&gt;45b'!$A$1:$D$45,4,0))</f>
        <v>152256</v>
      </c>
      <c r="AQ86" s="7">
        <f>SUMIFS(Build!$D86:$CY86,Build!$D$1:$CY$1,"&gt;="&amp;VLOOKUP(AQ$1,'100-&gt;45b'!$A$1:$D$45,3,0),Build!$D$1:$CY$1,"&lt;="&amp;VLOOKUP(AQ$1,'100-&gt;45b'!$A$1:$D$45,4,0))</f>
        <v>183007</v>
      </c>
      <c r="AR86" s="7">
        <f>SUMIFS(Build!$D86:$CY86,Build!$D$1:$CY$1,"&gt;="&amp;VLOOKUP(AR$1,'100-&gt;45b'!$A$1:$D$45,3,0),Build!$D$1:$CY$1,"&lt;="&amp;VLOOKUP(AR$1,'100-&gt;45b'!$A$1:$D$45,4,0))</f>
        <v>158789</v>
      </c>
      <c r="AS86" s="7">
        <f>SUMIFS(Build!$D86:$CY86,Build!$D$1:$CY$1,"&gt;="&amp;VLOOKUP(AS$1,'100-&gt;45b'!$A$1:$D$45,3,0),Build!$D$1:$CY$1,"&lt;="&amp;VLOOKUP(AS$1,'100-&gt;45b'!$A$1:$D$45,4,0))</f>
        <v>47594</v>
      </c>
      <c r="AT86" s="7">
        <f>SUMIFS(Build!$D86:$CY86,Build!$D$1:$CY$1,"&gt;="&amp;VLOOKUP(AT$1,'100-&gt;45b'!$A$1:$D$45,3,0),Build!$D$1:$CY$1,"&lt;="&amp;VLOOKUP(AT$1,'100-&gt;45b'!$A$1:$D$45,4,0))</f>
        <v>50674</v>
      </c>
      <c r="AU86" s="7">
        <f>SUMIFS(Build!$D86:$CY86,Build!$D$1:$CY$1,"&gt;="&amp;VLOOKUP(AU$1,'100-&gt;45b'!$A$1:$D$45,3,0),Build!$D$1:$CY$1,"&lt;="&amp;VLOOKUP(AU$1,'100-&gt;45b'!$A$1:$D$45,4,0))</f>
        <v>132155</v>
      </c>
      <c r="AV86" s="23">
        <f>Build!CX86</f>
        <v>857</v>
      </c>
      <c r="AW86" s="7">
        <f>Build!CY86</f>
        <v>0</v>
      </c>
      <c r="AX86" s="7"/>
      <c r="AY86" s="17">
        <f t="shared" si="2"/>
        <v>45</v>
      </c>
      <c r="AZ86" s="18">
        <f t="shared" si="3"/>
        <v>0</v>
      </c>
      <c r="BA86" s="18"/>
      <c r="BB86" s="18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B86" s="8"/>
    </row>
    <row r="87" spans="1:106" x14ac:dyDescent="0.25">
      <c r="A87" t="s">
        <v>308</v>
      </c>
      <c r="B87">
        <f>VLOOKUP($A87&amp;0,'Short Labels'!$B$1:$N$8042,8,0)</f>
        <v>2016</v>
      </c>
      <c r="C87" s="7">
        <f>SUMIFS(Build!$D87:$CY87,Build!$D$1:$CY$1,"&gt;="&amp;VLOOKUP(C$1,'100-&gt;45b'!$A$1:$D$45,3,0),Build!$D$1:$CY$1,"&lt;="&amp;VLOOKUP(C$1,'100-&gt;45b'!$A$1:$D$45,4,0))</f>
        <v>12230</v>
      </c>
      <c r="D87" s="7">
        <f>SUMIFS(Build!$D87:$CY87,Build!$D$1:$CY$1,"&gt;="&amp;VLOOKUP(D$1,'100-&gt;45b'!$A$1:$D$45,3,0),Build!$D$1:$CY$1,"&lt;="&amp;VLOOKUP(D$1,'100-&gt;45b'!$A$1:$D$45,4,0))</f>
        <v>1758</v>
      </c>
      <c r="E87" s="7">
        <f>SUMIFS(Build!$D87:$CY87,Build!$D$1:$CY$1,"&gt;="&amp;VLOOKUP(E$1,'100-&gt;45b'!$A$1:$D$45,3,0),Build!$D$1:$CY$1,"&lt;="&amp;VLOOKUP(E$1,'100-&gt;45b'!$A$1:$D$45,4,0))</f>
        <v>886</v>
      </c>
      <c r="F87" s="7">
        <f>SUMIFS(Build!$D87:$CY87,Build!$D$1:$CY$1,"&gt;="&amp;VLOOKUP(F$1,'100-&gt;45b'!$A$1:$D$45,3,0),Build!$D$1:$CY$1,"&lt;="&amp;VLOOKUP(F$1,'100-&gt;45b'!$A$1:$D$45,4,0))</f>
        <v>3533</v>
      </c>
      <c r="G87" s="7">
        <f>SUMIFS(Build!$D87:$CY87,Build!$D$1:$CY$1,"&gt;="&amp;VLOOKUP(G$1,'100-&gt;45b'!$A$1:$D$45,3,0),Build!$D$1:$CY$1,"&lt;="&amp;VLOOKUP(G$1,'100-&gt;45b'!$A$1:$D$45,4,0))</f>
        <v>1218</v>
      </c>
      <c r="H87" s="7">
        <f>SUMIFS(Build!$D87:$CY87,Build!$D$1:$CY$1,"&gt;="&amp;VLOOKUP(H$1,'100-&gt;45b'!$A$1:$D$45,3,0),Build!$D$1:$CY$1,"&lt;="&amp;VLOOKUP(H$1,'100-&gt;45b'!$A$1:$D$45,4,0))</f>
        <v>9869</v>
      </c>
      <c r="I87" s="7">
        <f>SUMIFS(Build!$D87:$CY87,Build!$D$1:$CY$1,"&gt;="&amp;VLOOKUP(I$1,'100-&gt;45b'!$A$1:$D$45,3,0),Build!$D$1:$CY$1,"&lt;="&amp;VLOOKUP(I$1,'100-&gt;45b'!$A$1:$D$45,4,0))</f>
        <v>444</v>
      </c>
      <c r="J87" s="7">
        <f>SUMIFS(Build!$D87:$CY87,Build!$D$1:$CY$1,"&gt;="&amp;VLOOKUP(J$1,'100-&gt;45b'!$A$1:$D$45,3,0),Build!$D$1:$CY$1,"&lt;="&amp;VLOOKUP(J$1,'100-&gt;45b'!$A$1:$D$45,4,0))</f>
        <v>2210</v>
      </c>
      <c r="K87" s="7">
        <f>SUMIFS(Build!$D87:$CY87,Build!$D$1:$CY$1,"&gt;="&amp;VLOOKUP(K$1,'100-&gt;45b'!$A$1:$D$45,3,0),Build!$D$1:$CY$1,"&lt;="&amp;VLOOKUP(K$1,'100-&gt;45b'!$A$1:$D$45,4,0))</f>
        <v>469</v>
      </c>
      <c r="L87" s="7">
        <f>SUMIFS(Build!$D87:$CY87,Build!$D$1:$CY$1,"&gt;="&amp;VLOOKUP(L$1,'100-&gt;45b'!$A$1:$D$45,3,0),Build!$D$1:$CY$1,"&lt;="&amp;VLOOKUP(L$1,'100-&gt;45b'!$A$1:$D$45,4,0))</f>
        <v>363</v>
      </c>
      <c r="M87" s="7">
        <f>SUMIFS(Build!$D87:$CY87,Build!$D$1:$CY$1,"&gt;="&amp;VLOOKUP(M$1,'100-&gt;45b'!$A$1:$D$45,3,0),Build!$D$1:$CY$1,"&lt;="&amp;VLOOKUP(M$1,'100-&gt;45b'!$A$1:$D$45,4,0))</f>
        <v>614</v>
      </c>
      <c r="N87" s="7">
        <f>SUMIFS(Build!$D87:$CY87,Build!$D$1:$CY$1,"&gt;="&amp;VLOOKUP(N$1,'100-&gt;45b'!$A$1:$D$45,3,0),Build!$D$1:$CY$1,"&lt;="&amp;VLOOKUP(N$1,'100-&gt;45b'!$A$1:$D$45,4,0))</f>
        <v>341</v>
      </c>
      <c r="O87" s="7">
        <f>SUMIFS(Build!$D87:$CY87,Build!$D$1:$CY$1,"&gt;="&amp;VLOOKUP(O$1,'100-&gt;45b'!$A$1:$D$45,3,0),Build!$D$1:$CY$1,"&lt;="&amp;VLOOKUP(O$1,'100-&gt;45b'!$A$1:$D$45,4,0))</f>
        <v>884</v>
      </c>
      <c r="P87" s="7">
        <f>SUMIFS(Build!$D87:$CY87,Build!$D$1:$CY$1,"&gt;="&amp;VLOOKUP(P$1,'100-&gt;45b'!$A$1:$D$45,3,0),Build!$D$1:$CY$1,"&lt;="&amp;VLOOKUP(P$1,'100-&gt;45b'!$A$1:$D$45,4,0))</f>
        <v>1439</v>
      </c>
      <c r="Q87" s="7">
        <f>SUMIFS(Build!$D87:$CY87,Build!$D$1:$CY$1,"&gt;="&amp;VLOOKUP(Q$1,'100-&gt;45b'!$A$1:$D$45,3,0),Build!$D$1:$CY$1,"&lt;="&amp;VLOOKUP(Q$1,'100-&gt;45b'!$A$1:$D$45,4,0))</f>
        <v>1302</v>
      </c>
      <c r="R87" s="7">
        <f>SUMIFS(Build!$D87:$CY87,Build!$D$1:$CY$1,"&gt;="&amp;VLOOKUP(R$1,'100-&gt;45b'!$A$1:$D$45,3,0),Build!$D$1:$CY$1,"&lt;="&amp;VLOOKUP(R$1,'100-&gt;45b'!$A$1:$D$45,4,0))</f>
        <v>1077</v>
      </c>
      <c r="S87" s="7">
        <f>SUMIFS(Build!$D87:$CY87,Build!$D$1:$CY$1,"&gt;="&amp;VLOOKUP(S$1,'100-&gt;45b'!$A$1:$D$45,3,0),Build!$D$1:$CY$1,"&lt;="&amp;VLOOKUP(S$1,'100-&gt;45b'!$A$1:$D$45,4,0))</f>
        <v>0</v>
      </c>
      <c r="T87" s="7">
        <f>SUMIFS(Build!$D87:$CY87,Build!$D$1:$CY$1,"&gt;="&amp;VLOOKUP(T$1,'100-&gt;45b'!$A$1:$D$45,3,0),Build!$D$1:$CY$1,"&lt;="&amp;VLOOKUP(T$1,'100-&gt;45b'!$A$1:$D$45,4,0))</f>
        <v>767</v>
      </c>
      <c r="U87" s="7">
        <f>SUMIFS(Build!$D87:$CY87,Build!$D$1:$CY$1,"&gt;="&amp;VLOOKUP(U$1,'100-&gt;45b'!$A$1:$D$45,3,0),Build!$D$1:$CY$1,"&lt;="&amp;VLOOKUP(U$1,'100-&gt;45b'!$A$1:$D$45,4,0))</f>
        <v>0</v>
      </c>
      <c r="V87" s="7">
        <f>SUMIFS(Build!$D87:$CY87,Build!$D$1:$CY$1,"&gt;="&amp;VLOOKUP(V$1,'100-&gt;45b'!$A$1:$D$45,3,0),Build!$D$1:$CY$1,"&lt;="&amp;VLOOKUP(V$1,'100-&gt;45b'!$A$1:$D$45,4,0))</f>
        <v>0</v>
      </c>
      <c r="W87" s="7">
        <f>SUMIFS(Build!$D87:$CY87,Build!$D$1:$CY$1,"&gt;="&amp;VLOOKUP(W$1,'100-&gt;45b'!$A$1:$D$45,3,0),Build!$D$1:$CY$1,"&lt;="&amp;VLOOKUP(W$1,'100-&gt;45b'!$A$1:$D$45,4,0))</f>
        <v>831</v>
      </c>
      <c r="X87" s="7">
        <f>SUMIFS(Build!$D87:$CY87,Build!$D$1:$CY$1,"&gt;="&amp;VLOOKUP(X$1,'100-&gt;45b'!$A$1:$D$45,3,0),Build!$D$1:$CY$1,"&lt;="&amp;VLOOKUP(X$1,'100-&gt;45b'!$A$1:$D$45,4,0))</f>
        <v>2490</v>
      </c>
      <c r="Y87" s="7">
        <f>SUMIFS(Build!$D87:$CY87,Build!$D$1:$CY$1,"&gt;="&amp;VLOOKUP(Y$1,'100-&gt;45b'!$A$1:$D$45,3,0),Build!$D$1:$CY$1,"&lt;="&amp;VLOOKUP(Y$1,'100-&gt;45b'!$A$1:$D$45,4,0))</f>
        <v>877</v>
      </c>
      <c r="Z87" s="7">
        <f>SUMIFS(Build!$D87:$CY87,Build!$D$1:$CY$1,"&gt;="&amp;VLOOKUP(Z$1,'100-&gt;45b'!$A$1:$D$45,3,0),Build!$D$1:$CY$1,"&lt;="&amp;VLOOKUP(Z$1,'100-&gt;45b'!$A$1:$D$45,4,0))</f>
        <v>1195</v>
      </c>
      <c r="AA87" s="7">
        <f>SUMIFS(Build!$D87:$CY87,Build!$D$1:$CY$1,"&gt;="&amp;VLOOKUP(AA$1,'100-&gt;45b'!$A$1:$D$45,3,0),Build!$D$1:$CY$1,"&lt;="&amp;VLOOKUP(AA$1,'100-&gt;45b'!$A$1:$D$45,4,0))</f>
        <v>15634</v>
      </c>
      <c r="AB87" s="7">
        <f>SUMIFS(Build!$D87:$CY87,Build!$D$1:$CY$1,"&gt;="&amp;VLOOKUP(AB$1,'100-&gt;45b'!$A$1:$D$45,3,0),Build!$D$1:$CY$1,"&lt;="&amp;VLOOKUP(AB$1,'100-&gt;45b'!$A$1:$D$45,4,0))</f>
        <v>21430</v>
      </c>
      <c r="AC87" s="7">
        <f>SUMIFS(Build!$D87:$CY87,Build!$D$1:$CY$1,"&gt;="&amp;VLOOKUP(AC$1,'100-&gt;45b'!$A$1:$D$45,3,0),Build!$D$1:$CY$1,"&lt;="&amp;VLOOKUP(AC$1,'100-&gt;45b'!$A$1:$D$45,4,0))</f>
        <v>7138</v>
      </c>
      <c r="AD87" s="7">
        <f>SUMIFS(Build!$D87:$CY87,Build!$D$1:$CY$1,"&gt;="&amp;VLOOKUP(AD$1,'100-&gt;45b'!$A$1:$D$45,3,0),Build!$D$1:$CY$1,"&lt;="&amp;VLOOKUP(AD$1,'100-&gt;45b'!$A$1:$D$45,4,0))</f>
        <v>394</v>
      </c>
      <c r="AE87" s="7">
        <f>SUMIFS(Build!$D87:$CY87,Build!$D$1:$CY$1,"&gt;="&amp;VLOOKUP(AE$1,'100-&gt;45b'!$A$1:$D$45,3,0),Build!$D$1:$CY$1,"&lt;="&amp;VLOOKUP(AE$1,'100-&gt;45b'!$A$1:$D$45,4,0))</f>
        <v>0</v>
      </c>
      <c r="AF87" s="7">
        <f>SUMIFS(Build!$D87:$CY87,Build!$D$1:$CY$1,"&gt;="&amp;VLOOKUP(AF$1,'100-&gt;45b'!$A$1:$D$45,3,0),Build!$D$1:$CY$1,"&lt;="&amp;VLOOKUP(AF$1,'100-&gt;45b'!$A$1:$D$45,4,0))</f>
        <v>3405</v>
      </c>
      <c r="AG87" s="7">
        <f>SUMIFS(Build!$D87:$CY87,Build!$D$1:$CY$1,"&gt;="&amp;VLOOKUP(AG$1,'100-&gt;45b'!$A$1:$D$45,3,0),Build!$D$1:$CY$1,"&lt;="&amp;VLOOKUP(AG$1,'100-&gt;45b'!$A$1:$D$45,4,0))</f>
        <v>0</v>
      </c>
      <c r="AH87" s="7">
        <f>SUMIFS(Build!$D87:$CY87,Build!$D$1:$CY$1,"&gt;="&amp;VLOOKUP(AH$1,'100-&gt;45b'!$A$1:$D$45,3,0),Build!$D$1:$CY$1,"&lt;="&amp;VLOOKUP(AH$1,'100-&gt;45b'!$A$1:$D$45,4,0))</f>
        <v>4211</v>
      </c>
      <c r="AI87" s="7">
        <f>SUMIFS(Build!$D87:$CY87,Build!$D$1:$CY$1,"&gt;="&amp;VLOOKUP(AI$1,'100-&gt;45b'!$A$1:$D$45,3,0),Build!$D$1:$CY$1,"&lt;="&amp;VLOOKUP(AI$1,'100-&gt;45b'!$A$1:$D$45,4,0))</f>
        <v>386</v>
      </c>
      <c r="AJ87" s="7">
        <f>SUMIFS(Build!$D87:$CY87,Build!$D$1:$CY$1,"&gt;="&amp;VLOOKUP(AJ$1,'100-&gt;45b'!$A$1:$D$45,3,0),Build!$D$1:$CY$1,"&lt;="&amp;VLOOKUP(AJ$1,'100-&gt;45b'!$A$1:$D$45,4,0))</f>
        <v>2283</v>
      </c>
      <c r="AK87" s="7">
        <f>SUMIFS(Build!$D87:$CY87,Build!$D$1:$CY$1,"&gt;="&amp;VLOOKUP(AK$1,'100-&gt;45b'!$A$1:$D$45,3,0),Build!$D$1:$CY$1,"&lt;="&amp;VLOOKUP(AK$1,'100-&gt;45b'!$A$1:$D$45,4,0))</f>
        <v>1683</v>
      </c>
      <c r="AL87" s="7">
        <f>SUMIFS(Build!$D87:$CY87,Build!$D$1:$CY$1,"&gt;="&amp;VLOOKUP(AL$1,'100-&gt;45b'!$A$1:$D$45,3,0),Build!$D$1:$CY$1,"&lt;="&amp;VLOOKUP(AL$1,'100-&gt;45b'!$A$1:$D$45,4,0))</f>
        <v>4910</v>
      </c>
      <c r="AM87" s="7">
        <f>SUMIFS(Build!$D87:$CY87,Build!$D$1:$CY$1,"&gt;="&amp;VLOOKUP(AM$1,'100-&gt;45b'!$A$1:$D$45,3,0),Build!$D$1:$CY$1,"&lt;="&amp;VLOOKUP(AM$1,'100-&gt;45b'!$A$1:$D$45,4,0))</f>
        <v>0</v>
      </c>
      <c r="AN87" s="7">
        <f>SUMIFS(Build!$D87:$CY87,Build!$D$1:$CY$1,"&gt;="&amp;VLOOKUP(AN$1,'100-&gt;45b'!$A$1:$D$45,3,0),Build!$D$1:$CY$1,"&lt;="&amp;VLOOKUP(AN$1,'100-&gt;45b'!$A$1:$D$45,4,0))</f>
        <v>3429</v>
      </c>
      <c r="AO87" s="7">
        <f>SUMIFS(Build!$D87:$CY87,Build!$D$1:$CY$1,"&gt;="&amp;VLOOKUP(AO$1,'100-&gt;45b'!$A$1:$D$45,3,0),Build!$D$1:$CY$1,"&lt;="&amp;VLOOKUP(AO$1,'100-&gt;45b'!$A$1:$D$45,4,0))</f>
        <v>16983</v>
      </c>
      <c r="AP87" s="7">
        <f>SUMIFS(Build!$D87:$CY87,Build!$D$1:$CY$1,"&gt;="&amp;VLOOKUP(AP$1,'100-&gt;45b'!$A$1:$D$45,3,0),Build!$D$1:$CY$1,"&lt;="&amp;VLOOKUP(AP$1,'100-&gt;45b'!$A$1:$D$45,4,0))</f>
        <v>16335.999999999998</v>
      </c>
      <c r="AQ87" s="7">
        <f>SUMIFS(Build!$D87:$CY87,Build!$D$1:$CY$1,"&gt;="&amp;VLOOKUP(AQ$1,'100-&gt;45b'!$A$1:$D$45,3,0),Build!$D$1:$CY$1,"&lt;="&amp;VLOOKUP(AQ$1,'100-&gt;45b'!$A$1:$D$45,4,0))</f>
        <v>19577</v>
      </c>
      <c r="AR87" s="7">
        <f>SUMIFS(Build!$D87:$CY87,Build!$D$1:$CY$1,"&gt;="&amp;VLOOKUP(AR$1,'100-&gt;45b'!$A$1:$D$45,3,0),Build!$D$1:$CY$1,"&lt;="&amp;VLOOKUP(AR$1,'100-&gt;45b'!$A$1:$D$45,4,0))</f>
        <v>9601</v>
      </c>
      <c r="AS87" s="7">
        <f>SUMIFS(Build!$D87:$CY87,Build!$D$1:$CY$1,"&gt;="&amp;VLOOKUP(AS$1,'100-&gt;45b'!$A$1:$D$45,3,0),Build!$D$1:$CY$1,"&lt;="&amp;VLOOKUP(AS$1,'100-&gt;45b'!$A$1:$D$45,4,0))</f>
        <v>3766</v>
      </c>
      <c r="AT87" s="7">
        <f>SUMIFS(Build!$D87:$CY87,Build!$D$1:$CY$1,"&gt;="&amp;VLOOKUP(AT$1,'100-&gt;45b'!$A$1:$D$45,3,0),Build!$D$1:$CY$1,"&lt;="&amp;VLOOKUP(AT$1,'100-&gt;45b'!$A$1:$D$45,4,0))</f>
        <v>3984</v>
      </c>
      <c r="AU87" s="7">
        <f>SUMIFS(Build!$D87:$CY87,Build!$D$1:$CY$1,"&gt;="&amp;VLOOKUP(AU$1,'100-&gt;45b'!$A$1:$D$45,3,0),Build!$D$1:$CY$1,"&lt;="&amp;VLOOKUP(AU$1,'100-&gt;45b'!$A$1:$D$45,4,0))</f>
        <v>2359</v>
      </c>
      <c r="AV87" s="23">
        <f>Build!CX87</f>
        <v>0</v>
      </c>
      <c r="AW87" s="7">
        <f>Build!CY87</f>
        <v>3551</v>
      </c>
      <c r="AX87" s="7"/>
      <c r="AY87" s="17">
        <f t="shared" si="2"/>
        <v>39</v>
      </c>
      <c r="AZ87" s="18">
        <f t="shared" si="3"/>
        <v>1.9106086937807024E-2</v>
      </c>
      <c r="BA87" s="18"/>
      <c r="BB87" s="18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B87" s="8"/>
    </row>
    <row r="88" spans="1:106" x14ac:dyDescent="0.25">
      <c r="A88" t="s">
        <v>310</v>
      </c>
      <c r="B88">
        <f>VLOOKUP($A88&amp;0,'Short Labels'!$B$1:$N$8042,8,0)</f>
        <v>2016</v>
      </c>
      <c r="C88" s="7">
        <f>SUMIFS(Build!$D88:$CY88,Build!$D$1:$CY$1,"&gt;="&amp;VLOOKUP(C$1,'100-&gt;45b'!$A$1:$D$45,3,0),Build!$D$1:$CY$1,"&lt;="&amp;VLOOKUP(C$1,'100-&gt;45b'!$A$1:$D$45,4,0))</f>
        <v>37674</v>
      </c>
      <c r="D88" s="7">
        <f>SUMIFS(Build!$D88:$CY88,Build!$D$1:$CY$1,"&gt;="&amp;VLOOKUP(D$1,'100-&gt;45b'!$A$1:$D$45,3,0),Build!$D$1:$CY$1,"&lt;="&amp;VLOOKUP(D$1,'100-&gt;45b'!$A$1:$D$45,4,0))</f>
        <v>0</v>
      </c>
      <c r="E88" s="7">
        <f>SUMIFS(Build!$D88:$CY88,Build!$D$1:$CY$1,"&gt;="&amp;VLOOKUP(E$1,'100-&gt;45b'!$A$1:$D$45,3,0),Build!$D$1:$CY$1,"&lt;="&amp;VLOOKUP(E$1,'100-&gt;45b'!$A$1:$D$45,4,0))</f>
        <v>538</v>
      </c>
      <c r="F88" s="7">
        <f>SUMIFS(Build!$D88:$CY88,Build!$D$1:$CY$1,"&gt;="&amp;VLOOKUP(F$1,'100-&gt;45b'!$A$1:$D$45,3,0),Build!$D$1:$CY$1,"&lt;="&amp;VLOOKUP(F$1,'100-&gt;45b'!$A$1:$D$45,4,0))</f>
        <v>842</v>
      </c>
      <c r="G88" s="7">
        <f>SUMIFS(Build!$D88:$CY88,Build!$D$1:$CY$1,"&gt;="&amp;VLOOKUP(G$1,'100-&gt;45b'!$A$1:$D$45,3,0),Build!$D$1:$CY$1,"&lt;="&amp;VLOOKUP(G$1,'100-&gt;45b'!$A$1:$D$45,4,0))</f>
        <v>0</v>
      </c>
      <c r="H88" s="7">
        <f>SUMIFS(Build!$D88:$CY88,Build!$D$1:$CY$1,"&gt;="&amp;VLOOKUP(H$1,'100-&gt;45b'!$A$1:$D$45,3,0),Build!$D$1:$CY$1,"&lt;="&amp;VLOOKUP(H$1,'100-&gt;45b'!$A$1:$D$45,4,0))</f>
        <v>17683</v>
      </c>
      <c r="I88" s="7">
        <f>SUMIFS(Build!$D88:$CY88,Build!$D$1:$CY$1,"&gt;="&amp;VLOOKUP(I$1,'100-&gt;45b'!$A$1:$D$45,3,0),Build!$D$1:$CY$1,"&lt;="&amp;VLOOKUP(I$1,'100-&gt;45b'!$A$1:$D$45,4,0))</f>
        <v>14634</v>
      </c>
      <c r="J88" s="7">
        <f>SUMIFS(Build!$D88:$CY88,Build!$D$1:$CY$1,"&gt;="&amp;VLOOKUP(J$1,'100-&gt;45b'!$A$1:$D$45,3,0),Build!$D$1:$CY$1,"&lt;="&amp;VLOOKUP(J$1,'100-&gt;45b'!$A$1:$D$45,4,0))</f>
        <v>1636</v>
      </c>
      <c r="K88" s="7">
        <f>SUMIFS(Build!$D88:$CY88,Build!$D$1:$CY$1,"&gt;="&amp;VLOOKUP(K$1,'100-&gt;45b'!$A$1:$D$45,3,0),Build!$D$1:$CY$1,"&lt;="&amp;VLOOKUP(K$1,'100-&gt;45b'!$A$1:$D$45,4,0))</f>
        <v>0</v>
      </c>
      <c r="L88" s="7">
        <f>SUMIFS(Build!$D88:$CY88,Build!$D$1:$CY$1,"&gt;="&amp;VLOOKUP(L$1,'100-&gt;45b'!$A$1:$D$45,3,0),Build!$D$1:$CY$1,"&lt;="&amp;VLOOKUP(L$1,'100-&gt;45b'!$A$1:$D$45,4,0))</f>
        <v>0</v>
      </c>
      <c r="M88" s="7">
        <f>SUMIFS(Build!$D88:$CY88,Build!$D$1:$CY$1,"&gt;="&amp;VLOOKUP(M$1,'100-&gt;45b'!$A$1:$D$45,3,0),Build!$D$1:$CY$1,"&lt;="&amp;VLOOKUP(M$1,'100-&gt;45b'!$A$1:$D$45,4,0))</f>
        <v>0</v>
      </c>
      <c r="N88" s="7">
        <f>SUMIFS(Build!$D88:$CY88,Build!$D$1:$CY$1,"&gt;="&amp;VLOOKUP(N$1,'100-&gt;45b'!$A$1:$D$45,3,0),Build!$D$1:$CY$1,"&lt;="&amp;VLOOKUP(N$1,'100-&gt;45b'!$A$1:$D$45,4,0))</f>
        <v>0</v>
      </c>
      <c r="O88" s="7">
        <f>SUMIFS(Build!$D88:$CY88,Build!$D$1:$CY$1,"&gt;="&amp;VLOOKUP(O$1,'100-&gt;45b'!$A$1:$D$45,3,0),Build!$D$1:$CY$1,"&lt;="&amp;VLOOKUP(O$1,'100-&gt;45b'!$A$1:$D$45,4,0))</f>
        <v>0</v>
      </c>
      <c r="P88" s="7">
        <f>SUMIFS(Build!$D88:$CY88,Build!$D$1:$CY$1,"&gt;="&amp;VLOOKUP(P$1,'100-&gt;45b'!$A$1:$D$45,3,0),Build!$D$1:$CY$1,"&lt;="&amp;VLOOKUP(P$1,'100-&gt;45b'!$A$1:$D$45,4,0))</f>
        <v>0</v>
      </c>
      <c r="Q88" s="7">
        <f>SUMIFS(Build!$D88:$CY88,Build!$D$1:$CY$1,"&gt;="&amp;VLOOKUP(Q$1,'100-&gt;45b'!$A$1:$D$45,3,0),Build!$D$1:$CY$1,"&lt;="&amp;VLOOKUP(Q$1,'100-&gt;45b'!$A$1:$D$45,4,0))</f>
        <v>800</v>
      </c>
      <c r="R88" s="7">
        <f>SUMIFS(Build!$D88:$CY88,Build!$D$1:$CY$1,"&gt;="&amp;VLOOKUP(R$1,'100-&gt;45b'!$A$1:$D$45,3,0),Build!$D$1:$CY$1,"&lt;="&amp;VLOOKUP(R$1,'100-&gt;45b'!$A$1:$D$45,4,0))</f>
        <v>0</v>
      </c>
      <c r="S88" s="7">
        <f>SUMIFS(Build!$D88:$CY88,Build!$D$1:$CY$1,"&gt;="&amp;VLOOKUP(S$1,'100-&gt;45b'!$A$1:$D$45,3,0),Build!$D$1:$CY$1,"&lt;="&amp;VLOOKUP(S$1,'100-&gt;45b'!$A$1:$D$45,4,0))</f>
        <v>0</v>
      </c>
      <c r="T88" s="7">
        <f>SUMIFS(Build!$D88:$CY88,Build!$D$1:$CY$1,"&gt;="&amp;VLOOKUP(T$1,'100-&gt;45b'!$A$1:$D$45,3,0),Build!$D$1:$CY$1,"&lt;="&amp;VLOOKUP(T$1,'100-&gt;45b'!$A$1:$D$45,4,0))</f>
        <v>0</v>
      </c>
      <c r="U88" s="7">
        <f>SUMIFS(Build!$D88:$CY88,Build!$D$1:$CY$1,"&gt;="&amp;VLOOKUP(U$1,'100-&gt;45b'!$A$1:$D$45,3,0),Build!$D$1:$CY$1,"&lt;="&amp;VLOOKUP(U$1,'100-&gt;45b'!$A$1:$D$45,4,0))</f>
        <v>0</v>
      </c>
      <c r="V88" s="7">
        <f>SUMIFS(Build!$D88:$CY88,Build!$D$1:$CY$1,"&gt;="&amp;VLOOKUP(V$1,'100-&gt;45b'!$A$1:$D$45,3,0),Build!$D$1:$CY$1,"&lt;="&amp;VLOOKUP(V$1,'100-&gt;45b'!$A$1:$D$45,4,0))</f>
        <v>0</v>
      </c>
      <c r="W88" s="7">
        <f>SUMIFS(Build!$D88:$CY88,Build!$D$1:$CY$1,"&gt;="&amp;VLOOKUP(W$1,'100-&gt;45b'!$A$1:$D$45,3,0),Build!$D$1:$CY$1,"&lt;="&amp;VLOOKUP(W$1,'100-&gt;45b'!$A$1:$D$45,4,0))</f>
        <v>0</v>
      </c>
      <c r="X88" s="7">
        <f>SUMIFS(Build!$D88:$CY88,Build!$D$1:$CY$1,"&gt;="&amp;VLOOKUP(X$1,'100-&gt;45b'!$A$1:$D$45,3,0),Build!$D$1:$CY$1,"&lt;="&amp;VLOOKUP(X$1,'100-&gt;45b'!$A$1:$D$45,4,0))</f>
        <v>9835</v>
      </c>
      <c r="Y88" s="7">
        <f>SUMIFS(Build!$D88:$CY88,Build!$D$1:$CY$1,"&gt;="&amp;VLOOKUP(Y$1,'100-&gt;45b'!$A$1:$D$45,3,0),Build!$D$1:$CY$1,"&lt;="&amp;VLOOKUP(Y$1,'100-&gt;45b'!$A$1:$D$45,4,0))</f>
        <v>1638</v>
      </c>
      <c r="Z88" s="7">
        <f>SUMIFS(Build!$D88:$CY88,Build!$D$1:$CY$1,"&gt;="&amp;VLOOKUP(Z$1,'100-&gt;45b'!$A$1:$D$45,3,0),Build!$D$1:$CY$1,"&lt;="&amp;VLOOKUP(Z$1,'100-&gt;45b'!$A$1:$D$45,4,0))</f>
        <v>0</v>
      </c>
      <c r="AA88" s="7">
        <f>SUMIFS(Build!$D88:$CY88,Build!$D$1:$CY$1,"&gt;="&amp;VLOOKUP(AA$1,'100-&gt;45b'!$A$1:$D$45,3,0),Build!$D$1:$CY$1,"&lt;="&amp;VLOOKUP(AA$1,'100-&gt;45b'!$A$1:$D$45,4,0))</f>
        <v>20040</v>
      </c>
      <c r="AB88" s="7">
        <f>SUMIFS(Build!$D88:$CY88,Build!$D$1:$CY$1,"&gt;="&amp;VLOOKUP(AB$1,'100-&gt;45b'!$A$1:$D$45,3,0),Build!$D$1:$CY$1,"&lt;="&amp;VLOOKUP(AB$1,'100-&gt;45b'!$A$1:$D$45,4,0))</f>
        <v>51063</v>
      </c>
      <c r="AC88" s="7">
        <f>SUMIFS(Build!$D88:$CY88,Build!$D$1:$CY$1,"&gt;="&amp;VLOOKUP(AC$1,'100-&gt;45b'!$A$1:$D$45,3,0),Build!$D$1:$CY$1,"&lt;="&amp;VLOOKUP(AC$1,'100-&gt;45b'!$A$1:$D$45,4,0))</f>
        <v>10349</v>
      </c>
      <c r="AD88" s="7">
        <f>SUMIFS(Build!$D88:$CY88,Build!$D$1:$CY$1,"&gt;="&amp;VLOOKUP(AD$1,'100-&gt;45b'!$A$1:$D$45,3,0),Build!$D$1:$CY$1,"&lt;="&amp;VLOOKUP(AD$1,'100-&gt;45b'!$A$1:$D$45,4,0))</f>
        <v>0</v>
      </c>
      <c r="AE88" s="7">
        <f>SUMIFS(Build!$D88:$CY88,Build!$D$1:$CY$1,"&gt;="&amp;VLOOKUP(AE$1,'100-&gt;45b'!$A$1:$D$45,3,0),Build!$D$1:$CY$1,"&lt;="&amp;VLOOKUP(AE$1,'100-&gt;45b'!$A$1:$D$45,4,0))</f>
        <v>0</v>
      </c>
      <c r="AF88" s="7">
        <f>SUMIFS(Build!$D88:$CY88,Build!$D$1:$CY$1,"&gt;="&amp;VLOOKUP(AF$1,'100-&gt;45b'!$A$1:$D$45,3,0),Build!$D$1:$CY$1,"&lt;="&amp;VLOOKUP(AF$1,'100-&gt;45b'!$A$1:$D$45,4,0))</f>
        <v>1351</v>
      </c>
      <c r="AG88" s="7">
        <f>SUMIFS(Build!$D88:$CY88,Build!$D$1:$CY$1,"&gt;="&amp;VLOOKUP(AG$1,'100-&gt;45b'!$A$1:$D$45,3,0),Build!$D$1:$CY$1,"&lt;="&amp;VLOOKUP(AG$1,'100-&gt;45b'!$A$1:$D$45,4,0))</f>
        <v>0</v>
      </c>
      <c r="AH88" s="7">
        <f>SUMIFS(Build!$D88:$CY88,Build!$D$1:$CY$1,"&gt;="&amp;VLOOKUP(AH$1,'100-&gt;45b'!$A$1:$D$45,3,0),Build!$D$1:$CY$1,"&lt;="&amp;VLOOKUP(AH$1,'100-&gt;45b'!$A$1:$D$45,4,0))</f>
        <v>6799</v>
      </c>
      <c r="AI88" s="7">
        <f>SUMIFS(Build!$D88:$CY88,Build!$D$1:$CY$1,"&gt;="&amp;VLOOKUP(AI$1,'100-&gt;45b'!$A$1:$D$45,3,0),Build!$D$1:$CY$1,"&lt;="&amp;VLOOKUP(AI$1,'100-&gt;45b'!$A$1:$D$45,4,0))</f>
        <v>573</v>
      </c>
      <c r="AJ88" s="7">
        <f>SUMIFS(Build!$D88:$CY88,Build!$D$1:$CY$1,"&gt;="&amp;VLOOKUP(AJ$1,'100-&gt;45b'!$A$1:$D$45,3,0),Build!$D$1:$CY$1,"&lt;="&amp;VLOOKUP(AJ$1,'100-&gt;45b'!$A$1:$D$45,4,0))</f>
        <v>912</v>
      </c>
      <c r="AK88" s="7">
        <f>SUMIFS(Build!$D88:$CY88,Build!$D$1:$CY$1,"&gt;="&amp;VLOOKUP(AK$1,'100-&gt;45b'!$A$1:$D$45,3,0),Build!$D$1:$CY$1,"&lt;="&amp;VLOOKUP(AK$1,'100-&gt;45b'!$A$1:$D$45,4,0))</f>
        <v>0</v>
      </c>
      <c r="AL88" s="7">
        <f>SUMIFS(Build!$D88:$CY88,Build!$D$1:$CY$1,"&gt;="&amp;VLOOKUP(AL$1,'100-&gt;45b'!$A$1:$D$45,3,0),Build!$D$1:$CY$1,"&lt;="&amp;VLOOKUP(AL$1,'100-&gt;45b'!$A$1:$D$45,4,0))</f>
        <v>2624</v>
      </c>
      <c r="AM88" s="7">
        <f>SUMIFS(Build!$D88:$CY88,Build!$D$1:$CY$1,"&gt;="&amp;VLOOKUP(AM$1,'100-&gt;45b'!$A$1:$D$45,3,0),Build!$D$1:$CY$1,"&lt;="&amp;VLOOKUP(AM$1,'100-&gt;45b'!$A$1:$D$45,4,0))</f>
        <v>3499</v>
      </c>
      <c r="AN88" s="7">
        <f>SUMIFS(Build!$D88:$CY88,Build!$D$1:$CY$1,"&gt;="&amp;VLOOKUP(AN$1,'100-&gt;45b'!$A$1:$D$45,3,0),Build!$D$1:$CY$1,"&lt;="&amp;VLOOKUP(AN$1,'100-&gt;45b'!$A$1:$D$45,4,0))</f>
        <v>2349</v>
      </c>
      <c r="AO88" s="7">
        <f>SUMIFS(Build!$D88:$CY88,Build!$D$1:$CY$1,"&gt;="&amp;VLOOKUP(AO$1,'100-&gt;45b'!$A$1:$D$45,3,0),Build!$D$1:$CY$1,"&lt;="&amp;VLOOKUP(AO$1,'100-&gt;45b'!$A$1:$D$45,4,0))</f>
        <v>13620</v>
      </c>
      <c r="AP88" s="7">
        <f>SUMIFS(Build!$D88:$CY88,Build!$D$1:$CY$1,"&gt;="&amp;VLOOKUP(AP$1,'100-&gt;45b'!$A$1:$D$45,3,0),Build!$D$1:$CY$1,"&lt;="&amp;VLOOKUP(AP$1,'100-&gt;45b'!$A$1:$D$45,4,0))</f>
        <v>17550</v>
      </c>
      <c r="AQ88" s="7">
        <f>SUMIFS(Build!$D88:$CY88,Build!$D$1:$CY$1,"&gt;="&amp;VLOOKUP(AQ$1,'100-&gt;45b'!$A$1:$D$45,3,0),Build!$D$1:$CY$1,"&lt;="&amp;VLOOKUP(AQ$1,'100-&gt;45b'!$A$1:$D$45,4,0))</f>
        <v>22353</v>
      </c>
      <c r="AR88" s="7">
        <f>SUMIFS(Build!$D88:$CY88,Build!$D$1:$CY$1,"&gt;="&amp;VLOOKUP(AR$1,'100-&gt;45b'!$A$1:$D$45,3,0),Build!$D$1:$CY$1,"&lt;="&amp;VLOOKUP(AR$1,'100-&gt;45b'!$A$1:$D$45,4,0))</f>
        <v>13726</v>
      </c>
      <c r="AS88" s="7">
        <f>SUMIFS(Build!$D88:$CY88,Build!$D$1:$CY$1,"&gt;="&amp;VLOOKUP(AS$1,'100-&gt;45b'!$A$1:$D$45,3,0),Build!$D$1:$CY$1,"&lt;="&amp;VLOOKUP(AS$1,'100-&gt;45b'!$A$1:$D$45,4,0))</f>
        <v>0</v>
      </c>
      <c r="AT88" s="7">
        <f>SUMIFS(Build!$D88:$CY88,Build!$D$1:$CY$1,"&gt;="&amp;VLOOKUP(AT$1,'100-&gt;45b'!$A$1:$D$45,3,0),Build!$D$1:$CY$1,"&lt;="&amp;VLOOKUP(AT$1,'100-&gt;45b'!$A$1:$D$45,4,0))</f>
        <v>26548</v>
      </c>
      <c r="AU88" s="7">
        <f>SUMIFS(Build!$D88:$CY88,Build!$D$1:$CY$1,"&gt;="&amp;VLOOKUP(AU$1,'100-&gt;45b'!$A$1:$D$45,3,0),Build!$D$1:$CY$1,"&lt;="&amp;VLOOKUP(AU$1,'100-&gt;45b'!$A$1:$D$45,4,0))</f>
        <v>1371</v>
      </c>
      <c r="AV88" s="23">
        <f>Build!CX88</f>
        <v>0</v>
      </c>
      <c r="AW88" s="7">
        <f>Build!CY88</f>
        <v>6650</v>
      </c>
      <c r="AX88" s="7"/>
      <c r="AY88" s="17">
        <f t="shared" si="2"/>
        <v>25</v>
      </c>
      <c r="AZ88" s="18">
        <f t="shared" si="3"/>
        <v>2.3198456692144272E-2</v>
      </c>
      <c r="BA88" s="18"/>
      <c r="BB88" s="18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B88" s="8"/>
    </row>
    <row r="89" spans="1:106" x14ac:dyDescent="0.25">
      <c r="A89" t="s">
        <v>311</v>
      </c>
      <c r="B89">
        <f>VLOOKUP($A89&amp;0,'Short Labels'!$B$1:$N$8042,8,0)</f>
        <v>2020</v>
      </c>
      <c r="C89" s="7">
        <f>SUMIFS(Build!$D89:$CY89,Build!$D$1:$CY$1,"&gt;="&amp;VLOOKUP(C$1,'100-&gt;45b'!$A$1:$D$45,3,0),Build!$D$1:$CY$1,"&lt;="&amp;VLOOKUP(C$1,'100-&gt;45b'!$A$1:$D$45,4,0))</f>
        <v>1092</v>
      </c>
      <c r="D89" s="7">
        <f>SUMIFS(Build!$D89:$CY89,Build!$D$1:$CY$1,"&gt;="&amp;VLOOKUP(D$1,'100-&gt;45b'!$A$1:$D$45,3,0),Build!$D$1:$CY$1,"&lt;="&amp;VLOOKUP(D$1,'100-&gt;45b'!$A$1:$D$45,4,0))</f>
        <v>838</v>
      </c>
      <c r="E89" s="7">
        <f>SUMIFS(Build!$D89:$CY89,Build!$D$1:$CY$1,"&gt;="&amp;VLOOKUP(E$1,'100-&gt;45b'!$A$1:$D$45,3,0),Build!$D$1:$CY$1,"&lt;="&amp;VLOOKUP(E$1,'100-&gt;45b'!$A$1:$D$45,4,0))</f>
        <v>0</v>
      </c>
      <c r="F89" s="7">
        <f>SUMIFS(Build!$D89:$CY89,Build!$D$1:$CY$1,"&gt;="&amp;VLOOKUP(F$1,'100-&gt;45b'!$A$1:$D$45,3,0),Build!$D$1:$CY$1,"&lt;="&amp;VLOOKUP(F$1,'100-&gt;45b'!$A$1:$D$45,4,0))</f>
        <v>0</v>
      </c>
      <c r="G89" s="7">
        <f>SUMIFS(Build!$D89:$CY89,Build!$D$1:$CY$1,"&gt;="&amp;VLOOKUP(G$1,'100-&gt;45b'!$A$1:$D$45,3,0),Build!$D$1:$CY$1,"&lt;="&amp;VLOOKUP(G$1,'100-&gt;45b'!$A$1:$D$45,4,0))</f>
        <v>49</v>
      </c>
      <c r="H89" s="7">
        <f>SUMIFS(Build!$D89:$CY89,Build!$D$1:$CY$1,"&gt;="&amp;VLOOKUP(H$1,'100-&gt;45b'!$A$1:$D$45,3,0),Build!$D$1:$CY$1,"&lt;="&amp;VLOOKUP(H$1,'100-&gt;45b'!$A$1:$D$45,4,0))</f>
        <v>1836</v>
      </c>
      <c r="I89" s="7">
        <f>SUMIFS(Build!$D89:$CY89,Build!$D$1:$CY$1,"&gt;="&amp;VLOOKUP(I$1,'100-&gt;45b'!$A$1:$D$45,3,0),Build!$D$1:$CY$1,"&lt;="&amp;VLOOKUP(I$1,'100-&gt;45b'!$A$1:$D$45,4,0))</f>
        <v>131</v>
      </c>
      <c r="J89" s="7">
        <f>SUMIFS(Build!$D89:$CY89,Build!$D$1:$CY$1,"&gt;="&amp;VLOOKUP(J$1,'100-&gt;45b'!$A$1:$D$45,3,0),Build!$D$1:$CY$1,"&lt;="&amp;VLOOKUP(J$1,'100-&gt;45b'!$A$1:$D$45,4,0))</f>
        <v>118</v>
      </c>
      <c r="K89" s="7">
        <f>SUMIFS(Build!$D89:$CY89,Build!$D$1:$CY$1,"&gt;="&amp;VLOOKUP(K$1,'100-&gt;45b'!$A$1:$D$45,3,0),Build!$D$1:$CY$1,"&lt;="&amp;VLOOKUP(K$1,'100-&gt;45b'!$A$1:$D$45,4,0))</f>
        <v>145</v>
      </c>
      <c r="L89" s="7">
        <f>SUMIFS(Build!$D89:$CY89,Build!$D$1:$CY$1,"&gt;="&amp;VLOOKUP(L$1,'100-&gt;45b'!$A$1:$D$45,3,0),Build!$D$1:$CY$1,"&lt;="&amp;VLOOKUP(L$1,'100-&gt;45b'!$A$1:$D$45,4,0))</f>
        <v>0</v>
      </c>
      <c r="M89" s="7">
        <f>SUMIFS(Build!$D89:$CY89,Build!$D$1:$CY$1,"&gt;="&amp;VLOOKUP(M$1,'100-&gt;45b'!$A$1:$D$45,3,0),Build!$D$1:$CY$1,"&lt;="&amp;VLOOKUP(M$1,'100-&gt;45b'!$A$1:$D$45,4,0))</f>
        <v>93</v>
      </c>
      <c r="N89" s="7">
        <f>SUMIFS(Build!$D89:$CY89,Build!$D$1:$CY$1,"&gt;="&amp;VLOOKUP(N$1,'100-&gt;45b'!$A$1:$D$45,3,0),Build!$D$1:$CY$1,"&lt;="&amp;VLOOKUP(N$1,'100-&gt;45b'!$A$1:$D$45,4,0))</f>
        <v>75</v>
      </c>
      <c r="O89" s="7">
        <f>SUMIFS(Build!$D89:$CY89,Build!$D$1:$CY$1,"&gt;="&amp;VLOOKUP(O$1,'100-&gt;45b'!$A$1:$D$45,3,0),Build!$D$1:$CY$1,"&lt;="&amp;VLOOKUP(O$1,'100-&gt;45b'!$A$1:$D$45,4,0))</f>
        <v>0</v>
      </c>
      <c r="P89" s="7">
        <f>SUMIFS(Build!$D89:$CY89,Build!$D$1:$CY$1,"&gt;="&amp;VLOOKUP(P$1,'100-&gt;45b'!$A$1:$D$45,3,0),Build!$D$1:$CY$1,"&lt;="&amp;VLOOKUP(P$1,'100-&gt;45b'!$A$1:$D$45,4,0))</f>
        <v>148</v>
      </c>
      <c r="Q89" s="7">
        <f>SUMIFS(Build!$D89:$CY89,Build!$D$1:$CY$1,"&gt;="&amp;VLOOKUP(Q$1,'100-&gt;45b'!$A$1:$D$45,3,0),Build!$D$1:$CY$1,"&lt;="&amp;VLOOKUP(Q$1,'100-&gt;45b'!$A$1:$D$45,4,0))</f>
        <v>0</v>
      </c>
      <c r="R89" s="7">
        <f>SUMIFS(Build!$D89:$CY89,Build!$D$1:$CY$1,"&gt;="&amp;VLOOKUP(R$1,'100-&gt;45b'!$A$1:$D$45,3,0),Build!$D$1:$CY$1,"&lt;="&amp;VLOOKUP(R$1,'100-&gt;45b'!$A$1:$D$45,4,0))</f>
        <v>48</v>
      </c>
      <c r="S89" s="7">
        <f>SUMIFS(Build!$D89:$CY89,Build!$D$1:$CY$1,"&gt;="&amp;VLOOKUP(S$1,'100-&gt;45b'!$A$1:$D$45,3,0),Build!$D$1:$CY$1,"&lt;="&amp;VLOOKUP(S$1,'100-&gt;45b'!$A$1:$D$45,4,0))</f>
        <v>0</v>
      </c>
      <c r="T89" s="7">
        <f>SUMIFS(Build!$D89:$CY89,Build!$D$1:$CY$1,"&gt;="&amp;VLOOKUP(T$1,'100-&gt;45b'!$A$1:$D$45,3,0),Build!$D$1:$CY$1,"&lt;="&amp;VLOOKUP(T$1,'100-&gt;45b'!$A$1:$D$45,4,0))</f>
        <v>0</v>
      </c>
      <c r="U89" s="7">
        <f>SUMIFS(Build!$D89:$CY89,Build!$D$1:$CY$1,"&gt;="&amp;VLOOKUP(U$1,'100-&gt;45b'!$A$1:$D$45,3,0),Build!$D$1:$CY$1,"&lt;="&amp;VLOOKUP(U$1,'100-&gt;45b'!$A$1:$D$45,4,0))</f>
        <v>0</v>
      </c>
      <c r="V89" s="7">
        <f>SUMIFS(Build!$D89:$CY89,Build!$D$1:$CY$1,"&gt;="&amp;VLOOKUP(V$1,'100-&gt;45b'!$A$1:$D$45,3,0),Build!$D$1:$CY$1,"&lt;="&amp;VLOOKUP(V$1,'100-&gt;45b'!$A$1:$D$45,4,0))</f>
        <v>0</v>
      </c>
      <c r="W89" s="7">
        <f>SUMIFS(Build!$D89:$CY89,Build!$D$1:$CY$1,"&gt;="&amp;VLOOKUP(W$1,'100-&gt;45b'!$A$1:$D$45,3,0),Build!$D$1:$CY$1,"&lt;="&amp;VLOOKUP(W$1,'100-&gt;45b'!$A$1:$D$45,4,0))</f>
        <v>0</v>
      </c>
      <c r="X89" s="7">
        <f>SUMIFS(Build!$D89:$CY89,Build!$D$1:$CY$1,"&gt;="&amp;VLOOKUP(X$1,'100-&gt;45b'!$A$1:$D$45,3,0),Build!$D$1:$CY$1,"&lt;="&amp;VLOOKUP(X$1,'100-&gt;45b'!$A$1:$D$45,4,0))</f>
        <v>230</v>
      </c>
      <c r="Y89" s="7">
        <f>SUMIFS(Build!$D89:$CY89,Build!$D$1:$CY$1,"&gt;="&amp;VLOOKUP(Y$1,'100-&gt;45b'!$A$1:$D$45,3,0),Build!$D$1:$CY$1,"&lt;="&amp;VLOOKUP(Y$1,'100-&gt;45b'!$A$1:$D$45,4,0))</f>
        <v>783</v>
      </c>
      <c r="Z89" s="7">
        <f>SUMIFS(Build!$D89:$CY89,Build!$D$1:$CY$1,"&gt;="&amp;VLOOKUP(Z$1,'100-&gt;45b'!$A$1:$D$45,3,0),Build!$D$1:$CY$1,"&lt;="&amp;VLOOKUP(Z$1,'100-&gt;45b'!$A$1:$D$45,4,0))</f>
        <v>370</v>
      </c>
      <c r="AA89" s="7">
        <f>SUMIFS(Build!$D89:$CY89,Build!$D$1:$CY$1,"&gt;="&amp;VLOOKUP(AA$1,'100-&gt;45b'!$A$1:$D$45,3,0),Build!$D$1:$CY$1,"&lt;="&amp;VLOOKUP(AA$1,'100-&gt;45b'!$A$1:$D$45,4,0))</f>
        <v>2331</v>
      </c>
      <c r="AB89" s="7">
        <f>SUMIFS(Build!$D89:$CY89,Build!$D$1:$CY$1,"&gt;="&amp;VLOOKUP(AB$1,'100-&gt;45b'!$A$1:$D$45,3,0),Build!$D$1:$CY$1,"&lt;="&amp;VLOOKUP(AB$1,'100-&gt;45b'!$A$1:$D$45,4,0))</f>
        <v>4799</v>
      </c>
      <c r="AC89" s="7">
        <f>SUMIFS(Build!$D89:$CY89,Build!$D$1:$CY$1,"&gt;="&amp;VLOOKUP(AC$1,'100-&gt;45b'!$A$1:$D$45,3,0),Build!$D$1:$CY$1,"&lt;="&amp;VLOOKUP(AC$1,'100-&gt;45b'!$A$1:$D$45,4,0))</f>
        <v>1403</v>
      </c>
      <c r="AD89" s="7">
        <f>SUMIFS(Build!$D89:$CY89,Build!$D$1:$CY$1,"&gt;="&amp;VLOOKUP(AD$1,'100-&gt;45b'!$A$1:$D$45,3,0),Build!$D$1:$CY$1,"&lt;="&amp;VLOOKUP(AD$1,'100-&gt;45b'!$A$1:$D$45,4,0))</f>
        <v>170</v>
      </c>
      <c r="AE89" s="7">
        <f>SUMIFS(Build!$D89:$CY89,Build!$D$1:$CY$1,"&gt;="&amp;VLOOKUP(AE$1,'100-&gt;45b'!$A$1:$D$45,3,0),Build!$D$1:$CY$1,"&lt;="&amp;VLOOKUP(AE$1,'100-&gt;45b'!$A$1:$D$45,4,0))</f>
        <v>641</v>
      </c>
      <c r="AF89" s="7">
        <f>SUMIFS(Build!$D89:$CY89,Build!$D$1:$CY$1,"&gt;="&amp;VLOOKUP(AF$1,'100-&gt;45b'!$A$1:$D$45,3,0),Build!$D$1:$CY$1,"&lt;="&amp;VLOOKUP(AF$1,'100-&gt;45b'!$A$1:$D$45,4,0))</f>
        <v>2431</v>
      </c>
      <c r="AG89" s="7">
        <f>SUMIFS(Build!$D89:$CY89,Build!$D$1:$CY$1,"&gt;="&amp;VLOOKUP(AG$1,'100-&gt;45b'!$A$1:$D$45,3,0),Build!$D$1:$CY$1,"&lt;="&amp;VLOOKUP(AG$1,'100-&gt;45b'!$A$1:$D$45,4,0))</f>
        <v>150</v>
      </c>
      <c r="AH89" s="7">
        <f>SUMIFS(Build!$D89:$CY89,Build!$D$1:$CY$1,"&gt;="&amp;VLOOKUP(AH$1,'100-&gt;45b'!$A$1:$D$45,3,0),Build!$D$1:$CY$1,"&lt;="&amp;VLOOKUP(AH$1,'100-&gt;45b'!$A$1:$D$45,4,0))</f>
        <v>4536</v>
      </c>
      <c r="AI89" s="7">
        <f>SUMIFS(Build!$D89:$CY89,Build!$D$1:$CY$1,"&gt;="&amp;VLOOKUP(AI$1,'100-&gt;45b'!$A$1:$D$45,3,0),Build!$D$1:$CY$1,"&lt;="&amp;VLOOKUP(AI$1,'100-&gt;45b'!$A$1:$D$45,4,0))</f>
        <v>550</v>
      </c>
      <c r="AJ89" s="7">
        <f>SUMIFS(Build!$D89:$CY89,Build!$D$1:$CY$1,"&gt;="&amp;VLOOKUP(AJ$1,'100-&gt;45b'!$A$1:$D$45,3,0),Build!$D$1:$CY$1,"&lt;="&amp;VLOOKUP(AJ$1,'100-&gt;45b'!$A$1:$D$45,4,0))</f>
        <v>335</v>
      </c>
      <c r="AK89" s="7">
        <f>SUMIFS(Build!$D89:$CY89,Build!$D$1:$CY$1,"&gt;="&amp;VLOOKUP(AK$1,'100-&gt;45b'!$A$1:$D$45,3,0),Build!$D$1:$CY$1,"&lt;="&amp;VLOOKUP(AK$1,'100-&gt;45b'!$A$1:$D$45,4,0))</f>
        <v>40</v>
      </c>
      <c r="AL89" s="7">
        <f>SUMIFS(Build!$D89:$CY89,Build!$D$1:$CY$1,"&gt;="&amp;VLOOKUP(AL$1,'100-&gt;45b'!$A$1:$D$45,3,0),Build!$D$1:$CY$1,"&lt;="&amp;VLOOKUP(AL$1,'100-&gt;45b'!$A$1:$D$45,4,0))</f>
        <v>1464</v>
      </c>
      <c r="AM89" s="7">
        <f>SUMIFS(Build!$D89:$CY89,Build!$D$1:$CY$1,"&gt;="&amp;VLOOKUP(AM$1,'100-&gt;45b'!$A$1:$D$45,3,0),Build!$D$1:$CY$1,"&lt;="&amp;VLOOKUP(AM$1,'100-&gt;45b'!$A$1:$D$45,4,0))</f>
        <v>207</v>
      </c>
      <c r="AN89" s="7">
        <f>SUMIFS(Build!$D89:$CY89,Build!$D$1:$CY$1,"&gt;="&amp;VLOOKUP(AN$1,'100-&gt;45b'!$A$1:$D$45,3,0),Build!$D$1:$CY$1,"&lt;="&amp;VLOOKUP(AN$1,'100-&gt;45b'!$A$1:$D$45,4,0))</f>
        <v>994</v>
      </c>
      <c r="AO89" s="7">
        <f>SUMIFS(Build!$D89:$CY89,Build!$D$1:$CY$1,"&gt;="&amp;VLOOKUP(AO$1,'100-&gt;45b'!$A$1:$D$45,3,0),Build!$D$1:$CY$1,"&lt;="&amp;VLOOKUP(AO$1,'100-&gt;45b'!$A$1:$D$45,4,0))</f>
        <v>3624</v>
      </c>
      <c r="AP89" s="7">
        <f>SUMIFS(Build!$D89:$CY89,Build!$D$1:$CY$1,"&gt;="&amp;VLOOKUP(AP$1,'100-&gt;45b'!$A$1:$D$45,3,0),Build!$D$1:$CY$1,"&lt;="&amp;VLOOKUP(AP$1,'100-&gt;45b'!$A$1:$D$45,4,0))</f>
        <v>7568</v>
      </c>
      <c r="AQ89" s="7">
        <f>SUMIFS(Build!$D89:$CY89,Build!$D$1:$CY$1,"&gt;="&amp;VLOOKUP(AQ$1,'100-&gt;45b'!$A$1:$D$45,3,0),Build!$D$1:$CY$1,"&lt;="&amp;VLOOKUP(AQ$1,'100-&gt;45b'!$A$1:$D$45,4,0))</f>
        <v>2325</v>
      </c>
      <c r="AR89" s="7">
        <f>SUMIFS(Build!$D89:$CY89,Build!$D$1:$CY$1,"&gt;="&amp;VLOOKUP(AR$1,'100-&gt;45b'!$A$1:$D$45,3,0),Build!$D$1:$CY$1,"&lt;="&amp;VLOOKUP(AR$1,'100-&gt;45b'!$A$1:$D$45,4,0))</f>
        <v>5617</v>
      </c>
      <c r="AS89" s="7">
        <f>SUMIFS(Build!$D89:$CY89,Build!$D$1:$CY$1,"&gt;="&amp;VLOOKUP(AS$1,'100-&gt;45b'!$A$1:$D$45,3,0),Build!$D$1:$CY$1,"&lt;="&amp;VLOOKUP(AS$1,'100-&gt;45b'!$A$1:$D$45,4,0))</f>
        <v>1073</v>
      </c>
      <c r="AT89" s="7">
        <f>SUMIFS(Build!$D89:$CY89,Build!$D$1:$CY$1,"&gt;="&amp;VLOOKUP(AT$1,'100-&gt;45b'!$A$1:$D$45,3,0),Build!$D$1:$CY$1,"&lt;="&amp;VLOOKUP(AT$1,'100-&gt;45b'!$A$1:$D$45,4,0))</f>
        <v>657</v>
      </c>
      <c r="AU89" s="7">
        <f>SUMIFS(Build!$D89:$CY89,Build!$D$1:$CY$1,"&gt;="&amp;VLOOKUP(AU$1,'100-&gt;45b'!$A$1:$D$45,3,0),Build!$D$1:$CY$1,"&lt;="&amp;VLOOKUP(AU$1,'100-&gt;45b'!$A$1:$D$45,4,0))</f>
        <v>584</v>
      </c>
      <c r="AV89" s="23">
        <f>Build!CX89</f>
        <v>0</v>
      </c>
      <c r="AW89" s="7">
        <f>Build!CY89</f>
        <v>900</v>
      </c>
      <c r="AX89" s="7"/>
      <c r="AY89" s="17">
        <f t="shared" si="2"/>
        <v>35</v>
      </c>
      <c r="AZ89" s="18">
        <f t="shared" si="3"/>
        <v>1.8612346189639126E-2</v>
      </c>
      <c r="BA89" s="18"/>
      <c r="BB89" s="18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B89" s="8"/>
    </row>
    <row r="90" spans="1:106" x14ac:dyDescent="0.25">
      <c r="A90" t="s">
        <v>312</v>
      </c>
      <c r="B90">
        <f>VLOOKUP($A90&amp;0,'Short Labels'!$B$1:$N$8042,8,0)</f>
        <v>2018</v>
      </c>
      <c r="C90" s="7">
        <f>SUMIFS(Build!$D90:$CY90,Build!$D$1:$CY$1,"&gt;="&amp;VLOOKUP(C$1,'100-&gt;45b'!$A$1:$D$45,3,0),Build!$D$1:$CY$1,"&lt;="&amp;VLOOKUP(C$1,'100-&gt;45b'!$A$1:$D$45,4,0))</f>
        <v>2998329</v>
      </c>
      <c r="D90" s="7">
        <f>SUMIFS(Build!$D90:$CY90,Build!$D$1:$CY$1,"&gt;="&amp;VLOOKUP(D$1,'100-&gt;45b'!$A$1:$D$45,3,0),Build!$D$1:$CY$1,"&lt;="&amp;VLOOKUP(D$1,'100-&gt;45b'!$A$1:$D$45,4,0))</f>
        <v>26082</v>
      </c>
      <c r="E90" s="7">
        <f>SUMIFS(Build!$D90:$CY90,Build!$D$1:$CY$1,"&gt;="&amp;VLOOKUP(E$1,'100-&gt;45b'!$A$1:$D$45,3,0),Build!$D$1:$CY$1,"&lt;="&amp;VLOOKUP(E$1,'100-&gt;45b'!$A$1:$D$45,4,0))</f>
        <v>0</v>
      </c>
      <c r="F90" s="7">
        <f>SUMIFS(Build!$D90:$CY90,Build!$D$1:$CY$1,"&gt;="&amp;VLOOKUP(F$1,'100-&gt;45b'!$A$1:$D$45,3,0),Build!$D$1:$CY$1,"&lt;="&amp;VLOOKUP(F$1,'100-&gt;45b'!$A$1:$D$45,4,0))</f>
        <v>8962</v>
      </c>
      <c r="G90" s="7">
        <f>SUMIFS(Build!$D90:$CY90,Build!$D$1:$CY$1,"&gt;="&amp;VLOOKUP(G$1,'100-&gt;45b'!$A$1:$D$45,3,0),Build!$D$1:$CY$1,"&lt;="&amp;VLOOKUP(G$1,'100-&gt;45b'!$A$1:$D$45,4,0))</f>
        <v>0</v>
      </c>
      <c r="H90" s="7">
        <f>SUMIFS(Build!$D90:$CY90,Build!$D$1:$CY$1,"&gt;="&amp;VLOOKUP(H$1,'100-&gt;45b'!$A$1:$D$45,3,0),Build!$D$1:$CY$1,"&lt;="&amp;VLOOKUP(H$1,'100-&gt;45b'!$A$1:$D$45,4,0))</f>
        <v>200588</v>
      </c>
      <c r="I90" s="7">
        <f>SUMIFS(Build!$D90:$CY90,Build!$D$1:$CY$1,"&gt;="&amp;VLOOKUP(I$1,'100-&gt;45b'!$A$1:$D$45,3,0),Build!$D$1:$CY$1,"&lt;="&amp;VLOOKUP(I$1,'100-&gt;45b'!$A$1:$D$45,4,0))</f>
        <v>23570</v>
      </c>
      <c r="J90" s="7">
        <f>SUMIFS(Build!$D90:$CY90,Build!$D$1:$CY$1,"&gt;="&amp;VLOOKUP(J$1,'100-&gt;45b'!$A$1:$D$45,3,0),Build!$D$1:$CY$1,"&lt;="&amp;VLOOKUP(J$1,'100-&gt;45b'!$A$1:$D$45,4,0))</f>
        <v>54515</v>
      </c>
      <c r="K90" s="7">
        <f>SUMIFS(Build!$D90:$CY90,Build!$D$1:$CY$1,"&gt;="&amp;VLOOKUP(K$1,'100-&gt;45b'!$A$1:$D$45,3,0),Build!$D$1:$CY$1,"&lt;="&amp;VLOOKUP(K$1,'100-&gt;45b'!$A$1:$D$45,4,0))</f>
        <v>0</v>
      </c>
      <c r="L90" s="7">
        <f>SUMIFS(Build!$D90:$CY90,Build!$D$1:$CY$1,"&gt;="&amp;VLOOKUP(L$1,'100-&gt;45b'!$A$1:$D$45,3,0),Build!$D$1:$CY$1,"&lt;="&amp;VLOOKUP(L$1,'100-&gt;45b'!$A$1:$D$45,4,0))</f>
        <v>0</v>
      </c>
      <c r="M90" s="7">
        <f>SUMIFS(Build!$D90:$CY90,Build!$D$1:$CY$1,"&gt;="&amp;VLOOKUP(M$1,'100-&gt;45b'!$A$1:$D$45,3,0),Build!$D$1:$CY$1,"&lt;="&amp;VLOOKUP(M$1,'100-&gt;45b'!$A$1:$D$45,4,0))</f>
        <v>0</v>
      </c>
      <c r="N90" s="7">
        <f>SUMIFS(Build!$D90:$CY90,Build!$D$1:$CY$1,"&gt;="&amp;VLOOKUP(N$1,'100-&gt;45b'!$A$1:$D$45,3,0),Build!$D$1:$CY$1,"&lt;="&amp;VLOOKUP(N$1,'100-&gt;45b'!$A$1:$D$45,4,0))</f>
        <v>0</v>
      </c>
      <c r="O90" s="7">
        <f>SUMIFS(Build!$D90:$CY90,Build!$D$1:$CY$1,"&gt;="&amp;VLOOKUP(O$1,'100-&gt;45b'!$A$1:$D$45,3,0),Build!$D$1:$CY$1,"&lt;="&amp;VLOOKUP(O$1,'100-&gt;45b'!$A$1:$D$45,4,0))</f>
        <v>0</v>
      </c>
      <c r="P90" s="7">
        <f>SUMIFS(Build!$D90:$CY90,Build!$D$1:$CY$1,"&gt;="&amp;VLOOKUP(P$1,'100-&gt;45b'!$A$1:$D$45,3,0),Build!$D$1:$CY$1,"&lt;="&amp;VLOOKUP(P$1,'100-&gt;45b'!$A$1:$D$45,4,0))</f>
        <v>2479</v>
      </c>
      <c r="Q90" s="7">
        <f>SUMIFS(Build!$D90:$CY90,Build!$D$1:$CY$1,"&gt;="&amp;VLOOKUP(Q$1,'100-&gt;45b'!$A$1:$D$45,3,0),Build!$D$1:$CY$1,"&lt;="&amp;VLOOKUP(Q$1,'100-&gt;45b'!$A$1:$D$45,4,0))</f>
        <v>0</v>
      </c>
      <c r="R90" s="7">
        <f>SUMIFS(Build!$D90:$CY90,Build!$D$1:$CY$1,"&gt;="&amp;VLOOKUP(R$1,'100-&gt;45b'!$A$1:$D$45,3,0),Build!$D$1:$CY$1,"&lt;="&amp;VLOOKUP(R$1,'100-&gt;45b'!$A$1:$D$45,4,0))</f>
        <v>5013</v>
      </c>
      <c r="S90" s="7">
        <f>SUMIFS(Build!$D90:$CY90,Build!$D$1:$CY$1,"&gt;="&amp;VLOOKUP(S$1,'100-&gt;45b'!$A$1:$D$45,3,0),Build!$D$1:$CY$1,"&lt;="&amp;VLOOKUP(S$1,'100-&gt;45b'!$A$1:$D$45,4,0))</f>
        <v>0</v>
      </c>
      <c r="T90" s="7">
        <f>SUMIFS(Build!$D90:$CY90,Build!$D$1:$CY$1,"&gt;="&amp;VLOOKUP(T$1,'100-&gt;45b'!$A$1:$D$45,3,0),Build!$D$1:$CY$1,"&lt;="&amp;VLOOKUP(T$1,'100-&gt;45b'!$A$1:$D$45,4,0))</f>
        <v>0</v>
      </c>
      <c r="U90" s="7">
        <f>SUMIFS(Build!$D90:$CY90,Build!$D$1:$CY$1,"&gt;="&amp;VLOOKUP(U$1,'100-&gt;45b'!$A$1:$D$45,3,0),Build!$D$1:$CY$1,"&lt;="&amp;VLOOKUP(U$1,'100-&gt;45b'!$A$1:$D$45,4,0))</f>
        <v>0</v>
      </c>
      <c r="V90" s="7">
        <f>SUMIFS(Build!$D90:$CY90,Build!$D$1:$CY$1,"&gt;="&amp;VLOOKUP(V$1,'100-&gt;45b'!$A$1:$D$45,3,0),Build!$D$1:$CY$1,"&lt;="&amp;VLOOKUP(V$1,'100-&gt;45b'!$A$1:$D$45,4,0))</f>
        <v>0</v>
      </c>
      <c r="W90" s="7">
        <f>SUMIFS(Build!$D90:$CY90,Build!$D$1:$CY$1,"&gt;="&amp;VLOOKUP(W$1,'100-&gt;45b'!$A$1:$D$45,3,0),Build!$D$1:$CY$1,"&lt;="&amp;VLOOKUP(W$1,'100-&gt;45b'!$A$1:$D$45,4,0))</f>
        <v>0</v>
      </c>
      <c r="X90" s="7">
        <f>SUMIFS(Build!$D90:$CY90,Build!$D$1:$CY$1,"&gt;="&amp;VLOOKUP(X$1,'100-&gt;45b'!$A$1:$D$45,3,0),Build!$D$1:$CY$1,"&lt;="&amp;VLOOKUP(X$1,'100-&gt;45b'!$A$1:$D$45,4,0))</f>
        <v>13767</v>
      </c>
      <c r="Y90" s="7">
        <f>SUMIFS(Build!$D90:$CY90,Build!$D$1:$CY$1,"&gt;="&amp;VLOOKUP(Y$1,'100-&gt;45b'!$A$1:$D$45,3,0),Build!$D$1:$CY$1,"&lt;="&amp;VLOOKUP(Y$1,'100-&gt;45b'!$A$1:$D$45,4,0))</f>
        <v>4855</v>
      </c>
      <c r="Z90" s="7">
        <f>SUMIFS(Build!$D90:$CY90,Build!$D$1:$CY$1,"&gt;="&amp;VLOOKUP(Z$1,'100-&gt;45b'!$A$1:$D$45,3,0),Build!$D$1:$CY$1,"&lt;="&amp;VLOOKUP(Z$1,'100-&gt;45b'!$A$1:$D$45,4,0))</f>
        <v>2195</v>
      </c>
      <c r="AA90" s="7">
        <f>SUMIFS(Build!$D90:$CY90,Build!$D$1:$CY$1,"&gt;="&amp;VLOOKUP(AA$1,'100-&gt;45b'!$A$1:$D$45,3,0),Build!$D$1:$CY$1,"&lt;="&amp;VLOOKUP(AA$1,'100-&gt;45b'!$A$1:$D$45,4,0))</f>
        <v>64206</v>
      </c>
      <c r="AB90" s="7">
        <f>SUMIFS(Build!$D90:$CY90,Build!$D$1:$CY$1,"&gt;="&amp;VLOOKUP(AB$1,'100-&gt;45b'!$A$1:$D$45,3,0),Build!$D$1:$CY$1,"&lt;="&amp;VLOOKUP(AB$1,'100-&gt;45b'!$A$1:$D$45,4,0))</f>
        <v>444506</v>
      </c>
      <c r="AC90" s="7">
        <f>SUMIFS(Build!$D90:$CY90,Build!$D$1:$CY$1,"&gt;="&amp;VLOOKUP(AC$1,'100-&gt;45b'!$A$1:$D$45,3,0),Build!$D$1:$CY$1,"&lt;="&amp;VLOOKUP(AC$1,'100-&gt;45b'!$A$1:$D$45,4,0))</f>
        <v>75155</v>
      </c>
      <c r="AD90" s="7">
        <f>SUMIFS(Build!$D90:$CY90,Build!$D$1:$CY$1,"&gt;="&amp;VLOOKUP(AD$1,'100-&gt;45b'!$A$1:$D$45,3,0),Build!$D$1:$CY$1,"&lt;="&amp;VLOOKUP(AD$1,'100-&gt;45b'!$A$1:$D$45,4,0))</f>
        <v>0</v>
      </c>
      <c r="AE90" s="7">
        <f>SUMIFS(Build!$D90:$CY90,Build!$D$1:$CY$1,"&gt;="&amp;VLOOKUP(AE$1,'100-&gt;45b'!$A$1:$D$45,3,0),Build!$D$1:$CY$1,"&lt;="&amp;VLOOKUP(AE$1,'100-&gt;45b'!$A$1:$D$45,4,0))</f>
        <v>1124</v>
      </c>
      <c r="AF90" s="7">
        <f>SUMIFS(Build!$D90:$CY90,Build!$D$1:$CY$1,"&gt;="&amp;VLOOKUP(AF$1,'100-&gt;45b'!$A$1:$D$45,3,0),Build!$D$1:$CY$1,"&lt;="&amp;VLOOKUP(AF$1,'100-&gt;45b'!$A$1:$D$45,4,0))</f>
        <v>3277</v>
      </c>
      <c r="AG90" s="7">
        <f>SUMIFS(Build!$D90:$CY90,Build!$D$1:$CY$1,"&gt;="&amp;VLOOKUP(AG$1,'100-&gt;45b'!$A$1:$D$45,3,0),Build!$D$1:$CY$1,"&lt;="&amp;VLOOKUP(AG$1,'100-&gt;45b'!$A$1:$D$45,4,0))</f>
        <v>0</v>
      </c>
      <c r="AH90" s="7">
        <f>SUMIFS(Build!$D90:$CY90,Build!$D$1:$CY$1,"&gt;="&amp;VLOOKUP(AH$1,'100-&gt;45b'!$A$1:$D$45,3,0),Build!$D$1:$CY$1,"&lt;="&amp;VLOOKUP(AH$1,'100-&gt;45b'!$A$1:$D$45,4,0))</f>
        <v>28073</v>
      </c>
      <c r="AI90" s="7">
        <f>SUMIFS(Build!$D90:$CY90,Build!$D$1:$CY$1,"&gt;="&amp;VLOOKUP(AI$1,'100-&gt;45b'!$A$1:$D$45,3,0),Build!$D$1:$CY$1,"&lt;="&amp;VLOOKUP(AI$1,'100-&gt;45b'!$A$1:$D$45,4,0))</f>
        <v>617</v>
      </c>
      <c r="AJ90" s="7">
        <f>SUMIFS(Build!$D90:$CY90,Build!$D$1:$CY$1,"&gt;="&amp;VLOOKUP(AJ$1,'100-&gt;45b'!$A$1:$D$45,3,0),Build!$D$1:$CY$1,"&lt;="&amp;VLOOKUP(AJ$1,'100-&gt;45b'!$A$1:$D$45,4,0))</f>
        <v>1119</v>
      </c>
      <c r="AK90" s="7">
        <f>SUMIFS(Build!$D90:$CY90,Build!$D$1:$CY$1,"&gt;="&amp;VLOOKUP(AK$1,'100-&gt;45b'!$A$1:$D$45,3,0),Build!$D$1:$CY$1,"&lt;="&amp;VLOOKUP(AK$1,'100-&gt;45b'!$A$1:$D$45,4,0))</f>
        <v>0</v>
      </c>
      <c r="AL90" s="7">
        <f>SUMIFS(Build!$D90:$CY90,Build!$D$1:$CY$1,"&gt;="&amp;VLOOKUP(AL$1,'100-&gt;45b'!$A$1:$D$45,3,0),Build!$D$1:$CY$1,"&lt;="&amp;VLOOKUP(AL$1,'100-&gt;45b'!$A$1:$D$45,4,0))</f>
        <v>3207</v>
      </c>
      <c r="AM90" s="7">
        <f>SUMIFS(Build!$D90:$CY90,Build!$D$1:$CY$1,"&gt;="&amp;VLOOKUP(AM$1,'100-&gt;45b'!$A$1:$D$45,3,0),Build!$D$1:$CY$1,"&lt;="&amp;VLOOKUP(AM$1,'100-&gt;45b'!$A$1:$D$45,4,0))</f>
        <v>2842</v>
      </c>
      <c r="AN90" s="7">
        <f>SUMIFS(Build!$D90:$CY90,Build!$D$1:$CY$1,"&gt;="&amp;VLOOKUP(AN$1,'100-&gt;45b'!$A$1:$D$45,3,0),Build!$D$1:$CY$1,"&lt;="&amp;VLOOKUP(AN$1,'100-&gt;45b'!$A$1:$D$45,4,0))</f>
        <v>11548</v>
      </c>
      <c r="AO90" s="7">
        <f>SUMIFS(Build!$D90:$CY90,Build!$D$1:$CY$1,"&gt;="&amp;VLOOKUP(AO$1,'100-&gt;45b'!$A$1:$D$45,3,0),Build!$D$1:$CY$1,"&lt;="&amp;VLOOKUP(AO$1,'100-&gt;45b'!$A$1:$D$45,4,0))</f>
        <v>7036</v>
      </c>
      <c r="AP90" s="7">
        <f>SUMIFS(Build!$D90:$CY90,Build!$D$1:$CY$1,"&gt;="&amp;VLOOKUP(AP$1,'100-&gt;45b'!$A$1:$D$45,3,0),Build!$D$1:$CY$1,"&lt;="&amp;VLOOKUP(AP$1,'100-&gt;45b'!$A$1:$D$45,4,0))</f>
        <v>72962</v>
      </c>
      <c r="AQ90" s="7">
        <f>SUMIFS(Build!$D90:$CY90,Build!$D$1:$CY$1,"&gt;="&amp;VLOOKUP(AQ$1,'100-&gt;45b'!$A$1:$D$45,3,0),Build!$D$1:$CY$1,"&lt;="&amp;VLOOKUP(AQ$1,'100-&gt;45b'!$A$1:$D$45,4,0))</f>
        <v>69550</v>
      </c>
      <c r="AR90" s="7">
        <f>SUMIFS(Build!$D90:$CY90,Build!$D$1:$CY$1,"&gt;="&amp;VLOOKUP(AR$1,'100-&gt;45b'!$A$1:$D$45,3,0),Build!$D$1:$CY$1,"&lt;="&amp;VLOOKUP(AR$1,'100-&gt;45b'!$A$1:$D$45,4,0))</f>
        <v>32823</v>
      </c>
      <c r="AS90" s="7">
        <f>SUMIFS(Build!$D90:$CY90,Build!$D$1:$CY$1,"&gt;="&amp;VLOOKUP(AS$1,'100-&gt;45b'!$A$1:$D$45,3,0),Build!$D$1:$CY$1,"&lt;="&amp;VLOOKUP(AS$1,'100-&gt;45b'!$A$1:$D$45,4,0))</f>
        <v>22929</v>
      </c>
      <c r="AT90" s="7">
        <f>SUMIFS(Build!$D90:$CY90,Build!$D$1:$CY$1,"&gt;="&amp;VLOOKUP(AT$1,'100-&gt;45b'!$A$1:$D$45,3,0),Build!$D$1:$CY$1,"&lt;="&amp;VLOOKUP(AT$1,'100-&gt;45b'!$A$1:$D$45,4,0))</f>
        <v>78296</v>
      </c>
      <c r="AU90" s="7">
        <f>SUMIFS(Build!$D90:$CY90,Build!$D$1:$CY$1,"&gt;="&amp;VLOOKUP(AU$1,'100-&gt;45b'!$A$1:$D$45,3,0),Build!$D$1:$CY$1,"&lt;="&amp;VLOOKUP(AU$1,'100-&gt;45b'!$A$1:$D$45,4,0))</f>
        <v>24996</v>
      </c>
      <c r="AV90" s="23">
        <f>Build!CX90</f>
        <v>2164</v>
      </c>
      <c r="AW90" s="7">
        <f>Build!CY90</f>
        <v>0</v>
      </c>
      <c r="AX90" s="7"/>
      <c r="AY90" s="17">
        <f t="shared" si="2"/>
        <v>29</v>
      </c>
      <c r="AZ90" s="18">
        <f t="shared" si="3"/>
        <v>0</v>
      </c>
      <c r="BA90" s="18"/>
      <c r="BB90" s="18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B90" s="8"/>
    </row>
    <row r="91" spans="1:106" x14ac:dyDescent="0.25">
      <c r="A91" t="s">
        <v>314</v>
      </c>
      <c r="B91">
        <f>VLOOKUP($A91&amp;0,'Short Labels'!$B$1:$N$8042,8,0)</f>
        <v>2017</v>
      </c>
      <c r="C91" s="7">
        <f>SUMIFS(Build!$D91:$CY91,Build!$D$1:$CY$1,"&gt;="&amp;VLOOKUP(C$1,'100-&gt;45b'!$A$1:$D$45,3,0),Build!$D$1:$CY$1,"&lt;="&amp;VLOOKUP(C$1,'100-&gt;45b'!$A$1:$D$45,4,0))</f>
        <v>708816</v>
      </c>
      <c r="D91" s="7">
        <f>SUMIFS(Build!$D91:$CY91,Build!$D$1:$CY$1,"&gt;="&amp;VLOOKUP(D$1,'100-&gt;45b'!$A$1:$D$45,3,0),Build!$D$1:$CY$1,"&lt;="&amp;VLOOKUP(D$1,'100-&gt;45b'!$A$1:$D$45,4,0))</f>
        <v>5703</v>
      </c>
      <c r="E91" s="7">
        <f>SUMIFS(Build!$D91:$CY91,Build!$D$1:$CY$1,"&gt;="&amp;VLOOKUP(E$1,'100-&gt;45b'!$A$1:$D$45,3,0),Build!$D$1:$CY$1,"&lt;="&amp;VLOOKUP(E$1,'100-&gt;45b'!$A$1:$D$45,4,0))</f>
        <v>2301</v>
      </c>
      <c r="F91" s="7">
        <f>SUMIFS(Build!$D91:$CY91,Build!$D$1:$CY$1,"&gt;="&amp;VLOOKUP(F$1,'100-&gt;45b'!$A$1:$D$45,3,0),Build!$D$1:$CY$1,"&lt;="&amp;VLOOKUP(F$1,'100-&gt;45b'!$A$1:$D$45,4,0))</f>
        <v>9902</v>
      </c>
      <c r="G91" s="7">
        <f>SUMIFS(Build!$D91:$CY91,Build!$D$1:$CY$1,"&gt;="&amp;VLOOKUP(G$1,'100-&gt;45b'!$A$1:$D$45,3,0),Build!$D$1:$CY$1,"&lt;="&amp;VLOOKUP(G$1,'100-&gt;45b'!$A$1:$D$45,4,0))</f>
        <v>1943</v>
      </c>
      <c r="H91" s="7">
        <f>SUMIFS(Build!$D91:$CY91,Build!$D$1:$CY$1,"&gt;="&amp;VLOOKUP(H$1,'100-&gt;45b'!$A$1:$D$45,3,0),Build!$D$1:$CY$1,"&lt;="&amp;VLOOKUP(H$1,'100-&gt;45b'!$A$1:$D$45,4,0))</f>
        <v>114488</v>
      </c>
      <c r="I91" s="7">
        <f>SUMIFS(Build!$D91:$CY91,Build!$D$1:$CY$1,"&gt;="&amp;VLOOKUP(I$1,'100-&gt;45b'!$A$1:$D$45,3,0),Build!$D$1:$CY$1,"&lt;="&amp;VLOOKUP(I$1,'100-&gt;45b'!$A$1:$D$45,4,0))</f>
        <v>108702</v>
      </c>
      <c r="J91" s="7">
        <f>SUMIFS(Build!$D91:$CY91,Build!$D$1:$CY$1,"&gt;="&amp;VLOOKUP(J$1,'100-&gt;45b'!$A$1:$D$45,3,0),Build!$D$1:$CY$1,"&lt;="&amp;VLOOKUP(J$1,'100-&gt;45b'!$A$1:$D$45,4,0))</f>
        <v>32868</v>
      </c>
      <c r="K91" s="7">
        <f>SUMIFS(Build!$D91:$CY91,Build!$D$1:$CY$1,"&gt;="&amp;VLOOKUP(K$1,'100-&gt;45b'!$A$1:$D$45,3,0),Build!$D$1:$CY$1,"&lt;="&amp;VLOOKUP(K$1,'100-&gt;45b'!$A$1:$D$45,4,0))</f>
        <v>947</v>
      </c>
      <c r="L91" s="7">
        <f>SUMIFS(Build!$D91:$CY91,Build!$D$1:$CY$1,"&gt;="&amp;VLOOKUP(L$1,'100-&gt;45b'!$A$1:$D$45,3,0),Build!$D$1:$CY$1,"&lt;="&amp;VLOOKUP(L$1,'100-&gt;45b'!$A$1:$D$45,4,0))</f>
        <v>499</v>
      </c>
      <c r="M91" s="7">
        <f>SUMIFS(Build!$D91:$CY91,Build!$D$1:$CY$1,"&gt;="&amp;VLOOKUP(M$1,'100-&gt;45b'!$A$1:$D$45,3,0),Build!$D$1:$CY$1,"&lt;="&amp;VLOOKUP(M$1,'100-&gt;45b'!$A$1:$D$45,4,0))</f>
        <v>9663</v>
      </c>
      <c r="N91" s="7">
        <f>SUMIFS(Build!$D91:$CY91,Build!$D$1:$CY$1,"&gt;="&amp;VLOOKUP(N$1,'100-&gt;45b'!$A$1:$D$45,3,0),Build!$D$1:$CY$1,"&lt;="&amp;VLOOKUP(N$1,'100-&gt;45b'!$A$1:$D$45,4,0))</f>
        <v>5629</v>
      </c>
      <c r="O91" s="7">
        <f>SUMIFS(Build!$D91:$CY91,Build!$D$1:$CY$1,"&gt;="&amp;VLOOKUP(O$1,'100-&gt;45b'!$A$1:$D$45,3,0),Build!$D$1:$CY$1,"&lt;="&amp;VLOOKUP(O$1,'100-&gt;45b'!$A$1:$D$45,4,0))</f>
        <v>9410</v>
      </c>
      <c r="P91" s="7">
        <f>SUMIFS(Build!$D91:$CY91,Build!$D$1:$CY$1,"&gt;="&amp;VLOOKUP(P$1,'100-&gt;45b'!$A$1:$D$45,3,0),Build!$D$1:$CY$1,"&lt;="&amp;VLOOKUP(P$1,'100-&gt;45b'!$A$1:$D$45,4,0))</f>
        <v>9728</v>
      </c>
      <c r="Q91" s="7">
        <f>SUMIFS(Build!$D91:$CY91,Build!$D$1:$CY$1,"&gt;="&amp;VLOOKUP(Q$1,'100-&gt;45b'!$A$1:$D$45,3,0),Build!$D$1:$CY$1,"&lt;="&amp;VLOOKUP(Q$1,'100-&gt;45b'!$A$1:$D$45,4,0))</f>
        <v>5349</v>
      </c>
      <c r="R91" s="7">
        <f>SUMIFS(Build!$D91:$CY91,Build!$D$1:$CY$1,"&gt;="&amp;VLOOKUP(R$1,'100-&gt;45b'!$A$1:$D$45,3,0),Build!$D$1:$CY$1,"&lt;="&amp;VLOOKUP(R$1,'100-&gt;45b'!$A$1:$D$45,4,0))</f>
        <v>7245</v>
      </c>
      <c r="S91" s="7">
        <f>SUMIFS(Build!$D91:$CY91,Build!$D$1:$CY$1,"&gt;="&amp;VLOOKUP(S$1,'100-&gt;45b'!$A$1:$D$45,3,0),Build!$D$1:$CY$1,"&lt;="&amp;VLOOKUP(S$1,'100-&gt;45b'!$A$1:$D$45,4,0))</f>
        <v>1957</v>
      </c>
      <c r="T91" s="7">
        <f>SUMIFS(Build!$D91:$CY91,Build!$D$1:$CY$1,"&gt;="&amp;VLOOKUP(T$1,'100-&gt;45b'!$A$1:$D$45,3,0),Build!$D$1:$CY$1,"&lt;="&amp;VLOOKUP(T$1,'100-&gt;45b'!$A$1:$D$45,4,0))</f>
        <v>1948</v>
      </c>
      <c r="U91" s="7">
        <f>SUMIFS(Build!$D91:$CY91,Build!$D$1:$CY$1,"&gt;="&amp;VLOOKUP(U$1,'100-&gt;45b'!$A$1:$D$45,3,0),Build!$D$1:$CY$1,"&lt;="&amp;VLOOKUP(U$1,'100-&gt;45b'!$A$1:$D$45,4,0))</f>
        <v>303</v>
      </c>
      <c r="V91" s="7">
        <f>SUMIFS(Build!$D91:$CY91,Build!$D$1:$CY$1,"&gt;="&amp;VLOOKUP(V$1,'100-&gt;45b'!$A$1:$D$45,3,0),Build!$D$1:$CY$1,"&lt;="&amp;VLOOKUP(V$1,'100-&gt;45b'!$A$1:$D$45,4,0))</f>
        <v>291</v>
      </c>
      <c r="W91" s="7">
        <f>SUMIFS(Build!$D91:$CY91,Build!$D$1:$CY$1,"&gt;="&amp;VLOOKUP(W$1,'100-&gt;45b'!$A$1:$D$45,3,0),Build!$D$1:$CY$1,"&lt;="&amp;VLOOKUP(W$1,'100-&gt;45b'!$A$1:$D$45,4,0))</f>
        <v>3370</v>
      </c>
      <c r="X91" s="7">
        <f>SUMIFS(Build!$D91:$CY91,Build!$D$1:$CY$1,"&gt;="&amp;VLOOKUP(X$1,'100-&gt;45b'!$A$1:$D$45,3,0),Build!$D$1:$CY$1,"&lt;="&amp;VLOOKUP(X$1,'100-&gt;45b'!$A$1:$D$45,4,0))</f>
        <v>11439</v>
      </c>
      <c r="Y91" s="7">
        <f>SUMIFS(Build!$D91:$CY91,Build!$D$1:$CY$1,"&gt;="&amp;VLOOKUP(Y$1,'100-&gt;45b'!$A$1:$D$45,3,0),Build!$D$1:$CY$1,"&lt;="&amp;VLOOKUP(Y$1,'100-&gt;45b'!$A$1:$D$45,4,0))</f>
        <v>630</v>
      </c>
      <c r="Z91" s="7">
        <f>SUMIFS(Build!$D91:$CY91,Build!$D$1:$CY$1,"&gt;="&amp;VLOOKUP(Z$1,'100-&gt;45b'!$A$1:$D$45,3,0),Build!$D$1:$CY$1,"&lt;="&amp;VLOOKUP(Z$1,'100-&gt;45b'!$A$1:$D$45,4,0))</f>
        <v>2187</v>
      </c>
      <c r="AA91" s="7">
        <f>SUMIFS(Build!$D91:$CY91,Build!$D$1:$CY$1,"&gt;="&amp;VLOOKUP(AA$1,'100-&gt;45b'!$A$1:$D$45,3,0),Build!$D$1:$CY$1,"&lt;="&amp;VLOOKUP(AA$1,'100-&gt;45b'!$A$1:$D$45,4,0))</f>
        <v>67971</v>
      </c>
      <c r="AB91" s="7">
        <f>SUMIFS(Build!$D91:$CY91,Build!$D$1:$CY$1,"&gt;="&amp;VLOOKUP(AB$1,'100-&gt;45b'!$A$1:$D$45,3,0),Build!$D$1:$CY$1,"&lt;="&amp;VLOOKUP(AB$1,'100-&gt;45b'!$A$1:$D$45,4,0))</f>
        <v>448813</v>
      </c>
      <c r="AC91" s="7">
        <f>SUMIFS(Build!$D91:$CY91,Build!$D$1:$CY$1,"&gt;="&amp;VLOOKUP(AC$1,'100-&gt;45b'!$A$1:$D$45,3,0),Build!$D$1:$CY$1,"&lt;="&amp;VLOOKUP(AC$1,'100-&gt;45b'!$A$1:$D$45,4,0))</f>
        <v>79056</v>
      </c>
      <c r="AD91" s="7">
        <f>SUMIFS(Build!$D91:$CY91,Build!$D$1:$CY$1,"&gt;="&amp;VLOOKUP(AD$1,'100-&gt;45b'!$A$1:$D$45,3,0),Build!$D$1:$CY$1,"&lt;="&amp;VLOOKUP(AD$1,'100-&gt;45b'!$A$1:$D$45,4,0))</f>
        <v>2362</v>
      </c>
      <c r="AE91" s="7">
        <f>SUMIFS(Build!$D91:$CY91,Build!$D$1:$CY$1,"&gt;="&amp;VLOOKUP(AE$1,'100-&gt;45b'!$A$1:$D$45,3,0),Build!$D$1:$CY$1,"&lt;="&amp;VLOOKUP(AE$1,'100-&gt;45b'!$A$1:$D$45,4,0))</f>
        <v>1914</v>
      </c>
      <c r="AF91" s="7">
        <f>SUMIFS(Build!$D91:$CY91,Build!$D$1:$CY$1,"&gt;="&amp;VLOOKUP(AF$1,'100-&gt;45b'!$A$1:$D$45,3,0),Build!$D$1:$CY$1,"&lt;="&amp;VLOOKUP(AF$1,'100-&gt;45b'!$A$1:$D$45,4,0))</f>
        <v>5847</v>
      </c>
      <c r="AG91" s="7">
        <f>SUMIFS(Build!$D91:$CY91,Build!$D$1:$CY$1,"&gt;="&amp;VLOOKUP(AG$1,'100-&gt;45b'!$A$1:$D$45,3,0),Build!$D$1:$CY$1,"&lt;="&amp;VLOOKUP(AG$1,'100-&gt;45b'!$A$1:$D$45,4,0))</f>
        <v>4350</v>
      </c>
      <c r="AH91" s="7">
        <f>SUMIFS(Build!$D91:$CY91,Build!$D$1:$CY$1,"&gt;="&amp;VLOOKUP(AH$1,'100-&gt;45b'!$A$1:$D$45,3,0),Build!$D$1:$CY$1,"&lt;="&amp;VLOOKUP(AH$1,'100-&gt;45b'!$A$1:$D$45,4,0))</f>
        <v>146055</v>
      </c>
      <c r="AI91" s="7">
        <f>SUMIFS(Build!$D91:$CY91,Build!$D$1:$CY$1,"&gt;="&amp;VLOOKUP(AI$1,'100-&gt;45b'!$A$1:$D$45,3,0),Build!$D$1:$CY$1,"&lt;="&amp;VLOOKUP(AI$1,'100-&gt;45b'!$A$1:$D$45,4,0))</f>
        <v>2721</v>
      </c>
      <c r="AJ91" s="7">
        <f>SUMIFS(Build!$D91:$CY91,Build!$D$1:$CY$1,"&gt;="&amp;VLOOKUP(AJ$1,'100-&gt;45b'!$A$1:$D$45,3,0),Build!$D$1:$CY$1,"&lt;="&amp;VLOOKUP(AJ$1,'100-&gt;45b'!$A$1:$D$45,4,0))</f>
        <v>1280</v>
      </c>
      <c r="AK91" s="7">
        <f>SUMIFS(Build!$D91:$CY91,Build!$D$1:$CY$1,"&gt;="&amp;VLOOKUP(AK$1,'100-&gt;45b'!$A$1:$D$45,3,0),Build!$D$1:$CY$1,"&lt;="&amp;VLOOKUP(AK$1,'100-&gt;45b'!$A$1:$D$45,4,0))</f>
        <v>8787</v>
      </c>
      <c r="AL91" s="7">
        <f>SUMIFS(Build!$D91:$CY91,Build!$D$1:$CY$1,"&gt;="&amp;VLOOKUP(AL$1,'100-&gt;45b'!$A$1:$D$45,3,0),Build!$D$1:$CY$1,"&lt;="&amp;VLOOKUP(AL$1,'100-&gt;45b'!$A$1:$D$45,4,0))</f>
        <v>13368</v>
      </c>
      <c r="AM91" s="7">
        <f>SUMIFS(Build!$D91:$CY91,Build!$D$1:$CY$1,"&gt;="&amp;VLOOKUP(AM$1,'100-&gt;45b'!$A$1:$D$45,3,0),Build!$D$1:$CY$1,"&lt;="&amp;VLOOKUP(AM$1,'100-&gt;45b'!$A$1:$D$45,4,0))</f>
        <v>1635</v>
      </c>
      <c r="AN91" s="7">
        <f>SUMIFS(Build!$D91:$CY91,Build!$D$1:$CY$1,"&gt;="&amp;VLOOKUP(AN$1,'100-&gt;45b'!$A$1:$D$45,3,0),Build!$D$1:$CY$1,"&lt;="&amp;VLOOKUP(AN$1,'100-&gt;45b'!$A$1:$D$45,4,0))</f>
        <v>22474</v>
      </c>
      <c r="AO91" s="7">
        <f>SUMIFS(Build!$D91:$CY91,Build!$D$1:$CY$1,"&gt;="&amp;VLOOKUP(AO$1,'100-&gt;45b'!$A$1:$D$45,3,0),Build!$D$1:$CY$1,"&lt;="&amp;VLOOKUP(AO$1,'100-&gt;45b'!$A$1:$D$45,4,0))</f>
        <v>21938</v>
      </c>
      <c r="AP91" s="7">
        <f>SUMIFS(Build!$D91:$CY91,Build!$D$1:$CY$1,"&gt;="&amp;VLOOKUP(AP$1,'100-&gt;45b'!$A$1:$D$45,3,0),Build!$D$1:$CY$1,"&lt;="&amp;VLOOKUP(AP$1,'100-&gt;45b'!$A$1:$D$45,4,0))</f>
        <v>15956</v>
      </c>
      <c r="AQ91" s="7">
        <f>SUMIFS(Build!$D91:$CY91,Build!$D$1:$CY$1,"&gt;="&amp;VLOOKUP(AQ$1,'100-&gt;45b'!$A$1:$D$45,3,0),Build!$D$1:$CY$1,"&lt;="&amp;VLOOKUP(AQ$1,'100-&gt;45b'!$A$1:$D$45,4,0))</f>
        <v>61040</v>
      </c>
      <c r="AR91" s="7">
        <f>SUMIFS(Build!$D91:$CY91,Build!$D$1:$CY$1,"&gt;="&amp;VLOOKUP(AR$1,'100-&gt;45b'!$A$1:$D$45,3,0),Build!$D$1:$CY$1,"&lt;="&amp;VLOOKUP(AR$1,'100-&gt;45b'!$A$1:$D$45,4,0))</f>
        <v>25164</v>
      </c>
      <c r="AS91" s="7">
        <f>SUMIFS(Build!$D91:$CY91,Build!$D$1:$CY$1,"&gt;="&amp;VLOOKUP(AS$1,'100-&gt;45b'!$A$1:$D$45,3,0),Build!$D$1:$CY$1,"&lt;="&amp;VLOOKUP(AS$1,'100-&gt;45b'!$A$1:$D$45,4,0))</f>
        <v>10649</v>
      </c>
      <c r="AT91" s="7">
        <f>SUMIFS(Build!$D91:$CY91,Build!$D$1:$CY$1,"&gt;="&amp;VLOOKUP(AT$1,'100-&gt;45b'!$A$1:$D$45,3,0),Build!$D$1:$CY$1,"&lt;="&amp;VLOOKUP(AT$1,'100-&gt;45b'!$A$1:$D$45,4,0))</f>
        <v>102397</v>
      </c>
      <c r="AU91" s="7">
        <f>SUMIFS(Build!$D91:$CY91,Build!$D$1:$CY$1,"&gt;="&amp;VLOOKUP(AU$1,'100-&gt;45b'!$A$1:$D$45,3,0),Build!$D$1:$CY$1,"&lt;="&amp;VLOOKUP(AU$1,'100-&gt;45b'!$A$1:$D$45,4,0))</f>
        <v>14255</v>
      </c>
      <c r="AV91" s="23">
        <f>Build!CX91</f>
        <v>1098</v>
      </c>
      <c r="AW91" s="7">
        <f>Build!CY91</f>
        <v>181</v>
      </c>
      <c r="AX91" s="7"/>
      <c r="AY91" s="17">
        <f t="shared" si="2"/>
        <v>45</v>
      </c>
      <c r="AZ91" s="18">
        <f t="shared" si="3"/>
        <v>8.5594210615668278E-5</v>
      </c>
      <c r="BA91" s="18"/>
      <c r="BB91" s="18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B91" s="8"/>
    </row>
    <row r="92" spans="1:106" x14ac:dyDescent="0.25">
      <c r="A92" t="s">
        <v>315</v>
      </c>
      <c r="B92">
        <f>VLOOKUP($A92&amp;0,'Short Labels'!$B$1:$N$8042,8,0)</f>
        <v>2020</v>
      </c>
      <c r="C92" s="7">
        <f>SUMIFS(Build!$D92:$CY92,Build!$D$1:$CY$1,"&gt;="&amp;VLOOKUP(C$1,'100-&gt;45b'!$A$1:$D$45,3,0),Build!$D$1:$CY$1,"&lt;="&amp;VLOOKUP(C$1,'100-&gt;45b'!$A$1:$D$45,4,0))</f>
        <v>11463871</v>
      </c>
      <c r="D92" s="7">
        <f>SUMIFS(Build!$D92:$CY92,Build!$D$1:$CY$1,"&gt;="&amp;VLOOKUP(D$1,'100-&gt;45b'!$A$1:$D$45,3,0),Build!$D$1:$CY$1,"&lt;="&amp;VLOOKUP(D$1,'100-&gt;45b'!$A$1:$D$45,4,0))</f>
        <v>346604</v>
      </c>
      <c r="E92" s="7">
        <f>SUMIFS(Build!$D92:$CY92,Build!$D$1:$CY$1,"&gt;="&amp;VLOOKUP(E$1,'100-&gt;45b'!$A$1:$D$45,3,0),Build!$D$1:$CY$1,"&lt;="&amp;VLOOKUP(E$1,'100-&gt;45b'!$A$1:$D$45,4,0))</f>
        <v>15021</v>
      </c>
      <c r="F92" s="7">
        <f>SUMIFS(Build!$D92:$CY92,Build!$D$1:$CY$1,"&gt;="&amp;VLOOKUP(F$1,'100-&gt;45b'!$A$1:$D$45,3,0),Build!$D$1:$CY$1,"&lt;="&amp;VLOOKUP(F$1,'100-&gt;45b'!$A$1:$D$45,4,0))</f>
        <v>37707</v>
      </c>
      <c r="G92" s="7">
        <f>SUMIFS(Build!$D92:$CY92,Build!$D$1:$CY$1,"&gt;="&amp;VLOOKUP(G$1,'100-&gt;45b'!$A$1:$D$45,3,0),Build!$D$1:$CY$1,"&lt;="&amp;VLOOKUP(G$1,'100-&gt;45b'!$A$1:$D$45,4,0))</f>
        <v>21759</v>
      </c>
      <c r="H92" s="7">
        <f>SUMIFS(Build!$D92:$CY92,Build!$D$1:$CY$1,"&gt;="&amp;VLOOKUP(H$1,'100-&gt;45b'!$A$1:$D$45,3,0),Build!$D$1:$CY$1,"&lt;="&amp;VLOOKUP(H$1,'100-&gt;45b'!$A$1:$D$45,4,0))</f>
        <v>1502854</v>
      </c>
      <c r="I92" s="7">
        <f>SUMIFS(Build!$D92:$CY92,Build!$D$1:$CY$1,"&gt;="&amp;VLOOKUP(I$1,'100-&gt;45b'!$A$1:$D$45,3,0),Build!$D$1:$CY$1,"&lt;="&amp;VLOOKUP(I$1,'100-&gt;45b'!$A$1:$D$45,4,0))</f>
        <v>859314</v>
      </c>
      <c r="J92" s="7">
        <f>SUMIFS(Build!$D92:$CY92,Build!$D$1:$CY$1,"&gt;="&amp;VLOOKUP(J$1,'100-&gt;45b'!$A$1:$D$45,3,0),Build!$D$1:$CY$1,"&lt;="&amp;VLOOKUP(J$1,'100-&gt;45b'!$A$1:$D$45,4,0))</f>
        <v>219681</v>
      </c>
      <c r="K92" s="7">
        <f>SUMIFS(Build!$D92:$CY92,Build!$D$1:$CY$1,"&gt;="&amp;VLOOKUP(K$1,'100-&gt;45b'!$A$1:$D$45,3,0),Build!$D$1:$CY$1,"&lt;="&amp;VLOOKUP(K$1,'100-&gt;45b'!$A$1:$D$45,4,0))</f>
        <v>201648</v>
      </c>
      <c r="L92" s="7">
        <f>SUMIFS(Build!$D92:$CY92,Build!$D$1:$CY$1,"&gt;="&amp;VLOOKUP(L$1,'100-&gt;45b'!$A$1:$D$45,3,0),Build!$D$1:$CY$1,"&lt;="&amp;VLOOKUP(L$1,'100-&gt;45b'!$A$1:$D$45,4,0))</f>
        <v>35347</v>
      </c>
      <c r="M92" s="7">
        <f>SUMIFS(Build!$D92:$CY92,Build!$D$1:$CY$1,"&gt;="&amp;VLOOKUP(M$1,'100-&gt;45b'!$A$1:$D$45,3,0),Build!$D$1:$CY$1,"&lt;="&amp;VLOOKUP(M$1,'100-&gt;45b'!$A$1:$D$45,4,0))</f>
        <v>189586</v>
      </c>
      <c r="N92" s="7">
        <f>SUMIFS(Build!$D92:$CY92,Build!$D$1:$CY$1,"&gt;="&amp;VLOOKUP(N$1,'100-&gt;45b'!$A$1:$D$45,3,0),Build!$D$1:$CY$1,"&lt;="&amp;VLOOKUP(N$1,'100-&gt;45b'!$A$1:$D$45,4,0))</f>
        <v>52098</v>
      </c>
      <c r="O92" s="7">
        <f>SUMIFS(Build!$D92:$CY92,Build!$D$1:$CY$1,"&gt;="&amp;VLOOKUP(O$1,'100-&gt;45b'!$A$1:$D$45,3,0),Build!$D$1:$CY$1,"&lt;="&amp;VLOOKUP(O$1,'100-&gt;45b'!$A$1:$D$45,4,0))</f>
        <v>366110</v>
      </c>
      <c r="P92" s="7">
        <f>SUMIFS(Build!$D92:$CY92,Build!$D$1:$CY$1,"&gt;="&amp;VLOOKUP(P$1,'100-&gt;45b'!$A$1:$D$45,3,0),Build!$D$1:$CY$1,"&lt;="&amp;VLOOKUP(P$1,'100-&gt;45b'!$A$1:$D$45,4,0))</f>
        <v>244629</v>
      </c>
      <c r="Q92" s="7">
        <f>SUMIFS(Build!$D92:$CY92,Build!$D$1:$CY$1,"&gt;="&amp;VLOOKUP(Q$1,'100-&gt;45b'!$A$1:$D$45,3,0),Build!$D$1:$CY$1,"&lt;="&amp;VLOOKUP(Q$1,'100-&gt;45b'!$A$1:$D$45,4,0))</f>
        <v>143869</v>
      </c>
      <c r="R92" s="7">
        <f>SUMIFS(Build!$D92:$CY92,Build!$D$1:$CY$1,"&gt;="&amp;VLOOKUP(R$1,'100-&gt;45b'!$A$1:$D$45,3,0),Build!$D$1:$CY$1,"&lt;="&amp;VLOOKUP(R$1,'100-&gt;45b'!$A$1:$D$45,4,0))</f>
        <v>367049</v>
      </c>
      <c r="S92" s="7">
        <f>SUMIFS(Build!$D92:$CY92,Build!$D$1:$CY$1,"&gt;="&amp;VLOOKUP(S$1,'100-&gt;45b'!$A$1:$D$45,3,0),Build!$D$1:$CY$1,"&lt;="&amp;VLOOKUP(S$1,'100-&gt;45b'!$A$1:$D$45,4,0))</f>
        <v>396461</v>
      </c>
      <c r="T92" s="7">
        <f>SUMIFS(Build!$D92:$CY92,Build!$D$1:$CY$1,"&gt;="&amp;VLOOKUP(T$1,'100-&gt;45b'!$A$1:$D$45,3,0),Build!$D$1:$CY$1,"&lt;="&amp;VLOOKUP(T$1,'100-&gt;45b'!$A$1:$D$45,4,0))</f>
        <v>188930</v>
      </c>
      <c r="U92" s="7">
        <f>SUMIFS(Build!$D92:$CY92,Build!$D$1:$CY$1,"&gt;="&amp;VLOOKUP(U$1,'100-&gt;45b'!$A$1:$D$45,3,0),Build!$D$1:$CY$1,"&lt;="&amp;VLOOKUP(U$1,'100-&gt;45b'!$A$1:$D$45,4,0))</f>
        <v>144900</v>
      </c>
      <c r="V92" s="7">
        <f>SUMIFS(Build!$D92:$CY92,Build!$D$1:$CY$1,"&gt;="&amp;VLOOKUP(V$1,'100-&gt;45b'!$A$1:$D$45,3,0),Build!$D$1:$CY$1,"&lt;="&amp;VLOOKUP(V$1,'100-&gt;45b'!$A$1:$D$45,4,0))</f>
        <v>382218</v>
      </c>
      <c r="W92" s="7">
        <f>SUMIFS(Build!$D92:$CY92,Build!$D$1:$CY$1,"&gt;="&amp;VLOOKUP(W$1,'100-&gt;45b'!$A$1:$D$45,3,0),Build!$D$1:$CY$1,"&lt;="&amp;VLOOKUP(W$1,'100-&gt;45b'!$A$1:$D$45,4,0))</f>
        <v>63009</v>
      </c>
      <c r="X92" s="7">
        <f>SUMIFS(Build!$D92:$CY92,Build!$D$1:$CY$1,"&gt;="&amp;VLOOKUP(X$1,'100-&gt;45b'!$A$1:$D$45,3,0),Build!$D$1:$CY$1,"&lt;="&amp;VLOOKUP(X$1,'100-&gt;45b'!$A$1:$D$45,4,0))</f>
        <v>618528</v>
      </c>
      <c r="Y92" s="7">
        <f>SUMIFS(Build!$D92:$CY92,Build!$D$1:$CY$1,"&gt;="&amp;VLOOKUP(Y$1,'100-&gt;45b'!$A$1:$D$45,3,0),Build!$D$1:$CY$1,"&lt;="&amp;VLOOKUP(Y$1,'100-&gt;45b'!$A$1:$D$45,4,0))</f>
        <v>122584</v>
      </c>
      <c r="Z92" s="7">
        <f>SUMIFS(Build!$D92:$CY92,Build!$D$1:$CY$1,"&gt;="&amp;VLOOKUP(Z$1,'100-&gt;45b'!$A$1:$D$45,3,0),Build!$D$1:$CY$1,"&lt;="&amp;VLOOKUP(Z$1,'100-&gt;45b'!$A$1:$D$45,4,0))</f>
        <v>98351</v>
      </c>
      <c r="AA92" s="7">
        <f>SUMIFS(Build!$D92:$CY92,Build!$D$1:$CY$1,"&gt;="&amp;VLOOKUP(AA$1,'100-&gt;45b'!$A$1:$D$45,3,0),Build!$D$1:$CY$1,"&lt;="&amp;VLOOKUP(AA$1,'100-&gt;45b'!$A$1:$D$45,4,0))</f>
        <v>2232422</v>
      </c>
      <c r="AB92" s="7">
        <f>SUMIFS(Build!$D92:$CY92,Build!$D$1:$CY$1,"&gt;="&amp;VLOOKUP(AB$1,'100-&gt;45b'!$A$1:$D$45,3,0),Build!$D$1:$CY$1,"&lt;="&amp;VLOOKUP(AB$1,'100-&gt;45b'!$A$1:$D$45,4,0))</f>
        <v>6276754</v>
      </c>
      <c r="AC92" s="7">
        <f>SUMIFS(Build!$D92:$CY92,Build!$D$1:$CY$1,"&gt;="&amp;VLOOKUP(AC$1,'100-&gt;45b'!$A$1:$D$45,3,0),Build!$D$1:$CY$1,"&lt;="&amp;VLOOKUP(AC$1,'100-&gt;45b'!$A$1:$D$45,4,0))</f>
        <v>876706</v>
      </c>
      <c r="AD92" s="7">
        <f>SUMIFS(Build!$D92:$CY92,Build!$D$1:$CY$1,"&gt;="&amp;VLOOKUP(AD$1,'100-&gt;45b'!$A$1:$D$45,3,0),Build!$D$1:$CY$1,"&lt;="&amp;VLOOKUP(AD$1,'100-&gt;45b'!$A$1:$D$45,4,0))</f>
        <v>15934</v>
      </c>
      <c r="AE92" s="7">
        <f>SUMIFS(Build!$D92:$CY92,Build!$D$1:$CY$1,"&gt;="&amp;VLOOKUP(AE$1,'100-&gt;45b'!$A$1:$D$45,3,0),Build!$D$1:$CY$1,"&lt;="&amp;VLOOKUP(AE$1,'100-&gt;45b'!$A$1:$D$45,4,0))</f>
        <v>41112</v>
      </c>
      <c r="AF92" s="7">
        <f>SUMIFS(Build!$D92:$CY92,Build!$D$1:$CY$1,"&gt;="&amp;VLOOKUP(AF$1,'100-&gt;45b'!$A$1:$D$45,3,0),Build!$D$1:$CY$1,"&lt;="&amp;VLOOKUP(AF$1,'100-&gt;45b'!$A$1:$D$45,4,0))</f>
        <v>248219</v>
      </c>
      <c r="AG92" s="7">
        <f>SUMIFS(Build!$D92:$CY92,Build!$D$1:$CY$1,"&gt;="&amp;VLOOKUP(AG$1,'100-&gt;45b'!$A$1:$D$45,3,0),Build!$D$1:$CY$1,"&lt;="&amp;VLOOKUP(AG$1,'100-&gt;45b'!$A$1:$D$45,4,0))</f>
        <v>144405</v>
      </c>
      <c r="AH92" s="7">
        <f>SUMIFS(Build!$D92:$CY92,Build!$D$1:$CY$1,"&gt;="&amp;VLOOKUP(AH$1,'100-&gt;45b'!$A$1:$D$45,3,0),Build!$D$1:$CY$1,"&lt;="&amp;VLOOKUP(AH$1,'100-&gt;45b'!$A$1:$D$45,4,0))</f>
        <v>2869957</v>
      </c>
      <c r="AI92" s="7">
        <f>SUMIFS(Build!$D92:$CY92,Build!$D$1:$CY$1,"&gt;="&amp;VLOOKUP(AI$1,'100-&gt;45b'!$A$1:$D$45,3,0),Build!$D$1:$CY$1,"&lt;="&amp;VLOOKUP(AI$1,'100-&gt;45b'!$A$1:$D$45,4,0))</f>
        <v>74545</v>
      </c>
      <c r="AJ92" s="7">
        <f>SUMIFS(Build!$D92:$CY92,Build!$D$1:$CY$1,"&gt;="&amp;VLOOKUP(AJ$1,'100-&gt;45b'!$A$1:$D$45,3,0),Build!$D$1:$CY$1,"&lt;="&amp;VLOOKUP(AJ$1,'100-&gt;45b'!$A$1:$D$45,4,0))</f>
        <v>76304</v>
      </c>
      <c r="AK92" s="7">
        <f>SUMIFS(Build!$D92:$CY92,Build!$D$1:$CY$1,"&gt;="&amp;VLOOKUP(AK$1,'100-&gt;45b'!$A$1:$D$45,3,0),Build!$D$1:$CY$1,"&lt;="&amp;VLOOKUP(AK$1,'100-&gt;45b'!$A$1:$D$45,4,0))</f>
        <v>71252</v>
      </c>
      <c r="AL92" s="7">
        <f>SUMIFS(Build!$D92:$CY92,Build!$D$1:$CY$1,"&gt;="&amp;VLOOKUP(AL$1,'100-&gt;45b'!$A$1:$D$45,3,0),Build!$D$1:$CY$1,"&lt;="&amp;VLOOKUP(AL$1,'100-&gt;45b'!$A$1:$D$45,4,0))</f>
        <v>524888</v>
      </c>
      <c r="AM92" s="7">
        <f>SUMIFS(Build!$D92:$CY92,Build!$D$1:$CY$1,"&gt;="&amp;VLOOKUP(AM$1,'100-&gt;45b'!$A$1:$D$45,3,0),Build!$D$1:$CY$1,"&lt;="&amp;VLOOKUP(AM$1,'100-&gt;45b'!$A$1:$D$45,4,0))</f>
        <v>232743</v>
      </c>
      <c r="AN92" s="7">
        <f>SUMIFS(Build!$D92:$CY92,Build!$D$1:$CY$1,"&gt;="&amp;VLOOKUP(AN$1,'100-&gt;45b'!$A$1:$D$45,3,0),Build!$D$1:$CY$1,"&lt;="&amp;VLOOKUP(AN$1,'100-&gt;45b'!$A$1:$D$45,4,0))</f>
        <v>385975</v>
      </c>
      <c r="AO92" s="7">
        <f>SUMIFS(Build!$D92:$CY92,Build!$D$1:$CY$1,"&gt;="&amp;VLOOKUP(AO$1,'100-&gt;45b'!$A$1:$D$45,3,0),Build!$D$1:$CY$1,"&lt;="&amp;VLOOKUP(AO$1,'100-&gt;45b'!$A$1:$D$45,4,0))</f>
        <v>533032</v>
      </c>
      <c r="AP92" s="7">
        <f>SUMIFS(Build!$D92:$CY92,Build!$D$1:$CY$1,"&gt;="&amp;VLOOKUP(AP$1,'100-&gt;45b'!$A$1:$D$45,3,0),Build!$D$1:$CY$1,"&lt;="&amp;VLOOKUP(AP$1,'100-&gt;45b'!$A$1:$D$45,4,0))</f>
        <v>1643344</v>
      </c>
      <c r="AQ92" s="7">
        <f>SUMIFS(Build!$D92:$CY92,Build!$D$1:$CY$1,"&gt;="&amp;VLOOKUP(AQ$1,'100-&gt;45b'!$A$1:$D$45,3,0),Build!$D$1:$CY$1,"&lt;="&amp;VLOOKUP(AQ$1,'100-&gt;45b'!$A$1:$D$45,4,0))</f>
        <v>1210853</v>
      </c>
      <c r="AR92" s="7">
        <f>SUMIFS(Build!$D92:$CY92,Build!$D$1:$CY$1,"&gt;="&amp;VLOOKUP(AR$1,'100-&gt;45b'!$A$1:$D$45,3,0),Build!$D$1:$CY$1,"&lt;="&amp;VLOOKUP(AR$1,'100-&gt;45b'!$A$1:$D$45,4,0))</f>
        <v>689660</v>
      </c>
      <c r="AS92" s="7">
        <f>SUMIFS(Build!$D92:$CY92,Build!$D$1:$CY$1,"&gt;="&amp;VLOOKUP(AS$1,'100-&gt;45b'!$A$1:$D$45,3,0),Build!$D$1:$CY$1,"&lt;="&amp;VLOOKUP(AS$1,'100-&gt;45b'!$A$1:$D$45,4,0))</f>
        <v>273999</v>
      </c>
      <c r="AT92" s="7">
        <f>SUMIFS(Build!$D92:$CY92,Build!$D$1:$CY$1,"&gt;="&amp;VLOOKUP(AT$1,'100-&gt;45b'!$A$1:$D$45,3,0),Build!$D$1:$CY$1,"&lt;="&amp;VLOOKUP(AT$1,'100-&gt;45b'!$A$1:$D$45,4,0))</f>
        <v>887946</v>
      </c>
      <c r="AU92" s="7">
        <f>SUMIFS(Build!$D92:$CY92,Build!$D$1:$CY$1,"&gt;="&amp;VLOOKUP(AU$1,'100-&gt;45b'!$A$1:$D$45,3,0),Build!$D$1:$CY$1,"&lt;="&amp;VLOOKUP(AU$1,'100-&gt;45b'!$A$1:$D$45,4,0))</f>
        <v>230805</v>
      </c>
      <c r="AV92" s="23">
        <f>Build!CX92</f>
        <v>2265</v>
      </c>
      <c r="AW92" s="7">
        <f>Build!CY92</f>
        <v>54386</v>
      </c>
      <c r="AX92" s="7"/>
      <c r="AY92" s="17">
        <f t="shared" si="2"/>
        <v>45</v>
      </c>
      <c r="AZ92" s="18">
        <f t="shared" si="3"/>
        <v>1.4433792005516827E-3</v>
      </c>
      <c r="BA92" s="18"/>
      <c r="BB92" s="18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B92" s="8"/>
    </row>
    <row r="93" spans="1:106" x14ac:dyDescent="0.25">
      <c r="A93" t="s">
        <v>316</v>
      </c>
      <c r="B93">
        <f>VLOOKUP($A93&amp;0,'Short Labels'!$B$1:$N$8042,8,0)</f>
        <v>2009</v>
      </c>
      <c r="C93" s="7">
        <f>SUMIFS(Build!$D93:$CY93,Build!$D$1:$CY$1,"&gt;="&amp;VLOOKUP(C$1,'100-&gt;45b'!$A$1:$D$45,3,0),Build!$D$1:$CY$1,"&lt;="&amp;VLOOKUP(C$1,'100-&gt;45b'!$A$1:$D$45,4,0))</f>
        <v>822626</v>
      </c>
      <c r="D93" s="7">
        <f>SUMIFS(Build!$D93:$CY93,Build!$D$1:$CY$1,"&gt;="&amp;VLOOKUP(D$1,'100-&gt;45b'!$A$1:$D$45,3,0),Build!$D$1:$CY$1,"&lt;="&amp;VLOOKUP(D$1,'100-&gt;45b'!$A$1:$D$45,4,0))</f>
        <v>0</v>
      </c>
      <c r="E93" s="7">
        <f>SUMIFS(Build!$D93:$CY93,Build!$D$1:$CY$1,"&gt;="&amp;VLOOKUP(E$1,'100-&gt;45b'!$A$1:$D$45,3,0),Build!$D$1:$CY$1,"&lt;="&amp;VLOOKUP(E$1,'100-&gt;45b'!$A$1:$D$45,4,0))</f>
        <v>0</v>
      </c>
      <c r="F93" s="7">
        <f>SUMIFS(Build!$D93:$CY93,Build!$D$1:$CY$1,"&gt;="&amp;VLOOKUP(F$1,'100-&gt;45b'!$A$1:$D$45,3,0),Build!$D$1:$CY$1,"&lt;="&amp;VLOOKUP(F$1,'100-&gt;45b'!$A$1:$D$45,4,0))</f>
        <v>0</v>
      </c>
      <c r="G93" s="7">
        <f>SUMIFS(Build!$D93:$CY93,Build!$D$1:$CY$1,"&gt;="&amp;VLOOKUP(G$1,'100-&gt;45b'!$A$1:$D$45,3,0),Build!$D$1:$CY$1,"&lt;="&amp;VLOOKUP(G$1,'100-&gt;45b'!$A$1:$D$45,4,0))</f>
        <v>0</v>
      </c>
      <c r="H93" s="7">
        <f>SUMIFS(Build!$D93:$CY93,Build!$D$1:$CY$1,"&gt;="&amp;VLOOKUP(H$1,'100-&gt;45b'!$A$1:$D$45,3,0),Build!$D$1:$CY$1,"&lt;="&amp;VLOOKUP(H$1,'100-&gt;45b'!$A$1:$D$45,4,0))</f>
        <v>29619</v>
      </c>
      <c r="I93" s="7">
        <f>SUMIFS(Build!$D93:$CY93,Build!$D$1:$CY$1,"&gt;="&amp;VLOOKUP(I$1,'100-&gt;45b'!$A$1:$D$45,3,0),Build!$D$1:$CY$1,"&lt;="&amp;VLOOKUP(I$1,'100-&gt;45b'!$A$1:$D$45,4,0))</f>
        <v>9049</v>
      </c>
      <c r="J93" s="7">
        <f>SUMIFS(Build!$D93:$CY93,Build!$D$1:$CY$1,"&gt;="&amp;VLOOKUP(J$1,'100-&gt;45b'!$A$1:$D$45,3,0),Build!$D$1:$CY$1,"&lt;="&amp;VLOOKUP(J$1,'100-&gt;45b'!$A$1:$D$45,4,0))</f>
        <v>0</v>
      </c>
      <c r="K93" s="7">
        <f>SUMIFS(Build!$D93:$CY93,Build!$D$1:$CY$1,"&gt;="&amp;VLOOKUP(K$1,'100-&gt;45b'!$A$1:$D$45,3,0),Build!$D$1:$CY$1,"&lt;="&amp;VLOOKUP(K$1,'100-&gt;45b'!$A$1:$D$45,4,0))</f>
        <v>0</v>
      </c>
      <c r="L93" s="7">
        <f>SUMIFS(Build!$D93:$CY93,Build!$D$1:$CY$1,"&gt;="&amp;VLOOKUP(L$1,'100-&gt;45b'!$A$1:$D$45,3,0),Build!$D$1:$CY$1,"&lt;="&amp;VLOOKUP(L$1,'100-&gt;45b'!$A$1:$D$45,4,0))</f>
        <v>0</v>
      </c>
      <c r="M93" s="7">
        <f>SUMIFS(Build!$D93:$CY93,Build!$D$1:$CY$1,"&gt;="&amp;VLOOKUP(M$1,'100-&gt;45b'!$A$1:$D$45,3,0),Build!$D$1:$CY$1,"&lt;="&amp;VLOOKUP(M$1,'100-&gt;45b'!$A$1:$D$45,4,0))</f>
        <v>0</v>
      </c>
      <c r="N93" s="7">
        <f>SUMIFS(Build!$D93:$CY93,Build!$D$1:$CY$1,"&gt;="&amp;VLOOKUP(N$1,'100-&gt;45b'!$A$1:$D$45,3,0),Build!$D$1:$CY$1,"&lt;="&amp;VLOOKUP(N$1,'100-&gt;45b'!$A$1:$D$45,4,0))</f>
        <v>0</v>
      </c>
      <c r="O93" s="7">
        <f>SUMIFS(Build!$D93:$CY93,Build!$D$1:$CY$1,"&gt;="&amp;VLOOKUP(O$1,'100-&gt;45b'!$A$1:$D$45,3,0),Build!$D$1:$CY$1,"&lt;="&amp;VLOOKUP(O$1,'100-&gt;45b'!$A$1:$D$45,4,0))</f>
        <v>0</v>
      </c>
      <c r="P93" s="7">
        <f>SUMIFS(Build!$D93:$CY93,Build!$D$1:$CY$1,"&gt;="&amp;VLOOKUP(P$1,'100-&gt;45b'!$A$1:$D$45,3,0),Build!$D$1:$CY$1,"&lt;="&amp;VLOOKUP(P$1,'100-&gt;45b'!$A$1:$D$45,4,0))</f>
        <v>5544</v>
      </c>
      <c r="Q93" s="7">
        <f>SUMIFS(Build!$D93:$CY93,Build!$D$1:$CY$1,"&gt;="&amp;VLOOKUP(Q$1,'100-&gt;45b'!$A$1:$D$45,3,0),Build!$D$1:$CY$1,"&lt;="&amp;VLOOKUP(Q$1,'100-&gt;45b'!$A$1:$D$45,4,0))</f>
        <v>15966</v>
      </c>
      <c r="R93" s="7">
        <f>SUMIFS(Build!$D93:$CY93,Build!$D$1:$CY$1,"&gt;="&amp;VLOOKUP(R$1,'100-&gt;45b'!$A$1:$D$45,3,0),Build!$D$1:$CY$1,"&lt;="&amp;VLOOKUP(R$1,'100-&gt;45b'!$A$1:$D$45,4,0))</f>
        <v>0</v>
      </c>
      <c r="S93" s="7">
        <f>SUMIFS(Build!$D93:$CY93,Build!$D$1:$CY$1,"&gt;="&amp;VLOOKUP(S$1,'100-&gt;45b'!$A$1:$D$45,3,0),Build!$D$1:$CY$1,"&lt;="&amp;VLOOKUP(S$1,'100-&gt;45b'!$A$1:$D$45,4,0))</f>
        <v>0</v>
      </c>
      <c r="T93" s="7">
        <f>SUMIFS(Build!$D93:$CY93,Build!$D$1:$CY$1,"&gt;="&amp;VLOOKUP(T$1,'100-&gt;45b'!$A$1:$D$45,3,0),Build!$D$1:$CY$1,"&lt;="&amp;VLOOKUP(T$1,'100-&gt;45b'!$A$1:$D$45,4,0))</f>
        <v>0</v>
      </c>
      <c r="U93" s="7">
        <f>SUMIFS(Build!$D93:$CY93,Build!$D$1:$CY$1,"&gt;="&amp;VLOOKUP(U$1,'100-&gt;45b'!$A$1:$D$45,3,0),Build!$D$1:$CY$1,"&lt;="&amp;VLOOKUP(U$1,'100-&gt;45b'!$A$1:$D$45,4,0))</f>
        <v>0</v>
      </c>
      <c r="V93" s="7">
        <f>SUMIFS(Build!$D93:$CY93,Build!$D$1:$CY$1,"&gt;="&amp;VLOOKUP(V$1,'100-&gt;45b'!$A$1:$D$45,3,0),Build!$D$1:$CY$1,"&lt;="&amp;VLOOKUP(V$1,'100-&gt;45b'!$A$1:$D$45,4,0))</f>
        <v>0</v>
      </c>
      <c r="W93" s="7">
        <f>SUMIFS(Build!$D93:$CY93,Build!$D$1:$CY$1,"&gt;="&amp;VLOOKUP(W$1,'100-&gt;45b'!$A$1:$D$45,3,0),Build!$D$1:$CY$1,"&lt;="&amp;VLOOKUP(W$1,'100-&gt;45b'!$A$1:$D$45,4,0))</f>
        <v>0</v>
      </c>
      <c r="X93" s="7">
        <f>SUMIFS(Build!$D93:$CY93,Build!$D$1:$CY$1,"&gt;="&amp;VLOOKUP(X$1,'100-&gt;45b'!$A$1:$D$45,3,0),Build!$D$1:$CY$1,"&lt;="&amp;VLOOKUP(X$1,'100-&gt;45b'!$A$1:$D$45,4,0))</f>
        <v>2808</v>
      </c>
      <c r="Y93" s="7">
        <f>SUMIFS(Build!$D93:$CY93,Build!$D$1:$CY$1,"&gt;="&amp;VLOOKUP(Y$1,'100-&gt;45b'!$A$1:$D$45,3,0),Build!$D$1:$CY$1,"&lt;="&amp;VLOOKUP(Y$1,'100-&gt;45b'!$A$1:$D$45,4,0))</f>
        <v>37318</v>
      </c>
      <c r="Z93" s="7">
        <f>SUMIFS(Build!$D93:$CY93,Build!$D$1:$CY$1,"&gt;="&amp;VLOOKUP(Z$1,'100-&gt;45b'!$A$1:$D$45,3,0),Build!$D$1:$CY$1,"&lt;="&amp;VLOOKUP(Z$1,'100-&gt;45b'!$A$1:$D$45,4,0))</f>
        <v>0</v>
      </c>
      <c r="AA93" s="7">
        <f>SUMIFS(Build!$D93:$CY93,Build!$D$1:$CY$1,"&gt;="&amp;VLOOKUP(AA$1,'100-&gt;45b'!$A$1:$D$45,3,0),Build!$D$1:$CY$1,"&lt;="&amp;VLOOKUP(AA$1,'100-&gt;45b'!$A$1:$D$45,4,0))</f>
        <v>201920</v>
      </c>
      <c r="AB93" s="7">
        <f>SUMIFS(Build!$D93:$CY93,Build!$D$1:$CY$1,"&gt;="&amp;VLOOKUP(AB$1,'100-&gt;45b'!$A$1:$D$45,3,0),Build!$D$1:$CY$1,"&lt;="&amp;VLOOKUP(AB$1,'100-&gt;45b'!$A$1:$D$45,4,0))</f>
        <v>233342</v>
      </c>
      <c r="AC93" s="7">
        <f>SUMIFS(Build!$D93:$CY93,Build!$D$1:$CY$1,"&gt;="&amp;VLOOKUP(AC$1,'100-&gt;45b'!$A$1:$D$45,3,0),Build!$D$1:$CY$1,"&lt;="&amp;VLOOKUP(AC$1,'100-&gt;45b'!$A$1:$D$45,4,0))</f>
        <v>84997</v>
      </c>
      <c r="AD93" s="7">
        <f>SUMIFS(Build!$D93:$CY93,Build!$D$1:$CY$1,"&gt;="&amp;VLOOKUP(AD$1,'100-&gt;45b'!$A$1:$D$45,3,0),Build!$D$1:$CY$1,"&lt;="&amp;VLOOKUP(AD$1,'100-&gt;45b'!$A$1:$D$45,4,0))</f>
        <v>0</v>
      </c>
      <c r="AE93" s="7">
        <f>SUMIFS(Build!$D93:$CY93,Build!$D$1:$CY$1,"&gt;="&amp;VLOOKUP(AE$1,'100-&gt;45b'!$A$1:$D$45,3,0),Build!$D$1:$CY$1,"&lt;="&amp;VLOOKUP(AE$1,'100-&gt;45b'!$A$1:$D$45,4,0))</f>
        <v>0</v>
      </c>
      <c r="AF93" s="7">
        <f>SUMIFS(Build!$D93:$CY93,Build!$D$1:$CY$1,"&gt;="&amp;VLOOKUP(AF$1,'100-&gt;45b'!$A$1:$D$45,3,0),Build!$D$1:$CY$1,"&lt;="&amp;VLOOKUP(AF$1,'100-&gt;45b'!$A$1:$D$45,4,0))</f>
        <v>0</v>
      </c>
      <c r="AG93" s="7">
        <f>SUMIFS(Build!$D93:$CY93,Build!$D$1:$CY$1,"&gt;="&amp;VLOOKUP(AG$1,'100-&gt;45b'!$A$1:$D$45,3,0),Build!$D$1:$CY$1,"&lt;="&amp;VLOOKUP(AG$1,'100-&gt;45b'!$A$1:$D$45,4,0))</f>
        <v>9064</v>
      </c>
      <c r="AH93" s="7">
        <f>SUMIFS(Build!$D93:$CY93,Build!$D$1:$CY$1,"&gt;="&amp;VLOOKUP(AH$1,'100-&gt;45b'!$A$1:$D$45,3,0),Build!$D$1:$CY$1,"&lt;="&amp;VLOOKUP(AH$1,'100-&gt;45b'!$A$1:$D$45,4,0))</f>
        <v>16784</v>
      </c>
      <c r="AI93" s="7">
        <f>SUMIFS(Build!$D93:$CY93,Build!$D$1:$CY$1,"&gt;="&amp;VLOOKUP(AI$1,'100-&gt;45b'!$A$1:$D$45,3,0),Build!$D$1:$CY$1,"&lt;="&amp;VLOOKUP(AI$1,'100-&gt;45b'!$A$1:$D$45,4,0))</f>
        <v>0</v>
      </c>
      <c r="AJ93" s="7">
        <f>SUMIFS(Build!$D93:$CY93,Build!$D$1:$CY$1,"&gt;="&amp;VLOOKUP(AJ$1,'100-&gt;45b'!$A$1:$D$45,3,0),Build!$D$1:$CY$1,"&lt;="&amp;VLOOKUP(AJ$1,'100-&gt;45b'!$A$1:$D$45,4,0))</f>
        <v>0</v>
      </c>
      <c r="AK93" s="7">
        <f>SUMIFS(Build!$D93:$CY93,Build!$D$1:$CY$1,"&gt;="&amp;VLOOKUP(AK$1,'100-&gt;45b'!$A$1:$D$45,3,0),Build!$D$1:$CY$1,"&lt;="&amp;VLOOKUP(AK$1,'100-&gt;45b'!$A$1:$D$45,4,0))</f>
        <v>0</v>
      </c>
      <c r="AL93" s="7">
        <f>SUMIFS(Build!$D93:$CY93,Build!$D$1:$CY$1,"&gt;="&amp;VLOOKUP(AL$1,'100-&gt;45b'!$A$1:$D$45,3,0),Build!$D$1:$CY$1,"&lt;="&amp;VLOOKUP(AL$1,'100-&gt;45b'!$A$1:$D$45,4,0))</f>
        <v>9667</v>
      </c>
      <c r="AM93" s="7">
        <f>SUMIFS(Build!$D93:$CY93,Build!$D$1:$CY$1,"&gt;="&amp;VLOOKUP(AM$1,'100-&gt;45b'!$A$1:$D$45,3,0),Build!$D$1:$CY$1,"&lt;="&amp;VLOOKUP(AM$1,'100-&gt;45b'!$A$1:$D$45,4,0))</f>
        <v>3668</v>
      </c>
      <c r="AN93" s="7">
        <f>SUMIFS(Build!$D93:$CY93,Build!$D$1:$CY$1,"&gt;="&amp;VLOOKUP(AN$1,'100-&gt;45b'!$A$1:$D$45,3,0),Build!$D$1:$CY$1,"&lt;="&amp;VLOOKUP(AN$1,'100-&gt;45b'!$A$1:$D$45,4,0))</f>
        <v>3463</v>
      </c>
      <c r="AO93" s="7">
        <f>SUMIFS(Build!$D93:$CY93,Build!$D$1:$CY$1,"&gt;="&amp;VLOOKUP(AO$1,'100-&gt;45b'!$A$1:$D$45,3,0),Build!$D$1:$CY$1,"&lt;="&amp;VLOOKUP(AO$1,'100-&gt;45b'!$A$1:$D$45,4,0))</f>
        <v>0</v>
      </c>
      <c r="AP93" s="7">
        <f>SUMIFS(Build!$D93:$CY93,Build!$D$1:$CY$1,"&gt;="&amp;VLOOKUP(AP$1,'100-&gt;45b'!$A$1:$D$45,3,0),Build!$D$1:$CY$1,"&lt;="&amp;VLOOKUP(AP$1,'100-&gt;45b'!$A$1:$D$45,4,0))</f>
        <v>79828</v>
      </c>
      <c r="AQ93" s="7">
        <f>SUMIFS(Build!$D93:$CY93,Build!$D$1:$CY$1,"&gt;="&amp;VLOOKUP(AQ$1,'100-&gt;45b'!$A$1:$D$45,3,0),Build!$D$1:$CY$1,"&lt;="&amp;VLOOKUP(AQ$1,'100-&gt;45b'!$A$1:$D$45,4,0))</f>
        <v>124872</v>
      </c>
      <c r="AR93" s="7">
        <f>SUMIFS(Build!$D93:$CY93,Build!$D$1:$CY$1,"&gt;="&amp;VLOOKUP(AR$1,'100-&gt;45b'!$A$1:$D$45,3,0),Build!$D$1:$CY$1,"&lt;="&amp;VLOOKUP(AR$1,'100-&gt;45b'!$A$1:$D$45,4,0))</f>
        <v>71216</v>
      </c>
      <c r="AS93" s="7">
        <f>SUMIFS(Build!$D93:$CY93,Build!$D$1:$CY$1,"&gt;="&amp;VLOOKUP(AS$1,'100-&gt;45b'!$A$1:$D$45,3,0),Build!$D$1:$CY$1,"&lt;="&amp;VLOOKUP(AS$1,'100-&gt;45b'!$A$1:$D$45,4,0))</f>
        <v>13999</v>
      </c>
      <c r="AT93" s="7">
        <f>SUMIFS(Build!$D93:$CY93,Build!$D$1:$CY$1,"&gt;="&amp;VLOOKUP(AT$1,'100-&gt;45b'!$A$1:$D$45,3,0),Build!$D$1:$CY$1,"&lt;="&amp;VLOOKUP(AT$1,'100-&gt;45b'!$A$1:$D$45,4,0))</f>
        <v>29278</v>
      </c>
      <c r="AU93" s="7">
        <f>SUMIFS(Build!$D93:$CY93,Build!$D$1:$CY$1,"&gt;="&amp;VLOOKUP(AU$1,'100-&gt;45b'!$A$1:$D$45,3,0),Build!$D$1:$CY$1,"&lt;="&amp;VLOOKUP(AU$1,'100-&gt;45b'!$A$1:$D$45,4,0))</f>
        <v>117672</v>
      </c>
      <c r="AV93" s="23">
        <f>Build!CX93</f>
        <v>2284</v>
      </c>
      <c r="AW93" s="7">
        <f>Build!CY93</f>
        <v>18773</v>
      </c>
      <c r="AX93" s="7"/>
      <c r="AY93" s="17">
        <f t="shared" si="2"/>
        <v>21</v>
      </c>
      <c r="AZ93" s="18">
        <f t="shared" si="3"/>
        <v>9.6581002666485567E-3</v>
      </c>
      <c r="BA93" s="18"/>
      <c r="BB93" s="18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B93" s="8"/>
    </row>
    <row r="94" spans="1:106" x14ac:dyDescent="0.25">
      <c r="A94" t="s">
        <v>318</v>
      </c>
      <c r="B94">
        <f>VLOOKUP($A94&amp;0,'Short Labels'!$B$1:$N$8042,8,0)</f>
        <v>2016</v>
      </c>
      <c r="C94" s="7">
        <f>SUMIFS(Build!$D94:$CY94,Build!$D$1:$CY$1,"&gt;="&amp;VLOOKUP(C$1,'100-&gt;45b'!$A$1:$D$45,3,0),Build!$D$1:$CY$1,"&lt;="&amp;VLOOKUP(C$1,'100-&gt;45b'!$A$1:$D$45,4,0))</f>
        <v>214297</v>
      </c>
      <c r="D94" s="7">
        <f>SUMIFS(Build!$D94:$CY94,Build!$D$1:$CY$1,"&gt;="&amp;VLOOKUP(D$1,'100-&gt;45b'!$A$1:$D$45,3,0),Build!$D$1:$CY$1,"&lt;="&amp;VLOOKUP(D$1,'100-&gt;45b'!$A$1:$D$45,4,0))</f>
        <v>0</v>
      </c>
      <c r="E94" s="7">
        <f>SUMIFS(Build!$D94:$CY94,Build!$D$1:$CY$1,"&gt;="&amp;VLOOKUP(E$1,'100-&gt;45b'!$A$1:$D$45,3,0),Build!$D$1:$CY$1,"&lt;="&amp;VLOOKUP(E$1,'100-&gt;45b'!$A$1:$D$45,4,0))</f>
        <v>4546</v>
      </c>
      <c r="F94" s="7">
        <f>SUMIFS(Build!$D94:$CY94,Build!$D$1:$CY$1,"&gt;="&amp;VLOOKUP(F$1,'100-&gt;45b'!$A$1:$D$45,3,0),Build!$D$1:$CY$1,"&lt;="&amp;VLOOKUP(F$1,'100-&gt;45b'!$A$1:$D$45,4,0))</f>
        <v>0</v>
      </c>
      <c r="G94" s="7">
        <f>SUMIFS(Build!$D94:$CY94,Build!$D$1:$CY$1,"&gt;="&amp;VLOOKUP(G$1,'100-&gt;45b'!$A$1:$D$45,3,0),Build!$D$1:$CY$1,"&lt;="&amp;VLOOKUP(G$1,'100-&gt;45b'!$A$1:$D$45,4,0))</f>
        <v>0</v>
      </c>
      <c r="H94" s="7">
        <f>SUMIFS(Build!$D94:$CY94,Build!$D$1:$CY$1,"&gt;="&amp;VLOOKUP(H$1,'100-&gt;45b'!$A$1:$D$45,3,0),Build!$D$1:$CY$1,"&lt;="&amp;VLOOKUP(H$1,'100-&gt;45b'!$A$1:$D$45,4,0))</f>
        <v>22830</v>
      </c>
      <c r="I94" s="7">
        <f>SUMIFS(Build!$D94:$CY94,Build!$D$1:$CY$1,"&gt;="&amp;VLOOKUP(I$1,'100-&gt;45b'!$A$1:$D$45,3,0),Build!$D$1:$CY$1,"&lt;="&amp;VLOOKUP(I$1,'100-&gt;45b'!$A$1:$D$45,4,0))</f>
        <v>4110</v>
      </c>
      <c r="J94" s="7">
        <f>SUMIFS(Build!$D94:$CY94,Build!$D$1:$CY$1,"&gt;="&amp;VLOOKUP(J$1,'100-&gt;45b'!$A$1:$D$45,3,0),Build!$D$1:$CY$1,"&lt;="&amp;VLOOKUP(J$1,'100-&gt;45b'!$A$1:$D$45,4,0))</f>
        <v>0</v>
      </c>
      <c r="K94" s="7">
        <f>SUMIFS(Build!$D94:$CY94,Build!$D$1:$CY$1,"&gt;="&amp;VLOOKUP(K$1,'100-&gt;45b'!$A$1:$D$45,3,0),Build!$D$1:$CY$1,"&lt;="&amp;VLOOKUP(K$1,'100-&gt;45b'!$A$1:$D$45,4,0))</f>
        <v>5285</v>
      </c>
      <c r="L94" s="7">
        <f>SUMIFS(Build!$D94:$CY94,Build!$D$1:$CY$1,"&gt;="&amp;VLOOKUP(L$1,'100-&gt;45b'!$A$1:$D$45,3,0),Build!$D$1:$CY$1,"&lt;="&amp;VLOOKUP(L$1,'100-&gt;45b'!$A$1:$D$45,4,0))</f>
        <v>0</v>
      </c>
      <c r="M94" s="7">
        <f>SUMIFS(Build!$D94:$CY94,Build!$D$1:$CY$1,"&gt;="&amp;VLOOKUP(M$1,'100-&gt;45b'!$A$1:$D$45,3,0),Build!$D$1:$CY$1,"&lt;="&amp;VLOOKUP(M$1,'100-&gt;45b'!$A$1:$D$45,4,0))</f>
        <v>0</v>
      </c>
      <c r="N94" s="7">
        <f>SUMIFS(Build!$D94:$CY94,Build!$D$1:$CY$1,"&gt;="&amp;VLOOKUP(N$1,'100-&gt;45b'!$A$1:$D$45,3,0),Build!$D$1:$CY$1,"&lt;="&amp;VLOOKUP(N$1,'100-&gt;45b'!$A$1:$D$45,4,0))</f>
        <v>0</v>
      </c>
      <c r="O94" s="7">
        <f>SUMIFS(Build!$D94:$CY94,Build!$D$1:$CY$1,"&gt;="&amp;VLOOKUP(O$1,'100-&gt;45b'!$A$1:$D$45,3,0),Build!$D$1:$CY$1,"&lt;="&amp;VLOOKUP(O$1,'100-&gt;45b'!$A$1:$D$45,4,0))</f>
        <v>0</v>
      </c>
      <c r="P94" s="7">
        <f>SUMIFS(Build!$D94:$CY94,Build!$D$1:$CY$1,"&gt;="&amp;VLOOKUP(P$1,'100-&gt;45b'!$A$1:$D$45,3,0),Build!$D$1:$CY$1,"&lt;="&amp;VLOOKUP(P$1,'100-&gt;45b'!$A$1:$D$45,4,0))</f>
        <v>0</v>
      </c>
      <c r="Q94" s="7">
        <f>SUMIFS(Build!$D94:$CY94,Build!$D$1:$CY$1,"&gt;="&amp;VLOOKUP(Q$1,'100-&gt;45b'!$A$1:$D$45,3,0),Build!$D$1:$CY$1,"&lt;="&amp;VLOOKUP(Q$1,'100-&gt;45b'!$A$1:$D$45,4,0))</f>
        <v>0</v>
      </c>
      <c r="R94" s="7">
        <f>SUMIFS(Build!$D94:$CY94,Build!$D$1:$CY$1,"&gt;="&amp;VLOOKUP(R$1,'100-&gt;45b'!$A$1:$D$45,3,0),Build!$D$1:$CY$1,"&lt;="&amp;VLOOKUP(R$1,'100-&gt;45b'!$A$1:$D$45,4,0))</f>
        <v>0</v>
      </c>
      <c r="S94" s="7">
        <f>SUMIFS(Build!$D94:$CY94,Build!$D$1:$CY$1,"&gt;="&amp;VLOOKUP(S$1,'100-&gt;45b'!$A$1:$D$45,3,0),Build!$D$1:$CY$1,"&lt;="&amp;VLOOKUP(S$1,'100-&gt;45b'!$A$1:$D$45,4,0))</f>
        <v>0</v>
      </c>
      <c r="T94" s="7">
        <f>SUMIFS(Build!$D94:$CY94,Build!$D$1:$CY$1,"&gt;="&amp;VLOOKUP(T$1,'100-&gt;45b'!$A$1:$D$45,3,0),Build!$D$1:$CY$1,"&lt;="&amp;VLOOKUP(T$1,'100-&gt;45b'!$A$1:$D$45,4,0))</f>
        <v>0</v>
      </c>
      <c r="U94" s="7">
        <f>SUMIFS(Build!$D94:$CY94,Build!$D$1:$CY$1,"&gt;="&amp;VLOOKUP(U$1,'100-&gt;45b'!$A$1:$D$45,3,0),Build!$D$1:$CY$1,"&lt;="&amp;VLOOKUP(U$1,'100-&gt;45b'!$A$1:$D$45,4,0))</f>
        <v>0</v>
      </c>
      <c r="V94" s="7">
        <f>SUMIFS(Build!$D94:$CY94,Build!$D$1:$CY$1,"&gt;="&amp;VLOOKUP(V$1,'100-&gt;45b'!$A$1:$D$45,3,0),Build!$D$1:$CY$1,"&lt;="&amp;VLOOKUP(V$1,'100-&gt;45b'!$A$1:$D$45,4,0))</f>
        <v>0</v>
      </c>
      <c r="W94" s="7">
        <f>SUMIFS(Build!$D94:$CY94,Build!$D$1:$CY$1,"&gt;="&amp;VLOOKUP(W$1,'100-&gt;45b'!$A$1:$D$45,3,0),Build!$D$1:$CY$1,"&lt;="&amp;VLOOKUP(W$1,'100-&gt;45b'!$A$1:$D$45,4,0))</f>
        <v>0</v>
      </c>
      <c r="X94" s="7">
        <f>SUMIFS(Build!$D94:$CY94,Build!$D$1:$CY$1,"&gt;="&amp;VLOOKUP(X$1,'100-&gt;45b'!$A$1:$D$45,3,0),Build!$D$1:$CY$1,"&lt;="&amp;VLOOKUP(X$1,'100-&gt;45b'!$A$1:$D$45,4,0))</f>
        <v>0</v>
      </c>
      <c r="Y94" s="7">
        <f>SUMIFS(Build!$D94:$CY94,Build!$D$1:$CY$1,"&gt;="&amp;VLOOKUP(Y$1,'100-&gt;45b'!$A$1:$D$45,3,0),Build!$D$1:$CY$1,"&lt;="&amp;VLOOKUP(Y$1,'100-&gt;45b'!$A$1:$D$45,4,0))</f>
        <v>0</v>
      </c>
      <c r="Z94" s="7">
        <f>SUMIFS(Build!$D94:$CY94,Build!$D$1:$CY$1,"&gt;="&amp;VLOOKUP(Z$1,'100-&gt;45b'!$A$1:$D$45,3,0),Build!$D$1:$CY$1,"&lt;="&amp;VLOOKUP(Z$1,'100-&gt;45b'!$A$1:$D$45,4,0))</f>
        <v>1102</v>
      </c>
      <c r="AA94" s="7">
        <f>SUMIFS(Build!$D94:$CY94,Build!$D$1:$CY$1,"&gt;="&amp;VLOOKUP(AA$1,'100-&gt;45b'!$A$1:$D$45,3,0),Build!$D$1:$CY$1,"&lt;="&amp;VLOOKUP(AA$1,'100-&gt;45b'!$A$1:$D$45,4,0))</f>
        <v>0</v>
      </c>
      <c r="AB94" s="7">
        <f>SUMIFS(Build!$D94:$CY94,Build!$D$1:$CY$1,"&gt;="&amp;VLOOKUP(AB$1,'100-&gt;45b'!$A$1:$D$45,3,0),Build!$D$1:$CY$1,"&lt;="&amp;VLOOKUP(AB$1,'100-&gt;45b'!$A$1:$D$45,4,0))</f>
        <v>25777</v>
      </c>
      <c r="AC94" s="7">
        <f>SUMIFS(Build!$D94:$CY94,Build!$D$1:$CY$1,"&gt;="&amp;VLOOKUP(AC$1,'100-&gt;45b'!$A$1:$D$45,3,0),Build!$D$1:$CY$1,"&lt;="&amp;VLOOKUP(AC$1,'100-&gt;45b'!$A$1:$D$45,4,0))</f>
        <v>0</v>
      </c>
      <c r="AD94" s="7">
        <f>SUMIFS(Build!$D94:$CY94,Build!$D$1:$CY$1,"&gt;="&amp;VLOOKUP(AD$1,'100-&gt;45b'!$A$1:$D$45,3,0),Build!$D$1:$CY$1,"&lt;="&amp;VLOOKUP(AD$1,'100-&gt;45b'!$A$1:$D$45,4,0))</f>
        <v>0</v>
      </c>
      <c r="AE94" s="7">
        <f>SUMIFS(Build!$D94:$CY94,Build!$D$1:$CY$1,"&gt;="&amp;VLOOKUP(AE$1,'100-&gt;45b'!$A$1:$D$45,3,0),Build!$D$1:$CY$1,"&lt;="&amp;VLOOKUP(AE$1,'100-&gt;45b'!$A$1:$D$45,4,0))</f>
        <v>1354</v>
      </c>
      <c r="AF94" s="7">
        <f>SUMIFS(Build!$D94:$CY94,Build!$D$1:$CY$1,"&gt;="&amp;VLOOKUP(AF$1,'100-&gt;45b'!$A$1:$D$45,3,0),Build!$D$1:$CY$1,"&lt;="&amp;VLOOKUP(AF$1,'100-&gt;45b'!$A$1:$D$45,4,0))</f>
        <v>71588</v>
      </c>
      <c r="AG94" s="7">
        <f>SUMIFS(Build!$D94:$CY94,Build!$D$1:$CY$1,"&gt;="&amp;VLOOKUP(AG$1,'100-&gt;45b'!$A$1:$D$45,3,0),Build!$D$1:$CY$1,"&lt;="&amp;VLOOKUP(AG$1,'100-&gt;45b'!$A$1:$D$45,4,0))</f>
        <v>0</v>
      </c>
      <c r="AH94" s="7">
        <f>SUMIFS(Build!$D94:$CY94,Build!$D$1:$CY$1,"&gt;="&amp;VLOOKUP(AH$1,'100-&gt;45b'!$A$1:$D$45,3,0),Build!$D$1:$CY$1,"&lt;="&amp;VLOOKUP(AH$1,'100-&gt;45b'!$A$1:$D$45,4,0))</f>
        <v>0</v>
      </c>
      <c r="AI94" s="7">
        <f>SUMIFS(Build!$D94:$CY94,Build!$D$1:$CY$1,"&gt;="&amp;VLOOKUP(AI$1,'100-&gt;45b'!$A$1:$D$45,3,0),Build!$D$1:$CY$1,"&lt;="&amp;VLOOKUP(AI$1,'100-&gt;45b'!$A$1:$D$45,4,0))</f>
        <v>7630</v>
      </c>
      <c r="AJ94" s="7">
        <f>SUMIFS(Build!$D94:$CY94,Build!$D$1:$CY$1,"&gt;="&amp;VLOOKUP(AJ$1,'100-&gt;45b'!$A$1:$D$45,3,0),Build!$D$1:$CY$1,"&lt;="&amp;VLOOKUP(AJ$1,'100-&gt;45b'!$A$1:$D$45,4,0))</f>
        <v>0</v>
      </c>
      <c r="AK94" s="7">
        <f>SUMIFS(Build!$D94:$CY94,Build!$D$1:$CY$1,"&gt;="&amp;VLOOKUP(AK$1,'100-&gt;45b'!$A$1:$D$45,3,0),Build!$D$1:$CY$1,"&lt;="&amp;VLOOKUP(AK$1,'100-&gt;45b'!$A$1:$D$45,4,0))</f>
        <v>0</v>
      </c>
      <c r="AL94" s="7">
        <f>SUMIFS(Build!$D94:$CY94,Build!$D$1:$CY$1,"&gt;="&amp;VLOOKUP(AL$1,'100-&gt;45b'!$A$1:$D$45,3,0),Build!$D$1:$CY$1,"&lt;="&amp;VLOOKUP(AL$1,'100-&gt;45b'!$A$1:$D$45,4,0))</f>
        <v>743</v>
      </c>
      <c r="AM94" s="7">
        <f>SUMIFS(Build!$D94:$CY94,Build!$D$1:$CY$1,"&gt;="&amp;VLOOKUP(AM$1,'100-&gt;45b'!$A$1:$D$45,3,0),Build!$D$1:$CY$1,"&lt;="&amp;VLOOKUP(AM$1,'100-&gt;45b'!$A$1:$D$45,4,0))</f>
        <v>0</v>
      </c>
      <c r="AN94" s="7">
        <f>SUMIFS(Build!$D94:$CY94,Build!$D$1:$CY$1,"&gt;="&amp;VLOOKUP(AN$1,'100-&gt;45b'!$A$1:$D$45,3,0),Build!$D$1:$CY$1,"&lt;="&amp;VLOOKUP(AN$1,'100-&gt;45b'!$A$1:$D$45,4,0))</f>
        <v>34141</v>
      </c>
      <c r="AO94" s="7">
        <f>SUMIFS(Build!$D94:$CY94,Build!$D$1:$CY$1,"&gt;="&amp;VLOOKUP(AO$1,'100-&gt;45b'!$A$1:$D$45,3,0),Build!$D$1:$CY$1,"&lt;="&amp;VLOOKUP(AO$1,'100-&gt;45b'!$A$1:$D$45,4,0))</f>
        <v>20888</v>
      </c>
      <c r="AP94" s="7">
        <f>SUMIFS(Build!$D94:$CY94,Build!$D$1:$CY$1,"&gt;="&amp;VLOOKUP(AP$1,'100-&gt;45b'!$A$1:$D$45,3,0),Build!$D$1:$CY$1,"&lt;="&amp;VLOOKUP(AP$1,'100-&gt;45b'!$A$1:$D$45,4,0))</f>
        <v>0</v>
      </c>
      <c r="AQ94" s="7">
        <f>SUMIFS(Build!$D94:$CY94,Build!$D$1:$CY$1,"&gt;="&amp;VLOOKUP(AQ$1,'100-&gt;45b'!$A$1:$D$45,3,0),Build!$D$1:$CY$1,"&lt;="&amp;VLOOKUP(AQ$1,'100-&gt;45b'!$A$1:$D$45,4,0))</f>
        <v>2911</v>
      </c>
      <c r="AR94" s="7">
        <f>SUMIFS(Build!$D94:$CY94,Build!$D$1:$CY$1,"&gt;="&amp;VLOOKUP(AR$1,'100-&gt;45b'!$A$1:$D$45,3,0),Build!$D$1:$CY$1,"&lt;="&amp;VLOOKUP(AR$1,'100-&gt;45b'!$A$1:$D$45,4,0))</f>
        <v>0</v>
      </c>
      <c r="AS94" s="7">
        <f>SUMIFS(Build!$D94:$CY94,Build!$D$1:$CY$1,"&gt;="&amp;VLOOKUP(AS$1,'100-&gt;45b'!$A$1:$D$45,3,0),Build!$D$1:$CY$1,"&lt;="&amp;VLOOKUP(AS$1,'100-&gt;45b'!$A$1:$D$45,4,0))</f>
        <v>37372</v>
      </c>
      <c r="AT94" s="7">
        <f>SUMIFS(Build!$D94:$CY94,Build!$D$1:$CY$1,"&gt;="&amp;VLOOKUP(AT$1,'100-&gt;45b'!$A$1:$D$45,3,0),Build!$D$1:$CY$1,"&lt;="&amp;VLOOKUP(AT$1,'100-&gt;45b'!$A$1:$D$45,4,0))</f>
        <v>0</v>
      </c>
      <c r="AU94" s="7">
        <f>SUMIFS(Build!$D94:$CY94,Build!$D$1:$CY$1,"&gt;="&amp;VLOOKUP(AU$1,'100-&gt;45b'!$A$1:$D$45,3,0),Build!$D$1:$CY$1,"&lt;="&amp;VLOOKUP(AU$1,'100-&gt;45b'!$A$1:$D$45,4,0))</f>
        <v>0</v>
      </c>
      <c r="AV94" s="23">
        <f>Build!CX94</f>
        <v>1747</v>
      </c>
      <c r="AW94" s="7">
        <f>Build!CY94</f>
        <v>1871</v>
      </c>
      <c r="AX94" s="7"/>
      <c r="AY94" s="17">
        <f t="shared" si="2"/>
        <v>15</v>
      </c>
      <c r="AZ94" s="18">
        <f t="shared" si="3"/>
        <v>4.0834410028983484E-3</v>
      </c>
      <c r="BA94" s="18"/>
      <c r="BB94" s="18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B94" s="8"/>
    </row>
    <row r="95" spans="1:106" x14ac:dyDescent="0.25">
      <c r="A95" t="s">
        <v>320</v>
      </c>
      <c r="B95">
        <f>VLOOKUP($A95&amp;0,'Short Labels'!$B$1:$N$8042,8,0)</f>
        <v>2018</v>
      </c>
      <c r="C95" s="7">
        <f>SUMIFS(Build!$D95:$CY95,Build!$D$1:$CY$1,"&gt;="&amp;VLOOKUP(C$1,'100-&gt;45b'!$A$1:$D$45,3,0),Build!$D$1:$CY$1,"&lt;="&amp;VLOOKUP(C$1,'100-&gt;45b'!$A$1:$D$45,4,0))</f>
        <v>5051</v>
      </c>
      <c r="D95" s="7">
        <f>SUMIFS(Build!$D95:$CY95,Build!$D$1:$CY$1,"&gt;="&amp;VLOOKUP(D$1,'100-&gt;45b'!$A$1:$D$45,3,0),Build!$D$1:$CY$1,"&lt;="&amp;VLOOKUP(D$1,'100-&gt;45b'!$A$1:$D$45,4,0))</f>
        <v>558</v>
      </c>
      <c r="E95" s="7">
        <f>SUMIFS(Build!$D95:$CY95,Build!$D$1:$CY$1,"&gt;="&amp;VLOOKUP(E$1,'100-&gt;45b'!$A$1:$D$45,3,0),Build!$D$1:$CY$1,"&lt;="&amp;VLOOKUP(E$1,'100-&gt;45b'!$A$1:$D$45,4,0))</f>
        <v>6</v>
      </c>
      <c r="F95" s="7">
        <f>SUMIFS(Build!$D95:$CY95,Build!$D$1:$CY$1,"&gt;="&amp;VLOOKUP(F$1,'100-&gt;45b'!$A$1:$D$45,3,0),Build!$D$1:$CY$1,"&lt;="&amp;VLOOKUP(F$1,'100-&gt;45b'!$A$1:$D$45,4,0))</f>
        <v>80</v>
      </c>
      <c r="G95" s="7">
        <f>SUMIFS(Build!$D95:$CY95,Build!$D$1:$CY$1,"&gt;="&amp;VLOOKUP(G$1,'100-&gt;45b'!$A$1:$D$45,3,0),Build!$D$1:$CY$1,"&lt;="&amp;VLOOKUP(G$1,'100-&gt;45b'!$A$1:$D$45,4,0))</f>
        <v>0</v>
      </c>
      <c r="H95" s="7">
        <f>SUMIFS(Build!$D95:$CY95,Build!$D$1:$CY$1,"&gt;="&amp;VLOOKUP(H$1,'100-&gt;45b'!$A$1:$D$45,3,0),Build!$D$1:$CY$1,"&lt;="&amp;VLOOKUP(H$1,'100-&gt;45b'!$A$1:$D$45,4,0))</f>
        <v>157</v>
      </c>
      <c r="I95" s="7">
        <f>SUMIFS(Build!$D95:$CY95,Build!$D$1:$CY$1,"&gt;="&amp;VLOOKUP(I$1,'100-&gt;45b'!$A$1:$D$45,3,0),Build!$D$1:$CY$1,"&lt;="&amp;VLOOKUP(I$1,'100-&gt;45b'!$A$1:$D$45,4,0))</f>
        <v>1226</v>
      </c>
      <c r="J95" s="7">
        <f>SUMIFS(Build!$D95:$CY95,Build!$D$1:$CY$1,"&gt;="&amp;VLOOKUP(J$1,'100-&gt;45b'!$A$1:$D$45,3,0),Build!$D$1:$CY$1,"&lt;="&amp;VLOOKUP(J$1,'100-&gt;45b'!$A$1:$D$45,4,0))</f>
        <v>44</v>
      </c>
      <c r="K95" s="7">
        <f>SUMIFS(Build!$D95:$CY95,Build!$D$1:$CY$1,"&gt;="&amp;VLOOKUP(K$1,'100-&gt;45b'!$A$1:$D$45,3,0),Build!$D$1:$CY$1,"&lt;="&amp;VLOOKUP(K$1,'100-&gt;45b'!$A$1:$D$45,4,0))</f>
        <v>327</v>
      </c>
      <c r="L95" s="7">
        <f>SUMIFS(Build!$D95:$CY95,Build!$D$1:$CY$1,"&gt;="&amp;VLOOKUP(L$1,'100-&gt;45b'!$A$1:$D$45,3,0),Build!$D$1:$CY$1,"&lt;="&amp;VLOOKUP(L$1,'100-&gt;45b'!$A$1:$D$45,4,0))</f>
        <v>0</v>
      </c>
      <c r="M95" s="7">
        <f>SUMIFS(Build!$D95:$CY95,Build!$D$1:$CY$1,"&gt;="&amp;VLOOKUP(M$1,'100-&gt;45b'!$A$1:$D$45,3,0),Build!$D$1:$CY$1,"&lt;="&amp;VLOOKUP(M$1,'100-&gt;45b'!$A$1:$D$45,4,0))</f>
        <v>25</v>
      </c>
      <c r="N95" s="7">
        <f>SUMIFS(Build!$D95:$CY95,Build!$D$1:$CY$1,"&gt;="&amp;VLOOKUP(N$1,'100-&gt;45b'!$A$1:$D$45,3,0),Build!$D$1:$CY$1,"&lt;="&amp;VLOOKUP(N$1,'100-&gt;45b'!$A$1:$D$45,4,0))</f>
        <v>0</v>
      </c>
      <c r="O95" s="7">
        <f>SUMIFS(Build!$D95:$CY95,Build!$D$1:$CY$1,"&gt;="&amp;VLOOKUP(O$1,'100-&gt;45b'!$A$1:$D$45,3,0),Build!$D$1:$CY$1,"&lt;="&amp;VLOOKUP(O$1,'100-&gt;45b'!$A$1:$D$45,4,0))</f>
        <v>0</v>
      </c>
      <c r="P95" s="7">
        <f>SUMIFS(Build!$D95:$CY95,Build!$D$1:$CY$1,"&gt;="&amp;VLOOKUP(P$1,'100-&gt;45b'!$A$1:$D$45,3,0),Build!$D$1:$CY$1,"&lt;="&amp;VLOOKUP(P$1,'100-&gt;45b'!$A$1:$D$45,4,0))</f>
        <v>42</v>
      </c>
      <c r="Q95" s="7">
        <f>SUMIFS(Build!$D95:$CY95,Build!$D$1:$CY$1,"&gt;="&amp;VLOOKUP(Q$1,'100-&gt;45b'!$A$1:$D$45,3,0),Build!$D$1:$CY$1,"&lt;="&amp;VLOOKUP(Q$1,'100-&gt;45b'!$A$1:$D$45,4,0))</f>
        <v>0</v>
      </c>
      <c r="R95" s="7">
        <f>SUMIFS(Build!$D95:$CY95,Build!$D$1:$CY$1,"&gt;="&amp;VLOOKUP(R$1,'100-&gt;45b'!$A$1:$D$45,3,0),Build!$D$1:$CY$1,"&lt;="&amp;VLOOKUP(R$1,'100-&gt;45b'!$A$1:$D$45,4,0))</f>
        <v>0</v>
      </c>
      <c r="S95" s="7">
        <f>SUMIFS(Build!$D95:$CY95,Build!$D$1:$CY$1,"&gt;="&amp;VLOOKUP(S$1,'100-&gt;45b'!$A$1:$D$45,3,0),Build!$D$1:$CY$1,"&lt;="&amp;VLOOKUP(S$1,'100-&gt;45b'!$A$1:$D$45,4,0))</f>
        <v>0</v>
      </c>
      <c r="T95" s="7">
        <f>SUMIFS(Build!$D95:$CY95,Build!$D$1:$CY$1,"&gt;="&amp;VLOOKUP(T$1,'100-&gt;45b'!$A$1:$D$45,3,0),Build!$D$1:$CY$1,"&lt;="&amp;VLOOKUP(T$1,'100-&gt;45b'!$A$1:$D$45,4,0))</f>
        <v>0</v>
      </c>
      <c r="U95" s="7">
        <f>SUMIFS(Build!$D95:$CY95,Build!$D$1:$CY$1,"&gt;="&amp;VLOOKUP(U$1,'100-&gt;45b'!$A$1:$D$45,3,0),Build!$D$1:$CY$1,"&lt;="&amp;VLOOKUP(U$1,'100-&gt;45b'!$A$1:$D$45,4,0))</f>
        <v>0</v>
      </c>
      <c r="V95" s="7">
        <f>SUMIFS(Build!$D95:$CY95,Build!$D$1:$CY$1,"&gt;="&amp;VLOOKUP(V$1,'100-&gt;45b'!$A$1:$D$45,3,0),Build!$D$1:$CY$1,"&lt;="&amp;VLOOKUP(V$1,'100-&gt;45b'!$A$1:$D$45,4,0))</f>
        <v>0</v>
      </c>
      <c r="W95" s="7">
        <f>SUMIFS(Build!$D95:$CY95,Build!$D$1:$CY$1,"&gt;="&amp;VLOOKUP(W$1,'100-&gt;45b'!$A$1:$D$45,3,0),Build!$D$1:$CY$1,"&lt;="&amp;VLOOKUP(W$1,'100-&gt;45b'!$A$1:$D$45,4,0))</f>
        <v>0</v>
      </c>
      <c r="X95" s="7">
        <f>SUMIFS(Build!$D95:$CY95,Build!$D$1:$CY$1,"&gt;="&amp;VLOOKUP(X$1,'100-&gt;45b'!$A$1:$D$45,3,0),Build!$D$1:$CY$1,"&lt;="&amp;VLOOKUP(X$1,'100-&gt;45b'!$A$1:$D$45,4,0))</f>
        <v>3940</v>
      </c>
      <c r="Y95" s="7">
        <f>SUMIFS(Build!$D95:$CY95,Build!$D$1:$CY$1,"&gt;="&amp;VLOOKUP(Y$1,'100-&gt;45b'!$A$1:$D$45,3,0),Build!$D$1:$CY$1,"&lt;="&amp;VLOOKUP(Y$1,'100-&gt;45b'!$A$1:$D$45,4,0))</f>
        <v>235</v>
      </c>
      <c r="Z95" s="7">
        <f>SUMIFS(Build!$D95:$CY95,Build!$D$1:$CY$1,"&gt;="&amp;VLOOKUP(Z$1,'100-&gt;45b'!$A$1:$D$45,3,0),Build!$D$1:$CY$1,"&lt;="&amp;VLOOKUP(Z$1,'100-&gt;45b'!$A$1:$D$45,4,0))</f>
        <v>75</v>
      </c>
      <c r="AA95" s="7">
        <f>SUMIFS(Build!$D95:$CY95,Build!$D$1:$CY$1,"&gt;="&amp;VLOOKUP(AA$1,'100-&gt;45b'!$A$1:$D$45,3,0),Build!$D$1:$CY$1,"&lt;="&amp;VLOOKUP(AA$1,'100-&gt;45b'!$A$1:$D$45,4,0))</f>
        <v>2426</v>
      </c>
      <c r="AB95" s="7">
        <f>SUMIFS(Build!$D95:$CY95,Build!$D$1:$CY$1,"&gt;="&amp;VLOOKUP(AB$1,'100-&gt;45b'!$A$1:$D$45,3,0),Build!$D$1:$CY$1,"&lt;="&amp;VLOOKUP(AB$1,'100-&gt;45b'!$A$1:$D$45,4,0))</f>
        <v>2290</v>
      </c>
      <c r="AC95" s="7">
        <f>SUMIFS(Build!$D95:$CY95,Build!$D$1:$CY$1,"&gt;="&amp;VLOOKUP(AC$1,'100-&gt;45b'!$A$1:$D$45,3,0),Build!$D$1:$CY$1,"&lt;="&amp;VLOOKUP(AC$1,'100-&gt;45b'!$A$1:$D$45,4,0))</f>
        <v>565</v>
      </c>
      <c r="AD95" s="7">
        <f>SUMIFS(Build!$D95:$CY95,Build!$D$1:$CY$1,"&gt;="&amp;VLOOKUP(AD$1,'100-&gt;45b'!$A$1:$D$45,3,0),Build!$D$1:$CY$1,"&lt;="&amp;VLOOKUP(AD$1,'100-&gt;45b'!$A$1:$D$45,4,0))</f>
        <v>74</v>
      </c>
      <c r="AE95" s="7">
        <f>SUMIFS(Build!$D95:$CY95,Build!$D$1:$CY$1,"&gt;="&amp;VLOOKUP(AE$1,'100-&gt;45b'!$A$1:$D$45,3,0),Build!$D$1:$CY$1,"&lt;="&amp;VLOOKUP(AE$1,'100-&gt;45b'!$A$1:$D$45,4,0))</f>
        <v>50</v>
      </c>
      <c r="AF95" s="7">
        <f>SUMIFS(Build!$D95:$CY95,Build!$D$1:$CY$1,"&gt;="&amp;VLOOKUP(AF$1,'100-&gt;45b'!$A$1:$D$45,3,0),Build!$D$1:$CY$1,"&lt;="&amp;VLOOKUP(AF$1,'100-&gt;45b'!$A$1:$D$45,4,0))</f>
        <v>150</v>
      </c>
      <c r="AG95" s="7">
        <f>SUMIFS(Build!$D95:$CY95,Build!$D$1:$CY$1,"&gt;="&amp;VLOOKUP(AG$1,'100-&gt;45b'!$A$1:$D$45,3,0),Build!$D$1:$CY$1,"&lt;="&amp;VLOOKUP(AG$1,'100-&gt;45b'!$A$1:$D$45,4,0))</f>
        <v>20</v>
      </c>
      <c r="AH95" s="7">
        <f>SUMIFS(Build!$D95:$CY95,Build!$D$1:$CY$1,"&gt;="&amp;VLOOKUP(AH$1,'100-&gt;45b'!$A$1:$D$45,3,0),Build!$D$1:$CY$1,"&lt;="&amp;VLOOKUP(AH$1,'100-&gt;45b'!$A$1:$D$45,4,0))</f>
        <v>749</v>
      </c>
      <c r="AI95" s="7">
        <f>SUMIFS(Build!$D95:$CY95,Build!$D$1:$CY$1,"&gt;="&amp;VLOOKUP(AI$1,'100-&gt;45b'!$A$1:$D$45,3,0),Build!$D$1:$CY$1,"&lt;="&amp;VLOOKUP(AI$1,'100-&gt;45b'!$A$1:$D$45,4,0))</f>
        <v>92</v>
      </c>
      <c r="AJ95" s="7">
        <f>SUMIFS(Build!$D95:$CY95,Build!$D$1:$CY$1,"&gt;="&amp;VLOOKUP(AJ$1,'100-&gt;45b'!$A$1:$D$45,3,0),Build!$D$1:$CY$1,"&lt;="&amp;VLOOKUP(AJ$1,'100-&gt;45b'!$A$1:$D$45,4,0))</f>
        <v>127</v>
      </c>
      <c r="AK95" s="7">
        <f>SUMIFS(Build!$D95:$CY95,Build!$D$1:$CY$1,"&gt;="&amp;VLOOKUP(AK$1,'100-&gt;45b'!$A$1:$D$45,3,0),Build!$D$1:$CY$1,"&lt;="&amp;VLOOKUP(AK$1,'100-&gt;45b'!$A$1:$D$45,4,0))</f>
        <v>250</v>
      </c>
      <c r="AL95" s="7">
        <f>SUMIFS(Build!$D95:$CY95,Build!$D$1:$CY$1,"&gt;="&amp;VLOOKUP(AL$1,'100-&gt;45b'!$A$1:$D$45,3,0),Build!$D$1:$CY$1,"&lt;="&amp;VLOOKUP(AL$1,'100-&gt;45b'!$A$1:$D$45,4,0))</f>
        <v>909</v>
      </c>
      <c r="AM95" s="7">
        <f>SUMIFS(Build!$D95:$CY95,Build!$D$1:$CY$1,"&gt;="&amp;VLOOKUP(AM$1,'100-&gt;45b'!$A$1:$D$45,3,0),Build!$D$1:$CY$1,"&lt;="&amp;VLOOKUP(AM$1,'100-&gt;45b'!$A$1:$D$45,4,0))</f>
        <v>5</v>
      </c>
      <c r="AN95" s="7">
        <f>SUMIFS(Build!$D95:$CY95,Build!$D$1:$CY$1,"&gt;="&amp;VLOOKUP(AN$1,'100-&gt;45b'!$A$1:$D$45,3,0),Build!$D$1:$CY$1,"&lt;="&amp;VLOOKUP(AN$1,'100-&gt;45b'!$A$1:$D$45,4,0))</f>
        <v>917</v>
      </c>
      <c r="AO95" s="7">
        <f>SUMIFS(Build!$D95:$CY95,Build!$D$1:$CY$1,"&gt;="&amp;VLOOKUP(AO$1,'100-&gt;45b'!$A$1:$D$45,3,0),Build!$D$1:$CY$1,"&lt;="&amp;VLOOKUP(AO$1,'100-&gt;45b'!$A$1:$D$45,4,0))</f>
        <v>2530</v>
      </c>
      <c r="AP95" s="7">
        <f>SUMIFS(Build!$D95:$CY95,Build!$D$1:$CY$1,"&gt;="&amp;VLOOKUP(AP$1,'100-&gt;45b'!$A$1:$D$45,3,0),Build!$D$1:$CY$1,"&lt;="&amp;VLOOKUP(AP$1,'100-&gt;45b'!$A$1:$D$45,4,0))</f>
        <v>1572</v>
      </c>
      <c r="AQ95" s="7">
        <f>SUMIFS(Build!$D95:$CY95,Build!$D$1:$CY$1,"&gt;="&amp;VLOOKUP(AQ$1,'100-&gt;45b'!$A$1:$D$45,3,0),Build!$D$1:$CY$1,"&lt;="&amp;VLOOKUP(AQ$1,'100-&gt;45b'!$A$1:$D$45,4,0))</f>
        <v>2058</v>
      </c>
      <c r="AR95" s="7">
        <f>SUMIFS(Build!$D95:$CY95,Build!$D$1:$CY$1,"&gt;="&amp;VLOOKUP(AR$1,'100-&gt;45b'!$A$1:$D$45,3,0),Build!$D$1:$CY$1,"&lt;="&amp;VLOOKUP(AR$1,'100-&gt;45b'!$A$1:$D$45,4,0))</f>
        <v>464</v>
      </c>
      <c r="AS95" s="7">
        <f>SUMIFS(Build!$D95:$CY95,Build!$D$1:$CY$1,"&gt;="&amp;VLOOKUP(AS$1,'100-&gt;45b'!$A$1:$D$45,3,0),Build!$D$1:$CY$1,"&lt;="&amp;VLOOKUP(AS$1,'100-&gt;45b'!$A$1:$D$45,4,0))</f>
        <v>108</v>
      </c>
      <c r="AT95" s="7">
        <f>SUMIFS(Build!$D95:$CY95,Build!$D$1:$CY$1,"&gt;="&amp;VLOOKUP(AT$1,'100-&gt;45b'!$A$1:$D$45,3,0),Build!$D$1:$CY$1,"&lt;="&amp;VLOOKUP(AT$1,'100-&gt;45b'!$A$1:$D$45,4,0))</f>
        <v>842</v>
      </c>
      <c r="AU95" s="7">
        <f>SUMIFS(Build!$D95:$CY95,Build!$D$1:$CY$1,"&gt;="&amp;VLOOKUP(AU$1,'100-&gt;45b'!$A$1:$D$45,3,0),Build!$D$1:$CY$1,"&lt;="&amp;VLOOKUP(AU$1,'100-&gt;45b'!$A$1:$D$45,4,0))</f>
        <v>302</v>
      </c>
      <c r="AV95" s="23">
        <f>Build!CX95</f>
        <v>0</v>
      </c>
      <c r="AW95" s="7">
        <f>Build!CY95</f>
        <v>337</v>
      </c>
      <c r="AX95" s="7"/>
      <c r="AY95" s="17">
        <f t="shared" si="2"/>
        <v>34</v>
      </c>
      <c r="AZ95" s="18">
        <f t="shared" si="3"/>
        <v>1.1781980911093242E-2</v>
      </c>
      <c r="BA95" s="18"/>
      <c r="BB95" s="18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B95" s="8"/>
    </row>
    <row r="96" spans="1:106" x14ac:dyDescent="0.25">
      <c r="A96" t="s">
        <v>321</v>
      </c>
      <c r="B96">
        <f>VLOOKUP($A96&amp;0,'Short Labels'!$B$1:$N$8042,8,0)</f>
        <v>2020</v>
      </c>
      <c r="C96" s="7">
        <f>SUMIFS(Build!$D96:$CY96,Build!$D$1:$CY$1,"&gt;="&amp;VLOOKUP(C$1,'100-&gt;45b'!$A$1:$D$45,3,0),Build!$D$1:$CY$1,"&lt;="&amp;VLOOKUP(C$1,'100-&gt;45b'!$A$1:$D$45,4,0))</f>
        <v>4690506</v>
      </c>
      <c r="D96" s="7">
        <f>SUMIFS(Build!$D96:$CY96,Build!$D$1:$CY$1,"&gt;="&amp;VLOOKUP(D$1,'100-&gt;45b'!$A$1:$D$45,3,0),Build!$D$1:$CY$1,"&lt;="&amp;VLOOKUP(D$1,'100-&gt;45b'!$A$1:$D$45,4,0))</f>
        <v>25617</v>
      </c>
      <c r="E96" s="7">
        <f>SUMIFS(Build!$D96:$CY96,Build!$D$1:$CY$1,"&gt;="&amp;VLOOKUP(E$1,'100-&gt;45b'!$A$1:$D$45,3,0),Build!$D$1:$CY$1,"&lt;="&amp;VLOOKUP(E$1,'100-&gt;45b'!$A$1:$D$45,4,0))</f>
        <v>45308</v>
      </c>
      <c r="F96" s="7">
        <f>SUMIFS(Build!$D96:$CY96,Build!$D$1:$CY$1,"&gt;="&amp;VLOOKUP(F$1,'100-&gt;45b'!$A$1:$D$45,3,0),Build!$D$1:$CY$1,"&lt;="&amp;VLOOKUP(F$1,'100-&gt;45b'!$A$1:$D$45,4,0))</f>
        <v>79250</v>
      </c>
      <c r="G96" s="7">
        <f>SUMIFS(Build!$D96:$CY96,Build!$D$1:$CY$1,"&gt;="&amp;VLOOKUP(G$1,'100-&gt;45b'!$A$1:$D$45,3,0),Build!$D$1:$CY$1,"&lt;="&amp;VLOOKUP(G$1,'100-&gt;45b'!$A$1:$D$45,4,0))</f>
        <v>9088</v>
      </c>
      <c r="H96" s="7">
        <f>SUMIFS(Build!$D96:$CY96,Build!$D$1:$CY$1,"&gt;="&amp;VLOOKUP(H$1,'100-&gt;45b'!$A$1:$D$45,3,0),Build!$D$1:$CY$1,"&lt;="&amp;VLOOKUP(H$1,'100-&gt;45b'!$A$1:$D$45,4,0))</f>
        <v>626640</v>
      </c>
      <c r="I96" s="7">
        <f>SUMIFS(Build!$D96:$CY96,Build!$D$1:$CY$1,"&gt;="&amp;VLOOKUP(I$1,'100-&gt;45b'!$A$1:$D$45,3,0),Build!$D$1:$CY$1,"&lt;="&amp;VLOOKUP(I$1,'100-&gt;45b'!$A$1:$D$45,4,0))</f>
        <v>1549195</v>
      </c>
      <c r="J96" s="7">
        <f>SUMIFS(Build!$D96:$CY96,Build!$D$1:$CY$1,"&gt;="&amp;VLOOKUP(J$1,'100-&gt;45b'!$A$1:$D$45,3,0),Build!$D$1:$CY$1,"&lt;="&amp;VLOOKUP(J$1,'100-&gt;45b'!$A$1:$D$45,4,0))</f>
        <v>96359</v>
      </c>
      <c r="K96" s="7">
        <f>SUMIFS(Build!$D96:$CY96,Build!$D$1:$CY$1,"&gt;="&amp;VLOOKUP(K$1,'100-&gt;45b'!$A$1:$D$45,3,0),Build!$D$1:$CY$1,"&lt;="&amp;VLOOKUP(K$1,'100-&gt;45b'!$A$1:$D$45,4,0))</f>
        <v>162142</v>
      </c>
      <c r="L96" s="7">
        <f>SUMIFS(Build!$D96:$CY96,Build!$D$1:$CY$1,"&gt;="&amp;VLOOKUP(L$1,'100-&gt;45b'!$A$1:$D$45,3,0),Build!$D$1:$CY$1,"&lt;="&amp;VLOOKUP(L$1,'100-&gt;45b'!$A$1:$D$45,4,0))</f>
        <v>12569</v>
      </c>
      <c r="M96" s="7">
        <f>SUMIFS(Build!$D96:$CY96,Build!$D$1:$CY$1,"&gt;="&amp;VLOOKUP(M$1,'100-&gt;45b'!$A$1:$D$45,3,0),Build!$D$1:$CY$1,"&lt;="&amp;VLOOKUP(M$1,'100-&gt;45b'!$A$1:$D$45,4,0))</f>
        <v>133607</v>
      </c>
      <c r="N96" s="7">
        <f>SUMIFS(Build!$D96:$CY96,Build!$D$1:$CY$1,"&gt;="&amp;VLOOKUP(N$1,'100-&gt;45b'!$A$1:$D$45,3,0),Build!$D$1:$CY$1,"&lt;="&amp;VLOOKUP(N$1,'100-&gt;45b'!$A$1:$D$45,4,0))</f>
        <v>44892</v>
      </c>
      <c r="O96" s="7">
        <f>SUMIFS(Build!$D96:$CY96,Build!$D$1:$CY$1,"&gt;="&amp;VLOOKUP(O$1,'100-&gt;45b'!$A$1:$D$45,3,0),Build!$D$1:$CY$1,"&lt;="&amp;VLOOKUP(O$1,'100-&gt;45b'!$A$1:$D$45,4,0))</f>
        <v>212802</v>
      </c>
      <c r="P96" s="7">
        <f>SUMIFS(Build!$D96:$CY96,Build!$D$1:$CY$1,"&gt;="&amp;VLOOKUP(P$1,'100-&gt;45b'!$A$1:$D$45,3,0),Build!$D$1:$CY$1,"&lt;="&amp;VLOOKUP(P$1,'100-&gt;45b'!$A$1:$D$45,4,0))</f>
        <v>271012</v>
      </c>
      <c r="Q96" s="7">
        <f>SUMIFS(Build!$D96:$CY96,Build!$D$1:$CY$1,"&gt;="&amp;VLOOKUP(Q$1,'100-&gt;45b'!$A$1:$D$45,3,0),Build!$D$1:$CY$1,"&lt;="&amp;VLOOKUP(Q$1,'100-&gt;45b'!$A$1:$D$45,4,0))</f>
        <v>215104</v>
      </c>
      <c r="R96" s="7">
        <f>SUMIFS(Build!$D96:$CY96,Build!$D$1:$CY$1,"&gt;="&amp;VLOOKUP(R$1,'100-&gt;45b'!$A$1:$D$45,3,0),Build!$D$1:$CY$1,"&lt;="&amp;VLOOKUP(R$1,'100-&gt;45b'!$A$1:$D$45,4,0))</f>
        <v>345731</v>
      </c>
      <c r="S96" s="7">
        <f>SUMIFS(Build!$D96:$CY96,Build!$D$1:$CY$1,"&gt;="&amp;VLOOKUP(S$1,'100-&gt;45b'!$A$1:$D$45,3,0),Build!$D$1:$CY$1,"&lt;="&amp;VLOOKUP(S$1,'100-&gt;45b'!$A$1:$D$45,4,0))</f>
        <v>61878</v>
      </c>
      <c r="T96" s="7">
        <f>SUMIFS(Build!$D96:$CY96,Build!$D$1:$CY$1,"&gt;="&amp;VLOOKUP(T$1,'100-&gt;45b'!$A$1:$D$45,3,0),Build!$D$1:$CY$1,"&lt;="&amp;VLOOKUP(T$1,'100-&gt;45b'!$A$1:$D$45,4,0))</f>
        <v>208251</v>
      </c>
      <c r="U96" s="7">
        <f>SUMIFS(Build!$D96:$CY96,Build!$D$1:$CY$1,"&gt;="&amp;VLOOKUP(U$1,'100-&gt;45b'!$A$1:$D$45,3,0),Build!$D$1:$CY$1,"&lt;="&amp;VLOOKUP(U$1,'100-&gt;45b'!$A$1:$D$45,4,0))</f>
        <v>263367</v>
      </c>
      <c r="V96" s="7">
        <f>SUMIFS(Build!$D96:$CY96,Build!$D$1:$CY$1,"&gt;="&amp;VLOOKUP(V$1,'100-&gt;45b'!$A$1:$D$45,3,0),Build!$D$1:$CY$1,"&lt;="&amp;VLOOKUP(V$1,'100-&gt;45b'!$A$1:$D$45,4,0))</f>
        <v>270360</v>
      </c>
      <c r="W96" s="7">
        <f>SUMIFS(Build!$D96:$CY96,Build!$D$1:$CY$1,"&gt;="&amp;VLOOKUP(W$1,'100-&gt;45b'!$A$1:$D$45,3,0),Build!$D$1:$CY$1,"&lt;="&amp;VLOOKUP(W$1,'100-&gt;45b'!$A$1:$D$45,4,0))</f>
        <v>74818</v>
      </c>
      <c r="X96" s="7">
        <f>SUMIFS(Build!$D96:$CY96,Build!$D$1:$CY$1,"&gt;="&amp;VLOOKUP(X$1,'100-&gt;45b'!$A$1:$D$45,3,0),Build!$D$1:$CY$1,"&lt;="&amp;VLOOKUP(X$1,'100-&gt;45b'!$A$1:$D$45,4,0))</f>
        <v>521456</v>
      </c>
      <c r="Y96" s="7">
        <f>SUMIFS(Build!$D96:$CY96,Build!$D$1:$CY$1,"&gt;="&amp;VLOOKUP(Y$1,'100-&gt;45b'!$A$1:$D$45,3,0),Build!$D$1:$CY$1,"&lt;="&amp;VLOOKUP(Y$1,'100-&gt;45b'!$A$1:$D$45,4,0))</f>
        <v>125168</v>
      </c>
      <c r="Z96" s="7">
        <f>SUMIFS(Build!$D96:$CY96,Build!$D$1:$CY$1,"&gt;="&amp;VLOOKUP(Z$1,'100-&gt;45b'!$A$1:$D$45,3,0),Build!$D$1:$CY$1,"&lt;="&amp;VLOOKUP(Z$1,'100-&gt;45b'!$A$1:$D$45,4,0))</f>
        <v>168459</v>
      </c>
      <c r="AA96" s="7">
        <f>SUMIFS(Build!$D96:$CY96,Build!$D$1:$CY$1,"&gt;="&amp;VLOOKUP(AA$1,'100-&gt;45b'!$A$1:$D$45,3,0),Build!$D$1:$CY$1,"&lt;="&amp;VLOOKUP(AA$1,'100-&gt;45b'!$A$1:$D$45,4,0))</f>
        <v>1538267</v>
      </c>
      <c r="AB96" s="7">
        <f>SUMIFS(Build!$D96:$CY96,Build!$D$1:$CY$1,"&gt;="&amp;VLOOKUP(AB$1,'100-&gt;45b'!$A$1:$D$45,3,0),Build!$D$1:$CY$1,"&lt;="&amp;VLOOKUP(AB$1,'100-&gt;45b'!$A$1:$D$45,4,0))</f>
        <v>3723446</v>
      </c>
      <c r="AC96" s="7">
        <f>SUMIFS(Build!$D96:$CY96,Build!$D$1:$CY$1,"&gt;="&amp;VLOOKUP(AC$1,'100-&gt;45b'!$A$1:$D$45,3,0),Build!$D$1:$CY$1,"&lt;="&amp;VLOOKUP(AC$1,'100-&gt;45b'!$A$1:$D$45,4,0))</f>
        <v>749952</v>
      </c>
      <c r="AD96" s="7">
        <f>SUMIFS(Build!$D96:$CY96,Build!$D$1:$CY$1,"&gt;="&amp;VLOOKUP(AD$1,'100-&gt;45b'!$A$1:$D$45,3,0),Build!$D$1:$CY$1,"&lt;="&amp;VLOOKUP(AD$1,'100-&gt;45b'!$A$1:$D$45,4,0))</f>
        <v>27844</v>
      </c>
      <c r="AE96" s="7">
        <f>SUMIFS(Build!$D96:$CY96,Build!$D$1:$CY$1,"&gt;="&amp;VLOOKUP(AE$1,'100-&gt;45b'!$A$1:$D$45,3,0),Build!$D$1:$CY$1,"&lt;="&amp;VLOOKUP(AE$1,'100-&gt;45b'!$A$1:$D$45,4,0))</f>
        <v>42521</v>
      </c>
      <c r="AF96" s="7">
        <f>SUMIFS(Build!$D96:$CY96,Build!$D$1:$CY$1,"&gt;="&amp;VLOOKUP(AF$1,'100-&gt;45b'!$A$1:$D$45,3,0),Build!$D$1:$CY$1,"&lt;="&amp;VLOOKUP(AF$1,'100-&gt;45b'!$A$1:$D$45,4,0))</f>
        <v>235639</v>
      </c>
      <c r="AG96" s="7">
        <f>SUMIFS(Build!$D96:$CY96,Build!$D$1:$CY$1,"&gt;="&amp;VLOOKUP(AG$1,'100-&gt;45b'!$A$1:$D$45,3,0),Build!$D$1:$CY$1,"&lt;="&amp;VLOOKUP(AG$1,'100-&gt;45b'!$A$1:$D$45,4,0))</f>
        <v>152665</v>
      </c>
      <c r="AH96" s="7">
        <f>SUMIFS(Build!$D96:$CY96,Build!$D$1:$CY$1,"&gt;="&amp;VLOOKUP(AH$1,'100-&gt;45b'!$A$1:$D$45,3,0),Build!$D$1:$CY$1,"&lt;="&amp;VLOOKUP(AH$1,'100-&gt;45b'!$A$1:$D$45,4,0))</f>
        <v>1377027</v>
      </c>
      <c r="AI96" s="7">
        <f>SUMIFS(Build!$D96:$CY96,Build!$D$1:$CY$1,"&gt;="&amp;VLOOKUP(AI$1,'100-&gt;45b'!$A$1:$D$45,3,0),Build!$D$1:$CY$1,"&lt;="&amp;VLOOKUP(AI$1,'100-&gt;45b'!$A$1:$D$45,4,0))</f>
        <v>53131</v>
      </c>
      <c r="AJ96" s="7">
        <f>SUMIFS(Build!$D96:$CY96,Build!$D$1:$CY$1,"&gt;="&amp;VLOOKUP(AJ$1,'100-&gt;45b'!$A$1:$D$45,3,0),Build!$D$1:$CY$1,"&lt;="&amp;VLOOKUP(AJ$1,'100-&gt;45b'!$A$1:$D$45,4,0))</f>
        <v>67772</v>
      </c>
      <c r="AK96" s="7">
        <f>SUMIFS(Build!$D96:$CY96,Build!$D$1:$CY$1,"&gt;="&amp;VLOOKUP(AK$1,'100-&gt;45b'!$A$1:$D$45,3,0),Build!$D$1:$CY$1,"&lt;="&amp;VLOOKUP(AK$1,'100-&gt;45b'!$A$1:$D$45,4,0))</f>
        <v>120151</v>
      </c>
      <c r="AL96" s="7">
        <f>SUMIFS(Build!$D96:$CY96,Build!$D$1:$CY$1,"&gt;="&amp;VLOOKUP(AL$1,'100-&gt;45b'!$A$1:$D$45,3,0),Build!$D$1:$CY$1,"&lt;="&amp;VLOOKUP(AL$1,'100-&gt;45b'!$A$1:$D$45,4,0))</f>
        <v>314848</v>
      </c>
      <c r="AM96" s="7">
        <f>SUMIFS(Build!$D96:$CY96,Build!$D$1:$CY$1,"&gt;="&amp;VLOOKUP(AM$1,'100-&gt;45b'!$A$1:$D$45,3,0),Build!$D$1:$CY$1,"&lt;="&amp;VLOOKUP(AM$1,'100-&gt;45b'!$A$1:$D$45,4,0))</f>
        <v>290761</v>
      </c>
      <c r="AN96" s="7">
        <f>SUMIFS(Build!$D96:$CY96,Build!$D$1:$CY$1,"&gt;="&amp;VLOOKUP(AN$1,'100-&gt;45b'!$A$1:$D$45,3,0),Build!$D$1:$CY$1,"&lt;="&amp;VLOOKUP(AN$1,'100-&gt;45b'!$A$1:$D$45,4,0))</f>
        <v>877687</v>
      </c>
      <c r="AO96" s="7">
        <f>SUMIFS(Build!$D96:$CY96,Build!$D$1:$CY$1,"&gt;="&amp;VLOOKUP(AO$1,'100-&gt;45b'!$A$1:$D$45,3,0),Build!$D$1:$CY$1,"&lt;="&amp;VLOOKUP(AO$1,'100-&gt;45b'!$A$1:$D$45,4,0))</f>
        <v>872964</v>
      </c>
      <c r="AP96" s="7">
        <f>SUMIFS(Build!$D96:$CY96,Build!$D$1:$CY$1,"&gt;="&amp;VLOOKUP(AP$1,'100-&gt;45b'!$A$1:$D$45,3,0),Build!$D$1:$CY$1,"&lt;="&amp;VLOOKUP(AP$1,'100-&gt;45b'!$A$1:$D$45,4,0))</f>
        <v>1964838</v>
      </c>
      <c r="AQ96" s="7">
        <f>SUMIFS(Build!$D96:$CY96,Build!$D$1:$CY$1,"&gt;="&amp;VLOOKUP(AQ$1,'100-&gt;45b'!$A$1:$D$45,3,0),Build!$D$1:$CY$1,"&lt;="&amp;VLOOKUP(AQ$1,'100-&gt;45b'!$A$1:$D$45,4,0))</f>
        <v>1797825</v>
      </c>
      <c r="AR96" s="7">
        <f>SUMIFS(Build!$D96:$CY96,Build!$D$1:$CY$1,"&gt;="&amp;VLOOKUP(AR$1,'100-&gt;45b'!$A$1:$D$45,3,0),Build!$D$1:$CY$1,"&lt;="&amp;VLOOKUP(AR$1,'100-&gt;45b'!$A$1:$D$45,4,0))</f>
        <v>1467290</v>
      </c>
      <c r="AS96" s="7">
        <f>SUMIFS(Build!$D96:$CY96,Build!$D$1:$CY$1,"&gt;="&amp;VLOOKUP(AS$1,'100-&gt;45b'!$A$1:$D$45,3,0),Build!$D$1:$CY$1,"&lt;="&amp;VLOOKUP(AS$1,'100-&gt;45b'!$A$1:$D$45,4,0))</f>
        <v>124266</v>
      </c>
      <c r="AT96" s="7">
        <f>SUMIFS(Build!$D96:$CY96,Build!$D$1:$CY$1,"&gt;="&amp;VLOOKUP(AT$1,'100-&gt;45b'!$A$1:$D$45,3,0),Build!$D$1:$CY$1,"&lt;="&amp;VLOOKUP(AT$1,'100-&gt;45b'!$A$1:$D$45,4,0))</f>
        <v>671362</v>
      </c>
      <c r="AU96" s="7">
        <f>SUMIFS(Build!$D96:$CY96,Build!$D$1:$CY$1,"&gt;="&amp;VLOOKUP(AU$1,'100-&gt;45b'!$A$1:$D$45,3,0),Build!$D$1:$CY$1,"&lt;="&amp;VLOOKUP(AU$1,'100-&gt;45b'!$A$1:$D$45,4,0))</f>
        <v>121689</v>
      </c>
      <c r="AV96" s="23">
        <f>Build!CX96</f>
        <v>6659</v>
      </c>
      <c r="AW96" s="7">
        <f>Build!CY96</f>
        <v>0</v>
      </c>
      <c r="AX96" s="7"/>
      <c r="AY96" s="17">
        <f t="shared" si="2"/>
        <v>45</v>
      </c>
      <c r="AZ96" s="18">
        <f t="shared" si="3"/>
        <v>0</v>
      </c>
      <c r="BA96" s="18"/>
      <c r="BB96" s="18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B96" s="8"/>
    </row>
    <row r="97" spans="1:106" x14ac:dyDescent="0.25">
      <c r="A97" t="s">
        <v>323</v>
      </c>
      <c r="B97">
        <f>VLOOKUP($A97&amp;0,'Short Labels'!$B$1:$N$8042,8,0)</f>
        <v>2016</v>
      </c>
      <c r="C97" s="7">
        <f>SUMIFS(Build!$D97:$CY97,Build!$D$1:$CY$1,"&gt;="&amp;VLOOKUP(C$1,'100-&gt;45b'!$A$1:$D$45,3,0),Build!$D$1:$CY$1,"&lt;="&amp;VLOOKUP(C$1,'100-&gt;45b'!$A$1:$D$45,4,0))</f>
        <v>796</v>
      </c>
      <c r="D97" s="7">
        <f>SUMIFS(Build!$D97:$CY97,Build!$D$1:$CY$1,"&gt;="&amp;VLOOKUP(D$1,'100-&gt;45b'!$A$1:$D$45,3,0),Build!$D$1:$CY$1,"&lt;="&amp;VLOOKUP(D$1,'100-&gt;45b'!$A$1:$D$45,4,0))</f>
        <v>302</v>
      </c>
      <c r="E97" s="7">
        <f>SUMIFS(Build!$D97:$CY97,Build!$D$1:$CY$1,"&gt;="&amp;VLOOKUP(E$1,'100-&gt;45b'!$A$1:$D$45,3,0),Build!$D$1:$CY$1,"&lt;="&amp;VLOOKUP(E$1,'100-&gt;45b'!$A$1:$D$45,4,0))</f>
        <v>0</v>
      </c>
      <c r="F97" s="7">
        <f>SUMIFS(Build!$D97:$CY97,Build!$D$1:$CY$1,"&gt;="&amp;VLOOKUP(F$1,'100-&gt;45b'!$A$1:$D$45,3,0),Build!$D$1:$CY$1,"&lt;="&amp;VLOOKUP(F$1,'100-&gt;45b'!$A$1:$D$45,4,0))</f>
        <v>0</v>
      </c>
      <c r="G97" s="7">
        <f>SUMIFS(Build!$D97:$CY97,Build!$D$1:$CY$1,"&gt;="&amp;VLOOKUP(G$1,'100-&gt;45b'!$A$1:$D$45,3,0),Build!$D$1:$CY$1,"&lt;="&amp;VLOOKUP(G$1,'100-&gt;45b'!$A$1:$D$45,4,0))</f>
        <v>0</v>
      </c>
      <c r="H97" s="7">
        <f>SUMIFS(Build!$D97:$CY97,Build!$D$1:$CY$1,"&gt;="&amp;VLOOKUP(H$1,'100-&gt;45b'!$A$1:$D$45,3,0),Build!$D$1:$CY$1,"&lt;="&amp;VLOOKUP(H$1,'100-&gt;45b'!$A$1:$D$45,4,0))</f>
        <v>107</v>
      </c>
      <c r="I97" s="7">
        <f>SUMIFS(Build!$D97:$CY97,Build!$D$1:$CY$1,"&gt;="&amp;VLOOKUP(I$1,'100-&gt;45b'!$A$1:$D$45,3,0),Build!$D$1:$CY$1,"&lt;="&amp;VLOOKUP(I$1,'100-&gt;45b'!$A$1:$D$45,4,0))</f>
        <v>0</v>
      </c>
      <c r="J97" s="7">
        <f>SUMIFS(Build!$D97:$CY97,Build!$D$1:$CY$1,"&gt;="&amp;VLOOKUP(J$1,'100-&gt;45b'!$A$1:$D$45,3,0),Build!$D$1:$CY$1,"&lt;="&amp;VLOOKUP(J$1,'100-&gt;45b'!$A$1:$D$45,4,0))</f>
        <v>19</v>
      </c>
      <c r="K97" s="7">
        <f>SUMIFS(Build!$D97:$CY97,Build!$D$1:$CY$1,"&gt;="&amp;VLOOKUP(K$1,'100-&gt;45b'!$A$1:$D$45,3,0),Build!$D$1:$CY$1,"&lt;="&amp;VLOOKUP(K$1,'100-&gt;45b'!$A$1:$D$45,4,0))</f>
        <v>0</v>
      </c>
      <c r="L97" s="7">
        <f>SUMIFS(Build!$D97:$CY97,Build!$D$1:$CY$1,"&gt;="&amp;VLOOKUP(L$1,'100-&gt;45b'!$A$1:$D$45,3,0),Build!$D$1:$CY$1,"&lt;="&amp;VLOOKUP(L$1,'100-&gt;45b'!$A$1:$D$45,4,0))</f>
        <v>0</v>
      </c>
      <c r="M97" s="7">
        <f>SUMIFS(Build!$D97:$CY97,Build!$D$1:$CY$1,"&gt;="&amp;VLOOKUP(M$1,'100-&gt;45b'!$A$1:$D$45,3,0),Build!$D$1:$CY$1,"&lt;="&amp;VLOOKUP(M$1,'100-&gt;45b'!$A$1:$D$45,4,0))</f>
        <v>0</v>
      </c>
      <c r="N97" s="7">
        <f>SUMIFS(Build!$D97:$CY97,Build!$D$1:$CY$1,"&gt;="&amp;VLOOKUP(N$1,'100-&gt;45b'!$A$1:$D$45,3,0),Build!$D$1:$CY$1,"&lt;="&amp;VLOOKUP(N$1,'100-&gt;45b'!$A$1:$D$45,4,0))</f>
        <v>0</v>
      </c>
      <c r="O97" s="7">
        <f>SUMIFS(Build!$D97:$CY97,Build!$D$1:$CY$1,"&gt;="&amp;VLOOKUP(O$1,'100-&gt;45b'!$A$1:$D$45,3,0),Build!$D$1:$CY$1,"&lt;="&amp;VLOOKUP(O$1,'100-&gt;45b'!$A$1:$D$45,4,0))</f>
        <v>0</v>
      </c>
      <c r="P97" s="7">
        <f>SUMIFS(Build!$D97:$CY97,Build!$D$1:$CY$1,"&gt;="&amp;VLOOKUP(P$1,'100-&gt;45b'!$A$1:$D$45,3,0),Build!$D$1:$CY$1,"&lt;="&amp;VLOOKUP(P$1,'100-&gt;45b'!$A$1:$D$45,4,0))</f>
        <v>0</v>
      </c>
      <c r="Q97" s="7">
        <f>SUMIFS(Build!$D97:$CY97,Build!$D$1:$CY$1,"&gt;="&amp;VLOOKUP(Q$1,'100-&gt;45b'!$A$1:$D$45,3,0),Build!$D$1:$CY$1,"&lt;="&amp;VLOOKUP(Q$1,'100-&gt;45b'!$A$1:$D$45,4,0))</f>
        <v>0</v>
      </c>
      <c r="R97" s="7">
        <f>SUMIFS(Build!$D97:$CY97,Build!$D$1:$CY$1,"&gt;="&amp;VLOOKUP(R$1,'100-&gt;45b'!$A$1:$D$45,3,0),Build!$D$1:$CY$1,"&lt;="&amp;VLOOKUP(R$1,'100-&gt;45b'!$A$1:$D$45,4,0))</f>
        <v>0</v>
      </c>
      <c r="S97" s="7">
        <f>SUMIFS(Build!$D97:$CY97,Build!$D$1:$CY$1,"&gt;="&amp;VLOOKUP(S$1,'100-&gt;45b'!$A$1:$D$45,3,0),Build!$D$1:$CY$1,"&lt;="&amp;VLOOKUP(S$1,'100-&gt;45b'!$A$1:$D$45,4,0))</f>
        <v>0</v>
      </c>
      <c r="T97" s="7">
        <f>SUMIFS(Build!$D97:$CY97,Build!$D$1:$CY$1,"&gt;="&amp;VLOOKUP(T$1,'100-&gt;45b'!$A$1:$D$45,3,0),Build!$D$1:$CY$1,"&lt;="&amp;VLOOKUP(T$1,'100-&gt;45b'!$A$1:$D$45,4,0))</f>
        <v>0</v>
      </c>
      <c r="U97" s="7">
        <f>SUMIFS(Build!$D97:$CY97,Build!$D$1:$CY$1,"&gt;="&amp;VLOOKUP(U$1,'100-&gt;45b'!$A$1:$D$45,3,0),Build!$D$1:$CY$1,"&lt;="&amp;VLOOKUP(U$1,'100-&gt;45b'!$A$1:$D$45,4,0))</f>
        <v>0</v>
      </c>
      <c r="V97" s="7">
        <f>SUMIFS(Build!$D97:$CY97,Build!$D$1:$CY$1,"&gt;="&amp;VLOOKUP(V$1,'100-&gt;45b'!$A$1:$D$45,3,0),Build!$D$1:$CY$1,"&lt;="&amp;VLOOKUP(V$1,'100-&gt;45b'!$A$1:$D$45,4,0))</f>
        <v>0</v>
      </c>
      <c r="W97" s="7">
        <f>SUMIFS(Build!$D97:$CY97,Build!$D$1:$CY$1,"&gt;="&amp;VLOOKUP(W$1,'100-&gt;45b'!$A$1:$D$45,3,0),Build!$D$1:$CY$1,"&lt;="&amp;VLOOKUP(W$1,'100-&gt;45b'!$A$1:$D$45,4,0))</f>
        <v>0</v>
      </c>
      <c r="X97" s="7">
        <f>SUMIFS(Build!$D97:$CY97,Build!$D$1:$CY$1,"&gt;="&amp;VLOOKUP(X$1,'100-&gt;45b'!$A$1:$D$45,3,0),Build!$D$1:$CY$1,"&lt;="&amp;VLOOKUP(X$1,'100-&gt;45b'!$A$1:$D$45,4,0))</f>
        <v>0</v>
      </c>
      <c r="Y97" s="7">
        <f>SUMIFS(Build!$D97:$CY97,Build!$D$1:$CY$1,"&gt;="&amp;VLOOKUP(Y$1,'100-&gt;45b'!$A$1:$D$45,3,0),Build!$D$1:$CY$1,"&lt;="&amp;VLOOKUP(Y$1,'100-&gt;45b'!$A$1:$D$45,4,0))</f>
        <v>35</v>
      </c>
      <c r="Z97" s="7">
        <f>SUMIFS(Build!$D97:$CY97,Build!$D$1:$CY$1,"&gt;="&amp;VLOOKUP(Z$1,'100-&gt;45b'!$A$1:$D$45,3,0),Build!$D$1:$CY$1,"&lt;="&amp;VLOOKUP(Z$1,'100-&gt;45b'!$A$1:$D$45,4,0))</f>
        <v>23</v>
      </c>
      <c r="AA97" s="7">
        <f>SUMIFS(Build!$D97:$CY97,Build!$D$1:$CY$1,"&gt;="&amp;VLOOKUP(AA$1,'100-&gt;45b'!$A$1:$D$45,3,0),Build!$D$1:$CY$1,"&lt;="&amp;VLOOKUP(AA$1,'100-&gt;45b'!$A$1:$D$45,4,0))</f>
        <v>159</v>
      </c>
      <c r="AB97" s="7">
        <f>SUMIFS(Build!$D97:$CY97,Build!$D$1:$CY$1,"&gt;="&amp;VLOOKUP(AB$1,'100-&gt;45b'!$A$1:$D$45,3,0),Build!$D$1:$CY$1,"&lt;="&amp;VLOOKUP(AB$1,'100-&gt;45b'!$A$1:$D$45,4,0))</f>
        <v>328</v>
      </c>
      <c r="AC97" s="7">
        <f>SUMIFS(Build!$D97:$CY97,Build!$D$1:$CY$1,"&gt;="&amp;VLOOKUP(AC$1,'100-&gt;45b'!$A$1:$D$45,3,0),Build!$D$1:$CY$1,"&lt;="&amp;VLOOKUP(AC$1,'100-&gt;45b'!$A$1:$D$45,4,0))</f>
        <v>0</v>
      </c>
      <c r="AD97" s="7">
        <f>SUMIFS(Build!$D97:$CY97,Build!$D$1:$CY$1,"&gt;="&amp;VLOOKUP(AD$1,'100-&gt;45b'!$A$1:$D$45,3,0),Build!$D$1:$CY$1,"&lt;="&amp;VLOOKUP(AD$1,'100-&gt;45b'!$A$1:$D$45,4,0))</f>
        <v>55</v>
      </c>
      <c r="AE97" s="7">
        <f>SUMIFS(Build!$D97:$CY97,Build!$D$1:$CY$1,"&gt;="&amp;VLOOKUP(AE$1,'100-&gt;45b'!$A$1:$D$45,3,0),Build!$D$1:$CY$1,"&lt;="&amp;VLOOKUP(AE$1,'100-&gt;45b'!$A$1:$D$45,4,0))</f>
        <v>0</v>
      </c>
      <c r="AF97" s="7">
        <f>SUMIFS(Build!$D97:$CY97,Build!$D$1:$CY$1,"&gt;="&amp;VLOOKUP(AF$1,'100-&gt;45b'!$A$1:$D$45,3,0),Build!$D$1:$CY$1,"&lt;="&amp;VLOOKUP(AF$1,'100-&gt;45b'!$A$1:$D$45,4,0))</f>
        <v>41</v>
      </c>
      <c r="AG97" s="7">
        <f>SUMIFS(Build!$D97:$CY97,Build!$D$1:$CY$1,"&gt;="&amp;VLOOKUP(AG$1,'100-&gt;45b'!$A$1:$D$45,3,0),Build!$D$1:$CY$1,"&lt;="&amp;VLOOKUP(AG$1,'100-&gt;45b'!$A$1:$D$45,4,0))</f>
        <v>0</v>
      </c>
      <c r="AH97" s="7">
        <f>SUMIFS(Build!$D97:$CY97,Build!$D$1:$CY$1,"&gt;="&amp;VLOOKUP(AH$1,'100-&gt;45b'!$A$1:$D$45,3,0),Build!$D$1:$CY$1,"&lt;="&amp;VLOOKUP(AH$1,'100-&gt;45b'!$A$1:$D$45,4,0))</f>
        <v>41</v>
      </c>
      <c r="AI97" s="7">
        <f>SUMIFS(Build!$D97:$CY97,Build!$D$1:$CY$1,"&gt;="&amp;VLOOKUP(AI$1,'100-&gt;45b'!$A$1:$D$45,3,0),Build!$D$1:$CY$1,"&lt;="&amp;VLOOKUP(AI$1,'100-&gt;45b'!$A$1:$D$45,4,0))</f>
        <v>12</v>
      </c>
      <c r="AJ97" s="7">
        <f>SUMIFS(Build!$D97:$CY97,Build!$D$1:$CY$1,"&gt;="&amp;VLOOKUP(AJ$1,'100-&gt;45b'!$A$1:$D$45,3,0),Build!$D$1:$CY$1,"&lt;="&amp;VLOOKUP(AJ$1,'100-&gt;45b'!$A$1:$D$45,4,0))</f>
        <v>24</v>
      </c>
      <c r="AK97" s="7">
        <f>SUMIFS(Build!$D97:$CY97,Build!$D$1:$CY$1,"&gt;="&amp;VLOOKUP(AK$1,'100-&gt;45b'!$A$1:$D$45,3,0),Build!$D$1:$CY$1,"&lt;="&amp;VLOOKUP(AK$1,'100-&gt;45b'!$A$1:$D$45,4,0))</f>
        <v>21</v>
      </c>
      <c r="AL97" s="7">
        <f>SUMIFS(Build!$D97:$CY97,Build!$D$1:$CY$1,"&gt;="&amp;VLOOKUP(AL$1,'100-&gt;45b'!$A$1:$D$45,3,0),Build!$D$1:$CY$1,"&lt;="&amp;VLOOKUP(AL$1,'100-&gt;45b'!$A$1:$D$45,4,0))</f>
        <v>51</v>
      </c>
      <c r="AM97" s="7">
        <f>SUMIFS(Build!$D97:$CY97,Build!$D$1:$CY$1,"&gt;="&amp;VLOOKUP(AM$1,'100-&gt;45b'!$A$1:$D$45,3,0),Build!$D$1:$CY$1,"&lt;="&amp;VLOOKUP(AM$1,'100-&gt;45b'!$A$1:$D$45,4,0))</f>
        <v>0</v>
      </c>
      <c r="AN97" s="7">
        <f>SUMIFS(Build!$D97:$CY97,Build!$D$1:$CY$1,"&gt;="&amp;VLOOKUP(AN$1,'100-&gt;45b'!$A$1:$D$45,3,0),Build!$D$1:$CY$1,"&lt;="&amp;VLOOKUP(AN$1,'100-&gt;45b'!$A$1:$D$45,4,0))</f>
        <v>0</v>
      </c>
      <c r="AO97" s="7">
        <f>SUMIFS(Build!$D97:$CY97,Build!$D$1:$CY$1,"&gt;="&amp;VLOOKUP(AO$1,'100-&gt;45b'!$A$1:$D$45,3,0),Build!$D$1:$CY$1,"&lt;="&amp;VLOOKUP(AO$1,'100-&gt;45b'!$A$1:$D$45,4,0))</f>
        <v>115</v>
      </c>
      <c r="AP97" s="7">
        <f>SUMIFS(Build!$D97:$CY97,Build!$D$1:$CY$1,"&gt;="&amp;VLOOKUP(AP$1,'100-&gt;45b'!$A$1:$D$45,3,0),Build!$D$1:$CY$1,"&lt;="&amp;VLOOKUP(AP$1,'100-&gt;45b'!$A$1:$D$45,4,0))</f>
        <v>912</v>
      </c>
      <c r="AQ97" s="7">
        <f>SUMIFS(Build!$D97:$CY97,Build!$D$1:$CY$1,"&gt;="&amp;VLOOKUP(AQ$1,'100-&gt;45b'!$A$1:$D$45,3,0),Build!$D$1:$CY$1,"&lt;="&amp;VLOOKUP(AQ$1,'100-&gt;45b'!$A$1:$D$45,4,0))</f>
        <v>372</v>
      </c>
      <c r="AR97" s="7">
        <f>SUMIFS(Build!$D97:$CY97,Build!$D$1:$CY$1,"&gt;="&amp;VLOOKUP(AR$1,'100-&gt;45b'!$A$1:$D$45,3,0),Build!$D$1:$CY$1,"&lt;="&amp;VLOOKUP(AR$1,'100-&gt;45b'!$A$1:$D$45,4,0))</f>
        <v>92</v>
      </c>
      <c r="AS97" s="7">
        <f>SUMIFS(Build!$D97:$CY97,Build!$D$1:$CY$1,"&gt;="&amp;VLOOKUP(AS$1,'100-&gt;45b'!$A$1:$D$45,3,0),Build!$D$1:$CY$1,"&lt;="&amp;VLOOKUP(AS$1,'100-&gt;45b'!$A$1:$D$45,4,0))</f>
        <v>0</v>
      </c>
      <c r="AT97" s="7">
        <f>SUMIFS(Build!$D97:$CY97,Build!$D$1:$CY$1,"&gt;="&amp;VLOOKUP(AT$1,'100-&gt;45b'!$A$1:$D$45,3,0),Build!$D$1:$CY$1,"&lt;="&amp;VLOOKUP(AT$1,'100-&gt;45b'!$A$1:$D$45,4,0))</f>
        <v>87</v>
      </c>
      <c r="AU97" s="7">
        <f>SUMIFS(Build!$D97:$CY97,Build!$D$1:$CY$1,"&gt;="&amp;VLOOKUP(AU$1,'100-&gt;45b'!$A$1:$D$45,3,0),Build!$D$1:$CY$1,"&lt;="&amp;VLOOKUP(AU$1,'100-&gt;45b'!$A$1:$D$45,4,0))</f>
        <v>78</v>
      </c>
      <c r="AV97" s="23">
        <f>Build!CX97</f>
        <v>0</v>
      </c>
      <c r="AW97" s="7">
        <f>Build!CY97</f>
        <v>277</v>
      </c>
      <c r="AX97" s="7"/>
      <c r="AY97" s="17">
        <f t="shared" si="2"/>
        <v>21</v>
      </c>
      <c r="AZ97" s="18">
        <f t="shared" si="3"/>
        <v>7.017988345578921E-2</v>
      </c>
      <c r="BA97" s="18"/>
      <c r="BB97" s="18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B97" s="8"/>
    </row>
    <row r="98" spans="1:106" x14ac:dyDescent="0.25">
      <c r="A98" t="s">
        <v>343</v>
      </c>
      <c r="B98">
        <f>VLOOKUP($A98&amp;0,'Short Labels'!$B$1:$N$8042,8,0)</f>
        <v>2014</v>
      </c>
      <c r="C98" s="7">
        <f>SUMIFS(Build!$D98:$CY98,Build!$D$1:$CY$1,"&gt;="&amp;VLOOKUP(C$1,'100-&gt;45b'!$A$1:$D$45,3,0),Build!$D$1:$CY$1,"&lt;="&amp;VLOOKUP(C$1,'100-&gt;45b'!$A$1:$D$45,4,0))</f>
        <v>14194206</v>
      </c>
      <c r="D98" s="7">
        <f>SUMIFS(Build!$D98:$CY98,Build!$D$1:$CY$1,"&gt;="&amp;VLOOKUP(D$1,'100-&gt;45b'!$A$1:$D$45,3,0),Build!$D$1:$CY$1,"&lt;="&amp;VLOOKUP(D$1,'100-&gt;45b'!$A$1:$D$45,4,0))</f>
        <v>205566</v>
      </c>
      <c r="E98" s="7">
        <f>SUMIFS(Build!$D98:$CY98,Build!$D$1:$CY$1,"&gt;="&amp;VLOOKUP(E$1,'100-&gt;45b'!$A$1:$D$45,3,0),Build!$D$1:$CY$1,"&lt;="&amp;VLOOKUP(E$1,'100-&gt;45b'!$A$1:$D$45,4,0))</f>
        <v>63547</v>
      </c>
      <c r="F98" s="7">
        <f>SUMIFS(Build!$D98:$CY98,Build!$D$1:$CY$1,"&gt;="&amp;VLOOKUP(F$1,'100-&gt;45b'!$A$1:$D$45,3,0),Build!$D$1:$CY$1,"&lt;="&amp;VLOOKUP(F$1,'100-&gt;45b'!$A$1:$D$45,4,0))</f>
        <v>159716</v>
      </c>
      <c r="G98" s="7">
        <f>SUMIFS(Build!$D98:$CY98,Build!$D$1:$CY$1,"&gt;="&amp;VLOOKUP(G$1,'100-&gt;45b'!$A$1:$D$45,3,0),Build!$D$1:$CY$1,"&lt;="&amp;VLOOKUP(G$1,'100-&gt;45b'!$A$1:$D$45,4,0))</f>
        <v>1010</v>
      </c>
      <c r="H98" s="7">
        <f>SUMIFS(Build!$D98:$CY98,Build!$D$1:$CY$1,"&gt;="&amp;VLOOKUP(H$1,'100-&gt;45b'!$A$1:$D$45,3,0),Build!$D$1:$CY$1,"&lt;="&amp;VLOOKUP(H$1,'100-&gt;45b'!$A$1:$D$45,4,0))</f>
        <v>112807</v>
      </c>
      <c r="I98" s="7">
        <f>SUMIFS(Build!$D98:$CY98,Build!$D$1:$CY$1,"&gt;="&amp;VLOOKUP(I$1,'100-&gt;45b'!$A$1:$D$45,3,0),Build!$D$1:$CY$1,"&lt;="&amp;VLOOKUP(I$1,'100-&gt;45b'!$A$1:$D$45,4,0))</f>
        <v>235094</v>
      </c>
      <c r="J98" s="7">
        <f>SUMIFS(Build!$D98:$CY98,Build!$D$1:$CY$1,"&gt;="&amp;VLOOKUP(J$1,'100-&gt;45b'!$A$1:$D$45,3,0),Build!$D$1:$CY$1,"&lt;="&amp;VLOOKUP(J$1,'100-&gt;45b'!$A$1:$D$45,4,0))</f>
        <v>30546</v>
      </c>
      <c r="K98" s="7">
        <f>SUMIFS(Build!$D98:$CY98,Build!$D$1:$CY$1,"&gt;="&amp;VLOOKUP(K$1,'100-&gt;45b'!$A$1:$D$45,3,0),Build!$D$1:$CY$1,"&lt;="&amp;VLOOKUP(K$1,'100-&gt;45b'!$A$1:$D$45,4,0))</f>
        <v>4920</v>
      </c>
      <c r="L98" s="7">
        <f>SUMIFS(Build!$D98:$CY98,Build!$D$1:$CY$1,"&gt;="&amp;VLOOKUP(L$1,'100-&gt;45b'!$A$1:$D$45,3,0),Build!$D$1:$CY$1,"&lt;="&amp;VLOOKUP(L$1,'100-&gt;45b'!$A$1:$D$45,4,0))</f>
        <v>0</v>
      </c>
      <c r="M98" s="7">
        <f>SUMIFS(Build!$D98:$CY98,Build!$D$1:$CY$1,"&gt;="&amp;VLOOKUP(M$1,'100-&gt;45b'!$A$1:$D$45,3,0),Build!$D$1:$CY$1,"&lt;="&amp;VLOOKUP(M$1,'100-&gt;45b'!$A$1:$D$45,4,0))</f>
        <v>9868</v>
      </c>
      <c r="N98" s="7">
        <f>SUMIFS(Build!$D98:$CY98,Build!$D$1:$CY$1,"&gt;="&amp;VLOOKUP(N$1,'100-&gt;45b'!$A$1:$D$45,3,0),Build!$D$1:$CY$1,"&lt;="&amp;VLOOKUP(N$1,'100-&gt;45b'!$A$1:$D$45,4,0))</f>
        <v>1590</v>
      </c>
      <c r="O98" s="7">
        <f>SUMIFS(Build!$D98:$CY98,Build!$D$1:$CY$1,"&gt;="&amp;VLOOKUP(O$1,'100-&gt;45b'!$A$1:$D$45,3,0),Build!$D$1:$CY$1,"&lt;="&amp;VLOOKUP(O$1,'100-&gt;45b'!$A$1:$D$45,4,0))</f>
        <v>9479</v>
      </c>
      <c r="P98" s="7">
        <f>SUMIFS(Build!$D98:$CY98,Build!$D$1:$CY$1,"&gt;="&amp;VLOOKUP(P$1,'100-&gt;45b'!$A$1:$D$45,3,0),Build!$D$1:$CY$1,"&lt;="&amp;VLOOKUP(P$1,'100-&gt;45b'!$A$1:$D$45,4,0))</f>
        <v>28569</v>
      </c>
      <c r="Q98" s="7">
        <f>SUMIFS(Build!$D98:$CY98,Build!$D$1:$CY$1,"&gt;="&amp;VLOOKUP(Q$1,'100-&gt;45b'!$A$1:$D$45,3,0),Build!$D$1:$CY$1,"&lt;="&amp;VLOOKUP(Q$1,'100-&gt;45b'!$A$1:$D$45,4,0))</f>
        <v>12677</v>
      </c>
      <c r="R98" s="7">
        <f>SUMIFS(Build!$D98:$CY98,Build!$D$1:$CY$1,"&gt;="&amp;VLOOKUP(R$1,'100-&gt;45b'!$A$1:$D$45,3,0),Build!$D$1:$CY$1,"&lt;="&amp;VLOOKUP(R$1,'100-&gt;45b'!$A$1:$D$45,4,0))</f>
        <v>17173</v>
      </c>
      <c r="S98" s="7">
        <f>SUMIFS(Build!$D98:$CY98,Build!$D$1:$CY$1,"&gt;="&amp;VLOOKUP(S$1,'100-&gt;45b'!$A$1:$D$45,3,0),Build!$D$1:$CY$1,"&lt;="&amp;VLOOKUP(S$1,'100-&gt;45b'!$A$1:$D$45,4,0))</f>
        <v>1350</v>
      </c>
      <c r="T98" s="7">
        <f>SUMIFS(Build!$D98:$CY98,Build!$D$1:$CY$1,"&gt;="&amp;VLOOKUP(T$1,'100-&gt;45b'!$A$1:$D$45,3,0),Build!$D$1:$CY$1,"&lt;="&amp;VLOOKUP(T$1,'100-&gt;45b'!$A$1:$D$45,4,0))</f>
        <v>3341</v>
      </c>
      <c r="U98" s="7">
        <f>SUMIFS(Build!$D98:$CY98,Build!$D$1:$CY$1,"&gt;="&amp;VLOOKUP(U$1,'100-&gt;45b'!$A$1:$D$45,3,0),Build!$D$1:$CY$1,"&lt;="&amp;VLOOKUP(U$1,'100-&gt;45b'!$A$1:$D$45,4,0))</f>
        <v>475</v>
      </c>
      <c r="V98" s="7">
        <f>SUMIFS(Build!$D98:$CY98,Build!$D$1:$CY$1,"&gt;="&amp;VLOOKUP(V$1,'100-&gt;45b'!$A$1:$D$45,3,0),Build!$D$1:$CY$1,"&lt;="&amp;VLOOKUP(V$1,'100-&gt;45b'!$A$1:$D$45,4,0))</f>
        <v>1171</v>
      </c>
      <c r="W98" s="7">
        <f>SUMIFS(Build!$D98:$CY98,Build!$D$1:$CY$1,"&gt;="&amp;VLOOKUP(W$1,'100-&gt;45b'!$A$1:$D$45,3,0),Build!$D$1:$CY$1,"&lt;="&amp;VLOOKUP(W$1,'100-&gt;45b'!$A$1:$D$45,4,0))</f>
        <v>3035</v>
      </c>
      <c r="X98" s="7">
        <f>SUMIFS(Build!$D98:$CY98,Build!$D$1:$CY$1,"&gt;="&amp;VLOOKUP(X$1,'100-&gt;45b'!$A$1:$D$45,3,0),Build!$D$1:$CY$1,"&lt;="&amp;VLOOKUP(X$1,'100-&gt;45b'!$A$1:$D$45,4,0))</f>
        <v>155266</v>
      </c>
      <c r="Y98" s="7">
        <f>SUMIFS(Build!$D98:$CY98,Build!$D$1:$CY$1,"&gt;="&amp;VLOOKUP(Y$1,'100-&gt;45b'!$A$1:$D$45,3,0),Build!$D$1:$CY$1,"&lt;="&amp;VLOOKUP(Y$1,'100-&gt;45b'!$A$1:$D$45,4,0))</f>
        <v>19598</v>
      </c>
      <c r="Z98" s="7">
        <f>SUMIFS(Build!$D98:$CY98,Build!$D$1:$CY$1,"&gt;="&amp;VLOOKUP(Z$1,'100-&gt;45b'!$A$1:$D$45,3,0),Build!$D$1:$CY$1,"&lt;="&amp;VLOOKUP(Z$1,'100-&gt;45b'!$A$1:$D$45,4,0))</f>
        <v>14002</v>
      </c>
      <c r="AA98" s="7">
        <f>SUMIFS(Build!$D98:$CY98,Build!$D$1:$CY$1,"&gt;="&amp;VLOOKUP(AA$1,'100-&gt;45b'!$A$1:$D$45,3,0),Build!$D$1:$CY$1,"&lt;="&amp;VLOOKUP(AA$1,'100-&gt;45b'!$A$1:$D$45,4,0))</f>
        <v>438145</v>
      </c>
      <c r="AB98" s="7">
        <f>SUMIFS(Build!$D98:$CY98,Build!$D$1:$CY$1,"&gt;="&amp;VLOOKUP(AB$1,'100-&gt;45b'!$A$1:$D$45,3,0),Build!$D$1:$CY$1,"&lt;="&amp;VLOOKUP(AB$1,'100-&gt;45b'!$A$1:$D$45,4,0))</f>
        <v>2583948</v>
      </c>
      <c r="AC98" s="7">
        <f>SUMIFS(Build!$D98:$CY98,Build!$D$1:$CY$1,"&gt;="&amp;VLOOKUP(AC$1,'100-&gt;45b'!$A$1:$D$45,3,0),Build!$D$1:$CY$1,"&lt;="&amp;VLOOKUP(AC$1,'100-&gt;45b'!$A$1:$D$45,4,0))</f>
        <v>470721</v>
      </c>
      <c r="AD98" s="7">
        <f>SUMIFS(Build!$D98:$CY98,Build!$D$1:$CY$1,"&gt;="&amp;VLOOKUP(AD$1,'100-&gt;45b'!$A$1:$D$45,3,0),Build!$D$1:$CY$1,"&lt;="&amp;VLOOKUP(AD$1,'100-&gt;45b'!$A$1:$D$45,4,0))</f>
        <v>4248</v>
      </c>
      <c r="AE98" s="7">
        <f>SUMIFS(Build!$D98:$CY98,Build!$D$1:$CY$1,"&gt;="&amp;VLOOKUP(AE$1,'100-&gt;45b'!$A$1:$D$45,3,0),Build!$D$1:$CY$1,"&lt;="&amp;VLOOKUP(AE$1,'100-&gt;45b'!$A$1:$D$45,4,0))</f>
        <v>5278</v>
      </c>
      <c r="AF98" s="7">
        <f>SUMIFS(Build!$D98:$CY98,Build!$D$1:$CY$1,"&gt;="&amp;VLOOKUP(AF$1,'100-&gt;45b'!$A$1:$D$45,3,0),Build!$D$1:$CY$1,"&lt;="&amp;VLOOKUP(AF$1,'100-&gt;45b'!$A$1:$D$45,4,0))</f>
        <v>40490</v>
      </c>
      <c r="AG98" s="7">
        <f>SUMIFS(Build!$D98:$CY98,Build!$D$1:$CY$1,"&gt;="&amp;VLOOKUP(AG$1,'100-&gt;45b'!$A$1:$D$45,3,0),Build!$D$1:$CY$1,"&lt;="&amp;VLOOKUP(AG$1,'100-&gt;45b'!$A$1:$D$45,4,0))</f>
        <v>9787</v>
      </c>
      <c r="AH98" s="7">
        <f>SUMIFS(Build!$D98:$CY98,Build!$D$1:$CY$1,"&gt;="&amp;VLOOKUP(AH$1,'100-&gt;45b'!$A$1:$D$45,3,0),Build!$D$1:$CY$1,"&lt;="&amp;VLOOKUP(AH$1,'100-&gt;45b'!$A$1:$D$45,4,0))</f>
        <v>806758</v>
      </c>
      <c r="AI98" s="7">
        <f>SUMIFS(Build!$D98:$CY98,Build!$D$1:$CY$1,"&gt;="&amp;VLOOKUP(AI$1,'100-&gt;45b'!$A$1:$D$45,3,0),Build!$D$1:$CY$1,"&lt;="&amp;VLOOKUP(AI$1,'100-&gt;45b'!$A$1:$D$45,4,0))</f>
        <v>14971</v>
      </c>
      <c r="AJ98" s="7">
        <f>SUMIFS(Build!$D98:$CY98,Build!$D$1:$CY$1,"&gt;="&amp;VLOOKUP(AJ$1,'100-&gt;45b'!$A$1:$D$45,3,0),Build!$D$1:$CY$1,"&lt;="&amp;VLOOKUP(AJ$1,'100-&gt;45b'!$A$1:$D$45,4,0))</f>
        <v>14880</v>
      </c>
      <c r="AK98" s="7">
        <f>SUMIFS(Build!$D98:$CY98,Build!$D$1:$CY$1,"&gt;="&amp;VLOOKUP(AK$1,'100-&gt;45b'!$A$1:$D$45,3,0),Build!$D$1:$CY$1,"&lt;="&amp;VLOOKUP(AK$1,'100-&gt;45b'!$A$1:$D$45,4,0))</f>
        <v>2384</v>
      </c>
      <c r="AL98" s="7">
        <f>SUMIFS(Build!$D98:$CY98,Build!$D$1:$CY$1,"&gt;="&amp;VLOOKUP(AL$1,'100-&gt;45b'!$A$1:$D$45,3,0),Build!$D$1:$CY$1,"&lt;="&amp;VLOOKUP(AL$1,'100-&gt;45b'!$A$1:$D$45,4,0))</f>
        <v>61384</v>
      </c>
      <c r="AM98" s="7">
        <f>SUMIFS(Build!$D98:$CY98,Build!$D$1:$CY$1,"&gt;="&amp;VLOOKUP(AM$1,'100-&gt;45b'!$A$1:$D$45,3,0),Build!$D$1:$CY$1,"&lt;="&amp;VLOOKUP(AM$1,'100-&gt;45b'!$A$1:$D$45,4,0))</f>
        <v>6017</v>
      </c>
      <c r="AN98" s="7">
        <f>SUMIFS(Build!$D98:$CY98,Build!$D$1:$CY$1,"&gt;="&amp;VLOOKUP(AN$1,'100-&gt;45b'!$A$1:$D$45,3,0),Build!$D$1:$CY$1,"&lt;="&amp;VLOOKUP(AN$1,'100-&gt;45b'!$A$1:$D$45,4,0))</f>
        <v>34040</v>
      </c>
      <c r="AO98" s="7">
        <f>SUMIFS(Build!$D98:$CY98,Build!$D$1:$CY$1,"&gt;="&amp;VLOOKUP(AO$1,'100-&gt;45b'!$A$1:$D$45,3,0),Build!$D$1:$CY$1,"&lt;="&amp;VLOOKUP(AO$1,'100-&gt;45b'!$A$1:$D$45,4,0))</f>
        <v>131048</v>
      </c>
      <c r="AP98" s="7">
        <f>SUMIFS(Build!$D98:$CY98,Build!$D$1:$CY$1,"&gt;="&amp;VLOOKUP(AP$1,'100-&gt;45b'!$A$1:$D$45,3,0),Build!$D$1:$CY$1,"&lt;="&amp;VLOOKUP(AP$1,'100-&gt;45b'!$A$1:$D$45,4,0))</f>
        <v>192686</v>
      </c>
      <c r="AQ98" s="7">
        <f>SUMIFS(Build!$D98:$CY98,Build!$D$1:$CY$1,"&gt;="&amp;VLOOKUP(AQ$1,'100-&gt;45b'!$A$1:$D$45,3,0),Build!$D$1:$CY$1,"&lt;="&amp;VLOOKUP(AQ$1,'100-&gt;45b'!$A$1:$D$45,4,0))</f>
        <v>418374</v>
      </c>
      <c r="AR98" s="7">
        <f>SUMIFS(Build!$D98:$CY98,Build!$D$1:$CY$1,"&gt;="&amp;VLOOKUP(AR$1,'100-&gt;45b'!$A$1:$D$45,3,0),Build!$D$1:$CY$1,"&lt;="&amp;VLOOKUP(AR$1,'100-&gt;45b'!$A$1:$D$45,4,0))</f>
        <v>168132</v>
      </c>
      <c r="AS98" s="7">
        <f>SUMIFS(Build!$D98:$CY98,Build!$D$1:$CY$1,"&gt;="&amp;VLOOKUP(AS$1,'100-&gt;45b'!$A$1:$D$45,3,0),Build!$D$1:$CY$1,"&lt;="&amp;VLOOKUP(AS$1,'100-&gt;45b'!$A$1:$D$45,4,0))</f>
        <v>20903</v>
      </c>
      <c r="AT98" s="7">
        <f>SUMIFS(Build!$D98:$CY98,Build!$D$1:$CY$1,"&gt;="&amp;VLOOKUP(AT$1,'100-&gt;45b'!$A$1:$D$45,3,0),Build!$D$1:$CY$1,"&lt;="&amp;VLOOKUP(AT$1,'100-&gt;45b'!$A$1:$D$45,4,0))</f>
        <v>212470</v>
      </c>
      <c r="AU98" s="7">
        <f>SUMIFS(Build!$D98:$CY98,Build!$D$1:$CY$1,"&gt;="&amp;VLOOKUP(AU$1,'100-&gt;45b'!$A$1:$D$45,3,0),Build!$D$1:$CY$1,"&lt;="&amp;VLOOKUP(AU$1,'100-&gt;45b'!$A$1:$D$45,4,0))</f>
        <v>237059</v>
      </c>
      <c r="AV98" s="23">
        <f>Build!CX98</f>
        <v>1740</v>
      </c>
      <c r="AW98" s="7">
        <f>Build!CY98</f>
        <v>0</v>
      </c>
      <c r="AX98" s="7"/>
      <c r="AY98" s="17">
        <f t="shared" si="2"/>
        <v>44</v>
      </c>
      <c r="AZ98" s="18">
        <f t="shared" si="3"/>
        <v>0</v>
      </c>
      <c r="BA98" s="18"/>
      <c r="BB98" s="18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B98" s="8"/>
    </row>
    <row r="99" spans="1:106" x14ac:dyDescent="0.25">
      <c r="A99" t="s">
        <v>324</v>
      </c>
      <c r="B99">
        <f>VLOOKUP($A99&amp;0,'Short Labels'!$B$1:$N$8042,8,0)</f>
        <v>2017</v>
      </c>
      <c r="C99" s="7">
        <f>SUMIFS(Build!$D99:$CY99,Build!$D$1:$CY$1,"&gt;="&amp;VLOOKUP(C$1,'100-&gt;45b'!$A$1:$D$45,3,0),Build!$D$1:$CY$1,"&lt;="&amp;VLOOKUP(C$1,'100-&gt;45b'!$A$1:$D$45,4,0))</f>
        <v>4042051</v>
      </c>
      <c r="D99" s="7">
        <f>SUMIFS(Build!$D99:$CY99,Build!$D$1:$CY$1,"&gt;="&amp;VLOOKUP(D$1,'100-&gt;45b'!$A$1:$D$45,3,0),Build!$D$1:$CY$1,"&lt;="&amp;VLOOKUP(D$1,'100-&gt;45b'!$A$1:$D$45,4,0))</f>
        <v>53192</v>
      </c>
      <c r="E99" s="7">
        <f>SUMIFS(Build!$D99:$CY99,Build!$D$1:$CY$1,"&gt;="&amp;VLOOKUP(E$1,'100-&gt;45b'!$A$1:$D$45,3,0),Build!$D$1:$CY$1,"&lt;="&amp;VLOOKUP(E$1,'100-&gt;45b'!$A$1:$D$45,4,0))</f>
        <v>1347</v>
      </c>
      <c r="F99" s="7">
        <f>SUMIFS(Build!$D99:$CY99,Build!$D$1:$CY$1,"&gt;="&amp;VLOOKUP(F$1,'100-&gt;45b'!$A$1:$D$45,3,0),Build!$D$1:$CY$1,"&lt;="&amp;VLOOKUP(F$1,'100-&gt;45b'!$A$1:$D$45,4,0))</f>
        <v>115454</v>
      </c>
      <c r="G99" s="7">
        <f>SUMIFS(Build!$D99:$CY99,Build!$D$1:$CY$1,"&gt;="&amp;VLOOKUP(G$1,'100-&gt;45b'!$A$1:$D$45,3,0),Build!$D$1:$CY$1,"&lt;="&amp;VLOOKUP(G$1,'100-&gt;45b'!$A$1:$D$45,4,0))</f>
        <v>0</v>
      </c>
      <c r="H99" s="7">
        <f>SUMIFS(Build!$D99:$CY99,Build!$D$1:$CY$1,"&gt;="&amp;VLOOKUP(H$1,'100-&gt;45b'!$A$1:$D$45,3,0),Build!$D$1:$CY$1,"&lt;="&amp;VLOOKUP(H$1,'100-&gt;45b'!$A$1:$D$45,4,0))</f>
        <v>255227</v>
      </c>
      <c r="I99" s="7">
        <f>SUMIFS(Build!$D99:$CY99,Build!$D$1:$CY$1,"&gt;="&amp;VLOOKUP(I$1,'100-&gt;45b'!$A$1:$D$45,3,0),Build!$D$1:$CY$1,"&lt;="&amp;VLOOKUP(I$1,'100-&gt;45b'!$A$1:$D$45,4,0))</f>
        <v>112527</v>
      </c>
      <c r="J99" s="7">
        <f>SUMIFS(Build!$D99:$CY99,Build!$D$1:$CY$1,"&gt;="&amp;VLOOKUP(J$1,'100-&gt;45b'!$A$1:$D$45,3,0),Build!$D$1:$CY$1,"&lt;="&amp;VLOOKUP(J$1,'100-&gt;45b'!$A$1:$D$45,4,0))</f>
        <v>14050</v>
      </c>
      <c r="K99" s="7">
        <f>SUMIFS(Build!$D99:$CY99,Build!$D$1:$CY$1,"&gt;="&amp;VLOOKUP(K$1,'100-&gt;45b'!$A$1:$D$45,3,0),Build!$D$1:$CY$1,"&lt;="&amp;VLOOKUP(K$1,'100-&gt;45b'!$A$1:$D$45,4,0))</f>
        <v>14696</v>
      </c>
      <c r="L99" s="7">
        <f>SUMIFS(Build!$D99:$CY99,Build!$D$1:$CY$1,"&gt;="&amp;VLOOKUP(L$1,'100-&gt;45b'!$A$1:$D$45,3,0),Build!$D$1:$CY$1,"&lt;="&amp;VLOOKUP(L$1,'100-&gt;45b'!$A$1:$D$45,4,0))</f>
        <v>0</v>
      </c>
      <c r="M99" s="7">
        <f>SUMIFS(Build!$D99:$CY99,Build!$D$1:$CY$1,"&gt;="&amp;VLOOKUP(M$1,'100-&gt;45b'!$A$1:$D$45,3,0),Build!$D$1:$CY$1,"&lt;="&amp;VLOOKUP(M$1,'100-&gt;45b'!$A$1:$D$45,4,0))</f>
        <v>12366</v>
      </c>
      <c r="N99" s="7">
        <f>SUMIFS(Build!$D99:$CY99,Build!$D$1:$CY$1,"&gt;="&amp;VLOOKUP(N$1,'100-&gt;45b'!$A$1:$D$45,3,0),Build!$D$1:$CY$1,"&lt;="&amp;VLOOKUP(N$1,'100-&gt;45b'!$A$1:$D$45,4,0))</f>
        <v>1869</v>
      </c>
      <c r="O99" s="7">
        <f>SUMIFS(Build!$D99:$CY99,Build!$D$1:$CY$1,"&gt;="&amp;VLOOKUP(O$1,'100-&gt;45b'!$A$1:$D$45,3,0),Build!$D$1:$CY$1,"&lt;="&amp;VLOOKUP(O$1,'100-&gt;45b'!$A$1:$D$45,4,0))</f>
        <v>4824</v>
      </c>
      <c r="P99" s="7">
        <f>SUMIFS(Build!$D99:$CY99,Build!$D$1:$CY$1,"&gt;="&amp;VLOOKUP(P$1,'100-&gt;45b'!$A$1:$D$45,3,0),Build!$D$1:$CY$1,"&lt;="&amp;VLOOKUP(P$1,'100-&gt;45b'!$A$1:$D$45,4,0))</f>
        <v>107286</v>
      </c>
      <c r="Q99" s="7">
        <f>SUMIFS(Build!$D99:$CY99,Build!$D$1:$CY$1,"&gt;="&amp;VLOOKUP(Q$1,'100-&gt;45b'!$A$1:$D$45,3,0),Build!$D$1:$CY$1,"&lt;="&amp;VLOOKUP(Q$1,'100-&gt;45b'!$A$1:$D$45,4,0))</f>
        <v>2598</v>
      </c>
      <c r="R99" s="7">
        <f>SUMIFS(Build!$D99:$CY99,Build!$D$1:$CY$1,"&gt;="&amp;VLOOKUP(R$1,'100-&gt;45b'!$A$1:$D$45,3,0),Build!$D$1:$CY$1,"&lt;="&amp;VLOOKUP(R$1,'100-&gt;45b'!$A$1:$D$45,4,0))</f>
        <v>89213</v>
      </c>
      <c r="S99" s="7">
        <f>SUMIFS(Build!$D99:$CY99,Build!$D$1:$CY$1,"&gt;="&amp;VLOOKUP(S$1,'100-&gt;45b'!$A$1:$D$45,3,0),Build!$D$1:$CY$1,"&lt;="&amp;VLOOKUP(S$1,'100-&gt;45b'!$A$1:$D$45,4,0))</f>
        <v>0</v>
      </c>
      <c r="T99" s="7">
        <f>SUMIFS(Build!$D99:$CY99,Build!$D$1:$CY$1,"&gt;="&amp;VLOOKUP(T$1,'100-&gt;45b'!$A$1:$D$45,3,0),Build!$D$1:$CY$1,"&lt;="&amp;VLOOKUP(T$1,'100-&gt;45b'!$A$1:$D$45,4,0))</f>
        <v>0</v>
      </c>
      <c r="U99" s="7">
        <f>SUMIFS(Build!$D99:$CY99,Build!$D$1:$CY$1,"&gt;="&amp;VLOOKUP(U$1,'100-&gt;45b'!$A$1:$D$45,3,0),Build!$D$1:$CY$1,"&lt;="&amp;VLOOKUP(U$1,'100-&gt;45b'!$A$1:$D$45,4,0))</f>
        <v>0</v>
      </c>
      <c r="V99" s="7">
        <f>SUMIFS(Build!$D99:$CY99,Build!$D$1:$CY$1,"&gt;="&amp;VLOOKUP(V$1,'100-&gt;45b'!$A$1:$D$45,3,0),Build!$D$1:$CY$1,"&lt;="&amp;VLOOKUP(V$1,'100-&gt;45b'!$A$1:$D$45,4,0))</f>
        <v>0</v>
      </c>
      <c r="W99" s="7">
        <f>SUMIFS(Build!$D99:$CY99,Build!$D$1:$CY$1,"&gt;="&amp;VLOOKUP(W$1,'100-&gt;45b'!$A$1:$D$45,3,0),Build!$D$1:$CY$1,"&lt;="&amp;VLOOKUP(W$1,'100-&gt;45b'!$A$1:$D$45,4,0))</f>
        <v>0</v>
      </c>
      <c r="X99" s="7">
        <f>SUMIFS(Build!$D99:$CY99,Build!$D$1:$CY$1,"&gt;="&amp;VLOOKUP(X$1,'100-&gt;45b'!$A$1:$D$45,3,0),Build!$D$1:$CY$1,"&lt;="&amp;VLOOKUP(X$1,'100-&gt;45b'!$A$1:$D$45,4,0))</f>
        <v>115699</v>
      </c>
      <c r="Y99" s="7">
        <f>SUMIFS(Build!$D99:$CY99,Build!$D$1:$CY$1,"&gt;="&amp;VLOOKUP(Y$1,'100-&gt;45b'!$A$1:$D$45,3,0),Build!$D$1:$CY$1,"&lt;="&amp;VLOOKUP(Y$1,'100-&gt;45b'!$A$1:$D$45,4,0))</f>
        <v>8545</v>
      </c>
      <c r="Z99" s="7">
        <f>SUMIFS(Build!$D99:$CY99,Build!$D$1:$CY$1,"&gt;="&amp;VLOOKUP(Z$1,'100-&gt;45b'!$A$1:$D$45,3,0),Build!$D$1:$CY$1,"&lt;="&amp;VLOOKUP(Z$1,'100-&gt;45b'!$A$1:$D$45,4,0))</f>
        <v>4273</v>
      </c>
      <c r="AA99" s="7">
        <f>SUMIFS(Build!$D99:$CY99,Build!$D$1:$CY$1,"&gt;="&amp;VLOOKUP(AA$1,'100-&gt;45b'!$A$1:$D$45,3,0),Build!$D$1:$CY$1,"&lt;="&amp;VLOOKUP(AA$1,'100-&gt;45b'!$A$1:$D$45,4,0))</f>
        <v>337278</v>
      </c>
      <c r="AB99" s="7">
        <f>SUMIFS(Build!$D99:$CY99,Build!$D$1:$CY$1,"&gt;="&amp;VLOOKUP(AB$1,'100-&gt;45b'!$A$1:$D$45,3,0),Build!$D$1:$CY$1,"&lt;="&amp;VLOOKUP(AB$1,'100-&gt;45b'!$A$1:$D$45,4,0))</f>
        <v>1461987</v>
      </c>
      <c r="AC99" s="7">
        <f>SUMIFS(Build!$D99:$CY99,Build!$D$1:$CY$1,"&gt;="&amp;VLOOKUP(AC$1,'100-&gt;45b'!$A$1:$D$45,3,0),Build!$D$1:$CY$1,"&lt;="&amp;VLOOKUP(AC$1,'100-&gt;45b'!$A$1:$D$45,4,0))</f>
        <v>346140</v>
      </c>
      <c r="AD99" s="7">
        <f>SUMIFS(Build!$D99:$CY99,Build!$D$1:$CY$1,"&gt;="&amp;VLOOKUP(AD$1,'100-&gt;45b'!$A$1:$D$45,3,0),Build!$D$1:$CY$1,"&lt;="&amp;VLOOKUP(AD$1,'100-&gt;45b'!$A$1:$D$45,4,0))</f>
        <v>1078</v>
      </c>
      <c r="AE99" s="7">
        <f>SUMIFS(Build!$D99:$CY99,Build!$D$1:$CY$1,"&gt;="&amp;VLOOKUP(AE$1,'100-&gt;45b'!$A$1:$D$45,3,0),Build!$D$1:$CY$1,"&lt;="&amp;VLOOKUP(AE$1,'100-&gt;45b'!$A$1:$D$45,4,0))</f>
        <v>4035.9999999999995</v>
      </c>
      <c r="AF99" s="7">
        <f>SUMIFS(Build!$D99:$CY99,Build!$D$1:$CY$1,"&gt;="&amp;VLOOKUP(AF$1,'100-&gt;45b'!$A$1:$D$45,3,0),Build!$D$1:$CY$1,"&lt;="&amp;VLOOKUP(AF$1,'100-&gt;45b'!$A$1:$D$45,4,0))</f>
        <v>17909</v>
      </c>
      <c r="AG99" s="7">
        <f>SUMIFS(Build!$D99:$CY99,Build!$D$1:$CY$1,"&gt;="&amp;VLOOKUP(AG$1,'100-&gt;45b'!$A$1:$D$45,3,0),Build!$D$1:$CY$1,"&lt;="&amp;VLOOKUP(AG$1,'100-&gt;45b'!$A$1:$D$45,4,0))</f>
        <v>599</v>
      </c>
      <c r="AH99" s="7">
        <f>SUMIFS(Build!$D99:$CY99,Build!$D$1:$CY$1,"&gt;="&amp;VLOOKUP(AH$1,'100-&gt;45b'!$A$1:$D$45,3,0),Build!$D$1:$CY$1,"&lt;="&amp;VLOOKUP(AH$1,'100-&gt;45b'!$A$1:$D$45,4,0))</f>
        <v>316707</v>
      </c>
      <c r="AI99" s="7">
        <f>SUMIFS(Build!$D99:$CY99,Build!$D$1:$CY$1,"&gt;="&amp;VLOOKUP(AI$1,'100-&gt;45b'!$A$1:$D$45,3,0),Build!$D$1:$CY$1,"&lt;="&amp;VLOOKUP(AI$1,'100-&gt;45b'!$A$1:$D$45,4,0))</f>
        <v>20507</v>
      </c>
      <c r="AJ99" s="7">
        <f>SUMIFS(Build!$D99:$CY99,Build!$D$1:$CY$1,"&gt;="&amp;VLOOKUP(AJ$1,'100-&gt;45b'!$A$1:$D$45,3,0),Build!$D$1:$CY$1,"&lt;="&amp;VLOOKUP(AJ$1,'100-&gt;45b'!$A$1:$D$45,4,0))</f>
        <v>4942</v>
      </c>
      <c r="AK99" s="7">
        <f>SUMIFS(Build!$D99:$CY99,Build!$D$1:$CY$1,"&gt;="&amp;VLOOKUP(AK$1,'100-&gt;45b'!$A$1:$D$45,3,0),Build!$D$1:$CY$1,"&lt;="&amp;VLOOKUP(AK$1,'100-&gt;45b'!$A$1:$D$45,4,0))</f>
        <v>6411</v>
      </c>
      <c r="AL99" s="7">
        <f>SUMIFS(Build!$D99:$CY99,Build!$D$1:$CY$1,"&gt;="&amp;VLOOKUP(AL$1,'100-&gt;45b'!$A$1:$D$45,3,0),Build!$D$1:$CY$1,"&lt;="&amp;VLOOKUP(AL$1,'100-&gt;45b'!$A$1:$D$45,4,0))</f>
        <v>37222</v>
      </c>
      <c r="AM99" s="7">
        <f>SUMIFS(Build!$D99:$CY99,Build!$D$1:$CY$1,"&gt;="&amp;VLOOKUP(AM$1,'100-&gt;45b'!$A$1:$D$45,3,0),Build!$D$1:$CY$1,"&lt;="&amp;VLOOKUP(AM$1,'100-&gt;45b'!$A$1:$D$45,4,0))</f>
        <v>8000.9999999999991</v>
      </c>
      <c r="AN99" s="7">
        <f>SUMIFS(Build!$D99:$CY99,Build!$D$1:$CY$1,"&gt;="&amp;VLOOKUP(AN$1,'100-&gt;45b'!$A$1:$D$45,3,0),Build!$D$1:$CY$1,"&lt;="&amp;VLOOKUP(AN$1,'100-&gt;45b'!$A$1:$D$45,4,0))</f>
        <v>44435</v>
      </c>
      <c r="AO99" s="7">
        <f>SUMIFS(Build!$D99:$CY99,Build!$D$1:$CY$1,"&gt;="&amp;VLOOKUP(AO$1,'100-&gt;45b'!$A$1:$D$45,3,0),Build!$D$1:$CY$1,"&lt;="&amp;VLOOKUP(AO$1,'100-&gt;45b'!$A$1:$D$45,4,0))</f>
        <v>54968</v>
      </c>
      <c r="AP99" s="7">
        <f>SUMIFS(Build!$D99:$CY99,Build!$D$1:$CY$1,"&gt;="&amp;VLOOKUP(AP$1,'100-&gt;45b'!$A$1:$D$45,3,0),Build!$D$1:$CY$1,"&lt;="&amp;VLOOKUP(AP$1,'100-&gt;45b'!$A$1:$D$45,4,0))</f>
        <v>123559</v>
      </c>
      <c r="AQ99" s="7">
        <f>SUMIFS(Build!$D99:$CY99,Build!$D$1:$CY$1,"&gt;="&amp;VLOOKUP(AQ$1,'100-&gt;45b'!$A$1:$D$45,3,0),Build!$D$1:$CY$1,"&lt;="&amp;VLOOKUP(AQ$1,'100-&gt;45b'!$A$1:$D$45,4,0))</f>
        <v>567722</v>
      </c>
      <c r="AR99" s="7">
        <f>SUMIFS(Build!$D99:$CY99,Build!$D$1:$CY$1,"&gt;="&amp;VLOOKUP(AR$1,'100-&gt;45b'!$A$1:$D$45,3,0),Build!$D$1:$CY$1,"&lt;="&amp;VLOOKUP(AR$1,'100-&gt;45b'!$A$1:$D$45,4,0))</f>
        <v>144211</v>
      </c>
      <c r="AS99" s="7">
        <f>SUMIFS(Build!$D99:$CY99,Build!$D$1:$CY$1,"&gt;="&amp;VLOOKUP(AS$1,'100-&gt;45b'!$A$1:$D$45,3,0),Build!$D$1:$CY$1,"&lt;="&amp;VLOOKUP(AS$1,'100-&gt;45b'!$A$1:$D$45,4,0))</f>
        <v>13231</v>
      </c>
      <c r="AT99" s="7">
        <f>SUMIFS(Build!$D99:$CY99,Build!$D$1:$CY$1,"&gt;="&amp;VLOOKUP(AT$1,'100-&gt;45b'!$A$1:$D$45,3,0),Build!$D$1:$CY$1,"&lt;="&amp;VLOOKUP(AT$1,'100-&gt;45b'!$A$1:$D$45,4,0))</f>
        <v>271961</v>
      </c>
      <c r="AU99" s="7">
        <f>SUMIFS(Build!$D99:$CY99,Build!$D$1:$CY$1,"&gt;="&amp;VLOOKUP(AU$1,'100-&gt;45b'!$A$1:$D$45,3,0),Build!$D$1:$CY$1,"&lt;="&amp;VLOOKUP(AU$1,'100-&gt;45b'!$A$1:$D$45,4,0))</f>
        <v>151643</v>
      </c>
      <c r="AV99" s="23">
        <f>Build!CX99</f>
        <v>32031.999999999996</v>
      </c>
      <c r="AW99" s="7">
        <f>Build!CY99</f>
        <v>9279</v>
      </c>
      <c r="AX99" s="7"/>
      <c r="AY99" s="17">
        <f t="shared" si="2"/>
        <v>38</v>
      </c>
      <c r="AZ99" s="18">
        <f t="shared" si="3"/>
        <v>1.038956676547896E-3</v>
      </c>
      <c r="BA99" s="18"/>
      <c r="BB99" s="18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B99" s="8"/>
    </row>
    <row r="100" spans="1:106" x14ac:dyDescent="0.25">
      <c r="A100" t="s">
        <v>325</v>
      </c>
      <c r="B100">
        <f>VLOOKUP($A100&amp;0,'Short Labels'!$B$1:$N$8042,8,0)</f>
        <v>2020</v>
      </c>
      <c r="C100" s="7">
        <f>SUMIFS(Build!$D100:$CY100,Build!$D$1:$CY$1,"&gt;="&amp;VLOOKUP(C$1,'100-&gt;45b'!$A$1:$D$45,3,0),Build!$D$1:$CY$1,"&lt;="&amp;VLOOKUP(C$1,'100-&gt;45b'!$A$1:$D$45,4,0))</f>
        <v>121728</v>
      </c>
      <c r="D100" s="7">
        <f>SUMIFS(Build!$D100:$CY100,Build!$D$1:$CY$1,"&gt;="&amp;VLOOKUP(D$1,'100-&gt;45b'!$A$1:$D$45,3,0),Build!$D$1:$CY$1,"&lt;="&amp;VLOOKUP(D$1,'100-&gt;45b'!$A$1:$D$45,4,0))</f>
        <v>2294</v>
      </c>
      <c r="E100" s="7">
        <f>SUMIFS(Build!$D100:$CY100,Build!$D$1:$CY$1,"&gt;="&amp;VLOOKUP(E$1,'100-&gt;45b'!$A$1:$D$45,3,0),Build!$D$1:$CY$1,"&lt;="&amp;VLOOKUP(E$1,'100-&gt;45b'!$A$1:$D$45,4,0))</f>
        <v>204</v>
      </c>
      <c r="F100" s="7">
        <f>SUMIFS(Build!$D100:$CY100,Build!$D$1:$CY$1,"&gt;="&amp;VLOOKUP(F$1,'100-&gt;45b'!$A$1:$D$45,3,0),Build!$D$1:$CY$1,"&lt;="&amp;VLOOKUP(F$1,'100-&gt;45b'!$A$1:$D$45,4,0))</f>
        <v>2162</v>
      </c>
      <c r="G100" s="7">
        <f>SUMIFS(Build!$D100:$CY100,Build!$D$1:$CY$1,"&gt;="&amp;VLOOKUP(G$1,'100-&gt;45b'!$A$1:$D$45,3,0),Build!$D$1:$CY$1,"&lt;="&amp;VLOOKUP(G$1,'100-&gt;45b'!$A$1:$D$45,4,0))</f>
        <v>0</v>
      </c>
      <c r="H100" s="7">
        <f>SUMIFS(Build!$D100:$CY100,Build!$D$1:$CY$1,"&gt;="&amp;VLOOKUP(H$1,'100-&gt;45b'!$A$1:$D$45,3,0),Build!$D$1:$CY$1,"&lt;="&amp;VLOOKUP(H$1,'100-&gt;45b'!$A$1:$D$45,4,0))</f>
        <v>68835</v>
      </c>
      <c r="I100" s="7">
        <f>SUMIFS(Build!$D100:$CY100,Build!$D$1:$CY$1,"&gt;="&amp;VLOOKUP(I$1,'100-&gt;45b'!$A$1:$D$45,3,0),Build!$D$1:$CY$1,"&lt;="&amp;VLOOKUP(I$1,'100-&gt;45b'!$A$1:$D$45,4,0))</f>
        <v>16372</v>
      </c>
      <c r="J100" s="7">
        <f>SUMIFS(Build!$D100:$CY100,Build!$D$1:$CY$1,"&gt;="&amp;VLOOKUP(J$1,'100-&gt;45b'!$A$1:$D$45,3,0),Build!$D$1:$CY$1,"&lt;="&amp;VLOOKUP(J$1,'100-&gt;45b'!$A$1:$D$45,4,0))</f>
        <v>4616</v>
      </c>
      <c r="K100" s="7">
        <f>SUMIFS(Build!$D100:$CY100,Build!$D$1:$CY$1,"&gt;="&amp;VLOOKUP(K$1,'100-&gt;45b'!$A$1:$D$45,3,0),Build!$D$1:$CY$1,"&lt;="&amp;VLOOKUP(K$1,'100-&gt;45b'!$A$1:$D$45,4,0))</f>
        <v>6601</v>
      </c>
      <c r="L100" s="7">
        <f>SUMIFS(Build!$D100:$CY100,Build!$D$1:$CY$1,"&gt;="&amp;VLOOKUP(L$1,'100-&gt;45b'!$A$1:$D$45,3,0),Build!$D$1:$CY$1,"&lt;="&amp;VLOOKUP(L$1,'100-&gt;45b'!$A$1:$D$45,4,0))</f>
        <v>2130</v>
      </c>
      <c r="M100" s="7">
        <f>SUMIFS(Build!$D100:$CY100,Build!$D$1:$CY$1,"&gt;="&amp;VLOOKUP(M$1,'100-&gt;45b'!$A$1:$D$45,3,0),Build!$D$1:$CY$1,"&lt;="&amp;VLOOKUP(M$1,'100-&gt;45b'!$A$1:$D$45,4,0))</f>
        <v>5150</v>
      </c>
      <c r="N100" s="7">
        <f>SUMIFS(Build!$D100:$CY100,Build!$D$1:$CY$1,"&gt;="&amp;VLOOKUP(N$1,'100-&gt;45b'!$A$1:$D$45,3,0),Build!$D$1:$CY$1,"&lt;="&amp;VLOOKUP(N$1,'100-&gt;45b'!$A$1:$D$45,4,0))</f>
        <v>7131</v>
      </c>
      <c r="O100" s="7">
        <f>SUMIFS(Build!$D100:$CY100,Build!$D$1:$CY$1,"&gt;="&amp;VLOOKUP(O$1,'100-&gt;45b'!$A$1:$D$45,3,0),Build!$D$1:$CY$1,"&lt;="&amp;VLOOKUP(O$1,'100-&gt;45b'!$A$1:$D$45,4,0))</f>
        <v>3650</v>
      </c>
      <c r="P100" s="7">
        <f>SUMIFS(Build!$D100:$CY100,Build!$D$1:$CY$1,"&gt;="&amp;VLOOKUP(P$1,'100-&gt;45b'!$A$1:$D$45,3,0),Build!$D$1:$CY$1,"&lt;="&amp;VLOOKUP(P$1,'100-&gt;45b'!$A$1:$D$45,4,0))</f>
        <v>6692</v>
      </c>
      <c r="Q100" s="7">
        <f>SUMIFS(Build!$D100:$CY100,Build!$D$1:$CY$1,"&gt;="&amp;VLOOKUP(Q$1,'100-&gt;45b'!$A$1:$D$45,3,0),Build!$D$1:$CY$1,"&lt;="&amp;VLOOKUP(Q$1,'100-&gt;45b'!$A$1:$D$45,4,0))</f>
        <v>677</v>
      </c>
      <c r="R100" s="7">
        <f>SUMIFS(Build!$D100:$CY100,Build!$D$1:$CY$1,"&gt;="&amp;VLOOKUP(R$1,'100-&gt;45b'!$A$1:$D$45,3,0),Build!$D$1:$CY$1,"&lt;="&amp;VLOOKUP(R$1,'100-&gt;45b'!$A$1:$D$45,4,0))</f>
        <v>12799</v>
      </c>
      <c r="S100" s="7">
        <f>SUMIFS(Build!$D100:$CY100,Build!$D$1:$CY$1,"&gt;="&amp;VLOOKUP(S$1,'100-&gt;45b'!$A$1:$D$45,3,0),Build!$D$1:$CY$1,"&lt;="&amp;VLOOKUP(S$1,'100-&gt;45b'!$A$1:$D$45,4,0))</f>
        <v>894</v>
      </c>
      <c r="T100" s="7">
        <f>SUMIFS(Build!$D100:$CY100,Build!$D$1:$CY$1,"&gt;="&amp;VLOOKUP(T$1,'100-&gt;45b'!$A$1:$D$45,3,0),Build!$D$1:$CY$1,"&lt;="&amp;VLOOKUP(T$1,'100-&gt;45b'!$A$1:$D$45,4,0))</f>
        <v>903</v>
      </c>
      <c r="U100" s="7">
        <f>SUMIFS(Build!$D100:$CY100,Build!$D$1:$CY$1,"&gt;="&amp;VLOOKUP(U$1,'100-&gt;45b'!$A$1:$D$45,3,0),Build!$D$1:$CY$1,"&lt;="&amp;VLOOKUP(U$1,'100-&gt;45b'!$A$1:$D$45,4,0))</f>
        <v>662</v>
      </c>
      <c r="V100" s="7">
        <f>SUMIFS(Build!$D100:$CY100,Build!$D$1:$CY$1,"&gt;="&amp;VLOOKUP(V$1,'100-&gt;45b'!$A$1:$D$45,3,0),Build!$D$1:$CY$1,"&lt;="&amp;VLOOKUP(V$1,'100-&gt;45b'!$A$1:$D$45,4,0))</f>
        <v>2469</v>
      </c>
      <c r="W100" s="7">
        <f>SUMIFS(Build!$D100:$CY100,Build!$D$1:$CY$1,"&gt;="&amp;VLOOKUP(W$1,'100-&gt;45b'!$A$1:$D$45,3,0),Build!$D$1:$CY$1,"&lt;="&amp;VLOOKUP(W$1,'100-&gt;45b'!$A$1:$D$45,4,0))</f>
        <v>310</v>
      </c>
      <c r="X100" s="7">
        <f>SUMIFS(Build!$D100:$CY100,Build!$D$1:$CY$1,"&gt;="&amp;VLOOKUP(X$1,'100-&gt;45b'!$A$1:$D$45,3,0),Build!$D$1:$CY$1,"&lt;="&amp;VLOOKUP(X$1,'100-&gt;45b'!$A$1:$D$45,4,0))</f>
        <v>19213</v>
      </c>
      <c r="Y100" s="7">
        <f>SUMIFS(Build!$D100:$CY100,Build!$D$1:$CY$1,"&gt;="&amp;VLOOKUP(Y$1,'100-&gt;45b'!$A$1:$D$45,3,0),Build!$D$1:$CY$1,"&lt;="&amp;VLOOKUP(Y$1,'100-&gt;45b'!$A$1:$D$45,4,0))</f>
        <v>7078</v>
      </c>
      <c r="Z100" s="7">
        <f>SUMIFS(Build!$D100:$CY100,Build!$D$1:$CY$1,"&gt;="&amp;VLOOKUP(Z$1,'100-&gt;45b'!$A$1:$D$45,3,0),Build!$D$1:$CY$1,"&lt;="&amp;VLOOKUP(Z$1,'100-&gt;45b'!$A$1:$D$45,4,0))</f>
        <v>10017</v>
      </c>
      <c r="AA100" s="7">
        <f>SUMIFS(Build!$D100:$CY100,Build!$D$1:$CY$1,"&gt;="&amp;VLOOKUP(AA$1,'100-&gt;45b'!$A$1:$D$45,3,0),Build!$D$1:$CY$1,"&lt;="&amp;VLOOKUP(AA$1,'100-&gt;45b'!$A$1:$D$45,4,0))</f>
        <v>103498</v>
      </c>
      <c r="AB100" s="7">
        <f>SUMIFS(Build!$D100:$CY100,Build!$D$1:$CY$1,"&gt;="&amp;VLOOKUP(AB$1,'100-&gt;45b'!$A$1:$D$45,3,0),Build!$D$1:$CY$1,"&lt;="&amp;VLOOKUP(AB$1,'100-&gt;45b'!$A$1:$D$45,4,0))</f>
        <v>264326</v>
      </c>
      <c r="AC100" s="7">
        <f>SUMIFS(Build!$D100:$CY100,Build!$D$1:$CY$1,"&gt;="&amp;VLOOKUP(AC$1,'100-&gt;45b'!$A$1:$D$45,3,0),Build!$D$1:$CY$1,"&lt;="&amp;VLOOKUP(AC$1,'100-&gt;45b'!$A$1:$D$45,4,0))</f>
        <v>53922</v>
      </c>
      <c r="AD100" s="7">
        <f>SUMIFS(Build!$D100:$CY100,Build!$D$1:$CY$1,"&gt;="&amp;VLOOKUP(AD$1,'100-&gt;45b'!$A$1:$D$45,3,0),Build!$D$1:$CY$1,"&lt;="&amp;VLOOKUP(AD$1,'100-&gt;45b'!$A$1:$D$45,4,0))</f>
        <v>1020.9999999999999</v>
      </c>
      <c r="AE100" s="7">
        <f>SUMIFS(Build!$D100:$CY100,Build!$D$1:$CY$1,"&gt;="&amp;VLOOKUP(AE$1,'100-&gt;45b'!$A$1:$D$45,3,0),Build!$D$1:$CY$1,"&lt;="&amp;VLOOKUP(AE$1,'100-&gt;45b'!$A$1:$D$45,4,0))</f>
        <v>559</v>
      </c>
      <c r="AF100" s="7">
        <f>SUMIFS(Build!$D100:$CY100,Build!$D$1:$CY$1,"&gt;="&amp;VLOOKUP(AF$1,'100-&gt;45b'!$A$1:$D$45,3,0),Build!$D$1:$CY$1,"&lt;="&amp;VLOOKUP(AF$1,'100-&gt;45b'!$A$1:$D$45,4,0))</f>
        <v>18800</v>
      </c>
      <c r="AG100" s="7">
        <f>SUMIFS(Build!$D100:$CY100,Build!$D$1:$CY$1,"&gt;="&amp;VLOOKUP(AG$1,'100-&gt;45b'!$A$1:$D$45,3,0),Build!$D$1:$CY$1,"&lt;="&amp;VLOOKUP(AG$1,'100-&gt;45b'!$A$1:$D$45,4,0))</f>
        <v>5796</v>
      </c>
      <c r="AH100" s="7">
        <f>SUMIFS(Build!$D100:$CY100,Build!$D$1:$CY$1,"&gt;="&amp;VLOOKUP(AH$1,'100-&gt;45b'!$A$1:$D$45,3,0),Build!$D$1:$CY$1,"&lt;="&amp;VLOOKUP(AH$1,'100-&gt;45b'!$A$1:$D$45,4,0))</f>
        <v>53326</v>
      </c>
      <c r="AI100" s="7">
        <f>SUMIFS(Build!$D100:$CY100,Build!$D$1:$CY$1,"&gt;="&amp;VLOOKUP(AI$1,'100-&gt;45b'!$A$1:$D$45,3,0),Build!$D$1:$CY$1,"&lt;="&amp;VLOOKUP(AI$1,'100-&gt;45b'!$A$1:$D$45,4,0))</f>
        <v>6043</v>
      </c>
      <c r="AJ100" s="7">
        <f>SUMIFS(Build!$D100:$CY100,Build!$D$1:$CY$1,"&gt;="&amp;VLOOKUP(AJ$1,'100-&gt;45b'!$A$1:$D$45,3,0),Build!$D$1:$CY$1,"&lt;="&amp;VLOOKUP(AJ$1,'100-&gt;45b'!$A$1:$D$45,4,0))</f>
        <v>12252</v>
      </c>
      <c r="AK100" s="7">
        <f>SUMIFS(Build!$D100:$CY100,Build!$D$1:$CY$1,"&gt;="&amp;VLOOKUP(AK$1,'100-&gt;45b'!$A$1:$D$45,3,0),Build!$D$1:$CY$1,"&lt;="&amp;VLOOKUP(AK$1,'100-&gt;45b'!$A$1:$D$45,4,0))</f>
        <v>19691</v>
      </c>
      <c r="AL100" s="7">
        <f>SUMIFS(Build!$D100:$CY100,Build!$D$1:$CY$1,"&gt;="&amp;VLOOKUP(AL$1,'100-&gt;45b'!$A$1:$D$45,3,0),Build!$D$1:$CY$1,"&lt;="&amp;VLOOKUP(AL$1,'100-&gt;45b'!$A$1:$D$45,4,0))</f>
        <v>26964</v>
      </c>
      <c r="AM100" s="7">
        <f>SUMIFS(Build!$D100:$CY100,Build!$D$1:$CY$1,"&gt;="&amp;VLOOKUP(AM$1,'100-&gt;45b'!$A$1:$D$45,3,0),Build!$D$1:$CY$1,"&lt;="&amp;VLOOKUP(AM$1,'100-&gt;45b'!$A$1:$D$45,4,0))</f>
        <v>8757</v>
      </c>
      <c r="AN100" s="7">
        <f>SUMIFS(Build!$D100:$CY100,Build!$D$1:$CY$1,"&gt;="&amp;VLOOKUP(AN$1,'100-&gt;45b'!$A$1:$D$45,3,0),Build!$D$1:$CY$1,"&lt;="&amp;VLOOKUP(AN$1,'100-&gt;45b'!$A$1:$D$45,4,0))</f>
        <v>63006</v>
      </c>
      <c r="AO100" s="7">
        <f>SUMIFS(Build!$D100:$CY100,Build!$D$1:$CY$1,"&gt;="&amp;VLOOKUP(AO$1,'100-&gt;45b'!$A$1:$D$45,3,0),Build!$D$1:$CY$1,"&lt;="&amp;VLOOKUP(AO$1,'100-&gt;45b'!$A$1:$D$45,4,0))</f>
        <v>77029</v>
      </c>
      <c r="AP100" s="7">
        <f>SUMIFS(Build!$D100:$CY100,Build!$D$1:$CY$1,"&gt;="&amp;VLOOKUP(AP$1,'100-&gt;45b'!$A$1:$D$45,3,0),Build!$D$1:$CY$1,"&lt;="&amp;VLOOKUP(AP$1,'100-&gt;45b'!$A$1:$D$45,4,0))</f>
        <v>117669</v>
      </c>
      <c r="AQ100" s="7">
        <f>SUMIFS(Build!$D100:$CY100,Build!$D$1:$CY$1,"&gt;="&amp;VLOOKUP(AQ$1,'100-&gt;45b'!$A$1:$D$45,3,0),Build!$D$1:$CY$1,"&lt;="&amp;VLOOKUP(AQ$1,'100-&gt;45b'!$A$1:$D$45,4,0))</f>
        <v>110305</v>
      </c>
      <c r="AR100" s="7">
        <f>SUMIFS(Build!$D100:$CY100,Build!$D$1:$CY$1,"&gt;="&amp;VLOOKUP(AR$1,'100-&gt;45b'!$A$1:$D$45,3,0),Build!$D$1:$CY$1,"&lt;="&amp;VLOOKUP(AR$1,'100-&gt;45b'!$A$1:$D$45,4,0))</f>
        <v>138781</v>
      </c>
      <c r="AS100" s="7">
        <f>SUMIFS(Build!$D100:$CY100,Build!$D$1:$CY$1,"&gt;="&amp;VLOOKUP(AS$1,'100-&gt;45b'!$A$1:$D$45,3,0),Build!$D$1:$CY$1,"&lt;="&amp;VLOOKUP(AS$1,'100-&gt;45b'!$A$1:$D$45,4,0))</f>
        <v>25019</v>
      </c>
      <c r="AT100" s="7">
        <f>SUMIFS(Build!$D100:$CY100,Build!$D$1:$CY$1,"&gt;="&amp;VLOOKUP(AT$1,'100-&gt;45b'!$A$1:$D$45,3,0),Build!$D$1:$CY$1,"&lt;="&amp;VLOOKUP(AT$1,'100-&gt;45b'!$A$1:$D$45,4,0))</f>
        <v>49247</v>
      </c>
      <c r="AU100" s="7">
        <f>SUMIFS(Build!$D100:$CY100,Build!$D$1:$CY$1,"&gt;="&amp;VLOOKUP(AU$1,'100-&gt;45b'!$A$1:$D$45,3,0),Build!$D$1:$CY$1,"&lt;="&amp;VLOOKUP(AU$1,'100-&gt;45b'!$A$1:$D$45,4,0))</f>
        <v>88064</v>
      </c>
      <c r="AV100" s="23">
        <f>Build!CX100</f>
        <v>1352</v>
      </c>
      <c r="AW100" s="7">
        <f>Build!CY100</f>
        <v>157</v>
      </c>
      <c r="AX100" s="7"/>
      <c r="AY100" s="17">
        <f t="shared" si="2"/>
        <v>44</v>
      </c>
      <c r="AZ100" s="18">
        <f t="shared" si="3"/>
        <v>1.0140998636455533E-4</v>
      </c>
      <c r="BA100" s="18"/>
      <c r="BB100" s="18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B100" s="8"/>
    </row>
    <row r="101" spans="1:106" x14ac:dyDescent="0.25">
      <c r="A101" t="s">
        <v>327</v>
      </c>
      <c r="B101">
        <f>VLOOKUP($A101&amp;0,'Short Labels'!$B$1:$N$8042,8,0)</f>
        <v>2021</v>
      </c>
      <c r="C101" s="7">
        <f>SUMIFS(Build!$D101:$CY101,Build!$D$1:$CY$1,"&gt;="&amp;VLOOKUP(C$1,'100-&gt;45b'!$A$1:$D$45,3,0),Build!$D$1:$CY$1,"&lt;="&amp;VLOOKUP(C$1,'100-&gt;45b'!$A$1:$D$45,4,0))</f>
        <v>1910423</v>
      </c>
      <c r="D101" s="7">
        <f>SUMIFS(Build!$D101:$CY101,Build!$D$1:$CY$1,"&gt;="&amp;VLOOKUP(D$1,'100-&gt;45b'!$A$1:$D$45,3,0),Build!$D$1:$CY$1,"&lt;="&amp;VLOOKUP(D$1,'100-&gt;45b'!$A$1:$D$45,4,0))</f>
        <v>626082</v>
      </c>
      <c r="E101" s="7">
        <f>SUMIFS(Build!$D101:$CY101,Build!$D$1:$CY$1,"&gt;="&amp;VLOOKUP(E$1,'100-&gt;45b'!$A$1:$D$45,3,0),Build!$D$1:$CY$1,"&lt;="&amp;VLOOKUP(E$1,'100-&gt;45b'!$A$1:$D$45,4,0))</f>
        <v>102493</v>
      </c>
      <c r="F101" s="7">
        <f>SUMIFS(Build!$D101:$CY101,Build!$D$1:$CY$1,"&gt;="&amp;VLOOKUP(F$1,'100-&gt;45b'!$A$1:$D$45,3,0),Build!$D$1:$CY$1,"&lt;="&amp;VLOOKUP(F$1,'100-&gt;45b'!$A$1:$D$45,4,0))</f>
        <v>122363</v>
      </c>
      <c r="G101" s="7">
        <f>SUMIFS(Build!$D101:$CY101,Build!$D$1:$CY$1,"&gt;="&amp;VLOOKUP(G$1,'100-&gt;45b'!$A$1:$D$45,3,0),Build!$D$1:$CY$1,"&lt;="&amp;VLOOKUP(G$1,'100-&gt;45b'!$A$1:$D$45,4,0))</f>
        <v>193441</v>
      </c>
      <c r="H101" s="7">
        <f>SUMIFS(Build!$D101:$CY101,Build!$D$1:$CY$1,"&gt;="&amp;VLOOKUP(H$1,'100-&gt;45b'!$A$1:$D$45,3,0),Build!$D$1:$CY$1,"&lt;="&amp;VLOOKUP(H$1,'100-&gt;45b'!$A$1:$D$45,4,0))</f>
        <v>1407472</v>
      </c>
      <c r="I101" s="7">
        <f>SUMIFS(Build!$D101:$CY101,Build!$D$1:$CY$1,"&gt;="&amp;VLOOKUP(I$1,'100-&gt;45b'!$A$1:$D$45,3,0),Build!$D$1:$CY$1,"&lt;="&amp;VLOOKUP(I$1,'100-&gt;45b'!$A$1:$D$45,4,0))</f>
        <v>937580</v>
      </c>
      <c r="J101" s="7">
        <f>SUMIFS(Build!$D101:$CY101,Build!$D$1:$CY$1,"&gt;="&amp;VLOOKUP(J$1,'100-&gt;45b'!$A$1:$D$45,3,0),Build!$D$1:$CY$1,"&lt;="&amp;VLOOKUP(J$1,'100-&gt;45b'!$A$1:$D$45,4,0))</f>
        <v>297599</v>
      </c>
      <c r="K101" s="7">
        <f>SUMIFS(Build!$D101:$CY101,Build!$D$1:$CY$1,"&gt;="&amp;VLOOKUP(K$1,'100-&gt;45b'!$A$1:$D$45,3,0),Build!$D$1:$CY$1,"&lt;="&amp;VLOOKUP(K$1,'100-&gt;45b'!$A$1:$D$45,4,0))</f>
        <v>728055</v>
      </c>
      <c r="L101" s="7">
        <f>SUMIFS(Build!$D101:$CY101,Build!$D$1:$CY$1,"&gt;="&amp;VLOOKUP(L$1,'100-&gt;45b'!$A$1:$D$45,3,0),Build!$D$1:$CY$1,"&lt;="&amp;VLOOKUP(L$1,'100-&gt;45b'!$A$1:$D$45,4,0))</f>
        <v>188620</v>
      </c>
      <c r="M101" s="7">
        <f>SUMIFS(Build!$D101:$CY101,Build!$D$1:$CY$1,"&gt;="&amp;VLOOKUP(M$1,'100-&gt;45b'!$A$1:$D$45,3,0),Build!$D$1:$CY$1,"&lt;="&amp;VLOOKUP(M$1,'100-&gt;45b'!$A$1:$D$45,4,0))</f>
        <v>953172</v>
      </c>
      <c r="N101" s="7">
        <f>SUMIFS(Build!$D101:$CY101,Build!$D$1:$CY$1,"&gt;="&amp;VLOOKUP(N$1,'100-&gt;45b'!$A$1:$D$45,3,0),Build!$D$1:$CY$1,"&lt;="&amp;VLOOKUP(N$1,'100-&gt;45b'!$A$1:$D$45,4,0))</f>
        <v>628903</v>
      </c>
      <c r="O101" s="7">
        <f>SUMIFS(Build!$D101:$CY101,Build!$D$1:$CY$1,"&gt;="&amp;VLOOKUP(O$1,'100-&gt;45b'!$A$1:$D$45,3,0),Build!$D$1:$CY$1,"&lt;="&amp;VLOOKUP(O$1,'100-&gt;45b'!$A$1:$D$45,4,0))</f>
        <v>474623</v>
      </c>
      <c r="P101" s="7">
        <f>SUMIFS(Build!$D101:$CY101,Build!$D$1:$CY$1,"&gt;="&amp;VLOOKUP(P$1,'100-&gt;45b'!$A$1:$D$45,3,0),Build!$D$1:$CY$1,"&lt;="&amp;VLOOKUP(P$1,'100-&gt;45b'!$A$1:$D$45,4,0))</f>
        <v>961385</v>
      </c>
      <c r="Q101" s="7">
        <f>SUMIFS(Build!$D101:$CY101,Build!$D$1:$CY$1,"&gt;="&amp;VLOOKUP(Q$1,'100-&gt;45b'!$A$1:$D$45,3,0),Build!$D$1:$CY$1,"&lt;="&amp;VLOOKUP(Q$1,'100-&gt;45b'!$A$1:$D$45,4,0))</f>
        <v>236856</v>
      </c>
      <c r="R101" s="7">
        <f>SUMIFS(Build!$D101:$CY101,Build!$D$1:$CY$1,"&gt;="&amp;VLOOKUP(R$1,'100-&gt;45b'!$A$1:$D$45,3,0),Build!$D$1:$CY$1,"&lt;="&amp;VLOOKUP(R$1,'100-&gt;45b'!$A$1:$D$45,4,0))</f>
        <v>1235977</v>
      </c>
      <c r="S101" s="7">
        <f>SUMIFS(Build!$D101:$CY101,Build!$D$1:$CY$1,"&gt;="&amp;VLOOKUP(S$1,'100-&gt;45b'!$A$1:$D$45,3,0),Build!$D$1:$CY$1,"&lt;="&amp;VLOOKUP(S$1,'100-&gt;45b'!$A$1:$D$45,4,0))</f>
        <v>673669</v>
      </c>
      <c r="T101" s="7">
        <f>SUMIFS(Build!$D101:$CY101,Build!$D$1:$CY$1,"&gt;="&amp;VLOOKUP(T$1,'100-&gt;45b'!$A$1:$D$45,3,0),Build!$D$1:$CY$1,"&lt;="&amp;VLOOKUP(T$1,'100-&gt;45b'!$A$1:$D$45,4,0))</f>
        <v>819191</v>
      </c>
      <c r="U101" s="7">
        <f>SUMIFS(Build!$D101:$CY101,Build!$D$1:$CY$1,"&gt;="&amp;VLOOKUP(U$1,'100-&gt;45b'!$A$1:$D$45,3,0),Build!$D$1:$CY$1,"&lt;="&amp;VLOOKUP(U$1,'100-&gt;45b'!$A$1:$D$45,4,0))</f>
        <v>1490107</v>
      </c>
      <c r="V101" s="7">
        <f>SUMIFS(Build!$D101:$CY101,Build!$D$1:$CY$1,"&gt;="&amp;VLOOKUP(V$1,'100-&gt;45b'!$A$1:$D$45,3,0),Build!$D$1:$CY$1,"&lt;="&amp;VLOOKUP(V$1,'100-&gt;45b'!$A$1:$D$45,4,0))</f>
        <v>984401</v>
      </c>
      <c r="W101" s="7">
        <f>SUMIFS(Build!$D101:$CY101,Build!$D$1:$CY$1,"&gt;="&amp;VLOOKUP(W$1,'100-&gt;45b'!$A$1:$D$45,3,0),Build!$D$1:$CY$1,"&lt;="&amp;VLOOKUP(W$1,'100-&gt;45b'!$A$1:$D$45,4,0))</f>
        <v>1056791</v>
      </c>
      <c r="X101" s="7">
        <f>SUMIFS(Build!$D101:$CY101,Build!$D$1:$CY$1,"&gt;="&amp;VLOOKUP(X$1,'100-&gt;45b'!$A$1:$D$45,3,0),Build!$D$1:$CY$1,"&lt;="&amp;VLOOKUP(X$1,'100-&gt;45b'!$A$1:$D$45,4,0))</f>
        <v>2044213</v>
      </c>
      <c r="Y101" s="7">
        <f>SUMIFS(Build!$D101:$CY101,Build!$D$1:$CY$1,"&gt;="&amp;VLOOKUP(Y$1,'100-&gt;45b'!$A$1:$D$45,3,0),Build!$D$1:$CY$1,"&lt;="&amp;VLOOKUP(Y$1,'100-&gt;45b'!$A$1:$D$45,4,0))</f>
        <v>1313969</v>
      </c>
      <c r="Z101" s="7">
        <f>SUMIFS(Build!$D101:$CY101,Build!$D$1:$CY$1,"&gt;="&amp;VLOOKUP(Z$1,'100-&gt;45b'!$A$1:$D$45,3,0),Build!$D$1:$CY$1,"&lt;="&amp;VLOOKUP(Z$1,'100-&gt;45b'!$A$1:$D$45,4,0))</f>
        <v>676385</v>
      </c>
      <c r="AA101" s="7">
        <f>SUMIFS(Build!$D101:$CY101,Build!$D$1:$CY$1,"&gt;="&amp;VLOOKUP(AA$1,'100-&gt;45b'!$A$1:$D$45,3,0),Build!$D$1:$CY$1,"&lt;="&amp;VLOOKUP(AA$1,'100-&gt;45b'!$A$1:$D$45,4,0))</f>
        <v>11743303</v>
      </c>
      <c r="AB101" s="7">
        <f>SUMIFS(Build!$D101:$CY101,Build!$D$1:$CY$1,"&gt;="&amp;VLOOKUP(AB$1,'100-&gt;45b'!$A$1:$D$45,3,0),Build!$D$1:$CY$1,"&lt;="&amp;VLOOKUP(AB$1,'100-&gt;45b'!$A$1:$D$45,4,0))</f>
        <v>19495035</v>
      </c>
      <c r="AC101" s="7">
        <f>SUMIFS(Build!$D101:$CY101,Build!$D$1:$CY$1,"&gt;="&amp;VLOOKUP(AC$1,'100-&gt;45b'!$A$1:$D$45,3,0),Build!$D$1:$CY$1,"&lt;="&amp;VLOOKUP(AC$1,'100-&gt;45b'!$A$1:$D$45,4,0))</f>
        <v>3382846</v>
      </c>
      <c r="AD101" s="7">
        <f>SUMIFS(Build!$D101:$CY101,Build!$D$1:$CY$1,"&gt;="&amp;VLOOKUP(AD$1,'100-&gt;45b'!$A$1:$D$45,3,0),Build!$D$1:$CY$1,"&lt;="&amp;VLOOKUP(AD$1,'100-&gt;45b'!$A$1:$D$45,4,0))</f>
        <v>82466</v>
      </c>
      <c r="AE101" s="7">
        <f>SUMIFS(Build!$D101:$CY101,Build!$D$1:$CY$1,"&gt;="&amp;VLOOKUP(AE$1,'100-&gt;45b'!$A$1:$D$45,3,0),Build!$D$1:$CY$1,"&lt;="&amp;VLOOKUP(AE$1,'100-&gt;45b'!$A$1:$D$45,4,0))</f>
        <v>1095813</v>
      </c>
      <c r="AF101" s="7">
        <f>SUMIFS(Build!$D101:$CY101,Build!$D$1:$CY$1,"&gt;="&amp;VLOOKUP(AF$1,'100-&gt;45b'!$A$1:$D$45,3,0),Build!$D$1:$CY$1,"&lt;="&amp;VLOOKUP(AF$1,'100-&gt;45b'!$A$1:$D$45,4,0))</f>
        <v>1970937</v>
      </c>
      <c r="AG101" s="7">
        <f>SUMIFS(Build!$D101:$CY101,Build!$D$1:$CY$1,"&gt;="&amp;VLOOKUP(AG$1,'100-&gt;45b'!$A$1:$D$45,3,0),Build!$D$1:$CY$1,"&lt;="&amp;VLOOKUP(AG$1,'100-&gt;45b'!$A$1:$D$45,4,0))</f>
        <v>3443476</v>
      </c>
      <c r="AH101" s="7">
        <f>SUMIFS(Build!$D101:$CY101,Build!$D$1:$CY$1,"&gt;="&amp;VLOOKUP(AH$1,'100-&gt;45b'!$A$1:$D$45,3,0),Build!$D$1:$CY$1,"&lt;="&amp;VLOOKUP(AH$1,'100-&gt;45b'!$A$1:$D$45,4,0))</f>
        <v>9287885</v>
      </c>
      <c r="AI101" s="7">
        <f>SUMIFS(Build!$D101:$CY101,Build!$D$1:$CY$1,"&gt;="&amp;VLOOKUP(AI$1,'100-&gt;45b'!$A$1:$D$45,3,0),Build!$D$1:$CY$1,"&lt;="&amp;VLOOKUP(AI$1,'100-&gt;45b'!$A$1:$D$45,4,0))</f>
        <v>1237586</v>
      </c>
      <c r="AJ101" s="7">
        <f>SUMIFS(Build!$D101:$CY101,Build!$D$1:$CY$1,"&gt;="&amp;VLOOKUP(AJ$1,'100-&gt;45b'!$A$1:$D$45,3,0),Build!$D$1:$CY$1,"&lt;="&amp;VLOOKUP(AJ$1,'100-&gt;45b'!$A$1:$D$45,4,0))</f>
        <v>1157368</v>
      </c>
      <c r="AK101" s="7">
        <f>SUMIFS(Build!$D101:$CY101,Build!$D$1:$CY$1,"&gt;="&amp;VLOOKUP(AK$1,'100-&gt;45b'!$A$1:$D$45,3,0),Build!$D$1:$CY$1,"&lt;="&amp;VLOOKUP(AK$1,'100-&gt;45b'!$A$1:$D$45,4,0))</f>
        <v>4153475</v>
      </c>
      <c r="AL101" s="7">
        <f>SUMIFS(Build!$D101:$CY101,Build!$D$1:$CY$1,"&gt;="&amp;VLOOKUP(AL$1,'100-&gt;45b'!$A$1:$D$45,3,0),Build!$D$1:$CY$1,"&lt;="&amp;VLOOKUP(AL$1,'100-&gt;45b'!$A$1:$D$45,4,0))</f>
        <v>7707127</v>
      </c>
      <c r="AM101" s="7">
        <f>SUMIFS(Build!$D101:$CY101,Build!$D$1:$CY$1,"&gt;="&amp;VLOOKUP(AM$1,'100-&gt;45b'!$A$1:$D$45,3,0),Build!$D$1:$CY$1,"&lt;="&amp;VLOOKUP(AM$1,'100-&gt;45b'!$A$1:$D$45,4,0))</f>
        <v>3265811</v>
      </c>
      <c r="AN101" s="7">
        <f>SUMIFS(Build!$D101:$CY101,Build!$D$1:$CY$1,"&gt;="&amp;VLOOKUP(AN$1,'100-&gt;45b'!$A$1:$D$45,3,0),Build!$D$1:$CY$1,"&lt;="&amp;VLOOKUP(AN$1,'100-&gt;45b'!$A$1:$D$45,4,0))</f>
        <v>8815436</v>
      </c>
      <c r="AO101" s="7">
        <f>SUMIFS(Build!$D101:$CY101,Build!$D$1:$CY$1,"&gt;="&amp;VLOOKUP(AO$1,'100-&gt;45b'!$A$1:$D$45,3,0),Build!$D$1:$CY$1,"&lt;="&amp;VLOOKUP(AO$1,'100-&gt;45b'!$A$1:$D$45,4,0))</f>
        <v>6734238</v>
      </c>
      <c r="AP101" s="7">
        <f>SUMIFS(Build!$D101:$CY101,Build!$D$1:$CY$1,"&gt;="&amp;VLOOKUP(AP$1,'100-&gt;45b'!$A$1:$D$45,3,0),Build!$D$1:$CY$1,"&lt;="&amp;VLOOKUP(AP$1,'100-&gt;45b'!$A$1:$D$45,4,0))</f>
        <v>5543655</v>
      </c>
      <c r="AQ101" s="7">
        <f>SUMIFS(Build!$D101:$CY101,Build!$D$1:$CY$1,"&gt;="&amp;VLOOKUP(AQ$1,'100-&gt;45b'!$A$1:$D$45,3,0),Build!$D$1:$CY$1,"&lt;="&amp;VLOOKUP(AQ$1,'100-&gt;45b'!$A$1:$D$45,4,0))</f>
        <v>13516918</v>
      </c>
      <c r="AR101" s="7">
        <f>SUMIFS(Build!$D101:$CY101,Build!$D$1:$CY$1,"&gt;="&amp;VLOOKUP(AR$1,'100-&gt;45b'!$A$1:$D$45,3,0),Build!$D$1:$CY$1,"&lt;="&amp;VLOOKUP(AR$1,'100-&gt;45b'!$A$1:$D$45,4,0))</f>
        <v>21777146</v>
      </c>
      <c r="AS101" s="7">
        <f>SUMIFS(Build!$D101:$CY101,Build!$D$1:$CY$1,"&gt;="&amp;VLOOKUP(AS$1,'100-&gt;45b'!$A$1:$D$45,3,0),Build!$D$1:$CY$1,"&lt;="&amp;VLOOKUP(AS$1,'100-&gt;45b'!$A$1:$D$45,4,0))</f>
        <v>2637603</v>
      </c>
      <c r="AT101" s="7">
        <f>SUMIFS(Build!$D101:$CY101,Build!$D$1:$CY$1,"&gt;="&amp;VLOOKUP(AT$1,'100-&gt;45b'!$A$1:$D$45,3,0),Build!$D$1:$CY$1,"&lt;="&amp;VLOOKUP(AT$1,'100-&gt;45b'!$A$1:$D$45,4,0))</f>
        <v>4304608</v>
      </c>
      <c r="AU101" s="7">
        <f>SUMIFS(Build!$D101:$CY101,Build!$D$1:$CY$1,"&gt;="&amp;VLOOKUP(AU$1,'100-&gt;45b'!$A$1:$D$45,3,0),Build!$D$1:$CY$1,"&lt;="&amp;VLOOKUP(AU$1,'100-&gt;45b'!$A$1:$D$45,4,0))</f>
        <v>658522</v>
      </c>
      <c r="AV101" s="23">
        <f>Build!CX101</f>
        <v>505656</v>
      </c>
      <c r="AW101" s="7">
        <f>Build!CY101</f>
        <v>0</v>
      </c>
      <c r="AX101" s="7"/>
      <c r="AY101" s="17">
        <f t="shared" si="2"/>
        <v>45</v>
      </c>
      <c r="AZ101" s="18">
        <f t="shared" si="3"/>
        <v>0</v>
      </c>
      <c r="BA101" s="18"/>
      <c r="BB101" s="18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B101" s="8"/>
    </row>
    <row r="102" spans="1:106" x14ac:dyDescent="0.25">
      <c r="A102" t="s">
        <v>344</v>
      </c>
      <c r="B102">
        <f>VLOOKUP($A102&amp;0,'Short Labels'!$B$1:$N$8042,8,0)</f>
        <v>2017</v>
      </c>
      <c r="C102" s="7">
        <f>SUMIFS(Build!$D102:$CY102,Build!$D$1:$CY$1,"&gt;="&amp;VLOOKUP(C$1,'100-&gt;45b'!$A$1:$D$45,3,0),Build!$D$1:$CY$1,"&lt;="&amp;VLOOKUP(C$1,'100-&gt;45b'!$A$1:$D$45,4,0))</f>
        <v>1082341</v>
      </c>
      <c r="D102" s="7">
        <f>SUMIFS(Build!$D102:$CY102,Build!$D$1:$CY$1,"&gt;="&amp;VLOOKUP(D$1,'100-&gt;45b'!$A$1:$D$45,3,0),Build!$D$1:$CY$1,"&lt;="&amp;VLOOKUP(D$1,'100-&gt;45b'!$A$1:$D$45,4,0))</f>
        <v>84148</v>
      </c>
      <c r="E102" s="7">
        <f>SUMIFS(Build!$D102:$CY102,Build!$D$1:$CY$1,"&gt;="&amp;VLOOKUP(E$1,'100-&gt;45b'!$A$1:$D$45,3,0),Build!$D$1:$CY$1,"&lt;="&amp;VLOOKUP(E$1,'100-&gt;45b'!$A$1:$D$45,4,0))</f>
        <v>155462</v>
      </c>
      <c r="F102" s="7">
        <f>SUMIFS(Build!$D102:$CY102,Build!$D$1:$CY$1,"&gt;="&amp;VLOOKUP(F$1,'100-&gt;45b'!$A$1:$D$45,3,0),Build!$D$1:$CY$1,"&lt;="&amp;VLOOKUP(F$1,'100-&gt;45b'!$A$1:$D$45,4,0))</f>
        <v>39050</v>
      </c>
      <c r="G102" s="7">
        <f>SUMIFS(Build!$D102:$CY102,Build!$D$1:$CY$1,"&gt;="&amp;VLOOKUP(G$1,'100-&gt;45b'!$A$1:$D$45,3,0),Build!$D$1:$CY$1,"&lt;="&amp;VLOOKUP(G$1,'100-&gt;45b'!$A$1:$D$45,4,0))</f>
        <v>0</v>
      </c>
      <c r="H102" s="7">
        <f>SUMIFS(Build!$D102:$CY102,Build!$D$1:$CY$1,"&gt;="&amp;VLOOKUP(H$1,'100-&gt;45b'!$A$1:$D$45,3,0),Build!$D$1:$CY$1,"&lt;="&amp;VLOOKUP(H$1,'100-&gt;45b'!$A$1:$D$45,4,0))</f>
        <v>433926</v>
      </c>
      <c r="I102" s="7">
        <f>SUMIFS(Build!$D102:$CY102,Build!$D$1:$CY$1,"&gt;="&amp;VLOOKUP(I$1,'100-&gt;45b'!$A$1:$D$45,3,0),Build!$D$1:$CY$1,"&lt;="&amp;VLOOKUP(I$1,'100-&gt;45b'!$A$1:$D$45,4,0))</f>
        <v>289819</v>
      </c>
      <c r="J102" s="7">
        <f>SUMIFS(Build!$D102:$CY102,Build!$D$1:$CY$1,"&gt;="&amp;VLOOKUP(J$1,'100-&gt;45b'!$A$1:$D$45,3,0),Build!$D$1:$CY$1,"&lt;="&amp;VLOOKUP(J$1,'100-&gt;45b'!$A$1:$D$45,4,0))</f>
        <v>139217</v>
      </c>
      <c r="K102" s="7">
        <f>SUMIFS(Build!$D102:$CY102,Build!$D$1:$CY$1,"&gt;="&amp;VLOOKUP(K$1,'100-&gt;45b'!$A$1:$D$45,3,0),Build!$D$1:$CY$1,"&lt;="&amp;VLOOKUP(K$1,'100-&gt;45b'!$A$1:$D$45,4,0))</f>
        <v>55324</v>
      </c>
      <c r="L102" s="7">
        <f>SUMIFS(Build!$D102:$CY102,Build!$D$1:$CY$1,"&gt;="&amp;VLOOKUP(L$1,'100-&gt;45b'!$A$1:$D$45,3,0),Build!$D$1:$CY$1,"&lt;="&amp;VLOOKUP(L$1,'100-&gt;45b'!$A$1:$D$45,4,0))</f>
        <v>0</v>
      </c>
      <c r="M102" s="7">
        <f>SUMIFS(Build!$D102:$CY102,Build!$D$1:$CY$1,"&gt;="&amp;VLOOKUP(M$1,'100-&gt;45b'!$A$1:$D$45,3,0),Build!$D$1:$CY$1,"&lt;="&amp;VLOOKUP(M$1,'100-&gt;45b'!$A$1:$D$45,4,0))</f>
        <v>58315</v>
      </c>
      <c r="N102" s="7">
        <f>SUMIFS(Build!$D102:$CY102,Build!$D$1:$CY$1,"&gt;="&amp;VLOOKUP(N$1,'100-&gt;45b'!$A$1:$D$45,3,0),Build!$D$1:$CY$1,"&lt;="&amp;VLOOKUP(N$1,'100-&gt;45b'!$A$1:$D$45,4,0))</f>
        <v>0</v>
      </c>
      <c r="O102" s="7">
        <f>SUMIFS(Build!$D102:$CY102,Build!$D$1:$CY$1,"&gt;="&amp;VLOOKUP(O$1,'100-&gt;45b'!$A$1:$D$45,3,0),Build!$D$1:$CY$1,"&lt;="&amp;VLOOKUP(O$1,'100-&gt;45b'!$A$1:$D$45,4,0))</f>
        <v>55865</v>
      </c>
      <c r="P102" s="7">
        <f>SUMIFS(Build!$D102:$CY102,Build!$D$1:$CY$1,"&gt;="&amp;VLOOKUP(P$1,'100-&gt;45b'!$A$1:$D$45,3,0),Build!$D$1:$CY$1,"&lt;="&amp;VLOOKUP(P$1,'100-&gt;45b'!$A$1:$D$45,4,0))</f>
        <v>58572</v>
      </c>
      <c r="Q102" s="7">
        <f>SUMIFS(Build!$D102:$CY102,Build!$D$1:$CY$1,"&gt;="&amp;VLOOKUP(Q$1,'100-&gt;45b'!$A$1:$D$45,3,0),Build!$D$1:$CY$1,"&lt;="&amp;VLOOKUP(Q$1,'100-&gt;45b'!$A$1:$D$45,4,0))</f>
        <v>58398</v>
      </c>
      <c r="R102" s="7">
        <f>SUMIFS(Build!$D102:$CY102,Build!$D$1:$CY$1,"&gt;="&amp;VLOOKUP(R$1,'100-&gt;45b'!$A$1:$D$45,3,0),Build!$D$1:$CY$1,"&lt;="&amp;VLOOKUP(R$1,'100-&gt;45b'!$A$1:$D$45,4,0))</f>
        <v>228935</v>
      </c>
      <c r="S102" s="7">
        <f>SUMIFS(Build!$D102:$CY102,Build!$D$1:$CY$1,"&gt;="&amp;VLOOKUP(S$1,'100-&gt;45b'!$A$1:$D$45,3,0),Build!$D$1:$CY$1,"&lt;="&amp;VLOOKUP(S$1,'100-&gt;45b'!$A$1:$D$45,4,0))</f>
        <v>0</v>
      </c>
      <c r="T102" s="7">
        <f>SUMIFS(Build!$D102:$CY102,Build!$D$1:$CY$1,"&gt;="&amp;VLOOKUP(T$1,'100-&gt;45b'!$A$1:$D$45,3,0),Build!$D$1:$CY$1,"&lt;="&amp;VLOOKUP(T$1,'100-&gt;45b'!$A$1:$D$45,4,0))</f>
        <v>0</v>
      </c>
      <c r="U102" s="7">
        <f>SUMIFS(Build!$D102:$CY102,Build!$D$1:$CY$1,"&gt;="&amp;VLOOKUP(U$1,'100-&gt;45b'!$A$1:$D$45,3,0),Build!$D$1:$CY$1,"&lt;="&amp;VLOOKUP(U$1,'100-&gt;45b'!$A$1:$D$45,4,0))</f>
        <v>126203</v>
      </c>
      <c r="V102" s="7">
        <f>SUMIFS(Build!$D102:$CY102,Build!$D$1:$CY$1,"&gt;="&amp;VLOOKUP(V$1,'100-&gt;45b'!$A$1:$D$45,3,0),Build!$D$1:$CY$1,"&lt;="&amp;VLOOKUP(V$1,'100-&gt;45b'!$A$1:$D$45,4,0))</f>
        <v>24131</v>
      </c>
      <c r="W102" s="7">
        <f>SUMIFS(Build!$D102:$CY102,Build!$D$1:$CY$1,"&gt;="&amp;VLOOKUP(W$1,'100-&gt;45b'!$A$1:$D$45,3,0),Build!$D$1:$CY$1,"&lt;="&amp;VLOOKUP(W$1,'100-&gt;45b'!$A$1:$D$45,4,0))</f>
        <v>0</v>
      </c>
      <c r="X102" s="7">
        <f>SUMIFS(Build!$D102:$CY102,Build!$D$1:$CY$1,"&gt;="&amp;VLOOKUP(X$1,'100-&gt;45b'!$A$1:$D$45,3,0),Build!$D$1:$CY$1,"&lt;="&amp;VLOOKUP(X$1,'100-&gt;45b'!$A$1:$D$45,4,0))</f>
        <v>46437</v>
      </c>
      <c r="Y102" s="7">
        <f>SUMIFS(Build!$D102:$CY102,Build!$D$1:$CY$1,"&gt;="&amp;VLOOKUP(Y$1,'100-&gt;45b'!$A$1:$D$45,3,0),Build!$D$1:$CY$1,"&lt;="&amp;VLOOKUP(Y$1,'100-&gt;45b'!$A$1:$D$45,4,0))</f>
        <v>41684</v>
      </c>
      <c r="Z102" s="7">
        <f>SUMIFS(Build!$D102:$CY102,Build!$D$1:$CY$1,"&gt;="&amp;VLOOKUP(Z$1,'100-&gt;45b'!$A$1:$D$45,3,0),Build!$D$1:$CY$1,"&lt;="&amp;VLOOKUP(Z$1,'100-&gt;45b'!$A$1:$D$45,4,0))</f>
        <v>106744</v>
      </c>
      <c r="AA102" s="7">
        <f>SUMIFS(Build!$D102:$CY102,Build!$D$1:$CY$1,"&gt;="&amp;VLOOKUP(AA$1,'100-&gt;45b'!$A$1:$D$45,3,0),Build!$D$1:$CY$1,"&lt;="&amp;VLOOKUP(AA$1,'100-&gt;45b'!$A$1:$D$45,4,0))</f>
        <v>1060532</v>
      </c>
      <c r="AB102" s="7">
        <f>SUMIFS(Build!$D102:$CY102,Build!$D$1:$CY$1,"&gt;="&amp;VLOOKUP(AB$1,'100-&gt;45b'!$A$1:$D$45,3,0),Build!$D$1:$CY$1,"&lt;="&amp;VLOOKUP(AB$1,'100-&gt;45b'!$A$1:$D$45,4,0))</f>
        <v>2964496</v>
      </c>
      <c r="AC102" s="7">
        <f>SUMIFS(Build!$D102:$CY102,Build!$D$1:$CY$1,"&gt;="&amp;VLOOKUP(AC$1,'100-&gt;45b'!$A$1:$D$45,3,0),Build!$D$1:$CY$1,"&lt;="&amp;VLOOKUP(AC$1,'100-&gt;45b'!$A$1:$D$45,4,0))</f>
        <v>999270</v>
      </c>
      <c r="AD102" s="7">
        <f>SUMIFS(Build!$D102:$CY102,Build!$D$1:$CY$1,"&gt;="&amp;VLOOKUP(AD$1,'100-&gt;45b'!$A$1:$D$45,3,0),Build!$D$1:$CY$1,"&lt;="&amp;VLOOKUP(AD$1,'100-&gt;45b'!$A$1:$D$45,4,0))</f>
        <v>17478</v>
      </c>
      <c r="AE102" s="7">
        <f>SUMIFS(Build!$D102:$CY102,Build!$D$1:$CY$1,"&gt;="&amp;VLOOKUP(AE$1,'100-&gt;45b'!$A$1:$D$45,3,0),Build!$D$1:$CY$1,"&lt;="&amp;VLOOKUP(AE$1,'100-&gt;45b'!$A$1:$D$45,4,0))</f>
        <v>23920</v>
      </c>
      <c r="AF102" s="7">
        <f>SUMIFS(Build!$D102:$CY102,Build!$D$1:$CY$1,"&gt;="&amp;VLOOKUP(AF$1,'100-&gt;45b'!$A$1:$D$45,3,0),Build!$D$1:$CY$1,"&lt;="&amp;VLOOKUP(AF$1,'100-&gt;45b'!$A$1:$D$45,4,0))</f>
        <v>60302</v>
      </c>
      <c r="AG102" s="7">
        <f>SUMIFS(Build!$D102:$CY102,Build!$D$1:$CY$1,"&gt;="&amp;VLOOKUP(AG$1,'100-&gt;45b'!$A$1:$D$45,3,0),Build!$D$1:$CY$1,"&lt;="&amp;VLOOKUP(AG$1,'100-&gt;45b'!$A$1:$D$45,4,0))</f>
        <v>92101</v>
      </c>
      <c r="AH102" s="7">
        <f>SUMIFS(Build!$D102:$CY102,Build!$D$1:$CY$1,"&gt;="&amp;VLOOKUP(AH$1,'100-&gt;45b'!$A$1:$D$45,3,0),Build!$D$1:$CY$1,"&lt;="&amp;VLOOKUP(AH$1,'100-&gt;45b'!$A$1:$D$45,4,0))</f>
        <v>543647</v>
      </c>
      <c r="AI102" s="7">
        <f>SUMIFS(Build!$D102:$CY102,Build!$D$1:$CY$1,"&gt;="&amp;VLOOKUP(AI$1,'100-&gt;45b'!$A$1:$D$45,3,0),Build!$D$1:$CY$1,"&lt;="&amp;VLOOKUP(AI$1,'100-&gt;45b'!$A$1:$D$45,4,0))</f>
        <v>0</v>
      </c>
      <c r="AJ102" s="7">
        <f>SUMIFS(Build!$D102:$CY102,Build!$D$1:$CY$1,"&gt;="&amp;VLOOKUP(AJ$1,'100-&gt;45b'!$A$1:$D$45,3,0),Build!$D$1:$CY$1,"&lt;="&amp;VLOOKUP(AJ$1,'100-&gt;45b'!$A$1:$D$45,4,0))</f>
        <v>0</v>
      </c>
      <c r="AK102" s="7">
        <f>SUMIFS(Build!$D102:$CY102,Build!$D$1:$CY$1,"&gt;="&amp;VLOOKUP(AK$1,'100-&gt;45b'!$A$1:$D$45,3,0),Build!$D$1:$CY$1,"&lt;="&amp;VLOOKUP(AK$1,'100-&gt;45b'!$A$1:$D$45,4,0))</f>
        <v>0</v>
      </c>
      <c r="AL102" s="7">
        <f>SUMIFS(Build!$D102:$CY102,Build!$D$1:$CY$1,"&gt;="&amp;VLOOKUP(AL$1,'100-&gt;45b'!$A$1:$D$45,3,0),Build!$D$1:$CY$1,"&lt;="&amp;VLOOKUP(AL$1,'100-&gt;45b'!$A$1:$D$45,4,0))</f>
        <v>169311</v>
      </c>
      <c r="AM102" s="7">
        <f>SUMIFS(Build!$D102:$CY102,Build!$D$1:$CY$1,"&gt;="&amp;VLOOKUP(AM$1,'100-&gt;45b'!$A$1:$D$45,3,0),Build!$D$1:$CY$1,"&lt;="&amp;VLOOKUP(AM$1,'100-&gt;45b'!$A$1:$D$45,4,0))</f>
        <v>719493</v>
      </c>
      <c r="AN102" s="7">
        <f>SUMIFS(Build!$D102:$CY102,Build!$D$1:$CY$1,"&gt;="&amp;VLOOKUP(AN$1,'100-&gt;45b'!$A$1:$D$45,3,0),Build!$D$1:$CY$1,"&lt;="&amp;VLOOKUP(AN$1,'100-&gt;45b'!$A$1:$D$45,4,0))</f>
        <v>0</v>
      </c>
      <c r="AO102" s="7">
        <f>SUMIFS(Build!$D102:$CY102,Build!$D$1:$CY$1,"&gt;="&amp;VLOOKUP(AO$1,'100-&gt;45b'!$A$1:$D$45,3,0),Build!$D$1:$CY$1,"&lt;="&amp;VLOOKUP(AO$1,'100-&gt;45b'!$A$1:$D$45,4,0))</f>
        <v>7635</v>
      </c>
      <c r="AP102" s="7">
        <f>SUMIFS(Build!$D102:$CY102,Build!$D$1:$CY$1,"&gt;="&amp;VLOOKUP(AP$1,'100-&gt;45b'!$A$1:$D$45,3,0),Build!$D$1:$CY$1,"&lt;="&amp;VLOOKUP(AP$1,'100-&gt;45b'!$A$1:$D$45,4,0))</f>
        <v>1240071</v>
      </c>
      <c r="AQ102" s="7">
        <f>SUMIFS(Build!$D102:$CY102,Build!$D$1:$CY$1,"&gt;="&amp;VLOOKUP(AQ$1,'100-&gt;45b'!$A$1:$D$45,3,0),Build!$D$1:$CY$1,"&lt;="&amp;VLOOKUP(AQ$1,'100-&gt;45b'!$A$1:$D$45,4,0))</f>
        <v>1150120</v>
      </c>
      <c r="AR102" s="7">
        <f>SUMIFS(Build!$D102:$CY102,Build!$D$1:$CY$1,"&gt;="&amp;VLOOKUP(AR$1,'100-&gt;45b'!$A$1:$D$45,3,0),Build!$D$1:$CY$1,"&lt;="&amp;VLOOKUP(AR$1,'100-&gt;45b'!$A$1:$D$45,4,0))</f>
        <v>618817</v>
      </c>
      <c r="AS102" s="7">
        <f>SUMIFS(Build!$D102:$CY102,Build!$D$1:$CY$1,"&gt;="&amp;VLOOKUP(AS$1,'100-&gt;45b'!$A$1:$D$45,3,0),Build!$D$1:$CY$1,"&lt;="&amp;VLOOKUP(AS$1,'100-&gt;45b'!$A$1:$D$45,4,0))</f>
        <v>230680</v>
      </c>
      <c r="AT102" s="7">
        <f>SUMIFS(Build!$D102:$CY102,Build!$D$1:$CY$1,"&gt;="&amp;VLOOKUP(AT$1,'100-&gt;45b'!$A$1:$D$45,3,0),Build!$D$1:$CY$1,"&lt;="&amp;VLOOKUP(AT$1,'100-&gt;45b'!$A$1:$D$45,4,0))</f>
        <v>917664</v>
      </c>
      <c r="AU102" s="7">
        <f>SUMIFS(Build!$D102:$CY102,Build!$D$1:$CY$1,"&gt;="&amp;VLOOKUP(AU$1,'100-&gt;45b'!$A$1:$D$45,3,0),Build!$D$1:$CY$1,"&lt;="&amp;VLOOKUP(AU$1,'100-&gt;45b'!$A$1:$D$45,4,0))</f>
        <v>519015</v>
      </c>
      <c r="AV102" s="23">
        <f>Build!CX102</f>
        <v>3493</v>
      </c>
      <c r="AW102" s="7">
        <f>Build!CY102</f>
        <v>155747</v>
      </c>
      <c r="AX102" s="7"/>
      <c r="AY102" s="17">
        <f t="shared" si="2"/>
        <v>35</v>
      </c>
      <c r="AZ102" s="18">
        <f t="shared" si="3"/>
        <v>1.0683435444706652E-2</v>
      </c>
      <c r="BA102" s="18"/>
      <c r="BB102" s="18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B102" s="8"/>
    </row>
    <row r="103" spans="1:106" x14ac:dyDescent="0.25">
      <c r="A103" t="s">
        <v>345</v>
      </c>
      <c r="B103">
        <f>VLOOKUP($A103&amp;0,'Short Labels'!$B$1:$N$8042,8,0)</f>
        <v>2020</v>
      </c>
      <c r="C103" s="7">
        <f>SUMIFS(Build!$D103:$CY103,Build!$D$1:$CY$1,"&gt;="&amp;VLOOKUP(C$1,'100-&gt;45b'!$A$1:$D$45,3,0),Build!$D$1:$CY$1,"&lt;="&amp;VLOOKUP(C$1,'100-&gt;45b'!$A$1:$D$45,4,0))</f>
        <v>12417689</v>
      </c>
      <c r="D103" s="7">
        <f>SUMIFS(Build!$D103:$CY103,Build!$D$1:$CY$1,"&gt;="&amp;VLOOKUP(D$1,'100-&gt;45b'!$A$1:$D$45,3,0),Build!$D$1:$CY$1,"&lt;="&amp;VLOOKUP(D$1,'100-&gt;45b'!$A$1:$D$45,4,0))</f>
        <v>1405896</v>
      </c>
      <c r="E103" s="7">
        <f>SUMIFS(Build!$D103:$CY103,Build!$D$1:$CY$1,"&gt;="&amp;VLOOKUP(E$1,'100-&gt;45b'!$A$1:$D$45,3,0),Build!$D$1:$CY$1,"&lt;="&amp;VLOOKUP(E$1,'100-&gt;45b'!$A$1:$D$45,4,0))</f>
        <v>71813</v>
      </c>
      <c r="F103" s="7">
        <f>SUMIFS(Build!$D103:$CY103,Build!$D$1:$CY$1,"&gt;="&amp;VLOOKUP(F$1,'100-&gt;45b'!$A$1:$D$45,3,0),Build!$D$1:$CY$1,"&lt;="&amp;VLOOKUP(F$1,'100-&gt;45b'!$A$1:$D$45,4,0))</f>
        <v>100866</v>
      </c>
      <c r="G103" s="7">
        <f>SUMIFS(Build!$D103:$CY103,Build!$D$1:$CY$1,"&gt;="&amp;VLOOKUP(G$1,'100-&gt;45b'!$A$1:$D$45,3,0),Build!$D$1:$CY$1,"&lt;="&amp;VLOOKUP(G$1,'100-&gt;45b'!$A$1:$D$45,4,0))</f>
        <v>3521</v>
      </c>
      <c r="H103" s="7">
        <f>SUMIFS(Build!$D103:$CY103,Build!$D$1:$CY$1,"&gt;="&amp;VLOOKUP(H$1,'100-&gt;45b'!$A$1:$D$45,3,0),Build!$D$1:$CY$1,"&lt;="&amp;VLOOKUP(H$1,'100-&gt;45b'!$A$1:$D$45,4,0))</f>
        <v>1279939</v>
      </c>
      <c r="I103" s="7">
        <f>SUMIFS(Build!$D103:$CY103,Build!$D$1:$CY$1,"&gt;="&amp;VLOOKUP(I$1,'100-&gt;45b'!$A$1:$D$45,3,0),Build!$D$1:$CY$1,"&lt;="&amp;VLOOKUP(I$1,'100-&gt;45b'!$A$1:$D$45,4,0))</f>
        <v>4682437</v>
      </c>
      <c r="J103" s="7">
        <f>SUMIFS(Build!$D103:$CY103,Build!$D$1:$CY$1,"&gt;="&amp;VLOOKUP(J$1,'100-&gt;45b'!$A$1:$D$45,3,0),Build!$D$1:$CY$1,"&lt;="&amp;VLOOKUP(J$1,'100-&gt;45b'!$A$1:$D$45,4,0))</f>
        <v>433795</v>
      </c>
      <c r="K103" s="7">
        <f>SUMIFS(Build!$D103:$CY103,Build!$D$1:$CY$1,"&gt;="&amp;VLOOKUP(K$1,'100-&gt;45b'!$A$1:$D$45,3,0),Build!$D$1:$CY$1,"&lt;="&amp;VLOOKUP(K$1,'100-&gt;45b'!$A$1:$D$45,4,0))</f>
        <v>264679</v>
      </c>
      <c r="L103" s="7">
        <f>SUMIFS(Build!$D103:$CY103,Build!$D$1:$CY$1,"&gt;="&amp;VLOOKUP(L$1,'100-&gt;45b'!$A$1:$D$45,3,0),Build!$D$1:$CY$1,"&lt;="&amp;VLOOKUP(L$1,'100-&gt;45b'!$A$1:$D$45,4,0))</f>
        <v>11149</v>
      </c>
      <c r="M103" s="7">
        <f>SUMIFS(Build!$D103:$CY103,Build!$D$1:$CY$1,"&gt;="&amp;VLOOKUP(M$1,'100-&gt;45b'!$A$1:$D$45,3,0),Build!$D$1:$CY$1,"&lt;="&amp;VLOOKUP(M$1,'100-&gt;45b'!$A$1:$D$45,4,0))</f>
        <v>148728</v>
      </c>
      <c r="N103" s="7">
        <f>SUMIFS(Build!$D103:$CY103,Build!$D$1:$CY$1,"&gt;="&amp;VLOOKUP(N$1,'100-&gt;45b'!$A$1:$D$45,3,0),Build!$D$1:$CY$1,"&lt;="&amp;VLOOKUP(N$1,'100-&gt;45b'!$A$1:$D$45,4,0))</f>
        <v>62606</v>
      </c>
      <c r="O103" s="7">
        <f>SUMIFS(Build!$D103:$CY103,Build!$D$1:$CY$1,"&gt;="&amp;VLOOKUP(O$1,'100-&gt;45b'!$A$1:$D$45,3,0),Build!$D$1:$CY$1,"&lt;="&amp;VLOOKUP(O$1,'100-&gt;45b'!$A$1:$D$45,4,0))</f>
        <v>294828</v>
      </c>
      <c r="P103" s="7">
        <f>SUMIFS(Build!$D103:$CY103,Build!$D$1:$CY$1,"&gt;="&amp;VLOOKUP(P$1,'100-&gt;45b'!$A$1:$D$45,3,0),Build!$D$1:$CY$1,"&lt;="&amp;VLOOKUP(P$1,'100-&gt;45b'!$A$1:$D$45,4,0))</f>
        <v>432690</v>
      </c>
      <c r="Q103" s="7">
        <f>SUMIFS(Build!$D103:$CY103,Build!$D$1:$CY$1,"&gt;="&amp;VLOOKUP(Q$1,'100-&gt;45b'!$A$1:$D$45,3,0),Build!$D$1:$CY$1,"&lt;="&amp;VLOOKUP(Q$1,'100-&gt;45b'!$A$1:$D$45,4,0))</f>
        <v>150034</v>
      </c>
      <c r="R103" s="7">
        <f>SUMIFS(Build!$D103:$CY103,Build!$D$1:$CY$1,"&gt;="&amp;VLOOKUP(R$1,'100-&gt;45b'!$A$1:$D$45,3,0),Build!$D$1:$CY$1,"&lt;="&amp;VLOOKUP(R$1,'100-&gt;45b'!$A$1:$D$45,4,0))</f>
        <v>865235</v>
      </c>
      <c r="S103" s="7">
        <f>SUMIFS(Build!$D103:$CY103,Build!$D$1:$CY$1,"&gt;="&amp;VLOOKUP(S$1,'100-&gt;45b'!$A$1:$D$45,3,0),Build!$D$1:$CY$1,"&lt;="&amp;VLOOKUP(S$1,'100-&gt;45b'!$A$1:$D$45,4,0))</f>
        <v>943769</v>
      </c>
      <c r="T103" s="7">
        <f>SUMIFS(Build!$D103:$CY103,Build!$D$1:$CY$1,"&gt;="&amp;VLOOKUP(T$1,'100-&gt;45b'!$A$1:$D$45,3,0),Build!$D$1:$CY$1,"&lt;="&amp;VLOOKUP(T$1,'100-&gt;45b'!$A$1:$D$45,4,0))</f>
        <v>178177</v>
      </c>
      <c r="U103" s="7">
        <f>SUMIFS(Build!$D103:$CY103,Build!$D$1:$CY$1,"&gt;="&amp;VLOOKUP(U$1,'100-&gt;45b'!$A$1:$D$45,3,0),Build!$D$1:$CY$1,"&lt;="&amp;VLOOKUP(U$1,'100-&gt;45b'!$A$1:$D$45,4,0))</f>
        <v>72320</v>
      </c>
      <c r="V103" s="7">
        <f>SUMIFS(Build!$D103:$CY103,Build!$D$1:$CY$1,"&gt;="&amp;VLOOKUP(V$1,'100-&gt;45b'!$A$1:$D$45,3,0),Build!$D$1:$CY$1,"&lt;="&amp;VLOOKUP(V$1,'100-&gt;45b'!$A$1:$D$45,4,0))</f>
        <v>150384</v>
      </c>
      <c r="W103" s="7">
        <f>SUMIFS(Build!$D103:$CY103,Build!$D$1:$CY$1,"&gt;="&amp;VLOOKUP(W$1,'100-&gt;45b'!$A$1:$D$45,3,0),Build!$D$1:$CY$1,"&lt;="&amp;VLOOKUP(W$1,'100-&gt;45b'!$A$1:$D$45,4,0))</f>
        <v>118787</v>
      </c>
      <c r="X103" s="7">
        <f>SUMIFS(Build!$D103:$CY103,Build!$D$1:$CY$1,"&gt;="&amp;VLOOKUP(X$1,'100-&gt;45b'!$A$1:$D$45,3,0),Build!$D$1:$CY$1,"&lt;="&amp;VLOOKUP(X$1,'100-&gt;45b'!$A$1:$D$45,4,0))</f>
        <v>1274347</v>
      </c>
      <c r="Y103" s="7">
        <f>SUMIFS(Build!$D103:$CY103,Build!$D$1:$CY$1,"&gt;="&amp;VLOOKUP(Y$1,'100-&gt;45b'!$A$1:$D$45,3,0),Build!$D$1:$CY$1,"&lt;="&amp;VLOOKUP(Y$1,'100-&gt;45b'!$A$1:$D$45,4,0))</f>
        <v>170797</v>
      </c>
      <c r="Z103" s="7">
        <f>SUMIFS(Build!$D103:$CY103,Build!$D$1:$CY$1,"&gt;="&amp;VLOOKUP(Z$1,'100-&gt;45b'!$A$1:$D$45,3,0),Build!$D$1:$CY$1,"&lt;="&amp;VLOOKUP(Z$1,'100-&gt;45b'!$A$1:$D$45,4,0))</f>
        <v>165689</v>
      </c>
      <c r="AA103" s="7">
        <f>SUMIFS(Build!$D103:$CY103,Build!$D$1:$CY$1,"&gt;="&amp;VLOOKUP(AA$1,'100-&gt;45b'!$A$1:$D$45,3,0),Build!$D$1:$CY$1,"&lt;="&amp;VLOOKUP(AA$1,'100-&gt;45b'!$A$1:$D$45,4,0))</f>
        <v>4689977</v>
      </c>
      <c r="AB103" s="7">
        <f>SUMIFS(Build!$D103:$CY103,Build!$D$1:$CY$1,"&gt;="&amp;VLOOKUP(AB$1,'100-&gt;45b'!$A$1:$D$45,3,0),Build!$D$1:$CY$1,"&lt;="&amp;VLOOKUP(AB$1,'100-&gt;45b'!$A$1:$D$45,4,0))</f>
        <v>7306815</v>
      </c>
      <c r="AC103" s="7">
        <f>SUMIFS(Build!$D103:$CY103,Build!$D$1:$CY$1,"&gt;="&amp;VLOOKUP(AC$1,'100-&gt;45b'!$A$1:$D$45,3,0),Build!$D$1:$CY$1,"&lt;="&amp;VLOOKUP(AC$1,'100-&gt;45b'!$A$1:$D$45,4,0))</f>
        <v>1582661</v>
      </c>
      <c r="AD103" s="7">
        <f>SUMIFS(Build!$D103:$CY103,Build!$D$1:$CY$1,"&gt;="&amp;VLOOKUP(AD$1,'100-&gt;45b'!$A$1:$D$45,3,0),Build!$D$1:$CY$1,"&lt;="&amp;VLOOKUP(AD$1,'100-&gt;45b'!$A$1:$D$45,4,0))</f>
        <v>103418</v>
      </c>
      <c r="AE103" s="7">
        <f>SUMIFS(Build!$D103:$CY103,Build!$D$1:$CY$1,"&gt;="&amp;VLOOKUP(AE$1,'100-&gt;45b'!$A$1:$D$45,3,0),Build!$D$1:$CY$1,"&lt;="&amp;VLOOKUP(AE$1,'100-&gt;45b'!$A$1:$D$45,4,0))</f>
        <v>37555</v>
      </c>
      <c r="AF103" s="7">
        <f>SUMIFS(Build!$D103:$CY103,Build!$D$1:$CY$1,"&gt;="&amp;VLOOKUP(AF$1,'100-&gt;45b'!$A$1:$D$45,3,0),Build!$D$1:$CY$1,"&lt;="&amp;VLOOKUP(AF$1,'100-&gt;45b'!$A$1:$D$45,4,0))</f>
        <v>165510</v>
      </c>
      <c r="AG103" s="7">
        <f>SUMIFS(Build!$D103:$CY103,Build!$D$1:$CY$1,"&gt;="&amp;VLOOKUP(AG$1,'100-&gt;45b'!$A$1:$D$45,3,0),Build!$D$1:$CY$1,"&lt;="&amp;VLOOKUP(AG$1,'100-&gt;45b'!$A$1:$D$45,4,0))</f>
        <v>88404</v>
      </c>
      <c r="AH103" s="7">
        <f>SUMIFS(Build!$D103:$CY103,Build!$D$1:$CY$1,"&gt;="&amp;VLOOKUP(AH$1,'100-&gt;45b'!$A$1:$D$45,3,0),Build!$D$1:$CY$1,"&lt;="&amp;VLOOKUP(AH$1,'100-&gt;45b'!$A$1:$D$45,4,0))</f>
        <v>2694573</v>
      </c>
      <c r="AI103" s="7">
        <f>SUMIFS(Build!$D103:$CY103,Build!$D$1:$CY$1,"&gt;="&amp;VLOOKUP(AI$1,'100-&gt;45b'!$A$1:$D$45,3,0),Build!$D$1:$CY$1,"&lt;="&amp;VLOOKUP(AI$1,'100-&gt;45b'!$A$1:$D$45,4,0))</f>
        <v>82934</v>
      </c>
      <c r="AJ103" s="7">
        <f>SUMIFS(Build!$D103:$CY103,Build!$D$1:$CY$1,"&gt;="&amp;VLOOKUP(AJ$1,'100-&gt;45b'!$A$1:$D$45,3,0),Build!$D$1:$CY$1,"&lt;="&amp;VLOOKUP(AJ$1,'100-&gt;45b'!$A$1:$D$45,4,0))</f>
        <v>157354</v>
      </c>
      <c r="AK103" s="7">
        <f>SUMIFS(Build!$D103:$CY103,Build!$D$1:$CY$1,"&gt;="&amp;VLOOKUP(AK$1,'100-&gt;45b'!$A$1:$D$45,3,0),Build!$D$1:$CY$1,"&lt;="&amp;VLOOKUP(AK$1,'100-&gt;45b'!$A$1:$D$45,4,0))</f>
        <v>105168</v>
      </c>
      <c r="AL103" s="7">
        <f>SUMIFS(Build!$D103:$CY103,Build!$D$1:$CY$1,"&gt;="&amp;VLOOKUP(AL$1,'100-&gt;45b'!$A$1:$D$45,3,0),Build!$D$1:$CY$1,"&lt;="&amp;VLOOKUP(AL$1,'100-&gt;45b'!$A$1:$D$45,4,0))</f>
        <v>459908</v>
      </c>
      <c r="AM103" s="7">
        <f>SUMIFS(Build!$D103:$CY103,Build!$D$1:$CY$1,"&gt;="&amp;VLOOKUP(AM$1,'100-&gt;45b'!$A$1:$D$45,3,0),Build!$D$1:$CY$1,"&lt;="&amp;VLOOKUP(AM$1,'100-&gt;45b'!$A$1:$D$45,4,0))</f>
        <v>326341</v>
      </c>
      <c r="AN103" s="7">
        <f>SUMIFS(Build!$D103:$CY103,Build!$D$1:$CY$1,"&gt;="&amp;VLOOKUP(AN$1,'100-&gt;45b'!$A$1:$D$45,3,0),Build!$D$1:$CY$1,"&lt;="&amp;VLOOKUP(AN$1,'100-&gt;45b'!$A$1:$D$45,4,0))</f>
        <v>352931</v>
      </c>
      <c r="AO103" s="7">
        <f>SUMIFS(Build!$D103:$CY103,Build!$D$1:$CY$1,"&gt;="&amp;VLOOKUP(AO$1,'100-&gt;45b'!$A$1:$D$45,3,0),Build!$D$1:$CY$1,"&lt;="&amp;VLOOKUP(AO$1,'100-&gt;45b'!$A$1:$D$45,4,0))</f>
        <v>368522</v>
      </c>
      <c r="AP103" s="7">
        <f>SUMIFS(Build!$D103:$CY103,Build!$D$1:$CY$1,"&gt;="&amp;VLOOKUP(AP$1,'100-&gt;45b'!$A$1:$D$45,3,0),Build!$D$1:$CY$1,"&lt;="&amp;VLOOKUP(AP$1,'100-&gt;45b'!$A$1:$D$45,4,0))</f>
        <v>1437946</v>
      </c>
      <c r="AQ103" s="7">
        <f>SUMIFS(Build!$D103:$CY103,Build!$D$1:$CY$1,"&gt;="&amp;VLOOKUP(AQ$1,'100-&gt;45b'!$A$1:$D$45,3,0),Build!$D$1:$CY$1,"&lt;="&amp;VLOOKUP(AQ$1,'100-&gt;45b'!$A$1:$D$45,4,0))</f>
        <v>1984756</v>
      </c>
      <c r="AR103" s="7">
        <f>SUMIFS(Build!$D103:$CY103,Build!$D$1:$CY$1,"&gt;="&amp;VLOOKUP(AR$1,'100-&gt;45b'!$A$1:$D$45,3,0),Build!$D$1:$CY$1,"&lt;="&amp;VLOOKUP(AR$1,'100-&gt;45b'!$A$1:$D$45,4,0))</f>
        <v>600999</v>
      </c>
      <c r="AS103" s="7">
        <f>SUMIFS(Build!$D103:$CY103,Build!$D$1:$CY$1,"&gt;="&amp;VLOOKUP(AS$1,'100-&gt;45b'!$A$1:$D$45,3,0),Build!$D$1:$CY$1,"&lt;="&amp;VLOOKUP(AS$1,'100-&gt;45b'!$A$1:$D$45,4,0))</f>
        <v>266889</v>
      </c>
      <c r="AT103" s="7">
        <f>SUMIFS(Build!$D103:$CY103,Build!$D$1:$CY$1,"&gt;="&amp;VLOOKUP(AT$1,'100-&gt;45b'!$A$1:$D$45,3,0),Build!$D$1:$CY$1,"&lt;="&amp;VLOOKUP(AT$1,'100-&gt;45b'!$A$1:$D$45,4,0))</f>
        <v>1026101</v>
      </c>
      <c r="AU103" s="7">
        <f>SUMIFS(Build!$D103:$CY103,Build!$D$1:$CY$1,"&gt;="&amp;VLOOKUP(AU$1,'100-&gt;45b'!$A$1:$D$45,3,0),Build!$D$1:$CY$1,"&lt;="&amp;VLOOKUP(AU$1,'100-&gt;45b'!$A$1:$D$45,4,0))</f>
        <v>211582</v>
      </c>
      <c r="AV103" s="23">
        <f>Build!CX103</f>
        <v>4188</v>
      </c>
      <c r="AW103" s="7">
        <f>Build!CY103</f>
        <v>0</v>
      </c>
      <c r="AX103" s="7"/>
      <c r="AY103" s="17">
        <f t="shared" si="2"/>
        <v>45</v>
      </c>
      <c r="AZ103" s="18">
        <f t="shared" si="3"/>
        <v>0</v>
      </c>
      <c r="BA103" s="18"/>
      <c r="BB103" s="18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B103" s="8"/>
    </row>
    <row r="104" spans="1:106" x14ac:dyDescent="0.25">
      <c r="A104" t="s">
        <v>330</v>
      </c>
      <c r="B104">
        <f>VLOOKUP($A104&amp;0,'Short Labels'!$B$1:$N$8042,8,0)</f>
        <v>2019</v>
      </c>
      <c r="C104" s="7">
        <f>SUMIFS(Build!$D104:$CY104,Build!$D$1:$CY$1,"&gt;="&amp;VLOOKUP(C$1,'100-&gt;45b'!$A$1:$D$45,3,0),Build!$D$1:$CY$1,"&lt;="&amp;VLOOKUP(C$1,'100-&gt;45b'!$A$1:$D$45,4,0))</f>
        <v>19834</v>
      </c>
      <c r="D104" s="7">
        <f>SUMIFS(Build!$D104:$CY104,Build!$D$1:$CY$1,"&gt;="&amp;VLOOKUP(D$1,'100-&gt;45b'!$A$1:$D$45,3,0),Build!$D$1:$CY$1,"&lt;="&amp;VLOOKUP(D$1,'100-&gt;45b'!$A$1:$D$45,4,0))</f>
        <v>592</v>
      </c>
      <c r="E104" s="7">
        <f>SUMIFS(Build!$D104:$CY104,Build!$D$1:$CY$1,"&gt;="&amp;VLOOKUP(E$1,'100-&gt;45b'!$A$1:$D$45,3,0),Build!$D$1:$CY$1,"&lt;="&amp;VLOOKUP(E$1,'100-&gt;45b'!$A$1:$D$45,4,0))</f>
        <v>0</v>
      </c>
      <c r="F104" s="7">
        <f>SUMIFS(Build!$D104:$CY104,Build!$D$1:$CY$1,"&gt;="&amp;VLOOKUP(F$1,'100-&gt;45b'!$A$1:$D$45,3,0),Build!$D$1:$CY$1,"&lt;="&amp;VLOOKUP(F$1,'100-&gt;45b'!$A$1:$D$45,4,0))</f>
        <v>0</v>
      </c>
      <c r="G104" s="7">
        <f>SUMIFS(Build!$D104:$CY104,Build!$D$1:$CY$1,"&gt;="&amp;VLOOKUP(G$1,'100-&gt;45b'!$A$1:$D$45,3,0),Build!$D$1:$CY$1,"&lt;="&amp;VLOOKUP(G$1,'100-&gt;45b'!$A$1:$D$45,4,0))</f>
        <v>82</v>
      </c>
      <c r="H104" s="7">
        <f>SUMIFS(Build!$D104:$CY104,Build!$D$1:$CY$1,"&gt;="&amp;VLOOKUP(H$1,'100-&gt;45b'!$A$1:$D$45,3,0),Build!$D$1:$CY$1,"&lt;="&amp;VLOOKUP(H$1,'100-&gt;45b'!$A$1:$D$45,4,0))</f>
        <v>1152</v>
      </c>
      <c r="I104" s="7">
        <f>SUMIFS(Build!$D104:$CY104,Build!$D$1:$CY$1,"&gt;="&amp;VLOOKUP(I$1,'100-&gt;45b'!$A$1:$D$45,3,0),Build!$D$1:$CY$1,"&lt;="&amp;VLOOKUP(I$1,'100-&gt;45b'!$A$1:$D$45,4,0))</f>
        <v>625</v>
      </c>
      <c r="J104" s="7">
        <f>SUMIFS(Build!$D104:$CY104,Build!$D$1:$CY$1,"&gt;="&amp;VLOOKUP(J$1,'100-&gt;45b'!$A$1:$D$45,3,0),Build!$D$1:$CY$1,"&lt;="&amp;VLOOKUP(J$1,'100-&gt;45b'!$A$1:$D$45,4,0))</f>
        <v>0</v>
      </c>
      <c r="K104" s="7">
        <f>SUMIFS(Build!$D104:$CY104,Build!$D$1:$CY$1,"&gt;="&amp;VLOOKUP(K$1,'100-&gt;45b'!$A$1:$D$45,3,0),Build!$D$1:$CY$1,"&lt;="&amp;VLOOKUP(K$1,'100-&gt;45b'!$A$1:$D$45,4,0))</f>
        <v>0</v>
      </c>
      <c r="L104" s="7">
        <f>SUMIFS(Build!$D104:$CY104,Build!$D$1:$CY$1,"&gt;="&amp;VLOOKUP(L$1,'100-&gt;45b'!$A$1:$D$45,3,0),Build!$D$1:$CY$1,"&lt;="&amp;VLOOKUP(L$1,'100-&gt;45b'!$A$1:$D$45,4,0))</f>
        <v>0</v>
      </c>
      <c r="M104" s="7">
        <f>SUMIFS(Build!$D104:$CY104,Build!$D$1:$CY$1,"&gt;="&amp;VLOOKUP(M$1,'100-&gt;45b'!$A$1:$D$45,3,0),Build!$D$1:$CY$1,"&lt;="&amp;VLOOKUP(M$1,'100-&gt;45b'!$A$1:$D$45,4,0))</f>
        <v>0</v>
      </c>
      <c r="N104" s="7">
        <f>SUMIFS(Build!$D104:$CY104,Build!$D$1:$CY$1,"&gt;="&amp;VLOOKUP(N$1,'100-&gt;45b'!$A$1:$D$45,3,0),Build!$D$1:$CY$1,"&lt;="&amp;VLOOKUP(N$1,'100-&gt;45b'!$A$1:$D$45,4,0))</f>
        <v>0</v>
      </c>
      <c r="O104" s="7">
        <f>SUMIFS(Build!$D104:$CY104,Build!$D$1:$CY$1,"&gt;="&amp;VLOOKUP(O$1,'100-&gt;45b'!$A$1:$D$45,3,0),Build!$D$1:$CY$1,"&lt;="&amp;VLOOKUP(O$1,'100-&gt;45b'!$A$1:$D$45,4,0))</f>
        <v>0</v>
      </c>
      <c r="P104" s="7">
        <f>SUMIFS(Build!$D104:$CY104,Build!$D$1:$CY$1,"&gt;="&amp;VLOOKUP(P$1,'100-&gt;45b'!$A$1:$D$45,3,0),Build!$D$1:$CY$1,"&lt;="&amp;VLOOKUP(P$1,'100-&gt;45b'!$A$1:$D$45,4,0))</f>
        <v>0</v>
      </c>
      <c r="Q104" s="7">
        <f>SUMIFS(Build!$D104:$CY104,Build!$D$1:$CY$1,"&gt;="&amp;VLOOKUP(Q$1,'100-&gt;45b'!$A$1:$D$45,3,0),Build!$D$1:$CY$1,"&lt;="&amp;VLOOKUP(Q$1,'100-&gt;45b'!$A$1:$D$45,4,0))</f>
        <v>0</v>
      </c>
      <c r="R104" s="7">
        <f>SUMIFS(Build!$D104:$CY104,Build!$D$1:$CY$1,"&gt;="&amp;VLOOKUP(R$1,'100-&gt;45b'!$A$1:$D$45,3,0),Build!$D$1:$CY$1,"&lt;="&amp;VLOOKUP(R$1,'100-&gt;45b'!$A$1:$D$45,4,0))</f>
        <v>0</v>
      </c>
      <c r="S104" s="7">
        <f>SUMIFS(Build!$D104:$CY104,Build!$D$1:$CY$1,"&gt;="&amp;VLOOKUP(S$1,'100-&gt;45b'!$A$1:$D$45,3,0),Build!$D$1:$CY$1,"&lt;="&amp;VLOOKUP(S$1,'100-&gt;45b'!$A$1:$D$45,4,0))</f>
        <v>0</v>
      </c>
      <c r="T104" s="7">
        <f>SUMIFS(Build!$D104:$CY104,Build!$D$1:$CY$1,"&gt;="&amp;VLOOKUP(T$1,'100-&gt;45b'!$A$1:$D$45,3,0),Build!$D$1:$CY$1,"&lt;="&amp;VLOOKUP(T$1,'100-&gt;45b'!$A$1:$D$45,4,0))</f>
        <v>0</v>
      </c>
      <c r="U104" s="7">
        <f>SUMIFS(Build!$D104:$CY104,Build!$D$1:$CY$1,"&gt;="&amp;VLOOKUP(U$1,'100-&gt;45b'!$A$1:$D$45,3,0),Build!$D$1:$CY$1,"&lt;="&amp;VLOOKUP(U$1,'100-&gt;45b'!$A$1:$D$45,4,0))</f>
        <v>0</v>
      </c>
      <c r="V104" s="7">
        <f>SUMIFS(Build!$D104:$CY104,Build!$D$1:$CY$1,"&gt;="&amp;VLOOKUP(V$1,'100-&gt;45b'!$A$1:$D$45,3,0),Build!$D$1:$CY$1,"&lt;="&amp;VLOOKUP(V$1,'100-&gt;45b'!$A$1:$D$45,4,0))</f>
        <v>0</v>
      </c>
      <c r="W104" s="7">
        <f>SUMIFS(Build!$D104:$CY104,Build!$D$1:$CY$1,"&gt;="&amp;VLOOKUP(W$1,'100-&gt;45b'!$A$1:$D$45,3,0),Build!$D$1:$CY$1,"&lt;="&amp;VLOOKUP(W$1,'100-&gt;45b'!$A$1:$D$45,4,0))</f>
        <v>99</v>
      </c>
      <c r="X104" s="7">
        <f>SUMIFS(Build!$D104:$CY104,Build!$D$1:$CY$1,"&gt;="&amp;VLOOKUP(X$1,'100-&gt;45b'!$A$1:$D$45,3,0),Build!$D$1:$CY$1,"&lt;="&amp;VLOOKUP(X$1,'100-&gt;45b'!$A$1:$D$45,4,0))</f>
        <v>1683</v>
      </c>
      <c r="Y104" s="7">
        <f>SUMIFS(Build!$D104:$CY104,Build!$D$1:$CY$1,"&gt;="&amp;VLOOKUP(Y$1,'100-&gt;45b'!$A$1:$D$45,3,0),Build!$D$1:$CY$1,"&lt;="&amp;VLOOKUP(Y$1,'100-&gt;45b'!$A$1:$D$45,4,0))</f>
        <v>182</v>
      </c>
      <c r="Z104" s="7">
        <f>SUMIFS(Build!$D104:$CY104,Build!$D$1:$CY$1,"&gt;="&amp;VLOOKUP(Z$1,'100-&gt;45b'!$A$1:$D$45,3,0),Build!$D$1:$CY$1,"&lt;="&amp;VLOOKUP(Z$1,'100-&gt;45b'!$A$1:$D$45,4,0))</f>
        <v>0</v>
      </c>
      <c r="AA104" s="7">
        <f>SUMIFS(Build!$D104:$CY104,Build!$D$1:$CY$1,"&gt;="&amp;VLOOKUP(AA$1,'100-&gt;45b'!$A$1:$D$45,3,0),Build!$D$1:$CY$1,"&lt;="&amp;VLOOKUP(AA$1,'100-&gt;45b'!$A$1:$D$45,4,0))</f>
        <v>3300</v>
      </c>
      <c r="AB104" s="7">
        <f>SUMIFS(Build!$D104:$CY104,Build!$D$1:$CY$1,"&gt;="&amp;VLOOKUP(AB$1,'100-&gt;45b'!$A$1:$D$45,3,0),Build!$D$1:$CY$1,"&lt;="&amp;VLOOKUP(AB$1,'100-&gt;45b'!$A$1:$D$45,4,0))</f>
        <v>11180</v>
      </c>
      <c r="AC104" s="7">
        <f>SUMIFS(Build!$D104:$CY104,Build!$D$1:$CY$1,"&gt;="&amp;VLOOKUP(AC$1,'100-&gt;45b'!$A$1:$D$45,3,0),Build!$D$1:$CY$1,"&lt;="&amp;VLOOKUP(AC$1,'100-&gt;45b'!$A$1:$D$45,4,0))</f>
        <v>2198</v>
      </c>
      <c r="AD104" s="7">
        <f>SUMIFS(Build!$D104:$CY104,Build!$D$1:$CY$1,"&gt;="&amp;VLOOKUP(AD$1,'100-&gt;45b'!$A$1:$D$45,3,0),Build!$D$1:$CY$1,"&lt;="&amp;VLOOKUP(AD$1,'100-&gt;45b'!$A$1:$D$45,4,0))</f>
        <v>724</v>
      </c>
      <c r="AE104" s="7">
        <f>SUMIFS(Build!$D104:$CY104,Build!$D$1:$CY$1,"&gt;="&amp;VLOOKUP(AE$1,'100-&gt;45b'!$A$1:$D$45,3,0),Build!$D$1:$CY$1,"&lt;="&amp;VLOOKUP(AE$1,'100-&gt;45b'!$A$1:$D$45,4,0))</f>
        <v>0</v>
      </c>
      <c r="AF104" s="7">
        <f>SUMIFS(Build!$D104:$CY104,Build!$D$1:$CY$1,"&gt;="&amp;VLOOKUP(AF$1,'100-&gt;45b'!$A$1:$D$45,3,0),Build!$D$1:$CY$1,"&lt;="&amp;VLOOKUP(AF$1,'100-&gt;45b'!$A$1:$D$45,4,0))</f>
        <v>589</v>
      </c>
      <c r="AG104" s="7">
        <f>SUMIFS(Build!$D104:$CY104,Build!$D$1:$CY$1,"&gt;="&amp;VLOOKUP(AG$1,'100-&gt;45b'!$A$1:$D$45,3,0),Build!$D$1:$CY$1,"&lt;="&amp;VLOOKUP(AG$1,'100-&gt;45b'!$A$1:$D$45,4,0))</f>
        <v>0</v>
      </c>
      <c r="AH104" s="7">
        <f>SUMIFS(Build!$D104:$CY104,Build!$D$1:$CY$1,"&gt;="&amp;VLOOKUP(AH$1,'100-&gt;45b'!$A$1:$D$45,3,0),Build!$D$1:$CY$1,"&lt;="&amp;VLOOKUP(AH$1,'100-&gt;45b'!$A$1:$D$45,4,0))</f>
        <v>5508</v>
      </c>
      <c r="AI104" s="7">
        <f>SUMIFS(Build!$D104:$CY104,Build!$D$1:$CY$1,"&gt;="&amp;VLOOKUP(AI$1,'100-&gt;45b'!$A$1:$D$45,3,0),Build!$D$1:$CY$1,"&lt;="&amp;VLOOKUP(AI$1,'100-&gt;45b'!$A$1:$D$45,4,0))</f>
        <v>0</v>
      </c>
      <c r="AJ104" s="7">
        <f>SUMIFS(Build!$D104:$CY104,Build!$D$1:$CY$1,"&gt;="&amp;VLOOKUP(AJ$1,'100-&gt;45b'!$A$1:$D$45,3,0),Build!$D$1:$CY$1,"&lt;="&amp;VLOOKUP(AJ$1,'100-&gt;45b'!$A$1:$D$45,4,0))</f>
        <v>236</v>
      </c>
      <c r="AK104" s="7">
        <f>SUMIFS(Build!$D104:$CY104,Build!$D$1:$CY$1,"&gt;="&amp;VLOOKUP(AK$1,'100-&gt;45b'!$A$1:$D$45,3,0),Build!$D$1:$CY$1,"&lt;="&amp;VLOOKUP(AK$1,'100-&gt;45b'!$A$1:$D$45,4,0))</f>
        <v>137</v>
      </c>
      <c r="AL104" s="7">
        <f>SUMIFS(Build!$D104:$CY104,Build!$D$1:$CY$1,"&gt;="&amp;VLOOKUP(AL$1,'100-&gt;45b'!$A$1:$D$45,3,0),Build!$D$1:$CY$1,"&lt;="&amp;VLOOKUP(AL$1,'100-&gt;45b'!$A$1:$D$45,4,0))</f>
        <v>1037</v>
      </c>
      <c r="AM104" s="7">
        <f>SUMIFS(Build!$D104:$CY104,Build!$D$1:$CY$1,"&gt;="&amp;VLOOKUP(AM$1,'100-&gt;45b'!$A$1:$D$45,3,0),Build!$D$1:$CY$1,"&lt;="&amp;VLOOKUP(AM$1,'100-&gt;45b'!$A$1:$D$45,4,0))</f>
        <v>0</v>
      </c>
      <c r="AN104" s="7">
        <f>SUMIFS(Build!$D104:$CY104,Build!$D$1:$CY$1,"&gt;="&amp;VLOOKUP(AN$1,'100-&gt;45b'!$A$1:$D$45,3,0),Build!$D$1:$CY$1,"&lt;="&amp;VLOOKUP(AN$1,'100-&gt;45b'!$A$1:$D$45,4,0))</f>
        <v>2507</v>
      </c>
      <c r="AO104" s="7">
        <f>SUMIFS(Build!$D104:$CY104,Build!$D$1:$CY$1,"&gt;="&amp;VLOOKUP(AO$1,'100-&gt;45b'!$A$1:$D$45,3,0),Build!$D$1:$CY$1,"&lt;="&amp;VLOOKUP(AO$1,'100-&gt;45b'!$A$1:$D$45,4,0))</f>
        <v>3350</v>
      </c>
      <c r="AP104" s="7">
        <f>SUMIFS(Build!$D104:$CY104,Build!$D$1:$CY$1,"&gt;="&amp;VLOOKUP(AP$1,'100-&gt;45b'!$A$1:$D$45,3,0),Build!$D$1:$CY$1,"&lt;="&amp;VLOOKUP(AP$1,'100-&gt;45b'!$A$1:$D$45,4,0))</f>
        <v>4377</v>
      </c>
      <c r="AQ104" s="7">
        <f>SUMIFS(Build!$D104:$CY104,Build!$D$1:$CY$1,"&gt;="&amp;VLOOKUP(AQ$1,'100-&gt;45b'!$A$1:$D$45,3,0),Build!$D$1:$CY$1,"&lt;="&amp;VLOOKUP(AQ$1,'100-&gt;45b'!$A$1:$D$45,4,0))</f>
        <v>4794</v>
      </c>
      <c r="AR104" s="7">
        <f>SUMIFS(Build!$D104:$CY104,Build!$D$1:$CY$1,"&gt;="&amp;VLOOKUP(AR$1,'100-&gt;45b'!$A$1:$D$45,3,0),Build!$D$1:$CY$1,"&lt;="&amp;VLOOKUP(AR$1,'100-&gt;45b'!$A$1:$D$45,4,0))</f>
        <v>1155</v>
      </c>
      <c r="AS104" s="7">
        <f>SUMIFS(Build!$D104:$CY104,Build!$D$1:$CY$1,"&gt;="&amp;VLOOKUP(AS$1,'100-&gt;45b'!$A$1:$D$45,3,0),Build!$D$1:$CY$1,"&lt;="&amp;VLOOKUP(AS$1,'100-&gt;45b'!$A$1:$D$45,4,0))</f>
        <v>700</v>
      </c>
      <c r="AT104" s="7">
        <f>SUMIFS(Build!$D104:$CY104,Build!$D$1:$CY$1,"&gt;="&amp;VLOOKUP(AT$1,'100-&gt;45b'!$A$1:$D$45,3,0),Build!$D$1:$CY$1,"&lt;="&amp;VLOOKUP(AT$1,'100-&gt;45b'!$A$1:$D$45,4,0))</f>
        <v>655</v>
      </c>
      <c r="AU104" s="7">
        <f>SUMIFS(Build!$D104:$CY104,Build!$D$1:$CY$1,"&gt;="&amp;VLOOKUP(AU$1,'100-&gt;45b'!$A$1:$D$45,3,0),Build!$D$1:$CY$1,"&lt;="&amp;VLOOKUP(AU$1,'100-&gt;45b'!$A$1:$D$45,4,0))</f>
        <v>2284</v>
      </c>
      <c r="AV104" s="23">
        <f>Build!CX104</f>
        <v>0</v>
      </c>
      <c r="AW104" s="7">
        <f>Build!CY104</f>
        <v>14967</v>
      </c>
      <c r="AX104" s="7"/>
      <c r="AY104" s="17">
        <f t="shared" si="2"/>
        <v>25</v>
      </c>
      <c r="AZ104" s="18">
        <f t="shared" si="3"/>
        <v>0.17829106460028352</v>
      </c>
      <c r="BA104" s="18"/>
      <c r="BB104" s="18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B104" s="8"/>
    </row>
    <row r="105" spans="1:106" x14ac:dyDescent="0.25">
      <c r="A105" t="s">
        <v>331</v>
      </c>
      <c r="B105">
        <f>VLOOKUP($A105&amp;0,'Short Labels'!$B$1:$N$8042,8,0)</f>
        <v>2017</v>
      </c>
      <c r="C105" s="7">
        <f>SUMIFS(Build!$D105:$CY105,Build!$D$1:$CY$1,"&gt;="&amp;VLOOKUP(C$1,'100-&gt;45b'!$A$1:$D$45,3,0),Build!$D$1:$CY$1,"&lt;="&amp;VLOOKUP(C$1,'100-&gt;45b'!$A$1:$D$45,4,0))</f>
        <v>7977</v>
      </c>
      <c r="D105" s="7">
        <f>SUMIFS(Build!$D105:$CY105,Build!$D$1:$CY$1,"&gt;="&amp;VLOOKUP(D$1,'100-&gt;45b'!$A$1:$D$45,3,0),Build!$D$1:$CY$1,"&lt;="&amp;VLOOKUP(D$1,'100-&gt;45b'!$A$1:$D$45,4,0))</f>
        <v>1040</v>
      </c>
      <c r="E105" s="7">
        <f>SUMIFS(Build!$D105:$CY105,Build!$D$1:$CY$1,"&gt;="&amp;VLOOKUP(E$1,'100-&gt;45b'!$A$1:$D$45,3,0),Build!$D$1:$CY$1,"&lt;="&amp;VLOOKUP(E$1,'100-&gt;45b'!$A$1:$D$45,4,0))</f>
        <v>0</v>
      </c>
      <c r="F105" s="7">
        <f>SUMIFS(Build!$D105:$CY105,Build!$D$1:$CY$1,"&gt;="&amp;VLOOKUP(F$1,'100-&gt;45b'!$A$1:$D$45,3,0),Build!$D$1:$CY$1,"&lt;="&amp;VLOOKUP(F$1,'100-&gt;45b'!$A$1:$D$45,4,0))</f>
        <v>0</v>
      </c>
      <c r="G105" s="7">
        <f>SUMIFS(Build!$D105:$CY105,Build!$D$1:$CY$1,"&gt;="&amp;VLOOKUP(G$1,'100-&gt;45b'!$A$1:$D$45,3,0),Build!$D$1:$CY$1,"&lt;="&amp;VLOOKUP(G$1,'100-&gt;45b'!$A$1:$D$45,4,0))</f>
        <v>0</v>
      </c>
      <c r="H105" s="7">
        <f>SUMIFS(Build!$D105:$CY105,Build!$D$1:$CY$1,"&gt;="&amp;VLOOKUP(H$1,'100-&gt;45b'!$A$1:$D$45,3,0),Build!$D$1:$CY$1,"&lt;="&amp;VLOOKUP(H$1,'100-&gt;45b'!$A$1:$D$45,4,0))</f>
        <v>984</v>
      </c>
      <c r="I105" s="7">
        <f>SUMIFS(Build!$D105:$CY105,Build!$D$1:$CY$1,"&gt;="&amp;VLOOKUP(I$1,'100-&gt;45b'!$A$1:$D$45,3,0),Build!$D$1:$CY$1,"&lt;="&amp;VLOOKUP(I$1,'100-&gt;45b'!$A$1:$D$45,4,0))</f>
        <v>420</v>
      </c>
      <c r="J105" s="7">
        <f>SUMIFS(Build!$D105:$CY105,Build!$D$1:$CY$1,"&gt;="&amp;VLOOKUP(J$1,'100-&gt;45b'!$A$1:$D$45,3,0),Build!$D$1:$CY$1,"&lt;="&amp;VLOOKUP(J$1,'100-&gt;45b'!$A$1:$D$45,4,0))</f>
        <v>0</v>
      </c>
      <c r="K105" s="7">
        <f>SUMIFS(Build!$D105:$CY105,Build!$D$1:$CY$1,"&gt;="&amp;VLOOKUP(K$1,'100-&gt;45b'!$A$1:$D$45,3,0),Build!$D$1:$CY$1,"&lt;="&amp;VLOOKUP(K$1,'100-&gt;45b'!$A$1:$D$45,4,0))</f>
        <v>0</v>
      </c>
      <c r="L105" s="7">
        <f>SUMIFS(Build!$D105:$CY105,Build!$D$1:$CY$1,"&gt;="&amp;VLOOKUP(L$1,'100-&gt;45b'!$A$1:$D$45,3,0),Build!$D$1:$CY$1,"&lt;="&amp;VLOOKUP(L$1,'100-&gt;45b'!$A$1:$D$45,4,0))</f>
        <v>0</v>
      </c>
      <c r="M105" s="7">
        <f>SUMIFS(Build!$D105:$CY105,Build!$D$1:$CY$1,"&gt;="&amp;VLOOKUP(M$1,'100-&gt;45b'!$A$1:$D$45,3,0),Build!$D$1:$CY$1,"&lt;="&amp;VLOOKUP(M$1,'100-&gt;45b'!$A$1:$D$45,4,0))</f>
        <v>31</v>
      </c>
      <c r="N105" s="7">
        <f>SUMIFS(Build!$D105:$CY105,Build!$D$1:$CY$1,"&gt;="&amp;VLOOKUP(N$1,'100-&gt;45b'!$A$1:$D$45,3,0),Build!$D$1:$CY$1,"&lt;="&amp;VLOOKUP(N$1,'100-&gt;45b'!$A$1:$D$45,4,0))</f>
        <v>33</v>
      </c>
      <c r="O105" s="7">
        <f>SUMIFS(Build!$D105:$CY105,Build!$D$1:$CY$1,"&gt;="&amp;VLOOKUP(O$1,'100-&gt;45b'!$A$1:$D$45,3,0),Build!$D$1:$CY$1,"&lt;="&amp;VLOOKUP(O$1,'100-&gt;45b'!$A$1:$D$45,4,0))</f>
        <v>19</v>
      </c>
      <c r="P105" s="7">
        <f>SUMIFS(Build!$D105:$CY105,Build!$D$1:$CY$1,"&gt;="&amp;VLOOKUP(P$1,'100-&gt;45b'!$A$1:$D$45,3,0),Build!$D$1:$CY$1,"&lt;="&amp;VLOOKUP(P$1,'100-&gt;45b'!$A$1:$D$45,4,0))</f>
        <v>148</v>
      </c>
      <c r="Q105" s="7">
        <f>SUMIFS(Build!$D105:$CY105,Build!$D$1:$CY$1,"&gt;="&amp;VLOOKUP(Q$1,'100-&gt;45b'!$A$1:$D$45,3,0),Build!$D$1:$CY$1,"&lt;="&amp;VLOOKUP(Q$1,'100-&gt;45b'!$A$1:$D$45,4,0))</f>
        <v>0</v>
      </c>
      <c r="R105" s="7">
        <f>SUMIFS(Build!$D105:$CY105,Build!$D$1:$CY$1,"&gt;="&amp;VLOOKUP(R$1,'100-&gt;45b'!$A$1:$D$45,3,0),Build!$D$1:$CY$1,"&lt;="&amp;VLOOKUP(R$1,'100-&gt;45b'!$A$1:$D$45,4,0))</f>
        <v>0</v>
      </c>
      <c r="S105" s="7">
        <f>SUMIFS(Build!$D105:$CY105,Build!$D$1:$CY$1,"&gt;="&amp;VLOOKUP(S$1,'100-&gt;45b'!$A$1:$D$45,3,0),Build!$D$1:$CY$1,"&lt;="&amp;VLOOKUP(S$1,'100-&gt;45b'!$A$1:$D$45,4,0))</f>
        <v>0</v>
      </c>
      <c r="T105" s="7">
        <f>SUMIFS(Build!$D105:$CY105,Build!$D$1:$CY$1,"&gt;="&amp;VLOOKUP(T$1,'100-&gt;45b'!$A$1:$D$45,3,0),Build!$D$1:$CY$1,"&lt;="&amp;VLOOKUP(T$1,'100-&gt;45b'!$A$1:$D$45,4,0))</f>
        <v>0</v>
      </c>
      <c r="U105" s="7">
        <f>SUMIFS(Build!$D105:$CY105,Build!$D$1:$CY$1,"&gt;="&amp;VLOOKUP(U$1,'100-&gt;45b'!$A$1:$D$45,3,0),Build!$D$1:$CY$1,"&lt;="&amp;VLOOKUP(U$1,'100-&gt;45b'!$A$1:$D$45,4,0))</f>
        <v>0</v>
      </c>
      <c r="V105" s="7">
        <f>SUMIFS(Build!$D105:$CY105,Build!$D$1:$CY$1,"&gt;="&amp;VLOOKUP(V$1,'100-&gt;45b'!$A$1:$D$45,3,0),Build!$D$1:$CY$1,"&lt;="&amp;VLOOKUP(V$1,'100-&gt;45b'!$A$1:$D$45,4,0))</f>
        <v>440</v>
      </c>
      <c r="W105" s="7">
        <f>SUMIFS(Build!$D105:$CY105,Build!$D$1:$CY$1,"&gt;="&amp;VLOOKUP(W$1,'100-&gt;45b'!$A$1:$D$45,3,0),Build!$D$1:$CY$1,"&lt;="&amp;VLOOKUP(W$1,'100-&gt;45b'!$A$1:$D$45,4,0))</f>
        <v>0</v>
      </c>
      <c r="X105" s="7">
        <f>SUMIFS(Build!$D105:$CY105,Build!$D$1:$CY$1,"&gt;="&amp;VLOOKUP(X$1,'100-&gt;45b'!$A$1:$D$45,3,0),Build!$D$1:$CY$1,"&lt;="&amp;VLOOKUP(X$1,'100-&gt;45b'!$A$1:$D$45,4,0))</f>
        <v>711</v>
      </c>
      <c r="Y105" s="7">
        <f>SUMIFS(Build!$D105:$CY105,Build!$D$1:$CY$1,"&gt;="&amp;VLOOKUP(Y$1,'100-&gt;45b'!$A$1:$D$45,3,0),Build!$D$1:$CY$1,"&lt;="&amp;VLOOKUP(Y$1,'100-&gt;45b'!$A$1:$D$45,4,0))</f>
        <v>354</v>
      </c>
      <c r="Z105" s="7">
        <f>SUMIFS(Build!$D105:$CY105,Build!$D$1:$CY$1,"&gt;="&amp;VLOOKUP(Z$1,'100-&gt;45b'!$A$1:$D$45,3,0),Build!$D$1:$CY$1,"&lt;="&amp;VLOOKUP(Z$1,'100-&gt;45b'!$A$1:$D$45,4,0))</f>
        <v>258</v>
      </c>
      <c r="AA105" s="7">
        <f>SUMIFS(Build!$D105:$CY105,Build!$D$1:$CY$1,"&gt;="&amp;VLOOKUP(AA$1,'100-&gt;45b'!$A$1:$D$45,3,0),Build!$D$1:$CY$1,"&lt;="&amp;VLOOKUP(AA$1,'100-&gt;45b'!$A$1:$D$45,4,0))</f>
        <v>2949</v>
      </c>
      <c r="AB105" s="7">
        <f>SUMIFS(Build!$D105:$CY105,Build!$D$1:$CY$1,"&gt;="&amp;VLOOKUP(AB$1,'100-&gt;45b'!$A$1:$D$45,3,0),Build!$D$1:$CY$1,"&lt;="&amp;VLOOKUP(AB$1,'100-&gt;45b'!$A$1:$D$45,4,0))</f>
        <v>7485</v>
      </c>
      <c r="AC105" s="7">
        <f>SUMIFS(Build!$D105:$CY105,Build!$D$1:$CY$1,"&gt;="&amp;VLOOKUP(AC$1,'100-&gt;45b'!$A$1:$D$45,3,0),Build!$D$1:$CY$1,"&lt;="&amp;VLOOKUP(AC$1,'100-&gt;45b'!$A$1:$D$45,4,0))</f>
        <v>1486</v>
      </c>
      <c r="AD105" s="7">
        <f>SUMIFS(Build!$D105:$CY105,Build!$D$1:$CY$1,"&gt;="&amp;VLOOKUP(AD$1,'100-&gt;45b'!$A$1:$D$45,3,0),Build!$D$1:$CY$1,"&lt;="&amp;VLOOKUP(AD$1,'100-&gt;45b'!$A$1:$D$45,4,0))</f>
        <v>365</v>
      </c>
      <c r="AE105" s="7">
        <f>SUMIFS(Build!$D105:$CY105,Build!$D$1:$CY$1,"&gt;="&amp;VLOOKUP(AE$1,'100-&gt;45b'!$A$1:$D$45,3,0),Build!$D$1:$CY$1,"&lt;="&amp;VLOOKUP(AE$1,'100-&gt;45b'!$A$1:$D$45,4,0))</f>
        <v>34</v>
      </c>
      <c r="AF105" s="7">
        <f>SUMIFS(Build!$D105:$CY105,Build!$D$1:$CY$1,"&gt;="&amp;VLOOKUP(AF$1,'100-&gt;45b'!$A$1:$D$45,3,0),Build!$D$1:$CY$1,"&lt;="&amp;VLOOKUP(AF$1,'100-&gt;45b'!$A$1:$D$45,4,0))</f>
        <v>490</v>
      </c>
      <c r="AG105" s="7">
        <f>SUMIFS(Build!$D105:$CY105,Build!$D$1:$CY$1,"&gt;="&amp;VLOOKUP(AG$1,'100-&gt;45b'!$A$1:$D$45,3,0),Build!$D$1:$CY$1,"&lt;="&amp;VLOOKUP(AG$1,'100-&gt;45b'!$A$1:$D$45,4,0))</f>
        <v>0</v>
      </c>
      <c r="AH105" s="7">
        <f>SUMIFS(Build!$D105:$CY105,Build!$D$1:$CY$1,"&gt;="&amp;VLOOKUP(AH$1,'100-&gt;45b'!$A$1:$D$45,3,0),Build!$D$1:$CY$1,"&lt;="&amp;VLOOKUP(AH$1,'100-&gt;45b'!$A$1:$D$45,4,0))</f>
        <v>3079</v>
      </c>
      <c r="AI105" s="7">
        <f>SUMIFS(Build!$D105:$CY105,Build!$D$1:$CY$1,"&gt;="&amp;VLOOKUP(AI$1,'100-&gt;45b'!$A$1:$D$45,3,0),Build!$D$1:$CY$1,"&lt;="&amp;VLOOKUP(AI$1,'100-&gt;45b'!$A$1:$D$45,4,0))</f>
        <v>197</v>
      </c>
      <c r="AJ105" s="7">
        <f>SUMIFS(Build!$D105:$CY105,Build!$D$1:$CY$1,"&gt;="&amp;VLOOKUP(AJ$1,'100-&gt;45b'!$A$1:$D$45,3,0),Build!$D$1:$CY$1,"&lt;="&amp;VLOOKUP(AJ$1,'100-&gt;45b'!$A$1:$D$45,4,0))</f>
        <v>361</v>
      </c>
      <c r="AK105" s="7">
        <f>SUMIFS(Build!$D105:$CY105,Build!$D$1:$CY$1,"&gt;="&amp;VLOOKUP(AK$1,'100-&gt;45b'!$A$1:$D$45,3,0),Build!$D$1:$CY$1,"&lt;="&amp;VLOOKUP(AK$1,'100-&gt;45b'!$A$1:$D$45,4,0))</f>
        <v>0</v>
      </c>
      <c r="AL105" s="7">
        <f>SUMIFS(Build!$D105:$CY105,Build!$D$1:$CY$1,"&gt;="&amp;VLOOKUP(AL$1,'100-&gt;45b'!$A$1:$D$45,3,0),Build!$D$1:$CY$1,"&lt;="&amp;VLOOKUP(AL$1,'100-&gt;45b'!$A$1:$D$45,4,0))</f>
        <v>803</v>
      </c>
      <c r="AM105" s="7">
        <f>SUMIFS(Build!$D105:$CY105,Build!$D$1:$CY$1,"&gt;="&amp;VLOOKUP(AM$1,'100-&gt;45b'!$A$1:$D$45,3,0),Build!$D$1:$CY$1,"&lt;="&amp;VLOOKUP(AM$1,'100-&gt;45b'!$A$1:$D$45,4,0))</f>
        <v>65</v>
      </c>
      <c r="AN105" s="7">
        <f>SUMIFS(Build!$D105:$CY105,Build!$D$1:$CY$1,"&gt;="&amp;VLOOKUP(AN$1,'100-&gt;45b'!$A$1:$D$45,3,0),Build!$D$1:$CY$1,"&lt;="&amp;VLOOKUP(AN$1,'100-&gt;45b'!$A$1:$D$45,4,0))</f>
        <v>493</v>
      </c>
      <c r="AO105" s="7">
        <f>SUMIFS(Build!$D105:$CY105,Build!$D$1:$CY$1,"&gt;="&amp;VLOOKUP(AO$1,'100-&gt;45b'!$A$1:$D$45,3,0),Build!$D$1:$CY$1,"&lt;="&amp;VLOOKUP(AO$1,'100-&gt;45b'!$A$1:$D$45,4,0))</f>
        <v>805</v>
      </c>
      <c r="AP105" s="7">
        <f>SUMIFS(Build!$D105:$CY105,Build!$D$1:$CY$1,"&gt;="&amp;VLOOKUP(AP$1,'100-&gt;45b'!$A$1:$D$45,3,0),Build!$D$1:$CY$1,"&lt;="&amp;VLOOKUP(AP$1,'100-&gt;45b'!$A$1:$D$45,4,0))</f>
        <v>4259</v>
      </c>
      <c r="AQ105" s="7">
        <f>SUMIFS(Build!$D105:$CY105,Build!$D$1:$CY$1,"&gt;="&amp;VLOOKUP(AQ$1,'100-&gt;45b'!$A$1:$D$45,3,0),Build!$D$1:$CY$1,"&lt;="&amp;VLOOKUP(AQ$1,'100-&gt;45b'!$A$1:$D$45,4,0))</f>
        <v>3051</v>
      </c>
      <c r="AR105" s="7">
        <f>SUMIFS(Build!$D105:$CY105,Build!$D$1:$CY$1,"&gt;="&amp;VLOOKUP(AR$1,'100-&gt;45b'!$A$1:$D$45,3,0),Build!$D$1:$CY$1,"&lt;="&amp;VLOOKUP(AR$1,'100-&gt;45b'!$A$1:$D$45,4,0))</f>
        <v>116</v>
      </c>
      <c r="AS105" s="7">
        <f>SUMIFS(Build!$D105:$CY105,Build!$D$1:$CY$1,"&gt;="&amp;VLOOKUP(AS$1,'100-&gt;45b'!$A$1:$D$45,3,0),Build!$D$1:$CY$1,"&lt;="&amp;VLOOKUP(AS$1,'100-&gt;45b'!$A$1:$D$45,4,0))</f>
        <v>166</v>
      </c>
      <c r="AT105" s="7">
        <f>SUMIFS(Build!$D105:$CY105,Build!$D$1:$CY$1,"&gt;="&amp;VLOOKUP(AT$1,'100-&gt;45b'!$A$1:$D$45,3,0),Build!$D$1:$CY$1,"&lt;="&amp;VLOOKUP(AT$1,'100-&gt;45b'!$A$1:$D$45,4,0))</f>
        <v>1446</v>
      </c>
      <c r="AU105" s="7">
        <f>SUMIFS(Build!$D105:$CY105,Build!$D$1:$CY$1,"&gt;="&amp;VLOOKUP(AU$1,'100-&gt;45b'!$A$1:$D$45,3,0),Build!$D$1:$CY$1,"&lt;="&amp;VLOOKUP(AU$1,'100-&gt;45b'!$A$1:$D$45,4,0))</f>
        <v>838</v>
      </c>
      <c r="AV105" s="23">
        <f>Build!CX105</f>
        <v>240</v>
      </c>
      <c r="AW105" s="7">
        <f>Build!CY105</f>
        <v>0</v>
      </c>
      <c r="AX105" s="7"/>
      <c r="AY105" s="17">
        <f t="shared" si="2"/>
        <v>31</v>
      </c>
      <c r="AZ105" s="18">
        <f t="shared" si="3"/>
        <v>0</v>
      </c>
      <c r="BA105" s="18"/>
      <c r="BB105" s="18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B105" s="8"/>
    </row>
    <row r="106" spans="1:106" x14ac:dyDescent="0.25">
      <c r="A106" t="s">
        <v>332</v>
      </c>
      <c r="B106">
        <f>VLOOKUP($A106&amp;0,'Short Labels'!$B$1:$N$8042,8,0)</f>
        <v>2014</v>
      </c>
      <c r="C106" s="7">
        <f>SUMIFS(Build!$D106:$CY106,Build!$D$1:$CY$1,"&gt;="&amp;VLOOKUP(C$1,'100-&gt;45b'!$A$1:$D$45,3,0),Build!$D$1:$CY$1,"&lt;="&amp;VLOOKUP(C$1,'100-&gt;45b'!$A$1:$D$45,4,0))</f>
        <v>1198511</v>
      </c>
      <c r="D106" s="7">
        <f>SUMIFS(Build!$D106:$CY106,Build!$D$1:$CY$1,"&gt;="&amp;VLOOKUP(D$1,'100-&gt;45b'!$A$1:$D$45,3,0),Build!$D$1:$CY$1,"&lt;="&amp;VLOOKUP(D$1,'100-&gt;45b'!$A$1:$D$45,4,0))</f>
        <v>27759</v>
      </c>
      <c r="E106" s="7">
        <f>SUMIFS(Build!$D106:$CY106,Build!$D$1:$CY$1,"&gt;="&amp;VLOOKUP(E$1,'100-&gt;45b'!$A$1:$D$45,3,0),Build!$D$1:$CY$1,"&lt;="&amp;VLOOKUP(E$1,'100-&gt;45b'!$A$1:$D$45,4,0))</f>
        <v>5475</v>
      </c>
      <c r="F106" s="7">
        <f>SUMIFS(Build!$D106:$CY106,Build!$D$1:$CY$1,"&gt;="&amp;VLOOKUP(F$1,'100-&gt;45b'!$A$1:$D$45,3,0),Build!$D$1:$CY$1,"&lt;="&amp;VLOOKUP(F$1,'100-&gt;45b'!$A$1:$D$45,4,0))</f>
        <v>2292</v>
      </c>
      <c r="G106" s="7">
        <f>SUMIFS(Build!$D106:$CY106,Build!$D$1:$CY$1,"&gt;="&amp;VLOOKUP(G$1,'100-&gt;45b'!$A$1:$D$45,3,0),Build!$D$1:$CY$1,"&lt;="&amp;VLOOKUP(G$1,'100-&gt;45b'!$A$1:$D$45,4,0))</f>
        <v>0</v>
      </c>
      <c r="H106" s="7">
        <f>SUMIFS(Build!$D106:$CY106,Build!$D$1:$CY$1,"&gt;="&amp;VLOOKUP(H$1,'100-&gt;45b'!$A$1:$D$45,3,0),Build!$D$1:$CY$1,"&lt;="&amp;VLOOKUP(H$1,'100-&gt;45b'!$A$1:$D$45,4,0))</f>
        <v>51188</v>
      </c>
      <c r="I106" s="7">
        <f>SUMIFS(Build!$D106:$CY106,Build!$D$1:$CY$1,"&gt;="&amp;VLOOKUP(I$1,'100-&gt;45b'!$A$1:$D$45,3,0),Build!$D$1:$CY$1,"&lt;="&amp;VLOOKUP(I$1,'100-&gt;45b'!$A$1:$D$45,4,0))</f>
        <v>70203</v>
      </c>
      <c r="J106" s="7">
        <f>SUMIFS(Build!$D106:$CY106,Build!$D$1:$CY$1,"&gt;="&amp;VLOOKUP(J$1,'100-&gt;45b'!$A$1:$D$45,3,0),Build!$D$1:$CY$1,"&lt;="&amp;VLOOKUP(J$1,'100-&gt;45b'!$A$1:$D$45,4,0))</f>
        <v>29265</v>
      </c>
      <c r="K106" s="7">
        <f>SUMIFS(Build!$D106:$CY106,Build!$D$1:$CY$1,"&gt;="&amp;VLOOKUP(K$1,'100-&gt;45b'!$A$1:$D$45,3,0),Build!$D$1:$CY$1,"&lt;="&amp;VLOOKUP(K$1,'100-&gt;45b'!$A$1:$D$45,4,0))</f>
        <v>1830</v>
      </c>
      <c r="L106" s="7">
        <f>SUMIFS(Build!$D106:$CY106,Build!$D$1:$CY$1,"&gt;="&amp;VLOOKUP(L$1,'100-&gt;45b'!$A$1:$D$45,3,0),Build!$D$1:$CY$1,"&lt;="&amp;VLOOKUP(L$1,'100-&gt;45b'!$A$1:$D$45,4,0))</f>
        <v>4025.0000000000005</v>
      </c>
      <c r="M106" s="7">
        <f>SUMIFS(Build!$D106:$CY106,Build!$D$1:$CY$1,"&gt;="&amp;VLOOKUP(M$1,'100-&gt;45b'!$A$1:$D$45,3,0),Build!$D$1:$CY$1,"&lt;="&amp;VLOOKUP(M$1,'100-&gt;45b'!$A$1:$D$45,4,0))</f>
        <v>1385</v>
      </c>
      <c r="N106" s="7">
        <f>SUMIFS(Build!$D106:$CY106,Build!$D$1:$CY$1,"&gt;="&amp;VLOOKUP(N$1,'100-&gt;45b'!$A$1:$D$45,3,0),Build!$D$1:$CY$1,"&lt;="&amp;VLOOKUP(N$1,'100-&gt;45b'!$A$1:$D$45,4,0))</f>
        <v>0</v>
      </c>
      <c r="O106" s="7">
        <f>SUMIFS(Build!$D106:$CY106,Build!$D$1:$CY$1,"&gt;="&amp;VLOOKUP(O$1,'100-&gt;45b'!$A$1:$D$45,3,0),Build!$D$1:$CY$1,"&lt;="&amp;VLOOKUP(O$1,'100-&gt;45b'!$A$1:$D$45,4,0))</f>
        <v>4213</v>
      </c>
      <c r="P106" s="7">
        <f>SUMIFS(Build!$D106:$CY106,Build!$D$1:$CY$1,"&gt;="&amp;VLOOKUP(P$1,'100-&gt;45b'!$A$1:$D$45,3,0),Build!$D$1:$CY$1,"&lt;="&amp;VLOOKUP(P$1,'100-&gt;45b'!$A$1:$D$45,4,0))</f>
        <v>20867</v>
      </c>
      <c r="Q106" s="7">
        <f>SUMIFS(Build!$D106:$CY106,Build!$D$1:$CY$1,"&gt;="&amp;VLOOKUP(Q$1,'100-&gt;45b'!$A$1:$D$45,3,0),Build!$D$1:$CY$1,"&lt;="&amp;VLOOKUP(Q$1,'100-&gt;45b'!$A$1:$D$45,4,0))</f>
        <v>2162</v>
      </c>
      <c r="R106" s="7">
        <f>SUMIFS(Build!$D106:$CY106,Build!$D$1:$CY$1,"&gt;="&amp;VLOOKUP(R$1,'100-&gt;45b'!$A$1:$D$45,3,0),Build!$D$1:$CY$1,"&lt;="&amp;VLOOKUP(R$1,'100-&gt;45b'!$A$1:$D$45,4,0))</f>
        <v>39110</v>
      </c>
      <c r="S106" s="7">
        <f>SUMIFS(Build!$D106:$CY106,Build!$D$1:$CY$1,"&gt;="&amp;VLOOKUP(S$1,'100-&gt;45b'!$A$1:$D$45,3,0),Build!$D$1:$CY$1,"&lt;="&amp;VLOOKUP(S$1,'100-&gt;45b'!$A$1:$D$45,4,0))</f>
        <v>0</v>
      </c>
      <c r="T106" s="7">
        <f>SUMIFS(Build!$D106:$CY106,Build!$D$1:$CY$1,"&gt;="&amp;VLOOKUP(T$1,'100-&gt;45b'!$A$1:$D$45,3,0),Build!$D$1:$CY$1,"&lt;="&amp;VLOOKUP(T$1,'100-&gt;45b'!$A$1:$D$45,4,0))</f>
        <v>472</v>
      </c>
      <c r="U106" s="7">
        <f>SUMIFS(Build!$D106:$CY106,Build!$D$1:$CY$1,"&gt;="&amp;VLOOKUP(U$1,'100-&gt;45b'!$A$1:$D$45,3,0),Build!$D$1:$CY$1,"&lt;="&amp;VLOOKUP(U$1,'100-&gt;45b'!$A$1:$D$45,4,0))</f>
        <v>726</v>
      </c>
      <c r="V106" s="7">
        <f>SUMIFS(Build!$D106:$CY106,Build!$D$1:$CY$1,"&gt;="&amp;VLOOKUP(V$1,'100-&gt;45b'!$A$1:$D$45,3,0),Build!$D$1:$CY$1,"&lt;="&amp;VLOOKUP(V$1,'100-&gt;45b'!$A$1:$D$45,4,0))</f>
        <v>17</v>
      </c>
      <c r="W106" s="7">
        <f>SUMIFS(Build!$D106:$CY106,Build!$D$1:$CY$1,"&gt;="&amp;VLOOKUP(W$1,'100-&gt;45b'!$A$1:$D$45,3,0),Build!$D$1:$CY$1,"&lt;="&amp;VLOOKUP(W$1,'100-&gt;45b'!$A$1:$D$45,4,0))</f>
        <v>0</v>
      </c>
      <c r="X106" s="7">
        <f>SUMIFS(Build!$D106:$CY106,Build!$D$1:$CY$1,"&gt;="&amp;VLOOKUP(X$1,'100-&gt;45b'!$A$1:$D$45,3,0),Build!$D$1:$CY$1,"&lt;="&amp;VLOOKUP(X$1,'100-&gt;45b'!$A$1:$D$45,4,0))</f>
        <v>4913</v>
      </c>
      <c r="Y106" s="7">
        <f>SUMIFS(Build!$D106:$CY106,Build!$D$1:$CY$1,"&gt;="&amp;VLOOKUP(Y$1,'100-&gt;45b'!$A$1:$D$45,3,0),Build!$D$1:$CY$1,"&lt;="&amp;VLOOKUP(Y$1,'100-&gt;45b'!$A$1:$D$45,4,0))</f>
        <v>3000</v>
      </c>
      <c r="Z106" s="7">
        <f>SUMIFS(Build!$D106:$CY106,Build!$D$1:$CY$1,"&gt;="&amp;VLOOKUP(Z$1,'100-&gt;45b'!$A$1:$D$45,3,0),Build!$D$1:$CY$1,"&lt;="&amp;VLOOKUP(Z$1,'100-&gt;45b'!$A$1:$D$45,4,0))</f>
        <v>8801</v>
      </c>
      <c r="AA106" s="7">
        <f>SUMIFS(Build!$D106:$CY106,Build!$D$1:$CY$1,"&gt;="&amp;VLOOKUP(AA$1,'100-&gt;45b'!$A$1:$D$45,3,0),Build!$D$1:$CY$1,"&lt;="&amp;VLOOKUP(AA$1,'100-&gt;45b'!$A$1:$D$45,4,0))</f>
        <v>361290</v>
      </c>
      <c r="AB106" s="7">
        <f>SUMIFS(Build!$D106:$CY106,Build!$D$1:$CY$1,"&gt;="&amp;VLOOKUP(AB$1,'100-&gt;45b'!$A$1:$D$45,3,0),Build!$D$1:$CY$1,"&lt;="&amp;VLOOKUP(AB$1,'100-&gt;45b'!$A$1:$D$45,4,0))</f>
        <v>952577</v>
      </c>
      <c r="AC106" s="7">
        <f>SUMIFS(Build!$D106:$CY106,Build!$D$1:$CY$1,"&gt;="&amp;VLOOKUP(AC$1,'100-&gt;45b'!$A$1:$D$45,3,0),Build!$D$1:$CY$1,"&lt;="&amp;VLOOKUP(AC$1,'100-&gt;45b'!$A$1:$D$45,4,0))</f>
        <v>341061</v>
      </c>
      <c r="AD106" s="7">
        <f>SUMIFS(Build!$D106:$CY106,Build!$D$1:$CY$1,"&gt;="&amp;VLOOKUP(AD$1,'100-&gt;45b'!$A$1:$D$45,3,0),Build!$D$1:$CY$1,"&lt;="&amp;VLOOKUP(AD$1,'100-&gt;45b'!$A$1:$D$45,4,0))</f>
        <v>1527</v>
      </c>
      <c r="AE106" s="7">
        <f>SUMIFS(Build!$D106:$CY106,Build!$D$1:$CY$1,"&gt;="&amp;VLOOKUP(AE$1,'100-&gt;45b'!$A$1:$D$45,3,0),Build!$D$1:$CY$1,"&lt;="&amp;VLOOKUP(AE$1,'100-&gt;45b'!$A$1:$D$45,4,0))</f>
        <v>3457</v>
      </c>
      <c r="AF106" s="7">
        <f>SUMIFS(Build!$D106:$CY106,Build!$D$1:$CY$1,"&gt;="&amp;VLOOKUP(AF$1,'100-&gt;45b'!$A$1:$D$45,3,0),Build!$D$1:$CY$1,"&lt;="&amp;VLOOKUP(AF$1,'100-&gt;45b'!$A$1:$D$45,4,0))</f>
        <v>7091</v>
      </c>
      <c r="AG106" s="7">
        <f>SUMIFS(Build!$D106:$CY106,Build!$D$1:$CY$1,"&gt;="&amp;VLOOKUP(AG$1,'100-&gt;45b'!$A$1:$D$45,3,0),Build!$D$1:$CY$1,"&lt;="&amp;VLOOKUP(AG$1,'100-&gt;45b'!$A$1:$D$45,4,0))</f>
        <v>9341</v>
      </c>
      <c r="AH106" s="7">
        <f>SUMIFS(Build!$D106:$CY106,Build!$D$1:$CY$1,"&gt;="&amp;VLOOKUP(AH$1,'100-&gt;45b'!$A$1:$D$45,3,0),Build!$D$1:$CY$1,"&lt;="&amp;VLOOKUP(AH$1,'100-&gt;45b'!$A$1:$D$45,4,0))</f>
        <v>92224</v>
      </c>
      <c r="AI106" s="7">
        <f>SUMIFS(Build!$D106:$CY106,Build!$D$1:$CY$1,"&gt;="&amp;VLOOKUP(AI$1,'100-&gt;45b'!$A$1:$D$45,3,0),Build!$D$1:$CY$1,"&lt;="&amp;VLOOKUP(AI$1,'100-&gt;45b'!$A$1:$D$45,4,0))</f>
        <v>0</v>
      </c>
      <c r="AJ106" s="7">
        <f>SUMIFS(Build!$D106:$CY106,Build!$D$1:$CY$1,"&gt;="&amp;VLOOKUP(AJ$1,'100-&gt;45b'!$A$1:$D$45,3,0),Build!$D$1:$CY$1,"&lt;="&amp;VLOOKUP(AJ$1,'100-&gt;45b'!$A$1:$D$45,4,0))</f>
        <v>0</v>
      </c>
      <c r="AK106" s="7">
        <f>SUMIFS(Build!$D106:$CY106,Build!$D$1:$CY$1,"&gt;="&amp;VLOOKUP(AK$1,'100-&gt;45b'!$A$1:$D$45,3,0),Build!$D$1:$CY$1,"&lt;="&amp;VLOOKUP(AK$1,'100-&gt;45b'!$A$1:$D$45,4,0))</f>
        <v>985</v>
      </c>
      <c r="AL106" s="7">
        <f>SUMIFS(Build!$D106:$CY106,Build!$D$1:$CY$1,"&gt;="&amp;VLOOKUP(AL$1,'100-&gt;45b'!$A$1:$D$45,3,0),Build!$D$1:$CY$1,"&lt;="&amp;VLOOKUP(AL$1,'100-&gt;45b'!$A$1:$D$45,4,0))</f>
        <v>12371</v>
      </c>
      <c r="AM106" s="7">
        <f>SUMIFS(Build!$D106:$CY106,Build!$D$1:$CY$1,"&gt;="&amp;VLOOKUP(AM$1,'100-&gt;45b'!$A$1:$D$45,3,0),Build!$D$1:$CY$1,"&lt;="&amp;VLOOKUP(AM$1,'100-&gt;45b'!$A$1:$D$45,4,0))</f>
        <v>6080</v>
      </c>
      <c r="AN106" s="7">
        <f>SUMIFS(Build!$D106:$CY106,Build!$D$1:$CY$1,"&gt;="&amp;VLOOKUP(AN$1,'100-&gt;45b'!$A$1:$D$45,3,0),Build!$D$1:$CY$1,"&lt;="&amp;VLOOKUP(AN$1,'100-&gt;45b'!$A$1:$D$45,4,0))</f>
        <v>15029</v>
      </c>
      <c r="AO106" s="7">
        <f>SUMIFS(Build!$D106:$CY106,Build!$D$1:$CY$1,"&gt;="&amp;VLOOKUP(AO$1,'100-&gt;45b'!$A$1:$D$45,3,0),Build!$D$1:$CY$1,"&lt;="&amp;VLOOKUP(AO$1,'100-&gt;45b'!$A$1:$D$45,4,0))</f>
        <v>2140</v>
      </c>
      <c r="AP106" s="7">
        <f>SUMIFS(Build!$D106:$CY106,Build!$D$1:$CY$1,"&gt;="&amp;VLOOKUP(AP$1,'100-&gt;45b'!$A$1:$D$45,3,0),Build!$D$1:$CY$1,"&lt;="&amp;VLOOKUP(AP$1,'100-&gt;45b'!$A$1:$D$45,4,0))</f>
        <v>533444</v>
      </c>
      <c r="AQ106" s="7">
        <f>SUMIFS(Build!$D106:$CY106,Build!$D$1:$CY$1,"&gt;="&amp;VLOOKUP(AQ$1,'100-&gt;45b'!$A$1:$D$45,3,0),Build!$D$1:$CY$1,"&lt;="&amp;VLOOKUP(AQ$1,'100-&gt;45b'!$A$1:$D$45,4,0))</f>
        <v>230920</v>
      </c>
      <c r="AR106" s="7">
        <f>SUMIFS(Build!$D106:$CY106,Build!$D$1:$CY$1,"&gt;="&amp;VLOOKUP(AR$1,'100-&gt;45b'!$A$1:$D$45,3,0),Build!$D$1:$CY$1,"&lt;="&amp;VLOOKUP(AR$1,'100-&gt;45b'!$A$1:$D$45,4,0))</f>
        <v>52311</v>
      </c>
      <c r="AS106" s="7">
        <f>SUMIFS(Build!$D106:$CY106,Build!$D$1:$CY$1,"&gt;="&amp;VLOOKUP(AS$1,'100-&gt;45b'!$A$1:$D$45,3,0),Build!$D$1:$CY$1,"&lt;="&amp;VLOOKUP(AS$1,'100-&gt;45b'!$A$1:$D$45,4,0))</f>
        <v>5197</v>
      </c>
      <c r="AT106" s="7">
        <f>SUMIFS(Build!$D106:$CY106,Build!$D$1:$CY$1,"&gt;="&amp;VLOOKUP(AT$1,'100-&gt;45b'!$A$1:$D$45,3,0),Build!$D$1:$CY$1,"&lt;="&amp;VLOOKUP(AT$1,'100-&gt;45b'!$A$1:$D$45,4,0))</f>
        <v>48601</v>
      </c>
      <c r="AU106" s="7">
        <f>SUMIFS(Build!$D106:$CY106,Build!$D$1:$CY$1,"&gt;="&amp;VLOOKUP(AU$1,'100-&gt;45b'!$A$1:$D$45,3,0),Build!$D$1:$CY$1,"&lt;="&amp;VLOOKUP(AU$1,'100-&gt;45b'!$A$1:$D$45,4,0))</f>
        <v>15224</v>
      </c>
      <c r="AV106" s="23">
        <f>Build!CX106</f>
        <v>26186</v>
      </c>
      <c r="AW106" s="7">
        <f>Build!CY106</f>
        <v>3467</v>
      </c>
      <c r="AX106" s="7"/>
      <c r="AY106" s="17">
        <f t="shared" si="2"/>
        <v>39</v>
      </c>
      <c r="AZ106" s="18">
        <f t="shared" si="3"/>
        <v>8.2611800548854975E-4</v>
      </c>
      <c r="BA106" s="18"/>
      <c r="BB106" s="18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B106" s="8"/>
    </row>
    <row r="107" spans="1:106" x14ac:dyDescent="0.25">
      <c r="A107" t="s">
        <v>334</v>
      </c>
      <c r="B107">
        <f>VLOOKUP($A107&amp;0,'Short Labels'!$B$1:$N$8042,8,0)</f>
        <v>2019</v>
      </c>
      <c r="C107" s="7">
        <f>SUMIFS(Build!$D107:$CY107,Build!$D$1:$CY$1,"&gt;="&amp;VLOOKUP(C$1,'100-&gt;45b'!$A$1:$D$45,3,0),Build!$D$1:$CY$1,"&lt;="&amp;VLOOKUP(C$1,'100-&gt;45b'!$A$1:$D$45,4,0))</f>
        <v>619156</v>
      </c>
      <c r="D107" s="7">
        <f>SUMIFS(Build!$D107:$CY107,Build!$D$1:$CY$1,"&gt;="&amp;VLOOKUP(D$1,'100-&gt;45b'!$A$1:$D$45,3,0),Build!$D$1:$CY$1,"&lt;="&amp;VLOOKUP(D$1,'100-&gt;45b'!$A$1:$D$45,4,0))</f>
        <v>48426</v>
      </c>
      <c r="E107" s="7">
        <f>SUMIFS(Build!$D107:$CY107,Build!$D$1:$CY$1,"&gt;="&amp;VLOOKUP(E$1,'100-&gt;45b'!$A$1:$D$45,3,0),Build!$D$1:$CY$1,"&lt;="&amp;VLOOKUP(E$1,'100-&gt;45b'!$A$1:$D$45,4,0))</f>
        <v>3393</v>
      </c>
      <c r="F107" s="7">
        <f>SUMIFS(Build!$D107:$CY107,Build!$D$1:$CY$1,"&gt;="&amp;VLOOKUP(F$1,'100-&gt;45b'!$A$1:$D$45,3,0),Build!$D$1:$CY$1,"&lt;="&amp;VLOOKUP(F$1,'100-&gt;45b'!$A$1:$D$45,4,0))</f>
        <v>65096</v>
      </c>
      <c r="G107" s="7">
        <f>SUMIFS(Build!$D107:$CY107,Build!$D$1:$CY$1,"&gt;="&amp;VLOOKUP(G$1,'100-&gt;45b'!$A$1:$D$45,3,0),Build!$D$1:$CY$1,"&lt;="&amp;VLOOKUP(G$1,'100-&gt;45b'!$A$1:$D$45,4,0))</f>
        <v>3735</v>
      </c>
      <c r="H107" s="7">
        <f>SUMIFS(Build!$D107:$CY107,Build!$D$1:$CY$1,"&gt;="&amp;VLOOKUP(H$1,'100-&gt;45b'!$A$1:$D$45,3,0),Build!$D$1:$CY$1,"&lt;="&amp;VLOOKUP(H$1,'100-&gt;45b'!$A$1:$D$45,4,0))</f>
        <v>82471</v>
      </c>
      <c r="I107" s="7">
        <f>SUMIFS(Build!$D107:$CY107,Build!$D$1:$CY$1,"&gt;="&amp;VLOOKUP(I$1,'100-&gt;45b'!$A$1:$D$45,3,0),Build!$D$1:$CY$1,"&lt;="&amp;VLOOKUP(I$1,'100-&gt;45b'!$A$1:$D$45,4,0))</f>
        <v>11543</v>
      </c>
      <c r="J107" s="7">
        <f>SUMIFS(Build!$D107:$CY107,Build!$D$1:$CY$1,"&gt;="&amp;VLOOKUP(J$1,'100-&gt;45b'!$A$1:$D$45,3,0),Build!$D$1:$CY$1,"&lt;="&amp;VLOOKUP(J$1,'100-&gt;45b'!$A$1:$D$45,4,0))</f>
        <v>36382</v>
      </c>
      <c r="K107" s="7">
        <f>SUMIFS(Build!$D107:$CY107,Build!$D$1:$CY$1,"&gt;="&amp;VLOOKUP(K$1,'100-&gt;45b'!$A$1:$D$45,3,0),Build!$D$1:$CY$1,"&lt;="&amp;VLOOKUP(K$1,'100-&gt;45b'!$A$1:$D$45,4,0))</f>
        <v>4720</v>
      </c>
      <c r="L107" s="7">
        <f>SUMIFS(Build!$D107:$CY107,Build!$D$1:$CY$1,"&gt;="&amp;VLOOKUP(L$1,'100-&gt;45b'!$A$1:$D$45,3,0),Build!$D$1:$CY$1,"&lt;="&amp;VLOOKUP(L$1,'100-&gt;45b'!$A$1:$D$45,4,0))</f>
        <v>0</v>
      </c>
      <c r="M107" s="7">
        <f>SUMIFS(Build!$D107:$CY107,Build!$D$1:$CY$1,"&gt;="&amp;VLOOKUP(M$1,'100-&gt;45b'!$A$1:$D$45,3,0),Build!$D$1:$CY$1,"&lt;="&amp;VLOOKUP(M$1,'100-&gt;45b'!$A$1:$D$45,4,0))</f>
        <v>11991</v>
      </c>
      <c r="N107" s="7">
        <f>SUMIFS(Build!$D107:$CY107,Build!$D$1:$CY$1,"&gt;="&amp;VLOOKUP(N$1,'100-&gt;45b'!$A$1:$D$45,3,0),Build!$D$1:$CY$1,"&lt;="&amp;VLOOKUP(N$1,'100-&gt;45b'!$A$1:$D$45,4,0))</f>
        <v>0</v>
      </c>
      <c r="O107" s="7">
        <f>SUMIFS(Build!$D107:$CY107,Build!$D$1:$CY$1,"&gt;="&amp;VLOOKUP(O$1,'100-&gt;45b'!$A$1:$D$45,3,0),Build!$D$1:$CY$1,"&lt;="&amp;VLOOKUP(O$1,'100-&gt;45b'!$A$1:$D$45,4,0))</f>
        <v>0</v>
      </c>
      <c r="P107" s="7">
        <f>SUMIFS(Build!$D107:$CY107,Build!$D$1:$CY$1,"&gt;="&amp;VLOOKUP(P$1,'100-&gt;45b'!$A$1:$D$45,3,0),Build!$D$1:$CY$1,"&lt;="&amp;VLOOKUP(P$1,'100-&gt;45b'!$A$1:$D$45,4,0))</f>
        <v>18080</v>
      </c>
      <c r="Q107" s="7">
        <f>SUMIFS(Build!$D107:$CY107,Build!$D$1:$CY$1,"&gt;="&amp;VLOOKUP(Q$1,'100-&gt;45b'!$A$1:$D$45,3,0),Build!$D$1:$CY$1,"&lt;="&amp;VLOOKUP(Q$1,'100-&gt;45b'!$A$1:$D$45,4,0))</f>
        <v>4556</v>
      </c>
      <c r="R107" s="7">
        <f>SUMIFS(Build!$D107:$CY107,Build!$D$1:$CY$1,"&gt;="&amp;VLOOKUP(R$1,'100-&gt;45b'!$A$1:$D$45,3,0),Build!$D$1:$CY$1,"&lt;="&amp;VLOOKUP(R$1,'100-&gt;45b'!$A$1:$D$45,4,0))</f>
        <v>19992</v>
      </c>
      <c r="S107" s="7">
        <f>SUMIFS(Build!$D107:$CY107,Build!$D$1:$CY$1,"&gt;="&amp;VLOOKUP(S$1,'100-&gt;45b'!$A$1:$D$45,3,0),Build!$D$1:$CY$1,"&lt;="&amp;VLOOKUP(S$1,'100-&gt;45b'!$A$1:$D$45,4,0))</f>
        <v>0</v>
      </c>
      <c r="T107" s="7">
        <f>SUMIFS(Build!$D107:$CY107,Build!$D$1:$CY$1,"&gt;="&amp;VLOOKUP(T$1,'100-&gt;45b'!$A$1:$D$45,3,0),Build!$D$1:$CY$1,"&lt;="&amp;VLOOKUP(T$1,'100-&gt;45b'!$A$1:$D$45,4,0))</f>
        <v>2870</v>
      </c>
      <c r="U107" s="7">
        <f>SUMIFS(Build!$D107:$CY107,Build!$D$1:$CY$1,"&gt;="&amp;VLOOKUP(U$1,'100-&gt;45b'!$A$1:$D$45,3,0),Build!$D$1:$CY$1,"&lt;="&amp;VLOOKUP(U$1,'100-&gt;45b'!$A$1:$D$45,4,0))</f>
        <v>5680</v>
      </c>
      <c r="V107" s="7">
        <f>SUMIFS(Build!$D107:$CY107,Build!$D$1:$CY$1,"&gt;="&amp;VLOOKUP(V$1,'100-&gt;45b'!$A$1:$D$45,3,0),Build!$D$1:$CY$1,"&lt;="&amp;VLOOKUP(V$1,'100-&gt;45b'!$A$1:$D$45,4,0))</f>
        <v>0</v>
      </c>
      <c r="W107" s="7">
        <f>SUMIFS(Build!$D107:$CY107,Build!$D$1:$CY$1,"&gt;="&amp;VLOOKUP(W$1,'100-&gt;45b'!$A$1:$D$45,3,0),Build!$D$1:$CY$1,"&lt;="&amp;VLOOKUP(W$1,'100-&gt;45b'!$A$1:$D$45,4,0))</f>
        <v>0</v>
      </c>
      <c r="X107" s="7">
        <f>SUMIFS(Build!$D107:$CY107,Build!$D$1:$CY$1,"&gt;="&amp;VLOOKUP(X$1,'100-&gt;45b'!$A$1:$D$45,3,0),Build!$D$1:$CY$1,"&lt;="&amp;VLOOKUP(X$1,'100-&gt;45b'!$A$1:$D$45,4,0))</f>
        <v>37608</v>
      </c>
      <c r="Y107" s="7">
        <f>SUMIFS(Build!$D107:$CY107,Build!$D$1:$CY$1,"&gt;="&amp;VLOOKUP(Y$1,'100-&gt;45b'!$A$1:$D$45,3,0),Build!$D$1:$CY$1,"&lt;="&amp;VLOOKUP(Y$1,'100-&gt;45b'!$A$1:$D$45,4,0))</f>
        <v>13341</v>
      </c>
      <c r="Z107" s="7">
        <f>SUMIFS(Build!$D107:$CY107,Build!$D$1:$CY$1,"&gt;="&amp;VLOOKUP(Z$1,'100-&gt;45b'!$A$1:$D$45,3,0),Build!$D$1:$CY$1,"&lt;="&amp;VLOOKUP(Z$1,'100-&gt;45b'!$A$1:$D$45,4,0))</f>
        <v>10405</v>
      </c>
      <c r="AA107" s="7">
        <f>SUMIFS(Build!$D107:$CY107,Build!$D$1:$CY$1,"&gt;="&amp;VLOOKUP(AA$1,'100-&gt;45b'!$A$1:$D$45,3,0),Build!$D$1:$CY$1,"&lt;="&amp;VLOOKUP(AA$1,'100-&gt;45b'!$A$1:$D$45,4,0))</f>
        <v>156814</v>
      </c>
      <c r="AB107" s="7">
        <f>SUMIFS(Build!$D107:$CY107,Build!$D$1:$CY$1,"&gt;="&amp;VLOOKUP(AB$1,'100-&gt;45b'!$A$1:$D$45,3,0),Build!$D$1:$CY$1,"&lt;="&amp;VLOOKUP(AB$1,'100-&gt;45b'!$A$1:$D$45,4,0))</f>
        <v>857835</v>
      </c>
      <c r="AC107" s="7">
        <f>SUMIFS(Build!$D107:$CY107,Build!$D$1:$CY$1,"&gt;="&amp;VLOOKUP(AC$1,'100-&gt;45b'!$A$1:$D$45,3,0),Build!$D$1:$CY$1,"&lt;="&amp;VLOOKUP(AC$1,'100-&gt;45b'!$A$1:$D$45,4,0))</f>
        <v>87615</v>
      </c>
      <c r="AD107" s="7">
        <f>SUMIFS(Build!$D107:$CY107,Build!$D$1:$CY$1,"&gt;="&amp;VLOOKUP(AD$1,'100-&gt;45b'!$A$1:$D$45,3,0),Build!$D$1:$CY$1,"&lt;="&amp;VLOOKUP(AD$1,'100-&gt;45b'!$A$1:$D$45,4,0))</f>
        <v>0</v>
      </c>
      <c r="AE107" s="7">
        <f>SUMIFS(Build!$D107:$CY107,Build!$D$1:$CY$1,"&gt;="&amp;VLOOKUP(AE$1,'100-&gt;45b'!$A$1:$D$45,3,0),Build!$D$1:$CY$1,"&lt;="&amp;VLOOKUP(AE$1,'100-&gt;45b'!$A$1:$D$45,4,0))</f>
        <v>0</v>
      </c>
      <c r="AF107" s="7">
        <f>SUMIFS(Build!$D107:$CY107,Build!$D$1:$CY$1,"&gt;="&amp;VLOOKUP(AF$1,'100-&gt;45b'!$A$1:$D$45,3,0),Build!$D$1:$CY$1,"&lt;="&amp;VLOOKUP(AF$1,'100-&gt;45b'!$A$1:$D$45,4,0))</f>
        <v>33402</v>
      </c>
      <c r="AG107" s="7">
        <f>SUMIFS(Build!$D107:$CY107,Build!$D$1:$CY$1,"&gt;="&amp;VLOOKUP(AG$1,'100-&gt;45b'!$A$1:$D$45,3,0),Build!$D$1:$CY$1,"&lt;="&amp;VLOOKUP(AG$1,'100-&gt;45b'!$A$1:$D$45,4,0))</f>
        <v>0</v>
      </c>
      <c r="AH107" s="7">
        <f>SUMIFS(Build!$D107:$CY107,Build!$D$1:$CY$1,"&gt;="&amp;VLOOKUP(AH$1,'100-&gt;45b'!$A$1:$D$45,3,0),Build!$D$1:$CY$1,"&lt;="&amp;VLOOKUP(AH$1,'100-&gt;45b'!$A$1:$D$45,4,0))</f>
        <v>75498</v>
      </c>
      <c r="AI107" s="7">
        <f>SUMIFS(Build!$D107:$CY107,Build!$D$1:$CY$1,"&gt;="&amp;VLOOKUP(AI$1,'100-&gt;45b'!$A$1:$D$45,3,0),Build!$D$1:$CY$1,"&lt;="&amp;VLOOKUP(AI$1,'100-&gt;45b'!$A$1:$D$45,4,0))</f>
        <v>0</v>
      </c>
      <c r="AJ107" s="7">
        <f>SUMIFS(Build!$D107:$CY107,Build!$D$1:$CY$1,"&gt;="&amp;VLOOKUP(AJ$1,'100-&gt;45b'!$A$1:$D$45,3,0),Build!$D$1:$CY$1,"&lt;="&amp;VLOOKUP(AJ$1,'100-&gt;45b'!$A$1:$D$45,4,0))</f>
        <v>8194</v>
      </c>
      <c r="AK107" s="7">
        <f>SUMIFS(Build!$D107:$CY107,Build!$D$1:$CY$1,"&gt;="&amp;VLOOKUP(AK$1,'100-&gt;45b'!$A$1:$D$45,3,0),Build!$D$1:$CY$1,"&lt;="&amp;VLOOKUP(AK$1,'100-&gt;45b'!$A$1:$D$45,4,0))</f>
        <v>4122</v>
      </c>
      <c r="AL107" s="7">
        <f>SUMIFS(Build!$D107:$CY107,Build!$D$1:$CY$1,"&gt;="&amp;VLOOKUP(AL$1,'100-&gt;45b'!$A$1:$D$45,3,0),Build!$D$1:$CY$1,"&lt;="&amp;VLOOKUP(AL$1,'100-&gt;45b'!$A$1:$D$45,4,0))</f>
        <v>26780</v>
      </c>
      <c r="AM107" s="7">
        <f>SUMIFS(Build!$D107:$CY107,Build!$D$1:$CY$1,"&gt;="&amp;VLOOKUP(AM$1,'100-&gt;45b'!$A$1:$D$45,3,0),Build!$D$1:$CY$1,"&lt;="&amp;VLOOKUP(AM$1,'100-&gt;45b'!$A$1:$D$45,4,0))</f>
        <v>9429</v>
      </c>
      <c r="AN107" s="7">
        <f>SUMIFS(Build!$D107:$CY107,Build!$D$1:$CY$1,"&gt;="&amp;VLOOKUP(AN$1,'100-&gt;45b'!$A$1:$D$45,3,0),Build!$D$1:$CY$1,"&lt;="&amp;VLOOKUP(AN$1,'100-&gt;45b'!$A$1:$D$45,4,0))</f>
        <v>11603</v>
      </c>
      <c r="AO107" s="7">
        <f>SUMIFS(Build!$D107:$CY107,Build!$D$1:$CY$1,"&gt;="&amp;VLOOKUP(AO$1,'100-&gt;45b'!$A$1:$D$45,3,0),Build!$D$1:$CY$1,"&lt;="&amp;VLOOKUP(AO$1,'100-&gt;45b'!$A$1:$D$45,4,0))</f>
        <v>98084</v>
      </c>
      <c r="AP107" s="7">
        <f>SUMIFS(Build!$D107:$CY107,Build!$D$1:$CY$1,"&gt;="&amp;VLOOKUP(AP$1,'100-&gt;45b'!$A$1:$D$45,3,0),Build!$D$1:$CY$1,"&lt;="&amp;VLOOKUP(AP$1,'100-&gt;45b'!$A$1:$D$45,4,0))</f>
        <v>66730</v>
      </c>
      <c r="AQ107" s="7">
        <f>SUMIFS(Build!$D107:$CY107,Build!$D$1:$CY$1,"&gt;="&amp;VLOOKUP(AQ$1,'100-&gt;45b'!$A$1:$D$45,3,0),Build!$D$1:$CY$1,"&lt;="&amp;VLOOKUP(AQ$1,'100-&gt;45b'!$A$1:$D$45,4,0))</f>
        <v>160872</v>
      </c>
      <c r="AR107" s="7">
        <f>SUMIFS(Build!$D107:$CY107,Build!$D$1:$CY$1,"&gt;="&amp;VLOOKUP(AR$1,'100-&gt;45b'!$A$1:$D$45,3,0),Build!$D$1:$CY$1,"&lt;="&amp;VLOOKUP(AR$1,'100-&gt;45b'!$A$1:$D$45,4,0))</f>
        <v>79473</v>
      </c>
      <c r="AS107" s="7">
        <f>SUMIFS(Build!$D107:$CY107,Build!$D$1:$CY$1,"&gt;="&amp;VLOOKUP(AS$1,'100-&gt;45b'!$A$1:$D$45,3,0),Build!$D$1:$CY$1,"&lt;="&amp;VLOOKUP(AS$1,'100-&gt;45b'!$A$1:$D$45,4,0))</f>
        <v>5864</v>
      </c>
      <c r="AT107" s="7">
        <f>SUMIFS(Build!$D107:$CY107,Build!$D$1:$CY$1,"&gt;="&amp;VLOOKUP(AT$1,'100-&gt;45b'!$A$1:$D$45,3,0),Build!$D$1:$CY$1,"&lt;="&amp;VLOOKUP(AT$1,'100-&gt;45b'!$A$1:$D$45,4,0))</f>
        <v>142335</v>
      </c>
      <c r="AU107" s="7">
        <f>SUMIFS(Build!$D107:$CY107,Build!$D$1:$CY$1,"&gt;="&amp;VLOOKUP(AU$1,'100-&gt;45b'!$A$1:$D$45,3,0),Build!$D$1:$CY$1,"&lt;="&amp;VLOOKUP(AU$1,'100-&gt;45b'!$A$1:$D$45,4,0))</f>
        <v>133861</v>
      </c>
      <c r="AV107" s="23">
        <f>Build!CX107</f>
        <v>9248</v>
      </c>
      <c r="AW107" s="7">
        <f>Build!CY107</f>
        <v>0</v>
      </c>
      <c r="AX107" s="7"/>
      <c r="AY107" s="17">
        <f t="shared" si="2"/>
        <v>35</v>
      </c>
      <c r="AZ107" s="18">
        <f t="shared" si="3"/>
        <v>0</v>
      </c>
      <c r="BA107" s="18"/>
      <c r="BB107" s="18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B107" s="8"/>
    </row>
    <row r="108" spans="1:106" x14ac:dyDescent="0.25">
      <c r="A108" t="s">
        <v>335</v>
      </c>
      <c r="B108">
        <f>VLOOKUP($A108&amp;0,'Short Labels'!$B$1:$N$8042,8,0)</f>
        <v>2019</v>
      </c>
      <c r="C108" s="7">
        <f>SUMIFS(Build!$D108:$CY108,Build!$D$1:$CY$1,"&gt;="&amp;VLOOKUP(C$1,'100-&gt;45b'!$A$1:$D$45,3,0),Build!$D$1:$CY$1,"&lt;="&amp;VLOOKUP(C$1,'100-&gt;45b'!$A$1:$D$45,4,0))</f>
        <v>1013813</v>
      </c>
      <c r="D108" s="7">
        <f>SUMIFS(Build!$D108:$CY108,Build!$D$1:$CY$1,"&gt;="&amp;VLOOKUP(D$1,'100-&gt;45b'!$A$1:$D$45,3,0),Build!$D$1:$CY$1,"&lt;="&amp;VLOOKUP(D$1,'100-&gt;45b'!$A$1:$D$45,4,0))</f>
        <v>17067</v>
      </c>
      <c r="E108" s="7">
        <f>SUMIFS(Build!$D108:$CY108,Build!$D$1:$CY$1,"&gt;="&amp;VLOOKUP(E$1,'100-&gt;45b'!$A$1:$D$45,3,0),Build!$D$1:$CY$1,"&lt;="&amp;VLOOKUP(E$1,'100-&gt;45b'!$A$1:$D$45,4,0))</f>
        <v>4914</v>
      </c>
      <c r="F108" s="7">
        <f>SUMIFS(Build!$D108:$CY108,Build!$D$1:$CY$1,"&gt;="&amp;VLOOKUP(F$1,'100-&gt;45b'!$A$1:$D$45,3,0),Build!$D$1:$CY$1,"&lt;="&amp;VLOOKUP(F$1,'100-&gt;45b'!$A$1:$D$45,4,0))</f>
        <v>202424</v>
      </c>
      <c r="G108" s="7">
        <f>SUMIFS(Build!$D108:$CY108,Build!$D$1:$CY$1,"&gt;="&amp;VLOOKUP(G$1,'100-&gt;45b'!$A$1:$D$45,3,0),Build!$D$1:$CY$1,"&lt;="&amp;VLOOKUP(G$1,'100-&gt;45b'!$A$1:$D$45,4,0))</f>
        <v>1642</v>
      </c>
      <c r="H108" s="7">
        <f>SUMIFS(Build!$D108:$CY108,Build!$D$1:$CY$1,"&gt;="&amp;VLOOKUP(H$1,'100-&gt;45b'!$A$1:$D$45,3,0),Build!$D$1:$CY$1,"&lt;="&amp;VLOOKUP(H$1,'100-&gt;45b'!$A$1:$D$45,4,0))</f>
        <v>44474</v>
      </c>
      <c r="I108" s="7">
        <f>SUMIFS(Build!$D108:$CY108,Build!$D$1:$CY$1,"&gt;="&amp;VLOOKUP(I$1,'100-&gt;45b'!$A$1:$D$45,3,0),Build!$D$1:$CY$1,"&lt;="&amp;VLOOKUP(I$1,'100-&gt;45b'!$A$1:$D$45,4,0))</f>
        <v>38677</v>
      </c>
      <c r="J108" s="7">
        <f>SUMIFS(Build!$D108:$CY108,Build!$D$1:$CY$1,"&gt;="&amp;VLOOKUP(J$1,'100-&gt;45b'!$A$1:$D$45,3,0),Build!$D$1:$CY$1,"&lt;="&amp;VLOOKUP(J$1,'100-&gt;45b'!$A$1:$D$45,4,0))</f>
        <v>22752</v>
      </c>
      <c r="K108" s="7">
        <f>SUMIFS(Build!$D108:$CY108,Build!$D$1:$CY$1,"&gt;="&amp;VLOOKUP(K$1,'100-&gt;45b'!$A$1:$D$45,3,0),Build!$D$1:$CY$1,"&lt;="&amp;VLOOKUP(K$1,'100-&gt;45b'!$A$1:$D$45,4,0))</f>
        <v>180</v>
      </c>
      <c r="L108" s="7">
        <f>SUMIFS(Build!$D108:$CY108,Build!$D$1:$CY$1,"&gt;="&amp;VLOOKUP(L$1,'100-&gt;45b'!$A$1:$D$45,3,0),Build!$D$1:$CY$1,"&lt;="&amp;VLOOKUP(L$1,'100-&gt;45b'!$A$1:$D$45,4,0))</f>
        <v>1233</v>
      </c>
      <c r="M108" s="7">
        <f>SUMIFS(Build!$D108:$CY108,Build!$D$1:$CY$1,"&gt;="&amp;VLOOKUP(M$1,'100-&gt;45b'!$A$1:$D$45,3,0),Build!$D$1:$CY$1,"&lt;="&amp;VLOOKUP(M$1,'100-&gt;45b'!$A$1:$D$45,4,0))</f>
        <v>8863</v>
      </c>
      <c r="N108" s="7">
        <f>SUMIFS(Build!$D108:$CY108,Build!$D$1:$CY$1,"&gt;="&amp;VLOOKUP(N$1,'100-&gt;45b'!$A$1:$D$45,3,0),Build!$D$1:$CY$1,"&lt;="&amp;VLOOKUP(N$1,'100-&gt;45b'!$A$1:$D$45,4,0))</f>
        <v>510</v>
      </c>
      <c r="O108" s="7">
        <f>SUMIFS(Build!$D108:$CY108,Build!$D$1:$CY$1,"&gt;="&amp;VLOOKUP(O$1,'100-&gt;45b'!$A$1:$D$45,3,0),Build!$D$1:$CY$1,"&lt;="&amp;VLOOKUP(O$1,'100-&gt;45b'!$A$1:$D$45,4,0))</f>
        <v>741</v>
      </c>
      <c r="P108" s="7">
        <f>SUMIFS(Build!$D108:$CY108,Build!$D$1:$CY$1,"&gt;="&amp;VLOOKUP(P$1,'100-&gt;45b'!$A$1:$D$45,3,0),Build!$D$1:$CY$1,"&lt;="&amp;VLOOKUP(P$1,'100-&gt;45b'!$A$1:$D$45,4,0))</f>
        <v>50603</v>
      </c>
      <c r="Q108" s="7">
        <f>SUMIFS(Build!$D108:$CY108,Build!$D$1:$CY$1,"&gt;="&amp;VLOOKUP(Q$1,'100-&gt;45b'!$A$1:$D$45,3,0),Build!$D$1:$CY$1,"&lt;="&amp;VLOOKUP(Q$1,'100-&gt;45b'!$A$1:$D$45,4,0))</f>
        <v>4704</v>
      </c>
      <c r="R108" s="7">
        <f>SUMIFS(Build!$D108:$CY108,Build!$D$1:$CY$1,"&gt;="&amp;VLOOKUP(R$1,'100-&gt;45b'!$A$1:$D$45,3,0),Build!$D$1:$CY$1,"&lt;="&amp;VLOOKUP(R$1,'100-&gt;45b'!$A$1:$D$45,4,0))</f>
        <v>11460</v>
      </c>
      <c r="S108" s="7">
        <f>SUMIFS(Build!$D108:$CY108,Build!$D$1:$CY$1,"&gt;="&amp;VLOOKUP(S$1,'100-&gt;45b'!$A$1:$D$45,3,0),Build!$D$1:$CY$1,"&lt;="&amp;VLOOKUP(S$1,'100-&gt;45b'!$A$1:$D$45,4,0))</f>
        <v>124</v>
      </c>
      <c r="T108" s="7">
        <f>SUMIFS(Build!$D108:$CY108,Build!$D$1:$CY$1,"&gt;="&amp;VLOOKUP(T$1,'100-&gt;45b'!$A$1:$D$45,3,0),Build!$D$1:$CY$1,"&lt;="&amp;VLOOKUP(T$1,'100-&gt;45b'!$A$1:$D$45,4,0))</f>
        <v>1690</v>
      </c>
      <c r="U108" s="7">
        <f>SUMIFS(Build!$D108:$CY108,Build!$D$1:$CY$1,"&gt;="&amp;VLOOKUP(U$1,'100-&gt;45b'!$A$1:$D$45,3,0),Build!$D$1:$CY$1,"&lt;="&amp;VLOOKUP(U$1,'100-&gt;45b'!$A$1:$D$45,4,0))</f>
        <v>2287</v>
      </c>
      <c r="V108" s="7">
        <f>SUMIFS(Build!$D108:$CY108,Build!$D$1:$CY$1,"&gt;="&amp;VLOOKUP(V$1,'100-&gt;45b'!$A$1:$D$45,3,0),Build!$D$1:$CY$1,"&lt;="&amp;VLOOKUP(V$1,'100-&gt;45b'!$A$1:$D$45,4,0))</f>
        <v>81</v>
      </c>
      <c r="W108" s="7">
        <f>SUMIFS(Build!$D108:$CY108,Build!$D$1:$CY$1,"&gt;="&amp;VLOOKUP(W$1,'100-&gt;45b'!$A$1:$D$45,3,0),Build!$D$1:$CY$1,"&lt;="&amp;VLOOKUP(W$1,'100-&gt;45b'!$A$1:$D$45,4,0))</f>
        <v>363</v>
      </c>
      <c r="X108" s="7">
        <f>SUMIFS(Build!$D108:$CY108,Build!$D$1:$CY$1,"&gt;="&amp;VLOOKUP(X$1,'100-&gt;45b'!$A$1:$D$45,3,0),Build!$D$1:$CY$1,"&lt;="&amp;VLOOKUP(X$1,'100-&gt;45b'!$A$1:$D$45,4,0))</f>
        <v>29238</v>
      </c>
      <c r="Y108" s="7">
        <f>SUMIFS(Build!$D108:$CY108,Build!$D$1:$CY$1,"&gt;="&amp;VLOOKUP(Y$1,'100-&gt;45b'!$A$1:$D$45,3,0),Build!$D$1:$CY$1,"&lt;="&amp;VLOOKUP(Y$1,'100-&gt;45b'!$A$1:$D$45,4,0))</f>
        <v>7520</v>
      </c>
      <c r="Z108" s="7">
        <f>SUMIFS(Build!$D108:$CY108,Build!$D$1:$CY$1,"&gt;="&amp;VLOOKUP(Z$1,'100-&gt;45b'!$A$1:$D$45,3,0),Build!$D$1:$CY$1,"&lt;="&amp;VLOOKUP(Z$1,'100-&gt;45b'!$A$1:$D$45,4,0))</f>
        <v>13868</v>
      </c>
      <c r="AA108" s="7">
        <f>SUMIFS(Build!$D108:$CY108,Build!$D$1:$CY$1,"&gt;="&amp;VLOOKUP(AA$1,'100-&gt;45b'!$A$1:$D$45,3,0),Build!$D$1:$CY$1,"&lt;="&amp;VLOOKUP(AA$1,'100-&gt;45b'!$A$1:$D$45,4,0))</f>
        <v>104145</v>
      </c>
      <c r="AB108" s="7">
        <f>SUMIFS(Build!$D108:$CY108,Build!$D$1:$CY$1,"&gt;="&amp;VLOOKUP(AB$1,'100-&gt;45b'!$A$1:$D$45,3,0),Build!$D$1:$CY$1,"&lt;="&amp;VLOOKUP(AB$1,'100-&gt;45b'!$A$1:$D$45,4,0))</f>
        <v>500828</v>
      </c>
      <c r="AC108" s="7">
        <f>SUMIFS(Build!$D108:$CY108,Build!$D$1:$CY$1,"&gt;="&amp;VLOOKUP(AC$1,'100-&gt;45b'!$A$1:$D$45,3,0),Build!$D$1:$CY$1,"&lt;="&amp;VLOOKUP(AC$1,'100-&gt;45b'!$A$1:$D$45,4,0))</f>
        <v>52818</v>
      </c>
      <c r="AD108" s="7">
        <f>SUMIFS(Build!$D108:$CY108,Build!$D$1:$CY$1,"&gt;="&amp;VLOOKUP(AD$1,'100-&gt;45b'!$A$1:$D$45,3,0),Build!$D$1:$CY$1,"&lt;="&amp;VLOOKUP(AD$1,'100-&gt;45b'!$A$1:$D$45,4,0))</f>
        <v>433</v>
      </c>
      <c r="AE108" s="7">
        <f>SUMIFS(Build!$D108:$CY108,Build!$D$1:$CY$1,"&gt;="&amp;VLOOKUP(AE$1,'100-&gt;45b'!$A$1:$D$45,3,0),Build!$D$1:$CY$1,"&lt;="&amp;VLOOKUP(AE$1,'100-&gt;45b'!$A$1:$D$45,4,0))</f>
        <v>219</v>
      </c>
      <c r="AF108" s="7">
        <f>SUMIFS(Build!$D108:$CY108,Build!$D$1:$CY$1,"&gt;="&amp;VLOOKUP(AF$1,'100-&gt;45b'!$A$1:$D$45,3,0),Build!$D$1:$CY$1,"&lt;="&amp;VLOOKUP(AF$1,'100-&gt;45b'!$A$1:$D$45,4,0))</f>
        <v>30493</v>
      </c>
      <c r="AG108" s="7">
        <f>SUMIFS(Build!$D108:$CY108,Build!$D$1:$CY$1,"&gt;="&amp;VLOOKUP(AG$1,'100-&gt;45b'!$A$1:$D$45,3,0),Build!$D$1:$CY$1,"&lt;="&amp;VLOOKUP(AG$1,'100-&gt;45b'!$A$1:$D$45,4,0))</f>
        <v>922</v>
      </c>
      <c r="AH108" s="7">
        <f>SUMIFS(Build!$D108:$CY108,Build!$D$1:$CY$1,"&gt;="&amp;VLOOKUP(AH$1,'100-&gt;45b'!$A$1:$D$45,3,0),Build!$D$1:$CY$1,"&lt;="&amp;VLOOKUP(AH$1,'100-&gt;45b'!$A$1:$D$45,4,0))</f>
        <v>40154</v>
      </c>
      <c r="AI108" s="7">
        <f>SUMIFS(Build!$D108:$CY108,Build!$D$1:$CY$1,"&gt;="&amp;VLOOKUP(AI$1,'100-&gt;45b'!$A$1:$D$45,3,0),Build!$D$1:$CY$1,"&lt;="&amp;VLOOKUP(AI$1,'100-&gt;45b'!$A$1:$D$45,4,0))</f>
        <v>3390</v>
      </c>
      <c r="AJ108" s="7">
        <f>SUMIFS(Build!$D108:$CY108,Build!$D$1:$CY$1,"&gt;="&amp;VLOOKUP(AJ$1,'100-&gt;45b'!$A$1:$D$45,3,0),Build!$D$1:$CY$1,"&lt;="&amp;VLOOKUP(AJ$1,'100-&gt;45b'!$A$1:$D$45,4,0))</f>
        <v>6934</v>
      </c>
      <c r="AK108" s="7">
        <f>SUMIFS(Build!$D108:$CY108,Build!$D$1:$CY$1,"&gt;="&amp;VLOOKUP(AK$1,'100-&gt;45b'!$A$1:$D$45,3,0),Build!$D$1:$CY$1,"&lt;="&amp;VLOOKUP(AK$1,'100-&gt;45b'!$A$1:$D$45,4,0))</f>
        <v>2355</v>
      </c>
      <c r="AL108" s="7">
        <f>SUMIFS(Build!$D108:$CY108,Build!$D$1:$CY$1,"&gt;="&amp;VLOOKUP(AL$1,'100-&gt;45b'!$A$1:$D$45,3,0),Build!$D$1:$CY$1,"&lt;="&amp;VLOOKUP(AL$1,'100-&gt;45b'!$A$1:$D$45,4,0))</f>
        <v>17745</v>
      </c>
      <c r="AM108" s="7">
        <f>SUMIFS(Build!$D108:$CY108,Build!$D$1:$CY$1,"&gt;="&amp;VLOOKUP(AM$1,'100-&gt;45b'!$A$1:$D$45,3,0),Build!$D$1:$CY$1,"&lt;="&amp;VLOOKUP(AM$1,'100-&gt;45b'!$A$1:$D$45,4,0))</f>
        <v>1807</v>
      </c>
      <c r="AN108" s="7">
        <f>SUMIFS(Build!$D108:$CY108,Build!$D$1:$CY$1,"&gt;="&amp;VLOOKUP(AN$1,'100-&gt;45b'!$A$1:$D$45,3,0),Build!$D$1:$CY$1,"&lt;="&amp;VLOOKUP(AN$1,'100-&gt;45b'!$A$1:$D$45,4,0))</f>
        <v>20495</v>
      </c>
      <c r="AO108" s="7">
        <f>SUMIFS(Build!$D108:$CY108,Build!$D$1:$CY$1,"&gt;="&amp;VLOOKUP(AO$1,'100-&gt;45b'!$A$1:$D$45,3,0),Build!$D$1:$CY$1,"&lt;="&amp;VLOOKUP(AO$1,'100-&gt;45b'!$A$1:$D$45,4,0))</f>
        <v>50290</v>
      </c>
      <c r="AP108" s="7">
        <f>SUMIFS(Build!$D108:$CY108,Build!$D$1:$CY$1,"&gt;="&amp;VLOOKUP(AP$1,'100-&gt;45b'!$A$1:$D$45,3,0),Build!$D$1:$CY$1,"&lt;="&amp;VLOOKUP(AP$1,'100-&gt;45b'!$A$1:$D$45,4,0))</f>
        <v>69633</v>
      </c>
      <c r="AQ108" s="7">
        <f>SUMIFS(Build!$D108:$CY108,Build!$D$1:$CY$1,"&gt;="&amp;VLOOKUP(AQ$1,'100-&gt;45b'!$A$1:$D$45,3,0),Build!$D$1:$CY$1,"&lt;="&amp;VLOOKUP(AQ$1,'100-&gt;45b'!$A$1:$D$45,4,0))</f>
        <v>195721</v>
      </c>
      <c r="AR108" s="7">
        <f>SUMIFS(Build!$D108:$CY108,Build!$D$1:$CY$1,"&gt;="&amp;VLOOKUP(AR$1,'100-&gt;45b'!$A$1:$D$45,3,0),Build!$D$1:$CY$1,"&lt;="&amp;VLOOKUP(AR$1,'100-&gt;45b'!$A$1:$D$45,4,0))</f>
        <v>57475</v>
      </c>
      <c r="AS108" s="7">
        <f>SUMIFS(Build!$D108:$CY108,Build!$D$1:$CY$1,"&gt;="&amp;VLOOKUP(AS$1,'100-&gt;45b'!$A$1:$D$45,3,0),Build!$D$1:$CY$1,"&lt;="&amp;VLOOKUP(AS$1,'100-&gt;45b'!$A$1:$D$45,4,0))</f>
        <v>10348</v>
      </c>
      <c r="AT108" s="7">
        <f>SUMIFS(Build!$D108:$CY108,Build!$D$1:$CY$1,"&gt;="&amp;VLOOKUP(AT$1,'100-&gt;45b'!$A$1:$D$45,3,0),Build!$D$1:$CY$1,"&lt;="&amp;VLOOKUP(AT$1,'100-&gt;45b'!$A$1:$D$45,4,0))</f>
        <v>73144</v>
      </c>
      <c r="AU108" s="7">
        <f>SUMIFS(Build!$D108:$CY108,Build!$D$1:$CY$1,"&gt;="&amp;VLOOKUP(AU$1,'100-&gt;45b'!$A$1:$D$45,3,0),Build!$D$1:$CY$1,"&lt;="&amp;VLOOKUP(AU$1,'100-&gt;45b'!$A$1:$D$45,4,0))</f>
        <v>165632</v>
      </c>
      <c r="AV108" s="23">
        <f>Build!CX108</f>
        <v>1772</v>
      </c>
      <c r="AW108" s="7">
        <f>Build!CY108</f>
        <v>2622</v>
      </c>
      <c r="AX108" s="7"/>
      <c r="AY108" s="17">
        <f t="shared" si="2"/>
        <v>45</v>
      </c>
      <c r="AZ108" s="18">
        <f t="shared" si="3"/>
        <v>9.0770521251968509E-4</v>
      </c>
      <c r="BA108" s="18"/>
      <c r="BB108" s="18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B108" s="8"/>
    </row>
    <row r="110" spans="1:106" x14ac:dyDescent="0.25">
      <c r="DB110" s="8"/>
    </row>
  </sheetData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A93A0-5552-FD47-939A-95D131007CC5}">
  <dimension ref="A1:D86"/>
  <sheetViews>
    <sheetView workbookViewId="0"/>
  </sheetViews>
  <sheetFormatPr defaultColWidth="11" defaultRowHeight="15.75" x14ac:dyDescent="0.25"/>
  <cols>
    <col min="1" max="1" width="3.375" customWidth="1"/>
    <col min="2" max="2" width="3.875" customWidth="1"/>
    <col min="3" max="4" width="3.375" customWidth="1"/>
  </cols>
  <sheetData>
    <row r="1" spans="1:4" x14ac:dyDescent="0.25">
      <c r="A1" s="1">
        <v>1</v>
      </c>
      <c r="C1" s="1">
        <v>1</v>
      </c>
      <c r="D1" s="1">
        <v>2</v>
      </c>
    </row>
    <row r="2" spans="1:4" x14ac:dyDescent="0.25">
      <c r="A2" s="10">
        <v>2</v>
      </c>
      <c r="C2" s="10">
        <v>3</v>
      </c>
      <c r="D2" s="10">
        <v>4</v>
      </c>
    </row>
    <row r="3" spans="1:4" x14ac:dyDescent="0.25">
      <c r="A3" s="12">
        <v>3</v>
      </c>
      <c r="C3" s="12">
        <v>5</v>
      </c>
      <c r="D3" s="12">
        <v>6</v>
      </c>
    </row>
    <row r="4" spans="1:4" x14ac:dyDescent="0.25">
      <c r="A4" s="14">
        <v>4</v>
      </c>
      <c r="C4" s="14">
        <v>7</v>
      </c>
      <c r="D4" s="14">
        <v>8</v>
      </c>
    </row>
    <row r="5" spans="1:4" x14ac:dyDescent="0.25">
      <c r="A5" s="20">
        <v>5</v>
      </c>
      <c r="C5" s="20">
        <v>9</v>
      </c>
      <c r="D5" s="20">
        <v>9</v>
      </c>
    </row>
    <row r="6" spans="1:4" x14ac:dyDescent="0.25">
      <c r="A6" s="9">
        <v>6</v>
      </c>
      <c r="C6" s="9">
        <v>10</v>
      </c>
      <c r="D6" s="9">
        <v>12</v>
      </c>
    </row>
    <row r="7" spans="1:4" x14ac:dyDescent="0.25">
      <c r="A7" s="11">
        <v>7</v>
      </c>
      <c r="C7" s="11">
        <v>13</v>
      </c>
      <c r="D7" s="11">
        <v>15</v>
      </c>
    </row>
    <row r="8" spans="1:4" x14ac:dyDescent="0.25">
      <c r="A8" s="13">
        <v>8</v>
      </c>
      <c r="C8" s="13">
        <v>16</v>
      </c>
      <c r="D8" s="13">
        <v>16</v>
      </c>
    </row>
    <row r="9" spans="1:4" x14ac:dyDescent="0.25">
      <c r="A9" s="15">
        <v>9</v>
      </c>
      <c r="C9" s="15">
        <v>17</v>
      </c>
      <c r="D9" s="15">
        <v>18</v>
      </c>
    </row>
    <row r="10" spans="1:4" x14ac:dyDescent="0.25">
      <c r="A10" s="1">
        <v>10</v>
      </c>
      <c r="C10" s="1">
        <v>19</v>
      </c>
      <c r="D10" s="1">
        <v>19</v>
      </c>
    </row>
    <row r="11" spans="1:4" x14ac:dyDescent="0.25">
      <c r="A11" s="10">
        <v>11</v>
      </c>
      <c r="C11" s="10">
        <v>20</v>
      </c>
      <c r="D11" s="10">
        <v>20</v>
      </c>
    </row>
    <row r="12" spans="1:4" x14ac:dyDescent="0.25">
      <c r="A12" s="12">
        <v>12</v>
      </c>
      <c r="C12" s="12">
        <v>21</v>
      </c>
      <c r="D12" s="12">
        <v>21</v>
      </c>
    </row>
    <row r="13" spans="1:4" x14ac:dyDescent="0.25">
      <c r="A13" s="14">
        <v>13</v>
      </c>
      <c r="C13" s="14">
        <v>22</v>
      </c>
      <c r="D13" s="14">
        <v>22</v>
      </c>
    </row>
    <row r="14" spans="1:4" x14ac:dyDescent="0.25">
      <c r="A14" s="20">
        <v>14</v>
      </c>
      <c r="C14" s="20">
        <v>23</v>
      </c>
      <c r="D14" s="20">
        <v>23</v>
      </c>
    </row>
    <row r="15" spans="1:4" x14ac:dyDescent="0.25">
      <c r="A15" s="9">
        <v>15</v>
      </c>
      <c r="C15" s="9">
        <v>24</v>
      </c>
      <c r="D15" s="9">
        <v>24</v>
      </c>
    </row>
    <row r="16" spans="1:4" x14ac:dyDescent="0.25">
      <c r="A16" s="11">
        <v>16</v>
      </c>
      <c r="C16" s="11">
        <v>25</v>
      </c>
      <c r="D16" s="11">
        <v>25</v>
      </c>
    </row>
    <row r="17" spans="1:4" x14ac:dyDescent="0.25">
      <c r="A17" s="13">
        <v>17</v>
      </c>
      <c r="C17" s="13">
        <v>26</v>
      </c>
      <c r="D17" s="13">
        <v>26</v>
      </c>
    </row>
    <row r="18" spans="1:4" x14ac:dyDescent="0.25">
      <c r="A18" s="15">
        <v>18</v>
      </c>
      <c r="C18" s="15">
        <v>27</v>
      </c>
      <c r="D18" s="15">
        <v>27</v>
      </c>
    </row>
    <row r="19" spans="1:4" x14ac:dyDescent="0.25">
      <c r="A19" s="1">
        <v>19</v>
      </c>
      <c r="C19" s="1">
        <v>28</v>
      </c>
      <c r="D19" s="1">
        <v>28</v>
      </c>
    </row>
    <row r="20" spans="1:4" x14ac:dyDescent="0.25">
      <c r="A20" s="10">
        <v>20</v>
      </c>
      <c r="C20" s="10">
        <v>29</v>
      </c>
      <c r="D20" s="10">
        <v>29</v>
      </c>
    </row>
    <row r="21" spans="1:4" x14ac:dyDescent="0.25">
      <c r="A21" s="12">
        <v>21</v>
      </c>
      <c r="C21" s="12">
        <v>30</v>
      </c>
      <c r="D21" s="12">
        <v>30</v>
      </c>
    </row>
    <row r="22" spans="1:4" x14ac:dyDescent="0.25">
      <c r="A22" s="14">
        <v>22</v>
      </c>
      <c r="C22" s="14">
        <v>31</v>
      </c>
      <c r="D22" s="14">
        <v>34</v>
      </c>
    </row>
    <row r="23" spans="1:4" x14ac:dyDescent="0.25">
      <c r="A23" s="20">
        <v>23</v>
      </c>
      <c r="C23" s="20">
        <v>35</v>
      </c>
      <c r="D23" s="20">
        <v>35</v>
      </c>
    </row>
    <row r="24" spans="1:4" x14ac:dyDescent="0.25">
      <c r="A24" s="9">
        <v>24</v>
      </c>
      <c r="C24" s="9">
        <v>36</v>
      </c>
      <c r="D24" s="9">
        <v>40</v>
      </c>
    </row>
    <row r="25" spans="1:4" x14ac:dyDescent="0.25">
      <c r="A25" s="11">
        <v>25</v>
      </c>
      <c r="C25" s="11">
        <v>41</v>
      </c>
      <c r="D25" s="11">
        <v>44</v>
      </c>
    </row>
    <row r="26" spans="1:4" x14ac:dyDescent="0.25">
      <c r="A26" s="13">
        <v>26</v>
      </c>
      <c r="C26" s="13">
        <v>45</v>
      </c>
      <c r="D26" s="13">
        <v>48</v>
      </c>
    </row>
    <row r="27" spans="1:4" x14ac:dyDescent="0.25">
      <c r="A27" s="15">
        <v>27</v>
      </c>
      <c r="C27" s="15">
        <v>49</v>
      </c>
      <c r="D27" s="15">
        <v>49</v>
      </c>
    </row>
    <row r="28" spans="1:4" x14ac:dyDescent="0.25">
      <c r="A28" s="1">
        <v>28</v>
      </c>
      <c r="C28" s="1">
        <v>50</v>
      </c>
      <c r="D28" s="1">
        <v>50</v>
      </c>
    </row>
    <row r="29" spans="1:4" x14ac:dyDescent="0.25">
      <c r="A29" s="10">
        <v>29</v>
      </c>
      <c r="C29" s="10">
        <v>51</v>
      </c>
      <c r="D29" s="10">
        <v>51</v>
      </c>
    </row>
    <row r="30" spans="1:4" x14ac:dyDescent="0.25">
      <c r="A30" s="12">
        <v>30</v>
      </c>
      <c r="C30" s="12">
        <v>52</v>
      </c>
      <c r="D30" s="12">
        <v>52</v>
      </c>
    </row>
    <row r="31" spans="1:4" x14ac:dyDescent="0.25">
      <c r="A31" s="14">
        <v>31</v>
      </c>
      <c r="C31" s="14">
        <v>53</v>
      </c>
      <c r="D31" s="14">
        <v>54</v>
      </c>
    </row>
    <row r="32" spans="1:4" x14ac:dyDescent="0.25">
      <c r="A32" s="20">
        <v>32</v>
      </c>
      <c r="C32" s="20">
        <v>55</v>
      </c>
      <c r="D32" s="20">
        <v>57</v>
      </c>
    </row>
    <row r="33" spans="1:4" x14ac:dyDescent="0.25">
      <c r="A33" s="9">
        <v>33</v>
      </c>
      <c r="C33" s="9">
        <v>58</v>
      </c>
      <c r="D33" s="9">
        <v>60</v>
      </c>
    </row>
    <row r="34" spans="1:4" x14ac:dyDescent="0.25">
      <c r="A34" s="11">
        <v>34</v>
      </c>
      <c r="C34" s="11">
        <v>61</v>
      </c>
      <c r="D34" s="11">
        <v>61</v>
      </c>
    </row>
    <row r="35" spans="1:4" x14ac:dyDescent="0.25">
      <c r="A35" s="13">
        <v>35</v>
      </c>
      <c r="C35" s="13">
        <v>62</v>
      </c>
      <c r="D35" s="13">
        <v>63</v>
      </c>
    </row>
    <row r="36" spans="1:4" x14ac:dyDescent="0.25">
      <c r="A36" s="15">
        <v>36</v>
      </c>
      <c r="C36" s="15">
        <v>64</v>
      </c>
      <c r="D36" s="15">
        <v>67</v>
      </c>
    </row>
    <row r="37" spans="1:4" x14ac:dyDescent="0.25">
      <c r="A37" s="1">
        <v>37</v>
      </c>
      <c r="C37" s="1">
        <v>68</v>
      </c>
      <c r="D37" s="1">
        <v>68</v>
      </c>
    </row>
    <row r="38" spans="1:4" x14ac:dyDescent="0.25">
      <c r="A38" s="10">
        <v>38</v>
      </c>
      <c r="C38" s="10">
        <v>69</v>
      </c>
      <c r="D38" s="10">
        <v>76</v>
      </c>
    </row>
    <row r="39" spans="1:4" x14ac:dyDescent="0.25">
      <c r="A39" s="12">
        <v>39</v>
      </c>
      <c r="C39" s="12">
        <v>77</v>
      </c>
      <c r="D39" s="12">
        <v>83</v>
      </c>
    </row>
    <row r="40" spans="1:4" x14ac:dyDescent="0.25">
      <c r="A40" s="14">
        <v>40</v>
      </c>
      <c r="C40" s="14">
        <v>84</v>
      </c>
      <c r="D40" s="14">
        <v>84</v>
      </c>
    </row>
    <row r="41" spans="1:4" x14ac:dyDescent="0.25">
      <c r="A41" s="20">
        <v>41</v>
      </c>
      <c r="C41" s="20">
        <v>85</v>
      </c>
      <c r="D41" s="20">
        <v>85</v>
      </c>
    </row>
    <row r="42" spans="1:4" x14ac:dyDescent="0.25">
      <c r="A42" s="9">
        <v>42</v>
      </c>
      <c r="C42" s="9">
        <v>86</v>
      </c>
      <c r="D42" s="9">
        <v>89</v>
      </c>
    </row>
    <row r="43" spans="1:4" x14ac:dyDescent="0.25">
      <c r="A43" s="11">
        <v>43</v>
      </c>
      <c r="C43" s="11">
        <v>90</v>
      </c>
      <c r="D43" s="11">
        <v>93</v>
      </c>
    </row>
    <row r="44" spans="1:4" x14ac:dyDescent="0.25">
      <c r="A44" s="13">
        <v>44</v>
      </c>
      <c r="C44" s="13">
        <v>94</v>
      </c>
      <c r="D44" s="13">
        <v>96</v>
      </c>
    </row>
    <row r="45" spans="1:4" ht="16.5" thickBot="1" x14ac:dyDescent="0.3">
      <c r="A45" s="21">
        <v>45</v>
      </c>
      <c r="C45" s="15">
        <v>97</v>
      </c>
      <c r="D45" s="15">
        <v>98</v>
      </c>
    </row>
    <row r="46" spans="1:4" ht="16.5" thickTop="1" x14ac:dyDescent="0.25">
      <c r="C46">
        <v>99</v>
      </c>
    </row>
    <row r="47" spans="1:4" ht="16.5" thickBot="1" x14ac:dyDescent="0.3">
      <c r="C47" s="19">
        <v>100</v>
      </c>
    </row>
    <row r="48" spans="1:4" ht="16.5" thickTop="1" x14ac:dyDescent="0.25"/>
    <row r="85" spans="4:4" ht="16.5" thickBot="1" x14ac:dyDescent="0.3">
      <c r="D85" s="19"/>
    </row>
    <row r="86" spans="4:4" ht="16.5" thickTop="1" x14ac:dyDescent="0.25"/>
  </sheetData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E0FCA-4A6A-3F49-B012-DB1CFE0F4E01}">
  <dimension ref="A1:E101"/>
  <sheetViews>
    <sheetView workbookViewId="0"/>
  </sheetViews>
  <sheetFormatPr defaultColWidth="11" defaultRowHeight="15.75" x14ac:dyDescent="0.25"/>
  <cols>
    <col min="1" max="1" width="3.375" customWidth="1"/>
    <col min="2" max="2" width="67.125" customWidth="1"/>
    <col min="3" max="4" width="3.375" customWidth="1"/>
    <col min="5" max="5" width="70.375" bestFit="1" customWidth="1"/>
  </cols>
  <sheetData>
    <row r="1" spans="1:5" x14ac:dyDescent="0.25">
      <c r="A1" s="1">
        <v>1</v>
      </c>
      <c r="B1" s="1" t="s">
        <v>349</v>
      </c>
      <c r="D1" s="1">
        <v>1</v>
      </c>
      <c r="E1" s="1" t="s">
        <v>457</v>
      </c>
    </row>
    <row r="2" spans="1:5" x14ac:dyDescent="0.25">
      <c r="A2" s="1">
        <v>2</v>
      </c>
      <c r="B2" s="1" t="s">
        <v>400</v>
      </c>
      <c r="D2" s="10">
        <v>2</v>
      </c>
      <c r="E2" s="10" t="s">
        <v>350</v>
      </c>
    </row>
    <row r="3" spans="1:5" x14ac:dyDescent="0.25">
      <c r="A3" s="10">
        <v>3</v>
      </c>
      <c r="B3" s="10" t="s">
        <v>350</v>
      </c>
      <c r="D3" s="12">
        <v>3</v>
      </c>
      <c r="E3" s="12" t="s">
        <v>458</v>
      </c>
    </row>
    <row r="4" spans="1:5" x14ac:dyDescent="0.25">
      <c r="A4" s="10">
        <v>4</v>
      </c>
      <c r="B4" s="10" t="s">
        <v>439</v>
      </c>
      <c r="D4" s="14">
        <v>4</v>
      </c>
      <c r="E4" s="14" t="s">
        <v>459</v>
      </c>
    </row>
    <row r="5" spans="1:5" x14ac:dyDescent="0.25">
      <c r="A5" s="12">
        <v>5</v>
      </c>
      <c r="B5" s="12" t="s">
        <v>351</v>
      </c>
      <c r="D5" s="20">
        <v>5</v>
      </c>
      <c r="E5" s="20" t="s">
        <v>402</v>
      </c>
    </row>
    <row r="6" spans="1:5" x14ac:dyDescent="0.25">
      <c r="A6" s="12">
        <v>6</v>
      </c>
      <c r="B6" s="12" t="s">
        <v>401</v>
      </c>
      <c r="D6" s="9">
        <v>6</v>
      </c>
      <c r="E6" s="9" t="s">
        <v>441</v>
      </c>
    </row>
    <row r="7" spans="1:5" x14ac:dyDescent="0.25">
      <c r="A7" s="14">
        <v>7</v>
      </c>
      <c r="B7" s="14" t="s">
        <v>352</v>
      </c>
      <c r="D7" s="11">
        <v>7</v>
      </c>
      <c r="E7" s="11" t="s">
        <v>460</v>
      </c>
    </row>
    <row r="8" spans="1:5" x14ac:dyDescent="0.25">
      <c r="A8" s="14">
        <v>8</v>
      </c>
      <c r="B8" s="14" t="s">
        <v>353</v>
      </c>
      <c r="D8" s="13">
        <v>8</v>
      </c>
      <c r="E8" s="13" t="s">
        <v>442</v>
      </c>
    </row>
    <row r="9" spans="1:5" x14ac:dyDescent="0.25">
      <c r="A9" s="20">
        <v>9</v>
      </c>
      <c r="B9" s="20" t="s">
        <v>402</v>
      </c>
      <c r="D9" s="15">
        <v>9</v>
      </c>
      <c r="E9" s="15" t="s">
        <v>443</v>
      </c>
    </row>
    <row r="10" spans="1:5" x14ac:dyDescent="0.25">
      <c r="A10" s="9">
        <v>10</v>
      </c>
      <c r="B10" s="9" t="s">
        <v>354</v>
      </c>
      <c r="D10" s="1">
        <v>10</v>
      </c>
      <c r="E10" s="1" t="s">
        <v>444</v>
      </c>
    </row>
    <row r="11" spans="1:5" x14ac:dyDescent="0.25">
      <c r="A11" s="9">
        <v>11</v>
      </c>
      <c r="B11" s="9" t="s">
        <v>403</v>
      </c>
      <c r="D11" s="10">
        <v>11</v>
      </c>
      <c r="E11" s="10" t="s">
        <v>461</v>
      </c>
    </row>
    <row r="12" spans="1:5" x14ac:dyDescent="0.25">
      <c r="A12" s="9">
        <v>12</v>
      </c>
      <c r="B12" s="9" t="s">
        <v>355</v>
      </c>
      <c r="D12" s="12">
        <v>12</v>
      </c>
      <c r="E12" s="12" t="s">
        <v>462</v>
      </c>
    </row>
    <row r="13" spans="1:5" x14ac:dyDescent="0.25">
      <c r="A13" s="11">
        <v>13</v>
      </c>
      <c r="B13" s="11" t="s">
        <v>356</v>
      </c>
      <c r="D13" s="14">
        <v>13</v>
      </c>
      <c r="E13" s="14" t="s">
        <v>463</v>
      </c>
    </row>
    <row r="14" spans="1:5" x14ac:dyDescent="0.25">
      <c r="A14" s="11">
        <v>14</v>
      </c>
      <c r="B14" s="11" t="s">
        <v>357</v>
      </c>
      <c r="D14" s="20">
        <v>14</v>
      </c>
      <c r="E14" s="20" t="s">
        <v>445</v>
      </c>
    </row>
    <row r="15" spans="1:5" x14ac:dyDescent="0.25">
      <c r="A15" s="11">
        <v>15</v>
      </c>
      <c r="B15" s="11" t="s">
        <v>358</v>
      </c>
      <c r="D15" s="9">
        <v>15</v>
      </c>
      <c r="E15" s="9" t="s">
        <v>446</v>
      </c>
    </row>
    <row r="16" spans="1:5" x14ac:dyDescent="0.25">
      <c r="A16" s="13">
        <v>16</v>
      </c>
      <c r="B16" s="13" t="s">
        <v>359</v>
      </c>
      <c r="D16" s="11">
        <v>16</v>
      </c>
      <c r="E16" s="11" t="s">
        <v>447</v>
      </c>
    </row>
    <row r="17" spans="1:5" x14ac:dyDescent="0.25">
      <c r="A17" s="15">
        <v>17</v>
      </c>
      <c r="B17" s="15" t="s">
        <v>360</v>
      </c>
      <c r="D17" s="13">
        <v>17</v>
      </c>
      <c r="E17" s="13" t="s">
        <v>464</v>
      </c>
    </row>
    <row r="18" spans="1:5" x14ac:dyDescent="0.25">
      <c r="A18" s="15">
        <v>18</v>
      </c>
      <c r="B18" s="15" t="s">
        <v>404</v>
      </c>
      <c r="D18" s="15">
        <v>18</v>
      </c>
      <c r="E18" s="15" t="s">
        <v>448</v>
      </c>
    </row>
    <row r="19" spans="1:5" x14ac:dyDescent="0.25">
      <c r="A19" s="1">
        <v>19</v>
      </c>
      <c r="B19" s="1" t="s">
        <v>361</v>
      </c>
      <c r="D19" s="1">
        <v>19</v>
      </c>
      <c r="E19" s="1" t="s">
        <v>449</v>
      </c>
    </row>
    <row r="20" spans="1:5" x14ac:dyDescent="0.25">
      <c r="A20" s="10">
        <v>20</v>
      </c>
      <c r="B20" s="10" t="s">
        <v>362</v>
      </c>
      <c r="D20" s="10">
        <v>20</v>
      </c>
      <c r="E20" s="10" t="s">
        <v>450</v>
      </c>
    </row>
    <row r="21" spans="1:5" x14ac:dyDescent="0.25">
      <c r="A21" s="12">
        <v>21</v>
      </c>
      <c r="B21" s="12" t="s">
        <v>405</v>
      </c>
      <c r="D21" s="12">
        <v>21</v>
      </c>
      <c r="E21" s="12" t="s">
        <v>451</v>
      </c>
    </row>
    <row r="22" spans="1:5" x14ac:dyDescent="0.25">
      <c r="A22" s="14">
        <v>22</v>
      </c>
      <c r="B22" s="14" t="s">
        <v>406</v>
      </c>
      <c r="D22" s="14">
        <v>22</v>
      </c>
      <c r="E22" s="14" t="s">
        <v>465</v>
      </c>
    </row>
    <row r="23" spans="1:5" x14ac:dyDescent="0.25">
      <c r="A23" s="20">
        <v>23</v>
      </c>
      <c r="B23" s="20" t="s">
        <v>440</v>
      </c>
      <c r="D23" s="20">
        <v>23</v>
      </c>
      <c r="E23" s="20" t="s">
        <v>369</v>
      </c>
    </row>
    <row r="24" spans="1:5" x14ac:dyDescent="0.25">
      <c r="A24" s="9">
        <v>24</v>
      </c>
      <c r="B24" s="9" t="s">
        <v>363</v>
      </c>
      <c r="D24" s="9">
        <v>24</v>
      </c>
      <c r="E24" s="9" t="s">
        <v>466</v>
      </c>
    </row>
    <row r="25" spans="1:5" x14ac:dyDescent="0.25">
      <c r="A25" s="11">
        <v>25</v>
      </c>
      <c r="B25" s="11" t="s">
        <v>364</v>
      </c>
      <c r="D25" s="11">
        <v>25</v>
      </c>
      <c r="E25" s="11" t="s">
        <v>452</v>
      </c>
    </row>
    <row r="26" spans="1:5" x14ac:dyDescent="0.25">
      <c r="A26" s="13">
        <v>26</v>
      </c>
      <c r="B26" s="13" t="s">
        <v>407</v>
      </c>
      <c r="D26" s="13">
        <v>26</v>
      </c>
      <c r="E26" s="13" t="s">
        <v>453</v>
      </c>
    </row>
    <row r="27" spans="1:5" x14ac:dyDescent="0.25">
      <c r="A27" s="15">
        <v>27</v>
      </c>
      <c r="B27" s="15" t="s">
        <v>365</v>
      </c>
      <c r="D27" s="15">
        <v>27</v>
      </c>
      <c r="E27" s="15" t="s">
        <v>375</v>
      </c>
    </row>
    <row r="28" spans="1:5" x14ac:dyDescent="0.25">
      <c r="A28" s="1">
        <v>28</v>
      </c>
      <c r="B28" s="1" t="s">
        <v>366</v>
      </c>
      <c r="D28" s="1">
        <v>28</v>
      </c>
      <c r="E28" s="1" t="s">
        <v>376</v>
      </c>
    </row>
    <row r="29" spans="1:5" x14ac:dyDescent="0.25">
      <c r="A29" s="10">
        <v>29</v>
      </c>
      <c r="B29" s="10" t="s">
        <v>436</v>
      </c>
      <c r="D29" s="10">
        <v>29</v>
      </c>
      <c r="E29" s="10" t="s">
        <v>415</v>
      </c>
    </row>
    <row r="30" spans="1:5" x14ac:dyDescent="0.25">
      <c r="A30" s="12">
        <v>30</v>
      </c>
      <c r="B30" s="12" t="s">
        <v>408</v>
      </c>
      <c r="D30" s="12">
        <v>30</v>
      </c>
      <c r="E30" s="12" t="s">
        <v>416</v>
      </c>
    </row>
    <row r="31" spans="1:5" x14ac:dyDescent="0.25">
      <c r="A31" s="14">
        <v>31</v>
      </c>
      <c r="B31" s="14" t="s">
        <v>367</v>
      </c>
      <c r="D31" s="14">
        <v>31</v>
      </c>
      <c r="E31" s="14" t="s">
        <v>417</v>
      </c>
    </row>
    <row r="32" spans="1:5" x14ac:dyDescent="0.25">
      <c r="A32" s="14">
        <v>32</v>
      </c>
      <c r="B32" s="14" t="s">
        <v>368</v>
      </c>
      <c r="D32" s="20">
        <v>32</v>
      </c>
      <c r="E32" s="20" t="s">
        <v>467</v>
      </c>
    </row>
    <row r="33" spans="1:5" x14ac:dyDescent="0.25">
      <c r="A33" s="14">
        <v>33</v>
      </c>
      <c r="B33" s="14" t="s">
        <v>409</v>
      </c>
      <c r="D33" s="9">
        <v>33</v>
      </c>
      <c r="E33" s="9" t="s">
        <v>454</v>
      </c>
    </row>
    <row r="34" spans="1:5" x14ac:dyDescent="0.25">
      <c r="A34" s="14">
        <v>34</v>
      </c>
      <c r="B34" s="14" t="s">
        <v>439</v>
      </c>
      <c r="D34" s="11">
        <v>34</v>
      </c>
      <c r="E34" s="11" t="s">
        <v>382</v>
      </c>
    </row>
    <row r="35" spans="1:5" x14ac:dyDescent="0.25">
      <c r="A35" s="20">
        <v>35</v>
      </c>
      <c r="B35" s="20" t="s">
        <v>369</v>
      </c>
      <c r="D35" s="13">
        <v>35</v>
      </c>
      <c r="E35" s="13" t="s">
        <v>455</v>
      </c>
    </row>
    <row r="36" spans="1:5" x14ac:dyDescent="0.25">
      <c r="A36" s="9">
        <v>36</v>
      </c>
      <c r="B36" s="9" t="s">
        <v>410</v>
      </c>
      <c r="D36" s="15">
        <v>36</v>
      </c>
      <c r="E36" s="15" t="s">
        <v>456</v>
      </c>
    </row>
    <row r="37" spans="1:5" x14ac:dyDescent="0.25">
      <c r="A37" s="9">
        <v>37</v>
      </c>
      <c r="B37" s="9" t="s">
        <v>370</v>
      </c>
      <c r="D37" s="1">
        <v>37</v>
      </c>
      <c r="E37" s="1" t="s">
        <v>384</v>
      </c>
    </row>
    <row r="38" spans="1:5" x14ac:dyDescent="0.25">
      <c r="A38" s="9">
        <v>38</v>
      </c>
      <c r="B38" s="9" t="s">
        <v>411</v>
      </c>
      <c r="D38" s="10">
        <v>38</v>
      </c>
      <c r="E38" s="10" t="s">
        <v>468</v>
      </c>
    </row>
    <row r="39" spans="1:5" x14ac:dyDescent="0.25">
      <c r="A39" s="9">
        <v>39</v>
      </c>
      <c r="B39" s="9" t="s">
        <v>412</v>
      </c>
      <c r="D39" s="12">
        <v>39</v>
      </c>
      <c r="E39" s="12" t="s">
        <v>469</v>
      </c>
    </row>
    <row r="40" spans="1:5" x14ac:dyDescent="0.25">
      <c r="A40" s="9">
        <v>40</v>
      </c>
      <c r="B40" s="9" t="s">
        <v>439</v>
      </c>
      <c r="D40" s="14">
        <v>40</v>
      </c>
      <c r="E40" s="14" t="s">
        <v>389</v>
      </c>
    </row>
    <row r="41" spans="1:5" x14ac:dyDescent="0.25">
      <c r="A41" s="11">
        <v>41</v>
      </c>
      <c r="B41" s="11" t="s">
        <v>413</v>
      </c>
      <c r="D41" s="20">
        <v>41</v>
      </c>
      <c r="E41" s="20" t="s">
        <v>390</v>
      </c>
    </row>
    <row r="42" spans="1:5" x14ac:dyDescent="0.25">
      <c r="A42" s="11">
        <v>42</v>
      </c>
      <c r="B42" s="11" t="s">
        <v>371</v>
      </c>
      <c r="D42" s="9">
        <v>42</v>
      </c>
      <c r="E42" s="9" t="s">
        <v>470</v>
      </c>
    </row>
    <row r="43" spans="1:5" x14ac:dyDescent="0.25">
      <c r="A43" s="11">
        <v>43</v>
      </c>
      <c r="B43" s="11" t="s">
        <v>372</v>
      </c>
      <c r="D43" s="11">
        <v>43</v>
      </c>
      <c r="E43" s="11" t="s">
        <v>471</v>
      </c>
    </row>
    <row r="44" spans="1:5" x14ac:dyDescent="0.25">
      <c r="A44" s="11">
        <v>44</v>
      </c>
      <c r="B44" s="11" t="s">
        <v>439</v>
      </c>
      <c r="D44" s="13">
        <v>44</v>
      </c>
      <c r="E44" s="13" t="s">
        <v>472</v>
      </c>
    </row>
    <row r="45" spans="1:5" ht="16.5" thickBot="1" x14ac:dyDescent="0.3">
      <c r="A45" s="13">
        <v>45</v>
      </c>
      <c r="B45" s="13" t="s">
        <v>414</v>
      </c>
      <c r="D45" s="21">
        <v>45</v>
      </c>
      <c r="E45" s="21" t="s">
        <v>473</v>
      </c>
    </row>
    <row r="46" spans="1:5" ht="16.5" thickTop="1" x14ac:dyDescent="0.25">
      <c r="A46" s="13">
        <v>46</v>
      </c>
      <c r="B46" s="13" t="s">
        <v>373</v>
      </c>
    </row>
    <row r="47" spans="1:5" x14ac:dyDescent="0.25">
      <c r="A47" s="13">
        <v>47</v>
      </c>
      <c r="B47" s="13" t="s">
        <v>374</v>
      </c>
    </row>
    <row r="48" spans="1:5" x14ac:dyDescent="0.25">
      <c r="A48" s="13">
        <v>48</v>
      </c>
      <c r="B48" s="13" t="s">
        <v>439</v>
      </c>
    </row>
    <row r="49" spans="1:2" x14ac:dyDescent="0.25">
      <c r="A49" s="15">
        <v>49</v>
      </c>
      <c r="B49" s="15" t="s">
        <v>375</v>
      </c>
    </row>
    <row r="50" spans="1:2" x14ac:dyDescent="0.25">
      <c r="A50" s="1">
        <v>50</v>
      </c>
      <c r="B50" s="1" t="s">
        <v>376</v>
      </c>
    </row>
    <row r="51" spans="1:2" x14ac:dyDescent="0.25">
      <c r="A51" s="10">
        <v>51</v>
      </c>
      <c r="B51" s="10" t="s">
        <v>415</v>
      </c>
    </row>
    <row r="52" spans="1:2" x14ac:dyDescent="0.25">
      <c r="A52" s="12">
        <v>52</v>
      </c>
      <c r="B52" s="12" t="s">
        <v>416</v>
      </c>
    </row>
    <row r="53" spans="1:2" x14ac:dyDescent="0.25">
      <c r="A53" s="14">
        <v>53</v>
      </c>
      <c r="B53" s="14" t="s">
        <v>417</v>
      </c>
    </row>
    <row r="54" spans="1:2" x14ac:dyDescent="0.25">
      <c r="A54" s="14">
        <v>54</v>
      </c>
      <c r="B54" s="14" t="s">
        <v>439</v>
      </c>
    </row>
    <row r="55" spans="1:2" x14ac:dyDescent="0.25">
      <c r="A55" s="20">
        <v>55</v>
      </c>
      <c r="B55" s="20" t="s">
        <v>377</v>
      </c>
    </row>
    <row r="56" spans="1:2" x14ac:dyDescent="0.25">
      <c r="A56" s="20">
        <v>56</v>
      </c>
      <c r="B56" s="20" t="s">
        <v>378</v>
      </c>
    </row>
    <row r="57" spans="1:2" x14ac:dyDescent="0.25">
      <c r="A57" s="20">
        <v>57</v>
      </c>
      <c r="B57" s="20" t="s">
        <v>439</v>
      </c>
    </row>
    <row r="58" spans="1:2" x14ac:dyDescent="0.25">
      <c r="A58" s="9">
        <v>58</v>
      </c>
      <c r="B58" s="9" t="s">
        <v>379</v>
      </c>
    </row>
    <row r="59" spans="1:2" x14ac:dyDescent="0.25">
      <c r="A59" s="9">
        <v>59</v>
      </c>
      <c r="B59" s="9" t="s">
        <v>380</v>
      </c>
    </row>
    <row r="60" spans="1:2" x14ac:dyDescent="0.25">
      <c r="A60" s="9">
        <v>60</v>
      </c>
      <c r="B60" s="9" t="s">
        <v>381</v>
      </c>
    </row>
    <row r="61" spans="1:2" x14ac:dyDescent="0.25">
      <c r="A61" s="11">
        <v>61</v>
      </c>
      <c r="B61" s="11" t="s">
        <v>382</v>
      </c>
    </row>
    <row r="62" spans="1:2" x14ac:dyDescent="0.25">
      <c r="A62" s="13">
        <v>62</v>
      </c>
      <c r="B62" s="13" t="s">
        <v>418</v>
      </c>
    </row>
    <row r="63" spans="1:2" x14ac:dyDescent="0.25">
      <c r="A63" s="13">
        <v>63</v>
      </c>
      <c r="B63" s="13" t="s">
        <v>419</v>
      </c>
    </row>
    <row r="64" spans="1:2" x14ac:dyDescent="0.25">
      <c r="A64" s="15">
        <v>64</v>
      </c>
      <c r="B64" s="15" t="s">
        <v>383</v>
      </c>
    </row>
    <row r="65" spans="1:2" x14ac:dyDescent="0.25">
      <c r="A65" s="15">
        <v>65</v>
      </c>
      <c r="B65" s="15" t="s">
        <v>420</v>
      </c>
    </row>
    <row r="66" spans="1:2" x14ac:dyDescent="0.25">
      <c r="A66" s="15">
        <v>66</v>
      </c>
      <c r="B66" s="15" t="s">
        <v>421</v>
      </c>
    </row>
    <row r="67" spans="1:2" x14ac:dyDescent="0.25">
      <c r="A67" s="15">
        <v>67</v>
      </c>
      <c r="B67" s="15" t="s">
        <v>439</v>
      </c>
    </row>
    <row r="68" spans="1:2" x14ac:dyDescent="0.25">
      <c r="A68" s="1">
        <v>68</v>
      </c>
      <c r="B68" s="1" t="s">
        <v>384</v>
      </c>
    </row>
    <row r="69" spans="1:2" x14ac:dyDescent="0.25">
      <c r="A69" s="10">
        <v>69</v>
      </c>
      <c r="B69" s="10" t="s">
        <v>422</v>
      </c>
    </row>
    <row r="70" spans="1:2" x14ac:dyDescent="0.25">
      <c r="A70" s="10">
        <v>70</v>
      </c>
      <c r="B70" s="10" t="s">
        <v>423</v>
      </c>
    </row>
    <row r="71" spans="1:2" x14ac:dyDescent="0.25">
      <c r="A71" s="10">
        <v>71</v>
      </c>
      <c r="B71" s="10" t="s">
        <v>424</v>
      </c>
    </row>
    <row r="72" spans="1:2" x14ac:dyDescent="0.25">
      <c r="A72" s="10">
        <v>72</v>
      </c>
      <c r="B72" s="10" t="s">
        <v>385</v>
      </c>
    </row>
    <row r="73" spans="1:2" x14ac:dyDescent="0.25">
      <c r="A73" s="10">
        <v>73</v>
      </c>
      <c r="B73" s="10" t="s">
        <v>425</v>
      </c>
    </row>
    <row r="74" spans="1:2" x14ac:dyDescent="0.25">
      <c r="A74" s="10">
        <v>74</v>
      </c>
      <c r="B74" s="10" t="s">
        <v>426</v>
      </c>
    </row>
    <row r="75" spans="1:2" x14ac:dyDescent="0.25">
      <c r="A75" s="10">
        <v>75</v>
      </c>
      <c r="B75" s="10" t="s">
        <v>427</v>
      </c>
    </row>
    <row r="76" spans="1:2" x14ac:dyDescent="0.25">
      <c r="A76" s="10">
        <v>76</v>
      </c>
      <c r="B76" s="10" t="s">
        <v>439</v>
      </c>
    </row>
    <row r="77" spans="1:2" x14ac:dyDescent="0.25">
      <c r="A77" s="12">
        <v>77</v>
      </c>
      <c r="B77" s="12" t="s">
        <v>386</v>
      </c>
    </row>
    <row r="78" spans="1:2" x14ac:dyDescent="0.25">
      <c r="A78" s="12">
        <v>78</v>
      </c>
      <c r="B78" s="12" t="s">
        <v>428</v>
      </c>
    </row>
    <row r="79" spans="1:2" x14ac:dyDescent="0.25">
      <c r="A79" s="12">
        <v>79</v>
      </c>
      <c r="B79" s="12" t="s">
        <v>429</v>
      </c>
    </row>
    <row r="80" spans="1:2" x14ac:dyDescent="0.25">
      <c r="A80" s="12">
        <v>80</v>
      </c>
      <c r="B80" s="12" t="s">
        <v>387</v>
      </c>
    </row>
    <row r="81" spans="1:2" x14ac:dyDescent="0.25">
      <c r="A81" s="12">
        <v>81</v>
      </c>
      <c r="B81" s="12" t="s">
        <v>430</v>
      </c>
    </row>
    <row r="82" spans="1:2" x14ac:dyDescent="0.25">
      <c r="A82" s="12">
        <v>82</v>
      </c>
      <c r="B82" s="12" t="s">
        <v>388</v>
      </c>
    </row>
    <row r="83" spans="1:2" x14ac:dyDescent="0.25">
      <c r="A83" s="12">
        <v>83</v>
      </c>
      <c r="B83" s="12" t="s">
        <v>439</v>
      </c>
    </row>
    <row r="84" spans="1:2" x14ac:dyDescent="0.25">
      <c r="A84" s="14">
        <v>84</v>
      </c>
      <c r="B84" s="14" t="s">
        <v>389</v>
      </c>
    </row>
    <row r="85" spans="1:2" x14ac:dyDescent="0.25">
      <c r="A85" s="20">
        <v>85</v>
      </c>
      <c r="B85" s="20" t="s">
        <v>390</v>
      </c>
    </row>
    <row r="86" spans="1:2" x14ac:dyDescent="0.25">
      <c r="A86" s="9">
        <v>86</v>
      </c>
      <c r="B86" s="9" t="s">
        <v>391</v>
      </c>
    </row>
    <row r="87" spans="1:2" x14ac:dyDescent="0.25">
      <c r="A87" s="9">
        <v>87</v>
      </c>
      <c r="B87" s="9" t="s">
        <v>392</v>
      </c>
    </row>
    <row r="88" spans="1:2" x14ac:dyDescent="0.25">
      <c r="A88" s="9">
        <v>88</v>
      </c>
      <c r="B88" s="9" t="s">
        <v>431</v>
      </c>
    </row>
    <row r="89" spans="1:2" x14ac:dyDescent="0.25">
      <c r="A89" s="9">
        <v>89</v>
      </c>
      <c r="B89" s="9" t="s">
        <v>439</v>
      </c>
    </row>
    <row r="90" spans="1:2" x14ac:dyDescent="0.25">
      <c r="A90" s="11">
        <v>90</v>
      </c>
      <c r="B90" s="11" t="s">
        <v>432</v>
      </c>
    </row>
    <row r="91" spans="1:2" x14ac:dyDescent="0.25">
      <c r="A91" s="11">
        <v>91</v>
      </c>
      <c r="B91" s="11" t="s">
        <v>393</v>
      </c>
    </row>
    <row r="92" spans="1:2" x14ac:dyDescent="0.25">
      <c r="A92" s="11">
        <v>92</v>
      </c>
      <c r="B92" s="11" t="s">
        <v>433</v>
      </c>
    </row>
    <row r="93" spans="1:2" x14ac:dyDescent="0.25">
      <c r="A93" s="11">
        <v>93</v>
      </c>
      <c r="B93" s="11" t="s">
        <v>394</v>
      </c>
    </row>
    <row r="94" spans="1:2" x14ac:dyDescent="0.25">
      <c r="A94" s="13">
        <v>94</v>
      </c>
      <c r="B94" s="13" t="s">
        <v>395</v>
      </c>
    </row>
    <row r="95" spans="1:2" x14ac:dyDescent="0.25">
      <c r="A95" s="13">
        <v>95</v>
      </c>
      <c r="B95" s="13" t="s">
        <v>396</v>
      </c>
    </row>
    <row r="96" spans="1:2" x14ac:dyDescent="0.25">
      <c r="A96" s="13">
        <v>96</v>
      </c>
      <c r="B96" s="13" t="s">
        <v>397</v>
      </c>
    </row>
    <row r="97" spans="1:2" x14ac:dyDescent="0.25">
      <c r="A97" s="15">
        <v>97</v>
      </c>
      <c r="B97" s="15" t="s">
        <v>398</v>
      </c>
    </row>
    <row r="98" spans="1:2" x14ac:dyDescent="0.25">
      <c r="A98" s="15">
        <v>98</v>
      </c>
      <c r="B98" s="15" t="s">
        <v>435</v>
      </c>
    </row>
    <row r="99" spans="1:2" x14ac:dyDescent="0.25">
      <c r="A99">
        <v>99</v>
      </c>
      <c r="B99" t="s">
        <v>399</v>
      </c>
    </row>
    <row r="100" spans="1:2" ht="16.5" thickBot="1" x14ac:dyDescent="0.3">
      <c r="A100" s="19">
        <v>100</v>
      </c>
      <c r="B100" s="19" t="s">
        <v>348</v>
      </c>
    </row>
    <row r="101" spans="1:2" ht="16.5" thickTop="1" x14ac:dyDescent="0.25"/>
  </sheetData>
  <sortState xmlns:xlrd2="http://schemas.microsoft.com/office/spreadsheetml/2017/richdata2" ref="B1:B8052">
    <sortCondition ref="B1:B8052"/>
  </sortState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C14E1-5DC5-8E4C-A087-9E5A0FF1A3F1}">
  <dimension ref="A1:DA110"/>
  <sheetViews>
    <sheetView workbookViewId="0"/>
  </sheetViews>
  <sheetFormatPr defaultColWidth="11" defaultRowHeight="15.75" x14ac:dyDescent="0.25"/>
  <cols>
    <col min="1" max="1" width="29.375" bestFit="1" customWidth="1"/>
    <col min="3" max="3" width="13" style="6" bestFit="1" customWidth="1"/>
    <col min="4" max="4" width="12.5" bestFit="1" customWidth="1"/>
    <col min="44" max="44" width="11.5" bestFit="1" customWidth="1"/>
    <col min="50" max="50" width="11.5" bestFit="1" customWidth="1"/>
    <col min="52" max="52" width="11.5" bestFit="1" customWidth="1"/>
    <col min="88" max="89" width="11.5" bestFit="1" customWidth="1"/>
    <col min="105" max="105" width="10.875" style="6"/>
  </cols>
  <sheetData>
    <row r="1" spans="1:105" x14ac:dyDescent="0.25">
      <c r="A1" t="s">
        <v>437</v>
      </c>
      <c r="B1" t="s">
        <v>438</v>
      </c>
      <c r="C1" s="6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</row>
    <row r="2" spans="1:105" x14ac:dyDescent="0.25">
      <c r="A2" t="s">
        <v>11</v>
      </c>
      <c r="B2">
        <f>VLOOKUP($A2&amp;0,'Short Labels'!$B$1:$N$8042,8,0)</f>
        <v>2017</v>
      </c>
      <c r="C2" s="16">
        <f>1000*IFERROR(VLOOKUP($A2&amp;C$1,'Short Labels'!$B$1:$N$8042,9,0),0)</f>
        <v>6396534</v>
      </c>
      <c r="D2" s="7">
        <f>1000*IFERROR(VLOOKUP($A2&amp;D$1,'Short Labels'!$B$1:$N$8042,9,0),0)</f>
        <v>2737943</v>
      </c>
      <c r="E2" s="7">
        <f>1000*IFERROR(VLOOKUP($A2&amp;E$1,'Short Labels'!$B$1:$N$8042,9,0),0)</f>
        <v>0</v>
      </c>
      <c r="F2" s="7">
        <f>1000*IFERROR(VLOOKUP($A2&amp;F$1,'Short Labels'!$B$1:$N$8042,9,0),0)</f>
        <v>2292</v>
      </c>
      <c r="G2" s="7">
        <f>1000*IFERROR(VLOOKUP($A2&amp;G$1,'Short Labels'!$B$1:$N$8042,9,0),0)</f>
        <v>0</v>
      </c>
      <c r="H2" s="7">
        <f>1000*IFERROR(VLOOKUP($A2&amp;H$1,'Short Labels'!$B$1:$N$8042,9,0),0)</f>
        <v>5595</v>
      </c>
      <c r="I2" s="7">
        <f>1000*IFERROR(VLOOKUP($A2&amp;I$1,'Short Labels'!$B$1:$N$8042,9,0),0)</f>
        <v>0</v>
      </c>
      <c r="J2" s="7">
        <f>1000*IFERROR(VLOOKUP($A2&amp;J$1,'Short Labels'!$B$1:$N$8042,9,0),0)</f>
        <v>2140</v>
      </c>
      <c r="K2" s="7">
        <f>1000*IFERROR(VLOOKUP($A2&amp;K$1,'Short Labels'!$B$1:$N$8042,9,0),0)</f>
        <v>4242</v>
      </c>
      <c r="L2" s="7">
        <f>1000*IFERROR(VLOOKUP($A2&amp;L$1,'Short Labels'!$B$1:$N$8042,9,0),0)</f>
        <v>0</v>
      </c>
      <c r="M2" s="7">
        <f>1000*IFERROR(VLOOKUP($A2&amp;M$1,'Short Labels'!$B$1:$N$8042,9,0),0)</f>
        <v>54138</v>
      </c>
      <c r="N2" s="7">
        <f>1000*IFERROR(VLOOKUP($A2&amp;N$1,'Short Labels'!$B$1:$N$8042,9,0),0)</f>
        <v>0</v>
      </c>
      <c r="O2" s="7">
        <f>1000*IFERROR(VLOOKUP($A2&amp;O$1,'Short Labels'!$B$1:$N$8042,9,0),0)</f>
        <v>0</v>
      </c>
      <c r="P2" s="7">
        <f>1000*IFERROR(VLOOKUP($A2&amp;P$1,'Short Labels'!$B$1:$N$8042,9,0),0)</f>
        <v>153245</v>
      </c>
      <c r="Q2" s="7">
        <f>1000*IFERROR(VLOOKUP($A2&amp;Q$1,'Short Labels'!$B$1:$N$8042,9,0),0)</f>
        <v>240103</v>
      </c>
      <c r="R2" s="7">
        <f>1000*IFERROR(VLOOKUP($A2&amp;R$1,'Short Labels'!$B$1:$N$8042,9,0),0)</f>
        <v>5202</v>
      </c>
      <c r="S2" s="7">
        <f>1000*IFERROR(VLOOKUP($A2&amp;S$1,'Short Labels'!$B$1:$N$8042,9,0),0)</f>
        <v>612</v>
      </c>
      <c r="T2" s="7">
        <f>1000*IFERROR(VLOOKUP($A2&amp;T$1,'Short Labels'!$B$1:$N$8042,9,0),0)</f>
        <v>0</v>
      </c>
      <c r="U2" s="7">
        <f>1000*IFERROR(VLOOKUP($A2&amp;U$1,'Short Labels'!$B$1:$N$8042,9,0),0)</f>
        <v>0</v>
      </c>
      <c r="V2" s="7">
        <f>1000*IFERROR(VLOOKUP($A2&amp;V$1,'Short Labels'!$B$1:$N$8042,9,0),0)</f>
        <v>0</v>
      </c>
      <c r="W2" s="7">
        <f>1000*IFERROR(VLOOKUP($A2&amp;W$1,'Short Labels'!$B$1:$N$8042,9,0),0)</f>
        <v>0</v>
      </c>
      <c r="X2" s="7">
        <f>1000*IFERROR(VLOOKUP($A2&amp;X$1,'Short Labels'!$B$1:$N$8042,9,0),0)</f>
        <v>0</v>
      </c>
      <c r="Y2" s="7">
        <f>1000*IFERROR(VLOOKUP($A2&amp;Y$1,'Short Labels'!$B$1:$N$8042,9,0),0)</f>
        <v>0</v>
      </c>
      <c r="Z2" s="7">
        <f>1000*IFERROR(VLOOKUP($A2&amp;Z$1,'Short Labels'!$B$1:$N$8042,9,0),0)</f>
        <v>1327</v>
      </c>
      <c r="AA2" s="7">
        <f>1000*IFERROR(VLOOKUP($A2&amp;AA$1,'Short Labels'!$B$1:$N$8042,9,0),0)</f>
        <v>0</v>
      </c>
      <c r="AB2" s="7">
        <f>1000*IFERROR(VLOOKUP($A2&amp;AB$1,'Short Labels'!$B$1:$N$8042,9,0),0)</f>
        <v>13172</v>
      </c>
      <c r="AC2" s="7">
        <f>1000*IFERROR(VLOOKUP($A2&amp;AC$1,'Short Labels'!$B$1:$N$8042,9,0),0)</f>
        <v>0</v>
      </c>
      <c r="AD2" s="7">
        <f>1000*IFERROR(VLOOKUP($A2&amp;AD$1,'Short Labels'!$B$1:$N$8042,9,0),0)</f>
        <v>0</v>
      </c>
      <c r="AE2" s="7">
        <f>1000*IFERROR(VLOOKUP($A2&amp;AE$1,'Short Labels'!$B$1:$N$8042,9,0),0)</f>
        <v>0</v>
      </c>
      <c r="AF2" s="7">
        <f>1000*IFERROR(VLOOKUP($A2&amp;AF$1,'Short Labels'!$B$1:$N$8042,9,0),0)</f>
        <v>0</v>
      </c>
      <c r="AG2" s="7">
        <f>1000*IFERROR(VLOOKUP($A2&amp;AG$1,'Short Labels'!$B$1:$N$8042,9,0),0)</f>
        <v>0</v>
      </c>
      <c r="AH2" s="7">
        <f>1000*IFERROR(VLOOKUP($A2&amp;AH$1,'Short Labels'!$B$1:$N$8042,9,0),0)</f>
        <v>18133</v>
      </c>
      <c r="AI2" s="7">
        <f>1000*IFERROR(VLOOKUP($A2&amp;AI$1,'Short Labels'!$B$1:$N$8042,9,0),0)</f>
        <v>2855</v>
      </c>
      <c r="AJ2" s="7">
        <f>1000*IFERROR(VLOOKUP($A2&amp;AJ$1,'Short Labels'!$B$1:$N$8042,9,0),0)</f>
        <v>0</v>
      </c>
      <c r="AK2" s="7">
        <f>1000*IFERROR(VLOOKUP($A2&amp;AK$1,'Short Labels'!$B$1:$N$8042,9,0),0)</f>
        <v>0</v>
      </c>
      <c r="AL2" s="7">
        <f>1000*IFERROR(VLOOKUP($A2&amp;AL$1,'Short Labels'!$B$1:$N$8042,9,0),0)</f>
        <v>4935</v>
      </c>
      <c r="AM2" s="7">
        <f>1000*IFERROR(VLOOKUP($A2&amp;AM$1,'Short Labels'!$B$1:$N$8042,9,0),0)</f>
        <v>0</v>
      </c>
      <c r="AN2" s="7">
        <f>1000*IFERROR(VLOOKUP($A2&amp;AN$1,'Short Labels'!$B$1:$N$8042,9,0),0)</f>
        <v>0</v>
      </c>
      <c r="AO2" s="7">
        <f>1000*IFERROR(VLOOKUP($A2&amp;AO$1,'Short Labels'!$B$1:$N$8042,9,0),0)</f>
        <v>0</v>
      </c>
      <c r="AP2" s="7">
        <f>1000*IFERROR(VLOOKUP($A2&amp;AP$1,'Short Labels'!$B$1:$N$8042,9,0),0)</f>
        <v>0</v>
      </c>
      <c r="AQ2" s="7">
        <f>1000*IFERROR(VLOOKUP($A2&amp;AQ$1,'Short Labels'!$B$1:$N$8042,9,0),0)</f>
        <v>0</v>
      </c>
      <c r="AR2" s="7">
        <f>1000*IFERROR(VLOOKUP($A2&amp;AR$1,'Short Labels'!$B$1:$N$8042,9,0),0)</f>
        <v>0</v>
      </c>
      <c r="AS2" s="7">
        <f>1000*IFERROR(VLOOKUP($A2&amp;AS$1,'Short Labels'!$B$1:$N$8042,9,0),0)</f>
        <v>32647</v>
      </c>
      <c r="AT2" s="7">
        <f>1000*IFERROR(VLOOKUP($A2&amp;AT$1,'Short Labels'!$B$1:$N$8042,9,0),0)</f>
        <v>582260</v>
      </c>
      <c r="AU2" s="7">
        <f>1000*IFERROR(VLOOKUP($A2&amp;AU$1,'Short Labels'!$B$1:$N$8042,9,0),0)</f>
        <v>0</v>
      </c>
      <c r="AV2" s="7">
        <f>1000*IFERROR(VLOOKUP($A2&amp;AV$1,'Short Labels'!$B$1:$N$8042,9,0),0)</f>
        <v>0</v>
      </c>
      <c r="AW2" s="7">
        <f>1000*IFERROR(VLOOKUP($A2&amp;AW$1,'Short Labels'!$B$1:$N$8042,9,0),0)</f>
        <v>12436</v>
      </c>
      <c r="AX2" s="7">
        <f>1000*IFERROR(VLOOKUP($A2&amp;AX$1,'Short Labels'!$B$1:$N$8042,9,0),0)</f>
        <v>653338</v>
      </c>
      <c r="AY2" s="7">
        <f>1000*IFERROR(VLOOKUP($A2&amp;AY$1,'Short Labels'!$B$1:$N$8042,9,0),0)</f>
        <v>0</v>
      </c>
      <c r="AZ2" s="7">
        <f>1000*IFERROR(VLOOKUP($A2&amp;AZ$1,'Short Labels'!$B$1:$N$8042,9,0),0)</f>
        <v>362314</v>
      </c>
      <c r="BA2" s="7">
        <f>1000*IFERROR(VLOOKUP($A2&amp;BA$1,'Short Labels'!$B$1:$N$8042,9,0),0)</f>
        <v>0</v>
      </c>
      <c r="BB2" s="7">
        <f>1000*IFERROR(VLOOKUP($A2&amp;BB$1,'Short Labels'!$B$1:$N$8042,9,0),0)</f>
        <v>0</v>
      </c>
      <c r="BC2" s="7">
        <f>1000*IFERROR(VLOOKUP($A2&amp;BC$1,'Short Labels'!$B$1:$N$8042,9,0),0)</f>
        <v>0</v>
      </c>
      <c r="BD2" s="7">
        <f>1000*IFERROR(VLOOKUP($A2&amp;BD$1,'Short Labels'!$B$1:$N$8042,9,0),0)</f>
        <v>0</v>
      </c>
      <c r="BE2" s="7">
        <f>1000*IFERROR(VLOOKUP($A2&amp;BE$1,'Short Labels'!$B$1:$N$8042,9,0),0)</f>
        <v>0</v>
      </c>
      <c r="BF2" s="7">
        <f>1000*IFERROR(VLOOKUP($A2&amp;BF$1,'Short Labels'!$B$1:$N$8042,9,0),0)</f>
        <v>4207</v>
      </c>
      <c r="BG2" s="7">
        <f>1000*IFERROR(VLOOKUP($A2&amp;BG$1,'Short Labels'!$B$1:$N$8042,9,0),0)</f>
        <v>21166</v>
      </c>
      <c r="BH2" s="7">
        <f>1000*IFERROR(VLOOKUP($A2&amp;BH$1,'Short Labels'!$B$1:$N$8042,9,0),0)</f>
        <v>0</v>
      </c>
      <c r="BI2" s="7">
        <f>1000*IFERROR(VLOOKUP($A2&amp;BI$1,'Short Labels'!$B$1:$N$8042,9,0),0)</f>
        <v>399</v>
      </c>
      <c r="BJ2" s="7">
        <f>1000*IFERROR(VLOOKUP($A2&amp;BJ$1,'Short Labels'!$B$1:$N$8042,9,0),0)</f>
        <v>0</v>
      </c>
      <c r="BK2" s="7">
        <f>1000*IFERROR(VLOOKUP($A2&amp;BK$1,'Short Labels'!$B$1:$N$8042,9,0),0)</f>
        <v>0</v>
      </c>
      <c r="BL2" s="7">
        <f>1000*IFERROR(VLOOKUP($A2&amp;BL$1,'Short Labels'!$B$1:$N$8042,9,0),0)</f>
        <v>3335</v>
      </c>
      <c r="BM2" s="7">
        <f>1000*IFERROR(VLOOKUP($A2&amp;BM$1,'Short Labels'!$B$1:$N$8042,9,0),0)</f>
        <v>0</v>
      </c>
      <c r="BN2" s="7">
        <f>1000*IFERROR(VLOOKUP($A2&amp;BN$1,'Short Labels'!$B$1:$N$8042,9,0),0)</f>
        <v>0</v>
      </c>
      <c r="BO2" s="7">
        <f>1000*IFERROR(VLOOKUP($A2&amp;BO$1,'Short Labels'!$B$1:$N$8042,9,0),0)</f>
        <v>5599</v>
      </c>
      <c r="BP2" s="7">
        <f>1000*IFERROR(VLOOKUP($A2&amp;BP$1,'Short Labels'!$B$1:$N$8042,9,0),0)</f>
        <v>0</v>
      </c>
      <c r="BQ2" s="7">
        <f>1000*IFERROR(VLOOKUP($A2&amp;BQ$1,'Short Labels'!$B$1:$N$8042,9,0),0)</f>
        <v>0</v>
      </c>
      <c r="BR2" s="7">
        <f>1000*IFERROR(VLOOKUP($A2&amp;BR$1,'Short Labels'!$B$1:$N$8042,9,0),0)</f>
        <v>0</v>
      </c>
      <c r="BS2" s="7">
        <f>1000*IFERROR(VLOOKUP($A2&amp;BS$1,'Short Labels'!$B$1:$N$8042,9,0),0)</f>
        <v>15104</v>
      </c>
      <c r="BT2" s="7">
        <f>1000*IFERROR(VLOOKUP($A2&amp;BT$1,'Short Labels'!$B$1:$N$8042,9,0),0)</f>
        <v>0</v>
      </c>
      <c r="BU2" s="7">
        <f>1000*IFERROR(VLOOKUP($A2&amp;BU$1,'Short Labels'!$B$1:$N$8042,9,0),0)</f>
        <v>0</v>
      </c>
      <c r="BV2" s="7">
        <f>1000*IFERROR(VLOOKUP($A2&amp;BV$1,'Short Labels'!$B$1:$N$8042,9,0),0)</f>
        <v>0</v>
      </c>
      <c r="BW2" s="7">
        <f>1000*IFERROR(VLOOKUP($A2&amp;BW$1,'Short Labels'!$B$1:$N$8042,9,0),0)</f>
        <v>926</v>
      </c>
      <c r="BX2" s="7">
        <f>1000*IFERROR(VLOOKUP($A2&amp;BX$1,'Short Labels'!$B$1:$N$8042,9,0),0)</f>
        <v>0</v>
      </c>
      <c r="BY2" s="7">
        <f>1000*IFERROR(VLOOKUP($A2&amp;BY$1,'Short Labels'!$B$1:$N$8042,9,0),0)</f>
        <v>0</v>
      </c>
      <c r="BZ2" s="7">
        <f>1000*IFERROR(VLOOKUP($A2&amp;BZ$1,'Short Labels'!$B$1:$N$8042,9,0),0)</f>
        <v>0</v>
      </c>
      <c r="CA2" s="7">
        <f>1000*IFERROR(VLOOKUP($A2&amp;CA$1,'Short Labels'!$B$1:$N$8042,9,0),0)</f>
        <v>0</v>
      </c>
      <c r="CB2" s="7">
        <f>1000*IFERROR(VLOOKUP($A2&amp;CB$1,'Short Labels'!$B$1:$N$8042,9,0),0)</f>
        <v>0</v>
      </c>
      <c r="CC2" s="7">
        <f>1000*IFERROR(VLOOKUP($A2&amp;CC$1,'Short Labels'!$B$1:$N$8042,9,0),0)</f>
        <v>0</v>
      </c>
      <c r="CD2" s="7">
        <f>1000*IFERROR(VLOOKUP($A2&amp;CD$1,'Short Labels'!$B$1:$N$8042,9,0),0)</f>
        <v>0</v>
      </c>
      <c r="CE2" s="7">
        <f>1000*IFERROR(VLOOKUP($A2&amp;CE$1,'Short Labels'!$B$1:$N$8042,9,0),0)</f>
        <v>40467</v>
      </c>
      <c r="CF2" s="7">
        <f>1000*IFERROR(VLOOKUP($A2&amp;CF$1,'Short Labels'!$B$1:$N$8042,9,0),0)</f>
        <v>0</v>
      </c>
      <c r="CG2" s="7">
        <f>1000*IFERROR(VLOOKUP($A2&amp;CG$1,'Short Labels'!$B$1:$N$8042,9,0),0)</f>
        <v>3529</v>
      </c>
      <c r="CH2" s="7">
        <f>1000*IFERROR(VLOOKUP($A2&amp;CH$1,'Short Labels'!$B$1:$N$8042,9,0),0)</f>
        <v>0</v>
      </c>
      <c r="CI2" s="7">
        <f>1000*IFERROR(VLOOKUP($A2&amp;CI$1,'Short Labels'!$B$1:$N$8042,9,0),0)</f>
        <v>390058</v>
      </c>
      <c r="CJ2" s="7">
        <f>1000*IFERROR(VLOOKUP($A2&amp;CJ$1,'Short Labels'!$B$1:$N$8042,9,0),0)</f>
        <v>252461</v>
      </c>
      <c r="CK2" s="7">
        <f>1000*IFERROR(VLOOKUP($A2&amp;CK$1,'Short Labels'!$B$1:$N$8042,9,0),0)</f>
        <v>69868</v>
      </c>
      <c r="CL2" s="7">
        <f>1000*IFERROR(VLOOKUP($A2&amp;CL$1,'Short Labels'!$B$1:$N$8042,9,0),0)</f>
        <v>2191</v>
      </c>
      <c r="CM2" s="7">
        <f>1000*IFERROR(VLOOKUP($A2&amp;CM$1,'Short Labels'!$B$1:$N$8042,9,0),0)</f>
        <v>0</v>
      </c>
      <c r="CN2" s="7">
        <f>1000*IFERROR(VLOOKUP($A2&amp;CN$1,'Short Labels'!$B$1:$N$8042,9,0),0)</f>
        <v>0</v>
      </c>
      <c r="CO2" s="7">
        <f>1000*IFERROR(VLOOKUP($A2&amp;CO$1,'Short Labels'!$B$1:$N$8042,9,0),0)</f>
        <v>0</v>
      </c>
      <c r="CP2" s="7">
        <f>1000*IFERROR(VLOOKUP($A2&amp;CP$1,'Short Labels'!$B$1:$N$8042,9,0),0)</f>
        <v>0</v>
      </c>
      <c r="CQ2" s="7">
        <f>1000*IFERROR(VLOOKUP($A2&amp;CQ$1,'Short Labels'!$B$1:$N$8042,9,0),0)</f>
        <v>0</v>
      </c>
      <c r="CR2" s="7">
        <f>1000*IFERROR(VLOOKUP($A2&amp;CR$1,'Short Labels'!$B$1:$N$8042,9,0),0)</f>
        <v>1722</v>
      </c>
      <c r="CS2" s="7">
        <f>1000*IFERROR(VLOOKUP($A2&amp;CS$1,'Short Labels'!$B$1:$N$8042,9,0),0)</f>
        <v>325014</v>
      </c>
      <c r="CT2" s="7">
        <f>1000*IFERROR(VLOOKUP($A2&amp;CT$1,'Short Labels'!$B$1:$N$8042,9,0),0)</f>
        <v>88338</v>
      </c>
      <c r="CU2" s="7">
        <f>1000*IFERROR(VLOOKUP($A2&amp;CU$1,'Short Labels'!$B$1:$N$8042,9,0),0)</f>
        <v>3670</v>
      </c>
      <c r="CV2" s="7">
        <f>1000*IFERROR(VLOOKUP($A2&amp;CV$1,'Short Labels'!$B$1:$N$8042,9,0),0)</f>
        <v>55758</v>
      </c>
      <c r="CW2" s="7">
        <f>1000*IFERROR(VLOOKUP($A2&amp;CW$1,'Short Labels'!$B$1:$N$8042,9,0),0)</f>
        <v>0</v>
      </c>
      <c r="CX2" s="7">
        <f>1000*IFERROR(VLOOKUP($A2&amp;CX$1,'Short Labels'!$B$1:$N$8042,9,0),0)</f>
        <v>51931</v>
      </c>
      <c r="CY2" s="7">
        <f>1000*IFERROR(VLOOKUP($A2&amp;CY$1,'Short Labels'!$B$1:$N$8042,9,0),0)</f>
        <v>167172</v>
      </c>
      <c r="DA2" s="17">
        <f>COUNTIF(D2:CY2,"&gt;0")</f>
        <v>40</v>
      </c>
    </row>
    <row r="3" spans="1:105" x14ac:dyDescent="0.25">
      <c r="A3" t="s">
        <v>71</v>
      </c>
      <c r="B3">
        <f>VLOOKUP($A3&amp;0,'Short Labels'!$B$1:$N$8042,8,0)</f>
        <v>2014</v>
      </c>
      <c r="C3" s="16">
        <f>1000*IFERROR(VLOOKUP($A3&amp;C$1,'Short Labels'!$B$1:$N$8042,9,0),0)</f>
        <v>5292302</v>
      </c>
      <c r="D3" s="7">
        <f>1000*IFERROR(VLOOKUP($A3&amp;D$1,'Short Labels'!$B$1:$N$8042,9,0),0)</f>
        <v>2305215</v>
      </c>
      <c r="E3" s="7">
        <f>1000*IFERROR(VLOOKUP($A3&amp;E$1,'Short Labels'!$B$1:$N$8042,9,0),0)</f>
        <v>11075</v>
      </c>
      <c r="F3" s="7">
        <f>1000*IFERROR(VLOOKUP($A3&amp;F$1,'Short Labels'!$B$1:$N$8042,9,0),0)</f>
        <v>33234</v>
      </c>
      <c r="G3" s="7">
        <f>1000*IFERROR(VLOOKUP($A3&amp;G$1,'Short Labels'!$B$1:$N$8042,9,0),0)</f>
        <v>0</v>
      </c>
      <c r="H3" s="7">
        <f>1000*IFERROR(VLOOKUP($A3&amp;H$1,'Short Labels'!$B$1:$N$8042,9,0),0)</f>
        <v>0</v>
      </c>
      <c r="I3" s="7">
        <f>1000*IFERROR(VLOOKUP($A3&amp;I$1,'Short Labels'!$B$1:$N$8042,9,0),0)</f>
        <v>8721</v>
      </c>
      <c r="J3" s="7">
        <f>1000*IFERROR(VLOOKUP($A3&amp;J$1,'Short Labels'!$B$1:$N$8042,9,0),0)</f>
        <v>325</v>
      </c>
      <c r="K3" s="7">
        <f>1000*IFERROR(VLOOKUP($A3&amp;K$1,'Short Labels'!$B$1:$N$8042,9,0),0)</f>
        <v>6057</v>
      </c>
      <c r="L3" s="7">
        <f>1000*IFERROR(VLOOKUP($A3&amp;L$1,'Short Labels'!$B$1:$N$8042,9,0),0)</f>
        <v>15762</v>
      </c>
      <c r="M3" s="7">
        <f>1000*IFERROR(VLOOKUP($A3&amp;M$1,'Short Labels'!$B$1:$N$8042,9,0),0)</f>
        <v>12261</v>
      </c>
      <c r="N3" s="7">
        <f>1000*IFERROR(VLOOKUP($A3&amp;N$1,'Short Labels'!$B$1:$N$8042,9,0),0)</f>
        <v>4719</v>
      </c>
      <c r="O3" s="7">
        <f>1000*IFERROR(VLOOKUP($A3&amp;O$1,'Short Labels'!$B$1:$N$8042,9,0),0)</f>
        <v>72</v>
      </c>
      <c r="P3" s="7">
        <f>1000*IFERROR(VLOOKUP($A3&amp;P$1,'Short Labels'!$B$1:$N$8042,9,0),0)</f>
        <v>270</v>
      </c>
      <c r="Q3" s="7">
        <f>1000*IFERROR(VLOOKUP($A3&amp;Q$1,'Short Labels'!$B$1:$N$8042,9,0),0)</f>
        <v>8950</v>
      </c>
      <c r="R3" s="7">
        <f>1000*IFERROR(VLOOKUP($A3&amp;R$1,'Short Labels'!$B$1:$N$8042,9,0),0)</f>
        <v>114</v>
      </c>
      <c r="S3" s="7">
        <f>1000*IFERROR(VLOOKUP($A3&amp;S$1,'Short Labels'!$B$1:$N$8042,9,0),0)</f>
        <v>4996</v>
      </c>
      <c r="T3" s="7">
        <f>1000*IFERROR(VLOOKUP($A3&amp;T$1,'Short Labels'!$B$1:$N$8042,9,0),0)</f>
        <v>63</v>
      </c>
      <c r="U3" s="7">
        <f>1000*IFERROR(VLOOKUP($A3&amp;U$1,'Short Labels'!$B$1:$N$8042,9,0),0)</f>
        <v>457</v>
      </c>
      <c r="V3" s="7">
        <f>1000*IFERROR(VLOOKUP($A3&amp;V$1,'Short Labels'!$B$1:$N$8042,9,0),0)</f>
        <v>229</v>
      </c>
      <c r="W3" s="7">
        <f>1000*IFERROR(VLOOKUP($A3&amp;W$1,'Short Labels'!$B$1:$N$8042,9,0),0)</f>
        <v>739</v>
      </c>
      <c r="X3" s="7">
        <f>1000*IFERROR(VLOOKUP($A3&amp;X$1,'Short Labels'!$B$1:$N$8042,9,0),0)</f>
        <v>116</v>
      </c>
      <c r="Y3" s="7">
        <f>1000*IFERROR(VLOOKUP($A3&amp;Y$1,'Short Labels'!$B$1:$N$8042,9,0),0)</f>
        <v>803</v>
      </c>
      <c r="Z3" s="7">
        <f>1000*IFERROR(VLOOKUP($A3&amp;Z$1,'Short Labels'!$B$1:$N$8042,9,0),0)</f>
        <v>3393</v>
      </c>
      <c r="AA3" s="7">
        <f>1000*IFERROR(VLOOKUP($A3&amp;AA$1,'Short Labels'!$B$1:$N$8042,9,0),0)</f>
        <v>3265</v>
      </c>
      <c r="AB3" s="7">
        <f>1000*IFERROR(VLOOKUP($A3&amp;AB$1,'Short Labels'!$B$1:$N$8042,9,0),0)</f>
        <v>15237</v>
      </c>
      <c r="AC3" s="7">
        <f>1000*IFERROR(VLOOKUP($A3&amp;AC$1,'Short Labels'!$B$1:$N$8042,9,0),0)</f>
        <v>292</v>
      </c>
      <c r="AD3" s="7">
        <f>1000*IFERROR(VLOOKUP($A3&amp;AD$1,'Short Labels'!$B$1:$N$8042,9,0),0)</f>
        <v>414</v>
      </c>
      <c r="AE3" s="7">
        <f>1000*IFERROR(VLOOKUP($A3&amp;AE$1,'Short Labels'!$B$1:$N$8042,9,0),0)</f>
        <v>1095</v>
      </c>
      <c r="AF3" s="7">
        <f>1000*IFERROR(VLOOKUP($A3&amp;AF$1,'Short Labels'!$B$1:$N$8042,9,0),0)</f>
        <v>0</v>
      </c>
      <c r="AG3" s="7">
        <f>1000*IFERROR(VLOOKUP($A3&amp;AG$1,'Short Labels'!$B$1:$N$8042,9,0),0)</f>
        <v>1122</v>
      </c>
      <c r="AH3" s="7">
        <f>1000*IFERROR(VLOOKUP($A3&amp;AH$1,'Short Labels'!$B$1:$N$8042,9,0),0)</f>
        <v>4158</v>
      </c>
      <c r="AI3" s="7">
        <f>1000*IFERROR(VLOOKUP($A3&amp;AI$1,'Short Labels'!$B$1:$N$8042,9,0),0)</f>
        <v>2558</v>
      </c>
      <c r="AJ3" s="7">
        <f>1000*IFERROR(VLOOKUP($A3&amp;AJ$1,'Short Labels'!$B$1:$N$8042,9,0),0)</f>
        <v>931</v>
      </c>
      <c r="AK3" s="7">
        <f>1000*IFERROR(VLOOKUP($A3&amp;AK$1,'Short Labels'!$B$1:$N$8042,9,0),0)</f>
        <v>0</v>
      </c>
      <c r="AL3" s="7">
        <f>1000*IFERROR(VLOOKUP($A3&amp;AL$1,'Short Labels'!$B$1:$N$8042,9,0),0)</f>
        <v>8154</v>
      </c>
      <c r="AM3" s="7">
        <f>1000*IFERROR(VLOOKUP($A3&amp;AM$1,'Short Labels'!$B$1:$N$8042,9,0),0)</f>
        <v>1267</v>
      </c>
      <c r="AN3" s="7">
        <f>1000*IFERROR(VLOOKUP($A3&amp;AN$1,'Short Labels'!$B$1:$N$8042,9,0),0)</f>
        <v>1891</v>
      </c>
      <c r="AO3" s="7">
        <f>1000*IFERROR(VLOOKUP($A3&amp;AO$1,'Short Labels'!$B$1:$N$8042,9,0),0)</f>
        <v>376</v>
      </c>
      <c r="AP3" s="7">
        <f>1000*IFERROR(VLOOKUP($A3&amp;AP$1,'Short Labels'!$B$1:$N$8042,9,0),0)</f>
        <v>941</v>
      </c>
      <c r="AQ3" s="7">
        <f>1000*IFERROR(VLOOKUP($A3&amp;AQ$1,'Short Labels'!$B$1:$N$8042,9,0),0)</f>
        <v>0</v>
      </c>
      <c r="AR3" s="7">
        <f>1000*IFERROR(VLOOKUP($A3&amp;AR$1,'Short Labels'!$B$1:$N$8042,9,0),0)</f>
        <v>176438</v>
      </c>
      <c r="AS3" s="7">
        <f>1000*IFERROR(VLOOKUP($A3&amp;AS$1,'Short Labels'!$B$1:$N$8042,9,0),0)</f>
        <v>25971</v>
      </c>
      <c r="AT3" s="7">
        <f>1000*IFERROR(VLOOKUP($A3&amp;AT$1,'Short Labels'!$B$1:$N$8042,9,0),0)</f>
        <v>17849</v>
      </c>
      <c r="AU3" s="7">
        <f>1000*IFERROR(VLOOKUP($A3&amp;AU$1,'Short Labels'!$B$1:$N$8042,9,0),0)</f>
        <v>0</v>
      </c>
      <c r="AV3" s="7">
        <f>1000*IFERROR(VLOOKUP($A3&amp;AV$1,'Short Labels'!$B$1:$N$8042,9,0),0)</f>
        <v>50847</v>
      </c>
      <c r="AW3" s="7">
        <f>1000*IFERROR(VLOOKUP($A3&amp;AW$1,'Short Labels'!$B$1:$N$8042,9,0),0)</f>
        <v>5913</v>
      </c>
      <c r="AX3" s="7">
        <f>1000*IFERROR(VLOOKUP($A3&amp;AX$1,'Short Labels'!$B$1:$N$8042,9,0),0)</f>
        <v>265258</v>
      </c>
      <c r="AY3" s="7">
        <f>1000*IFERROR(VLOOKUP($A3&amp;AY$1,'Short Labels'!$B$1:$N$8042,9,0),0)</f>
        <v>0</v>
      </c>
      <c r="AZ3" s="7">
        <f>1000*IFERROR(VLOOKUP($A3&amp;AZ$1,'Short Labels'!$B$1:$N$8042,9,0),0)</f>
        <v>119151</v>
      </c>
      <c r="BA3" s="7">
        <f>1000*IFERROR(VLOOKUP($A3&amp;BA$1,'Short Labels'!$B$1:$N$8042,9,0),0)</f>
        <v>1234</v>
      </c>
      <c r="BB3" s="7">
        <f>1000*IFERROR(VLOOKUP($A3&amp;BB$1,'Short Labels'!$B$1:$N$8042,9,0),0)</f>
        <v>2975</v>
      </c>
      <c r="BC3" s="7">
        <f>1000*IFERROR(VLOOKUP($A3&amp;BC$1,'Short Labels'!$B$1:$N$8042,9,0),0)</f>
        <v>17735</v>
      </c>
      <c r="BD3" s="7">
        <f>1000*IFERROR(VLOOKUP($A3&amp;BD$1,'Short Labels'!$B$1:$N$8042,9,0),0)</f>
        <v>888</v>
      </c>
      <c r="BE3" s="7">
        <f>1000*IFERROR(VLOOKUP($A3&amp;BE$1,'Short Labels'!$B$1:$N$8042,9,0),0)</f>
        <v>0</v>
      </c>
      <c r="BF3" s="7">
        <f>1000*IFERROR(VLOOKUP($A3&amp;BF$1,'Short Labels'!$B$1:$N$8042,9,0),0)</f>
        <v>12444</v>
      </c>
      <c r="BG3" s="7">
        <f>1000*IFERROR(VLOOKUP($A3&amp;BG$1,'Short Labels'!$B$1:$N$8042,9,0),0)</f>
        <v>21373</v>
      </c>
      <c r="BH3" s="7">
        <f>1000*IFERROR(VLOOKUP($A3&amp;BH$1,'Short Labels'!$B$1:$N$8042,9,0),0)</f>
        <v>0</v>
      </c>
      <c r="BI3" s="7">
        <f>1000*IFERROR(VLOOKUP($A3&amp;BI$1,'Short Labels'!$B$1:$N$8042,9,0),0)</f>
        <v>1591</v>
      </c>
      <c r="BJ3" s="7">
        <f>1000*IFERROR(VLOOKUP($A3&amp;BJ$1,'Short Labels'!$B$1:$N$8042,9,0),0)</f>
        <v>573</v>
      </c>
      <c r="BK3" s="7">
        <f>1000*IFERROR(VLOOKUP($A3&amp;BK$1,'Short Labels'!$B$1:$N$8042,9,0),0)</f>
        <v>3807</v>
      </c>
      <c r="BL3" s="7">
        <f>1000*IFERROR(VLOOKUP($A3&amp;BL$1,'Short Labels'!$B$1:$N$8042,9,0),0)</f>
        <v>8026.9999999999991</v>
      </c>
      <c r="BM3" s="7">
        <f>1000*IFERROR(VLOOKUP($A3&amp;BM$1,'Short Labels'!$B$1:$N$8042,9,0),0)</f>
        <v>2013</v>
      </c>
      <c r="BN3" s="7">
        <f>1000*IFERROR(VLOOKUP($A3&amp;BN$1,'Short Labels'!$B$1:$N$8042,9,0),0)</f>
        <v>1215</v>
      </c>
      <c r="BO3" s="7">
        <f>1000*IFERROR(VLOOKUP($A3&amp;BO$1,'Short Labels'!$B$1:$N$8042,9,0),0)</f>
        <v>16547</v>
      </c>
      <c r="BP3" s="7">
        <f>1000*IFERROR(VLOOKUP($A3&amp;BP$1,'Short Labels'!$B$1:$N$8042,9,0),0)</f>
        <v>1480</v>
      </c>
      <c r="BQ3" s="7">
        <f>1000*IFERROR(VLOOKUP($A3&amp;BQ$1,'Short Labels'!$B$1:$N$8042,9,0),0)</f>
        <v>3157</v>
      </c>
      <c r="BR3" s="7">
        <f>1000*IFERROR(VLOOKUP($A3&amp;BR$1,'Short Labels'!$B$1:$N$8042,9,0),0)</f>
        <v>0</v>
      </c>
      <c r="BS3" s="7">
        <f>1000*IFERROR(VLOOKUP($A3&amp;BS$1,'Short Labels'!$B$1:$N$8042,9,0),0)</f>
        <v>560</v>
      </c>
      <c r="BT3" s="7">
        <f>1000*IFERROR(VLOOKUP($A3&amp;BT$1,'Short Labels'!$B$1:$N$8042,9,0),0)</f>
        <v>4863</v>
      </c>
      <c r="BU3" s="7">
        <f>1000*IFERROR(VLOOKUP($A3&amp;BU$1,'Short Labels'!$B$1:$N$8042,9,0),0)</f>
        <v>2387</v>
      </c>
      <c r="BV3" s="7">
        <f>1000*IFERROR(VLOOKUP($A3&amp;BV$1,'Short Labels'!$B$1:$N$8042,9,0),0)</f>
        <v>4857</v>
      </c>
      <c r="BW3" s="7">
        <f>1000*IFERROR(VLOOKUP($A3&amp;BW$1,'Short Labels'!$B$1:$N$8042,9,0),0)</f>
        <v>63</v>
      </c>
      <c r="BX3" s="7">
        <f>1000*IFERROR(VLOOKUP($A3&amp;BX$1,'Short Labels'!$B$1:$N$8042,9,0),0)</f>
        <v>891</v>
      </c>
      <c r="BY3" s="7">
        <f>1000*IFERROR(VLOOKUP($A3&amp;BY$1,'Short Labels'!$B$1:$N$8042,9,0),0)</f>
        <v>1340</v>
      </c>
      <c r="BZ3" s="7">
        <f>1000*IFERROR(VLOOKUP($A3&amp;BZ$1,'Short Labels'!$B$1:$N$8042,9,0),0)</f>
        <v>282</v>
      </c>
      <c r="CA3" s="7">
        <f>1000*IFERROR(VLOOKUP($A3&amp;CA$1,'Short Labels'!$B$1:$N$8042,9,0),0)</f>
        <v>0</v>
      </c>
      <c r="CB3" s="7">
        <f>1000*IFERROR(VLOOKUP($A3&amp;CB$1,'Short Labels'!$B$1:$N$8042,9,0),0)</f>
        <v>1043</v>
      </c>
      <c r="CC3" s="7">
        <f>1000*IFERROR(VLOOKUP($A3&amp;CC$1,'Short Labels'!$B$1:$N$8042,9,0),0)</f>
        <v>1064</v>
      </c>
      <c r="CD3" s="7">
        <f>1000*IFERROR(VLOOKUP($A3&amp;CD$1,'Short Labels'!$B$1:$N$8042,9,0),0)</f>
        <v>1814</v>
      </c>
      <c r="CE3" s="7">
        <f>1000*IFERROR(VLOOKUP($A3&amp;CE$1,'Short Labels'!$B$1:$N$8042,9,0),0)</f>
        <v>67946</v>
      </c>
      <c r="CF3" s="7">
        <f>1000*IFERROR(VLOOKUP($A3&amp;CF$1,'Short Labels'!$B$1:$N$8042,9,0),0)</f>
        <v>11679</v>
      </c>
      <c r="CG3" s="7">
        <f>1000*IFERROR(VLOOKUP($A3&amp;CG$1,'Short Labels'!$B$1:$N$8042,9,0),0)</f>
        <v>110360</v>
      </c>
      <c r="CH3" s="7">
        <f>1000*IFERROR(VLOOKUP($A3&amp;CH$1,'Short Labels'!$B$1:$N$8042,9,0),0)</f>
        <v>0</v>
      </c>
      <c r="CI3" s="7">
        <f>1000*IFERROR(VLOOKUP($A3&amp;CI$1,'Short Labels'!$B$1:$N$8042,9,0),0)</f>
        <v>345356</v>
      </c>
      <c r="CJ3" s="7">
        <f>1000*IFERROR(VLOOKUP($A3&amp;CJ$1,'Short Labels'!$B$1:$N$8042,9,0),0)</f>
        <v>117674</v>
      </c>
      <c r="CK3" s="7">
        <f>1000*IFERROR(VLOOKUP($A3&amp;CK$1,'Short Labels'!$B$1:$N$8042,9,0),0)</f>
        <v>13303</v>
      </c>
      <c r="CL3" s="7">
        <f>1000*IFERROR(VLOOKUP($A3&amp;CL$1,'Short Labels'!$B$1:$N$8042,9,0),0)</f>
        <v>1520</v>
      </c>
      <c r="CM3" s="7">
        <f>1000*IFERROR(VLOOKUP($A3&amp;CM$1,'Short Labels'!$B$1:$N$8042,9,0),0)</f>
        <v>4714</v>
      </c>
      <c r="CN3" s="7">
        <f>1000*IFERROR(VLOOKUP($A3&amp;CN$1,'Short Labels'!$B$1:$N$8042,9,0),0)</f>
        <v>0</v>
      </c>
      <c r="CO3" s="7">
        <f>1000*IFERROR(VLOOKUP($A3&amp;CO$1,'Short Labels'!$B$1:$N$8042,9,0),0)</f>
        <v>2481</v>
      </c>
      <c r="CP3" s="7">
        <f>1000*IFERROR(VLOOKUP($A3&amp;CP$1,'Short Labels'!$B$1:$N$8042,9,0),0)</f>
        <v>352</v>
      </c>
      <c r="CQ3" s="7">
        <f>1000*IFERROR(VLOOKUP($A3&amp;CQ$1,'Short Labels'!$B$1:$N$8042,9,0),0)</f>
        <v>848</v>
      </c>
      <c r="CR3" s="7">
        <f>1000*IFERROR(VLOOKUP($A3&amp;CR$1,'Short Labels'!$B$1:$N$8042,9,0),0)</f>
        <v>2466</v>
      </c>
      <c r="CS3" s="7">
        <f>1000*IFERROR(VLOOKUP($A3&amp;CS$1,'Short Labels'!$B$1:$N$8042,9,0),0)</f>
        <v>8497</v>
      </c>
      <c r="CT3" s="7">
        <f>1000*IFERROR(VLOOKUP($A3&amp;CT$1,'Short Labels'!$B$1:$N$8042,9,0),0)</f>
        <v>2033.9999999999998</v>
      </c>
      <c r="CU3" s="7">
        <f>1000*IFERROR(VLOOKUP($A3&amp;CU$1,'Short Labels'!$B$1:$N$8042,9,0),0)</f>
        <v>47808</v>
      </c>
      <c r="CV3" s="7">
        <f>1000*IFERROR(VLOOKUP($A3&amp;CV$1,'Short Labels'!$B$1:$N$8042,9,0),0)</f>
        <v>104409</v>
      </c>
      <c r="CW3" s="7">
        <f>1000*IFERROR(VLOOKUP($A3&amp;CW$1,'Short Labels'!$B$1:$N$8042,9,0),0)</f>
        <v>867</v>
      </c>
      <c r="CX3" s="7">
        <f>1000*IFERROR(VLOOKUP($A3&amp;CX$1,'Short Labels'!$B$1:$N$8042,9,0),0)</f>
        <v>1826</v>
      </c>
      <c r="CY3" s="7">
        <f>1000*IFERROR(VLOOKUP($A3&amp;CY$1,'Short Labels'!$B$1:$N$8042,9,0),0)</f>
        <v>1213245</v>
      </c>
      <c r="DA3" s="17">
        <f>COUNTIF(D3:CY3,"&gt;0")</f>
        <v>87</v>
      </c>
    </row>
    <row r="4" spans="1:105" x14ac:dyDescent="0.25">
      <c r="A4" t="s">
        <v>108</v>
      </c>
      <c r="B4">
        <f>VLOOKUP($A4&amp;0,'Short Labels'!$B$1:$N$8042,8,0)</f>
        <v>2019</v>
      </c>
      <c r="C4" s="16">
        <f>1000*IFERROR(VLOOKUP($A4&amp;C$1,'Short Labels'!$B$1:$N$8042,9,0),0)</f>
        <v>1264670</v>
      </c>
      <c r="D4" s="7">
        <f>1000*IFERROR(VLOOKUP($A4&amp;D$1,'Short Labels'!$B$1:$N$8042,9,0),0)</f>
        <v>455853</v>
      </c>
      <c r="E4" s="7">
        <f>1000*IFERROR(VLOOKUP($A4&amp;E$1,'Short Labels'!$B$1:$N$8042,9,0),0)</f>
        <v>1083</v>
      </c>
      <c r="F4" s="7">
        <f>1000*IFERROR(VLOOKUP($A4&amp;F$1,'Short Labels'!$B$1:$N$8042,9,0),0)</f>
        <v>3618</v>
      </c>
      <c r="G4" s="7">
        <f>1000*IFERROR(VLOOKUP($A4&amp;G$1,'Short Labels'!$B$1:$N$8042,9,0),0)</f>
        <v>0</v>
      </c>
      <c r="H4" s="7">
        <f>1000*IFERROR(VLOOKUP($A4&amp;H$1,'Short Labels'!$B$1:$N$8042,9,0),0)</f>
        <v>0</v>
      </c>
      <c r="I4" s="7">
        <f>1000*IFERROR(VLOOKUP($A4&amp;I$1,'Short Labels'!$B$1:$N$8042,9,0),0)</f>
        <v>1852</v>
      </c>
      <c r="J4" s="7">
        <f>1000*IFERROR(VLOOKUP($A4&amp;J$1,'Short Labels'!$B$1:$N$8042,9,0),0)</f>
        <v>4669</v>
      </c>
      <c r="K4" s="7">
        <f>1000*IFERROR(VLOOKUP($A4&amp;K$1,'Short Labels'!$B$1:$N$8042,9,0),0)</f>
        <v>986</v>
      </c>
      <c r="L4" s="7">
        <f>1000*IFERROR(VLOOKUP($A4&amp;L$1,'Short Labels'!$B$1:$N$8042,9,0),0)</f>
        <v>0</v>
      </c>
      <c r="M4" s="7">
        <f>1000*IFERROR(VLOOKUP($A4&amp;M$1,'Short Labels'!$B$1:$N$8042,9,0),0)</f>
        <v>18850</v>
      </c>
      <c r="N4" s="7">
        <f>1000*IFERROR(VLOOKUP($A4&amp;N$1,'Short Labels'!$B$1:$N$8042,9,0),0)</f>
        <v>3000</v>
      </c>
      <c r="O4" s="7">
        <f>1000*IFERROR(VLOOKUP($A4&amp;O$1,'Short Labels'!$B$1:$N$8042,9,0),0)</f>
        <v>0</v>
      </c>
      <c r="P4" s="7">
        <f>1000*IFERROR(VLOOKUP($A4&amp;P$1,'Short Labels'!$B$1:$N$8042,9,0),0)</f>
        <v>1748</v>
      </c>
      <c r="Q4" s="7">
        <f>1000*IFERROR(VLOOKUP($A4&amp;Q$1,'Short Labels'!$B$1:$N$8042,9,0),0)</f>
        <v>42319</v>
      </c>
      <c r="R4" s="7">
        <f>1000*IFERROR(VLOOKUP($A4&amp;R$1,'Short Labels'!$B$1:$N$8042,9,0),0)</f>
        <v>30333</v>
      </c>
      <c r="S4" s="7">
        <f>1000*IFERROR(VLOOKUP($A4&amp;S$1,'Short Labels'!$B$1:$N$8042,9,0),0)</f>
        <v>1291</v>
      </c>
      <c r="T4" s="7">
        <f>1000*IFERROR(VLOOKUP($A4&amp;T$1,'Short Labels'!$B$1:$N$8042,9,0),0)</f>
        <v>2776</v>
      </c>
      <c r="U4" s="7">
        <f>1000*IFERROR(VLOOKUP($A4&amp;U$1,'Short Labels'!$B$1:$N$8042,9,0),0)</f>
        <v>1106</v>
      </c>
      <c r="V4" s="7">
        <f>1000*IFERROR(VLOOKUP($A4&amp;V$1,'Short Labels'!$B$1:$N$8042,9,0),0)</f>
        <v>1051</v>
      </c>
      <c r="W4" s="7">
        <f>1000*IFERROR(VLOOKUP($A4&amp;W$1,'Short Labels'!$B$1:$N$8042,9,0),0)</f>
        <v>970</v>
      </c>
      <c r="X4" s="7">
        <f>1000*IFERROR(VLOOKUP($A4&amp;X$1,'Short Labels'!$B$1:$N$8042,9,0),0)</f>
        <v>0</v>
      </c>
      <c r="Y4" s="7">
        <f>1000*IFERROR(VLOOKUP($A4&amp;Y$1,'Short Labels'!$B$1:$N$8042,9,0),0)</f>
        <v>1113</v>
      </c>
      <c r="Z4" s="7">
        <f>1000*IFERROR(VLOOKUP($A4&amp;Z$1,'Short Labels'!$B$1:$N$8042,9,0),0)</f>
        <v>6478</v>
      </c>
      <c r="AA4" s="7">
        <f>1000*IFERROR(VLOOKUP($A4&amp;AA$1,'Short Labels'!$B$1:$N$8042,9,0),0)</f>
        <v>1632</v>
      </c>
      <c r="AB4" s="7">
        <f>1000*IFERROR(VLOOKUP($A4&amp;AB$1,'Short Labels'!$B$1:$N$8042,9,0),0)</f>
        <v>11965</v>
      </c>
      <c r="AC4" s="7">
        <f>1000*IFERROR(VLOOKUP($A4&amp;AC$1,'Short Labels'!$B$1:$N$8042,9,0),0)</f>
        <v>0</v>
      </c>
      <c r="AD4" s="7">
        <f>1000*IFERROR(VLOOKUP($A4&amp;AD$1,'Short Labels'!$B$1:$N$8042,9,0),0)</f>
        <v>558</v>
      </c>
      <c r="AE4" s="7">
        <f>1000*IFERROR(VLOOKUP($A4&amp;AE$1,'Short Labels'!$B$1:$N$8042,9,0),0)</f>
        <v>516</v>
      </c>
      <c r="AF4" s="7">
        <f>1000*IFERROR(VLOOKUP($A4&amp;AF$1,'Short Labels'!$B$1:$N$8042,9,0),0)</f>
        <v>0</v>
      </c>
      <c r="AG4" s="7">
        <f>1000*IFERROR(VLOOKUP($A4&amp;AG$1,'Short Labels'!$B$1:$N$8042,9,0),0)</f>
        <v>0</v>
      </c>
      <c r="AH4" s="7">
        <f>1000*IFERROR(VLOOKUP($A4&amp;AH$1,'Short Labels'!$B$1:$N$8042,9,0),0)</f>
        <v>11841</v>
      </c>
      <c r="AI4" s="7">
        <f>1000*IFERROR(VLOOKUP($A4&amp;AI$1,'Short Labels'!$B$1:$N$8042,9,0),0)</f>
        <v>316</v>
      </c>
      <c r="AJ4" s="7">
        <f>1000*IFERROR(VLOOKUP($A4&amp;AJ$1,'Short Labels'!$B$1:$N$8042,9,0),0)</f>
        <v>0</v>
      </c>
      <c r="AK4" s="7">
        <f>1000*IFERROR(VLOOKUP($A4&amp;AK$1,'Short Labels'!$B$1:$N$8042,9,0),0)</f>
        <v>0</v>
      </c>
      <c r="AL4" s="7">
        <f>1000*IFERROR(VLOOKUP($A4&amp;AL$1,'Short Labels'!$B$1:$N$8042,9,0),0)</f>
        <v>9046</v>
      </c>
      <c r="AM4" s="7">
        <f>1000*IFERROR(VLOOKUP($A4&amp;AM$1,'Short Labels'!$B$1:$N$8042,9,0),0)</f>
        <v>8965</v>
      </c>
      <c r="AN4" s="7">
        <f>1000*IFERROR(VLOOKUP($A4&amp;AN$1,'Short Labels'!$B$1:$N$8042,9,0),0)</f>
        <v>0</v>
      </c>
      <c r="AO4" s="7">
        <f>1000*IFERROR(VLOOKUP($A4&amp;AO$1,'Short Labels'!$B$1:$N$8042,9,0),0)</f>
        <v>1773</v>
      </c>
      <c r="AP4" s="7">
        <f>1000*IFERROR(VLOOKUP($A4&amp;AP$1,'Short Labels'!$B$1:$N$8042,9,0),0)</f>
        <v>0</v>
      </c>
      <c r="AQ4" s="7">
        <f>1000*IFERROR(VLOOKUP($A4&amp;AQ$1,'Short Labels'!$B$1:$N$8042,9,0),0)</f>
        <v>0</v>
      </c>
      <c r="AR4" s="7">
        <f>1000*IFERROR(VLOOKUP($A4&amp;AR$1,'Short Labels'!$B$1:$N$8042,9,0),0)</f>
        <v>61748</v>
      </c>
      <c r="AS4" s="7">
        <f>1000*IFERROR(VLOOKUP($A4&amp;AS$1,'Short Labels'!$B$1:$N$8042,9,0),0)</f>
        <v>6408</v>
      </c>
      <c r="AT4" s="7">
        <f>1000*IFERROR(VLOOKUP($A4&amp;AT$1,'Short Labels'!$B$1:$N$8042,9,0),0)</f>
        <v>20911</v>
      </c>
      <c r="AU4" s="7">
        <f>1000*IFERROR(VLOOKUP($A4&amp;AU$1,'Short Labels'!$B$1:$N$8042,9,0),0)</f>
        <v>0</v>
      </c>
      <c r="AV4" s="7">
        <f>1000*IFERROR(VLOOKUP($A4&amp;AV$1,'Short Labels'!$B$1:$N$8042,9,0),0)</f>
        <v>21118</v>
      </c>
      <c r="AW4" s="7">
        <f>1000*IFERROR(VLOOKUP($A4&amp;AW$1,'Short Labels'!$B$1:$N$8042,9,0),0)</f>
        <v>13636</v>
      </c>
      <c r="AX4" s="7">
        <f>1000*IFERROR(VLOOKUP($A4&amp;AX$1,'Short Labels'!$B$1:$N$8042,9,0),0)</f>
        <v>115196</v>
      </c>
      <c r="AY4" s="7">
        <f>1000*IFERROR(VLOOKUP($A4&amp;AY$1,'Short Labels'!$B$1:$N$8042,9,0),0)</f>
        <v>0</v>
      </c>
      <c r="AZ4" s="7">
        <f>1000*IFERROR(VLOOKUP($A4&amp;AZ$1,'Short Labels'!$B$1:$N$8042,9,0),0)</f>
        <v>26435</v>
      </c>
      <c r="BA4" s="7">
        <f>1000*IFERROR(VLOOKUP($A4&amp;BA$1,'Short Labels'!$B$1:$N$8042,9,0),0)</f>
        <v>1016</v>
      </c>
      <c r="BB4" s="7">
        <f>1000*IFERROR(VLOOKUP($A4&amp;BB$1,'Short Labels'!$B$1:$N$8042,9,0),0)</f>
        <v>1606</v>
      </c>
      <c r="BC4" s="7">
        <f>1000*IFERROR(VLOOKUP($A4&amp;BC$1,'Short Labels'!$B$1:$N$8042,9,0),0)</f>
        <v>6683</v>
      </c>
      <c r="BD4" s="7">
        <f>1000*IFERROR(VLOOKUP($A4&amp;BD$1,'Short Labels'!$B$1:$N$8042,9,0),0)</f>
        <v>2474</v>
      </c>
      <c r="BE4" s="7">
        <f>1000*IFERROR(VLOOKUP($A4&amp;BE$1,'Short Labels'!$B$1:$N$8042,9,0),0)</f>
        <v>0</v>
      </c>
      <c r="BF4" s="7">
        <f>1000*IFERROR(VLOOKUP($A4&amp;BF$1,'Short Labels'!$B$1:$N$8042,9,0),0)</f>
        <v>7528</v>
      </c>
      <c r="BG4" s="7">
        <f>1000*IFERROR(VLOOKUP($A4&amp;BG$1,'Short Labels'!$B$1:$N$8042,9,0),0)</f>
        <v>65634</v>
      </c>
      <c r="BH4" s="7">
        <f>1000*IFERROR(VLOOKUP($A4&amp;BH$1,'Short Labels'!$B$1:$N$8042,9,0),0)</f>
        <v>0</v>
      </c>
      <c r="BI4" s="7">
        <f>1000*IFERROR(VLOOKUP($A4&amp;BI$1,'Short Labels'!$B$1:$N$8042,9,0),0)</f>
        <v>1427</v>
      </c>
      <c r="BJ4" s="7">
        <f>1000*IFERROR(VLOOKUP($A4&amp;BJ$1,'Short Labels'!$B$1:$N$8042,9,0),0)</f>
        <v>397</v>
      </c>
      <c r="BK4" s="7">
        <f>1000*IFERROR(VLOOKUP($A4&amp;BK$1,'Short Labels'!$B$1:$N$8042,9,0),0)</f>
        <v>3737</v>
      </c>
      <c r="BL4" s="7">
        <f>1000*IFERROR(VLOOKUP($A4&amp;BL$1,'Short Labels'!$B$1:$N$8042,9,0),0)</f>
        <v>5872</v>
      </c>
      <c r="BM4" s="7">
        <f>1000*IFERROR(VLOOKUP($A4&amp;BM$1,'Short Labels'!$B$1:$N$8042,9,0),0)</f>
        <v>2248</v>
      </c>
      <c r="BN4" s="7">
        <f>1000*IFERROR(VLOOKUP($A4&amp;BN$1,'Short Labels'!$B$1:$N$8042,9,0),0)</f>
        <v>0</v>
      </c>
      <c r="BO4" s="7">
        <f>1000*IFERROR(VLOOKUP($A4&amp;BO$1,'Short Labels'!$B$1:$N$8042,9,0),0)</f>
        <v>10604</v>
      </c>
      <c r="BP4" s="7">
        <f>1000*IFERROR(VLOOKUP($A4&amp;BP$1,'Short Labels'!$B$1:$N$8042,9,0),0)</f>
        <v>1520</v>
      </c>
      <c r="BQ4" s="7">
        <f>1000*IFERROR(VLOOKUP($A4&amp;BQ$1,'Short Labels'!$B$1:$N$8042,9,0),0)</f>
        <v>911</v>
      </c>
      <c r="BR4" s="7">
        <f>1000*IFERROR(VLOOKUP($A4&amp;BR$1,'Short Labels'!$B$1:$N$8042,9,0),0)</f>
        <v>0</v>
      </c>
      <c r="BS4" s="7">
        <f>1000*IFERROR(VLOOKUP($A4&amp;BS$1,'Short Labels'!$B$1:$N$8042,9,0),0)</f>
        <v>992</v>
      </c>
      <c r="BT4" s="7">
        <f>1000*IFERROR(VLOOKUP($A4&amp;BT$1,'Short Labels'!$B$1:$N$8042,9,0),0)</f>
        <v>8041</v>
      </c>
      <c r="BU4" s="7">
        <f>1000*IFERROR(VLOOKUP($A4&amp;BU$1,'Short Labels'!$B$1:$N$8042,9,0),0)</f>
        <v>362</v>
      </c>
      <c r="BV4" s="7">
        <f>1000*IFERROR(VLOOKUP($A4&amp;BV$1,'Short Labels'!$B$1:$N$8042,9,0),0)</f>
        <v>2718</v>
      </c>
      <c r="BW4" s="7">
        <f>1000*IFERROR(VLOOKUP($A4&amp;BW$1,'Short Labels'!$B$1:$N$8042,9,0),0)</f>
        <v>384</v>
      </c>
      <c r="BX4" s="7">
        <f>1000*IFERROR(VLOOKUP($A4&amp;BX$1,'Short Labels'!$B$1:$N$8042,9,0),0)</f>
        <v>1216</v>
      </c>
      <c r="BY4" s="7">
        <f>1000*IFERROR(VLOOKUP($A4&amp;BY$1,'Short Labels'!$B$1:$N$8042,9,0),0)</f>
        <v>2358</v>
      </c>
      <c r="BZ4" s="7">
        <f>1000*IFERROR(VLOOKUP($A4&amp;BZ$1,'Short Labels'!$B$1:$N$8042,9,0),0)</f>
        <v>871</v>
      </c>
      <c r="CA4" s="7">
        <f>1000*IFERROR(VLOOKUP($A4&amp;CA$1,'Short Labels'!$B$1:$N$8042,9,0),0)</f>
        <v>0</v>
      </c>
      <c r="CB4" s="7">
        <f>1000*IFERROR(VLOOKUP($A4&amp;CB$1,'Short Labels'!$B$1:$N$8042,9,0),0)</f>
        <v>400</v>
      </c>
      <c r="CC4" s="7">
        <f>1000*IFERROR(VLOOKUP($A4&amp;CC$1,'Short Labels'!$B$1:$N$8042,9,0),0)</f>
        <v>0</v>
      </c>
      <c r="CD4" s="7">
        <f>1000*IFERROR(VLOOKUP($A4&amp;CD$1,'Short Labels'!$B$1:$N$8042,9,0),0)</f>
        <v>3285</v>
      </c>
      <c r="CE4" s="7">
        <f>1000*IFERROR(VLOOKUP($A4&amp;CE$1,'Short Labels'!$B$1:$N$8042,9,0),0)</f>
        <v>9594</v>
      </c>
      <c r="CF4" s="7">
        <f>1000*IFERROR(VLOOKUP($A4&amp;CF$1,'Short Labels'!$B$1:$N$8042,9,0),0)</f>
        <v>6625</v>
      </c>
      <c r="CG4" s="7">
        <f>1000*IFERROR(VLOOKUP($A4&amp;CG$1,'Short Labels'!$B$1:$N$8042,9,0),0)</f>
        <v>18326</v>
      </c>
      <c r="CH4" s="7">
        <f>1000*IFERROR(VLOOKUP($A4&amp;CH$1,'Short Labels'!$B$1:$N$8042,9,0),0)</f>
        <v>0</v>
      </c>
      <c r="CI4" s="7">
        <f>1000*IFERROR(VLOOKUP($A4&amp;CI$1,'Short Labels'!$B$1:$N$8042,9,0),0)</f>
        <v>69960</v>
      </c>
      <c r="CJ4" s="7">
        <f>1000*IFERROR(VLOOKUP($A4&amp;CJ$1,'Short Labels'!$B$1:$N$8042,9,0),0)</f>
        <v>59003</v>
      </c>
      <c r="CK4" s="7">
        <f>1000*IFERROR(VLOOKUP($A4&amp;CK$1,'Short Labels'!$B$1:$N$8042,9,0),0)</f>
        <v>35068</v>
      </c>
      <c r="CL4" s="7">
        <f>1000*IFERROR(VLOOKUP($A4&amp;CL$1,'Short Labels'!$B$1:$N$8042,9,0),0)</f>
        <v>540</v>
      </c>
      <c r="CM4" s="7">
        <f>1000*IFERROR(VLOOKUP($A4&amp;CM$1,'Short Labels'!$B$1:$N$8042,9,0),0)</f>
        <v>1816</v>
      </c>
      <c r="CN4" s="7">
        <f>1000*IFERROR(VLOOKUP($A4&amp;CN$1,'Short Labels'!$B$1:$N$8042,9,0),0)</f>
        <v>0</v>
      </c>
      <c r="CO4" s="7">
        <f>1000*IFERROR(VLOOKUP($A4&amp;CO$1,'Short Labels'!$B$1:$N$8042,9,0),0)</f>
        <v>4578</v>
      </c>
      <c r="CP4" s="7">
        <f>1000*IFERROR(VLOOKUP($A4&amp;CP$1,'Short Labels'!$B$1:$N$8042,9,0),0)</f>
        <v>749</v>
      </c>
      <c r="CQ4" s="7">
        <f>1000*IFERROR(VLOOKUP($A4&amp;CQ$1,'Short Labels'!$B$1:$N$8042,9,0),0)</f>
        <v>896</v>
      </c>
      <c r="CR4" s="7">
        <f>1000*IFERROR(VLOOKUP($A4&amp;CR$1,'Short Labels'!$B$1:$N$8042,9,0),0)</f>
        <v>2725</v>
      </c>
      <c r="CS4" s="7">
        <f>1000*IFERROR(VLOOKUP($A4&amp;CS$1,'Short Labels'!$B$1:$N$8042,9,0),0)</f>
        <v>5702</v>
      </c>
      <c r="CT4" s="7">
        <f>1000*IFERROR(VLOOKUP($A4&amp;CT$1,'Short Labels'!$B$1:$N$8042,9,0),0)</f>
        <v>4905</v>
      </c>
      <c r="CU4" s="7">
        <f>1000*IFERROR(VLOOKUP($A4&amp;CU$1,'Short Labels'!$B$1:$N$8042,9,0),0)</f>
        <v>12571</v>
      </c>
      <c r="CV4" s="7">
        <f>1000*IFERROR(VLOOKUP($A4&amp;CV$1,'Short Labels'!$B$1:$N$8042,9,0),0)</f>
        <v>6636</v>
      </c>
      <c r="CW4" s="7">
        <f>1000*IFERROR(VLOOKUP($A4&amp;CW$1,'Short Labels'!$B$1:$N$8042,9,0),0)</f>
        <v>0</v>
      </c>
      <c r="CX4" s="7">
        <f>1000*IFERROR(VLOOKUP($A4&amp;CX$1,'Short Labels'!$B$1:$N$8042,9,0),0)</f>
        <v>728</v>
      </c>
      <c r="CY4" s="7">
        <f>1000*IFERROR(VLOOKUP($A4&amp;CY$1,'Short Labels'!$B$1:$N$8042,9,0),0)</f>
        <v>0</v>
      </c>
      <c r="DA4" s="17">
        <f t="shared" ref="DA4:DA67" si="0">COUNTIF(D4:CY4,"&gt;0")</f>
        <v>75</v>
      </c>
    </row>
    <row r="5" spans="1:105" x14ac:dyDescent="0.25">
      <c r="A5" t="s">
        <v>111</v>
      </c>
      <c r="B5">
        <f>VLOOKUP($A5&amp;0,'Short Labels'!$B$1:$N$8042,8,0)</f>
        <v>2020</v>
      </c>
      <c r="C5" s="16">
        <f>1000*IFERROR(VLOOKUP($A5&amp;C$1,'Short Labels'!$B$1:$N$8042,9,0),0)</f>
        <v>6886451</v>
      </c>
      <c r="D5" s="7">
        <f>1000*IFERROR(VLOOKUP($A5&amp;D$1,'Short Labels'!$B$1:$N$8042,9,0),0)</f>
        <v>116719</v>
      </c>
      <c r="E5" s="7">
        <f>1000*IFERROR(VLOOKUP($A5&amp;E$1,'Short Labels'!$B$1:$N$8042,9,0),0)</f>
        <v>1299</v>
      </c>
      <c r="F5" s="7">
        <f>1000*IFERROR(VLOOKUP($A5&amp;F$1,'Short Labels'!$B$1:$N$8042,9,0),0)</f>
        <v>4726</v>
      </c>
      <c r="G5" s="7">
        <f>1000*IFERROR(VLOOKUP($A5&amp;G$1,'Short Labels'!$B$1:$N$8042,9,0),0)</f>
        <v>0</v>
      </c>
      <c r="H5" s="7">
        <f>1000*IFERROR(VLOOKUP($A5&amp;H$1,'Short Labels'!$B$1:$N$8042,9,0),0)</f>
        <v>0</v>
      </c>
      <c r="I5" s="7">
        <f>1000*IFERROR(VLOOKUP($A5&amp;I$1,'Short Labels'!$B$1:$N$8042,9,0),0)</f>
        <v>35764</v>
      </c>
      <c r="J5" s="7">
        <f>1000*IFERROR(VLOOKUP($A5&amp;J$1,'Short Labels'!$B$1:$N$8042,9,0),0)</f>
        <v>0</v>
      </c>
      <c r="K5" s="7">
        <f>1000*IFERROR(VLOOKUP($A5&amp;K$1,'Short Labels'!$B$1:$N$8042,9,0),0)</f>
        <v>3257</v>
      </c>
      <c r="L5" s="7">
        <f>1000*IFERROR(VLOOKUP($A5&amp;L$1,'Short Labels'!$B$1:$N$8042,9,0),0)</f>
        <v>40319</v>
      </c>
      <c r="M5" s="7">
        <f>1000*IFERROR(VLOOKUP($A5&amp;M$1,'Short Labels'!$B$1:$N$8042,9,0),0)</f>
        <v>60323</v>
      </c>
      <c r="N5" s="7">
        <f>1000*IFERROR(VLOOKUP($A5&amp;N$1,'Short Labels'!$B$1:$N$8042,9,0),0)</f>
        <v>7267</v>
      </c>
      <c r="O5" s="7">
        <f>1000*IFERROR(VLOOKUP($A5&amp;O$1,'Short Labels'!$B$1:$N$8042,9,0),0)</f>
        <v>5658</v>
      </c>
      <c r="P5" s="7">
        <f>1000*IFERROR(VLOOKUP($A5&amp;P$1,'Short Labels'!$B$1:$N$8042,9,0),0)</f>
        <v>6989</v>
      </c>
      <c r="Q5" s="7">
        <f>1000*IFERROR(VLOOKUP($A5&amp;Q$1,'Short Labels'!$B$1:$N$8042,9,0),0)</f>
        <v>31888</v>
      </c>
      <c r="R5" s="7">
        <f>1000*IFERROR(VLOOKUP($A5&amp;R$1,'Short Labels'!$B$1:$N$8042,9,0),0)</f>
        <v>0</v>
      </c>
      <c r="S5" s="7">
        <f>1000*IFERROR(VLOOKUP($A5&amp;S$1,'Short Labels'!$B$1:$N$8042,9,0),0)</f>
        <v>8981</v>
      </c>
      <c r="T5" s="7">
        <f>1000*IFERROR(VLOOKUP($A5&amp;T$1,'Short Labels'!$B$1:$N$8042,9,0),0)</f>
        <v>7122</v>
      </c>
      <c r="U5" s="7">
        <f>1000*IFERROR(VLOOKUP($A5&amp;U$1,'Short Labels'!$B$1:$N$8042,9,0),0)</f>
        <v>24583</v>
      </c>
      <c r="V5" s="7">
        <f>1000*IFERROR(VLOOKUP($A5&amp;V$1,'Short Labels'!$B$1:$N$8042,9,0),0)</f>
        <v>14191</v>
      </c>
      <c r="W5" s="7">
        <f>1000*IFERROR(VLOOKUP($A5&amp;W$1,'Short Labels'!$B$1:$N$8042,9,0),0)</f>
        <v>30277</v>
      </c>
      <c r="X5" s="7">
        <f>1000*IFERROR(VLOOKUP($A5&amp;X$1,'Short Labels'!$B$1:$N$8042,9,0),0)</f>
        <v>13738</v>
      </c>
      <c r="Y5" s="7">
        <f>1000*IFERROR(VLOOKUP($A5&amp;Y$1,'Short Labels'!$B$1:$N$8042,9,0),0)</f>
        <v>6264</v>
      </c>
      <c r="Z5" s="7">
        <f>1000*IFERROR(VLOOKUP($A5&amp;Z$1,'Short Labels'!$B$1:$N$8042,9,0),0)</f>
        <v>126449</v>
      </c>
      <c r="AA5" s="7">
        <f>1000*IFERROR(VLOOKUP($A5&amp;AA$1,'Short Labels'!$B$1:$N$8042,9,0),0)</f>
        <v>31039</v>
      </c>
      <c r="AB5" s="7">
        <f>1000*IFERROR(VLOOKUP($A5&amp;AB$1,'Short Labels'!$B$1:$N$8042,9,0),0)</f>
        <v>47772</v>
      </c>
      <c r="AC5" s="7">
        <f>1000*IFERROR(VLOOKUP($A5&amp;AC$1,'Short Labels'!$B$1:$N$8042,9,0),0)</f>
        <v>9714</v>
      </c>
      <c r="AD5" s="7">
        <f>1000*IFERROR(VLOOKUP($A5&amp;AD$1,'Short Labels'!$B$1:$N$8042,9,0),0)</f>
        <v>29071</v>
      </c>
      <c r="AE5" s="7">
        <f>1000*IFERROR(VLOOKUP($A5&amp;AE$1,'Short Labels'!$B$1:$N$8042,9,0),0)</f>
        <v>24520</v>
      </c>
      <c r="AF5" s="7">
        <f>1000*IFERROR(VLOOKUP($A5&amp;AF$1,'Short Labels'!$B$1:$N$8042,9,0),0)</f>
        <v>1030</v>
      </c>
      <c r="AG5" s="7">
        <f>1000*IFERROR(VLOOKUP($A5&amp;AG$1,'Short Labels'!$B$1:$N$8042,9,0),0)</f>
        <v>16637</v>
      </c>
      <c r="AH5" s="7">
        <f>1000*IFERROR(VLOOKUP($A5&amp;AH$1,'Short Labels'!$B$1:$N$8042,9,0),0)</f>
        <v>4298</v>
      </c>
      <c r="AI5" s="7">
        <f>1000*IFERROR(VLOOKUP($A5&amp;AI$1,'Short Labels'!$B$1:$N$8042,9,0),0)</f>
        <v>8548</v>
      </c>
      <c r="AJ5" s="7">
        <f>1000*IFERROR(VLOOKUP($A5&amp;AJ$1,'Short Labels'!$B$1:$N$8042,9,0),0)</f>
        <v>32131</v>
      </c>
      <c r="AK5" s="7">
        <f>1000*IFERROR(VLOOKUP($A5&amp;AK$1,'Short Labels'!$B$1:$N$8042,9,0),0)</f>
        <v>0</v>
      </c>
      <c r="AL5" s="7">
        <f>1000*IFERROR(VLOOKUP($A5&amp;AL$1,'Short Labels'!$B$1:$N$8042,9,0),0)</f>
        <v>50032</v>
      </c>
      <c r="AM5" s="7">
        <f>1000*IFERROR(VLOOKUP($A5&amp;AM$1,'Short Labels'!$B$1:$N$8042,9,0),0)</f>
        <v>4127</v>
      </c>
      <c r="AN5" s="7">
        <f>1000*IFERROR(VLOOKUP($A5&amp;AN$1,'Short Labels'!$B$1:$N$8042,9,0),0)</f>
        <v>1518</v>
      </c>
      <c r="AO5" s="7">
        <f>1000*IFERROR(VLOOKUP($A5&amp;AO$1,'Short Labels'!$B$1:$N$8042,9,0),0)</f>
        <v>17142</v>
      </c>
      <c r="AP5" s="7">
        <f>1000*IFERROR(VLOOKUP($A5&amp;AP$1,'Short Labels'!$B$1:$N$8042,9,0),0)</f>
        <v>4945</v>
      </c>
      <c r="AQ5" s="7">
        <f>1000*IFERROR(VLOOKUP($A5&amp;AQ$1,'Short Labels'!$B$1:$N$8042,9,0),0)</f>
        <v>0</v>
      </c>
      <c r="AR5" s="7">
        <f>1000*IFERROR(VLOOKUP($A5&amp;AR$1,'Short Labels'!$B$1:$N$8042,9,0),0)</f>
        <v>861780</v>
      </c>
      <c r="AS5" s="7">
        <f>1000*IFERROR(VLOOKUP($A5&amp;AS$1,'Short Labels'!$B$1:$N$8042,9,0),0)</f>
        <v>74503</v>
      </c>
      <c r="AT5" s="7">
        <f>1000*IFERROR(VLOOKUP($A5&amp;AT$1,'Short Labels'!$B$1:$N$8042,9,0),0)</f>
        <v>256130</v>
      </c>
      <c r="AU5" s="7">
        <f>1000*IFERROR(VLOOKUP($A5&amp;AU$1,'Short Labels'!$B$1:$N$8042,9,0),0)</f>
        <v>0</v>
      </c>
      <c r="AV5" s="7">
        <f>1000*IFERROR(VLOOKUP($A5&amp;AV$1,'Short Labels'!$B$1:$N$8042,9,0),0)</f>
        <v>100305</v>
      </c>
      <c r="AW5" s="7">
        <f>1000*IFERROR(VLOOKUP($A5&amp;AW$1,'Short Labels'!$B$1:$N$8042,9,0),0)</f>
        <v>294726</v>
      </c>
      <c r="AX5" s="7">
        <f>1000*IFERROR(VLOOKUP($A5&amp;AX$1,'Short Labels'!$B$1:$N$8042,9,0),0)</f>
        <v>530310</v>
      </c>
      <c r="AY5" s="7">
        <f>1000*IFERROR(VLOOKUP($A5&amp;AY$1,'Short Labels'!$B$1:$N$8042,9,0),0)</f>
        <v>0</v>
      </c>
      <c r="AZ5" s="7">
        <f>1000*IFERROR(VLOOKUP($A5&amp;AZ$1,'Short Labels'!$B$1:$N$8042,9,0),0)</f>
        <v>88492</v>
      </c>
      <c r="BA5" s="7">
        <f>1000*IFERROR(VLOOKUP($A5&amp;BA$1,'Short Labels'!$B$1:$N$8042,9,0),0)</f>
        <v>60441</v>
      </c>
      <c r="BB5" s="7">
        <f>1000*IFERROR(VLOOKUP($A5&amp;BB$1,'Short Labels'!$B$1:$N$8042,9,0),0)</f>
        <v>94673</v>
      </c>
      <c r="BC5" s="7">
        <f>1000*IFERROR(VLOOKUP($A5&amp;BC$1,'Short Labels'!$B$1:$N$8042,9,0),0)</f>
        <v>94260</v>
      </c>
      <c r="BD5" s="7">
        <f>1000*IFERROR(VLOOKUP($A5&amp;BD$1,'Short Labels'!$B$1:$N$8042,9,0),0)</f>
        <v>7013</v>
      </c>
      <c r="BE5" s="7">
        <f>1000*IFERROR(VLOOKUP($A5&amp;BE$1,'Short Labels'!$B$1:$N$8042,9,0),0)</f>
        <v>0</v>
      </c>
      <c r="BF5" s="7">
        <f>1000*IFERROR(VLOOKUP($A5&amp;BF$1,'Short Labels'!$B$1:$N$8042,9,0),0)</f>
        <v>72178</v>
      </c>
      <c r="BG5" s="7">
        <f>1000*IFERROR(VLOOKUP($A5&amp;BG$1,'Short Labels'!$B$1:$N$8042,9,0),0)</f>
        <v>201576</v>
      </c>
      <c r="BH5" s="7">
        <f>1000*IFERROR(VLOOKUP($A5&amp;BH$1,'Short Labels'!$B$1:$N$8042,9,0),0)</f>
        <v>0</v>
      </c>
      <c r="BI5" s="7">
        <f>1000*IFERROR(VLOOKUP($A5&amp;BI$1,'Short Labels'!$B$1:$N$8042,9,0),0)</f>
        <v>8472</v>
      </c>
      <c r="BJ5" s="7">
        <f>1000*IFERROR(VLOOKUP($A5&amp;BJ$1,'Short Labels'!$B$1:$N$8042,9,0),0)</f>
        <v>9191</v>
      </c>
      <c r="BK5" s="7">
        <f>1000*IFERROR(VLOOKUP($A5&amp;BK$1,'Short Labels'!$B$1:$N$8042,9,0),0)</f>
        <v>15232</v>
      </c>
      <c r="BL5" s="7">
        <f>1000*IFERROR(VLOOKUP($A5&amp;BL$1,'Short Labels'!$B$1:$N$8042,9,0),0)</f>
        <v>26228</v>
      </c>
      <c r="BM5" s="7">
        <f>1000*IFERROR(VLOOKUP($A5&amp;BM$1,'Short Labels'!$B$1:$N$8042,9,0),0)</f>
        <v>122484</v>
      </c>
      <c r="BN5" s="7">
        <f>1000*IFERROR(VLOOKUP($A5&amp;BN$1,'Short Labels'!$B$1:$N$8042,9,0),0)</f>
        <v>10445</v>
      </c>
      <c r="BO5" s="7">
        <f>1000*IFERROR(VLOOKUP($A5&amp;BO$1,'Short Labels'!$B$1:$N$8042,9,0),0)</f>
        <v>177678</v>
      </c>
      <c r="BP5" s="7">
        <f>1000*IFERROR(VLOOKUP($A5&amp;BP$1,'Short Labels'!$B$1:$N$8042,9,0),0)</f>
        <v>28947</v>
      </c>
      <c r="BQ5" s="7">
        <f>1000*IFERROR(VLOOKUP($A5&amp;BQ$1,'Short Labels'!$B$1:$N$8042,9,0),0)</f>
        <v>25416</v>
      </c>
      <c r="BR5" s="7">
        <f>1000*IFERROR(VLOOKUP($A5&amp;BR$1,'Short Labels'!$B$1:$N$8042,9,0),0)</f>
        <v>0</v>
      </c>
      <c r="BS5" s="7">
        <f>1000*IFERROR(VLOOKUP($A5&amp;BS$1,'Short Labels'!$B$1:$N$8042,9,0),0)</f>
        <v>141385</v>
      </c>
      <c r="BT5" s="7">
        <f>1000*IFERROR(VLOOKUP($A5&amp;BT$1,'Short Labels'!$B$1:$N$8042,9,0),0)</f>
        <v>57933</v>
      </c>
      <c r="BU5" s="7">
        <f>1000*IFERROR(VLOOKUP($A5&amp;BU$1,'Short Labels'!$B$1:$N$8042,9,0),0)</f>
        <v>77418</v>
      </c>
      <c r="BV5" s="7">
        <f>1000*IFERROR(VLOOKUP($A5&amp;BV$1,'Short Labels'!$B$1:$N$8042,9,0),0)</f>
        <v>149401</v>
      </c>
      <c r="BW5" s="7">
        <f>1000*IFERROR(VLOOKUP($A5&amp;BW$1,'Short Labels'!$B$1:$N$8042,9,0),0)</f>
        <v>7595</v>
      </c>
      <c r="BX5" s="7">
        <f>1000*IFERROR(VLOOKUP($A5&amp;BX$1,'Short Labels'!$B$1:$N$8042,9,0),0)</f>
        <v>44443</v>
      </c>
      <c r="BY5" s="7">
        <f>1000*IFERROR(VLOOKUP($A5&amp;BY$1,'Short Labels'!$B$1:$N$8042,9,0),0)</f>
        <v>32133.000000000004</v>
      </c>
      <c r="BZ5" s="7">
        <f>1000*IFERROR(VLOOKUP($A5&amp;BZ$1,'Short Labels'!$B$1:$N$8042,9,0),0)</f>
        <v>1892</v>
      </c>
      <c r="CA5" s="7">
        <f>1000*IFERROR(VLOOKUP($A5&amp;CA$1,'Short Labels'!$B$1:$N$8042,9,0),0)</f>
        <v>0</v>
      </c>
      <c r="CB5" s="7">
        <f>1000*IFERROR(VLOOKUP($A5&amp;CB$1,'Short Labels'!$B$1:$N$8042,9,0),0)</f>
        <v>20297</v>
      </c>
      <c r="CC5" s="7">
        <f>1000*IFERROR(VLOOKUP($A5&amp;CC$1,'Short Labels'!$B$1:$N$8042,9,0),0)</f>
        <v>53134</v>
      </c>
      <c r="CD5" s="7">
        <f>1000*IFERROR(VLOOKUP($A5&amp;CD$1,'Short Labels'!$B$1:$N$8042,9,0),0)</f>
        <v>33923</v>
      </c>
      <c r="CE5" s="7">
        <f>1000*IFERROR(VLOOKUP($A5&amp;CE$1,'Short Labels'!$B$1:$N$8042,9,0),0)</f>
        <v>81656</v>
      </c>
      <c r="CF5" s="7">
        <f>1000*IFERROR(VLOOKUP($A5&amp;CF$1,'Short Labels'!$B$1:$N$8042,9,0),0)</f>
        <v>119515</v>
      </c>
      <c r="CG5" s="7">
        <f>1000*IFERROR(VLOOKUP($A5&amp;CG$1,'Short Labels'!$B$1:$N$8042,9,0),0)</f>
        <v>68671</v>
      </c>
      <c r="CH5" s="7">
        <f>1000*IFERROR(VLOOKUP($A5&amp;CH$1,'Short Labels'!$B$1:$N$8042,9,0),0)</f>
        <v>0</v>
      </c>
      <c r="CI5" s="7">
        <f>1000*IFERROR(VLOOKUP($A5&amp;CI$1,'Short Labels'!$B$1:$N$8042,9,0),0)</f>
        <v>426140</v>
      </c>
      <c r="CJ5" s="7">
        <f>1000*IFERROR(VLOOKUP($A5&amp;CJ$1,'Short Labels'!$B$1:$N$8042,9,0),0)</f>
        <v>306473</v>
      </c>
      <c r="CK5" s="7">
        <f>1000*IFERROR(VLOOKUP($A5&amp;CK$1,'Short Labels'!$B$1:$N$8042,9,0),0)</f>
        <v>240827</v>
      </c>
      <c r="CL5" s="7">
        <f>1000*IFERROR(VLOOKUP($A5&amp;CL$1,'Short Labels'!$B$1:$N$8042,9,0),0)</f>
        <v>3586</v>
      </c>
      <c r="CM5" s="7">
        <f>1000*IFERROR(VLOOKUP($A5&amp;CM$1,'Short Labels'!$B$1:$N$8042,9,0),0)</f>
        <v>7881</v>
      </c>
      <c r="CN5" s="7">
        <f>1000*IFERROR(VLOOKUP($A5&amp;CN$1,'Short Labels'!$B$1:$N$8042,9,0),0)</f>
        <v>0</v>
      </c>
      <c r="CO5" s="7">
        <f>1000*IFERROR(VLOOKUP($A5&amp;CO$1,'Short Labels'!$B$1:$N$8042,9,0),0)</f>
        <v>10734</v>
      </c>
      <c r="CP5" s="7">
        <f>1000*IFERROR(VLOOKUP($A5&amp;CP$1,'Short Labels'!$B$1:$N$8042,9,0),0)</f>
        <v>5244</v>
      </c>
      <c r="CQ5" s="7">
        <f>1000*IFERROR(VLOOKUP($A5&amp;CQ$1,'Short Labels'!$B$1:$N$8042,9,0),0)</f>
        <v>0</v>
      </c>
      <c r="CR5" s="7">
        <f>1000*IFERROR(VLOOKUP($A5&amp;CR$1,'Short Labels'!$B$1:$N$8042,9,0),0)</f>
        <v>26008</v>
      </c>
      <c r="CS5" s="7">
        <f>1000*IFERROR(VLOOKUP($A5&amp;CS$1,'Short Labels'!$B$1:$N$8042,9,0),0)</f>
        <v>44830</v>
      </c>
      <c r="CT5" s="7">
        <f>1000*IFERROR(VLOOKUP($A5&amp;CT$1,'Short Labels'!$B$1:$N$8042,9,0),0)</f>
        <v>13826</v>
      </c>
      <c r="CU5" s="7">
        <f>1000*IFERROR(VLOOKUP($A5&amp;CU$1,'Short Labels'!$B$1:$N$8042,9,0),0)</f>
        <v>48925</v>
      </c>
      <c r="CV5" s="7">
        <f>1000*IFERROR(VLOOKUP($A5&amp;CV$1,'Short Labels'!$B$1:$N$8042,9,0),0)</f>
        <v>867122</v>
      </c>
      <c r="CW5" s="7">
        <f>1000*IFERROR(VLOOKUP($A5&amp;CW$1,'Short Labels'!$B$1:$N$8042,9,0),0)</f>
        <v>1228</v>
      </c>
      <c r="CX5" s="7">
        <f>1000*IFERROR(VLOOKUP($A5&amp;CX$1,'Short Labels'!$B$1:$N$8042,9,0),0)</f>
        <v>1903</v>
      </c>
      <c r="CY5" s="7">
        <f>1000*IFERROR(VLOOKUP($A5&amp;CY$1,'Short Labels'!$B$1:$N$8042,9,0),0)</f>
        <v>3382</v>
      </c>
      <c r="DA5" s="17">
        <f t="shared" si="0"/>
        <v>85</v>
      </c>
    </row>
    <row r="6" spans="1:105" x14ac:dyDescent="0.25">
      <c r="A6" t="s">
        <v>112</v>
      </c>
      <c r="B6">
        <f>VLOOKUP($A6&amp;0,'Short Labels'!$B$1:$N$8042,8,0)</f>
        <v>2017</v>
      </c>
      <c r="C6" s="16">
        <f>1000*IFERROR(VLOOKUP($A6&amp;C$1,'Short Labels'!$B$1:$N$8042,9,0),0)</f>
        <v>1175908</v>
      </c>
      <c r="D6" s="7">
        <f>1000*IFERROR(VLOOKUP($A6&amp;D$1,'Short Labels'!$B$1:$N$8042,9,0),0)</f>
        <v>408793</v>
      </c>
      <c r="E6" s="7">
        <f>1000*IFERROR(VLOOKUP($A6&amp;E$1,'Short Labels'!$B$1:$N$8042,9,0),0)</f>
        <v>5062</v>
      </c>
      <c r="F6" s="7">
        <f>1000*IFERROR(VLOOKUP($A6&amp;F$1,'Short Labels'!$B$1:$N$8042,9,0),0)</f>
        <v>2267</v>
      </c>
      <c r="G6" s="7">
        <f>1000*IFERROR(VLOOKUP($A6&amp;G$1,'Short Labels'!$B$1:$N$8042,9,0),0)</f>
        <v>0</v>
      </c>
      <c r="H6" s="7">
        <f>1000*IFERROR(VLOOKUP($A6&amp;H$1,'Short Labels'!$B$1:$N$8042,9,0),0)</f>
        <v>0</v>
      </c>
      <c r="I6" s="7">
        <f>1000*IFERROR(VLOOKUP($A6&amp;I$1,'Short Labels'!$B$1:$N$8042,9,0),0)</f>
        <v>0</v>
      </c>
      <c r="J6" s="7">
        <f>1000*IFERROR(VLOOKUP($A6&amp;J$1,'Short Labels'!$B$1:$N$8042,9,0),0)</f>
        <v>1650</v>
      </c>
      <c r="K6" s="7">
        <f>1000*IFERROR(VLOOKUP($A6&amp;K$1,'Short Labels'!$B$1:$N$8042,9,0),0)</f>
        <v>11056</v>
      </c>
      <c r="L6" s="7">
        <f>1000*IFERROR(VLOOKUP($A6&amp;L$1,'Short Labels'!$B$1:$N$8042,9,0),0)</f>
        <v>4110</v>
      </c>
      <c r="M6" s="7">
        <f>1000*IFERROR(VLOOKUP($A6&amp;M$1,'Short Labels'!$B$1:$N$8042,9,0),0)</f>
        <v>30096</v>
      </c>
      <c r="N6" s="7">
        <f>1000*IFERROR(VLOOKUP($A6&amp;N$1,'Short Labels'!$B$1:$N$8042,9,0),0)</f>
        <v>10052</v>
      </c>
      <c r="O6" s="7">
        <f>1000*IFERROR(VLOOKUP($A6&amp;O$1,'Short Labels'!$B$1:$N$8042,9,0),0)</f>
        <v>6670</v>
      </c>
      <c r="P6" s="7">
        <f>1000*IFERROR(VLOOKUP($A6&amp;P$1,'Short Labels'!$B$1:$N$8042,9,0),0)</f>
        <v>1183</v>
      </c>
      <c r="Q6" s="7">
        <f>1000*IFERROR(VLOOKUP($A6&amp;Q$1,'Short Labels'!$B$1:$N$8042,9,0),0)</f>
        <v>7882</v>
      </c>
      <c r="R6" s="7">
        <f>1000*IFERROR(VLOOKUP($A6&amp;R$1,'Short Labels'!$B$1:$N$8042,9,0),0)</f>
        <v>1368</v>
      </c>
      <c r="S6" s="7">
        <f>1000*IFERROR(VLOOKUP($A6&amp;S$1,'Short Labels'!$B$1:$N$8042,9,0),0)</f>
        <v>1408</v>
      </c>
      <c r="T6" s="7">
        <f>1000*IFERROR(VLOOKUP($A6&amp;T$1,'Short Labels'!$B$1:$N$8042,9,0),0)</f>
        <v>965</v>
      </c>
      <c r="U6" s="7">
        <f>1000*IFERROR(VLOOKUP($A6&amp;U$1,'Short Labels'!$B$1:$N$8042,9,0),0)</f>
        <v>783</v>
      </c>
      <c r="V6" s="7">
        <f>1000*IFERROR(VLOOKUP($A6&amp;V$1,'Short Labels'!$B$1:$N$8042,9,0),0)</f>
        <v>0</v>
      </c>
      <c r="W6" s="7">
        <f>1000*IFERROR(VLOOKUP($A6&amp;W$1,'Short Labels'!$B$1:$N$8042,9,0),0)</f>
        <v>604</v>
      </c>
      <c r="X6" s="7">
        <f>1000*IFERROR(VLOOKUP($A6&amp;X$1,'Short Labels'!$B$1:$N$8042,9,0),0)</f>
        <v>2469</v>
      </c>
      <c r="Y6" s="7">
        <f>1000*IFERROR(VLOOKUP($A6&amp;Y$1,'Short Labels'!$B$1:$N$8042,9,0),0)</f>
        <v>1092</v>
      </c>
      <c r="Z6" s="7">
        <f>1000*IFERROR(VLOOKUP($A6&amp;Z$1,'Short Labels'!$B$1:$N$8042,9,0),0)</f>
        <v>1510</v>
      </c>
      <c r="AA6" s="7">
        <f>1000*IFERROR(VLOOKUP($A6&amp;AA$1,'Short Labels'!$B$1:$N$8042,9,0),0)</f>
        <v>521</v>
      </c>
      <c r="AB6" s="7">
        <f>1000*IFERROR(VLOOKUP($A6&amp;AB$1,'Short Labels'!$B$1:$N$8042,9,0),0)</f>
        <v>4638</v>
      </c>
      <c r="AC6" s="7">
        <f>1000*IFERROR(VLOOKUP($A6&amp;AC$1,'Short Labels'!$B$1:$N$8042,9,0),0)</f>
        <v>0</v>
      </c>
      <c r="AD6" s="7">
        <f>1000*IFERROR(VLOOKUP($A6&amp;AD$1,'Short Labels'!$B$1:$N$8042,9,0),0)</f>
        <v>636</v>
      </c>
      <c r="AE6" s="7">
        <f>1000*IFERROR(VLOOKUP($A6&amp;AE$1,'Short Labels'!$B$1:$N$8042,9,0),0)</f>
        <v>0</v>
      </c>
      <c r="AF6" s="7">
        <f>1000*IFERROR(VLOOKUP($A6&amp;AF$1,'Short Labels'!$B$1:$N$8042,9,0),0)</f>
        <v>0</v>
      </c>
      <c r="AG6" s="7">
        <f>1000*IFERROR(VLOOKUP($A6&amp;AG$1,'Short Labels'!$B$1:$N$8042,9,0),0)</f>
        <v>0</v>
      </c>
      <c r="AH6" s="7">
        <f>1000*IFERROR(VLOOKUP($A6&amp;AH$1,'Short Labels'!$B$1:$N$8042,9,0),0)</f>
        <v>7519</v>
      </c>
      <c r="AI6" s="7">
        <f>1000*IFERROR(VLOOKUP($A6&amp;AI$1,'Short Labels'!$B$1:$N$8042,9,0),0)</f>
        <v>4491</v>
      </c>
      <c r="AJ6" s="7">
        <f>1000*IFERROR(VLOOKUP($A6&amp;AJ$1,'Short Labels'!$B$1:$N$8042,9,0),0)</f>
        <v>5556</v>
      </c>
      <c r="AK6" s="7">
        <f>1000*IFERROR(VLOOKUP($A6&amp;AK$1,'Short Labels'!$B$1:$N$8042,9,0),0)</f>
        <v>0</v>
      </c>
      <c r="AL6" s="7">
        <f>1000*IFERROR(VLOOKUP($A6&amp;AL$1,'Short Labels'!$B$1:$N$8042,9,0),0)</f>
        <v>24633</v>
      </c>
      <c r="AM6" s="7">
        <f>1000*IFERROR(VLOOKUP($A6&amp;AM$1,'Short Labels'!$B$1:$N$8042,9,0),0)</f>
        <v>5852</v>
      </c>
      <c r="AN6" s="7">
        <f>1000*IFERROR(VLOOKUP($A6&amp;AN$1,'Short Labels'!$B$1:$N$8042,9,0),0)</f>
        <v>0</v>
      </c>
      <c r="AO6" s="7">
        <f>1000*IFERROR(VLOOKUP($A6&amp;AO$1,'Short Labels'!$B$1:$N$8042,9,0),0)</f>
        <v>1428</v>
      </c>
      <c r="AP6" s="7">
        <f>1000*IFERROR(VLOOKUP($A6&amp;AP$1,'Short Labels'!$B$1:$N$8042,9,0),0)</f>
        <v>0</v>
      </c>
      <c r="AQ6" s="7">
        <f>1000*IFERROR(VLOOKUP($A6&amp;AQ$1,'Short Labels'!$B$1:$N$8042,9,0),0)</f>
        <v>0</v>
      </c>
      <c r="AR6" s="7">
        <f>1000*IFERROR(VLOOKUP($A6&amp;AR$1,'Short Labels'!$B$1:$N$8042,9,0),0)</f>
        <v>24789</v>
      </c>
      <c r="AS6" s="7">
        <f>1000*IFERROR(VLOOKUP($A6&amp;AS$1,'Short Labels'!$B$1:$N$8042,9,0),0)</f>
        <v>16666</v>
      </c>
      <c r="AT6" s="7">
        <f>1000*IFERROR(VLOOKUP($A6&amp;AT$1,'Short Labels'!$B$1:$N$8042,9,0),0)</f>
        <v>17308</v>
      </c>
      <c r="AU6" s="7">
        <f>1000*IFERROR(VLOOKUP($A6&amp;AU$1,'Short Labels'!$B$1:$N$8042,9,0),0)</f>
        <v>0</v>
      </c>
      <c r="AV6" s="7">
        <f>1000*IFERROR(VLOOKUP($A6&amp;AV$1,'Short Labels'!$B$1:$N$8042,9,0),0)</f>
        <v>8818</v>
      </c>
      <c r="AW6" s="7">
        <f>1000*IFERROR(VLOOKUP($A6&amp;AW$1,'Short Labels'!$B$1:$N$8042,9,0),0)</f>
        <v>5512</v>
      </c>
      <c r="AX6" s="7">
        <f>1000*IFERROR(VLOOKUP($A6&amp;AX$1,'Short Labels'!$B$1:$N$8042,9,0),0)</f>
        <v>100429</v>
      </c>
      <c r="AY6" s="7">
        <f>1000*IFERROR(VLOOKUP($A6&amp;AY$1,'Short Labels'!$B$1:$N$8042,9,0),0)</f>
        <v>0</v>
      </c>
      <c r="AZ6" s="7">
        <f>1000*IFERROR(VLOOKUP($A6&amp;AZ$1,'Short Labels'!$B$1:$N$8042,9,0),0)</f>
        <v>40708</v>
      </c>
      <c r="BA6" s="7">
        <f>1000*IFERROR(VLOOKUP($A6&amp;BA$1,'Short Labels'!$B$1:$N$8042,9,0),0)</f>
        <v>0</v>
      </c>
      <c r="BB6" s="7">
        <f>1000*IFERROR(VLOOKUP($A6&amp;BB$1,'Short Labels'!$B$1:$N$8042,9,0),0)</f>
        <v>2727</v>
      </c>
      <c r="BC6" s="7">
        <f>1000*IFERROR(VLOOKUP($A6&amp;BC$1,'Short Labels'!$B$1:$N$8042,9,0),0)</f>
        <v>800</v>
      </c>
      <c r="BD6" s="7">
        <f>1000*IFERROR(VLOOKUP($A6&amp;BD$1,'Short Labels'!$B$1:$N$8042,9,0),0)</f>
        <v>4699</v>
      </c>
      <c r="BE6" s="7">
        <f>1000*IFERROR(VLOOKUP($A6&amp;BE$1,'Short Labels'!$B$1:$N$8042,9,0),0)</f>
        <v>0</v>
      </c>
      <c r="BF6" s="7">
        <f>1000*IFERROR(VLOOKUP($A6&amp;BF$1,'Short Labels'!$B$1:$N$8042,9,0),0)</f>
        <v>3400</v>
      </c>
      <c r="BG6" s="7">
        <f>1000*IFERROR(VLOOKUP($A6&amp;BG$1,'Short Labels'!$B$1:$N$8042,9,0),0)</f>
        <v>15392</v>
      </c>
      <c r="BH6" s="7">
        <f>1000*IFERROR(VLOOKUP($A6&amp;BH$1,'Short Labels'!$B$1:$N$8042,9,0),0)</f>
        <v>0</v>
      </c>
      <c r="BI6" s="7">
        <f>1000*IFERROR(VLOOKUP($A6&amp;BI$1,'Short Labels'!$B$1:$N$8042,9,0),0)</f>
        <v>4216</v>
      </c>
      <c r="BJ6" s="7">
        <f>1000*IFERROR(VLOOKUP($A6&amp;BJ$1,'Short Labels'!$B$1:$N$8042,9,0),0)</f>
        <v>880</v>
      </c>
      <c r="BK6" s="7">
        <f>1000*IFERROR(VLOOKUP($A6&amp;BK$1,'Short Labels'!$B$1:$N$8042,9,0),0)</f>
        <v>1697</v>
      </c>
      <c r="BL6" s="7">
        <f>1000*IFERROR(VLOOKUP($A6&amp;BL$1,'Short Labels'!$B$1:$N$8042,9,0),0)</f>
        <v>6736</v>
      </c>
      <c r="BM6" s="7">
        <f>1000*IFERROR(VLOOKUP($A6&amp;BM$1,'Short Labels'!$B$1:$N$8042,9,0),0)</f>
        <v>6938</v>
      </c>
      <c r="BN6" s="7">
        <f>1000*IFERROR(VLOOKUP($A6&amp;BN$1,'Short Labels'!$B$1:$N$8042,9,0),0)</f>
        <v>1071</v>
      </c>
      <c r="BO6" s="7">
        <f>1000*IFERROR(VLOOKUP($A6&amp;BO$1,'Short Labels'!$B$1:$N$8042,9,0),0)</f>
        <v>14098</v>
      </c>
      <c r="BP6" s="7">
        <f>1000*IFERROR(VLOOKUP($A6&amp;BP$1,'Short Labels'!$B$1:$N$8042,9,0),0)</f>
        <v>1757</v>
      </c>
      <c r="BQ6" s="7">
        <f>1000*IFERROR(VLOOKUP($A6&amp;BQ$1,'Short Labels'!$B$1:$N$8042,9,0),0)</f>
        <v>1800</v>
      </c>
      <c r="BR6" s="7">
        <f>1000*IFERROR(VLOOKUP($A6&amp;BR$1,'Short Labels'!$B$1:$N$8042,9,0),0)</f>
        <v>0</v>
      </c>
      <c r="BS6" s="7">
        <f>1000*IFERROR(VLOOKUP($A6&amp;BS$1,'Short Labels'!$B$1:$N$8042,9,0),0)</f>
        <v>2948</v>
      </c>
      <c r="BT6" s="7">
        <f>1000*IFERROR(VLOOKUP($A6&amp;BT$1,'Short Labels'!$B$1:$N$8042,9,0),0)</f>
        <v>7329</v>
      </c>
      <c r="BU6" s="7">
        <f>1000*IFERROR(VLOOKUP($A6&amp;BU$1,'Short Labels'!$B$1:$N$8042,9,0),0)</f>
        <v>0</v>
      </c>
      <c r="BV6" s="7">
        <f>1000*IFERROR(VLOOKUP($A6&amp;BV$1,'Short Labels'!$B$1:$N$8042,9,0),0)</f>
        <v>1539</v>
      </c>
      <c r="BW6" s="7">
        <f>1000*IFERROR(VLOOKUP($A6&amp;BW$1,'Short Labels'!$B$1:$N$8042,9,0),0)</f>
        <v>2850</v>
      </c>
      <c r="BX6" s="7">
        <f>1000*IFERROR(VLOOKUP($A6&amp;BX$1,'Short Labels'!$B$1:$N$8042,9,0),0)</f>
        <v>1286</v>
      </c>
      <c r="BY6" s="7">
        <f>1000*IFERROR(VLOOKUP($A6&amp;BY$1,'Short Labels'!$B$1:$N$8042,9,0),0)</f>
        <v>2361</v>
      </c>
      <c r="BZ6" s="7">
        <f>1000*IFERROR(VLOOKUP($A6&amp;BZ$1,'Short Labels'!$B$1:$N$8042,9,0),0)</f>
        <v>409</v>
      </c>
      <c r="CA6" s="7">
        <f>1000*IFERROR(VLOOKUP($A6&amp;CA$1,'Short Labels'!$B$1:$N$8042,9,0),0)</f>
        <v>0</v>
      </c>
      <c r="CB6" s="7">
        <f>1000*IFERROR(VLOOKUP($A6&amp;CB$1,'Short Labels'!$B$1:$N$8042,9,0),0)</f>
        <v>0</v>
      </c>
      <c r="CC6" s="7">
        <f>1000*IFERROR(VLOOKUP($A6&amp;CC$1,'Short Labels'!$B$1:$N$8042,9,0),0)</f>
        <v>0</v>
      </c>
      <c r="CD6" s="7">
        <f>1000*IFERROR(VLOOKUP($A6&amp;CD$1,'Short Labels'!$B$1:$N$8042,9,0),0)</f>
        <v>2610</v>
      </c>
      <c r="CE6" s="7">
        <f>1000*IFERROR(VLOOKUP($A6&amp;CE$1,'Short Labels'!$B$1:$N$8042,9,0),0)</f>
        <v>5553</v>
      </c>
      <c r="CF6" s="7">
        <f>1000*IFERROR(VLOOKUP($A6&amp;CF$1,'Short Labels'!$B$1:$N$8042,9,0),0)</f>
        <v>1896</v>
      </c>
      <c r="CG6" s="7">
        <f>1000*IFERROR(VLOOKUP($A6&amp;CG$1,'Short Labels'!$B$1:$N$8042,9,0),0)</f>
        <v>759</v>
      </c>
      <c r="CH6" s="7">
        <f>1000*IFERROR(VLOOKUP($A6&amp;CH$1,'Short Labels'!$B$1:$N$8042,9,0),0)</f>
        <v>0</v>
      </c>
      <c r="CI6" s="7">
        <f>1000*IFERROR(VLOOKUP($A6&amp;CI$1,'Short Labels'!$B$1:$N$8042,9,0),0)</f>
        <v>89888</v>
      </c>
      <c r="CJ6" s="7">
        <f>1000*IFERROR(VLOOKUP($A6&amp;CJ$1,'Short Labels'!$B$1:$N$8042,9,0),0)</f>
        <v>109518</v>
      </c>
      <c r="CK6" s="7">
        <f>1000*IFERROR(VLOOKUP($A6&amp;CK$1,'Short Labels'!$B$1:$N$8042,9,0),0)</f>
        <v>42742</v>
      </c>
      <c r="CL6" s="7">
        <f>1000*IFERROR(VLOOKUP($A6&amp;CL$1,'Short Labels'!$B$1:$N$8042,9,0),0)</f>
        <v>4953</v>
      </c>
      <c r="CM6" s="7">
        <f>1000*IFERROR(VLOOKUP($A6&amp;CM$1,'Short Labels'!$B$1:$N$8042,9,0),0)</f>
        <v>865</v>
      </c>
      <c r="CN6" s="7">
        <f>1000*IFERROR(VLOOKUP($A6&amp;CN$1,'Short Labels'!$B$1:$N$8042,9,0),0)</f>
        <v>0</v>
      </c>
      <c r="CO6" s="7">
        <f>1000*IFERROR(VLOOKUP($A6&amp;CO$1,'Short Labels'!$B$1:$N$8042,9,0),0)</f>
        <v>5907</v>
      </c>
      <c r="CP6" s="7">
        <f>1000*IFERROR(VLOOKUP($A6&amp;CP$1,'Short Labels'!$B$1:$N$8042,9,0),0)</f>
        <v>5787</v>
      </c>
      <c r="CQ6" s="7">
        <f>1000*IFERROR(VLOOKUP($A6&amp;CQ$1,'Short Labels'!$B$1:$N$8042,9,0),0)</f>
        <v>2302</v>
      </c>
      <c r="CR6" s="7">
        <f>1000*IFERROR(VLOOKUP($A6&amp;CR$1,'Short Labels'!$B$1:$N$8042,9,0),0)</f>
        <v>8966</v>
      </c>
      <c r="CS6" s="7">
        <f>1000*IFERROR(VLOOKUP($A6&amp;CS$1,'Short Labels'!$B$1:$N$8042,9,0),0)</f>
        <v>1559</v>
      </c>
      <c r="CT6" s="7">
        <f>1000*IFERROR(VLOOKUP($A6&amp;CT$1,'Short Labels'!$B$1:$N$8042,9,0),0)</f>
        <v>3549</v>
      </c>
      <c r="CU6" s="7">
        <f>1000*IFERROR(VLOOKUP($A6&amp;CU$1,'Short Labels'!$B$1:$N$8042,9,0),0)</f>
        <v>28192</v>
      </c>
      <c r="CV6" s="7">
        <f>1000*IFERROR(VLOOKUP($A6&amp;CV$1,'Short Labels'!$B$1:$N$8042,9,0),0)</f>
        <v>1150</v>
      </c>
      <c r="CW6" s="7">
        <f>1000*IFERROR(VLOOKUP($A6&amp;CW$1,'Short Labels'!$B$1:$N$8042,9,0),0)</f>
        <v>0</v>
      </c>
      <c r="CX6" s="7">
        <f>1000*IFERROR(VLOOKUP($A6&amp;CX$1,'Short Labels'!$B$1:$N$8042,9,0),0)</f>
        <v>3332</v>
      </c>
      <c r="CY6" s="7">
        <f>1000*IFERROR(VLOOKUP($A6&amp;CY$1,'Short Labels'!$B$1:$N$8042,9,0),0)</f>
        <v>1045</v>
      </c>
      <c r="DA6" s="17">
        <f t="shared" si="0"/>
        <v>75</v>
      </c>
    </row>
    <row r="7" spans="1:105" x14ac:dyDescent="0.25">
      <c r="A7" t="s">
        <v>115</v>
      </c>
      <c r="B7">
        <f>VLOOKUP($A7&amp;0,'Short Labels'!$B$1:$N$8042,8,0)</f>
        <v>2014</v>
      </c>
      <c r="C7" s="16">
        <f>1000*IFERROR(VLOOKUP($A7&amp;C$1,'Short Labels'!$B$1:$N$8042,9,0),0)</f>
        <v>3675704</v>
      </c>
      <c r="D7" s="7">
        <f>1000*IFERROR(VLOOKUP($A7&amp;D$1,'Short Labels'!$B$1:$N$8042,9,0),0)</f>
        <v>3157878</v>
      </c>
      <c r="E7" s="7">
        <f>1000*IFERROR(VLOOKUP($A7&amp;E$1,'Short Labels'!$B$1:$N$8042,9,0),0)</f>
        <v>2292</v>
      </c>
      <c r="F7" s="7">
        <f>1000*IFERROR(VLOOKUP($A7&amp;F$1,'Short Labels'!$B$1:$N$8042,9,0),0)</f>
        <v>5648</v>
      </c>
      <c r="G7" s="7">
        <f>1000*IFERROR(VLOOKUP($A7&amp;G$1,'Short Labels'!$B$1:$N$8042,9,0),0)</f>
        <v>0</v>
      </c>
      <c r="H7" s="7">
        <f>1000*IFERROR(VLOOKUP($A7&amp;H$1,'Short Labels'!$B$1:$N$8042,9,0),0)</f>
        <v>0</v>
      </c>
      <c r="I7" s="7">
        <f>1000*IFERROR(VLOOKUP($A7&amp;I$1,'Short Labels'!$B$1:$N$8042,9,0),0)</f>
        <v>0</v>
      </c>
      <c r="J7" s="7">
        <f>1000*IFERROR(VLOOKUP($A7&amp;J$1,'Short Labels'!$B$1:$N$8042,9,0),0)</f>
        <v>8471</v>
      </c>
      <c r="K7" s="7">
        <f>1000*IFERROR(VLOOKUP($A7&amp;K$1,'Short Labels'!$B$1:$N$8042,9,0),0)</f>
        <v>3821</v>
      </c>
      <c r="L7" s="7">
        <f>1000*IFERROR(VLOOKUP($A7&amp;L$1,'Short Labels'!$B$1:$N$8042,9,0),0)</f>
        <v>0</v>
      </c>
      <c r="M7" s="7">
        <f>1000*IFERROR(VLOOKUP($A7&amp;M$1,'Short Labels'!$B$1:$N$8042,9,0),0)</f>
        <v>9958</v>
      </c>
      <c r="N7" s="7">
        <f>1000*IFERROR(VLOOKUP($A7&amp;N$1,'Short Labels'!$B$1:$N$8042,9,0),0)</f>
        <v>2254</v>
      </c>
      <c r="O7" s="7">
        <f>1000*IFERROR(VLOOKUP($A7&amp;O$1,'Short Labels'!$B$1:$N$8042,9,0),0)</f>
        <v>0</v>
      </c>
      <c r="P7" s="7">
        <f>1000*IFERROR(VLOOKUP($A7&amp;P$1,'Short Labels'!$B$1:$N$8042,9,0),0)</f>
        <v>9518</v>
      </c>
      <c r="Q7" s="7">
        <f>1000*IFERROR(VLOOKUP($A7&amp;Q$1,'Short Labels'!$B$1:$N$8042,9,0),0)</f>
        <v>1411</v>
      </c>
      <c r="R7" s="7">
        <f>1000*IFERROR(VLOOKUP($A7&amp;R$1,'Short Labels'!$B$1:$N$8042,9,0),0)</f>
        <v>1349</v>
      </c>
      <c r="S7" s="7">
        <f>1000*IFERROR(VLOOKUP($A7&amp;S$1,'Short Labels'!$B$1:$N$8042,9,0),0)</f>
        <v>18789</v>
      </c>
      <c r="T7" s="7">
        <f>1000*IFERROR(VLOOKUP($A7&amp;T$1,'Short Labels'!$B$1:$N$8042,9,0),0)</f>
        <v>0</v>
      </c>
      <c r="U7" s="7">
        <f>1000*IFERROR(VLOOKUP($A7&amp;U$1,'Short Labels'!$B$1:$N$8042,9,0),0)</f>
        <v>0</v>
      </c>
      <c r="V7" s="7">
        <f>1000*IFERROR(VLOOKUP($A7&amp;V$1,'Short Labels'!$B$1:$N$8042,9,0),0)</f>
        <v>0</v>
      </c>
      <c r="W7" s="7">
        <f>1000*IFERROR(VLOOKUP($A7&amp;W$1,'Short Labels'!$B$1:$N$8042,9,0),0)</f>
        <v>0</v>
      </c>
      <c r="X7" s="7">
        <f>1000*IFERROR(VLOOKUP($A7&amp;X$1,'Short Labels'!$B$1:$N$8042,9,0),0)</f>
        <v>0</v>
      </c>
      <c r="Y7" s="7">
        <f>1000*IFERROR(VLOOKUP($A7&amp;Y$1,'Short Labels'!$B$1:$N$8042,9,0),0)</f>
        <v>0</v>
      </c>
      <c r="Z7" s="7">
        <f>1000*IFERROR(VLOOKUP($A7&amp;Z$1,'Short Labels'!$B$1:$N$8042,9,0),0)</f>
        <v>15479</v>
      </c>
      <c r="AA7" s="7">
        <f>1000*IFERROR(VLOOKUP($A7&amp;AA$1,'Short Labels'!$B$1:$N$8042,9,0),0)</f>
        <v>0</v>
      </c>
      <c r="AB7" s="7">
        <f>1000*IFERROR(VLOOKUP($A7&amp;AB$1,'Short Labels'!$B$1:$N$8042,9,0),0)</f>
        <v>2467</v>
      </c>
      <c r="AC7" s="7">
        <f>1000*IFERROR(VLOOKUP($A7&amp;AC$1,'Short Labels'!$B$1:$N$8042,9,0),0)</f>
        <v>0</v>
      </c>
      <c r="AD7" s="7">
        <f>1000*IFERROR(VLOOKUP($A7&amp;AD$1,'Short Labels'!$B$1:$N$8042,9,0),0)</f>
        <v>0</v>
      </c>
      <c r="AE7" s="7">
        <f>1000*IFERROR(VLOOKUP($A7&amp;AE$1,'Short Labels'!$B$1:$N$8042,9,0),0)</f>
        <v>0</v>
      </c>
      <c r="AF7" s="7">
        <f>1000*IFERROR(VLOOKUP($A7&amp;AF$1,'Short Labels'!$B$1:$N$8042,9,0),0)</f>
        <v>0</v>
      </c>
      <c r="AG7" s="7">
        <f>1000*IFERROR(VLOOKUP($A7&amp;AG$1,'Short Labels'!$B$1:$N$8042,9,0),0)</f>
        <v>0</v>
      </c>
      <c r="AH7" s="7">
        <f>1000*IFERROR(VLOOKUP($A7&amp;AH$1,'Short Labels'!$B$1:$N$8042,9,0),0)</f>
        <v>964</v>
      </c>
      <c r="AI7" s="7">
        <f>1000*IFERROR(VLOOKUP($A7&amp;AI$1,'Short Labels'!$B$1:$N$8042,9,0),0)</f>
        <v>0</v>
      </c>
      <c r="AJ7" s="7">
        <f>1000*IFERROR(VLOOKUP($A7&amp;AJ$1,'Short Labels'!$B$1:$N$8042,9,0),0)</f>
        <v>1115</v>
      </c>
      <c r="AK7" s="7">
        <f>1000*IFERROR(VLOOKUP($A7&amp;AK$1,'Short Labels'!$B$1:$N$8042,9,0),0)</f>
        <v>0</v>
      </c>
      <c r="AL7" s="7">
        <f>1000*IFERROR(VLOOKUP($A7&amp;AL$1,'Short Labels'!$B$1:$N$8042,9,0),0)</f>
        <v>1324</v>
      </c>
      <c r="AM7" s="7">
        <f>1000*IFERROR(VLOOKUP($A7&amp;AM$1,'Short Labels'!$B$1:$N$8042,9,0),0)</f>
        <v>1035</v>
      </c>
      <c r="AN7" s="7">
        <f>1000*IFERROR(VLOOKUP($A7&amp;AN$1,'Short Labels'!$B$1:$N$8042,9,0),0)</f>
        <v>0</v>
      </c>
      <c r="AO7" s="7">
        <f>1000*IFERROR(VLOOKUP($A7&amp;AO$1,'Short Labels'!$B$1:$N$8042,9,0),0)</f>
        <v>0</v>
      </c>
      <c r="AP7" s="7">
        <f>1000*IFERROR(VLOOKUP($A7&amp;AP$1,'Short Labels'!$B$1:$N$8042,9,0),0)</f>
        <v>0</v>
      </c>
      <c r="AQ7" s="7">
        <f>1000*IFERROR(VLOOKUP($A7&amp;AQ$1,'Short Labels'!$B$1:$N$8042,9,0),0)</f>
        <v>0</v>
      </c>
      <c r="AR7" s="7">
        <f>1000*IFERROR(VLOOKUP($A7&amp;AR$1,'Short Labels'!$B$1:$N$8042,9,0),0)</f>
        <v>41921</v>
      </c>
      <c r="AS7" s="7">
        <f>1000*IFERROR(VLOOKUP($A7&amp;AS$1,'Short Labels'!$B$1:$N$8042,9,0),0)</f>
        <v>306</v>
      </c>
      <c r="AT7" s="7">
        <f>1000*IFERROR(VLOOKUP($A7&amp;AT$1,'Short Labels'!$B$1:$N$8042,9,0),0)</f>
        <v>6020</v>
      </c>
      <c r="AU7" s="7">
        <f>1000*IFERROR(VLOOKUP($A7&amp;AU$1,'Short Labels'!$B$1:$N$8042,9,0),0)</f>
        <v>0</v>
      </c>
      <c r="AV7" s="7">
        <f>1000*IFERROR(VLOOKUP($A7&amp;AV$1,'Short Labels'!$B$1:$N$8042,9,0),0)</f>
        <v>10310</v>
      </c>
      <c r="AW7" s="7">
        <f>1000*IFERROR(VLOOKUP($A7&amp;AW$1,'Short Labels'!$B$1:$N$8042,9,0),0)</f>
        <v>14547</v>
      </c>
      <c r="AX7" s="7">
        <f>1000*IFERROR(VLOOKUP($A7&amp;AX$1,'Short Labels'!$B$1:$N$8042,9,0),0)</f>
        <v>95860</v>
      </c>
      <c r="AY7" s="7">
        <f>1000*IFERROR(VLOOKUP($A7&amp;AY$1,'Short Labels'!$B$1:$N$8042,9,0),0)</f>
        <v>0</v>
      </c>
      <c r="AZ7" s="7">
        <f>1000*IFERROR(VLOOKUP($A7&amp;AZ$1,'Short Labels'!$B$1:$N$8042,9,0),0)</f>
        <v>34895</v>
      </c>
      <c r="BA7" s="7">
        <f>1000*IFERROR(VLOOKUP($A7&amp;BA$1,'Short Labels'!$B$1:$N$8042,9,0),0)</f>
        <v>0</v>
      </c>
      <c r="BB7" s="7">
        <f>1000*IFERROR(VLOOKUP($A7&amp;BB$1,'Short Labels'!$B$1:$N$8042,9,0),0)</f>
        <v>0</v>
      </c>
      <c r="BC7" s="7">
        <f>1000*IFERROR(VLOOKUP($A7&amp;BC$1,'Short Labels'!$B$1:$N$8042,9,0),0)</f>
        <v>5993</v>
      </c>
      <c r="BD7" s="7">
        <f>1000*IFERROR(VLOOKUP($A7&amp;BD$1,'Short Labels'!$B$1:$N$8042,9,0),0)</f>
        <v>907</v>
      </c>
      <c r="BE7" s="7">
        <f>1000*IFERROR(VLOOKUP($A7&amp;BE$1,'Short Labels'!$B$1:$N$8042,9,0),0)</f>
        <v>0</v>
      </c>
      <c r="BF7" s="7">
        <f>1000*IFERROR(VLOOKUP($A7&amp;BF$1,'Short Labels'!$B$1:$N$8042,9,0),0)</f>
        <v>1603</v>
      </c>
      <c r="BG7" s="7">
        <f>1000*IFERROR(VLOOKUP($A7&amp;BG$1,'Short Labels'!$B$1:$N$8042,9,0),0)</f>
        <v>21503</v>
      </c>
      <c r="BH7" s="7">
        <f>1000*IFERROR(VLOOKUP($A7&amp;BH$1,'Short Labels'!$B$1:$N$8042,9,0),0)</f>
        <v>0</v>
      </c>
      <c r="BI7" s="7">
        <f>1000*IFERROR(VLOOKUP($A7&amp;BI$1,'Short Labels'!$B$1:$N$8042,9,0),0)</f>
        <v>0</v>
      </c>
      <c r="BJ7" s="7">
        <f>1000*IFERROR(VLOOKUP($A7&amp;BJ$1,'Short Labels'!$B$1:$N$8042,9,0),0)</f>
        <v>1420</v>
      </c>
      <c r="BK7" s="7">
        <f>1000*IFERROR(VLOOKUP($A7&amp;BK$1,'Short Labels'!$B$1:$N$8042,9,0),0)</f>
        <v>0</v>
      </c>
      <c r="BL7" s="7">
        <f>1000*IFERROR(VLOOKUP($A7&amp;BL$1,'Short Labels'!$B$1:$N$8042,9,0),0)</f>
        <v>661</v>
      </c>
      <c r="BM7" s="7">
        <f>1000*IFERROR(VLOOKUP($A7&amp;BM$1,'Short Labels'!$B$1:$N$8042,9,0),0)</f>
        <v>1343</v>
      </c>
      <c r="BN7" s="7">
        <f>1000*IFERROR(VLOOKUP($A7&amp;BN$1,'Short Labels'!$B$1:$N$8042,9,0),0)</f>
        <v>505</v>
      </c>
      <c r="BO7" s="7">
        <f>1000*IFERROR(VLOOKUP($A7&amp;BO$1,'Short Labels'!$B$1:$N$8042,9,0),0)</f>
        <v>3843</v>
      </c>
      <c r="BP7" s="7">
        <f>1000*IFERROR(VLOOKUP($A7&amp;BP$1,'Short Labels'!$B$1:$N$8042,9,0),0)</f>
        <v>737</v>
      </c>
      <c r="BQ7" s="7">
        <f>1000*IFERROR(VLOOKUP($A7&amp;BQ$1,'Short Labels'!$B$1:$N$8042,9,0),0)</f>
        <v>408</v>
      </c>
      <c r="BR7" s="7">
        <f>1000*IFERROR(VLOOKUP($A7&amp;BR$1,'Short Labels'!$B$1:$N$8042,9,0),0)</f>
        <v>0</v>
      </c>
      <c r="BS7" s="7">
        <f>1000*IFERROR(VLOOKUP($A7&amp;BS$1,'Short Labels'!$B$1:$N$8042,9,0),0)</f>
        <v>0</v>
      </c>
      <c r="BT7" s="7">
        <f>1000*IFERROR(VLOOKUP($A7&amp;BT$1,'Short Labels'!$B$1:$N$8042,9,0),0)</f>
        <v>812</v>
      </c>
      <c r="BU7" s="7">
        <f>1000*IFERROR(VLOOKUP($A7&amp;BU$1,'Short Labels'!$B$1:$N$8042,9,0),0)</f>
        <v>0</v>
      </c>
      <c r="BV7" s="7">
        <f>1000*IFERROR(VLOOKUP($A7&amp;BV$1,'Short Labels'!$B$1:$N$8042,9,0),0)</f>
        <v>1016</v>
      </c>
      <c r="BW7" s="7">
        <f>1000*IFERROR(VLOOKUP($A7&amp;BW$1,'Short Labels'!$B$1:$N$8042,9,0),0)</f>
        <v>0</v>
      </c>
      <c r="BX7" s="7">
        <f>1000*IFERROR(VLOOKUP($A7&amp;BX$1,'Short Labels'!$B$1:$N$8042,9,0),0)</f>
        <v>0</v>
      </c>
      <c r="BY7" s="7">
        <f>1000*IFERROR(VLOOKUP($A7&amp;BY$1,'Short Labels'!$B$1:$N$8042,9,0),0)</f>
        <v>0</v>
      </c>
      <c r="BZ7" s="7">
        <f>1000*IFERROR(VLOOKUP($A7&amp;BZ$1,'Short Labels'!$B$1:$N$8042,9,0),0)</f>
        <v>1146</v>
      </c>
      <c r="CA7" s="7">
        <f>1000*IFERROR(VLOOKUP($A7&amp;CA$1,'Short Labels'!$B$1:$N$8042,9,0),0)</f>
        <v>0</v>
      </c>
      <c r="CB7" s="7">
        <f>1000*IFERROR(VLOOKUP($A7&amp;CB$1,'Short Labels'!$B$1:$N$8042,9,0),0)</f>
        <v>0</v>
      </c>
      <c r="CC7" s="7">
        <f>1000*IFERROR(VLOOKUP($A7&amp;CC$1,'Short Labels'!$B$1:$N$8042,9,0),0)</f>
        <v>0</v>
      </c>
      <c r="CD7" s="7">
        <f>1000*IFERROR(VLOOKUP($A7&amp;CD$1,'Short Labels'!$B$1:$N$8042,9,0),0)</f>
        <v>0</v>
      </c>
      <c r="CE7" s="7">
        <f>1000*IFERROR(VLOOKUP($A7&amp;CE$1,'Short Labels'!$B$1:$N$8042,9,0),0)</f>
        <v>3015</v>
      </c>
      <c r="CF7" s="7">
        <f>1000*IFERROR(VLOOKUP($A7&amp;CF$1,'Short Labels'!$B$1:$N$8042,9,0),0)</f>
        <v>0</v>
      </c>
      <c r="CG7" s="7">
        <f>1000*IFERROR(VLOOKUP($A7&amp;CG$1,'Short Labels'!$B$1:$N$8042,9,0),0)</f>
        <v>706</v>
      </c>
      <c r="CH7" s="7">
        <f>1000*IFERROR(VLOOKUP($A7&amp;CH$1,'Short Labels'!$B$1:$N$8042,9,0),0)</f>
        <v>0</v>
      </c>
      <c r="CI7" s="7">
        <f>1000*IFERROR(VLOOKUP($A7&amp;CI$1,'Short Labels'!$B$1:$N$8042,9,0),0)</f>
        <v>15694</v>
      </c>
      <c r="CJ7" s="7">
        <f>1000*IFERROR(VLOOKUP($A7&amp;CJ$1,'Short Labels'!$B$1:$N$8042,9,0),0)</f>
        <v>63324</v>
      </c>
      <c r="CK7" s="7">
        <f>1000*IFERROR(VLOOKUP($A7&amp;CK$1,'Short Labels'!$B$1:$N$8042,9,0),0)</f>
        <v>10850</v>
      </c>
      <c r="CL7" s="7">
        <f>1000*IFERROR(VLOOKUP($A7&amp;CL$1,'Short Labels'!$B$1:$N$8042,9,0),0)</f>
        <v>0</v>
      </c>
      <c r="CM7" s="7">
        <f>1000*IFERROR(VLOOKUP($A7&amp;CM$1,'Short Labels'!$B$1:$N$8042,9,0),0)</f>
        <v>0</v>
      </c>
      <c r="CN7" s="7">
        <f>1000*IFERROR(VLOOKUP($A7&amp;CN$1,'Short Labels'!$B$1:$N$8042,9,0),0)</f>
        <v>0</v>
      </c>
      <c r="CO7" s="7">
        <f>1000*IFERROR(VLOOKUP($A7&amp;CO$1,'Short Labels'!$B$1:$N$8042,9,0),0)</f>
        <v>2740</v>
      </c>
      <c r="CP7" s="7">
        <f>1000*IFERROR(VLOOKUP($A7&amp;CP$1,'Short Labels'!$B$1:$N$8042,9,0),0)</f>
        <v>0</v>
      </c>
      <c r="CQ7" s="7">
        <f>1000*IFERROR(VLOOKUP($A7&amp;CQ$1,'Short Labels'!$B$1:$N$8042,9,0),0)</f>
        <v>0</v>
      </c>
      <c r="CR7" s="7">
        <f>1000*IFERROR(VLOOKUP($A7&amp;CR$1,'Short Labels'!$B$1:$N$8042,9,0),0)</f>
        <v>715</v>
      </c>
      <c r="CS7" s="7">
        <f>1000*IFERROR(VLOOKUP($A7&amp;CS$1,'Short Labels'!$B$1:$N$8042,9,0),0)</f>
        <v>6550</v>
      </c>
      <c r="CT7" s="7">
        <f>1000*IFERROR(VLOOKUP($A7&amp;CT$1,'Short Labels'!$B$1:$N$8042,9,0),0)</f>
        <v>6373</v>
      </c>
      <c r="CU7" s="7">
        <f>1000*IFERROR(VLOOKUP($A7&amp;CU$1,'Short Labels'!$B$1:$N$8042,9,0),0)</f>
        <v>7956</v>
      </c>
      <c r="CV7" s="7">
        <f>1000*IFERROR(VLOOKUP($A7&amp;CV$1,'Short Labels'!$B$1:$N$8042,9,0),0)</f>
        <v>57486</v>
      </c>
      <c r="CW7" s="7">
        <f>1000*IFERROR(VLOOKUP($A7&amp;CW$1,'Short Labels'!$B$1:$N$8042,9,0),0)</f>
        <v>1804</v>
      </c>
      <c r="CX7" s="7">
        <f>1000*IFERROR(VLOOKUP($A7&amp;CX$1,'Short Labels'!$B$1:$N$8042,9,0),0)</f>
        <v>0</v>
      </c>
      <c r="CY7" s="7">
        <f>1000*IFERROR(VLOOKUP($A7&amp;CY$1,'Short Labels'!$B$1:$N$8042,9,0),0)</f>
        <v>2424</v>
      </c>
      <c r="DA7" s="17">
        <f t="shared" si="0"/>
        <v>51</v>
      </c>
    </row>
    <row r="8" spans="1:105" x14ac:dyDescent="0.25">
      <c r="A8" t="s">
        <v>118</v>
      </c>
      <c r="B8">
        <f>VLOOKUP($A8&amp;0,'Short Labels'!$B$1:$N$8042,8,0)</f>
        <v>2018</v>
      </c>
      <c r="C8" s="16">
        <f>1000*IFERROR(VLOOKUP($A8&amp;C$1,'Short Labels'!$B$1:$N$8042,9,0),0)</f>
        <v>3746106</v>
      </c>
      <c r="D8" s="7">
        <f>1000*IFERROR(VLOOKUP($A8&amp;D$1,'Short Labels'!$B$1:$N$8042,9,0),0)</f>
        <v>982119</v>
      </c>
      <c r="E8" s="7">
        <f>1000*IFERROR(VLOOKUP($A8&amp;E$1,'Short Labels'!$B$1:$N$8042,9,0),0)</f>
        <v>63682</v>
      </c>
      <c r="F8" s="7">
        <f>1000*IFERROR(VLOOKUP($A8&amp;F$1,'Short Labels'!$B$1:$N$8042,9,0),0)</f>
        <v>44922</v>
      </c>
      <c r="G8" s="7">
        <f>1000*IFERROR(VLOOKUP($A8&amp;G$1,'Short Labels'!$B$1:$N$8042,9,0),0)</f>
        <v>0</v>
      </c>
      <c r="H8" s="7">
        <f>1000*IFERROR(VLOOKUP($A8&amp;H$1,'Short Labels'!$B$1:$N$8042,9,0),0)</f>
        <v>43131</v>
      </c>
      <c r="I8" s="7">
        <f>1000*IFERROR(VLOOKUP($A8&amp;I$1,'Short Labels'!$B$1:$N$8042,9,0),0)</f>
        <v>0</v>
      </c>
      <c r="J8" s="7">
        <f>1000*IFERROR(VLOOKUP($A8&amp;J$1,'Short Labels'!$B$1:$N$8042,9,0),0)</f>
        <v>0</v>
      </c>
      <c r="K8" s="7">
        <f>1000*IFERROR(VLOOKUP($A8&amp;K$1,'Short Labels'!$B$1:$N$8042,9,0),0)</f>
        <v>0</v>
      </c>
      <c r="L8" s="7">
        <f>1000*IFERROR(VLOOKUP($A8&amp;L$1,'Short Labels'!$B$1:$N$8042,9,0),0)</f>
        <v>0</v>
      </c>
      <c r="M8" s="7">
        <f>1000*IFERROR(VLOOKUP($A8&amp;M$1,'Short Labels'!$B$1:$N$8042,9,0),0)</f>
        <v>0</v>
      </c>
      <c r="N8" s="7">
        <f>1000*IFERROR(VLOOKUP($A8&amp;N$1,'Short Labels'!$B$1:$N$8042,9,0),0)</f>
        <v>0</v>
      </c>
      <c r="O8" s="7">
        <f>1000*IFERROR(VLOOKUP($A8&amp;O$1,'Short Labels'!$B$1:$N$8042,9,0),0)</f>
        <v>0</v>
      </c>
      <c r="P8" s="7">
        <f>1000*IFERROR(VLOOKUP($A8&amp;P$1,'Short Labels'!$B$1:$N$8042,9,0),0)</f>
        <v>0</v>
      </c>
      <c r="Q8" s="7">
        <f>1000*IFERROR(VLOOKUP($A8&amp;Q$1,'Short Labels'!$B$1:$N$8042,9,0),0)</f>
        <v>16018.999999999998</v>
      </c>
      <c r="R8" s="7">
        <f>1000*IFERROR(VLOOKUP($A8&amp;R$1,'Short Labels'!$B$1:$N$8042,9,0),0)</f>
        <v>266028</v>
      </c>
      <c r="S8" s="7">
        <f>1000*IFERROR(VLOOKUP($A8&amp;S$1,'Short Labels'!$B$1:$N$8042,9,0),0)</f>
        <v>0</v>
      </c>
      <c r="T8" s="7">
        <f>1000*IFERROR(VLOOKUP($A8&amp;T$1,'Short Labels'!$B$1:$N$8042,9,0),0)</f>
        <v>19548</v>
      </c>
      <c r="U8" s="7">
        <f>1000*IFERROR(VLOOKUP($A8&amp;U$1,'Short Labels'!$B$1:$N$8042,9,0),0)</f>
        <v>201745</v>
      </c>
      <c r="V8" s="7">
        <f>1000*IFERROR(VLOOKUP($A8&amp;V$1,'Short Labels'!$B$1:$N$8042,9,0),0)</f>
        <v>0</v>
      </c>
      <c r="W8" s="7">
        <f>1000*IFERROR(VLOOKUP($A8&amp;W$1,'Short Labels'!$B$1:$N$8042,9,0),0)</f>
        <v>36138</v>
      </c>
      <c r="X8" s="7">
        <f>1000*IFERROR(VLOOKUP($A8&amp;X$1,'Short Labels'!$B$1:$N$8042,9,0),0)</f>
        <v>0</v>
      </c>
      <c r="Y8" s="7">
        <f>1000*IFERROR(VLOOKUP($A8&amp;Y$1,'Short Labels'!$B$1:$N$8042,9,0),0)</f>
        <v>0</v>
      </c>
      <c r="Z8" s="7">
        <f>1000*IFERROR(VLOOKUP($A8&amp;Z$1,'Short Labels'!$B$1:$N$8042,9,0),0)</f>
        <v>0</v>
      </c>
      <c r="AA8" s="7">
        <f>1000*IFERROR(VLOOKUP($A8&amp;AA$1,'Short Labels'!$B$1:$N$8042,9,0),0)</f>
        <v>8264</v>
      </c>
      <c r="AB8" s="7">
        <f>1000*IFERROR(VLOOKUP($A8&amp;AB$1,'Short Labels'!$B$1:$N$8042,9,0),0)</f>
        <v>0</v>
      </c>
      <c r="AC8" s="7">
        <f>1000*IFERROR(VLOOKUP($A8&amp;AC$1,'Short Labels'!$B$1:$N$8042,9,0),0)</f>
        <v>12530</v>
      </c>
      <c r="AD8" s="7">
        <f>1000*IFERROR(VLOOKUP($A8&amp;AD$1,'Short Labels'!$B$1:$N$8042,9,0),0)</f>
        <v>0</v>
      </c>
      <c r="AE8" s="7">
        <f>1000*IFERROR(VLOOKUP($A8&amp;AE$1,'Short Labels'!$B$1:$N$8042,9,0),0)</f>
        <v>24071</v>
      </c>
      <c r="AF8" s="7">
        <f>1000*IFERROR(VLOOKUP($A8&amp;AF$1,'Short Labels'!$B$1:$N$8042,9,0),0)</f>
        <v>0</v>
      </c>
      <c r="AG8" s="7">
        <f>1000*IFERROR(VLOOKUP($A8&amp;AG$1,'Short Labels'!$B$1:$N$8042,9,0),0)</f>
        <v>0</v>
      </c>
      <c r="AH8" s="7">
        <f>1000*IFERROR(VLOOKUP($A8&amp;AH$1,'Short Labels'!$B$1:$N$8042,9,0),0)</f>
        <v>0</v>
      </c>
      <c r="AI8" s="7">
        <f>1000*IFERROR(VLOOKUP($A8&amp;AI$1,'Short Labels'!$B$1:$N$8042,9,0),0)</f>
        <v>0</v>
      </c>
      <c r="AJ8" s="7">
        <f>1000*IFERROR(VLOOKUP($A8&amp;AJ$1,'Short Labels'!$B$1:$N$8042,9,0),0)</f>
        <v>0</v>
      </c>
      <c r="AK8" s="7">
        <f>1000*IFERROR(VLOOKUP($A8&amp;AK$1,'Short Labels'!$B$1:$N$8042,9,0),0)</f>
        <v>0</v>
      </c>
      <c r="AL8" s="7">
        <f>1000*IFERROR(VLOOKUP($A8&amp;AL$1,'Short Labels'!$B$1:$N$8042,9,0),0)</f>
        <v>0</v>
      </c>
      <c r="AM8" s="7">
        <f>1000*IFERROR(VLOOKUP($A8&amp;AM$1,'Short Labels'!$B$1:$N$8042,9,0),0)</f>
        <v>25686</v>
      </c>
      <c r="AN8" s="7">
        <f>1000*IFERROR(VLOOKUP($A8&amp;AN$1,'Short Labels'!$B$1:$N$8042,9,0),0)</f>
        <v>0</v>
      </c>
      <c r="AO8" s="7">
        <f>1000*IFERROR(VLOOKUP($A8&amp;AO$1,'Short Labels'!$B$1:$N$8042,9,0),0)</f>
        <v>0</v>
      </c>
      <c r="AP8" s="7">
        <f>1000*IFERROR(VLOOKUP($A8&amp;AP$1,'Short Labels'!$B$1:$N$8042,9,0),0)</f>
        <v>0</v>
      </c>
      <c r="AQ8" s="7">
        <f>1000*IFERROR(VLOOKUP($A8&amp;AQ$1,'Short Labels'!$B$1:$N$8042,9,0),0)</f>
        <v>0</v>
      </c>
      <c r="AR8" s="7">
        <f>1000*IFERROR(VLOOKUP($A8&amp;AR$1,'Short Labels'!$B$1:$N$8042,9,0),0)</f>
        <v>0</v>
      </c>
      <c r="AS8" s="7">
        <f>1000*IFERROR(VLOOKUP($A8&amp;AS$1,'Short Labels'!$B$1:$N$8042,9,0),0)</f>
        <v>0</v>
      </c>
      <c r="AT8" s="7">
        <f>1000*IFERROR(VLOOKUP($A8&amp;AT$1,'Short Labels'!$B$1:$N$8042,9,0),0)</f>
        <v>0</v>
      </c>
      <c r="AU8" s="7">
        <f>1000*IFERROR(VLOOKUP($A8&amp;AU$1,'Short Labels'!$B$1:$N$8042,9,0),0)</f>
        <v>0</v>
      </c>
      <c r="AV8" s="7">
        <f>1000*IFERROR(VLOOKUP($A8&amp;AV$1,'Short Labels'!$B$1:$N$8042,9,0),0)</f>
        <v>156150</v>
      </c>
      <c r="AW8" s="7">
        <f>1000*IFERROR(VLOOKUP($A8&amp;AW$1,'Short Labels'!$B$1:$N$8042,9,0),0)</f>
        <v>0</v>
      </c>
      <c r="AX8" s="7">
        <f>1000*IFERROR(VLOOKUP($A8&amp;AX$1,'Short Labels'!$B$1:$N$8042,9,0),0)</f>
        <v>0</v>
      </c>
      <c r="AY8" s="7">
        <f>1000*IFERROR(VLOOKUP($A8&amp;AY$1,'Short Labels'!$B$1:$N$8042,9,0),0)</f>
        <v>0</v>
      </c>
      <c r="AZ8" s="7">
        <f>1000*IFERROR(VLOOKUP($A8&amp;AZ$1,'Short Labels'!$B$1:$N$8042,9,0),0)</f>
        <v>0</v>
      </c>
      <c r="BA8" s="7">
        <f>1000*IFERROR(VLOOKUP($A8&amp;BA$1,'Short Labels'!$B$1:$N$8042,9,0),0)</f>
        <v>100040</v>
      </c>
      <c r="BB8" s="7">
        <f>1000*IFERROR(VLOOKUP($A8&amp;BB$1,'Short Labels'!$B$1:$N$8042,9,0),0)</f>
        <v>104123</v>
      </c>
      <c r="BC8" s="7">
        <f>1000*IFERROR(VLOOKUP($A8&amp;BC$1,'Short Labels'!$B$1:$N$8042,9,0),0)</f>
        <v>589528</v>
      </c>
      <c r="BD8" s="7">
        <f>1000*IFERROR(VLOOKUP($A8&amp;BD$1,'Short Labels'!$B$1:$N$8042,9,0),0)</f>
        <v>0</v>
      </c>
      <c r="BE8" s="7">
        <f>1000*IFERROR(VLOOKUP($A8&amp;BE$1,'Short Labels'!$B$1:$N$8042,9,0),0)</f>
        <v>0</v>
      </c>
      <c r="BF8" s="7">
        <f>1000*IFERROR(VLOOKUP($A8&amp;BF$1,'Short Labels'!$B$1:$N$8042,9,0),0)</f>
        <v>218427</v>
      </c>
      <c r="BG8" s="7">
        <f>1000*IFERROR(VLOOKUP($A8&amp;BG$1,'Short Labels'!$B$1:$N$8042,9,0),0)</f>
        <v>0</v>
      </c>
      <c r="BH8" s="7">
        <f>1000*IFERROR(VLOOKUP($A8&amp;BH$1,'Short Labels'!$B$1:$N$8042,9,0),0)</f>
        <v>0</v>
      </c>
      <c r="BI8" s="7">
        <f>1000*IFERROR(VLOOKUP($A8&amp;BI$1,'Short Labels'!$B$1:$N$8042,9,0),0)</f>
        <v>0</v>
      </c>
      <c r="BJ8" s="7">
        <f>1000*IFERROR(VLOOKUP($A8&amp;BJ$1,'Short Labels'!$B$1:$N$8042,9,0),0)</f>
        <v>0</v>
      </c>
      <c r="BK8" s="7">
        <f>1000*IFERROR(VLOOKUP($A8&amp;BK$1,'Short Labels'!$B$1:$N$8042,9,0),0)</f>
        <v>153658</v>
      </c>
      <c r="BL8" s="7">
        <f>1000*IFERROR(VLOOKUP($A8&amp;BL$1,'Short Labels'!$B$1:$N$8042,9,0),0)</f>
        <v>0</v>
      </c>
      <c r="BM8" s="7">
        <f>1000*IFERROR(VLOOKUP($A8&amp;BM$1,'Short Labels'!$B$1:$N$8042,9,0),0)</f>
        <v>0</v>
      </c>
      <c r="BN8" s="7">
        <f>1000*IFERROR(VLOOKUP($A8&amp;BN$1,'Short Labels'!$B$1:$N$8042,9,0),0)</f>
        <v>16875</v>
      </c>
      <c r="BO8" s="7">
        <f>1000*IFERROR(VLOOKUP($A8&amp;BO$1,'Short Labels'!$B$1:$N$8042,9,0),0)</f>
        <v>0</v>
      </c>
      <c r="BP8" s="7">
        <f>1000*IFERROR(VLOOKUP($A8&amp;BP$1,'Short Labels'!$B$1:$N$8042,9,0),0)</f>
        <v>14143</v>
      </c>
      <c r="BQ8" s="7">
        <f>1000*IFERROR(VLOOKUP($A8&amp;BQ$1,'Short Labels'!$B$1:$N$8042,9,0),0)</f>
        <v>0</v>
      </c>
      <c r="BR8" s="7">
        <f>1000*IFERROR(VLOOKUP($A8&amp;BR$1,'Short Labels'!$B$1:$N$8042,9,0),0)</f>
        <v>0</v>
      </c>
      <c r="BS8" s="7">
        <f>1000*IFERROR(VLOOKUP($A8&amp;BS$1,'Short Labels'!$B$1:$N$8042,9,0),0)</f>
        <v>0</v>
      </c>
      <c r="BT8" s="7">
        <f>1000*IFERROR(VLOOKUP($A8&amp;BT$1,'Short Labels'!$B$1:$N$8042,9,0),0)</f>
        <v>0</v>
      </c>
      <c r="BU8" s="7">
        <f>1000*IFERROR(VLOOKUP($A8&amp;BU$1,'Short Labels'!$B$1:$N$8042,9,0),0)</f>
        <v>0</v>
      </c>
      <c r="BV8" s="7">
        <f>1000*IFERROR(VLOOKUP($A8&amp;BV$1,'Short Labels'!$B$1:$N$8042,9,0),0)</f>
        <v>0</v>
      </c>
      <c r="BW8" s="7">
        <f>1000*IFERROR(VLOOKUP($A8&amp;BW$1,'Short Labels'!$B$1:$N$8042,9,0),0)</f>
        <v>10316</v>
      </c>
      <c r="BX8" s="7">
        <f>1000*IFERROR(VLOOKUP($A8&amp;BX$1,'Short Labels'!$B$1:$N$8042,9,0),0)</f>
        <v>0</v>
      </c>
      <c r="BY8" s="7">
        <f>1000*IFERROR(VLOOKUP($A8&amp;BY$1,'Short Labels'!$B$1:$N$8042,9,0),0)</f>
        <v>10767</v>
      </c>
      <c r="BZ8" s="7">
        <f>1000*IFERROR(VLOOKUP($A8&amp;BZ$1,'Short Labels'!$B$1:$N$8042,9,0),0)</f>
        <v>47576</v>
      </c>
      <c r="CA8" s="7">
        <f>1000*IFERROR(VLOOKUP($A8&amp;CA$1,'Short Labels'!$B$1:$N$8042,9,0),0)</f>
        <v>0</v>
      </c>
      <c r="CB8" s="7">
        <f>1000*IFERROR(VLOOKUP($A8&amp;CB$1,'Short Labels'!$B$1:$N$8042,9,0),0)</f>
        <v>0</v>
      </c>
      <c r="CC8" s="7">
        <f>1000*IFERROR(VLOOKUP($A8&amp;CC$1,'Short Labels'!$B$1:$N$8042,9,0),0)</f>
        <v>0</v>
      </c>
      <c r="CD8" s="7">
        <f>1000*IFERROR(VLOOKUP($A8&amp;CD$1,'Short Labels'!$B$1:$N$8042,9,0),0)</f>
        <v>0</v>
      </c>
      <c r="CE8" s="7">
        <f>1000*IFERROR(VLOOKUP($A8&amp;CE$1,'Short Labels'!$B$1:$N$8042,9,0),0)</f>
        <v>96431</v>
      </c>
      <c r="CF8" s="7">
        <f>1000*IFERROR(VLOOKUP($A8&amp;CF$1,'Short Labels'!$B$1:$N$8042,9,0),0)</f>
        <v>0</v>
      </c>
      <c r="CG8" s="7">
        <f>1000*IFERROR(VLOOKUP($A8&amp;CG$1,'Short Labels'!$B$1:$N$8042,9,0),0)</f>
        <v>0</v>
      </c>
      <c r="CH8" s="7">
        <f>1000*IFERROR(VLOOKUP($A8&amp;CH$1,'Short Labels'!$B$1:$N$8042,9,0),0)</f>
        <v>0</v>
      </c>
      <c r="CI8" s="7">
        <f>1000*IFERROR(VLOOKUP($A8&amp;CI$1,'Short Labels'!$B$1:$N$8042,9,0),0)</f>
        <v>0</v>
      </c>
      <c r="CJ8" s="7">
        <f>1000*IFERROR(VLOOKUP($A8&amp;CJ$1,'Short Labels'!$B$1:$N$8042,9,0),0)</f>
        <v>67161</v>
      </c>
      <c r="CK8" s="7">
        <f>1000*IFERROR(VLOOKUP($A8&amp;CK$1,'Short Labels'!$B$1:$N$8042,9,0),0)</f>
        <v>0</v>
      </c>
      <c r="CL8" s="7">
        <f>1000*IFERROR(VLOOKUP($A8&amp;CL$1,'Short Labels'!$B$1:$N$8042,9,0),0)</f>
        <v>0</v>
      </c>
      <c r="CM8" s="7">
        <f>1000*IFERROR(VLOOKUP($A8&amp;CM$1,'Short Labels'!$B$1:$N$8042,9,0),0)</f>
        <v>0</v>
      </c>
      <c r="CN8" s="7">
        <f>1000*IFERROR(VLOOKUP($A8&amp;CN$1,'Short Labels'!$B$1:$N$8042,9,0),0)</f>
        <v>0</v>
      </c>
      <c r="CO8" s="7">
        <f>1000*IFERROR(VLOOKUP($A8&amp;CO$1,'Short Labels'!$B$1:$N$8042,9,0),0)</f>
        <v>0</v>
      </c>
      <c r="CP8" s="7">
        <f>1000*IFERROR(VLOOKUP($A8&amp;CP$1,'Short Labels'!$B$1:$N$8042,9,0),0)</f>
        <v>8898</v>
      </c>
      <c r="CQ8" s="7">
        <f>1000*IFERROR(VLOOKUP($A8&amp;CQ$1,'Short Labels'!$B$1:$N$8042,9,0),0)</f>
        <v>0</v>
      </c>
      <c r="CR8" s="7">
        <f>1000*IFERROR(VLOOKUP($A8&amp;CR$1,'Short Labels'!$B$1:$N$8042,9,0),0)</f>
        <v>308123</v>
      </c>
      <c r="CS8" s="7">
        <f>1000*IFERROR(VLOOKUP($A8&amp;CS$1,'Short Labels'!$B$1:$N$8042,9,0),0)</f>
        <v>0</v>
      </c>
      <c r="CT8" s="7">
        <f>1000*IFERROR(VLOOKUP($A8&amp;CT$1,'Short Labels'!$B$1:$N$8042,9,0),0)</f>
        <v>20261</v>
      </c>
      <c r="CU8" s="7">
        <f>1000*IFERROR(VLOOKUP($A8&amp;CU$1,'Short Labels'!$B$1:$N$8042,9,0),0)</f>
        <v>0</v>
      </c>
      <c r="CV8" s="7">
        <f>1000*IFERROR(VLOOKUP($A8&amp;CV$1,'Short Labels'!$B$1:$N$8042,9,0),0)</f>
        <v>0</v>
      </c>
      <c r="CW8" s="7">
        <f>1000*IFERROR(VLOOKUP($A8&amp;CW$1,'Short Labels'!$B$1:$N$8042,9,0),0)</f>
        <v>0</v>
      </c>
      <c r="CX8" s="7">
        <f>1000*IFERROR(VLOOKUP($A8&amp;CX$1,'Short Labels'!$B$1:$N$8042,9,0),0)</f>
        <v>0</v>
      </c>
      <c r="CY8" s="7">
        <f>1000*IFERROR(VLOOKUP($A8&amp;CY$1,'Short Labels'!$B$1:$N$8042,9,0),0)</f>
        <v>79747</v>
      </c>
      <c r="DA8" s="17">
        <f t="shared" si="0"/>
        <v>30</v>
      </c>
    </row>
    <row r="9" spans="1:105" x14ac:dyDescent="0.25">
      <c r="A9" t="s">
        <v>120</v>
      </c>
      <c r="B9">
        <f>VLOOKUP($A9&amp;0,'Short Labels'!$B$1:$N$8042,8,0)</f>
        <v>2018</v>
      </c>
      <c r="C9" s="16">
        <f>1000*IFERROR(VLOOKUP($A9&amp;C$1,'Short Labels'!$B$1:$N$8042,9,0),0)</f>
        <v>4306498</v>
      </c>
      <c r="D9" s="7">
        <f>1000*IFERROR(VLOOKUP($A9&amp;D$1,'Short Labels'!$B$1:$N$8042,9,0),0)</f>
        <v>1132914</v>
      </c>
      <c r="E9" s="7">
        <f>1000*IFERROR(VLOOKUP($A9&amp;E$1,'Short Labels'!$B$1:$N$8042,9,0),0)</f>
        <v>20053</v>
      </c>
      <c r="F9" s="7">
        <f>1000*IFERROR(VLOOKUP($A9&amp;F$1,'Short Labels'!$B$1:$N$8042,9,0),0)</f>
        <v>13304</v>
      </c>
      <c r="G9" s="7">
        <f>1000*IFERROR(VLOOKUP($A9&amp;G$1,'Short Labels'!$B$1:$N$8042,9,0),0)</f>
        <v>0</v>
      </c>
      <c r="H9" s="7">
        <f>1000*IFERROR(VLOOKUP($A9&amp;H$1,'Short Labels'!$B$1:$N$8042,9,0),0)</f>
        <v>0</v>
      </c>
      <c r="I9" s="7">
        <f>1000*IFERROR(VLOOKUP($A9&amp;I$1,'Short Labels'!$B$1:$N$8042,9,0),0)</f>
        <v>0</v>
      </c>
      <c r="J9" s="7">
        <f>1000*IFERROR(VLOOKUP($A9&amp;J$1,'Short Labels'!$B$1:$N$8042,9,0),0)</f>
        <v>221327</v>
      </c>
      <c r="K9" s="7">
        <f>1000*IFERROR(VLOOKUP($A9&amp;K$1,'Short Labels'!$B$1:$N$8042,9,0),0)</f>
        <v>45004</v>
      </c>
      <c r="L9" s="7">
        <f>1000*IFERROR(VLOOKUP($A9&amp;L$1,'Short Labels'!$B$1:$N$8042,9,0),0)</f>
        <v>1234</v>
      </c>
      <c r="M9" s="7">
        <f>1000*IFERROR(VLOOKUP($A9&amp;M$1,'Short Labels'!$B$1:$N$8042,9,0),0)</f>
        <v>165363</v>
      </c>
      <c r="N9" s="7">
        <f>1000*IFERROR(VLOOKUP($A9&amp;N$1,'Short Labels'!$B$1:$N$8042,9,0),0)</f>
        <v>169209</v>
      </c>
      <c r="O9" s="7">
        <f>1000*IFERROR(VLOOKUP($A9&amp;O$1,'Short Labels'!$B$1:$N$8042,9,0),0)</f>
        <v>0</v>
      </c>
      <c r="P9" s="7">
        <f>1000*IFERROR(VLOOKUP($A9&amp;P$1,'Short Labels'!$B$1:$N$8042,9,0),0)</f>
        <v>60878</v>
      </c>
      <c r="Q9" s="7">
        <f>1000*IFERROR(VLOOKUP($A9&amp;Q$1,'Short Labels'!$B$1:$N$8042,9,0),0)</f>
        <v>85781</v>
      </c>
      <c r="R9" s="7">
        <f>1000*IFERROR(VLOOKUP($A9&amp;R$1,'Short Labels'!$B$1:$N$8042,9,0),0)</f>
        <v>3746</v>
      </c>
      <c r="S9" s="7">
        <f>1000*IFERROR(VLOOKUP($A9&amp;S$1,'Short Labels'!$B$1:$N$8042,9,0),0)</f>
        <v>41317</v>
      </c>
      <c r="T9" s="7">
        <f>1000*IFERROR(VLOOKUP($A9&amp;T$1,'Short Labels'!$B$1:$N$8042,9,0),0)</f>
        <v>0</v>
      </c>
      <c r="U9" s="7">
        <f>1000*IFERROR(VLOOKUP($A9&amp;U$1,'Short Labels'!$B$1:$N$8042,9,0),0)</f>
        <v>5886</v>
      </c>
      <c r="V9" s="7">
        <f>1000*IFERROR(VLOOKUP($A9&amp;V$1,'Short Labels'!$B$1:$N$8042,9,0),0)</f>
        <v>0</v>
      </c>
      <c r="W9" s="7">
        <f>1000*IFERROR(VLOOKUP($A9&amp;W$1,'Short Labels'!$B$1:$N$8042,9,0),0)</f>
        <v>5095</v>
      </c>
      <c r="X9" s="7">
        <f>1000*IFERROR(VLOOKUP($A9&amp;X$1,'Short Labels'!$B$1:$N$8042,9,0),0)</f>
        <v>6726</v>
      </c>
      <c r="Y9" s="7">
        <f>1000*IFERROR(VLOOKUP($A9&amp;Y$1,'Short Labels'!$B$1:$N$8042,9,0),0)</f>
        <v>8186.9999999999991</v>
      </c>
      <c r="Z9" s="7">
        <f>1000*IFERROR(VLOOKUP($A9&amp;Z$1,'Short Labels'!$B$1:$N$8042,9,0),0)</f>
        <v>30582</v>
      </c>
      <c r="AA9" s="7">
        <f>1000*IFERROR(VLOOKUP($A9&amp;AA$1,'Short Labels'!$B$1:$N$8042,9,0),0)</f>
        <v>13097</v>
      </c>
      <c r="AB9" s="7">
        <f>1000*IFERROR(VLOOKUP($A9&amp;AB$1,'Short Labels'!$B$1:$N$8042,9,0),0)</f>
        <v>26963</v>
      </c>
      <c r="AC9" s="7">
        <f>1000*IFERROR(VLOOKUP($A9&amp;AC$1,'Short Labels'!$B$1:$N$8042,9,0),0)</f>
        <v>0</v>
      </c>
      <c r="AD9" s="7">
        <f>1000*IFERROR(VLOOKUP($A9&amp;AD$1,'Short Labels'!$B$1:$N$8042,9,0),0)</f>
        <v>3223</v>
      </c>
      <c r="AE9" s="7">
        <f>1000*IFERROR(VLOOKUP($A9&amp;AE$1,'Short Labels'!$B$1:$N$8042,9,0),0)</f>
        <v>0</v>
      </c>
      <c r="AF9" s="7">
        <f>1000*IFERROR(VLOOKUP($A9&amp;AF$1,'Short Labels'!$B$1:$N$8042,9,0),0)</f>
        <v>0</v>
      </c>
      <c r="AG9" s="7">
        <f>1000*IFERROR(VLOOKUP($A9&amp;AG$1,'Short Labels'!$B$1:$N$8042,9,0),0)</f>
        <v>2683</v>
      </c>
      <c r="AH9" s="7">
        <f>1000*IFERROR(VLOOKUP($A9&amp;AH$1,'Short Labels'!$B$1:$N$8042,9,0),0)</f>
        <v>9382</v>
      </c>
      <c r="AI9" s="7">
        <f>1000*IFERROR(VLOOKUP($A9&amp;AI$1,'Short Labels'!$B$1:$N$8042,9,0),0)</f>
        <v>9803</v>
      </c>
      <c r="AJ9" s="7">
        <f>1000*IFERROR(VLOOKUP($A9&amp;AJ$1,'Short Labels'!$B$1:$N$8042,9,0),0)</f>
        <v>10612</v>
      </c>
      <c r="AK9" s="7">
        <f>1000*IFERROR(VLOOKUP($A9&amp;AK$1,'Short Labels'!$B$1:$N$8042,9,0),0)</f>
        <v>0</v>
      </c>
      <c r="AL9" s="7">
        <f>1000*IFERROR(VLOOKUP($A9&amp;AL$1,'Short Labels'!$B$1:$N$8042,9,0),0)</f>
        <v>3778</v>
      </c>
      <c r="AM9" s="7">
        <f>1000*IFERROR(VLOOKUP($A9&amp;AM$1,'Short Labels'!$B$1:$N$8042,9,0),0)</f>
        <v>2658</v>
      </c>
      <c r="AN9" s="7">
        <f>1000*IFERROR(VLOOKUP($A9&amp;AN$1,'Short Labels'!$B$1:$N$8042,9,0),0)</f>
        <v>0</v>
      </c>
      <c r="AO9" s="7">
        <f>1000*IFERROR(VLOOKUP($A9&amp;AO$1,'Short Labels'!$B$1:$N$8042,9,0),0)</f>
        <v>0</v>
      </c>
      <c r="AP9" s="7">
        <f>1000*IFERROR(VLOOKUP($A9&amp;AP$1,'Short Labels'!$B$1:$N$8042,9,0),0)</f>
        <v>0</v>
      </c>
      <c r="AQ9" s="7">
        <f>1000*IFERROR(VLOOKUP($A9&amp;AQ$1,'Short Labels'!$B$1:$N$8042,9,0),0)</f>
        <v>0</v>
      </c>
      <c r="AR9" s="7">
        <f>1000*IFERROR(VLOOKUP($A9&amp;AR$1,'Short Labels'!$B$1:$N$8042,9,0),0)</f>
        <v>99673</v>
      </c>
      <c r="AS9" s="7">
        <f>1000*IFERROR(VLOOKUP($A9&amp;AS$1,'Short Labels'!$B$1:$N$8042,9,0),0)</f>
        <v>9951</v>
      </c>
      <c r="AT9" s="7">
        <f>1000*IFERROR(VLOOKUP($A9&amp;AT$1,'Short Labels'!$B$1:$N$8042,9,0),0)</f>
        <v>39674</v>
      </c>
      <c r="AU9" s="7">
        <f>1000*IFERROR(VLOOKUP($A9&amp;AU$1,'Short Labels'!$B$1:$N$8042,9,0),0)</f>
        <v>0</v>
      </c>
      <c r="AV9" s="7">
        <f>1000*IFERROR(VLOOKUP($A9&amp;AV$1,'Short Labels'!$B$1:$N$8042,9,0),0)</f>
        <v>81464</v>
      </c>
      <c r="AW9" s="7">
        <f>1000*IFERROR(VLOOKUP($A9&amp;AW$1,'Short Labels'!$B$1:$N$8042,9,0),0)</f>
        <v>227625</v>
      </c>
      <c r="AX9" s="7">
        <f>1000*IFERROR(VLOOKUP($A9&amp;AX$1,'Short Labels'!$B$1:$N$8042,9,0),0)</f>
        <v>873940</v>
      </c>
      <c r="AY9" s="7">
        <f>1000*IFERROR(VLOOKUP($A9&amp;AY$1,'Short Labels'!$B$1:$N$8042,9,0),0)</f>
        <v>0</v>
      </c>
      <c r="AZ9" s="7">
        <f>1000*IFERROR(VLOOKUP($A9&amp;AZ$1,'Short Labels'!$B$1:$N$8042,9,0),0)</f>
        <v>64431</v>
      </c>
      <c r="BA9" s="7">
        <f>1000*IFERROR(VLOOKUP($A9&amp;BA$1,'Short Labels'!$B$1:$N$8042,9,0),0)</f>
        <v>0</v>
      </c>
      <c r="BB9" s="7">
        <f>1000*IFERROR(VLOOKUP($A9&amp;BB$1,'Short Labels'!$B$1:$N$8042,9,0),0)</f>
        <v>1506</v>
      </c>
      <c r="BC9" s="7">
        <f>1000*IFERROR(VLOOKUP($A9&amp;BC$1,'Short Labels'!$B$1:$N$8042,9,0),0)</f>
        <v>5261</v>
      </c>
      <c r="BD9" s="7">
        <f>1000*IFERROR(VLOOKUP($A9&amp;BD$1,'Short Labels'!$B$1:$N$8042,9,0),0)</f>
        <v>4776</v>
      </c>
      <c r="BE9" s="7">
        <f>1000*IFERROR(VLOOKUP($A9&amp;BE$1,'Short Labels'!$B$1:$N$8042,9,0),0)</f>
        <v>0</v>
      </c>
      <c r="BF9" s="7">
        <f>1000*IFERROR(VLOOKUP($A9&amp;BF$1,'Short Labels'!$B$1:$N$8042,9,0),0)</f>
        <v>2220</v>
      </c>
      <c r="BG9" s="7">
        <f>1000*IFERROR(VLOOKUP($A9&amp;BG$1,'Short Labels'!$B$1:$N$8042,9,0),0)</f>
        <v>157288</v>
      </c>
      <c r="BH9" s="7">
        <f>1000*IFERROR(VLOOKUP($A9&amp;BH$1,'Short Labels'!$B$1:$N$8042,9,0),0)</f>
        <v>0</v>
      </c>
      <c r="BI9" s="7">
        <f>1000*IFERROR(VLOOKUP($A9&amp;BI$1,'Short Labels'!$B$1:$N$8042,9,0),0)</f>
        <v>0</v>
      </c>
      <c r="BJ9" s="7">
        <f>1000*IFERROR(VLOOKUP($A9&amp;BJ$1,'Short Labels'!$B$1:$N$8042,9,0),0)</f>
        <v>2152</v>
      </c>
      <c r="BK9" s="7">
        <f>1000*IFERROR(VLOOKUP($A9&amp;BK$1,'Short Labels'!$B$1:$N$8042,9,0),0)</f>
        <v>954</v>
      </c>
      <c r="BL9" s="7">
        <f>1000*IFERROR(VLOOKUP($A9&amp;BL$1,'Short Labels'!$B$1:$N$8042,9,0),0)</f>
        <v>3539</v>
      </c>
      <c r="BM9" s="7">
        <f>1000*IFERROR(VLOOKUP($A9&amp;BM$1,'Short Labels'!$B$1:$N$8042,9,0),0)</f>
        <v>2892</v>
      </c>
      <c r="BN9" s="7">
        <f>1000*IFERROR(VLOOKUP($A9&amp;BN$1,'Short Labels'!$B$1:$N$8042,9,0),0)</f>
        <v>5370</v>
      </c>
      <c r="BO9" s="7">
        <f>1000*IFERROR(VLOOKUP($A9&amp;BO$1,'Short Labels'!$B$1:$N$8042,9,0),0)</f>
        <v>9610</v>
      </c>
      <c r="BP9" s="7">
        <f>1000*IFERROR(VLOOKUP($A9&amp;BP$1,'Short Labels'!$B$1:$N$8042,9,0),0)</f>
        <v>809</v>
      </c>
      <c r="BQ9" s="7">
        <f>1000*IFERROR(VLOOKUP($A9&amp;BQ$1,'Short Labels'!$B$1:$N$8042,9,0),0)</f>
        <v>3547</v>
      </c>
      <c r="BR9" s="7">
        <f>1000*IFERROR(VLOOKUP($A9&amp;BR$1,'Short Labels'!$B$1:$N$8042,9,0),0)</f>
        <v>0</v>
      </c>
      <c r="BS9" s="7">
        <f>1000*IFERROR(VLOOKUP($A9&amp;BS$1,'Short Labels'!$B$1:$N$8042,9,0),0)</f>
        <v>3479</v>
      </c>
      <c r="BT9" s="7">
        <f>1000*IFERROR(VLOOKUP($A9&amp;BT$1,'Short Labels'!$B$1:$N$8042,9,0),0)</f>
        <v>9496</v>
      </c>
      <c r="BU9" s="7">
        <f>1000*IFERROR(VLOOKUP($A9&amp;BU$1,'Short Labels'!$B$1:$N$8042,9,0),0)</f>
        <v>9139</v>
      </c>
      <c r="BV9" s="7">
        <f>1000*IFERROR(VLOOKUP($A9&amp;BV$1,'Short Labels'!$B$1:$N$8042,9,0),0)</f>
        <v>4856</v>
      </c>
      <c r="BW9" s="7">
        <f>1000*IFERROR(VLOOKUP($A9&amp;BW$1,'Short Labels'!$B$1:$N$8042,9,0),0)</f>
        <v>2765</v>
      </c>
      <c r="BX9" s="7">
        <f>1000*IFERROR(VLOOKUP($A9&amp;BX$1,'Short Labels'!$B$1:$N$8042,9,0),0)</f>
        <v>1006</v>
      </c>
      <c r="BY9" s="7">
        <f>1000*IFERROR(VLOOKUP($A9&amp;BY$1,'Short Labels'!$B$1:$N$8042,9,0),0)</f>
        <v>7459</v>
      </c>
      <c r="BZ9" s="7">
        <f>1000*IFERROR(VLOOKUP($A9&amp;BZ$1,'Short Labels'!$B$1:$N$8042,9,0),0)</f>
        <v>1578</v>
      </c>
      <c r="CA9" s="7">
        <f>1000*IFERROR(VLOOKUP($A9&amp;CA$1,'Short Labels'!$B$1:$N$8042,9,0),0)</f>
        <v>0</v>
      </c>
      <c r="CB9" s="7">
        <f>1000*IFERROR(VLOOKUP($A9&amp;CB$1,'Short Labels'!$B$1:$N$8042,9,0),0)</f>
        <v>2084</v>
      </c>
      <c r="CC9" s="7">
        <f>1000*IFERROR(VLOOKUP($A9&amp;CC$1,'Short Labels'!$B$1:$N$8042,9,0),0)</f>
        <v>3635</v>
      </c>
      <c r="CD9" s="7">
        <f>1000*IFERROR(VLOOKUP($A9&amp;CD$1,'Short Labels'!$B$1:$N$8042,9,0),0)</f>
        <v>0</v>
      </c>
      <c r="CE9" s="7">
        <f>1000*IFERROR(VLOOKUP($A9&amp;CE$1,'Short Labels'!$B$1:$N$8042,9,0),0)</f>
        <v>40751</v>
      </c>
      <c r="CF9" s="7">
        <f>1000*IFERROR(VLOOKUP($A9&amp;CF$1,'Short Labels'!$B$1:$N$8042,9,0),0)</f>
        <v>34695</v>
      </c>
      <c r="CG9" s="7">
        <f>1000*IFERROR(VLOOKUP($A9&amp;CG$1,'Short Labels'!$B$1:$N$8042,9,0),0)</f>
        <v>15823</v>
      </c>
      <c r="CH9" s="7">
        <f>1000*IFERROR(VLOOKUP($A9&amp;CH$1,'Short Labels'!$B$1:$N$8042,9,0),0)</f>
        <v>0</v>
      </c>
      <c r="CI9" s="7">
        <f>1000*IFERROR(VLOOKUP($A9&amp;CI$1,'Short Labels'!$B$1:$N$8042,9,0),0)</f>
        <v>39688</v>
      </c>
      <c r="CJ9" s="7">
        <f>1000*IFERROR(VLOOKUP($A9&amp;CJ$1,'Short Labels'!$B$1:$N$8042,9,0),0)</f>
        <v>163467</v>
      </c>
      <c r="CK9" s="7">
        <f>1000*IFERROR(VLOOKUP($A9&amp;CK$1,'Short Labels'!$B$1:$N$8042,9,0),0)</f>
        <v>56362</v>
      </c>
      <c r="CL9" s="7">
        <f>1000*IFERROR(VLOOKUP($A9&amp;CL$1,'Short Labels'!$B$1:$N$8042,9,0),0)</f>
        <v>0</v>
      </c>
      <c r="CM9" s="7">
        <f>1000*IFERROR(VLOOKUP($A9&amp;CM$1,'Short Labels'!$B$1:$N$8042,9,0),0)</f>
        <v>0</v>
      </c>
      <c r="CN9" s="7">
        <f>1000*IFERROR(VLOOKUP($A9&amp;CN$1,'Short Labels'!$B$1:$N$8042,9,0),0)</f>
        <v>0</v>
      </c>
      <c r="CO9" s="7">
        <f>1000*IFERROR(VLOOKUP($A9&amp;CO$1,'Short Labels'!$B$1:$N$8042,9,0),0)</f>
        <v>4443</v>
      </c>
      <c r="CP9" s="7">
        <f>1000*IFERROR(VLOOKUP($A9&amp;CP$1,'Short Labels'!$B$1:$N$8042,9,0),0)</f>
        <v>0</v>
      </c>
      <c r="CQ9" s="7">
        <f>1000*IFERROR(VLOOKUP($A9&amp;CQ$1,'Short Labels'!$B$1:$N$8042,9,0),0)</f>
        <v>1530</v>
      </c>
      <c r="CR9" s="7">
        <f>1000*IFERROR(VLOOKUP($A9&amp;CR$1,'Short Labels'!$B$1:$N$8042,9,0),0)</f>
        <v>3042</v>
      </c>
      <c r="CS9" s="7">
        <f>1000*IFERROR(VLOOKUP($A9&amp;CS$1,'Short Labels'!$B$1:$N$8042,9,0),0)</f>
        <v>8807</v>
      </c>
      <c r="CT9" s="7">
        <f>1000*IFERROR(VLOOKUP($A9&amp;CT$1,'Short Labels'!$B$1:$N$8042,9,0),0)</f>
        <v>27979</v>
      </c>
      <c r="CU9" s="7">
        <f>1000*IFERROR(VLOOKUP($A9&amp;CU$1,'Short Labels'!$B$1:$N$8042,9,0),0)</f>
        <v>109650</v>
      </c>
      <c r="CV9" s="7">
        <f>1000*IFERROR(VLOOKUP($A9&amp;CV$1,'Short Labels'!$B$1:$N$8042,9,0),0)</f>
        <v>32876</v>
      </c>
      <c r="CW9" s="7">
        <f>1000*IFERROR(VLOOKUP($A9&amp;CW$1,'Short Labels'!$B$1:$N$8042,9,0),0)</f>
        <v>18409</v>
      </c>
      <c r="CX9" s="7">
        <f>1000*IFERROR(VLOOKUP($A9&amp;CX$1,'Short Labels'!$B$1:$N$8042,9,0),0)</f>
        <v>0</v>
      </c>
      <c r="CY9" s="7">
        <f>1000*IFERROR(VLOOKUP($A9&amp;CY$1,'Short Labels'!$B$1:$N$8042,9,0),0)</f>
        <v>0</v>
      </c>
      <c r="DA9" s="17">
        <f t="shared" si="0"/>
        <v>70</v>
      </c>
    </row>
    <row r="10" spans="1:105" x14ac:dyDescent="0.25">
      <c r="A10" t="s">
        <v>123</v>
      </c>
      <c r="B10">
        <f>VLOOKUP($A10&amp;0,'Short Labels'!$B$1:$N$8042,8,0)</f>
        <v>2017</v>
      </c>
      <c r="C10" s="16">
        <f>1000*IFERROR(VLOOKUP($A10&amp;C$1,'Short Labels'!$B$1:$N$8042,9,0),0)</f>
        <v>60827611</v>
      </c>
      <c r="D10" s="7">
        <f>1000*IFERROR(VLOOKUP($A10&amp;D$1,'Short Labels'!$B$1:$N$8042,9,0),0)</f>
        <v>23360935</v>
      </c>
      <c r="E10" s="7">
        <f>1000*IFERROR(VLOOKUP($A10&amp;E$1,'Short Labels'!$B$1:$N$8042,9,0),0)</f>
        <v>136035</v>
      </c>
      <c r="F10" s="7">
        <f>1000*IFERROR(VLOOKUP($A10&amp;F$1,'Short Labels'!$B$1:$N$8042,9,0),0)</f>
        <v>1195590</v>
      </c>
      <c r="G10" s="7">
        <f>1000*IFERROR(VLOOKUP($A10&amp;G$1,'Short Labels'!$B$1:$N$8042,9,0),0)</f>
        <v>0</v>
      </c>
      <c r="H10" s="7">
        <f>1000*IFERROR(VLOOKUP($A10&amp;H$1,'Short Labels'!$B$1:$N$8042,9,0),0)</f>
        <v>4580</v>
      </c>
      <c r="I10" s="7">
        <f>1000*IFERROR(VLOOKUP($A10&amp;I$1,'Short Labels'!$B$1:$N$8042,9,0),0)</f>
        <v>0</v>
      </c>
      <c r="J10" s="7">
        <f>1000*IFERROR(VLOOKUP($A10&amp;J$1,'Short Labels'!$B$1:$N$8042,9,0),0)</f>
        <v>0</v>
      </c>
      <c r="K10" s="7">
        <f>1000*IFERROR(VLOOKUP($A10&amp;K$1,'Short Labels'!$B$1:$N$8042,9,0),0)</f>
        <v>91668</v>
      </c>
      <c r="L10" s="7">
        <f>1000*IFERROR(VLOOKUP($A10&amp;L$1,'Short Labels'!$B$1:$N$8042,9,0),0)</f>
        <v>0</v>
      </c>
      <c r="M10" s="7">
        <f>1000*IFERROR(VLOOKUP($A10&amp;M$1,'Short Labels'!$B$1:$N$8042,9,0),0)</f>
        <v>684132</v>
      </c>
      <c r="N10" s="7">
        <f>1000*IFERROR(VLOOKUP($A10&amp;N$1,'Short Labels'!$B$1:$N$8042,9,0),0)</f>
        <v>29165</v>
      </c>
      <c r="O10" s="7">
        <f>1000*IFERROR(VLOOKUP($A10&amp;O$1,'Short Labels'!$B$1:$N$8042,9,0),0)</f>
        <v>80572</v>
      </c>
      <c r="P10" s="7">
        <f>1000*IFERROR(VLOOKUP($A10&amp;P$1,'Short Labels'!$B$1:$N$8042,9,0),0)</f>
        <v>1409219</v>
      </c>
      <c r="Q10" s="7">
        <f>1000*IFERROR(VLOOKUP($A10&amp;Q$1,'Short Labels'!$B$1:$N$8042,9,0),0)</f>
        <v>3315095</v>
      </c>
      <c r="R10" s="7">
        <f>1000*IFERROR(VLOOKUP($A10&amp;R$1,'Short Labels'!$B$1:$N$8042,9,0),0)</f>
        <v>138933</v>
      </c>
      <c r="S10" s="7">
        <f>1000*IFERROR(VLOOKUP($A10&amp;S$1,'Short Labels'!$B$1:$N$8042,9,0),0)</f>
        <v>450568</v>
      </c>
      <c r="T10" s="7">
        <f>1000*IFERROR(VLOOKUP($A10&amp;T$1,'Short Labels'!$B$1:$N$8042,9,0),0)</f>
        <v>72893</v>
      </c>
      <c r="U10" s="7">
        <f>1000*IFERROR(VLOOKUP($A10&amp;U$1,'Short Labels'!$B$1:$N$8042,9,0),0)</f>
        <v>53634</v>
      </c>
      <c r="V10" s="7">
        <f>1000*IFERROR(VLOOKUP($A10&amp;V$1,'Short Labels'!$B$1:$N$8042,9,0),0)</f>
        <v>4289</v>
      </c>
      <c r="W10" s="7">
        <f>1000*IFERROR(VLOOKUP($A10&amp;W$1,'Short Labels'!$B$1:$N$8042,9,0),0)</f>
        <v>76371</v>
      </c>
      <c r="X10" s="7">
        <f>1000*IFERROR(VLOOKUP($A10&amp;X$1,'Short Labels'!$B$1:$N$8042,9,0),0)</f>
        <v>176867</v>
      </c>
      <c r="Y10" s="7">
        <f>1000*IFERROR(VLOOKUP($A10&amp;Y$1,'Short Labels'!$B$1:$N$8042,9,0),0)</f>
        <v>164208</v>
      </c>
      <c r="Z10" s="7">
        <f>1000*IFERROR(VLOOKUP($A10&amp;Z$1,'Short Labels'!$B$1:$N$8042,9,0),0)</f>
        <v>526909</v>
      </c>
      <c r="AA10" s="7">
        <f>1000*IFERROR(VLOOKUP($A10&amp;AA$1,'Short Labels'!$B$1:$N$8042,9,0),0)</f>
        <v>92302</v>
      </c>
      <c r="AB10" s="7">
        <f>1000*IFERROR(VLOOKUP($A10&amp;AB$1,'Short Labels'!$B$1:$N$8042,9,0),0)</f>
        <v>316558</v>
      </c>
      <c r="AC10" s="7">
        <f>1000*IFERROR(VLOOKUP($A10&amp;AC$1,'Short Labels'!$B$1:$N$8042,9,0),0)</f>
        <v>16976</v>
      </c>
      <c r="AD10" s="7">
        <f>1000*IFERROR(VLOOKUP($A10&amp;AD$1,'Short Labels'!$B$1:$N$8042,9,0),0)</f>
        <v>84893</v>
      </c>
      <c r="AE10" s="7">
        <f>1000*IFERROR(VLOOKUP($A10&amp;AE$1,'Short Labels'!$B$1:$N$8042,9,0),0)</f>
        <v>10934</v>
      </c>
      <c r="AF10" s="7">
        <f>1000*IFERROR(VLOOKUP($A10&amp;AF$1,'Short Labels'!$B$1:$N$8042,9,0),0)</f>
        <v>13839</v>
      </c>
      <c r="AG10" s="7">
        <f>1000*IFERROR(VLOOKUP($A10&amp;AG$1,'Short Labels'!$B$1:$N$8042,9,0),0)</f>
        <v>40424</v>
      </c>
      <c r="AH10" s="7">
        <f>1000*IFERROR(VLOOKUP($A10&amp;AH$1,'Short Labels'!$B$1:$N$8042,9,0),0)</f>
        <v>776897</v>
      </c>
      <c r="AI10" s="7">
        <f>1000*IFERROR(VLOOKUP($A10&amp;AI$1,'Short Labels'!$B$1:$N$8042,9,0),0)</f>
        <v>187156</v>
      </c>
      <c r="AJ10" s="7">
        <f>1000*IFERROR(VLOOKUP($A10&amp;AJ$1,'Short Labels'!$B$1:$N$8042,9,0),0)</f>
        <v>45043</v>
      </c>
      <c r="AK10" s="7">
        <f>1000*IFERROR(VLOOKUP($A10&amp;AK$1,'Short Labels'!$B$1:$N$8042,9,0),0)</f>
        <v>0</v>
      </c>
      <c r="AL10" s="7">
        <f>1000*IFERROR(VLOOKUP($A10&amp;AL$1,'Short Labels'!$B$1:$N$8042,9,0),0)</f>
        <v>101967</v>
      </c>
      <c r="AM10" s="7">
        <f>1000*IFERROR(VLOOKUP($A10&amp;AM$1,'Short Labels'!$B$1:$N$8042,9,0),0)</f>
        <v>13585</v>
      </c>
      <c r="AN10" s="7">
        <f>1000*IFERROR(VLOOKUP($A10&amp;AN$1,'Short Labels'!$B$1:$N$8042,9,0),0)</f>
        <v>0</v>
      </c>
      <c r="AO10" s="7">
        <f>1000*IFERROR(VLOOKUP($A10&amp;AO$1,'Short Labels'!$B$1:$N$8042,9,0),0)</f>
        <v>5356</v>
      </c>
      <c r="AP10" s="7">
        <f>1000*IFERROR(VLOOKUP($A10&amp;AP$1,'Short Labels'!$B$1:$N$8042,9,0),0)</f>
        <v>0</v>
      </c>
      <c r="AQ10" s="7">
        <f>1000*IFERROR(VLOOKUP($A10&amp;AQ$1,'Short Labels'!$B$1:$N$8042,9,0),0)</f>
        <v>0</v>
      </c>
      <c r="AR10" s="7">
        <f>1000*IFERROR(VLOOKUP($A10&amp;AR$1,'Short Labels'!$B$1:$N$8042,9,0),0)</f>
        <v>2450870</v>
      </c>
      <c r="AS10" s="7">
        <f>1000*IFERROR(VLOOKUP($A10&amp;AS$1,'Short Labels'!$B$1:$N$8042,9,0),0)</f>
        <v>406647</v>
      </c>
      <c r="AT10" s="7">
        <f>1000*IFERROR(VLOOKUP($A10&amp;AT$1,'Short Labels'!$B$1:$N$8042,9,0),0)</f>
        <v>574827</v>
      </c>
      <c r="AU10" s="7">
        <f>1000*IFERROR(VLOOKUP($A10&amp;AU$1,'Short Labels'!$B$1:$N$8042,9,0),0)</f>
        <v>0</v>
      </c>
      <c r="AV10" s="7">
        <f>1000*IFERROR(VLOOKUP($A10&amp;AV$1,'Short Labels'!$B$1:$N$8042,9,0),0)</f>
        <v>435237</v>
      </c>
      <c r="AW10" s="7">
        <f>1000*IFERROR(VLOOKUP($A10&amp;AW$1,'Short Labels'!$B$1:$N$8042,9,0),0)</f>
        <v>1635917</v>
      </c>
      <c r="AX10" s="7">
        <f>1000*IFERROR(VLOOKUP($A10&amp;AX$1,'Short Labels'!$B$1:$N$8042,9,0),0)</f>
        <v>6584423</v>
      </c>
      <c r="AY10" s="7">
        <f>1000*IFERROR(VLOOKUP($A10&amp;AY$1,'Short Labels'!$B$1:$N$8042,9,0),0)</f>
        <v>0</v>
      </c>
      <c r="AZ10" s="7">
        <f>1000*IFERROR(VLOOKUP($A10&amp;AZ$1,'Short Labels'!$B$1:$N$8042,9,0),0)</f>
        <v>4830497</v>
      </c>
      <c r="BA10" s="7">
        <f>1000*IFERROR(VLOOKUP($A10&amp;BA$1,'Short Labels'!$B$1:$N$8042,9,0),0)</f>
        <v>169810</v>
      </c>
      <c r="BB10" s="7">
        <f>1000*IFERROR(VLOOKUP($A10&amp;BB$1,'Short Labels'!$B$1:$N$8042,9,0),0)</f>
        <v>10934</v>
      </c>
      <c r="BC10" s="7">
        <f>1000*IFERROR(VLOOKUP($A10&amp;BC$1,'Short Labels'!$B$1:$N$8042,9,0),0)</f>
        <v>184200</v>
      </c>
      <c r="BD10" s="7">
        <f>1000*IFERROR(VLOOKUP($A10&amp;BD$1,'Short Labels'!$B$1:$N$8042,9,0),0)</f>
        <v>41360</v>
      </c>
      <c r="BE10" s="7">
        <f>1000*IFERROR(VLOOKUP($A10&amp;BE$1,'Short Labels'!$B$1:$N$8042,9,0),0)</f>
        <v>0</v>
      </c>
      <c r="BF10" s="7">
        <f>1000*IFERROR(VLOOKUP($A10&amp;BF$1,'Short Labels'!$B$1:$N$8042,9,0),0)</f>
        <v>47756</v>
      </c>
      <c r="BG10" s="7">
        <f>1000*IFERROR(VLOOKUP($A10&amp;BG$1,'Short Labels'!$B$1:$N$8042,9,0),0)</f>
        <v>1110171</v>
      </c>
      <c r="BH10" s="7">
        <f>1000*IFERROR(VLOOKUP($A10&amp;BH$1,'Short Labels'!$B$1:$N$8042,9,0),0)</f>
        <v>0</v>
      </c>
      <c r="BI10" s="7">
        <f>1000*IFERROR(VLOOKUP($A10&amp;BI$1,'Short Labels'!$B$1:$N$8042,9,0),0)</f>
        <v>15903</v>
      </c>
      <c r="BJ10" s="7">
        <f>1000*IFERROR(VLOOKUP($A10&amp;BJ$1,'Short Labels'!$B$1:$N$8042,9,0),0)</f>
        <v>8955</v>
      </c>
      <c r="BK10" s="7">
        <f>1000*IFERROR(VLOOKUP($A10&amp;BK$1,'Short Labels'!$B$1:$N$8042,9,0),0)</f>
        <v>16969</v>
      </c>
      <c r="BL10" s="7">
        <f>1000*IFERROR(VLOOKUP($A10&amp;BL$1,'Short Labels'!$B$1:$N$8042,9,0),0)</f>
        <v>87015</v>
      </c>
      <c r="BM10" s="7">
        <f>1000*IFERROR(VLOOKUP($A10&amp;BM$1,'Short Labels'!$B$1:$N$8042,9,0),0)</f>
        <v>16245.999999999998</v>
      </c>
      <c r="BN10" s="7">
        <f>1000*IFERROR(VLOOKUP($A10&amp;BN$1,'Short Labels'!$B$1:$N$8042,9,0),0)</f>
        <v>22427</v>
      </c>
      <c r="BO10" s="7">
        <f>1000*IFERROR(VLOOKUP($A10&amp;BO$1,'Short Labels'!$B$1:$N$8042,9,0),0)</f>
        <v>328449</v>
      </c>
      <c r="BP10" s="7">
        <f>1000*IFERROR(VLOOKUP($A10&amp;BP$1,'Short Labels'!$B$1:$N$8042,9,0),0)</f>
        <v>65141.000000000007</v>
      </c>
      <c r="BQ10" s="7">
        <f>1000*IFERROR(VLOOKUP($A10&amp;BQ$1,'Short Labels'!$B$1:$N$8042,9,0),0)</f>
        <v>24234</v>
      </c>
      <c r="BR10" s="7">
        <f>1000*IFERROR(VLOOKUP($A10&amp;BR$1,'Short Labels'!$B$1:$N$8042,9,0),0)</f>
        <v>0</v>
      </c>
      <c r="BS10" s="7">
        <f>1000*IFERROR(VLOOKUP($A10&amp;BS$1,'Short Labels'!$B$1:$N$8042,9,0),0)</f>
        <v>112803</v>
      </c>
      <c r="BT10" s="7">
        <f>1000*IFERROR(VLOOKUP($A10&amp;BT$1,'Short Labels'!$B$1:$N$8042,9,0),0)</f>
        <v>134583</v>
      </c>
      <c r="BU10" s="7">
        <f>1000*IFERROR(VLOOKUP($A10&amp;BU$1,'Short Labels'!$B$1:$N$8042,9,0),0)</f>
        <v>19756</v>
      </c>
      <c r="BV10" s="7">
        <f>1000*IFERROR(VLOOKUP($A10&amp;BV$1,'Short Labels'!$B$1:$N$8042,9,0),0)</f>
        <v>22491</v>
      </c>
      <c r="BW10" s="7">
        <f>1000*IFERROR(VLOOKUP($A10&amp;BW$1,'Short Labels'!$B$1:$N$8042,9,0),0)</f>
        <v>2169</v>
      </c>
      <c r="BX10" s="7">
        <f>1000*IFERROR(VLOOKUP($A10&amp;BX$1,'Short Labels'!$B$1:$N$8042,9,0),0)</f>
        <v>16349</v>
      </c>
      <c r="BY10" s="7">
        <f>1000*IFERROR(VLOOKUP($A10&amp;BY$1,'Short Labels'!$B$1:$N$8042,9,0),0)</f>
        <v>42849</v>
      </c>
      <c r="BZ10" s="7">
        <f>1000*IFERROR(VLOOKUP($A10&amp;BZ$1,'Short Labels'!$B$1:$N$8042,9,0),0)</f>
        <v>30488</v>
      </c>
      <c r="CA10" s="7">
        <f>1000*IFERROR(VLOOKUP($A10&amp;CA$1,'Short Labels'!$B$1:$N$8042,9,0),0)</f>
        <v>0</v>
      </c>
      <c r="CB10" s="7">
        <f>1000*IFERROR(VLOOKUP($A10&amp;CB$1,'Short Labels'!$B$1:$N$8042,9,0),0)</f>
        <v>171720</v>
      </c>
      <c r="CC10" s="7">
        <f>1000*IFERROR(VLOOKUP($A10&amp;CC$1,'Short Labels'!$B$1:$N$8042,9,0),0)</f>
        <v>9526</v>
      </c>
      <c r="CD10" s="7">
        <f>1000*IFERROR(VLOOKUP($A10&amp;CD$1,'Short Labels'!$B$1:$N$8042,9,0),0)</f>
        <v>29883</v>
      </c>
      <c r="CE10" s="7">
        <f>1000*IFERROR(VLOOKUP($A10&amp;CE$1,'Short Labels'!$B$1:$N$8042,9,0),0)</f>
        <v>36445</v>
      </c>
      <c r="CF10" s="7">
        <f>1000*IFERROR(VLOOKUP($A10&amp;CF$1,'Short Labels'!$B$1:$N$8042,9,0),0)</f>
        <v>6746</v>
      </c>
      <c r="CG10" s="7">
        <f>1000*IFERROR(VLOOKUP($A10&amp;CG$1,'Short Labels'!$B$1:$N$8042,9,0),0)</f>
        <v>98809</v>
      </c>
      <c r="CH10" s="7">
        <f>1000*IFERROR(VLOOKUP($A10&amp;CH$1,'Short Labels'!$B$1:$N$8042,9,0),0)</f>
        <v>0</v>
      </c>
      <c r="CI10" s="7">
        <f>1000*IFERROR(VLOOKUP($A10&amp;CI$1,'Short Labels'!$B$1:$N$8042,9,0),0)</f>
        <v>967329</v>
      </c>
      <c r="CJ10" s="7">
        <f>1000*IFERROR(VLOOKUP($A10&amp;CJ$1,'Short Labels'!$B$1:$N$8042,9,0),0)</f>
        <v>2187866</v>
      </c>
      <c r="CK10" s="7">
        <f>1000*IFERROR(VLOOKUP($A10&amp;CK$1,'Short Labels'!$B$1:$N$8042,9,0),0)</f>
        <v>496204</v>
      </c>
      <c r="CL10" s="7">
        <f>1000*IFERROR(VLOOKUP($A10&amp;CL$1,'Short Labels'!$B$1:$N$8042,9,0),0)</f>
        <v>6369</v>
      </c>
      <c r="CM10" s="7">
        <f>1000*IFERROR(VLOOKUP($A10&amp;CM$1,'Short Labels'!$B$1:$N$8042,9,0),0)</f>
        <v>0</v>
      </c>
      <c r="CN10" s="7">
        <f>1000*IFERROR(VLOOKUP($A10&amp;CN$1,'Short Labels'!$B$1:$N$8042,9,0),0)</f>
        <v>0</v>
      </c>
      <c r="CO10" s="7">
        <f>1000*IFERROR(VLOOKUP($A10&amp;CO$1,'Short Labels'!$B$1:$N$8042,9,0),0)</f>
        <v>0</v>
      </c>
      <c r="CP10" s="7">
        <f>1000*IFERROR(VLOOKUP($A10&amp;CP$1,'Short Labels'!$B$1:$N$8042,9,0),0)</f>
        <v>2560</v>
      </c>
      <c r="CQ10" s="7">
        <f>1000*IFERROR(VLOOKUP($A10&amp;CQ$1,'Short Labels'!$B$1:$N$8042,9,0),0)</f>
        <v>0</v>
      </c>
      <c r="CR10" s="7">
        <f>1000*IFERROR(VLOOKUP($A10&amp;CR$1,'Short Labels'!$B$1:$N$8042,9,0),0)</f>
        <v>58279</v>
      </c>
      <c r="CS10" s="7">
        <f>1000*IFERROR(VLOOKUP($A10&amp;CS$1,'Short Labels'!$B$1:$N$8042,9,0),0)</f>
        <v>485435</v>
      </c>
      <c r="CT10" s="7">
        <f>1000*IFERROR(VLOOKUP($A10&amp;CT$1,'Short Labels'!$B$1:$N$8042,9,0),0)</f>
        <v>254939</v>
      </c>
      <c r="CU10" s="7">
        <f>1000*IFERROR(VLOOKUP($A10&amp;CU$1,'Short Labels'!$B$1:$N$8042,9,0),0)</f>
        <v>1668040</v>
      </c>
      <c r="CV10" s="7">
        <f>1000*IFERROR(VLOOKUP($A10&amp;CV$1,'Short Labels'!$B$1:$N$8042,9,0),0)</f>
        <v>1206420</v>
      </c>
      <c r="CW10" s="7">
        <f>1000*IFERROR(VLOOKUP($A10&amp;CW$1,'Short Labels'!$B$1:$N$8042,9,0),0)</f>
        <v>0</v>
      </c>
      <c r="CX10" s="7">
        <f>1000*IFERROR(VLOOKUP($A10&amp;CX$1,'Short Labels'!$B$1:$N$8042,9,0),0)</f>
        <v>3939</v>
      </c>
      <c r="CY10" s="7">
        <f>1000*IFERROR(VLOOKUP($A10&amp;CY$1,'Short Labels'!$B$1:$N$8042,9,0),0)</f>
        <v>4464</v>
      </c>
      <c r="DA10" s="17">
        <f t="shared" si="0"/>
        <v>80</v>
      </c>
    </row>
    <row r="11" spans="1:105" x14ac:dyDescent="0.25">
      <c r="A11" t="s">
        <v>124</v>
      </c>
      <c r="B11">
        <f>VLOOKUP($A11&amp;0,'Short Labels'!$B$1:$N$8042,8,0)</f>
        <v>2020</v>
      </c>
      <c r="C11" s="16">
        <f>1000*IFERROR(VLOOKUP($A11&amp;C$1,'Short Labels'!$B$1:$N$8042,9,0),0)</f>
        <v>1173075</v>
      </c>
      <c r="D11" s="7">
        <f>1000*IFERROR(VLOOKUP($A11&amp;D$1,'Short Labels'!$B$1:$N$8042,9,0),0)</f>
        <v>119510</v>
      </c>
      <c r="E11" s="7">
        <f>1000*IFERROR(VLOOKUP($A11&amp;E$1,'Short Labels'!$B$1:$N$8042,9,0),0)</f>
        <v>20573</v>
      </c>
      <c r="F11" s="7">
        <f>1000*IFERROR(VLOOKUP($A11&amp;F$1,'Short Labels'!$B$1:$N$8042,9,0),0)</f>
        <v>445</v>
      </c>
      <c r="G11" s="7">
        <f>1000*IFERROR(VLOOKUP($A11&amp;G$1,'Short Labels'!$B$1:$N$8042,9,0),0)</f>
        <v>0</v>
      </c>
      <c r="H11" s="7">
        <f>1000*IFERROR(VLOOKUP($A11&amp;H$1,'Short Labels'!$B$1:$N$8042,9,0),0)</f>
        <v>11519</v>
      </c>
      <c r="I11" s="7">
        <f>1000*IFERROR(VLOOKUP($A11&amp;I$1,'Short Labels'!$B$1:$N$8042,9,0),0)</f>
        <v>0</v>
      </c>
      <c r="J11" s="7">
        <f>1000*IFERROR(VLOOKUP($A11&amp;J$1,'Short Labels'!$B$1:$N$8042,9,0),0)</f>
        <v>1214</v>
      </c>
      <c r="K11" s="7">
        <f>1000*IFERROR(VLOOKUP($A11&amp;K$1,'Short Labels'!$B$1:$N$8042,9,0),0)</f>
        <v>5950</v>
      </c>
      <c r="L11" s="7">
        <f>1000*IFERROR(VLOOKUP($A11&amp;L$1,'Short Labels'!$B$1:$N$8042,9,0),0)</f>
        <v>394</v>
      </c>
      <c r="M11" s="7">
        <f>1000*IFERROR(VLOOKUP($A11&amp;M$1,'Short Labels'!$B$1:$N$8042,9,0),0)</f>
        <v>34213</v>
      </c>
      <c r="N11" s="7">
        <f>1000*IFERROR(VLOOKUP($A11&amp;N$1,'Short Labels'!$B$1:$N$8042,9,0),0)</f>
        <v>3931</v>
      </c>
      <c r="O11" s="7">
        <f>1000*IFERROR(VLOOKUP($A11&amp;O$1,'Short Labels'!$B$1:$N$8042,9,0),0)</f>
        <v>288</v>
      </c>
      <c r="P11" s="7">
        <f>1000*IFERROR(VLOOKUP($A11&amp;P$1,'Short Labels'!$B$1:$N$8042,9,0),0)</f>
        <v>8665</v>
      </c>
      <c r="Q11" s="7">
        <f>1000*IFERROR(VLOOKUP($A11&amp;Q$1,'Short Labels'!$B$1:$N$8042,9,0),0)</f>
        <v>13604</v>
      </c>
      <c r="R11" s="7">
        <f>1000*IFERROR(VLOOKUP($A11&amp;R$1,'Short Labels'!$B$1:$N$8042,9,0),0)</f>
        <v>16508</v>
      </c>
      <c r="S11" s="7">
        <f>1000*IFERROR(VLOOKUP($A11&amp;S$1,'Short Labels'!$B$1:$N$8042,9,0),0)</f>
        <v>33144</v>
      </c>
      <c r="T11" s="7">
        <f>1000*IFERROR(VLOOKUP($A11&amp;T$1,'Short Labels'!$B$1:$N$8042,9,0),0)</f>
        <v>3649</v>
      </c>
      <c r="U11" s="7">
        <f>1000*IFERROR(VLOOKUP($A11&amp;U$1,'Short Labels'!$B$1:$N$8042,9,0),0)</f>
        <v>3339</v>
      </c>
      <c r="V11" s="7">
        <f>1000*IFERROR(VLOOKUP($A11&amp;V$1,'Short Labels'!$B$1:$N$8042,9,0),0)</f>
        <v>2744</v>
      </c>
      <c r="W11" s="7">
        <f>1000*IFERROR(VLOOKUP($A11&amp;W$1,'Short Labels'!$B$1:$N$8042,9,0),0)</f>
        <v>3039</v>
      </c>
      <c r="X11" s="7">
        <f>1000*IFERROR(VLOOKUP($A11&amp;X$1,'Short Labels'!$B$1:$N$8042,9,0),0)</f>
        <v>3382</v>
      </c>
      <c r="Y11" s="7">
        <f>1000*IFERROR(VLOOKUP($A11&amp;Y$1,'Short Labels'!$B$1:$N$8042,9,0),0)</f>
        <v>9495</v>
      </c>
      <c r="Z11" s="7">
        <f>1000*IFERROR(VLOOKUP($A11&amp;Z$1,'Short Labels'!$B$1:$N$8042,9,0),0)</f>
        <v>9244</v>
      </c>
      <c r="AA11" s="7">
        <f>1000*IFERROR(VLOOKUP($A11&amp;AA$1,'Short Labels'!$B$1:$N$8042,9,0),0)</f>
        <v>8544</v>
      </c>
      <c r="AB11" s="7">
        <f>1000*IFERROR(VLOOKUP($A11&amp;AB$1,'Short Labels'!$B$1:$N$8042,9,0),0)</f>
        <v>23959</v>
      </c>
      <c r="AC11" s="7">
        <f>1000*IFERROR(VLOOKUP($A11&amp;AC$1,'Short Labels'!$B$1:$N$8042,9,0),0)</f>
        <v>1333</v>
      </c>
      <c r="AD11" s="7">
        <f>1000*IFERROR(VLOOKUP($A11&amp;AD$1,'Short Labels'!$B$1:$N$8042,9,0),0)</f>
        <v>3067</v>
      </c>
      <c r="AE11" s="7">
        <f>1000*IFERROR(VLOOKUP($A11&amp;AE$1,'Short Labels'!$B$1:$N$8042,9,0),0)</f>
        <v>2887</v>
      </c>
      <c r="AF11" s="7">
        <f>1000*IFERROR(VLOOKUP($A11&amp;AF$1,'Short Labels'!$B$1:$N$8042,9,0),0)</f>
        <v>5436</v>
      </c>
      <c r="AG11" s="7">
        <f>1000*IFERROR(VLOOKUP($A11&amp;AG$1,'Short Labels'!$B$1:$N$8042,9,0),0)</f>
        <v>2039.0000000000002</v>
      </c>
      <c r="AH11" s="7">
        <f>1000*IFERROR(VLOOKUP($A11&amp;AH$1,'Short Labels'!$B$1:$N$8042,9,0),0)</f>
        <v>15070</v>
      </c>
      <c r="AI11" s="7">
        <f>1000*IFERROR(VLOOKUP($A11&amp;AI$1,'Short Labels'!$B$1:$N$8042,9,0),0)</f>
        <v>11103</v>
      </c>
      <c r="AJ11" s="7">
        <f>1000*IFERROR(VLOOKUP($A11&amp;AJ$1,'Short Labels'!$B$1:$N$8042,9,0),0)</f>
        <v>3276</v>
      </c>
      <c r="AK11" s="7">
        <f>1000*IFERROR(VLOOKUP($A11&amp;AK$1,'Short Labels'!$B$1:$N$8042,9,0),0)</f>
        <v>0</v>
      </c>
      <c r="AL11" s="7">
        <f>1000*IFERROR(VLOOKUP($A11&amp;AL$1,'Short Labels'!$B$1:$N$8042,9,0),0)</f>
        <v>23420</v>
      </c>
      <c r="AM11" s="7">
        <f>1000*IFERROR(VLOOKUP($A11&amp;AM$1,'Short Labels'!$B$1:$N$8042,9,0),0)</f>
        <v>4913</v>
      </c>
      <c r="AN11" s="7">
        <f>1000*IFERROR(VLOOKUP($A11&amp;AN$1,'Short Labels'!$B$1:$N$8042,9,0),0)</f>
        <v>260</v>
      </c>
      <c r="AO11" s="7">
        <f>1000*IFERROR(VLOOKUP($A11&amp;AO$1,'Short Labels'!$B$1:$N$8042,9,0),0)</f>
        <v>9441</v>
      </c>
      <c r="AP11" s="7">
        <f>1000*IFERROR(VLOOKUP($A11&amp;AP$1,'Short Labels'!$B$1:$N$8042,9,0),0)</f>
        <v>1182</v>
      </c>
      <c r="AQ11" s="7">
        <f>1000*IFERROR(VLOOKUP($A11&amp;AQ$1,'Short Labels'!$B$1:$N$8042,9,0),0)</f>
        <v>0</v>
      </c>
      <c r="AR11" s="7">
        <f>1000*IFERROR(VLOOKUP($A11&amp;AR$1,'Short Labels'!$B$1:$N$8042,9,0),0)</f>
        <v>67940</v>
      </c>
      <c r="AS11" s="7">
        <f>1000*IFERROR(VLOOKUP($A11&amp;AS$1,'Short Labels'!$B$1:$N$8042,9,0),0)</f>
        <v>17344</v>
      </c>
      <c r="AT11" s="7">
        <f>1000*IFERROR(VLOOKUP($A11&amp;AT$1,'Short Labels'!$B$1:$N$8042,9,0),0)</f>
        <v>25783</v>
      </c>
      <c r="AU11" s="7">
        <f>1000*IFERROR(VLOOKUP($A11&amp;AU$1,'Short Labels'!$B$1:$N$8042,9,0),0)</f>
        <v>0</v>
      </c>
      <c r="AV11" s="7">
        <f>1000*IFERROR(VLOOKUP($A11&amp;AV$1,'Short Labels'!$B$1:$N$8042,9,0),0)</f>
        <v>15350</v>
      </c>
      <c r="AW11" s="7">
        <f>1000*IFERROR(VLOOKUP($A11&amp;AW$1,'Short Labels'!$B$1:$N$8042,9,0),0)</f>
        <v>19382</v>
      </c>
      <c r="AX11" s="7">
        <f>1000*IFERROR(VLOOKUP($A11&amp;AX$1,'Short Labels'!$B$1:$N$8042,9,0),0)</f>
        <v>124295</v>
      </c>
      <c r="AY11" s="7">
        <f>1000*IFERROR(VLOOKUP($A11&amp;AY$1,'Short Labels'!$B$1:$N$8042,9,0),0)</f>
        <v>0</v>
      </c>
      <c r="AZ11" s="7">
        <f>1000*IFERROR(VLOOKUP($A11&amp;AZ$1,'Short Labels'!$B$1:$N$8042,9,0),0)</f>
        <v>45292</v>
      </c>
      <c r="BA11" s="7">
        <f>1000*IFERROR(VLOOKUP($A11&amp;BA$1,'Short Labels'!$B$1:$N$8042,9,0),0)</f>
        <v>414</v>
      </c>
      <c r="BB11" s="7">
        <f>1000*IFERROR(VLOOKUP($A11&amp;BB$1,'Short Labels'!$B$1:$N$8042,9,0),0)</f>
        <v>930</v>
      </c>
      <c r="BC11" s="7">
        <f>1000*IFERROR(VLOOKUP($A11&amp;BC$1,'Short Labels'!$B$1:$N$8042,9,0),0)</f>
        <v>2644</v>
      </c>
      <c r="BD11" s="7">
        <f>1000*IFERROR(VLOOKUP($A11&amp;BD$1,'Short Labels'!$B$1:$N$8042,9,0),0)</f>
        <v>9794</v>
      </c>
      <c r="BE11" s="7">
        <f>1000*IFERROR(VLOOKUP($A11&amp;BE$1,'Short Labels'!$B$1:$N$8042,9,0),0)</f>
        <v>0</v>
      </c>
      <c r="BF11" s="7">
        <f>1000*IFERROR(VLOOKUP($A11&amp;BF$1,'Short Labels'!$B$1:$N$8042,9,0),0)</f>
        <v>10868</v>
      </c>
      <c r="BG11" s="7">
        <f>1000*IFERROR(VLOOKUP($A11&amp;BG$1,'Short Labels'!$B$1:$N$8042,9,0),0)</f>
        <v>49387</v>
      </c>
      <c r="BH11" s="7">
        <f>1000*IFERROR(VLOOKUP($A11&amp;BH$1,'Short Labels'!$B$1:$N$8042,9,0),0)</f>
        <v>0</v>
      </c>
      <c r="BI11" s="7">
        <f>1000*IFERROR(VLOOKUP($A11&amp;BI$1,'Short Labels'!$B$1:$N$8042,9,0),0)</f>
        <v>2303</v>
      </c>
      <c r="BJ11" s="7">
        <f>1000*IFERROR(VLOOKUP($A11&amp;BJ$1,'Short Labels'!$B$1:$N$8042,9,0),0)</f>
        <v>856</v>
      </c>
      <c r="BK11" s="7">
        <f>1000*IFERROR(VLOOKUP($A11&amp;BK$1,'Short Labels'!$B$1:$N$8042,9,0),0)</f>
        <v>3554</v>
      </c>
      <c r="BL11" s="7">
        <f>1000*IFERROR(VLOOKUP($A11&amp;BL$1,'Short Labels'!$B$1:$N$8042,9,0),0)</f>
        <v>8074.9999999999991</v>
      </c>
      <c r="BM11" s="7">
        <f>1000*IFERROR(VLOOKUP($A11&amp;BM$1,'Short Labels'!$B$1:$N$8042,9,0),0)</f>
        <v>3269</v>
      </c>
      <c r="BN11" s="7">
        <f>1000*IFERROR(VLOOKUP($A11&amp;BN$1,'Short Labels'!$B$1:$N$8042,9,0),0)</f>
        <v>1114</v>
      </c>
      <c r="BO11" s="7">
        <f>1000*IFERROR(VLOOKUP($A11&amp;BO$1,'Short Labels'!$B$1:$N$8042,9,0),0)</f>
        <v>13084</v>
      </c>
      <c r="BP11" s="7">
        <f>1000*IFERROR(VLOOKUP($A11&amp;BP$1,'Short Labels'!$B$1:$N$8042,9,0),0)</f>
        <v>6106</v>
      </c>
      <c r="BQ11" s="7">
        <f>1000*IFERROR(VLOOKUP($A11&amp;BQ$1,'Short Labels'!$B$1:$N$8042,9,0),0)</f>
        <v>1425</v>
      </c>
      <c r="BR11" s="7">
        <f>1000*IFERROR(VLOOKUP($A11&amp;BR$1,'Short Labels'!$B$1:$N$8042,9,0),0)</f>
        <v>0</v>
      </c>
      <c r="BS11" s="7">
        <f>1000*IFERROR(VLOOKUP($A11&amp;BS$1,'Short Labels'!$B$1:$N$8042,9,0),0)</f>
        <v>556</v>
      </c>
      <c r="BT11" s="7">
        <f>1000*IFERROR(VLOOKUP($A11&amp;BT$1,'Short Labels'!$B$1:$N$8042,9,0),0)</f>
        <v>3373</v>
      </c>
      <c r="BU11" s="7">
        <f>1000*IFERROR(VLOOKUP($A11&amp;BU$1,'Short Labels'!$B$1:$N$8042,9,0),0)</f>
        <v>749</v>
      </c>
      <c r="BV11" s="7">
        <f>1000*IFERROR(VLOOKUP($A11&amp;BV$1,'Short Labels'!$B$1:$N$8042,9,0),0)</f>
        <v>4086.0000000000005</v>
      </c>
      <c r="BW11" s="7">
        <f>1000*IFERROR(VLOOKUP($A11&amp;BW$1,'Short Labels'!$B$1:$N$8042,9,0),0)</f>
        <v>1668</v>
      </c>
      <c r="BX11" s="7">
        <f>1000*IFERROR(VLOOKUP($A11&amp;BX$1,'Short Labels'!$B$1:$N$8042,9,0),0)</f>
        <v>1976</v>
      </c>
      <c r="BY11" s="7">
        <f>1000*IFERROR(VLOOKUP($A11&amp;BY$1,'Short Labels'!$B$1:$N$8042,9,0),0)</f>
        <v>2755</v>
      </c>
      <c r="BZ11" s="7">
        <f>1000*IFERROR(VLOOKUP($A11&amp;BZ$1,'Short Labels'!$B$1:$N$8042,9,0),0)</f>
        <v>1877</v>
      </c>
      <c r="CA11" s="7">
        <f>1000*IFERROR(VLOOKUP($A11&amp;CA$1,'Short Labels'!$B$1:$N$8042,9,0),0)</f>
        <v>0</v>
      </c>
      <c r="CB11" s="7">
        <f>1000*IFERROR(VLOOKUP($A11&amp;CB$1,'Short Labels'!$B$1:$N$8042,9,0),0)</f>
        <v>19</v>
      </c>
      <c r="CC11" s="7">
        <f>1000*IFERROR(VLOOKUP($A11&amp;CC$1,'Short Labels'!$B$1:$N$8042,9,0),0)</f>
        <v>431</v>
      </c>
      <c r="CD11" s="7">
        <f>1000*IFERROR(VLOOKUP($A11&amp;CD$1,'Short Labels'!$B$1:$N$8042,9,0),0)</f>
        <v>682</v>
      </c>
      <c r="CE11" s="7">
        <f>1000*IFERROR(VLOOKUP($A11&amp;CE$1,'Short Labels'!$B$1:$N$8042,9,0),0)</f>
        <v>5944</v>
      </c>
      <c r="CF11" s="7">
        <f>1000*IFERROR(VLOOKUP($A11&amp;CF$1,'Short Labels'!$B$1:$N$8042,9,0),0)</f>
        <v>3353</v>
      </c>
      <c r="CG11" s="7">
        <f>1000*IFERROR(VLOOKUP($A11&amp;CG$1,'Short Labels'!$B$1:$N$8042,9,0),0)</f>
        <v>5401</v>
      </c>
      <c r="CH11" s="7">
        <f>1000*IFERROR(VLOOKUP($A11&amp;CH$1,'Short Labels'!$B$1:$N$8042,9,0),0)</f>
        <v>0</v>
      </c>
      <c r="CI11" s="7">
        <f>1000*IFERROR(VLOOKUP($A11&amp;CI$1,'Short Labels'!$B$1:$N$8042,9,0),0)</f>
        <v>84820</v>
      </c>
      <c r="CJ11" s="7">
        <f>1000*IFERROR(VLOOKUP($A11&amp;CJ$1,'Short Labels'!$B$1:$N$8042,9,0),0)</f>
        <v>70028</v>
      </c>
      <c r="CK11" s="7">
        <f>1000*IFERROR(VLOOKUP($A11&amp;CK$1,'Short Labels'!$B$1:$N$8042,9,0),0)</f>
        <v>54456</v>
      </c>
      <c r="CL11" s="7">
        <f>1000*IFERROR(VLOOKUP($A11&amp;CL$1,'Short Labels'!$B$1:$N$8042,9,0),0)</f>
        <v>5541</v>
      </c>
      <c r="CM11" s="7">
        <f>1000*IFERROR(VLOOKUP($A11&amp;CM$1,'Short Labels'!$B$1:$N$8042,9,0),0)</f>
        <v>4011.9999999999995</v>
      </c>
      <c r="CN11" s="7">
        <f>1000*IFERROR(VLOOKUP($A11&amp;CN$1,'Short Labels'!$B$1:$N$8042,9,0),0)</f>
        <v>0</v>
      </c>
      <c r="CO11" s="7">
        <f>1000*IFERROR(VLOOKUP($A11&amp;CO$1,'Short Labels'!$B$1:$N$8042,9,0),0)</f>
        <v>1938</v>
      </c>
      <c r="CP11" s="7">
        <f>1000*IFERROR(VLOOKUP($A11&amp;CP$1,'Short Labels'!$B$1:$N$8042,9,0),0)</f>
        <v>2496</v>
      </c>
      <c r="CQ11" s="7">
        <f>1000*IFERROR(VLOOKUP($A11&amp;CQ$1,'Short Labels'!$B$1:$N$8042,9,0),0)</f>
        <v>11123</v>
      </c>
      <c r="CR11" s="7">
        <f>1000*IFERROR(VLOOKUP($A11&amp;CR$1,'Short Labels'!$B$1:$N$8042,9,0),0)</f>
        <v>2312</v>
      </c>
      <c r="CS11" s="7">
        <f>1000*IFERROR(VLOOKUP($A11&amp;CS$1,'Short Labels'!$B$1:$N$8042,9,0),0)</f>
        <v>5333</v>
      </c>
      <c r="CT11" s="7">
        <f>1000*IFERROR(VLOOKUP($A11&amp;CT$1,'Short Labels'!$B$1:$N$8042,9,0),0)</f>
        <v>1253</v>
      </c>
      <c r="CU11" s="7">
        <f>1000*IFERROR(VLOOKUP($A11&amp;CU$1,'Short Labels'!$B$1:$N$8042,9,0),0)</f>
        <v>32503</v>
      </c>
      <c r="CV11" s="7">
        <f>1000*IFERROR(VLOOKUP($A11&amp;CV$1,'Short Labels'!$B$1:$N$8042,9,0),0)</f>
        <v>2780</v>
      </c>
      <c r="CW11" s="7">
        <f>1000*IFERROR(VLOOKUP($A11&amp;CW$1,'Short Labels'!$B$1:$N$8042,9,0),0)</f>
        <v>246</v>
      </c>
      <c r="CX11" s="7">
        <f>1000*IFERROR(VLOOKUP($A11&amp;CX$1,'Short Labels'!$B$1:$N$8042,9,0),0)</f>
        <v>11381</v>
      </c>
      <c r="CY11" s="7">
        <f>1000*IFERROR(VLOOKUP($A11&amp;CY$1,'Short Labels'!$B$1:$N$8042,9,0),0)</f>
        <v>0</v>
      </c>
      <c r="DA11" s="17">
        <f t="shared" si="0"/>
        <v>87</v>
      </c>
    </row>
    <row r="12" spans="1:105" x14ac:dyDescent="0.25">
      <c r="A12" t="s">
        <v>127</v>
      </c>
      <c r="B12">
        <f>VLOOKUP($A12&amp;0,'Short Labels'!$B$1:$N$8042,8,0)</f>
        <v>2020</v>
      </c>
      <c r="C12" s="16">
        <f>1000*IFERROR(VLOOKUP($A12&amp;C$1,'Short Labels'!$B$1:$N$8042,9,0),0)</f>
        <v>4885412</v>
      </c>
      <c r="D12" s="7">
        <f>1000*IFERROR(VLOOKUP($A12&amp;D$1,'Short Labels'!$B$1:$N$8042,9,0),0)</f>
        <v>431569</v>
      </c>
      <c r="E12" s="7">
        <f>1000*IFERROR(VLOOKUP($A12&amp;E$1,'Short Labels'!$B$1:$N$8042,9,0),0)</f>
        <v>97932</v>
      </c>
      <c r="F12" s="7">
        <f>1000*IFERROR(VLOOKUP($A12&amp;F$1,'Short Labels'!$B$1:$N$8042,9,0),0)</f>
        <v>2380</v>
      </c>
      <c r="G12" s="7">
        <f>1000*IFERROR(VLOOKUP($A12&amp;G$1,'Short Labels'!$B$1:$N$8042,9,0),0)</f>
        <v>0</v>
      </c>
      <c r="H12" s="7">
        <f>1000*IFERROR(VLOOKUP($A12&amp;H$1,'Short Labels'!$B$1:$N$8042,9,0),0)</f>
        <v>0</v>
      </c>
      <c r="I12" s="7">
        <f>1000*IFERROR(VLOOKUP($A12&amp;I$1,'Short Labels'!$B$1:$N$8042,9,0),0)</f>
        <v>6393</v>
      </c>
      <c r="J12" s="7">
        <f>1000*IFERROR(VLOOKUP($A12&amp;J$1,'Short Labels'!$B$1:$N$8042,9,0),0)</f>
        <v>0</v>
      </c>
      <c r="K12" s="7">
        <f>1000*IFERROR(VLOOKUP($A12&amp;K$1,'Short Labels'!$B$1:$N$8042,9,0),0)</f>
        <v>21597</v>
      </c>
      <c r="L12" s="7">
        <f>1000*IFERROR(VLOOKUP($A12&amp;L$1,'Short Labels'!$B$1:$N$8042,9,0),0)</f>
        <v>1544</v>
      </c>
      <c r="M12" s="7">
        <f>1000*IFERROR(VLOOKUP($A12&amp;M$1,'Short Labels'!$B$1:$N$8042,9,0),0)</f>
        <v>163661</v>
      </c>
      <c r="N12" s="7">
        <f>1000*IFERROR(VLOOKUP($A12&amp;N$1,'Short Labels'!$B$1:$N$8042,9,0),0)</f>
        <v>13035</v>
      </c>
      <c r="O12" s="7">
        <f>1000*IFERROR(VLOOKUP($A12&amp;O$1,'Short Labels'!$B$1:$N$8042,9,0),0)</f>
        <v>0</v>
      </c>
      <c r="P12" s="7">
        <f>1000*IFERROR(VLOOKUP($A12&amp;P$1,'Short Labels'!$B$1:$N$8042,9,0),0)</f>
        <v>19724</v>
      </c>
      <c r="Q12" s="7">
        <f>1000*IFERROR(VLOOKUP($A12&amp;Q$1,'Short Labels'!$B$1:$N$8042,9,0),0)</f>
        <v>49939</v>
      </c>
      <c r="R12" s="7">
        <f>1000*IFERROR(VLOOKUP($A12&amp;R$1,'Short Labels'!$B$1:$N$8042,9,0),0)</f>
        <v>9692</v>
      </c>
      <c r="S12" s="7">
        <f>1000*IFERROR(VLOOKUP($A12&amp;S$1,'Short Labels'!$B$1:$N$8042,9,0),0)</f>
        <v>57253</v>
      </c>
      <c r="T12" s="7">
        <f>1000*IFERROR(VLOOKUP($A12&amp;T$1,'Short Labels'!$B$1:$N$8042,9,0),0)</f>
        <v>18934</v>
      </c>
      <c r="U12" s="7">
        <f>1000*IFERROR(VLOOKUP($A12&amp;U$1,'Short Labels'!$B$1:$N$8042,9,0),0)</f>
        <v>14738</v>
      </c>
      <c r="V12" s="7">
        <f>1000*IFERROR(VLOOKUP($A12&amp;V$1,'Short Labels'!$B$1:$N$8042,9,0),0)</f>
        <v>14509</v>
      </c>
      <c r="W12" s="7">
        <f>1000*IFERROR(VLOOKUP($A12&amp;W$1,'Short Labels'!$B$1:$N$8042,9,0),0)</f>
        <v>30452</v>
      </c>
      <c r="X12" s="7">
        <f>1000*IFERROR(VLOOKUP($A12&amp;X$1,'Short Labels'!$B$1:$N$8042,9,0),0)</f>
        <v>12941</v>
      </c>
      <c r="Y12" s="7">
        <f>1000*IFERROR(VLOOKUP($A12&amp;Y$1,'Short Labels'!$B$1:$N$8042,9,0),0)</f>
        <v>37283</v>
      </c>
      <c r="Z12" s="7">
        <f>1000*IFERROR(VLOOKUP($A12&amp;Z$1,'Short Labels'!$B$1:$N$8042,9,0),0)</f>
        <v>80331</v>
      </c>
      <c r="AA12" s="7">
        <f>1000*IFERROR(VLOOKUP($A12&amp;AA$1,'Short Labels'!$B$1:$N$8042,9,0),0)</f>
        <v>16423</v>
      </c>
      <c r="AB12" s="7">
        <f>1000*IFERROR(VLOOKUP($A12&amp;AB$1,'Short Labels'!$B$1:$N$8042,9,0),0)</f>
        <v>43480</v>
      </c>
      <c r="AC12" s="7">
        <f>1000*IFERROR(VLOOKUP($A12&amp;AC$1,'Short Labels'!$B$1:$N$8042,9,0),0)</f>
        <v>28220</v>
      </c>
      <c r="AD12" s="7">
        <f>1000*IFERROR(VLOOKUP($A12&amp;AD$1,'Short Labels'!$B$1:$N$8042,9,0),0)</f>
        <v>32089</v>
      </c>
      <c r="AE12" s="7">
        <f>1000*IFERROR(VLOOKUP($A12&amp;AE$1,'Short Labels'!$B$1:$N$8042,9,0),0)</f>
        <v>99027</v>
      </c>
      <c r="AF12" s="7">
        <f>1000*IFERROR(VLOOKUP($A12&amp;AF$1,'Short Labels'!$B$1:$N$8042,9,0),0)</f>
        <v>47487</v>
      </c>
      <c r="AG12" s="7">
        <f>1000*IFERROR(VLOOKUP($A12&amp;AG$1,'Short Labels'!$B$1:$N$8042,9,0),0)</f>
        <v>7220</v>
      </c>
      <c r="AH12" s="7">
        <f>1000*IFERROR(VLOOKUP($A12&amp;AH$1,'Short Labels'!$B$1:$N$8042,9,0),0)</f>
        <v>32790</v>
      </c>
      <c r="AI12" s="7">
        <f>1000*IFERROR(VLOOKUP($A12&amp;AI$1,'Short Labels'!$B$1:$N$8042,9,0),0)</f>
        <v>10361</v>
      </c>
      <c r="AJ12" s="7">
        <f>1000*IFERROR(VLOOKUP($A12&amp;AJ$1,'Short Labels'!$B$1:$N$8042,9,0),0)</f>
        <v>27486</v>
      </c>
      <c r="AK12" s="7">
        <f>1000*IFERROR(VLOOKUP($A12&amp;AK$1,'Short Labels'!$B$1:$N$8042,9,0),0)</f>
        <v>0</v>
      </c>
      <c r="AL12" s="7">
        <f>1000*IFERROR(VLOOKUP($A12&amp;AL$1,'Short Labels'!$B$1:$N$8042,9,0),0)</f>
        <v>189665</v>
      </c>
      <c r="AM12" s="7">
        <f>1000*IFERROR(VLOOKUP($A12&amp;AM$1,'Short Labels'!$B$1:$N$8042,9,0),0)</f>
        <v>16729</v>
      </c>
      <c r="AN12" s="7">
        <f>1000*IFERROR(VLOOKUP($A12&amp;AN$1,'Short Labels'!$B$1:$N$8042,9,0),0)</f>
        <v>2837</v>
      </c>
      <c r="AO12" s="7">
        <f>1000*IFERROR(VLOOKUP($A12&amp;AO$1,'Short Labels'!$B$1:$N$8042,9,0),0)</f>
        <v>12930</v>
      </c>
      <c r="AP12" s="7">
        <f>1000*IFERROR(VLOOKUP($A12&amp;AP$1,'Short Labels'!$B$1:$N$8042,9,0),0)</f>
        <v>0</v>
      </c>
      <c r="AQ12" s="7">
        <f>1000*IFERROR(VLOOKUP($A12&amp;AQ$1,'Short Labels'!$B$1:$N$8042,9,0),0)</f>
        <v>0</v>
      </c>
      <c r="AR12" s="7">
        <f>1000*IFERROR(VLOOKUP($A12&amp;AR$1,'Short Labels'!$B$1:$N$8042,9,0),0)</f>
        <v>227969</v>
      </c>
      <c r="AS12" s="7">
        <f>1000*IFERROR(VLOOKUP($A12&amp;AS$1,'Short Labels'!$B$1:$N$8042,9,0),0)</f>
        <v>49779</v>
      </c>
      <c r="AT12" s="7">
        <f>1000*IFERROR(VLOOKUP($A12&amp;AT$1,'Short Labels'!$B$1:$N$8042,9,0),0)</f>
        <v>95612</v>
      </c>
      <c r="AU12" s="7">
        <f>1000*IFERROR(VLOOKUP($A12&amp;AU$1,'Short Labels'!$B$1:$N$8042,9,0),0)</f>
        <v>0</v>
      </c>
      <c r="AV12" s="7">
        <f>1000*IFERROR(VLOOKUP($A12&amp;AV$1,'Short Labels'!$B$1:$N$8042,9,0),0)</f>
        <v>63721</v>
      </c>
      <c r="AW12" s="7">
        <f>1000*IFERROR(VLOOKUP($A12&amp;AW$1,'Short Labels'!$B$1:$N$8042,9,0),0)</f>
        <v>77318</v>
      </c>
      <c r="AX12" s="7">
        <f>1000*IFERROR(VLOOKUP($A12&amp;AX$1,'Short Labels'!$B$1:$N$8042,9,0),0)</f>
        <v>551902</v>
      </c>
      <c r="AY12" s="7">
        <f>1000*IFERROR(VLOOKUP($A12&amp;AY$1,'Short Labels'!$B$1:$N$8042,9,0),0)</f>
        <v>0</v>
      </c>
      <c r="AZ12" s="7">
        <f>1000*IFERROR(VLOOKUP($A12&amp;AZ$1,'Short Labels'!$B$1:$N$8042,9,0),0)</f>
        <v>278930</v>
      </c>
      <c r="BA12" s="7">
        <f>1000*IFERROR(VLOOKUP($A12&amp;BA$1,'Short Labels'!$B$1:$N$8042,9,0),0)</f>
        <v>0</v>
      </c>
      <c r="BB12" s="7">
        <f>1000*IFERROR(VLOOKUP($A12&amp;BB$1,'Short Labels'!$B$1:$N$8042,9,0),0)</f>
        <v>5362</v>
      </c>
      <c r="BC12" s="7">
        <f>1000*IFERROR(VLOOKUP($A12&amp;BC$1,'Short Labels'!$B$1:$N$8042,9,0),0)</f>
        <v>27630</v>
      </c>
      <c r="BD12" s="7">
        <f>1000*IFERROR(VLOOKUP($A12&amp;BD$1,'Short Labels'!$B$1:$N$8042,9,0),0)</f>
        <v>28826</v>
      </c>
      <c r="BE12" s="7">
        <f>1000*IFERROR(VLOOKUP($A12&amp;BE$1,'Short Labels'!$B$1:$N$8042,9,0),0)</f>
        <v>0</v>
      </c>
      <c r="BF12" s="7">
        <f>1000*IFERROR(VLOOKUP($A12&amp;BF$1,'Short Labels'!$B$1:$N$8042,9,0),0)</f>
        <v>17219</v>
      </c>
      <c r="BG12" s="7">
        <f>1000*IFERROR(VLOOKUP($A12&amp;BG$1,'Short Labels'!$B$1:$N$8042,9,0),0)</f>
        <v>77650</v>
      </c>
      <c r="BH12" s="7">
        <f>1000*IFERROR(VLOOKUP($A12&amp;BH$1,'Short Labels'!$B$1:$N$8042,9,0),0)</f>
        <v>0</v>
      </c>
      <c r="BI12" s="7">
        <f>1000*IFERROR(VLOOKUP($A12&amp;BI$1,'Short Labels'!$B$1:$N$8042,9,0),0)</f>
        <v>14031</v>
      </c>
      <c r="BJ12" s="7">
        <f>1000*IFERROR(VLOOKUP($A12&amp;BJ$1,'Short Labels'!$B$1:$N$8042,9,0),0)</f>
        <v>3189</v>
      </c>
      <c r="BK12" s="7">
        <f>1000*IFERROR(VLOOKUP($A12&amp;BK$1,'Short Labels'!$B$1:$N$8042,9,0),0)</f>
        <v>3004</v>
      </c>
      <c r="BL12" s="7">
        <f>1000*IFERROR(VLOOKUP($A12&amp;BL$1,'Short Labels'!$B$1:$N$8042,9,0),0)</f>
        <v>27646</v>
      </c>
      <c r="BM12" s="7">
        <f>1000*IFERROR(VLOOKUP($A12&amp;BM$1,'Short Labels'!$B$1:$N$8042,9,0),0)</f>
        <v>69378</v>
      </c>
      <c r="BN12" s="7">
        <f>1000*IFERROR(VLOOKUP($A12&amp;BN$1,'Short Labels'!$B$1:$N$8042,9,0),0)</f>
        <v>5293</v>
      </c>
      <c r="BO12" s="7">
        <f>1000*IFERROR(VLOOKUP($A12&amp;BO$1,'Short Labels'!$B$1:$N$8042,9,0),0)</f>
        <v>54416</v>
      </c>
      <c r="BP12" s="7">
        <f>1000*IFERROR(VLOOKUP($A12&amp;BP$1,'Short Labels'!$B$1:$N$8042,9,0),0)</f>
        <v>13561</v>
      </c>
      <c r="BQ12" s="7">
        <f>1000*IFERROR(VLOOKUP($A12&amp;BQ$1,'Short Labels'!$B$1:$N$8042,9,0),0)</f>
        <v>1345</v>
      </c>
      <c r="BR12" s="7">
        <f>1000*IFERROR(VLOOKUP($A12&amp;BR$1,'Short Labels'!$B$1:$N$8042,9,0),0)</f>
        <v>0</v>
      </c>
      <c r="BS12" s="7">
        <f>1000*IFERROR(VLOOKUP($A12&amp;BS$1,'Short Labels'!$B$1:$N$8042,9,0),0)</f>
        <v>30660</v>
      </c>
      <c r="BT12" s="7">
        <f>1000*IFERROR(VLOOKUP($A12&amp;BT$1,'Short Labels'!$B$1:$N$8042,9,0),0)</f>
        <v>21144</v>
      </c>
      <c r="BU12" s="7">
        <f>1000*IFERROR(VLOOKUP($A12&amp;BU$1,'Short Labels'!$B$1:$N$8042,9,0),0)</f>
        <v>4692</v>
      </c>
      <c r="BV12" s="7">
        <f>1000*IFERROR(VLOOKUP($A12&amp;BV$1,'Short Labels'!$B$1:$N$8042,9,0),0)</f>
        <v>26140</v>
      </c>
      <c r="BW12" s="7">
        <f>1000*IFERROR(VLOOKUP($A12&amp;BW$1,'Short Labels'!$B$1:$N$8042,9,0),0)</f>
        <v>14629</v>
      </c>
      <c r="BX12" s="7">
        <f>1000*IFERROR(VLOOKUP($A12&amp;BX$1,'Short Labels'!$B$1:$N$8042,9,0),0)</f>
        <v>14478</v>
      </c>
      <c r="BY12" s="7">
        <f>1000*IFERROR(VLOOKUP($A12&amp;BY$1,'Short Labels'!$B$1:$N$8042,9,0),0)</f>
        <v>9563</v>
      </c>
      <c r="BZ12" s="7">
        <f>1000*IFERROR(VLOOKUP($A12&amp;BZ$1,'Short Labels'!$B$1:$N$8042,9,0),0)</f>
        <v>13613</v>
      </c>
      <c r="CA12" s="7">
        <f>1000*IFERROR(VLOOKUP($A12&amp;CA$1,'Short Labels'!$B$1:$N$8042,9,0),0)</f>
        <v>0</v>
      </c>
      <c r="CB12" s="7">
        <f>1000*IFERROR(VLOOKUP($A12&amp;CB$1,'Short Labels'!$B$1:$N$8042,9,0),0)</f>
        <v>2589</v>
      </c>
      <c r="CC12" s="7">
        <f>1000*IFERROR(VLOOKUP($A12&amp;CC$1,'Short Labels'!$B$1:$N$8042,9,0),0)</f>
        <v>886</v>
      </c>
      <c r="CD12" s="7">
        <f>1000*IFERROR(VLOOKUP($A12&amp;CD$1,'Short Labels'!$B$1:$N$8042,9,0),0)</f>
        <v>6640</v>
      </c>
      <c r="CE12" s="7">
        <f>1000*IFERROR(VLOOKUP($A12&amp;CE$1,'Short Labels'!$B$1:$N$8042,9,0),0)</f>
        <v>28320</v>
      </c>
      <c r="CF12" s="7">
        <f>1000*IFERROR(VLOOKUP($A12&amp;CF$1,'Short Labels'!$B$1:$N$8042,9,0),0)</f>
        <v>42274</v>
      </c>
      <c r="CG12" s="7">
        <f>1000*IFERROR(VLOOKUP($A12&amp;CG$1,'Short Labels'!$B$1:$N$8042,9,0),0)</f>
        <v>4646</v>
      </c>
      <c r="CH12" s="7">
        <f>1000*IFERROR(VLOOKUP($A12&amp;CH$1,'Short Labels'!$B$1:$N$8042,9,0),0)</f>
        <v>0</v>
      </c>
      <c r="CI12" s="7">
        <f>1000*IFERROR(VLOOKUP($A12&amp;CI$1,'Short Labels'!$B$1:$N$8042,9,0),0)</f>
        <v>211029</v>
      </c>
      <c r="CJ12" s="7">
        <f>1000*IFERROR(VLOOKUP($A12&amp;CJ$1,'Short Labels'!$B$1:$N$8042,9,0),0)</f>
        <v>519159.99999999994</v>
      </c>
      <c r="CK12" s="7">
        <f>1000*IFERROR(VLOOKUP($A12&amp;CK$1,'Short Labels'!$B$1:$N$8042,9,0),0)</f>
        <v>320090</v>
      </c>
      <c r="CL12" s="7">
        <f>1000*IFERROR(VLOOKUP($A12&amp;CL$1,'Short Labels'!$B$1:$N$8042,9,0),0)</f>
        <v>28961</v>
      </c>
      <c r="CM12" s="7">
        <f>1000*IFERROR(VLOOKUP($A12&amp;CM$1,'Short Labels'!$B$1:$N$8042,9,0),0)</f>
        <v>41931</v>
      </c>
      <c r="CN12" s="7">
        <f>1000*IFERROR(VLOOKUP($A12&amp;CN$1,'Short Labels'!$B$1:$N$8042,9,0),0)</f>
        <v>0</v>
      </c>
      <c r="CO12" s="7">
        <f>1000*IFERROR(VLOOKUP($A12&amp;CO$1,'Short Labels'!$B$1:$N$8042,9,0),0)</f>
        <v>25590</v>
      </c>
      <c r="CP12" s="7">
        <f>1000*IFERROR(VLOOKUP($A12&amp;CP$1,'Short Labels'!$B$1:$N$8042,9,0),0)</f>
        <v>26144</v>
      </c>
      <c r="CQ12" s="7">
        <f>1000*IFERROR(VLOOKUP($A12&amp;CQ$1,'Short Labels'!$B$1:$N$8042,9,0),0)</f>
        <v>3313</v>
      </c>
      <c r="CR12" s="7">
        <f>1000*IFERROR(VLOOKUP($A12&amp;CR$1,'Short Labels'!$B$1:$N$8042,9,0),0)</f>
        <v>30969</v>
      </c>
      <c r="CS12" s="7">
        <f>1000*IFERROR(VLOOKUP($A12&amp;CS$1,'Short Labels'!$B$1:$N$8042,9,0),0)</f>
        <v>15540</v>
      </c>
      <c r="CT12" s="7">
        <f>1000*IFERROR(VLOOKUP($A12&amp;CT$1,'Short Labels'!$B$1:$N$8042,9,0),0)</f>
        <v>16566</v>
      </c>
      <c r="CU12" s="7">
        <f>1000*IFERROR(VLOOKUP($A12&amp;CU$1,'Short Labels'!$B$1:$N$8042,9,0),0)</f>
        <v>59052</v>
      </c>
      <c r="CV12" s="7">
        <f>1000*IFERROR(VLOOKUP($A12&amp;CV$1,'Short Labels'!$B$1:$N$8042,9,0),0)</f>
        <v>16184.000000000002</v>
      </c>
      <c r="CW12" s="7">
        <f>1000*IFERROR(VLOOKUP($A12&amp;CW$1,'Short Labels'!$B$1:$N$8042,9,0),0)</f>
        <v>2380</v>
      </c>
      <c r="CX12" s="7">
        <f>1000*IFERROR(VLOOKUP($A12&amp;CX$1,'Short Labels'!$B$1:$N$8042,9,0),0)</f>
        <v>0</v>
      </c>
      <c r="CY12" s="7">
        <f>1000*IFERROR(VLOOKUP($A12&amp;CY$1,'Short Labels'!$B$1:$N$8042,9,0),0)</f>
        <v>2356</v>
      </c>
      <c r="DA12" s="17">
        <f t="shared" si="0"/>
        <v>83</v>
      </c>
    </row>
    <row r="13" spans="1:105" x14ac:dyDescent="0.25">
      <c r="A13" t="s">
        <v>129</v>
      </c>
      <c r="B13">
        <f>VLOOKUP($A13&amp;0,'Short Labels'!$B$1:$N$8042,8,0)</f>
        <v>2020</v>
      </c>
      <c r="C13" s="16">
        <f>1000*IFERROR(VLOOKUP($A13&amp;C$1,'Short Labels'!$B$1:$N$8042,9,0),0)</f>
        <v>5437862</v>
      </c>
      <c r="D13" s="7">
        <f>1000*IFERROR(VLOOKUP($A13&amp;D$1,'Short Labels'!$B$1:$N$8042,9,0),0)</f>
        <v>1608328</v>
      </c>
      <c r="E13" s="7">
        <f>1000*IFERROR(VLOOKUP($A13&amp;E$1,'Short Labels'!$B$1:$N$8042,9,0),0)</f>
        <v>13607</v>
      </c>
      <c r="F13" s="7">
        <f>1000*IFERROR(VLOOKUP($A13&amp;F$1,'Short Labels'!$B$1:$N$8042,9,0),0)</f>
        <v>6632</v>
      </c>
      <c r="G13" s="7">
        <f>1000*IFERROR(VLOOKUP($A13&amp;G$1,'Short Labels'!$B$1:$N$8042,9,0),0)</f>
        <v>0</v>
      </c>
      <c r="H13" s="7">
        <f>1000*IFERROR(VLOOKUP($A13&amp;H$1,'Short Labels'!$B$1:$N$8042,9,0),0)</f>
        <v>0</v>
      </c>
      <c r="I13" s="7">
        <f>1000*IFERROR(VLOOKUP($A13&amp;I$1,'Short Labels'!$B$1:$N$8042,9,0),0)</f>
        <v>4579</v>
      </c>
      <c r="J13" s="7">
        <f>1000*IFERROR(VLOOKUP($A13&amp;J$1,'Short Labels'!$B$1:$N$8042,9,0),0)</f>
        <v>45477</v>
      </c>
      <c r="K13" s="7">
        <f>1000*IFERROR(VLOOKUP($A13&amp;K$1,'Short Labels'!$B$1:$N$8042,9,0),0)</f>
        <v>5443</v>
      </c>
      <c r="L13" s="7">
        <f>1000*IFERROR(VLOOKUP($A13&amp;L$1,'Short Labels'!$B$1:$N$8042,9,0),0)</f>
        <v>0</v>
      </c>
      <c r="M13" s="7">
        <f>1000*IFERROR(VLOOKUP($A13&amp;M$1,'Short Labels'!$B$1:$N$8042,9,0),0)</f>
        <v>143065</v>
      </c>
      <c r="N13" s="7">
        <f>1000*IFERROR(VLOOKUP($A13&amp;N$1,'Short Labels'!$B$1:$N$8042,9,0),0)</f>
        <v>15524</v>
      </c>
      <c r="O13" s="7">
        <f>1000*IFERROR(VLOOKUP($A13&amp;O$1,'Short Labels'!$B$1:$N$8042,9,0),0)</f>
        <v>0</v>
      </c>
      <c r="P13" s="7">
        <f>1000*IFERROR(VLOOKUP($A13&amp;P$1,'Short Labels'!$B$1:$N$8042,9,0),0)</f>
        <v>24452</v>
      </c>
      <c r="Q13" s="7">
        <f>1000*IFERROR(VLOOKUP($A13&amp;Q$1,'Short Labels'!$B$1:$N$8042,9,0),0)</f>
        <v>85752</v>
      </c>
      <c r="R13" s="7">
        <f>1000*IFERROR(VLOOKUP($A13&amp;R$1,'Short Labels'!$B$1:$N$8042,9,0),0)</f>
        <v>15826</v>
      </c>
      <c r="S13" s="7">
        <f>1000*IFERROR(VLOOKUP($A13&amp;S$1,'Short Labels'!$B$1:$N$8042,9,0),0)</f>
        <v>13616</v>
      </c>
      <c r="T13" s="7">
        <f>1000*IFERROR(VLOOKUP($A13&amp;T$1,'Short Labels'!$B$1:$N$8042,9,0),0)</f>
        <v>2509</v>
      </c>
      <c r="U13" s="7">
        <f>1000*IFERROR(VLOOKUP($A13&amp;U$1,'Short Labels'!$B$1:$N$8042,9,0),0)</f>
        <v>15514</v>
      </c>
      <c r="V13" s="7">
        <f>1000*IFERROR(VLOOKUP($A13&amp;V$1,'Short Labels'!$B$1:$N$8042,9,0),0)</f>
        <v>0</v>
      </c>
      <c r="W13" s="7">
        <f>1000*IFERROR(VLOOKUP($A13&amp;W$1,'Short Labels'!$B$1:$N$8042,9,0),0)</f>
        <v>3154</v>
      </c>
      <c r="X13" s="7">
        <f>1000*IFERROR(VLOOKUP($A13&amp;X$1,'Short Labels'!$B$1:$N$8042,9,0),0)</f>
        <v>5817</v>
      </c>
      <c r="Y13" s="7">
        <f>1000*IFERROR(VLOOKUP($A13&amp;Y$1,'Short Labels'!$B$1:$N$8042,9,0),0)</f>
        <v>5763</v>
      </c>
      <c r="Z13" s="7">
        <f>1000*IFERROR(VLOOKUP($A13&amp;Z$1,'Short Labels'!$B$1:$N$8042,9,0),0)</f>
        <v>24423</v>
      </c>
      <c r="AA13" s="7">
        <f>1000*IFERROR(VLOOKUP($A13&amp;AA$1,'Short Labels'!$B$1:$N$8042,9,0),0)</f>
        <v>1445</v>
      </c>
      <c r="AB13" s="7">
        <f>1000*IFERROR(VLOOKUP($A13&amp;AB$1,'Short Labels'!$B$1:$N$8042,9,0),0)</f>
        <v>46155</v>
      </c>
      <c r="AC13" s="7">
        <f>1000*IFERROR(VLOOKUP($A13&amp;AC$1,'Short Labels'!$B$1:$N$8042,9,0),0)</f>
        <v>0</v>
      </c>
      <c r="AD13" s="7">
        <f>1000*IFERROR(VLOOKUP($A13&amp;AD$1,'Short Labels'!$B$1:$N$8042,9,0),0)</f>
        <v>0</v>
      </c>
      <c r="AE13" s="7">
        <f>1000*IFERROR(VLOOKUP($A13&amp;AE$1,'Short Labels'!$B$1:$N$8042,9,0),0)</f>
        <v>1077</v>
      </c>
      <c r="AF13" s="7">
        <f>1000*IFERROR(VLOOKUP($A13&amp;AF$1,'Short Labels'!$B$1:$N$8042,9,0),0)</f>
        <v>0</v>
      </c>
      <c r="AG13" s="7">
        <f>1000*IFERROR(VLOOKUP($A13&amp;AG$1,'Short Labels'!$B$1:$N$8042,9,0),0)</f>
        <v>0</v>
      </c>
      <c r="AH13" s="7">
        <f>1000*IFERROR(VLOOKUP($A13&amp;AH$1,'Short Labels'!$B$1:$N$8042,9,0),0)</f>
        <v>51086</v>
      </c>
      <c r="AI13" s="7">
        <f>1000*IFERROR(VLOOKUP($A13&amp;AI$1,'Short Labels'!$B$1:$N$8042,9,0),0)</f>
        <v>12167</v>
      </c>
      <c r="AJ13" s="7">
        <f>1000*IFERROR(VLOOKUP($A13&amp;AJ$1,'Short Labels'!$B$1:$N$8042,9,0),0)</f>
        <v>6963</v>
      </c>
      <c r="AK13" s="7">
        <f>1000*IFERROR(VLOOKUP($A13&amp;AK$1,'Short Labels'!$B$1:$N$8042,9,0),0)</f>
        <v>0</v>
      </c>
      <c r="AL13" s="7">
        <f>1000*IFERROR(VLOOKUP($A13&amp;AL$1,'Short Labels'!$B$1:$N$8042,9,0),0)</f>
        <v>10411</v>
      </c>
      <c r="AM13" s="7">
        <f>1000*IFERROR(VLOOKUP($A13&amp;AM$1,'Short Labels'!$B$1:$N$8042,9,0),0)</f>
        <v>2994</v>
      </c>
      <c r="AN13" s="7">
        <f>1000*IFERROR(VLOOKUP($A13&amp;AN$1,'Short Labels'!$B$1:$N$8042,9,0),0)</f>
        <v>0</v>
      </c>
      <c r="AO13" s="7">
        <f>1000*IFERROR(VLOOKUP($A13&amp;AO$1,'Short Labels'!$B$1:$N$8042,9,0),0)</f>
        <v>0</v>
      </c>
      <c r="AP13" s="7">
        <f>1000*IFERROR(VLOOKUP($A13&amp;AP$1,'Short Labels'!$B$1:$N$8042,9,0),0)</f>
        <v>0</v>
      </c>
      <c r="AQ13" s="7">
        <f>1000*IFERROR(VLOOKUP($A13&amp;AQ$1,'Short Labels'!$B$1:$N$8042,9,0),0)</f>
        <v>0</v>
      </c>
      <c r="AR13" s="7">
        <f>1000*IFERROR(VLOOKUP($A13&amp;AR$1,'Short Labels'!$B$1:$N$8042,9,0),0)</f>
        <v>300450</v>
      </c>
      <c r="AS13" s="7">
        <f>1000*IFERROR(VLOOKUP($A13&amp;AS$1,'Short Labels'!$B$1:$N$8042,9,0),0)</f>
        <v>26992</v>
      </c>
      <c r="AT13" s="7">
        <f>1000*IFERROR(VLOOKUP($A13&amp;AT$1,'Short Labels'!$B$1:$N$8042,9,0),0)</f>
        <v>103870</v>
      </c>
      <c r="AU13" s="7">
        <f>1000*IFERROR(VLOOKUP($A13&amp;AU$1,'Short Labels'!$B$1:$N$8042,9,0),0)</f>
        <v>0</v>
      </c>
      <c r="AV13" s="7">
        <f>1000*IFERROR(VLOOKUP($A13&amp;AV$1,'Short Labels'!$B$1:$N$8042,9,0),0)</f>
        <v>141211</v>
      </c>
      <c r="AW13" s="7">
        <f>1000*IFERROR(VLOOKUP($A13&amp;AW$1,'Short Labels'!$B$1:$N$8042,9,0),0)</f>
        <v>98221</v>
      </c>
      <c r="AX13" s="7">
        <f>1000*IFERROR(VLOOKUP($A13&amp;AX$1,'Short Labels'!$B$1:$N$8042,9,0),0)</f>
        <v>782116</v>
      </c>
      <c r="AY13" s="7">
        <f>1000*IFERROR(VLOOKUP($A13&amp;AY$1,'Short Labels'!$B$1:$N$8042,9,0),0)</f>
        <v>0</v>
      </c>
      <c r="AZ13" s="7">
        <f>1000*IFERROR(VLOOKUP($A13&amp;AZ$1,'Short Labels'!$B$1:$N$8042,9,0),0)</f>
        <v>305712</v>
      </c>
      <c r="BA13" s="7">
        <f>1000*IFERROR(VLOOKUP($A13&amp;BA$1,'Short Labels'!$B$1:$N$8042,9,0),0)</f>
        <v>726</v>
      </c>
      <c r="BB13" s="7">
        <f>1000*IFERROR(VLOOKUP($A13&amp;BB$1,'Short Labels'!$B$1:$N$8042,9,0),0)</f>
        <v>2916</v>
      </c>
      <c r="BC13" s="7">
        <f>1000*IFERROR(VLOOKUP($A13&amp;BC$1,'Short Labels'!$B$1:$N$8042,9,0),0)</f>
        <v>13261</v>
      </c>
      <c r="BD13" s="7">
        <f>1000*IFERROR(VLOOKUP($A13&amp;BD$1,'Short Labels'!$B$1:$N$8042,9,0),0)</f>
        <v>10047</v>
      </c>
      <c r="BE13" s="7">
        <f>1000*IFERROR(VLOOKUP($A13&amp;BE$1,'Short Labels'!$B$1:$N$8042,9,0),0)</f>
        <v>0</v>
      </c>
      <c r="BF13" s="7">
        <f>1000*IFERROR(VLOOKUP($A13&amp;BF$1,'Short Labels'!$B$1:$N$8042,9,0),0)</f>
        <v>11961</v>
      </c>
      <c r="BG13" s="7">
        <f>1000*IFERROR(VLOOKUP($A13&amp;BG$1,'Short Labels'!$B$1:$N$8042,9,0),0)</f>
        <v>346197</v>
      </c>
      <c r="BH13" s="7">
        <f>1000*IFERROR(VLOOKUP($A13&amp;BH$1,'Short Labels'!$B$1:$N$8042,9,0),0)</f>
        <v>0</v>
      </c>
      <c r="BI13" s="7">
        <f>1000*IFERROR(VLOOKUP($A13&amp;BI$1,'Short Labels'!$B$1:$N$8042,9,0),0)</f>
        <v>6233</v>
      </c>
      <c r="BJ13" s="7">
        <f>1000*IFERROR(VLOOKUP($A13&amp;BJ$1,'Short Labels'!$B$1:$N$8042,9,0),0)</f>
        <v>1040</v>
      </c>
      <c r="BK13" s="7">
        <f>1000*IFERROR(VLOOKUP($A13&amp;BK$1,'Short Labels'!$B$1:$N$8042,9,0),0)</f>
        <v>7776</v>
      </c>
      <c r="BL13" s="7">
        <f>1000*IFERROR(VLOOKUP($A13&amp;BL$1,'Short Labels'!$B$1:$N$8042,9,0),0)</f>
        <v>19628</v>
      </c>
      <c r="BM13" s="7">
        <f>1000*IFERROR(VLOOKUP($A13&amp;BM$1,'Short Labels'!$B$1:$N$8042,9,0),0)</f>
        <v>8432</v>
      </c>
      <c r="BN13" s="7">
        <f>1000*IFERROR(VLOOKUP($A13&amp;BN$1,'Short Labels'!$B$1:$N$8042,9,0),0)</f>
        <v>0</v>
      </c>
      <c r="BO13" s="7">
        <f>1000*IFERROR(VLOOKUP($A13&amp;BO$1,'Short Labels'!$B$1:$N$8042,9,0),0)</f>
        <v>52552</v>
      </c>
      <c r="BP13" s="7">
        <f>1000*IFERROR(VLOOKUP($A13&amp;BP$1,'Short Labels'!$B$1:$N$8042,9,0),0)</f>
        <v>4628</v>
      </c>
      <c r="BQ13" s="7">
        <f>1000*IFERROR(VLOOKUP($A13&amp;BQ$1,'Short Labels'!$B$1:$N$8042,9,0),0)</f>
        <v>0</v>
      </c>
      <c r="BR13" s="7">
        <f>1000*IFERROR(VLOOKUP($A13&amp;BR$1,'Short Labels'!$B$1:$N$8042,9,0),0)</f>
        <v>0</v>
      </c>
      <c r="BS13" s="7">
        <f>1000*IFERROR(VLOOKUP($A13&amp;BS$1,'Short Labels'!$B$1:$N$8042,9,0),0)</f>
        <v>14379</v>
      </c>
      <c r="BT13" s="7">
        <f>1000*IFERROR(VLOOKUP($A13&amp;BT$1,'Short Labels'!$B$1:$N$8042,9,0),0)</f>
        <v>76430</v>
      </c>
      <c r="BU13" s="7">
        <f>1000*IFERROR(VLOOKUP($A13&amp;BU$1,'Short Labels'!$B$1:$N$8042,9,0),0)</f>
        <v>0</v>
      </c>
      <c r="BV13" s="7">
        <f>1000*IFERROR(VLOOKUP($A13&amp;BV$1,'Short Labels'!$B$1:$N$8042,9,0),0)</f>
        <v>26837</v>
      </c>
      <c r="BW13" s="7">
        <f>1000*IFERROR(VLOOKUP($A13&amp;BW$1,'Short Labels'!$B$1:$N$8042,9,0),0)</f>
        <v>0</v>
      </c>
      <c r="BX13" s="7">
        <f>1000*IFERROR(VLOOKUP($A13&amp;BX$1,'Short Labels'!$B$1:$N$8042,9,0),0)</f>
        <v>8430</v>
      </c>
      <c r="BY13" s="7">
        <f>1000*IFERROR(VLOOKUP($A13&amp;BY$1,'Short Labels'!$B$1:$N$8042,9,0),0)</f>
        <v>20036</v>
      </c>
      <c r="BZ13" s="7">
        <f>1000*IFERROR(VLOOKUP($A13&amp;BZ$1,'Short Labels'!$B$1:$N$8042,9,0),0)</f>
        <v>11708</v>
      </c>
      <c r="CA13" s="7">
        <f>1000*IFERROR(VLOOKUP($A13&amp;CA$1,'Short Labels'!$B$1:$N$8042,9,0),0)</f>
        <v>0</v>
      </c>
      <c r="CB13" s="7">
        <f>1000*IFERROR(VLOOKUP($A13&amp;CB$1,'Short Labels'!$B$1:$N$8042,9,0),0)</f>
        <v>0</v>
      </c>
      <c r="CC13" s="7">
        <f>1000*IFERROR(VLOOKUP($A13&amp;CC$1,'Short Labels'!$B$1:$N$8042,9,0),0)</f>
        <v>0</v>
      </c>
      <c r="CD13" s="7">
        <f>1000*IFERROR(VLOOKUP($A13&amp;CD$1,'Short Labels'!$B$1:$N$8042,9,0),0)</f>
        <v>2728</v>
      </c>
      <c r="CE13" s="7">
        <f>1000*IFERROR(VLOOKUP($A13&amp;CE$1,'Short Labels'!$B$1:$N$8042,9,0),0)</f>
        <v>19639</v>
      </c>
      <c r="CF13" s="7">
        <f>1000*IFERROR(VLOOKUP($A13&amp;CF$1,'Short Labels'!$B$1:$N$8042,9,0),0)</f>
        <v>41316</v>
      </c>
      <c r="CG13" s="7">
        <f>1000*IFERROR(VLOOKUP($A13&amp;CG$1,'Short Labels'!$B$1:$N$8042,9,0),0)</f>
        <v>6265</v>
      </c>
      <c r="CH13" s="7">
        <f>1000*IFERROR(VLOOKUP($A13&amp;CH$1,'Short Labels'!$B$1:$N$8042,9,0),0)</f>
        <v>0</v>
      </c>
      <c r="CI13" s="7">
        <f>1000*IFERROR(VLOOKUP($A13&amp;CI$1,'Short Labels'!$B$1:$N$8042,9,0),0)</f>
        <v>149340</v>
      </c>
      <c r="CJ13" s="7">
        <f>1000*IFERROR(VLOOKUP($A13&amp;CJ$1,'Short Labels'!$B$1:$N$8042,9,0),0)</f>
        <v>217456</v>
      </c>
      <c r="CK13" s="7">
        <f>1000*IFERROR(VLOOKUP($A13&amp;CK$1,'Short Labels'!$B$1:$N$8042,9,0),0)</f>
        <v>152468</v>
      </c>
      <c r="CL13" s="7">
        <f>1000*IFERROR(VLOOKUP($A13&amp;CL$1,'Short Labels'!$B$1:$N$8042,9,0),0)</f>
        <v>4779</v>
      </c>
      <c r="CM13" s="7">
        <f>1000*IFERROR(VLOOKUP($A13&amp;CM$1,'Short Labels'!$B$1:$N$8042,9,0),0)</f>
        <v>10627</v>
      </c>
      <c r="CN13" s="7">
        <f>1000*IFERROR(VLOOKUP($A13&amp;CN$1,'Short Labels'!$B$1:$N$8042,9,0),0)</f>
        <v>0</v>
      </c>
      <c r="CO13" s="7">
        <f>1000*IFERROR(VLOOKUP($A13&amp;CO$1,'Short Labels'!$B$1:$N$8042,9,0),0)</f>
        <v>9205</v>
      </c>
      <c r="CP13" s="7">
        <f>1000*IFERROR(VLOOKUP($A13&amp;CP$1,'Short Labels'!$B$1:$N$8042,9,0),0)</f>
        <v>0</v>
      </c>
      <c r="CQ13" s="7">
        <f>1000*IFERROR(VLOOKUP($A13&amp;CQ$1,'Short Labels'!$B$1:$N$8042,9,0),0)</f>
        <v>0</v>
      </c>
      <c r="CR13" s="7">
        <f>1000*IFERROR(VLOOKUP($A13&amp;CR$1,'Short Labels'!$B$1:$N$8042,9,0),0)</f>
        <v>14428</v>
      </c>
      <c r="CS13" s="7">
        <f>1000*IFERROR(VLOOKUP($A13&amp;CS$1,'Short Labels'!$B$1:$N$8042,9,0),0)</f>
        <v>25562</v>
      </c>
      <c r="CT13" s="7">
        <f>1000*IFERROR(VLOOKUP($A13&amp;CT$1,'Short Labels'!$B$1:$N$8042,9,0),0)</f>
        <v>36028</v>
      </c>
      <c r="CU13" s="7">
        <f>1000*IFERROR(VLOOKUP($A13&amp;CU$1,'Short Labels'!$B$1:$N$8042,9,0),0)</f>
        <v>86547</v>
      </c>
      <c r="CV13" s="7">
        <f>1000*IFERROR(VLOOKUP($A13&amp;CV$1,'Short Labels'!$B$1:$N$8042,9,0),0)</f>
        <v>75057</v>
      </c>
      <c r="CW13" s="7">
        <f>1000*IFERROR(VLOOKUP($A13&amp;CW$1,'Short Labels'!$B$1:$N$8042,9,0),0)</f>
        <v>0</v>
      </c>
      <c r="CX13" s="7">
        <f>1000*IFERROR(VLOOKUP($A13&amp;CX$1,'Short Labels'!$B$1:$N$8042,9,0),0)</f>
        <v>2258</v>
      </c>
      <c r="CY13" s="7">
        <f>1000*IFERROR(VLOOKUP($A13&amp;CY$1,'Short Labels'!$B$1:$N$8042,9,0),0)</f>
        <v>0</v>
      </c>
      <c r="DA13" s="17">
        <f t="shared" si="0"/>
        <v>68</v>
      </c>
    </row>
    <row r="14" spans="1:105" x14ac:dyDescent="0.25">
      <c r="A14" t="s">
        <v>131</v>
      </c>
      <c r="B14">
        <f>VLOOKUP($A14&amp;0,'Short Labels'!$B$1:$N$8042,8,0)</f>
        <v>2020</v>
      </c>
      <c r="C14" s="16">
        <f>1000*IFERROR(VLOOKUP($A14&amp;C$1,'Short Labels'!$B$1:$N$8042,9,0),0)</f>
        <v>85691865</v>
      </c>
      <c r="D14" s="7">
        <f>1000*IFERROR(VLOOKUP($A14&amp;D$1,'Short Labels'!$B$1:$N$8042,9,0),0)</f>
        <v>7479586</v>
      </c>
      <c r="E14" s="7">
        <f>1000*IFERROR(VLOOKUP($A14&amp;E$1,'Short Labels'!$B$1:$N$8042,9,0),0)</f>
        <v>289462</v>
      </c>
      <c r="F14" s="7">
        <f>1000*IFERROR(VLOOKUP($A14&amp;F$1,'Short Labels'!$B$1:$N$8042,9,0),0)</f>
        <v>390027</v>
      </c>
      <c r="G14" s="7">
        <f>1000*IFERROR(VLOOKUP($A14&amp;G$1,'Short Labels'!$B$1:$N$8042,9,0),0)</f>
        <v>0</v>
      </c>
      <c r="H14" s="7">
        <f>1000*IFERROR(VLOOKUP($A14&amp;H$1,'Short Labels'!$B$1:$N$8042,9,0),0)</f>
        <v>4016</v>
      </c>
      <c r="I14" s="7">
        <f>1000*IFERROR(VLOOKUP($A14&amp;I$1,'Short Labels'!$B$1:$N$8042,9,0),0)</f>
        <v>106368</v>
      </c>
      <c r="J14" s="7">
        <f>1000*IFERROR(VLOOKUP($A14&amp;J$1,'Short Labels'!$B$1:$N$8042,9,0),0)</f>
        <v>164664</v>
      </c>
      <c r="K14" s="7">
        <f>1000*IFERROR(VLOOKUP($A14&amp;K$1,'Short Labels'!$B$1:$N$8042,9,0),0)</f>
        <v>130250</v>
      </c>
      <c r="L14" s="7">
        <f>1000*IFERROR(VLOOKUP($A14&amp;L$1,'Short Labels'!$B$1:$N$8042,9,0),0)</f>
        <v>21704</v>
      </c>
      <c r="M14" s="7">
        <f>1000*IFERROR(VLOOKUP($A14&amp;M$1,'Short Labels'!$B$1:$N$8042,9,0),0)</f>
        <v>1707823</v>
      </c>
      <c r="N14" s="7">
        <f>1000*IFERROR(VLOOKUP($A14&amp;N$1,'Short Labels'!$B$1:$N$8042,9,0),0)</f>
        <v>149435</v>
      </c>
      <c r="O14" s="7">
        <f>1000*IFERROR(VLOOKUP($A14&amp;O$1,'Short Labels'!$B$1:$N$8042,9,0),0)</f>
        <v>25626</v>
      </c>
      <c r="P14" s="7">
        <f>1000*IFERROR(VLOOKUP($A14&amp;P$1,'Short Labels'!$B$1:$N$8042,9,0),0)</f>
        <v>535135</v>
      </c>
      <c r="Q14" s="7">
        <f>1000*IFERROR(VLOOKUP($A14&amp;Q$1,'Short Labels'!$B$1:$N$8042,9,0),0)</f>
        <v>1330459</v>
      </c>
      <c r="R14" s="7">
        <f>1000*IFERROR(VLOOKUP($A14&amp;R$1,'Short Labels'!$B$1:$N$8042,9,0),0)</f>
        <v>414473</v>
      </c>
      <c r="S14" s="7">
        <f>1000*IFERROR(VLOOKUP($A14&amp;S$1,'Short Labels'!$B$1:$N$8042,9,0),0)</f>
        <v>322444</v>
      </c>
      <c r="T14" s="7">
        <f>1000*IFERROR(VLOOKUP($A14&amp;T$1,'Short Labels'!$B$1:$N$8042,9,0),0)</f>
        <v>182986</v>
      </c>
      <c r="U14" s="7">
        <f>1000*IFERROR(VLOOKUP($A14&amp;U$1,'Short Labels'!$B$1:$N$8042,9,0),0)</f>
        <v>258276</v>
      </c>
      <c r="V14" s="7">
        <f>1000*IFERROR(VLOOKUP($A14&amp;V$1,'Short Labels'!$B$1:$N$8042,9,0),0)</f>
        <v>118379</v>
      </c>
      <c r="W14" s="7">
        <f>1000*IFERROR(VLOOKUP($A14&amp;W$1,'Short Labels'!$B$1:$N$8042,9,0),0)</f>
        <v>322405</v>
      </c>
      <c r="X14" s="7">
        <f>1000*IFERROR(VLOOKUP($A14&amp;X$1,'Short Labels'!$B$1:$N$8042,9,0),0)</f>
        <v>194439</v>
      </c>
      <c r="Y14" s="7">
        <f>1000*IFERROR(VLOOKUP($A14&amp;Y$1,'Short Labels'!$B$1:$N$8042,9,0),0)</f>
        <v>409401</v>
      </c>
      <c r="Z14" s="7">
        <f>1000*IFERROR(VLOOKUP($A14&amp;Z$1,'Short Labels'!$B$1:$N$8042,9,0),0)</f>
        <v>466471</v>
      </c>
      <c r="AA14" s="7">
        <f>1000*IFERROR(VLOOKUP($A14&amp;AA$1,'Short Labels'!$B$1:$N$8042,9,0),0)</f>
        <v>231422</v>
      </c>
      <c r="AB14" s="7">
        <f>1000*IFERROR(VLOOKUP($A14&amp;AB$1,'Short Labels'!$B$1:$N$8042,9,0),0)</f>
        <v>905517</v>
      </c>
      <c r="AC14" s="7">
        <f>1000*IFERROR(VLOOKUP($A14&amp;AC$1,'Short Labels'!$B$1:$N$8042,9,0),0)</f>
        <v>192066</v>
      </c>
      <c r="AD14" s="7">
        <f>1000*IFERROR(VLOOKUP($A14&amp;AD$1,'Short Labels'!$B$1:$N$8042,9,0),0)</f>
        <v>176608</v>
      </c>
      <c r="AE14" s="7">
        <f>1000*IFERROR(VLOOKUP($A14&amp;AE$1,'Short Labels'!$B$1:$N$8042,9,0),0)</f>
        <v>314658</v>
      </c>
      <c r="AF14" s="7">
        <f>1000*IFERROR(VLOOKUP($A14&amp;AF$1,'Short Labels'!$B$1:$N$8042,9,0),0)</f>
        <v>515815.00000000006</v>
      </c>
      <c r="AG14" s="7">
        <f>1000*IFERROR(VLOOKUP($A14&amp;AG$1,'Short Labels'!$B$1:$N$8042,9,0),0)</f>
        <v>100063</v>
      </c>
      <c r="AH14" s="7">
        <f>1000*IFERROR(VLOOKUP($A14&amp;AH$1,'Short Labels'!$B$1:$N$8042,9,0),0)</f>
        <v>617313</v>
      </c>
      <c r="AI14" s="7">
        <f>1000*IFERROR(VLOOKUP($A14&amp;AI$1,'Short Labels'!$B$1:$N$8042,9,0),0)</f>
        <v>281817</v>
      </c>
      <c r="AJ14" s="7">
        <f>1000*IFERROR(VLOOKUP($A14&amp;AJ$1,'Short Labels'!$B$1:$N$8042,9,0),0)</f>
        <v>256286</v>
      </c>
      <c r="AK14" s="7">
        <f>1000*IFERROR(VLOOKUP($A14&amp;AK$1,'Short Labels'!$B$1:$N$8042,9,0),0)</f>
        <v>0</v>
      </c>
      <c r="AL14" s="7">
        <f>1000*IFERROR(VLOOKUP($A14&amp;AL$1,'Short Labels'!$B$1:$N$8042,9,0),0)</f>
        <v>253874</v>
      </c>
      <c r="AM14" s="7">
        <f>1000*IFERROR(VLOOKUP($A14&amp;AM$1,'Short Labels'!$B$1:$N$8042,9,0),0)</f>
        <v>183300</v>
      </c>
      <c r="AN14" s="7">
        <f>1000*IFERROR(VLOOKUP($A14&amp;AN$1,'Short Labels'!$B$1:$N$8042,9,0),0)</f>
        <v>9041</v>
      </c>
      <c r="AO14" s="7">
        <f>1000*IFERROR(VLOOKUP($A14&amp;AO$1,'Short Labels'!$B$1:$N$8042,9,0),0)</f>
        <v>310752</v>
      </c>
      <c r="AP14" s="7">
        <f>1000*IFERROR(VLOOKUP($A14&amp;AP$1,'Short Labels'!$B$1:$N$8042,9,0),0)</f>
        <v>2607</v>
      </c>
      <c r="AQ14" s="7">
        <f>1000*IFERROR(VLOOKUP($A14&amp;AQ$1,'Short Labels'!$B$1:$N$8042,9,0),0)</f>
        <v>0</v>
      </c>
      <c r="AR14" s="7">
        <f>1000*IFERROR(VLOOKUP($A14&amp;AR$1,'Short Labels'!$B$1:$N$8042,9,0),0)</f>
        <v>4006855</v>
      </c>
      <c r="AS14" s="7">
        <f>1000*IFERROR(VLOOKUP($A14&amp;AS$1,'Short Labels'!$B$1:$N$8042,9,0),0)</f>
        <v>434283</v>
      </c>
      <c r="AT14" s="7">
        <f>1000*IFERROR(VLOOKUP($A14&amp;AT$1,'Short Labels'!$B$1:$N$8042,9,0),0)</f>
        <v>1626023</v>
      </c>
      <c r="AU14" s="7">
        <f>1000*IFERROR(VLOOKUP($A14&amp;AU$1,'Short Labels'!$B$1:$N$8042,9,0),0)</f>
        <v>0</v>
      </c>
      <c r="AV14" s="7">
        <f>1000*IFERROR(VLOOKUP($A14&amp;AV$1,'Short Labels'!$B$1:$N$8042,9,0),0)</f>
        <v>2674529</v>
      </c>
      <c r="AW14" s="7">
        <f>1000*IFERROR(VLOOKUP($A14&amp;AW$1,'Short Labels'!$B$1:$N$8042,9,0),0)</f>
        <v>0</v>
      </c>
      <c r="AX14" s="7">
        <f>1000*IFERROR(VLOOKUP($A14&amp;AX$1,'Short Labels'!$B$1:$N$8042,9,0),0)</f>
        <v>13588058</v>
      </c>
      <c r="AY14" s="7">
        <f>1000*IFERROR(VLOOKUP($A14&amp;AY$1,'Short Labels'!$B$1:$N$8042,9,0),0)</f>
        <v>0</v>
      </c>
      <c r="AZ14" s="7">
        <f>1000*IFERROR(VLOOKUP($A14&amp;AZ$1,'Short Labels'!$B$1:$N$8042,9,0),0)</f>
        <v>3455430</v>
      </c>
      <c r="BA14" s="7">
        <f>1000*IFERROR(VLOOKUP($A14&amp;BA$1,'Short Labels'!$B$1:$N$8042,9,0),0)</f>
        <v>65812</v>
      </c>
      <c r="BB14" s="7">
        <f>1000*IFERROR(VLOOKUP($A14&amp;BB$1,'Short Labels'!$B$1:$N$8042,9,0),0)</f>
        <v>50496</v>
      </c>
      <c r="BC14" s="7">
        <f>1000*IFERROR(VLOOKUP($A14&amp;BC$1,'Short Labels'!$B$1:$N$8042,9,0),0)</f>
        <v>491218</v>
      </c>
      <c r="BD14" s="7">
        <f>1000*IFERROR(VLOOKUP($A14&amp;BD$1,'Short Labels'!$B$1:$N$8042,9,0),0)</f>
        <v>401386</v>
      </c>
      <c r="BE14" s="7">
        <f>1000*IFERROR(VLOOKUP($A14&amp;BE$1,'Short Labels'!$B$1:$N$8042,9,0),0)</f>
        <v>0</v>
      </c>
      <c r="BF14" s="7">
        <f>1000*IFERROR(VLOOKUP($A14&amp;BF$1,'Short Labels'!$B$1:$N$8042,9,0),0)</f>
        <v>312274</v>
      </c>
      <c r="BG14" s="7">
        <f>1000*IFERROR(VLOOKUP($A14&amp;BG$1,'Short Labels'!$B$1:$N$8042,9,0),0)</f>
        <v>4025392</v>
      </c>
      <c r="BH14" s="7">
        <f>1000*IFERROR(VLOOKUP($A14&amp;BH$1,'Short Labels'!$B$1:$N$8042,9,0),0)</f>
        <v>0</v>
      </c>
      <c r="BI14" s="7">
        <f>1000*IFERROR(VLOOKUP($A14&amp;BI$1,'Short Labels'!$B$1:$N$8042,9,0),0)</f>
        <v>69331</v>
      </c>
      <c r="BJ14" s="7">
        <f>1000*IFERROR(VLOOKUP($A14&amp;BJ$1,'Short Labels'!$B$1:$N$8042,9,0),0)</f>
        <v>40608</v>
      </c>
      <c r="BK14" s="7">
        <f>1000*IFERROR(VLOOKUP($A14&amp;BK$1,'Short Labels'!$B$1:$N$8042,9,0),0)</f>
        <v>112097</v>
      </c>
      <c r="BL14" s="7">
        <f>1000*IFERROR(VLOOKUP($A14&amp;BL$1,'Short Labels'!$B$1:$N$8042,9,0),0)</f>
        <v>386129</v>
      </c>
      <c r="BM14" s="7">
        <f>1000*IFERROR(VLOOKUP($A14&amp;BM$1,'Short Labels'!$B$1:$N$8042,9,0),0)</f>
        <v>720445</v>
      </c>
      <c r="BN14" s="7">
        <f>1000*IFERROR(VLOOKUP($A14&amp;BN$1,'Short Labels'!$B$1:$N$8042,9,0),0)</f>
        <v>65224.999999999993</v>
      </c>
      <c r="BO14" s="7">
        <f>1000*IFERROR(VLOOKUP($A14&amp;BO$1,'Short Labels'!$B$1:$N$8042,9,0),0)</f>
        <v>807625</v>
      </c>
      <c r="BP14" s="7">
        <f>1000*IFERROR(VLOOKUP($A14&amp;BP$1,'Short Labels'!$B$1:$N$8042,9,0),0)</f>
        <v>184079</v>
      </c>
      <c r="BQ14" s="7">
        <f>1000*IFERROR(VLOOKUP($A14&amp;BQ$1,'Short Labels'!$B$1:$N$8042,9,0),0)</f>
        <v>289161</v>
      </c>
      <c r="BR14" s="7">
        <f>1000*IFERROR(VLOOKUP($A14&amp;BR$1,'Short Labels'!$B$1:$N$8042,9,0),0)</f>
        <v>0</v>
      </c>
      <c r="BS14" s="7">
        <f>1000*IFERROR(VLOOKUP($A14&amp;BS$1,'Short Labels'!$B$1:$N$8042,9,0),0)</f>
        <v>538951</v>
      </c>
      <c r="BT14" s="7">
        <f>1000*IFERROR(VLOOKUP($A14&amp;BT$1,'Short Labels'!$B$1:$N$8042,9,0),0)</f>
        <v>1709092</v>
      </c>
      <c r="BU14" s="7">
        <f>1000*IFERROR(VLOOKUP($A14&amp;BU$1,'Short Labels'!$B$1:$N$8042,9,0),0)</f>
        <v>143885</v>
      </c>
      <c r="BV14" s="7">
        <f>1000*IFERROR(VLOOKUP($A14&amp;BV$1,'Short Labels'!$B$1:$N$8042,9,0),0)</f>
        <v>545805</v>
      </c>
      <c r="BW14" s="7">
        <f>1000*IFERROR(VLOOKUP($A14&amp;BW$1,'Short Labels'!$B$1:$N$8042,9,0),0)</f>
        <v>42420</v>
      </c>
      <c r="BX14" s="7">
        <f>1000*IFERROR(VLOOKUP($A14&amp;BX$1,'Short Labels'!$B$1:$N$8042,9,0),0)</f>
        <v>336420</v>
      </c>
      <c r="BY14" s="7">
        <f>1000*IFERROR(VLOOKUP($A14&amp;BY$1,'Short Labels'!$B$1:$N$8042,9,0),0)</f>
        <v>378282</v>
      </c>
      <c r="BZ14" s="7">
        <f>1000*IFERROR(VLOOKUP($A14&amp;BZ$1,'Short Labels'!$B$1:$N$8042,9,0),0)</f>
        <v>114230</v>
      </c>
      <c r="CA14" s="7">
        <f>1000*IFERROR(VLOOKUP($A14&amp;CA$1,'Short Labels'!$B$1:$N$8042,9,0),0)</f>
        <v>0</v>
      </c>
      <c r="CB14" s="7">
        <f>1000*IFERROR(VLOOKUP($A14&amp;CB$1,'Short Labels'!$B$1:$N$8042,9,0),0)</f>
        <v>111628</v>
      </c>
      <c r="CC14" s="7">
        <f>1000*IFERROR(VLOOKUP($A14&amp;CC$1,'Short Labels'!$B$1:$N$8042,9,0),0)</f>
        <v>789017</v>
      </c>
      <c r="CD14" s="7">
        <f>1000*IFERROR(VLOOKUP($A14&amp;CD$1,'Short Labels'!$B$1:$N$8042,9,0),0)</f>
        <v>108992</v>
      </c>
      <c r="CE14" s="7">
        <f>1000*IFERROR(VLOOKUP($A14&amp;CE$1,'Short Labels'!$B$1:$N$8042,9,0),0)</f>
        <v>798063</v>
      </c>
      <c r="CF14" s="7">
        <f>1000*IFERROR(VLOOKUP($A14&amp;CF$1,'Short Labels'!$B$1:$N$8042,9,0),0)</f>
        <v>1300462</v>
      </c>
      <c r="CG14" s="7">
        <f>1000*IFERROR(VLOOKUP($A14&amp;CG$1,'Short Labels'!$B$1:$N$8042,9,0),0)</f>
        <v>695151</v>
      </c>
      <c r="CH14" s="7">
        <f>1000*IFERROR(VLOOKUP($A14&amp;CH$1,'Short Labels'!$B$1:$N$8042,9,0),0)</f>
        <v>0</v>
      </c>
      <c r="CI14" s="7">
        <f>1000*IFERROR(VLOOKUP($A14&amp;CI$1,'Short Labels'!$B$1:$N$8042,9,0),0)</f>
        <v>4947023</v>
      </c>
      <c r="CJ14" s="7">
        <f>1000*IFERROR(VLOOKUP($A14&amp;CJ$1,'Short Labels'!$B$1:$N$8042,9,0),0)</f>
        <v>5926896</v>
      </c>
      <c r="CK14" s="7">
        <f>1000*IFERROR(VLOOKUP($A14&amp;CK$1,'Short Labels'!$B$1:$N$8042,9,0),0)</f>
        <v>4491480</v>
      </c>
      <c r="CL14" s="7">
        <f>1000*IFERROR(VLOOKUP($A14&amp;CL$1,'Short Labels'!$B$1:$N$8042,9,0),0)</f>
        <v>221199</v>
      </c>
      <c r="CM14" s="7">
        <f>1000*IFERROR(VLOOKUP($A14&amp;CM$1,'Short Labels'!$B$1:$N$8042,9,0),0)</f>
        <v>50923</v>
      </c>
      <c r="CN14" s="7">
        <f>1000*IFERROR(VLOOKUP($A14&amp;CN$1,'Short Labels'!$B$1:$N$8042,9,0),0)</f>
        <v>0</v>
      </c>
      <c r="CO14" s="7">
        <f>1000*IFERROR(VLOOKUP($A14&amp;CO$1,'Short Labels'!$B$1:$N$8042,9,0),0)</f>
        <v>204311</v>
      </c>
      <c r="CP14" s="7">
        <f>1000*IFERROR(VLOOKUP($A14&amp;CP$1,'Short Labels'!$B$1:$N$8042,9,0),0)</f>
        <v>21040</v>
      </c>
      <c r="CQ14" s="7">
        <f>1000*IFERROR(VLOOKUP($A14&amp;CQ$1,'Short Labels'!$B$1:$N$8042,9,0),0)</f>
        <v>49068</v>
      </c>
      <c r="CR14" s="7">
        <f>1000*IFERROR(VLOOKUP($A14&amp;CR$1,'Short Labels'!$B$1:$N$8042,9,0),0)</f>
        <v>519114.00000000006</v>
      </c>
      <c r="CS14" s="7">
        <f>1000*IFERROR(VLOOKUP($A14&amp;CS$1,'Short Labels'!$B$1:$N$8042,9,0),0)</f>
        <v>426337</v>
      </c>
      <c r="CT14" s="7">
        <f>1000*IFERROR(VLOOKUP($A14&amp;CT$1,'Short Labels'!$B$1:$N$8042,9,0),0)</f>
        <v>671215</v>
      </c>
      <c r="CU14" s="7">
        <f>1000*IFERROR(VLOOKUP($A14&amp;CU$1,'Short Labels'!$B$1:$N$8042,9,0),0)</f>
        <v>2447845</v>
      </c>
      <c r="CV14" s="7">
        <f>1000*IFERROR(VLOOKUP($A14&amp;CV$1,'Short Labels'!$B$1:$N$8042,9,0),0)</f>
        <v>4841818</v>
      </c>
      <c r="CW14" s="7">
        <f>1000*IFERROR(VLOOKUP($A14&amp;CW$1,'Short Labels'!$B$1:$N$8042,9,0),0)</f>
        <v>0</v>
      </c>
      <c r="CX14" s="7">
        <f>1000*IFERROR(VLOOKUP($A14&amp;CX$1,'Short Labels'!$B$1:$N$8042,9,0),0)</f>
        <v>4173</v>
      </c>
      <c r="CY14" s="7">
        <f>1000*IFERROR(VLOOKUP($A14&amp;CY$1,'Short Labels'!$B$1:$N$8042,9,0),0)</f>
        <v>75606</v>
      </c>
      <c r="DA14" s="17">
        <f t="shared" si="0"/>
        <v>87</v>
      </c>
    </row>
    <row r="15" spans="1:105" x14ac:dyDescent="0.25">
      <c r="A15" t="s">
        <v>133</v>
      </c>
      <c r="B15">
        <f>VLOOKUP($A15&amp;0,'Short Labels'!$B$1:$N$8042,8,0)</f>
        <v>2019</v>
      </c>
      <c r="C15" s="16">
        <f>1000*IFERROR(VLOOKUP($A15&amp;C$1,'Short Labels'!$B$1:$N$8042,9,0),0)</f>
        <v>124956</v>
      </c>
      <c r="D15" s="7">
        <f>1000*IFERROR(VLOOKUP($A15&amp;D$1,'Short Labels'!$B$1:$N$8042,9,0),0)</f>
        <v>2953</v>
      </c>
      <c r="E15" s="7">
        <f>1000*IFERROR(VLOOKUP($A15&amp;E$1,'Short Labels'!$B$1:$N$8042,9,0),0)</f>
        <v>0</v>
      </c>
      <c r="F15" s="7">
        <f>1000*IFERROR(VLOOKUP($A15&amp;F$1,'Short Labels'!$B$1:$N$8042,9,0),0)</f>
        <v>582</v>
      </c>
      <c r="G15" s="7">
        <f>1000*IFERROR(VLOOKUP($A15&amp;G$1,'Short Labels'!$B$1:$N$8042,9,0),0)</f>
        <v>0</v>
      </c>
      <c r="H15" s="7">
        <f>1000*IFERROR(VLOOKUP($A15&amp;H$1,'Short Labels'!$B$1:$N$8042,9,0),0)</f>
        <v>0</v>
      </c>
      <c r="I15" s="7">
        <f>1000*IFERROR(VLOOKUP($A15&amp;I$1,'Short Labels'!$B$1:$N$8042,9,0),0)</f>
        <v>123</v>
      </c>
      <c r="J15" s="7">
        <f>1000*IFERROR(VLOOKUP($A15&amp;J$1,'Short Labels'!$B$1:$N$8042,9,0),0)</f>
        <v>0</v>
      </c>
      <c r="K15" s="7">
        <f>1000*IFERROR(VLOOKUP($A15&amp;K$1,'Short Labels'!$B$1:$N$8042,9,0),0)</f>
        <v>0</v>
      </c>
      <c r="L15" s="7">
        <f>1000*IFERROR(VLOOKUP($A15&amp;L$1,'Short Labels'!$B$1:$N$8042,9,0),0)</f>
        <v>105</v>
      </c>
      <c r="M15" s="7">
        <f>1000*IFERROR(VLOOKUP($A15&amp;M$1,'Short Labels'!$B$1:$N$8042,9,0),0)</f>
        <v>2350</v>
      </c>
      <c r="N15" s="7">
        <f>1000*IFERROR(VLOOKUP($A15&amp;N$1,'Short Labels'!$B$1:$N$8042,9,0),0)</f>
        <v>471</v>
      </c>
      <c r="O15" s="7">
        <f>1000*IFERROR(VLOOKUP($A15&amp;O$1,'Short Labels'!$B$1:$N$8042,9,0),0)</f>
        <v>0</v>
      </c>
      <c r="P15" s="7">
        <f>1000*IFERROR(VLOOKUP($A15&amp;P$1,'Short Labels'!$B$1:$N$8042,9,0),0)</f>
        <v>166</v>
      </c>
      <c r="Q15" s="7">
        <f>1000*IFERROR(VLOOKUP($A15&amp;Q$1,'Short Labels'!$B$1:$N$8042,9,0),0)</f>
        <v>812</v>
      </c>
      <c r="R15" s="7">
        <f>1000*IFERROR(VLOOKUP($A15&amp;R$1,'Short Labels'!$B$1:$N$8042,9,0),0)</f>
        <v>115</v>
      </c>
      <c r="S15" s="7">
        <f>1000*IFERROR(VLOOKUP($A15&amp;S$1,'Short Labels'!$B$1:$N$8042,9,0),0)</f>
        <v>211</v>
      </c>
      <c r="T15" s="7">
        <f>1000*IFERROR(VLOOKUP($A15&amp;T$1,'Short Labels'!$B$1:$N$8042,9,0),0)</f>
        <v>0</v>
      </c>
      <c r="U15" s="7">
        <f>1000*IFERROR(VLOOKUP($A15&amp;U$1,'Short Labels'!$B$1:$N$8042,9,0),0)</f>
        <v>483</v>
      </c>
      <c r="V15" s="7">
        <f>1000*IFERROR(VLOOKUP($A15&amp;V$1,'Short Labels'!$B$1:$N$8042,9,0),0)</f>
        <v>0</v>
      </c>
      <c r="W15" s="7">
        <f>1000*IFERROR(VLOOKUP($A15&amp;W$1,'Short Labels'!$B$1:$N$8042,9,0),0)</f>
        <v>318</v>
      </c>
      <c r="X15" s="7">
        <f>1000*IFERROR(VLOOKUP($A15&amp;X$1,'Short Labels'!$B$1:$N$8042,9,0),0)</f>
        <v>0</v>
      </c>
      <c r="Y15" s="7">
        <f>1000*IFERROR(VLOOKUP($A15&amp;Y$1,'Short Labels'!$B$1:$N$8042,9,0),0)</f>
        <v>118</v>
      </c>
      <c r="Z15" s="7">
        <f>1000*IFERROR(VLOOKUP($A15&amp;Z$1,'Short Labels'!$B$1:$N$8042,9,0),0)</f>
        <v>310</v>
      </c>
      <c r="AA15" s="7">
        <f>1000*IFERROR(VLOOKUP($A15&amp;AA$1,'Short Labels'!$B$1:$N$8042,9,0),0)</f>
        <v>0</v>
      </c>
      <c r="AB15" s="7">
        <f>1000*IFERROR(VLOOKUP($A15&amp;AB$1,'Short Labels'!$B$1:$N$8042,9,0),0)</f>
        <v>337</v>
      </c>
      <c r="AC15" s="7">
        <f>1000*IFERROR(VLOOKUP($A15&amp;AC$1,'Short Labels'!$B$1:$N$8042,9,0),0)</f>
        <v>134</v>
      </c>
      <c r="AD15" s="7">
        <f>1000*IFERROR(VLOOKUP($A15&amp;AD$1,'Short Labels'!$B$1:$N$8042,9,0),0)</f>
        <v>0</v>
      </c>
      <c r="AE15" s="7">
        <f>1000*IFERROR(VLOOKUP($A15&amp;AE$1,'Short Labels'!$B$1:$N$8042,9,0),0)</f>
        <v>231</v>
      </c>
      <c r="AF15" s="7">
        <f>1000*IFERROR(VLOOKUP($A15&amp;AF$1,'Short Labels'!$B$1:$N$8042,9,0),0)</f>
        <v>0</v>
      </c>
      <c r="AG15" s="7">
        <f>1000*IFERROR(VLOOKUP($A15&amp;AG$1,'Short Labels'!$B$1:$N$8042,9,0),0)</f>
        <v>0</v>
      </c>
      <c r="AH15" s="7">
        <f>1000*IFERROR(VLOOKUP($A15&amp;AH$1,'Short Labels'!$B$1:$N$8042,9,0),0)</f>
        <v>454</v>
      </c>
      <c r="AI15" s="7">
        <f>1000*IFERROR(VLOOKUP($A15&amp;AI$1,'Short Labels'!$B$1:$N$8042,9,0),0)</f>
        <v>579</v>
      </c>
      <c r="AJ15" s="7">
        <f>1000*IFERROR(VLOOKUP($A15&amp;AJ$1,'Short Labels'!$B$1:$N$8042,9,0),0)</f>
        <v>106</v>
      </c>
      <c r="AK15" s="7">
        <f>1000*IFERROR(VLOOKUP($A15&amp;AK$1,'Short Labels'!$B$1:$N$8042,9,0),0)</f>
        <v>0</v>
      </c>
      <c r="AL15" s="7">
        <f>1000*IFERROR(VLOOKUP($A15&amp;AL$1,'Short Labels'!$B$1:$N$8042,9,0),0)</f>
        <v>868</v>
      </c>
      <c r="AM15" s="7">
        <f>1000*IFERROR(VLOOKUP($A15&amp;AM$1,'Short Labels'!$B$1:$N$8042,9,0),0)</f>
        <v>531</v>
      </c>
      <c r="AN15" s="7">
        <f>1000*IFERROR(VLOOKUP($A15&amp;AN$1,'Short Labels'!$B$1:$N$8042,9,0),0)</f>
        <v>0</v>
      </c>
      <c r="AO15" s="7">
        <f>1000*IFERROR(VLOOKUP($A15&amp;AO$1,'Short Labels'!$B$1:$N$8042,9,0),0)</f>
        <v>781</v>
      </c>
      <c r="AP15" s="7">
        <f>1000*IFERROR(VLOOKUP($A15&amp;AP$1,'Short Labels'!$B$1:$N$8042,9,0),0)</f>
        <v>0</v>
      </c>
      <c r="AQ15" s="7">
        <f>1000*IFERROR(VLOOKUP($A15&amp;AQ$1,'Short Labels'!$B$1:$N$8042,9,0),0)</f>
        <v>0</v>
      </c>
      <c r="AR15" s="7">
        <f>1000*IFERROR(VLOOKUP($A15&amp;AR$1,'Short Labels'!$B$1:$N$8042,9,0),0)</f>
        <v>6568</v>
      </c>
      <c r="AS15" s="7">
        <f>1000*IFERROR(VLOOKUP($A15&amp;AS$1,'Short Labels'!$B$1:$N$8042,9,0),0)</f>
        <v>474</v>
      </c>
      <c r="AT15" s="7">
        <f>1000*IFERROR(VLOOKUP($A15&amp;AT$1,'Short Labels'!$B$1:$N$8042,9,0),0)</f>
        <v>4094.0000000000005</v>
      </c>
      <c r="AU15" s="7">
        <f>1000*IFERROR(VLOOKUP($A15&amp;AU$1,'Short Labels'!$B$1:$N$8042,9,0),0)</f>
        <v>0</v>
      </c>
      <c r="AV15" s="7">
        <f>1000*IFERROR(VLOOKUP($A15&amp;AV$1,'Short Labels'!$B$1:$N$8042,9,0),0)</f>
        <v>3091</v>
      </c>
      <c r="AW15" s="7">
        <f>1000*IFERROR(VLOOKUP($A15&amp;AW$1,'Short Labels'!$B$1:$N$8042,9,0),0)</f>
        <v>2139</v>
      </c>
      <c r="AX15" s="7">
        <f>1000*IFERROR(VLOOKUP($A15&amp;AX$1,'Short Labels'!$B$1:$N$8042,9,0),0)</f>
        <v>13904</v>
      </c>
      <c r="AY15" s="7">
        <f>1000*IFERROR(VLOOKUP($A15&amp;AY$1,'Short Labels'!$B$1:$N$8042,9,0),0)</f>
        <v>0</v>
      </c>
      <c r="AZ15" s="7">
        <f>1000*IFERROR(VLOOKUP($A15&amp;AZ$1,'Short Labels'!$B$1:$N$8042,9,0),0)</f>
        <v>3039</v>
      </c>
      <c r="BA15" s="7">
        <f>1000*IFERROR(VLOOKUP($A15&amp;BA$1,'Short Labels'!$B$1:$N$8042,9,0),0)</f>
        <v>250</v>
      </c>
      <c r="BB15" s="7">
        <f>1000*IFERROR(VLOOKUP($A15&amp;BB$1,'Short Labels'!$B$1:$N$8042,9,0),0)</f>
        <v>1203</v>
      </c>
      <c r="BC15" s="7">
        <f>1000*IFERROR(VLOOKUP($A15&amp;BC$1,'Short Labels'!$B$1:$N$8042,9,0),0)</f>
        <v>1195</v>
      </c>
      <c r="BD15" s="7">
        <f>1000*IFERROR(VLOOKUP($A15&amp;BD$1,'Short Labels'!$B$1:$N$8042,9,0),0)</f>
        <v>667</v>
      </c>
      <c r="BE15" s="7">
        <f>1000*IFERROR(VLOOKUP($A15&amp;BE$1,'Short Labels'!$B$1:$N$8042,9,0),0)</f>
        <v>0</v>
      </c>
      <c r="BF15" s="7">
        <f>1000*IFERROR(VLOOKUP($A15&amp;BF$1,'Short Labels'!$B$1:$N$8042,9,0),0)</f>
        <v>8048.9999999999991</v>
      </c>
      <c r="BG15" s="7">
        <f>1000*IFERROR(VLOOKUP($A15&amp;BG$1,'Short Labels'!$B$1:$N$8042,9,0),0)</f>
        <v>7585</v>
      </c>
      <c r="BH15" s="7">
        <f>1000*IFERROR(VLOOKUP($A15&amp;BH$1,'Short Labels'!$B$1:$N$8042,9,0),0)</f>
        <v>0</v>
      </c>
      <c r="BI15" s="7">
        <f>1000*IFERROR(VLOOKUP($A15&amp;BI$1,'Short Labels'!$B$1:$N$8042,9,0),0)</f>
        <v>322</v>
      </c>
      <c r="BJ15" s="7">
        <f>1000*IFERROR(VLOOKUP($A15&amp;BJ$1,'Short Labels'!$B$1:$N$8042,9,0),0)</f>
        <v>150</v>
      </c>
      <c r="BK15" s="7">
        <f>1000*IFERROR(VLOOKUP($A15&amp;BK$1,'Short Labels'!$B$1:$N$8042,9,0),0)</f>
        <v>406</v>
      </c>
      <c r="BL15" s="7">
        <f>1000*IFERROR(VLOOKUP($A15&amp;BL$1,'Short Labels'!$B$1:$N$8042,9,0),0)</f>
        <v>536</v>
      </c>
      <c r="BM15" s="7">
        <f>1000*IFERROR(VLOOKUP($A15&amp;BM$1,'Short Labels'!$B$1:$N$8042,9,0),0)</f>
        <v>609</v>
      </c>
      <c r="BN15" s="7">
        <f>1000*IFERROR(VLOOKUP($A15&amp;BN$1,'Short Labels'!$B$1:$N$8042,9,0),0)</f>
        <v>0</v>
      </c>
      <c r="BO15" s="7">
        <f>1000*IFERROR(VLOOKUP($A15&amp;BO$1,'Short Labels'!$B$1:$N$8042,9,0),0)</f>
        <v>3081</v>
      </c>
      <c r="BP15" s="7">
        <f>1000*IFERROR(VLOOKUP($A15&amp;BP$1,'Short Labels'!$B$1:$N$8042,9,0),0)</f>
        <v>1991</v>
      </c>
      <c r="BQ15" s="7">
        <f>1000*IFERROR(VLOOKUP($A15&amp;BQ$1,'Short Labels'!$B$1:$N$8042,9,0),0)</f>
        <v>232</v>
      </c>
      <c r="BR15" s="7">
        <f>1000*IFERROR(VLOOKUP($A15&amp;BR$1,'Short Labels'!$B$1:$N$8042,9,0),0)</f>
        <v>0</v>
      </c>
      <c r="BS15" s="7">
        <f>1000*IFERROR(VLOOKUP($A15&amp;BS$1,'Short Labels'!$B$1:$N$8042,9,0),0)</f>
        <v>1024</v>
      </c>
      <c r="BT15" s="7">
        <f>1000*IFERROR(VLOOKUP($A15&amp;BT$1,'Short Labels'!$B$1:$N$8042,9,0),0)</f>
        <v>2237</v>
      </c>
      <c r="BU15" s="7">
        <f>1000*IFERROR(VLOOKUP($A15&amp;BU$1,'Short Labels'!$B$1:$N$8042,9,0),0)</f>
        <v>719</v>
      </c>
      <c r="BV15" s="7">
        <f>1000*IFERROR(VLOOKUP($A15&amp;BV$1,'Short Labels'!$B$1:$N$8042,9,0),0)</f>
        <v>448</v>
      </c>
      <c r="BW15" s="7">
        <f>1000*IFERROR(VLOOKUP($A15&amp;BW$1,'Short Labels'!$B$1:$N$8042,9,0),0)</f>
        <v>0</v>
      </c>
      <c r="BX15" s="7">
        <f>1000*IFERROR(VLOOKUP($A15&amp;BX$1,'Short Labels'!$B$1:$N$8042,9,0),0)</f>
        <v>252</v>
      </c>
      <c r="BY15" s="7">
        <f>1000*IFERROR(VLOOKUP($A15&amp;BY$1,'Short Labels'!$B$1:$N$8042,9,0),0)</f>
        <v>961</v>
      </c>
      <c r="BZ15" s="7">
        <f>1000*IFERROR(VLOOKUP($A15&amp;BZ$1,'Short Labels'!$B$1:$N$8042,9,0),0)</f>
        <v>0</v>
      </c>
      <c r="CA15" s="7">
        <f>1000*IFERROR(VLOOKUP($A15&amp;CA$1,'Short Labels'!$B$1:$N$8042,9,0),0)</f>
        <v>0</v>
      </c>
      <c r="CB15" s="7">
        <f>1000*IFERROR(VLOOKUP($A15&amp;CB$1,'Short Labels'!$B$1:$N$8042,9,0),0)</f>
        <v>439</v>
      </c>
      <c r="CC15" s="7">
        <f>1000*IFERROR(VLOOKUP($A15&amp;CC$1,'Short Labels'!$B$1:$N$8042,9,0),0)</f>
        <v>98</v>
      </c>
      <c r="CD15" s="7">
        <f>1000*IFERROR(VLOOKUP($A15&amp;CD$1,'Short Labels'!$B$1:$N$8042,9,0),0)</f>
        <v>733</v>
      </c>
      <c r="CE15" s="7">
        <f>1000*IFERROR(VLOOKUP($A15&amp;CE$1,'Short Labels'!$B$1:$N$8042,9,0),0)</f>
        <v>1918</v>
      </c>
      <c r="CF15" s="7">
        <f>1000*IFERROR(VLOOKUP($A15&amp;CF$1,'Short Labels'!$B$1:$N$8042,9,0),0)</f>
        <v>3493</v>
      </c>
      <c r="CG15" s="7">
        <f>1000*IFERROR(VLOOKUP($A15&amp;CG$1,'Short Labels'!$B$1:$N$8042,9,0),0)</f>
        <v>1585</v>
      </c>
      <c r="CH15" s="7">
        <f>1000*IFERROR(VLOOKUP($A15&amp;CH$1,'Short Labels'!$B$1:$N$8042,9,0),0)</f>
        <v>0</v>
      </c>
      <c r="CI15" s="7">
        <f>1000*IFERROR(VLOOKUP($A15&amp;CI$1,'Short Labels'!$B$1:$N$8042,9,0),0)</f>
        <v>7450</v>
      </c>
      <c r="CJ15" s="7">
        <f>1000*IFERROR(VLOOKUP($A15&amp;CJ$1,'Short Labels'!$B$1:$N$8042,9,0),0)</f>
        <v>6718</v>
      </c>
      <c r="CK15" s="7">
        <f>1000*IFERROR(VLOOKUP($A15&amp;CK$1,'Short Labels'!$B$1:$N$8042,9,0),0)</f>
        <v>5007</v>
      </c>
      <c r="CL15" s="7">
        <f>1000*IFERROR(VLOOKUP($A15&amp;CL$1,'Short Labels'!$B$1:$N$8042,9,0),0)</f>
        <v>445</v>
      </c>
      <c r="CM15" s="7">
        <f>1000*IFERROR(VLOOKUP($A15&amp;CM$1,'Short Labels'!$B$1:$N$8042,9,0),0)</f>
        <v>831</v>
      </c>
      <c r="CN15" s="7">
        <f>1000*IFERROR(VLOOKUP($A15&amp;CN$1,'Short Labels'!$B$1:$N$8042,9,0),0)</f>
        <v>0</v>
      </c>
      <c r="CO15" s="7">
        <f>1000*IFERROR(VLOOKUP($A15&amp;CO$1,'Short Labels'!$B$1:$N$8042,9,0),0)</f>
        <v>1067</v>
      </c>
      <c r="CP15" s="7">
        <f>1000*IFERROR(VLOOKUP($A15&amp;CP$1,'Short Labels'!$B$1:$N$8042,9,0),0)</f>
        <v>275</v>
      </c>
      <c r="CQ15" s="7">
        <f>1000*IFERROR(VLOOKUP($A15&amp;CQ$1,'Short Labels'!$B$1:$N$8042,9,0),0)</f>
        <v>346</v>
      </c>
      <c r="CR15" s="7">
        <f>1000*IFERROR(VLOOKUP($A15&amp;CR$1,'Short Labels'!$B$1:$N$8042,9,0),0)</f>
        <v>787</v>
      </c>
      <c r="CS15" s="7">
        <f>1000*IFERROR(VLOOKUP($A15&amp;CS$1,'Short Labels'!$B$1:$N$8042,9,0),0)</f>
        <v>1235</v>
      </c>
      <c r="CT15" s="7">
        <f>1000*IFERROR(VLOOKUP($A15&amp;CT$1,'Short Labels'!$B$1:$N$8042,9,0),0)</f>
        <v>598</v>
      </c>
      <c r="CU15" s="7">
        <f>1000*IFERROR(VLOOKUP($A15&amp;CU$1,'Short Labels'!$B$1:$N$8042,9,0),0)</f>
        <v>2949</v>
      </c>
      <c r="CV15" s="7">
        <f>1000*IFERROR(VLOOKUP($A15&amp;CV$1,'Short Labels'!$B$1:$N$8042,9,0),0)</f>
        <v>4444</v>
      </c>
      <c r="CW15" s="7">
        <f>1000*IFERROR(VLOOKUP($A15&amp;CW$1,'Short Labels'!$B$1:$N$8042,9,0),0)</f>
        <v>262</v>
      </c>
      <c r="CX15" s="7">
        <f>1000*IFERROR(VLOOKUP($A15&amp;CX$1,'Short Labels'!$B$1:$N$8042,9,0),0)</f>
        <v>3273</v>
      </c>
      <c r="CY15" s="7">
        <f>1000*IFERROR(VLOOKUP($A15&amp;CY$1,'Short Labels'!$B$1:$N$8042,9,0),0)</f>
        <v>2078</v>
      </c>
      <c r="DA15" s="17">
        <f t="shared" si="0"/>
        <v>72</v>
      </c>
    </row>
    <row r="16" spans="1:105" x14ac:dyDescent="0.25">
      <c r="A16" t="s">
        <v>336</v>
      </c>
      <c r="B16">
        <f>VLOOKUP($A16&amp;0,'Short Labels'!$B$1:$N$8042,8,0)</f>
        <v>2019</v>
      </c>
      <c r="C16" s="16">
        <f>1000*IFERROR(VLOOKUP($A16&amp;C$1,'Short Labels'!$B$1:$N$8042,9,0),0)</f>
        <v>221711</v>
      </c>
      <c r="D16" s="7">
        <f>1000*IFERROR(VLOOKUP($A16&amp;D$1,'Short Labels'!$B$1:$N$8042,9,0),0)</f>
        <v>3362</v>
      </c>
      <c r="E16" s="7">
        <f>1000*IFERROR(VLOOKUP($A16&amp;E$1,'Short Labels'!$B$1:$N$8042,9,0),0)</f>
        <v>151</v>
      </c>
      <c r="F16" s="7">
        <f>1000*IFERROR(VLOOKUP($A16&amp;F$1,'Short Labels'!$B$1:$N$8042,9,0),0)</f>
        <v>818</v>
      </c>
      <c r="G16" s="7">
        <f>1000*IFERROR(VLOOKUP($A16&amp;G$1,'Short Labels'!$B$1:$N$8042,9,0),0)</f>
        <v>0</v>
      </c>
      <c r="H16" s="7">
        <f>1000*IFERROR(VLOOKUP($A16&amp;H$1,'Short Labels'!$B$1:$N$8042,9,0),0)</f>
        <v>0</v>
      </c>
      <c r="I16" s="7">
        <f>1000*IFERROR(VLOOKUP($A16&amp;I$1,'Short Labels'!$B$1:$N$8042,9,0),0)</f>
        <v>6444</v>
      </c>
      <c r="J16" s="7">
        <f>1000*IFERROR(VLOOKUP($A16&amp;J$1,'Short Labels'!$B$1:$N$8042,9,0),0)</f>
        <v>0</v>
      </c>
      <c r="K16" s="7">
        <f>1000*IFERROR(VLOOKUP($A16&amp;K$1,'Short Labels'!$B$1:$N$8042,9,0),0)</f>
        <v>77</v>
      </c>
      <c r="L16" s="7">
        <f>1000*IFERROR(VLOOKUP($A16&amp;L$1,'Short Labels'!$B$1:$N$8042,9,0),0)</f>
        <v>8976</v>
      </c>
      <c r="M16" s="7">
        <f>1000*IFERROR(VLOOKUP($A16&amp;M$1,'Short Labels'!$B$1:$N$8042,9,0),0)</f>
        <v>1381</v>
      </c>
      <c r="N16" s="7">
        <f>1000*IFERROR(VLOOKUP($A16&amp;N$1,'Short Labels'!$B$1:$N$8042,9,0),0)</f>
        <v>112</v>
      </c>
      <c r="O16" s="7">
        <f>1000*IFERROR(VLOOKUP($A16&amp;O$1,'Short Labels'!$B$1:$N$8042,9,0),0)</f>
        <v>0</v>
      </c>
      <c r="P16" s="7">
        <f>1000*IFERROR(VLOOKUP($A16&amp;P$1,'Short Labels'!$B$1:$N$8042,9,0),0)</f>
        <v>0</v>
      </c>
      <c r="Q16" s="7">
        <f>1000*IFERROR(VLOOKUP($A16&amp;Q$1,'Short Labels'!$B$1:$N$8042,9,0),0)</f>
        <v>4452</v>
      </c>
      <c r="R16" s="7">
        <f>1000*IFERROR(VLOOKUP($A16&amp;R$1,'Short Labels'!$B$1:$N$8042,9,0),0)</f>
        <v>0</v>
      </c>
      <c r="S16" s="7">
        <f>1000*IFERROR(VLOOKUP($A16&amp;S$1,'Short Labels'!$B$1:$N$8042,9,0),0)</f>
        <v>367</v>
      </c>
      <c r="T16" s="7">
        <f>1000*IFERROR(VLOOKUP($A16&amp;T$1,'Short Labels'!$B$1:$N$8042,9,0),0)</f>
        <v>0</v>
      </c>
      <c r="U16" s="7">
        <f>1000*IFERROR(VLOOKUP($A16&amp;U$1,'Short Labels'!$B$1:$N$8042,9,0),0)</f>
        <v>519</v>
      </c>
      <c r="V16" s="7">
        <f>1000*IFERROR(VLOOKUP($A16&amp;V$1,'Short Labels'!$B$1:$N$8042,9,0),0)</f>
        <v>436</v>
      </c>
      <c r="W16" s="7">
        <f>1000*IFERROR(VLOOKUP($A16&amp;W$1,'Short Labels'!$B$1:$N$8042,9,0),0)</f>
        <v>705</v>
      </c>
      <c r="X16" s="7">
        <f>1000*IFERROR(VLOOKUP($A16&amp;X$1,'Short Labels'!$B$1:$N$8042,9,0),0)</f>
        <v>0</v>
      </c>
      <c r="Y16" s="7">
        <f>1000*IFERROR(VLOOKUP($A16&amp;Y$1,'Short Labels'!$B$1:$N$8042,9,0),0)</f>
        <v>0</v>
      </c>
      <c r="Z16" s="7">
        <f>1000*IFERROR(VLOOKUP($A16&amp;Z$1,'Short Labels'!$B$1:$N$8042,9,0),0)</f>
        <v>271</v>
      </c>
      <c r="AA16" s="7">
        <f>1000*IFERROR(VLOOKUP($A16&amp;AA$1,'Short Labels'!$B$1:$N$8042,9,0),0)</f>
        <v>0</v>
      </c>
      <c r="AB16" s="7">
        <f>1000*IFERROR(VLOOKUP($A16&amp;AB$1,'Short Labels'!$B$1:$N$8042,9,0),0)</f>
        <v>118</v>
      </c>
      <c r="AC16" s="7">
        <f>1000*IFERROR(VLOOKUP($A16&amp;AC$1,'Short Labels'!$B$1:$N$8042,9,0),0)</f>
        <v>0</v>
      </c>
      <c r="AD16" s="7">
        <f>1000*IFERROR(VLOOKUP($A16&amp;AD$1,'Short Labels'!$B$1:$N$8042,9,0),0)</f>
        <v>0</v>
      </c>
      <c r="AE16" s="7">
        <f>1000*IFERROR(VLOOKUP($A16&amp;AE$1,'Short Labels'!$B$1:$N$8042,9,0),0)</f>
        <v>0</v>
      </c>
      <c r="AF16" s="7">
        <f>1000*IFERROR(VLOOKUP($A16&amp;AF$1,'Short Labels'!$B$1:$N$8042,9,0),0)</f>
        <v>0</v>
      </c>
      <c r="AG16" s="7">
        <f>1000*IFERROR(VLOOKUP($A16&amp;AG$1,'Short Labels'!$B$1:$N$8042,9,0),0)</f>
        <v>0</v>
      </c>
      <c r="AH16" s="7">
        <f>1000*IFERROR(VLOOKUP($A16&amp;AH$1,'Short Labels'!$B$1:$N$8042,9,0),0)</f>
        <v>511</v>
      </c>
      <c r="AI16" s="7">
        <f>1000*IFERROR(VLOOKUP($A16&amp;AI$1,'Short Labels'!$B$1:$N$8042,9,0),0)</f>
        <v>0</v>
      </c>
      <c r="AJ16" s="7">
        <f>1000*IFERROR(VLOOKUP($A16&amp;AJ$1,'Short Labels'!$B$1:$N$8042,9,0),0)</f>
        <v>385</v>
      </c>
      <c r="AK16" s="7">
        <f>1000*IFERROR(VLOOKUP($A16&amp;AK$1,'Short Labels'!$B$1:$N$8042,9,0),0)</f>
        <v>0</v>
      </c>
      <c r="AL16" s="7">
        <f>1000*IFERROR(VLOOKUP($A16&amp;AL$1,'Short Labels'!$B$1:$N$8042,9,0),0)</f>
        <v>964</v>
      </c>
      <c r="AM16" s="7">
        <f>1000*IFERROR(VLOOKUP($A16&amp;AM$1,'Short Labels'!$B$1:$N$8042,9,0),0)</f>
        <v>638</v>
      </c>
      <c r="AN16" s="7">
        <f>1000*IFERROR(VLOOKUP($A16&amp;AN$1,'Short Labels'!$B$1:$N$8042,9,0),0)</f>
        <v>316</v>
      </c>
      <c r="AO16" s="7">
        <f>1000*IFERROR(VLOOKUP($A16&amp;AO$1,'Short Labels'!$B$1:$N$8042,9,0),0)</f>
        <v>166</v>
      </c>
      <c r="AP16" s="7">
        <f>1000*IFERROR(VLOOKUP($A16&amp;AP$1,'Short Labels'!$B$1:$N$8042,9,0),0)</f>
        <v>0</v>
      </c>
      <c r="AQ16" s="7">
        <f>1000*IFERROR(VLOOKUP($A16&amp;AQ$1,'Short Labels'!$B$1:$N$8042,9,0),0)</f>
        <v>0</v>
      </c>
      <c r="AR16" s="7">
        <f>1000*IFERROR(VLOOKUP($A16&amp;AR$1,'Short Labels'!$B$1:$N$8042,9,0),0)</f>
        <v>12839</v>
      </c>
      <c r="AS16" s="7">
        <f>1000*IFERROR(VLOOKUP($A16&amp;AS$1,'Short Labels'!$B$1:$N$8042,9,0),0)</f>
        <v>946</v>
      </c>
      <c r="AT16" s="7">
        <f>1000*IFERROR(VLOOKUP($A16&amp;AT$1,'Short Labels'!$B$1:$N$8042,9,0),0)</f>
        <v>5128</v>
      </c>
      <c r="AU16" s="7">
        <f>1000*IFERROR(VLOOKUP($A16&amp;AU$1,'Short Labels'!$B$1:$N$8042,9,0),0)</f>
        <v>0</v>
      </c>
      <c r="AV16" s="7">
        <f>1000*IFERROR(VLOOKUP($A16&amp;AV$1,'Short Labels'!$B$1:$N$8042,9,0),0)</f>
        <v>9456</v>
      </c>
      <c r="AW16" s="7">
        <f>1000*IFERROR(VLOOKUP($A16&amp;AW$1,'Short Labels'!$B$1:$N$8042,9,0),0)</f>
        <v>4141</v>
      </c>
      <c r="AX16" s="7">
        <f>1000*IFERROR(VLOOKUP($A16&amp;AX$1,'Short Labels'!$B$1:$N$8042,9,0),0)</f>
        <v>21729</v>
      </c>
      <c r="AY16" s="7">
        <f>1000*IFERROR(VLOOKUP($A16&amp;AY$1,'Short Labels'!$B$1:$N$8042,9,0),0)</f>
        <v>0</v>
      </c>
      <c r="AZ16" s="7">
        <f>1000*IFERROR(VLOOKUP($A16&amp;AZ$1,'Short Labels'!$B$1:$N$8042,9,0),0)</f>
        <v>1666</v>
      </c>
      <c r="BA16" s="7">
        <f>1000*IFERROR(VLOOKUP($A16&amp;BA$1,'Short Labels'!$B$1:$N$8042,9,0),0)</f>
        <v>1163</v>
      </c>
      <c r="BB16" s="7">
        <f>1000*IFERROR(VLOOKUP($A16&amp;BB$1,'Short Labels'!$B$1:$N$8042,9,0),0)</f>
        <v>1343</v>
      </c>
      <c r="BC16" s="7">
        <f>1000*IFERROR(VLOOKUP($A16&amp;BC$1,'Short Labels'!$B$1:$N$8042,9,0),0)</f>
        <v>1662</v>
      </c>
      <c r="BD16" s="7">
        <f>1000*IFERROR(VLOOKUP($A16&amp;BD$1,'Short Labels'!$B$1:$N$8042,9,0),0)</f>
        <v>538</v>
      </c>
      <c r="BE16" s="7">
        <f>1000*IFERROR(VLOOKUP($A16&amp;BE$1,'Short Labels'!$B$1:$N$8042,9,0),0)</f>
        <v>0</v>
      </c>
      <c r="BF16" s="7">
        <f>1000*IFERROR(VLOOKUP($A16&amp;BF$1,'Short Labels'!$B$1:$N$8042,9,0),0)</f>
        <v>2185</v>
      </c>
      <c r="BG16" s="7">
        <f>1000*IFERROR(VLOOKUP($A16&amp;BG$1,'Short Labels'!$B$1:$N$8042,9,0),0)</f>
        <v>19159</v>
      </c>
      <c r="BH16" s="7">
        <f>1000*IFERROR(VLOOKUP($A16&amp;BH$1,'Short Labels'!$B$1:$N$8042,9,0),0)</f>
        <v>0</v>
      </c>
      <c r="BI16" s="7">
        <f>1000*IFERROR(VLOOKUP($A16&amp;BI$1,'Short Labels'!$B$1:$N$8042,9,0),0)</f>
        <v>181</v>
      </c>
      <c r="BJ16" s="7">
        <f>1000*IFERROR(VLOOKUP($A16&amp;BJ$1,'Short Labels'!$B$1:$N$8042,9,0),0)</f>
        <v>278</v>
      </c>
      <c r="BK16" s="7">
        <f>1000*IFERROR(VLOOKUP($A16&amp;BK$1,'Short Labels'!$B$1:$N$8042,9,0),0)</f>
        <v>842</v>
      </c>
      <c r="BL16" s="7">
        <f>1000*IFERROR(VLOOKUP($A16&amp;BL$1,'Short Labels'!$B$1:$N$8042,9,0),0)</f>
        <v>2568</v>
      </c>
      <c r="BM16" s="7">
        <f>1000*IFERROR(VLOOKUP($A16&amp;BM$1,'Short Labels'!$B$1:$N$8042,9,0),0)</f>
        <v>811</v>
      </c>
      <c r="BN16" s="7">
        <f>1000*IFERROR(VLOOKUP($A16&amp;BN$1,'Short Labels'!$B$1:$N$8042,9,0),0)</f>
        <v>139</v>
      </c>
      <c r="BO16" s="7">
        <f>1000*IFERROR(VLOOKUP($A16&amp;BO$1,'Short Labels'!$B$1:$N$8042,9,0),0)</f>
        <v>3044</v>
      </c>
      <c r="BP16" s="7">
        <f>1000*IFERROR(VLOOKUP($A16&amp;BP$1,'Short Labels'!$B$1:$N$8042,9,0),0)</f>
        <v>906</v>
      </c>
      <c r="BQ16" s="7">
        <f>1000*IFERROR(VLOOKUP($A16&amp;BQ$1,'Short Labels'!$B$1:$N$8042,9,0),0)</f>
        <v>0</v>
      </c>
      <c r="BR16" s="7">
        <f>1000*IFERROR(VLOOKUP($A16&amp;BR$1,'Short Labels'!$B$1:$N$8042,9,0),0)</f>
        <v>0</v>
      </c>
      <c r="BS16" s="7">
        <f>1000*IFERROR(VLOOKUP($A16&amp;BS$1,'Short Labels'!$B$1:$N$8042,9,0),0)</f>
        <v>1109</v>
      </c>
      <c r="BT16" s="7">
        <f>1000*IFERROR(VLOOKUP($A16&amp;BT$1,'Short Labels'!$B$1:$N$8042,9,0),0)</f>
        <v>555</v>
      </c>
      <c r="BU16" s="7">
        <f>1000*IFERROR(VLOOKUP($A16&amp;BU$1,'Short Labels'!$B$1:$N$8042,9,0),0)</f>
        <v>550</v>
      </c>
      <c r="BV16" s="7">
        <f>1000*IFERROR(VLOOKUP($A16&amp;BV$1,'Short Labels'!$B$1:$N$8042,9,0),0)</f>
        <v>1565</v>
      </c>
      <c r="BW16" s="7">
        <f>1000*IFERROR(VLOOKUP($A16&amp;BW$1,'Short Labels'!$B$1:$N$8042,9,0),0)</f>
        <v>0</v>
      </c>
      <c r="BX16" s="7">
        <f>1000*IFERROR(VLOOKUP($A16&amp;BX$1,'Short Labels'!$B$1:$N$8042,9,0),0)</f>
        <v>0</v>
      </c>
      <c r="BY16" s="7">
        <f>1000*IFERROR(VLOOKUP($A16&amp;BY$1,'Short Labels'!$B$1:$N$8042,9,0),0)</f>
        <v>607</v>
      </c>
      <c r="BZ16" s="7">
        <f>1000*IFERROR(VLOOKUP($A16&amp;BZ$1,'Short Labels'!$B$1:$N$8042,9,0),0)</f>
        <v>0</v>
      </c>
      <c r="CA16" s="7">
        <f>1000*IFERROR(VLOOKUP($A16&amp;CA$1,'Short Labels'!$B$1:$N$8042,9,0),0)</f>
        <v>0</v>
      </c>
      <c r="CB16" s="7">
        <f>1000*IFERROR(VLOOKUP($A16&amp;CB$1,'Short Labels'!$B$1:$N$8042,9,0),0)</f>
        <v>772</v>
      </c>
      <c r="CC16" s="7">
        <f>1000*IFERROR(VLOOKUP($A16&amp;CC$1,'Short Labels'!$B$1:$N$8042,9,0),0)</f>
        <v>500</v>
      </c>
      <c r="CD16" s="7">
        <f>1000*IFERROR(VLOOKUP($A16&amp;CD$1,'Short Labels'!$B$1:$N$8042,9,0),0)</f>
        <v>931</v>
      </c>
      <c r="CE16" s="7">
        <f>1000*IFERROR(VLOOKUP($A16&amp;CE$1,'Short Labels'!$B$1:$N$8042,9,0),0)</f>
        <v>4673</v>
      </c>
      <c r="CF16" s="7">
        <f>1000*IFERROR(VLOOKUP($A16&amp;CF$1,'Short Labels'!$B$1:$N$8042,9,0),0)</f>
        <v>3315</v>
      </c>
      <c r="CG16" s="7">
        <f>1000*IFERROR(VLOOKUP($A16&amp;CG$1,'Short Labels'!$B$1:$N$8042,9,0),0)</f>
        <v>428</v>
      </c>
      <c r="CH16" s="7">
        <f>1000*IFERROR(VLOOKUP($A16&amp;CH$1,'Short Labels'!$B$1:$N$8042,9,0),0)</f>
        <v>0</v>
      </c>
      <c r="CI16" s="7">
        <f>1000*IFERROR(VLOOKUP($A16&amp;CI$1,'Short Labels'!$B$1:$N$8042,9,0),0)</f>
        <v>42044</v>
      </c>
      <c r="CJ16" s="7">
        <f>1000*IFERROR(VLOOKUP($A16&amp;CJ$1,'Short Labels'!$B$1:$N$8042,9,0),0)</f>
        <v>19000</v>
      </c>
      <c r="CK16" s="7">
        <f>1000*IFERROR(VLOOKUP($A16&amp;CK$1,'Short Labels'!$B$1:$N$8042,9,0),0)</f>
        <v>6996</v>
      </c>
      <c r="CL16" s="7">
        <f>1000*IFERROR(VLOOKUP($A16&amp;CL$1,'Short Labels'!$B$1:$N$8042,9,0),0)</f>
        <v>428</v>
      </c>
      <c r="CM16" s="7">
        <f>1000*IFERROR(VLOOKUP($A16&amp;CM$1,'Short Labels'!$B$1:$N$8042,9,0),0)</f>
        <v>627</v>
      </c>
      <c r="CN16" s="7">
        <f>1000*IFERROR(VLOOKUP($A16&amp;CN$1,'Short Labels'!$B$1:$N$8042,9,0),0)</f>
        <v>0</v>
      </c>
      <c r="CO16" s="7">
        <f>1000*IFERROR(VLOOKUP($A16&amp;CO$1,'Short Labels'!$B$1:$N$8042,9,0),0)</f>
        <v>357</v>
      </c>
      <c r="CP16" s="7">
        <f>1000*IFERROR(VLOOKUP($A16&amp;CP$1,'Short Labels'!$B$1:$N$8042,9,0),0)</f>
        <v>780</v>
      </c>
      <c r="CQ16" s="7">
        <f>1000*IFERROR(VLOOKUP($A16&amp;CQ$1,'Short Labels'!$B$1:$N$8042,9,0),0)</f>
        <v>0</v>
      </c>
      <c r="CR16" s="7">
        <f>1000*IFERROR(VLOOKUP($A16&amp;CR$1,'Short Labels'!$B$1:$N$8042,9,0),0)</f>
        <v>1194</v>
      </c>
      <c r="CS16" s="7">
        <f>1000*IFERROR(VLOOKUP($A16&amp;CS$1,'Short Labels'!$B$1:$N$8042,9,0),0)</f>
        <v>0</v>
      </c>
      <c r="CT16" s="7">
        <f>1000*IFERROR(VLOOKUP($A16&amp;CT$1,'Short Labels'!$B$1:$N$8042,9,0),0)</f>
        <v>457</v>
      </c>
      <c r="CU16" s="7">
        <f>1000*IFERROR(VLOOKUP($A16&amp;CU$1,'Short Labels'!$B$1:$N$8042,9,0),0)</f>
        <v>2108</v>
      </c>
      <c r="CV16" s="7">
        <f>1000*IFERROR(VLOOKUP($A16&amp;CV$1,'Short Labels'!$B$1:$N$8042,9,0),0)</f>
        <v>9585</v>
      </c>
      <c r="CW16" s="7">
        <f>1000*IFERROR(VLOOKUP($A16&amp;CW$1,'Short Labels'!$B$1:$N$8042,9,0),0)</f>
        <v>0</v>
      </c>
      <c r="CX16" s="7">
        <f>1000*IFERROR(VLOOKUP($A16&amp;CX$1,'Short Labels'!$B$1:$N$8042,9,0),0)</f>
        <v>792</v>
      </c>
      <c r="CY16" s="7">
        <f>1000*IFERROR(VLOOKUP($A16&amp;CY$1,'Short Labels'!$B$1:$N$8042,9,0),0)</f>
        <v>0</v>
      </c>
      <c r="DA16" s="17">
        <f t="shared" si="0"/>
        <v>65</v>
      </c>
    </row>
    <row r="17" spans="1:105" x14ac:dyDescent="0.25">
      <c r="A17" t="s">
        <v>134</v>
      </c>
      <c r="B17">
        <f>VLOOKUP($A17&amp;0,'Short Labels'!$B$1:$N$8042,8,0)</f>
        <v>2020</v>
      </c>
      <c r="C17" s="16">
        <f>1000*IFERROR(VLOOKUP($A17&amp;C$1,'Short Labels'!$B$1:$N$8042,9,0),0)</f>
        <v>742837</v>
      </c>
      <c r="D17" s="7">
        <f>1000*IFERROR(VLOOKUP($A17&amp;D$1,'Short Labels'!$B$1:$N$8042,9,0),0)</f>
        <v>56125</v>
      </c>
      <c r="E17" s="7">
        <f>1000*IFERROR(VLOOKUP($A17&amp;E$1,'Short Labels'!$B$1:$N$8042,9,0),0)</f>
        <v>804</v>
      </c>
      <c r="F17" s="7">
        <f>1000*IFERROR(VLOOKUP($A17&amp;F$1,'Short Labels'!$B$1:$N$8042,9,0),0)</f>
        <v>1113</v>
      </c>
      <c r="G17" s="7">
        <f>1000*IFERROR(VLOOKUP($A17&amp;G$1,'Short Labels'!$B$1:$N$8042,9,0),0)</f>
        <v>0</v>
      </c>
      <c r="H17" s="7">
        <f>1000*IFERROR(VLOOKUP($A17&amp;H$1,'Short Labels'!$B$1:$N$8042,9,0),0)</f>
        <v>0</v>
      </c>
      <c r="I17" s="7">
        <f>1000*IFERROR(VLOOKUP($A17&amp;I$1,'Short Labels'!$B$1:$N$8042,9,0),0)</f>
        <v>0</v>
      </c>
      <c r="J17" s="7">
        <f>1000*IFERROR(VLOOKUP($A17&amp;J$1,'Short Labels'!$B$1:$N$8042,9,0),0)</f>
        <v>6764</v>
      </c>
      <c r="K17" s="7">
        <f>1000*IFERROR(VLOOKUP($A17&amp;K$1,'Short Labels'!$B$1:$N$8042,9,0),0)</f>
        <v>1482</v>
      </c>
      <c r="L17" s="7">
        <f>1000*IFERROR(VLOOKUP($A17&amp;L$1,'Short Labels'!$B$1:$N$8042,9,0),0)</f>
        <v>1230</v>
      </c>
      <c r="M17" s="7">
        <f>1000*IFERROR(VLOOKUP($A17&amp;M$1,'Short Labels'!$B$1:$N$8042,9,0),0)</f>
        <v>12099</v>
      </c>
      <c r="N17" s="7">
        <f>1000*IFERROR(VLOOKUP($A17&amp;N$1,'Short Labels'!$B$1:$N$8042,9,0),0)</f>
        <v>5143</v>
      </c>
      <c r="O17" s="7">
        <f>1000*IFERROR(VLOOKUP($A17&amp;O$1,'Short Labels'!$B$1:$N$8042,9,0),0)</f>
        <v>0</v>
      </c>
      <c r="P17" s="7">
        <f>1000*IFERROR(VLOOKUP($A17&amp;P$1,'Short Labels'!$B$1:$N$8042,9,0),0)</f>
        <v>637</v>
      </c>
      <c r="Q17" s="7">
        <f>1000*IFERROR(VLOOKUP($A17&amp;Q$1,'Short Labels'!$B$1:$N$8042,9,0),0)</f>
        <v>5388</v>
      </c>
      <c r="R17" s="7">
        <f>1000*IFERROR(VLOOKUP($A17&amp;R$1,'Short Labels'!$B$1:$N$8042,9,0),0)</f>
        <v>0</v>
      </c>
      <c r="S17" s="7">
        <f>1000*IFERROR(VLOOKUP($A17&amp;S$1,'Short Labels'!$B$1:$N$8042,9,0),0)</f>
        <v>1550</v>
      </c>
      <c r="T17" s="7">
        <f>1000*IFERROR(VLOOKUP($A17&amp;T$1,'Short Labels'!$B$1:$N$8042,9,0),0)</f>
        <v>0</v>
      </c>
      <c r="U17" s="7">
        <f>1000*IFERROR(VLOOKUP($A17&amp;U$1,'Short Labels'!$B$1:$N$8042,9,0),0)</f>
        <v>1963</v>
      </c>
      <c r="V17" s="7">
        <f>1000*IFERROR(VLOOKUP($A17&amp;V$1,'Short Labels'!$B$1:$N$8042,9,0),0)</f>
        <v>0</v>
      </c>
      <c r="W17" s="7">
        <f>1000*IFERROR(VLOOKUP($A17&amp;W$1,'Short Labels'!$B$1:$N$8042,9,0),0)</f>
        <v>974</v>
      </c>
      <c r="X17" s="7">
        <f>1000*IFERROR(VLOOKUP($A17&amp;X$1,'Short Labels'!$B$1:$N$8042,9,0),0)</f>
        <v>0</v>
      </c>
      <c r="Y17" s="7">
        <f>1000*IFERROR(VLOOKUP($A17&amp;Y$1,'Short Labels'!$B$1:$N$8042,9,0),0)</f>
        <v>1058</v>
      </c>
      <c r="Z17" s="7">
        <f>1000*IFERROR(VLOOKUP($A17&amp;Z$1,'Short Labels'!$B$1:$N$8042,9,0),0)</f>
        <v>7473</v>
      </c>
      <c r="AA17" s="7">
        <f>1000*IFERROR(VLOOKUP($A17&amp;AA$1,'Short Labels'!$B$1:$N$8042,9,0),0)</f>
        <v>879</v>
      </c>
      <c r="AB17" s="7">
        <f>1000*IFERROR(VLOOKUP($A17&amp;AB$1,'Short Labels'!$B$1:$N$8042,9,0),0)</f>
        <v>4353</v>
      </c>
      <c r="AC17" s="7">
        <f>1000*IFERROR(VLOOKUP($A17&amp;AC$1,'Short Labels'!$B$1:$N$8042,9,0),0)</f>
        <v>0</v>
      </c>
      <c r="AD17" s="7">
        <f>1000*IFERROR(VLOOKUP($A17&amp;AD$1,'Short Labels'!$B$1:$N$8042,9,0),0)</f>
        <v>1200</v>
      </c>
      <c r="AE17" s="7">
        <f>1000*IFERROR(VLOOKUP($A17&amp;AE$1,'Short Labels'!$B$1:$N$8042,9,0),0)</f>
        <v>0</v>
      </c>
      <c r="AF17" s="7">
        <f>1000*IFERROR(VLOOKUP($A17&amp;AF$1,'Short Labels'!$B$1:$N$8042,9,0),0)</f>
        <v>1795</v>
      </c>
      <c r="AG17" s="7">
        <f>1000*IFERROR(VLOOKUP($A17&amp;AG$1,'Short Labels'!$B$1:$N$8042,9,0),0)</f>
        <v>0</v>
      </c>
      <c r="AH17" s="7">
        <f>1000*IFERROR(VLOOKUP($A17&amp;AH$1,'Short Labels'!$B$1:$N$8042,9,0),0)</f>
        <v>1929</v>
      </c>
      <c r="AI17" s="7">
        <f>1000*IFERROR(VLOOKUP($A17&amp;AI$1,'Short Labels'!$B$1:$N$8042,9,0),0)</f>
        <v>2020</v>
      </c>
      <c r="AJ17" s="7">
        <f>1000*IFERROR(VLOOKUP($A17&amp;AJ$1,'Short Labels'!$B$1:$N$8042,9,0),0)</f>
        <v>1958</v>
      </c>
      <c r="AK17" s="7">
        <f>1000*IFERROR(VLOOKUP($A17&amp;AK$1,'Short Labels'!$B$1:$N$8042,9,0),0)</f>
        <v>0</v>
      </c>
      <c r="AL17" s="7">
        <f>1000*IFERROR(VLOOKUP($A17&amp;AL$1,'Short Labels'!$B$1:$N$8042,9,0),0)</f>
        <v>2261</v>
      </c>
      <c r="AM17" s="7">
        <f>1000*IFERROR(VLOOKUP($A17&amp;AM$1,'Short Labels'!$B$1:$N$8042,9,0),0)</f>
        <v>6274</v>
      </c>
      <c r="AN17" s="7">
        <f>1000*IFERROR(VLOOKUP($A17&amp;AN$1,'Short Labels'!$B$1:$N$8042,9,0),0)</f>
        <v>770</v>
      </c>
      <c r="AO17" s="7">
        <f>1000*IFERROR(VLOOKUP($A17&amp;AO$1,'Short Labels'!$B$1:$N$8042,9,0),0)</f>
        <v>2465</v>
      </c>
      <c r="AP17" s="7">
        <f>1000*IFERROR(VLOOKUP($A17&amp;AP$1,'Short Labels'!$B$1:$N$8042,9,0),0)</f>
        <v>0</v>
      </c>
      <c r="AQ17" s="7">
        <f>1000*IFERROR(VLOOKUP($A17&amp;AQ$1,'Short Labels'!$B$1:$N$8042,9,0),0)</f>
        <v>0</v>
      </c>
      <c r="AR17" s="7">
        <f>1000*IFERROR(VLOOKUP($A17&amp;AR$1,'Short Labels'!$B$1:$N$8042,9,0),0)</f>
        <v>32676.000000000004</v>
      </c>
      <c r="AS17" s="7">
        <f>1000*IFERROR(VLOOKUP($A17&amp;AS$1,'Short Labels'!$B$1:$N$8042,9,0),0)</f>
        <v>6398</v>
      </c>
      <c r="AT17" s="7">
        <f>1000*IFERROR(VLOOKUP($A17&amp;AT$1,'Short Labels'!$B$1:$N$8042,9,0),0)</f>
        <v>16008</v>
      </c>
      <c r="AU17" s="7">
        <f>1000*IFERROR(VLOOKUP($A17&amp;AU$1,'Short Labels'!$B$1:$N$8042,9,0),0)</f>
        <v>0</v>
      </c>
      <c r="AV17" s="7">
        <f>1000*IFERROR(VLOOKUP($A17&amp;AV$1,'Short Labels'!$B$1:$N$8042,9,0),0)</f>
        <v>18782</v>
      </c>
      <c r="AW17" s="7">
        <f>1000*IFERROR(VLOOKUP($A17&amp;AW$1,'Short Labels'!$B$1:$N$8042,9,0),0)</f>
        <v>11640</v>
      </c>
      <c r="AX17" s="7">
        <f>1000*IFERROR(VLOOKUP($A17&amp;AX$1,'Short Labels'!$B$1:$N$8042,9,0),0)</f>
        <v>107147</v>
      </c>
      <c r="AY17" s="7">
        <f>1000*IFERROR(VLOOKUP($A17&amp;AY$1,'Short Labels'!$B$1:$N$8042,9,0),0)</f>
        <v>0</v>
      </c>
      <c r="AZ17" s="7">
        <f>1000*IFERROR(VLOOKUP($A17&amp;AZ$1,'Short Labels'!$B$1:$N$8042,9,0),0)</f>
        <v>20535</v>
      </c>
      <c r="BA17" s="7">
        <f>1000*IFERROR(VLOOKUP($A17&amp;BA$1,'Short Labels'!$B$1:$N$8042,9,0),0)</f>
        <v>0</v>
      </c>
      <c r="BB17" s="7">
        <f>1000*IFERROR(VLOOKUP($A17&amp;BB$1,'Short Labels'!$B$1:$N$8042,9,0),0)</f>
        <v>0</v>
      </c>
      <c r="BC17" s="7">
        <f>1000*IFERROR(VLOOKUP($A17&amp;BC$1,'Short Labels'!$B$1:$N$8042,9,0),0)</f>
        <v>4144</v>
      </c>
      <c r="BD17" s="7">
        <f>1000*IFERROR(VLOOKUP($A17&amp;BD$1,'Short Labels'!$B$1:$N$8042,9,0),0)</f>
        <v>1420</v>
      </c>
      <c r="BE17" s="7">
        <f>1000*IFERROR(VLOOKUP($A17&amp;BE$1,'Short Labels'!$B$1:$N$8042,9,0),0)</f>
        <v>0</v>
      </c>
      <c r="BF17" s="7">
        <f>1000*IFERROR(VLOOKUP($A17&amp;BF$1,'Short Labels'!$B$1:$N$8042,9,0),0)</f>
        <v>10197</v>
      </c>
      <c r="BG17" s="7">
        <f>1000*IFERROR(VLOOKUP($A17&amp;BG$1,'Short Labels'!$B$1:$N$8042,9,0),0)</f>
        <v>15885</v>
      </c>
      <c r="BH17" s="7">
        <f>1000*IFERROR(VLOOKUP($A17&amp;BH$1,'Short Labels'!$B$1:$N$8042,9,0),0)</f>
        <v>0</v>
      </c>
      <c r="BI17" s="7">
        <f>1000*IFERROR(VLOOKUP($A17&amp;BI$1,'Short Labels'!$B$1:$N$8042,9,0),0)</f>
        <v>1298</v>
      </c>
      <c r="BJ17" s="7">
        <f>1000*IFERROR(VLOOKUP($A17&amp;BJ$1,'Short Labels'!$B$1:$N$8042,9,0),0)</f>
        <v>0</v>
      </c>
      <c r="BK17" s="7">
        <f>1000*IFERROR(VLOOKUP($A17&amp;BK$1,'Short Labels'!$B$1:$N$8042,9,0),0)</f>
        <v>771</v>
      </c>
      <c r="BL17" s="7">
        <f>1000*IFERROR(VLOOKUP($A17&amp;BL$1,'Short Labels'!$B$1:$N$8042,9,0),0)</f>
        <v>2143</v>
      </c>
      <c r="BM17" s="7">
        <f>1000*IFERROR(VLOOKUP($A17&amp;BM$1,'Short Labels'!$B$1:$N$8042,9,0),0)</f>
        <v>1061</v>
      </c>
      <c r="BN17" s="7">
        <f>1000*IFERROR(VLOOKUP($A17&amp;BN$1,'Short Labels'!$B$1:$N$8042,9,0),0)</f>
        <v>0</v>
      </c>
      <c r="BO17" s="7">
        <f>1000*IFERROR(VLOOKUP($A17&amp;BO$1,'Short Labels'!$B$1:$N$8042,9,0),0)</f>
        <v>6754</v>
      </c>
      <c r="BP17" s="7">
        <f>1000*IFERROR(VLOOKUP($A17&amp;BP$1,'Short Labels'!$B$1:$N$8042,9,0),0)</f>
        <v>1975</v>
      </c>
      <c r="BQ17" s="7">
        <f>1000*IFERROR(VLOOKUP($A17&amp;BQ$1,'Short Labels'!$B$1:$N$8042,9,0),0)</f>
        <v>2099</v>
      </c>
      <c r="BR17" s="7">
        <f>1000*IFERROR(VLOOKUP($A17&amp;BR$1,'Short Labels'!$B$1:$N$8042,9,0),0)</f>
        <v>0</v>
      </c>
      <c r="BS17" s="7">
        <f>1000*IFERROR(VLOOKUP($A17&amp;BS$1,'Short Labels'!$B$1:$N$8042,9,0),0)</f>
        <v>1302</v>
      </c>
      <c r="BT17" s="7">
        <f>1000*IFERROR(VLOOKUP($A17&amp;BT$1,'Short Labels'!$B$1:$N$8042,9,0),0)</f>
        <v>3128</v>
      </c>
      <c r="BU17" s="7">
        <f>1000*IFERROR(VLOOKUP($A17&amp;BU$1,'Short Labels'!$B$1:$N$8042,9,0),0)</f>
        <v>0</v>
      </c>
      <c r="BV17" s="7">
        <f>1000*IFERROR(VLOOKUP($A17&amp;BV$1,'Short Labels'!$B$1:$N$8042,9,0),0)</f>
        <v>1396</v>
      </c>
      <c r="BW17" s="7">
        <f>1000*IFERROR(VLOOKUP($A17&amp;BW$1,'Short Labels'!$B$1:$N$8042,9,0),0)</f>
        <v>921</v>
      </c>
      <c r="BX17" s="7">
        <f>1000*IFERROR(VLOOKUP($A17&amp;BX$1,'Short Labels'!$B$1:$N$8042,9,0),0)</f>
        <v>817</v>
      </c>
      <c r="BY17" s="7">
        <f>1000*IFERROR(VLOOKUP($A17&amp;BY$1,'Short Labels'!$B$1:$N$8042,9,0),0)</f>
        <v>709</v>
      </c>
      <c r="BZ17" s="7">
        <f>1000*IFERROR(VLOOKUP($A17&amp;BZ$1,'Short Labels'!$B$1:$N$8042,9,0),0)</f>
        <v>3392</v>
      </c>
      <c r="CA17" s="7">
        <f>1000*IFERROR(VLOOKUP($A17&amp;CA$1,'Short Labels'!$B$1:$N$8042,9,0),0)</f>
        <v>0</v>
      </c>
      <c r="CB17" s="7">
        <f>1000*IFERROR(VLOOKUP($A17&amp;CB$1,'Short Labels'!$B$1:$N$8042,9,0),0)</f>
        <v>1177</v>
      </c>
      <c r="CC17" s="7">
        <f>1000*IFERROR(VLOOKUP($A17&amp;CC$1,'Short Labels'!$B$1:$N$8042,9,0),0)</f>
        <v>0</v>
      </c>
      <c r="CD17" s="7">
        <f>1000*IFERROR(VLOOKUP($A17&amp;CD$1,'Short Labels'!$B$1:$N$8042,9,0),0)</f>
        <v>1956</v>
      </c>
      <c r="CE17" s="7">
        <f>1000*IFERROR(VLOOKUP($A17&amp;CE$1,'Short Labels'!$B$1:$N$8042,9,0),0)</f>
        <v>35216</v>
      </c>
      <c r="CF17" s="7">
        <f>1000*IFERROR(VLOOKUP($A17&amp;CF$1,'Short Labels'!$B$1:$N$8042,9,0),0)</f>
        <v>9962</v>
      </c>
      <c r="CG17" s="7">
        <f>1000*IFERROR(VLOOKUP($A17&amp;CG$1,'Short Labels'!$B$1:$N$8042,9,0),0)</f>
        <v>2327</v>
      </c>
      <c r="CH17" s="7">
        <f>1000*IFERROR(VLOOKUP($A17&amp;CH$1,'Short Labels'!$B$1:$N$8042,9,0),0)</f>
        <v>0</v>
      </c>
      <c r="CI17" s="7">
        <f>1000*IFERROR(VLOOKUP($A17&amp;CI$1,'Short Labels'!$B$1:$N$8042,9,0),0)</f>
        <v>140533</v>
      </c>
      <c r="CJ17" s="7">
        <f>1000*IFERROR(VLOOKUP($A17&amp;CJ$1,'Short Labels'!$B$1:$N$8042,9,0),0)</f>
        <v>72237</v>
      </c>
      <c r="CK17" s="7">
        <f>1000*IFERROR(VLOOKUP($A17&amp;CK$1,'Short Labels'!$B$1:$N$8042,9,0),0)</f>
        <v>22428</v>
      </c>
      <c r="CL17" s="7">
        <f>1000*IFERROR(VLOOKUP($A17&amp;CL$1,'Short Labels'!$B$1:$N$8042,9,0),0)</f>
        <v>1319</v>
      </c>
      <c r="CM17" s="7">
        <f>1000*IFERROR(VLOOKUP($A17&amp;CM$1,'Short Labels'!$B$1:$N$8042,9,0),0)</f>
        <v>1343</v>
      </c>
      <c r="CN17" s="7">
        <f>1000*IFERROR(VLOOKUP($A17&amp;CN$1,'Short Labels'!$B$1:$N$8042,9,0),0)</f>
        <v>0</v>
      </c>
      <c r="CO17" s="7">
        <f>1000*IFERROR(VLOOKUP($A17&amp;CO$1,'Short Labels'!$B$1:$N$8042,9,0),0)</f>
        <v>691</v>
      </c>
      <c r="CP17" s="7">
        <f>1000*IFERROR(VLOOKUP($A17&amp;CP$1,'Short Labels'!$B$1:$N$8042,9,0),0)</f>
        <v>1357</v>
      </c>
      <c r="CQ17" s="7">
        <f>1000*IFERROR(VLOOKUP($A17&amp;CQ$1,'Short Labels'!$B$1:$N$8042,9,0),0)</f>
        <v>0</v>
      </c>
      <c r="CR17" s="7">
        <f>1000*IFERROR(VLOOKUP($A17&amp;CR$1,'Short Labels'!$B$1:$N$8042,9,0),0)</f>
        <v>1755</v>
      </c>
      <c r="CS17" s="7">
        <f>1000*IFERROR(VLOOKUP($A17&amp;CS$1,'Short Labels'!$B$1:$N$8042,9,0),0)</f>
        <v>2143</v>
      </c>
      <c r="CT17" s="7">
        <f>1000*IFERROR(VLOOKUP($A17&amp;CT$1,'Short Labels'!$B$1:$N$8042,9,0),0)</f>
        <v>3162</v>
      </c>
      <c r="CU17" s="7">
        <f>1000*IFERROR(VLOOKUP($A17&amp;CU$1,'Short Labels'!$B$1:$N$8042,9,0),0)</f>
        <v>9979</v>
      </c>
      <c r="CV17" s="7">
        <f>1000*IFERROR(VLOOKUP($A17&amp;CV$1,'Short Labels'!$B$1:$N$8042,9,0),0)</f>
        <v>28201</v>
      </c>
      <c r="CW17" s="7">
        <f>1000*IFERROR(VLOOKUP($A17&amp;CW$1,'Short Labels'!$B$1:$N$8042,9,0),0)</f>
        <v>0</v>
      </c>
      <c r="CX17" s="7">
        <f>1000*IFERROR(VLOOKUP($A17&amp;CX$1,'Short Labels'!$B$1:$N$8042,9,0),0)</f>
        <v>940</v>
      </c>
      <c r="CY17" s="7">
        <f>1000*IFERROR(VLOOKUP($A17&amp;CY$1,'Short Labels'!$B$1:$N$8042,9,0),0)</f>
        <v>0</v>
      </c>
      <c r="DA17" s="17">
        <f t="shared" si="0"/>
        <v>69</v>
      </c>
    </row>
    <row r="18" spans="1:105" x14ac:dyDescent="0.25">
      <c r="A18" t="s">
        <v>137</v>
      </c>
      <c r="B18">
        <f>VLOOKUP($A18&amp;0,'Short Labels'!$B$1:$N$8042,8,0)</f>
        <v>2017</v>
      </c>
      <c r="C18" s="16">
        <f>1000*IFERROR(VLOOKUP($A18&amp;C$1,'Short Labels'!$B$1:$N$8042,9,0),0)</f>
        <v>7876652</v>
      </c>
      <c r="D18" s="7">
        <f>1000*IFERROR(VLOOKUP($A18&amp;D$1,'Short Labels'!$B$1:$N$8042,9,0),0)</f>
        <v>588956</v>
      </c>
      <c r="E18" s="7">
        <f>1000*IFERROR(VLOOKUP($A18&amp;E$1,'Short Labels'!$B$1:$N$8042,9,0),0)</f>
        <v>56067</v>
      </c>
      <c r="F18" s="7">
        <f>1000*IFERROR(VLOOKUP($A18&amp;F$1,'Short Labels'!$B$1:$N$8042,9,0),0)</f>
        <v>72968</v>
      </c>
      <c r="G18" s="7">
        <f>1000*IFERROR(VLOOKUP($A18&amp;G$1,'Short Labels'!$B$1:$N$8042,9,0),0)</f>
        <v>0</v>
      </c>
      <c r="H18" s="7">
        <f>1000*IFERROR(VLOOKUP($A18&amp;H$1,'Short Labels'!$B$1:$N$8042,9,0),0)</f>
        <v>1253</v>
      </c>
      <c r="I18" s="7">
        <f>1000*IFERROR(VLOOKUP($A18&amp;I$1,'Short Labels'!$B$1:$N$8042,9,0),0)</f>
        <v>4027</v>
      </c>
      <c r="J18" s="7">
        <f>1000*IFERROR(VLOOKUP($A18&amp;J$1,'Short Labels'!$B$1:$N$8042,9,0),0)</f>
        <v>120132</v>
      </c>
      <c r="K18" s="7">
        <f>1000*IFERROR(VLOOKUP($A18&amp;K$1,'Short Labels'!$B$1:$N$8042,9,0),0)</f>
        <v>13867</v>
      </c>
      <c r="L18" s="7">
        <f>1000*IFERROR(VLOOKUP($A18&amp;L$1,'Short Labels'!$B$1:$N$8042,9,0),0)</f>
        <v>0</v>
      </c>
      <c r="M18" s="7">
        <f>1000*IFERROR(VLOOKUP($A18&amp;M$1,'Short Labels'!$B$1:$N$8042,9,0),0)</f>
        <v>226789</v>
      </c>
      <c r="N18" s="7">
        <f>1000*IFERROR(VLOOKUP($A18&amp;N$1,'Short Labels'!$B$1:$N$8042,9,0),0)</f>
        <v>0</v>
      </c>
      <c r="O18" s="7">
        <f>1000*IFERROR(VLOOKUP($A18&amp;O$1,'Short Labels'!$B$1:$N$8042,9,0),0)</f>
        <v>1037</v>
      </c>
      <c r="P18" s="7">
        <f>1000*IFERROR(VLOOKUP($A18&amp;P$1,'Short Labels'!$B$1:$N$8042,9,0),0)</f>
        <v>25164</v>
      </c>
      <c r="Q18" s="7">
        <f>1000*IFERROR(VLOOKUP($A18&amp;Q$1,'Short Labels'!$B$1:$N$8042,9,0),0)</f>
        <v>45249</v>
      </c>
      <c r="R18" s="7">
        <f>1000*IFERROR(VLOOKUP($A18&amp;R$1,'Short Labels'!$B$1:$N$8042,9,0),0)</f>
        <v>8115</v>
      </c>
      <c r="S18" s="7">
        <f>1000*IFERROR(VLOOKUP($A18&amp;S$1,'Short Labels'!$B$1:$N$8042,9,0),0)</f>
        <v>49708</v>
      </c>
      <c r="T18" s="7">
        <f>1000*IFERROR(VLOOKUP($A18&amp;T$1,'Short Labels'!$B$1:$N$8042,9,0),0)</f>
        <v>29374</v>
      </c>
      <c r="U18" s="7">
        <f>1000*IFERROR(VLOOKUP($A18&amp;U$1,'Short Labels'!$B$1:$N$8042,9,0),0)</f>
        <v>35618</v>
      </c>
      <c r="V18" s="7">
        <f>1000*IFERROR(VLOOKUP($A18&amp;V$1,'Short Labels'!$B$1:$N$8042,9,0),0)</f>
        <v>2491</v>
      </c>
      <c r="W18" s="7">
        <f>1000*IFERROR(VLOOKUP($A18&amp;W$1,'Short Labels'!$B$1:$N$8042,9,0),0)</f>
        <v>36725</v>
      </c>
      <c r="X18" s="7">
        <f>1000*IFERROR(VLOOKUP($A18&amp;X$1,'Short Labels'!$B$1:$N$8042,9,0),0)</f>
        <v>0</v>
      </c>
      <c r="Y18" s="7">
        <f>1000*IFERROR(VLOOKUP($A18&amp;Y$1,'Short Labels'!$B$1:$N$8042,9,0),0)</f>
        <v>30246</v>
      </c>
      <c r="Z18" s="7">
        <f>1000*IFERROR(VLOOKUP($A18&amp;Z$1,'Short Labels'!$B$1:$N$8042,9,0),0)</f>
        <v>21355</v>
      </c>
      <c r="AA18" s="7">
        <f>1000*IFERROR(VLOOKUP($A18&amp;AA$1,'Short Labels'!$B$1:$N$8042,9,0),0)</f>
        <v>9341</v>
      </c>
      <c r="AB18" s="7">
        <f>1000*IFERROR(VLOOKUP($A18&amp;AB$1,'Short Labels'!$B$1:$N$8042,9,0),0)</f>
        <v>79506</v>
      </c>
      <c r="AC18" s="7">
        <f>1000*IFERROR(VLOOKUP($A18&amp;AC$1,'Short Labels'!$B$1:$N$8042,9,0),0)</f>
        <v>8701</v>
      </c>
      <c r="AD18" s="7">
        <f>1000*IFERROR(VLOOKUP($A18&amp;AD$1,'Short Labels'!$B$1:$N$8042,9,0),0)</f>
        <v>6656</v>
      </c>
      <c r="AE18" s="7">
        <f>1000*IFERROR(VLOOKUP($A18&amp;AE$1,'Short Labels'!$B$1:$N$8042,9,0),0)</f>
        <v>36645.999999999993</v>
      </c>
      <c r="AF18" s="7">
        <f>1000*IFERROR(VLOOKUP($A18&amp;AF$1,'Short Labels'!$B$1:$N$8042,9,0),0)</f>
        <v>2189</v>
      </c>
      <c r="AG18" s="7">
        <f>1000*IFERROR(VLOOKUP($A18&amp;AG$1,'Short Labels'!$B$1:$N$8042,9,0),0)</f>
        <v>10455</v>
      </c>
      <c r="AH18" s="7">
        <f>1000*IFERROR(VLOOKUP($A18&amp;AH$1,'Short Labels'!$B$1:$N$8042,9,0),0)</f>
        <v>58493</v>
      </c>
      <c r="AI18" s="7">
        <f>1000*IFERROR(VLOOKUP($A18&amp;AI$1,'Short Labels'!$B$1:$N$8042,9,0),0)</f>
        <v>0</v>
      </c>
      <c r="AJ18" s="7">
        <f>1000*IFERROR(VLOOKUP($A18&amp;AJ$1,'Short Labels'!$B$1:$N$8042,9,0),0)</f>
        <v>0</v>
      </c>
      <c r="AK18" s="7">
        <f>1000*IFERROR(VLOOKUP($A18&amp;AK$1,'Short Labels'!$B$1:$N$8042,9,0),0)</f>
        <v>0</v>
      </c>
      <c r="AL18" s="7">
        <f>1000*IFERROR(VLOOKUP($A18&amp;AL$1,'Short Labels'!$B$1:$N$8042,9,0),0)</f>
        <v>39130</v>
      </c>
      <c r="AM18" s="7">
        <f>1000*IFERROR(VLOOKUP($A18&amp;AM$1,'Short Labels'!$B$1:$N$8042,9,0),0)</f>
        <v>18717</v>
      </c>
      <c r="AN18" s="7">
        <f>1000*IFERROR(VLOOKUP($A18&amp;AN$1,'Short Labels'!$B$1:$N$8042,9,0),0)</f>
        <v>21982</v>
      </c>
      <c r="AO18" s="7">
        <f>1000*IFERROR(VLOOKUP($A18&amp;AO$1,'Short Labels'!$B$1:$N$8042,9,0),0)</f>
        <v>10997</v>
      </c>
      <c r="AP18" s="7">
        <f>1000*IFERROR(VLOOKUP($A18&amp;AP$1,'Short Labels'!$B$1:$N$8042,9,0),0)</f>
        <v>0</v>
      </c>
      <c r="AQ18" s="7">
        <f>1000*IFERROR(VLOOKUP($A18&amp;AQ$1,'Short Labels'!$B$1:$N$8042,9,0),0)</f>
        <v>0</v>
      </c>
      <c r="AR18" s="7">
        <f>1000*IFERROR(VLOOKUP($A18&amp;AR$1,'Short Labels'!$B$1:$N$8042,9,0),0)</f>
        <v>700138</v>
      </c>
      <c r="AS18" s="7">
        <f>1000*IFERROR(VLOOKUP($A18&amp;AS$1,'Short Labels'!$B$1:$N$8042,9,0),0)</f>
        <v>0</v>
      </c>
      <c r="AT18" s="7">
        <f>1000*IFERROR(VLOOKUP($A18&amp;AT$1,'Short Labels'!$B$1:$N$8042,9,0),0)</f>
        <v>0</v>
      </c>
      <c r="AU18" s="7">
        <f>1000*IFERROR(VLOOKUP($A18&amp;AU$1,'Short Labels'!$B$1:$N$8042,9,0),0)</f>
        <v>0</v>
      </c>
      <c r="AV18" s="7">
        <f>1000*IFERROR(VLOOKUP($A18&amp;AV$1,'Short Labels'!$B$1:$N$8042,9,0),0)</f>
        <v>205893</v>
      </c>
      <c r="AW18" s="7">
        <f>1000*IFERROR(VLOOKUP($A18&amp;AW$1,'Short Labels'!$B$1:$N$8042,9,0),0)</f>
        <v>132466</v>
      </c>
      <c r="AX18" s="7">
        <f>1000*IFERROR(VLOOKUP($A18&amp;AX$1,'Short Labels'!$B$1:$N$8042,9,0),0)</f>
        <v>1229955</v>
      </c>
      <c r="AY18" s="7">
        <f>1000*IFERROR(VLOOKUP($A18&amp;AY$1,'Short Labels'!$B$1:$N$8042,9,0),0)</f>
        <v>0</v>
      </c>
      <c r="AZ18" s="7">
        <f>1000*IFERROR(VLOOKUP($A18&amp;AZ$1,'Short Labels'!$B$1:$N$8042,9,0),0)</f>
        <v>370954</v>
      </c>
      <c r="BA18" s="7">
        <f>1000*IFERROR(VLOOKUP($A18&amp;BA$1,'Short Labels'!$B$1:$N$8042,9,0),0)</f>
        <v>9229</v>
      </c>
      <c r="BB18" s="7">
        <f>1000*IFERROR(VLOOKUP($A18&amp;BB$1,'Short Labels'!$B$1:$N$8042,9,0),0)</f>
        <v>11155</v>
      </c>
      <c r="BC18" s="7">
        <f>1000*IFERROR(VLOOKUP($A18&amp;BC$1,'Short Labels'!$B$1:$N$8042,9,0),0)</f>
        <v>87931</v>
      </c>
      <c r="BD18" s="7">
        <f>1000*IFERROR(VLOOKUP($A18&amp;BD$1,'Short Labels'!$B$1:$N$8042,9,0),0)</f>
        <v>86102</v>
      </c>
      <c r="BE18" s="7">
        <f>1000*IFERROR(VLOOKUP($A18&amp;BE$1,'Short Labels'!$B$1:$N$8042,9,0),0)</f>
        <v>0</v>
      </c>
      <c r="BF18" s="7">
        <f>1000*IFERROR(VLOOKUP($A18&amp;BF$1,'Short Labels'!$B$1:$N$8042,9,0),0)</f>
        <v>396047</v>
      </c>
      <c r="BG18" s="7">
        <f>1000*IFERROR(VLOOKUP($A18&amp;BG$1,'Short Labels'!$B$1:$N$8042,9,0),0)</f>
        <v>0</v>
      </c>
      <c r="BH18" s="7">
        <f>1000*IFERROR(VLOOKUP($A18&amp;BH$1,'Short Labels'!$B$1:$N$8042,9,0),0)</f>
        <v>0</v>
      </c>
      <c r="BI18" s="7">
        <f>1000*IFERROR(VLOOKUP($A18&amp;BI$1,'Short Labels'!$B$1:$N$8042,9,0),0)</f>
        <v>0</v>
      </c>
      <c r="BJ18" s="7">
        <f>1000*IFERROR(VLOOKUP($A18&amp;BJ$1,'Short Labels'!$B$1:$N$8042,9,0),0)</f>
        <v>0</v>
      </c>
      <c r="BK18" s="7">
        <f>1000*IFERROR(VLOOKUP($A18&amp;BK$1,'Short Labels'!$B$1:$N$8042,9,0),0)</f>
        <v>0</v>
      </c>
      <c r="BL18" s="7">
        <f>1000*IFERROR(VLOOKUP($A18&amp;BL$1,'Short Labels'!$B$1:$N$8042,9,0),0)</f>
        <v>0</v>
      </c>
      <c r="BM18" s="7">
        <f>1000*IFERROR(VLOOKUP($A18&amp;BM$1,'Short Labels'!$B$1:$N$8042,9,0),0)</f>
        <v>0</v>
      </c>
      <c r="BN18" s="7">
        <f>1000*IFERROR(VLOOKUP($A18&amp;BN$1,'Short Labels'!$B$1:$N$8042,9,0),0)</f>
        <v>56396</v>
      </c>
      <c r="BO18" s="7">
        <f>1000*IFERROR(VLOOKUP($A18&amp;BO$1,'Short Labels'!$B$1:$N$8042,9,0),0)</f>
        <v>87721</v>
      </c>
      <c r="BP18" s="7">
        <f>1000*IFERROR(VLOOKUP($A18&amp;BP$1,'Short Labels'!$B$1:$N$8042,9,0),0)</f>
        <v>28462</v>
      </c>
      <c r="BQ18" s="7">
        <f>1000*IFERROR(VLOOKUP($A18&amp;BQ$1,'Short Labels'!$B$1:$N$8042,9,0),0)</f>
        <v>8537</v>
      </c>
      <c r="BR18" s="7">
        <f>1000*IFERROR(VLOOKUP($A18&amp;BR$1,'Short Labels'!$B$1:$N$8042,9,0),0)</f>
        <v>0</v>
      </c>
      <c r="BS18" s="7">
        <f>1000*IFERROR(VLOOKUP($A18&amp;BS$1,'Short Labels'!$B$1:$N$8042,9,0),0)</f>
        <v>73055</v>
      </c>
      <c r="BT18" s="7">
        <f>1000*IFERROR(VLOOKUP($A18&amp;BT$1,'Short Labels'!$B$1:$N$8042,9,0),0)</f>
        <v>0</v>
      </c>
      <c r="BU18" s="7">
        <f>1000*IFERROR(VLOOKUP($A18&amp;BU$1,'Short Labels'!$B$1:$N$8042,9,0),0)</f>
        <v>0</v>
      </c>
      <c r="BV18" s="7">
        <f>1000*IFERROR(VLOOKUP($A18&amp;BV$1,'Short Labels'!$B$1:$N$8042,9,0),0)</f>
        <v>0</v>
      </c>
      <c r="BW18" s="7">
        <f>1000*IFERROR(VLOOKUP($A18&amp;BW$1,'Short Labels'!$B$1:$N$8042,9,0),0)</f>
        <v>7226</v>
      </c>
      <c r="BX18" s="7">
        <f>1000*IFERROR(VLOOKUP($A18&amp;BX$1,'Short Labels'!$B$1:$N$8042,9,0),0)</f>
        <v>0</v>
      </c>
      <c r="BY18" s="7">
        <f>1000*IFERROR(VLOOKUP($A18&amp;BY$1,'Short Labels'!$B$1:$N$8042,9,0),0)</f>
        <v>442079</v>
      </c>
      <c r="BZ18" s="7">
        <f>1000*IFERROR(VLOOKUP($A18&amp;BZ$1,'Short Labels'!$B$1:$N$8042,9,0),0)</f>
        <v>0</v>
      </c>
      <c r="CA18" s="7">
        <f>1000*IFERROR(VLOOKUP($A18&amp;CA$1,'Short Labels'!$B$1:$N$8042,9,0),0)</f>
        <v>0</v>
      </c>
      <c r="CB18" s="7">
        <f>1000*IFERROR(VLOOKUP($A18&amp;CB$1,'Short Labels'!$B$1:$N$8042,9,0),0)</f>
        <v>12773</v>
      </c>
      <c r="CC18" s="7">
        <f>1000*IFERROR(VLOOKUP($A18&amp;CC$1,'Short Labels'!$B$1:$N$8042,9,0),0)</f>
        <v>0</v>
      </c>
      <c r="CD18" s="7">
        <f>1000*IFERROR(VLOOKUP($A18&amp;CD$1,'Short Labels'!$B$1:$N$8042,9,0),0)</f>
        <v>0</v>
      </c>
      <c r="CE18" s="7">
        <f>1000*IFERROR(VLOOKUP($A18&amp;CE$1,'Short Labels'!$B$1:$N$8042,9,0),0)</f>
        <v>0</v>
      </c>
      <c r="CF18" s="7">
        <f>1000*IFERROR(VLOOKUP($A18&amp;CF$1,'Short Labels'!$B$1:$N$8042,9,0),0)</f>
        <v>0</v>
      </c>
      <c r="CG18" s="7">
        <f>1000*IFERROR(VLOOKUP($A18&amp;CG$1,'Short Labels'!$B$1:$N$8042,9,0),0)</f>
        <v>0</v>
      </c>
      <c r="CH18" s="7">
        <f>1000*IFERROR(VLOOKUP($A18&amp;CH$1,'Short Labels'!$B$1:$N$8042,9,0),0)</f>
        <v>0</v>
      </c>
      <c r="CI18" s="7">
        <f>1000*IFERROR(VLOOKUP($A18&amp;CI$1,'Short Labels'!$B$1:$N$8042,9,0),0)</f>
        <v>391182</v>
      </c>
      <c r="CJ18" s="7">
        <f>1000*IFERROR(VLOOKUP($A18&amp;CJ$1,'Short Labels'!$B$1:$N$8042,9,0),0)</f>
        <v>595924</v>
      </c>
      <c r="CK18" s="7">
        <f>1000*IFERROR(VLOOKUP($A18&amp;CK$1,'Short Labels'!$B$1:$N$8042,9,0),0)</f>
        <v>445462</v>
      </c>
      <c r="CL18" s="7">
        <f>1000*IFERROR(VLOOKUP($A18&amp;CL$1,'Short Labels'!$B$1:$N$8042,9,0),0)</f>
        <v>0</v>
      </c>
      <c r="CM18" s="7">
        <f>1000*IFERROR(VLOOKUP($A18&amp;CM$1,'Short Labels'!$B$1:$N$8042,9,0),0)</f>
        <v>0</v>
      </c>
      <c r="CN18" s="7">
        <f>1000*IFERROR(VLOOKUP($A18&amp;CN$1,'Short Labels'!$B$1:$N$8042,9,0),0)</f>
        <v>0</v>
      </c>
      <c r="CO18" s="7">
        <f>1000*IFERROR(VLOOKUP($A18&amp;CO$1,'Short Labels'!$B$1:$N$8042,9,0),0)</f>
        <v>0</v>
      </c>
      <c r="CP18" s="7">
        <f>1000*IFERROR(VLOOKUP($A18&amp;CP$1,'Short Labels'!$B$1:$N$8042,9,0),0)</f>
        <v>0</v>
      </c>
      <c r="CQ18" s="7">
        <f>1000*IFERROR(VLOOKUP($A18&amp;CQ$1,'Short Labels'!$B$1:$N$8042,9,0),0)</f>
        <v>0</v>
      </c>
      <c r="CR18" s="7">
        <f>1000*IFERROR(VLOOKUP($A18&amp;CR$1,'Short Labels'!$B$1:$N$8042,9,0),0)</f>
        <v>136761</v>
      </c>
      <c r="CS18" s="7">
        <f>1000*IFERROR(VLOOKUP($A18&amp;CS$1,'Short Labels'!$B$1:$N$8042,9,0),0)</f>
        <v>33043</v>
      </c>
      <c r="CT18" s="7">
        <f>1000*IFERROR(VLOOKUP($A18&amp;CT$1,'Short Labels'!$B$1:$N$8042,9,0),0)</f>
        <v>0</v>
      </c>
      <c r="CU18" s="7">
        <f>1000*IFERROR(VLOOKUP($A18&amp;CU$1,'Short Labels'!$B$1:$N$8042,9,0),0)</f>
        <v>105277</v>
      </c>
      <c r="CV18" s="7">
        <f>1000*IFERROR(VLOOKUP($A18&amp;CV$1,'Short Labels'!$B$1:$N$8042,9,0),0)</f>
        <v>475572</v>
      </c>
      <c r="CW18" s="7">
        <f>1000*IFERROR(VLOOKUP($A18&amp;CW$1,'Short Labels'!$B$1:$N$8042,9,0),0)</f>
        <v>0</v>
      </c>
      <c r="CX18" s="7">
        <f>1000*IFERROR(VLOOKUP($A18&amp;CX$1,'Short Labels'!$B$1:$N$8042,9,0),0)</f>
        <v>75358</v>
      </c>
      <c r="CY18" s="7">
        <f>1000*IFERROR(VLOOKUP($A18&amp;CY$1,'Short Labels'!$B$1:$N$8042,9,0),0)</f>
        <v>0</v>
      </c>
      <c r="DA18" s="17">
        <f t="shared" si="0"/>
        <v>57</v>
      </c>
    </row>
    <row r="19" spans="1:105" x14ac:dyDescent="0.25">
      <c r="A19" t="s">
        <v>337</v>
      </c>
      <c r="B19">
        <f>VLOOKUP($A19&amp;0,'Short Labels'!$B$1:$N$8042,8,0)</f>
        <v>2017</v>
      </c>
      <c r="C19" s="16">
        <f>1000*IFERROR(VLOOKUP($A19&amp;C$1,'Short Labels'!$B$1:$N$8042,9,0),0)</f>
        <v>7704281</v>
      </c>
      <c r="D19" s="7">
        <f>1000*IFERROR(VLOOKUP($A19&amp;D$1,'Short Labels'!$B$1:$N$8042,9,0),0)</f>
        <v>3177936</v>
      </c>
      <c r="E19" s="7">
        <f>1000*IFERROR(VLOOKUP($A19&amp;E$1,'Short Labels'!$B$1:$N$8042,9,0),0)</f>
        <v>17463</v>
      </c>
      <c r="F19" s="7">
        <f>1000*IFERROR(VLOOKUP($A19&amp;F$1,'Short Labels'!$B$1:$N$8042,9,0),0)</f>
        <v>32022</v>
      </c>
      <c r="G19" s="7">
        <f>1000*IFERROR(VLOOKUP($A19&amp;G$1,'Short Labels'!$B$1:$N$8042,9,0),0)</f>
        <v>0</v>
      </c>
      <c r="H19" s="7">
        <f>1000*IFERROR(VLOOKUP($A19&amp;H$1,'Short Labels'!$B$1:$N$8042,9,0),0)</f>
        <v>0</v>
      </c>
      <c r="I19" s="7">
        <f>1000*IFERROR(VLOOKUP($A19&amp;I$1,'Short Labels'!$B$1:$N$8042,9,0),0)</f>
        <v>0</v>
      </c>
      <c r="J19" s="7">
        <f>1000*IFERROR(VLOOKUP($A19&amp;J$1,'Short Labels'!$B$1:$N$8042,9,0),0)</f>
        <v>20281</v>
      </c>
      <c r="K19" s="7">
        <f>1000*IFERROR(VLOOKUP($A19&amp;K$1,'Short Labels'!$B$1:$N$8042,9,0),0)</f>
        <v>9991</v>
      </c>
      <c r="L19" s="7">
        <f>1000*IFERROR(VLOOKUP($A19&amp;L$1,'Short Labels'!$B$1:$N$8042,9,0),0)</f>
        <v>0</v>
      </c>
      <c r="M19" s="7">
        <f>1000*IFERROR(VLOOKUP($A19&amp;M$1,'Short Labels'!$B$1:$N$8042,9,0),0)</f>
        <v>176721</v>
      </c>
      <c r="N19" s="7">
        <f>1000*IFERROR(VLOOKUP($A19&amp;N$1,'Short Labels'!$B$1:$N$8042,9,0),0)</f>
        <v>72439</v>
      </c>
      <c r="O19" s="7">
        <f>1000*IFERROR(VLOOKUP($A19&amp;O$1,'Short Labels'!$B$1:$N$8042,9,0),0)</f>
        <v>0</v>
      </c>
      <c r="P19" s="7">
        <f>1000*IFERROR(VLOOKUP($A19&amp;P$1,'Short Labels'!$B$1:$N$8042,9,0),0)</f>
        <v>19539</v>
      </c>
      <c r="Q19" s="7">
        <f>1000*IFERROR(VLOOKUP($A19&amp;Q$1,'Short Labels'!$B$1:$N$8042,9,0),0)</f>
        <v>203705</v>
      </c>
      <c r="R19" s="7">
        <f>1000*IFERROR(VLOOKUP($A19&amp;R$1,'Short Labels'!$B$1:$N$8042,9,0),0)</f>
        <v>10320</v>
      </c>
      <c r="S19" s="7">
        <f>1000*IFERROR(VLOOKUP($A19&amp;S$1,'Short Labels'!$B$1:$N$8042,9,0),0)</f>
        <v>79243</v>
      </c>
      <c r="T19" s="7">
        <f>1000*IFERROR(VLOOKUP($A19&amp;T$1,'Short Labels'!$B$1:$N$8042,9,0),0)</f>
        <v>6235</v>
      </c>
      <c r="U19" s="7">
        <f>1000*IFERROR(VLOOKUP($A19&amp;U$1,'Short Labels'!$B$1:$N$8042,9,0),0)</f>
        <v>5647</v>
      </c>
      <c r="V19" s="7">
        <f>1000*IFERROR(VLOOKUP($A19&amp;V$1,'Short Labels'!$B$1:$N$8042,9,0),0)</f>
        <v>0</v>
      </c>
      <c r="W19" s="7">
        <f>1000*IFERROR(VLOOKUP($A19&amp;W$1,'Short Labels'!$B$1:$N$8042,9,0),0)</f>
        <v>17558</v>
      </c>
      <c r="X19" s="7">
        <f>1000*IFERROR(VLOOKUP($A19&amp;X$1,'Short Labels'!$B$1:$N$8042,9,0),0)</f>
        <v>0</v>
      </c>
      <c r="Y19" s="7">
        <f>1000*IFERROR(VLOOKUP($A19&amp;Y$1,'Short Labels'!$B$1:$N$8042,9,0),0)</f>
        <v>19121</v>
      </c>
      <c r="Z19" s="7">
        <f>1000*IFERROR(VLOOKUP($A19&amp;Z$1,'Short Labels'!$B$1:$N$8042,9,0),0)</f>
        <v>19065</v>
      </c>
      <c r="AA19" s="7">
        <f>1000*IFERROR(VLOOKUP($A19&amp;AA$1,'Short Labels'!$B$1:$N$8042,9,0),0)</f>
        <v>11438</v>
      </c>
      <c r="AB19" s="7">
        <f>1000*IFERROR(VLOOKUP($A19&amp;AB$1,'Short Labels'!$B$1:$N$8042,9,0),0)</f>
        <v>17042</v>
      </c>
      <c r="AC19" s="7">
        <f>1000*IFERROR(VLOOKUP($A19&amp;AC$1,'Short Labels'!$B$1:$N$8042,9,0),0)</f>
        <v>0</v>
      </c>
      <c r="AD19" s="7">
        <f>1000*IFERROR(VLOOKUP($A19&amp;AD$1,'Short Labels'!$B$1:$N$8042,9,0),0)</f>
        <v>0</v>
      </c>
      <c r="AE19" s="7">
        <f>1000*IFERROR(VLOOKUP($A19&amp;AE$1,'Short Labels'!$B$1:$N$8042,9,0),0)</f>
        <v>0</v>
      </c>
      <c r="AF19" s="7">
        <f>1000*IFERROR(VLOOKUP($A19&amp;AF$1,'Short Labels'!$B$1:$N$8042,9,0),0)</f>
        <v>0</v>
      </c>
      <c r="AG19" s="7">
        <f>1000*IFERROR(VLOOKUP($A19&amp;AG$1,'Short Labels'!$B$1:$N$8042,9,0),0)</f>
        <v>0</v>
      </c>
      <c r="AH19" s="7">
        <f>1000*IFERROR(VLOOKUP($A19&amp;AH$1,'Short Labels'!$B$1:$N$8042,9,0),0)</f>
        <v>17768</v>
      </c>
      <c r="AI19" s="7">
        <f>1000*IFERROR(VLOOKUP($A19&amp;AI$1,'Short Labels'!$B$1:$N$8042,9,0),0)</f>
        <v>9026</v>
      </c>
      <c r="AJ19" s="7">
        <f>1000*IFERROR(VLOOKUP($A19&amp;AJ$1,'Short Labels'!$B$1:$N$8042,9,0),0)</f>
        <v>7618</v>
      </c>
      <c r="AK19" s="7">
        <f>1000*IFERROR(VLOOKUP($A19&amp;AK$1,'Short Labels'!$B$1:$N$8042,9,0),0)</f>
        <v>0</v>
      </c>
      <c r="AL19" s="7">
        <f>1000*IFERROR(VLOOKUP($A19&amp;AL$1,'Short Labels'!$B$1:$N$8042,9,0),0)</f>
        <v>8874</v>
      </c>
      <c r="AM19" s="7">
        <f>1000*IFERROR(VLOOKUP($A19&amp;AM$1,'Short Labels'!$B$1:$N$8042,9,0),0)</f>
        <v>1541</v>
      </c>
      <c r="AN19" s="7">
        <f>1000*IFERROR(VLOOKUP($A19&amp;AN$1,'Short Labels'!$B$1:$N$8042,9,0),0)</f>
        <v>0</v>
      </c>
      <c r="AO19" s="7">
        <f>1000*IFERROR(VLOOKUP($A19&amp;AO$1,'Short Labels'!$B$1:$N$8042,9,0),0)</f>
        <v>4528</v>
      </c>
      <c r="AP19" s="7">
        <f>1000*IFERROR(VLOOKUP($A19&amp;AP$1,'Short Labels'!$B$1:$N$8042,9,0),0)</f>
        <v>0</v>
      </c>
      <c r="AQ19" s="7">
        <f>1000*IFERROR(VLOOKUP($A19&amp;AQ$1,'Short Labels'!$B$1:$N$8042,9,0),0)</f>
        <v>0</v>
      </c>
      <c r="AR19" s="7">
        <f>1000*IFERROR(VLOOKUP($A19&amp;AR$1,'Short Labels'!$B$1:$N$8042,9,0),0)</f>
        <v>156907</v>
      </c>
      <c r="AS19" s="7">
        <f>1000*IFERROR(VLOOKUP($A19&amp;AS$1,'Short Labels'!$B$1:$N$8042,9,0),0)</f>
        <v>16882</v>
      </c>
      <c r="AT19" s="7">
        <f>1000*IFERROR(VLOOKUP($A19&amp;AT$1,'Short Labels'!$B$1:$N$8042,9,0),0)</f>
        <v>40348</v>
      </c>
      <c r="AU19" s="7">
        <f>1000*IFERROR(VLOOKUP($A19&amp;AU$1,'Short Labels'!$B$1:$N$8042,9,0),0)</f>
        <v>0</v>
      </c>
      <c r="AV19" s="7">
        <f>1000*IFERROR(VLOOKUP($A19&amp;AV$1,'Short Labels'!$B$1:$N$8042,9,0),0)</f>
        <v>185952</v>
      </c>
      <c r="AW19" s="7">
        <f>1000*IFERROR(VLOOKUP($A19&amp;AW$1,'Short Labels'!$B$1:$N$8042,9,0),0)</f>
        <v>104821</v>
      </c>
      <c r="AX19" s="7">
        <f>1000*IFERROR(VLOOKUP($A19&amp;AX$1,'Short Labels'!$B$1:$N$8042,9,0),0)</f>
        <v>1421380</v>
      </c>
      <c r="AY19" s="7">
        <f>1000*IFERROR(VLOOKUP($A19&amp;AY$1,'Short Labels'!$B$1:$N$8042,9,0),0)</f>
        <v>0</v>
      </c>
      <c r="AZ19" s="7">
        <f>1000*IFERROR(VLOOKUP($A19&amp;AZ$1,'Short Labels'!$B$1:$N$8042,9,0),0)</f>
        <v>302972</v>
      </c>
      <c r="BA19" s="7">
        <f>1000*IFERROR(VLOOKUP($A19&amp;BA$1,'Short Labels'!$B$1:$N$8042,9,0),0)</f>
        <v>9775</v>
      </c>
      <c r="BB19" s="7">
        <f>1000*IFERROR(VLOOKUP($A19&amp;BB$1,'Short Labels'!$B$1:$N$8042,9,0),0)</f>
        <v>0</v>
      </c>
      <c r="BC19" s="7">
        <f>1000*IFERROR(VLOOKUP($A19&amp;BC$1,'Short Labels'!$B$1:$N$8042,9,0),0)</f>
        <v>23970</v>
      </c>
      <c r="BD19" s="7">
        <f>1000*IFERROR(VLOOKUP($A19&amp;BD$1,'Short Labels'!$B$1:$N$8042,9,0),0)</f>
        <v>0</v>
      </c>
      <c r="BE19" s="7">
        <f>1000*IFERROR(VLOOKUP($A19&amp;BE$1,'Short Labels'!$B$1:$N$8042,9,0),0)</f>
        <v>0</v>
      </c>
      <c r="BF19" s="7">
        <f>1000*IFERROR(VLOOKUP($A19&amp;BF$1,'Short Labels'!$B$1:$N$8042,9,0),0)</f>
        <v>11183</v>
      </c>
      <c r="BG19" s="7">
        <f>1000*IFERROR(VLOOKUP($A19&amp;BG$1,'Short Labels'!$B$1:$N$8042,9,0),0)</f>
        <v>329254</v>
      </c>
      <c r="BH19" s="7">
        <f>1000*IFERROR(VLOOKUP($A19&amp;BH$1,'Short Labels'!$B$1:$N$8042,9,0),0)</f>
        <v>0</v>
      </c>
      <c r="BI19" s="7">
        <f>1000*IFERROR(VLOOKUP($A19&amp;BI$1,'Short Labels'!$B$1:$N$8042,9,0),0)</f>
        <v>0</v>
      </c>
      <c r="BJ19" s="7">
        <f>1000*IFERROR(VLOOKUP($A19&amp;BJ$1,'Short Labels'!$B$1:$N$8042,9,0),0)</f>
        <v>0</v>
      </c>
      <c r="BK19" s="7">
        <f>1000*IFERROR(VLOOKUP($A19&amp;BK$1,'Short Labels'!$B$1:$N$8042,9,0),0)</f>
        <v>720</v>
      </c>
      <c r="BL19" s="7">
        <f>1000*IFERROR(VLOOKUP($A19&amp;BL$1,'Short Labels'!$B$1:$N$8042,9,0),0)</f>
        <v>39771</v>
      </c>
      <c r="BM19" s="7">
        <f>1000*IFERROR(VLOOKUP($A19&amp;BM$1,'Short Labels'!$B$1:$N$8042,9,0),0)</f>
        <v>31325</v>
      </c>
      <c r="BN19" s="7">
        <f>1000*IFERROR(VLOOKUP($A19&amp;BN$1,'Short Labels'!$B$1:$N$8042,9,0),0)</f>
        <v>9520</v>
      </c>
      <c r="BO19" s="7">
        <f>1000*IFERROR(VLOOKUP($A19&amp;BO$1,'Short Labels'!$B$1:$N$8042,9,0),0)</f>
        <v>16338.999999999998</v>
      </c>
      <c r="BP19" s="7">
        <f>1000*IFERROR(VLOOKUP($A19&amp;BP$1,'Short Labels'!$B$1:$N$8042,9,0),0)</f>
        <v>5342</v>
      </c>
      <c r="BQ19" s="7">
        <f>1000*IFERROR(VLOOKUP($A19&amp;BQ$1,'Short Labels'!$B$1:$N$8042,9,0),0)</f>
        <v>19555</v>
      </c>
      <c r="BR19" s="7">
        <f>1000*IFERROR(VLOOKUP($A19&amp;BR$1,'Short Labels'!$B$1:$N$8042,9,0),0)</f>
        <v>0</v>
      </c>
      <c r="BS19" s="7">
        <f>1000*IFERROR(VLOOKUP($A19&amp;BS$1,'Short Labels'!$B$1:$N$8042,9,0),0)</f>
        <v>21578</v>
      </c>
      <c r="BT19" s="7">
        <f>1000*IFERROR(VLOOKUP($A19&amp;BT$1,'Short Labels'!$B$1:$N$8042,9,0),0)</f>
        <v>17346</v>
      </c>
      <c r="BU19" s="7">
        <f>1000*IFERROR(VLOOKUP($A19&amp;BU$1,'Short Labels'!$B$1:$N$8042,9,0),0)</f>
        <v>0</v>
      </c>
      <c r="BV19" s="7">
        <f>1000*IFERROR(VLOOKUP($A19&amp;BV$1,'Short Labels'!$B$1:$N$8042,9,0),0)</f>
        <v>9345</v>
      </c>
      <c r="BW19" s="7">
        <f>1000*IFERROR(VLOOKUP($A19&amp;BW$1,'Short Labels'!$B$1:$N$8042,9,0),0)</f>
        <v>0</v>
      </c>
      <c r="BX19" s="7">
        <f>1000*IFERROR(VLOOKUP($A19&amp;BX$1,'Short Labels'!$B$1:$N$8042,9,0),0)</f>
        <v>0</v>
      </c>
      <c r="BY19" s="7">
        <f>1000*IFERROR(VLOOKUP($A19&amp;BY$1,'Short Labels'!$B$1:$N$8042,9,0),0)</f>
        <v>8363</v>
      </c>
      <c r="BZ19" s="7">
        <f>1000*IFERROR(VLOOKUP($A19&amp;BZ$1,'Short Labels'!$B$1:$N$8042,9,0),0)</f>
        <v>3839</v>
      </c>
      <c r="CA19" s="7">
        <f>1000*IFERROR(VLOOKUP($A19&amp;CA$1,'Short Labels'!$B$1:$N$8042,9,0),0)</f>
        <v>0</v>
      </c>
      <c r="CB19" s="7">
        <f>1000*IFERROR(VLOOKUP($A19&amp;CB$1,'Short Labels'!$B$1:$N$8042,9,0),0)</f>
        <v>0</v>
      </c>
      <c r="CC19" s="7">
        <f>1000*IFERROR(VLOOKUP($A19&amp;CC$1,'Short Labels'!$B$1:$N$8042,9,0),0)</f>
        <v>0</v>
      </c>
      <c r="CD19" s="7">
        <f>1000*IFERROR(VLOOKUP($A19&amp;CD$1,'Short Labels'!$B$1:$N$8042,9,0),0)</f>
        <v>0</v>
      </c>
      <c r="CE19" s="7">
        <f>1000*IFERROR(VLOOKUP($A19&amp;CE$1,'Short Labels'!$B$1:$N$8042,9,0),0)</f>
        <v>72278</v>
      </c>
      <c r="CF19" s="7">
        <f>1000*IFERROR(VLOOKUP($A19&amp;CF$1,'Short Labels'!$B$1:$N$8042,9,0),0)</f>
        <v>37159</v>
      </c>
      <c r="CG19" s="7">
        <f>1000*IFERROR(VLOOKUP($A19&amp;CG$1,'Short Labels'!$B$1:$N$8042,9,0),0)</f>
        <v>6043</v>
      </c>
      <c r="CH19" s="7">
        <f>1000*IFERROR(VLOOKUP($A19&amp;CH$1,'Short Labels'!$B$1:$N$8042,9,0),0)</f>
        <v>0</v>
      </c>
      <c r="CI19" s="7">
        <f>1000*IFERROR(VLOOKUP($A19&amp;CI$1,'Short Labels'!$B$1:$N$8042,9,0),0)</f>
        <v>69026</v>
      </c>
      <c r="CJ19" s="7">
        <f>1000*IFERROR(VLOOKUP($A19&amp;CJ$1,'Short Labels'!$B$1:$N$8042,9,0),0)</f>
        <v>247800</v>
      </c>
      <c r="CK19" s="7">
        <f>1000*IFERROR(VLOOKUP($A19&amp;CK$1,'Short Labels'!$B$1:$N$8042,9,0),0)</f>
        <v>96600</v>
      </c>
      <c r="CL19" s="7">
        <f>1000*IFERROR(VLOOKUP($A19&amp;CL$1,'Short Labels'!$B$1:$N$8042,9,0),0)</f>
        <v>0</v>
      </c>
      <c r="CM19" s="7">
        <f>1000*IFERROR(VLOOKUP($A19&amp;CM$1,'Short Labels'!$B$1:$N$8042,9,0),0)</f>
        <v>3927</v>
      </c>
      <c r="CN19" s="7">
        <f>1000*IFERROR(VLOOKUP($A19&amp;CN$1,'Short Labels'!$B$1:$N$8042,9,0),0)</f>
        <v>0</v>
      </c>
      <c r="CO19" s="7">
        <f>1000*IFERROR(VLOOKUP($A19&amp;CO$1,'Short Labels'!$B$1:$N$8042,9,0),0)</f>
        <v>14826</v>
      </c>
      <c r="CP19" s="7">
        <f>1000*IFERROR(VLOOKUP($A19&amp;CP$1,'Short Labels'!$B$1:$N$8042,9,0),0)</f>
        <v>0</v>
      </c>
      <c r="CQ19" s="7">
        <f>1000*IFERROR(VLOOKUP($A19&amp;CQ$1,'Short Labels'!$B$1:$N$8042,9,0),0)</f>
        <v>2255</v>
      </c>
      <c r="CR19" s="7">
        <f>1000*IFERROR(VLOOKUP($A19&amp;CR$1,'Short Labels'!$B$1:$N$8042,9,0),0)</f>
        <v>9998</v>
      </c>
      <c r="CS19" s="7">
        <f>1000*IFERROR(VLOOKUP($A19&amp;CS$1,'Short Labels'!$B$1:$N$8042,9,0),0)</f>
        <v>33353</v>
      </c>
      <c r="CT19" s="7">
        <f>1000*IFERROR(VLOOKUP($A19&amp;CT$1,'Short Labels'!$B$1:$N$8042,9,0),0)</f>
        <v>40028</v>
      </c>
      <c r="CU19" s="7">
        <f>1000*IFERROR(VLOOKUP($A19&amp;CU$1,'Short Labels'!$B$1:$N$8042,9,0),0)</f>
        <v>166471</v>
      </c>
      <c r="CV19" s="7">
        <f>1000*IFERROR(VLOOKUP($A19&amp;CV$1,'Short Labels'!$B$1:$N$8042,9,0),0)</f>
        <v>120155</v>
      </c>
      <c r="CW19" s="7">
        <f>1000*IFERROR(VLOOKUP($A19&amp;CW$1,'Short Labels'!$B$1:$N$8042,9,0),0)</f>
        <v>0</v>
      </c>
      <c r="CX19" s="7">
        <f>1000*IFERROR(VLOOKUP($A19&amp;CX$1,'Short Labels'!$B$1:$N$8042,9,0),0)</f>
        <v>0</v>
      </c>
      <c r="CY19" s="7">
        <f>1000*IFERROR(VLOOKUP($A19&amp;CY$1,'Short Labels'!$B$1:$N$8042,9,0),0)</f>
        <v>0</v>
      </c>
      <c r="DA19" s="17">
        <f t="shared" si="0"/>
        <v>61</v>
      </c>
    </row>
    <row r="20" spans="1:105" x14ac:dyDescent="0.25">
      <c r="A20" t="s">
        <v>338</v>
      </c>
      <c r="B20">
        <f>VLOOKUP($A20&amp;0,'Short Labels'!$B$1:$N$8042,8,0)</f>
        <v>2012</v>
      </c>
      <c r="C20" s="16">
        <f>1000*IFERROR(VLOOKUP($A20&amp;C$1,'Short Labels'!$B$1:$N$8042,9,0),0)</f>
        <v>27405284</v>
      </c>
      <c r="D20" s="7">
        <f>1000*IFERROR(VLOOKUP($A20&amp;D$1,'Short Labels'!$B$1:$N$8042,9,0),0)</f>
        <v>16878124</v>
      </c>
      <c r="E20" s="7">
        <f>1000*IFERROR(VLOOKUP($A20&amp;E$1,'Short Labels'!$B$1:$N$8042,9,0),0)</f>
        <v>148768</v>
      </c>
      <c r="F20" s="7">
        <f>1000*IFERROR(VLOOKUP($A20&amp;F$1,'Short Labels'!$B$1:$N$8042,9,0),0)</f>
        <v>0</v>
      </c>
      <c r="G20" s="7">
        <f>1000*IFERROR(VLOOKUP($A20&amp;G$1,'Short Labels'!$B$1:$N$8042,9,0),0)</f>
        <v>0</v>
      </c>
      <c r="H20" s="7">
        <f>1000*IFERROR(VLOOKUP($A20&amp;H$1,'Short Labels'!$B$1:$N$8042,9,0),0)</f>
        <v>570004</v>
      </c>
      <c r="I20" s="7">
        <f>1000*IFERROR(VLOOKUP($A20&amp;I$1,'Short Labels'!$B$1:$N$8042,9,0),0)</f>
        <v>0</v>
      </c>
      <c r="J20" s="7">
        <f>1000*IFERROR(VLOOKUP($A20&amp;J$1,'Short Labels'!$B$1:$N$8042,9,0),0)</f>
        <v>0</v>
      </c>
      <c r="K20" s="7">
        <f>1000*IFERROR(VLOOKUP($A20&amp;K$1,'Short Labels'!$B$1:$N$8042,9,0),0)</f>
        <v>0</v>
      </c>
      <c r="L20" s="7">
        <f>1000*IFERROR(VLOOKUP($A20&amp;L$1,'Short Labels'!$B$1:$N$8042,9,0),0)</f>
        <v>0</v>
      </c>
      <c r="M20" s="7">
        <f>1000*IFERROR(VLOOKUP($A20&amp;M$1,'Short Labels'!$B$1:$N$8042,9,0),0)</f>
        <v>557</v>
      </c>
      <c r="N20" s="7">
        <f>1000*IFERROR(VLOOKUP($A20&amp;N$1,'Short Labels'!$B$1:$N$8042,9,0),0)</f>
        <v>9234</v>
      </c>
      <c r="O20" s="7">
        <f>1000*IFERROR(VLOOKUP($A20&amp;O$1,'Short Labels'!$B$1:$N$8042,9,0),0)</f>
        <v>1422</v>
      </c>
      <c r="P20" s="7">
        <f>1000*IFERROR(VLOOKUP($A20&amp;P$1,'Short Labels'!$B$1:$N$8042,9,0),0)</f>
        <v>303945</v>
      </c>
      <c r="Q20" s="7">
        <f>1000*IFERROR(VLOOKUP($A20&amp;Q$1,'Short Labels'!$B$1:$N$8042,9,0),0)</f>
        <v>211016</v>
      </c>
      <c r="R20" s="7">
        <f>1000*IFERROR(VLOOKUP($A20&amp;R$1,'Short Labels'!$B$1:$N$8042,9,0),0)</f>
        <v>534350</v>
      </c>
      <c r="S20" s="7">
        <f>1000*IFERROR(VLOOKUP($A20&amp;S$1,'Short Labels'!$B$1:$N$8042,9,0),0)</f>
        <v>278</v>
      </c>
      <c r="T20" s="7">
        <f>1000*IFERROR(VLOOKUP($A20&amp;T$1,'Short Labels'!$B$1:$N$8042,9,0),0)</f>
        <v>51599</v>
      </c>
      <c r="U20" s="7">
        <f>1000*IFERROR(VLOOKUP($A20&amp;U$1,'Short Labels'!$B$1:$N$8042,9,0),0)</f>
        <v>173644</v>
      </c>
      <c r="V20" s="7">
        <f>1000*IFERROR(VLOOKUP($A20&amp;V$1,'Short Labels'!$B$1:$N$8042,9,0),0)</f>
        <v>4245</v>
      </c>
      <c r="W20" s="7">
        <f>1000*IFERROR(VLOOKUP($A20&amp;W$1,'Short Labels'!$B$1:$N$8042,9,0),0)</f>
        <v>108810</v>
      </c>
      <c r="X20" s="7">
        <f>1000*IFERROR(VLOOKUP($A20&amp;X$1,'Short Labels'!$B$1:$N$8042,9,0),0)</f>
        <v>780</v>
      </c>
      <c r="Y20" s="7">
        <f>1000*IFERROR(VLOOKUP($A20&amp;Y$1,'Short Labels'!$B$1:$N$8042,9,0),0)</f>
        <v>15768</v>
      </c>
      <c r="Z20" s="7">
        <f>1000*IFERROR(VLOOKUP($A20&amp;Z$1,'Short Labels'!$B$1:$N$8042,9,0),0)</f>
        <v>3790</v>
      </c>
      <c r="AA20" s="7">
        <f>1000*IFERROR(VLOOKUP($A20&amp;AA$1,'Short Labels'!$B$1:$N$8042,9,0),0)</f>
        <v>42190</v>
      </c>
      <c r="AB20" s="7">
        <f>1000*IFERROR(VLOOKUP($A20&amp;AB$1,'Short Labels'!$B$1:$N$8042,9,0),0)</f>
        <v>4884</v>
      </c>
      <c r="AC20" s="7">
        <f>1000*IFERROR(VLOOKUP($A20&amp;AC$1,'Short Labels'!$B$1:$N$8042,9,0),0)</f>
        <v>57538</v>
      </c>
      <c r="AD20" s="7">
        <f>1000*IFERROR(VLOOKUP($A20&amp;AD$1,'Short Labels'!$B$1:$N$8042,9,0),0)</f>
        <v>18905</v>
      </c>
      <c r="AE20" s="7">
        <f>1000*IFERROR(VLOOKUP($A20&amp;AE$1,'Short Labels'!$B$1:$N$8042,9,0),0)</f>
        <v>52269</v>
      </c>
      <c r="AF20" s="7">
        <f>1000*IFERROR(VLOOKUP($A20&amp;AF$1,'Short Labels'!$B$1:$N$8042,9,0),0)</f>
        <v>4928</v>
      </c>
      <c r="AG20" s="7">
        <f>1000*IFERROR(VLOOKUP($A20&amp;AG$1,'Short Labels'!$B$1:$N$8042,9,0),0)</f>
        <v>0</v>
      </c>
      <c r="AH20" s="7">
        <f>1000*IFERROR(VLOOKUP($A20&amp;AH$1,'Short Labels'!$B$1:$N$8042,9,0),0)</f>
        <v>960</v>
      </c>
      <c r="AI20" s="7">
        <f>1000*IFERROR(VLOOKUP($A20&amp;AI$1,'Short Labels'!$B$1:$N$8042,9,0),0)</f>
        <v>974</v>
      </c>
      <c r="AJ20" s="7">
        <f>1000*IFERROR(VLOOKUP($A20&amp;AJ$1,'Short Labels'!$B$1:$N$8042,9,0),0)</f>
        <v>156</v>
      </c>
      <c r="AK20" s="7">
        <f>1000*IFERROR(VLOOKUP($A20&amp;AK$1,'Short Labels'!$B$1:$N$8042,9,0),0)</f>
        <v>0</v>
      </c>
      <c r="AL20" s="7">
        <f>1000*IFERROR(VLOOKUP($A20&amp;AL$1,'Short Labels'!$B$1:$N$8042,9,0),0)</f>
        <v>1756</v>
      </c>
      <c r="AM20" s="7">
        <f>1000*IFERROR(VLOOKUP($A20&amp;AM$1,'Short Labels'!$B$1:$N$8042,9,0),0)</f>
        <v>109941</v>
      </c>
      <c r="AN20" s="7">
        <f>1000*IFERROR(VLOOKUP($A20&amp;AN$1,'Short Labels'!$B$1:$N$8042,9,0),0)</f>
        <v>214</v>
      </c>
      <c r="AO20" s="7">
        <f>1000*IFERROR(VLOOKUP($A20&amp;AO$1,'Short Labels'!$B$1:$N$8042,9,0),0)</f>
        <v>0</v>
      </c>
      <c r="AP20" s="7">
        <f>1000*IFERROR(VLOOKUP($A20&amp;AP$1,'Short Labels'!$B$1:$N$8042,9,0),0)</f>
        <v>0</v>
      </c>
      <c r="AQ20" s="7">
        <f>1000*IFERROR(VLOOKUP($A20&amp;AQ$1,'Short Labels'!$B$1:$N$8042,9,0),0)</f>
        <v>0</v>
      </c>
      <c r="AR20" s="7">
        <f>1000*IFERROR(VLOOKUP($A20&amp;AR$1,'Short Labels'!$B$1:$N$8042,9,0),0)</f>
        <v>14207</v>
      </c>
      <c r="AS20" s="7">
        <f>1000*IFERROR(VLOOKUP($A20&amp;AS$1,'Short Labels'!$B$1:$N$8042,9,0),0)</f>
        <v>0</v>
      </c>
      <c r="AT20" s="7">
        <f>1000*IFERROR(VLOOKUP($A20&amp;AT$1,'Short Labels'!$B$1:$N$8042,9,0),0)</f>
        <v>0</v>
      </c>
      <c r="AU20" s="7">
        <f>1000*IFERROR(VLOOKUP($A20&amp;AU$1,'Short Labels'!$B$1:$N$8042,9,0),0)</f>
        <v>0</v>
      </c>
      <c r="AV20" s="7">
        <f>1000*IFERROR(VLOOKUP($A20&amp;AV$1,'Short Labels'!$B$1:$N$8042,9,0),0)</f>
        <v>247395</v>
      </c>
      <c r="AW20" s="7">
        <f>1000*IFERROR(VLOOKUP($A20&amp;AW$1,'Short Labels'!$B$1:$N$8042,9,0),0)</f>
        <v>0</v>
      </c>
      <c r="AX20" s="7">
        <f>1000*IFERROR(VLOOKUP($A20&amp;AX$1,'Short Labels'!$B$1:$N$8042,9,0),0)</f>
        <v>0</v>
      </c>
      <c r="AY20" s="7">
        <f>1000*IFERROR(VLOOKUP($A20&amp;AY$1,'Short Labels'!$B$1:$N$8042,9,0),0)</f>
        <v>0</v>
      </c>
      <c r="AZ20" s="7">
        <f>1000*IFERROR(VLOOKUP($A20&amp;AZ$1,'Short Labels'!$B$1:$N$8042,9,0),0)</f>
        <v>0</v>
      </c>
      <c r="BA20" s="7">
        <f>1000*IFERROR(VLOOKUP($A20&amp;BA$1,'Short Labels'!$B$1:$N$8042,9,0),0)</f>
        <v>125509</v>
      </c>
      <c r="BB20" s="7">
        <f>1000*IFERROR(VLOOKUP($A20&amp;BB$1,'Short Labels'!$B$1:$N$8042,9,0),0)</f>
        <v>103245</v>
      </c>
      <c r="BC20" s="7">
        <f>1000*IFERROR(VLOOKUP($A20&amp;BC$1,'Short Labels'!$B$1:$N$8042,9,0),0)</f>
        <v>3012163</v>
      </c>
      <c r="BD20" s="7">
        <f>1000*IFERROR(VLOOKUP($A20&amp;BD$1,'Short Labels'!$B$1:$N$8042,9,0),0)</f>
        <v>0</v>
      </c>
      <c r="BE20" s="7">
        <f>1000*IFERROR(VLOOKUP($A20&amp;BE$1,'Short Labels'!$B$1:$N$8042,9,0),0)</f>
        <v>0</v>
      </c>
      <c r="BF20" s="7">
        <f>1000*IFERROR(VLOOKUP($A20&amp;BF$1,'Short Labels'!$B$1:$N$8042,9,0),0)</f>
        <v>191012</v>
      </c>
      <c r="BG20" s="7">
        <f>1000*IFERROR(VLOOKUP($A20&amp;BG$1,'Short Labels'!$B$1:$N$8042,9,0),0)</f>
        <v>0</v>
      </c>
      <c r="BH20" s="7">
        <f>1000*IFERROR(VLOOKUP($A20&amp;BH$1,'Short Labels'!$B$1:$N$8042,9,0),0)</f>
        <v>0</v>
      </c>
      <c r="BI20" s="7">
        <f>1000*IFERROR(VLOOKUP($A20&amp;BI$1,'Short Labels'!$B$1:$N$8042,9,0),0)</f>
        <v>0</v>
      </c>
      <c r="BJ20" s="7">
        <f>1000*IFERROR(VLOOKUP($A20&amp;BJ$1,'Short Labels'!$B$1:$N$8042,9,0),0)</f>
        <v>0</v>
      </c>
      <c r="BK20" s="7">
        <f>1000*IFERROR(VLOOKUP($A20&amp;BK$1,'Short Labels'!$B$1:$N$8042,9,0),0)</f>
        <v>397685</v>
      </c>
      <c r="BL20" s="7">
        <f>1000*IFERROR(VLOOKUP($A20&amp;BL$1,'Short Labels'!$B$1:$N$8042,9,0),0)</f>
        <v>46050</v>
      </c>
      <c r="BM20" s="7">
        <f>1000*IFERROR(VLOOKUP($A20&amp;BM$1,'Short Labels'!$B$1:$N$8042,9,0),0)</f>
        <v>131488</v>
      </c>
      <c r="BN20" s="7">
        <f>1000*IFERROR(VLOOKUP($A20&amp;BN$1,'Short Labels'!$B$1:$N$8042,9,0),0)</f>
        <v>100454</v>
      </c>
      <c r="BO20" s="7">
        <f>1000*IFERROR(VLOOKUP($A20&amp;BO$1,'Short Labels'!$B$1:$N$8042,9,0),0)</f>
        <v>49931</v>
      </c>
      <c r="BP20" s="7">
        <f>1000*IFERROR(VLOOKUP($A20&amp;BP$1,'Short Labels'!$B$1:$N$8042,9,0),0)</f>
        <v>60602</v>
      </c>
      <c r="BQ20" s="7">
        <f>1000*IFERROR(VLOOKUP($A20&amp;BQ$1,'Short Labels'!$B$1:$N$8042,9,0),0)</f>
        <v>5070</v>
      </c>
      <c r="BR20" s="7">
        <f>1000*IFERROR(VLOOKUP($A20&amp;BR$1,'Short Labels'!$B$1:$N$8042,9,0),0)</f>
        <v>0</v>
      </c>
      <c r="BS20" s="7">
        <f>1000*IFERROR(VLOOKUP($A20&amp;BS$1,'Short Labels'!$B$1:$N$8042,9,0),0)</f>
        <v>0</v>
      </c>
      <c r="BT20" s="7">
        <f>1000*IFERROR(VLOOKUP($A20&amp;BT$1,'Short Labels'!$B$1:$N$8042,9,0),0)</f>
        <v>0</v>
      </c>
      <c r="BU20" s="7">
        <f>1000*IFERROR(VLOOKUP($A20&amp;BU$1,'Short Labels'!$B$1:$N$8042,9,0),0)</f>
        <v>15628</v>
      </c>
      <c r="BV20" s="7">
        <f>1000*IFERROR(VLOOKUP($A20&amp;BV$1,'Short Labels'!$B$1:$N$8042,9,0),0)</f>
        <v>11703</v>
      </c>
      <c r="BW20" s="7">
        <f>1000*IFERROR(VLOOKUP($A20&amp;BW$1,'Short Labels'!$B$1:$N$8042,9,0),0)</f>
        <v>46049</v>
      </c>
      <c r="BX20" s="7">
        <f>1000*IFERROR(VLOOKUP($A20&amp;BX$1,'Short Labels'!$B$1:$N$8042,9,0),0)</f>
        <v>12432</v>
      </c>
      <c r="BY20" s="7">
        <f>1000*IFERROR(VLOOKUP($A20&amp;BY$1,'Short Labels'!$B$1:$N$8042,9,0),0)</f>
        <v>136038</v>
      </c>
      <c r="BZ20" s="7">
        <f>1000*IFERROR(VLOOKUP($A20&amp;BZ$1,'Short Labels'!$B$1:$N$8042,9,0),0)</f>
        <v>766225</v>
      </c>
      <c r="CA20" s="7">
        <f>1000*IFERROR(VLOOKUP($A20&amp;CA$1,'Short Labels'!$B$1:$N$8042,9,0),0)</f>
        <v>0</v>
      </c>
      <c r="CB20" s="7">
        <f>1000*IFERROR(VLOOKUP($A20&amp;CB$1,'Short Labels'!$B$1:$N$8042,9,0),0)</f>
        <v>0</v>
      </c>
      <c r="CC20" s="7">
        <f>1000*IFERROR(VLOOKUP($A20&amp;CC$1,'Short Labels'!$B$1:$N$8042,9,0),0)</f>
        <v>0</v>
      </c>
      <c r="CD20" s="7">
        <f>1000*IFERROR(VLOOKUP($A20&amp;CD$1,'Short Labels'!$B$1:$N$8042,9,0),0)</f>
        <v>0</v>
      </c>
      <c r="CE20" s="7">
        <f>1000*IFERROR(VLOOKUP($A20&amp;CE$1,'Short Labels'!$B$1:$N$8042,9,0),0)</f>
        <v>1222487</v>
      </c>
      <c r="CF20" s="7">
        <f>1000*IFERROR(VLOOKUP($A20&amp;CF$1,'Short Labels'!$B$1:$N$8042,9,0),0)</f>
        <v>0</v>
      </c>
      <c r="CG20" s="7">
        <f>1000*IFERROR(VLOOKUP($A20&amp;CG$1,'Short Labels'!$B$1:$N$8042,9,0),0)</f>
        <v>0</v>
      </c>
      <c r="CH20" s="7">
        <f>1000*IFERROR(VLOOKUP($A20&amp;CH$1,'Short Labels'!$B$1:$N$8042,9,0),0)</f>
        <v>0</v>
      </c>
      <c r="CI20" s="7">
        <f>1000*IFERROR(VLOOKUP($A20&amp;CI$1,'Short Labels'!$B$1:$N$8042,9,0),0)</f>
        <v>0</v>
      </c>
      <c r="CJ20" s="7">
        <f>1000*IFERROR(VLOOKUP($A20&amp;CJ$1,'Short Labels'!$B$1:$N$8042,9,0),0)</f>
        <v>396807</v>
      </c>
      <c r="CK20" s="7">
        <f>1000*IFERROR(VLOOKUP($A20&amp;CK$1,'Short Labels'!$B$1:$N$8042,9,0),0)</f>
        <v>0</v>
      </c>
      <c r="CL20" s="7">
        <f>1000*IFERROR(VLOOKUP($A20&amp;CL$1,'Short Labels'!$B$1:$N$8042,9,0),0)</f>
        <v>0</v>
      </c>
      <c r="CM20" s="7">
        <f>1000*IFERROR(VLOOKUP($A20&amp;CM$1,'Short Labels'!$B$1:$N$8042,9,0),0)</f>
        <v>0</v>
      </c>
      <c r="CN20" s="7">
        <f>1000*IFERROR(VLOOKUP($A20&amp;CN$1,'Short Labels'!$B$1:$N$8042,9,0),0)</f>
        <v>0</v>
      </c>
      <c r="CO20" s="7">
        <f>1000*IFERROR(VLOOKUP($A20&amp;CO$1,'Short Labels'!$B$1:$N$8042,9,0),0)</f>
        <v>12694</v>
      </c>
      <c r="CP20" s="7">
        <f>1000*IFERROR(VLOOKUP($A20&amp;CP$1,'Short Labels'!$B$1:$N$8042,9,0),0)</f>
        <v>144541</v>
      </c>
      <c r="CQ20" s="7">
        <f>1000*IFERROR(VLOOKUP($A20&amp;CQ$1,'Short Labels'!$B$1:$N$8042,9,0),0)</f>
        <v>84344</v>
      </c>
      <c r="CR20" s="7">
        <f>1000*IFERROR(VLOOKUP($A20&amp;CR$1,'Short Labels'!$B$1:$N$8042,9,0),0)</f>
        <v>309573</v>
      </c>
      <c r="CS20" s="7">
        <f>1000*IFERROR(VLOOKUP($A20&amp;CS$1,'Short Labels'!$B$1:$N$8042,9,0),0)</f>
        <v>0</v>
      </c>
      <c r="CT20" s="7">
        <f>1000*IFERROR(VLOOKUP($A20&amp;CT$1,'Short Labels'!$B$1:$N$8042,9,0),0)</f>
        <v>190889</v>
      </c>
      <c r="CU20" s="7">
        <f>1000*IFERROR(VLOOKUP($A20&amp;CU$1,'Short Labels'!$B$1:$N$8042,9,0),0)</f>
        <v>0</v>
      </c>
      <c r="CV20" s="7">
        <f>1000*IFERROR(VLOOKUP($A20&amp;CV$1,'Short Labels'!$B$1:$N$8042,9,0),0)</f>
        <v>0</v>
      </c>
      <c r="CW20" s="7">
        <f>1000*IFERROR(VLOOKUP($A20&amp;CW$1,'Short Labels'!$B$1:$N$8042,9,0),0)</f>
        <v>0</v>
      </c>
      <c r="CX20" s="7">
        <f>1000*IFERROR(VLOOKUP($A20&amp;CX$1,'Short Labels'!$B$1:$N$8042,9,0),0)</f>
        <v>36180</v>
      </c>
      <c r="CY20" s="7">
        <f>1000*IFERROR(VLOOKUP($A20&amp;CY$1,'Short Labels'!$B$1:$N$8042,9,0),0)</f>
        <v>223840</v>
      </c>
      <c r="DA20" s="17">
        <f t="shared" si="0"/>
        <v>57</v>
      </c>
    </row>
    <row r="21" spans="1:105" x14ac:dyDescent="0.25">
      <c r="A21" t="s">
        <v>200</v>
      </c>
      <c r="B21">
        <f>VLOOKUP($A21&amp;0,'Short Labels'!$B$1:$N$8042,8,0)</f>
        <v>2009</v>
      </c>
      <c r="C21" s="16">
        <f>1000*IFERROR(VLOOKUP($A21&amp;C$1,'Short Labels'!$B$1:$N$8042,9,0),0)</f>
        <v>513628.00000000006</v>
      </c>
      <c r="D21" s="7">
        <f>1000*IFERROR(VLOOKUP($A21&amp;D$1,'Short Labels'!$B$1:$N$8042,9,0),0)</f>
        <v>19328</v>
      </c>
      <c r="E21" s="7">
        <f>1000*IFERROR(VLOOKUP($A21&amp;E$1,'Short Labels'!$B$1:$N$8042,9,0),0)</f>
        <v>1709</v>
      </c>
      <c r="F21" s="7">
        <f>1000*IFERROR(VLOOKUP($A21&amp;F$1,'Short Labels'!$B$1:$N$8042,9,0),0)</f>
        <v>0</v>
      </c>
      <c r="G21" s="7">
        <f>1000*IFERROR(VLOOKUP($A21&amp;G$1,'Short Labels'!$B$1:$N$8042,9,0),0)</f>
        <v>0</v>
      </c>
      <c r="H21" s="7">
        <f>1000*IFERROR(VLOOKUP($A21&amp;H$1,'Short Labels'!$B$1:$N$8042,9,0),0)</f>
        <v>1376</v>
      </c>
      <c r="I21" s="7">
        <f>1000*IFERROR(VLOOKUP($A21&amp;I$1,'Short Labels'!$B$1:$N$8042,9,0),0)</f>
        <v>0</v>
      </c>
      <c r="J21" s="7">
        <f>1000*IFERROR(VLOOKUP($A21&amp;J$1,'Short Labels'!$B$1:$N$8042,9,0),0)</f>
        <v>0</v>
      </c>
      <c r="K21" s="7">
        <f>1000*IFERROR(VLOOKUP($A21&amp;K$1,'Short Labels'!$B$1:$N$8042,9,0),0)</f>
        <v>0</v>
      </c>
      <c r="L21" s="7">
        <f>1000*IFERROR(VLOOKUP($A21&amp;L$1,'Short Labels'!$B$1:$N$8042,9,0),0)</f>
        <v>0</v>
      </c>
      <c r="M21" s="7">
        <f>1000*IFERROR(VLOOKUP($A21&amp;M$1,'Short Labels'!$B$1:$N$8042,9,0),0)</f>
        <v>179</v>
      </c>
      <c r="N21" s="7">
        <f>1000*IFERROR(VLOOKUP($A21&amp;N$1,'Short Labels'!$B$1:$N$8042,9,0),0)</f>
        <v>3774</v>
      </c>
      <c r="O21" s="7">
        <f>1000*IFERROR(VLOOKUP($A21&amp;O$1,'Short Labels'!$B$1:$N$8042,9,0),0)</f>
        <v>0</v>
      </c>
      <c r="P21" s="7">
        <f>1000*IFERROR(VLOOKUP($A21&amp;P$1,'Short Labels'!$B$1:$N$8042,9,0),0)</f>
        <v>421</v>
      </c>
      <c r="Q21" s="7">
        <f>1000*IFERROR(VLOOKUP($A21&amp;Q$1,'Short Labels'!$B$1:$N$8042,9,0),0)</f>
        <v>397</v>
      </c>
      <c r="R21" s="7">
        <f>1000*IFERROR(VLOOKUP($A21&amp;R$1,'Short Labels'!$B$1:$N$8042,9,0),0)</f>
        <v>15738</v>
      </c>
      <c r="S21" s="7">
        <f>1000*IFERROR(VLOOKUP($A21&amp;S$1,'Short Labels'!$B$1:$N$8042,9,0),0)</f>
        <v>657</v>
      </c>
      <c r="T21" s="7">
        <f>1000*IFERROR(VLOOKUP($A21&amp;T$1,'Short Labels'!$B$1:$N$8042,9,0),0)</f>
        <v>2039.0000000000002</v>
      </c>
      <c r="U21" s="7">
        <f>1000*IFERROR(VLOOKUP($A21&amp;U$1,'Short Labels'!$B$1:$N$8042,9,0),0)</f>
        <v>10714</v>
      </c>
      <c r="V21" s="7">
        <f>1000*IFERROR(VLOOKUP($A21&amp;V$1,'Short Labels'!$B$1:$N$8042,9,0),0)</f>
        <v>875</v>
      </c>
      <c r="W21" s="7">
        <f>1000*IFERROR(VLOOKUP($A21&amp;W$1,'Short Labels'!$B$1:$N$8042,9,0),0)</f>
        <v>4239</v>
      </c>
      <c r="X21" s="7">
        <f>1000*IFERROR(VLOOKUP($A21&amp;X$1,'Short Labels'!$B$1:$N$8042,9,0),0)</f>
        <v>0</v>
      </c>
      <c r="Y21" s="7">
        <f>1000*IFERROR(VLOOKUP($A21&amp;Y$1,'Short Labels'!$B$1:$N$8042,9,0),0)</f>
        <v>584</v>
      </c>
      <c r="Z21" s="7">
        <f>1000*IFERROR(VLOOKUP($A21&amp;Z$1,'Short Labels'!$B$1:$N$8042,9,0),0)</f>
        <v>851</v>
      </c>
      <c r="AA21" s="7">
        <f>1000*IFERROR(VLOOKUP($A21&amp;AA$1,'Short Labels'!$B$1:$N$8042,9,0),0)</f>
        <v>2137</v>
      </c>
      <c r="AB21" s="7">
        <f>1000*IFERROR(VLOOKUP($A21&amp;AB$1,'Short Labels'!$B$1:$N$8042,9,0),0)</f>
        <v>617</v>
      </c>
      <c r="AC21" s="7">
        <f>1000*IFERROR(VLOOKUP($A21&amp;AC$1,'Short Labels'!$B$1:$N$8042,9,0),0)</f>
        <v>1946</v>
      </c>
      <c r="AD21" s="7">
        <f>1000*IFERROR(VLOOKUP($A21&amp;AD$1,'Short Labels'!$B$1:$N$8042,9,0),0)</f>
        <v>820</v>
      </c>
      <c r="AE21" s="7">
        <f>1000*IFERROR(VLOOKUP($A21&amp;AE$1,'Short Labels'!$B$1:$N$8042,9,0),0)</f>
        <v>7373</v>
      </c>
      <c r="AF21" s="7">
        <f>1000*IFERROR(VLOOKUP($A21&amp;AF$1,'Short Labels'!$B$1:$N$8042,9,0),0)</f>
        <v>799</v>
      </c>
      <c r="AG21" s="7">
        <f>1000*IFERROR(VLOOKUP($A21&amp;AG$1,'Short Labels'!$B$1:$N$8042,9,0),0)</f>
        <v>124</v>
      </c>
      <c r="AH21" s="7">
        <f>1000*IFERROR(VLOOKUP($A21&amp;AH$1,'Short Labels'!$B$1:$N$8042,9,0),0)</f>
        <v>772</v>
      </c>
      <c r="AI21" s="7">
        <f>1000*IFERROR(VLOOKUP($A21&amp;AI$1,'Short Labels'!$B$1:$N$8042,9,0),0)</f>
        <v>210</v>
      </c>
      <c r="AJ21" s="7">
        <f>1000*IFERROR(VLOOKUP($A21&amp;AJ$1,'Short Labels'!$B$1:$N$8042,9,0),0)</f>
        <v>0</v>
      </c>
      <c r="AK21" s="7">
        <f>1000*IFERROR(VLOOKUP($A21&amp;AK$1,'Short Labels'!$B$1:$N$8042,9,0),0)</f>
        <v>0</v>
      </c>
      <c r="AL21" s="7">
        <f>1000*IFERROR(VLOOKUP($A21&amp;AL$1,'Short Labels'!$B$1:$N$8042,9,0),0)</f>
        <v>350</v>
      </c>
      <c r="AM21" s="7">
        <f>1000*IFERROR(VLOOKUP($A21&amp;AM$1,'Short Labels'!$B$1:$N$8042,9,0),0)</f>
        <v>4761</v>
      </c>
      <c r="AN21" s="7">
        <f>1000*IFERROR(VLOOKUP($A21&amp;AN$1,'Short Labels'!$B$1:$N$8042,9,0),0)</f>
        <v>0</v>
      </c>
      <c r="AO21" s="7">
        <f>1000*IFERROR(VLOOKUP($A21&amp;AO$1,'Short Labels'!$B$1:$N$8042,9,0),0)</f>
        <v>0</v>
      </c>
      <c r="AP21" s="7">
        <f>1000*IFERROR(VLOOKUP($A21&amp;AP$1,'Short Labels'!$B$1:$N$8042,9,0),0)</f>
        <v>0</v>
      </c>
      <c r="AQ21" s="7">
        <f>1000*IFERROR(VLOOKUP($A21&amp;AQ$1,'Short Labels'!$B$1:$N$8042,9,0),0)</f>
        <v>0</v>
      </c>
      <c r="AR21" s="7">
        <f>1000*IFERROR(VLOOKUP($A21&amp;AR$1,'Short Labels'!$B$1:$N$8042,9,0),0)</f>
        <v>179</v>
      </c>
      <c r="AS21" s="7">
        <f>1000*IFERROR(VLOOKUP($A21&amp;AS$1,'Short Labels'!$B$1:$N$8042,9,0),0)</f>
        <v>0</v>
      </c>
      <c r="AT21" s="7">
        <f>1000*IFERROR(VLOOKUP($A21&amp;AT$1,'Short Labels'!$B$1:$N$8042,9,0),0)</f>
        <v>0</v>
      </c>
      <c r="AU21" s="7">
        <f>1000*IFERROR(VLOOKUP($A21&amp;AU$1,'Short Labels'!$B$1:$N$8042,9,0),0)</f>
        <v>0</v>
      </c>
      <c r="AV21" s="7">
        <f>1000*IFERROR(VLOOKUP($A21&amp;AV$1,'Short Labels'!$B$1:$N$8042,9,0),0)</f>
        <v>36933</v>
      </c>
      <c r="AW21" s="7">
        <f>1000*IFERROR(VLOOKUP($A21&amp;AW$1,'Short Labels'!$B$1:$N$8042,9,0),0)</f>
        <v>0</v>
      </c>
      <c r="AX21" s="7">
        <f>1000*IFERROR(VLOOKUP($A21&amp;AX$1,'Short Labels'!$B$1:$N$8042,9,0),0)</f>
        <v>0</v>
      </c>
      <c r="AY21" s="7">
        <f>1000*IFERROR(VLOOKUP($A21&amp;AY$1,'Short Labels'!$B$1:$N$8042,9,0),0)</f>
        <v>0</v>
      </c>
      <c r="AZ21" s="7">
        <f>1000*IFERROR(VLOOKUP($A21&amp;AZ$1,'Short Labels'!$B$1:$N$8042,9,0),0)</f>
        <v>0</v>
      </c>
      <c r="BA21" s="7">
        <f>1000*IFERROR(VLOOKUP($A21&amp;BA$1,'Short Labels'!$B$1:$N$8042,9,0),0)</f>
        <v>16367</v>
      </c>
      <c r="BB21" s="7">
        <f>1000*IFERROR(VLOOKUP($A21&amp;BB$1,'Short Labels'!$B$1:$N$8042,9,0),0)</f>
        <v>17240</v>
      </c>
      <c r="BC21" s="7">
        <f>1000*IFERROR(VLOOKUP($A21&amp;BC$1,'Short Labels'!$B$1:$N$8042,9,0),0)</f>
        <v>115509</v>
      </c>
      <c r="BD21" s="7">
        <f>1000*IFERROR(VLOOKUP($A21&amp;BD$1,'Short Labels'!$B$1:$N$8042,9,0),0)</f>
        <v>0</v>
      </c>
      <c r="BE21" s="7">
        <f>1000*IFERROR(VLOOKUP($A21&amp;BE$1,'Short Labels'!$B$1:$N$8042,9,0),0)</f>
        <v>0</v>
      </c>
      <c r="BF21" s="7">
        <f>1000*IFERROR(VLOOKUP($A21&amp;BF$1,'Short Labels'!$B$1:$N$8042,9,0),0)</f>
        <v>16152.000000000002</v>
      </c>
      <c r="BG21" s="7">
        <f>1000*IFERROR(VLOOKUP($A21&amp;BG$1,'Short Labels'!$B$1:$N$8042,9,0),0)</f>
        <v>0</v>
      </c>
      <c r="BH21" s="7">
        <f>1000*IFERROR(VLOOKUP($A21&amp;BH$1,'Short Labels'!$B$1:$N$8042,9,0),0)</f>
        <v>0</v>
      </c>
      <c r="BI21" s="7">
        <f>1000*IFERROR(VLOOKUP($A21&amp;BI$1,'Short Labels'!$B$1:$N$8042,9,0),0)</f>
        <v>0</v>
      </c>
      <c r="BJ21" s="7">
        <f>1000*IFERROR(VLOOKUP($A21&amp;BJ$1,'Short Labels'!$B$1:$N$8042,9,0),0)</f>
        <v>0</v>
      </c>
      <c r="BK21" s="7">
        <f>1000*IFERROR(VLOOKUP($A21&amp;BK$1,'Short Labels'!$B$1:$N$8042,9,0),0)</f>
        <v>41173</v>
      </c>
      <c r="BL21" s="7">
        <f>1000*IFERROR(VLOOKUP($A21&amp;BL$1,'Short Labels'!$B$1:$N$8042,9,0),0)</f>
        <v>3881</v>
      </c>
      <c r="BM21" s="7">
        <f>1000*IFERROR(VLOOKUP($A21&amp;BM$1,'Short Labels'!$B$1:$N$8042,9,0),0)</f>
        <v>2813</v>
      </c>
      <c r="BN21" s="7">
        <f>1000*IFERROR(VLOOKUP($A21&amp;BN$1,'Short Labels'!$B$1:$N$8042,9,0),0)</f>
        <v>7994</v>
      </c>
      <c r="BO21" s="7">
        <f>1000*IFERROR(VLOOKUP($A21&amp;BO$1,'Short Labels'!$B$1:$N$8042,9,0),0)</f>
        <v>2823</v>
      </c>
      <c r="BP21" s="7">
        <f>1000*IFERROR(VLOOKUP($A21&amp;BP$1,'Short Labels'!$B$1:$N$8042,9,0),0)</f>
        <v>3744</v>
      </c>
      <c r="BQ21" s="7">
        <f>1000*IFERROR(VLOOKUP($A21&amp;BQ$1,'Short Labels'!$B$1:$N$8042,9,0),0)</f>
        <v>561</v>
      </c>
      <c r="BR21" s="7">
        <f>1000*IFERROR(VLOOKUP($A21&amp;BR$1,'Short Labels'!$B$1:$N$8042,9,0),0)</f>
        <v>0</v>
      </c>
      <c r="BS21" s="7">
        <f>1000*IFERROR(VLOOKUP($A21&amp;BS$1,'Short Labels'!$B$1:$N$8042,9,0),0)</f>
        <v>0</v>
      </c>
      <c r="BT21" s="7">
        <f>1000*IFERROR(VLOOKUP($A21&amp;BT$1,'Short Labels'!$B$1:$N$8042,9,0),0)</f>
        <v>0</v>
      </c>
      <c r="BU21" s="7">
        <f>1000*IFERROR(VLOOKUP($A21&amp;BU$1,'Short Labels'!$B$1:$N$8042,9,0),0)</f>
        <v>116</v>
      </c>
      <c r="BV21" s="7">
        <f>1000*IFERROR(VLOOKUP($A21&amp;BV$1,'Short Labels'!$B$1:$N$8042,9,0),0)</f>
        <v>395</v>
      </c>
      <c r="BW21" s="7">
        <f>1000*IFERROR(VLOOKUP($A21&amp;BW$1,'Short Labels'!$B$1:$N$8042,9,0),0)</f>
        <v>2309</v>
      </c>
      <c r="BX21" s="7">
        <f>1000*IFERROR(VLOOKUP($A21&amp;BX$1,'Short Labels'!$B$1:$N$8042,9,0),0)</f>
        <v>0</v>
      </c>
      <c r="BY21" s="7">
        <f>1000*IFERROR(VLOOKUP($A21&amp;BY$1,'Short Labels'!$B$1:$N$8042,9,0),0)</f>
        <v>15751</v>
      </c>
      <c r="BZ21" s="7">
        <f>1000*IFERROR(VLOOKUP($A21&amp;BZ$1,'Short Labels'!$B$1:$N$8042,9,0),0)</f>
        <v>56252</v>
      </c>
      <c r="CA21" s="7">
        <f>1000*IFERROR(VLOOKUP($A21&amp;CA$1,'Short Labels'!$B$1:$N$8042,9,0),0)</f>
        <v>0</v>
      </c>
      <c r="CB21" s="7">
        <f>1000*IFERROR(VLOOKUP($A21&amp;CB$1,'Short Labels'!$B$1:$N$8042,9,0),0)</f>
        <v>0</v>
      </c>
      <c r="CC21" s="7">
        <f>1000*IFERROR(VLOOKUP($A21&amp;CC$1,'Short Labels'!$B$1:$N$8042,9,0),0)</f>
        <v>0</v>
      </c>
      <c r="CD21" s="7">
        <f>1000*IFERROR(VLOOKUP($A21&amp;CD$1,'Short Labels'!$B$1:$N$8042,9,0),0)</f>
        <v>0</v>
      </c>
      <c r="CE21" s="7">
        <f>1000*IFERROR(VLOOKUP($A21&amp;CE$1,'Short Labels'!$B$1:$N$8042,9,0),0)</f>
        <v>26501</v>
      </c>
      <c r="CF21" s="7">
        <f>1000*IFERROR(VLOOKUP($A21&amp;CF$1,'Short Labels'!$B$1:$N$8042,9,0),0)</f>
        <v>0</v>
      </c>
      <c r="CG21" s="7">
        <f>1000*IFERROR(VLOOKUP($A21&amp;CG$1,'Short Labels'!$B$1:$N$8042,9,0),0)</f>
        <v>0</v>
      </c>
      <c r="CH21" s="7">
        <f>1000*IFERROR(VLOOKUP($A21&amp;CH$1,'Short Labels'!$B$1:$N$8042,9,0),0)</f>
        <v>0</v>
      </c>
      <c r="CI21" s="7">
        <f>1000*IFERROR(VLOOKUP($A21&amp;CI$1,'Short Labels'!$B$1:$N$8042,9,0),0)</f>
        <v>0</v>
      </c>
      <c r="CJ21" s="7">
        <f>1000*IFERROR(VLOOKUP($A21&amp;CJ$1,'Short Labels'!$B$1:$N$8042,9,0),0)</f>
        <v>14839</v>
      </c>
      <c r="CK21" s="7">
        <f>1000*IFERROR(VLOOKUP($A21&amp;CK$1,'Short Labels'!$B$1:$N$8042,9,0),0)</f>
        <v>0</v>
      </c>
      <c r="CL21" s="7">
        <f>1000*IFERROR(VLOOKUP($A21&amp;CL$1,'Short Labels'!$B$1:$N$8042,9,0),0)</f>
        <v>0</v>
      </c>
      <c r="CM21" s="7">
        <f>1000*IFERROR(VLOOKUP($A21&amp;CM$1,'Short Labels'!$B$1:$N$8042,9,0),0)</f>
        <v>0</v>
      </c>
      <c r="CN21" s="7">
        <f>1000*IFERROR(VLOOKUP($A21&amp;CN$1,'Short Labels'!$B$1:$N$8042,9,0),0)</f>
        <v>0</v>
      </c>
      <c r="CO21" s="7">
        <f>1000*IFERROR(VLOOKUP($A21&amp;CO$1,'Short Labels'!$B$1:$N$8042,9,0),0)</f>
        <v>1420</v>
      </c>
      <c r="CP21" s="7">
        <f>1000*IFERROR(VLOOKUP($A21&amp;CP$1,'Short Labels'!$B$1:$N$8042,9,0),0)</f>
        <v>1380</v>
      </c>
      <c r="CQ21" s="7">
        <f>1000*IFERROR(VLOOKUP($A21&amp;CQ$1,'Short Labels'!$B$1:$N$8042,9,0),0)</f>
        <v>4358</v>
      </c>
      <c r="CR21" s="7">
        <f>1000*IFERROR(VLOOKUP($A21&amp;CR$1,'Short Labels'!$B$1:$N$8042,9,0),0)</f>
        <v>28115</v>
      </c>
      <c r="CS21" s="7">
        <f>1000*IFERROR(VLOOKUP($A21&amp;CS$1,'Short Labels'!$B$1:$N$8042,9,0),0)</f>
        <v>0</v>
      </c>
      <c r="CT21" s="7">
        <f>1000*IFERROR(VLOOKUP($A21&amp;CT$1,'Short Labels'!$B$1:$N$8042,9,0),0)</f>
        <v>9639</v>
      </c>
      <c r="CU21" s="7">
        <f>1000*IFERROR(VLOOKUP($A21&amp;CU$1,'Short Labels'!$B$1:$N$8042,9,0),0)</f>
        <v>0</v>
      </c>
      <c r="CV21" s="7">
        <f>1000*IFERROR(VLOOKUP($A21&amp;CV$1,'Short Labels'!$B$1:$N$8042,9,0),0)</f>
        <v>0</v>
      </c>
      <c r="CW21" s="7">
        <f>1000*IFERROR(VLOOKUP($A21&amp;CW$1,'Short Labels'!$B$1:$N$8042,9,0),0)</f>
        <v>0</v>
      </c>
      <c r="CX21" s="7">
        <f>1000*IFERROR(VLOOKUP($A21&amp;CX$1,'Short Labels'!$B$1:$N$8042,9,0),0)</f>
        <v>290</v>
      </c>
      <c r="CY21" s="7">
        <f>1000*IFERROR(VLOOKUP($A21&amp;CY$1,'Short Labels'!$B$1:$N$8042,9,0),0)</f>
        <v>4108</v>
      </c>
      <c r="DA21" s="17">
        <f t="shared" si="0"/>
        <v>53</v>
      </c>
    </row>
    <row r="22" spans="1:105" x14ac:dyDescent="0.25">
      <c r="A22" t="s">
        <v>203</v>
      </c>
      <c r="B22">
        <f>VLOOKUP($A22&amp;0,'Short Labels'!$B$1:$N$8042,8,0)</f>
        <v>2019</v>
      </c>
      <c r="C22" s="16">
        <f>1000*IFERROR(VLOOKUP($A22&amp;C$1,'Short Labels'!$B$1:$N$8042,9,0),0)</f>
        <v>7954</v>
      </c>
      <c r="D22" s="7">
        <f>1000*IFERROR(VLOOKUP($A22&amp;D$1,'Short Labels'!$B$1:$N$8042,9,0),0)</f>
        <v>114</v>
      </c>
      <c r="E22" s="7">
        <f>1000*IFERROR(VLOOKUP($A22&amp;E$1,'Short Labels'!$B$1:$N$8042,9,0),0)</f>
        <v>0</v>
      </c>
      <c r="F22" s="7">
        <f>1000*IFERROR(VLOOKUP($A22&amp;F$1,'Short Labels'!$B$1:$N$8042,9,0),0)</f>
        <v>104</v>
      </c>
      <c r="G22" s="7">
        <f>1000*IFERROR(VLOOKUP($A22&amp;G$1,'Short Labels'!$B$1:$N$8042,9,0),0)</f>
        <v>0</v>
      </c>
      <c r="H22" s="7">
        <f>1000*IFERROR(VLOOKUP($A22&amp;H$1,'Short Labels'!$B$1:$N$8042,9,0),0)</f>
        <v>0</v>
      </c>
      <c r="I22" s="7">
        <f>1000*IFERROR(VLOOKUP($A22&amp;I$1,'Short Labels'!$B$1:$N$8042,9,0),0)</f>
        <v>0</v>
      </c>
      <c r="J22" s="7">
        <f>1000*IFERROR(VLOOKUP($A22&amp;J$1,'Short Labels'!$B$1:$N$8042,9,0),0)</f>
        <v>0</v>
      </c>
      <c r="K22" s="7">
        <f>1000*IFERROR(VLOOKUP($A22&amp;K$1,'Short Labels'!$B$1:$N$8042,9,0),0)</f>
        <v>23</v>
      </c>
      <c r="L22" s="7">
        <f>1000*IFERROR(VLOOKUP($A22&amp;L$1,'Short Labels'!$B$1:$N$8042,9,0),0)</f>
        <v>0</v>
      </c>
      <c r="M22" s="7">
        <f>1000*IFERROR(VLOOKUP($A22&amp;M$1,'Short Labels'!$B$1:$N$8042,9,0),0)</f>
        <v>141</v>
      </c>
      <c r="N22" s="7">
        <f>1000*IFERROR(VLOOKUP($A22&amp;N$1,'Short Labels'!$B$1:$N$8042,9,0),0)</f>
        <v>13</v>
      </c>
      <c r="O22" s="7">
        <f>1000*IFERROR(VLOOKUP($A22&amp;O$1,'Short Labels'!$B$1:$N$8042,9,0),0)</f>
        <v>0</v>
      </c>
      <c r="P22" s="7">
        <f>1000*IFERROR(VLOOKUP($A22&amp;P$1,'Short Labels'!$B$1:$N$8042,9,0),0)</f>
        <v>0</v>
      </c>
      <c r="Q22" s="7">
        <f>1000*IFERROR(VLOOKUP($A22&amp;Q$1,'Short Labels'!$B$1:$N$8042,9,0),0)</f>
        <v>9</v>
      </c>
      <c r="R22" s="7">
        <f>1000*IFERROR(VLOOKUP($A22&amp;R$1,'Short Labels'!$B$1:$N$8042,9,0),0)</f>
        <v>0</v>
      </c>
      <c r="S22" s="7">
        <f>1000*IFERROR(VLOOKUP($A22&amp;S$1,'Short Labels'!$B$1:$N$8042,9,0),0)</f>
        <v>0</v>
      </c>
      <c r="T22" s="7">
        <f>1000*IFERROR(VLOOKUP($A22&amp;T$1,'Short Labels'!$B$1:$N$8042,9,0),0)</f>
        <v>0</v>
      </c>
      <c r="U22" s="7">
        <f>1000*IFERROR(VLOOKUP($A22&amp;U$1,'Short Labels'!$B$1:$N$8042,9,0),0)</f>
        <v>22</v>
      </c>
      <c r="V22" s="7">
        <f>1000*IFERROR(VLOOKUP($A22&amp;V$1,'Short Labels'!$B$1:$N$8042,9,0),0)</f>
        <v>0</v>
      </c>
      <c r="W22" s="7">
        <f>1000*IFERROR(VLOOKUP($A22&amp;W$1,'Short Labels'!$B$1:$N$8042,9,0),0)</f>
        <v>0</v>
      </c>
      <c r="X22" s="7">
        <f>1000*IFERROR(VLOOKUP($A22&amp;X$1,'Short Labels'!$B$1:$N$8042,9,0),0)</f>
        <v>0</v>
      </c>
      <c r="Y22" s="7">
        <f>1000*IFERROR(VLOOKUP($A22&amp;Y$1,'Short Labels'!$B$1:$N$8042,9,0),0)</f>
        <v>0</v>
      </c>
      <c r="Z22" s="7">
        <f>1000*IFERROR(VLOOKUP($A22&amp;Z$1,'Short Labels'!$B$1:$N$8042,9,0),0)</f>
        <v>94</v>
      </c>
      <c r="AA22" s="7">
        <f>1000*IFERROR(VLOOKUP($A22&amp;AA$1,'Short Labels'!$B$1:$N$8042,9,0),0)</f>
        <v>0</v>
      </c>
      <c r="AB22" s="7">
        <f>1000*IFERROR(VLOOKUP($A22&amp;AB$1,'Short Labels'!$B$1:$N$8042,9,0),0)</f>
        <v>0</v>
      </c>
      <c r="AC22" s="7">
        <f>1000*IFERROR(VLOOKUP($A22&amp;AC$1,'Short Labels'!$B$1:$N$8042,9,0),0)</f>
        <v>0</v>
      </c>
      <c r="AD22" s="7">
        <f>1000*IFERROR(VLOOKUP($A22&amp;AD$1,'Short Labels'!$B$1:$N$8042,9,0),0)</f>
        <v>9</v>
      </c>
      <c r="AE22" s="7">
        <f>1000*IFERROR(VLOOKUP($A22&amp;AE$1,'Short Labels'!$B$1:$N$8042,9,0),0)</f>
        <v>0</v>
      </c>
      <c r="AF22" s="7">
        <f>1000*IFERROR(VLOOKUP($A22&amp;AF$1,'Short Labels'!$B$1:$N$8042,9,0),0)</f>
        <v>0</v>
      </c>
      <c r="AG22" s="7">
        <f>1000*IFERROR(VLOOKUP($A22&amp;AG$1,'Short Labels'!$B$1:$N$8042,9,0),0)</f>
        <v>10</v>
      </c>
      <c r="AH22" s="7">
        <f>1000*IFERROR(VLOOKUP($A22&amp;AH$1,'Short Labels'!$B$1:$N$8042,9,0),0)</f>
        <v>0</v>
      </c>
      <c r="AI22" s="7">
        <f>1000*IFERROR(VLOOKUP($A22&amp;AI$1,'Short Labels'!$B$1:$N$8042,9,0),0)</f>
        <v>0</v>
      </c>
      <c r="AJ22" s="7">
        <f>1000*IFERROR(VLOOKUP($A22&amp;AJ$1,'Short Labels'!$B$1:$N$8042,9,0),0)</f>
        <v>7</v>
      </c>
      <c r="AK22" s="7">
        <f>1000*IFERROR(VLOOKUP($A22&amp;AK$1,'Short Labels'!$B$1:$N$8042,9,0),0)</f>
        <v>0</v>
      </c>
      <c r="AL22" s="7">
        <f>1000*IFERROR(VLOOKUP($A22&amp;AL$1,'Short Labels'!$B$1:$N$8042,9,0),0)</f>
        <v>124</v>
      </c>
      <c r="AM22" s="7">
        <f>1000*IFERROR(VLOOKUP($A22&amp;AM$1,'Short Labels'!$B$1:$N$8042,9,0),0)</f>
        <v>50</v>
      </c>
      <c r="AN22" s="7">
        <f>1000*IFERROR(VLOOKUP($A22&amp;AN$1,'Short Labels'!$B$1:$N$8042,9,0),0)</f>
        <v>0</v>
      </c>
      <c r="AO22" s="7">
        <f>1000*IFERROR(VLOOKUP($A22&amp;AO$1,'Short Labels'!$B$1:$N$8042,9,0),0)</f>
        <v>0</v>
      </c>
      <c r="AP22" s="7">
        <f>1000*IFERROR(VLOOKUP($A22&amp;AP$1,'Short Labels'!$B$1:$N$8042,9,0),0)</f>
        <v>0</v>
      </c>
      <c r="AQ22" s="7">
        <f>1000*IFERROR(VLOOKUP($A22&amp;AQ$1,'Short Labels'!$B$1:$N$8042,9,0),0)</f>
        <v>0</v>
      </c>
      <c r="AR22" s="7">
        <f>1000*IFERROR(VLOOKUP($A22&amp;AR$1,'Short Labels'!$B$1:$N$8042,9,0),0)</f>
        <v>273</v>
      </c>
      <c r="AS22" s="7">
        <f>1000*IFERROR(VLOOKUP($A22&amp;AS$1,'Short Labels'!$B$1:$N$8042,9,0),0)</f>
        <v>98</v>
      </c>
      <c r="AT22" s="7">
        <f>1000*IFERROR(VLOOKUP($A22&amp;AT$1,'Short Labels'!$B$1:$N$8042,9,0),0)</f>
        <v>43</v>
      </c>
      <c r="AU22" s="7">
        <f>1000*IFERROR(VLOOKUP($A22&amp;AU$1,'Short Labels'!$B$1:$N$8042,9,0),0)</f>
        <v>0</v>
      </c>
      <c r="AV22" s="7">
        <f>1000*IFERROR(VLOOKUP($A22&amp;AV$1,'Short Labels'!$B$1:$N$8042,9,0),0)</f>
        <v>86</v>
      </c>
      <c r="AW22" s="7">
        <f>1000*IFERROR(VLOOKUP($A22&amp;AW$1,'Short Labels'!$B$1:$N$8042,9,0),0)</f>
        <v>43</v>
      </c>
      <c r="AX22" s="7">
        <f>1000*IFERROR(VLOOKUP($A22&amp;AX$1,'Short Labels'!$B$1:$N$8042,9,0),0)</f>
        <v>1308</v>
      </c>
      <c r="AY22" s="7">
        <f>1000*IFERROR(VLOOKUP($A22&amp;AY$1,'Short Labels'!$B$1:$N$8042,9,0),0)</f>
        <v>0</v>
      </c>
      <c r="AZ22" s="7">
        <f>1000*IFERROR(VLOOKUP($A22&amp;AZ$1,'Short Labels'!$B$1:$N$8042,9,0),0)</f>
        <v>69</v>
      </c>
      <c r="BA22" s="7">
        <f>1000*IFERROR(VLOOKUP($A22&amp;BA$1,'Short Labels'!$B$1:$N$8042,9,0),0)</f>
        <v>108</v>
      </c>
      <c r="BB22" s="7">
        <f>1000*IFERROR(VLOOKUP($A22&amp;BB$1,'Short Labels'!$B$1:$N$8042,9,0),0)</f>
        <v>164</v>
      </c>
      <c r="BC22" s="7">
        <f>1000*IFERROR(VLOOKUP($A22&amp;BC$1,'Short Labels'!$B$1:$N$8042,9,0),0)</f>
        <v>210</v>
      </c>
      <c r="BD22" s="7">
        <f>1000*IFERROR(VLOOKUP($A22&amp;BD$1,'Short Labels'!$B$1:$N$8042,9,0),0)</f>
        <v>0</v>
      </c>
      <c r="BE22" s="7">
        <f>1000*IFERROR(VLOOKUP($A22&amp;BE$1,'Short Labels'!$B$1:$N$8042,9,0),0)</f>
        <v>0</v>
      </c>
      <c r="BF22" s="7">
        <f>1000*IFERROR(VLOOKUP($A22&amp;BF$1,'Short Labels'!$B$1:$N$8042,9,0),0)</f>
        <v>1183</v>
      </c>
      <c r="BG22" s="7">
        <f>1000*IFERROR(VLOOKUP($A22&amp;BG$1,'Short Labels'!$B$1:$N$8042,9,0),0)</f>
        <v>402</v>
      </c>
      <c r="BH22" s="7">
        <f>1000*IFERROR(VLOOKUP($A22&amp;BH$1,'Short Labels'!$B$1:$N$8042,9,0),0)</f>
        <v>0</v>
      </c>
      <c r="BI22" s="7">
        <f>1000*IFERROR(VLOOKUP($A22&amp;BI$1,'Short Labels'!$B$1:$N$8042,9,0),0)</f>
        <v>12</v>
      </c>
      <c r="BJ22" s="7">
        <f>1000*IFERROR(VLOOKUP($A22&amp;BJ$1,'Short Labels'!$B$1:$N$8042,9,0),0)</f>
        <v>6</v>
      </c>
      <c r="BK22" s="7">
        <f>1000*IFERROR(VLOOKUP($A22&amp;BK$1,'Short Labels'!$B$1:$N$8042,9,0),0)</f>
        <v>21</v>
      </c>
      <c r="BL22" s="7">
        <f>1000*IFERROR(VLOOKUP($A22&amp;BL$1,'Short Labels'!$B$1:$N$8042,9,0),0)</f>
        <v>133</v>
      </c>
      <c r="BM22" s="7">
        <f>1000*IFERROR(VLOOKUP($A22&amp;BM$1,'Short Labels'!$B$1:$N$8042,9,0),0)</f>
        <v>6</v>
      </c>
      <c r="BN22" s="7">
        <f>1000*IFERROR(VLOOKUP($A22&amp;BN$1,'Short Labels'!$B$1:$N$8042,9,0),0)</f>
        <v>31</v>
      </c>
      <c r="BO22" s="7">
        <f>1000*IFERROR(VLOOKUP($A22&amp;BO$1,'Short Labels'!$B$1:$N$8042,9,0),0)</f>
        <v>151</v>
      </c>
      <c r="BP22" s="7">
        <f>1000*IFERROR(VLOOKUP($A22&amp;BP$1,'Short Labels'!$B$1:$N$8042,9,0),0)</f>
        <v>18</v>
      </c>
      <c r="BQ22" s="7">
        <f>1000*IFERROR(VLOOKUP($A22&amp;BQ$1,'Short Labels'!$B$1:$N$8042,9,0),0)</f>
        <v>0</v>
      </c>
      <c r="BR22" s="7">
        <f>1000*IFERROR(VLOOKUP($A22&amp;BR$1,'Short Labels'!$B$1:$N$8042,9,0),0)</f>
        <v>0</v>
      </c>
      <c r="BS22" s="7">
        <f>1000*IFERROR(VLOOKUP($A22&amp;BS$1,'Short Labels'!$B$1:$N$8042,9,0),0)</f>
        <v>0</v>
      </c>
      <c r="BT22" s="7">
        <f>1000*IFERROR(VLOOKUP($A22&amp;BT$1,'Short Labels'!$B$1:$N$8042,9,0),0)</f>
        <v>82</v>
      </c>
      <c r="BU22" s="7">
        <f>1000*IFERROR(VLOOKUP($A22&amp;BU$1,'Short Labels'!$B$1:$N$8042,9,0),0)</f>
        <v>33</v>
      </c>
      <c r="BV22" s="7">
        <f>1000*IFERROR(VLOOKUP($A22&amp;BV$1,'Short Labels'!$B$1:$N$8042,9,0),0)</f>
        <v>9</v>
      </c>
      <c r="BW22" s="7">
        <f>1000*IFERROR(VLOOKUP($A22&amp;BW$1,'Short Labels'!$B$1:$N$8042,9,0),0)</f>
        <v>0</v>
      </c>
      <c r="BX22" s="7">
        <f>1000*IFERROR(VLOOKUP($A22&amp;BX$1,'Short Labels'!$B$1:$N$8042,9,0),0)</f>
        <v>23</v>
      </c>
      <c r="BY22" s="7">
        <f>1000*IFERROR(VLOOKUP($A22&amp;BY$1,'Short Labels'!$B$1:$N$8042,9,0),0)</f>
        <v>38</v>
      </c>
      <c r="BZ22" s="7">
        <f>1000*IFERROR(VLOOKUP($A22&amp;BZ$1,'Short Labels'!$B$1:$N$8042,9,0),0)</f>
        <v>0</v>
      </c>
      <c r="CA22" s="7">
        <f>1000*IFERROR(VLOOKUP($A22&amp;CA$1,'Short Labels'!$B$1:$N$8042,9,0),0)</f>
        <v>0</v>
      </c>
      <c r="CB22" s="7">
        <f>1000*IFERROR(VLOOKUP($A22&amp;CB$1,'Short Labels'!$B$1:$N$8042,9,0),0)</f>
        <v>79</v>
      </c>
      <c r="CC22" s="7">
        <f>1000*IFERROR(VLOOKUP($A22&amp;CC$1,'Short Labels'!$B$1:$N$8042,9,0),0)</f>
        <v>0</v>
      </c>
      <c r="CD22" s="7">
        <f>1000*IFERROR(VLOOKUP($A22&amp;CD$1,'Short Labels'!$B$1:$N$8042,9,0),0)</f>
        <v>47</v>
      </c>
      <c r="CE22" s="7">
        <f>1000*IFERROR(VLOOKUP($A22&amp;CE$1,'Short Labels'!$B$1:$N$8042,9,0),0)</f>
        <v>8</v>
      </c>
      <c r="CF22" s="7">
        <f>1000*IFERROR(VLOOKUP($A22&amp;CF$1,'Short Labels'!$B$1:$N$8042,9,0),0)</f>
        <v>170</v>
      </c>
      <c r="CG22" s="7">
        <f>1000*IFERROR(VLOOKUP($A22&amp;CG$1,'Short Labels'!$B$1:$N$8042,9,0),0)</f>
        <v>10</v>
      </c>
      <c r="CH22" s="7">
        <f>1000*IFERROR(VLOOKUP($A22&amp;CH$1,'Short Labels'!$B$1:$N$8042,9,0),0)</f>
        <v>0</v>
      </c>
      <c r="CI22" s="7">
        <f>1000*IFERROR(VLOOKUP($A22&amp;CI$1,'Short Labels'!$B$1:$N$8042,9,0),0)</f>
        <v>1391</v>
      </c>
      <c r="CJ22" s="7">
        <f>1000*IFERROR(VLOOKUP($A22&amp;CJ$1,'Short Labels'!$B$1:$N$8042,9,0),0)</f>
        <v>387</v>
      </c>
      <c r="CK22" s="7">
        <f>1000*IFERROR(VLOOKUP($A22&amp;CK$1,'Short Labels'!$B$1:$N$8042,9,0),0)</f>
        <v>209</v>
      </c>
      <c r="CL22" s="7">
        <f>1000*IFERROR(VLOOKUP($A22&amp;CL$1,'Short Labels'!$B$1:$N$8042,9,0),0)</f>
        <v>43</v>
      </c>
      <c r="CM22" s="7">
        <f>1000*IFERROR(VLOOKUP($A22&amp;CM$1,'Short Labels'!$B$1:$N$8042,9,0),0)</f>
        <v>29</v>
      </c>
      <c r="CN22" s="7">
        <f>1000*IFERROR(VLOOKUP($A22&amp;CN$1,'Short Labels'!$B$1:$N$8042,9,0),0)</f>
        <v>0</v>
      </c>
      <c r="CO22" s="7">
        <f>1000*IFERROR(VLOOKUP($A22&amp;CO$1,'Short Labels'!$B$1:$N$8042,9,0),0)</f>
        <v>4</v>
      </c>
      <c r="CP22" s="7">
        <f>1000*IFERROR(VLOOKUP($A22&amp;CP$1,'Short Labels'!$B$1:$N$8042,9,0),0)</f>
        <v>7</v>
      </c>
      <c r="CQ22" s="7">
        <f>1000*IFERROR(VLOOKUP($A22&amp;CQ$1,'Short Labels'!$B$1:$N$8042,9,0),0)</f>
        <v>0</v>
      </c>
      <c r="CR22" s="7">
        <f>1000*IFERROR(VLOOKUP($A22&amp;CR$1,'Short Labels'!$B$1:$N$8042,9,0),0)</f>
        <v>26</v>
      </c>
      <c r="CS22" s="7">
        <f>1000*IFERROR(VLOOKUP($A22&amp;CS$1,'Short Labels'!$B$1:$N$8042,9,0),0)</f>
        <v>81</v>
      </c>
      <c r="CT22" s="7">
        <f>1000*IFERROR(VLOOKUP($A22&amp;CT$1,'Short Labels'!$B$1:$N$8042,9,0),0)</f>
        <v>0</v>
      </c>
      <c r="CU22" s="7">
        <f>1000*IFERROR(VLOOKUP($A22&amp;CU$1,'Short Labels'!$B$1:$N$8042,9,0),0)</f>
        <v>28</v>
      </c>
      <c r="CV22" s="7">
        <f>1000*IFERROR(VLOOKUP($A22&amp;CV$1,'Short Labels'!$B$1:$N$8042,9,0),0)</f>
        <v>157</v>
      </c>
      <c r="CW22" s="7">
        <f>1000*IFERROR(VLOOKUP($A22&amp;CW$1,'Short Labels'!$B$1:$N$8042,9,0),0)</f>
        <v>0</v>
      </c>
      <c r="CX22" s="7">
        <f>1000*IFERROR(VLOOKUP($A22&amp;CX$1,'Short Labels'!$B$1:$N$8042,9,0),0)</f>
        <v>12</v>
      </c>
      <c r="CY22" s="7">
        <f>1000*IFERROR(VLOOKUP($A22&amp;CY$1,'Short Labels'!$B$1:$N$8042,9,0),0)</f>
        <v>0</v>
      </c>
      <c r="DA22" s="17">
        <f t="shared" si="0"/>
        <v>55</v>
      </c>
    </row>
    <row r="23" spans="1:105" x14ac:dyDescent="0.25">
      <c r="A23" t="s">
        <v>204</v>
      </c>
      <c r="B23">
        <f>VLOOKUP($A23&amp;0,'Short Labels'!$B$1:$N$8042,8,0)</f>
        <v>2020</v>
      </c>
      <c r="C23" s="16">
        <f>1000*IFERROR(VLOOKUP($A23&amp;C$1,'Short Labels'!$B$1:$N$8042,9,0),0)</f>
        <v>19736765</v>
      </c>
      <c r="D23" s="7">
        <f>1000*IFERROR(VLOOKUP($A23&amp;D$1,'Short Labels'!$B$1:$N$8042,9,0),0)</f>
        <v>3113056</v>
      </c>
      <c r="E23" s="7">
        <f>1000*IFERROR(VLOOKUP($A23&amp;E$1,'Short Labels'!$B$1:$N$8042,9,0),0)</f>
        <v>29671</v>
      </c>
      <c r="F23" s="7">
        <f>1000*IFERROR(VLOOKUP($A23&amp;F$1,'Short Labels'!$B$1:$N$8042,9,0),0)</f>
        <v>133990</v>
      </c>
      <c r="G23" s="7">
        <f>1000*IFERROR(VLOOKUP($A23&amp;G$1,'Short Labels'!$B$1:$N$8042,9,0),0)</f>
        <v>0</v>
      </c>
      <c r="H23" s="7">
        <f>1000*IFERROR(VLOOKUP($A23&amp;H$1,'Short Labels'!$B$1:$N$8042,9,0),0)</f>
        <v>35032</v>
      </c>
      <c r="I23" s="7">
        <f>1000*IFERROR(VLOOKUP($A23&amp;I$1,'Short Labels'!$B$1:$N$8042,9,0),0)</f>
        <v>29034</v>
      </c>
      <c r="J23" s="7">
        <f>1000*IFERROR(VLOOKUP($A23&amp;J$1,'Short Labels'!$B$1:$N$8042,9,0),0)</f>
        <v>73056</v>
      </c>
      <c r="K23" s="7">
        <f>1000*IFERROR(VLOOKUP($A23&amp;K$1,'Short Labels'!$B$1:$N$8042,9,0),0)</f>
        <v>51831</v>
      </c>
      <c r="L23" s="7">
        <f>1000*IFERROR(VLOOKUP($A23&amp;L$1,'Short Labels'!$B$1:$N$8042,9,0),0)</f>
        <v>6943</v>
      </c>
      <c r="M23" s="7">
        <f>1000*IFERROR(VLOOKUP($A23&amp;M$1,'Short Labels'!$B$1:$N$8042,9,0),0)</f>
        <v>459913</v>
      </c>
      <c r="N23" s="7">
        <f>1000*IFERROR(VLOOKUP($A23&amp;N$1,'Short Labels'!$B$1:$N$8042,9,0),0)</f>
        <v>45871</v>
      </c>
      <c r="O23" s="7">
        <f>1000*IFERROR(VLOOKUP($A23&amp;O$1,'Short Labels'!$B$1:$N$8042,9,0),0)</f>
        <v>4409</v>
      </c>
      <c r="P23" s="7">
        <f>1000*IFERROR(VLOOKUP($A23&amp;P$1,'Short Labels'!$B$1:$N$8042,9,0),0)</f>
        <v>83569</v>
      </c>
      <c r="Q23" s="7">
        <f>1000*IFERROR(VLOOKUP($A23&amp;Q$1,'Short Labels'!$B$1:$N$8042,9,0),0)</f>
        <v>380509</v>
      </c>
      <c r="R23" s="7">
        <f>1000*IFERROR(VLOOKUP($A23&amp;R$1,'Short Labels'!$B$1:$N$8042,9,0),0)</f>
        <v>149125</v>
      </c>
      <c r="S23" s="7">
        <f>1000*IFERROR(VLOOKUP($A23&amp;S$1,'Short Labels'!$B$1:$N$8042,9,0),0)</f>
        <v>56982</v>
      </c>
      <c r="T23" s="7">
        <f>1000*IFERROR(VLOOKUP($A23&amp;T$1,'Short Labels'!$B$1:$N$8042,9,0),0)</f>
        <v>36140</v>
      </c>
      <c r="U23" s="7">
        <f>1000*IFERROR(VLOOKUP($A23&amp;U$1,'Short Labels'!$B$1:$N$8042,9,0),0)</f>
        <v>27834</v>
      </c>
      <c r="V23" s="7">
        <f>1000*IFERROR(VLOOKUP($A23&amp;V$1,'Short Labels'!$B$1:$N$8042,9,0),0)</f>
        <v>4942</v>
      </c>
      <c r="W23" s="7">
        <f>1000*IFERROR(VLOOKUP($A23&amp;W$1,'Short Labels'!$B$1:$N$8042,9,0),0)</f>
        <v>78676</v>
      </c>
      <c r="X23" s="7">
        <f>1000*IFERROR(VLOOKUP($A23&amp;X$1,'Short Labels'!$B$1:$N$8042,9,0),0)</f>
        <v>49868</v>
      </c>
      <c r="Y23" s="7">
        <f>1000*IFERROR(VLOOKUP($A23&amp;Y$1,'Short Labels'!$B$1:$N$8042,9,0),0)</f>
        <v>82327</v>
      </c>
      <c r="Z23" s="7">
        <f>1000*IFERROR(VLOOKUP($A23&amp;Z$1,'Short Labels'!$B$1:$N$8042,9,0),0)</f>
        <v>88496</v>
      </c>
      <c r="AA23" s="7">
        <f>1000*IFERROR(VLOOKUP($A23&amp;AA$1,'Short Labels'!$B$1:$N$8042,9,0),0)</f>
        <v>16604</v>
      </c>
      <c r="AB23" s="7">
        <f>1000*IFERROR(VLOOKUP($A23&amp;AB$1,'Short Labels'!$B$1:$N$8042,9,0),0)</f>
        <v>189002</v>
      </c>
      <c r="AC23" s="7">
        <f>1000*IFERROR(VLOOKUP($A23&amp;AC$1,'Short Labels'!$B$1:$N$8042,9,0),0)</f>
        <v>11676</v>
      </c>
      <c r="AD23" s="7">
        <f>1000*IFERROR(VLOOKUP($A23&amp;AD$1,'Short Labels'!$B$1:$N$8042,9,0),0)</f>
        <v>23342</v>
      </c>
      <c r="AE23" s="7">
        <f>1000*IFERROR(VLOOKUP($A23&amp;AE$1,'Short Labels'!$B$1:$N$8042,9,0),0)</f>
        <v>27274</v>
      </c>
      <c r="AF23" s="7">
        <f>1000*IFERROR(VLOOKUP($A23&amp;AF$1,'Short Labels'!$B$1:$N$8042,9,0),0)</f>
        <v>26597</v>
      </c>
      <c r="AG23" s="7">
        <f>1000*IFERROR(VLOOKUP($A23&amp;AG$1,'Short Labels'!$B$1:$N$8042,9,0),0)</f>
        <v>12877</v>
      </c>
      <c r="AH23" s="7">
        <f>1000*IFERROR(VLOOKUP($A23&amp;AH$1,'Short Labels'!$B$1:$N$8042,9,0),0)</f>
        <v>164674</v>
      </c>
      <c r="AI23" s="7">
        <f>1000*IFERROR(VLOOKUP($A23&amp;AI$1,'Short Labels'!$B$1:$N$8042,9,0),0)</f>
        <v>94152</v>
      </c>
      <c r="AJ23" s="7">
        <f>1000*IFERROR(VLOOKUP($A23&amp;AJ$1,'Short Labels'!$B$1:$N$8042,9,0),0)</f>
        <v>65412.000000000007</v>
      </c>
      <c r="AK23" s="7">
        <f>1000*IFERROR(VLOOKUP($A23&amp;AK$1,'Short Labels'!$B$1:$N$8042,9,0),0)</f>
        <v>0</v>
      </c>
      <c r="AL23" s="7">
        <f>1000*IFERROR(VLOOKUP($A23&amp;AL$1,'Short Labels'!$B$1:$N$8042,9,0),0)</f>
        <v>69773</v>
      </c>
      <c r="AM23" s="7">
        <f>1000*IFERROR(VLOOKUP($A23&amp;AM$1,'Short Labels'!$B$1:$N$8042,9,0),0)</f>
        <v>44946</v>
      </c>
      <c r="AN23" s="7">
        <f>1000*IFERROR(VLOOKUP($A23&amp;AN$1,'Short Labels'!$B$1:$N$8042,9,0),0)</f>
        <v>4141</v>
      </c>
      <c r="AO23" s="7">
        <f>1000*IFERROR(VLOOKUP($A23&amp;AO$1,'Short Labels'!$B$1:$N$8042,9,0),0)</f>
        <v>110342</v>
      </c>
      <c r="AP23" s="7">
        <f>1000*IFERROR(VLOOKUP($A23&amp;AP$1,'Short Labels'!$B$1:$N$8042,9,0),0)</f>
        <v>912</v>
      </c>
      <c r="AQ23" s="7">
        <f>1000*IFERROR(VLOOKUP($A23&amp;AQ$1,'Short Labels'!$B$1:$N$8042,9,0),0)</f>
        <v>0</v>
      </c>
      <c r="AR23" s="7">
        <f>1000*IFERROR(VLOOKUP($A23&amp;AR$1,'Short Labels'!$B$1:$N$8042,9,0),0)</f>
        <v>858811</v>
      </c>
      <c r="AS23" s="7">
        <f>1000*IFERROR(VLOOKUP($A23&amp;AS$1,'Short Labels'!$B$1:$N$8042,9,0),0)</f>
        <v>218266</v>
      </c>
      <c r="AT23" s="7">
        <f>1000*IFERROR(VLOOKUP($A23&amp;AT$1,'Short Labels'!$B$1:$N$8042,9,0),0)</f>
        <v>275762</v>
      </c>
      <c r="AU23" s="7">
        <f>1000*IFERROR(VLOOKUP($A23&amp;AU$1,'Short Labels'!$B$1:$N$8042,9,0),0)</f>
        <v>0</v>
      </c>
      <c r="AV23" s="7">
        <f>1000*IFERROR(VLOOKUP($A23&amp;AV$1,'Short Labels'!$B$1:$N$8042,9,0),0)</f>
        <v>466753</v>
      </c>
      <c r="AW23" s="7">
        <f>1000*IFERROR(VLOOKUP($A23&amp;AW$1,'Short Labels'!$B$1:$N$8042,9,0),0)</f>
        <v>381027</v>
      </c>
      <c r="AX23" s="7">
        <f>1000*IFERROR(VLOOKUP($A23&amp;AX$1,'Short Labels'!$B$1:$N$8042,9,0),0)</f>
        <v>2906859</v>
      </c>
      <c r="AY23" s="7">
        <f>1000*IFERROR(VLOOKUP($A23&amp;AY$1,'Short Labels'!$B$1:$N$8042,9,0),0)</f>
        <v>0</v>
      </c>
      <c r="AZ23" s="7">
        <f>1000*IFERROR(VLOOKUP($A23&amp;AZ$1,'Short Labels'!$B$1:$N$8042,9,0),0)</f>
        <v>994299</v>
      </c>
      <c r="BA23" s="7">
        <f>1000*IFERROR(VLOOKUP($A23&amp;BA$1,'Short Labels'!$B$1:$N$8042,9,0),0)</f>
        <v>12589</v>
      </c>
      <c r="BB23" s="7">
        <f>1000*IFERROR(VLOOKUP($A23&amp;BB$1,'Short Labels'!$B$1:$N$8042,9,0),0)</f>
        <v>15320</v>
      </c>
      <c r="BC23" s="7">
        <f>1000*IFERROR(VLOOKUP($A23&amp;BC$1,'Short Labels'!$B$1:$N$8042,9,0),0)</f>
        <v>230265</v>
      </c>
      <c r="BD23" s="7">
        <f>1000*IFERROR(VLOOKUP($A23&amp;BD$1,'Short Labels'!$B$1:$N$8042,9,0),0)</f>
        <v>150595</v>
      </c>
      <c r="BE23" s="7">
        <f>1000*IFERROR(VLOOKUP($A23&amp;BE$1,'Short Labels'!$B$1:$N$8042,9,0),0)</f>
        <v>0</v>
      </c>
      <c r="BF23" s="7">
        <f>1000*IFERROR(VLOOKUP($A23&amp;BF$1,'Short Labels'!$B$1:$N$8042,9,0),0)</f>
        <v>82423</v>
      </c>
      <c r="BG23" s="7">
        <f>1000*IFERROR(VLOOKUP($A23&amp;BG$1,'Short Labels'!$B$1:$N$8042,9,0),0)</f>
        <v>1297958</v>
      </c>
      <c r="BH23" s="7">
        <f>1000*IFERROR(VLOOKUP($A23&amp;BH$1,'Short Labels'!$B$1:$N$8042,9,0),0)</f>
        <v>0</v>
      </c>
      <c r="BI23" s="7">
        <f>1000*IFERROR(VLOOKUP($A23&amp;BI$1,'Short Labels'!$B$1:$N$8042,9,0),0)</f>
        <v>13230</v>
      </c>
      <c r="BJ23" s="7">
        <f>1000*IFERROR(VLOOKUP($A23&amp;BJ$1,'Short Labels'!$B$1:$N$8042,9,0),0)</f>
        <v>13504</v>
      </c>
      <c r="BK23" s="7">
        <f>1000*IFERROR(VLOOKUP($A23&amp;BK$1,'Short Labels'!$B$1:$N$8042,9,0),0)</f>
        <v>15380</v>
      </c>
      <c r="BL23" s="7">
        <f>1000*IFERROR(VLOOKUP($A23&amp;BL$1,'Short Labels'!$B$1:$N$8042,9,0),0)</f>
        <v>144325</v>
      </c>
      <c r="BM23" s="7">
        <f>1000*IFERROR(VLOOKUP($A23&amp;BM$1,'Short Labels'!$B$1:$N$8042,9,0),0)</f>
        <v>104567</v>
      </c>
      <c r="BN23" s="7">
        <f>1000*IFERROR(VLOOKUP($A23&amp;BN$1,'Short Labels'!$B$1:$N$8042,9,0),0)</f>
        <v>7884</v>
      </c>
      <c r="BO23" s="7">
        <f>1000*IFERROR(VLOOKUP($A23&amp;BO$1,'Short Labels'!$B$1:$N$8042,9,0),0)</f>
        <v>203064</v>
      </c>
      <c r="BP23" s="7">
        <f>1000*IFERROR(VLOOKUP($A23&amp;BP$1,'Short Labels'!$B$1:$N$8042,9,0),0)</f>
        <v>61146</v>
      </c>
      <c r="BQ23" s="7">
        <f>1000*IFERROR(VLOOKUP($A23&amp;BQ$1,'Short Labels'!$B$1:$N$8042,9,0),0)</f>
        <v>17602</v>
      </c>
      <c r="BR23" s="7">
        <f>1000*IFERROR(VLOOKUP($A23&amp;BR$1,'Short Labels'!$B$1:$N$8042,9,0),0)</f>
        <v>0</v>
      </c>
      <c r="BS23" s="7">
        <f>1000*IFERROR(VLOOKUP($A23&amp;BS$1,'Short Labels'!$B$1:$N$8042,9,0),0)</f>
        <v>234909</v>
      </c>
      <c r="BT23" s="7">
        <f>1000*IFERROR(VLOOKUP($A23&amp;BT$1,'Short Labels'!$B$1:$N$8042,9,0),0)</f>
        <v>180220</v>
      </c>
      <c r="BU23" s="7">
        <f>1000*IFERROR(VLOOKUP($A23&amp;BU$1,'Short Labels'!$B$1:$N$8042,9,0),0)</f>
        <v>67320</v>
      </c>
      <c r="BV23" s="7">
        <f>1000*IFERROR(VLOOKUP($A23&amp;BV$1,'Short Labels'!$B$1:$N$8042,9,0),0)</f>
        <v>97589</v>
      </c>
      <c r="BW23" s="7">
        <f>1000*IFERROR(VLOOKUP($A23&amp;BW$1,'Short Labels'!$B$1:$N$8042,9,0),0)</f>
        <v>7557</v>
      </c>
      <c r="BX23" s="7">
        <f>1000*IFERROR(VLOOKUP($A23&amp;BX$1,'Short Labels'!$B$1:$N$8042,9,0),0)</f>
        <v>75145</v>
      </c>
      <c r="BY23" s="7">
        <f>1000*IFERROR(VLOOKUP($A23&amp;BY$1,'Short Labels'!$B$1:$N$8042,9,0),0)</f>
        <v>67753</v>
      </c>
      <c r="BZ23" s="7">
        <f>1000*IFERROR(VLOOKUP($A23&amp;BZ$1,'Short Labels'!$B$1:$N$8042,9,0),0)</f>
        <v>14234</v>
      </c>
      <c r="CA23" s="7">
        <f>1000*IFERROR(VLOOKUP($A23&amp;CA$1,'Short Labels'!$B$1:$N$8042,9,0),0)</f>
        <v>0</v>
      </c>
      <c r="CB23" s="7">
        <f>1000*IFERROR(VLOOKUP($A23&amp;CB$1,'Short Labels'!$B$1:$N$8042,9,0),0)</f>
        <v>38355</v>
      </c>
      <c r="CC23" s="7">
        <f>1000*IFERROR(VLOOKUP($A23&amp;CC$1,'Short Labels'!$B$1:$N$8042,9,0),0)</f>
        <v>36568</v>
      </c>
      <c r="CD23" s="7">
        <f>1000*IFERROR(VLOOKUP($A23&amp;CD$1,'Short Labels'!$B$1:$N$8042,9,0),0)</f>
        <v>22895</v>
      </c>
      <c r="CE23" s="7">
        <f>1000*IFERROR(VLOOKUP($A23&amp;CE$1,'Short Labels'!$B$1:$N$8042,9,0),0)</f>
        <v>107262</v>
      </c>
      <c r="CF23" s="7">
        <f>1000*IFERROR(VLOOKUP($A23&amp;CF$1,'Short Labels'!$B$1:$N$8042,9,0),0)</f>
        <v>340806</v>
      </c>
      <c r="CG23" s="7">
        <f>1000*IFERROR(VLOOKUP($A23&amp;CG$1,'Short Labels'!$B$1:$N$8042,9,0),0)</f>
        <v>202966</v>
      </c>
      <c r="CH23" s="7">
        <f>1000*IFERROR(VLOOKUP($A23&amp;CH$1,'Short Labels'!$B$1:$N$8042,9,0),0)</f>
        <v>0</v>
      </c>
      <c r="CI23" s="7">
        <f>1000*IFERROR(VLOOKUP($A23&amp;CI$1,'Short Labels'!$B$1:$N$8042,9,0),0)</f>
        <v>605217</v>
      </c>
      <c r="CJ23" s="7">
        <f>1000*IFERROR(VLOOKUP($A23&amp;CJ$1,'Short Labels'!$B$1:$N$8042,9,0),0)</f>
        <v>811845</v>
      </c>
      <c r="CK23" s="7">
        <f>1000*IFERROR(VLOOKUP($A23&amp;CK$1,'Short Labels'!$B$1:$N$8042,9,0),0)</f>
        <v>632060</v>
      </c>
      <c r="CL23" s="7">
        <f>1000*IFERROR(VLOOKUP($A23&amp;CL$1,'Short Labels'!$B$1:$N$8042,9,0),0)</f>
        <v>21890</v>
      </c>
      <c r="CM23" s="7">
        <f>1000*IFERROR(VLOOKUP($A23&amp;CM$1,'Short Labels'!$B$1:$N$8042,9,0),0)</f>
        <v>142082</v>
      </c>
      <c r="CN23" s="7">
        <f>1000*IFERROR(VLOOKUP($A23&amp;CN$1,'Short Labels'!$B$1:$N$8042,9,0),0)</f>
        <v>0</v>
      </c>
      <c r="CO23" s="7">
        <f>1000*IFERROR(VLOOKUP($A23&amp;CO$1,'Short Labels'!$B$1:$N$8042,9,0),0)</f>
        <v>42345</v>
      </c>
      <c r="CP23" s="7">
        <f>1000*IFERROR(VLOOKUP($A23&amp;CP$1,'Short Labels'!$B$1:$N$8042,9,0),0)</f>
        <v>16792</v>
      </c>
      <c r="CQ23" s="7">
        <f>1000*IFERROR(VLOOKUP($A23&amp;CQ$1,'Short Labels'!$B$1:$N$8042,9,0),0)</f>
        <v>88162</v>
      </c>
      <c r="CR23" s="7">
        <f>1000*IFERROR(VLOOKUP($A23&amp;CR$1,'Short Labels'!$B$1:$N$8042,9,0),0)</f>
        <v>94823</v>
      </c>
      <c r="CS23" s="7">
        <f>1000*IFERROR(VLOOKUP($A23&amp;CS$1,'Short Labels'!$B$1:$N$8042,9,0),0)</f>
        <v>136135</v>
      </c>
      <c r="CT23" s="7">
        <f>1000*IFERROR(VLOOKUP($A23&amp;CT$1,'Short Labels'!$B$1:$N$8042,9,0),0)</f>
        <v>249043</v>
      </c>
      <c r="CU23" s="7">
        <f>1000*IFERROR(VLOOKUP($A23&amp;CU$1,'Short Labels'!$B$1:$N$8042,9,0),0)</f>
        <v>514030.99999999994</v>
      </c>
      <c r="CV23" s="7">
        <f>1000*IFERROR(VLOOKUP($A23&amp;CV$1,'Short Labels'!$B$1:$N$8042,9,0),0)</f>
        <v>520996.99999999994</v>
      </c>
      <c r="CW23" s="7">
        <f>1000*IFERROR(VLOOKUP($A23&amp;CW$1,'Short Labels'!$B$1:$N$8042,9,0),0)</f>
        <v>0</v>
      </c>
      <c r="CX23" s="7">
        <f>1000*IFERROR(VLOOKUP($A23&amp;CX$1,'Short Labels'!$B$1:$N$8042,9,0),0)</f>
        <v>6058</v>
      </c>
      <c r="CY23" s="7">
        <f>1000*IFERROR(VLOOKUP($A23&amp;CY$1,'Short Labels'!$B$1:$N$8042,9,0),0)</f>
        <v>7082</v>
      </c>
      <c r="DA23" s="17">
        <f t="shared" si="0"/>
        <v>88</v>
      </c>
    </row>
    <row r="24" spans="1:105" x14ac:dyDescent="0.25">
      <c r="A24" t="s">
        <v>206</v>
      </c>
      <c r="B24">
        <f>VLOOKUP($A24&amp;0,'Short Labels'!$B$1:$N$8042,8,0)</f>
        <v>2014</v>
      </c>
      <c r="C24" s="16">
        <f>1000*IFERROR(VLOOKUP($A24&amp;C$1,'Short Labels'!$B$1:$N$8042,9,0),0)</f>
        <v>173494</v>
      </c>
      <c r="D24" s="7">
        <f>1000*IFERROR(VLOOKUP($A24&amp;D$1,'Short Labels'!$B$1:$N$8042,9,0),0)</f>
        <v>58151</v>
      </c>
      <c r="E24" s="7">
        <f>1000*IFERROR(VLOOKUP($A24&amp;E$1,'Short Labels'!$B$1:$N$8042,9,0),0)</f>
        <v>495</v>
      </c>
      <c r="F24" s="7">
        <f>1000*IFERROR(VLOOKUP($A24&amp;F$1,'Short Labels'!$B$1:$N$8042,9,0),0)</f>
        <v>7292</v>
      </c>
      <c r="G24" s="7">
        <f>1000*IFERROR(VLOOKUP($A24&amp;G$1,'Short Labels'!$B$1:$N$8042,9,0),0)</f>
        <v>0</v>
      </c>
      <c r="H24" s="7">
        <f>1000*IFERROR(VLOOKUP($A24&amp;H$1,'Short Labels'!$B$1:$N$8042,9,0),0)</f>
        <v>0</v>
      </c>
      <c r="I24" s="7">
        <f>1000*IFERROR(VLOOKUP($A24&amp;I$1,'Short Labels'!$B$1:$N$8042,9,0),0)</f>
        <v>149</v>
      </c>
      <c r="J24" s="7">
        <f>1000*IFERROR(VLOOKUP($A24&amp;J$1,'Short Labels'!$B$1:$N$8042,9,0),0)</f>
        <v>0</v>
      </c>
      <c r="K24" s="7">
        <f>1000*IFERROR(VLOOKUP($A24&amp;K$1,'Short Labels'!$B$1:$N$8042,9,0),0)</f>
        <v>119</v>
      </c>
      <c r="L24" s="7">
        <f>1000*IFERROR(VLOOKUP($A24&amp;L$1,'Short Labels'!$B$1:$N$8042,9,0),0)</f>
        <v>0</v>
      </c>
      <c r="M24" s="7">
        <f>1000*IFERROR(VLOOKUP($A24&amp;M$1,'Short Labels'!$B$1:$N$8042,9,0),0)</f>
        <v>1878</v>
      </c>
      <c r="N24" s="7">
        <f>1000*IFERROR(VLOOKUP($A24&amp;N$1,'Short Labels'!$B$1:$N$8042,9,0),0)</f>
        <v>268</v>
      </c>
      <c r="O24" s="7">
        <f>1000*IFERROR(VLOOKUP($A24&amp;O$1,'Short Labels'!$B$1:$N$8042,9,0),0)</f>
        <v>0</v>
      </c>
      <c r="P24" s="7">
        <f>1000*IFERROR(VLOOKUP($A24&amp;P$1,'Short Labels'!$B$1:$N$8042,9,0),0)</f>
        <v>112</v>
      </c>
      <c r="Q24" s="7">
        <f>1000*IFERROR(VLOOKUP($A24&amp;Q$1,'Short Labels'!$B$1:$N$8042,9,0),0)</f>
        <v>9575</v>
      </c>
      <c r="R24" s="7">
        <f>1000*IFERROR(VLOOKUP($A24&amp;R$1,'Short Labels'!$B$1:$N$8042,9,0),0)</f>
        <v>0</v>
      </c>
      <c r="S24" s="7">
        <f>1000*IFERROR(VLOOKUP($A24&amp;S$1,'Short Labels'!$B$1:$N$8042,9,0),0)</f>
        <v>1213</v>
      </c>
      <c r="T24" s="7">
        <f>1000*IFERROR(VLOOKUP($A24&amp;T$1,'Short Labels'!$B$1:$N$8042,9,0),0)</f>
        <v>0</v>
      </c>
      <c r="U24" s="7">
        <f>1000*IFERROR(VLOOKUP($A24&amp;U$1,'Short Labels'!$B$1:$N$8042,9,0),0)</f>
        <v>0</v>
      </c>
      <c r="V24" s="7">
        <f>1000*IFERROR(VLOOKUP($A24&amp;V$1,'Short Labels'!$B$1:$N$8042,9,0),0)</f>
        <v>0</v>
      </c>
      <c r="W24" s="7">
        <f>1000*IFERROR(VLOOKUP($A24&amp;W$1,'Short Labels'!$B$1:$N$8042,9,0),0)</f>
        <v>0</v>
      </c>
      <c r="X24" s="7">
        <f>1000*IFERROR(VLOOKUP($A24&amp;X$1,'Short Labels'!$B$1:$N$8042,9,0),0)</f>
        <v>145</v>
      </c>
      <c r="Y24" s="7">
        <f>1000*IFERROR(VLOOKUP($A24&amp;Y$1,'Short Labels'!$B$1:$N$8042,9,0),0)</f>
        <v>0</v>
      </c>
      <c r="Z24" s="7">
        <f>1000*IFERROR(VLOOKUP($A24&amp;Z$1,'Short Labels'!$B$1:$N$8042,9,0),0)</f>
        <v>0</v>
      </c>
      <c r="AA24" s="7">
        <f>1000*IFERROR(VLOOKUP($A24&amp;AA$1,'Short Labels'!$B$1:$N$8042,9,0),0)</f>
        <v>883</v>
      </c>
      <c r="AB24" s="7">
        <f>1000*IFERROR(VLOOKUP($A24&amp;AB$1,'Short Labels'!$B$1:$N$8042,9,0),0)</f>
        <v>477</v>
      </c>
      <c r="AC24" s="7">
        <f>1000*IFERROR(VLOOKUP($A24&amp;AC$1,'Short Labels'!$B$1:$N$8042,9,0),0)</f>
        <v>0</v>
      </c>
      <c r="AD24" s="7">
        <f>1000*IFERROR(VLOOKUP($A24&amp;AD$1,'Short Labels'!$B$1:$N$8042,9,0),0)</f>
        <v>172</v>
      </c>
      <c r="AE24" s="7">
        <f>1000*IFERROR(VLOOKUP($A24&amp;AE$1,'Short Labels'!$B$1:$N$8042,9,0),0)</f>
        <v>0</v>
      </c>
      <c r="AF24" s="7">
        <f>1000*IFERROR(VLOOKUP($A24&amp;AF$1,'Short Labels'!$B$1:$N$8042,9,0),0)</f>
        <v>0</v>
      </c>
      <c r="AG24" s="7">
        <f>1000*IFERROR(VLOOKUP($A24&amp;AG$1,'Short Labels'!$B$1:$N$8042,9,0),0)</f>
        <v>0</v>
      </c>
      <c r="AH24" s="7">
        <f>1000*IFERROR(VLOOKUP($A24&amp;AH$1,'Short Labels'!$B$1:$N$8042,9,0),0)</f>
        <v>659</v>
      </c>
      <c r="AI24" s="7">
        <f>1000*IFERROR(VLOOKUP($A24&amp;AI$1,'Short Labels'!$B$1:$N$8042,9,0),0)</f>
        <v>0</v>
      </c>
      <c r="AJ24" s="7">
        <f>1000*IFERROR(VLOOKUP($A24&amp;AJ$1,'Short Labels'!$B$1:$N$8042,9,0),0)</f>
        <v>275</v>
      </c>
      <c r="AK24" s="7">
        <f>1000*IFERROR(VLOOKUP($A24&amp;AK$1,'Short Labels'!$B$1:$N$8042,9,0),0)</f>
        <v>0</v>
      </c>
      <c r="AL24" s="7">
        <f>1000*IFERROR(VLOOKUP($A24&amp;AL$1,'Short Labels'!$B$1:$N$8042,9,0),0)</f>
        <v>665</v>
      </c>
      <c r="AM24" s="7">
        <f>1000*IFERROR(VLOOKUP($A24&amp;AM$1,'Short Labels'!$B$1:$N$8042,9,0),0)</f>
        <v>541</v>
      </c>
      <c r="AN24" s="7">
        <f>1000*IFERROR(VLOOKUP($A24&amp;AN$1,'Short Labels'!$B$1:$N$8042,9,0),0)</f>
        <v>0</v>
      </c>
      <c r="AO24" s="7">
        <f>1000*IFERROR(VLOOKUP($A24&amp;AO$1,'Short Labels'!$B$1:$N$8042,9,0),0)</f>
        <v>0</v>
      </c>
      <c r="AP24" s="7">
        <f>1000*IFERROR(VLOOKUP($A24&amp;AP$1,'Short Labels'!$B$1:$N$8042,9,0),0)</f>
        <v>0</v>
      </c>
      <c r="AQ24" s="7">
        <f>1000*IFERROR(VLOOKUP($A24&amp;AQ$1,'Short Labels'!$B$1:$N$8042,9,0),0)</f>
        <v>0</v>
      </c>
      <c r="AR24" s="7">
        <f>1000*IFERROR(VLOOKUP($A24&amp;AR$1,'Short Labels'!$B$1:$N$8042,9,0),0)</f>
        <v>12259</v>
      </c>
      <c r="AS24" s="7">
        <f>1000*IFERROR(VLOOKUP($A24&amp;AS$1,'Short Labels'!$B$1:$N$8042,9,0),0)</f>
        <v>121</v>
      </c>
      <c r="AT24" s="7">
        <f>1000*IFERROR(VLOOKUP($A24&amp;AT$1,'Short Labels'!$B$1:$N$8042,9,0),0)</f>
        <v>2557</v>
      </c>
      <c r="AU24" s="7">
        <f>1000*IFERROR(VLOOKUP($A24&amp;AU$1,'Short Labels'!$B$1:$N$8042,9,0),0)</f>
        <v>0</v>
      </c>
      <c r="AV24" s="7">
        <f>1000*IFERROR(VLOOKUP($A24&amp;AV$1,'Short Labels'!$B$1:$N$8042,9,0),0)</f>
        <v>1944</v>
      </c>
      <c r="AW24" s="7">
        <f>1000*IFERROR(VLOOKUP($A24&amp;AW$1,'Short Labels'!$B$1:$N$8042,9,0),0)</f>
        <v>4506</v>
      </c>
      <c r="AX24" s="7">
        <f>1000*IFERROR(VLOOKUP($A24&amp;AX$1,'Short Labels'!$B$1:$N$8042,9,0),0)</f>
        <v>17374</v>
      </c>
      <c r="AY24" s="7">
        <f>1000*IFERROR(VLOOKUP($A24&amp;AY$1,'Short Labels'!$B$1:$N$8042,9,0),0)</f>
        <v>0</v>
      </c>
      <c r="AZ24" s="7">
        <f>1000*IFERROR(VLOOKUP($A24&amp;AZ$1,'Short Labels'!$B$1:$N$8042,9,0),0)</f>
        <v>7715</v>
      </c>
      <c r="BA24" s="7">
        <f>1000*IFERROR(VLOOKUP($A24&amp;BA$1,'Short Labels'!$B$1:$N$8042,9,0),0)</f>
        <v>537</v>
      </c>
      <c r="BB24" s="7">
        <f>1000*IFERROR(VLOOKUP($A24&amp;BB$1,'Short Labels'!$B$1:$N$8042,9,0),0)</f>
        <v>477</v>
      </c>
      <c r="BC24" s="7">
        <f>1000*IFERROR(VLOOKUP($A24&amp;BC$1,'Short Labels'!$B$1:$N$8042,9,0),0)</f>
        <v>463</v>
      </c>
      <c r="BD24" s="7">
        <f>1000*IFERROR(VLOOKUP($A24&amp;BD$1,'Short Labels'!$B$1:$N$8042,9,0),0)</f>
        <v>0</v>
      </c>
      <c r="BE24" s="7">
        <f>1000*IFERROR(VLOOKUP($A24&amp;BE$1,'Short Labels'!$B$1:$N$8042,9,0),0)</f>
        <v>0</v>
      </c>
      <c r="BF24" s="7">
        <f>1000*IFERROR(VLOOKUP($A24&amp;BF$1,'Short Labels'!$B$1:$N$8042,9,0),0)</f>
        <v>0</v>
      </c>
      <c r="BG24" s="7">
        <f>1000*IFERROR(VLOOKUP($A24&amp;BG$1,'Short Labels'!$B$1:$N$8042,9,0),0)</f>
        <v>1849</v>
      </c>
      <c r="BH24" s="7">
        <f>1000*IFERROR(VLOOKUP($A24&amp;BH$1,'Short Labels'!$B$1:$N$8042,9,0),0)</f>
        <v>0</v>
      </c>
      <c r="BI24" s="7">
        <f>1000*IFERROR(VLOOKUP($A24&amp;BI$1,'Short Labels'!$B$1:$N$8042,9,0),0)</f>
        <v>0</v>
      </c>
      <c r="BJ24" s="7">
        <f>1000*IFERROR(VLOOKUP($A24&amp;BJ$1,'Short Labels'!$B$1:$N$8042,9,0),0)</f>
        <v>103</v>
      </c>
      <c r="BK24" s="7">
        <f>1000*IFERROR(VLOOKUP($A24&amp;BK$1,'Short Labels'!$B$1:$N$8042,9,0),0)</f>
        <v>874</v>
      </c>
      <c r="BL24" s="7">
        <f>1000*IFERROR(VLOOKUP($A24&amp;BL$1,'Short Labels'!$B$1:$N$8042,9,0),0)</f>
        <v>1587</v>
      </c>
      <c r="BM24" s="7">
        <f>1000*IFERROR(VLOOKUP($A24&amp;BM$1,'Short Labels'!$B$1:$N$8042,9,0),0)</f>
        <v>247</v>
      </c>
      <c r="BN24" s="7">
        <f>1000*IFERROR(VLOOKUP($A24&amp;BN$1,'Short Labels'!$B$1:$N$8042,9,0),0)</f>
        <v>0</v>
      </c>
      <c r="BO24" s="7">
        <f>1000*IFERROR(VLOOKUP($A24&amp;BO$1,'Short Labels'!$B$1:$N$8042,9,0),0)</f>
        <v>328</v>
      </c>
      <c r="BP24" s="7">
        <f>1000*IFERROR(VLOOKUP($A24&amp;BP$1,'Short Labels'!$B$1:$N$8042,9,0),0)</f>
        <v>76</v>
      </c>
      <c r="BQ24" s="7">
        <f>1000*IFERROR(VLOOKUP($A24&amp;BQ$1,'Short Labels'!$B$1:$N$8042,9,0),0)</f>
        <v>370</v>
      </c>
      <c r="BR24" s="7">
        <f>1000*IFERROR(VLOOKUP($A24&amp;BR$1,'Short Labels'!$B$1:$N$8042,9,0),0)</f>
        <v>0</v>
      </c>
      <c r="BS24" s="7">
        <f>1000*IFERROR(VLOOKUP($A24&amp;BS$1,'Short Labels'!$B$1:$N$8042,9,0),0)</f>
        <v>0</v>
      </c>
      <c r="BT24" s="7">
        <f>1000*IFERROR(VLOOKUP($A24&amp;BT$1,'Short Labels'!$B$1:$N$8042,9,0),0)</f>
        <v>585</v>
      </c>
      <c r="BU24" s="7">
        <f>1000*IFERROR(VLOOKUP($A24&amp;BU$1,'Short Labels'!$B$1:$N$8042,9,0),0)</f>
        <v>243</v>
      </c>
      <c r="BV24" s="7">
        <f>1000*IFERROR(VLOOKUP($A24&amp;BV$1,'Short Labels'!$B$1:$N$8042,9,0),0)</f>
        <v>0</v>
      </c>
      <c r="BW24" s="7">
        <f>1000*IFERROR(VLOOKUP($A24&amp;BW$1,'Short Labels'!$B$1:$N$8042,9,0),0)</f>
        <v>0</v>
      </c>
      <c r="BX24" s="7">
        <f>1000*IFERROR(VLOOKUP($A24&amp;BX$1,'Short Labels'!$B$1:$N$8042,9,0),0)</f>
        <v>0</v>
      </c>
      <c r="BY24" s="7">
        <f>1000*IFERROR(VLOOKUP($A24&amp;BY$1,'Short Labels'!$B$1:$N$8042,9,0),0)</f>
        <v>434</v>
      </c>
      <c r="BZ24" s="7">
        <f>1000*IFERROR(VLOOKUP($A24&amp;BZ$1,'Short Labels'!$B$1:$N$8042,9,0),0)</f>
        <v>0</v>
      </c>
      <c r="CA24" s="7">
        <f>1000*IFERROR(VLOOKUP($A24&amp;CA$1,'Short Labels'!$B$1:$N$8042,9,0),0)</f>
        <v>0</v>
      </c>
      <c r="CB24" s="7">
        <f>1000*IFERROR(VLOOKUP($A24&amp;CB$1,'Short Labels'!$B$1:$N$8042,9,0),0)</f>
        <v>0</v>
      </c>
      <c r="CC24" s="7">
        <f>1000*IFERROR(VLOOKUP($A24&amp;CC$1,'Short Labels'!$B$1:$N$8042,9,0),0)</f>
        <v>110</v>
      </c>
      <c r="CD24" s="7">
        <f>1000*IFERROR(VLOOKUP($A24&amp;CD$1,'Short Labels'!$B$1:$N$8042,9,0),0)</f>
        <v>379</v>
      </c>
      <c r="CE24" s="7">
        <f>1000*IFERROR(VLOOKUP($A24&amp;CE$1,'Short Labels'!$B$1:$N$8042,9,0),0)</f>
        <v>3369</v>
      </c>
      <c r="CF24" s="7">
        <f>1000*IFERROR(VLOOKUP($A24&amp;CF$1,'Short Labels'!$B$1:$N$8042,9,0),0)</f>
        <v>480</v>
      </c>
      <c r="CG24" s="7">
        <f>1000*IFERROR(VLOOKUP($A24&amp;CG$1,'Short Labels'!$B$1:$N$8042,9,0),0)</f>
        <v>818</v>
      </c>
      <c r="CH24" s="7">
        <f>1000*IFERROR(VLOOKUP($A24&amp;CH$1,'Short Labels'!$B$1:$N$8042,9,0),0)</f>
        <v>0</v>
      </c>
      <c r="CI24" s="7">
        <f>1000*IFERROR(VLOOKUP($A24&amp;CI$1,'Short Labels'!$B$1:$N$8042,9,0),0)</f>
        <v>9076</v>
      </c>
      <c r="CJ24" s="7">
        <f>1000*IFERROR(VLOOKUP($A24&amp;CJ$1,'Short Labels'!$B$1:$N$8042,9,0),0)</f>
        <v>12812</v>
      </c>
      <c r="CK24" s="7">
        <f>1000*IFERROR(VLOOKUP($A24&amp;CK$1,'Short Labels'!$B$1:$N$8042,9,0),0)</f>
        <v>3240</v>
      </c>
      <c r="CL24" s="7">
        <f>1000*IFERROR(VLOOKUP($A24&amp;CL$1,'Short Labels'!$B$1:$N$8042,9,0),0)</f>
        <v>0</v>
      </c>
      <c r="CM24" s="7">
        <f>1000*IFERROR(VLOOKUP($A24&amp;CM$1,'Short Labels'!$B$1:$N$8042,9,0),0)</f>
        <v>0</v>
      </c>
      <c r="CN24" s="7">
        <f>1000*IFERROR(VLOOKUP($A24&amp;CN$1,'Short Labels'!$B$1:$N$8042,9,0),0)</f>
        <v>0</v>
      </c>
      <c r="CO24" s="7">
        <f>1000*IFERROR(VLOOKUP($A24&amp;CO$1,'Short Labels'!$B$1:$N$8042,9,0),0)</f>
        <v>582</v>
      </c>
      <c r="CP24" s="7">
        <f>1000*IFERROR(VLOOKUP($A24&amp;CP$1,'Short Labels'!$B$1:$N$8042,9,0),0)</f>
        <v>0</v>
      </c>
      <c r="CQ24" s="7">
        <f>1000*IFERROR(VLOOKUP($A24&amp;CQ$1,'Short Labels'!$B$1:$N$8042,9,0),0)</f>
        <v>0</v>
      </c>
      <c r="CR24" s="7">
        <f>1000*IFERROR(VLOOKUP($A24&amp;CR$1,'Short Labels'!$B$1:$N$8042,9,0),0)</f>
        <v>0</v>
      </c>
      <c r="CS24" s="7">
        <f>1000*IFERROR(VLOOKUP($A24&amp;CS$1,'Short Labels'!$B$1:$N$8042,9,0),0)</f>
        <v>198</v>
      </c>
      <c r="CT24" s="7">
        <f>1000*IFERROR(VLOOKUP($A24&amp;CT$1,'Short Labels'!$B$1:$N$8042,9,0),0)</f>
        <v>248</v>
      </c>
      <c r="CU24" s="7">
        <f>1000*IFERROR(VLOOKUP($A24&amp;CU$1,'Short Labels'!$B$1:$N$8042,9,0),0)</f>
        <v>0</v>
      </c>
      <c r="CV24" s="7">
        <f>1000*IFERROR(VLOOKUP($A24&amp;CV$1,'Short Labels'!$B$1:$N$8042,9,0),0)</f>
        <v>1816</v>
      </c>
      <c r="CW24" s="7">
        <f>1000*IFERROR(VLOOKUP($A24&amp;CW$1,'Short Labels'!$B$1:$N$8042,9,0),0)</f>
        <v>608</v>
      </c>
      <c r="CX24" s="7">
        <f>1000*IFERROR(VLOOKUP($A24&amp;CX$1,'Short Labels'!$B$1:$N$8042,9,0),0)</f>
        <v>523</v>
      </c>
      <c r="CY24" s="7">
        <f>1000*IFERROR(VLOOKUP($A24&amp;CY$1,'Short Labels'!$B$1:$N$8042,9,0),0)</f>
        <v>0</v>
      </c>
      <c r="DA24" s="17">
        <f t="shared" si="0"/>
        <v>53</v>
      </c>
    </row>
    <row r="25" spans="1:105" x14ac:dyDescent="0.25">
      <c r="A25" t="s">
        <v>208</v>
      </c>
      <c r="B25">
        <f>VLOOKUP($A25&amp;0,'Short Labels'!$B$1:$N$8042,8,0)</f>
        <v>2020</v>
      </c>
      <c r="C25" s="16">
        <f>1000*IFERROR(VLOOKUP($A25&amp;C$1,'Short Labels'!$B$1:$N$8042,9,0),0)</f>
        <v>1938173</v>
      </c>
      <c r="D25" s="7">
        <f>1000*IFERROR(VLOOKUP($A25&amp;D$1,'Short Labels'!$B$1:$N$8042,9,0),0)</f>
        <v>237211</v>
      </c>
      <c r="E25" s="7">
        <f>1000*IFERROR(VLOOKUP($A25&amp;E$1,'Short Labels'!$B$1:$N$8042,9,0),0)</f>
        <v>2928</v>
      </c>
      <c r="F25" s="7">
        <f>1000*IFERROR(VLOOKUP($A25&amp;F$1,'Short Labels'!$B$1:$N$8042,9,0),0)</f>
        <v>7124</v>
      </c>
      <c r="G25" s="7">
        <f>1000*IFERROR(VLOOKUP($A25&amp;G$1,'Short Labels'!$B$1:$N$8042,9,0),0)</f>
        <v>0</v>
      </c>
      <c r="H25" s="7">
        <f>1000*IFERROR(VLOOKUP($A25&amp;H$1,'Short Labels'!$B$1:$N$8042,9,0),0)</f>
        <v>0</v>
      </c>
      <c r="I25" s="7">
        <f>1000*IFERROR(VLOOKUP($A25&amp;I$1,'Short Labels'!$B$1:$N$8042,9,0),0)</f>
        <v>0</v>
      </c>
      <c r="J25" s="7">
        <f>1000*IFERROR(VLOOKUP($A25&amp;J$1,'Short Labels'!$B$1:$N$8042,9,0),0)</f>
        <v>746</v>
      </c>
      <c r="K25" s="7">
        <f>1000*IFERROR(VLOOKUP($A25&amp;K$1,'Short Labels'!$B$1:$N$8042,9,0),0)</f>
        <v>1319</v>
      </c>
      <c r="L25" s="7">
        <f>1000*IFERROR(VLOOKUP($A25&amp;L$1,'Short Labels'!$B$1:$N$8042,9,0),0)</f>
        <v>0</v>
      </c>
      <c r="M25" s="7">
        <f>1000*IFERROR(VLOOKUP($A25&amp;M$1,'Short Labels'!$B$1:$N$8042,9,0),0)</f>
        <v>56281</v>
      </c>
      <c r="N25" s="7">
        <f>1000*IFERROR(VLOOKUP($A25&amp;N$1,'Short Labels'!$B$1:$N$8042,9,0),0)</f>
        <v>4100</v>
      </c>
      <c r="O25" s="7">
        <f>1000*IFERROR(VLOOKUP($A25&amp;O$1,'Short Labels'!$B$1:$N$8042,9,0),0)</f>
        <v>0</v>
      </c>
      <c r="P25" s="7">
        <f>1000*IFERROR(VLOOKUP($A25&amp;P$1,'Short Labels'!$B$1:$N$8042,9,0),0)</f>
        <v>5538</v>
      </c>
      <c r="Q25" s="7">
        <f>1000*IFERROR(VLOOKUP($A25&amp;Q$1,'Short Labels'!$B$1:$N$8042,9,0),0)</f>
        <v>10578</v>
      </c>
      <c r="R25" s="7">
        <f>1000*IFERROR(VLOOKUP($A25&amp;R$1,'Short Labels'!$B$1:$N$8042,9,0),0)</f>
        <v>1881</v>
      </c>
      <c r="S25" s="7">
        <f>1000*IFERROR(VLOOKUP($A25&amp;S$1,'Short Labels'!$B$1:$N$8042,9,0),0)</f>
        <v>7158</v>
      </c>
      <c r="T25" s="7">
        <f>1000*IFERROR(VLOOKUP($A25&amp;T$1,'Short Labels'!$B$1:$N$8042,9,0),0)</f>
        <v>5290</v>
      </c>
      <c r="U25" s="7">
        <f>1000*IFERROR(VLOOKUP($A25&amp;U$1,'Short Labels'!$B$1:$N$8042,9,0),0)</f>
        <v>4003</v>
      </c>
      <c r="V25" s="7">
        <f>1000*IFERROR(VLOOKUP($A25&amp;V$1,'Short Labels'!$B$1:$N$8042,9,0),0)</f>
        <v>0</v>
      </c>
      <c r="W25" s="7">
        <f>1000*IFERROR(VLOOKUP($A25&amp;W$1,'Short Labels'!$B$1:$N$8042,9,0),0)</f>
        <v>8806</v>
      </c>
      <c r="X25" s="7">
        <f>1000*IFERROR(VLOOKUP($A25&amp;X$1,'Short Labels'!$B$1:$N$8042,9,0),0)</f>
        <v>3229</v>
      </c>
      <c r="Y25" s="7">
        <f>1000*IFERROR(VLOOKUP($A25&amp;Y$1,'Short Labels'!$B$1:$N$8042,9,0),0)</f>
        <v>9359</v>
      </c>
      <c r="Z25" s="7">
        <f>1000*IFERROR(VLOOKUP($A25&amp;Z$1,'Short Labels'!$B$1:$N$8042,9,0),0)</f>
        <v>6013</v>
      </c>
      <c r="AA25" s="7">
        <f>1000*IFERROR(VLOOKUP($A25&amp;AA$1,'Short Labels'!$B$1:$N$8042,9,0),0)</f>
        <v>2371</v>
      </c>
      <c r="AB25" s="7">
        <f>1000*IFERROR(VLOOKUP($A25&amp;AB$1,'Short Labels'!$B$1:$N$8042,9,0),0)</f>
        <v>9371</v>
      </c>
      <c r="AC25" s="7">
        <f>1000*IFERROR(VLOOKUP($A25&amp;AC$1,'Short Labels'!$B$1:$N$8042,9,0),0)</f>
        <v>6428</v>
      </c>
      <c r="AD25" s="7">
        <f>1000*IFERROR(VLOOKUP($A25&amp;AD$1,'Short Labels'!$B$1:$N$8042,9,0),0)</f>
        <v>1716</v>
      </c>
      <c r="AE25" s="7">
        <f>1000*IFERROR(VLOOKUP($A25&amp;AE$1,'Short Labels'!$B$1:$N$8042,9,0),0)</f>
        <v>318</v>
      </c>
      <c r="AF25" s="7">
        <f>1000*IFERROR(VLOOKUP($A25&amp;AF$1,'Short Labels'!$B$1:$N$8042,9,0),0)</f>
        <v>578</v>
      </c>
      <c r="AG25" s="7">
        <f>1000*IFERROR(VLOOKUP($A25&amp;AG$1,'Short Labels'!$B$1:$N$8042,9,0),0)</f>
        <v>0</v>
      </c>
      <c r="AH25" s="7">
        <f>1000*IFERROR(VLOOKUP($A25&amp;AH$1,'Short Labels'!$B$1:$N$8042,9,0),0)</f>
        <v>18981</v>
      </c>
      <c r="AI25" s="7">
        <f>1000*IFERROR(VLOOKUP($A25&amp;AI$1,'Short Labels'!$B$1:$N$8042,9,0),0)</f>
        <v>31543</v>
      </c>
      <c r="AJ25" s="7">
        <f>1000*IFERROR(VLOOKUP($A25&amp;AJ$1,'Short Labels'!$B$1:$N$8042,9,0),0)</f>
        <v>11568</v>
      </c>
      <c r="AK25" s="7">
        <f>1000*IFERROR(VLOOKUP($A25&amp;AK$1,'Short Labels'!$B$1:$N$8042,9,0),0)</f>
        <v>0</v>
      </c>
      <c r="AL25" s="7">
        <f>1000*IFERROR(VLOOKUP($A25&amp;AL$1,'Short Labels'!$B$1:$N$8042,9,0),0)</f>
        <v>23417</v>
      </c>
      <c r="AM25" s="7">
        <f>1000*IFERROR(VLOOKUP($A25&amp;AM$1,'Short Labels'!$B$1:$N$8042,9,0),0)</f>
        <v>5071</v>
      </c>
      <c r="AN25" s="7">
        <f>1000*IFERROR(VLOOKUP($A25&amp;AN$1,'Short Labels'!$B$1:$N$8042,9,0),0)</f>
        <v>861</v>
      </c>
      <c r="AO25" s="7">
        <f>1000*IFERROR(VLOOKUP($A25&amp;AO$1,'Short Labels'!$B$1:$N$8042,9,0),0)</f>
        <v>801</v>
      </c>
      <c r="AP25" s="7">
        <f>1000*IFERROR(VLOOKUP($A25&amp;AP$1,'Short Labels'!$B$1:$N$8042,9,0),0)</f>
        <v>0</v>
      </c>
      <c r="AQ25" s="7">
        <f>1000*IFERROR(VLOOKUP($A25&amp;AQ$1,'Short Labels'!$B$1:$N$8042,9,0),0)</f>
        <v>0</v>
      </c>
      <c r="AR25" s="7">
        <f>1000*IFERROR(VLOOKUP($A25&amp;AR$1,'Short Labels'!$B$1:$N$8042,9,0),0)</f>
        <v>62573</v>
      </c>
      <c r="AS25" s="7">
        <f>1000*IFERROR(VLOOKUP($A25&amp;AS$1,'Short Labels'!$B$1:$N$8042,9,0),0)</f>
        <v>8405</v>
      </c>
      <c r="AT25" s="7">
        <f>1000*IFERROR(VLOOKUP($A25&amp;AT$1,'Short Labels'!$B$1:$N$8042,9,0),0)</f>
        <v>55863</v>
      </c>
      <c r="AU25" s="7">
        <f>1000*IFERROR(VLOOKUP($A25&amp;AU$1,'Short Labels'!$B$1:$N$8042,9,0),0)</f>
        <v>0</v>
      </c>
      <c r="AV25" s="7">
        <f>1000*IFERROR(VLOOKUP($A25&amp;AV$1,'Short Labels'!$B$1:$N$8042,9,0),0)</f>
        <v>48409</v>
      </c>
      <c r="AW25" s="7">
        <f>1000*IFERROR(VLOOKUP($A25&amp;AW$1,'Short Labels'!$B$1:$N$8042,9,0),0)</f>
        <v>53572</v>
      </c>
      <c r="AX25" s="7">
        <f>1000*IFERROR(VLOOKUP($A25&amp;AX$1,'Short Labels'!$B$1:$N$8042,9,0),0)</f>
        <v>214695</v>
      </c>
      <c r="AY25" s="7">
        <f>1000*IFERROR(VLOOKUP($A25&amp;AY$1,'Short Labels'!$B$1:$N$8042,9,0),0)</f>
        <v>0</v>
      </c>
      <c r="AZ25" s="7">
        <f>1000*IFERROR(VLOOKUP($A25&amp;AZ$1,'Short Labels'!$B$1:$N$8042,9,0),0)</f>
        <v>72706</v>
      </c>
      <c r="BA25" s="7">
        <f>1000*IFERROR(VLOOKUP($A25&amp;BA$1,'Short Labels'!$B$1:$N$8042,9,0),0)</f>
        <v>1273</v>
      </c>
      <c r="BB25" s="7">
        <f>1000*IFERROR(VLOOKUP($A25&amp;BB$1,'Short Labels'!$B$1:$N$8042,9,0),0)</f>
        <v>100</v>
      </c>
      <c r="BC25" s="7">
        <f>1000*IFERROR(VLOOKUP($A25&amp;BC$1,'Short Labels'!$B$1:$N$8042,9,0),0)</f>
        <v>18008</v>
      </c>
      <c r="BD25" s="7">
        <f>1000*IFERROR(VLOOKUP($A25&amp;BD$1,'Short Labels'!$B$1:$N$8042,9,0),0)</f>
        <v>16046</v>
      </c>
      <c r="BE25" s="7">
        <f>1000*IFERROR(VLOOKUP($A25&amp;BE$1,'Short Labels'!$B$1:$N$8042,9,0),0)</f>
        <v>0</v>
      </c>
      <c r="BF25" s="7">
        <f>1000*IFERROR(VLOOKUP($A25&amp;BF$1,'Short Labels'!$B$1:$N$8042,9,0),0)</f>
        <v>18790</v>
      </c>
      <c r="BG25" s="7">
        <f>1000*IFERROR(VLOOKUP($A25&amp;BG$1,'Short Labels'!$B$1:$N$8042,9,0),0)</f>
        <v>92557</v>
      </c>
      <c r="BH25" s="7">
        <f>1000*IFERROR(VLOOKUP($A25&amp;BH$1,'Short Labels'!$B$1:$N$8042,9,0),0)</f>
        <v>0</v>
      </c>
      <c r="BI25" s="7">
        <f>1000*IFERROR(VLOOKUP($A25&amp;BI$1,'Short Labels'!$B$1:$N$8042,9,0),0)</f>
        <v>1597</v>
      </c>
      <c r="BJ25" s="7">
        <f>1000*IFERROR(VLOOKUP($A25&amp;BJ$1,'Short Labels'!$B$1:$N$8042,9,0),0)</f>
        <v>4957</v>
      </c>
      <c r="BK25" s="7">
        <f>1000*IFERROR(VLOOKUP($A25&amp;BK$1,'Short Labels'!$B$1:$N$8042,9,0),0)</f>
        <v>1676</v>
      </c>
      <c r="BL25" s="7">
        <f>1000*IFERROR(VLOOKUP($A25&amp;BL$1,'Short Labels'!$B$1:$N$8042,9,0),0)</f>
        <v>11673</v>
      </c>
      <c r="BM25" s="7">
        <f>1000*IFERROR(VLOOKUP($A25&amp;BM$1,'Short Labels'!$B$1:$N$8042,9,0),0)</f>
        <v>17263</v>
      </c>
      <c r="BN25" s="7">
        <f>1000*IFERROR(VLOOKUP($A25&amp;BN$1,'Short Labels'!$B$1:$N$8042,9,0),0)</f>
        <v>0</v>
      </c>
      <c r="BO25" s="7">
        <f>1000*IFERROR(VLOOKUP($A25&amp;BO$1,'Short Labels'!$B$1:$N$8042,9,0),0)</f>
        <v>40792</v>
      </c>
      <c r="BP25" s="7">
        <f>1000*IFERROR(VLOOKUP($A25&amp;BP$1,'Short Labels'!$B$1:$N$8042,9,0),0)</f>
        <v>5383</v>
      </c>
      <c r="BQ25" s="7">
        <f>1000*IFERROR(VLOOKUP($A25&amp;BQ$1,'Short Labels'!$B$1:$N$8042,9,0),0)</f>
        <v>1177</v>
      </c>
      <c r="BR25" s="7">
        <f>1000*IFERROR(VLOOKUP($A25&amp;BR$1,'Short Labels'!$B$1:$N$8042,9,0),0)</f>
        <v>0</v>
      </c>
      <c r="BS25" s="7">
        <f>1000*IFERROR(VLOOKUP($A25&amp;BS$1,'Short Labels'!$B$1:$N$8042,9,0),0)</f>
        <v>31507</v>
      </c>
      <c r="BT25" s="7">
        <f>1000*IFERROR(VLOOKUP($A25&amp;BT$1,'Short Labels'!$B$1:$N$8042,9,0),0)</f>
        <v>23105</v>
      </c>
      <c r="BU25" s="7">
        <f>1000*IFERROR(VLOOKUP($A25&amp;BU$1,'Short Labels'!$B$1:$N$8042,9,0),0)</f>
        <v>8616</v>
      </c>
      <c r="BV25" s="7">
        <f>1000*IFERROR(VLOOKUP($A25&amp;BV$1,'Short Labels'!$B$1:$N$8042,9,0),0)</f>
        <v>10195</v>
      </c>
      <c r="BW25" s="7">
        <f>1000*IFERROR(VLOOKUP($A25&amp;BW$1,'Short Labels'!$B$1:$N$8042,9,0),0)</f>
        <v>1489</v>
      </c>
      <c r="BX25" s="7">
        <f>1000*IFERROR(VLOOKUP($A25&amp;BX$1,'Short Labels'!$B$1:$N$8042,9,0),0)</f>
        <v>6602</v>
      </c>
      <c r="BY25" s="7">
        <f>1000*IFERROR(VLOOKUP($A25&amp;BY$1,'Short Labels'!$B$1:$N$8042,9,0),0)</f>
        <v>7155</v>
      </c>
      <c r="BZ25" s="7">
        <f>1000*IFERROR(VLOOKUP($A25&amp;BZ$1,'Short Labels'!$B$1:$N$8042,9,0),0)</f>
        <v>3895</v>
      </c>
      <c r="CA25" s="7">
        <f>1000*IFERROR(VLOOKUP($A25&amp;CA$1,'Short Labels'!$B$1:$N$8042,9,0),0)</f>
        <v>0</v>
      </c>
      <c r="CB25" s="7">
        <f>1000*IFERROR(VLOOKUP($A25&amp;CB$1,'Short Labels'!$B$1:$N$8042,9,0),0)</f>
        <v>2872</v>
      </c>
      <c r="CC25" s="7">
        <f>1000*IFERROR(VLOOKUP($A25&amp;CC$1,'Short Labels'!$B$1:$N$8042,9,0),0)</f>
        <v>1484</v>
      </c>
      <c r="CD25" s="7">
        <f>1000*IFERROR(VLOOKUP($A25&amp;CD$1,'Short Labels'!$B$1:$N$8042,9,0),0)</f>
        <v>3014</v>
      </c>
      <c r="CE25" s="7">
        <f>1000*IFERROR(VLOOKUP($A25&amp;CE$1,'Short Labels'!$B$1:$N$8042,9,0),0)</f>
        <v>6351</v>
      </c>
      <c r="CF25" s="7">
        <f>1000*IFERROR(VLOOKUP($A25&amp;CF$1,'Short Labels'!$B$1:$N$8042,9,0),0)</f>
        <v>20436</v>
      </c>
      <c r="CG25" s="7">
        <f>1000*IFERROR(VLOOKUP($A25&amp;CG$1,'Short Labels'!$B$1:$N$8042,9,0),0)</f>
        <v>33973</v>
      </c>
      <c r="CH25" s="7">
        <f>1000*IFERROR(VLOOKUP($A25&amp;CH$1,'Short Labels'!$B$1:$N$8042,9,0),0)</f>
        <v>0</v>
      </c>
      <c r="CI25" s="7">
        <f>1000*IFERROR(VLOOKUP($A25&amp;CI$1,'Short Labels'!$B$1:$N$8042,9,0),0)</f>
        <v>90091</v>
      </c>
      <c r="CJ25" s="7">
        <f>1000*IFERROR(VLOOKUP($A25&amp;CJ$1,'Short Labels'!$B$1:$N$8042,9,0),0)</f>
        <v>148686</v>
      </c>
      <c r="CK25" s="7">
        <f>1000*IFERROR(VLOOKUP($A25&amp;CK$1,'Short Labels'!$B$1:$N$8042,9,0),0)</f>
        <v>75832</v>
      </c>
      <c r="CL25" s="7">
        <f>1000*IFERROR(VLOOKUP($A25&amp;CL$1,'Short Labels'!$B$1:$N$8042,9,0),0)</f>
        <v>7199</v>
      </c>
      <c r="CM25" s="7">
        <f>1000*IFERROR(VLOOKUP($A25&amp;CM$1,'Short Labels'!$B$1:$N$8042,9,0),0)</f>
        <v>5703</v>
      </c>
      <c r="CN25" s="7">
        <f>1000*IFERROR(VLOOKUP($A25&amp;CN$1,'Short Labels'!$B$1:$N$8042,9,0),0)</f>
        <v>0</v>
      </c>
      <c r="CO25" s="7">
        <f>1000*IFERROR(VLOOKUP($A25&amp;CO$1,'Short Labels'!$B$1:$N$8042,9,0),0)</f>
        <v>3021</v>
      </c>
      <c r="CP25" s="7">
        <f>1000*IFERROR(VLOOKUP($A25&amp;CP$1,'Short Labels'!$B$1:$N$8042,9,0),0)</f>
        <v>1308</v>
      </c>
      <c r="CQ25" s="7">
        <f>1000*IFERROR(VLOOKUP($A25&amp;CQ$1,'Short Labels'!$B$1:$N$8042,9,0),0)</f>
        <v>3404</v>
      </c>
      <c r="CR25" s="7">
        <f>1000*IFERROR(VLOOKUP($A25&amp;CR$1,'Short Labels'!$B$1:$N$8042,9,0),0)</f>
        <v>9828</v>
      </c>
      <c r="CS25" s="7">
        <f>1000*IFERROR(VLOOKUP($A25&amp;CS$1,'Short Labels'!$B$1:$N$8042,9,0),0)</f>
        <v>11817</v>
      </c>
      <c r="CT25" s="7">
        <f>1000*IFERROR(VLOOKUP($A25&amp;CT$1,'Short Labels'!$B$1:$N$8042,9,0),0)</f>
        <v>22074</v>
      </c>
      <c r="CU25" s="7">
        <f>1000*IFERROR(VLOOKUP($A25&amp;CU$1,'Short Labels'!$B$1:$N$8042,9,0),0)</f>
        <v>49151</v>
      </c>
      <c r="CV25" s="7">
        <f>1000*IFERROR(VLOOKUP($A25&amp;CV$1,'Short Labels'!$B$1:$N$8042,9,0),0)</f>
        <v>107423</v>
      </c>
      <c r="CW25" s="7">
        <f>1000*IFERROR(VLOOKUP($A25&amp;CW$1,'Short Labels'!$B$1:$N$8042,9,0),0)</f>
        <v>0</v>
      </c>
      <c r="CX25" s="7">
        <f>1000*IFERROR(VLOOKUP($A25&amp;CX$1,'Short Labels'!$B$1:$N$8042,9,0),0)</f>
        <v>1063</v>
      </c>
      <c r="CY25" s="7">
        <f>1000*IFERROR(VLOOKUP($A25&amp;CY$1,'Short Labels'!$B$1:$N$8042,9,0),0)</f>
        <v>8420</v>
      </c>
      <c r="DA25" s="17">
        <f t="shared" si="0"/>
        <v>80</v>
      </c>
    </row>
    <row r="26" spans="1:105" x14ac:dyDescent="0.25">
      <c r="A26" t="s">
        <v>210</v>
      </c>
      <c r="B26">
        <f>VLOOKUP($A26&amp;0,'Short Labels'!$B$1:$N$8042,8,0)</f>
        <v>2020</v>
      </c>
      <c r="C26" s="16">
        <f>1000*IFERROR(VLOOKUP($A26&amp;C$1,'Short Labels'!$B$1:$N$8042,9,0),0)</f>
        <v>4389460</v>
      </c>
      <c r="D26" s="7">
        <f>1000*IFERROR(VLOOKUP($A26&amp;D$1,'Short Labels'!$B$1:$N$8042,9,0),0)</f>
        <v>380282</v>
      </c>
      <c r="E26" s="7">
        <f>1000*IFERROR(VLOOKUP($A26&amp;E$1,'Short Labels'!$B$1:$N$8042,9,0),0)</f>
        <v>2748</v>
      </c>
      <c r="F26" s="7">
        <f>1000*IFERROR(VLOOKUP($A26&amp;F$1,'Short Labels'!$B$1:$N$8042,9,0),0)</f>
        <v>10059</v>
      </c>
      <c r="G26" s="7">
        <f>1000*IFERROR(VLOOKUP($A26&amp;G$1,'Short Labels'!$B$1:$N$8042,9,0),0)</f>
        <v>0</v>
      </c>
      <c r="H26" s="7">
        <f>1000*IFERROR(VLOOKUP($A26&amp;H$1,'Short Labels'!$B$1:$N$8042,9,0),0)</f>
        <v>0</v>
      </c>
      <c r="I26" s="7">
        <f>1000*IFERROR(VLOOKUP($A26&amp;I$1,'Short Labels'!$B$1:$N$8042,9,0),0)</f>
        <v>0</v>
      </c>
      <c r="J26" s="7">
        <f>1000*IFERROR(VLOOKUP($A26&amp;J$1,'Short Labels'!$B$1:$N$8042,9,0),0)</f>
        <v>4894</v>
      </c>
      <c r="K26" s="7">
        <f>1000*IFERROR(VLOOKUP($A26&amp;K$1,'Short Labels'!$B$1:$N$8042,9,0),0)</f>
        <v>2682</v>
      </c>
      <c r="L26" s="7">
        <f>1000*IFERROR(VLOOKUP($A26&amp;L$1,'Short Labels'!$B$1:$N$8042,9,0),0)</f>
        <v>0</v>
      </c>
      <c r="M26" s="7">
        <f>1000*IFERROR(VLOOKUP($A26&amp;M$1,'Short Labels'!$B$1:$N$8042,9,0),0)</f>
        <v>85566</v>
      </c>
      <c r="N26" s="7">
        <f>1000*IFERROR(VLOOKUP($A26&amp;N$1,'Short Labels'!$B$1:$N$8042,9,0),0)</f>
        <v>26020</v>
      </c>
      <c r="O26" s="7">
        <f>1000*IFERROR(VLOOKUP($A26&amp;O$1,'Short Labels'!$B$1:$N$8042,9,0),0)</f>
        <v>29870</v>
      </c>
      <c r="P26" s="7">
        <f>1000*IFERROR(VLOOKUP($A26&amp;P$1,'Short Labels'!$B$1:$N$8042,9,0),0)</f>
        <v>13580</v>
      </c>
      <c r="Q26" s="7">
        <f>1000*IFERROR(VLOOKUP($A26&amp;Q$1,'Short Labels'!$B$1:$N$8042,9,0),0)</f>
        <v>71243</v>
      </c>
      <c r="R26" s="7">
        <f>1000*IFERROR(VLOOKUP($A26&amp;R$1,'Short Labels'!$B$1:$N$8042,9,0),0)</f>
        <v>14167</v>
      </c>
      <c r="S26" s="7">
        <f>1000*IFERROR(VLOOKUP($A26&amp;S$1,'Short Labels'!$B$1:$N$8042,9,0),0)</f>
        <v>3966</v>
      </c>
      <c r="T26" s="7">
        <f>1000*IFERROR(VLOOKUP($A26&amp;T$1,'Short Labels'!$B$1:$N$8042,9,0),0)</f>
        <v>4825</v>
      </c>
      <c r="U26" s="7">
        <f>1000*IFERROR(VLOOKUP($A26&amp;U$1,'Short Labels'!$B$1:$N$8042,9,0),0)</f>
        <v>15896</v>
      </c>
      <c r="V26" s="7">
        <f>1000*IFERROR(VLOOKUP($A26&amp;V$1,'Short Labels'!$B$1:$N$8042,9,0),0)</f>
        <v>0</v>
      </c>
      <c r="W26" s="7">
        <f>1000*IFERROR(VLOOKUP($A26&amp;W$1,'Short Labels'!$B$1:$N$8042,9,0),0)</f>
        <v>17305</v>
      </c>
      <c r="X26" s="7">
        <f>1000*IFERROR(VLOOKUP($A26&amp;X$1,'Short Labels'!$B$1:$N$8042,9,0),0)</f>
        <v>11473</v>
      </c>
      <c r="Y26" s="7">
        <f>1000*IFERROR(VLOOKUP($A26&amp;Y$1,'Short Labels'!$B$1:$N$8042,9,0),0)</f>
        <v>14320</v>
      </c>
      <c r="Z26" s="7">
        <f>1000*IFERROR(VLOOKUP($A26&amp;Z$1,'Short Labels'!$B$1:$N$8042,9,0),0)</f>
        <v>12338</v>
      </c>
      <c r="AA26" s="7">
        <f>1000*IFERROR(VLOOKUP($A26&amp;AA$1,'Short Labels'!$B$1:$N$8042,9,0),0)</f>
        <v>778</v>
      </c>
      <c r="AB26" s="7">
        <f>1000*IFERROR(VLOOKUP($A26&amp;AB$1,'Short Labels'!$B$1:$N$8042,9,0),0)</f>
        <v>32768</v>
      </c>
      <c r="AC26" s="7">
        <f>1000*IFERROR(VLOOKUP($A26&amp;AC$1,'Short Labels'!$B$1:$N$8042,9,0),0)</f>
        <v>7330</v>
      </c>
      <c r="AD26" s="7">
        <f>1000*IFERROR(VLOOKUP($A26&amp;AD$1,'Short Labels'!$B$1:$N$8042,9,0),0)</f>
        <v>6449</v>
      </c>
      <c r="AE26" s="7">
        <f>1000*IFERROR(VLOOKUP($A26&amp;AE$1,'Short Labels'!$B$1:$N$8042,9,0),0)</f>
        <v>1162</v>
      </c>
      <c r="AF26" s="7">
        <f>1000*IFERROR(VLOOKUP($A26&amp;AF$1,'Short Labels'!$B$1:$N$8042,9,0),0)</f>
        <v>1682</v>
      </c>
      <c r="AG26" s="7">
        <f>1000*IFERROR(VLOOKUP($A26&amp;AG$1,'Short Labels'!$B$1:$N$8042,9,0),0)</f>
        <v>95</v>
      </c>
      <c r="AH26" s="7">
        <f>1000*IFERROR(VLOOKUP($A26&amp;AH$1,'Short Labels'!$B$1:$N$8042,9,0),0)</f>
        <v>47868</v>
      </c>
      <c r="AI26" s="7">
        <f>1000*IFERROR(VLOOKUP($A26&amp;AI$1,'Short Labels'!$B$1:$N$8042,9,0),0)</f>
        <v>32381</v>
      </c>
      <c r="AJ26" s="7">
        <f>1000*IFERROR(VLOOKUP($A26&amp;AJ$1,'Short Labels'!$B$1:$N$8042,9,0),0)</f>
        <v>9618</v>
      </c>
      <c r="AK26" s="7">
        <f>1000*IFERROR(VLOOKUP($A26&amp;AK$1,'Short Labels'!$B$1:$N$8042,9,0),0)</f>
        <v>0</v>
      </c>
      <c r="AL26" s="7">
        <f>1000*IFERROR(VLOOKUP($A26&amp;AL$1,'Short Labels'!$B$1:$N$8042,9,0),0)</f>
        <v>9604</v>
      </c>
      <c r="AM26" s="7">
        <f>1000*IFERROR(VLOOKUP($A26&amp;AM$1,'Short Labels'!$B$1:$N$8042,9,0),0)</f>
        <v>22424</v>
      </c>
      <c r="AN26" s="7">
        <f>1000*IFERROR(VLOOKUP($A26&amp;AN$1,'Short Labels'!$B$1:$N$8042,9,0),0)</f>
        <v>662</v>
      </c>
      <c r="AO26" s="7">
        <f>1000*IFERROR(VLOOKUP($A26&amp;AO$1,'Short Labels'!$B$1:$N$8042,9,0),0)</f>
        <v>27853</v>
      </c>
      <c r="AP26" s="7">
        <f>1000*IFERROR(VLOOKUP($A26&amp;AP$1,'Short Labels'!$B$1:$N$8042,9,0),0)</f>
        <v>0</v>
      </c>
      <c r="AQ26" s="7">
        <f>1000*IFERROR(VLOOKUP($A26&amp;AQ$1,'Short Labels'!$B$1:$N$8042,9,0),0)</f>
        <v>0</v>
      </c>
      <c r="AR26" s="7">
        <f>1000*IFERROR(VLOOKUP($A26&amp;AR$1,'Short Labels'!$B$1:$N$8042,9,0),0)</f>
        <v>223628</v>
      </c>
      <c r="AS26" s="7">
        <f>1000*IFERROR(VLOOKUP($A26&amp;AS$1,'Short Labels'!$B$1:$N$8042,9,0),0)</f>
        <v>10006</v>
      </c>
      <c r="AT26" s="7">
        <f>1000*IFERROR(VLOOKUP($A26&amp;AT$1,'Short Labels'!$B$1:$N$8042,9,0),0)</f>
        <v>92435</v>
      </c>
      <c r="AU26" s="7">
        <f>1000*IFERROR(VLOOKUP($A26&amp;AU$1,'Short Labels'!$B$1:$N$8042,9,0),0)</f>
        <v>0</v>
      </c>
      <c r="AV26" s="7">
        <f>1000*IFERROR(VLOOKUP($A26&amp;AV$1,'Short Labels'!$B$1:$N$8042,9,0),0)</f>
        <v>144713</v>
      </c>
      <c r="AW26" s="7">
        <f>1000*IFERROR(VLOOKUP($A26&amp;AW$1,'Short Labels'!$B$1:$N$8042,9,0),0)</f>
        <v>127595</v>
      </c>
      <c r="AX26" s="7">
        <f>1000*IFERROR(VLOOKUP($A26&amp;AX$1,'Short Labels'!$B$1:$N$8042,9,0),0)</f>
        <v>638997</v>
      </c>
      <c r="AY26" s="7">
        <f>1000*IFERROR(VLOOKUP($A26&amp;AY$1,'Short Labels'!$B$1:$N$8042,9,0),0)</f>
        <v>0</v>
      </c>
      <c r="AZ26" s="7">
        <f>1000*IFERROR(VLOOKUP($A26&amp;AZ$1,'Short Labels'!$B$1:$N$8042,9,0),0)</f>
        <v>264111</v>
      </c>
      <c r="BA26" s="7">
        <f>1000*IFERROR(VLOOKUP($A26&amp;BA$1,'Short Labels'!$B$1:$N$8042,9,0),0)</f>
        <v>1356</v>
      </c>
      <c r="BB26" s="7">
        <f>1000*IFERROR(VLOOKUP($A26&amp;BB$1,'Short Labels'!$B$1:$N$8042,9,0),0)</f>
        <v>2926</v>
      </c>
      <c r="BC26" s="7">
        <f>1000*IFERROR(VLOOKUP($A26&amp;BC$1,'Short Labels'!$B$1:$N$8042,9,0),0)</f>
        <v>24587</v>
      </c>
      <c r="BD26" s="7">
        <f>1000*IFERROR(VLOOKUP($A26&amp;BD$1,'Short Labels'!$B$1:$N$8042,9,0),0)</f>
        <v>3980</v>
      </c>
      <c r="BE26" s="7">
        <f>1000*IFERROR(VLOOKUP($A26&amp;BE$1,'Short Labels'!$B$1:$N$8042,9,0),0)</f>
        <v>0</v>
      </c>
      <c r="BF26" s="7">
        <f>1000*IFERROR(VLOOKUP($A26&amp;BF$1,'Short Labels'!$B$1:$N$8042,9,0),0)</f>
        <v>65998</v>
      </c>
      <c r="BG26" s="7">
        <f>1000*IFERROR(VLOOKUP($A26&amp;BG$1,'Short Labels'!$B$1:$N$8042,9,0),0)</f>
        <v>220215</v>
      </c>
      <c r="BH26" s="7">
        <f>1000*IFERROR(VLOOKUP($A26&amp;BH$1,'Short Labels'!$B$1:$N$8042,9,0),0)</f>
        <v>0</v>
      </c>
      <c r="BI26" s="7">
        <f>1000*IFERROR(VLOOKUP($A26&amp;BI$1,'Short Labels'!$B$1:$N$8042,9,0),0)</f>
        <v>5592</v>
      </c>
      <c r="BJ26" s="7">
        <f>1000*IFERROR(VLOOKUP($A26&amp;BJ$1,'Short Labels'!$B$1:$N$8042,9,0),0)</f>
        <v>1851</v>
      </c>
      <c r="BK26" s="7">
        <f>1000*IFERROR(VLOOKUP($A26&amp;BK$1,'Short Labels'!$B$1:$N$8042,9,0),0)</f>
        <v>7079</v>
      </c>
      <c r="BL26" s="7">
        <f>1000*IFERROR(VLOOKUP($A26&amp;BL$1,'Short Labels'!$B$1:$N$8042,9,0),0)</f>
        <v>27225</v>
      </c>
      <c r="BM26" s="7">
        <f>1000*IFERROR(VLOOKUP($A26&amp;BM$1,'Short Labels'!$B$1:$N$8042,9,0),0)</f>
        <v>4266</v>
      </c>
      <c r="BN26" s="7">
        <f>1000*IFERROR(VLOOKUP($A26&amp;BN$1,'Short Labels'!$B$1:$N$8042,9,0),0)</f>
        <v>1551</v>
      </c>
      <c r="BO26" s="7">
        <f>1000*IFERROR(VLOOKUP($A26&amp;BO$1,'Short Labels'!$B$1:$N$8042,9,0),0)</f>
        <v>73208</v>
      </c>
      <c r="BP26" s="7">
        <f>1000*IFERROR(VLOOKUP($A26&amp;BP$1,'Short Labels'!$B$1:$N$8042,9,0),0)</f>
        <v>11478</v>
      </c>
      <c r="BQ26" s="7">
        <f>1000*IFERROR(VLOOKUP($A26&amp;BQ$1,'Short Labels'!$B$1:$N$8042,9,0),0)</f>
        <v>12861</v>
      </c>
      <c r="BR26" s="7">
        <f>1000*IFERROR(VLOOKUP($A26&amp;BR$1,'Short Labels'!$B$1:$N$8042,9,0),0)</f>
        <v>0</v>
      </c>
      <c r="BS26" s="7">
        <f>1000*IFERROR(VLOOKUP($A26&amp;BS$1,'Short Labels'!$B$1:$N$8042,9,0),0)</f>
        <v>11732</v>
      </c>
      <c r="BT26" s="7">
        <f>1000*IFERROR(VLOOKUP($A26&amp;BT$1,'Short Labels'!$B$1:$N$8042,9,0),0)</f>
        <v>40022</v>
      </c>
      <c r="BU26" s="7">
        <f>1000*IFERROR(VLOOKUP($A26&amp;BU$1,'Short Labels'!$B$1:$N$8042,9,0),0)</f>
        <v>1069</v>
      </c>
      <c r="BV26" s="7">
        <f>1000*IFERROR(VLOOKUP($A26&amp;BV$1,'Short Labels'!$B$1:$N$8042,9,0),0)</f>
        <v>4985</v>
      </c>
      <c r="BW26" s="7">
        <f>1000*IFERROR(VLOOKUP($A26&amp;BW$1,'Short Labels'!$B$1:$N$8042,9,0),0)</f>
        <v>434</v>
      </c>
      <c r="BX26" s="7">
        <f>1000*IFERROR(VLOOKUP($A26&amp;BX$1,'Short Labels'!$B$1:$N$8042,9,0),0)</f>
        <v>11026</v>
      </c>
      <c r="BY26" s="7">
        <f>1000*IFERROR(VLOOKUP($A26&amp;BY$1,'Short Labels'!$B$1:$N$8042,9,0),0)</f>
        <v>9517</v>
      </c>
      <c r="BZ26" s="7">
        <f>1000*IFERROR(VLOOKUP($A26&amp;BZ$1,'Short Labels'!$B$1:$N$8042,9,0),0)</f>
        <v>1530</v>
      </c>
      <c r="CA26" s="7">
        <f>1000*IFERROR(VLOOKUP($A26&amp;CA$1,'Short Labels'!$B$1:$N$8042,9,0),0)</f>
        <v>0</v>
      </c>
      <c r="CB26" s="7">
        <f>1000*IFERROR(VLOOKUP($A26&amp;CB$1,'Short Labels'!$B$1:$N$8042,9,0),0)</f>
        <v>5686</v>
      </c>
      <c r="CC26" s="7">
        <f>1000*IFERROR(VLOOKUP($A26&amp;CC$1,'Short Labels'!$B$1:$N$8042,9,0),0)</f>
        <v>6532</v>
      </c>
      <c r="CD26" s="7">
        <f>1000*IFERROR(VLOOKUP($A26&amp;CD$1,'Short Labels'!$B$1:$N$8042,9,0),0)</f>
        <v>9749</v>
      </c>
      <c r="CE26" s="7">
        <f>1000*IFERROR(VLOOKUP($A26&amp;CE$1,'Short Labels'!$B$1:$N$8042,9,0),0)</f>
        <v>27666</v>
      </c>
      <c r="CF26" s="7">
        <f>1000*IFERROR(VLOOKUP($A26&amp;CF$1,'Short Labels'!$B$1:$N$8042,9,0),0)</f>
        <v>32427.999999999996</v>
      </c>
      <c r="CG26" s="7">
        <f>1000*IFERROR(VLOOKUP($A26&amp;CG$1,'Short Labels'!$B$1:$N$8042,9,0),0)</f>
        <v>24076</v>
      </c>
      <c r="CH26" s="7">
        <f>1000*IFERROR(VLOOKUP($A26&amp;CH$1,'Short Labels'!$B$1:$N$8042,9,0),0)</f>
        <v>0</v>
      </c>
      <c r="CI26" s="7">
        <f>1000*IFERROR(VLOOKUP($A26&amp;CI$1,'Short Labels'!$B$1:$N$8042,9,0),0)</f>
        <v>260704</v>
      </c>
      <c r="CJ26" s="7">
        <f>1000*IFERROR(VLOOKUP($A26&amp;CJ$1,'Short Labels'!$B$1:$N$8042,9,0),0)</f>
        <v>259930.99999999997</v>
      </c>
      <c r="CK26" s="7">
        <f>1000*IFERROR(VLOOKUP($A26&amp;CK$1,'Short Labels'!$B$1:$N$8042,9,0),0)</f>
        <v>148080</v>
      </c>
      <c r="CL26" s="7">
        <f>1000*IFERROR(VLOOKUP($A26&amp;CL$1,'Short Labels'!$B$1:$N$8042,9,0),0)</f>
        <v>932</v>
      </c>
      <c r="CM26" s="7">
        <f>1000*IFERROR(VLOOKUP($A26&amp;CM$1,'Short Labels'!$B$1:$N$8042,9,0),0)</f>
        <v>31780</v>
      </c>
      <c r="CN26" s="7">
        <f>1000*IFERROR(VLOOKUP($A26&amp;CN$1,'Short Labels'!$B$1:$N$8042,9,0),0)</f>
        <v>0</v>
      </c>
      <c r="CO26" s="7">
        <f>1000*IFERROR(VLOOKUP($A26&amp;CO$1,'Short Labels'!$B$1:$N$8042,9,0),0)</f>
        <v>7387</v>
      </c>
      <c r="CP26" s="7">
        <f>1000*IFERROR(VLOOKUP($A26&amp;CP$1,'Short Labels'!$B$1:$N$8042,9,0),0)</f>
        <v>1768</v>
      </c>
      <c r="CQ26" s="7">
        <f>1000*IFERROR(VLOOKUP($A26&amp;CQ$1,'Short Labels'!$B$1:$N$8042,9,0),0)</f>
        <v>120835</v>
      </c>
      <c r="CR26" s="7">
        <f>1000*IFERROR(VLOOKUP($A26&amp;CR$1,'Short Labels'!$B$1:$N$8042,9,0),0)</f>
        <v>11739</v>
      </c>
      <c r="CS26" s="7">
        <f>1000*IFERROR(VLOOKUP($A26&amp;CS$1,'Short Labels'!$B$1:$N$8042,9,0),0)</f>
        <v>16564</v>
      </c>
      <c r="CT26" s="7">
        <f>1000*IFERROR(VLOOKUP($A26&amp;CT$1,'Short Labels'!$B$1:$N$8042,9,0),0)</f>
        <v>57708</v>
      </c>
      <c r="CU26" s="7">
        <f>1000*IFERROR(VLOOKUP($A26&amp;CU$1,'Short Labels'!$B$1:$N$8042,9,0),0)</f>
        <v>177671</v>
      </c>
      <c r="CV26" s="7">
        <f>1000*IFERROR(VLOOKUP($A26&amp;CV$1,'Short Labels'!$B$1:$N$8042,9,0),0)</f>
        <v>219290</v>
      </c>
      <c r="CW26" s="7">
        <f>1000*IFERROR(VLOOKUP($A26&amp;CW$1,'Short Labels'!$B$1:$N$8042,9,0),0)</f>
        <v>0</v>
      </c>
      <c r="CX26" s="7">
        <f>1000*IFERROR(VLOOKUP($A26&amp;CX$1,'Short Labels'!$B$1:$N$8042,9,0),0)</f>
        <v>1054</v>
      </c>
      <c r="CY26" s="7">
        <f>1000*IFERROR(VLOOKUP($A26&amp;CY$1,'Short Labels'!$B$1:$N$8042,9,0),0)</f>
        <v>0</v>
      </c>
      <c r="DA26" s="17">
        <f t="shared" si="0"/>
        <v>82</v>
      </c>
    </row>
    <row r="27" spans="1:105" x14ac:dyDescent="0.25">
      <c r="A27" t="s">
        <v>213</v>
      </c>
      <c r="B27">
        <f>VLOOKUP($A27&amp;0,'Short Labels'!$B$1:$N$8042,8,0)</f>
        <v>2020</v>
      </c>
      <c r="C27" s="16">
        <f>1000*IFERROR(VLOOKUP($A27&amp;C$1,'Short Labels'!$B$1:$N$8042,9,0),0)</f>
        <v>7070647</v>
      </c>
      <c r="D27" s="7">
        <f>1000*IFERROR(VLOOKUP($A27&amp;D$1,'Short Labels'!$B$1:$N$8042,9,0),0)</f>
        <v>2175916</v>
      </c>
      <c r="E27" s="7">
        <f>1000*IFERROR(VLOOKUP($A27&amp;E$1,'Short Labels'!$B$1:$N$8042,9,0),0)</f>
        <v>13749</v>
      </c>
      <c r="F27" s="7">
        <f>1000*IFERROR(VLOOKUP($A27&amp;F$1,'Short Labels'!$B$1:$N$8042,9,0),0)</f>
        <v>56730</v>
      </c>
      <c r="G27" s="7">
        <f>1000*IFERROR(VLOOKUP($A27&amp;G$1,'Short Labels'!$B$1:$N$8042,9,0),0)</f>
        <v>0</v>
      </c>
      <c r="H27" s="7">
        <f>1000*IFERROR(VLOOKUP($A27&amp;H$1,'Short Labels'!$B$1:$N$8042,9,0),0)</f>
        <v>0</v>
      </c>
      <c r="I27" s="7">
        <f>1000*IFERROR(VLOOKUP($A27&amp;I$1,'Short Labels'!$B$1:$N$8042,9,0),0)</f>
        <v>8551</v>
      </c>
      <c r="J27" s="7">
        <f>1000*IFERROR(VLOOKUP($A27&amp;J$1,'Short Labels'!$B$1:$N$8042,9,0),0)</f>
        <v>18208</v>
      </c>
      <c r="K27" s="7">
        <f>1000*IFERROR(VLOOKUP($A27&amp;K$1,'Short Labels'!$B$1:$N$8042,9,0),0)</f>
        <v>8496</v>
      </c>
      <c r="L27" s="7">
        <f>1000*IFERROR(VLOOKUP($A27&amp;L$1,'Short Labels'!$B$1:$N$8042,9,0),0)</f>
        <v>4862</v>
      </c>
      <c r="M27" s="7">
        <f>1000*IFERROR(VLOOKUP($A27&amp;M$1,'Short Labels'!$B$1:$N$8042,9,0),0)</f>
        <v>197656</v>
      </c>
      <c r="N27" s="7">
        <f>1000*IFERROR(VLOOKUP($A27&amp;N$1,'Short Labels'!$B$1:$N$8042,9,0),0)</f>
        <v>18798</v>
      </c>
      <c r="O27" s="7">
        <f>1000*IFERROR(VLOOKUP($A27&amp;O$1,'Short Labels'!$B$1:$N$8042,9,0),0)</f>
        <v>0</v>
      </c>
      <c r="P27" s="7">
        <f>1000*IFERROR(VLOOKUP($A27&amp;P$1,'Short Labels'!$B$1:$N$8042,9,0),0)</f>
        <v>13443</v>
      </c>
      <c r="Q27" s="7">
        <f>1000*IFERROR(VLOOKUP($A27&amp;Q$1,'Short Labels'!$B$1:$N$8042,9,0),0)</f>
        <v>125492</v>
      </c>
      <c r="R27" s="7">
        <f>1000*IFERROR(VLOOKUP($A27&amp;R$1,'Short Labels'!$B$1:$N$8042,9,0),0)</f>
        <v>20945</v>
      </c>
      <c r="S27" s="7">
        <f>1000*IFERROR(VLOOKUP($A27&amp;S$1,'Short Labels'!$B$1:$N$8042,9,0),0)</f>
        <v>17341</v>
      </c>
      <c r="T27" s="7">
        <f>1000*IFERROR(VLOOKUP($A27&amp;T$1,'Short Labels'!$B$1:$N$8042,9,0),0)</f>
        <v>7017</v>
      </c>
      <c r="U27" s="7">
        <f>1000*IFERROR(VLOOKUP($A27&amp;U$1,'Short Labels'!$B$1:$N$8042,9,0),0)</f>
        <v>17198</v>
      </c>
      <c r="V27" s="7">
        <f>1000*IFERROR(VLOOKUP($A27&amp;V$1,'Short Labels'!$B$1:$N$8042,9,0),0)</f>
        <v>3760</v>
      </c>
      <c r="W27" s="7">
        <f>1000*IFERROR(VLOOKUP($A27&amp;W$1,'Short Labels'!$B$1:$N$8042,9,0),0)</f>
        <v>20467</v>
      </c>
      <c r="X27" s="7">
        <f>1000*IFERROR(VLOOKUP($A27&amp;X$1,'Short Labels'!$B$1:$N$8042,9,0),0)</f>
        <v>6528</v>
      </c>
      <c r="Y27" s="7">
        <f>1000*IFERROR(VLOOKUP($A27&amp;Y$1,'Short Labels'!$B$1:$N$8042,9,0),0)</f>
        <v>20831</v>
      </c>
      <c r="Z27" s="7">
        <f>1000*IFERROR(VLOOKUP($A27&amp;Z$1,'Short Labels'!$B$1:$N$8042,9,0),0)</f>
        <v>22990</v>
      </c>
      <c r="AA27" s="7">
        <f>1000*IFERROR(VLOOKUP($A27&amp;AA$1,'Short Labels'!$B$1:$N$8042,9,0),0)</f>
        <v>3934</v>
      </c>
      <c r="AB27" s="7">
        <f>1000*IFERROR(VLOOKUP($A27&amp;AB$1,'Short Labels'!$B$1:$N$8042,9,0),0)</f>
        <v>69284</v>
      </c>
      <c r="AC27" s="7">
        <f>1000*IFERROR(VLOOKUP($A27&amp;AC$1,'Short Labels'!$B$1:$N$8042,9,0),0)</f>
        <v>0</v>
      </c>
      <c r="AD27" s="7">
        <f>1000*IFERROR(VLOOKUP($A27&amp;AD$1,'Short Labels'!$B$1:$N$8042,9,0),0)</f>
        <v>5293</v>
      </c>
      <c r="AE27" s="7">
        <f>1000*IFERROR(VLOOKUP($A27&amp;AE$1,'Short Labels'!$B$1:$N$8042,9,0),0)</f>
        <v>2631</v>
      </c>
      <c r="AF27" s="7">
        <f>1000*IFERROR(VLOOKUP($A27&amp;AF$1,'Short Labels'!$B$1:$N$8042,9,0),0)</f>
        <v>3808</v>
      </c>
      <c r="AG27" s="7">
        <f>1000*IFERROR(VLOOKUP($A27&amp;AG$1,'Short Labels'!$B$1:$N$8042,9,0),0)</f>
        <v>1068</v>
      </c>
      <c r="AH27" s="7">
        <f>1000*IFERROR(VLOOKUP($A27&amp;AH$1,'Short Labels'!$B$1:$N$8042,9,0),0)</f>
        <v>50682</v>
      </c>
      <c r="AI27" s="7">
        <f>1000*IFERROR(VLOOKUP($A27&amp;AI$1,'Short Labels'!$B$1:$N$8042,9,0),0)</f>
        <v>24510</v>
      </c>
      <c r="AJ27" s="7">
        <f>1000*IFERROR(VLOOKUP($A27&amp;AJ$1,'Short Labels'!$B$1:$N$8042,9,0),0)</f>
        <v>15386</v>
      </c>
      <c r="AK27" s="7">
        <f>1000*IFERROR(VLOOKUP($A27&amp;AK$1,'Short Labels'!$B$1:$N$8042,9,0),0)</f>
        <v>0</v>
      </c>
      <c r="AL27" s="7">
        <f>1000*IFERROR(VLOOKUP($A27&amp;AL$1,'Short Labels'!$B$1:$N$8042,9,0),0)</f>
        <v>14788</v>
      </c>
      <c r="AM27" s="7">
        <f>1000*IFERROR(VLOOKUP($A27&amp;AM$1,'Short Labels'!$B$1:$N$8042,9,0),0)</f>
        <v>13248</v>
      </c>
      <c r="AN27" s="7">
        <f>1000*IFERROR(VLOOKUP($A27&amp;AN$1,'Short Labels'!$B$1:$N$8042,9,0),0)</f>
        <v>0</v>
      </c>
      <c r="AO27" s="7">
        <f>1000*IFERROR(VLOOKUP($A27&amp;AO$1,'Short Labels'!$B$1:$N$8042,9,0),0)</f>
        <v>9725</v>
      </c>
      <c r="AP27" s="7">
        <f>1000*IFERROR(VLOOKUP($A27&amp;AP$1,'Short Labels'!$B$1:$N$8042,9,0),0)</f>
        <v>0</v>
      </c>
      <c r="AQ27" s="7">
        <f>1000*IFERROR(VLOOKUP($A27&amp;AQ$1,'Short Labels'!$B$1:$N$8042,9,0),0)</f>
        <v>0</v>
      </c>
      <c r="AR27" s="7">
        <f>1000*IFERROR(VLOOKUP($A27&amp;AR$1,'Short Labels'!$B$1:$N$8042,9,0),0)</f>
        <v>274114</v>
      </c>
      <c r="AS27" s="7">
        <f>1000*IFERROR(VLOOKUP($A27&amp;AS$1,'Short Labels'!$B$1:$N$8042,9,0),0)</f>
        <v>20477</v>
      </c>
      <c r="AT27" s="7">
        <f>1000*IFERROR(VLOOKUP($A27&amp;AT$1,'Short Labels'!$B$1:$N$8042,9,0),0)</f>
        <v>79410</v>
      </c>
      <c r="AU27" s="7">
        <f>1000*IFERROR(VLOOKUP($A27&amp;AU$1,'Short Labels'!$B$1:$N$8042,9,0),0)</f>
        <v>0</v>
      </c>
      <c r="AV27" s="7">
        <f>1000*IFERROR(VLOOKUP($A27&amp;AV$1,'Short Labels'!$B$1:$N$8042,9,0),0)</f>
        <v>161978</v>
      </c>
      <c r="AW27" s="7">
        <f>1000*IFERROR(VLOOKUP($A27&amp;AW$1,'Short Labels'!$B$1:$N$8042,9,0),0)</f>
        <v>111446</v>
      </c>
      <c r="AX27" s="7">
        <f>1000*IFERROR(VLOOKUP($A27&amp;AX$1,'Short Labels'!$B$1:$N$8042,9,0),0)</f>
        <v>1044367</v>
      </c>
      <c r="AY27" s="7">
        <f>1000*IFERROR(VLOOKUP($A27&amp;AY$1,'Short Labels'!$B$1:$N$8042,9,0),0)</f>
        <v>0</v>
      </c>
      <c r="AZ27" s="7">
        <f>1000*IFERROR(VLOOKUP($A27&amp;AZ$1,'Short Labels'!$B$1:$N$8042,9,0),0)</f>
        <v>290403</v>
      </c>
      <c r="BA27" s="7">
        <f>1000*IFERROR(VLOOKUP($A27&amp;BA$1,'Short Labels'!$B$1:$N$8042,9,0),0)</f>
        <v>4522</v>
      </c>
      <c r="BB27" s="7">
        <f>1000*IFERROR(VLOOKUP($A27&amp;BB$1,'Short Labels'!$B$1:$N$8042,9,0),0)</f>
        <v>3079</v>
      </c>
      <c r="BC27" s="7">
        <f>1000*IFERROR(VLOOKUP($A27&amp;BC$1,'Short Labels'!$B$1:$N$8042,9,0),0)</f>
        <v>55183</v>
      </c>
      <c r="BD27" s="7">
        <f>1000*IFERROR(VLOOKUP($A27&amp;BD$1,'Short Labels'!$B$1:$N$8042,9,0),0)</f>
        <v>17976</v>
      </c>
      <c r="BE27" s="7">
        <f>1000*IFERROR(VLOOKUP($A27&amp;BE$1,'Short Labels'!$B$1:$N$8042,9,0),0)</f>
        <v>0</v>
      </c>
      <c r="BF27" s="7">
        <f>1000*IFERROR(VLOOKUP($A27&amp;BF$1,'Short Labels'!$B$1:$N$8042,9,0),0)</f>
        <v>17830</v>
      </c>
      <c r="BG27" s="7">
        <f>1000*IFERROR(VLOOKUP($A27&amp;BG$1,'Short Labels'!$B$1:$N$8042,9,0),0)</f>
        <v>414845</v>
      </c>
      <c r="BH27" s="7">
        <f>1000*IFERROR(VLOOKUP($A27&amp;BH$1,'Short Labels'!$B$1:$N$8042,9,0),0)</f>
        <v>0</v>
      </c>
      <c r="BI27" s="7">
        <f>1000*IFERROR(VLOOKUP($A27&amp;BI$1,'Short Labels'!$B$1:$N$8042,9,0),0)</f>
        <v>2207</v>
      </c>
      <c r="BJ27" s="7">
        <f>1000*IFERROR(VLOOKUP($A27&amp;BJ$1,'Short Labels'!$B$1:$N$8042,9,0),0)</f>
        <v>4855</v>
      </c>
      <c r="BK27" s="7">
        <f>1000*IFERROR(VLOOKUP($A27&amp;BK$1,'Short Labels'!$B$1:$N$8042,9,0),0)</f>
        <v>8586</v>
      </c>
      <c r="BL27" s="7">
        <f>1000*IFERROR(VLOOKUP($A27&amp;BL$1,'Short Labels'!$B$1:$N$8042,9,0),0)</f>
        <v>44433</v>
      </c>
      <c r="BM27" s="7">
        <f>1000*IFERROR(VLOOKUP($A27&amp;BM$1,'Short Labels'!$B$1:$N$8042,9,0),0)</f>
        <v>10117</v>
      </c>
      <c r="BN27" s="7">
        <f>1000*IFERROR(VLOOKUP($A27&amp;BN$1,'Short Labels'!$B$1:$N$8042,9,0),0)</f>
        <v>0</v>
      </c>
      <c r="BO27" s="7">
        <f>1000*IFERROR(VLOOKUP($A27&amp;BO$1,'Short Labels'!$B$1:$N$8042,9,0),0)</f>
        <v>49560</v>
      </c>
      <c r="BP27" s="7">
        <f>1000*IFERROR(VLOOKUP($A27&amp;BP$1,'Short Labels'!$B$1:$N$8042,9,0),0)</f>
        <v>14629</v>
      </c>
      <c r="BQ27" s="7">
        <f>1000*IFERROR(VLOOKUP($A27&amp;BQ$1,'Short Labels'!$B$1:$N$8042,9,0),0)</f>
        <v>1641</v>
      </c>
      <c r="BR27" s="7">
        <f>1000*IFERROR(VLOOKUP($A27&amp;BR$1,'Short Labels'!$B$1:$N$8042,9,0),0)</f>
        <v>0</v>
      </c>
      <c r="BS27" s="7">
        <f>1000*IFERROR(VLOOKUP($A27&amp;BS$1,'Short Labels'!$B$1:$N$8042,9,0),0)</f>
        <v>16844</v>
      </c>
      <c r="BT27" s="7">
        <f>1000*IFERROR(VLOOKUP($A27&amp;BT$1,'Short Labels'!$B$1:$N$8042,9,0),0)</f>
        <v>62516</v>
      </c>
      <c r="BU27" s="7">
        <f>1000*IFERROR(VLOOKUP($A27&amp;BU$1,'Short Labels'!$B$1:$N$8042,9,0),0)</f>
        <v>4254</v>
      </c>
      <c r="BV27" s="7">
        <f>1000*IFERROR(VLOOKUP($A27&amp;BV$1,'Short Labels'!$B$1:$N$8042,9,0),0)</f>
        <v>17086</v>
      </c>
      <c r="BW27" s="7">
        <f>1000*IFERROR(VLOOKUP($A27&amp;BW$1,'Short Labels'!$B$1:$N$8042,9,0),0)</f>
        <v>3499</v>
      </c>
      <c r="BX27" s="7">
        <f>1000*IFERROR(VLOOKUP($A27&amp;BX$1,'Short Labels'!$B$1:$N$8042,9,0),0)</f>
        <v>22584</v>
      </c>
      <c r="BY27" s="7">
        <f>1000*IFERROR(VLOOKUP($A27&amp;BY$1,'Short Labels'!$B$1:$N$8042,9,0),0)</f>
        <v>21863</v>
      </c>
      <c r="BZ27" s="7">
        <f>1000*IFERROR(VLOOKUP($A27&amp;BZ$1,'Short Labels'!$B$1:$N$8042,9,0),0)</f>
        <v>6736</v>
      </c>
      <c r="CA27" s="7">
        <f>1000*IFERROR(VLOOKUP($A27&amp;CA$1,'Short Labels'!$B$1:$N$8042,9,0),0)</f>
        <v>0</v>
      </c>
      <c r="CB27" s="7">
        <f>1000*IFERROR(VLOOKUP($A27&amp;CB$1,'Short Labels'!$B$1:$N$8042,9,0),0)</f>
        <v>4291</v>
      </c>
      <c r="CC27" s="7">
        <f>1000*IFERROR(VLOOKUP($A27&amp;CC$1,'Short Labels'!$B$1:$N$8042,9,0),0)</f>
        <v>0</v>
      </c>
      <c r="CD27" s="7">
        <f>1000*IFERROR(VLOOKUP($A27&amp;CD$1,'Short Labels'!$B$1:$N$8042,9,0),0)</f>
        <v>7539</v>
      </c>
      <c r="CE27" s="7">
        <f>1000*IFERROR(VLOOKUP($A27&amp;CE$1,'Short Labels'!$B$1:$N$8042,9,0),0)</f>
        <v>66828</v>
      </c>
      <c r="CF27" s="7">
        <f>1000*IFERROR(VLOOKUP($A27&amp;CF$1,'Short Labels'!$B$1:$N$8042,9,0),0)</f>
        <v>78010</v>
      </c>
      <c r="CG27" s="7">
        <f>1000*IFERROR(VLOOKUP($A27&amp;CG$1,'Short Labels'!$B$1:$N$8042,9,0),0)</f>
        <v>22285</v>
      </c>
      <c r="CH27" s="7">
        <f>1000*IFERROR(VLOOKUP($A27&amp;CH$1,'Short Labels'!$B$1:$N$8042,9,0),0)</f>
        <v>0</v>
      </c>
      <c r="CI27" s="7">
        <f>1000*IFERROR(VLOOKUP($A27&amp;CI$1,'Short Labels'!$B$1:$N$8042,9,0),0)</f>
        <v>257921</v>
      </c>
      <c r="CJ27" s="7">
        <f>1000*IFERROR(VLOOKUP($A27&amp;CJ$1,'Short Labels'!$B$1:$N$8042,9,0),0)</f>
        <v>284710</v>
      </c>
      <c r="CK27" s="7">
        <f>1000*IFERROR(VLOOKUP($A27&amp;CK$1,'Short Labels'!$B$1:$N$8042,9,0),0)</f>
        <v>169789</v>
      </c>
      <c r="CL27" s="7">
        <f>1000*IFERROR(VLOOKUP($A27&amp;CL$1,'Short Labels'!$B$1:$N$8042,9,0),0)</f>
        <v>5449</v>
      </c>
      <c r="CM27" s="7">
        <f>1000*IFERROR(VLOOKUP($A27&amp;CM$1,'Short Labels'!$B$1:$N$8042,9,0),0)</f>
        <v>15784</v>
      </c>
      <c r="CN27" s="7">
        <f>1000*IFERROR(VLOOKUP($A27&amp;CN$1,'Short Labels'!$B$1:$N$8042,9,0),0)</f>
        <v>0</v>
      </c>
      <c r="CO27" s="7">
        <f>1000*IFERROR(VLOOKUP($A27&amp;CO$1,'Short Labels'!$B$1:$N$8042,9,0),0)</f>
        <v>10833</v>
      </c>
      <c r="CP27" s="7">
        <f>1000*IFERROR(VLOOKUP($A27&amp;CP$1,'Short Labels'!$B$1:$N$8042,9,0),0)</f>
        <v>4918</v>
      </c>
      <c r="CQ27" s="7">
        <f>1000*IFERROR(VLOOKUP($A27&amp;CQ$1,'Short Labels'!$B$1:$N$8042,9,0),0)</f>
        <v>1573</v>
      </c>
      <c r="CR27" s="7">
        <f>1000*IFERROR(VLOOKUP($A27&amp;CR$1,'Short Labels'!$B$1:$N$8042,9,0),0)</f>
        <v>11140</v>
      </c>
      <c r="CS27" s="7">
        <f>1000*IFERROR(VLOOKUP($A27&amp;CS$1,'Short Labels'!$B$1:$N$8042,9,0),0)</f>
        <v>21221</v>
      </c>
      <c r="CT27" s="7">
        <f>1000*IFERROR(VLOOKUP($A27&amp;CT$1,'Short Labels'!$B$1:$N$8042,9,0),0)</f>
        <v>65063</v>
      </c>
      <c r="CU27" s="7">
        <f>1000*IFERROR(VLOOKUP($A27&amp;CU$1,'Short Labels'!$B$1:$N$8042,9,0),0)</f>
        <v>107285</v>
      </c>
      <c r="CV27" s="7">
        <f>1000*IFERROR(VLOOKUP($A27&amp;CV$1,'Short Labels'!$B$1:$N$8042,9,0),0)</f>
        <v>151344</v>
      </c>
      <c r="CW27" s="7">
        <f>1000*IFERROR(VLOOKUP($A27&amp;CW$1,'Short Labels'!$B$1:$N$8042,9,0),0)</f>
        <v>0</v>
      </c>
      <c r="CX27" s="7">
        <f>1000*IFERROR(VLOOKUP($A27&amp;CX$1,'Short Labels'!$B$1:$N$8042,9,0),0)</f>
        <v>1669</v>
      </c>
      <c r="CY27" s="7">
        <f>1000*IFERROR(VLOOKUP($A27&amp;CY$1,'Short Labels'!$B$1:$N$8042,9,0),0)</f>
        <v>0</v>
      </c>
      <c r="DA27" s="17">
        <f t="shared" si="0"/>
        <v>80</v>
      </c>
    </row>
    <row r="28" spans="1:105" x14ac:dyDescent="0.25">
      <c r="A28" t="s">
        <v>216</v>
      </c>
      <c r="B28">
        <f>VLOOKUP($A28&amp;0,'Short Labels'!$B$1:$N$8042,8,0)</f>
        <v>2020</v>
      </c>
      <c r="C28" s="16">
        <f>1000*IFERROR(VLOOKUP($A28&amp;C$1,'Short Labels'!$B$1:$N$8042,9,0),0)</f>
        <v>26199024</v>
      </c>
      <c r="D28" s="7">
        <f>1000*IFERROR(VLOOKUP($A28&amp;D$1,'Short Labels'!$B$1:$N$8042,9,0),0)</f>
        <v>5159608</v>
      </c>
      <c r="E28" s="7">
        <f>1000*IFERROR(VLOOKUP($A28&amp;E$1,'Short Labels'!$B$1:$N$8042,9,0),0)</f>
        <v>4009.0000000000005</v>
      </c>
      <c r="F28" s="7">
        <f>1000*IFERROR(VLOOKUP($A28&amp;F$1,'Short Labels'!$B$1:$N$8042,9,0),0)</f>
        <v>161233</v>
      </c>
      <c r="G28" s="7">
        <f>1000*IFERROR(VLOOKUP($A28&amp;G$1,'Short Labels'!$B$1:$N$8042,9,0),0)</f>
        <v>0</v>
      </c>
      <c r="H28" s="7">
        <f>1000*IFERROR(VLOOKUP($A28&amp;H$1,'Short Labels'!$B$1:$N$8042,9,0),0)</f>
        <v>0</v>
      </c>
      <c r="I28" s="7">
        <f>1000*IFERROR(VLOOKUP($A28&amp;I$1,'Short Labels'!$B$1:$N$8042,9,0),0)</f>
        <v>8384</v>
      </c>
      <c r="J28" s="7">
        <f>1000*IFERROR(VLOOKUP($A28&amp;J$1,'Short Labels'!$B$1:$N$8042,9,0),0)</f>
        <v>1795</v>
      </c>
      <c r="K28" s="7">
        <f>1000*IFERROR(VLOOKUP($A28&amp;K$1,'Short Labels'!$B$1:$N$8042,9,0),0)</f>
        <v>25714</v>
      </c>
      <c r="L28" s="7">
        <f>1000*IFERROR(VLOOKUP($A28&amp;L$1,'Short Labels'!$B$1:$N$8042,9,0),0)</f>
        <v>4211</v>
      </c>
      <c r="M28" s="7">
        <f>1000*IFERROR(VLOOKUP($A28&amp;M$1,'Short Labels'!$B$1:$N$8042,9,0),0)</f>
        <v>673513</v>
      </c>
      <c r="N28" s="7">
        <f>1000*IFERROR(VLOOKUP($A28&amp;N$1,'Short Labels'!$B$1:$N$8042,9,0),0)</f>
        <v>16260.000000000002</v>
      </c>
      <c r="O28" s="7">
        <f>1000*IFERROR(VLOOKUP($A28&amp;O$1,'Short Labels'!$B$1:$N$8042,9,0),0)</f>
        <v>21469</v>
      </c>
      <c r="P28" s="7">
        <f>1000*IFERROR(VLOOKUP($A28&amp;P$1,'Short Labels'!$B$1:$N$8042,9,0),0)</f>
        <v>203999</v>
      </c>
      <c r="Q28" s="7">
        <f>1000*IFERROR(VLOOKUP($A28&amp;Q$1,'Short Labels'!$B$1:$N$8042,9,0),0)</f>
        <v>426849</v>
      </c>
      <c r="R28" s="7">
        <f>1000*IFERROR(VLOOKUP($A28&amp;R$1,'Short Labels'!$B$1:$N$8042,9,0),0)</f>
        <v>52215</v>
      </c>
      <c r="S28" s="7">
        <f>1000*IFERROR(VLOOKUP($A28&amp;S$1,'Short Labels'!$B$1:$N$8042,9,0),0)</f>
        <v>178977</v>
      </c>
      <c r="T28" s="7">
        <f>1000*IFERROR(VLOOKUP($A28&amp;T$1,'Short Labels'!$B$1:$N$8042,9,0),0)</f>
        <v>68122</v>
      </c>
      <c r="U28" s="7">
        <f>1000*IFERROR(VLOOKUP($A28&amp;U$1,'Short Labels'!$B$1:$N$8042,9,0),0)</f>
        <v>42460</v>
      </c>
      <c r="V28" s="7">
        <f>1000*IFERROR(VLOOKUP($A28&amp;V$1,'Short Labels'!$B$1:$N$8042,9,0),0)</f>
        <v>96384</v>
      </c>
      <c r="W28" s="7">
        <f>1000*IFERROR(VLOOKUP($A28&amp;W$1,'Short Labels'!$B$1:$N$8042,9,0),0)</f>
        <v>104801</v>
      </c>
      <c r="X28" s="7">
        <f>1000*IFERROR(VLOOKUP($A28&amp;X$1,'Short Labels'!$B$1:$N$8042,9,0),0)</f>
        <v>62679</v>
      </c>
      <c r="Y28" s="7">
        <f>1000*IFERROR(VLOOKUP($A28&amp;Y$1,'Short Labels'!$B$1:$N$8042,9,0),0)</f>
        <v>96306</v>
      </c>
      <c r="Z28" s="7">
        <f>1000*IFERROR(VLOOKUP($A28&amp;Z$1,'Short Labels'!$B$1:$N$8042,9,0),0)</f>
        <v>238452</v>
      </c>
      <c r="AA28" s="7">
        <f>1000*IFERROR(VLOOKUP($A28&amp;AA$1,'Short Labels'!$B$1:$N$8042,9,0),0)</f>
        <v>93312</v>
      </c>
      <c r="AB28" s="7">
        <f>1000*IFERROR(VLOOKUP($A28&amp;AB$1,'Short Labels'!$B$1:$N$8042,9,0),0)</f>
        <v>338851</v>
      </c>
      <c r="AC28" s="7">
        <f>1000*IFERROR(VLOOKUP($A28&amp;AC$1,'Short Labels'!$B$1:$N$8042,9,0),0)</f>
        <v>15041</v>
      </c>
      <c r="AD28" s="7">
        <f>1000*IFERROR(VLOOKUP($A28&amp;AD$1,'Short Labels'!$B$1:$N$8042,9,0),0)</f>
        <v>118293</v>
      </c>
      <c r="AE28" s="7">
        <f>1000*IFERROR(VLOOKUP($A28&amp;AE$1,'Short Labels'!$B$1:$N$8042,9,0),0)</f>
        <v>17014</v>
      </c>
      <c r="AF28" s="7">
        <f>1000*IFERROR(VLOOKUP($A28&amp;AF$1,'Short Labels'!$B$1:$N$8042,9,0),0)</f>
        <v>19371</v>
      </c>
      <c r="AG28" s="7">
        <f>1000*IFERROR(VLOOKUP($A28&amp;AG$1,'Short Labels'!$B$1:$N$8042,9,0),0)</f>
        <v>6984</v>
      </c>
      <c r="AH28" s="7">
        <f>1000*IFERROR(VLOOKUP($A28&amp;AH$1,'Short Labels'!$B$1:$N$8042,9,0),0)</f>
        <v>393701</v>
      </c>
      <c r="AI28" s="7">
        <f>1000*IFERROR(VLOOKUP($A28&amp;AI$1,'Short Labels'!$B$1:$N$8042,9,0),0)</f>
        <v>67413</v>
      </c>
      <c r="AJ28" s="7">
        <f>1000*IFERROR(VLOOKUP($A28&amp;AJ$1,'Short Labels'!$B$1:$N$8042,9,0),0)</f>
        <v>57038</v>
      </c>
      <c r="AK28" s="7">
        <f>1000*IFERROR(VLOOKUP($A28&amp;AK$1,'Short Labels'!$B$1:$N$8042,9,0),0)</f>
        <v>0</v>
      </c>
      <c r="AL28" s="7">
        <f>1000*IFERROR(VLOOKUP($A28&amp;AL$1,'Short Labels'!$B$1:$N$8042,9,0),0)</f>
        <v>229836</v>
      </c>
      <c r="AM28" s="7">
        <f>1000*IFERROR(VLOOKUP($A28&amp;AM$1,'Short Labels'!$B$1:$N$8042,9,0),0)</f>
        <v>113162</v>
      </c>
      <c r="AN28" s="7">
        <f>1000*IFERROR(VLOOKUP($A28&amp;AN$1,'Short Labels'!$B$1:$N$8042,9,0),0)</f>
        <v>49315</v>
      </c>
      <c r="AO28" s="7">
        <f>1000*IFERROR(VLOOKUP($A28&amp;AO$1,'Short Labels'!$B$1:$N$8042,9,0),0)</f>
        <v>84978</v>
      </c>
      <c r="AP28" s="7">
        <f>1000*IFERROR(VLOOKUP($A28&amp;AP$1,'Short Labels'!$B$1:$N$8042,9,0),0)</f>
        <v>0</v>
      </c>
      <c r="AQ28" s="7">
        <f>1000*IFERROR(VLOOKUP($A28&amp;AQ$1,'Short Labels'!$B$1:$N$8042,9,0),0)</f>
        <v>0</v>
      </c>
      <c r="AR28" s="7">
        <f>1000*IFERROR(VLOOKUP($A28&amp;AR$1,'Short Labels'!$B$1:$N$8042,9,0),0)</f>
        <v>346509</v>
      </c>
      <c r="AS28" s="7">
        <f>1000*IFERROR(VLOOKUP($A28&amp;AS$1,'Short Labels'!$B$1:$N$8042,9,0),0)</f>
        <v>27061</v>
      </c>
      <c r="AT28" s="7">
        <f>1000*IFERROR(VLOOKUP($A28&amp;AT$1,'Short Labels'!$B$1:$N$8042,9,0),0)</f>
        <v>3144307</v>
      </c>
      <c r="AU28" s="7">
        <f>1000*IFERROR(VLOOKUP($A28&amp;AU$1,'Short Labels'!$B$1:$N$8042,9,0),0)</f>
        <v>0</v>
      </c>
      <c r="AV28" s="7">
        <f>1000*IFERROR(VLOOKUP($A28&amp;AV$1,'Short Labels'!$B$1:$N$8042,9,0),0)</f>
        <v>550703</v>
      </c>
      <c r="AW28" s="7">
        <f>1000*IFERROR(VLOOKUP($A28&amp;AW$1,'Short Labels'!$B$1:$N$8042,9,0),0)</f>
        <v>366166</v>
      </c>
      <c r="AX28" s="7">
        <f>1000*IFERROR(VLOOKUP($A28&amp;AX$1,'Short Labels'!$B$1:$N$8042,9,0),0)</f>
        <v>2876590</v>
      </c>
      <c r="AY28" s="7">
        <f>1000*IFERROR(VLOOKUP($A28&amp;AY$1,'Short Labels'!$B$1:$N$8042,9,0),0)</f>
        <v>0</v>
      </c>
      <c r="AZ28" s="7">
        <f>1000*IFERROR(VLOOKUP($A28&amp;AZ$1,'Short Labels'!$B$1:$N$8042,9,0),0)</f>
        <v>2013656</v>
      </c>
      <c r="BA28" s="7">
        <f>1000*IFERROR(VLOOKUP($A28&amp;BA$1,'Short Labels'!$B$1:$N$8042,9,0),0)</f>
        <v>18255</v>
      </c>
      <c r="BB28" s="7">
        <f>1000*IFERROR(VLOOKUP($A28&amp;BB$1,'Short Labels'!$B$1:$N$8042,9,0),0)</f>
        <v>25548</v>
      </c>
      <c r="BC28" s="7">
        <f>1000*IFERROR(VLOOKUP($A28&amp;BC$1,'Short Labels'!$B$1:$N$8042,9,0),0)</f>
        <v>146053</v>
      </c>
      <c r="BD28" s="7">
        <f>1000*IFERROR(VLOOKUP($A28&amp;BD$1,'Short Labels'!$B$1:$N$8042,9,0),0)</f>
        <v>42984</v>
      </c>
      <c r="BE28" s="7">
        <f>1000*IFERROR(VLOOKUP($A28&amp;BE$1,'Short Labels'!$B$1:$N$8042,9,0),0)</f>
        <v>0</v>
      </c>
      <c r="BF28" s="7">
        <f>1000*IFERROR(VLOOKUP($A28&amp;BF$1,'Short Labels'!$B$1:$N$8042,9,0),0)</f>
        <v>150434</v>
      </c>
      <c r="BG28" s="7">
        <f>1000*IFERROR(VLOOKUP($A28&amp;BG$1,'Short Labels'!$B$1:$N$8042,9,0),0)</f>
        <v>635971</v>
      </c>
      <c r="BH28" s="7">
        <f>1000*IFERROR(VLOOKUP($A28&amp;BH$1,'Short Labels'!$B$1:$N$8042,9,0),0)</f>
        <v>0</v>
      </c>
      <c r="BI28" s="7">
        <f>1000*IFERROR(VLOOKUP($A28&amp;BI$1,'Short Labels'!$B$1:$N$8042,9,0),0)</f>
        <v>22700</v>
      </c>
      <c r="BJ28" s="7">
        <f>1000*IFERROR(VLOOKUP($A28&amp;BJ$1,'Short Labels'!$B$1:$N$8042,9,0),0)</f>
        <v>7156</v>
      </c>
      <c r="BK28" s="7">
        <f>1000*IFERROR(VLOOKUP($A28&amp;BK$1,'Short Labels'!$B$1:$N$8042,9,0),0)</f>
        <v>4241</v>
      </c>
      <c r="BL28" s="7">
        <f>1000*IFERROR(VLOOKUP($A28&amp;BL$1,'Short Labels'!$B$1:$N$8042,9,0),0)</f>
        <v>109903</v>
      </c>
      <c r="BM28" s="7">
        <f>1000*IFERROR(VLOOKUP($A28&amp;BM$1,'Short Labels'!$B$1:$N$8042,9,0),0)</f>
        <v>25440</v>
      </c>
      <c r="BN28" s="7">
        <f>1000*IFERROR(VLOOKUP($A28&amp;BN$1,'Short Labels'!$B$1:$N$8042,9,0),0)</f>
        <v>17900</v>
      </c>
      <c r="BO28" s="7">
        <f>1000*IFERROR(VLOOKUP($A28&amp;BO$1,'Short Labels'!$B$1:$N$8042,9,0),0)</f>
        <v>106582</v>
      </c>
      <c r="BP28" s="7">
        <f>1000*IFERROR(VLOOKUP($A28&amp;BP$1,'Short Labels'!$B$1:$N$8042,9,0),0)</f>
        <v>40330</v>
      </c>
      <c r="BQ28" s="7">
        <f>1000*IFERROR(VLOOKUP($A28&amp;BQ$1,'Short Labels'!$B$1:$N$8042,9,0),0)</f>
        <v>12836</v>
      </c>
      <c r="BR28" s="7">
        <f>1000*IFERROR(VLOOKUP($A28&amp;BR$1,'Short Labels'!$B$1:$N$8042,9,0),0)</f>
        <v>0</v>
      </c>
      <c r="BS28" s="7">
        <f>1000*IFERROR(VLOOKUP($A28&amp;BS$1,'Short Labels'!$B$1:$N$8042,9,0),0)</f>
        <v>50196</v>
      </c>
      <c r="BT28" s="7">
        <f>1000*IFERROR(VLOOKUP($A28&amp;BT$1,'Short Labels'!$B$1:$N$8042,9,0),0)</f>
        <v>247568</v>
      </c>
      <c r="BU28" s="7">
        <f>1000*IFERROR(VLOOKUP($A28&amp;BU$1,'Short Labels'!$B$1:$N$8042,9,0),0)</f>
        <v>40479</v>
      </c>
      <c r="BV28" s="7">
        <f>1000*IFERROR(VLOOKUP($A28&amp;BV$1,'Short Labels'!$B$1:$N$8042,9,0),0)</f>
        <v>82237</v>
      </c>
      <c r="BW28" s="7">
        <f>1000*IFERROR(VLOOKUP($A28&amp;BW$1,'Short Labels'!$B$1:$N$8042,9,0),0)</f>
        <v>22118</v>
      </c>
      <c r="BX28" s="7">
        <f>1000*IFERROR(VLOOKUP($A28&amp;BX$1,'Short Labels'!$B$1:$N$8042,9,0),0)</f>
        <v>48021</v>
      </c>
      <c r="BY28" s="7">
        <f>1000*IFERROR(VLOOKUP($A28&amp;BY$1,'Short Labels'!$B$1:$N$8042,9,0),0)</f>
        <v>34313</v>
      </c>
      <c r="BZ28" s="7">
        <f>1000*IFERROR(VLOOKUP($A28&amp;BZ$1,'Short Labels'!$B$1:$N$8042,9,0),0)</f>
        <v>14671</v>
      </c>
      <c r="CA28" s="7">
        <f>1000*IFERROR(VLOOKUP($A28&amp;CA$1,'Short Labels'!$B$1:$N$8042,9,0),0)</f>
        <v>0</v>
      </c>
      <c r="CB28" s="7">
        <f>1000*IFERROR(VLOOKUP($A28&amp;CB$1,'Short Labels'!$B$1:$N$8042,9,0),0)</f>
        <v>41845</v>
      </c>
      <c r="CC28" s="7">
        <f>1000*IFERROR(VLOOKUP($A28&amp;CC$1,'Short Labels'!$B$1:$N$8042,9,0),0)</f>
        <v>10353</v>
      </c>
      <c r="CD28" s="7">
        <f>1000*IFERROR(VLOOKUP($A28&amp;CD$1,'Short Labels'!$B$1:$N$8042,9,0),0)</f>
        <v>60553</v>
      </c>
      <c r="CE28" s="7">
        <f>1000*IFERROR(VLOOKUP($A28&amp;CE$1,'Short Labels'!$B$1:$N$8042,9,0),0)</f>
        <v>17975</v>
      </c>
      <c r="CF28" s="7">
        <f>1000*IFERROR(VLOOKUP($A28&amp;CF$1,'Short Labels'!$B$1:$N$8042,9,0),0)</f>
        <v>69641</v>
      </c>
      <c r="CG28" s="7">
        <f>1000*IFERROR(VLOOKUP($A28&amp;CG$1,'Short Labels'!$B$1:$N$8042,9,0),0)</f>
        <v>21545</v>
      </c>
      <c r="CH28" s="7">
        <f>1000*IFERROR(VLOOKUP($A28&amp;CH$1,'Short Labels'!$B$1:$N$8042,9,0),0)</f>
        <v>0</v>
      </c>
      <c r="CI28" s="7">
        <f>1000*IFERROR(VLOOKUP($A28&amp;CI$1,'Short Labels'!$B$1:$N$8042,9,0),0)</f>
        <v>1541494</v>
      </c>
      <c r="CJ28" s="7">
        <f>1000*IFERROR(VLOOKUP($A28&amp;CJ$1,'Short Labels'!$B$1:$N$8042,9,0),0)</f>
        <v>2023664</v>
      </c>
      <c r="CK28" s="7">
        <f>1000*IFERROR(VLOOKUP($A28&amp;CK$1,'Short Labels'!$B$1:$N$8042,9,0),0)</f>
        <v>848187</v>
      </c>
      <c r="CL28" s="7">
        <f>1000*IFERROR(VLOOKUP($A28&amp;CL$1,'Short Labels'!$B$1:$N$8042,9,0),0)</f>
        <v>6818</v>
      </c>
      <c r="CM28" s="7">
        <f>1000*IFERROR(VLOOKUP($A28&amp;CM$1,'Short Labels'!$B$1:$N$8042,9,0),0)</f>
        <v>63344</v>
      </c>
      <c r="CN28" s="7">
        <f>1000*IFERROR(VLOOKUP($A28&amp;CN$1,'Short Labels'!$B$1:$N$8042,9,0),0)</f>
        <v>0</v>
      </c>
      <c r="CO28" s="7">
        <f>1000*IFERROR(VLOOKUP($A28&amp;CO$1,'Short Labels'!$B$1:$N$8042,9,0),0)</f>
        <v>7689</v>
      </c>
      <c r="CP28" s="7">
        <f>1000*IFERROR(VLOOKUP($A28&amp;CP$1,'Short Labels'!$B$1:$N$8042,9,0),0)</f>
        <v>13288</v>
      </c>
      <c r="CQ28" s="7">
        <f>1000*IFERROR(VLOOKUP($A28&amp;CQ$1,'Short Labels'!$B$1:$N$8042,9,0),0)</f>
        <v>0</v>
      </c>
      <c r="CR28" s="7">
        <f>1000*IFERROR(VLOOKUP($A28&amp;CR$1,'Short Labels'!$B$1:$N$8042,9,0),0)</f>
        <v>94923</v>
      </c>
      <c r="CS28" s="7">
        <f>1000*IFERROR(VLOOKUP($A28&amp;CS$1,'Short Labels'!$B$1:$N$8042,9,0),0)</f>
        <v>241210</v>
      </c>
      <c r="CT28" s="7">
        <f>1000*IFERROR(VLOOKUP($A28&amp;CT$1,'Short Labels'!$B$1:$N$8042,9,0),0)</f>
        <v>139738</v>
      </c>
      <c r="CU28" s="7">
        <f>1000*IFERROR(VLOOKUP($A28&amp;CU$1,'Short Labels'!$B$1:$N$8042,9,0),0)</f>
        <v>262615</v>
      </c>
      <c r="CV28" s="7">
        <f>1000*IFERROR(VLOOKUP($A28&amp;CV$1,'Short Labels'!$B$1:$N$8042,9,0),0)</f>
        <v>165310</v>
      </c>
      <c r="CW28" s="7">
        <f>1000*IFERROR(VLOOKUP($A28&amp;CW$1,'Short Labels'!$B$1:$N$8042,9,0),0)</f>
        <v>12921</v>
      </c>
      <c r="CX28" s="7">
        <f>1000*IFERROR(VLOOKUP($A28&amp;CX$1,'Short Labels'!$B$1:$N$8042,9,0),0)</f>
        <v>2108</v>
      </c>
      <c r="CY28" s="7">
        <f>1000*IFERROR(VLOOKUP($A28&amp;CY$1,'Short Labels'!$B$1:$N$8042,9,0),0)</f>
        <v>70083</v>
      </c>
      <c r="DA28" s="17">
        <f t="shared" si="0"/>
        <v>86</v>
      </c>
    </row>
    <row r="29" spans="1:105" x14ac:dyDescent="0.25">
      <c r="A29" t="s">
        <v>218</v>
      </c>
      <c r="B29">
        <f>VLOOKUP($A29&amp;0,'Short Labels'!$B$1:$N$8042,8,0)</f>
        <v>2013</v>
      </c>
      <c r="C29" s="16">
        <f>1000*IFERROR(VLOOKUP($A29&amp;C$1,'Short Labels'!$B$1:$N$8042,9,0),0)</f>
        <v>35497999</v>
      </c>
      <c r="D29" s="7">
        <f>1000*IFERROR(VLOOKUP($A29&amp;D$1,'Short Labels'!$B$1:$N$8042,9,0),0)</f>
        <v>25031931</v>
      </c>
      <c r="E29" s="7">
        <f>1000*IFERROR(VLOOKUP($A29&amp;E$1,'Short Labels'!$B$1:$N$8042,9,0),0)</f>
        <v>178251</v>
      </c>
      <c r="F29" s="7">
        <f>1000*IFERROR(VLOOKUP($A29&amp;F$1,'Short Labels'!$B$1:$N$8042,9,0),0)</f>
        <v>5339</v>
      </c>
      <c r="G29" s="7">
        <f>1000*IFERROR(VLOOKUP($A29&amp;G$1,'Short Labels'!$B$1:$N$8042,9,0),0)</f>
        <v>0</v>
      </c>
      <c r="H29" s="7">
        <f>1000*IFERROR(VLOOKUP($A29&amp;H$1,'Short Labels'!$B$1:$N$8042,9,0),0)</f>
        <v>8303</v>
      </c>
      <c r="I29" s="7">
        <f>1000*IFERROR(VLOOKUP($A29&amp;I$1,'Short Labels'!$B$1:$N$8042,9,0),0)</f>
        <v>5002</v>
      </c>
      <c r="J29" s="7">
        <f>1000*IFERROR(VLOOKUP($A29&amp;J$1,'Short Labels'!$B$1:$N$8042,9,0),0)</f>
        <v>30793</v>
      </c>
      <c r="K29" s="7">
        <f>1000*IFERROR(VLOOKUP($A29&amp;K$1,'Short Labels'!$B$1:$N$8042,9,0),0)</f>
        <v>107409</v>
      </c>
      <c r="L29" s="7">
        <f>1000*IFERROR(VLOOKUP($A29&amp;L$1,'Short Labels'!$B$1:$N$8042,9,0),0)</f>
        <v>16429</v>
      </c>
      <c r="M29" s="7">
        <f>1000*IFERROR(VLOOKUP($A29&amp;M$1,'Short Labels'!$B$1:$N$8042,9,0),0)</f>
        <v>184280</v>
      </c>
      <c r="N29" s="7">
        <f>1000*IFERROR(VLOOKUP($A29&amp;N$1,'Short Labels'!$B$1:$N$8042,9,0),0)</f>
        <v>90143</v>
      </c>
      <c r="O29" s="7">
        <f>1000*IFERROR(VLOOKUP($A29&amp;O$1,'Short Labels'!$B$1:$N$8042,9,0),0)</f>
        <v>13265</v>
      </c>
      <c r="P29" s="7">
        <f>1000*IFERROR(VLOOKUP($A29&amp;P$1,'Short Labels'!$B$1:$N$8042,9,0),0)</f>
        <v>95391</v>
      </c>
      <c r="Q29" s="7">
        <f>1000*IFERROR(VLOOKUP($A29&amp;Q$1,'Short Labels'!$B$1:$N$8042,9,0),0)</f>
        <v>39259</v>
      </c>
      <c r="R29" s="7">
        <f>1000*IFERROR(VLOOKUP($A29&amp;R$1,'Short Labels'!$B$1:$N$8042,9,0),0)</f>
        <v>42767</v>
      </c>
      <c r="S29" s="7">
        <f>1000*IFERROR(VLOOKUP($A29&amp;S$1,'Short Labels'!$B$1:$N$8042,9,0),0)</f>
        <v>60159</v>
      </c>
      <c r="T29" s="7">
        <f>1000*IFERROR(VLOOKUP($A29&amp;T$1,'Short Labels'!$B$1:$N$8042,9,0),0)</f>
        <v>43990</v>
      </c>
      <c r="U29" s="7">
        <f>1000*IFERROR(VLOOKUP($A29&amp;U$1,'Short Labels'!$B$1:$N$8042,9,0),0)</f>
        <v>32515</v>
      </c>
      <c r="V29" s="7">
        <f>1000*IFERROR(VLOOKUP($A29&amp;V$1,'Short Labels'!$B$1:$N$8042,9,0),0)</f>
        <v>27465</v>
      </c>
      <c r="W29" s="7">
        <f>1000*IFERROR(VLOOKUP($A29&amp;W$1,'Short Labels'!$B$1:$N$8042,9,0),0)</f>
        <v>102623</v>
      </c>
      <c r="X29" s="7">
        <f>1000*IFERROR(VLOOKUP($A29&amp;X$1,'Short Labels'!$B$1:$N$8042,9,0),0)</f>
        <v>13291</v>
      </c>
      <c r="Y29" s="7">
        <f>1000*IFERROR(VLOOKUP($A29&amp;Y$1,'Short Labels'!$B$1:$N$8042,9,0),0)</f>
        <v>41321</v>
      </c>
      <c r="Z29" s="7">
        <f>1000*IFERROR(VLOOKUP($A29&amp;Z$1,'Short Labels'!$B$1:$N$8042,9,0),0)</f>
        <v>98818</v>
      </c>
      <c r="AA29" s="7">
        <f>1000*IFERROR(VLOOKUP($A29&amp;AA$1,'Short Labels'!$B$1:$N$8042,9,0),0)</f>
        <v>51750</v>
      </c>
      <c r="AB29" s="7">
        <f>1000*IFERROR(VLOOKUP($A29&amp;AB$1,'Short Labels'!$B$1:$N$8042,9,0),0)</f>
        <v>101349</v>
      </c>
      <c r="AC29" s="7">
        <f>1000*IFERROR(VLOOKUP($A29&amp;AC$1,'Short Labels'!$B$1:$N$8042,9,0),0)</f>
        <v>122504</v>
      </c>
      <c r="AD29" s="7">
        <f>1000*IFERROR(VLOOKUP($A29&amp;AD$1,'Short Labels'!$B$1:$N$8042,9,0),0)</f>
        <v>101315</v>
      </c>
      <c r="AE29" s="7">
        <f>1000*IFERROR(VLOOKUP($A29&amp;AE$1,'Short Labels'!$B$1:$N$8042,9,0),0)</f>
        <v>224785</v>
      </c>
      <c r="AF29" s="7">
        <f>1000*IFERROR(VLOOKUP($A29&amp;AF$1,'Short Labels'!$B$1:$N$8042,9,0),0)</f>
        <v>37705</v>
      </c>
      <c r="AG29" s="7">
        <f>1000*IFERROR(VLOOKUP($A29&amp;AG$1,'Short Labels'!$B$1:$N$8042,9,0),0)</f>
        <v>105603</v>
      </c>
      <c r="AH29" s="7">
        <f>1000*IFERROR(VLOOKUP($A29&amp;AH$1,'Short Labels'!$B$1:$N$8042,9,0),0)</f>
        <v>16837</v>
      </c>
      <c r="AI29" s="7">
        <f>1000*IFERROR(VLOOKUP($A29&amp;AI$1,'Short Labels'!$B$1:$N$8042,9,0),0)</f>
        <v>86098</v>
      </c>
      <c r="AJ29" s="7">
        <f>1000*IFERROR(VLOOKUP($A29&amp;AJ$1,'Short Labels'!$B$1:$N$8042,9,0),0)</f>
        <v>83709</v>
      </c>
      <c r="AK29" s="7">
        <f>1000*IFERROR(VLOOKUP($A29&amp;AK$1,'Short Labels'!$B$1:$N$8042,9,0),0)</f>
        <v>0</v>
      </c>
      <c r="AL29" s="7">
        <f>1000*IFERROR(VLOOKUP($A29&amp;AL$1,'Short Labels'!$B$1:$N$8042,9,0),0)</f>
        <v>27183</v>
      </c>
      <c r="AM29" s="7">
        <f>1000*IFERROR(VLOOKUP($A29&amp;AM$1,'Short Labels'!$B$1:$N$8042,9,0),0)</f>
        <v>147049</v>
      </c>
      <c r="AN29" s="7">
        <f>1000*IFERROR(VLOOKUP($A29&amp;AN$1,'Short Labels'!$B$1:$N$8042,9,0),0)</f>
        <v>2772</v>
      </c>
      <c r="AO29" s="7">
        <f>1000*IFERROR(VLOOKUP($A29&amp;AO$1,'Short Labels'!$B$1:$N$8042,9,0),0)</f>
        <v>9552</v>
      </c>
      <c r="AP29" s="7">
        <f>1000*IFERROR(VLOOKUP($A29&amp;AP$1,'Short Labels'!$B$1:$N$8042,9,0),0)</f>
        <v>2001.9999999999998</v>
      </c>
      <c r="AQ29" s="7">
        <f>1000*IFERROR(VLOOKUP($A29&amp;AQ$1,'Short Labels'!$B$1:$N$8042,9,0),0)</f>
        <v>0</v>
      </c>
      <c r="AR29" s="7">
        <f>1000*IFERROR(VLOOKUP($A29&amp;AR$1,'Short Labels'!$B$1:$N$8042,9,0),0)</f>
        <v>72806</v>
      </c>
      <c r="AS29" s="7">
        <f>1000*IFERROR(VLOOKUP($A29&amp;AS$1,'Short Labels'!$B$1:$N$8042,9,0),0)</f>
        <v>243019</v>
      </c>
      <c r="AT29" s="7">
        <f>1000*IFERROR(VLOOKUP($A29&amp;AT$1,'Short Labels'!$B$1:$N$8042,9,0),0)</f>
        <v>495598</v>
      </c>
      <c r="AU29" s="7">
        <f>1000*IFERROR(VLOOKUP($A29&amp;AU$1,'Short Labels'!$B$1:$N$8042,9,0),0)</f>
        <v>0</v>
      </c>
      <c r="AV29" s="7">
        <f>1000*IFERROR(VLOOKUP($A29&amp;AV$1,'Short Labels'!$B$1:$N$8042,9,0),0)</f>
        <v>35927</v>
      </c>
      <c r="AW29" s="7">
        <f>1000*IFERROR(VLOOKUP($A29&amp;AW$1,'Short Labels'!$B$1:$N$8042,9,0),0)</f>
        <v>236650</v>
      </c>
      <c r="AX29" s="7">
        <f>1000*IFERROR(VLOOKUP($A29&amp;AX$1,'Short Labels'!$B$1:$N$8042,9,0),0)</f>
        <v>1926548</v>
      </c>
      <c r="AY29" s="7">
        <f>1000*IFERROR(VLOOKUP($A29&amp;AY$1,'Short Labels'!$B$1:$N$8042,9,0),0)</f>
        <v>0</v>
      </c>
      <c r="AZ29" s="7">
        <f>1000*IFERROR(VLOOKUP($A29&amp;AZ$1,'Short Labels'!$B$1:$N$8042,9,0),0)</f>
        <v>212207</v>
      </c>
      <c r="BA29" s="7">
        <f>1000*IFERROR(VLOOKUP($A29&amp;BA$1,'Short Labels'!$B$1:$N$8042,9,0),0)</f>
        <v>6812</v>
      </c>
      <c r="BB29" s="7">
        <f>1000*IFERROR(VLOOKUP($A29&amp;BB$1,'Short Labels'!$B$1:$N$8042,9,0),0)</f>
        <v>8424</v>
      </c>
      <c r="BC29" s="7">
        <f>1000*IFERROR(VLOOKUP($A29&amp;BC$1,'Short Labels'!$B$1:$N$8042,9,0),0)</f>
        <v>108714</v>
      </c>
      <c r="BD29" s="7">
        <f>1000*IFERROR(VLOOKUP($A29&amp;BD$1,'Short Labels'!$B$1:$N$8042,9,0),0)</f>
        <v>2886</v>
      </c>
      <c r="BE29" s="7">
        <f>1000*IFERROR(VLOOKUP($A29&amp;BE$1,'Short Labels'!$B$1:$N$8042,9,0),0)</f>
        <v>0</v>
      </c>
      <c r="BF29" s="7">
        <f>1000*IFERROR(VLOOKUP($A29&amp;BF$1,'Short Labels'!$B$1:$N$8042,9,0),0)</f>
        <v>27322</v>
      </c>
      <c r="BG29" s="7">
        <f>1000*IFERROR(VLOOKUP($A29&amp;BG$1,'Short Labels'!$B$1:$N$8042,9,0),0)</f>
        <v>422345</v>
      </c>
      <c r="BH29" s="7">
        <f>1000*IFERROR(VLOOKUP($A29&amp;BH$1,'Short Labels'!$B$1:$N$8042,9,0),0)</f>
        <v>0</v>
      </c>
      <c r="BI29" s="7">
        <f>1000*IFERROR(VLOOKUP($A29&amp;BI$1,'Short Labels'!$B$1:$N$8042,9,0),0)</f>
        <v>9699</v>
      </c>
      <c r="BJ29" s="7">
        <f>1000*IFERROR(VLOOKUP($A29&amp;BJ$1,'Short Labels'!$B$1:$N$8042,9,0),0)</f>
        <v>3811</v>
      </c>
      <c r="BK29" s="7">
        <f>1000*IFERROR(VLOOKUP($A29&amp;BK$1,'Short Labels'!$B$1:$N$8042,9,0),0)</f>
        <v>2288</v>
      </c>
      <c r="BL29" s="7">
        <f>1000*IFERROR(VLOOKUP($A29&amp;BL$1,'Short Labels'!$B$1:$N$8042,9,0),0)</f>
        <v>19187</v>
      </c>
      <c r="BM29" s="7">
        <f>1000*IFERROR(VLOOKUP($A29&amp;BM$1,'Short Labels'!$B$1:$N$8042,9,0),0)</f>
        <v>7839</v>
      </c>
      <c r="BN29" s="7">
        <f>1000*IFERROR(VLOOKUP($A29&amp;BN$1,'Short Labels'!$B$1:$N$8042,9,0),0)</f>
        <v>16861</v>
      </c>
      <c r="BO29" s="7">
        <f>1000*IFERROR(VLOOKUP($A29&amp;BO$1,'Short Labels'!$B$1:$N$8042,9,0),0)</f>
        <v>108582</v>
      </c>
      <c r="BP29" s="7">
        <f>1000*IFERROR(VLOOKUP($A29&amp;BP$1,'Short Labels'!$B$1:$N$8042,9,0),0)</f>
        <v>4175</v>
      </c>
      <c r="BQ29" s="7">
        <f>1000*IFERROR(VLOOKUP($A29&amp;BQ$1,'Short Labels'!$B$1:$N$8042,9,0),0)</f>
        <v>20934</v>
      </c>
      <c r="BR29" s="7">
        <f>1000*IFERROR(VLOOKUP($A29&amp;BR$1,'Short Labels'!$B$1:$N$8042,9,0),0)</f>
        <v>0</v>
      </c>
      <c r="BS29" s="7">
        <f>1000*IFERROR(VLOOKUP($A29&amp;BS$1,'Short Labels'!$B$1:$N$8042,9,0),0)</f>
        <v>2212</v>
      </c>
      <c r="BT29" s="7">
        <f>1000*IFERROR(VLOOKUP($A29&amp;BT$1,'Short Labels'!$B$1:$N$8042,9,0),0)</f>
        <v>66337</v>
      </c>
      <c r="BU29" s="7">
        <f>1000*IFERROR(VLOOKUP($A29&amp;BU$1,'Short Labels'!$B$1:$N$8042,9,0),0)</f>
        <v>17478</v>
      </c>
      <c r="BV29" s="7">
        <f>1000*IFERROR(VLOOKUP($A29&amp;BV$1,'Short Labels'!$B$1:$N$8042,9,0),0)</f>
        <v>1745</v>
      </c>
      <c r="BW29" s="7">
        <f>1000*IFERROR(VLOOKUP($A29&amp;BW$1,'Short Labels'!$B$1:$N$8042,9,0),0)</f>
        <v>13939</v>
      </c>
      <c r="BX29" s="7">
        <f>1000*IFERROR(VLOOKUP($A29&amp;BX$1,'Short Labels'!$B$1:$N$8042,9,0),0)</f>
        <v>4681</v>
      </c>
      <c r="BY29" s="7">
        <f>1000*IFERROR(VLOOKUP($A29&amp;BY$1,'Short Labels'!$B$1:$N$8042,9,0),0)</f>
        <v>15917</v>
      </c>
      <c r="BZ29" s="7">
        <f>1000*IFERROR(VLOOKUP($A29&amp;BZ$1,'Short Labels'!$B$1:$N$8042,9,0),0)</f>
        <v>19847</v>
      </c>
      <c r="CA29" s="7">
        <f>1000*IFERROR(VLOOKUP($A29&amp;CA$1,'Short Labels'!$B$1:$N$8042,9,0),0)</f>
        <v>0</v>
      </c>
      <c r="CB29" s="7">
        <f>1000*IFERROR(VLOOKUP($A29&amp;CB$1,'Short Labels'!$B$1:$N$8042,9,0),0)</f>
        <v>4354</v>
      </c>
      <c r="CC29" s="7">
        <f>1000*IFERROR(VLOOKUP($A29&amp;CC$1,'Short Labels'!$B$1:$N$8042,9,0),0)</f>
        <v>24028</v>
      </c>
      <c r="CD29" s="7">
        <f>1000*IFERROR(VLOOKUP($A29&amp;CD$1,'Short Labels'!$B$1:$N$8042,9,0),0)</f>
        <v>6234</v>
      </c>
      <c r="CE29" s="7">
        <f>1000*IFERROR(VLOOKUP($A29&amp;CE$1,'Short Labels'!$B$1:$N$8042,9,0),0)</f>
        <v>13419</v>
      </c>
      <c r="CF29" s="7">
        <f>1000*IFERROR(VLOOKUP($A29&amp;CF$1,'Short Labels'!$B$1:$N$8042,9,0),0)</f>
        <v>20311</v>
      </c>
      <c r="CG29" s="7">
        <f>1000*IFERROR(VLOOKUP($A29&amp;CG$1,'Short Labels'!$B$1:$N$8042,9,0),0)</f>
        <v>73346</v>
      </c>
      <c r="CH29" s="7">
        <f>1000*IFERROR(VLOOKUP($A29&amp;CH$1,'Short Labels'!$B$1:$N$8042,9,0),0)</f>
        <v>0</v>
      </c>
      <c r="CI29" s="7">
        <f>1000*IFERROR(VLOOKUP($A29&amp;CI$1,'Short Labels'!$B$1:$N$8042,9,0),0)</f>
        <v>287367</v>
      </c>
      <c r="CJ29" s="7">
        <f>1000*IFERROR(VLOOKUP($A29&amp;CJ$1,'Short Labels'!$B$1:$N$8042,9,0),0)</f>
        <v>681918</v>
      </c>
      <c r="CK29" s="7">
        <f>1000*IFERROR(VLOOKUP($A29&amp;CK$1,'Short Labels'!$B$1:$N$8042,9,0),0)</f>
        <v>205934</v>
      </c>
      <c r="CL29" s="7">
        <f>1000*IFERROR(VLOOKUP($A29&amp;CL$1,'Short Labels'!$B$1:$N$8042,9,0),0)</f>
        <v>26510</v>
      </c>
      <c r="CM29" s="7">
        <f>1000*IFERROR(VLOOKUP($A29&amp;CM$1,'Short Labels'!$B$1:$N$8042,9,0),0)</f>
        <v>6813</v>
      </c>
      <c r="CN29" s="7">
        <f>1000*IFERROR(VLOOKUP($A29&amp;CN$1,'Short Labels'!$B$1:$N$8042,9,0),0)</f>
        <v>0</v>
      </c>
      <c r="CO29" s="7">
        <f>1000*IFERROR(VLOOKUP($A29&amp;CO$1,'Short Labels'!$B$1:$N$8042,9,0),0)</f>
        <v>3536</v>
      </c>
      <c r="CP29" s="7">
        <f>1000*IFERROR(VLOOKUP($A29&amp;CP$1,'Short Labels'!$B$1:$N$8042,9,0),0)</f>
        <v>8194</v>
      </c>
      <c r="CQ29" s="7">
        <f>1000*IFERROR(VLOOKUP($A29&amp;CQ$1,'Short Labels'!$B$1:$N$8042,9,0),0)</f>
        <v>6320</v>
      </c>
      <c r="CR29" s="7">
        <f>1000*IFERROR(VLOOKUP($A29&amp;CR$1,'Short Labels'!$B$1:$N$8042,9,0),0)</f>
        <v>21409</v>
      </c>
      <c r="CS29" s="7">
        <f>1000*IFERROR(VLOOKUP($A29&amp;CS$1,'Short Labels'!$B$1:$N$8042,9,0),0)</f>
        <v>112908</v>
      </c>
      <c r="CT29" s="7">
        <f>1000*IFERROR(VLOOKUP($A29&amp;CT$1,'Short Labels'!$B$1:$N$8042,9,0),0)</f>
        <v>32362.000000000004</v>
      </c>
      <c r="CU29" s="7">
        <f>1000*IFERROR(VLOOKUP($A29&amp;CU$1,'Short Labels'!$B$1:$N$8042,9,0),0)</f>
        <v>285828</v>
      </c>
      <c r="CV29" s="7">
        <f>1000*IFERROR(VLOOKUP($A29&amp;CV$1,'Short Labels'!$B$1:$N$8042,9,0),0)</f>
        <v>805173</v>
      </c>
      <c r="CW29" s="7">
        <f>1000*IFERROR(VLOOKUP($A29&amp;CW$1,'Short Labels'!$B$1:$N$8042,9,0),0)</f>
        <v>1326306</v>
      </c>
      <c r="CX29" s="7">
        <f>1000*IFERROR(VLOOKUP($A29&amp;CX$1,'Short Labels'!$B$1:$N$8042,9,0),0)</f>
        <v>21990</v>
      </c>
      <c r="CY29" s="7">
        <f>1000*IFERROR(VLOOKUP($A29&amp;CY$1,'Short Labels'!$B$1:$N$8042,9,0),0)</f>
        <v>0</v>
      </c>
      <c r="DA29" s="17">
        <f t="shared" si="0"/>
        <v>88</v>
      </c>
    </row>
    <row r="30" spans="1:105" x14ac:dyDescent="0.25">
      <c r="A30" t="s">
        <v>220</v>
      </c>
      <c r="B30">
        <f>VLOOKUP($A30&amp;0,'Short Labels'!$B$1:$N$8042,8,0)</f>
        <v>2016</v>
      </c>
      <c r="C30" s="16">
        <f>1000*IFERROR(VLOOKUP($A30&amp;C$1,'Short Labels'!$B$1:$N$8042,9,0),0)</f>
        <v>327065</v>
      </c>
      <c r="D30" s="7">
        <f>1000*IFERROR(VLOOKUP($A30&amp;D$1,'Short Labels'!$B$1:$N$8042,9,0),0)</f>
        <v>90242</v>
      </c>
      <c r="E30" s="7">
        <f>1000*IFERROR(VLOOKUP($A30&amp;E$1,'Short Labels'!$B$1:$N$8042,9,0),0)</f>
        <v>1799</v>
      </c>
      <c r="F30" s="7">
        <f>1000*IFERROR(VLOOKUP($A30&amp;F$1,'Short Labels'!$B$1:$N$8042,9,0),0)</f>
        <v>8058</v>
      </c>
      <c r="G30" s="7">
        <f>1000*IFERROR(VLOOKUP($A30&amp;G$1,'Short Labels'!$B$1:$N$8042,9,0),0)</f>
        <v>0</v>
      </c>
      <c r="H30" s="7">
        <f>1000*IFERROR(VLOOKUP($A30&amp;H$1,'Short Labels'!$B$1:$N$8042,9,0),0)</f>
        <v>494</v>
      </c>
      <c r="I30" s="7">
        <f>1000*IFERROR(VLOOKUP($A30&amp;I$1,'Short Labels'!$B$1:$N$8042,9,0),0)</f>
        <v>0</v>
      </c>
      <c r="J30" s="7">
        <f>1000*IFERROR(VLOOKUP($A30&amp;J$1,'Short Labels'!$B$1:$N$8042,9,0),0)</f>
        <v>1183</v>
      </c>
      <c r="K30" s="7">
        <f>1000*IFERROR(VLOOKUP($A30&amp;K$1,'Short Labels'!$B$1:$N$8042,9,0),0)</f>
        <v>0</v>
      </c>
      <c r="L30" s="7">
        <f>1000*IFERROR(VLOOKUP($A30&amp;L$1,'Short Labels'!$B$1:$N$8042,9,0),0)</f>
        <v>0</v>
      </c>
      <c r="M30" s="7">
        <f>1000*IFERROR(VLOOKUP($A30&amp;M$1,'Short Labels'!$B$1:$N$8042,9,0),0)</f>
        <v>5986</v>
      </c>
      <c r="N30" s="7">
        <f>1000*IFERROR(VLOOKUP($A30&amp;N$1,'Short Labels'!$B$1:$N$8042,9,0),0)</f>
        <v>186</v>
      </c>
      <c r="O30" s="7">
        <f>1000*IFERROR(VLOOKUP($A30&amp;O$1,'Short Labels'!$B$1:$N$8042,9,0),0)</f>
        <v>0</v>
      </c>
      <c r="P30" s="7">
        <f>1000*IFERROR(VLOOKUP($A30&amp;P$1,'Short Labels'!$B$1:$N$8042,9,0),0)</f>
        <v>826</v>
      </c>
      <c r="Q30" s="7">
        <f>1000*IFERROR(VLOOKUP($A30&amp;Q$1,'Short Labels'!$B$1:$N$8042,9,0),0)</f>
        <v>5211</v>
      </c>
      <c r="R30" s="7">
        <f>1000*IFERROR(VLOOKUP($A30&amp;R$1,'Short Labels'!$B$1:$N$8042,9,0),0)</f>
        <v>0</v>
      </c>
      <c r="S30" s="7">
        <f>1000*IFERROR(VLOOKUP($A30&amp;S$1,'Short Labels'!$B$1:$N$8042,9,0),0)</f>
        <v>0</v>
      </c>
      <c r="T30" s="7">
        <f>1000*IFERROR(VLOOKUP($A30&amp;T$1,'Short Labels'!$B$1:$N$8042,9,0),0)</f>
        <v>0</v>
      </c>
      <c r="U30" s="7">
        <f>1000*IFERROR(VLOOKUP($A30&amp;U$1,'Short Labels'!$B$1:$N$8042,9,0),0)</f>
        <v>735</v>
      </c>
      <c r="V30" s="7">
        <f>1000*IFERROR(VLOOKUP($A30&amp;V$1,'Short Labels'!$B$1:$N$8042,9,0),0)</f>
        <v>0</v>
      </c>
      <c r="W30" s="7">
        <f>1000*IFERROR(VLOOKUP($A30&amp;W$1,'Short Labels'!$B$1:$N$8042,9,0),0)</f>
        <v>259</v>
      </c>
      <c r="X30" s="7">
        <f>1000*IFERROR(VLOOKUP($A30&amp;X$1,'Short Labels'!$B$1:$N$8042,9,0),0)</f>
        <v>0</v>
      </c>
      <c r="Y30" s="7">
        <f>1000*IFERROR(VLOOKUP($A30&amp;Y$1,'Short Labels'!$B$1:$N$8042,9,0),0)</f>
        <v>0</v>
      </c>
      <c r="Z30" s="7">
        <f>1000*IFERROR(VLOOKUP($A30&amp;Z$1,'Short Labels'!$B$1:$N$8042,9,0),0)</f>
        <v>189</v>
      </c>
      <c r="AA30" s="7">
        <f>1000*IFERROR(VLOOKUP($A30&amp;AA$1,'Short Labels'!$B$1:$N$8042,9,0),0)</f>
        <v>1264</v>
      </c>
      <c r="AB30" s="7">
        <f>1000*IFERROR(VLOOKUP($A30&amp;AB$1,'Short Labels'!$B$1:$N$8042,9,0),0)</f>
        <v>177</v>
      </c>
      <c r="AC30" s="7">
        <f>1000*IFERROR(VLOOKUP($A30&amp;AC$1,'Short Labels'!$B$1:$N$8042,9,0),0)</f>
        <v>0</v>
      </c>
      <c r="AD30" s="7">
        <f>1000*IFERROR(VLOOKUP($A30&amp;AD$1,'Short Labels'!$B$1:$N$8042,9,0),0)</f>
        <v>0</v>
      </c>
      <c r="AE30" s="7">
        <f>1000*IFERROR(VLOOKUP($A30&amp;AE$1,'Short Labels'!$B$1:$N$8042,9,0),0)</f>
        <v>0</v>
      </c>
      <c r="AF30" s="7">
        <f>1000*IFERROR(VLOOKUP($A30&amp;AF$1,'Short Labels'!$B$1:$N$8042,9,0),0)</f>
        <v>0</v>
      </c>
      <c r="AG30" s="7">
        <f>1000*IFERROR(VLOOKUP($A30&amp;AG$1,'Short Labels'!$B$1:$N$8042,9,0),0)</f>
        <v>0</v>
      </c>
      <c r="AH30" s="7">
        <f>1000*IFERROR(VLOOKUP($A30&amp;AH$1,'Short Labels'!$B$1:$N$8042,9,0),0)</f>
        <v>247</v>
      </c>
      <c r="AI30" s="7">
        <f>1000*IFERROR(VLOOKUP($A30&amp;AI$1,'Short Labels'!$B$1:$N$8042,9,0),0)</f>
        <v>0</v>
      </c>
      <c r="AJ30" s="7">
        <f>1000*IFERROR(VLOOKUP($A30&amp;AJ$1,'Short Labels'!$B$1:$N$8042,9,0),0)</f>
        <v>3293</v>
      </c>
      <c r="AK30" s="7">
        <f>1000*IFERROR(VLOOKUP($A30&amp;AK$1,'Short Labels'!$B$1:$N$8042,9,0),0)</f>
        <v>0</v>
      </c>
      <c r="AL30" s="7">
        <f>1000*IFERROR(VLOOKUP($A30&amp;AL$1,'Short Labels'!$B$1:$N$8042,9,0),0)</f>
        <v>201</v>
      </c>
      <c r="AM30" s="7">
        <f>1000*IFERROR(VLOOKUP($A30&amp;AM$1,'Short Labels'!$B$1:$N$8042,9,0),0)</f>
        <v>878</v>
      </c>
      <c r="AN30" s="7">
        <f>1000*IFERROR(VLOOKUP($A30&amp;AN$1,'Short Labels'!$B$1:$N$8042,9,0),0)</f>
        <v>0</v>
      </c>
      <c r="AO30" s="7">
        <f>1000*IFERROR(VLOOKUP($A30&amp;AO$1,'Short Labels'!$B$1:$N$8042,9,0),0)</f>
        <v>0</v>
      </c>
      <c r="AP30" s="7">
        <f>1000*IFERROR(VLOOKUP($A30&amp;AP$1,'Short Labels'!$B$1:$N$8042,9,0),0)</f>
        <v>0</v>
      </c>
      <c r="AQ30" s="7">
        <f>1000*IFERROR(VLOOKUP($A30&amp;AQ$1,'Short Labels'!$B$1:$N$8042,9,0),0)</f>
        <v>0</v>
      </c>
      <c r="AR30" s="7">
        <f>1000*IFERROR(VLOOKUP($A30&amp;AR$1,'Short Labels'!$B$1:$N$8042,9,0),0)</f>
        <v>20985</v>
      </c>
      <c r="AS30" s="7">
        <f>1000*IFERROR(VLOOKUP($A30&amp;AS$1,'Short Labels'!$B$1:$N$8042,9,0),0)</f>
        <v>1360</v>
      </c>
      <c r="AT30" s="7">
        <f>1000*IFERROR(VLOOKUP($A30&amp;AT$1,'Short Labels'!$B$1:$N$8042,9,0),0)</f>
        <v>2805</v>
      </c>
      <c r="AU30" s="7">
        <f>1000*IFERROR(VLOOKUP($A30&amp;AU$1,'Short Labels'!$B$1:$N$8042,9,0),0)</f>
        <v>0</v>
      </c>
      <c r="AV30" s="7">
        <f>1000*IFERROR(VLOOKUP($A30&amp;AV$1,'Short Labels'!$B$1:$N$8042,9,0),0)</f>
        <v>10267</v>
      </c>
      <c r="AW30" s="7">
        <f>1000*IFERROR(VLOOKUP($A30&amp;AW$1,'Short Labels'!$B$1:$N$8042,9,0),0)</f>
        <v>2687</v>
      </c>
      <c r="AX30" s="7">
        <f>1000*IFERROR(VLOOKUP($A30&amp;AX$1,'Short Labels'!$B$1:$N$8042,9,0),0)</f>
        <v>44461</v>
      </c>
      <c r="AY30" s="7">
        <f>1000*IFERROR(VLOOKUP($A30&amp;AY$1,'Short Labels'!$B$1:$N$8042,9,0),0)</f>
        <v>0</v>
      </c>
      <c r="AZ30" s="7">
        <f>1000*IFERROR(VLOOKUP($A30&amp;AZ$1,'Short Labels'!$B$1:$N$8042,9,0),0)</f>
        <v>18365</v>
      </c>
      <c r="BA30" s="7">
        <f>1000*IFERROR(VLOOKUP($A30&amp;BA$1,'Short Labels'!$B$1:$N$8042,9,0),0)</f>
        <v>1237</v>
      </c>
      <c r="BB30" s="7">
        <f>1000*IFERROR(VLOOKUP($A30&amp;BB$1,'Short Labels'!$B$1:$N$8042,9,0),0)</f>
        <v>1911</v>
      </c>
      <c r="BC30" s="7">
        <f>1000*IFERROR(VLOOKUP($A30&amp;BC$1,'Short Labels'!$B$1:$N$8042,9,0),0)</f>
        <v>0</v>
      </c>
      <c r="BD30" s="7">
        <f>1000*IFERROR(VLOOKUP($A30&amp;BD$1,'Short Labels'!$B$1:$N$8042,9,0),0)</f>
        <v>172</v>
      </c>
      <c r="BE30" s="7">
        <f>1000*IFERROR(VLOOKUP($A30&amp;BE$1,'Short Labels'!$B$1:$N$8042,9,0),0)</f>
        <v>0</v>
      </c>
      <c r="BF30" s="7">
        <f>1000*IFERROR(VLOOKUP($A30&amp;BF$1,'Short Labels'!$B$1:$N$8042,9,0),0)</f>
        <v>8276</v>
      </c>
      <c r="BG30" s="7">
        <f>1000*IFERROR(VLOOKUP($A30&amp;BG$1,'Short Labels'!$B$1:$N$8042,9,0),0)</f>
        <v>6411</v>
      </c>
      <c r="BH30" s="7">
        <f>1000*IFERROR(VLOOKUP($A30&amp;BH$1,'Short Labels'!$B$1:$N$8042,9,0),0)</f>
        <v>0</v>
      </c>
      <c r="BI30" s="7">
        <f>1000*IFERROR(VLOOKUP($A30&amp;BI$1,'Short Labels'!$B$1:$N$8042,9,0),0)</f>
        <v>0</v>
      </c>
      <c r="BJ30" s="7">
        <f>1000*IFERROR(VLOOKUP($A30&amp;BJ$1,'Short Labels'!$B$1:$N$8042,9,0),0)</f>
        <v>0</v>
      </c>
      <c r="BK30" s="7">
        <f>1000*IFERROR(VLOOKUP($A30&amp;BK$1,'Short Labels'!$B$1:$N$8042,9,0),0)</f>
        <v>0</v>
      </c>
      <c r="BL30" s="7">
        <f>1000*IFERROR(VLOOKUP($A30&amp;BL$1,'Short Labels'!$B$1:$N$8042,9,0),0)</f>
        <v>962</v>
      </c>
      <c r="BM30" s="7">
        <f>1000*IFERROR(VLOOKUP($A30&amp;BM$1,'Short Labels'!$B$1:$N$8042,9,0),0)</f>
        <v>0</v>
      </c>
      <c r="BN30" s="7">
        <f>1000*IFERROR(VLOOKUP($A30&amp;BN$1,'Short Labels'!$B$1:$N$8042,9,0),0)</f>
        <v>0</v>
      </c>
      <c r="BO30" s="7">
        <f>1000*IFERROR(VLOOKUP($A30&amp;BO$1,'Short Labels'!$B$1:$N$8042,9,0),0)</f>
        <v>3762</v>
      </c>
      <c r="BP30" s="7">
        <f>1000*IFERROR(VLOOKUP($A30&amp;BP$1,'Short Labels'!$B$1:$N$8042,9,0),0)</f>
        <v>340</v>
      </c>
      <c r="BQ30" s="7">
        <f>1000*IFERROR(VLOOKUP($A30&amp;BQ$1,'Short Labels'!$B$1:$N$8042,9,0),0)</f>
        <v>0</v>
      </c>
      <c r="BR30" s="7">
        <f>1000*IFERROR(VLOOKUP($A30&amp;BR$1,'Short Labels'!$B$1:$N$8042,9,0),0)</f>
        <v>0</v>
      </c>
      <c r="BS30" s="7">
        <f>1000*IFERROR(VLOOKUP($A30&amp;BS$1,'Short Labels'!$B$1:$N$8042,9,0),0)</f>
        <v>0</v>
      </c>
      <c r="BT30" s="7">
        <f>1000*IFERROR(VLOOKUP($A30&amp;BT$1,'Short Labels'!$B$1:$N$8042,9,0),0)</f>
        <v>8824</v>
      </c>
      <c r="BU30" s="7">
        <f>1000*IFERROR(VLOOKUP($A30&amp;BU$1,'Short Labels'!$B$1:$N$8042,9,0),0)</f>
        <v>0</v>
      </c>
      <c r="BV30" s="7">
        <f>1000*IFERROR(VLOOKUP($A30&amp;BV$1,'Short Labels'!$B$1:$N$8042,9,0),0)</f>
        <v>355</v>
      </c>
      <c r="BW30" s="7">
        <f>1000*IFERROR(VLOOKUP($A30&amp;BW$1,'Short Labels'!$B$1:$N$8042,9,0),0)</f>
        <v>0</v>
      </c>
      <c r="BX30" s="7">
        <f>1000*IFERROR(VLOOKUP($A30&amp;BX$1,'Short Labels'!$B$1:$N$8042,9,0),0)</f>
        <v>0</v>
      </c>
      <c r="BY30" s="7">
        <f>1000*IFERROR(VLOOKUP($A30&amp;BY$1,'Short Labels'!$B$1:$N$8042,9,0),0)</f>
        <v>321</v>
      </c>
      <c r="BZ30" s="7">
        <f>1000*IFERROR(VLOOKUP($A30&amp;BZ$1,'Short Labels'!$B$1:$N$8042,9,0),0)</f>
        <v>0</v>
      </c>
      <c r="CA30" s="7">
        <f>1000*IFERROR(VLOOKUP($A30&amp;CA$1,'Short Labels'!$B$1:$N$8042,9,0),0)</f>
        <v>0</v>
      </c>
      <c r="CB30" s="7">
        <f>1000*IFERROR(VLOOKUP($A30&amp;CB$1,'Short Labels'!$B$1:$N$8042,9,0),0)</f>
        <v>0</v>
      </c>
      <c r="CC30" s="7">
        <f>1000*IFERROR(VLOOKUP($A30&amp;CC$1,'Short Labels'!$B$1:$N$8042,9,0),0)</f>
        <v>0</v>
      </c>
      <c r="CD30" s="7">
        <f>1000*IFERROR(VLOOKUP($A30&amp;CD$1,'Short Labels'!$B$1:$N$8042,9,0),0)</f>
        <v>0</v>
      </c>
      <c r="CE30" s="7">
        <f>1000*IFERROR(VLOOKUP($A30&amp;CE$1,'Short Labels'!$B$1:$N$8042,9,0),0)</f>
        <v>4926</v>
      </c>
      <c r="CF30" s="7">
        <f>1000*IFERROR(VLOOKUP($A30&amp;CF$1,'Short Labels'!$B$1:$N$8042,9,0),0)</f>
        <v>5374</v>
      </c>
      <c r="CG30" s="7">
        <f>1000*IFERROR(VLOOKUP($A30&amp;CG$1,'Short Labels'!$B$1:$N$8042,9,0),0)</f>
        <v>287</v>
      </c>
      <c r="CH30" s="7">
        <f>1000*IFERROR(VLOOKUP($A30&amp;CH$1,'Short Labels'!$B$1:$N$8042,9,0),0)</f>
        <v>0</v>
      </c>
      <c r="CI30" s="7">
        <f>1000*IFERROR(VLOOKUP($A30&amp;CI$1,'Short Labels'!$B$1:$N$8042,9,0),0)</f>
        <v>14925</v>
      </c>
      <c r="CJ30" s="7">
        <f>1000*IFERROR(VLOOKUP($A30&amp;CJ$1,'Short Labels'!$B$1:$N$8042,9,0),0)</f>
        <v>15991</v>
      </c>
      <c r="CK30" s="7">
        <f>1000*IFERROR(VLOOKUP($A30&amp;CK$1,'Short Labels'!$B$1:$N$8042,9,0),0)</f>
        <v>6036</v>
      </c>
      <c r="CL30" s="7">
        <f>1000*IFERROR(VLOOKUP($A30&amp;CL$1,'Short Labels'!$B$1:$N$8042,9,0),0)</f>
        <v>276</v>
      </c>
      <c r="CM30" s="7">
        <f>1000*IFERROR(VLOOKUP($A30&amp;CM$1,'Short Labels'!$B$1:$N$8042,9,0),0)</f>
        <v>321</v>
      </c>
      <c r="CN30" s="7">
        <f>1000*IFERROR(VLOOKUP($A30&amp;CN$1,'Short Labels'!$B$1:$N$8042,9,0),0)</f>
        <v>0</v>
      </c>
      <c r="CO30" s="7">
        <f>1000*IFERROR(VLOOKUP($A30&amp;CO$1,'Short Labels'!$B$1:$N$8042,9,0),0)</f>
        <v>3157</v>
      </c>
      <c r="CP30" s="7">
        <f>1000*IFERROR(VLOOKUP($A30&amp;CP$1,'Short Labels'!$B$1:$N$8042,9,0),0)</f>
        <v>260</v>
      </c>
      <c r="CQ30" s="7">
        <f>1000*IFERROR(VLOOKUP($A30&amp;CQ$1,'Short Labels'!$B$1:$N$8042,9,0),0)</f>
        <v>0</v>
      </c>
      <c r="CR30" s="7">
        <f>1000*IFERROR(VLOOKUP($A30&amp;CR$1,'Short Labels'!$B$1:$N$8042,9,0),0)</f>
        <v>544</v>
      </c>
      <c r="CS30" s="7">
        <f>1000*IFERROR(VLOOKUP($A30&amp;CS$1,'Short Labels'!$B$1:$N$8042,9,0),0)</f>
        <v>3433</v>
      </c>
      <c r="CT30" s="7">
        <f>1000*IFERROR(VLOOKUP($A30&amp;CT$1,'Short Labels'!$B$1:$N$8042,9,0),0)</f>
        <v>1228</v>
      </c>
      <c r="CU30" s="7">
        <f>1000*IFERROR(VLOOKUP($A30&amp;CU$1,'Short Labels'!$B$1:$N$8042,9,0),0)</f>
        <v>2246</v>
      </c>
      <c r="CV30" s="7">
        <f>1000*IFERROR(VLOOKUP($A30&amp;CV$1,'Short Labels'!$B$1:$N$8042,9,0),0)</f>
        <v>9311</v>
      </c>
      <c r="CW30" s="7">
        <f>1000*IFERROR(VLOOKUP($A30&amp;CW$1,'Short Labels'!$B$1:$N$8042,9,0),0)</f>
        <v>2578</v>
      </c>
      <c r="CX30" s="7">
        <f>1000*IFERROR(VLOOKUP($A30&amp;CX$1,'Short Labels'!$B$1:$N$8042,9,0),0)</f>
        <v>792</v>
      </c>
      <c r="CY30" s="7">
        <f>1000*IFERROR(VLOOKUP($A30&amp;CY$1,'Short Labels'!$B$1:$N$8042,9,0),0)</f>
        <v>0</v>
      </c>
      <c r="DA30" s="17">
        <f t="shared" si="0"/>
        <v>53</v>
      </c>
    </row>
    <row r="31" spans="1:105" x14ac:dyDescent="0.25">
      <c r="A31" t="s">
        <v>339</v>
      </c>
      <c r="B31">
        <f>VLOOKUP($A31&amp;0,'Short Labels'!$B$1:$N$8042,8,0)</f>
        <v>2014</v>
      </c>
      <c r="C31" s="16">
        <f>1000*IFERROR(VLOOKUP($A31&amp;C$1,'Short Labels'!$B$1:$N$8042,9,0),0)</f>
        <v>35586</v>
      </c>
      <c r="D31" s="7">
        <f>1000*IFERROR(VLOOKUP($A31&amp;D$1,'Short Labels'!$B$1:$N$8042,9,0),0)</f>
        <v>8856</v>
      </c>
      <c r="E31" s="7">
        <f>1000*IFERROR(VLOOKUP($A31&amp;E$1,'Short Labels'!$B$1:$N$8042,9,0),0)</f>
        <v>0</v>
      </c>
      <c r="F31" s="7">
        <f>1000*IFERROR(VLOOKUP($A31&amp;F$1,'Short Labels'!$B$1:$N$8042,9,0),0)</f>
        <v>3420</v>
      </c>
      <c r="G31" s="7">
        <f>1000*IFERROR(VLOOKUP($A31&amp;G$1,'Short Labels'!$B$1:$N$8042,9,0),0)</f>
        <v>0</v>
      </c>
      <c r="H31" s="7">
        <f>1000*IFERROR(VLOOKUP($A31&amp;H$1,'Short Labels'!$B$1:$N$8042,9,0),0)</f>
        <v>0</v>
      </c>
      <c r="I31" s="7">
        <f>1000*IFERROR(VLOOKUP($A31&amp;I$1,'Short Labels'!$B$1:$N$8042,9,0),0)</f>
        <v>0</v>
      </c>
      <c r="J31" s="7">
        <f>1000*IFERROR(VLOOKUP($A31&amp;J$1,'Short Labels'!$B$1:$N$8042,9,0),0)</f>
        <v>0</v>
      </c>
      <c r="K31" s="7">
        <f>1000*IFERROR(VLOOKUP($A31&amp;K$1,'Short Labels'!$B$1:$N$8042,9,0),0)</f>
        <v>65</v>
      </c>
      <c r="L31" s="7">
        <f>1000*IFERROR(VLOOKUP($A31&amp;L$1,'Short Labels'!$B$1:$N$8042,9,0),0)</f>
        <v>0</v>
      </c>
      <c r="M31" s="7">
        <f>1000*IFERROR(VLOOKUP($A31&amp;M$1,'Short Labels'!$B$1:$N$8042,9,0),0)</f>
        <v>112</v>
      </c>
      <c r="N31" s="7">
        <f>1000*IFERROR(VLOOKUP($A31&amp;N$1,'Short Labels'!$B$1:$N$8042,9,0),0)</f>
        <v>126</v>
      </c>
      <c r="O31" s="7">
        <f>1000*IFERROR(VLOOKUP($A31&amp;O$1,'Short Labels'!$B$1:$N$8042,9,0),0)</f>
        <v>58</v>
      </c>
      <c r="P31" s="7">
        <f>1000*IFERROR(VLOOKUP($A31&amp;P$1,'Short Labels'!$B$1:$N$8042,9,0),0)</f>
        <v>0</v>
      </c>
      <c r="Q31" s="7">
        <f>1000*IFERROR(VLOOKUP($A31&amp;Q$1,'Short Labels'!$B$1:$N$8042,9,0),0)</f>
        <v>322</v>
      </c>
      <c r="R31" s="7">
        <f>1000*IFERROR(VLOOKUP($A31&amp;R$1,'Short Labels'!$B$1:$N$8042,9,0),0)</f>
        <v>0</v>
      </c>
      <c r="S31" s="7">
        <f>1000*IFERROR(VLOOKUP($A31&amp;S$1,'Short Labels'!$B$1:$N$8042,9,0),0)</f>
        <v>114</v>
      </c>
      <c r="T31" s="7">
        <f>1000*IFERROR(VLOOKUP($A31&amp;T$1,'Short Labels'!$B$1:$N$8042,9,0),0)</f>
        <v>0</v>
      </c>
      <c r="U31" s="7">
        <f>1000*IFERROR(VLOOKUP($A31&amp;U$1,'Short Labels'!$B$1:$N$8042,9,0),0)</f>
        <v>0</v>
      </c>
      <c r="V31" s="7">
        <f>1000*IFERROR(VLOOKUP($A31&amp;V$1,'Short Labels'!$B$1:$N$8042,9,0),0)</f>
        <v>0</v>
      </c>
      <c r="W31" s="7">
        <f>1000*IFERROR(VLOOKUP($A31&amp;W$1,'Short Labels'!$B$1:$N$8042,9,0),0)</f>
        <v>0</v>
      </c>
      <c r="X31" s="7">
        <f>1000*IFERROR(VLOOKUP($A31&amp;X$1,'Short Labels'!$B$1:$N$8042,9,0),0)</f>
        <v>0</v>
      </c>
      <c r="Y31" s="7">
        <f>1000*IFERROR(VLOOKUP($A31&amp;Y$1,'Short Labels'!$B$1:$N$8042,9,0),0)</f>
        <v>0</v>
      </c>
      <c r="Z31" s="7">
        <f>1000*IFERROR(VLOOKUP($A31&amp;Z$1,'Short Labels'!$B$1:$N$8042,9,0),0)</f>
        <v>34</v>
      </c>
      <c r="AA31" s="7">
        <f>1000*IFERROR(VLOOKUP($A31&amp;AA$1,'Short Labels'!$B$1:$N$8042,9,0),0)</f>
        <v>0</v>
      </c>
      <c r="AB31" s="7">
        <f>1000*IFERROR(VLOOKUP($A31&amp;AB$1,'Short Labels'!$B$1:$N$8042,9,0),0)</f>
        <v>0</v>
      </c>
      <c r="AC31" s="7">
        <f>1000*IFERROR(VLOOKUP($A31&amp;AC$1,'Short Labels'!$B$1:$N$8042,9,0),0)</f>
        <v>0</v>
      </c>
      <c r="AD31" s="7">
        <f>1000*IFERROR(VLOOKUP($A31&amp;AD$1,'Short Labels'!$B$1:$N$8042,9,0),0)</f>
        <v>0</v>
      </c>
      <c r="AE31" s="7">
        <f>1000*IFERROR(VLOOKUP($A31&amp;AE$1,'Short Labels'!$B$1:$N$8042,9,0),0)</f>
        <v>0</v>
      </c>
      <c r="AF31" s="7">
        <f>1000*IFERROR(VLOOKUP($A31&amp;AF$1,'Short Labels'!$B$1:$N$8042,9,0),0)</f>
        <v>0</v>
      </c>
      <c r="AG31" s="7">
        <f>1000*IFERROR(VLOOKUP($A31&amp;AG$1,'Short Labels'!$B$1:$N$8042,9,0),0)</f>
        <v>0</v>
      </c>
      <c r="AH31" s="7">
        <f>1000*IFERROR(VLOOKUP($A31&amp;AH$1,'Short Labels'!$B$1:$N$8042,9,0),0)</f>
        <v>0</v>
      </c>
      <c r="AI31" s="7">
        <f>1000*IFERROR(VLOOKUP($A31&amp;AI$1,'Short Labels'!$B$1:$N$8042,9,0),0)</f>
        <v>0</v>
      </c>
      <c r="AJ31" s="7">
        <f>1000*IFERROR(VLOOKUP($A31&amp;AJ$1,'Short Labels'!$B$1:$N$8042,9,0),0)</f>
        <v>56</v>
      </c>
      <c r="AK31" s="7">
        <f>1000*IFERROR(VLOOKUP($A31&amp;AK$1,'Short Labels'!$B$1:$N$8042,9,0),0)</f>
        <v>0</v>
      </c>
      <c r="AL31" s="7">
        <f>1000*IFERROR(VLOOKUP($A31&amp;AL$1,'Short Labels'!$B$1:$N$8042,9,0),0)</f>
        <v>323</v>
      </c>
      <c r="AM31" s="7">
        <f>1000*IFERROR(VLOOKUP($A31&amp;AM$1,'Short Labels'!$B$1:$N$8042,9,0),0)</f>
        <v>0</v>
      </c>
      <c r="AN31" s="7">
        <f>1000*IFERROR(VLOOKUP($A31&amp;AN$1,'Short Labels'!$B$1:$N$8042,9,0),0)</f>
        <v>0</v>
      </c>
      <c r="AO31" s="7">
        <f>1000*IFERROR(VLOOKUP($A31&amp;AO$1,'Short Labels'!$B$1:$N$8042,9,0),0)</f>
        <v>69</v>
      </c>
      <c r="AP31" s="7">
        <f>1000*IFERROR(VLOOKUP($A31&amp;AP$1,'Short Labels'!$B$1:$N$8042,9,0),0)</f>
        <v>0</v>
      </c>
      <c r="AQ31" s="7">
        <f>1000*IFERROR(VLOOKUP($A31&amp;AQ$1,'Short Labels'!$B$1:$N$8042,9,0),0)</f>
        <v>0</v>
      </c>
      <c r="AR31" s="7">
        <f>1000*IFERROR(VLOOKUP($A31&amp;AR$1,'Short Labels'!$B$1:$N$8042,9,0),0)</f>
        <v>567</v>
      </c>
      <c r="AS31" s="7">
        <f>1000*IFERROR(VLOOKUP($A31&amp;AS$1,'Short Labels'!$B$1:$N$8042,9,0),0)</f>
        <v>240</v>
      </c>
      <c r="AT31" s="7">
        <f>1000*IFERROR(VLOOKUP($A31&amp;AT$1,'Short Labels'!$B$1:$N$8042,9,0),0)</f>
        <v>97</v>
      </c>
      <c r="AU31" s="7">
        <f>1000*IFERROR(VLOOKUP($A31&amp;AU$1,'Short Labels'!$B$1:$N$8042,9,0),0)</f>
        <v>0</v>
      </c>
      <c r="AV31" s="7">
        <f>1000*IFERROR(VLOOKUP($A31&amp;AV$1,'Short Labels'!$B$1:$N$8042,9,0),0)</f>
        <v>150</v>
      </c>
      <c r="AW31" s="7">
        <f>1000*IFERROR(VLOOKUP($A31&amp;AW$1,'Short Labels'!$B$1:$N$8042,9,0),0)</f>
        <v>672</v>
      </c>
      <c r="AX31" s="7">
        <f>1000*IFERROR(VLOOKUP($A31&amp;AX$1,'Short Labels'!$B$1:$N$8042,9,0),0)</f>
        <v>2591</v>
      </c>
      <c r="AY31" s="7">
        <f>1000*IFERROR(VLOOKUP($A31&amp;AY$1,'Short Labels'!$B$1:$N$8042,9,0),0)</f>
        <v>0</v>
      </c>
      <c r="AZ31" s="7">
        <f>1000*IFERROR(VLOOKUP($A31&amp;AZ$1,'Short Labels'!$B$1:$N$8042,9,0),0)</f>
        <v>297</v>
      </c>
      <c r="BA31" s="7">
        <f>1000*IFERROR(VLOOKUP($A31&amp;BA$1,'Short Labels'!$B$1:$N$8042,9,0),0)</f>
        <v>152</v>
      </c>
      <c r="BB31" s="7">
        <f>1000*IFERROR(VLOOKUP($A31&amp;BB$1,'Short Labels'!$B$1:$N$8042,9,0),0)</f>
        <v>146</v>
      </c>
      <c r="BC31" s="7">
        <f>1000*IFERROR(VLOOKUP($A31&amp;BC$1,'Short Labels'!$B$1:$N$8042,9,0),0)</f>
        <v>113</v>
      </c>
      <c r="BD31" s="7">
        <f>1000*IFERROR(VLOOKUP($A31&amp;BD$1,'Short Labels'!$B$1:$N$8042,9,0),0)</f>
        <v>0</v>
      </c>
      <c r="BE31" s="7">
        <f>1000*IFERROR(VLOOKUP($A31&amp;BE$1,'Short Labels'!$B$1:$N$8042,9,0),0)</f>
        <v>0</v>
      </c>
      <c r="BF31" s="7">
        <f>1000*IFERROR(VLOOKUP($A31&amp;BF$1,'Short Labels'!$B$1:$N$8042,9,0),0)</f>
        <v>418</v>
      </c>
      <c r="BG31" s="7">
        <f>1000*IFERROR(VLOOKUP($A31&amp;BG$1,'Short Labels'!$B$1:$N$8042,9,0),0)</f>
        <v>442</v>
      </c>
      <c r="BH31" s="7">
        <f>1000*IFERROR(VLOOKUP($A31&amp;BH$1,'Short Labels'!$B$1:$N$8042,9,0),0)</f>
        <v>0</v>
      </c>
      <c r="BI31" s="7">
        <f>1000*IFERROR(VLOOKUP($A31&amp;BI$1,'Short Labels'!$B$1:$N$8042,9,0),0)</f>
        <v>0</v>
      </c>
      <c r="BJ31" s="7">
        <f>1000*IFERROR(VLOOKUP($A31&amp;BJ$1,'Short Labels'!$B$1:$N$8042,9,0),0)</f>
        <v>0</v>
      </c>
      <c r="BK31" s="7">
        <f>1000*IFERROR(VLOOKUP($A31&amp;BK$1,'Short Labels'!$B$1:$N$8042,9,0),0)</f>
        <v>0</v>
      </c>
      <c r="BL31" s="7">
        <f>1000*IFERROR(VLOOKUP($A31&amp;BL$1,'Short Labels'!$B$1:$N$8042,9,0),0)</f>
        <v>211</v>
      </c>
      <c r="BM31" s="7">
        <f>1000*IFERROR(VLOOKUP($A31&amp;BM$1,'Short Labels'!$B$1:$N$8042,9,0),0)</f>
        <v>0</v>
      </c>
      <c r="BN31" s="7">
        <f>1000*IFERROR(VLOOKUP($A31&amp;BN$1,'Short Labels'!$B$1:$N$8042,9,0),0)</f>
        <v>0</v>
      </c>
      <c r="BO31" s="7">
        <f>1000*IFERROR(VLOOKUP($A31&amp;BO$1,'Short Labels'!$B$1:$N$8042,9,0),0)</f>
        <v>136</v>
      </c>
      <c r="BP31" s="7">
        <f>1000*IFERROR(VLOOKUP($A31&amp;BP$1,'Short Labels'!$B$1:$N$8042,9,0),0)</f>
        <v>55</v>
      </c>
      <c r="BQ31" s="7">
        <f>1000*IFERROR(VLOOKUP($A31&amp;BQ$1,'Short Labels'!$B$1:$N$8042,9,0),0)</f>
        <v>0</v>
      </c>
      <c r="BR31" s="7">
        <f>1000*IFERROR(VLOOKUP($A31&amp;BR$1,'Short Labels'!$B$1:$N$8042,9,0),0)</f>
        <v>0</v>
      </c>
      <c r="BS31" s="7">
        <f>1000*IFERROR(VLOOKUP($A31&amp;BS$1,'Short Labels'!$B$1:$N$8042,9,0),0)</f>
        <v>0</v>
      </c>
      <c r="BT31" s="7">
        <f>1000*IFERROR(VLOOKUP($A31&amp;BT$1,'Short Labels'!$B$1:$N$8042,9,0),0)</f>
        <v>51</v>
      </c>
      <c r="BU31" s="7">
        <f>1000*IFERROR(VLOOKUP($A31&amp;BU$1,'Short Labels'!$B$1:$N$8042,9,0),0)</f>
        <v>0</v>
      </c>
      <c r="BV31" s="7">
        <f>1000*IFERROR(VLOOKUP($A31&amp;BV$1,'Short Labels'!$B$1:$N$8042,9,0),0)</f>
        <v>0</v>
      </c>
      <c r="BW31" s="7">
        <f>1000*IFERROR(VLOOKUP($A31&amp;BW$1,'Short Labels'!$B$1:$N$8042,9,0),0)</f>
        <v>0</v>
      </c>
      <c r="BX31" s="7">
        <f>1000*IFERROR(VLOOKUP($A31&amp;BX$1,'Short Labels'!$B$1:$N$8042,9,0),0)</f>
        <v>0</v>
      </c>
      <c r="BY31" s="7">
        <f>1000*IFERROR(VLOOKUP($A31&amp;BY$1,'Short Labels'!$B$1:$N$8042,9,0),0)</f>
        <v>98</v>
      </c>
      <c r="BZ31" s="7">
        <f>1000*IFERROR(VLOOKUP($A31&amp;BZ$1,'Short Labels'!$B$1:$N$8042,9,0),0)</f>
        <v>0</v>
      </c>
      <c r="CA31" s="7">
        <f>1000*IFERROR(VLOOKUP($A31&amp;CA$1,'Short Labels'!$B$1:$N$8042,9,0),0)</f>
        <v>0</v>
      </c>
      <c r="CB31" s="7">
        <f>1000*IFERROR(VLOOKUP($A31&amp;CB$1,'Short Labels'!$B$1:$N$8042,9,0),0)</f>
        <v>0</v>
      </c>
      <c r="CC31" s="7">
        <f>1000*IFERROR(VLOOKUP($A31&amp;CC$1,'Short Labels'!$B$1:$N$8042,9,0),0)</f>
        <v>0</v>
      </c>
      <c r="CD31" s="7">
        <f>1000*IFERROR(VLOOKUP($A31&amp;CD$1,'Short Labels'!$B$1:$N$8042,9,0),0)</f>
        <v>80</v>
      </c>
      <c r="CE31" s="7">
        <f>1000*IFERROR(VLOOKUP($A31&amp;CE$1,'Short Labels'!$B$1:$N$8042,9,0),0)</f>
        <v>0</v>
      </c>
      <c r="CF31" s="7">
        <f>1000*IFERROR(VLOOKUP($A31&amp;CF$1,'Short Labels'!$B$1:$N$8042,9,0),0)</f>
        <v>341</v>
      </c>
      <c r="CG31" s="7">
        <f>1000*IFERROR(VLOOKUP($A31&amp;CG$1,'Short Labels'!$B$1:$N$8042,9,0),0)</f>
        <v>0</v>
      </c>
      <c r="CH31" s="7">
        <f>1000*IFERROR(VLOOKUP($A31&amp;CH$1,'Short Labels'!$B$1:$N$8042,9,0),0)</f>
        <v>0</v>
      </c>
      <c r="CI31" s="7">
        <f>1000*IFERROR(VLOOKUP($A31&amp;CI$1,'Short Labels'!$B$1:$N$8042,9,0),0)</f>
        <v>3296</v>
      </c>
      <c r="CJ31" s="7">
        <f>1000*IFERROR(VLOOKUP($A31&amp;CJ$1,'Short Labels'!$B$1:$N$8042,9,0),0)</f>
        <v>2737</v>
      </c>
      <c r="CK31" s="7">
        <f>1000*IFERROR(VLOOKUP($A31&amp;CK$1,'Short Labels'!$B$1:$N$8042,9,0),0)</f>
        <v>1195</v>
      </c>
      <c r="CL31" s="7">
        <f>1000*IFERROR(VLOOKUP($A31&amp;CL$1,'Short Labels'!$B$1:$N$8042,9,0),0)</f>
        <v>55</v>
      </c>
      <c r="CM31" s="7">
        <f>1000*IFERROR(VLOOKUP($A31&amp;CM$1,'Short Labels'!$B$1:$N$8042,9,0),0)</f>
        <v>54</v>
      </c>
      <c r="CN31" s="7">
        <f>1000*IFERROR(VLOOKUP($A31&amp;CN$1,'Short Labels'!$B$1:$N$8042,9,0),0)</f>
        <v>0</v>
      </c>
      <c r="CO31" s="7">
        <f>1000*IFERROR(VLOOKUP($A31&amp;CO$1,'Short Labels'!$B$1:$N$8042,9,0),0)</f>
        <v>0</v>
      </c>
      <c r="CP31" s="7">
        <f>1000*IFERROR(VLOOKUP($A31&amp;CP$1,'Short Labels'!$B$1:$N$8042,9,0),0)</f>
        <v>0</v>
      </c>
      <c r="CQ31" s="7">
        <f>1000*IFERROR(VLOOKUP($A31&amp;CQ$1,'Short Labels'!$B$1:$N$8042,9,0),0)</f>
        <v>0</v>
      </c>
      <c r="CR31" s="7">
        <f>1000*IFERROR(VLOOKUP($A31&amp;CR$1,'Short Labels'!$B$1:$N$8042,9,0),0)</f>
        <v>51</v>
      </c>
      <c r="CS31" s="7">
        <f>1000*IFERROR(VLOOKUP($A31&amp;CS$1,'Short Labels'!$B$1:$N$8042,9,0),0)</f>
        <v>489</v>
      </c>
      <c r="CT31" s="7">
        <f>1000*IFERROR(VLOOKUP($A31&amp;CT$1,'Short Labels'!$B$1:$N$8042,9,0),0)</f>
        <v>0</v>
      </c>
      <c r="CU31" s="7">
        <f>1000*IFERROR(VLOOKUP($A31&amp;CU$1,'Short Labels'!$B$1:$N$8042,9,0),0)</f>
        <v>0</v>
      </c>
      <c r="CV31" s="7">
        <f>1000*IFERROR(VLOOKUP($A31&amp;CV$1,'Short Labels'!$B$1:$N$8042,9,0),0)</f>
        <v>1382</v>
      </c>
      <c r="CW31" s="7">
        <f>1000*IFERROR(VLOOKUP($A31&amp;CW$1,'Short Labels'!$B$1:$N$8042,9,0),0)</f>
        <v>56</v>
      </c>
      <c r="CX31" s="7">
        <f>1000*IFERROR(VLOOKUP($A31&amp;CX$1,'Short Labels'!$B$1:$N$8042,9,0),0)</f>
        <v>180</v>
      </c>
      <c r="CY31" s="7">
        <f>1000*IFERROR(VLOOKUP($A31&amp;CY$1,'Short Labels'!$B$1:$N$8042,9,0),0)</f>
        <v>5372</v>
      </c>
      <c r="DA31" s="17">
        <f t="shared" si="0"/>
        <v>42</v>
      </c>
    </row>
    <row r="32" spans="1:105" x14ac:dyDescent="0.25">
      <c r="A32" t="s">
        <v>224</v>
      </c>
      <c r="B32">
        <f>VLOOKUP($A32&amp;0,'Short Labels'!$B$1:$N$8042,8,0)</f>
        <v>2020</v>
      </c>
      <c r="C32" s="16">
        <f>1000*IFERROR(VLOOKUP($A32&amp;C$1,'Short Labels'!$B$1:$N$8042,9,0),0)</f>
        <v>1241825</v>
      </c>
      <c r="D32" s="7">
        <f>1000*IFERROR(VLOOKUP($A32&amp;D$1,'Short Labels'!$B$1:$N$8042,9,0),0)</f>
        <v>244313</v>
      </c>
      <c r="E32" s="7">
        <f>1000*IFERROR(VLOOKUP($A32&amp;E$1,'Short Labels'!$B$1:$N$8042,9,0),0)</f>
        <v>1048</v>
      </c>
      <c r="F32" s="7">
        <f>1000*IFERROR(VLOOKUP($A32&amp;F$1,'Short Labels'!$B$1:$N$8042,9,0),0)</f>
        <v>785</v>
      </c>
      <c r="G32" s="7">
        <f>1000*IFERROR(VLOOKUP($A32&amp;G$1,'Short Labels'!$B$1:$N$8042,9,0),0)</f>
        <v>0</v>
      </c>
      <c r="H32" s="7">
        <f>1000*IFERROR(VLOOKUP($A32&amp;H$1,'Short Labels'!$B$1:$N$8042,9,0),0)</f>
        <v>1202</v>
      </c>
      <c r="I32" s="7">
        <f>1000*IFERROR(VLOOKUP($A32&amp;I$1,'Short Labels'!$B$1:$N$8042,9,0),0)</f>
        <v>1071</v>
      </c>
      <c r="J32" s="7">
        <f>1000*IFERROR(VLOOKUP($A32&amp;J$1,'Short Labels'!$B$1:$N$8042,9,0),0)</f>
        <v>4816</v>
      </c>
      <c r="K32" s="7">
        <f>1000*IFERROR(VLOOKUP($A32&amp;K$1,'Short Labels'!$B$1:$N$8042,9,0),0)</f>
        <v>1410</v>
      </c>
      <c r="L32" s="7">
        <f>1000*IFERROR(VLOOKUP($A32&amp;L$1,'Short Labels'!$B$1:$N$8042,9,0),0)</f>
        <v>36</v>
      </c>
      <c r="M32" s="7">
        <f>1000*IFERROR(VLOOKUP($A32&amp;M$1,'Short Labels'!$B$1:$N$8042,9,0),0)</f>
        <v>29731</v>
      </c>
      <c r="N32" s="7">
        <f>1000*IFERROR(VLOOKUP($A32&amp;N$1,'Short Labels'!$B$1:$N$8042,9,0),0)</f>
        <v>9016</v>
      </c>
      <c r="O32" s="7">
        <f>1000*IFERROR(VLOOKUP($A32&amp;O$1,'Short Labels'!$B$1:$N$8042,9,0),0)</f>
        <v>292</v>
      </c>
      <c r="P32" s="7">
        <f>1000*IFERROR(VLOOKUP($A32&amp;P$1,'Short Labels'!$B$1:$N$8042,9,0),0)</f>
        <v>1029</v>
      </c>
      <c r="Q32" s="7">
        <f>1000*IFERROR(VLOOKUP($A32&amp;Q$1,'Short Labels'!$B$1:$N$8042,9,0),0)</f>
        <v>10799</v>
      </c>
      <c r="R32" s="7">
        <f>1000*IFERROR(VLOOKUP($A32&amp;R$1,'Short Labels'!$B$1:$N$8042,9,0),0)</f>
        <v>1728</v>
      </c>
      <c r="S32" s="7">
        <f>1000*IFERROR(VLOOKUP($A32&amp;S$1,'Short Labels'!$B$1:$N$8042,9,0),0)</f>
        <v>2965</v>
      </c>
      <c r="T32" s="7">
        <f>1000*IFERROR(VLOOKUP($A32&amp;T$1,'Short Labels'!$B$1:$N$8042,9,0),0)</f>
        <v>792</v>
      </c>
      <c r="U32" s="7">
        <f>1000*IFERROR(VLOOKUP($A32&amp;U$1,'Short Labels'!$B$1:$N$8042,9,0),0)</f>
        <v>893</v>
      </c>
      <c r="V32" s="7">
        <f>1000*IFERROR(VLOOKUP($A32&amp;V$1,'Short Labels'!$B$1:$N$8042,9,0),0)</f>
        <v>517</v>
      </c>
      <c r="W32" s="7">
        <f>1000*IFERROR(VLOOKUP($A32&amp;W$1,'Short Labels'!$B$1:$N$8042,9,0),0)</f>
        <v>2586</v>
      </c>
      <c r="X32" s="7">
        <f>1000*IFERROR(VLOOKUP($A32&amp;X$1,'Short Labels'!$B$1:$N$8042,9,0),0)</f>
        <v>1615</v>
      </c>
      <c r="Y32" s="7">
        <f>1000*IFERROR(VLOOKUP($A32&amp;Y$1,'Short Labels'!$B$1:$N$8042,9,0),0)</f>
        <v>4659</v>
      </c>
      <c r="Z32" s="7">
        <f>1000*IFERROR(VLOOKUP($A32&amp;Z$1,'Short Labels'!$B$1:$N$8042,9,0),0)</f>
        <v>9666</v>
      </c>
      <c r="AA32" s="7">
        <f>1000*IFERROR(VLOOKUP($A32&amp;AA$1,'Short Labels'!$B$1:$N$8042,9,0),0)</f>
        <v>6228</v>
      </c>
      <c r="AB32" s="7">
        <f>1000*IFERROR(VLOOKUP($A32&amp;AB$1,'Short Labels'!$B$1:$N$8042,9,0),0)</f>
        <v>4158</v>
      </c>
      <c r="AC32" s="7">
        <f>1000*IFERROR(VLOOKUP($A32&amp;AC$1,'Short Labels'!$B$1:$N$8042,9,0),0)</f>
        <v>267</v>
      </c>
      <c r="AD32" s="7">
        <f>1000*IFERROR(VLOOKUP($A32&amp;AD$1,'Short Labels'!$B$1:$N$8042,9,0),0)</f>
        <v>697</v>
      </c>
      <c r="AE32" s="7">
        <f>1000*IFERROR(VLOOKUP($A32&amp;AE$1,'Short Labels'!$B$1:$N$8042,9,0),0)</f>
        <v>729</v>
      </c>
      <c r="AF32" s="7">
        <f>1000*IFERROR(VLOOKUP($A32&amp;AF$1,'Short Labels'!$B$1:$N$8042,9,0),0)</f>
        <v>2151</v>
      </c>
      <c r="AG32" s="7">
        <f>1000*IFERROR(VLOOKUP($A32&amp;AG$1,'Short Labels'!$B$1:$N$8042,9,0),0)</f>
        <v>1558</v>
      </c>
      <c r="AH32" s="7">
        <f>1000*IFERROR(VLOOKUP($A32&amp;AH$1,'Short Labels'!$B$1:$N$8042,9,0),0)</f>
        <v>5528</v>
      </c>
      <c r="AI32" s="7">
        <f>1000*IFERROR(VLOOKUP($A32&amp;AI$1,'Short Labels'!$B$1:$N$8042,9,0),0)</f>
        <v>1925</v>
      </c>
      <c r="AJ32" s="7">
        <f>1000*IFERROR(VLOOKUP($A32&amp;AJ$1,'Short Labels'!$B$1:$N$8042,9,0),0)</f>
        <v>817</v>
      </c>
      <c r="AK32" s="7">
        <f>1000*IFERROR(VLOOKUP($A32&amp;AK$1,'Short Labels'!$B$1:$N$8042,9,0),0)</f>
        <v>0</v>
      </c>
      <c r="AL32" s="7">
        <f>1000*IFERROR(VLOOKUP($A32&amp;AL$1,'Short Labels'!$B$1:$N$8042,9,0),0)</f>
        <v>18014</v>
      </c>
      <c r="AM32" s="7">
        <f>1000*IFERROR(VLOOKUP($A32&amp;AM$1,'Short Labels'!$B$1:$N$8042,9,0),0)</f>
        <v>4672</v>
      </c>
      <c r="AN32" s="7">
        <f>1000*IFERROR(VLOOKUP($A32&amp;AN$1,'Short Labels'!$B$1:$N$8042,9,0),0)</f>
        <v>0</v>
      </c>
      <c r="AO32" s="7">
        <f>1000*IFERROR(VLOOKUP($A32&amp;AO$1,'Short Labels'!$B$1:$N$8042,9,0),0)</f>
        <v>9668</v>
      </c>
      <c r="AP32" s="7">
        <f>1000*IFERROR(VLOOKUP($A32&amp;AP$1,'Short Labels'!$B$1:$N$8042,9,0),0)</f>
        <v>0</v>
      </c>
      <c r="AQ32" s="7">
        <f>1000*IFERROR(VLOOKUP($A32&amp;AQ$1,'Short Labels'!$B$1:$N$8042,9,0),0)</f>
        <v>0</v>
      </c>
      <c r="AR32" s="7">
        <f>1000*IFERROR(VLOOKUP($A32&amp;AR$1,'Short Labels'!$B$1:$N$8042,9,0),0)</f>
        <v>37899</v>
      </c>
      <c r="AS32" s="7">
        <f>1000*IFERROR(VLOOKUP($A32&amp;AS$1,'Short Labels'!$B$1:$N$8042,9,0),0)</f>
        <v>12453</v>
      </c>
      <c r="AT32" s="7">
        <f>1000*IFERROR(VLOOKUP($A32&amp;AT$1,'Short Labels'!$B$1:$N$8042,9,0),0)</f>
        <v>35032</v>
      </c>
      <c r="AU32" s="7">
        <f>1000*IFERROR(VLOOKUP($A32&amp;AU$1,'Short Labels'!$B$1:$N$8042,9,0),0)</f>
        <v>0</v>
      </c>
      <c r="AV32" s="7">
        <f>1000*IFERROR(VLOOKUP($A32&amp;AV$1,'Short Labels'!$B$1:$N$8042,9,0),0)</f>
        <v>22424</v>
      </c>
      <c r="AW32" s="7">
        <f>1000*IFERROR(VLOOKUP($A32&amp;AW$1,'Short Labels'!$B$1:$N$8042,9,0),0)</f>
        <v>32104</v>
      </c>
      <c r="AX32" s="7">
        <f>1000*IFERROR(VLOOKUP($A32&amp;AX$1,'Short Labels'!$B$1:$N$8042,9,0),0)</f>
        <v>133705</v>
      </c>
      <c r="AY32" s="7">
        <f>1000*IFERROR(VLOOKUP($A32&amp;AY$1,'Short Labels'!$B$1:$N$8042,9,0),0)</f>
        <v>0</v>
      </c>
      <c r="AZ32" s="7">
        <f>1000*IFERROR(VLOOKUP($A32&amp;AZ$1,'Short Labels'!$B$1:$N$8042,9,0),0)</f>
        <v>54670</v>
      </c>
      <c r="BA32" s="7">
        <f>1000*IFERROR(VLOOKUP($A32&amp;BA$1,'Short Labels'!$B$1:$N$8042,9,0),0)</f>
        <v>3262</v>
      </c>
      <c r="BB32" s="7">
        <f>1000*IFERROR(VLOOKUP($A32&amp;BB$1,'Short Labels'!$B$1:$N$8042,9,0),0)</f>
        <v>329</v>
      </c>
      <c r="BC32" s="7">
        <f>1000*IFERROR(VLOOKUP($A32&amp;BC$1,'Short Labels'!$B$1:$N$8042,9,0),0)</f>
        <v>18803</v>
      </c>
      <c r="BD32" s="7">
        <f>1000*IFERROR(VLOOKUP($A32&amp;BD$1,'Short Labels'!$B$1:$N$8042,9,0),0)</f>
        <v>2068</v>
      </c>
      <c r="BE32" s="7">
        <f>1000*IFERROR(VLOOKUP($A32&amp;BE$1,'Short Labels'!$B$1:$N$8042,9,0),0)</f>
        <v>0</v>
      </c>
      <c r="BF32" s="7">
        <f>1000*IFERROR(VLOOKUP($A32&amp;BF$1,'Short Labels'!$B$1:$N$8042,9,0),0)</f>
        <v>8732</v>
      </c>
      <c r="BG32" s="7">
        <f>1000*IFERROR(VLOOKUP($A32&amp;BG$1,'Short Labels'!$B$1:$N$8042,9,0),0)</f>
        <v>27249</v>
      </c>
      <c r="BH32" s="7">
        <f>1000*IFERROR(VLOOKUP($A32&amp;BH$1,'Short Labels'!$B$1:$N$8042,9,0),0)</f>
        <v>0</v>
      </c>
      <c r="BI32" s="7">
        <f>1000*IFERROR(VLOOKUP($A32&amp;BI$1,'Short Labels'!$B$1:$N$8042,9,0),0)</f>
        <v>1870</v>
      </c>
      <c r="BJ32" s="7">
        <f>1000*IFERROR(VLOOKUP($A32&amp;BJ$1,'Short Labels'!$B$1:$N$8042,9,0),0)</f>
        <v>2032</v>
      </c>
      <c r="BK32" s="7">
        <f>1000*IFERROR(VLOOKUP($A32&amp;BK$1,'Short Labels'!$B$1:$N$8042,9,0),0)</f>
        <v>4549</v>
      </c>
      <c r="BL32" s="7">
        <f>1000*IFERROR(VLOOKUP($A32&amp;BL$1,'Short Labels'!$B$1:$N$8042,9,0),0)</f>
        <v>6549</v>
      </c>
      <c r="BM32" s="7">
        <f>1000*IFERROR(VLOOKUP($A32&amp;BM$1,'Short Labels'!$B$1:$N$8042,9,0),0)</f>
        <v>4273</v>
      </c>
      <c r="BN32" s="7">
        <f>1000*IFERROR(VLOOKUP($A32&amp;BN$1,'Short Labels'!$B$1:$N$8042,9,0),0)</f>
        <v>444</v>
      </c>
      <c r="BO32" s="7">
        <f>1000*IFERROR(VLOOKUP($A32&amp;BO$1,'Short Labels'!$B$1:$N$8042,9,0),0)</f>
        <v>26283</v>
      </c>
      <c r="BP32" s="7">
        <f>1000*IFERROR(VLOOKUP($A32&amp;BP$1,'Short Labels'!$B$1:$N$8042,9,0),0)</f>
        <v>2577</v>
      </c>
      <c r="BQ32" s="7">
        <f>1000*IFERROR(VLOOKUP($A32&amp;BQ$1,'Short Labels'!$B$1:$N$8042,9,0),0)</f>
        <v>997</v>
      </c>
      <c r="BR32" s="7">
        <f>1000*IFERROR(VLOOKUP($A32&amp;BR$1,'Short Labels'!$B$1:$N$8042,9,0),0)</f>
        <v>0</v>
      </c>
      <c r="BS32" s="7">
        <f>1000*IFERROR(VLOOKUP($A32&amp;BS$1,'Short Labels'!$B$1:$N$8042,9,0),0)</f>
        <v>3246</v>
      </c>
      <c r="BT32" s="7">
        <f>1000*IFERROR(VLOOKUP($A32&amp;BT$1,'Short Labels'!$B$1:$N$8042,9,0),0)</f>
        <v>6418</v>
      </c>
      <c r="BU32" s="7">
        <f>1000*IFERROR(VLOOKUP($A32&amp;BU$1,'Short Labels'!$B$1:$N$8042,9,0),0)</f>
        <v>574</v>
      </c>
      <c r="BV32" s="7">
        <f>1000*IFERROR(VLOOKUP($A32&amp;BV$1,'Short Labels'!$B$1:$N$8042,9,0),0)</f>
        <v>6957</v>
      </c>
      <c r="BW32" s="7">
        <f>1000*IFERROR(VLOOKUP($A32&amp;BW$1,'Short Labels'!$B$1:$N$8042,9,0),0)</f>
        <v>767</v>
      </c>
      <c r="BX32" s="7">
        <f>1000*IFERROR(VLOOKUP($A32&amp;BX$1,'Short Labels'!$B$1:$N$8042,9,0),0)</f>
        <v>2806</v>
      </c>
      <c r="BY32" s="7">
        <f>1000*IFERROR(VLOOKUP($A32&amp;BY$1,'Short Labels'!$B$1:$N$8042,9,0),0)</f>
        <v>1644</v>
      </c>
      <c r="BZ32" s="7">
        <f>1000*IFERROR(VLOOKUP($A32&amp;BZ$1,'Short Labels'!$B$1:$N$8042,9,0),0)</f>
        <v>356</v>
      </c>
      <c r="CA32" s="7">
        <f>1000*IFERROR(VLOOKUP($A32&amp;CA$1,'Short Labels'!$B$1:$N$8042,9,0),0)</f>
        <v>0</v>
      </c>
      <c r="CB32" s="7">
        <f>1000*IFERROR(VLOOKUP($A32&amp;CB$1,'Short Labels'!$B$1:$N$8042,9,0),0)</f>
        <v>763</v>
      </c>
      <c r="CC32" s="7">
        <f>1000*IFERROR(VLOOKUP($A32&amp;CC$1,'Short Labels'!$B$1:$N$8042,9,0),0)</f>
        <v>346</v>
      </c>
      <c r="CD32" s="7">
        <f>1000*IFERROR(VLOOKUP($A32&amp;CD$1,'Short Labels'!$B$1:$N$8042,9,0),0)</f>
        <v>3658</v>
      </c>
      <c r="CE32" s="7">
        <f>1000*IFERROR(VLOOKUP($A32&amp;CE$1,'Short Labels'!$B$1:$N$8042,9,0),0)</f>
        <v>6815</v>
      </c>
      <c r="CF32" s="7">
        <f>1000*IFERROR(VLOOKUP($A32&amp;CF$1,'Short Labels'!$B$1:$N$8042,9,0),0)</f>
        <v>6363</v>
      </c>
      <c r="CG32" s="7">
        <f>1000*IFERROR(VLOOKUP($A32&amp;CG$1,'Short Labels'!$B$1:$N$8042,9,0),0)</f>
        <v>1439</v>
      </c>
      <c r="CH32" s="7">
        <f>1000*IFERROR(VLOOKUP($A32&amp;CH$1,'Short Labels'!$B$1:$N$8042,9,0),0)</f>
        <v>0</v>
      </c>
      <c r="CI32" s="7">
        <f>1000*IFERROR(VLOOKUP($A32&amp;CI$1,'Short Labels'!$B$1:$N$8042,9,0),0)</f>
        <v>93896</v>
      </c>
      <c r="CJ32" s="7">
        <f>1000*IFERROR(VLOOKUP($A32&amp;CJ$1,'Short Labels'!$B$1:$N$8042,9,0),0)</f>
        <v>145822</v>
      </c>
      <c r="CK32" s="7">
        <f>1000*IFERROR(VLOOKUP($A32&amp;CK$1,'Short Labels'!$B$1:$N$8042,9,0),0)</f>
        <v>59353</v>
      </c>
      <c r="CL32" s="7">
        <f>1000*IFERROR(VLOOKUP($A32&amp;CL$1,'Short Labels'!$B$1:$N$8042,9,0),0)</f>
        <v>1985</v>
      </c>
      <c r="CM32" s="7">
        <f>1000*IFERROR(VLOOKUP($A32&amp;CM$1,'Short Labels'!$B$1:$N$8042,9,0),0)</f>
        <v>652</v>
      </c>
      <c r="CN32" s="7">
        <f>1000*IFERROR(VLOOKUP($A32&amp;CN$1,'Short Labels'!$B$1:$N$8042,9,0),0)</f>
        <v>0</v>
      </c>
      <c r="CO32" s="7">
        <f>1000*IFERROR(VLOOKUP($A32&amp;CO$1,'Short Labels'!$B$1:$N$8042,9,0),0)</f>
        <v>11492</v>
      </c>
      <c r="CP32" s="7">
        <f>1000*IFERROR(VLOOKUP($A32&amp;CP$1,'Short Labels'!$B$1:$N$8042,9,0),0)</f>
        <v>5876</v>
      </c>
      <c r="CQ32" s="7">
        <f>1000*IFERROR(VLOOKUP($A32&amp;CQ$1,'Short Labels'!$B$1:$N$8042,9,0),0)</f>
        <v>5454</v>
      </c>
      <c r="CR32" s="7">
        <f>1000*IFERROR(VLOOKUP($A32&amp;CR$1,'Short Labels'!$B$1:$N$8042,9,0),0)</f>
        <v>7257</v>
      </c>
      <c r="CS32" s="7">
        <f>1000*IFERROR(VLOOKUP($A32&amp;CS$1,'Short Labels'!$B$1:$N$8042,9,0),0)</f>
        <v>6579</v>
      </c>
      <c r="CT32" s="7">
        <f>1000*IFERROR(VLOOKUP($A32&amp;CT$1,'Short Labels'!$B$1:$N$8042,9,0),0)</f>
        <v>3758</v>
      </c>
      <c r="CU32" s="7">
        <f>1000*IFERROR(VLOOKUP($A32&amp;CU$1,'Short Labels'!$B$1:$N$8042,9,0),0)</f>
        <v>14683</v>
      </c>
      <c r="CV32" s="7">
        <f>1000*IFERROR(VLOOKUP($A32&amp;CV$1,'Short Labels'!$B$1:$N$8042,9,0),0)</f>
        <v>15161</v>
      </c>
      <c r="CW32" s="7">
        <f>1000*IFERROR(VLOOKUP($A32&amp;CW$1,'Short Labels'!$B$1:$N$8042,9,0),0)</f>
        <v>0</v>
      </c>
      <c r="CX32" s="7">
        <f>1000*IFERROR(VLOOKUP($A32&amp;CX$1,'Short Labels'!$B$1:$N$8042,9,0),0)</f>
        <v>2024</v>
      </c>
      <c r="CY32" s="7">
        <f>1000*IFERROR(VLOOKUP($A32&amp;CY$1,'Short Labels'!$B$1:$N$8042,9,0),0)</f>
        <v>0</v>
      </c>
      <c r="DA32" s="17">
        <f t="shared" si="0"/>
        <v>85</v>
      </c>
    </row>
    <row r="33" spans="1:105" x14ac:dyDescent="0.25">
      <c r="A33" t="s">
        <v>225</v>
      </c>
      <c r="B33">
        <f>VLOOKUP($A33&amp;0,'Short Labels'!$B$1:$N$8042,8,0)</f>
        <v>2017</v>
      </c>
      <c r="C33" s="16">
        <f>1000*IFERROR(VLOOKUP($A33&amp;C$1,'Short Labels'!$B$1:$N$8042,9,0),0)</f>
        <v>9580143</v>
      </c>
      <c r="D33" s="7">
        <f>1000*IFERROR(VLOOKUP($A33&amp;D$1,'Short Labels'!$B$1:$N$8042,9,0),0)</f>
        <v>2573054</v>
      </c>
      <c r="E33" s="7">
        <f>1000*IFERROR(VLOOKUP($A33&amp;E$1,'Short Labels'!$B$1:$N$8042,9,0),0)</f>
        <v>63863</v>
      </c>
      <c r="F33" s="7">
        <f>1000*IFERROR(VLOOKUP($A33&amp;F$1,'Short Labels'!$B$1:$N$8042,9,0),0)</f>
        <v>85020</v>
      </c>
      <c r="G33" s="7">
        <f>1000*IFERROR(VLOOKUP($A33&amp;G$1,'Short Labels'!$B$1:$N$8042,9,0),0)</f>
        <v>0</v>
      </c>
      <c r="H33" s="7">
        <f>1000*IFERROR(VLOOKUP($A33&amp;H$1,'Short Labels'!$B$1:$N$8042,9,0),0)</f>
        <v>0</v>
      </c>
      <c r="I33" s="7">
        <f>1000*IFERROR(VLOOKUP($A33&amp;I$1,'Short Labels'!$B$1:$N$8042,9,0),0)</f>
        <v>1988</v>
      </c>
      <c r="J33" s="7">
        <f>1000*IFERROR(VLOOKUP($A33&amp;J$1,'Short Labels'!$B$1:$N$8042,9,0),0)</f>
        <v>155393</v>
      </c>
      <c r="K33" s="7">
        <f>1000*IFERROR(VLOOKUP($A33&amp;K$1,'Short Labels'!$B$1:$N$8042,9,0),0)</f>
        <v>13573</v>
      </c>
      <c r="L33" s="7">
        <f>1000*IFERROR(VLOOKUP($A33&amp;L$1,'Short Labels'!$B$1:$N$8042,9,0),0)</f>
        <v>1221</v>
      </c>
      <c r="M33" s="7">
        <f>1000*IFERROR(VLOOKUP($A33&amp;M$1,'Short Labels'!$B$1:$N$8042,9,0),0)</f>
        <v>665233</v>
      </c>
      <c r="N33" s="7">
        <f>1000*IFERROR(VLOOKUP($A33&amp;N$1,'Short Labels'!$B$1:$N$8042,9,0),0)</f>
        <v>96429</v>
      </c>
      <c r="O33" s="7">
        <f>1000*IFERROR(VLOOKUP($A33&amp;O$1,'Short Labels'!$B$1:$N$8042,9,0),0)</f>
        <v>0</v>
      </c>
      <c r="P33" s="7">
        <f>1000*IFERROR(VLOOKUP($A33&amp;P$1,'Short Labels'!$B$1:$N$8042,9,0),0)</f>
        <v>30313</v>
      </c>
      <c r="Q33" s="7">
        <f>1000*IFERROR(VLOOKUP($A33&amp;Q$1,'Short Labels'!$B$1:$N$8042,9,0),0)</f>
        <v>276931</v>
      </c>
      <c r="R33" s="7">
        <f>1000*IFERROR(VLOOKUP($A33&amp;R$1,'Short Labels'!$B$1:$N$8042,9,0),0)</f>
        <v>11357</v>
      </c>
      <c r="S33" s="7">
        <f>1000*IFERROR(VLOOKUP($A33&amp;S$1,'Short Labels'!$B$1:$N$8042,9,0),0)</f>
        <v>31390</v>
      </c>
      <c r="T33" s="7">
        <f>1000*IFERROR(VLOOKUP($A33&amp;T$1,'Short Labels'!$B$1:$N$8042,9,0),0)</f>
        <v>2263</v>
      </c>
      <c r="U33" s="7">
        <f>1000*IFERROR(VLOOKUP($A33&amp;U$1,'Short Labels'!$B$1:$N$8042,9,0),0)</f>
        <v>18150</v>
      </c>
      <c r="V33" s="7">
        <f>1000*IFERROR(VLOOKUP($A33&amp;V$1,'Short Labels'!$B$1:$N$8042,9,0),0)</f>
        <v>968</v>
      </c>
      <c r="W33" s="7">
        <f>1000*IFERROR(VLOOKUP($A33&amp;W$1,'Short Labels'!$B$1:$N$8042,9,0),0)</f>
        <v>15032</v>
      </c>
      <c r="X33" s="7">
        <f>1000*IFERROR(VLOOKUP($A33&amp;X$1,'Short Labels'!$B$1:$N$8042,9,0),0)</f>
        <v>10268</v>
      </c>
      <c r="Y33" s="7">
        <f>1000*IFERROR(VLOOKUP($A33&amp;Y$1,'Short Labels'!$B$1:$N$8042,9,0),0)</f>
        <v>9036</v>
      </c>
      <c r="Z33" s="7">
        <f>1000*IFERROR(VLOOKUP($A33&amp;Z$1,'Short Labels'!$B$1:$N$8042,9,0),0)</f>
        <v>20427</v>
      </c>
      <c r="AA33" s="7">
        <f>1000*IFERROR(VLOOKUP($A33&amp;AA$1,'Short Labels'!$B$1:$N$8042,9,0),0)</f>
        <v>3620</v>
      </c>
      <c r="AB33" s="7">
        <f>1000*IFERROR(VLOOKUP($A33&amp;AB$1,'Short Labels'!$B$1:$N$8042,9,0),0)</f>
        <v>49915</v>
      </c>
      <c r="AC33" s="7">
        <f>1000*IFERROR(VLOOKUP($A33&amp;AC$1,'Short Labels'!$B$1:$N$8042,9,0),0)</f>
        <v>767</v>
      </c>
      <c r="AD33" s="7">
        <f>1000*IFERROR(VLOOKUP($A33&amp;AD$1,'Short Labels'!$B$1:$N$8042,9,0),0)</f>
        <v>1949</v>
      </c>
      <c r="AE33" s="7">
        <f>1000*IFERROR(VLOOKUP($A33&amp;AE$1,'Short Labels'!$B$1:$N$8042,9,0),0)</f>
        <v>1516</v>
      </c>
      <c r="AF33" s="7">
        <f>1000*IFERROR(VLOOKUP($A33&amp;AF$1,'Short Labels'!$B$1:$N$8042,9,0),0)</f>
        <v>0</v>
      </c>
      <c r="AG33" s="7">
        <f>1000*IFERROR(VLOOKUP($A33&amp;AG$1,'Short Labels'!$B$1:$N$8042,9,0),0)</f>
        <v>838</v>
      </c>
      <c r="AH33" s="7">
        <f>1000*IFERROR(VLOOKUP($A33&amp;AH$1,'Short Labels'!$B$1:$N$8042,9,0),0)</f>
        <v>46377</v>
      </c>
      <c r="AI33" s="7">
        <f>1000*IFERROR(VLOOKUP($A33&amp;AI$1,'Short Labels'!$B$1:$N$8042,9,0),0)</f>
        <v>14323</v>
      </c>
      <c r="AJ33" s="7">
        <f>1000*IFERROR(VLOOKUP($A33&amp;AJ$1,'Short Labels'!$B$1:$N$8042,9,0),0)</f>
        <v>4193</v>
      </c>
      <c r="AK33" s="7">
        <f>1000*IFERROR(VLOOKUP($A33&amp;AK$1,'Short Labels'!$B$1:$N$8042,9,0),0)</f>
        <v>0</v>
      </c>
      <c r="AL33" s="7">
        <f>1000*IFERROR(VLOOKUP($A33&amp;AL$1,'Short Labels'!$B$1:$N$8042,9,0),0)</f>
        <v>20705</v>
      </c>
      <c r="AM33" s="7">
        <f>1000*IFERROR(VLOOKUP($A33&amp;AM$1,'Short Labels'!$B$1:$N$8042,9,0),0)</f>
        <v>6631</v>
      </c>
      <c r="AN33" s="7">
        <f>1000*IFERROR(VLOOKUP($A33&amp;AN$1,'Short Labels'!$B$1:$N$8042,9,0),0)</f>
        <v>0</v>
      </c>
      <c r="AO33" s="7">
        <f>1000*IFERROR(VLOOKUP($A33&amp;AO$1,'Short Labels'!$B$1:$N$8042,9,0),0)</f>
        <v>14422</v>
      </c>
      <c r="AP33" s="7">
        <f>1000*IFERROR(VLOOKUP($A33&amp;AP$1,'Short Labels'!$B$1:$N$8042,9,0),0)</f>
        <v>0</v>
      </c>
      <c r="AQ33" s="7">
        <f>1000*IFERROR(VLOOKUP($A33&amp;AQ$1,'Short Labels'!$B$1:$N$8042,9,0),0)</f>
        <v>0</v>
      </c>
      <c r="AR33" s="7">
        <f>1000*IFERROR(VLOOKUP($A33&amp;AR$1,'Short Labels'!$B$1:$N$8042,9,0),0)</f>
        <v>300700</v>
      </c>
      <c r="AS33" s="7">
        <f>1000*IFERROR(VLOOKUP($A33&amp;AS$1,'Short Labels'!$B$1:$N$8042,9,0),0)</f>
        <v>17421</v>
      </c>
      <c r="AT33" s="7">
        <f>1000*IFERROR(VLOOKUP($A33&amp;AT$1,'Short Labels'!$B$1:$N$8042,9,0),0)</f>
        <v>171700</v>
      </c>
      <c r="AU33" s="7">
        <f>1000*IFERROR(VLOOKUP($A33&amp;AU$1,'Short Labels'!$B$1:$N$8042,9,0),0)</f>
        <v>0</v>
      </c>
      <c r="AV33" s="7">
        <f>1000*IFERROR(VLOOKUP($A33&amp;AV$1,'Short Labels'!$B$1:$N$8042,9,0),0)</f>
        <v>163489</v>
      </c>
      <c r="AW33" s="7">
        <f>1000*IFERROR(VLOOKUP($A33&amp;AW$1,'Short Labels'!$B$1:$N$8042,9,0),0)</f>
        <v>139303</v>
      </c>
      <c r="AX33" s="7">
        <f>1000*IFERROR(VLOOKUP($A33&amp;AX$1,'Short Labels'!$B$1:$N$8042,9,0),0)</f>
        <v>2055879</v>
      </c>
      <c r="AY33" s="7">
        <f>1000*IFERROR(VLOOKUP($A33&amp;AY$1,'Short Labels'!$B$1:$N$8042,9,0),0)</f>
        <v>0</v>
      </c>
      <c r="AZ33" s="7">
        <f>1000*IFERROR(VLOOKUP($A33&amp;AZ$1,'Short Labels'!$B$1:$N$8042,9,0),0)</f>
        <v>351046</v>
      </c>
      <c r="BA33" s="7">
        <f>1000*IFERROR(VLOOKUP($A33&amp;BA$1,'Short Labels'!$B$1:$N$8042,9,0),0)</f>
        <v>2167</v>
      </c>
      <c r="BB33" s="7">
        <f>1000*IFERROR(VLOOKUP($A33&amp;BB$1,'Short Labels'!$B$1:$N$8042,9,0),0)</f>
        <v>0</v>
      </c>
      <c r="BC33" s="7">
        <f>1000*IFERROR(VLOOKUP($A33&amp;BC$1,'Short Labels'!$B$1:$N$8042,9,0),0)</f>
        <v>37999</v>
      </c>
      <c r="BD33" s="7">
        <f>1000*IFERROR(VLOOKUP($A33&amp;BD$1,'Short Labels'!$B$1:$N$8042,9,0),0)</f>
        <v>2532</v>
      </c>
      <c r="BE33" s="7">
        <f>1000*IFERROR(VLOOKUP($A33&amp;BE$1,'Short Labels'!$B$1:$N$8042,9,0),0)</f>
        <v>0</v>
      </c>
      <c r="BF33" s="7">
        <f>1000*IFERROR(VLOOKUP($A33&amp;BF$1,'Short Labels'!$B$1:$N$8042,9,0),0)</f>
        <v>26761</v>
      </c>
      <c r="BG33" s="7">
        <f>1000*IFERROR(VLOOKUP($A33&amp;BG$1,'Short Labels'!$B$1:$N$8042,9,0),0)</f>
        <v>328411</v>
      </c>
      <c r="BH33" s="7">
        <f>1000*IFERROR(VLOOKUP($A33&amp;BH$1,'Short Labels'!$B$1:$N$8042,9,0),0)</f>
        <v>0</v>
      </c>
      <c r="BI33" s="7">
        <f>1000*IFERROR(VLOOKUP($A33&amp;BI$1,'Short Labels'!$B$1:$N$8042,9,0),0)</f>
        <v>1051</v>
      </c>
      <c r="BJ33" s="7">
        <f>1000*IFERROR(VLOOKUP($A33&amp;BJ$1,'Short Labels'!$B$1:$N$8042,9,0),0)</f>
        <v>391</v>
      </c>
      <c r="BK33" s="7">
        <f>1000*IFERROR(VLOOKUP($A33&amp;BK$1,'Short Labels'!$B$1:$N$8042,9,0),0)</f>
        <v>5059</v>
      </c>
      <c r="BL33" s="7">
        <f>1000*IFERROR(VLOOKUP($A33&amp;BL$1,'Short Labels'!$B$1:$N$8042,9,0),0)</f>
        <v>14432</v>
      </c>
      <c r="BM33" s="7">
        <f>1000*IFERROR(VLOOKUP($A33&amp;BM$1,'Short Labels'!$B$1:$N$8042,9,0),0)</f>
        <v>7386</v>
      </c>
      <c r="BN33" s="7">
        <f>1000*IFERROR(VLOOKUP($A33&amp;BN$1,'Short Labels'!$B$1:$N$8042,9,0),0)</f>
        <v>4385</v>
      </c>
      <c r="BO33" s="7">
        <f>1000*IFERROR(VLOOKUP($A33&amp;BO$1,'Short Labels'!$B$1:$N$8042,9,0),0)</f>
        <v>114675</v>
      </c>
      <c r="BP33" s="7">
        <f>1000*IFERROR(VLOOKUP($A33&amp;BP$1,'Short Labels'!$B$1:$N$8042,9,0),0)</f>
        <v>6999</v>
      </c>
      <c r="BQ33" s="7">
        <f>1000*IFERROR(VLOOKUP($A33&amp;BQ$1,'Short Labels'!$B$1:$N$8042,9,0),0)</f>
        <v>2759</v>
      </c>
      <c r="BR33" s="7">
        <f>1000*IFERROR(VLOOKUP($A33&amp;BR$1,'Short Labels'!$B$1:$N$8042,9,0),0)</f>
        <v>0</v>
      </c>
      <c r="BS33" s="7">
        <f>1000*IFERROR(VLOOKUP($A33&amp;BS$1,'Short Labels'!$B$1:$N$8042,9,0),0)</f>
        <v>16934</v>
      </c>
      <c r="BT33" s="7">
        <f>1000*IFERROR(VLOOKUP($A33&amp;BT$1,'Short Labels'!$B$1:$N$8042,9,0),0)</f>
        <v>12229</v>
      </c>
      <c r="BU33" s="7">
        <f>1000*IFERROR(VLOOKUP($A33&amp;BU$1,'Short Labels'!$B$1:$N$8042,9,0),0)</f>
        <v>2760</v>
      </c>
      <c r="BV33" s="7">
        <f>1000*IFERROR(VLOOKUP($A33&amp;BV$1,'Short Labels'!$B$1:$N$8042,9,0),0)</f>
        <v>17339</v>
      </c>
      <c r="BW33" s="7">
        <f>1000*IFERROR(VLOOKUP($A33&amp;BW$1,'Short Labels'!$B$1:$N$8042,9,0),0)</f>
        <v>4045</v>
      </c>
      <c r="BX33" s="7">
        <f>1000*IFERROR(VLOOKUP($A33&amp;BX$1,'Short Labels'!$B$1:$N$8042,9,0),0)</f>
        <v>2391</v>
      </c>
      <c r="BY33" s="7">
        <f>1000*IFERROR(VLOOKUP($A33&amp;BY$1,'Short Labels'!$B$1:$N$8042,9,0),0)</f>
        <v>25976</v>
      </c>
      <c r="BZ33" s="7">
        <f>1000*IFERROR(VLOOKUP($A33&amp;BZ$1,'Short Labels'!$B$1:$N$8042,9,0),0)</f>
        <v>1325</v>
      </c>
      <c r="CA33" s="7">
        <f>1000*IFERROR(VLOOKUP($A33&amp;CA$1,'Short Labels'!$B$1:$N$8042,9,0),0)</f>
        <v>0</v>
      </c>
      <c r="CB33" s="7">
        <f>1000*IFERROR(VLOOKUP($A33&amp;CB$1,'Short Labels'!$B$1:$N$8042,9,0),0)</f>
        <v>4395</v>
      </c>
      <c r="CC33" s="7">
        <f>1000*IFERROR(VLOOKUP($A33&amp;CC$1,'Short Labels'!$B$1:$N$8042,9,0),0)</f>
        <v>790</v>
      </c>
      <c r="CD33" s="7">
        <f>1000*IFERROR(VLOOKUP($A33&amp;CD$1,'Short Labels'!$B$1:$N$8042,9,0),0)</f>
        <v>320</v>
      </c>
      <c r="CE33" s="7">
        <f>1000*IFERROR(VLOOKUP($A33&amp;CE$1,'Short Labels'!$B$1:$N$8042,9,0),0)</f>
        <v>29047</v>
      </c>
      <c r="CF33" s="7">
        <f>1000*IFERROR(VLOOKUP($A33&amp;CF$1,'Short Labels'!$B$1:$N$8042,9,0),0)</f>
        <v>15924</v>
      </c>
      <c r="CG33" s="7">
        <f>1000*IFERROR(VLOOKUP($A33&amp;CG$1,'Short Labels'!$B$1:$N$8042,9,0),0)</f>
        <v>13773</v>
      </c>
      <c r="CH33" s="7">
        <f>1000*IFERROR(VLOOKUP($A33&amp;CH$1,'Short Labels'!$B$1:$N$8042,9,0),0)</f>
        <v>0</v>
      </c>
      <c r="CI33" s="7">
        <f>1000*IFERROR(VLOOKUP($A33&amp;CI$1,'Short Labels'!$B$1:$N$8042,9,0),0)</f>
        <v>197259</v>
      </c>
      <c r="CJ33" s="7">
        <f>1000*IFERROR(VLOOKUP($A33&amp;CJ$1,'Short Labels'!$B$1:$N$8042,9,0),0)</f>
        <v>568561</v>
      </c>
      <c r="CK33" s="7">
        <f>1000*IFERROR(VLOOKUP($A33&amp;CK$1,'Short Labels'!$B$1:$N$8042,9,0),0)</f>
        <v>154807</v>
      </c>
      <c r="CL33" s="7">
        <f>1000*IFERROR(VLOOKUP($A33&amp;CL$1,'Short Labels'!$B$1:$N$8042,9,0),0)</f>
        <v>1795</v>
      </c>
      <c r="CM33" s="7">
        <f>1000*IFERROR(VLOOKUP($A33&amp;CM$1,'Short Labels'!$B$1:$N$8042,9,0),0)</f>
        <v>6622</v>
      </c>
      <c r="CN33" s="7">
        <f>1000*IFERROR(VLOOKUP($A33&amp;CN$1,'Short Labels'!$B$1:$N$8042,9,0),0)</f>
        <v>0</v>
      </c>
      <c r="CO33" s="7">
        <f>1000*IFERROR(VLOOKUP($A33&amp;CO$1,'Short Labels'!$B$1:$N$8042,9,0),0)</f>
        <v>17346</v>
      </c>
      <c r="CP33" s="7">
        <f>1000*IFERROR(VLOOKUP($A33&amp;CP$1,'Short Labels'!$B$1:$N$8042,9,0),0)</f>
        <v>1592</v>
      </c>
      <c r="CQ33" s="7">
        <f>1000*IFERROR(VLOOKUP($A33&amp;CQ$1,'Short Labels'!$B$1:$N$8042,9,0),0)</f>
        <v>41434</v>
      </c>
      <c r="CR33" s="7">
        <f>1000*IFERROR(VLOOKUP($A33&amp;CR$1,'Short Labels'!$B$1:$N$8042,9,0),0)</f>
        <v>18888</v>
      </c>
      <c r="CS33" s="7">
        <f>1000*IFERROR(VLOOKUP($A33&amp;CS$1,'Short Labels'!$B$1:$N$8042,9,0),0)</f>
        <v>80794</v>
      </c>
      <c r="CT33" s="7">
        <f>1000*IFERROR(VLOOKUP($A33&amp;CT$1,'Short Labels'!$B$1:$N$8042,9,0),0)</f>
        <v>75184</v>
      </c>
      <c r="CU33" s="7">
        <f>1000*IFERROR(VLOOKUP($A33&amp;CU$1,'Short Labels'!$B$1:$N$8042,9,0),0)</f>
        <v>203212</v>
      </c>
      <c r="CV33" s="7">
        <f>1000*IFERROR(VLOOKUP($A33&amp;CV$1,'Short Labels'!$B$1:$N$8042,9,0),0)</f>
        <v>44665</v>
      </c>
      <c r="CW33" s="7">
        <f>1000*IFERROR(VLOOKUP($A33&amp;CW$1,'Short Labels'!$B$1:$N$8042,9,0),0)</f>
        <v>2110</v>
      </c>
      <c r="CX33" s="7">
        <f>1000*IFERROR(VLOOKUP($A33&amp;CX$1,'Short Labels'!$B$1:$N$8042,9,0),0)</f>
        <v>1588</v>
      </c>
      <c r="CY33" s="7">
        <f>1000*IFERROR(VLOOKUP($A33&amp;CY$1,'Short Labels'!$B$1:$N$8042,9,0),0)</f>
        <v>15329</v>
      </c>
      <c r="DA33" s="17">
        <f t="shared" si="0"/>
        <v>83</v>
      </c>
    </row>
    <row r="34" spans="1:105" x14ac:dyDescent="0.25">
      <c r="A34" t="s">
        <v>227</v>
      </c>
      <c r="B34">
        <f>VLOOKUP($A34&amp;0,'Short Labels'!$B$1:$N$8042,8,0)</f>
        <v>2012</v>
      </c>
      <c r="C34" s="16">
        <f>1000*IFERROR(VLOOKUP($A34&amp;C$1,'Short Labels'!$B$1:$N$8042,9,0),0)</f>
        <v>544318</v>
      </c>
      <c r="D34" s="7">
        <f>1000*IFERROR(VLOOKUP($A34&amp;D$1,'Short Labels'!$B$1:$N$8042,9,0),0)</f>
        <v>157962</v>
      </c>
      <c r="E34" s="7">
        <f>1000*IFERROR(VLOOKUP($A34&amp;E$1,'Short Labels'!$B$1:$N$8042,9,0),0)</f>
        <v>764</v>
      </c>
      <c r="F34" s="7">
        <f>1000*IFERROR(VLOOKUP($A34&amp;F$1,'Short Labels'!$B$1:$N$8042,9,0),0)</f>
        <v>2535</v>
      </c>
      <c r="G34" s="7">
        <f>1000*IFERROR(VLOOKUP($A34&amp;G$1,'Short Labels'!$B$1:$N$8042,9,0),0)</f>
        <v>0</v>
      </c>
      <c r="H34" s="7">
        <f>1000*IFERROR(VLOOKUP($A34&amp;H$1,'Short Labels'!$B$1:$N$8042,9,0),0)</f>
        <v>425</v>
      </c>
      <c r="I34" s="7">
        <f>1000*IFERROR(VLOOKUP($A34&amp;I$1,'Short Labels'!$B$1:$N$8042,9,0),0)</f>
        <v>45</v>
      </c>
      <c r="J34" s="7">
        <f>1000*IFERROR(VLOOKUP($A34&amp;J$1,'Short Labels'!$B$1:$N$8042,9,0),0)</f>
        <v>6</v>
      </c>
      <c r="K34" s="7">
        <f>1000*IFERROR(VLOOKUP($A34&amp;K$1,'Short Labels'!$B$1:$N$8042,9,0),0)</f>
        <v>334</v>
      </c>
      <c r="L34" s="7">
        <f>1000*IFERROR(VLOOKUP($A34&amp;L$1,'Short Labels'!$B$1:$N$8042,9,0),0)</f>
        <v>225</v>
      </c>
      <c r="M34" s="7">
        <f>1000*IFERROR(VLOOKUP($A34&amp;M$1,'Short Labels'!$B$1:$N$8042,9,0),0)</f>
        <v>3218</v>
      </c>
      <c r="N34" s="7">
        <f>1000*IFERROR(VLOOKUP($A34&amp;N$1,'Short Labels'!$B$1:$N$8042,9,0),0)</f>
        <v>543</v>
      </c>
      <c r="O34" s="7">
        <f>1000*IFERROR(VLOOKUP($A34&amp;O$1,'Short Labels'!$B$1:$N$8042,9,0),0)</f>
        <v>0</v>
      </c>
      <c r="P34" s="7">
        <f>1000*IFERROR(VLOOKUP($A34&amp;P$1,'Short Labels'!$B$1:$N$8042,9,0),0)</f>
        <v>848</v>
      </c>
      <c r="Q34" s="7">
        <f>1000*IFERROR(VLOOKUP($A34&amp;Q$1,'Short Labels'!$B$1:$N$8042,9,0),0)</f>
        <v>18149</v>
      </c>
      <c r="R34" s="7">
        <f>1000*IFERROR(VLOOKUP($A34&amp;R$1,'Short Labels'!$B$1:$N$8042,9,0),0)</f>
        <v>114</v>
      </c>
      <c r="S34" s="7">
        <f>1000*IFERROR(VLOOKUP($A34&amp;S$1,'Short Labels'!$B$1:$N$8042,9,0),0)</f>
        <v>1717</v>
      </c>
      <c r="T34" s="7">
        <f>1000*IFERROR(VLOOKUP($A34&amp;T$1,'Short Labels'!$B$1:$N$8042,9,0),0)</f>
        <v>4</v>
      </c>
      <c r="U34" s="7">
        <f>1000*IFERROR(VLOOKUP($A34&amp;U$1,'Short Labels'!$B$1:$N$8042,9,0),0)</f>
        <v>57</v>
      </c>
      <c r="V34" s="7">
        <f>1000*IFERROR(VLOOKUP($A34&amp;V$1,'Short Labels'!$B$1:$N$8042,9,0),0)</f>
        <v>0</v>
      </c>
      <c r="W34" s="7">
        <f>1000*IFERROR(VLOOKUP($A34&amp;W$1,'Short Labels'!$B$1:$N$8042,9,0),0)</f>
        <v>1561</v>
      </c>
      <c r="X34" s="7">
        <f>1000*IFERROR(VLOOKUP($A34&amp;X$1,'Short Labels'!$B$1:$N$8042,9,0),0)</f>
        <v>0</v>
      </c>
      <c r="Y34" s="7">
        <f>1000*IFERROR(VLOOKUP($A34&amp;Y$1,'Short Labels'!$B$1:$N$8042,9,0),0)</f>
        <v>0</v>
      </c>
      <c r="Z34" s="7">
        <f>1000*IFERROR(VLOOKUP($A34&amp;Z$1,'Short Labels'!$B$1:$N$8042,9,0),0)</f>
        <v>1521</v>
      </c>
      <c r="AA34" s="7">
        <f>1000*IFERROR(VLOOKUP($A34&amp;AA$1,'Short Labels'!$B$1:$N$8042,9,0),0)</f>
        <v>0</v>
      </c>
      <c r="AB34" s="7">
        <f>1000*IFERROR(VLOOKUP($A34&amp;AB$1,'Short Labels'!$B$1:$N$8042,9,0),0)</f>
        <v>5772</v>
      </c>
      <c r="AC34" s="7">
        <f>1000*IFERROR(VLOOKUP($A34&amp;AC$1,'Short Labels'!$B$1:$N$8042,9,0),0)</f>
        <v>0</v>
      </c>
      <c r="AD34" s="7">
        <f>1000*IFERROR(VLOOKUP($A34&amp;AD$1,'Short Labels'!$B$1:$N$8042,9,0),0)</f>
        <v>265</v>
      </c>
      <c r="AE34" s="7">
        <f>1000*IFERROR(VLOOKUP($A34&amp;AE$1,'Short Labels'!$B$1:$N$8042,9,0),0)</f>
        <v>221</v>
      </c>
      <c r="AF34" s="7">
        <f>1000*IFERROR(VLOOKUP($A34&amp;AF$1,'Short Labels'!$B$1:$N$8042,9,0),0)</f>
        <v>0</v>
      </c>
      <c r="AG34" s="7">
        <f>1000*IFERROR(VLOOKUP($A34&amp;AG$1,'Short Labels'!$B$1:$N$8042,9,0),0)</f>
        <v>101</v>
      </c>
      <c r="AH34" s="7">
        <f>1000*IFERROR(VLOOKUP($A34&amp;AH$1,'Short Labels'!$B$1:$N$8042,9,0),0)</f>
        <v>9868</v>
      </c>
      <c r="AI34" s="7">
        <f>1000*IFERROR(VLOOKUP($A34&amp;AI$1,'Short Labels'!$B$1:$N$8042,9,0),0)</f>
        <v>201</v>
      </c>
      <c r="AJ34" s="7">
        <f>1000*IFERROR(VLOOKUP($A34&amp;AJ$1,'Short Labels'!$B$1:$N$8042,9,0),0)</f>
        <v>6802</v>
      </c>
      <c r="AK34" s="7">
        <f>1000*IFERROR(VLOOKUP($A34&amp;AK$1,'Short Labels'!$B$1:$N$8042,9,0),0)</f>
        <v>0</v>
      </c>
      <c r="AL34" s="7">
        <f>1000*IFERROR(VLOOKUP($A34&amp;AL$1,'Short Labels'!$B$1:$N$8042,9,0),0)</f>
        <v>1206</v>
      </c>
      <c r="AM34" s="7">
        <f>1000*IFERROR(VLOOKUP($A34&amp;AM$1,'Short Labels'!$B$1:$N$8042,9,0),0)</f>
        <v>0</v>
      </c>
      <c r="AN34" s="7">
        <f>1000*IFERROR(VLOOKUP($A34&amp;AN$1,'Short Labels'!$B$1:$N$8042,9,0),0)</f>
        <v>0</v>
      </c>
      <c r="AO34" s="7">
        <f>1000*IFERROR(VLOOKUP($A34&amp;AO$1,'Short Labels'!$B$1:$N$8042,9,0),0)</f>
        <v>330</v>
      </c>
      <c r="AP34" s="7">
        <f>1000*IFERROR(VLOOKUP($A34&amp;AP$1,'Short Labels'!$B$1:$N$8042,9,0),0)</f>
        <v>0</v>
      </c>
      <c r="AQ34" s="7">
        <f>1000*IFERROR(VLOOKUP($A34&amp;AQ$1,'Short Labels'!$B$1:$N$8042,9,0),0)</f>
        <v>0</v>
      </c>
      <c r="AR34" s="7">
        <f>1000*IFERROR(VLOOKUP($A34&amp;AR$1,'Short Labels'!$B$1:$N$8042,9,0),0)</f>
        <v>18855</v>
      </c>
      <c r="AS34" s="7">
        <f>1000*IFERROR(VLOOKUP($A34&amp;AS$1,'Short Labels'!$B$1:$N$8042,9,0),0)</f>
        <v>4489</v>
      </c>
      <c r="AT34" s="7">
        <f>1000*IFERROR(VLOOKUP($A34&amp;AT$1,'Short Labels'!$B$1:$N$8042,9,0),0)</f>
        <v>7122</v>
      </c>
      <c r="AU34" s="7">
        <f>1000*IFERROR(VLOOKUP($A34&amp;AU$1,'Short Labels'!$B$1:$N$8042,9,0),0)</f>
        <v>0</v>
      </c>
      <c r="AV34" s="7">
        <f>1000*IFERROR(VLOOKUP($A34&amp;AV$1,'Short Labels'!$B$1:$N$8042,9,0),0)</f>
        <v>4032</v>
      </c>
      <c r="AW34" s="7">
        <f>1000*IFERROR(VLOOKUP($A34&amp;AW$1,'Short Labels'!$B$1:$N$8042,9,0),0)</f>
        <v>208</v>
      </c>
      <c r="AX34" s="7">
        <f>1000*IFERROR(VLOOKUP($A34&amp;AX$1,'Short Labels'!$B$1:$N$8042,9,0),0)</f>
        <v>157464</v>
      </c>
      <c r="AY34" s="7">
        <f>1000*IFERROR(VLOOKUP($A34&amp;AY$1,'Short Labels'!$B$1:$N$8042,9,0),0)</f>
        <v>0</v>
      </c>
      <c r="AZ34" s="7">
        <f>1000*IFERROR(VLOOKUP($A34&amp;AZ$1,'Short Labels'!$B$1:$N$8042,9,0),0)</f>
        <v>18314</v>
      </c>
      <c r="BA34" s="7">
        <f>1000*IFERROR(VLOOKUP($A34&amp;BA$1,'Short Labels'!$B$1:$N$8042,9,0),0)</f>
        <v>325</v>
      </c>
      <c r="BB34" s="7">
        <f>1000*IFERROR(VLOOKUP($A34&amp;BB$1,'Short Labels'!$B$1:$N$8042,9,0),0)</f>
        <v>0</v>
      </c>
      <c r="BC34" s="7">
        <f>1000*IFERROR(VLOOKUP($A34&amp;BC$1,'Short Labels'!$B$1:$N$8042,9,0),0)</f>
        <v>4793</v>
      </c>
      <c r="BD34" s="7">
        <f>1000*IFERROR(VLOOKUP($A34&amp;BD$1,'Short Labels'!$B$1:$N$8042,9,0),0)</f>
        <v>341</v>
      </c>
      <c r="BE34" s="7">
        <f>1000*IFERROR(VLOOKUP($A34&amp;BE$1,'Short Labels'!$B$1:$N$8042,9,0),0)</f>
        <v>0</v>
      </c>
      <c r="BF34" s="7">
        <f>1000*IFERROR(VLOOKUP($A34&amp;BF$1,'Short Labels'!$B$1:$N$8042,9,0),0)</f>
        <v>2905</v>
      </c>
      <c r="BG34" s="7">
        <f>1000*IFERROR(VLOOKUP($A34&amp;BG$1,'Short Labels'!$B$1:$N$8042,9,0),0)</f>
        <v>5081</v>
      </c>
      <c r="BH34" s="7">
        <f>1000*IFERROR(VLOOKUP($A34&amp;BH$1,'Short Labels'!$B$1:$N$8042,9,0),0)</f>
        <v>0</v>
      </c>
      <c r="BI34" s="7">
        <f>1000*IFERROR(VLOOKUP($A34&amp;BI$1,'Short Labels'!$B$1:$N$8042,9,0),0)</f>
        <v>369</v>
      </c>
      <c r="BJ34" s="7">
        <f>1000*IFERROR(VLOOKUP($A34&amp;BJ$1,'Short Labels'!$B$1:$N$8042,9,0),0)</f>
        <v>504</v>
      </c>
      <c r="BK34" s="7">
        <f>1000*IFERROR(VLOOKUP($A34&amp;BK$1,'Short Labels'!$B$1:$N$8042,9,0),0)</f>
        <v>150</v>
      </c>
      <c r="BL34" s="7">
        <f>1000*IFERROR(VLOOKUP($A34&amp;BL$1,'Short Labels'!$B$1:$N$8042,9,0),0)</f>
        <v>635</v>
      </c>
      <c r="BM34" s="7">
        <f>1000*IFERROR(VLOOKUP($A34&amp;BM$1,'Short Labels'!$B$1:$N$8042,9,0),0)</f>
        <v>1102</v>
      </c>
      <c r="BN34" s="7">
        <f>1000*IFERROR(VLOOKUP($A34&amp;BN$1,'Short Labels'!$B$1:$N$8042,9,0),0)</f>
        <v>367</v>
      </c>
      <c r="BO34" s="7">
        <f>1000*IFERROR(VLOOKUP($A34&amp;BO$1,'Short Labels'!$B$1:$N$8042,9,0),0)</f>
        <v>1356</v>
      </c>
      <c r="BP34" s="7">
        <f>1000*IFERROR(VLOOKUP($A34&amp;BP$1,'Short Labels'!$B$1:$N$8042,9,0),0)</f>
        <v>379</v>
      </c>
      <c r="BQ34" s="7">
        <f>1000*IFERROR(VLOOKUP($A34&amp;BQ$1,'Short Labels'!$B$1:$N$8042,9,0),0)</f>
        <v>217</v>
      </c>
      <c r="BR34" s="7">
        <f>1000*IFERROR(VLOOKUP($A34&amp;BR$1,'Short Labels'!$B$1:$N$8042,9,0),0)</f>
        <v>0</v>
      </c>
      <c r="BS34" s="7">
        <f>1000*IFERROR(VLOOKUP($A34&amp;BS$1,'Short Labels'!$B$1:$N$8042,9,0),0)</f>
        <v>989</v>
      </c>
      <c r="BT34" s="7">
        <f>1000*IFERROR(VLOOKUP($A34&amp;BT$1,'Short Labels'!$B$1:$N$8042,9,0),0)</f>
        <v>1405</v>
      </c>
      <c r="BU34" s="7">
        <f>1000*IFERROR(VLOOKUP($A34&amp;BU$1,'Short Labels'!$B$1:$N$8042,9,0),0)</f>
        <v>184</v>
      </c>
      <c r="BV34" s="7">
        <f>1000*IFERROR(VLOOKUP($A34&amp;BV$1,'Short Labels'!$B$1:$N$8042,9,0),0)</f>
        <v>63</v>
      </c>
      <c r="BW34" s="7">
        <f>1000*IFERROR(VLOOKUP($A34&amp;BW$1,'Short Labels'!$B$1:$N$8042,9,0),0)</f>
        <v>220</v>
      </c>
      <c r="BX34" s="7">
        <f>1000*IFERROR(VLOOKUP($A34&amp;BX$1,'Short Labels'!$B$1:$N$8042,9,0),0)</f>
        <v>124</v>
      </c>
      <c r="BY34" s="7">
        <f>1000*IFERROR(VLOOKUP($A34&amp;BY$1,'Short Labels'!$B$1:$N$8042,9,0),0)</f>
        <v>631</v>
      </c>
      <c r="BZ34" s="7">
        <f>1000*IFERROR(VLOOKUP($A34&amp;BZ$1,'Short Labels'!$B$1:$N$8042,9,0),0)</f>
        <v>96</v>
      </c>
      <c r="CA34" s="7">
        <f>1000*IFERROR(VLOOKUP($A34&amp;CA$1,'Short Labels'!$B$1:$N$8042,9,0),0)</f>
        <v>0</v>
      </c>
      <c r="CB34" s="7">
        <f>1000*IFERROR(VLOOKUP($A34&amp;CB$1,'Short Labels'!$B$1:$N$8042,9,0),0)</f>
        <v>0</v>
      </c>
      <c r="CC34" s="7">
        <f>1000*IFERROR(VLOOKUP($A34&amp;CC$1,'Short Labels'!$B$1:$N$8042,9,0),0)</f>
        <v>0</v>
      </c>
      <c r="CD34" s="7">
        <f>1000*IFERROR(VLOOKUP($A34&amp;CD$1,'Short Labels'!$B$1:$N$8042,9,0),0)</f>
        <v>0</v>
      </c>
      <c r="CE34" s="7">
        <f>1000*IFERROR(VLOOKUP($A34&amp;CE$1,'Short Labels'!$B$1:$N$8042,9,0),0)</f>
        <v>9015</v>
      </c>
      <c r="CF34" s="7">
        <f>1000*IFERROR(VLOOKUP($A34&amp;CF$1,'Short Labels'!$B$1:$N$8042,9,0),0)</f>
        <v>1050</v>
      </c>
      <c r="CG34" s="7">
        <f>1000*IFERROR(VLOOKUP($A34&amp;CG$1,'Short Labels'!$B$1:$N$8042,9,0),0)</f>
        <v>8939</v>
      </c>
      <c r="CH34" s="7">
        <f>1000*IFERROR(VLOOKUP($A34&amp;CH$1,'Short Labels'!$B$1:$N$8042,9,0),0)</f>
        <v>0</v>
      </c>
      <c r="CI34" s="7">
        <f>1000*IFERROR(VLOOKUP($A34&amp;CI$1,'Short Labels'!$B$1:$N$8042,9,0),0)</f>
        <v>10791</v>
      </c>
      <c r="CJ34" s="7">
        <f>1000*IFERROR(VLOOKUP($A34&amp;CJ$1,'Short Labels'!$B$1:$N$8042,9,0),0)</f>
        <v>15138</v>
      </c>
      <c r="CK34" s="7">
        <f>1000*IFERROR(VLOOKUP($A34&amp;CK$1,'Short Labels'!$B$1:$N$8042,9,0),0)</f>
        <v>3734</v>
      </c>
      <c r="CL34" s="7">
        <f>1000*IFERROR(VLOOKUP($A34&amp;CL$1,'Short Labels'!$B$1:$N$8042,9,0),0)</f>
        <v>207</v>
      </c>
      <c r="CM34" s="7">
        <f>1000*IFERROR(VLOOKUP($A34&amp;CM$1,'Short Labels'!$B$1:$N$8042,9,0),0)</f>
        <v>0</v>
      </c>
      <c r="CN34" s="7">
        <f>1000*IFERROR(VLOOKUP($A34&amp;CN$1,'Short Labels'!$B$1:$N$8042,9,0),0)</f>
        <v>0</v>
      </c>
      <c r="CO34" s="7">
        <f>1000*IFERROR(VLOOKUP($A34&amp;CO$1,'Short Labels'!$B$1:$N$8042,9,0),0)</f>
        <v>2484</v>
      </c>
      <c r="CP34" s="7">
        <f>1000*IFERROR(VLOOKUP($A34&amp;CP$1,'Short Labels'!$B$1:$N$8042,9,0),0)</f>
        <v>979</v>
      </c>
      <c r="CQ34" s="7">
        <f>1000*IFERROR(VLOOKUP($A34&amp;CQ$1,'Short Labels'!$B$1:$N$8042,9,0),0)</f>
        <v>676</v>
      </c>
      <c r="CR34" s="7">
        <f>1000*IFERROR(VLOOKUP($A34&amp;CR$1,'Short Labels'!$B$1:$N$8042,9,0),0)</f>
        <v>166</v>
      </c>
      <c r="CS34" s="7">
        <f>1000*IFERROR(VLOOKUP($A34&amp;CS$1,'Short Labels'!$B$1:$N$8042,9,0),0)</f>
        <v>31</v>
      </c>
      <c r="CT34" s="7">
        <f>1000*IFERROR(VLOOKUP($A34&amp;CT$1,'Short Labels'!$B$1:$N$8042,9,0),0)</f>
        <v>3437</v>
      </c>
      <c r="CU34" s="7">
        <f>1000*IFERROR(VLOOKUP($A34&amp;CU$1,'Short Labels'!$B$1:$N$8042,9,0),0)</f>
        <v>22750</v>
      </c>
      <c r="CV34" s="7">
        <f>1000*IFERROR(VLOOKUP($A34&amp;CV$1,'Short Labels'!$B$1:$N$8042,9,0),0)</f>
        <v>66</v>
      </c>
      <c r="CW34" s="7">
        <f>1000*IFERROR(VLOOKUP($A34&amp;CW$1,'Short Labels'!$B$1:$N$8042,9,0),0)</f>
        <v>1079</v>
      </c>
      <c r="CX34" s="7">
        <f>1000*IFERROR(VLOOKUP($A34&amp;CX$1,'Short Labels'!$B$1:$N$8042,9,0),0)</f>
        <v>0</v>
      </c>
      <c r="CY34" s="7">
        <f>1000*IFERROR(VLOOKUP($A34&amp;CY$1,'Short Labels'!$B$1:$N$8042,9,0),0)</f>
        <v>16268</v>
      </c>
      <c r="DA34" s="17">
        <f t="shared" si="0"/>
        <v>73</v>
      </c>
    </row>
    <row r="35" spans="1:105" x14ac:dyDescent="0.25">
      <c r="A35" t="s">
        <v>228</v>
      </c>
      <c r="B35">
        <f>VLOOKUP($A35&amp;0,'Short Labels'!$B$1:$N$8042,8,0)</f>
        <v>2018</v>
      </c>
      <c r="C35" s="16">
        <f>1000*IFERROR(VLOOKUP($A35&amp;C$1,'Short Labels'!$B$1:$N$8042,9,0),0)</f>
        <v>531345</v>
      </c>
      <c r="D35" s="7">
        <f>1000*IFERROR(VLOOKUP($A35&amp;D$1,'Short Labels'!$B$1:$N$8042,9,0),0)</f>
        <v>240307</v>
      </c>
      <c r="E35" s="7">
        <f>1000*IFERROR(VLOOKUP($A35&amp;E$1,'Short Labels'!$B$1:$N$8042,9,0),0)</f>
        <v>22253</v>
      </c>
      <c r="F35" s="7">
        <f>1000*IFERROR(VLOOKUP($A35&amp;F$1,'Short Labels'!$B$1:$N$8042,9,0),0)</f>
        <v>3609</v>
      </c>
      <c r="G35" s="7">
        <f>1000*IFERROR(VLOOKUP($A35&amp;G$1,'Short Labels'!$B$1:$N$8042,9,0),0)</f>
        <v>0</v>
      </c>
      <c r="H35" s="7">
        <f>1000*IFERROR(VLOOKUP($A35&amp;H$1,'Short Labels'!$B$1:$N$8042,9,0),0)</f>
        <v>14315</v>
      </c>
      <c r="I35" s="7">
        <f>1000*IFERROR(VLOOKUP($A35&amp;I$1,'Short Labels'!$B$1:$N$8042,9,0),0)</f>
        <v>0</v>
      </c>
      <c r="J35" s="7">
        <f>1000*IFERROR(VLOOKUP($A35&amp;J$1,'Short Labels'!$B$1:$N$8042,9,0),0)</f>
        <v>0</v>
      </c>
      <c r="K35" s="7">
        <f>1000*IFERROR(VLOOKUP($A35&amp;K$1,'Short Labels'!$B$1:$N$8042,9,0),0)</f>
        <v>0</v>
      </c>
      <c r="L35" s="7">
        <f>1000*IFERROR(VLOOKUP($A35&amp;L$1,'Short Labels'!$B$1:$N$8042,9,0),0)</f>
        <v>0</v>
      </c>
      <c r="M35" s="7">
        <f>1000*IFERROR(VLOOKUP($A35&amp;M$1,'Short Labels'!$B$1:$N$8042,9,0),0)</f>
        <v>1825</v>
      </c>
      <c r="N35" s="7">
        <f>1000*IFERROR(VLOOKUP($A35&amp;N$1,'Short Labels'!$B$1:$N$8042,9,0),0)</f>
        <v>0</v>
      </c>
      <c r="O35" s="7">
        <f>1000*IFERROR(VLOOKUP($A35&amp;O$1,'Short Labels'!$B$1:$N$8042,9,0),0)</f>
        <v>0</v>
      </c>
      <c r="P35" s="7">
        <f>1000*IFERROR(VLOOKUP($A35&amp;P$1,'Short Labels'!$B$1:$N$8042,9,0),0)</f>
        <v>0</v>
      </c>
      <c r="Q35" s="7">
        <f>1000*IFERROR(VLOOKUP($A35&amp;Q$1,'Short Labels'!$B$1:$N$8042,9,0),0)</f>
        <v>2666</v>
      </c>
      <c r="R35" s="7">
        <f>1000*IFERROR(VLOOKUP($A35&amp;R$1,'Short Labels'!$B$1:$N$8042,9,0),0)</f>
        <v>20108</v>
      </c>
      <c r="S35" s="7">
        <f>1000*IFERROR(VLOOKUP($A35&amp;S$1,'Short Labels'!$B$1:$N$8042,9,0),0)</f>
        <v>0</v>
      </c>
      <c r="T35" s="7">
        <f>1000*IFERROR(VLOOKUP($A35&amp;T$1,'Short Labels'!$B$1:$N$8042,9,0),0)</f>
        <v>1510</v>
      </c>
      <c r="U35" s="7">
        <f>1000*IFERROR(VLOOKUP($A35&amp;U$1,'Short Labels'!$B$1:$N$8042,9,0),0)</f>
        <v>4712</v>
      </c>
      <c r="V35" s="7">
        <f>1000*IFERROR(VLOOKUP($A35&amp;V$1,'Short Labels'!$B$1:$N$8042,9,0),0)</f>
        <v>0</v>
      </c>
      <c r="W35" s="7">
        <f>1000*IFERROR(VLOOKUP($A35&amp;W$1,'Short Labels'!$B$1:$N$8042,9,0),0)</f>
        <v>3488</v>
      </c>
      <c r="X35" s="7">
        <f>1000*IFERROR(VLOOKUP($A35&amp;X$1,'Short Labels'!$B$1:$N$8042,9,0),0)</f>
        <v>0</v>
      </c>
      <c r="Y35" s="7">
        <f>1000*IFERROR(VLOOKUP($A35&amp;Y$1,'Short Labels'!$B$1:$N$8042,9,0),0)</f>
        <v>0</v>
      </c>
      <c r="Z35" s="7">
        <f>1000*IFERROR(VLOOKUP($A35&amp;Z$1,'Short Labels'!$B$1:$N$8042,9,0),0)</f>
        <v>0</v>
      </c>
      <c r="AA35" s="7">
        <f>1000*IFERROR(VLOOKUP($A35&amp;AA$1,'Short Labels'!$B$1:$N$8042,9,0),0)</f>
        <v>0</v>
      </c>
      <c r="AB35" s="7">
        <f>1000*IFERROR(VLOOKUP($A35&amp;AB$1,'Short Labels'!$B$1:$N$8042,9,0),0)</f>
        <v>0</v>
      </c>
      <c r="AC35" s="7">
        <f>1000*IFERROR(VLOOKUP($A35&amp;AC$1,'Short Labels'!$B$1:$N$8042,9,0),0)</f>
        <v>0</v>
      </c>
      <c r="AD35" s="7">
        <f>1000*IFERROR(VLOOKUP($A35&amp;AD$1,'Short Labels'!$B$1:$N$8042,9,0),0)</f>
        <v>0</v>
      </c>
      <c r="AE35" s="7">
        <f>1000*IFERROR(VLOOKUP($A35&amp;AE$1,'Short Labels'!$B$1:$N$8042,9,0),0)</f>
        <v>1412</v>
      </c>
      <c r="AF35" s="7">
        <f>1000*IFERROR(VLOOKUP($A35&amp;AF$1,'Short Labels'!$B$1:$N$8042,9,0),0)</f>
        <v>0</v>
      </c>
      <c r="AG35" s="7">
        <f>1000*IFERROR(VLOOKUP($A35&amp;AG$1,'Short Labels'!$B$1:$N$8042,9,0),0)</f>
        <v>0</v>
      </c>
      <c r="AH35" s="7">
        <f>1000*IFERROR(VLOOKUP($A35&amp;AH$1,'Short Labels'!$B$1:$N$8042,9,0),0)</f>
        <v>0</v>
      </c>
      <c r="AI35" s="7">
        <f>1000*IFERROR(VLOOKUP($A35&amp;AI$1,'Short Labels'!$B$1:$N$8042,9,0),0)</f>
        <v>0</v>
      </c>
      <c r="AJ35" s="7">
        <f>1000*IFERROR(VLOOKUP($A35&amp;AJ$1,'Short Labels'!$B$1:$N$8042,9,0),0)</f>
        <v>0</v>
      </c>
      <c r="AK35" s="7">
        <f>1000*IFERROR(VLOOKUP($A35&amp;AK$1,'Short Labels'!$B$1:$N$8042,9,0),0)</f>
        <v>0</v>
      </c>
      <c r="AL35" s="7">
        <f>1000*IFERROR(VLOOKUP($A35&amp;AL$1,'Short Labels'!$B$1:$N$8042,9,0),0)</f>
        <v>0</v>
      </c>
      <c r="AM35" s="7">
        <f>1000*IFERROR(VLOOKUP($A35&amp;AM$1,'Short Labels'!$B$1:$N$8042,9,0),0)</f>
        <v>0</v>
      </c>
      <c r="AN35" s="7">
        <f>1000*IFERROR(VLOOKUP($A35&amp;AN$1,'Short Labels'!$B$1:$N$8042,9,0),0)</f>
        <v>0</v>
      </c>
      <c r="AO35" s="7">
        <f>1000*IFERROR(VLOOKUP($A35&amp;AO$1,'Short Labels'!$B$1:$N$8042,9,0),0)</f>
        <v>0</v>
      </c>
      <c r="AP35" s="7">
        <f>1000*IFERROR(VLOOKUP($A35&amp;AP$1,'Short Labels'!$B$1:$N$8042,9,0),0)</f>
        <v>0</v>
      </c>
      <c r="AQ35" s="7">
        <f>1000*IFERROR(VLOOKUP($A35&amp;AQ$1,'Short Labels'!$B$1:$N$8042,9,0),0)</f>
        <v>0</v>
      </c>
      <c r="AR35" s="7">
        <f>1000*IFERROR(VLOOKUP($A35&amp;AR$1,'Short Labels'!$B$1:$N$8042,9,0),0)</f>
        <v>1466</v>
      </c>
      <c r="AS35" s="7">
        <f>1000*IFERROR(VLOOKUP($A35&amp;AS$1,'Short Labels'!$B$1:$N$8042,9,0),0)</f>
        <v>0</v>
      </c>
      <c r="AT35" s="7">
        <f>1000*IFERROR(VLOOKUP($A35&amp;AT$1,'Short Labels'!$B$1:$N$8042,9,0),0)</f>
        <v>0</v>
      </c>
      <c r="AU35" s="7">
        <f>1000*IFERROR(VLOOKUP($A35&amp;AU$1,'Short Labels'!$B$1:$N$8042,9,0),0)</f>
        <v>0</v>
      </c>
      <c r="AV35" s="7">
        <f>1000*IFERROR(VLOOKUP($A35&amp;AV$1,'Short Labels'!$B$1:$N$8042,9,0),0)</f>
        <v>19907</v>
      </c>
      <c r="AW35" s="7">
        <f>1000*IFERROR(VLOOKUP($A35&amp;AW$1,'Short Labels'!$B$1:$N$8042,9,0),0)</f>
        <v>0</v>
      </c>
      <c r="AX35" s="7">
        <f>1000*IFERROR(VLOOKUP($A35&amp;AX$1,'Short Labels'!$B$1:$N$8042,9,0),0)</f>
        <v>0</v>
      </c>
      <c r="AY35" s="7">
        <f>1000*IFERROR(VLOOKUP($A35&amp;AY$1,'Short Labels'!$B$1:$N$8042,9,0),0)</f>
        <v>0</v>
      </c>
      <c r="AZ35" s="7">
        <f>1000*IFERROR(VLOOKUP($A35&amp;AZ$1,'Short Labels'!$B$1:$N$8042,9,0),0)</f>
        <v>0</v>
      </c>
      <c r="BA35" s="7">
        <f>1000*IFERROR(VLOOKUP($A35&amp;BA$1,'Short Labels'!$B$1:$N$8042,9,0),0)</f>
        <v>5691</v>
      </c>
      <c r="BB35" s="7">
        <f>1000*IFERROR(VLOOKUP($A35&amp;BB$1,'Short Labels'!$B$1:$N$8042,9,0),0)</f>
        <v>9337</v>
      </c>
      <c r="BC35" s="7">
        <f>1000*IFERROR(VLOOKUP($A35&amp;BC$1,'Short Labels'!$B$1:$N$8042,9,0),0)</f>
        <v>56949</v>
      </c>
      <c r="BD35" s="7">
        <f>1000*IFERROR(VLOOKUP($A35&amp;BD$1,'Short Labels'!$B$1:$N$8042,9,0),0)</f>
        <v>0</v>
      </c>
      <c r="BE35" s="7">
        <f>1000*IFERROR(VLOOKUP($A35&amp;BE$1,'Short Labels'!$B$1:$N$8042,9,0),0)</f>
        <v>0</v>
      </c>
      <c r="BF35" s="7">
        <f>1000*IFERROR(VLOOKUP($A35&amp;BF$1,'Short Labels'!$B$1:$N$8042,9,0),0)</f>
        <v>5754</v>
      </c>
      <c r="BG35" s="7">
        <f>1000*IFERROR(VLOOKUP($A35&amp;BG$1,'Short Labels'!$B$1:$N$8042,9,0),0)</f>
        <v>0</v>
      </c>
      <c r="BH35" s="7">
        <f>1000*IFERROR(VLOOKUP($A35&amp;BH$1,'Short Labels'!$B$1:$N$8042,9,0),0)</f>
        <v>0</v>
      </c>
      <c r="BI35" s="7">
        <f>1000*IFERROR(VLOOKUP($A35&amp;BI$1,'Short Labels'!$B$1:$N$8042,9,0),0)</f>
        <v>0</v>
      </c>
      <c r="BJ35" s="7">
        <f>1000*IFERROR(VLOOKUP($A35&amp;BJ$1,'Short Labels'!$B$1:$N$8042,9,0),0)</f>
        <v>0</v>
      </c>
      <c r="BK35" s="7">
        <f>1000*IFERROR(VLOOKUP($A35&amp;BK$1,'Short Labels'!$B$1:$N$8042,9,0),0)</f>
        <v>11245</v>
      </c>
      <c r="BL35" s="7">
        <f>1000*IFERROR(VLOOKUP($A35&amp;BL$1,'Short Labels'!$B$1:$N$8042,9,0),0)</f>
        <v>0</v>
      </c>
      <c r="BM35" s="7">
        <f>1000*IFERROR(VLOOKUP($A35&amp;BM$1,'Short Labels'!$B$1:$N$8042,9,0),0)</f>
        <v>0</v>
      </c>
      <c r="BN35" s="7">
        <f>1000*IFERROR(VLOOKUP($A35&amp;BN$1,'Short Labels'!$B$1:$N$8042,9,0),0)</f>
        <v>1916</v>
      </c>
      <c r="BO35" s="7">
        <f>1000*IFERROR(VLOOKUP($A35&amp;BO$1,'Short Labels'!$B$1:$N$8042,9,0),0)</f>
        <v>1705</v>
      </c>
      <c r="BP35" s="7">
        <f>1000*IFERROR(VLOOKUP($A35&amp;BP$1,'Short Labels'!$B$1:$N$8042,9,0),0)</f>
        <v>0</v>
      </c>
      <c r="BQ35" s="7">
        <f>1000*IFERROR(VLOOKUP($A35&amp;BQ$1,'Short Labels'!$B$1:$N$8042,9,0),0)</f>
        <v>0</v>
      </c>
      <c r="BR35" s="7">
        <f>1000*IFERROR(VLOOKUP($A35&amp;BR$1,'Short Labels'!$B$1:$N$8042,9,0),0)</f>
        <v>0</v>
      </c>
      <c r="BS35" s="7">
        <f>1000*IFERROR(VLOOKUP($A35&amp;BS$1,'Short Labels'!$B$1:$N$8042,9,0),0)</f>
        <v>0</v>
      </c>
      <c r="BT35" s="7">
        <f>1000*IFERROR(VLOOKUP($A35&amp;BT$1,'Short Labels'!$B$1:$N$8042,9,0),0)</f>
        <v>0</v>
      </c>
      <c r="BU35" s="7">
        <f>1000*IFERROR(VLOOKUP($A35&amp;BU$1,'Short Labels'!$B$1:$N$8042,9,0),0)</f>
        <v>0</v>
      </c>
      <c r="BV35" s="7">
        <f>1000*IFERROR(VLOOKUP($A35&amp;BV$1,'Short Labels'!$B$1:$N$8042,9,0),0)</f>
        <v>0</v>
      </c>
      <c r="BW35" s="7">
        <f>1000*IFERROR(VLOOKUP($A35&amp;BW$1,'Short Labels'!$B$1:$N$8042,9,0),0)</f>
        <v>0</v>
      </c>
      <c r="BX35" s="7">
        <f>1000*IFERROR(VLOOKUP($A35&amp;BX$1,'Short Labels'!$B$1:$N$8042,9,0),0)</f>
        <v>0</v>
      </c>
      <c r="BY35" s="7">
        <f>1000*IFERROR(VLOOKUP($A35&amp;BY$1,'Short Labels'!$B$1:$N$8042,9,0),0)</f>
        <v>1722</v>
      </c>
      <c r="BZ35" s="7">
        <f>1000*IFERROR(VLOOKUP($A35&amp;BZ$1,'Short Labels'!$B$1:$N$8042,9,0),0)</f>
        <v>19807</v>
      </c>
      <c r="CA35" s="7">
        <f>1000*IFERROR(VLOOKUP($A35&amp;CA$1,'Short Labels'!$B$1:$N$8042,9,0),0)</f>
        <v>0</v>
      </c>
      <c r="CB35" s="7">
        <f>1000*IFERROR(VLOOKUP($A35&amp;CB$1,'Short Labels'!$B$1:$N$8042,9,0),0)</f>
        <v>0</v>
      </c>
      <c r="CC35" s="7">
        <f>1000*IFERROR(VLOOKUP($A35&amp;CC$1,'Short Labels'!$B$1:$N$8042,9,0),0)</f>
        <v>0</v>
      </c>
      <c r="CD35" s="7">
        <f>1000*IFERROR(VLOOKUP($A35&amp;CD$1,'Short Labels'!$B$1:$N$8042,9,0),0)</f>
        <v>0</v>
      </c>
      <c r="CE35" s="7">
        <f>1000*IFERROR(VLOOKUP($A35&amp;CE$1,'Short Labels'!$B$1:$N$8042,9,0),0)</f>
        <v>14918</v>
      </c>
      <c r="CF35" s="7">
        <f>1000*IFERROR(VLOOKUP($A35&amp;CF$1,'Short Labels'!$B$1:$N$8042,9,0),0)</f>
        <v>0</v>
      </c>
      <c r="CG35" s="7">
        <f>1000*IFERROR(VLOOKUP($A35&amp;CG$1,'Short Labels'!$B$1:$N$8042,9,0),0)</f>
        <v>0</v>
      </c>
      <c r="CH35" s="7">
        <f>1000*IFERROR(VLOOKUP($A35&amp;CH$1,'Short Labels'!$B$1:$N$8042,9,0),0)</f>
        <v>0</v>
      </c>
      <c r="CI35" s="7">
        <f>1000*IFERROR(VLOOKUP($A35&amp;CI$1,'Short Labels'!$B$1:$N$8042,9,0),0)</f>
        <v>0</v>
      </c>
      <c r="CJ35" s="7">
        <f>1000*IFERROR(VLOOKUP($A35&amp;CJ$1,'Short Labels'!$B$1:$N$8042,9,0),0)</f>
        <v>7146</v>
      </c>
      <c r="CK35" s="7">
        <f>1000*IFERROR(VLOOKUP($A35&amp;CK$1,'Short Labels'!$B$1:$N$8042,9,0),0)</f>
        <v>0</v>
      </c>
      <c r="CL35" s="7">
        <f>1000*IFERROR(VLOOKUP($A35&amp;CL$1,'Short Labels'!$B$1:$N$8042,9,0),0)</f>
        <v>0</v>
      </c>
      <c r="CM35" s="7">
        <f>1000*IFERROR(VLOOKUP($A35&amp;CM$1,'Short Labels'!$B$1:$N$8042,9,0),0)</f>
        <v>0</v>
      </c>
      <c r="CN35" s="7">
        <f>1000*IFERROR(VLOOKUP($A35&amp;CN$1,'Short Labels'!$B$1:$N$8042,9,0),0)</f>
        <v>0</v>
      </c>
      <c r="CO35" s="7">
        <f>1000*IFERROR(VLOOKUP($A35&amp;CO$1,'Short Labels'!$B$1:$N$8042,9,0),0)</f>
        <v>0</v>
      </c>
      <c r="CP35" s="7">
        <f>1000*IFERROR(VLOOKUP($A35&amp;CP$1,'Short Labels'!$B$1:$N$8042,9,0),0)</f>
        <v>0</v>
      </c>
      <c r="CQ35" s="7">
        <f>1000*IFERROR(VLOOKUP($A35&amp;CQ$1,'Short Labels'!$B$1:$N$8042,9,0),0)</f>
        <v>1286</v>
      </c>
      <c r="CR35" s="7">
        <f>1000*IFERROR(VLOOKUP($A35&amp;CR$1,'Short Labels'!$B$1:$N$8042,9,0),0)</f>
        <v>32314</v>
      </c>
      <c r="CS35" s="7">
        <f>1000*IFERROR(VLOOKUP($A35&amp;CS$1,'Short Labels'!$B$1:$N$8042,9,0),0)</f>
        <v>0</v>
      </c>
      <c r="CT35" s="7">
        <f>1000*IFERROR(VLOOKUP($A35&amp;CT$1,'Short Labels'!$B$1:$N$8042,9,0),0)</f>
        <v>5689</v>
      </c>
      <c r="CU35" s="7">
        <f>1000*IFERROR(VLOOKUP($A35&amp;CU$1,'Short Labels'!$B$1:$N$8042,9,0),0)</f>
        <v>0</v>
      </c>
      <c r="CV35" s="7">
        <f>1000*IFERROR(VLOOKUP($A35&amp;CV$1,'Short Labels'!$B$1:$N$8042,9,0),0)</f>
        <v>0</v>
      </c>
      <c r="CW35" s="7">
        <f>1000*IFERROR(VLOOKUP($A35&amp;CW$1,'Short Labels'!$B$1:$N$8042,9,0),0)</f>
        <v>0</v>
      </c>
      <c r="CX35" s="7">
        <f>1000*IFERROR(VLOOKUP($A35&amp;CX$1,'Short Labels'!$B$1:$N$8042,9,0),0)</f>
        <v>0</v>
      </c>
      <c r="CY35" s="7">
        <f>1000*IFERROR(VLOOKUP($A35&amp;CY$1,'Short Labels'!$B$1:$N$8042,9,0),0)</f>
        <v>18290</v>
      </c>
      <c r="DA35" s="17">
        <f t="shared" si="0"/>
        <v>28</v>
      </c>
    </row>
    <row r="36" spans="1:105" x14ac:dyDescent="0.25">
      <c r="A36" t="s">
        <v>230</v>
      </c>
      <c r="B36">
        <f>VLOOKUP($A36&amp;0,'Short Labels'!$B$1:$N$8042,8,0)</f>
        <v>2019</v>
      </c>
      <c r="C36" s="16">
        <f>1000*IFERROR(VLOOKUP($A36&amp;C$1,'Short Labels'!$B$1:$N$8042,9,0),0)</f>
        <v>7104989</v>
      </c>
      <c r="D36" s="7">
        <f>1000*IFERROR(VLOOKUP($A36&amp;D$1,'Short Labels'!$B$1:$N$8042,9,0),0)</f>
        <v>2170426</v>
      </c>
      <c r="E36" s="7">
        <f>1000*IFERROR(VLOOKUP($A36&amp;E$1,'Short Labels'!$B$1:$N$8042,9,0),0)</f>
        <v>29069</v>
      </c>
      <c r="F36" s="7">
        <f>1000*IFERROR(VLOOKUP($A36&amp;F$1,'Short Labels'!$B$1:$N$8042,9,0),0)</f>
        <v>9066</v>
      </c>
      <c r="G36" s="7">
        <f>1000*IFERROR(VLOOKUP($A36&amp;G$1,'Short Labels'!$B$1:$N$8042,9,0),0)</f>
        <v>0</v>
      </c>
      <c r="H36" s="7">
        <f>1000*IFERROR(VLOOKUP($A36&amp;H$1,'Short Labels'!$B$1:$N$8042,9,0),0)</f>
        <v>0</v>
      </c>
      <c r="I36" s="7">
        <f>1000*IFERROR(VLOOKUP($A36&amp;I$1,'Short Labels'!$B$1:$N$8042,9,0),0)</f>
        <v>0</v>
      </c>
      <c r="J36" s="7">
        <f>1000*IFERROR(VLOOKUP($A36&amp;J$1,'Short Labels'!$B$1:$N$8042,9,0),0)</f>
        <v>0</v>
      </c>
      <c r="K36" s="7">
        <f>1000*IFERROR(VLOOKUP($A36&amp;K$1,'Short Labels'!$B$1:$N$8042,9,0),0)</f>
        <v>9128</v>
      </c>
      <c r="L36" s="7">
        <f>1000*IFERROR(VLOOKUP($A36&amp;L$1,'Short Labels'!$B$1:$N$8042,9,0),0)</f>
        <v>0</v>
      </c>
      <c r="M36" s="7">
        <f>1000*IFERROR(VLOOKUP($A36&amp;M$1,'Short Labels'!$B$1:$N$8042,9,0),0)</f>
        <v>255991</v>
      </c>
      <c r="N36" s="7">
        <f>1000*IFERROR(VLOOKUP($A36&amp;N$1,'Short Labels'!$B$1:$N$8042,9,0),0)</f>
        <v>38038</v>
      </c>
      <c r="O36" s="7">
        <f>1000*IFERROR(VLOOKUP($A36&amp;O$1,'Short Labels'!$B$1:$N$8042,9,0),0)</f>
        <v>4763</v>
      </c>
      <c r="P36" s="7">
        <f>1000*IFERROR(VLOOKUP($A36&amp;P$1,'Short Labels'!$B$1:$N$8042,9,0),0)</f>
        <v>61410</v>
      </c>
      <c r="Q36" s="7">
        <f>1000*IFERROR(VLOOKUP($A36&amp;Q$1,'Short Labels'!$B$1:$N$8042,9,0),0)</f>
        <v>212150</v>
      </c>
      <c r="R36" s="7">
        <f>1000*IFERROR(VLOOKUP($A36&amp;R$1,'Short Labels'!$B$1:$N$8042,9,0),0)</f>
        <v>20251</v>
      </c>
      <c r="S36" s="7">
        <f>1000*IFERROR(VLOOKUP($A36&amp;S$1,'Short Labels'!$B$1:$N$8042,9,0),0)</f>
        <v>21292</v>
      </c>
      <c r="T36" s="7">
        <f>1000*IFERROR(VLOOKUP($A36&amp;T$1,'Short Labels'!$B$1:$N$8042,9,0),0)</f>
        <v>6587</v>
      </c>
      <c r="U36" s="7">
        <f>1000*IFERROR(VLOOKUP($A36&amp;U$1,'Short Labels'!$B$1:$N$8042,9,0),0)</f>
        <v>17863</v>
      </c>
      <c r="V36" s="7">
        <f>1000*IFERROR(VLOOKUP($A36&amp;V$1,'Short Labels'!$B$1:$N$8042,9,0),0)</f>
        <v>2186</v>
      </c>
      <c r="W36" s="7">
        <f>1000*IFERROR(VLOOKUP($A36&amp;W$1,'Short Labels'!$B$1:$N$8042,9,0),0)</f>
        <v>19231</v>
      </c>
      <c r="X36" s="7">
        <f>1000*IFERROR(VLOOKUP($A36&amp;X$1,'Short Labels'!$B$1:$N$8042,9,0),0)</f>
        <v>10350</v>
      </c>
      <c r="Y36" s="7">
        <f>1000*IFERROR(VLOOKUP($A36&amp;Y$1,'Short Labels'!$B$1:$N$8042,9,0),0)</f>
        <v>12050</v>
      </c>
      <c r="Z36" s="7">
        <f>1000*IFERROR(VLOOKUP($A36&amp;Z$1,'Short Labels'!$B$1:$N$8042,9,0),0)</f>
        <v>15304</v>
      </c>
      <c r="AA36" s="7">
        <f>1000*IFERROR(VLOOKUP($A36&amp;AA$1,'Short Labels'!$B$1:$N$8042,9,0),0)</f>
        <v>1750</v>
      </c>
      <c r="AB36" s="7">
        <f>1000*IFERROR(VLOOKUP($A36&amp;AB$1,'Short Labels'!$B$1:$N$8042,9,0),0)</f>
        <v>63848</v>
      </c>
      <c r="AC36" s="7">
        <f>1000*IFERROR(VLOOKUP($A36&amp;AC$1,'Short Labels'!$B$1:$N$8042,9,0),0)</f>
        <v>0</v>
      </c>
      <c r="AD36" s="7">
        <f>1000*IFERROR(VLOOKUP($A36&amp;AD$1,'Short Labels'!$B$1:$N$8042,9,0),0)</f>
        <v>0</v>
      </c>
      <c r="AE36" s="7">
        <f>1000*IFERROR(VLOOKUP($A36&amp;AE$1,'Short Labels'!$B$1:$N$8042,9,0),0)</f>
        <v>0</v>
      </c>
      <c r="AF36" s="7">
        <f>1000*IFERROR(VLOOKUP($A36&amp;AF$1,'Short Labels'!$B$1:$N$8042,9,0),0)</f>
        <v>0</v>
      </c>
      <c r="AG36" s="7">
        <f>1000*IFERROR(VLOOKUP($A36&amp;AG$1,'Short Labels'!$B$1:$N$8042,9,0),0)</f>
        <v>0</v>
      </c>
      <c r="AH36" s="7">
        <f>1000*IFERROR(VLOOKUP($A36&amp;AH$1,'Short Labels'!$B$1:$N$8042,9,0),0)</f>
        <v>40422</v>
      </c>
      <c r="AI36" s="7">
        <f>1000*IFERROR(VLOOKUP($A36&amp;AI$1,'Short Labels'!$B$1:$N$8042,9,0),0)</f>
        <v>11519</v>
      </c>
      <c r="AJ36" s="7">
        <f>1000*IFERROR(VLOOKUP($A36&amp;AJ$1,'Short Labels'!$B$1:$N$8042,9,0),0)</f>
        <v>11966</v>
      </c>
      <c r="AK36" s="7">
        <f>1000*IFERROR(VLOOKUP($A36&amp;AK$1,'Short Labels'!$B$1:$N$8042,9,0),0)</f>
        <v>0</v>
      </c>
      <c r="AL36" s="7">
        <f>1000*IFERROR(VLOOKUP($A36&amp;AL$1,'Short Labels'!$B$1:$N$8042,9,0),0)</f>
        <v>16874</v>
      </c>
      <c r="AM36" s="7">
        <f>1000*IFERROR(VLOOKUP($A36&amp;AM$1,'Short Labels'!$B$1:$N$8042,9,0),0)</f>
        <v>0</v>
      </c>
      <c r="AN36" s="7">
        <f>1000*IFERROR(VLOOKUP($A36&amp;AN$1,'Short Labels'!$B$1:$N$8042,9,0),0)</f>
        <v>0</v>
      </c>
      <c r="AO36" s="7">
        <f>1000*IFERROR(VLOOKUP($A36&amp;AO$1,'Short Labels'!$B$1:$N$8042,9,0),0)</f>
        <v>13887</v>
      </c>
      <c r="AP36" s="7">
        <f>1000*IFERROR(VLOOKUP($A36&amp;AP$1,'Short Labels'!$B$1:$N$8042,9,0),0)</f>
        <v>0</v>
      </c>
      <c r="AQ36" s="7">
        <f>1000*IFERROR(VLOOKUP($A36&amp;AQ$1,'Short Labels'!$B$1:$N$8042,9,0),0)</f>
        <v>0</v>
      </c>
      <c r="AR36" s="7">
        <f>1000*IFERROR(VLOOKUP($A36&amp;AR$1,'Short Labels'!$B$1:$N$8042,9,0),0)</f>
        <v>432637</v>
      </c>
      <c r="AS36" s="7">
        <f>1000*IFERROR(VLOOKUP($A36&amp;AS$1,'Short Labels'!$B$1:$N$8042,9,0),0)</f>
        <v>12901</v>
      </c>
      <c r="AT36" s="7">
        <f>1000*IFERROR(VLOOKUP($A36&amp;AT$1,'Short Labels'!$B$1:$N$8042,9,0),0)</f>
        <v>39319</v>
      </c>
      <c r="AU36" s="7">
        <f>1000*IFERROR(VLOOKUP($A36&amp;AU$1,'Short Labels'!$B$1:$N$8042,9,0),0)</f>
        <v>0</v>
      </c>
      <c r="AV36" s="7">
        <f>1000*IFERROR(VLOOKUP($A36&amp;AV$1,'Short Labels'!$B$1:$N$8042,9,0),0)</f>
        <v>173372</v>
      </c>
      <c r="AW36" s="7">
        <f>1000*IFERROR(VLOOKUP($A36&amp;AW$1,'Short Labels'!$B$1:$N$8042,9,0),0)</f>
        <v>116808</v>
      </c>
      <c r="AX36" s="7">
        <f>1000*IFERROR(VLOOKUP($A36&amp;AX$1,'Short Labels'!$B$1:$N$8042,9,0),0)</f>
        <v>1068079</v>
      </c>
      <c r="AY36" s="7">
        <f>1000*IFERROR(VLOOKUP($A36&amp;AY$1,'Short Labels'!$B$1:$N$8042,9,0),0)</f>
        <v>0</v>
      </c>
      <c r="AZ36" s="7">
        <f>1000*IFERROR(VLOOKUP($A36&amp;AZ$1,'Short Labels'!$B$1:$N$8042,9,0),0)</f>
        <v>194174</v>
      </c>
      <c r="BA36" s="7">
        <f>1000*IFERROR(VLOOKUP($A36&amp;BA$1,'Short Labels'!$B$1:$N$8042,9,0),0)</f>
        <v>1508</v>
      </c>
      <c r="BB36" s="7">
        <f>1000*IFERROR(VLOOKUP($A36&amp;BB$1,'Short Labels'!$B$1:$N$8042,9,0),0)</f>
        <v>1104</v>
      </c>
      <c r="BC36" s="7">
        <f>1000*IFERROR(VLOOKUP($A36&amp;BC$1,'Short Labels'!$B$1:$N$8042,9,0),0)</f>
        <v>20631</v>
      </c>
      <c r="BD36" s="7">
        <f>1000*IFERROR(VLOOKUP($A36&amp;BD$1,'Short Labels'!$B$1:$N$8042,9,0),0)</f>
        <v>10302</v>
      </c>
      <c r="BE36" s="7">
        <f>1000*IFERROR(VLOOKUP($A36&amp;BE$1,'Short Labels'!$B$1:$N$8042,9,0),0)</f>
        <v>0</v>
      </c>
      <c r="BF36" s="7">
        <f>1000*IFERROR(VLOOKUP($A36&amp;BF$1,'Short Labels'!$B$1:$N$8042,9,0),0)</f>
        <v>21160</v>
      </c>
      <c r="BG36" s="7">
        <f>1000*IFERROR(VLOOKUP($A36&amp;BG$1,'Short Labels'!$B$1:$N$8042,9,0),0)</f>
        <v>329110</v>
      </c>
      <c r="BH36" s="7">
        <f>1000*IFERROR(VLOOKUP($A36&amp;BH$1,'Short Labels'!$B$1:$N$8042,9,0),0)</f>
        <v>0</v>
      </c>
      <c r="BI36" s="7">
        <f>1000*IFERROR(VLOOKUP($A36&amp;BI$1,'Short Labels'!$B$1:$N$8042,9,0),0)</f>
        <v>1693</v>
      </c>
      <c r="BJ36" s="7">
        <f>1000*IFERROR(VLOOKUP($A36&amp;BJ$1,'Short Labels'!$B$1:$N$8042,9,0),0)</f>
        <v>0</v>
      </c>
      <c r="BK36" s="7">
        <f>1000*IFERROR(VLOOKUP($A36&amp;BK$1,'Short Labels'!$B$1:$N$8042,9,0),0)</f>
        <v>5519</v>
      </c>
      <c r="BL36" s="7">
        <f>1000*IFERROR(VLOOKUP($A36&amp;BL$1,'Short Labels'!$B$1:$N$8042,9,0),0)</f>
        <v>28369</v>
      </c>
      <c r="BM36" s="7">
        <f>1000*IFERROR(VLOOKUP($A36&amp;BM$1,'Short Labels'!$B$1:$N$8042,9,0),0)</f>
        <v>5019</v>
      </c>
      <c r="BN36" s="7">
        <f>1000*IFERROR(VLOOKUP($A36&amp;BN$1,'Short Labels'!$B$1:$N$8042,9,0),0)</f>
        <v>0</v>
      </c>
      <c r="BO36" s="7">
        <f>1000*IFERROR(VLOOKUP($A36&amp;BO$1,'Short Labels'!$B$1:$N$8042,9,0),0)</f>
        <v>83554</v>
      </c>
      <c r="BP36" s="7">
        <f>1000*IFERROR(VLOOKUP($A36&amp;BP$1,'Short Labels'!$B$1:$N$8042,9,0),0)</f>
        <v>6274</v>
      </c>
      <c r="BQ36" s="7">
        <f>1000*IFERROR(VLOOKUP($A36&amp;BQ$1,'Short Labels'!$B$1:$N$8042,9,0),0)</f>
        <v>0</v>
      </c>
      <c r="BR36" s="7">
        <f>1000*IFERROR(VLOOKUP($A36&amp;BR$1,'Short Labels'!$B$1:$N$8042,9,0),0)</f>
        <v>0</v>
      </c>
      <c r="BS36" s="7">
        <f>1000*IFERROR(VLOOKUP($A36&amp;BS$1,'Short Labels'!$B$1:$N$8042,9,0),0)</f>
        <v>17585</v>
      </c>
      <c r="BT36" s="7">
        <f>1000*IFERROR(VLOOKUP($A36&amp;BT$1,'Short Labels'!$B$1:$N$8042,9,0),0)</f>
        <v>64283</v>
      </c>
      <c r="BU36" s="7">
        <f>1000*IFERROR(VLOOKUP($A36&amp;BU$1,'Short Labels'!$B$1:$N$8042,9,0),0)</f>
        <v>1591</v>
      </c>
      <c r="BV36" s="7">
        <f>1000*IFERROR(VLOOKUP($A36&amp;BV$1,'Short Labels'!$B$1:$N$8042,9,0),0)</f>
        <v>1437</v>
      </c>
      <c r="BW36" s="7">
        <f>1000*IFERROR(VLOOKUP($A36&amp;BW$1,'Short Labels'!$B$1:$N$8042,9,0),0)</f>
        <v>0</v>
      </c>
      <c r="BX36" s="7">
        <f>1000*IFERROR(VLOOKUP($A36&amp;BX$1,'Short Labels'!$B$1:$N$8042,9,0),0)</f>
        <v>8377</v>
      </c>
      <c r="BY36" s="7">
        <f>1000*IFERROR(VLOOKUP($A36&amp;BY$1,'Short Labels'!$B$1:$N$8042,9,0),0)</f>
        <v>8501</v>
      </c>
      <c r="BZ36" s="7">
        <f>1000*IFERROR(VLOOKUP($A36&amp;BZ$1,'Short Labels'!$B$1:$N$8042,9,0),0)</f>
        <v>2201</v>
      </c>
      <c r="CA36" s="7">
        <f>1000*IFERROR(VLOOKUP($A36&amp;CA$1,'Short Labels'!$B$1:$N$8042,9,0),0)</f>
        <v>0</v>
      </c>
      <c r="CB36" s="7">
        <f>1000*IFERROR(VLOOKUP($A36&amp;CB$1,'Short Labels'!$B$1:$N$8042,9,0),0)</f>
        <v>19233</v>
      </c>
      <c r="CC36" s="7">
        <f>1000*IFERROR(VLOOKUP($A36&amp;CC$1,'Short Labels'!$B$1:$N$8042,9,0),0)</f>
        <v>6698</v>
      </c>
      <c r="CD36" s="7">
        <f>1000*IFERROR(VLOOKUP($A36&amp;CD$1,'Short Labels'!$B$1:$N$8042,9,0),0)</f>
        <v>4519</v>
      </c>
      <c r="CE36" s="7">
        <f>1000*IFERROR(VLOOKUP($A36&amp;CE$1,'Short Labels'!$B$1:$N$8042,9,0),0)</f>
        <v>75974</v>
      </c>
      <c r="CF36" s="7">
        <f>1000*IFERROR(VLOOKUP($A36&amp;CF$1,'Short Labels'!$B$1:$N$8042,9,0),0)</f>
        <v>12602</v>
      </c>
      <c r="CG36" s="7">
        <f>1000*IFERROR(VLOOKUP($A36&amp;CG$1,'Short Labels'!$B$1:$N$8042,9,0),0)</f>
        <v>37237</v>
      </c>
      <c r="CH36" s="7">
        <f>1000*IFERROR(VLOOKUP($A36&amp;CH$1,'Short Labels'!$B$1:$N$8042,9,0),0)</f>
        <v>0</v>
      </c>
      <c r="CI36" s="7">
        <f>1000*IFERROR(VLOOKUP($A36&amp;CI$1,'Short Labels'!$B$1:$N$8042,9,0),0)</f>
        <v>196951</v>
      </c>
      <c r="CJ36" s="7">
        <f>1000*IFERROR(VLOOKUP($A36&amp;CJ$1,'Short Labels'!$B$1:$N$8042,9,0),0)</f>
        <v>324973</v>
      </c>
      <c r="CK36" s="7">
        <f>1000*IFERROR(VLOOKUP($A36&amp;CK$1,'Short Labels'!$B$1:$N$8042,9,0),0)</f>
        <v>131291</v>
      </c>
      <c r="CL36" s="7">
        <f>1000*IFERROR(VLOOKUP($A36&amp;CL$1,'Short Labels'!$B$1:$N$8042,9,0),0)</f>
        <v>0</v>
      </c>
      <c r="CM36" s="7">
        <f>1000*IFERROR(VLOOKUP($A36&amp;CM$1,'Short Labels'!$B$1:$N$8042,9,0),0)</f>
        <v>2013.9999999999998</v>
      </c>
      <c r="CN36" s="7">
        <f>1000*IFERROR(VLOOKUP($A36&amp;CN$1,'Short Labels'!$B$1:$N$8042,9,0),0)</f>
        <v>0</v>
      </c>
      <c r="CO36" s="7">
        <f>1000*IFERROR(VLOOKUP($A36&amp;CO$1,'Short Labels'!$B$1:$N$8042,9,0),0)</f>
        <v>8245</v>
      </c>
      <c r="CP36" s="7">
        <f>1000*IFERROR(VLOOKUP($A36&amp;CP$1,'Short Labels'!$B$1:$N$8042,9,0),0)</f>
        <v>0</v>
      </c>
      <c r="CQ36" s="7">
        <f>1000*IFERROR(VLOOKUP($A36&amp;CQ$1,'Short Labels'!$B$1:$N$8042,9,0),0)</f>
        <v>0</v>
      </c>
      <c r="CR36" s="7">
        <f>1000*IFERROR(VLOOKUP($A36&amp;CR$1,'Short Labels'!$B$1:$N$8042,9,0),0)</f>
        <v>20331</v>
      </c>
      <c r="CS36" s="7">
        <f>1000*IFERROR(VLOOKUP($A36&amp;CS$1,'Short Labels'!$B$1:$N$8042,9,0),0)</f>
        <v>34885</v>
      </c>
      <c r="CT36" s="7">
        <f>1000*IFERROR(VLOOKUP($A36&amp;CT$1,'Short Labels'!$B$1:$N$8042,9,0),0)</f>
        <v>30756</v>
      </c>
      <c r="CU36" s="7">
        <f>1000*IFERROR(VLOOKUP($A36&amp;CU$1,'Short Labels'!$B$1:$N$8042,9,0),0)</f>
        <v>54837</v>
      </c>
      <c r="CV36" s="7">
        <f>1000*IFERROR(VLOOKUP($A36&amp;CV$1,'Short Labels'!$B$1:$N$8042,9,0),0)</f>
        <v>404297</v>
      </c>
      <c r="CW36" s="7">
        <f>1000*IFERROR(VLOOKUP($A36&amp;CW$1,'Short Labels'!$B$1:$N$8042,9,0),0)</f>
        <v>0</v>
      </c>
      <c r="CX36" s="7">
        <f>1000*IFERROR(VLOOKUP($A36&amp;CX$1,'Short Labels'!$B$1:$N$8042,9,0),0)</f>
        <v>0</v>
      </c>
      <c r="CY36" s="7">
        <f>1000*IFERROR(VLOOKUP($A36&amp;CY$1,'Short Labels'!$B$1:$N$8042,9,0),0)</f>
        <v>0</v>
      </c>
      <c r="DA36" s="17">
        <f t="shared" si="0"/>
        <v>67</v>
      </c>
    </row>
    <row r="37" spans="1:105" x14ac:dyDescent="0.25">
      <c r="A37" t="s">
        <v>232</v>
      </c>
      <c r="B37">
        <f>VLOOKUP($A37&amp;0,'Short Labels'!$B$1:$N$8042,8,0)</f>
        <v>2019</v>
      </c>
      <c r="C37" s="16">
        <f>1000*IFERROR(VLOOKUP($A37&amp;C$1,'Short Labels'!$B$1:$N$8042,9,0),0)</f>
        <v>241138</v>
      </c>
      <c r="D37" s="7">
        <f>1000*IFERROR(VLOOKUP($A37&amp;D$1,'Short Labels'!$B$1:$N$8042,9,0),0)</f>
        <v>27801</v>
      </c>
      <c r="E37" s="7">
        <f>1000*IFERROR(VLOOKUP($A37&amp;E$1,'Short Labels'!$B$1:$N$8042,9,0),0)</f>
        <v>2054</v>
      </c>
      <c r="F37" s="7">
        <f>1000*IFERROR(VLOOKUP($A37&amp;F$1,'Short Labels'!$B$1:$N$8042,9,0),0)</f>
        <v>6890</v>
      </c>
      <c r="G37" s="7">
        <f>1000*IFERROR(VLOOKUP($A37&amp;G$1,'Short Labels'!$B$1:$N$8042,9,0),0)</f>
        <v>0</v>
      </c>
      <c r="H37" s="7">
        <f>1000*IFERROR(VLOOKUP($A37&amp;H$1,'Short Labels'!$B$1:$N$8042,9,0),0)</f>
        <v>113</v>
      </c>
      <c r="I37" s="7">
        <f>1000*IFERROR(VLOOKUP($A37&amp;I$1,'Short Labels'!$B$1:$N$8042,9,0),0)</f>
        <v>276</v>
      </c>
      <c r="J37" s="7">
        <f>1000*IFERROR(VLOOKUP($A37&amp;J$1,'Short Labels'!$B$1:$N$8042,9,0),0)</f>
        <v>8643</v>
      </c>
      <c r="K37" s="7">
        <f>1000*IFERROR(VLOOKUP($A37&amp;K$1,'Short Labels'!$B$1:$N$8042,9,0),0)</f>
        <v>339</v>
      </c>
      <c r="L37" s="7">
        <f>1000*IFERROR(VLOOKUP($A37&amp;L$1,'Short Labels'!$B$1:$N$8042,9,0),0)</f>
        <v>288</v>
      </c>
      <c r="M37" s="7">
        <f>1000*IFERROR(VLOOKUP($A37&amp;M$1,'Short Labels'!$B$1:$N$8042,9,0),0)</f>
        <v>10961</v>
      </c>
      <c r="N37" s="7">
        <f>1000*IFERROR(VLOOKUP($A37&amp;N$1,'Short Labels'!$B$1:$N$8042,9,0),0)</f>
        <v>2420</v>
      </c>
      <c r="O37" s="7">
        <f>1000*IFERROR(VLOOKUP($A37&amp;O$1,'Short Labels'!$B$1:$N$8042,9,0),0)</f>
        <v>0</v>
      </c>
      <c r="P37" s="7">
        <f>1000*IFERROR(VLOOKUP($A37&amp;P$1,'Short Labels'!$B$1:$N$8042,9,0),0)</f>
        <v>0</v>
      </c>
      <c r="Q37" s="7">
        <f>1000*IFERROR(VLOOKUP($A37&amp;Q$1,'Short Labels'!$B$1:$N$8042,9,0),0)</f>
        <v>948</v>
      </c>
      <c r="R37" s="7">
        <f>1000*IFERROR(VLOOKUP($A37&amp;R$1,'Short Labels'!$B$1:$N$8042,9,0),0)</f>
        <v>110</v>
      </c>
      <c r="S37" s="7">
        <f>1000*IFERROR(VLOOKUP($A37&amp;S$1,'Short Labels'!$B$1:$N$8042,9,0),0)</f>
        <v>3664</v>
      </c>
      <c r="T37" s="7">
        <f>1000*IFERROR(VLOOKUP($A37&amp;T$1,'Short Labels'!$B$1:$N$8042,9,0),0)</f>
        <v>0</v>
      </c>
      <c r="U37" s="7">
        <f>1000*IFERROR(VLOOKUP($A37&amp;U$1,'Short Labels'!$B$1:$N$8042,9,0),0)</f>
        <v>599</v>
      </c>
      <c r="V37" s="7">
        <f>1000*IFERROR(VLOOKUP($A37&amp;V$1,'Short Labels'!$B$1:$N$8042,9,0),0)</f>
        <v>0</v>
      </c>
      <c r="W37" s="7">
        <f>1000*IFERROR(VLOOKUP($A37&amp;W$1,'Short Labels'!$B$1:$N$8042,9,0),0)</f>
        <v>341</v>
      </c>
      <c r="X37" s="7">
        <f>1000*IFERROR(VLOOKUP($A37&amp;X$1,'Short Labels'!$B$1:$N$8042,9,0),0)</f>
        <v>190</v>
      </c>
      <c r="Y37" s="7">
        <f>1000*IFERROR(VLOOKUP($A37&amp;Y$1,'Short Labels'!$B$1:$N$8042,9,0),0)</f>
        <v>142</v>
      </c>
      <c r="Z37" s="7">
        <f>1000*IFERROR(VLOOKUP($A37&amp;Z$1,'Short Labels'!$B$1:$N$8042,9,0),0)</f>
        <v>769</v>
      </c>
      <c r="AA37" s="7">
        <f>1000*IFERROR(VLOOKUP($A37&amp;AA$1,'Short Labels'!$B$1:$N$8042,9,0),0)</f>
        <v>164</v>
      </c>
      <c r="AB37" s="7">
        <f>1000*IFERROR(VLOOKUP($A37&amp;AB$1,'Short Labels'!$B$1:$N$8042,9,0),0)</f>
        <v>306</v>
      </c>
      <c r="AC37" s="7">
        <f>1000*IFERROR(VLOOKUP($A37&amp;AC$1,'Short Labels'!$B$1:$N$8042,9,0),0)</f>
        <v>0</v>
      </c>
      <c r="AD37" s="7">
        <f>1000*IFERROR(VLOOKUP($A37&amp;AD$1,'Short Labels'!$B$1:$N$8042,9,0),0)</f>
        <v>138</v>
      </c>
      <c r="AE37" s="7">
        <f>1000*IFERROR(VLOOKUP($A37&amp;AE$1,'Short Labels'!$B$1:$N$8042,9,0),0)</f>
        <v>326</v>
      </c>
      <c r="AF37" s="7">
        <f>1000*IFERROR(VLOOKUP($A37&amp;AF$1,'Short Labels'!$B$1:$N$8042,9,0),0)</f>
        <v>131</v>
      </c>
      <c r="AG37" s="7">
        <f>1000*IFERROR(VLOOKUP($A37&amp;AG$1,'Short Labels'!$B$1:$N$8042,9,0),0)</f>
        <v>372</v>
      </c>
      <c r="AH37" s="7">
        <f>1000*IFERROR(VLOOKUP($A37&amp;AH$1,'Short Labels'!$B$1:$N$8042,9,0),0)</f>
        <v>940</v>
      </c>
      <c r="AI37" s="7">
        <f>1000*IFERROR(VLOOKUP($A37&amp;AI$1,'Short Labels'!$B$1:$N$8042,9,0),0)</f>
        <v>815</v>
      </c>
      <c r="AJ37" s="7">
        <f>1000*IFERROR(VLOOKUP($A37&amp;AJ$1,'Short Labels'!$B$1:$N$8042,9,0),0)</f>
        <v>1929</v>
      </c>
      <c r="AK37" s="7">
        <f>1000*IFERROR(VLOOKUP($A37&amp;AK$1,'Short Labels'!$B$1:$N$8042,9,0),0)</f>
        <v>0</v>
      </c>
      <c r="AL37" s="7">
        <f>1000*IFERROR(VLOOKUP($A37&amp;AL$1,'Short Labels'!$B$1:$N$8042,9,0),0)</f>
        <v>2036</v>
      </c>
      <c r="AM37" s="7">
        <f>1000*IFERROR(VLOOKUP($A37&amp;AM$1,'Short Labels'!$B$1:$N$8042,9,0),0)</f>
        <v>1108</v>
      </c>
      <c r="AN37" s="7">
        <f>1000*IFERROR(VLOOKUP($A37&amp;AN$1,'Short Labels'!$B$1:$N$8042,9,0),0)</f>
        <v>0</v>
      </c>
      <c r="AO37" s="7">
        <f>1000*IFERROR(VLOOKUP($A37&amp;AO$1,'Short Labels'!$B$1:$N$8042,9,0),0)</f>
        <v>1584</v>
      </c>
      <c r="AP37" s="7">
        <f>1000*IFERROR(VLOOKUP($A37&amp;AP$1,'Short Labels'!$B$1:$N$8042,9,0),0)</f>
        <v>0</v>
      </c>
      <c r="AQ37" s="7">
        <f>1000*IFERROR(VLOOKUP($A37&amp;AQ$1,'Short Labels'!$B$1:$N$8042,9,0),0)</f>
        <v>0</v>
      </c>
      <c r="AR37" s="7">
        <f>1000*IFERROR(VLOOKUP($A37&amp;AR$1,'Short Labels'!$B$1:$N$8042,9,0),0)</f>
        <v>9157</v>
      </c>
      <c r="AS37" s="7">
        <f>1000*IFERROR(VLOOKUP($A37&amp;AS$1,'Short Labels'!$B$1:$N$8042,9,0),0)</f>
        <v>1125</v>
      </c>
      <c r="AT37" s="7">
        <f>1000*IFERROR(VLOOKUP($A37&amp;AT$1,'Short Labels'!$B$1:$N$8042,9,0),0)</f>
        <v>8565</v>
      </c>
      <c r="AU37" s="7">
        <f>1000*IFERROR(VLOOKUP($A37&amp;AU$1,'Short Labels'!$B$1:$N$8042,9,0),0)</f>
        <v>0</v>
      </c>
      <c r="AV37" s="7">
        <f>1000*IFERROR(VLOOKUP($A37&amp;AV$1,'Short Labels'!$B$1:$N$8042,9,0),0)</f>
        <v>4356</v>
      </c>
      <c r="AW37" s="7">
        <f>1000*IFERROR(VLOOKUP($A37&amp;AW$1,'Short Labels'!$B$1:$N$8042,9,0),0)</f>
        <v>3294</v>
      </c>
      <c r="AX37" s="7">
        <f>1000*IFERROR(VLOOKUP($A37&amp;AX$1,'Short Labels'!$B$1:$N$8042,9,0),0)</f>
        <v>28051</v>
      </c>
      <c r="AY37" s="7">
        <f>1000*IFERROR(VLOOKUP($A37&amp;AY$1,'Short Labels'!$B$1:$N$8042,9,0),0)</f>
        <v>0</v>
      </c>
      <c r="AZ37" s="7">
        <f>1000*IFERROR(VLOOKUP($A37&amp;AZ$1,'Short Labels'!$B$1:$N$8042,9,0),0)</f>
        <v>11957</v>
      </c>
      <c r="BA37" s="7">
        <f>1000*IFERROR(VLOOKUP($A37&amp;BA$1,'Short Labels'!$B$1:$N$8042,9,0),0)</f>
        <v>1266</v>
      </c>
      <c r="BB37" s="7">
        <f>1000*IFERROR(VLOOKUP($A37&amp;BB$1,'Short Labels'!$B$1:$N$8042,9,0),0)</f>
        <v>1213</v>
      </c>
      <c r="BC37" s="7">
        <f>1000*IFERROR(VLOOKUP($A37&amp;BC$1,'Short Labels'!$B$1:$N$8042,9,0),0)</f>
        <v>2251</v>
      </c>
      <c r="BD37" s="7">
        <f>1000*IFERROR(VLOOKUP($A37&amp;BD$1,'Short Labels'!$B$1:$N$8042,9,0),0)</f>
        <v>340</v>
      </c>
      <c r="BE37" s="7">
        <f>1000*IFERROR(VLOOKUP($A37&amp;BE$1,'Short Labels'!$B$1:$N$8042,9,0),0)</f>
        <v>0</v>
      </c>
      <c r="BF37" s="7">
        <f>1000*IFERROR(VLOOKUP($A37&amp;BF$1,'Short Labels'!$B$1:$N$8042,9,0),0)</f>
        <v>1878</v>
      </c>
      <c r="BG37" s="7">
        <f>1000*IFERROR(VLOOKUP($A37&amp;BG$1,'Short Labels'!$B$1:$N$8042,9,0),0)</f>
        <v>10594</v>
      </c>
      <c r="BH37" s="7">
        <f>1000*IFERROR(VLOOKUP($A37&amp;BH$1,'Short Labels'!$B$1:$N$8042,9,0),0)</f>
        <v>0</v>
      </c>
      <c r="BI37" s="7">
        <f>1000*IFERROR(VLOOKUP($A37&amp;BI$1,'Short Labels'!$B$1:$N$8042,9,0),0)</f>
        <v>246</v>
      </c>
      <c r="BJ37" s="7">
        <f>1000*IFERROR(VLOOKUP($A37&amp;BJ$1,'Short Labels'!$B$1:$N$8042,9,0),0)</f>
        <v>125</v>
      </c>
      <c r="BK37" s="7">
        <f>1000*IFERROR(VLOOKUP($A37&amp;BK$1,'Short Labels'!$B$1:$N$8042,9,0),0)</f>
        <v>194</v>
      </c>
      <c r="BL37" s="7">
        <f>1000*IFERROR(VLOOKUP($A37&amp;BL$1,'Short Labels'!$B$1:$N$8042,9,0),0)</f>
        <v>813</v>
      </c>
      <c r="BM37" s="7">
        <f>1000*IFERROR(VLOOKUP($A37&amp;BM$1,'Short Labels'!$B$1:$N$8042,9,0),0)</f>
        <v>202</v>
      </c>
      <c r="BN37" s="7">
        <f>1000*IFERROR(VLOOKUP($A37&amp;BN$1,'Short Labels'!$B$1:$N$8042,9,0),0)</f>
        <v>186</v>
      </c>
      <c r="BO37" s="7">
        <f>1000*IFERROR(VLOOKUP($A37&amp;BO$1,'Short Labels'!$B$1:$N$8042,9,0),0)</f>
        <v>2012</v>
      </c>
      <c r="BP37" s="7">
        <f>1000*IFERROR(VLOOKUP($A37&amp;BP$1,'Short Labels'!$B$1:$N$8042,9,0),0)</f>
        <v>810</v>
      </c>
      <c r="BQ37" s="7">
        <f>1000*IFERROR(VLOOKUP($A37&amp;BQ$1,'Short Labels'!$B$1:$N$8042,9,0),0)</f>
        <v>233</v>
      </c>
      <c r="BR37" s="7">
        <f>1000*IFERROR(VLOOKUP($A37&amp;BR$1,'Short Labels'!$B$1:$N$8042,9,0),0)</f>
        <v>0</v>
      </c>
      <c r="BS37" s="7">
        <f>1000*IFERROR(VLOOKUP($A37&amp;BS$1,'Short Labels'!$B$1:$N$8042,9,0),0)</f>
        <v>234</v>
      </c>
      <c r="BT37" s="7">
        <f>1000*IFERROR(VLOOKUP($A37&amp;BT$1,'Short Labels'!$B$1:$N$8042,9,0),0)</f>
        <v>1066</v>
      </c>
      <c r="BU37" s="7">
        <f>1000*IFERROR(VLOOKUP($A37&amp;BU$1,'Short Labels'!$B$1:$N$8042,9,0),0)</f>
        <v>0</v>
      </c>
      <c r="BV37" s="7">
        <f>1000*IFERROR(VLOOKUP($A37&amp;BV$1,'Short Labels'!$B$1:$N$8042,9,0),0)</f>
        <v>595</v>
      </c>
      <c r="BW37" s="7">
        <f>1000*IFERROR(VLOOKUP($A37&amp;BW$1,'Short Labels'!$B$1:$N$8042,9,0),0)</f>
        <v>212</v>
      </c>
      <c r="BX37" s="7">
        <f>1000*IFERROR(VLOOKUP($A37&amp;BX$1,'Short Labels'!$B$1:$N$8042,9,0),0)</f>
        <v>163</v>
      </c>
      <c r="BY37" s="7">
        <f>1000*IFERROR(VLOOKUP($A37&amp;BY$1,'Short Labels'!$B$1:$N$8042,9,0),0)</f>
        <v>576</v>
      </c>
      <c r="BZ37" s="7">
        <f>1000*IFERROR(VLOOKUP($A37&amp;BZ$1,'Short Labels'!$B$1:$N$8042,9,0),0)</f>
        <v>106</v>
      </c>
      <c r="CA37" s="7">
        <f>1000*IFERROR(VLOOKUP($A37&amp;CA$1,'Short Labels'!$B$1:$N$8042,9,0),0)</f>
        <v>0</v>
      </c>
      <c r="CB37" s="7">
        <f>1000*IFERROR(VLOOKUP($A37&amp;CB$1,'Short Labels'!$B$1:$N$8042,9,0),0)</f>
        <v>304</v>
      </c>
      <c r="CC37" s="7">
        <f>1000*IFERROR(VLOOKUP($A37&amp;CC$1,'Short Labels'!$B$1:$N$8042,9,0),0)</f>
        <v>0</v>
      </c>
      <c r="CD37" s="7">
        <f>1000*IFERROR(VLOOKUP($A37&amp;CD$1,'Short Labels'!$B$1:$N$8042,9,0),0)</f>
        <v>830</v>
      </c>
      <c r="CE37" s="7">
        <f>1000*IFERROR(VLOOKUP($A37&amp;CE$1,'Short Labels'!$B$1:$N$8042,9,0),0)</f>
        <v>7167</v>
      </c>
      <c r="CF37" s="7">
        <f>1000*IFERROR(VLOOKUP($A37&amp;CF$1,'Short Labels'!$B$1:$N$8042,9,0),0)</f>
        <v>1675</v>
      </c>
      <c r="CG37" s="7">
        <f>1000*IFERROR(VLOOKUP($A37&amp;CG$1,'Short Labels'!$B$1:$N$8042,9,0),0)</f>
        <v>2856</v>
      </c>
      <c r="CH37" s="7">
        <f>1000*IFERROR(VLOOKUP($A37&amp;CH$1,'Short Labels'!$B$1:$N$8042,9,0),0)</f>
        <v>0</v>
      </c>
      <c r="CI37" s="7">
        <f>1000*IFERROR(VLOOKUP($A37&amp;CI$1,'Short Labels'!$B$1:$N$8042,9,0),0)</f>
        <v>29544</v>
      </c>
      <c r="CJ37" s="7">
        <f>1000*IFERROR(VLOOKUP($A37&amp;CJ$1,'Short Labels'!$B$1:$N$8042,9,0),0)</f>
        <v>11998</v>
      </c>
      <c r="CK37" s="7">
        <f>1000*IFERROR(VLOOKUP($A37&amp;CK$1,'Short Labels'!$B$1:$N$8042,9,0),0)</f>
        <v>2116</v>
      </c>
      <c r="CL37" s="7">
        <f>1000*IFERROR(VLOOKUP($A37&amp;CL$1,'Short Labels'!$B$1:$N$8042,9,0),0)</f>
        <v>904</v>
      </c>
      <c r="CM37" s="7">
        <f>1000*IFERROR(VLOOKUP($A37&amp;CM$1,'Short Labels'!$B$1:$N$8042,9,0),0)</f>
        <v>0</v>
      </c>
      <c r="CN37" s="7">
        <f>1000*IFERROR(VLOOKUP($A37&amp;CN$1,'Short Labels'!$B$1:$N$8042,9,0),0)</f>
        <v>0</v>
      </c>
      <c r="CO37" s="7">
        <f>1000*IFERROR(VLOOKUP($A37&amp;CO$1,'Short Labels'!$B$1:$N$8042,9,0),0)</f>
        <v>399</v>
      </c>
      <c r="CP37" s="7">
        <f>1000*IFERROR(VLOOKUP($A37&amp;CP$1,'Short Labels'!$B$1:$N$8042,9,0),0)</f>
        <v>277</v>
      </c>
      <c r="CQ37" s="7">
        <f>1000*IFERROR(VLOOKUP($A37&amp;CQ$1,'Short Labels'!$B$1:$N$8042,9,0),0)</f>
        <v>341</v>
      </c>
      <c r="CR37" s="7">
        <f>1000*IFERROR(VLOOKUP($A37&amp;CR$1,'Short Labels'!$B$1:$N$8042,9,0),0)</f>
        <v>79</v>
      </c>
      <c r="CS37" s="7">
        <f>1000*IFERROR(VLOOKUP($A37&amp;CS$1,'Short Labels'!$B$1:$N$8042,9,0),0)</f>
        <v>929</v>
      </c>
      <c r="CT37" s="7">
        <f>1000*IFERROR(VLOOKUP($A37&amp;CT$1,'Short Labels'!$B$1:$N$8042,9,0),0)</f>
        <v>1808</v>
      </c>
      <c r="CU37" s="7">
        <f>1000*IFERROR(VLOOKUP($A37&amp;CU$1,'Short Labels'!$B$1:$N$8042,9,0),0)</f>
        <v>3900</v>
      </c>
      <c r="CV37" s="7">
        <f>1000*IFERROR(VLOOKUP($A37&amp;CV$1,'Short Labels'!$B$1:$N$8042,9,0),0)</f>
        <v>5746</v>
      </c>
      <c r="CW37" s="7">
        <f>1000*IFERROR(VLOOKUP($A37&amp;CW$1,'Short Labels'!$B$1:$N$8042,9,0),0)</f>
        <v>578</v>
      </c>
      <c r="CX37" s="7">
        <f>1000*IFERROR(VLOOKUP($A37&amp;CX$1,'Short Labels'!$B$1:$N$8042,9,0),0)</f>
        <v>786</v>
      </c>
      <c r="CY37" s="7">
        <f>1000*IFERROR(VLOOKUP($A37&amp;CY$1,'Short Labels'!$B$1:$N$8042,9,0),0)</f>
        <v>317</v>
      </c>
      <c r="DA37" s="17">
        <f t="shared" si="0"/>
        <v>79</v>
      </c>
    </row>
    <row r="38" spans="1:105" x14ac:dyDescent="0.25">
      <c r="A38" t="s">
        <v>234</v>
      </c>
      <c r="B38">
        <f>VLOOKUP($A38&amp;0,'Short Labels'!$B$1:$N$8042,8,0)</f>
        <v>2020</v>
      </c>
      <c r="C38" s="16">
        <f>1000*IFERROR(VLOOKUP($A38&amp;C$1,'Short Labels'!$B$1:$N$8042,9,0),0)</f>
        <v>3658875</v>
      </c>
      <c r="D38" s="7">
        <f>1000*IFERROR(VLOOKUP($A38&amp;D$1,'Short Labels'!$B$1:$N$8042,9,0),0)</f>
        <v>813305</v>
      </c>
      <c r="E38" s="7">
        <f>1000*IFERROR(VLOOKUP($A38&amp;E$1,'Short Labels'!$B$1:$N$8042,9,0),0)</f>
        <v>16587</v>
      </c>
      <c r="F38" s="7">
        <f>1000*IFERROR(VLOOKUP($A38&amp;F$1,'Short Labels'!$B$1:$N$8042,9,0),0)</f>
        <v>26088</v>
      </c>
      <c r="G38" s="7">
        <f>1000*IFERROR(VLOOKUP($A38&amp;G$1,'Short Labels'!$B$1:$N$8042,9,0),0)</f>
        <v>0</v>
      </c>
      <c r="H38" s="7">
        <f>1000*IFERROR(VLOOKUP($A38&amp;H$1,'Short Labels'!$B$1:$N$8042,9,0),0)</f>
        <v>2541</v>
      </c>
      <c r="I38" s="7">
        <f>1000*IFERROR(VLOOKUP($A38&amp;I$1,'Short Labels'!$B$1:$N$8042,9,0),0)</f>
        <v>0</v>
      </c>
      <c r="J38" s="7">
        <f>1000*IFERROR(VLOOKUP($A38&amp;J$1,'Short Labels'!$B$1:$N$8042,9,0),0)</f>
        <v>1332</v>
      </c>
      <c r="K38" s="7">
        <f>1000*IFERROR(VLOOKUP($A38&amp;K$1,'Short Labels'!$B$1:$N$8042,9,0),0)</f>
        <v>13779</v>
      </c>
      <c r="L38" s="7">
        <f>1000*IFERROR(VLOOKUP($A38&amp;L$1,'Short Labels'!$B$1:$N$8042,9,0),0)</f>
        <v>0</v>
      </c>
      <c r="M38" s="7">
        <f>1000*IFERROR(VLOOKUP($A38&amp;M$1,'Short Labels'!$B$1:$N$8042,9,0),0)</f>
        <v>209217</v>
      </c>
      <c r="N38" s="7">
        <f>1000*IFERROR(VLOOKUP($A38&amp;N$1,'Short Labels'!$B$1:$N$8042,9,0),0)</f>
        <v>15678</v>
      </c>
      <c r="O38" s="7">
        <f>1000*IFERROR(VLOOKUP($A38&amp;O$1,'Short Labels'!$B$1:$N$8042,9,0),0)</f>
        <v>5076</v>
      </c>
      <c r="P38" s="7">
        <f>1000*IFERROR(VLOOKUP($A38&amp;P$1,'Short Labels'!$B$1:$N$8042,9,0),0)</f>
        <v>30278</v>
      </c>
      <c r="Q38" s="7">
        <f>1000*IFERROR(VLOOKUP($A38&amp;Q$1,'Short Labels'!$B$1:$N$8042,9,0),0)</f>
        <v>150490</v>
      </c>
      <c r="R38" s="7">
        <f>1000*IFERROR(VLOOKUP($A38&amp;R$1,'Short Labels'!$B$1:$N$8042,9,0),0)</f>
        <v>12838</v>
      </c>
      <c r="S38" s="7">
        <f>1000*IFERROR(VLOOKUP($A38&amp;S$1,'Short Labels'!$B$1:$N$8042,9,0),0)</f>
        <v>14571</v>
      </c>
      <c r="T38" s="7">
        <f>1000*IFERROR(VLOOKUP($A38&amp;T$1,'Short Labels'!$B$1:$N$8042,9,0),0)</f>
        <v>2059</v>
      </c>
      <c r="U38" s="7">
        <f>1000*IFERROR(VLOOKUP($A38&amp;U$1,'Short Labels'!$B$1:$N$8042,9,0),0)</f>
        <v>4239</v>
      </c>
      <c r="V38" s="7">
        <f>1000*IFERROR(VLOOKUP($A38&amp;V$1,'Short Labels'!$B$1:$N$8042,9,0),0)</f>
        <v>0</v>
      </c>
      <c r="W38" s="7">
        <f>1000*IFERROR(VLOOKUP($A38&amp;W$1,'Short Labels'!$B$1:$N$8042,9,0),0)</f>
        <v>7735</v>
      </c>
      <c r="X38" s="7">
        <f>1000*IFERROR(VLOOKUP($A38&amp;X$1,'Short Labels'!$B$1:$N$8042,9,0),0)</f>
        <v>829</v>
      </c>
      <c r="Y38" s="7">
        <f>1000*IFERROR(VLOOKUP($A38&amp;Y$1,'Short Labels'!$B$1:$N$8042,9,0),0)</f>
        <v>7728</v>
      </c>
      <c r="Z38" s="7">
        <f>1000*IFERROR(VLOOKUP($A38&amp;Z$1,'Short Labels'!$B$1:$N$8042,9,0),0)</f>
        <v>14867</v>
      </c>
      <c r="AA38" s="7">
        <f>1000*IFERROR(VLOOKUP($A38&amp;AA$1,'Short Labels'!$B$1:$N$8042,9,0),0)</f>
        <v>397</v>
      </c>
      <c r="AB38" s="7">
        <f>1000*IFERROR(VLOOKUP($A38&amp;AB$1,'Short Labels'!$B$1:$N$8042,9,0),0)</f>
        <v>48443</v>
      </c>
      <c r="AC38" s="7">
        <f>1000*IFERROR(VLOOKUP($A38&amp;AC$1,'Short Labels'!$B$1:$N$8042,9,0),0)</f>
        <v>0</v>
      </c>
      <c r="AD38" s="7">
        <f>1000*IFERROR(VLOOKUP($A38&amp;AD$1,'Short Labels'!$B$1:$N$8042,9,0),0)</f>
        <v>961</v>
      </c>
      <c r="AE38" s="7">
        <f>1000*IFERROR(VLOOKUP($A38&amp;AE$1,'Short Labels'!$B$1:$N$8042,9,0),0)</f>
        <v>1693</v>
      </c>
      <c r="AF38" s="7">
        <f>1000*IFERROR(VLOOKUP($A38&amp;AF$1,'Short Labels'!$B$1:$N$8042,9,0),0)</f>
        <v>16491</v>
      </c>
      <c r="AG38" s="7">
        <f>1000*IFERROR(VLOOKUP($A38&amp;AG$1,'Short Labels'!$B$1:$N$8042,9,0),0)</f>
        <v>0</v>
      </c>
      <c r="AH38" s="7">
        <f>1000*IFERROR(VLOOKUP($A38&amp;AH$1,'Short Labels'!$B$1:$N$8042,9,0),0)</f>
        <v>28397</v>
      </c>
      <c r="AI38" s="7">
        <f>1000*IFERROR(VLOOKUP($A38&amp;AI$1,'Short Labels'!$B$1:$N$8042,9,0),0)</f>
        <v>16433</v>
      </c>
      <c r="AJ38" s="7">
        <f>1000*IFERROR(VLOOKUP($A38&amp;AJ$1,'Short Labels'!$B$1:$N$8042,9,0),0)</f>
        <v>3651</v>
      </c>
      <c r="AK38" s="7">
        <f>1000*IFERROR(VLOOKUP($A38&amp;AK$1,'Short Labels'!$B$1:$N$8042,9,0),0)</f>
        <v>0</v>
      </c>
      <c r="AL38" s="7">
        <f>1000*IFERROR(VLOOKUP($A38&amp;AL$1,'Short Labels'!$B$1:$N$8042,9,0),0)</f>
        <v>10389</v>
      </c>
      <c r="AM38" s="7">
        <f>1000*IFERROR(VLOOKUP($A38&amp;AM$1,'Short Labels'!$B$1:$N$8042,9,0),0)</f>
        <v>4961</v>
      </c>
      <c r="AN38" s="7">
        <f>1000*IFERROR(VLOOKUP($A38&amp;AN$1,'Short Labels'!$B$1:$N$8042,9,0),0)</f>
        <v>0</v>
      </c>
      <c r="AO38" s="7">
        <f>1000*IFERROR(VLOOKUP($A38&amp;AO$1,'Short Labels'!$B$1:$N$8042,9,0),0)</f>
        <v>13207</v>
      </c>
      <c r="AP38" s="7">
        <f>1000*IFERROR(VLOOKUP($A38&amp;AP$1,'Short Labels'!$B$1:$N$8042,9,0),0)</f>
        <v>0</v>
      </c>
      <c r="AQ38" s="7">
        <f>1000*IFERROR(VLOOKUP($A38&amp;AQ$1,'Short Labels'!$B$1:$N$8042,9,0),0)</f>
        <v>0</v>
      </c>
      <c r="AR38" s="7">
        <f>1000*IFERROR(VLOOKUP($A38&amp;AR$1,'Short Labels'!$B$1:$N$8042,9,0),0)</f>
        <v>171565</v>
      </c>
      <c r="AS38" s="7">
        <f>1000*IFERROR(VLOOKUP($A38&amp;AS$1,'Short Labels'!$B$1:$N$8042,9,0),0)</f>
        <v>6973</v>
      </c>
      <c r="AT38" s="7">
        <f>1000*IFERROR(VLOOKUP($A38&amp;AT$1,'Short Labels'!$B$1:$N$8042,9,0),0)</f>
        <v>38717</v>
      </c>
      <c r="AU38" s="7">
        <f>1000*IFERROR(VLOOKUP($A38&amp;AU$1,'Short Labels'!$B$1:$N$8042,9,0),0)</f>
        <v>0</v>
      </c>
      <c r="AV38" s="7">
        <f>1000*IFERROR(VLOOKUP($A38&amp;AV$1,'Short Labels'!$B$1:$N$8042,9,0),0)</f>
        <v>74893</v>
      </c>
      <c r="AW38" s="7">
        <f>1000*IFERROR(VLOOKUP($A38&amp;AW$1,'Short Labels'!$B$1:$N$8042,9,0),0)</f>
        <v>70067</v>
      </c>
      <c r="AX38" s="7">
        <f>1000*IFERROR(VLOOKUP($A38&amp;AX$1,'Short Labels'!$B$1:$N$8042,9,0),0)</f>
        <v>538993</v>
      </c>
      <c r="AY38" s="7">
        <f>1000*IFERROR(VLOOKUP($A38&amp;AY$1,'Short Labels'!$B$1:$N$8042,9,0),0)</f>
        <v>0</v>
      </c>
      <c r="AZ38" s="7">
        <f>1000*IFERROR(VLOOKUP($A38&amp;AZ$1,'Short Labels'!$B$1:$N$8042,9,0),0)</f>
        <v>81331</v>
      </c>
      <c r="BA38" s="7">
        <f>1000*IFERROR(VLOOKUP($A38&amp;BA$1,'Short Labels'!$B$1:$N$8042,9,0),0)</f>
        <v>2284</v>
      </c>
      <c r="BB38" s="7">
        <f>1000*IFERROR(VLOOKUP($A38&amp;BB$1,'Short Labels'!$B$1:$N$8042,9,0),0)</f>
        <v>299</v>
      </c>
      <c r="BC38" s="7">
        <f>1000*IFERROR(VLOOKUP($A38&amp;BC$1,'Short Labels'!$B$1:$N$8042,9,0),0)</f>
        <v>8348</v>
      </c>
      <c r="BD38" s="7">
        <f>1000*IFERROR(VLOOKUP($A38&amp;BD$1,'Short Labels'!$B$1:$N$8042,9,0),0)</f>
        <v>14968</v>
      </c>
      <c r="BE38" s="7">
        <f>1000*IFERROR(VLOOKUP($A38&amp;BE$1,'Short Labels'!$B$1:$N$8042,9,0),0)</f>
        <v>0</v>
      </c>
      <c r="BF38" s="7">
        <f>1000*IFERROR(VLOOKUP($A38&amp;BF$1,'Short Labels'!$B$1:$N$8042,9,0),0)</f>
        <v>7178</v>
      </c>
      <c r="BG38" s="7">
        <f>1000*IFERROR(VLOOKUP($A38&amp;BG$1,'Short Labels'!$B$1:$N$8042,9,0),0)</f>
        <v>219118</v>
      </c>
      <c r="BH38" s="7">
        <f>1000*IFERROR(VLOOKUP($A38&amp;BH$1,'Short Labels'!$B$1:$N$8042,9,0),0)</f>
        <v>0</v>
      </c>
      <c r="BI38" s="7">
        <f>1000*IFERROR(VLOOKUP($A38&amp;BI$1,'Short Labels'!$B$1:$N$8042,9,0),0)</f>
        <v>0</v>
      </c>
      <c r="BJ38" s="7">
        <f>1000*IFERROR(VLOOKUP($A38&amp;BJ$1,'Short Labels'!$B$1:$N$8042,9,0),0)</f>
        <v>424</v>
      </c>
      <c r="BK38" s="7">
        <f>1000*IFERROR(VLOOKUP($A38&amp;BK$1,'Short Labels'!$B$1:$N$8042,9,0),0)</f>
        <v>10000</v>
      </c>
      <c r="BL38" s="7">
        <f>1000*IFERROR(VLOOKUP($A38&amp;BL$1,'Short Labels'!$B$1:$N$8042,9,0),0)</f>
        <v>8022</v>
      </c>
      <c r="BM38" s="7">
        <f>1000*IFERROR(VLOOKUP($A38&amp;BM$1,'Short Labels'!$B$1:$N$8042,9,0),0)</f>
        <v>1900</v>
      </c>
      <c r="BN38" s="7">
        <f>1000*IFERROR(VLOOKUP($A38&amp;BN$1,'Short Labels'!$B$1:$N$8042,9,0),0)</f>
        <v>512</v>
      </c>
      <c r="BO38" s="7">
        <f>1000*IFERROR(VLOOKUP($A38&amp;BO$1,'Short Labels'!$B$1:$N$8042,9,0),0)</f>
        <v>25638</v>
      </c>
      <c r="BP38" s="7">
        <f>1000*IFERROR(VLOOKUP($A38&amp;BP$1,'Short Labels'!$B$1:$N$8042,9,0),0)</f>
        <v>3958</v>
      </c>
      <c r="BQ38" s="7">
        <f>1000*IFERROR(VLOOKUP($A38&amp;BQ$1,'Short Labels'!$B$1:$N$8042,9,0),0)</f>
        <v>1236</v>
      </c>
      <c r="BR38" s="7">
        <f>1000*IFERROR(VLOOKUP($A38&amp;BR$1,'Short Labels'!$B$1:$N$8042,9,0),0)</f>
        <v>0</v>
      </c>
      <c r="BS38" s="7">
        <f>1000*IFERROR(VLOOKUP($A38&amp;BS$1,'Short Labels'!$B$1:$N$8042,9,0),0)</f>
        <v>8064.9999999999991</v>
      </c>
      <c r="BT38" s="7">
        <f>1000*IFERROR(VLOOKUP($A38&amp;BT$1,'Short Labels'!$B$1:$N$8042,9,0),0)</f>
        <v>16681</v>
      </c>
      <c r="BU38" s="7">
        <f>1000*IFERROR(VLOOKUP($A38&amp;BU$1,'Short Labels'!$B$1:$N$8042,9,0),0)</f>
        <v>2647</v>
      </c>
      <c r="BV38" s="7">
        <f>1000*IFERROR(VLOOKUP($A38&amp;BV$1,'Short Labels'!$B$1:$N$8042,9,0),0)</f>
        <v>7918</v>
      </c>
      <c r="BW38" s="7">
        <f>1000*IFERROR(VLOOKUP($A38&amp;BW$1,'Short Labels'!$B$1:$N$8042,9,0),0)</f>
        <v>942</v>
      </c>
      <c r="BX38" s="7">
        <f>1000*IFERROR(VLOOKUP($A38&amp;BX$1,'Short Labels'!$B$1:$N$8042,9,0),0)</f>
        <v>7602</v>
      </c>
      <c r="BY38" s="7">
        <f>1000*IFERROR(VLOOKUP($A38&amp;BY$1,'Short Labels'!$B$1:$N$8042,9,0),0)</f>
        <v>10984</v>
      </c>
      <c r="BZ38" s="7">
        <f>1000*IFERROR(VLOOKUP($A38&amp;BZ$1,'Short Labels'!$B$1:$N$8042,9,0),0)</f>
        <v>873</v>
      </c>
      <c r="CA38" s="7">
        <f>1000*IFERROR(VLOOKUP($A38&amp;CA$1,'Short Labels'!$B$1:$N$8042,9,0),0)</f>
        <v>0</v>
      </c>
      <c r="CB38" s="7">
        <f>1000*IFERROR(VLOOKUP($A38&amp;CB$1,'Short Labels'!$B$1:$N$8042,9,0),0)</f>
        <v>1418</v>
      </c>
      <c r="CC38" s="7">
        <f>1000*IFERROR(VLOOKUP($A38&amp;CC$1,'Short Labels'!$B$1:$N$8042,9,0),0)</f>
        <v>913</v>
      </c>
      <c r="CD38" s="7">
        <f>1000*IFERROR(VLOOKUP($A38&amp;CD$1,'Short Labels'!$B$1:$N$8042,9,0),0)</f>
        <v>232</v>
      </c>
      <c r="CE38" s="7">
        <f>1000*IFERROR(VLOOKUP($A38&amp;CE$1,'Short Labels'!$B$1:$N$8042,9,0),0)</f>
        <v>32974</v>
      </c>
      <c r="CF38" s="7">
        <f>1000*IFERROR(VLOOKUP($A38&amp;CF$1,'Short Labels'!$B$1:$N$8042,9,0),0)</f>
        <v>41324</v>
      </c>
      <c r="CG38" s="7">
        <f>1000*IFERROR(VLOOKUP($A38&amp;CG$1,'Short Labels'!$B$1:$N$8042,9,0),0)</f>
        <v>16257.000000000002</v>
      </c>
      <c r="CH38" s="7">
        <f>1000*IFERROR(VLOOKUP($A38&amp;CH$1,'Short Labels'!$B$1:$N$8042,9,0),0)</f>
        <v>0</v>
      </c>
      <c r="CI38" s="7">
        <f>1000*IFERROR(VLOOKUP($A38&amp;CI$1,'Short Labels'!$B$1:$N$8042,9,0),0)</f>
        <v>92198</v>
      </c>
      <c r="CJ38" s="7">
        <f>1000*IFERROR(VLOOKUP($A38&amp;CJ$1,'Short Labels'!$B$1:$N$8042,9,0),0)</f>
        <v>107709</v>
      </c>
      <c r="CK38" s="7">
        <f>1000*IFERROR(VLOOKUP($A38&amp;CK$1,'Short Labels'!$B$1:$N$8042,9,0),0)</f>
        <v>60506</v>
      </c>
      <c r="CL38" s="7">
        <f>1000*IFERROR(VLOOKUP($A38&amp;CL$1,'Short Labels'!$B$1:$N$8042,9,0),0)</f>
        <v>3992</v>
      </c>
      <c r="CM38" s="7">
        <f>1000*IFERROR(VLOOKUP($A38&amp;CM$1,'Short Labels'!$B$1:$N$8042,9,0),0)</f>
        <v>21147</v>
      </c>
      <c r="CN38" s="7">
        <f>1000*IFERROR(VLOOKUP($A38&amp;CN$1,'Short Labels'!$B$1:$N$8042,9,0),0)</f>
        <v>0</v>
      </c>
      <c r="CO38" s="7">
        <f>1000*IFERROR(VLOOKUP($A38&amp;CO$1,'Short Labels'!$B$1:$N$8042,9,0),0)</f>
        <v>3850</v>
      </c>
      <c r="CP38" s="7">
        <f>1000*IFERROR(VLOOKUP($A38&amp;CP$1,'Short Labels'!$B$1:$N$8042,9,0),0)</f>
        <v>0</v>
      </c>
      <c r="CQ38" s="7">
        <f>1000*IFERROR(VLOOKUP($A38&amp;CQ$1,'Short Labels'!$B$1:$N$8042,9,0),0)</f>
        <v>3884</v>
      </c>
      <c r="CR38" s="7">
        <f>1000*IFERROR(VLOOKUP($A38&amp;CR$1,'Short Labels'!$B$1:$N$8042,9,0),0)</f>
        <v>3045</v>
      </c>
      <c r="CS38" s="7">
        <f>1000*IFERROR(VLOOKUP($A38&amp;CS$1,'Short Labels'!$B$1:$N$8042,9,0),0)</f>
        <v>18568</v>
      </c>
      <c r="CT38" s="7">
        <f>1000*IFERROR(VLOOKUP($A38&amp;CT$1,'Short Labels'!$B$1:$N$8042,9,0),0)</f>
        <v>41076</v>
      </c>
      <c r="CU38" s="7">
        <f>1000*IFERROR(VLOOKUP($A38&amp;CU$1,'Short Labels'!$B$1:$N$8042,9,0),0)</f>
        <v>208001</v>
      </c>
      <c r="CV38" s="7">
        <f>1000*IFERROR(VLOOKUP($A38&amp;CV$1,'Short Labels'!$B$1:$N$8042,9,0),0)</f>
        <v>115857</v>
      </c>
      <c r="CW38" s="7">
        <f>1000*IFERROR(VLOOKUP($A38&amp;CW$1,'Short Labels'!$B$1:$N$8042,9,0),0)</f>
        <v>499</v>
      </c>
      <c r="CX38" s="7">
        <f>1000*IFERROR(VLOOKUP($A38&amp;CX$1,'Short Labels'!$B$1:$N$8042,9,0),0)</f>
        <v>21491</v>
      </c>
      <c r="CY38" s="7">
        <f>1000*IFERROR(VLOOKUP($A38&amp;CY$1,'Short Labels'!$B$1:$N$8042,9,0),0)</f>
        <v>27541</v>
      </c>
      <c r="DA38" s="17">
        <f t="shared" si="0"/>
        <v>80</v>
      </c>
    </row>
    <row r="39" spans="1:105" x14ac:dyDescent="0.25">
      <c r="A39" t="s">
        <v>237</v>
      </c>
      <c r="B39">
        <f>VLOOKUP($A39&amp;0,'Short Labels'!$B$1:$N$8042,8,0)</f>
        <v>2015</v>
      </c>
      <c r="C39" s="16">
        <f>1000*IFERROR(VLOOKUP($A39&amp;C$1,'Short Labels'!$B$1:$N$8042,9,0),0)</f>
        <v>117833010</v>
      </c>
      <c r="D39" s="7">
        <f>1000*IFERROR(VLOOKUP($A39&amp;D$1,'Short Labels'!$B$1:$N$8042,9,0),0)</f>
        <v>36347993</v>
      </c>
      <c r="E39" s="7">
        <f>1000*IFERROR(VLOOKUP($A39&amp;E$1,'Short Labels'!$B$1:$N$8042,9,0),0)</f>
        <v>562392</v>
      </c>
      <c r="F39" s="7">
        <f>1000*IFERROR(VLOOKUP($A39&amp;F$1,'Short Labels'!$B$1:$N$8042,9,0),0)</f>
        <v>2026182</v>
      </c>
      <c r="G39" s="7">
        <f>1000*IFERROR(VLOOKUP($A39&amp;G$1,'Short Labels'!$B$1:$N$8042,9,0),0)</f>
        <v>0</v>
      </c>
      <c r="H39" s="7">
        <f>1000*IFERROR(VLOOKUP($A39&amp;H$1,'Short Labels'!$B$1:$N$8042,9,0),0)</f>
        <v>195923</v>
      </c>
      <c r="I39" s="7">
        <f>1000*IFERROR(VLOOKUP($A39&amp;I$1,'Short Labels'!$B$1:$N$8042,9,0),0)</f>
        <v>160731</v>
      </c>
      <c r="J39" s="7">
        <f>1000*IFERROR(VLOOKUP($A39&amp;J$1,'Short Labels'!$B$1:$N$8042,9,0),0)</f>
        <v>406318</v>
      </c>
      <c r="K39" s="7">
        <f>1000*IFERROR(VLOOKUP($A39&amp;K$1,'Short Labels'!$B$1:$N$8042,9,0),0)</f>
        <v>563321</v>
      </c>
      <c r="L39" s="7">
        <f>1000*IFERROR(VLOOKUP($A39&amp;L$1,'Short Labels'!$B$1:$N$8042,9,0),0)</f>
        <v>38775</v>
      </c>
      <c r="M39" s="7">
        <f>1000*IFERROR(VLOOKUP($A39&amp;M$1,'Short Labels'!$B$1:$N$8042,9,0),0)</f>
        <v>3406752</v>
      </c>
      <c r="N39" s="7">
        <f>1000*IFERROR(VLOOKUP($A39&amp;N$1,'Short Labels'!$B$1:$N$8042,9,0),0)</f>
        <v>210835</v>
      </c>
      <c r="O39" s="7">
        <f>1000*IFERROR(VLOOKUP($A39&amp;O$1,'Short Labels'!$B$1:$N$8042,9,0),0)</f>
        <v>433492</v>
      </c>
      <c r="P39" s="7">
        <f>1000*IFERROR(VLOOKUP($A39&amp;P$1,'Short Labels'!$B$1:$N$8042,9,0),0)</f>
        <v>1292454</v>
      </c>
      <c r="Q39" s="7">
        <f>1000*IFERROR(VLOOKUP($A39&amp;Q$1,'Short Labels'!$B$1:$N$8042,9,0),0)</f>
        <v>2196474</v>
      </c>
      <c r="R39" s="7">
        <f>1000*IFERROR(VLOOKUP($A39&amp;R$1,'Short Labels'!$B$1:$N$8042,9,0),0)</f>
        <v>777149</v>
      </c>
      <c r="S39" s="7">
        <f>1000*IFERROR(VLOOKUP($A39&amp;S$1,'Short Labels'!$B$1:$N$8042,9,0),0)</f>
        <v>1561509</v>
      </c>
      <c r="T39" s="7">
        <f>1000*IFERROR(VLOOKUP($A39&amp;T$1,'Short Labels'!$B$1:$N$8042,9,0),0)</f>
        <v>262890</v>
      </c>
      <c r="U39" s="7">
        <f>1000*IFERROR(VLOOKUP($A39&amp;U$1,'Short Labels'!$B$1:$N$8042,9,0),0)</f>
        <v>353322</v>
      </c>
      <c r="V39" s="7">
        <f>1000*IFERROR(VLOOKUP($A39&amp;V$1,'Short Labels'!$B$1:$N$8042,9,0),0)</f>
        <v>46803</v>
      </c>
      <c r="W39" s="7">
        <f>1000*IFERROR(VLOOKUP($A39&amp;W$1,'Short Labels'!$B$1:$N$8042,9,0),0)</f>
        <v>307925</v>
      </c>
      <c r="X39" s="7">
        <f>1000*IFERROR(VLOOKUP($A39&amp;X$1,'Short Labels'!$B$1:$N$8042,9,0),0)</f>
        <v>160880</v>
      </c>
      <c r="Y39" s="7">
        <f>1000*IFERROR(VLOOKUP($A39&amp;Y$1,'Short Labels'!$B$1:$N$8042,9,0),0)</f>
        <v>585971</v>
      </c>
      <c r="Z39" s="7">
        <f>1000*IFERROR(VLOOKUP($A39&amp;Z$1,'Short Labels'!$B$1:$N$8042,9,0),0)</f>
        <v>1232463</v>
      </c>
      <c r="AA39" s="7">
        <f>1000*IFERROR(VLOOKUP($A39&amp;AA$1,'Short Labels'!$B$1:$N$8042,9,0),0)</f>
        <v>218026</v>
      </c>
      <c r="AB39" s="7">
        <f>1000*IFERROR(VLOOKUP($A39&amp;AB$1,'Short Labels'!$B$1:$N$8042,9,0),0)</f>
        <v>512772.00000000006</v>
      </c>
      <c r="AC39" s="7">
        <f>1000*IFERROR(VLOOKUP($A39&amp;AC$1,'Short Labels'!$B$1:$N$8042,9,0),0)</f>
        <v>187680</v>
      </c>
      <c r="AD39" s="7">
        <f>1000*IFERROR(VLOOKUP($A39&amp;AD$1,'Short Labels'!$B$1:$N$8042,9,0),0)</f>
        <v>179708</v>
      </c>
      <c r="AE39" s="7">
        <f>1000*IFERROR(VLOOKUP($A39&amp;AE$1,'Short Labels'!$B$1:$N$8042,9,0),0)</f>
        <v>97127</v>
      </c>
      <c r="AF39" s="7">
        <f>1000*IFERROR(VLOOKUP($A39&amp;AF$1,'Short Labels'!$B$1:$N$8042,9,0),0)</f>
        <v>202982</v>
      </c>
      <c r="AG39" s="7">
        <f>1000*IFERROR(VLOOKUP($A39&amp;AG$1,'Short Labels'!$B$1:$N$8042,9,0),0)</f>
        <v>283905</v>
      </c>
      <c r="AH39" s="7">
        <f>1000*IFERROR(VLOOKUP($A39&amp;AH$1,'Short Labels'!$B$1:$N$8042,9,0),0)</f>
        <v>863835</v>
      </c>
      <c r="AI39" s="7">
        <f>1000*IFERROR(VLOOKUP($A39&amp;AI$1,'Short Labels'!$B$1:$N$8042,9,0),0)</f>
        <v>555076</v>
      </c>
      <c r="AJ39" s="7">
        <f>1000*IFERROR(VLOOKUP($A39&amp;AJ$1,'Short Labels'!$B$1:$N$8042,9,0),0)</f>
        <v>221329</v>
      </c>
      <c r="AK39" s="7">
        <f>1000*IFERROR(VLOOKUP($A39&amp;AK$1,'Short Labels'!$B$1:$N$8042,9,0),0)</f>
        <v>0</v>
      </c>
      <c r="AL39" s="7">
        <f>1000*IFERROR(VLOOKUP($A39&amp;AL$1,'Short Labels'!$B$1:$N$8042,9,0),0)</f>
        <v>212413</v>
      </c>
      <c r="AM39" s="7">
        <f>1000*IFERROR(VLOOKUP($A39&amp;AM$1,'Short Labels'!$B$1:$N$8042,9,0),0)</f>
        <v>102893</v>
      </c>
      <c r="AN39" s="7">
        <f>1000*IFERROR(VLOOKUP($A39&amp;AN$1,'Short Labels'!$B$1:$N$8042,9,0),0)</f>
        <v>16283.999999999998</v>
      </c>
      <c r="AO39" s="7">
        <f>1000*IFERROR(VLOOKUP($A39&amp;AO$1,'Short Labels'!$B$1:$N$8042,9,0),0)</f>
        <v>115779</v>
      </c>
      <c r="AP39" s="7">
        <f>1000*IFERROR(VLOOKUP($A39&amp;AP$1,'Short Labels'!$B$1:$N$8042,9,0),0)</f>
        <v>43555</v>
      </c>
      <c r="AQ39" s="7">
        <f>1000*IFERROR(VLOOKUP($A39&amp;AQ$1,'Short Labels'!$B$1:$N$8042,9,0),0)</f>
        <v>0</v>
      </c>
      <c r="AR39" s="7">
        <f>1000*IFERROR(VLOOKUP($A39&amp;AR$1,'Short Labels'!$B$1:$N$8042,9,0),0)</f>
        <v>7020959</v>
      </c>
      <c r="AS39" s="7">
        <f>1000*IFERROR(VLOOKUP($A39&amp;AS$1,'Short Labels'!$B$1:$N$8042,9,0),0)</f>
        <v>609951</v>
      </c>
      <c r="AT39" s="7">
        <f>1000*IFERROR(VLOOKUP($A39&amp;AT$1,'Short Labels'!$B$1:$N$8042,9,0),0)</f>
        <v>330325</v>
      </c>
      <c r="AU39" s="7">
        <f>1000*IFERROR(VLOOKUP($A39&amp;AU$1,'Short Labels'!$B$1:$N$8042,9,0),0)</f>
        <v>0</v>
      </c>
      <c r="AV39" s="7">
        <f>1000*IFERROR(VLOOKUP($A39&amp;AV$1,'Short Labels'!$B$1:$N$8042,9,0),0)</f>
        <v>1684842</v>
      </c>
      <c r="AW39" s="7">
        <f>1000*IFERROR(VLOOKUP($A39&amp;AW$1,'Short Labels'!$B$1:$N$8042,9,0),0)</f>
        <v>1558579</v>
      </c>
      <c r="AX39" s="7">
        <f>1000*IFERROR(VLOOKUP($A39&amp;AX$1,'Short Labels'!$B$1:$N$8042,9,0),0)</f>
        <v>18711682</v>
      </c>
      <c r="AY39" s="7">
        <f>1000*IFERROR(VLOOKUP($A39&amp;AY$1,'Short Labels'!$B$1:$N$8042,9,0),0)</f>
        <v>0</v>
      </c>
      <c r="AZ39" s="7">
        <f>1000*IFERROR(VLOOKUP($A39&amp;AZ$1,'Short Labels'!$B$1:$N$8042,9,0),0)</f>
        <v>3386210</v>
      </c>
      <c r="BA39" s="7">
        <f>1000*IFERROR(VLOOKUP($A39&amp;BA$1,'Short Labels'!$B$1:$N$8042,9,0),0)</f>
        <v>219124</v>
      </c>
      <c r="BB39" s="7">
        <f>1000*IFERROR(VLOOKUP($A39&amp;BB$1,'Short Labels'!$B$1:$N$8042,9,0),0)</f>
        <v>83100</v>
      </c>
      <c r="BC39" s="7">
        <f>1000*IFERROR(VLOOKUP($A39&amp;BC$1,'Short Labels'!$B$1:$N$8042,9,0),0)</f>
        <v>825738</v>
      </c>
      <c r="BD39" s="7">
        <f>1000*IFERROR(VLOOKUP($A39&amp;BD$1,'Short Labels'!$B$1:$N$8042,9,0),0)</f>
        <v>108551</v>
      </c>
      <c r="BE39" s="7">
        <f>1000*IFERROR(VLOOKUP($A39&amp;BE$1,'Short Labels'!$B$1:$N$8042,9,0),0)</f>
        <v>0</v>
      </c>
      <c r="BF39" s="7">
        <f>1000*IFERROR(VLOOKUP($A39&amp;BF$1,'Short Labels'!$B$1:$N$8042,9,0),0)</f>
        <v>593750</v>
      </c>
      <c r="BG39" s="7">
        <f>1000*IFERROR(VLOOKUP($A39&amp;BG$1,'Short Labels'!$B$1:$N$8042,9,0),0)</f>
        <v>4573193</v>
      </c>
      <c r="BH39" s="7">
        <f>1000*IFERROR(VLOOKUP($A39&amp;BH$1,'Short Labels'!$B$1:$N$8042,9,0),0)</f>
        <v>0</v>
      </c>
      <c r="BI39" s="7">
        <f>1000*IFERROR(VLOOKUP($A39&amp;BI$1,'Short Labels'!$B$1:$N$8042,9,0),0)</f>
        <v>71745</v>
      </c>
      <c r="BJ39" s="7">
        <f>1000*IFERROR(VLOOKUP($A39&amp;BJ$1,'Short Labels'!$B$1:$N$8042,9,0),0)</f>
        <v>18113</v>
      </c>
      <c r="BK39" s="7">
        <f>1000*IFERROR(VLOOKUP($A39&amp;BK$1,'Short Labels'!$B$1:$N$8042,9,0),0)</f>
        <v>58206</v>
      </c>
      <c r="BL39" s="7">
        <f>1000*IFERROR(VLOOKUP($A39&amp;BL$1,'Short Labels'!$B$1:$N$8042,9,0),0)</f>
        <v>357544</v>
      </c>
      <c r="BM39" s="7">
        <f>1000*IFERROR(VLOOKUP($A39&amp;BM$1,'Short Labels'!$B$1:$N$8042,9,0),0)</f>
        <v>43812</v>
      </c>
      <c r="BN39" s="7">
        <f>1000*IFERROR(VLOOKUP($A39&amp;BN$1,'Short Labels'!$B$1:$N$8042,9,0),0)</f>
        <v>25572</v>
      </c>
      <c r="BO39" s="7">
        <f>1000*IFERROR(VLOOKUP($A39&amp;BO$1,'Short Labels'!$B$1:$N$8042,9,0),0)</f>
        <v>1521694</v>
      </c>
      <c r="BP39" s="7">
        <f>1000*IFERROR(VLOOKUP($A39&amp;BP$1,'Short Labels'!$B$1:$N$8042,9,0),0)</f>
        <v>140032</v>
      </c>
      <c r="BQ39" s="7">
        <f>1000*IFERROR(VLOOKUP($A39&amp;BQ$1,'Short Labels'!$B$1:$N$8042,9,0),0)</f>
        <v>74008</v>
      </c>
      <c r="BR39" s="7">
        <f>1000*IFERROR(VLOOKUP($A39&amp;BR$1,'Short Labels'!$B$1:$N$8042,9,0),0)</f>
        <v>0</v>
      </c>
      <c r="BS39" s="7">
        <f>1000*IFERROR(VLOOKUP($A39&amp;BS$1,'Short Labels'!$B$1:$N$8042,9,0),0)</f>
        <v>292159</v>
      </c>
      <c r="BT39" s="7">
        <f>1000*IFERROR(VLOOKUP($A39&amp;BT$1,'Short Labels'!$B$1:$N$8042,9,0),0)</f>
        <v>117103</v>
      </c>
      <c r="BU39" s="7">
        <f>1000*IFERROR(VLOOKUP($A39&amp;BU$1,'Short Labels'!$B$1:$N$8042,9,0),0)</f>
        <v>43810</v>
      </c>
      <c r="BV39" s="7">
        <f>1000*IFERROR(VLOOKUP($A39&amp;BV$1,'Short Labels'!$B$1:$N$8042,9,0),0)</f>
        <v>89269</v>
      </c>
      <c r="BW39" s="7">
        <f>1000*IFERROR(VLOOKUP($A39&amp;BW$1,'Short Labels'!$B$1:$N$8042,9,0),0)</f>
        <v>5082</v>
      </c>
      <c r="BX39" s="7">
        <f>1000*IFERROR(VLOOKUP($A39&amp;BX$1,'Short Labels'!$B$1:$N$8042,9,0),0)</f>
        <v>28036</v>
      </c>
      <c r="BY39" s="7">
        <f>1000*IFERROR(VLOOKUP($A39&amp;BY$1,'Short Labels'!$B$1:$N$8042,9,0),0)</f>
        <v>134689</v>
      </c>
      <c r="BZ39" s="7">
        <f>1000*IFERROR(VLOOKUP($A39&amp;BZ$1,'Short Labels'!$B$1:$N$8042,9,0),0)</f>
        <v>3833</v>
      </c>
      <c r="CA39" s="7">
        <f>1000*IFERROR(VLOOKUP($A39&amp;CA$1,'Short Labels'!$B$1:$N$8042,9,0),0)</f>
        <v>0</v>
      </c>
      <c r="CB39" s="7">
        <f>1000*IFERROR(VLOOKUP($A39&amp;CB$1,'Short Labels'!$B$1:$N$8042,9,0),0)</f>
        <v>321010</v>
      </c>
      <c r="CC39" s="7">
        <f>1000*IFERROR(VLOOKUP($A39&amp;CC$1,'Short Labels'!$B$1:$N$8042,9,0),0)</f>
        <v>70274</v>
      </c>
      <c r="CD39" s="7">
        <f>1000*IFERROR(VLOOKUP($A39&amp;CD$1,'Short Labels'!$B$1:$N$8042,9,0),0)</f>
        <v>110911</v>
      </c>
      <c r="CE39" s="7">
        <f>1000*IFERROR(VLOOKUP($A39&amp;CE$1,'Short Labels'!$B$1:$N$8042,9,0),0)</f>
        <v>157971</v>
      </c>
      <c r="CF39" s="7">
        <f>1000*IFERROR(VLOOKUP($A39&amp;CF$1,'Short Labels'!$B$1:$N$8042,9,0),0)</f>
        <v>133444</v>
      </c>
      <c r="CG39" s="7">
        <f>1000*IFERROR(VLOOKUP($A39&amp;CG$1,'Short Labels'!$B$1:$N$8042,9,0),0)</f>
        <v>252122</v>
      </c>
      <c r="CH39" s="7">
        <f>1000*IFERROR(VLOOKUP($A39&amp;CH$1,'Short Labels'!$B$1:$N$8042,9,0),0)</f>
        <v>0</v>
      </c>
      <c r="CI39" s="7">
        <f>1000*IFERROR(VLOOKUP($A39&amp;CI$1,'Short Labels'!$B$1:$N$8042,9,0),0)</f>
        <v>4034022</v>
      </c>
      <c r="CJ39" s="7">
        <f>1000*IFERROR(VLOOKUP($A39&amp;CJ$1,'Short Labels'!$B$1:$N$8042,9,0),0)</f>
        <v>5748728</v>
      </c>
      <c r="CK39" s="7">
        <f>1000*IFERROR(VLOOKUP($A39&amp;CK$1,'Short Labels'!$B$1:$N$8042,9,0),0)</f>
        <v>1429596</v>
      </c>
      <c r="CL39" s="7">
        <f>1000*IFERROR(VLOOKUP($A39&amp;CL$1,'Short Labels'!$B$1:$N$8042,9,0),0)</f>
        <v>20727</v>
      </c>
      <c r="CM39" s="7">
        <f>1000*IFERROR(VLOOKUP($A39&amp;CM$1,'Short Labels'!$B$1:$N$8042,9,0),0)</f>
        <v>55158</v>
      </c>
      <c r="CN39" s="7">
        <f>1000*IFERROR(VLOOKUP($A39&amp;CN$1,'Short Labels'!$B$1:$N$8042,9,0),0)</f>
        <v>0</v>
      </c>
      <c r="CO39" s="7">
        <f>1000*IFERROR(VLOOKUP($A39&amp;CO$1,'Short Labels'!$B$1:$N$8042,9,0),0)</f>
        <v>146273</v>
      </c>
      <c r="CP39" s="7">
        <f>1000*IFERROR(VLOOKUP($A39&amp;CP$1,'Short Labels'!$B$1:$N$8042,9,0),0)</f>
        <v>24842</v>
      </c>
      <c r="CQ39" s="7">
        <f>1000*IFERROR(VLOOKUP($A39&amp;CQ$1,'Short Labels'!$B$1:$N$8042,9,0),0)</f>
        <v>1930</v>
      </c>
      <c r="CR39" s="7">
        <f>1000*IFERROR(VLOOKUP($A39&amp;CR$1,'Short Labels'!$B$1:$N$8042,9,0),0)</f>
        <v>266551</v>
      </c>
      <c r="CS39" s="7">
        <f>1000*IFERROR(VLOOKUP($A39&amp;CS$1,'Short Labels'!$B$1:$N$8042,9,0),0)</f>
        <v>144718</v>
      </c>
      <c r="CT39" s="7">
        <f>1000*IFERROR(VLOOKUP($A39&amp;CT$1,'Short Labels'!$B$1:$N$8042,9,0),0)</f>
        <v>400802</v>
      </c>
      <c r="CU39" s="7">
        <f>1000*IFERROR(VLOOKUP($A39&amp;CU$1,'Short Labels'!$B$1:$N$8042,9,0),0)</f>
        <v>2092920.9999999998</v>
      </c>
      <c r="CV39" s="7">
        <f>1000*IFERROR(VLOOKUP($A39&amp;CV$1,'Short Labels'!$B$1:$N$8042,9,0),0)</f>
        <v>2706024</v>
      </c>
      <c r="CW39" s="7">
        <f>1000*IFERROR(VLOOKUP($A39&amp;CW$1,'Short Labels'!$B$1:$N$8042,9,0),0)</f>
        <v>39465</v>
      </c>
      <c r="CX39" s="7">
        <f>1000*IFERROR(VLOOKUP($A39&amp;CX$1,'Short Labels'!$B$1:$N$8042,9,0),0)</f>
        <v>917</v>
      </c>
      <c r="CY39" s="7">
        <f>1000*IFERROR(VLOOKUP($A39&amp;CY$1,'Short Labels'!$B$1:$N$8042,9,0),0)</f>
        <v>0</v>
      </c>
      <c r="DA39" s="17">
        <f t="shared" si="0"/>
        <v>88</v>
      </c>
    </row>
    <row r="40" spans="1:105" x14ac:dyDescent="0.25">
      <c r="A40" t="s">
        <v>239</v>
      </c>
      <c r="B40">
        <f>VLOOKUP($A40&amp;0,'Short Labels'!$B$1:$N$8042,8,0)</f>
        <v>2020</v>
      </c>
      <c r="C40" s="16">
        <f>1000*IFERROR(VLOOKUP($A40&amp;C$1,'Short Labels'!$B$1:$N$8042,9,0),0)</f>
        <v>406246227</v>
      </c>
      <c r="D40" s="7">
        <f>1000*IFERROR(VLOOKUP($A40&amp;D$1,'Short Labels'!$B$1:$N$8042,9,0),0)</f>
        <v>178327117</v>
      </c>
      <c r="E40" s="7">
        <f>1000*IFERROR(VLOOKUP($A40&amp;E$1,'Short Labels'!$B$1:$N$8042,9,0),0)</f>
        <v>431870</v>
      </c>
      <c r="F40" s="7">
        <f>1000*IFERROR(VLOOKUP($A40&amp;F$1,'Short Labels'!$B$1:$N$8042,9,0),0)</f>
        <v>1226301</v>
      </c>
      <c r="G40" s="7">
        <f>1000*IFERROR(VLOOKUP($A40&amp;G$1,'Short Labels'!$B$1:$N$8042,9,0),0)</f>
        <v>0</v>
      </c>
      <c r="H40" s="7">
        <f>1000*IFERROR(VLOOKUP($A40&amp;H$1,'Short Labels'!$B$1:$N$8042,9,0),0)</f>
        <v>322787</v>
      </c>
      <c r="I40" s="7">
        <f>1000*IFERROR(VLOOKUP($A40&amp;I$1,'Short Labels'!$B$1:$N$8042,9,0),0)</f>
        <v>71931</v>
      </c>
      <c r="J40" s="7">
        <f>1000*IFERROR(VLOOKUP($A40&amp;J$1,'Short Labels'!$B$1:$N$8042,9,0),0)</f>
        <v>73942</v>
      </c>
      <c r="K40" s="7">
        <f>1000*IFERROR(VLOOKUP($A40&amp;K$1,'Short Labels'!$B$1:$N$8042,9,0),0)</f>
        <v>661488</v>
      </c>
      <c r="L40" s="7">
        <f>1000*IFERROR(VLOOKUP($A40&amp;L$1,'Short Labels'!$B$1:$N$8042,9,0),0)</f>
        <v>49852</v>
      </c>
      <c r="M40" s="7">
        <f>1000*IFERROR(VLOOKUP($A40&amp;M$1,'Short Labels'!$B$1:$N$8042,9,0),0)</f>
        <v>4267195</v>
      </c>
      <c r="N40" s="7">
        <f>1000*IFERROR(VLOOKUP($A40&amp;N$1,'Short Labels'!$B$1:$N$8042,9,0),0)</f>
        <v>325436</v>
      </c>
      <c r="O40" s="7">
        <f>1000*IFERROR(VLOOKUP($A40&amp;O$1,'Short Labels'!$B$1:$N$8042,9,0),0)</f>
        <v>2581054</v>
      </c>
      <c r="P40" s="7">
        <f>1000*IFERROR(VLOOKUP($A40&amp;P$1,'Short Labels'!$B$1:$N$8042,9,0),0)</f>
        <v>5283902</v>
      </c>
      <c r="Q40" s="7">
        <f>1000*IFERROR(VLOOKUP($A40&amp;Q$1,'Short Labels'!$B$1:$N$8042,9,0),0)</f>
        <v>8213502</v>
      </c>
      <c r="R40" s="7">
        <f>1000*IFERROR(VLOOKUP($A40&amp;R$1,'Short Labels'!$B$1:$N$8042,9,0),0)</f>
        <v>868890</v>
      </c>
      <c r="S40" s="7">
        <f>1000*IFERROR(VLOOKUP($A40&amp;S$1,'Short Labels'!$B$1:$N$8042,9,0),0)</f>
        <v>2439005</v>
      </c>
      <c r="T40" s="7">
        <f>1000*IFERROR(VLOOKUP($A40&amp;T$1,'Short Labels'!$B$1:$N$8042,9,0),0)</f>
        <v>480624</v>
      </c>
      <c r="U40" s="7">
        <f>1000*IFERROR(VLOOKUP($A40&amp;U$1,'Short Labels'!$B$1:$N$8042,9,0),0)</f>
        <v>626803</v>
      </c>
      <c r="V40" s="7">
        <f>1000*IFERROR(VLOOKUP($A40&amp;V$1,'Short Labels'!$B$1:$N$8042,9,0),0)</f>
        <v>220600</v>
      </c>
      <c r="W40" s="7">
        <f>1000*IFERROR(VLOOKUP($A40&amp;W$1,'Short Labels'!$B$1:$N$8042,9,0),0)</f>
        <v>1293868</v>
      </c>
      <c r="X40" s="7">
        <f>1000*IFERROR(VLOOKUP($A40&amp;X$1,'Short Labels'!$B$1:$N$8042,9,0),0)</f>
        <v>805775</v>
      </c>
      <c r="Y40" s="7">
        <f>1000*IFERROR(VLOOKUP($A40&amp;Y$1,'Short Labels'!$B$1:$N$8042,9,0),0)</f>
        <v>1011497</v>
      </c>
      <c r="Z40" s="7">
        <f>1000*IFERROR(VLOOKUP($A40&amp;Z$1,'Short Labels'!$B$1:$N$8042,9,0),0)</f>
        <v>3276777</v>
      </c>
      <c r="AA40" s="7">
        <f>1000*IFERROR(VLOOKUP($A40&amp;AA$1,'Short Labels'!$B$1:$N$8042,9,0),0)</f>
        <v>1469008</v>
      </c>
      <c r="AB40" s="7">
        <f>1000*IFERROR(VLOOKUP($A40&amp;AB$1,'Short Labels'!$B$1:$N$8042,9,0),0)</f>
        <v>2477564</v>
      </c>
      <c r="AC40" s="7">
        <f>1000*IFERROR(VLOOKUP($A40&amp;AC$1,'Short Labels'!$B$1:$N$8042,9,0),0)</f>
        <v>616613</v>
      </c>
      <c r="AD40" s="7">
        <f>1000*IFERROR(VLOOKUP($A40&amp;AD$1,'Short Labels'!$B$1:$N$8042,9,0),0)</f>
        <v>1048767</v>
      </c>
      <c r="AE40" s="7">
        <f>1000*IFERROR(VLOOKUP($A40&amp;AE$1,'Short Labels'!$B$1:$N$8042,9,0),0)</f>
        <v>1415417</v>
      </c>
      <c r="AF40" s="7">
        <f>1000*IFERROR(VLOOKUP($A40&amp;AF$1,'Short Labels'!$B$1:$N$8042,9,0),0)</f>
        <v>1072127</v>
      </c>
      <c r="AG40" s="7">
        <f>1000*IFERROR(VLOOKUP($A40&amp;AG$1,'Short Labels'!$B$1:$N$8042,9,0),0)</f>
        <v>451435</v>
      </c>
      <c r="AH40" s="7">
        <f>1000*IFERROR(VLOOKUP($A40&amp;AH$1,'Short Labels'!$B$1:$N$8042,9,0),0)</f>
        <v>2166323</v>
      </c>
      <c r="AI40" s="7">
        <f>1000*IFERROR(VLOOKUP($A40&amp;AI$1,'Short Labels'!$B$1:$N$8042,9,0),0)</f>
        <v>2065583</v>
      </c>
      <c r="AJ40" s="7">
        <f>1000*IFERROR(VLOOKUP($A40&amp;AJ$1,'Short Labels'!$B$1:$N$8042,9,0),0)</f>
        <v>1452115</v>
      </c>
      <c r="AK40" s="7">
        <f>1000*IFERROR(VLOOKUP($A40&amp;AK$1,'Short Labels'!$B$1:$N$8042,9,0),0)</f>
        <v>0</v>
      </c>
      <c r="AL40" s="7">
        <f>1000*IFERROR(VLOOKUP($A40&amp;AL$1,'Short Labels'!$B$1:$N$8042,9,0),0)</f>
        <v>1364737</v>
      </c>
      <c r="AM40" s="7">
        <f>1000*IFERROR(VLOOKUP($A40&amp;AM$1,'Short Labels'!$B$1:$N$8042,9,0),0)</f>
        <v>486476</v>
      </c>
      <c r="AN40" s="7">
        <f>1000*IFERROR(VLOOKUP($A40&amp;AN$1,'Short Labels'!$B$1:$N$8042,9,0),0)</f>
        <v>113846</v>
      </c>
      <c r="AO40" s="7">
        <f>1000*IFERROR(VLOOKUP($A40&amp;AO$1,'Short Labels'!$B$1:$N$8042,9,0),0)</f>
        <v>565078</v>
      </c>
      <c r="AP40" s="7">
        <f>1000*IFERROR(VLOOKUP($A40&amp;AP$1,'Short Labels'!$B$1:$N$8042,9,0),0)</f>
        <v>37274</v>
      </c>
      <c r="AQ40" s="7">
        <f>1000*IFERROR(VLOOKUP($A40&amp;AQ$1,'Short Labels'!$B$1:$N$8042,9,0),0)</f>
        <v>0</v>
      </c>
      <c r="AR40" s="7">
        <f>1000*IFERROR(VLOOKUP($A40&amp;AR$1,'Short Labels'!$B$1:$N$8042,9,0),0)</f>
        <v>38351187</v>
      </c>
      <c r="AS40" s="7">
        <f>1000*IFERROR(VLOOKUP($A40&amp;AS$1,'Short Labels'!$B$1:$N$8042,9,0),0)</f>
        <v>3822803</v>
      </c>
      <c r="AT40" s="7">
        <f>1000*IFERROR(VLOOKUP($A40&amp;AT$1,'Short Labels'!$B$1:$N$8042,9,0),0)</f>
        <v>5372032</v>
      </c>
      <c r="AU40" s="7">
        <f>1000*IFERROR(VLOOKUP($A40&amp;AU$1,'Short Labels'!$B$1:$N$8042,9,0),0)</f>
        <v>0</v>
      </c>
      <c r="AV40" s="7">
        <f>1000*IFERROR(VLOOKUP($A40&amp;AV$1,'Short Labels'!$B$1:$N$8042,9,0),0)</f>
        <v>3418232</v>
      </c>
      <c r="AW40" s="7">
        <f>1000*IFERROR(VLOOKUP($A40&amp;AW$1,'Short Labels'!$B$1:$N$8042,9,0),0)</f>
        <v>4728970</v>
      </c>
      <c r="AX40" s="7">
        <f>1000*IFERROR(VLOOKUP($A40&amp;AX$1,'Short Labels'!$B$1:$N$8042,9,0),0)</f>
        <v>39980758</v>
      </c>
      <c r="AY40" s="7">
        <f>1000*IFERROR(VLOOKUP($A40&amp;AY$1,'Short Labels'!$B$1:$N$8042,9,0),0)</f>
        <v>0</v>
      </c>
      <c r="AZ40" s="7">
        <f>1000*IFERROR(VLOOKUP($A40&amp;AZ$1,'Short Labels'!$B$1:$N$8042,9,0),0)</f>
        <v>17711484</v>
      </c>
      <c r="BA40" s="7">
        <f>1000*IFERROR(VLOOKUP($A40&amp;BA$1,'Short Labels'!$B$1:$N$8042,9,0),0)</f>
        <v>106178</v>
      </c>
      <c r="BB40" s="7">
        <f>1000*IFERROR(VLOOKUP($A40&amp;BB$1,'Short Labels'!$B$1:$N$8042,9,0),0)</f>
        <v>107734</v>
      </c>
      <c r="BC40" s="7">
        <f>1000*IFERROR(VLOOKUP($A40&amp;BC$1,'Short Labels'!$B$1:$N$8042,9,0),0)</f>
        <v>1239991</v>
      </c>
      <c r="BD40" s="7">
        <f>1000*IFERROR(VLOOKUP($A40&amp;BD$1,'Short Labels'!$B$1:$N$8042,9,0),0)</f>
        <v>592110</v>
      </c>
      <c r="BE40" s="7">
        <f>1000*IFERROR(VLOOKUP($A40&amp;BE$1,'Short Labels'!$B$1:$N$8042,9,0),0)</f>
        <v>0</v>
      </c>
      <c r="BF40" s="7">
        <f>1000*IFERROR(VLOOKUP($A40&amp;BF$1,'Short Labels'!$B$1:$N$8042,9,0),0)</f>
        <v>716690</v>
      </c>
      <c r="BG40" s="7">
        <f>1000*IFERROR(VLOOKUP($A40&amp;BG$1,'Short Labels'!$B$1:$N$8042,9,0),0)</f>
        <v>6382854</v>
      </c>
      <c r="BH40" s="7">
        <f>1000*IFERROR(VLOOKUP($A40&amp;BH$1,'Short Labels'!$B$1:$N$8042,9,0),0)</f>
        <v>0</v>
      </c>
      <c r="BI40" s="7">
        <f>1000*IFERROR(VLOOKUP($A40&amp;BI$1,'Short Labels'!$B$1:$N$8042,9,0),0)</f>
        <v>258199</v>
      </c>
      <c r="BJ40" s="7">
        <f>1000*IFERROR(VLOOKUP($A40&amp;BJ$1,'Short Labels'!$B$1:$N$8042,9,0),0)</f>
        <v>182891</v>
      </c>
      <c r="BK40" s="7">
        <f>1000*IFERROR(VLOOKUP($A40&amp;BK$1,'Short Labels'!$B$1:$N$8042,9,0),0)</f>
        <v>32662</v>
      </c>
      <c r="BL40" s="7">
        <f>1000*IFERROR(VLOOKUP($A40&amp;BL$1,'Short Labels'!$B$1:$N$8042,9,0),0)</f>
        <v>576951</v>
      </c>
      <c r="BM40" s="7">
        <f>1000*IFERROR(VLOOKUP($A40&amp;BM$1,'Short Labels'!$B$1:$N$8042,9,0),0)</f>
        <v>2350601</v>
      </c>
      <c r="BN40" s="7">
        <f>1000*IFERROR(VLOOKUP($A40&amp;BN$1,'Short Labels'!$B$1:$N$8042,9,0),0)</f>
        <v>631863</v>
      </c>
      <c r="BO40" s="7">
        <f>1000*IFERROR(VLOOKUP($A40&amp;BO$1,'Short Labels'!$B$1:$N$8042,9,0),0)</f>
        <v>3261378</v>
      </c>
      <c r="BP40" s="7">
        <f>1000*IFERROR(VLOOKUP($A40&amp;BP$1,'Short Labels'!$B$1:$N$8042,9,0),0)</f>
        <v>690078</v>
      </c>
      <c r="BQ40" s="7">
        <f>1000*IFERROR(VLOOKUP($A40&amp;BQ$1,'Short Labels'!$B$1:$N$8042,9,0),0)</f>
        <v>522280</v>
      </c>
      <c r="BR40" s="7">
        <f>1000*IFERROR(VLOOKUP($A40&amp;BR$1,'Short Labels'!$B$1:$N$8042,9,0),0)</f>
        <v>0</v>
      </c>
      <c r="BS40" s="7">
        <f>1000*IFERROR(VLOOKUP($A40&amp;BS$1,'Short Labels'!$B$1:$N$8042,9,0),0)</f>
        <v>706206</v>
      </c>
      <c r="BT40" s="7">
        <f>1000*IFERROR(VLOOKUP($A40&amp;BT$1,'Short Labels'!$B$1:$N$8042,9,0),0)</f>
        <v>1567956</v>
      </c>
      <c r="BU40" s="7">
        <f>1000*IFERROR(VLOOKUP($A40&amp;BU$1,'Short Labels'!$B$1:$N$8042,9,0),0)</f>
        <v>271540</v>
      </c>
      <c r="BV40" s="7">
        <f>1000*IFERROR(VLOOKUP($A40&amp;BV$1,'Short Labels'!$B$1:$N$8042,9,0),0)</f>
        <v>276253</v>
      </c>
      <c r="BW40" s="7">
        <f>1000*IFERROR(VLOOKUP($A40&amp;BW$1,'Short Labels'!$B$1:$N$8042,9,0),0)</f>
        <v>76372</v>
      </c>
      <c r="BX40" s="7">
        <f>1000*IFERROR(VLOOKUP($A40&amp;BX$1,'Short Labels'!$B$1:$N$8042,9,0),0)</f>
        <v>119228</v>
      </c>
      <c r="BY40" s="7">
        <f>1000*IFERROR(VLOOKUP($A40&amp;BY$1,'Short Labels'!$B$1:$N$8042,9,0),0)</f>
        <v>803567</v>
      </c>
      <c r="BZ40" s="7">
        <f>1000*IFERROR(VLOOKUP($A40&amp;BZ$1,'Short Labels'!$B$1:$N$8042,9,0),0)</f>
        <v>145631</v>
      </c>
      <c r="CA40" s="7">
        <f>1000*IFERROR(VLOOKUP($A40&amp;CA$1,'Short Labels'!$B$1:$N$8042,9,0),0)</f>
        <v>0</v>
      </c>
      <c r="CB40" s="7">
        <f>1000*IFERROR(VLOOKUP($A40&amp;CB$1,'Short Labels'!$B$1:$N$8042,9,0),0)</f>
        <v>772563</v>
      </c>
      <c r="CC40" s="7">
        <f>1000*IFERROR(VLOOKUP($A40&amp;CC$1,'Short Labels'!$B$1:$N$8042,9,0),0)</f>
        <v>153168</v>
      </c>
      <c r="CD40" s="7">
        <f>1000*IFERROR(VLOOKUP($A40&amp;CD$1,'Short Labels'!$B$1:$N$8042,9,0),0)</f>
        <v>373540</v>
      </c>
      <c r="CE40" s="7">
        <f>1000*IFERROR(VLOOKUP($A40&amp;CE$1,'Short Labels'!$B$1:$N$8042,9,0),0)</f>
        <v>1123845</v>
      </c>
      <c r="CF40" s="7">
        <f>1000*IFERROR(VLOOKUP($A40&amp;CF$1,'Short Labels'!$B$1:$N$8042,9,0),0)</f>
        <v>389566</v>
      </c>
      <c r="CG40" s="7">
        <f>1000*IFERROR(VLOOKUP($A40&amp;CG$1,'Short Labels'!$B$1:$N$8042,9,0),0)</f>
        <v>1612571</v>
      </c>
      <c r="CH40" s="7">
        <f>1000*IFERROR(VLOOKUP($A40&amp;CH$1,'Short Labels'!$B$1:$N$8042,9,0),0)</f>
        <v>0</v>
      </c>
      <c r="CI40" s="7">
        <f>1000*IFERROR(VLOOKUP($A40&amp;CI$1,'Short Labels'!$B$1:$N$8042,9,0),0)</f>
        <v>6536264</v>
      </c>
      <c r="CJ40" s="7">
        <f>1000*IFERROR(VLOOKUP($A40&amp;CJ$1,'Short Labels'!$B$1:$N$8042,9,0),0)</f>
        <v>14746884</v>
      </c>
      <c r="CK40" s="7">
        <f>1000*IFERROR(VLOOKUP($A40&amp;CK$1,'Short Labels'!$B$1:$N$8042,9,0),0)</f>
        <v>3980440</v>
      </c>
      <c r="CL40" s="7">
        <f>1000*IFERROR(VLOOKUP($A40&amp;CL$1,'Short Labels'!$B$1:$N$8042,9,0),0)</f>
        <v>245161</v>
      </c>
      <c r="CM40" s="7">
        <f>1000*IFERROR(VLOOKUP($A40&amp;CM$1,'Short Labels'!$B$1:$N$8042,9,0),0)</f>
        <v>532958</v>
      </c>
      <c r="CN40" s="7">
        <f>1000*IFERROR(VLOOKUP($A40&amp;CN$1,'Short Labels'!$B$1:$N$8042,9,0),0)</f>
        <v>0</v>
      </c>
      <c r="CO40" s="7">
        <f>1000*IFERROR(VLOOKUP($A40&amp;CO$1,'Short Labels'!$B$1:$N$8042,9,0),0)</f>
        <v>859114</v>
      </c>
      <c r="CP40" s="7">
        <f>1000*IFERROR(VLOOKUP($A40&amp;CP$1,'Short Labels'!$B$1:$N$8042,9,0),0)</f>
        <v>76518</v>
      </c>
      <c r="CQ40" s="7">
        <f>1000*IFERROR(VLOOKUP($A40&amp;CQ$1,'Short Labels'!$B$1:$N$8042,9,0),0)</f>
        <v>86286</v>
      </c>
      <c r="CR40" s="7">
        <f>1000*IFERROR(VLOOKUP($A40&amp;CR$1,'Short Labels'!$B$1:$N$8042,9,0),0)</f>
        <v>133981</v>
      </c>
      <c r="CS40" s="7">
        <f>1000*IFERROR(VLOOKUP($A40&amp;CS$1,'Short Labels'!$B$1:$N$8042,9,0),0)</f>
        <v>1280886</v>
      </c>
      <c r="CT40" s="7">
        <f>1000*IFERROR(VLOOKUP($A40&amp;CT$1,'Short Labels'!$B$1:$N$8042,9,0),0)</f>
        <v>2222228</v>
      </c>
      <c r="CU40" s="7">
        <f>1000*IFERROR(VLOOKUP($A40&amp;CU$1,'Short Labels'!$B$1:$N$8042,9,0),0)</f>
        <v>3762877</v>
      </c>
      <c r="CV40" s="7">
        <f>1000*IFERROR(VLOOKUP($A40&amp;CV$1,'Short Labels'!$B$1:$N$8042,9,0),0)</f>
        <v>2689199</v>
      </c>
      <c r="CW40" s="7">
        <f>1000*IFERROR(VLOOKUP($A40&amp;CW$1,'Short Labels'!$B$1:$N$8042,9,0),0)</f>
        <v>0</v>
      </c>
      <c r="CX40" s="7">
        <f>1000*IFERROR(VLOOKUP($A40&amp;CX$1,'Short Labels'!$B$1:$N$8042,9,0),0)</f>
        <v>0</v>
      </c>
      <c r="CY40" s="7">
        <f>1000*IFERROR(VLOOKUP($A40&amp;CY$1,'Short Labels'!$B$1:$N$8042,9,0),0)</f>
        <v>0</v>
      </c>
      <c r="DA40" s="17">
        <f t="shared" si="0"/>
        <v>86</v>
      </c>
    </row>
    <row r="41" spans="1:105" x14ac:dyDescent="0.25">
      <c r="A41" t="s">
        <v>340</v>
      </c>
      <c r="B41">
        <f>VLOOKUP($A41&amp;0,'Short Labels'!$B$1:$N$8042,8,0)</f>
        <v>2020</v>
      </c>
      <c r="C41" s="16">
        <f>1000*IFERROR(VLOOKUP($A41&amp;C$1,'Short Labels'!$B$1:$N$8042,9,0),0)</f>
        <v>23065873</v>
      </c>
      <c r="D41" s="7">
        <f>1000*IFERROR(VLOOKUP($A41&amp;D$1,'Short Labels'!$B$1:$N$8042,9,0),0)</f>
        <v>3751404</v>
      </c>
      <c r="E41" s="7">
        <f>1000*IFERROR(VLOOKUP($A41&amp;E$1,'Short Labels'!$B$1:$N$8042,9,0),0)</f>
        <v>17934</v>
      </c>
      <c r="F41" s="7">
        <f>1000*IFERROR(VLOOKUP($A41&amp;F$1,'Short Labels'!$B$1:$N$8042,9,0),0)</f>
        <v>88719</v>
      </c>
      <c r="G41" s="7">
        <f>1000*IFERROR(VLOOKUP($A41&amp;G$1,'Short Labels'!$B$1:$N$8042,9,0),0)</f>
        <v>0</v>
      </c>
      <c r="H41" s="7">
        <f>1000*IFERROR(VLOOKUP($A41&amp;H$1,'Short Labels'!$B$1:$N$8042,9,0),0)</f>
        <v>13128</v>
      </c>
      <c r="I41" s="7">
        <f>1000*IFERROR(VLOOKUP($A41&amp;I$1,'Short Labels'!$B$1:$N$8042,9,0),0)</f>
        <v>53169</v>
      </c>
      <c r="J41" s="7">
        <f>1000*IFERROR(VLOOKUP($A41&amp;J$1,'Short Labels'!$B$1:$N$8042,9,0),0)</f>
        <v>52364</v>
      </c>
      <c r="K41" s="7">
        <f>1000*IFERROR(VLOOKUP($A41&amp;K$1,'Short Labels'!$B$1:$N$8042,9,0),0)</f>
        <v>41462</v>
      </c>
      <c r="L41" s="7">
        <f>1000*IFERROR(VLOOKUP($A41&amp;L$1,'Short Labels'!$B$1:$N$8042,9,0),0)</f>
        <v>19369</v>
      </c>
      <c r="M41" s="7">
        <f>1000*IFERROR(VLOOKUP($A41&amp;M$1,'Short Labels'!$B$1:$N$8042,9,0),0)</f>
        <v>616851</v>
      </c>
      <c r="N41" s="7">
        <f>1000*IFERROR(VLOOKUP($A41&amp;N$1,'Short Labels'!$B$1:$N$8042,9,0),0)</f>
        <v>14904</v>
      </c>
      <c r="O41" s="7">
        <f>1000*IFERROR(VLOOKUP($A41&amp;O$1,'Short Labels'!$B$1:$N$8042,9,0),0)</f>
        <v>9947</v>
      </c>
      <c r="P41" s="7">
        <f>1000*IFERROR(VLOOKUP($A41&amp;P$1,'Short Labels'!$B$1:$N$8042,9,0),0)</f>
        <v>549796</v>
      </c>
      <c r="Q41" s="7">
        <f>1000*IFERROR(VLOOKUP($A41&amp;Q$1,'Short Labels'!$B$1:$N$8042,9,0),0)</f>
        <v>460409</v>
      </c>
      <c r="R41" s="7">
        <f>1000*IFERROR(VLOOKUP($A41&amp;R$1,'Short Labels'!$B$1:$N$8042,9,0),0)</f>
        <v>74068</v>
      </c>
      <c r="S41" s="7">
        <f>1000*IFERROR(VLOOKUP($A41&amp;S$1,'Short Labels'!$B$1:$N$8042,9,0),0)</f>
        <v>106260</v>
      </c>
      <c r="T41" s="7">
        <f>1000*IFERROR(VLOOKUP($A41&amp;T$1,'Short Labels'!$B$1:$N$8042,9,0),0)</f>
        <v>52157</v>
      </c>
      <c r="U41" s="7">
        <f>1000*IFERROR(VLOOKUP($A41&amp;U$1,'Short Labels'!$B$1:$N$8042,9,0),0)</f>
        <v>49818</v>
      </c>
      <c r="V41" s="7">
        <f>1000*IFERROR(VLOOKUP($A41&amp;V$1,'Short Labels'!$B$1:$N$8042,9,0),0)</f>
        <v>61025</v>
      </c>
      <c r="W41" s="7">
        <f>1000*IFERROR(VLOOKUP($A41&amp;W$1,'Short Labels'!$B$1:$N$8042,9,0),0)</f>
        <v>128176.99999999999</v>
      </c>
      <c r="X41" s="7">
        <f>1000*IFERROR(VLOOKUP($A41&amp;X$1,'Short Labels'!$B$1:$N$8042,9,0),0)</f>
        <v>36815</v>
      </c>
      <c r="Y41" s="7">
        <f>1000*IFERROR(VLOOKUP($A41&amp;Y$1,'Short Labels'!$B$1:$N$8042,9,0),0)</f>
        <v>130245</v>
      </c>
      <c r="Z41" s="7">
        <f>1000*IFERROR(VLOOKUP($A41&amp;Z$1,'Short Labels'!$B$1:$N$8042,9,0),0)</f>
        <v>269736</v>
      </c>
      <c r="AA41" s="7">
        <f>1000*IFERROR(VLOOKUP($A41&amp;AA$1,'Short Labels'!$B$1:$N$8042,9,0),0)</f>
        <v>153503</v>
      </c>
      <c r="AB41" s="7">
        <f>1000*IFERROR(VLOOKUP($A41&amp;AB$1,'Short Labels'!$B$1:$N$8042,9,0),0)</f>
        <v>392561</v>
      </c>
      <c r="AC41" s="7">
        <f>1000*IFERROR(VLOOKUP($A41&amp;AC$1,'Short Labels'!$B$1:$N$8042,9,0),0)</f>
        <v>37702</v>
      </c>
      <c r="AD41" s="7">
        <f>1000*IFERROR(VLOOKUP($A41&amp;AD$1,'Short Labels'!$B$1:$N$8042,9,0),0)</f>
        <v>103922</v>
      </c>
      <c r="AE41" s="7">
        <f>1000*IFERROR(VLOOKUP($A41&amp;AE$1,'Short Labels'!$B$1:$N$8042,9,0),0)</f>
        <v>77411</v>
      </c>
      <c r="AF41" s="7">
        <f>1000*IFERROR(VLOOKUP($A41&amp;AF$1,'Short Labels'!$B$1:$N$8042,9,0),0)</f>
        <v>247529</v>
      </c>
      <c r="AG41" s="7">
        <f>1000*IFERROR(VLOOKUP($A41&amp;AG$1,'Short Labels'!$B$1:$N$8042,9,0),0)</f>
        <v>8160</v>
      </c>
      <c r="AH41" s="7">
        <f>1000*IFERROR(VLOOKUP($A41&amp;AH$1,'Short Labels'!$B$1:$N$8042,9,0),0)</f>
        <v>291546</v>
      </c>
      <c r="AI41" s="7">
        <f>1000*IFERROR(VLOOKUP($A41&amp;AI$1,'Short Labels'!$B$1:$N$8042,9,0),0)</f>
        <v>54150</v>
      </c>
      <c r="AJ41" s="7">
        <f>1000*IFERROR(VLOOKUP($A41&amp;AJ$1,'Short Labels'!$B$1:$N$8042,9,0),0)</f>
        <v>93936</v>
      </c>
      <c r="AK41" s="7">
        <f>1000*IFERROR(VLOOKUP($A41&amp;AK$1,'Short Labels'!$B$1:$N$8042,9,0),0)</f>
        <v>0</v>
      </c>
      <c r="AL41" s="7">
        <f>1000*IFERROR(VLOOKUP($A41&amp;AL$1,'Short Labels'!$B$1:$N$8042,9,0),0)</f>
        <v>168171</v>
      </c>
      <c r="AM41" s="7">
        <f>1000*IFERROR(VLOOKUP($A41&amp;AM$1,'Short Labels'!$B$1:$N$8042,9,0),0)</f>
        <v>40986</v>
      </c>
      <c r="AN41" s="7">
        <f>1000*IFERROR(VLOOKUP($A41&amp;AN$1,'Short Labels'!$B$1:$N$8042,9,0),0)</f>
        <v>37606</v>
      </c>
      <c r="AO41" s="7">
        <f>1000*IFERROR(VLOOKUP($A41&amp;AO$1,'Short Labels'!$B$1:$N$8042,9,0),0)</f>
        <v>71521</v>
      </c>
      <c r="AP41" s="7">
        <f>1000*IFERROR(VLOOKUP($A41&amp;AP$1,'Short Labels'!$B$1:$N$8042,9,0),0)</f>
        <v>0</v>
      </c>
      <c r="AQ41" s="7">
        <f>1000*IFERROR(VLOOKUP($A41&amp;AQ$1,'Short Labels'!$B$1:$N$8042,9,0),0)</f>
        <v>0</v>
      </c>
      <c r="AR41" s="7">
        <f>1000*IFERROR(VLOOKUP($A41&amp;AR$1,'Short Labels'!$B$1:$N$8042,9,0),0)</f>
        <v>1821543</v>
      </c>
      <c r="AS41" s="7">
        <f>1000*IFERROR(VLOOKUP($A41&amp;AS$1,'Short Labels'!$B$1:$N$8042,9,0),0)</f>
        <v>120220</v>
      </c>
      <c r="AT41" s="7">
        <f>1000*IFERROR(VLOOKUP($A41&amp;AT$1,'Short Labels'!$B$1:$N$8042,9,0),0)</f>
        <v>1281893</v>
      </c>
      <c r="AU41" s="7">
        <f>1000*IFERROR(VLOOKUP($A41&amp;AU$1,'Short Labels'!$B$1:$N$8042,9,0),0)</f>
        <v>0</v>
      </c>
      <c r="AV41" s="7">
        <f>1000*IFERROR(VLOOKUP($A41&amp;AV$1,'Short Labels'!$B$1:$N$8042,9,0),0)</f>
        <v>796492</v>
      </c>
      <c r="AW41" s="7">
        <f>1000*IFERROR(VLOOKUP($A41&amp;AW$1,'Short Labels'!$B$1:$N$8042,9,0),0)</f>
        <v>371192</v>
      </c>
      <c r="AX41" s="7">
        <f>1000*IFERROR(VLOOKUP($A41&amp;AX$1,'Short Labels'!$B$1:$N$8042,9,0),0)</f>
        <v>2399200</v>
      </c>
      <c r="AY41" s="7">
        <f>1000*IFERROR(VLOOKUP($A41&amp;AY$1,'Short Labels'!$B$1:$N$8042,9,0),0)</f>
        <v>0</v>
      </c>
      <c r="AZ41" s="7">
        <f>1000*IFERROR(VLOOKUP($A41&amp;AZ$1,'Short Labels'!$B$1:$N$8042,9,0),0)</f>
        <v>2017068</v>
      </c>
      <c r="BA41" s="7">
        <f>1000*IFERROR(VLOOKUP($A41&amp;BA$1,'Short Labels'!$B$1:$N$8042,9,0),0)</f>
        <v>17108</v>
      </c>
      <c r="BB41" s="7">
        <f>1000*IFERROR(VLOOKUP($A41&amp;BB$1,'Short Labels'!$B$1:$N$8042,9,0),0)</f>
        <v>11176</v>
      </c>
      <c r="BC41" s="7">
        <f>1000*IFERROR(VLOOKUP($A41&amp;BC$1,'Short Labels'!$B$1:$N$8042,9,0),0)</f>
        <v>124454</v>
      </c>
      <c r="BD41" s="7">
        <f>1000*IFERROR(VLOOKUP($A41&amp;BD$1,'Short Labels'!$B$1:$N$8042,9,0),0)</f>
        <v>31632</v>
      </c>
      <c r="BE41" s="7">
        <f>1000*IFERROR(VLOOKUP($A41&amp;BE$1,'Short Labels'!$B$1:$N$8042,9,0),0)</f>
        <v>0</v>
      </c>
      <c r="BF41" s="7">
        <f>1000*IFERROR(VLOOKUP($A41&amp;BF$1,'Short Labels'!$B$1:$N$8042,9,0),0)</f>
        <v>34453</v>
      </c>
      <c r="BG41" s="7">
        <f>1000*IFERROR(VLOOKUP($A41&amp;BG$1,'Short Labels'!$B$1:$N$8042,9,0),0)</f>
        <v>228340</v>
      </c>
      <c r="BH41" s="7">
        <f>1000*IFERROR(VLOOKUP($A41&amp;BH$1,'Short Labels'!$B$1:$N$8042,9,0),0)</f>
        <v>0</v>
      </c>
      <c r="BI41" s="7">
        <f>1000*IFERROR(VLOOKUP($A41&amp;BI$1,'Short Labels'!$B$1:$N$8042,9,0),0)</f>
        <v>15763</v>
      </c>
      <c r="BJ41" s="7">
        <f>1000*IFERROR(VLOOKUP($A41&amp;BJ$1,'Short Labels'!$B$1:$N$8042,9,0),0)</f>
        <v>10076</v>
      </c>
      <c r="BK41" s="7">
        <f>1000*IFERROR(VLOOKUP($A41&amp;BK$1,'Short Labels'!$B$1:$N$8042,9,0),0)</f>
        <v>24449</v>
      </c>
      <c r="BL41" s="7">
        <f>1000*IFERROR(VLOOKUP($A41&amp;BL$1,'Short Labels'!$B$1:$N$8042,9,0),0)</f>
        <v>90020</v>
      </c>
      <c r="BM41" s="7">
        <f>1000*IFERROR(VLOOKUP($A41&amp;BM$1,'Short Labels'!$B$1:$N$8042,9,0),0)</f>
        <v>57029</v>
      </c>
      <c r="BN41" s="7">
        <f>1000*IFERROR(VLOOKUP($A41&amp;BN$1,'Short Labels'!$B$1:$N$8042,9,0),0)</f>
        <v>12264</v>
      </c>
      <c r="BO41" s="7">
        <f>1000*IFERROR(VLOOKUP($A41&amp;BO$1,'Short Labels'!$B$1:$N$8042,9,0),0)</f>
        <v>241533</v>
      </c>
      <c r="BP41" s="7">
        <f>1000*IFERROR(VLOOKUP($A41&amp;BP$1,'Short Labels'!$B$1:$N$8042,9,0),0)</f>
        <v>55267</v>
      </c>
      <c r="BQ41" s="7">
        <f>1000*IFERROR(VLOOKUP($A41&amp;BQ$1,'Short Labels'!$B$1:$N$8042,9,0),0)</f>
        <v>56563</v>
      </c>
      <c r="BR41" s="7">
        <f>1000*IFERROR(VLOOKUP($A41&amp;BR$1,'Short Labels'!$B$1:$N$8042,9,0),0)</f>
        <v>0</v>
      </c>
      <c r="BS41" s="7">
        <f>1000*IFERROR(VLOOKUP($A41&amp;BS$1,'Short Labels'!$B$1:$N$8042,9,0),0)</f>
        <v>185902</v>
      </c>
      <c r="BT41" s="7">
        <f>1000*IFERROR(VLOOKUP($A41&amp;BT$1,'Short Labels'!$B$1:$N$8042,9,0),0)</f>
        <v>102263</v>
      </c>
      <c r="BU41" s="7">
        <f>1000*IFERROR(VLOOKUP($A41&amp;BU$1,'Short Labels'!$B$1:$N$8042,9,0),0)</f>
        <v>9584</v>
      </c>
      <c r="BV41" s="7">
        <f>1000*IFERROR(VLOOKUP($A41&amp;BV$1,'Short Labels'!$B$1:$N$8042,9,0),0)</f>
        <v>70768</v>
      </c>
      <c r="BW41" s="7">
        <f>1000*IFERROR(VLOOKUP($A41&amp;BW$1,'Short Labels'!$B$1:$N$8042,9,0),0)</f>
        <v>16415</v>
      </c>
      <c r="BX41" s="7">
        <f>1000*IFERROR(VLOOKUP($A41&amp;BX$1,'Short Labels'!$B$1:$N$8042,9,0),0)</f>
        <v>23473</v>
      </c>
      <c r="BY41" s="7">
        <f>1000*IFERROR(VLOOKUP($A41&amp;BY$1,'Short Labels'!$B$1:$N$8042,9,0),0)</f>
        <v>75926</v>
      </c>
      <c r="BZ41" s="7">
        <f>1000*IFERROR(VLOOKUP($A41&amp;BZ$1,'Short Labels'!$B$1:$N$8042,9,0),0)</f>
        <v>6352</v>
      </c>
      <c r="CA41" s="7">
        <f>1000*IFERROR(VLOOKUP($A41&amp;CA$1,'Short Labels'!$B$1:$N$8042,9,0),0)</f>
        <v>0</v>
      </c>
      <c r="CB41" s="7">
        <f>1000*IFERROR(VLOOKUP($A41&amp;CB$1,'Short Labels'!$B$1:$N$8042,9,0),0)</f>
        <v>9524</v>
      </c>
      <c r="CC41" s="7">
        <f>1000*IFERROR(VLOOKUP($A41&amp;CC$1,'Short Labels'!$B$1:$N$8042,9,0),0)</f>
        <v>165007</v>
      </c>
      <c r="CD41" s="7">
        <f>1000*IFERROR(VLOOKUP($A41&amp;CD$1,'Short Labels'!$B$1:$N$8042,9,0),0)</f>
        <v>15938</v>
      </c>
      <c r="CE41" s="7">
        <f>1000*IFERROR(VLOOKUP($A41&amp;CE$1,'Short Labels'!$B$1:$N$8042,9,0),0)</f>
        <v>29953</v>
      </c>
      <c r="CF41" s="7">
        <f>1000*IFERROR(VLOOKUP($A41&amp;CF$1,'Short Labels'!$B$1:$N$8042,9,0),0)</f>
        <v>82829</v>
      </c>
      <c r="CG41" s="7">
        <f>1000*IFERROR(VLOOKUP($A41&amp;CG$1,'Short Labels'!$B$1:$N$8042,9,0),0)</f>
        <v>43309</v>
      </c>
      <c r="CH41" s="7">
        <f>1000*IFERROR(VLOOKUP($A41&amp;CH$1,'Short Labels'!$B$1:$N$8042,9,0),0)</f>
        <v>0</v>
      </c>
      <c r="CI41" s="7">
        <f>1000*IFERROR(VLOOKUP($A41&amp;CI$1,'Short Labels'!$B$1:$N$8042,9,0),0)</f>
        <v>1304317</v>
      </c>
      <c r="CJ41" s="7">
        <f>1000*IFERROR(VLOOKUP($A41&amp;CJ$1,'Short Labels'!$B$1:$N$8042,9,0),0)</f>
        <v>1259493</v>
      </c>
      <c r="CK41" s="7">
        <f>1000*IFERROR(VLOOKUP($A41&amp;CK$1,'Short Labels'!$B$1:$N$8042,9,0),0)</f>
        <v>659631</v>
      </c>
      <c r="CL41" s="7">
        <f>1000*IFERROR(VLOOKUP($A41&amp;CL$1,'Short Labels'!$B$1:$N$8042,9,0),0)</f>
        <v>19908</v>
      </c>
      <c r="CM41" s="7">
        <f>1000*IFERROR(VLOOKUP($A41&amp;CM$1,'Short Labels'!$B$1:$N$8042,9,0),0)</f>
        <v>52276</v>
      </c>
      <c r="CN41" s="7">
        <f>1000*IFERROR(VLOOKUP($A41&amp;CN$1,'Short Labels'!$B$1:$N$8042,9,0),0)</f>
        <v>0</v>
      </c>
      <c r="CO41" s="7">
        <f>1000*IFERROR(VLOOKUP($A41&amp;CO$1,'Short Labels'!$B$1:$N$8042,9,0),0)</f>
        <v>42264</v>
      </c>
      <c r="CP41" s="7">
        <f>1000*IFERROR(VLOOKUP($A41&amp;CP$1,'Short Labels'!$B$1:$N$8042,9,0),0)</f>
        <v>9196</v>
      </c>
      <c r="CQ41" s="7">
        <f>1000*IFERROR(VLOOKUP($A41&amp;CQ$1,'Short Labels'!$B$1:$N$8042,9,0),0)</f>
        <v>0</v>
      </c>
      <c r="CR41" s="7">
        <f>1000*IFERROR(VLOOKUP($A41&amp;CR$1,'Short Labels'!$B$1:$N$8042,9,0),0)</f>
        <v>72795</v>
      </c>
      <c r="CS41" s="7">
        <f>1000*IFERROR(VLOOKUP($A41&amp;CS$1,'Short Labels'!$B$1:$N$8042,9,0),0)</f>
        <v>74005</v>
      </c>
      <c r="CT41" s="7">
        <f>1000*IFERROR(VLOOKUP($A41&amp;CT$1,'Short Labels'!$B$1:$N$8042,9,0),0)</f>
        <v>142134</v>
      </c>
      <c r="CU41" s="7">
        <f>1000*IFERROR(VLOOKUP($A41&amp;CU$1,'Short Labels'!$B$1:$N$8042,9,0),0)</f>
        <v>350344</v>
      </c>
      <c r="CV41" s="7">
        <f>1000*IFERROR(VLOOKUP($A41&amp;CV$1,'Short Labels'!$B$1:$N$8042,9,0),0)</f>
        <v>45274</v>
      </c>
      <c r="CW41" s="7">
        <f>1000*IFERROR(VLOOKUP($A41&amp;CW$1,'Short Labels'!$B$1:$N$8042,9,0),0)</f>
        <v>0</v>
      </c>
      <c r="CX41" s="7">
        <f>1000*IFERROR(VLOOKUP($A41&amp;CX$1,'Short Labels'!$B$1:$N$8042,9,0),0)</f>
        <v>0</v>
      </c>
      <c r="CY41" s="7">
        <f>1000*IFERROR(VLOOKUP($A41&amp;CY$1,'Short Labels'!$B$1:$N$8042,9,0),0)</f>
        <v>2060</v>
      </c>
      <c r="DA41" s="17">
        <f t="shared" si="0"/>
        <v>85</v>
      </c>
    </row>
    <row r="42" spans="1:105" x14ac:dyDescent="0.25">
      <c r="A42" t="s">
        <v>242</v>
      </c>
      <c r="B42">
        <f>VLOOKUP($A42&amp;0,'Short Labels'!$B$1:$N$8042,8,0)</f>
        <v>2017</v>
      </c>
      <c r="C42" s="16">
        <f>1000*IFERROR(VLOOKUP($A42&amp;C$1,'Short Labels'!$B$1:$N$8042,9,0),0)</f>
        <v>3813846</v>
      </c>
      <c r="D42" s="7">
        <f>1000*IFERROR(VLOOKUP($A42&amp;D$1,'Short Labels'!$B$1:$N$8042,9,0),0)</f>
        <v>35287</v>
      </c>
      <c r="E42" s="7">
        <f>1000*IFERROR(VLOOKUP($A42&amp;E$1,'Short Labels'!$B$1:$N$8042,9,0),0)</f>
        <v>1177</v>
      </c>
      <c r="F42" s="7">
        <f>1000*IFERROR(VLOOKUP($A42&amp;F$1,'Short Labels'!$B$1:$N$8042,9,0),0)</f>
        <v>918</v>
      </c>
      <c r="G42" s="7">
        <f>1000*IFERROR(VLOOKUP($A42&amp;G$1,'Short Labels'!$B$1:$N$8042,9,0),0)</f>
        <v>0</v>
      </c>
      <c r="H42" s="7">
        <f>1000*IFERROR(VLOOKUP($A42&amp;H$1,'Short Labels'!$B$1:$N$8042,9,0),0)</f>
        <v>0</v>
      </c>
      <c r="I42" s="7">
        <f>1000*IFERROR(VLOOKUP($A42&amp;I$1,'Short Labels'!$B$1:$N$8042,9,0),0)</f>
        <v>0</v>
      </c>
      <c r="J42" s="7">
        <f>1000*IFERROR(VLOOKUP($A42&amp;J$1,'Short Labels'!$B$1:$N$8042,9,0),0)</f>
        <v>0</v>
      </c>
      <c r="K42" s="7">
        <f>1000*IFERROR(VLOOKUP($A42&amp;K$1,'Short Labels'!$B$1:$N$8042,9,0),0)</f>
        <v>2396</v>
      </c>
      <c r="L42" s="7">
        <f>1000*IFERROR(VLOOKUP($A42&amp;L$1,'Short Labels'!$B$1:$N$8042,9,0),0)</f>
        <v>0</v>
      </c>
      <c r="M42" s="7">
        <f>1000*IFERROR(VLOOKUP($A42&amp;M$1,'Short Labels'!$B$1:$N$8042,9,0),0)</f>
        <v>59989</v>
      </c>
      <c r="N42" s="7">
        <f>1000*IFERROR(VLOOKUP($A42&amp;N$1,'Short Labels'!$B$1:$N$8042,9,0),0)</f>
        <v>5397</v>
      </c>
      <c r="O42" s="7">
        <f>1000*IFERROR(VLOOKUP($A42&amp;O$1,'Short Labels'!$B$1:$N$8042,9,0),0)</f>
        <v>341</v>
      </c>
      <c r="P42" s="7">
        <f>1000*IFERROR(VLOOKUP($A42&amp;P$1,'Short Labels'!$B$1:$N$8042,9,0),0)</f>
        <v>4411</v>
      </c>
      <c r="Q42" s="7">
        <f>1000*IFERROR(VLOOKUP($A42&amp;Q$1,'Short Labels'!$B$1:$N$8042,9,0),0)</f>
        <v>9266</v>
      </c>
      <c r="R42" s="7">
        <f>1000*IFERROR(VLOOKUP($A42&amp;R$1,'Short Labels'!$B$1:$N$8042,9,0),0)</f>
        <v>1306</v>
      </c>
      <c r="S42" s="7">
        <f>1000*IFERROR(VLOOKUP($A42&amp;S$1,'Short Labels'!$B$1:$N$8042,9,0),0)</f>
        <v>2399</v>
      </c>
      <c r="T42" s="7">
        <f>1000*IFERROR(VLOOKUP($A42&amp;T$1,'Short Labels'!$B$1:$N$8042,9,0),0)</f>
        <v>8560</v>
      </c>
      <c r="U42" s="7">
        <f>1000*IFERROR(VLOOKUP($A42&amp;U$1,'Short Labels'!$B$1:$N$8042,9,0),0)</f>
        <v>11179</v>
      </c>
      <c r="V42" s="7">
        <f>1000*IFERROR(VLOOKUP($A42&amp;V$1,'Short Labels'!$B$1:$N$8042,9,0),0)</f>
        <v>3029</v>
      </c>
      <c r="W42" s="7">
        <f>1000*IFERROR(VLOOKUP($A42&amp;W$1,'Short Labels'!$B$1:$N$8042,9,0),0)</f>
        <v>20373</v>
      </c>
      <c r="X42" s="7">
        <f>1000*IFERROR(VLOOKUP($A42&amp;X$1,'Short Labels'!$B$1:$N$8042,9,0),0)</f>
        <v>16209</v>
      </c>
      <c r="Y42" s="7">
        <f>1000*IFERROR(VLOOKUP($A42&amp;Y$1,'Short Labels'!$B$1:$N$8042,9,0),0)</f>
        <v>20362</v>
      </c>
      <c r="Z42" s="7">
        <f>1000*IFERROR(VLOOKUP($A42&amp;Z$1,'Short Labels'!$B$1:$N$8042,9,0),0)</f>
        <v>14474</v>
      </c>
      <c r="AA42" s="7">
        <f>1000*IFERROR(VLOOKUP($A42&amp;AA$1,'Short Labels'!$B$1:$N$8042,9,0),0)</f>
        <v>6724</v>
      </c>
      <c r="AB42" s="7">
        <f>1000*IFERROR(VLOOKUP($A42&amp;AB$1,'Short Labels'!$B$1:$N$8042,9,0),0)</f>
        <v>50496</v>
      </c>
      <c r="AC42" s="7">
        <f>1000*IFERROR(VLOOKUP($A42&amp;AC$1,'Short Labels'!$B$1:$N$8042,9,0),0)</f>
        <v>77648</v>
      </c>
      <c r="AD42" s="7">
        <f>1000*IFERROR(VLOOKUP($A42&amp;AD$1,'Short Labels'!$B$1:$N$8042,9,0),0)</f>
        <v>10142</v>
      </c>
      <c r="AE42" s="7">
        <f>1000*IFERROR(VLOOKUP($A42&amp;AE$1,'Short Labels'!$B$1:$N$8042,9,0),0)</f>
        <v>18311</v>
      </c>
      <c r="AF42" s="7">
        <f>1000*IFERROR(VLOOKUP($A42&amp;AF$1,'Short Labels'!$B$1:$N$8042,9,0),0)</f>
        <v>3947</v>
      </c>
      <c r="AG42" s="7">
        <f>1000*IFERROR(VLOOKUP($A42&amp;AG$1,'Short Labels'!$B$1:$N$8042,9,0),0)</f>
        <v>21552</v>
      </c>
      <c r="AH42" s="7">
        <f>1000*IFERROR(VLOOKUP($A42&amp;AH$1,'Short Labels'!$B$1:$N$8042,9,0),0)</f>
        <v>22198</v>
      </c>
      <c r="AI42" s="7">
        <f>1000*IFERROR(VLOOKUP($A42&amp;AI$1,'Short Labels'!$B$1:$N$8042,9,0),0)</f>
        <v>23888</v>
      </c>
      <c r="AJ42" s="7">
        <f>1000*IFERROR(VLOOKUP($A42&amp;AJ$1,'Short Labels'!$B$1:$N$8042,9,0),0)</f>
        <v>3396</v>
      </c>
      <c r="AK42" s="7">
        <f>1000*IFERROR(VLOOKUP($A42&amp;AK$1,'Short Labels'!$B$1:$N$8042,9,0),0)</f>
        <v>0</v>
      </c>
      <c r="AL42" s="7">
        <f>1000*IFERROR(VLOOKUP($A42&amp;AL$1,'Short Labels'!$B$1:$N$8042,9,0),0)</f>
        <v>17084</v>
      </c>
      <c r="AM42" s="7">
        <f>1000*IFERROR(VLOOKUP($A42&amp;AM$1,'Short Labels'!$B$1:$N$8042,9,0),0)</f>
        <v>5790</v>
      </c>
      <c r="AN42" s="7">
        <f>1000*IFERROR(VLOOKUP($A42&amp;AN$1,'Short Labels'!$B$1:$N$8042,9,0),0)</f>
        <v>1628</v>
      </c>
      <c r="AO42" s="7">
        <f>1000*IFERROR(VLOOKUP($A42&amp;AO$1,'Short Labels'!$B$1:$N$8042,9,0),0)</f>
        <v>8983</v>
      </c>
      <c r="AP42" s="7">
        <f>1000*IFERROR(VLOOKUP($A42&amp;AP$1,'Short Labels'!$B$1:$N$8042,9,0),0)</f>
        <v>149</v>
      </c>
      <c r="AQ42" s="7">
        <f>1000*IFERROR(VLOOKUP($A42&amp;AQ$1,'Short Labels'!$B$1:$N$8042,9,0),0)</f>
        <v>0</v>
      </c>
      <c r="AR42" s="7">
        <f>1000*IFERROR(VLOOKUP($A42&amp;AR$1,'Short Labels'!$B$1:$N$8042,9,0),0)</f>
        <v>72875</v>
      </c>
      <c r="AS42" s="7">
        <f>1000*IFERROR(VLOOKUP($A42&amp;AS$1,'Short Labels'!$B$1:$N$8042,9,0),0)</f>
        <v>22027</v>
      </c>
      <c r="AT42" s="7">
        <f>1000*IFERROR(VLOOKUP($A42&amp;AT$1,'Short Labels'!$B$1:$N$8042,9,0),0)</f>
        <v>100301</v>
      </c>
      <c r="AU42" s="7">
        <f>1000*IFERROR(VLOOKUP($A42&amp;AU$1,'Short Labels'!$B$1:$N$8042,9,0),0)</f>
        <v>0</v>
      </c>
      <c r="AV42" s="7">
        <f>1000*IFERROR(VLOOKUP($A42&amp;AV$1,'Short Labels'!$B$1:$N$8042,9,0),0)</f>
        <v>55781</v>
      </c>
      <c r="AW42" s="7">
        <f>1000*IFERROR(VLOOKUP($A42&amp;AW$1,'Short Labels'!$B$1:$N$8042,9,0),0)</f>
        <v>112839</v>
      </c>
      <c r="AX42" s="7">
        <f>1000*IFERROR(VLOOKUP($A42&amp;AX$1,'Short Labels'!$B$1:$N$8042,9,0),0)</f>
        <v>259793.99999999997</v>
      </c>
      <c r="AY42" s="7">
        <f>1000*IFERROR(VLOOKUP($A42&amp;AY$1,'Short Labels'!$B$1:$N$8042,9,0),0)</f>
        <v>0</v>
      </c>
      <c r="AZ42" s="7">
        <f>1000*IFERROR(VLOOKUP($A42&amp;AZ$1,'Short Labels'!$B$1:$N$8042,9,0),0)</f>
        <v>99280</v>
      </c>
      <c r="BA42" s="7">
        <f>1000*IFERROR(VLOOKUP($A42&amp;BA$1,'Short Labels'!$B$1:$N$8042,9,0),0)</f>
        <v>1817</v>
      </c>
      <c r="BB42" s="7">
        <f>1000*IFERROR(VLOOKUP($A42&amp;BB$1,'Short Labels'!$B$1:$N$8042,9,0),0)</f>
        <v>7365</v>
      </c>
      <c r="BC42" s="7">
        <f>1000*IFERROR(VLOOKUP($A42&amp;BC$1,'Short Labels'!$B$1:$N$8042,9,0),0)</f>
        <v>36783</v>
      </c>
      <c r="BD42" s="7">
        <f>1000*IFERROR(VLOOKUP($A42&amp;BD$1,'Short Labels'!$B$1:$N$8042,9,0),0)</f>
        <v>15535</v>
      </c>
      <c r="BE42" s="7">
        <f>1000*IFERROR(VLOOKUP($A42&amp;BE$1,'Short Labels'!$B$1:$N$8042,9,0),0)</f>
        <v>0</v>
      </c>
      <c r="BF42" s="7">
        <f>1000*IFERROR(VLOOKUP($A42&amp;BF$1,'Short Labels'!$B$1:$N$8042,9,0),0)</f>
        <v>33333</v>
      </c>
      <c r="BG42" s="7">
        <f>1000*IFERROR(VLOOKUP($A42&amp;BG$1,'Short Labels'!$B$1:$N$8042,9,0),0)</f>
        <v>130324.00000000001</v>
      </c>
      <c r="BH42" s="7">
        <f>1000*IFERROR(VLOOKUP($A42&amp;BH$1,'Short Labels'!$B$1:$N$8042,9,0),0)</f>
        <v>0</v>
      </c>
      <c r="BI42" s="7">
        <f>1000*IFERROR(VLOOKUP($A42&amp;BI$1,'Short Labels'!$B$1:$N$8042,9,0),0)</f>
        <v>10072</v>
      </c>
      <c r="BJ42" s="7">
        <f>1000*IFERROR(VLOOKUP($A42&amp;BJ$1,'Short Labels'!$B$1:$N$8042,9,0),0)</f>
        <v>6633</v>
      </c>
      <c r="BK42" s="7">
        <f>1000*IFERROR(VLOOKUP($A42&amp;BK$1,'Short Labels'!$B$1:$N$8042,9,0),0)</f>
        <v>6092</v>
      </c>
      <c r="BL42" s="7">
        <f>1000*IFERROR(VLOOKUP($A42&amp;BL$1,'Short Labels'!$B$1:$N$8042,9,0),0)</f>
        <v>25904</v>
      </c>
      <c r="BM42" s="7">
        <f>1000*IFERROR(VLOOKUP($A42&amp;BM$1,'Short Labels'!$B$1:$N$8042,9,0),0)</f>
        <v>129110.99999999999</v>
      </c>
      <c r="BN42" s="7">
        <f>1000*IFERROR(VLOOKUP($A42&amp;BN$1,'Short Labels'!$B$1:$N$8042,9,0),0)</f>
        <v>8311</v>
      </c>
      <c r="BO42" s="7">
        <f>1000*IFERROR(VLOOKUP($A42&amp;BO$1,'Short Labels'!$B$1:$N$8042,9,0),0)</f>
        <v>60422</v>
      </c>
      <c r="BP42" s="7">
        <f>1000*IFERROR(VLOOKUP($A42&amp;BP$1,'Short Labels'!$B$1:$N$8042,9,0),0)</f>
        <v>29314</v>
      </c>
      <c r="BQ42" s="7">
        <f>1000*IFERROR(VLOOKUP($A42&amp;BQ$1,'Short Labels'!$B$1:$N$8042,9,0),0)</f>
        <v>38587</v>
      </c>
      <c r="BR42" s="7">
        <f>1000*IFERROR(VLOOKUP($A42&amp;BR$1,'Short Labels'!$B$1:$N$8042,9,0),0)</f>
        <v>0</v>
      </c>
      <c r="BS42" s="7">
        <f>1000*IFERROR(VLOOKUP($A42&amp;BS$1,'Short Labels'!$B$1:$N$8042,9,0),0)</f>
        <v>33408</v>
      </c>
      <c r="BT42" s="7">
        <f>1000*IFERROR(VLOOKUP($A42&amp;BT$1,'Short Labels'!$B$1:$N$8042,9,0),0)</f>
        <v>98635</v>
      </c>
      <c r="BU42" s="7">
        <f>1000*IFERROR(VLOOKUP($A42&amp;BU$1,'Short Labels'!$B$1:$N$8042,9,0),0)</f>
        <v>18742</v>
      </c>
      <c r="BV42" s="7">
        <f>1000*IFERROR(VLOOKUP($A42&amp;BV$1,'Short Labels'!$B$1:$N$8042,9,0),0)</f>
        <v>61270</v>
      </c>
      <c r="BW42" s="7">
        <f>1000*IFERROR(VLOOKUP($A42&amp;BW$1,'Short Labels'!$B$1:$N$8042,9,0),0)</f>
        <v>41834</v>
      </c>
      <c r="BX42" s="7">
        <f>1000*IFERROR(VLOOKUP($A42&amp;BX$1,'Short Labels'!$B$1:$N$8042,9,0),0)</f>
        <v>21709</v>
      </c>
      <c r="BY42" s="7">
        <f>1000*IFERROR(VLOOKUP($A42&amp;BY$1,'Short Labels'!$B$1:$N$8042,9,0),0)</f>
        <v>32113.999999999996</v>
      </c>
      <c r="BZ42" s="7">
        <f>1000*IFERROR(VLOOKUP($A42&amp;BZ$1,'Short Labels'!$B$1:$N$8042,9,0),0)</f>
        <v>4054.9999999999995</v>
      </c>
      <c r="CA42" s="7">
        <f>1000*IFERROR(VLOOKUP($A42&amp;CA$1,'Short Labels'!$B$1:$N$8042,9,0),0)</f>
        <v>0</v>
      </c>
      <c r="CB42" s="7">
        <f>1000*IFERROR(VLOOKUP($A42&amp;CB$1,'Short Labels'!$B$1:$N$8042,9,0),0)</f>
        <v>9874</v>
      </c>
      <c r="CC42" s="7">
        <f>1000*IFERROR(VLOOKUP($A42&amp;CC$1,'Short Labels'!$B$1:$N$8042,9,0),0)</f>
        <v>9527</v>
      </c>
      <c r="CD42" s="7">
        <f>1000*IFERROR(VLOOKUP($A42&amp;CD$1,'Short Labels'!$B$1:$N$8042,9,0),0)</f>
        <v>22371</v>
      </c>
      <c r="CE42" s="7">
        <f>1000*IFERROR(VLOOKUP($A42&amp;CE$1,'Short Labels'!$B$1:$N$8042,9,0),0)</f>
        <v>46912</v>
      </c>
      <c r="CF42" s="7">
        <f>1000*IFERROR(VLOOKUP($A42&amp;CF$1,'Short Labels'!$B$1:$N$8042,9,0),0)</f>
        <v>53097</v>
      </c>
      <c r="CG42" s="7">
        <f>1000*IFERROR(VLOOKUP($A42&amp;CG$1,'Short Labels'!$B$1:$N$8042,9,0),0)</f>
        <v>23821</v>
      </c>
      <c r="CH42" s="7">
        <f>1000*IFERROR(VLOOKUP($A42&amp;CH$1,'Short Labels'!$B$1:$N$8042,9,0),0)</f>
        <v>0</v>
      </c>
      <c r="CI42" s="7">
        <f>1000*IFERROR(VLOOKUP($A42&amp;CI$1,'Short Labels'!$B$1:$N$8042,9,0),0)</f>
        <v>381776</v>
      </c>
      <c r="CJ42" s="7">
        <f>1000*IFERROR(VLOOKUP($A42&amp;CJ$1,'Short Labels'!$B$1:$N$8042,9,0),0)</f>
        <v>468721</v>
      </c>
      <c r="CK42" s="7">
        <f>1000*IFERROR(VLOOKUP($A42&amp;CK$1,'Short Labels'!$B$1:$N$8042,9,0),0)</f>
        <v>212962</v>
      </c>
      <c r="CL42" s="7">
        <f>1000*IFERROR(VLOOKUP($A42&amp;CL$1,'Short Labels'!$B$1:$N$8042,9,0),0)</f>
        <v>39906</v>
      </c>
      <c r="CM42" s="7">
        <f>1000*IFERROR(VLOOKUP($A42&amp;CM$1,'Short Labels'!$B$1:$N$8042,9,0),0)</f>
        <v>153909</v>
      </c>
      <c r="CN42" s="7">
        <f>1000*IFERROR(VLOOKUP($A42&amp;CN$1,'Short Labels'!$B$1:$N$8042,9,0),0)</f>
        <v>0</v>
      </c>
      <c r="CO42" s="7">
        <f>1000*IFERROR(VLOOKUP($A42&amp;CO$1,'Short Labels'!$B$1:$N$8042,9,0),0)</f>
        <v>28736</v>
      </c>
      <c r="CP42" s="7">
        <f>1000*IFERROR(VLOOKUP($A42&amp;CP$1,'Short Labels'!$B$1:$N$8042,9,0),0)</f>
        <v>12471</v>
      </c>
      <c r="CQ42" s="7">
        <f>1000*IFERROR(VLOOKUP($A42&amp;CQ$1,'Short Labels'!$B$1:$N$8042,9,0),0)</f>
        <v>2634</v>
      </c>
      <c r="CR42" s="7">
        <f>1000*IFERROR(VLOOKUP($A42&amp;CR$1,'Short Labels'!$B$1:$N$8042,9,0),0)</f>
        <v>28688</v>
      </c>
      <c r="CS42" s="7">
        <f>1000*IFERROR(VLOOKUP($A42&amp;CS$1,'Short Labels'!$B$1:$N$8042,9,0),0)</f>
        <v>45012</v>
      </c>
      <c r="CT42" s="7">
        <f>1000*IFERROR(VLOOKUP($A42&amp;CT$1,'Short Labels'!$B$1:$N$8042,9,0),0)</f>
        <v>8939</v>
      </c>
      <c r="CU42" s="7">
        <f>1000*IFERROR(VLOOKUP($A42&amp;CU$1,'Short Labels'!$B$1:$N$8042,9,0),0)</f>
        <v>39294</v>
      </c>
      <c r="CV42" s="7">
        <f>1000*IFERROR(VLOOKUP($A42&amp;CV$1,'Short Labels'!$B$1:$N$8042,9,0),0)</f>
        <v>68552</v>
      </c>
      <c r="CW42" s="7">
        <f>1000*IFERROR(VLOOKUP($A42&amp;CW$1,'Short Labels'!$B$1:$N$8042,9,0),0)</f>
        <v>0</v>
      </c>
      <c r="CX42" s="7">
        <f>1000*IFERROR(VLOOKUP($A42&amp;CX$1,'Short Labels'!$B$1:$N$8042,9,0),0)</f>
        <v>1754</v>
      </c>
      <c r="CY42" s="7">
        <f>1000*IFERROR(VLOOKUP($A42&amp;CY$1,'Short Labels'!$B$1:$N$8042,9,0),0)</f>
        <v>91430</v>
      </c>
      <c r="DA42" s="17">
        <f t="shared" si="0"/>
        <v>84</v>
      </c>
    </row>
    <row r="43" spans="1:105" x14ac:dyDescent="0.25">
      <c r="A43" t="s">
        <v>244</v>
      </c>
      <c r="B43">
        <f>VLOOKUP($A43&amp;0,'Short Labels'!$B$1:$N$8042,8,0)</f>
        <v>2014</v>
      </c>
      <c r="C43" s="16">
        <f>1000*IFERROR(VLOOKUP($A43&amp;C$1,'Short Labels'!$B$1:$N$8042,9,0),0)</f>
        <v>1127941</v>
      </c>
      <c r="D43" s="7">
        <f>1000*IFERROR(VLOOKUP($A43&amp;D$1,'Short Labels'!$B$1:$N$8042,9,0),0)</f>
        <v>194843</v>
      </c>
      <c r="E43" s="7">
        <f>1000*IFERROR(VLOOKUP($A43&amp;E$1,'Short Labels'!$B$1:$N$8042,9,0),0)</f>
        <v>3920</v>
      </c>
      <c r="F43" s="7">
        <f>1000*IFERROR(VLOOKUP($A43&amp;F$1,'Short Labels'!$B$1:$N$8042,9,0),0)</f>
        <v>9048</v>
      </c>
      <c r="G43" s="7">
        <f>1000*IFERROR(VLOOKUP($A43&amp;G$1,'Short Labels'!$B$1:$N$8042,9,0),0)</f>
        <v>0</v>
      </c>
      <c r="H43" s="7">
        <f>1000*IFERROR(VLOOKUP($A43&amp;H$1,'Short Labels'!$B$1:$N$8042,9,0),0)</f>
        <v>0</v>
      </c>
      <c r="I43" s="7">
        <f>1000*IFERROR(VLOOKUP($A43&amp;I$1,'Short Labels'!$B$1:$N$8042,9,0),0)</f>
        <v>0</v>
      </c>
      <c r="J43" s="7">
        <f>1000*IFERROR(VLOOKUP($A43&amp;J$1,'Short Labels'!$B$1:$N$8042,9,0),0)</f>
        <v>5376</v>
      </c>
      <c r="K43" s="7">
        <f>1000*IFERROR(VLOOKUP($A43&amp;K$1,'Short Labels'!$B$1:$N$8042,9,0),0)</f>
        <v>789</v>
      </c>
      <c r="L43" s="7">
        <f>1000*IFERROR(VLOOKUP($A43&amp;L$1,'Short Labels'!$B$1:$N$8042,9,0),0)</f>
        <v>0</v>
      </c>
      <c r="M43" s="7">
        <f>1000*IFERROR(VLOOKUP($A43&amp;M$1,'Short Labels'!$B$1:$N$8042,9,0),0)</f>
        <v>25286</v>
      </c>
      <c r="N43" s="7">
        <f>1000*IFERROR(VLOOKUP($A43&amp;N$1,'Short Labels'!$B$1:$N$8042,9,0),0)</f>
        <v>0</v>
      </c>
      <c r="O43" s="7">
        <f>1000*IFERROR(VLOOKUP($A43&amp;O$1,'Short Labels'!$B$1:$N$8042,9,0),0)</f>
        <v>185</v>
      </c>
      <c r="P43" s="7">
        <f>1000*IFERROR(VLOOKUP($A43&amp;P$1,'Short Labels'!$B$1:$N$8042,9,0),0)</f>
        <v>233</v>
      </c>
      <c r="Q43" s="7">
        <f>1000*IFERROR(VLOOKUP($A43&amp;Q$1,'Short Labels'!$B$1:$N$8042,9,0),0)</f>
        <v>11344</v>
      </c>
      <c r="R43" s="7">
        <f>1000*IFERROR(VLOOKUP($A43&amp;R$1,'Short Labels'!$B$1:$N$8042,9,0),0)</f>
        <v>553</v>
      </c>
      <c r="S43" s="7">
        <f>1000*IFERROR(VLOOKUP($A43&amp;S$1,'Short Labels'!$B$1:$N$8042,9,0),0)</f>
        <v>2396</v>
      </c>
      <c r="T43" s="7">
        <f>1000*IFERROR(VLOOKUP($A43&amp;T$1,'Short Labels'!$B$1:$N$8042,9,0),0)</f>
        <v>671</v>
      </c>
      <c r="U43" s="7">
        <f>1000*IFERROR(VLOOKUP($A43&amp;U$1,'Short Labels'!$B$1:$N$8042,9,0),0)</f>
        <v>4027.9999999999995</v>
      </c>
      <c r="V43" s="7">
        <f>1000*IFERROR(VLOOKUP($A43&amp;V$1,'Short Labels'!$B$1:$N$8042,9,0),0)</f>
        <v>607</v>
      </c>
      <c r="W43" s="7">
        <f>1000*IFERROR(VLOOKUP($A43&amp;W$1,'Short Labels'!$B$1:$N$8042,9,0),0)</f>
        <v>2365</v>
      </c>
      <c r="X43" s="7">
        <f>1000*IFERROR(VLOOKUP($A43&amp;X$1,'Short Labels'!$B$1:$N$8042,9,0),0)</f>
        <v>0</v>
      </c>
      <c r="Y43" s="7">
        <f>1000*IFERROR(VLOOKUP($A43&amp;Y$1,'Short Labels'!$B$1:$N$8042,9,0),0)</f>
        <v>941</v>
      </c>
      <c r="Z43" s="7">
        <f>1000*IFERROR(VLOOKUP($A43&amp;Z$1,'Short Labels'!$B$1:$N$8042,9,0),0)</f>
        <v>3064</v>
      </c>
      <c r="AA43" s="7">
        <f>1000*IFERROR(VLOOKUP($A43&amp;AA$1,'Short Labels'!$B$1:$N$8042,9,0),0)</f>
        <v>686</v>
      </c>
      <c r="AB43" s="7">
        <f>1000*IFERROR(VLOOKUP($A43&amp;AB$1,'Short Labels'!$B$1:$N$8042,9,0),0)</f>
        <v>6488</v>
      </c>
      <c r="AC43" s="7">
        <f>1000*IFERROR(VLOOKUP($A43&amp;AC$1,'Short Labels'!$B$1:$N$8042,9,0),0)</f>
        <v>0</v>
      </c>
      <c r="AD43" s="7">
        <f>1000*IFERROR(VLOOKUP($A43&amp;AD$1,'Short Labels'!$B$1:$N$8042,9,0),0)</f>
        <v>210</v>
      </c>
      <c r="AE43" s="7">
        <f>1000*IFERROR(VLOOKUP($A43&amp;AE$1,'Short Labels'!$B$1:$N$8042,9,0),0)</f>
        <v>336</v>
      </c>
      <c r="AF43" s="7">
        <f>1000*IFERROR(VLOOKUP($A43&amp;AF$1,'Short Labels'!$B$1:$N$8042,9,0),0)</f>
        <v>0</v>
      </c>
      <c r="AG43" s="7">
        <f>1000*IFERROR(VLOOKUP($A43&amp;AG$1,'Short Labels'!$B$1:$N$8042,9,0),0)</f>
        <v>0</v>
      </c>
      <c r="AH43" s="7">
        <f>1000*IFERROR(VLOOKUP($A43&amp;AH$1,'Short Labels'!$B$1:$N$8042,9,0),0)</f>
        <v>12298</v>
      </c>
      <c r="AI43" s="7">
        <f>1000*IFERROR(VLOOKUP($A43&amp;AI$1,'Short Labels'!$B$1:$N$8042,9,0),0)</f>
        <v>0</v>
      </c>
      <c r="AJ43" s="7">
        <f>1000*IFERROR(VLOOKUP($A43&amp;AJ$1,'Short Labels'!$B$1:$N$8042,9,0),0)</f>
        <v>0</v>
      </c>
      <c r="AK43" s="7">
        <f>1000*IFERROR(VLOOKUP($A43&amp;AK$1,'Short Labels'!$B$1:$N$8042,9,0),0)</f>
        <v>0</v>
      </c>
      <c r="AL43" s="7">
        <f>1000*IFERROR(VLOOKUP($A43&amp;AL$1,'Short Labels'!$B$1:$N$8042,9,0),0)</f>
        <v>4283</v>
      </c>
      <c r="AM43" s="7">
        <f>1000*IFERROR(VLOOKUP($A43&amp;AM$1,'Short Labels'!$B$1:$N$8042,9,0),0)</f>
        <v>4236</v>
      </c>
      <c r="AN43" s="7">
        <f>1000*IFERROR(VLOOKUP($A43&amp;AN$1,'Short Labels'!$B$1:$N$8042,9,0),0)</f>
        <v>3194</v>
      </c>
      <c r="AO43" s="7">
        <f>1000*IFERROR(VLOOKUP($A43&amp;AO$1,'Short Labels'!$B$1:$N$8042,9,0),0)</f>
        <v>759</v>
      </c>
      <c r="AP43" s="7">
        <f>1000*IFERROR(VLOOKUP($A43&amp;AP$1,'Short Labels'!$B$1:$N$8042,9,0),0)</f>
        <v>0</v>
      </c>
      <c r="AQ43" s="7">
        <f>1000*IFERROR(VLOOKUP($A43&amp;AQ$1,'Short Labels'!$B$1:$N$8042,9,0),0)</f>
        <v>0</v>
      </c>
      <c r="AR43" s="7">
        <f>1000*IFERROR(VLOOKUP($A43&amp;AR$1,'Short Labels'!$B$1:$N$8042,9,0),0)</f>
        <v>80942</v>
      </c>
      <c r="AS43" s="7">
        <f>1000*IFERROR(VLOOKUP($A43&amp;AS$1,'Short Labels'!$B$1:$N$8042,9,0),0)</f>
        <v>0</v>
      </c>
      <c r="AT43" s="7">
        <f>1000*IFERROR(VLOOKUP($A43&amp;AT$1,'Short Labels'!$B$1:$N$8042,9,0),0)</f>
        <v>0</v>
      </c>
      <c r="AU43" s="7">
        <f>1000*IFERROR(VLOOKUP($A43&amp;AU$1,'Short Labels'!$B$1:$N$8042,9,0),0)</f>
        <v>0</v>
      </c>
      <c r="AV43" s="7">
        <f>1000*IFERROR(VLOOKUP($A43&amp;AV$1,'Short Labels'!$B$1:$N$8042,9,0),0)</f>
        <v>35125</v>
      </c>
      <c r="AW43" s="7">
        <f>1000*IFERROR(VLOOKUP($A43&amp;AW$1,'Short Labels'!$B$1:$N$8042,9,0),0)</f>
        <v>17294</v>
      </c>
      <c r="AX43" s="7">
        <f>1000*IFERROR(VLOOKUP($A43&amp;AX$1,'Short Labels'!$B$1:$N$8042,9,0),0)</f>
        <v>173964</v>
      </c>
      <c r="AY43" s="7">
        <f>1000*IFERROR(VLOOKUP($A43&amp;AY$1,'Short Labels'!$B$1:$N$8042,9,0),0)</f>
        <v>0</v>
      </c>
      <c r="AZ43" s="7">
        <f>1000*IFERROR(VLOOKUP($A43&amp;AZ$1,'Short Labels'!$B$1:$N$8042,9,0),0)</f>
        <v>47001</v>
      </c>
      <c r="BA43" s="7">
        <f>1000*IFERROR(VLOOKUP($A43&amp;BA$1,'Short Labels'!$B$1:$N$8042,9,0),0)</f>
        <v>0</v>
      </c>
      <c r="BB43" s="7">
        <f>1000*IFERROR(VLOOKUP($A43&amp;BB$1,'Short Labels'!$B$1:$N$8042,9,0),0)</f>
        <v>1020.9999999999999</v>
      </c>
      <c r="BC43" s="7">
        <f>1000*IFERROR(VLOOKUP($A43&amp;BC$1,'Short Labels'!$B$1:$N$8042,9,0),0)</f>
        <v>12035</v>
      </c>
      <c r="BD43" s="7">
        <f>1000*IFERROR(VLOOKUP($A43&amp;BD$1,'Short Labels'!$B$1:$N$8042,9,0),0)</f>
        <v>15054</v>
      </c>
      <c r="BE43" s="7">
        <f>1000*IFERROR(VLOOKUP($A43&amp;BE$1,'Short Labels'!$B$1:$N$8042,9,0),0)</f>
        <v>0</v>
      </c>
      <c r="BF43" s="7">
        <f>1000*IFERROR(VLOOKUP($A43&amp;BF$1,'Short Labels'!$B$1:$N$8042,9,0),0)</f>
        <v>80496</v>
      </c>
      <c r="BG43" s="7">
        <f>1000*IFERROR(VLOOKUP($A43&amp;BG$1,'Short Labels'!$B$1:$N$8042,9,0),0)</f>
        <v>0</v>
      </c>
      <c r="BH43" s="7">
        <f>1000*IFERROR(VLOOKUP($A43&amp;BH$1,'Short Labels'!$B$1:$N$8042,9,0),0)</f>
        <v>0</v>
      </c>
      <c r="BI43" s="7">
        <f>1000*IFERROR(VLOOKUP($A43&amp;BI$1,'Short Labels'!$B$1:$N$8042,9,0),0)</f>
        <v>0</v>
      </c>
      <c r="BJ43" s="7">
        <f>1000*IFERROR(VLOOKUP($A43&amp;BJ$1,'Short Labels'!$B$1:$N$8042,9,0),0)</f>
        <v>0</v>
      </c>
      <c r="BK43" s="7">
        <f>1000*IFERROR(VLOOKUP($A43&amp;BK$1,'Short Labels'!$B$1:$N$8042,9,0),0)</f>
        <v>0</v>
      </c>
      <c r="BL43" s="7">
        <f>1000*IFERROR(VLOOKUP($A43&amp;BL$1,'Short Labels'!$B$1:$N$8042,9,0),0)</f>
        <v>0</v>
      </c>
      <c r="BM43" s="7">
        <f>1000*IFERROR(VLOOKUP($A43&amp;BM$1,'Short Labels'!$B$1:$N$8042,9,0),0)</f>
        <v>0</v>
      </c>
      <c r="BN43" s="7">
        <f>1000*IFERROR(VLOOKUP($A43&amp;BN$1,'Short Labels'!$B$1:$N$8042,9,0),0)</f>
        <v>4822</v>
      </c>
      <c r="BO43" s="7">
        <f>1000*IFERROR(VLOOKUP($A43&amp;BO$1,'Short Labels'!$B$1:$N$8042,9,0),0)</f>
        <v>16283.999999999998</v>
      </c>
      <c r="BP43" s="7">
        <f>1000*IFERROR(VLOOKUP($A43&amp;BP$1,'Short Labels'!$B$1:$N$8042,9,0),0)</f>
        <v>4520</v>
      </c>
      <c r="BQ43" s="7">
        <f>1000*IFERROR(VLOOKUP($A43&amp;BQ$1,'Short Labels'!$B$1:$N$8042,9,0),0)</f>
        <v>5200</v>
      </c>
      <c r="BR43" s="7">
        <f>1000*IFERROR(VLOOKUP($A43&amp;BR$1,'Short Labels'!$B$1:$N$8042,9,0),0)</f>
        <v>0</v>
      </c>
      <c r="BS43" s="7">
        <f>1000*IFERROR(VLOOKUP($A43&amp;BS$1,'Short Labels'!$B$1:$N$8042,9,0),0)</f>
        <v>5881</v>
      </c>
      <c r="BT43" s="7">
        <f>1000*IFERROR(VLOOKUP($A43&amp;BT$1,'Short Labels'!$B$1:$N$8042,9,0),0)</f>
        <v>0</v>
      </c>
      <c r="BU43" s="7">
        <f>1000*IFERROR(VLOOKUP($A43&amp;BU$1,'Short Labels'!$B$1:$N$8042,9,0),0)</f>
        <v>0</v>
      </c>
      <c r="BV43" s="7">
        <f>1000*IFERROR(VLOOKUP($A43&amp;BV$1,'Short Labels'!$B$1:$N$8042,9,0),0)</f>
        <v>0</v>
      </c>
      <c r="BW43" s="7">
        <f>1000*IFERROR(VLOOKUP($A43&amp;BW$1,'Short Labels'!$B$1:$N$8042,9,0),0)</f>
        <v>651</v>
      </c>
      <c r="BX43" s="7">
        <f>1000*IFERROR(VLOOKUP($A43&amp;BX$1,'Short Labels'!$B$1:$N$8042,9,0),0)</f>
        <v>0</v>
      </c>
      <c r="BY43" s="7">
        <f>1000*IFERROR(VLOOKUP($A43&amp;BY$1,'Short Labels'!$B$1:$N$8042,9,0),0)</f>
        <v>54595</v>
      </c>
      <c r="BZ43" s="7">
        <f>1000*IFERROR(VLOOKUP($A43&amp;BZ$1,'Short Labels'!$B$1:$N$8042,9,0),0)</f>
        <v>0</v>
      </c>
      <c r="CA43" s="7">
        <f>1000*IFERROR(VLOOKUP($A43&amp;CA$1,'Short Labels'!$B$1:$N$8042,9,0),0)</f>
        <v>0</v>
      </c>
      <c r="CB43" s="7">
        <f>1000*IFERROR(VLOOKUP($A43&amp;CB$1,'Short Labels'!$B$1:$N$8042,9,0),0)</f>
        <v>1463</v>
      </c>
      <c r="CC43" s="7">
        <f>1000*IFERROR(VLOOKUP($A43&amp;CC$1,'Short Labels'!$B$1:$N$8042,9,0),0)</f>
        <v>0</v>
      </c>
      <c r="CD43" s="7">
        <f>1000*IFERROR(VLOOKUP($A43&amp;CD$1,'Short Labels'!$B$1:$N$8042,9,0),0)</f>
        <v>0</v>
      </c>
      <c r="CE43" s="7">
        <f>1000*IFERROR(VLOOKUP($A43&amp;CE$1,'Short Labels'!$B$1:$N$8042,9,0),0)</f>
        <v>0</v>
      </c>
      <c r="CF43" s="7">
        <f>1000*IFERROR(VLOOKUP($A43&amp;CF$1,'Short Labels'!$B$1:$N$8042,9,0),0)</f>
        <v>0</v>
      </c>
      <c r="CG43" s="7">
        <f>1000*IFERROR(VLOOKUP($A43&amp;CG$1,'Short Labels'!$B$1:$N$8042,9,0),0)</f>
        <v>0</v>
      </c>
      <c r="CH43" s="7">
        <f>1000*IFERROR(VLOOKUP($A43&amp;CH$1,'Short Labels'!$B$1:$N$8042,9,0),0)</f>
        <v>0</v>
      </c>
      <c r="CI43" s="7">
        <f>1000*IFERROR(VLOOKUP($A43&amp;CI$1,'Short Labels'!$B$1:$N$8042,9,0),0)</f>
        <v>56787</v>
      </c>
      <c r="CJ43" s="7">
        <f>1000*IFERROR(VLOOKUP($A43&amp;CJ$1,'Short Labels'!$B$1:$N$8042,9,0),0)</f>
        <v>70288</v>
      </c>
      <c r="CK43" s="7">
        <f>1000*IFERROR(VLOOKUP($A43&amp;CK$1,'Short Labels'!$B$1:$N$8042,9,0),0)</f>
        <v>31896</v>
      </c>
      <c r="CL43" s="7">
        <f>1000*IFERROR(VLOOKUP($A43&amp;CL$1,'Short Labels'!$B$1:$N$8042,9,0),0)</f>
        <v>0</v>
      </c>
      <c r="CM43" s="7">
        <f>1000*IFERROR(VLOOKUP($A43&amp;CM$1,'Short Labels'!$B$1:$N$8042,9,0),0)</f>
        <v>0</v>
      </c>
      <c r="CN43" s="7">
        <f>1000*IFERROR(VLOOKUP($A43&amp;CN$1,'Short Labels'!$B$1:$N$8042,9,0),0)</f>
        <v>0</v>
      </c>
      <c r="CO43" s="7">
        <f>1000*IFERROR(VLOOKUP($A43&amp;CO$1,'Short Labels'!$B$1:$N$8042,9,0),0)</f>
        <v>0</v>
      </c>
      <c r="CP43" s="7">
        <f>1000*IFERROR(VLOOKUP($A43&amp;CP$1,'Short Labels'!$B$1:$N$8042,9,0),0)</f>
        <v>0</v>
      </c>
      <c r="CQ43" s="7">
        <f>1000*IFERROR(VLOOKUP($A43&amp;CQ$1,'Short Labels'!$B$1:$N$8042,9,0),0)</f>
        <v>0</v>
      </c>
      <c r="CR43" s="7">
        <f>1000*IFERROR(VLOOKUP($A43&amp;CR$1,'Short Labels'!$B$1:$N$8042,9,0),0)</f>
        <v>21088</v>
      </c>
      <c r="CS43" s="7">
        <f>1000*IFERROR(VLOOKUP($A43&amp;CS$1,'Short Labels'!$B$1:$N$8042,9,0),0)</f>
        <v>6417</v>
      </c>
      <c r="CT43" s="7">
        <f>1000*IFERROR(VLOOKUP($A43&amp;CT$1,'Short Labels'!$B$1:$N$8042,9,0),0)</f>
        <v>0</v>
      </c>
      <c r="CU43" s="7">
        <f>1000*IFERROR(VLOOKUP($A43&amp;CU$1,'Short Labels'!$B$1:$N$8042,9,0),0)</f>
        <v>28030</v>
      </c>
      <c r="CV43" s="7">
        <f>1000*IFERROR(VLOOKUP($A43&amp;CV$1,'Short Labels'!$B$1:$N$8042,9,0),0)</f>
        <v>55558</v>
      </c>
      <c r="CW43" s="7">
        <f>1000*IFERROR(VLOOKUP($A43&amp;CW$1,'Short Labels'!$B$1:$N$8042,9,0),0)</f>
        <v>0</v>
      </c>
      <c r="CX43" s="7">
        <f>1000*IFERROR(VLOOKUP($A43&amp;CX$1,'Short Labels'!$B$1:$N$8042,9,0),0)</f>
        <v>2785</v>
      </c>
      <c r="CY43" s="7">
        <f>1000*IFERROR(VLOOKUP($A43&amp;CY$1,'Short Labels'!$B$1:$N$8042,9,0),0)</f>
        <v>0</v>
      </c>
      <c r="DA43" s="17">
        <f t="shared" si="0"/>
        <v>51</v>
      </c>
    </row>
    <row r="44" spans="1:105" x14ac:dyDescent="0.25">
      <c r="A44" t="s">
        <v>245</v>
      </c>
      <c r="B44">
        <f>VLOOKUP($A44&amp;0,'Short Labels'!$B$1:$N$8042,8,0)</f>
        <v>2020</v>
      </c>
      <c r="C44" s="16">
        <f>1000*IFERROR(VLOOKUP($A44&amp;C$1,'Short Labels'!$B$1:$N$8042,9,0),0)</f>
        <v>2374198</v>
      </c>
      <c r="D44" s="7">
        <f>1000*IFERROR(VLOOKUP($A44&amp;D$1,'Short Labels'!$B$1:$N$8042,9,0),0)</f>
        <v>77967</v>
      </c>
      <c r="E44" s="7">
        <f>1000*IFERROR(VLOOKUP($A44&amp;E$1,'Short Labels'!$B$1:$N$8042,9,0),0)</f>
        <v>0</v>
      </c>
      <c r="F44" s="7">
        <f>1000*IFERROR(VLOOKUP($A44&amp;F$1,'Short Labels'!$B$1:$N$8042,9,0),0)</f>
        <v>105</v>
      </c>
      <c r="G44" s="7">
        <f>1000*IFERROR(VLOOKUP($A44&amp;G$1,'Short Labels'!$B$1:$N$8042,9,0),0)</f>
        <v>0</v>
      </c>
      <c r="H44" s="7">
        <f>1000*IFERROR(VLOOKUP($A44&amp;H$1,'Short Labels'!$B$1:$N$8042,9,0),0)</f>
        <v>0</v>
      </c>
      <c r="I44" s="7">
        <f>1000*IFERROR(VLOOKUP($A44&amp;I$1,'Short Labels'!$B$1:$N$8042,9,0),0)</f>
        <v>0</v>
      </c>
      <c r="J44" s="7">
        <f>1000*IFERROR(VLOOKUP($A44&amp;J$1,'Short Labels'!$B$1:$N$8042,9,0),0)</f>
        <v>0</v>
      </c>
      <c r="K44" s="7">
        <f>1000*IFERROR(VLOOKUP($A44&amp;K$1,'Short Labels'!$B$1:$N$8042,9,0),0)</f>
        <v>10214</v>
      </c>
      <c r="L44" s="7">
        <f>1000*IFERROR(VLOOKUP($A44&amp;L$1,'Short Labels'!$B$1:$N$8042,9,0),0)</f>
        <v>0</v>
      </c>
      <c r="M44" s="7">
        <f>1000*IFERROR(VLOOKUP($A44&amp;M$1,'Short Labels'!$B$1:$N$8042,9,0),0)</f>
        <v>59476</v>
      </c>
      <c r="N44" s="7">
        <f>1000*IFERROR(VLOOKUP($A44&amp;N$1,'Short Labels'!$B$1:$N$8042,9,0),0)</f>
        <v>5151</v>
      </c>
      <c r="O44" s="7">
        <f>1000*IFERROR(VLOOKUP($A44&amp;O$1,'Short Labels'!$B$1:$N$8042,9,0),0)</f>
        <v>1239</v>
      </c>
      <c r="P44" s="7">
        <f>1000*IFERROR(VLOOKUP($A44&amp;P$1,'Short Labels'!$B$1:$N$8042,9,0),0)</f>
        <v>3517</v>
      </c>
      <c r="Q44" s="7">
        <f>1000*IFERROR(VLOOKUP($A44&amp;Q$1,'Short Labels'!$B$1:$N$8042,9,0),0)</f>
        <v>28865</v>
      </c>
      <c r="R44" s="7">
        <f>1000*IFERROR(VLOOKUP($A44&amp;R$1,'Short Labels'!$B$1:$N$8042,9,0),0)</f>
        <v>1587</v>
      </c>
      <c r="S44" s="7">
        <f>1000*IFERROR(VLOOKUP($A44&amp;S$1,'Short Labels'!$B$1:$N$8042,9,0),0)</f>
        <v>2093</v>
      </c>
      <c r="T44" s="7">
        <f>1000*IFERROR(VLOOKUP($A44&amp;T$1,'Short Labels'!$B$1:$N$8042,9,0),0)</f>
        <v>2408</v>
      </c>
      <c r="U44" s="7">
        <f>1000*IFERROR(VLOOKUP($A44&amp;U$1,'Short Labels'!$B$1:$N$8042,9,0),0)</f>
        <v>4397</v>
      </c>
      <c r="V44" s="7">
        <f>1000*IFERROR(VLOOKUP($A44&amp;V$1,'Short Labels'!$B$1:$N$8042,9,0),0)</f>
        <v>4988</v>
      </c>
      <c r="W44" s="7">
        <f>1000*IFERROR(VLOOKUP($A44&amp;W$1,'Short Labels'!$B$1:$N$8042,9,0),0)</f>
        <v>18906</v>
      </c>
      <c r="X44" s="7">
        <f>1000*IFERROR(VLOOKUP($A44&amp;X$1,'Short Labels'!$B$1:$N$8042,9,0),0)</f>
        <v>8095.0000000000009</v>
      </c>
      <c r="Y44" s="7">
        <f>1000*IFERROR(VLOOKUP($A44&amp;Y$1,'Short Labels'!$B$1:$N$8042,9,0),0)</f>
        <v>0</v>
      </c>
      <c r="Z44" s="7">
        <f>1000*IFERROR(VLOOKUP($A44&amp;Z$1,'Short Labels'!$B$1:$N$8042,9,0),0)</f>
        <v>12662</v>
      </c>
      <c r="AA44" s="7">
        <f>1000*IFERROR(VLOOKUP($A44&amp;AA$1,'Short Labels'!$B$1:$N$8042,9,0),0)</f>
        <v>6598</v>
      </c>
      <c r="AB44" s="7">
        <f>1000*IFERROR(VLOOKUP($A44&amp;AB$1,'Short Labels'!$B$1:$N$8042,9,0),0)</f>
        <v>22447</v>
      </c>
      <c r="AC44" s="7">
        <f>1000*IFERROR(VLOOKUP($A44&amp;AC$1,'Short Labels'!$B$1:$N$8042,9,0),0)</f>
        <v>3472</v>
      </c>
      <c r="AD44" s="7">
        <f>1000*IFERROR(VLOOKUP($A44&amp;AD$1,'Short Labels'!$B$1:$N$8042,9,0),0)</f>
        <v>3497</v>
      </c>
      <c r="AE44" s="7">
        <f>1000*IFERROR(VLOOKUP($A44&amp;AE$1,'Short Labels'!$B$1:$N$8042,9,0),0)</f>
        <v>1480</v>
      </c>
      <c r="AF44" s="7">
        <f>1000*IFERROR(VLOOKUP($A44&amp;AF$1,'Short Labels'!$B$1:$N$8042,9,0),0)</f>
        <v>1326</v>
      </c>
      <c r="AG44" s="7">
        <f>1000*IFERROR(VLOOKUP($A44&amp;AG$1,'Short Labels'!$B$1:$N$8042,9,0),0)</f>
        <v>0</v>
      </c>
      <c r="AH44" s="7">
        <f>1000*IFERROR(VLOOKUP($A44&amp;AH$1,'Short Labels'!$B$1:$N$8042,9,0),0)</f>
        <v>21576</v>
      </c>
      <c r="AI44" s="7">
        <f>1000*IFERROR(VLOOKUP($A44&amp;AI$1,'Short Labels'!$B$1:$N$8042,9,0),0)</f>
        <v>644</v>
      </c>
      <c r="AJ44" s="7">
        <f>1000*IFERROR(VLOOKUP($A44&amp;AJ$1,'Short Labels'!$B$1:$N$8042,9,0),0)</f>
        <v>0</v>
      </c>
      <c r="AK44" s="7">
        <f>1000*IFERROR(VLOOKUP($A44&amp;AK$1,'Short Labels'!$B$1:$N$8042,9,0),0)</f>
        <v>0</v>
      </c>
      <c r="AL44" s="7">
        <f>1000*IFERROR(VLOOKUP($A44&amp;AL$1,'Short Labels'!$B$1:$N$8042,9,0),0)</f>
        <v>13005</v>
      </c>
      <c r="AM44" s="7">
        <f>1000*IFERROR(VLOOKUP($A44&amp;AM$1,'Short Labels'!$B$1:$N$8042,9,0),0)</f>
        <v>6037</v>
      </c>
      <c r="AN44" s="7">
        <f>1000*IFERROR(VLOOKUP($A44&amp;AN$1,'Short Labels'!$B$1:$N$8042,9,0),0)</f>
        <v>242</v>
      </c>
      <c r="AO44" s="7">
        <f>1000*IFERROR(VLOOKUP($A44&amp;AO$1,'Short Labels'!$B$1:$N$8042,9,0),0)</f>
        <v>0</v>
      </c>
      <c r="AP44" s="7">
        <f>1000*IFERROR(VLOOKUP($A44&amp;AP$1,'Short Labels'!$B$1:$N$8042,9,0),0)</f>
        <v>0</v>
      </c>
      <c r="AQ44" s="7">
        <f>1000*IFERROR(VLOOKUP($A44&amp;AQ$1,'Short Labels'!$B$1:$N$8042,9,0),0)</f>
        <v>0</v>
      </c>
      <c r="AR44" s="7">
        <f>1000*IFERROR(VLOOKUP($A44&amp;AR$1,'Short Labels'!$B$1:$N$8042,9,0),0)</f>
        <v>114842</v>
      </c>
      <c r="AS44" s="7">
        <f>1000*IFERROR(VLOOKUP($A44&amp;AS$1,'Short Labels'!$B$1:$N$8042,9,0),0)</f>
        <v>3259</v>
      </c>
      <c r="AT44" s="7">
        <f>1000*IFERROR(VLOOKUP($A44&amp;AT$1,'Short Labels'!$B$1:$N$8042,9,0),0)</f>
        <v>54637</v>
      </c>
      <c r="AU44" s="7">
        <f>1000*IFERROR(VLOOKUP($A44&amp;AU$1,'Short Labels'!$B$1:$N$8042,9,0),0)</f>
        <v>0</v>
      </c>
      <c r="AV44" s="7">
        <f>1000*IFERROR(VLOOKUP($A44&amp;AV$1,'Short Labels'!$B$1:$N$8042,9,0),0)</f>
        <v>55742</v>
      </c>
      <c r="AW44" s="7">
        <f>1000*IFERROR(VLOOKUP($A44&amp;AW$1,'Short Labels'!$B$1:$N$8042,9,0),0)</f>
        <v>39114</v>
      </c>
      <c r="AX44" s="7">
        <f>1000*IFERROR(VLOOKUP($A44&amp;AX$1,'Short Labels'!$B$1:$N$8042,9,0),0)</f>
        <v>153777</v>
      </c>
      <c r="AY44" s="7">
        <f>1000*IFERROR(VLOOKUP($A44&amp;AY$1,'Short Labels'!$B$1:$N$8042,9,0),0)</f>
        <v>0</v>
      </c>
      <c r="AZ44" s="7">
        <f>1000*IFERROR(VLOOKUP($A44&amp;AZ$1,'Short Labels'!$B$1:$N$8042,9,0),0)</f>
        <v>69921</v>
      </c>
      <c r="BA44" s="7">
        <f>1000*IFERROR(VLOOKUP($A44&amp;BA$1,'Short Labels'!$B$1:$N$8042,9,0),0)</f>
        <v>1058</v>
      </c>
      <c r="BB44" s="7">
        <f>1000*IFERROR(VLOOKUP($A44&amp;BB$1,'Short Labels'!$B$1:$N$8042,9,0),0)</f>
        <v>4807</v>
      </c>
      <c r="BC44" s="7">
        <f>1000*IFERROR(VLOOKUP($A44&amp;BC$1,'Short Labels'!$B$1:$N$8042,9,0),0)</f>
        <v>11988</v>
      </c>
      <c r="BD44" s="7">
        <f>1000*IFERROR(VLOOKUP($A44&amp;BD$1,'Short Labels'!$B$1:$N$8042,9,0),0)</f>
        <v>2336</v>
      </c>
      <c r="BE44" s="7">
        <f>1000*IFERROR(VLOOKUP($A44&amp;BE$1,'Short Labels'!$B$1:$N$8042,9,0),0)</f>
        <v>0</v>
      </c>
      <c r="BF44" s="7">
        <f>1000*IFERROR(VLOOKUP($A44&amp;BF$1,'Short Labels'!$B$1:$N$8042,9,0),0)</f>
        <v>13022</v>
      </c>
      <c r="BG44" s="7">
        <f>1000*IFERROR(VLOOKUP($A44&amp;BG$1,'Short Labels'!$B$1:$N$8042,9,0),0)</f>
        <v>79312</v>
      </c>
      <c r="BH44" s="7">
        <f>1000*IFERROR(VLOOKUP($A44&amp;BH$1,'Short Labels'!$B$1:$N$8042,9,0),0)</f>
        <v>0</v>
      </c>
      <c r="BI44" s="7">
        <f>1000*IFERROR(VLOOKUP($A44&amp;BI$1,'Short Labels'!$B$1:$N$8042,9,0),0)</f>
        <v>1832</v>
      </c>
      <c r="BJ44" s="7">
        <f>1000*IFERROR(VLOOKUP($A44&amp;BJ$1,'Short Labels'!$B$1:$N$8042,9,0),0)</f>
        <v>0</v>
      </c>
      <c r="BK44" s="7">
        <f>1000*IFERROR(VLOOKUP($A44&amp;BK$1,'Short Labels'!$B$1:$N$8042,9,0),0)</f>
        <v>2458</v>
      </c>
      <c r="BL44" s="7">
        <f>1000*IFERROR(VLOOKUP($A44&amp;BL$1,'Short Labels'!$B$1:$N$8042,9,0),0)</f>
        <v>9633</v>
      </c>
      <c r="BM44" s="7">
        <f>1000*IFERROR(VLOOKUP($A44&amp;BM$1,'Short Labels'!$B$1:$N$8042,9,0),0)</f>
        <v>9931</v>
      </c>
      <c r="BN44" s="7">
        <f>1000*IFERROR(VLOOKUP($A44&amp;BN$1,'Short Labels'!$B$1:$N$8042,9,0),0)</f>
        <v>0</v>
      </c>
      <c r="BO44" s="7">
        <f>1000*IFERROR(VLOOKUP($A44&amp;BO$1,'Short Labels'!$B$1:$N$8042,9,0),0)</f>
        <v>22428</v>
      </c>
      <c r="BP44" s="7">
        <f>1000*IFERROR(VLOOKUP($A44&amp;BP$1,'Short Labels'!$B$1:$N$8042,9,0),0)</f>
        <v>4454</v>
      </c>
      <c r="BQ44" s="7">
        <f>1000*IFERROR(VLOOKUP($A44&amp;BQ$1,'Short Labels'!$B$1:$N$8042,9,0),0)</f>
        <v>919</v>
      </c>
      <c r="BR44" s="7">
        <f>1000*IFERROR(VLOOKUP($A44&amp;BR$1,'Short Labels'!$B$1:$N$8042,9,0),0)</f>
        <v>0</v>
      </c>
      <c r="BS44" s="7">
        <f>1000*IFERROR(VLOOKUP($A44&amp;BS$1,'Short Labels'!$B$1:$N$8042,9,0),0)</f>
        <v>6169</v>
      </c>
      <c r="BT44" s="7">
        <f>1000*IFERROR(VLOOKUP($A44&amp;BT$1,'Short Labels'!$B$1:$N$8042,9,0),0)</f>
        <v>19519</v>
      </c>
      <c r="BU44" s="7">
        <f>1000*IFERROR(VLOOKUP($A44&amp;BU$1,'Short Labels'!$B$1:$N$8042,9,0),0)</f>
        <v>0</v>
      </c>
      <c r="BV44" s="7">
        <f>1000*IFERROR(VLOOKUP($A44&amp;BV$1,'Short Labels'!$B$1:$N$8042,9,0),0)</f>
        <v>16946</v>
      </c>
      <c r="BW44" s="7">
        <f>1000*IFERROR(VLOOKUP($A44&amp;BW$1,'Short Labels'!$B$1:$N$8042,9,0),0)</f>
        <v>0</v>
      </c>
      <c r="BX44" s="7">
        <f>1000*IFERROR(VLOOKUP($A44&amp;BX$1,'Short Labels'!$B$1:$N$8042,9,0),0)</f>
        <v>2270</v>
      </c>
      <c r="BY44" s="7">
        <f>1000*IFERROR(VLOOKUP($A44&amp;BY$1,'Short Labels'!$B$1:$N$8042,9,0),0)</f>
        <v>2302</v>
      </c>
      <c r="BZ44" s="7">
        <f>1000*IFERROR(VLOOKUP($A44&amp;BZ$1,'Short Labels'!$B$1:$N$8042,9,0),0)</f>
        <v>481</v>
      </c>
      <c r="CA44" s="7">
        <f>1000*IFERROR(VLOOKUP($A44&amp;CA$1,'Short Labels'!$B$1:$N$8042,9,0),0)</f>
        <v>0</v>
      </c>
      <c r="CB44" s="7">
        <f>1000*IFERROR(VLOOKUP($A44&amp;CB$1,'Short Labels'!$B$1:$N$8042,9,0),0)</f>
        <v>840</v>
      </c>
      <c r="CC44" s="7">
        <f>1000*IFERROR(VLOOKUP($A44&amp;CC$1,'Short Labels'!$B$1:$N$8042,9,0),0)</f>
        <v>710</v>
      </c>
      <c r="CD44" s="7">
        <f>1000*IFERROR(VLOOKUP($A44&amp;CD$1,'Short Labels'!$B$1:$N$8042,9,0),0)</f>
        <v>4249</v>
      </c>
      <c r="CE44" s="7">
        <f>1000*IFERROR(VLOOKUP($A44&amp;CE$1,'Short Labels'!$B$1:$N$8042,9,0),0)</f>
        <v>179202</v>
      </c>
      <c r="CF44" s="7">
        <f>1000*IFERROR(VLOOKUP($A44&amp;CF$1,'Short Labels'!$B$1:$N$8042,9,0),0)</f>
        <v>65769</v>
      </c>
      <c r="CG44" s="7">
        <f>1000*IFERROR(VLOOKUP($A44&amp;CG$1,'Short Labels'!$B$1:$N$8042,9,0),0)</f>
        <v>1008</v>
      </c>
      <c r="CH44" s="7">
        <f>1000*IFERROR(VLOOKUP($A44&amp;CH$1,'Short Labels'!$B$1:$N$8042,9,0),0)</f>
        <v>0</v>
      </c>
      <c r="CI44" s="7">
        <f>1000*IFERROR(VLOOKUP($A44&amp;CI$1,'Short Labels'!$B$1:$N$8042,9,0),0)</f>
        <v>365936</v>
      </c>
      <c r="CJ44" s="7">
        <f>1000*IFERROR(VLOOKUP($A44&amp;CJ$1,'Short Labels'!$B$1:$N$8042,9,0),0)</f>
        <v>183051</v>
      </c>
      <c r="CK44" s="7">
        <f>1000*IFERROR(VLOOKUP($A44&amp;CK$1,'Short Labels'!$B$1:$N$8042,9,0),0)</f>
        <v>74442</v>
      </c>
      <c r="CL44" s="7">
        <f>1000*IFERROR(VLOOKUP($A44&amp;CL$1,'Short Labels'!$B$1:$N$8042,9,0),0)</f>
        <v>0</v>
      </c>
      <c r="CM44" s="7">
        <f>1000*IFERROR(VLOOKUP($A44&amp;CM$1,'Short Labels'!$B$1:$N$8042,9,0),0)</f>
        <v>6315</v>
      </c>
      <c r="CN44" s="7">
        <f>1000*IFERROR(VLOOKUP($A44&amp;CN$1,'Short Labels'!$B$1:$N$8042,9,0),0)</f>
        <v>0</v>
      </c>
      <c r="CO44" s="7">
        <f>1000*IFERROR(VLOOKUP($A44&amp;CO$1,'Short Labels'!$B$1:$N$8042,9,0),0)</f>
        <v>1874</v>
      </c>
      <c r="CP44" s="7">
        <f>1000*IFERROR(VLOOKUP($A44&amp;CP$1,'Short Labels'!$B$1:$N$8042,9,0),0)</f>
        <v>1105</v>
      </c>
      <c r="CQ44" s="7">
        <f>1000*IFERROR(VLOOKUP($A44&amp;CQ$1,'Short Labels'!$B$1:$N$8042,9,0),0)</f>
        <v>0</v>
      </c>
      <c r="CR44" s="7">
        <f>1000*IFERROR(VLOOKUP($A44&amp;CR$1,'Short Labels'!$B$1:$N$8042,9,0),0)</f>
        <v>2867</v>
      </c>
      <c r="CS44" s="7">
        <f>1000*IFERROR(VLOOKUP($A44&amp;CS$1,'Short Labels'!$B$1:$N$8042,9,0),0)</f>
        <v>7093</v>
      </c>
      <c r="CT44" s="7">
        <f>1000*IFERROR(VLOOKUP($A44&amp;CT$1,'Short Labels'!$B$1:$N$8042,9,0),0)</f>
        <v>12094</v>
      </c>
      <c r="CU44" s="7">
        <f>1000*IFERROR(VLOOKUP($A44&amp;CU$1,'Short Labels'!$B$1:$N$8042,9,0),0)</f>
        <v>45209</v>
      </c>
      <c r="CV44" s="7">
        <f>1000*IFERROR(VLOOKUP($A44&amp;CV$1,'Short Labels'!$B$1:$N$8042,9,0),0)</f>
        <v>372292</v>
      </c>
      <c r="CW44" s="7">
        <f>1000*IFERROR(VLOOKUP($A44&amp;CW$1,'Short Labels'!$B$1:$N$8042,9,0),0)</f>
        <v>0</v>
      </c>
      <c r="CX44" s="7">
        <f>1000*IFERROR(VLOOKUP($A44&amp;CX$1,'Short Labels'!$B$1:$N$8042,9,0),0)</f>
        <v>22254</v>
      </c>
      <c r="CY44" s="7">
        <f>1000*IFERROR(VLOOKUP($A44&amp;CY$1,'Short Labels'!$B$1:$N$8042,9,0),0)</f>
        <v>2132</v>
      </c>
      <c r="DA44" s="17">
        <f t="shared" si="0"/>
        <v>72</v>
      </c>
    </row>
    <row r="45" spans="1:105" x14ac:dyDescent="0.25">
      <c r="A45" t="s">
        <v>247</v>
      </c>
      <c r="B45">
        <f>VLOOKUP($A45&amp;0,'Short Labels'!$B$1:$N$8042,8,0)</f>
        <v>2017</v>
      </c>
      <c r="C45" s="16">
        <f>1000*IFERROR(VLOOKUP($A45&amp;C$1,'Short Labels'!$B$1:$N$8042,9,0),0)</f>
        <v>64815098</v>
      </c>
      <c r="D45" s="7">
        <f>1000*IFERROR(VLOOKUP($A45&amp;D$1,'Short Labels'!$B$1:$N$8042,9,0),0)</f>
        <v>1900571</v>
      </c>
      <c r="E45" s="7">
        <f>1000*IFERROR(VLOOKUP($A45&amp;E$1,'Short Labels'!$B$1:$N$8042,9,0),0)</f>
        <v>59641</v>
      </c>
      <c r="F45" s="7">
        <f>1000*IFERROR(VLOOKUP($A45&amp;F$1,'Short Labels'!$B$1:$N$8042,9,0),0)</f>
        <v>194993</v>
      </c>
      <c r="G45" s="7">
        <f>1000*IFERROR(VLOOKUP($A45&amp;G$1,'Short Labels'!$B$1:$N$8042,9,0),0)</f>
        <v>0</v>
      </c>
      <c r="H45" s="7">
        <f>1000*IFERROR(VLOOKUP($A45&amp;H$1,'Short Labels'!$B$1:$N$8042,9,0),0)</f>
        <v>31184</v>
      </c>
      <c r="I45" s="7">
        <f>1000*IFERROR(VLOOKUP($A45&amp;I$1,'Short Labels'!$B$1:$N$8042,9,0),0)</f>
        <v>0</v>
      </c>
      <c r="J45" s="7">
        <f>1000*IFERROR(VLOOKUP($A45&amp;J$1,'Short Labels'!$B$1:$N$8042,9,0),0)</f>
        <v>0</v>
      </c>
      <c r="K45" s="7">
        <f>1000*IFERROR(VLOOKUP($A45&amp;K$1,'Short Labels'!$B$1:$N$8042,9,0),0)</f>
        <v>0</v>
      </c>
      <c r="L45" s="7">
        <f>1000*IFERROR(VLOOKUP($A45&amp;L$1,'Short Labels'!$B$1:$N$8042,9,0),0)</f>
        <v>0</v>
      </c>
      <c r="M45" s="7">
        <f>1000*IFERROR(VLOOKUP($A45&amp;M$1,'Short Labels'!$B$1:$N$8042,9,0),0)</f>
        <v>1340225</v>
      </c>
      <c r="N45" s="7">
        <f>1000*IFERROR(VLOOKUP($A45&amp;N$1,'Short Labels'!$B$1:$N$8042,9,0),0)</f>
        <v>136831</v>
      </c>
      <c r="O45" s="7">
        <f>1000*IFERROR(VLOOKUP($A45&amp;O$1,'Short Labels'!$B$1:$N$8042,9,0),0)</f>
        <v>0</v>
      </c>
      <c r="P45" s="7">
        <f>1000*IFERROR(VLOOKUP($A45&amp;P$1,'Short Labels'!$B$1:$N$8042,9,0),0)</f>
        <v>458613</v>
      </c>
      <c r="Q45" s="7">
        <f>1000*IFERROR(VLOOKUP($A45&amp;Q$1,'Short Labels'!$B$1:$N$8042,9,0),0)</f>
        <v>0</v>
      </c>
      <c r="R45" s="7">
        <f>1000*IFERROR(VLOOKUP($A45&amp;R$1,'Short Labels'!$B$1:$N$8042,9,0),0)</f>
        <v>40685</v>
      </c>
      <c r="S45" s="7">
        <f>1000*IFERROR(VLOOKUP($A45&amp;S$1,'Short Labels'!$B$1:$N$8042,9,0),0)</f>
        <v>145478</v>
      </c>
      <c r="T45" s="7">
        <f>1000*IFERROR(VLOOKUP($A45&amp;T$1,'Short Labels'!$B$1:$N$8042,9,0),0)</f>
        <v>253296</v>
      </c>
      <c r="U45" s="7">
        <f>1000*IFERROR(VLOOKUP($A45&amp;U$1,'Short Labels'!$B$1:$N$8042,9,0),0)</f>
        <v>424701</v>
      </c>
      <c r="V45" s="7">
        <f>1000*IFERROR(VLOOKUP($A45&amp;V$1,'Short Labels'!$B$1:$N$8042,9,0),0)</f>
        <v>27341</v>
      </c>
      <c r="W45" s="7">
        <f>1000*IFERROR(VLOOKUP($A45&amp;W$1,'Short Labels'!$B$1:$N$8042,9,0),0)</f>
        <v>572513</v>
      </c>
      <c r="X45" s="7">
        <f>1000*IFERROR(VLOOKUP($A45&amp;X$1,'Short Labels'!$B$1:$N$8042,9,0),0)</f>
        <v>0</v>
      </c>
      <c r="Y45" s="7">
        <f>1000*IFERROR(VLOOKUP($A45&amp;Y$1,'Short Labels'!$B$1:$N$8042,9,0),0)</f>
        <v>701700</v>
      </c>
      <c r="Z45" s="7">
        <f>1000*IFERROR(VLOOKUP($A45&amp;Z$1,'Short Labels'!$B$1:$N$8042,9,0),0)</f>
        <v>323714</v>
      </c>
      <c r="AA45" s="7">
        <f>1000*IFERROR(VLOOKUP($A45&amp;AA$1,'Short Labels'!$B$1:$N$8042,9,0),0)</f>
        <v>1215219</v>
      </c>
      <c r="AB45" s="7">
        <f>1000*IFERROR(VLOOKUP($A45&amp;AB$1,'Short Labels'!$B$1:$N$8042,9,0),0)</f>
        <v>166146</v>
      </c>
      <c r="AC45" s="7">
        <f>1000*IFERROR(VLOOKUP($A45&amp;AC$1,'Short Labels'!$B$1:$N$8042,9,0),0)</f>
        <v>824374</v>
      </c>
      <c r="AD45" s="7">
        <f>1000*IFERROR(VLOOKUP($A45&amp;AD$1,'Short Labels'!$B$1:$N$8042,9,0),0)</f>
        <v>0</v>
      </c>
      <c r="AE45" s="7">
        <f>1000*IFERROR(VLOOKUP($A45&amp;AE$1,'Short Labels'!$B$1:$N$8042,9,0),0)</f>
        <v>609320</v>
      </c>
      <c r="AF45" s="7">
        <f>1000*IFERROR(VLOOKUP($A45&amp;AF$1,'Short Labels'!$B$1:$N$8042,9,0),0)</f>
        <v>1290468</v>
      </c>
      <c r="AG45" s="7">
        <f>1000*IFERROR(VLOOKUP($A45&amp;AG$1,'Short Labels'!$B$1:$N$8042,9,0),0)</f>
        <v>0</v>
      </c>
      <c r="AH45" s="7">
        <f>1000*IFERROR(VLOOKUP($A45&amp;AH$1,'Short Labels'!$B$1:$N$8042,9,0),0)</f>
        <v>145238</v>
      </c>
      <c r="AI45" s="7">
        <f>1000*IFERROR(VLOOKUP($A45&amp;AI$1,'Short Labels'!$B$1:$N$8042,9,0),0)</f>
        <v>403670</v>
      </c>
      <c r="AJ45" s="7">
        <f>1000*IFERROR(VLOOKUP($A45&amp;AJ$1,'Short Labels'!$B$1:$N$8042,9,0),0)</f>
        <v>1370911</v>
      </c>
      <c r="AK45" s="7">
        <f>1000*IFERROR(VLOOKUP($A45&amp;AK$1,'Short Labels'!$B$1:$N$8042,9,0),0)</f>
        <v>0</v>
      </c>
      <c r="AL45" s="7">
        <f>1000*IFERROR(VLOOKUP($A45&amp;AL$1,'Short Labels'!$B$1:$N$8042,9,0),0)</f>
        <v>296447</v>
      </c>
      <c r="AM45" s="7">
        <f>1000*IFERROR(VLOOKUP($A45&amp;AM$1,'Short Labels'!$B$1:$N$8042,9,0),0)</f>
        <v>0</v>
      </c>
      <c r="AN45" s="7">
        <f>1000*IFERROR(VLOOKUP($A45&amp;AN$1,'Short Labels'!$B$1:$N$8042,9,0),0)</f>
        <v>318033</v>
      </c>
      <c r="AO45" s="7">
        <f>1000*IFERROR(VLOOKUP($A45&amp;AO$1,'Short Labels'!$B$1:$N$8042,9,0),0)</f>
        <v>0</v>
      </c>
      <c r="AP45" s="7">
        <f>1000*IFERROR(VLOOKUP($A45&amp;AP$1,'Short Labels'!$B$1:$N$8042,9,0),0)</f>
        <v>0</v>
      </c>
      <c r="AQ45" s="7">
        <f>1000*IFERROR(VLOOKUP($A45&amp;AQ$1,'Short Labels'!$B$1:$N$8042,9,0),0)</f>
        <v>0</v>
      </c>
      <c r="AR45" s="7">
        <f>1000*IFERROR(VLOOKUP($A45&amp;AR$1,'Short Labels'!$B$1:$N$8042,9,0),0)</f>
        <v>4950237</v>
      </c>
      <c r="AS45" s="7">
        <f>1000*IFERROR(VLOOKUP($A45&amp;AS$1,'Short Labels'!$B$1:$N$8042,9,0),0)</f>
        <v>0</v>
      </c>
      <c r="AT45" s="7">
        <f>1000*IFERROR(VLOOKUP($A45&amp;AT$1,'Short Labels'!$B$1:$N$8042,9,0),0)</f>
        <v>0</v>
      </c>
      <c r="AU45" s="7">
        <f>1000*IFERROR(VLOOKUP($A45&amp;AU$1,'Short Labels'!$B$1:$N$8042,9,0),0)</f>
        <v>0</v>
      </c>
      <c r="AV45" s="7">
        <f>1000*IFERROR(VLOOKUP($A45&amp;AV$1,'Short Labels'!$B$1:$N$8042,9,0),0)</f>
        <v>307999</v>
      </c>
      <c r="AW45" s="7">
        <f>1000*IFERROR(VLOOKUP($A45&amp;AW$1,'Short Labels'!$B$1:$N$8042,9,0),0)</f>
        <v>266132</v>
      </c>
      <c r="AX45" s="7">
        <f>1000*IFERROR(VLOOKUP($A45&amp;AX$1,'Short Labels'!$B$1:$N$8042,9,0),0)</f>
        <v>10715908</v>
      </c>
      <c r="AY45" s="7">
        <f>1000*IFERROR(VLOOKUP($A45&amp;AY$1,'Short Labels'!$B$1:$N$8042,9,0),0)</f>
        <v>0</v>
      </c>
      <c r="AZ45" s="7">
        <f>1000*IFERROR(VLOOKUP($A45&amp;AZ$1,'Short Labels'!$B$1:$N$8042,9,0),0)</f>
        <v>2612681</v>
      </c>
      <c r="BA45" s="7">
        <f>1000*IFERROR(VLOOKUP($A45&amp;BA$1,'Short Labels'!$B$1:$N$8042,9,0),0)</f>
        <v>55021</v>
      </c>
      <c r="BB45" s="7">
        <f>1000*IFERROR(VLOOKUP($A45&amp;BB$1,'Short Labels'!$B$1:$N$8042,9,0),0)</f>
        <v>39414</v>
      </c>
      <c r="BC45" s="7">
        <f>1000*IFERROR(VLOOKUP($A45&amp;BC$1,'Short Labels'!$B$1:$N$8042,9,0),0)</f>
        <v>553373</v>
      </c>
      <c r="BD45" s="7">
        <f>1000*IFERROR(VLOOKUP($A45&amp;BD$1,'Short Labels'!$B$1:$N$8042,9,0),0)</f>
        <v>413582</v>
      </c>
      <c r="BE45" s="7">
        <f>1000*IFERROR(VLOOKUP($A45&amp;BE$1,'Short Labels'!$B$1:$N$8042,9,0),0)</f>
        <v>0</v>
      </c>
      <c r="BF45" s="7">
        <f>1000*IFERROR(VLOOKUP($A45&amp;BF$1,'Short Labels'!$B$1:$N$8042,9,0),0)</f>
        <v>568637</v>
      </c>
      <c r="BG45" s="7">
        <f>1000*IFERROR(VLOOKUP($A45&amp;BG$1,'Short Labels'!$B$1:$N$8042,9,0),0)</f>
        <v>3323331</v>
      </c>
      <c r="BH45" s="7">
        <f>1000*IFERROR(VLOOKUP($A45&amp;BH$1,'Short Labels'!$B$1:$N$8042,9,0),0)</f>
        <v>0</v>
      </c>
      <c r="BI45" s="7">
        <f>1000*IFERROR(VLOOKUP($A45&amp;BI$1,'Short Labels'!$B$1:$N$8042,9,0),0)</f>
        <v>0</v>
      </c>
      <c r="BJ45" s="7">
        <f>1000*IFERROR(VLOOKUP($A45&amp;BJ$1,'Short Labels'!$B$1:$N$8042,9,0),0)</f>
        <v>316510</v>
      </c>
      <c r="BK45" s="7">
        <f>1000*IFERROR(VLOOKUP($A45&amp;BK$1,'Short Labels'!$B$1:$N$8042,9,0),0)</f>
        <v>76533</v>
      </c>
      <c r="BL45" s="7">
        <f>1000*IFERROR(VLOOKUP($A45&amp;BL$1,'Short Labels'!$B$1:$N$8042,9,0),0)</f>
        <v>163526</v>
      </c>
      <c r="BM45" s="7">
        <f>1000*IFERROR(VLOOKUP($A45&amp;BM$1,'Short Labels'!$B$1:$N$8042,9,0),0)</f>
        <v>983796</v>
      </c>
      <c r="BN45" s="7">
        <f>1000*IFERROR(VLOOKUP($A45&amp;BN$1,'Short Labels'!$B$1:$N$8042,9,0),0)</f>
        <v>1565500</v>
      </c>
      <c r="BO45" s="7">
        <f>1000*IFERROR(VLOOKUP($A45&amp;BO$1,'Short Labels'!$B$1:$N$8042,9,0),0)</f>
        <v>1666633</v>
      </c>
      <c r="BP45" s="7">
        <f>1000*IFERROR(VLOOKUP($A45&amp;BP$1,'Short Labels'!$B$1:$N$8042,9,0),0)</f>
        <v>0</v>
      </c>
      <c r="BQ45" s="7">
        <f>1000*IFERROR(VLOOKUP($A45&amp;BQ$1,'Short Labels'!$B$1:$N$8042,9,0),0)</f>
        <v>0</v>
      </c>
      <c r="BR45" s="7">
        <f>1000*IFERROR(VLOOKUP($A45&amp;BR$1,'Short Labels'!$B$1:$N$8042,9,0),0)</f>
        <v>0</v>
      </c>
      <c r="BS45" s="7">
        <f>1000*IFERROR(VLOOKUP($A45&amp;BS$1,'Short Labels'!$B$1:$N$8042,9,0),0)</f>
        <v>931900</v>
      </c>
      <c r="BT45" s="7">
        <f>1000*IFERROR(VLOOKUP($A45&amp;BT$1,'Short Labels'!$B$1:$N$8042,9,0),0)</f>
        <v>0</v>
      </c>
      <c r="BU45" s="7">
        <f>1000*IFERROR(VLOOKUP($A45&amp;BU$1,'Short Labels'!$B$1:$N$8042,9,0),0)</f>
        <v>0</v>
      </c>
      <c r="BV45" s="7">
        <f>1000*IFERROR(VLOOKUP($A45&amp;BV$1,'Short Labels'!$B$1:$N$8042,9,0),0)</f>
        <v>300834</v>
      </c>
      <c r="BW45" s="7">
        <f>1000*IFERROR(VLOOKUP($A45&amp;BW$1,'Short Labels'!$B$1:$N$8042,9,0),0)</f>
        <v>204446</v>
      </c>
      <c r="BX45" s="7">
        <f>1000*IFERROR(VLOOKUP($A45&amp;BX$1,'Short Labels'!$B$1:$N$8042,9,0),0)</f>
        <v>166667</v>
      </c>
      <c r="BY45" s="7">
        <f>1000*IFERROR(VLOOKUP($A45&amp;BY$1,'Short Labels'!$B$1:$N$8042,9,0),0)</f>
        <v>958104</v>
      </c>
      <c r="BZ45" s="7">
        <f>1000*IFERROR(VLOOKUP($A45&amp;BZ$1,'Short Labels'!$B$1:$N$8042,9,0),0)</f>
        <v>0</v>
      </c>
      <c r="CA45" s="7">
        <f>1000*IFERROR(VLOOKUP($A45&amp;CA$1,'Short Labels'!$B$1:$N$8042,9,0),0)</f>
        <v>0</v>
      </c>
      <c r="CB45" s="7">
        <f>1000*IFERROR(VLOOKUP($A45&amp;CB$1,'Short Labels'!$B$1:$N$8042,9,0),0)</f>
        <v>0</v>
      </c>
      <c r="CC45" s="7">
        <f>1000*IFERROR(VLOOKUP($A45&amp;CC$1,'Short Labels'!$B$1:$N$8042,9,0),0)</f>
        <v>248175</v>
      </c>
      <c r="CD45" s="7">
        <f>1000*IFERROR(VLOOKUP($A45&amp;CD$1,'Short Labels'!$B$1:$N$8042,9,0),0)</f>
        <v>0</v>
      </c>
      <c r="CE45" s="7">
        <f>1000*IFERROR(VLOOKUP($A45&amp;CE$1,'Short Labels'!$B$1:$N$8042,9,0),0)</f>
        <v>0</v>
      </c>
      <c r="CF45" s="7">
        <f>1000*IFERROR(VLOOKUP($A45&amp;CF$1,'Short Labels'!$B$1:$N$8042,9,0),0)</f>
        <v>0</v>
      </c>
      <c r="CG45" s="7">
        <f>1000*IFERROR(VLOOKUP($A45&amp;CG$1,'Short Labels'!$B$1:$N$8042,9,0),0)</f>
        <v>244981</v>
      </c>
      <c r="CH45" s="7">
        <f>1000*IFERROR(VLOOKUP($A45&amp;CH$1,'Short Labels'!$B$1:$N$8042,9,0),0)</f>
        <v>0</v>
      </c>
      <c r="CI45" s="7">
        <f>1000*IFERROR(VLOOKUP($A45&amp;CI$1,'Short Labels'!$B$1:$N$8042,9,0),0)</f>
        <v>261637</v>
      </c>
      <c r="CJ45" s="7">
        <f>1000*IFERROR(VLOOKUP($A45&amp;CJ$1,'Short Labels'!$B$1:$N$8042,9,0),0)</f>
        <v>3144245</v>
      </c>
      <c r="CK45" s="7">
        <f>1000*IFERROR(VLOOKUP($A45&amp;CK$1,'Short Labels'!$B$1:$N$8042,9,0),0)</f>
        <v>4031690</v>
      </c>
      <c r="CL45" s="7">
        <f>1000*IFERROR(VLOOKUP($A45&amp;CL$1,'Short Labels'!$B$1:$N$8042,9,0),0)</f>
        <v>4068268</v>
      </c>
      <c r="CM45" s="7">
        <f>1000*IFERROR(VLOOKUP($A45&amp;CM$1,'Short Labels'!$B$1:$N$8042,9,0),0)</f>
        <v>0</v>
      </c>
      <c r="CN45" s="7">
        <f>1000*IFERROR(VLOOKUP($A45&amp;CN$1,'Short Labels'!$B$1:$N$8042,9,0),0)</f>
        <v>0</v>
      </c>
      <c r="CO45" s="7">
        <f>1000*IFERROR(VLOOKUP($A45&amp;CO$1,'Short Labels'!$B$1:$N$8042,9,0),0)</f>
        <v>784108</v>
      </c>
      <c r="CP45" s="7">
        <f>1000*IFERROR(VLOOKUP($A45&amp;CP$1,'Short Labels'!$B$1:$N$8042,9,0),0)</f>
        <v>0</v>
      </c>
      <c r="CQ45" s="7">
        <f>1000*IFERROR(VLOOKUP($A45&amp;CQ$1,'Short Labels'!$B$1:$N$8042,9,0),0)</f>
        <v>2580774</v>
      </c>
      <c r="CR45" s="7">
        <f>1000*IFERROR(VLOOKUP($A45&amp;CR$1,'Short Labels'!$B$1:$N$8042,9,0),0)</f>
        <v>0</v>
      </c>
      <c r="CS45" s="7">
        <f>1000*IFERROR(VLOOKUP($A45&amp;CS$1,'Short Labels'!$B$1:$N$8042,9,0),0)</f>
        <v>209884</v>
      </c>
      <c r="CT45" s="7">
        <f>1000*IFERROR(VLOOKUP($A45&amp;CT$1,'Short Labels'!$B$1:$N$8042,9,0),0)</f>
        <v>0</v>
      </c>
      <c r="CU45" s="7">
        <f>1000*IFERROR(VLOOKUP($A45&amp;CU$1,'Short Labels'!$B$1:$N$8042,9,0),0)</f>
        <v>1615147</v>
      </c>
      <c r="CV45" s="7">
        <f>1000*IFERROR(VLOOKUP($A45&amp;CV$1,'Short Labels'!$B$1:$N$8042,9,0),0)</f>
        <v>478884</v>
      </c>
      <c r="CW45" s="7">
        <f>1000*IFERROR(VLOOKUP($A45&amp;CW$1,'Short Labels'!$B$1:$N$8042,9,0),0)</f>
        <v>1704383</v>
      </c>
      <c r="CX45" s="7">
        <f>1000*IFERROR(VLOOKUP($A45&amp;CX$1,'Short Labels'!$B$1:$N$8042,9,0),0)</f>
        <v>1050850</v>
      </c>
      <c r="CY45" s="7">
        <f>1000*IFERROR(VLOOKUP($A45&amp;CY$1,'Short Labels'!$B$1:$N$8042,9,0),0)</f>
        <v>0</v>
      </c>
      <c r="DA45" s="17">
        <f t="shared" si="0"/>
        <v>60</v>
      </c>
    </row>
    <row r="46" spans="1:105" x14ac:dyDescent="0.25">
      <c r="A46" t="s">
        <v>248</v>
      </c>
      <c r="B46">
        <f>VLOOKUP($A46&amp;0,'Short Labels'!$B$1:$N$8042,8,0)</f>
        <v>2019</v>
      </c>
      <c r="C46" s="16">
        <f>1000*IFERROR(VLOOKUP($A46&amp;C$1,'Short Labels'!$B$1:$N$8042,9,0),0)</f>
        <v>18724541</v>
      </c>
      <c r="D46" s="7">
        <f>1000*IFERROR(VLOOKUP($A46&amp;D$1,'Short Labels'!$B$1:$N$8042,9,0),0)</f>
        <v>5920960</v>
      </c>
      <c r="E46" s="7">
        <f>1000*IFERROR(VLOOKUP($A46&amp;E$1,'Short Labels'!$B$1:$N$8042,9,0),0)</f>
        <v>232078</v>
      </c>
      <c r="F46" s="7">
        <f>1000*IFERROR(VLOOKUP($A46&amp;F$1,'Short Labels'!$B$1:$N$8042,9,0),0)</f>
        <v>135330</v>
      </c>
      <c r="G46" s="7">
        <f>1000*IFERROR(VLOOKUP($A46&amp;G$1,'Short Labels'!$B$1:$N$8042,9,0),0)</f>
        <v>0</v>
      </c>
      <c r="H46" s="7">
        <f>1000*IFERROR(VLOOKUP($A46&amp;H$1,'Short Labels'!$B$1:$N$8042,9,0),0)</f>
        <v>0</v>
      </c>
      <c r="I46" s="7">
        <f>1000*IFERROR(VLOOKUP($A46&amp;I$1,'Short Labels'!$B$1:$N$8042,9,0),0)</f>
        <v>0</v>
      </c>
      <c r="J46" s="7">
        <f>1000*IFERROR(VLOOKUP($A46&amp;J$1,'Short Labels'!$B$1:$N$8042,9,0),0)</f>
        <v>14801</v>
      </c>
      <c r="K46" s="7">
        <f>1000*IFERROR(VLOOKUP($A46&amp;K$1,'Short Labels'!$B$1:$N$8042,9,0),0)</f>
        <v>142666</v>
      </c>
      <c r="L46" s="7">
        <f>1000*IFERROR(VLOOKUP($A46&amp;L$1,'Short Labels'!$B$1:$N$8042,9,0),0)</f>
        <v>0</v>
      </c>
      <c r="M46" s="7">
        <f>1000*IFERROR(VLOOKUP($A46&amp;M$1,'Short Labels'!$B$1:$N$8042,9,0),0)</f>
        <v>316368</v>
      </c>
      <c r="N46" s="7">
        <f>1000*IFERROR(VLOOKUP($A46&amp;N$1,'Short Labels'!$B$1:$N$8042,9,0),0)</f>
        <v>77906</v>
      </c>
      <c r="O46" s="7">
        <f>1000*IFERROR(VLOOKUP($A46&amp;O$1,'Short Labels'!$B$1:$N$8042,9,0),0)</f>
        <v>9262</v>
      </c>
      <c r="P46" s="7">
        <f>1000*IFERROR(VLOOKUP($A46&amp;P$1,'Short Labels'!$B$1:$N$8042,9,0),0)</f>
        <v>84145</v>
      </c>
      <c r="Q46" s="7">
        <f>1000*IFERROR(VLOOKUP($A46&amp;Q$1,'Short Labels'!$B$1:$N$8042,9,0),0)</f>
        <v>246097</v>
      </c>
      <c r="R46" s="7">
        <f>1000*IFERROR(VLOOKUP($A46&amp;R$1,'Short Labels'!$B$1:$N$8042,9,0),0)</f>
        <v>12548</v>
      </c>
      <c r="S46" s="7">
        <f>1000*IFERROR(VLOOKUP($A46&amp;S$1,'Short Labels'!$B$1:$N$8042,9,0),0)</f>
        <v>65004.999999999993</v>
      </c>
      <c r="T46" s="7">
        <f>1000*IFERROR(VLOOKUP($A46&amp;T$1,'Short Labels'!$B$1:$N$8042,9,0),0)</f>
        <v>0</v>
      </c>
      <c r="U46" s="7">
        <f>1000*IFERROR(VLOOKUP($A46&amp;U$1,'Short Labels'!$B$1:$N$8042,9,0),0)</f>
        <v>18691</v>
      </c>
      <c r="V46" s="7">
        <f>1000*IFERROR(VLOOKUP($A46&amp;V$1,'Short Labels'!$B$1:$N$8042,9,0),0)</f>
        <v>0</v>
      </c>
      <c r="W46" s="7">
        <f>1000*IFERROR(VLOOKUP($A46&amp;W$1,'Short Labels'!$B$1:$N$8042,9,0),0)</f>
        <v>35689</v>
      </c>
      <c r="X46" s="7">
        <f>1000*IFERROR(VLOOKUP($A46&amp;X$1,'Short Labels'!$B$1:$N$8042,9,0),0)</f>
        <v>6022</v>
      </c>
      <c r="Y46" s="7">
        <f>1000*IFERROR(VLOOKUP($A46&amp;Y$1,'Short Labels'!$B$1:$N$8042,9,0),0)</f>
        <v>33427</v>
      </c>
      <c r="Z46" s="7">
        <f>1000*IFERROR(VLOOKUP($A46&amp;Z$1,'Short Labels'!$B$1:$N$8042,9,0),0)</f>
        <v>25398</v>
      </c>
      <c r="AA46" s="7">
        <f>1000*IFERROR(VLOOKUP($A46&amp;AA$1,'Short Labels'!$B$1:$N$8042,9,0),0)</f>
        <v>8488</v>
      </c>
      <c r="AB46" s="7">
        <f>1000*IFERROR(VLOOKUP($A46&amp;AB$1,'Short Labels'!$B$1:$N$8042,9,0),0)</f>
        <v>100283</v>
      </c>
      <c r="AC46" s="7">
        <f>1000*IFERROR(VLOOKUP($A46&amp;AC$1,'Short Labels'!$B$1:$N$8042,9,0),0)</f>
        <v>0</v>
      </c>
      <c r="AD46" s="7">
        <f>1000*IFERROR(VLOOKUP($A46&amp;AD$1,'Short Labels'!$B$1:$N$8042,9,0),0)</f>
        <v>3560</v>
      </c>
      <c r="AE46" s="7">
        <f>1000*IFERROR(VLOOKUP($A46&amp;AE$1,'Short Labels'!$B$1:$N$8042,9,0),0)</f>
        <v>0</v>
      </c>
      <c r="AF46" s="7">
        <f>1000*IFERROR(VLOOKUP($A46&amp;AF$1,'Short Labels'!$B$1:$N$8042,9,0),0)</f>
        <v>0</v>
      </c>
      <c r="AG46" s="7">
        <f>1000*IFERROR(VLOOKUP($A46&amp;AG$1,'Short Labels'!$B$1:$N$8042,9,0),0)</f>
        <v>3675</v>
      </c>
      <c r="AH46" s="7">
        <f>1000*IFERROR(VLOOKUP($A46&amp;AH$1,'Short Labels'!$B$1:$N$8042,9,0),0)</f>
        <v>120587</v>
      </c>
      <c r="AI46" s="7">
        <f>1000*IFERROR(VLOOKUP($A46&amp;AI$1,'Short Labels'!$B$1:$N$8042,9,0),0)</f>
        <v>27949</v>
      </c>
      <c r="AJ46" s="7">
        <f>1000*IFERROR(VLOOKUP($A46&amp;AJ$1,'Short Labels'!$B$1:$N$8042,9,0),0)</f>
        <v>82206</v>
      </c>
      <c r="AK46" s="7">
        <f>1000*IFERROR(VLOOKUP($A46&amp;AK$1,'Short Labels'!$B$1:$N$8042,9,0),0)</f>
        <v>0</v>
      </c>
      <c r="AL46" s="7">
        <f>1000*IFERROR(VLOOKUP($A46&amp;AL$1,'Short Labels'!$B$1:$N$8042,9,0),0)</f>
        <v>16395</v>
      </c>
      <c r="AM46" s="7">
        <f>1000*IFERROR(VLOOKUP($A46&amp;AM$1,'Short Labels'!$B$1:$N$8042,9,0),0)</f>
        <v>39123</v>
      </c>
      <c r="AN46" s="7">
        <f>1000*IFERROR(VLOOKUP($A46&amp;AN$1,'Short Labels'!$B$1:$N$8042,9,0),0)</f>
        <v>0</v>
      </c>
      <c r="AO46" s="7">
        <f>1000*IFERROR(VLOOKUP($A46&amp;AO$1,'Short Labels'!$B$1:$N$8042,9,0),0)</f>
        <v>15440</v>
      </c>
      <c r="AP46" s="7">
        <f>1000*IFERROR(VLOOKUP($A46&amp;AP$1,'Short Labels'!$B$1:$N$8042,9,0),0)</f>
        <v>0</v>
      </c>
      <c r="AQ46" s="7">
        <f>1000*IFERROR(VLOOKUP($A46&amp;AQ$1,'Short Labels'!$B$1:$N$8042,9,0),0)</f>
        <v>0</v>
      </c>
      <c r="AR46" s="7">
        <f>1000*IFERROR(VLOOKUP($A46&amp;AR$1,'Short Labels'!$B$1:$N$8042,9,0),0)</f>
        <v>995631</v>
      </c>
      <c r="AS46" s="7">
        <f>1000*IFERROR(VLOOKUP($A46&amp;AS$1,'Short Labels'!$B$1:$N$8042,9,0),0)</f>
        <v>90944</v>
      </c>
      <c r="AT46" s="7">
        <f>1000*IFERROR(VLOOKUP($A46&amp;AT$1,'Short Labels'!$B$1:$N$8042,9,0),0)</f>
        <v>206114</v>
      </c>
      <c r="AU46" s="7">
        <f>1000*IFERROR(VLOOKUP($A46&amp;AU$1,'Short Labels'!$B$1:$N$8042,9,0),0)</f>
        <v>0</v>
      </c>
      <c r="AV46" s="7">
        <f>1000*IFERROR(VLOOKUP($A46&amp;AV$1,'Short Labels'!$B$1:$N$8042,9,0),0)</f>
        <v>321441</v>
      </c>
      <c r="AW46" s="7">
        <f>1000*IFERROR(VLOOKUP($A46&amp;AW$1,'Short Labels'!$B$1:$N$8042,9,0),0)</f>
        <v>238776</v>
      </c>
      <c r="AX46" s="7">
        <f>1000*IFERROR(VLOOKUP($A46&amp;AX$1,'Short Labels'!$B$1:$N$8042,9,0),0)</f>
        <v>3211792</v>
      </c>
      <c r="AY46" s="7">
        <f>1000*IFERROR(VLOOKUP($A46&amp;AY$1,'Short Labels'!$B$1:$N$8042,9,0),0)</f>
        <v>0</v>
      </c>
      <c r="AZ46" s="7">
        <f>1000*IFERROR(VLOOKUP($A46&amp;AZ$1,'Short Labels'!$B$1:$N$8042,9,0),0)</f>
        <v>1023724</v>
      </c>
      <c r="BA46" s="7">
        <f>1000*IFERROR(VLOOKUP($A46&amp;BA$1,'Short Labels'!$B$1:$N$8042,9,0),0)</f>
        <v>8849</v>
      </c>
      <c r="BB46" s="7">
        <f>1000*IFERROR(VLOOKUP($A46&amp;BB$1,'Short Labels'!$B$1:$N$8042,9,0),0)</f>
        <v>10432</v>
      </c>
      <c r="BC46" s="7">
        <f>1000*IFERROR(VLOOKUP($A46&amp;BC$1,'Short Labels'!$B$1:$N$8042,9,0),0)</f>
        <v>70818</v>
      </c>
      <c r="BD46" s="7">
        <f>1000*IFERROR(VLOOKUP($A46&amp;BD$1,'Short Labels'!$B$1:$N$8042,9,0),0)</f>
        <v>13517</v>
      </c>
      <c r="BE46" s="7">
        <f>1000*IFERROR(VLOOKUP($A46&amp;BE$1,'Short Labels'!$B$1:$N$8042,9,0),0)</f>
        <v>0</v>
      </c>
      <c r="BF46" s="7">
        <f>1000*IFERROR(VLOOKUP($A46&amp;BF$1,'Short Labels'!$B$1:$N$8042,9,0),0)</f>
        <v>108614</v>
      </c>
      <c r="BG46" s="7">
        <f>1000*IFERROR(VLOOKUP($A46&amp;BG$1,'Short Labels'!$B$1:$N$8042,9,0),0)</f>
        <v>581876</v>
      </c>
      <c r="BH46" s="7">
        <f>1000*IFERROR(VLOOKUP($A46&amp;BH$1,'Short Labels'!$B$1:$N$8042,9,0),0)</f>
        <v>0</v>
      </c>
      <c r="BI46" s="7">
        <f>1000*IFERROR(VLOOKUP($A46&amp;BI$1,'Short Labels'!$B$1:$N$8042,9,0),0)</f>
        <v>0</v>
      </c>
      <c r="BJ46" s="7">
        <f>1000*IFERROR(VLOOKUP($A46&amp;BJ$1,'Short Labels'!$B$1:$N$8042,9,0),0)</f>
        <v>16276</v>
      </c>
      <c r="BK46" s="7">
        <f>1000*IFERROR(VLOOKUP($A46&amp;BK$1,'Short Labels'!$B$1:$N$8042,9,0),0)</f>
        <v>0</v>
      </c>
      <c r="BL46" s="7">
        <f>1000*IFERROR(VLOOKUP($A46&amp;BL$1,'Short Labels'!$B$1:$N$8042,9,0),0)</f>
        <v>13160</v>
      </c>
      <c r="BM46" s="7">
        <f>1000*IFERROR(VLOOKUP($A46&amp;BM$1,'Short Labels'!$B$1:$N$8042,9,0),0)</f>
        <v>31002</v>
      </c>
      <c r="BN46" s="7">
        <f>1000*IFERROR(VLOOKUP($A46&amp;BN$1,'Short Labels'!$B$1:$N$8042,9,0),0)</f>
        <v>8558</v>
      </c>
      <c r="BO46" s="7">
        <f>1000*IFERROR(VLOOKUP($A46&amp;BO$1,'Short Labels'!$B$1:$N$8042,9,0),0)</f>
        <v>140618</v>
      </c>
      <c r="BP46" s="7">
        <f>1000*IFERROR(VLOOKUP($A46&amp;BP$1,'Short Labels'!$B$1:$N$8042,9,0),0)</f>
        <v>30866</v>
      </c>
      <c r="BQ46" s="7">
        <f>1000*IFERROR(VLOOKUP($A46&amp;BQ$1,'Short Labels'!$B$1:$N$8042,9,0),0)</f>
        <v>18950</v>
      </c>
      <c r="BR46" s="7">
        <f>1000*IFERROR(VLOOKUP($A46&amp;BR$1,'Short Labels'!$B$1:$N$8042,9,0),0)</f>
        <v>0</v>
      </c>
      <c r="BS46" s="7">
        <f>1000*IFERROR(VLOOKUP($A46&amp;BS$1,'Short Labels'!$B$1:$N$8042,9,0),0)</f>
        <v>58892</v>
      </c>
      <c r="BT46" s="7">
        <f>1000*IFERROR(VLOOKUP($A46&amp;BT$1,'Short Labels'!$B$1:$N$8042,9,0),0)</f>
        <v>53395</v>
      </c>
      <c r="BU46" s="7">
        <f>1000*IFERROR(VLOOKUP($A46&amp;BU$1,'Short Labels'!$B$1:$N$8042,9,0),0)</f>
        <v>2493</v>
      </c>
      <c r="BV46" s="7">
        <f>1000*IFERROR(VLOOKUP($A46&amp;BV$1,'Short Labels'!$B$1:$N$8042,9,0),0)</f>
        <v>23887</v>
      </c>
      <c r="BW46" s="7">
        <f>1000*IFERROR(VLOOKUP($A46&amp;BW$1,'Short Labels'!$B$1:$N$8042,9,0),0)</f>
        <v>7198</v>
      </c>
      <c r="BX46" s="7">
        <f>1000*IFERROR(VLOOKUP($A46&amp;BX$1,'Short Labels'!$B$1:$N$8042,9,0),0)</f>
        <v>2867</v>
      </c>
      <c r="BY46" s="7">
        <f>1000*IFERROR(VLOOKUP($A46&amp;BY$1,'Short Labels'!$B$1:$N$8042,9,0),0)</f>
        <v>18434</v>
      </c>
      <c r="BZ46" s="7">
        <f>1000*IFERROR(VLOOKUP($A46&amp;BZ$1,'Short Labels'!$B$1:$N$8042,9,0),0)</f>
        <v>21646</v>
      </c>
      <c r="CA46" s="7">
        <f>1000*IFERROR(VLOOKUP($A46&amp;CA$1,'Short Labels'!$B$1:$N$8042,9,0),0)</f>
        <v>0</v>
      </c>
      <c r="CB46" s="7">
        <f>1000*IFERROR(VLOOKUP($A46&amp;CB$1,'Short Labels'!$B$1:$N$8042,9,0),0)</f>
        <v>0</v>
      </c>
      <c r="CC46" s="7">
        <f>1000*IFERROR(VLOOKUP($A46&amp;CC$1,'Short Labels'!$B$1:$N$8042,9,0),0)</f>
        <v>0</v>
      </c>
      <c r="CD46" s="7">
        <f>1000*IFERROR(VLOOKUP($A46&amp;CD$1,'Short Labels'!$B$1:$N$8042,9,0),0)</f>
        <v>22705</v>
      </c>
      <c r="CE46" s="7">
        <f>1000*IFERROR(VLOOKUP($A46&amp;CE$1,'Short Labels'!$B$1:$N$8042,9,0),0)</f>
        <v>269016</v>
      </c>
      <c r="CF46" s="7">
        <f>1000*IFERROR(VLOOKUP($A46&amp;CF$1,'Short Labels'!$B$1:$N$8042,9,0),0)</f>
        <v>70526</v>
      </c>
      <c r="CG46" s="7">
        <f>1000*IFERROR(VLOOKUP($A46&amp;CG$1,'Short Labels'!$B$1:$N$8042,9,0),0)</f>
        <v>70147</v>
      </c>
      <c r="CH46" s="7">
        <f>1000*IFERROR(VLOOKUP($A46&amp;CH$1,'Short Labels'!$B$1:$N$8042,9,0),0)</f>
        <v>0</v>
      </c>
      <c r="CI46" s="7">
        <f>1000*IFERROR(VLOOKUP($A46&amp;CI$1,'Short Labels'!$B$1:$N$8042,9,0),0)</f>
        <v>456768</v>
      </c>
      <c r="CJ46" s="7">
        <f>1000*IFERROR(VLOOKUP($A46&amp;CJ$1,'Short Labels'!$B$1:$N$8042,9,0),0)</f>
        <v>1143553</v>
      </c>
      <c r="CK46" s="7">
        <f>1000*IFERROR(VLOOKUP($A46&amp;CK$1,'Short Labels'!$B$1:$N$8042,9,0),0)</f>
        <v>249288</v>
      </c>
      <c r="CL46" s="7">
        <f>1000*IFERROR(VLOOKUP($A46&amp;CL$1,'Short Labels'!$B$1:$N$8042,9,0),0)</f>
        <v>30157</v>
      </c>
      <c r="CM46" s="7">
        <f>1000*IFERROR(VLOOKUP($A46&amp;CM$1,'Short Labels'!$B$1:$N$8042,9,0),0)</f>
        <v>23579</v>
      </c>
      <c r="CN46" s="7">
        <f>1000*IFERROR(VLOOKUP($A46&amp;CN$1,'Short Labels'!$B$1:$N$8042,9,0),0)</f>
        <v>0</v>
      </c>
      <c r="CO46" s="7">
        <f>1000*IFERROR(VLOOKUP($A46&amp;CO$1,'Short Labels'!$B$1:$N$8042,9,0),0)</f>
        <v>17969</v>
      </c>
      <c r="CP46" s="7">
        <f>1000*IFERROR(VLOOKUP($A46&amp;CP$1,'Short Labels'!$B$1:$N$8042,9,0),0)</f>
        <v>4659</v>
      </c>
      <c r="CQ46" s="7">
        <f>1000*IFERROR(VLOOKUP($A46&amp;CQ$1,'Short Labels'!$B$1:$N$8042,9,0),0)</f>
        <v>0</v>
      </c>
      <c r="CR46" s="7">
        <f>1000*IFERROR(VLOOKUP($A46&amp;CR$1,'Short Labels'!$B$1:$N$8042,9,0),0)</f>
        <v>15123</v>
      </c>
      <c r="CS46" s="7">
        <f>1000*IFERROR(VLOOKUP($A46&amp;CS$1,'Short Labels'!$B$1:$N$8042,9,0),0)</f>
        <v>132990</v>
      </c>
      <c r="CT46" s="7">
        <f>1000*IFERROR(VLOOKUP($A46&amp;CT$1,'Short Labels'!$B$1:$N$8042,9,0),0)</f>
        <v>64197</v>
      </c>
      <c r="CU46" s="7">
        <f>1000*IFERROR(VLOOKUP($A46&amp;CU$1,'Short Labels'!$B$1:$N$8042,9,0),0)</f>
        <v>355843</v>
      </c>
      <c r="CV46" s="7">
        <f>1000*IFERROR(VLOOKUP($A46&amp;CV$1,'Short Labels'!$B$1:$N$8042,9,0),0)</f>
        <v>643323</v>
      </c>
      <c r="CW46" s="7">
        <f>1000*IFERROR(VLOOKUP($A46&amp;CW$1,'Short Labels'!$B$1:$N$8042,9,0),0)</f>
        <v>4590</v>
      </c>
      <c r="CX46" s="7">
        <f>1000*IFERROR(VLOOKUP($A46&amp;CX$1,'Short Labels'!$B$1:$N$8042,9,0),0)</f>
        <v>0</v>
      </c>
      <c r="CY46" s="7">
        <f>1000*IFERROR(VLOOKUP($A46&amp;CY$1,'Short Labels'!$B$1:$N$8042,9,0),0)</f>
        <v>0</v>
      </c>
      <c r="DA46" s="17">
        <f t="shared" si="0"/>
        <v>72</v>
      </c>
    </row>
    <row r="47" spans="1:105" x14ac:dyDescent="0.25">
      <c r="A47" t="s">
        <v>250</v>
      </c>
      <c r="B47">
        <f>VLOOKUP($A47&amp;0,'Short Labels'!$B$1:$N$8042,8,0)</f>
        <v>2020</v>
      </c>
      <c r="C47" s="16">
        <f>1000*IFERROR(VLOOKUP($A47&amp;C$1,'Short Labels'!$B$1:$N$8042,9,0),0)</f>
        <v>2413069</v>
      </c>
      <c r="D47" s="7">
        <f>1000*IFERROR(VLOOKUP($A47&amp;D$1,'Short Labels'!$B$1:$N$8042,9,0),0)</f>
        <v>411559</v>
      </c>
      <c r="E47" s="7">
        <f>1000*IFERROR(VLOOKUP($A47&amp;E$1,'Short Labels'!$B$1:$N$8042,9,0),0)</f>
        <v>3981</v>
      </c>
      <c r="F47" s="7">
        <f>1000*IFERROR(VLOOKUP($A47&amp;F$1,'Short Labels'!$B$1:$N$8042,9,0),0)</f>
        <v>0</v>
      </c>
      <c r="G47" s="7">
        <f>1000*IFERROR(VLOOKUP($A47&amp;G$1,'Short Labels'!$B$1:$N$8042,9,0),0)</f>
        <v>0</v>
      </c>
      <c r="H47" s="7">
        <f>1000*IFERROR(VLOOKUP($A47&amp;H$1,'Short Labels'!$B$1:$N$8042,9,0),0)</f>
        <v>8141.9999999999991</v>
      </c>
      <c r="I47" s="7">
        <f>1000*IFERROR(VLOOKUP($A47&amp;I$1,'Short Labels'!$B$1:$N$8042,9,0),0)</f>
        <v>360</v>
      </c>
      <c r="J47" s="7">
        <f>1000*IFERROR(VLOOKUP($A47&amp;J$1,'Short Labels'!$B$1:$N$8042,9,0),0)</f>
        <v>1375</v>
      </c>
      <c r="K47" s="7">
        <f>1000*IFERROR(VLOOKUP($A47&amp;K$1,'Short Labels'!$B$1:$N$8042,9,0),0)</f>
        <v>7585</v>
      </c>
      <c r="L47" s="7">
        <f>1000*IFERROR(VLOOKUP($A47&amp;L$1,'Short Labels'!$B$1:$N$8042,9,0),0)</f>
        <v>2342</v>
      </c>
      <c r="M47" s="7">
        <f>1000*IFERROR(VLOOKUP($A47&amp;M$1,'Short Labels'!$B$1:$N$8042,9,0),0)</f>
        <v>69387</v>
      </c>
      <c r="N47" s="7">
        <f>1000*IFERROR(VLOOKUP($A47&amp;N$1,'Short Labels'!$B$1:$N$8042,9,0),0)</f>
        <v>7983</v>
      </c>
      <c r="O47" s="7">
        <f>1000*IFERROR(VLOOKUP($A47&amp;O$1,'Short Labels'!$B$1:$N$8042,9,0),0)</f>
        <v>0</v>
      </c>
      <c r="P47" s="7">
        <f>1000*IFERROR(VLOOKUP($A47&amp;P$1,'Short Labels'!$B$1:$N$8042,9,0),0)</f>
        <v>3113</v>
      </c>
      <c r="Q47" s="7">
        <f>1000*IFERROR(VLOOKUP($A47&amp;Q$1,'Short Labels'!$B$1:$N$8042,9,0),0)</f>
        <v>86433</v>
      </c>
      <c r="R47" s="7">
        <f>1000*IFERROR(VLOOKUP($A47&amp;R$1,'Short Labels'!$B$1:$N$8042,9,0),0)</f>
        <v>3367</v>
      </c>
      <c r="S47" s="7">
        <f>1000*IFERROR(VLOOKUP($A47&amp;S$1,'Short Labels'!$B$1:$N$8042,9,0),0)</f>
        <v>11159</v>
      </c>
      <c r="T47" s="7">
        <f>1000*IFERROR(VLOOKUP($A47&amp;T$1,'Short Labels'!$B$1:$N$8042,9,0),0)</f>
        <v>0</v>
      </c>
      <c r="U47" s="7">
        <f>1000*IFERROR(VLOOKUP($A47&amp;U$1,'Short Labels'!$B$1:$N$8042,9,0),0)</f>
        <v>4132</v>
      </c>
      <c r="V47" s="7">
        <f>1000*IFERROR(VLOOKUP($A47&amp;V$1,'Short Labels'!$B$1:$N$8042,9,0),0)</f>
        <v>1141</v>
      </c>
      <c r="W47" s="7">
        <f>1000*IFERROR(VLOOKUP($A47&amp;W$1,'Short Labels'!$B$1:$N$8042,9,0),0)</f>
        <v>645</v>
      </c>
      <c r="X47" s="7">
        <f>1000*IFERROR(VLOOKUP($A47&amp;X$1,'Short Labels'!$B$1:$N$8042,9,0),0)</f>
        <v>246</v>
      </c>
      <c r="Y47" s="7">
        <f>1000*IFERROR(VLOOKUP($A47&amp;Y$1,'Short Labels'!$B$1:$N$8042,9,0),0)</f>
        <v>6144</v>
      </c>
      <c r="Z47" s="7">
        <f>1000*IFERROR(VLOOKUP($A47&amp;Z$1,'Short Labels'!$B$1:$N$8042,9,0),0)</f>
        <v>30906</v>
      </c>
      <c r="AA47" s="7">
        <f>1000*IFERROR(VLOOKUP($A47&amp;AA$1,'Short Labels'!$B$1:$N$8042,9,0),0)</f>
        <v>24340</v>
      </c>
      <c r="AB47" s="7">
        <f>1000*IFERROR(VLOOKUP($A47&amp;AB$1,'Short Labels'!$B$1:$N$8042,9,0),0)</f>
        <v>5029</v>
      </c>
      <c r="AC47" s="7">
        <f>1000*IFERROR(VLOOKUP($A47&amp;AC$1,'Short Labels'!$B$1:$N$8042,9,0),0)</f>
        <v>406</v>
      </c>
      <c r="AD47" s="7">
        <f>1000*IFERROR(VLOOKUP($A47&amp;AD$1,'Short Labels'!$B$1:$N$8042,9,0),0)</f>
        <v>3227</v>
      </c>
      <c r="AE47" s="7">
        <f>1000*IFERROR(VLOOKUP($A47&amp;AE$1,'Short Labels'!$B$1:$N$8042,9,0),0)</f>
        <v>2691</v>
      </c>
      <c r="AF47" s="7">
        <f>1000*IFERROR(VLOOKUP($A47&amp;AF$1,'Short Labels'!$B$1:$N$8042,9,0),0)</f>
        <v>1771</v>
      </c>
      <c r="AG47" s="7">
        <f>1000*IFERROR(VLOOKUP($A47&amp;AG$1,'Short Labels'!$B$1:$N$8042,9,0),0)</f>
        <v>417</v>
      </c>
      <c r="AH47" s="7">
        <f>1000*IFERROR(VLOOKUP($A47&amp;AH$1,'Short Labels'!$B$1:$N$8042,9,0),0)</f>
        <v>6828</v>
      </c>
      <c r="AI47" s="7">
        <f>1000*IFERROR(VLOOKUP($A47&amp;AI$1,'Short Labels'!$B$1:$N$8042,9,0),0)</f>
        <v>771</v>
      </c>
      <c r="AJ47" s="7">
        <f>1000*IFERROR(VLOOKUP($A47&amp;AJ$1,'Short Labels'!$B$1:$N$8042,9,0),0)</f>
        <v>9005</v>
      </c>
      <c r="AK47" s="7">
        <f>1000*IFERROR(VLOOKUP($A47&amp;AK$1,'Short Labels'!$B$1:$N$8042,9,0),0)</f>
        <v>0</v>
      </c>
      <c r="AL47" s="7">
        <f>1000*IFERROR(VLOOKUP($A47&amp;AL$1,'Short Labels'!$B$1:$N$8042,9,0),0)</f>
        <v>32563.000000000004</v>
      </c>
      <c r="AM47" s="7">
        <f>1000*IFERROR(VLOOKUP($A47&amp;AM$1,'Short Labels'!$B$1:$N$8042,9,0),0)</f>
        <v>8560</v>
      </c>
      <c r="AN47" s="7">
        <f>1000*IFERROR(VLOOKUP($A47&amp;AN$1,'Short Labels'!$B$1:$N$8042,9,0),0)</f>
        <v>0</v>
      </c>
      <c r="AO47" s="7">
        <f>1000*IFERROR(VLOOKUP($A47&amp;AO$1,'Short Labels'!$B$1:$N$8042,9,0),0)</f>
        <v>3457</v>
      </c>
      <c r="AP47" s="7">
        <f>1000*IFERROR(VLOOKUP($A47&amp;AP$1,'Short Labels'!$B$1:$N$8042,9,0),0)</f>
        <v>197</v>
      </c>
      <c r="AQ47" s="7">
        <f>1000*IFERROR(VLOOKUP($A47&amp;AQ$1,'Short Labels'!$B$1:$N$8042,9,0),0)</f>
        <v>0</v>
      </c>
      <c r="AR47" s="7">
        <f>1000*IFERROR(VLOOKUP($A47&amp;AR$1,'Short Labels'!$B$1:$N$8042,9,0),0)</f>
        <v>205620</v>
      </c>
      <c r="AS47" s="7">
        <f>1000*IFERROR(VLOOKUP($A47&amp;AS$1,'Short Labels'!$B$1:$N$8042,9,0),0)</f>
        <v>11333</v>
      </c>
      <c r="AT47" s="7">
        <f>1000*IFERROR(VLOOKUP($A47&amp;AT$1,'Short Labels'!$B$1:$N$8042,9,0),0)</f>
        <v>70723</v>
      </c>
      <c r="AU47" s="7">
        <f>1000*IFERROR(VLOOKUP($A47&amp;AU$1,'Short Labels'!$B$1:$N$8042,9,0),0)</f>
        <v>0</v>
      </c>
      <c r="AV47" s="7">
        <f>1000*IFERROR(VLOOKUP($A47&amp;AV$1,'Short Labels'!$B$1:$N$8042,9,0),0)</f>
        <v>57073</v>
      </c>
      <c r="AW47" s="7">
        <f>1000*IFERROR(VLOOKUP($A47&amp;AW$1,'Short Labels'!$B$1:$N$8042,9,0),0)</f>
        <v>55035</v>
      </c>
      <c r="AX47" s="7">
        <f>1000*IFERROR(VLOOKUP($A47&amp;AX$1,'Short Labels'!$B$1:$N$8042,9,0),0)</f>
        <v>278493</v>
      </c>
      <c r="AY47" s="7">
        <f>1000*IFERROR(VLOOKUP($A47&amp;AY$1,'Short Labels'!$B$1:$N$8042,9,0),0)</f>
        <v>0</v>
      </c>
      <c r="AZ47" s="7">
        <f>1000*IFERROR(VLOOKUP($A47&amp;AZ$1,'Short Labels'!$B$1:$N$8042,9,0),0)</f>
        <v>174227</v>
      </c>
      <c r="BA47" s="7">
        <f>1000*IFERROR(VLOOKUP($A47&amp;BA$1,'Short Labels'!$B$1:$N$8042,9,0),0)</f>
        <v>0</v>
      </c>
      <c r="BB47" s="7">
        <f>1000*IFERROR(VLOOKUP($A47&amp;BB$1,'Short Labels'!$B$1:$N$8042,9,0),0)</f>
        <v>1073</v>
      </c>
      <c r="BC47" s="7">
        <f>1000*IFERROR(VLOOKUP($A47&amp;BC$1,'Short Labels'!$B$1:$N$8042,9,0),0)</f>
        <v>12563</v>
      </c>
      <c r="BD47" s="7">
        <f>1000*IFERROR(VLOOKUP($A47&amp;BD$1,'Short Labels'!$B$1:$N$8042,9,0),0)</f>
        <v>4865</v>
      </c>
      <c r="BE47" s="7">
        <f>1000*IFERROR(VLOOKUP($A47&amp;BE$1,'Short Labels'!$B$1:$N$8042,9,0),0)</f>
        <v>0</v>
      </c>
      <c r="BF47" s="7">
        <f>1000*IFERROR(VLOOKUP($A47&amp;BF$1,'Short Labels'!$B$1:$N$8042,9,0),0)</f>
        <v>17956</v>
      </c>
      <c r="BG47" s="7">
        <f>1000*IFERROR(VLOOKUP($A47&amp;BG$1,'Short Labels'!$B$1:$N$8042,9,0),0)</f>
        <v>142675</v>
      </c>
      <c r="BH47" s="7">
        <f>1000*IFERROR(VLOOKUP($A47&amp;BH$1,'Short Labels'!$B$1:$N$8042,9,0),0)</f>
        <v>0</v>
      </c>
      <c r="BI47" s="7">
        <f>1000*IFERROR(VLOOKUP($A47&amp;BI$1,'Short Labels'!$B$1:$N$8042,9,0),0)</f>
        <v>2571</v>
      </c>
      <c r="BJ47" s="7">
        <f>1000*IFERROR(VLOOKUP($A47&amp;BJ$1,'Short Labels'!$B$1:$N$8042,9,0),0)</f>
        <v>0</v>
      </c>
      <c r="BK47" s="7">
        <f>1000*IFERROR(VLOOKUP($A47&amp;BK$1,'Short Labels'!$B$1:$N$8042,9,0),0)</f>
        <v>5921</v>
      </c>
      <c r="BL47" s="7">
        <f>1000*IFERROR(VLOOKUP($A47&amp;BL$1,'Short Labels'!$B$1:$N$8042,9,0),0)</f>
        <v>13383</v>
      </c>
      <c r="BM47" s="7">
        <f>1000*IFERROR(VLOOKUP($A47&amp;BM$1,'Short Labels'!$B$1:$N$8042,9,0),0)</f>
        <v>5422</v>
      </c>
      <c r="BN47" s="7">
        <f>1000*IFERROR(VLOOKUP($A47&amp;BN$1,'Short Labels'!$B$1:$N$8042,9,0),0)</f>
        <v>3204</v>
      </c>
      <c r="BO47" s="7">
        <f>1000*IFERROR(VLOOKUP($A47&amp;BO$1,'Short Labels'!$B$1:$N$8042,9,0),0)</f>
        <v>29030</v>
      </c>
      <c r="BP47" s="7">
        <f>1000*IFERROR(VLOOKUP($A47&amp;BP$1,'Short Labels'!$B$1:$N$8042,9,0),0)</f>
        <v>0</v>
      </c>
      <c r="BQ47" s="7">
        <f>1000*IFERROR(VLOOKUP($A47&amp;BQ$1,'Short Labels'!$B$1:$N$8042,9,0),0)</f>
        <v>5622</v>
      </c>
      <c r="BR47" s="7">
        <f>1000*IFERROR(VLOOKUP($A47&amp;BR$1,'Short Labels'!$B$1:$N$8042,9,0),0)</f>
        <v>0</v>
      </c>
      <c r="BS47" s="7">
        <f>1000*IFERROR(VLOOKUP($A47&amp;BS$1,'Short Labels'!$B$1:$N$8042,9,0),0)</f>
        <v>5284</v>
      </c>
      <c r="BT47" s="7">
        <f>1000*IFERROR(VLOOKUP($A47&amp;BT$1,'Short Labels'!$B$1:$N$8042,9,0),0)</f>
        <v>5682</v>
      </c>
      <c r="BU47" s="7">
        <f>1000*IFERROR(VLOOKUP($A47&amp;BU$1,'Short Labels'!$B$1:$N$8042,9,0),0)</f>
        <v>1549</v>
      </c>
      <c r="BV47" s="7">
        <f>1000*IFERROR(VLOOKUP($A47&amp;BV$1,'Short Labels'!$B$1:$N$8042,9,0),0)</f>
        <v>8810</v>
      </c>
      <c r="BW47" s="7">
        <f>1000*IFERROR(VLOOKUP($A47&amp;BW$1,'Short Labels'!$B$1:$N$8042,9,0),0)</f>
        <v>286</v>
      </c>
      <c r="BX47" s="7">
        <f>1000*IFERROR(VLOOKUP($A47&amp;BX$1,'Short Labels'!$B$1:$N$8042,9,0),0)</f>
        <v>1189</v>
      </c>
      <c r="BY47" s="7">
        <f>1000*IFERROR(VLOOKUP($A47&amp;BY$1,'Short Labels'!$B$1:$N$8042,9,0),0)</f>
        <v>2503</v>
      </c>
      <c r="BZ47" s="7">
        <f>1000*IFERROR(VLOOKUP($A47&amp;BZ$1,'Short Labels'!$B$1:$N$8042,9,0),0)</f>
        <v>3592</v>
      </c>
      <c r="CA47" s="7">
        <f>1000*IFERROR(VLOOKUP($A47&amp;CA$1,'Short Labels'!$B$1:$N$8042,9,0),0)</f>
        <v>0</v>
      </c>
      <c r="CB47" s="7">
        <f>1000*IFERROR(VLOOKUP($A47&amp;CB$1,'Short Labels'!$B$1:$N$8042,9,0),0)</f>
        <v>1048</v>
      </c>
      <c r="CC47" s="7">
        <f>1000*IFERROR(VLOOKUP($A47&amp;CC$1,'Short Labels'!$B$1:$N$8042,9,0),0)</f>
        <v>1909</v>
      </c>
      <c r="CD47" s="7">
        <f>1000*IFERROR(VLOOKUP($A47&amp;CD$1,'Short Labels'!$B$1:$N$8042,9,0),0)</f>
        <v>519</v>
      </c>
      <c r="CE47" s="7">
        <f>1000*IFERROR(VLOOKUP($A47&amp;CE$1,'Short Labels'!$B$1:$N$8042,9,0),0)</f>
        <v>7018</v>
      </c>
      <c r="CF47" s="7">
        <f>1000*IFERROR(VLOOKUP($A47&amp;CF$1,'Short Labels'!$B$1:$N$8042,9,0),0)</f>
        <v>8430</v>
      </c>
      <c r="CG47" s="7">
        <f>1000*IFERROR(VLOOKUP($A47&amp;CG$1,'Short Labels'!$B$1:$N$8042,9,0),0)</f>
        <v>2490</v>
      </c>
      <c r="CH47" s="7">
        <f>1000*IFERROR(VLOOKUP($A47&amp;CH$1,'Short Labels'!$B$1:$N$8042,9,0),0)</f>
        <v>0</v>
      </c>
      <c r="CI47" s="7">
        <f>1000*IFERROR(VLOOKUP($A47&amp;CI$1,'Short Labels'!$B$1:$N$8042,9,0),0)</f>
        <v>105081</v>
      </c>
      <c r="CJ47" s="7">
        <f>1000*IFERROR(VLOOKUP($A47&amp;CJ$1,'Short Labels'!$B$1:$N$8042,9,0),0)</f>
        <v>226494</v>
      </c>
      <c r="CK47" s="7">
        <f>1000*IFERROR(VLOOKUP($A47&amp;CK$1,'Short Labels'!$B$1:$N$8042,9,0),0)</f>
        <v>95065</v>
      </c>
      <c r="CL47" s="7">
        <f>1000*IFERROR(VLOOKUP($A47&amp;CL$1,'Short Labels'!$B$1:$N$8042,9,0),0)</f>
        <v>5669</v>
      </c>
      <c r="CM47" s="7">
        <f>1000*IFERROR(VLOOKUP($A47&amp;CM$1,'Short Labels'!$B$1:$N$8042,9,0),0)</f>
        <v>6613</v>
      </c>
      <c r="CN47" s="7">
        <f>1000*IFERROR(VLOOKUP($A47&amp;CN$1,'Short Labels'!$B$1:$N$8042,9,0),0)</f>
        <v>0</v>
      </c>
      <c r="CO47" s="7">
        <f>1000*IFERROR(VLOOKUP($A47&amp;CO$1,'Short Labels'!$B$1:$N$8042,9,0),0)</f>
        <v>1920</v>
      </c>
      <c r="CP47" s="7">
        <f>1000*IFERROR(VLOOKUP($A47&amp;CP$1,'Short Labels'!$B$1:$N$8042,9,0),0)</f>
        <v>6566</v>
      </c>
      <c r="CQ47" s="7">
        <f>1000*IFERROR(VLOOKUP($A47&amp;CQ$1,'Short Labels'!$B$1:$N$8042,9,0),0)</f>
        <v>0</v>
      </c>
      <c r="CR47" s="7">
        <f>1000*IFERROR(VLOOKUP($A47&amp;CR$1,'Short Labels'!$B$1:$N$8042,9,0),0)</f>
        <v>8860</v>
      </c>
      <c r="CS47" s="7">
        <f>1000*IFERROR(VLOOKUP($A47&amp;CS$1,'Short Labels'!$B$1:$N$8042,9,0),0)</f>
        <v>4516</v>
      </c>
      <c r="CT47" s="7">
        <f>1000*IFERROR(VLOOKUP($A47&amp;CT$1,'Short Labels'!$B$1:$N$8042,9,0),0)</f>
        <v>9639</v>
      </c>
      <c r="CU47" s="7">
        <f>1000*IFERROR(VLOOKUP($A47&amp;CU$1,'Short Labels'!$B$1:$N$8042,9,0),0)</f>
        <v>29509</v>
      </c>
      <c r="CV47" s="7">
        <f>1000*IFERROR(VLOOKUP($A47&amp;CV$1,'Short Labels'!$B$1:$N$8042,9,0),0)</f>
        <v>2911</v>
      </c>
      <c r="CW47" s="7">
        <f>1000*IFERROR(VLOOKUP($A47&amp;CW$1,'Short Labels'!$B$1:$N$8042,9,0),0)</f>
        <v>2914</v>
      </c>
      <c r="CX47" s="7">
        <f>1000*IFERROR(VLOOKUP($A47&amp;CX$1,'Short Labels'!$B$1:$N$8042,9,0),0)</f>
        <v>222</v>
      </c>
      <c r="CY47" s="7">
        <f>1000*IFERROR(VLOOKUP($A47&amp;CY$1,'Short Labels'!$B$1:$N$8042,9,0),0)</f>
        <v>0</v>
      </c>
      <c r="DA47" s="17">
        <f t="shared" si="0"/>
        <v>80</v>
      </c>
    </row>
    <row r="48" spans="1:105" x14ac:dyDescent="0.25">
      <c r="A48" t="s">
        <v>251</v>
      </c>
      <c r="B48">
        <f>VLOOKUP($A48&amp;0,'Short Labels'!$B$1:$N$8042,8,0)</f>
        <v>2019</v>
      </c>
      <c r="C48" s="16">
        <f>1000*IFERROR(VLOOKUP($A48&amp;C$1,'Short Labels'!$B$1:$N$8042,9,0),0)</f>
        <v>7883106</v>
      </c>
      <c r="D48" s="7">
        <f>1000*IFERROR(VLOOKUP($A48&amp;D$1,'Short Labels'!$B$1:$N$8042,9,0),0)</f>
        <v>2402616</v>
      </c>
      <c r="E48" s="7">
        <f>1000*IFERROR(VLOOKUP($A48&amp;E$1,'Short Labels'!$B$1:$N$8042,9,0),0)</f>
        <v>49667</v>
      </c>
      <c r="F48" s="7">
        <f>1000*IFERROR(VLOOKUP($A48&amp;F$1,'Short Labels'!$B$1:$N$8042,9,0),0)</f>
        <v>160268</v>
      </c>
      <c r="G48" s="7">
        <f>1000*IFERROR(VLOOKUP($A48&amp;G$1,'Short Labels'!$B$1:$N$8042,9,0),0)</f>
        <v>0</v>
      </c>
      <c r="H48" s="7">
        <f>1000*IFERROR(VLOOKUP($A48&amp;H$1,'Short Labels'!$B$1:$N$8042,9,0),0)</f>
        <v>1969</v>
      </c>
      <c r="I48" s="7">
        <f>1000*IFERROR(VLOOKUP($A48&amp;I$1,'Short Labels'!$B$1:$N$8042,9,0),0)</f>
        <v>0</v>
      </c>
      <c r="J48" s="7">
        <f>1000*IFERROR(VLOOKUP($A48&amp;J$1,'Short Labels'!$B$1:$N$8042,9,0),0)</f>
        <v>744</v>
      </c>
      <c r="K48" s="7">
        <f>1000*IFERROR(VLOOKUP($A48&amp;K$1,'Short Labels'!$B$1:$N$8042,9,0),0)</f>
        <v>3825</v>
      </c>
      <c r="L48" s="7">
        <f>1000*IFERROR(VLOOKUP($A48&amp;L$1,'Short Labels'!$B$1:$N$8042,9,0),0)</f>
        <v>0</v>
      </c>
      <c r="M48" s="7">
        <f>1000*IFERROR(VLOOKUP($A48&amp;M$1,'Short Labels'!$B$1:$N$8042,9,0),0)</f>
        <v>62579</v>
      </c>
      <c r="N48" s="7">
        <f>1000*IFERROR(VLOOKUP($A48&amp;N$1,'Short Labels'!$B$1:$N$8042,9,0),0)</f>
        <v>20949</v>
      </c>
      <c r="O48" s="7">
        <f>1000*IFERROR(VLOOKUP($A48&amp;O$1,'Short Labels'!$B$1:$N$8042,9,0),0)</f>
        <v>2705</v>
      </c>
      <c r="P48" s="7">
        <f>1000*IFERROR(VLOOKUP($A48&amp;P$1,'Short Labels'!$B$1:$N$8042,9,0),0)</f>
        <v>26275</v>
      </c>
      <c r="Q48" s="7">
        <f>1000*IFERROR(VLOOKUP($A48&amp;Q$1,'Short Labels'!$B$1:$N$8042,9,0),0)</f>
        <v>783953</v>
      </c>
      <c r="R48" s="7">
        <f>1000*IFERROR(VLOOKUP($A48&amp;R$1,'Short Labels'!$B$1:$N$8042,9,0),0)</f>
        <v>135222</v>
      </c>
      <c r="S48" s="7">
        <f>1000*IFERROR(VLOOKUP($A48&amp;S$1,'Short Labels'!$B$1:$N$8042,9,0),0)</f>
        <v>61735</v>
      </c>
      <c r="T48" s="7">
        <f>1000*IFERROR(VLOOKUP($A48&amp;T$1,'Short Labels'!$B$1:$N$8042,9,0),0)</f>
        <v>2011.0000000000002</v>
      </c>
      <c r="U48" s="7">
        <f>1000*IFERROR(VLOOKUP($A48&amp;U$1,'Short Labels'!$B$1:$N$8042,9,0),0)</f>
        <v>2275</v>
      </c>
      <c r="V48" s="7">
        <f>1000*IFERROR(VLOOKUP($A48&amp;V$1,'Short Labels'!$B$1:$N$8042,9,0),0)</f>
        <v>0</v>
      </c>
      <c r="W48" s="7">
        <f>1000*IFERROR(VLOOKUP($A48&amp;W$1,'Short Labels'!$B$1:$N$8042,9,0),0)</f>
        <v>5001</v>
      </c>
      <c r="X48" s="7">
        <f>1000*IFERROR(VLOOKUP($A48&amp;X$1,'Short Labels'!$B$1:$N$8042,9,0),0)</f>
        <v>3136</v>
      </c>
      <c r="Y48" s="7">
        <f>1000*IFERROR(VLOOKUP($A48&amp;Y$1,'Short Labels'!$B$1:$N$8042,9,0),0)</f>
        <v>3730</v>
      </c>
      <c r="Z48" s="7">
        <f>1000*IFERROR(VLOOKUP($A48&amp;Z$1,'Short Labels'!$B$1:$N$8042,9,0),0)</f>
        <v>26812</v>
      </c>
      <c r="AA48" s="7">
        <f>1000*IFERROR(VLOOKUP($A48&amp;AA$1,'Short Labels'!$B$1:$N$8042,9,0),0)</f>
        <v>10617</v>
      </c>
      <c r="AB48" s="7">
        <f>1000*IFERROR(VLOOKUP($A48&amp;AB$1,'Short Labels'!$B$1:$N$8042,9,0),0)</f>
        <v>68338</v>
      </c>
      <c r="AC48" s="7">
        <f>1000*IFERROR(VLOOKUP($A48&amp;AC$1,'Short Labels'!$B$1:$N$8042,9,0),0)</f>
        <v>4591</v>
      </c>
      <c r="AD48" s="7">
        <f>1000*IFERROR(VLOOKUP($A48&amp;AD$1,'Short Labels'!$B$1:$N$8042,9,0),0)</f>
        <v>32805</v>
      </c>
      <c r="AE48" s="7">
        <f>1000*IFERROR(VLOOKUP($A48&amp;AE$1,'Short Labels'!$B$1:$N$8042,9,0),0)</f>
        <v>1767</v>
      </c>
      <c r="AF48" s="7">
        <f>1000*IFERROR(VLOOKUP($A48&amp;AF$1,'Short Labels'!$B$1:$N$8042,9,0),0)</f>
        <v>2612</v>
      </c>
      <c r="AG48" s="7">
        <f>1000*IFERROR(VLOOKUP($A48&amp;AG$1,'Short Labels'!$B$1:$N$8042,9,0),0)</f>
        <v>5057</v>
      </c>
      <c r="AH48" s="7">
        <f>1000*IFERROR(VLOOKUP($A48&amp;AH$1,'Short Labels'!$B$1:$N$8042,9,0),0)</f>
        <v>1372</v>
      </c>
      <c r="AI48" s="7">
        <f>1000*IFERROR(VLOOKUP($A48&amp;AI$1,'Short Labels'!$B$1:$N$8042,9,0),0)</f>
        <v>12889</v>
      </c>
      <c r="AJ48" s="7">
        <f>1000*IFERROR(VLOOKUP($A48&amp;AJ$1,'Short Labels'!$B$1:$N$8042,9,0),0)</f>
        <v>38536</v>
      </c>
      <c r="AK48" s="7">
        <f>1000*IFERROR(VLOOKUP($A48&amp;AK$1,'Short Labels'!$B$1:$N$8042,9,0),0)</f>
        <v>0</v>
      </c>
      <c r="AL48" s="7">
        <f>1000*IFERROR(VLOOKUP($A48&amp;AL$1,'Short Labels'!$B$1:$N$8042,9,0),0)</f>
        <v>9670</v>
      </c>
      <c r="AM48" s="7">
        <f>1000*IFERROR(VLOOKUP($A48&amp;AM$1,'Short Labels'!$B$1:$N$8042,9,0),0)</f>
        <v>4193</v>
      </c>
      <c r="AN48" s="7">
        <f>1000*IFERROR(VLOOKUP($A48&amp;AN$1,'Short Labels'!$B$1:$N$8042,9,0),0)</f>
        <v>679</v>
      </c>
      <c r="AO48" s="7">
        <f>1000*IFERROR(VLOOKUP($A48&amp;AO$1,'Short Labels'!$B$1:$N$8042,9,0),0)</f>
        <v>10821</v>
      </c>
      <c r="AP48" s="7">
        <f>1000*IFERROR(VLOOKUP($A48&amp;AP$1,'Short Labels'!$B$1:$N$8042,9,0),0)</f>
        <v>0</v>
      </c>
      <c r="AQ48" s="7">
        <f>1000*IFERROR(VLOOKUP($A48&amp;AQ$1,'Short Labels'!$B$1:$N$8042,9,0),0)</f>
        <v>0</v>
      </c>
      <c r="AR48" s="7">
        <f>1000*IFERROR(VLOOKUP($A48&amp;AR$1,'Short Labels'!$B$1:$N$8042,9,0),0)</f>
        <v>487126</v>
      </c>
      <c r="AS48" s="7">
        <f>1000*IFERROR(VLOOKUP($A48&amp;AS$1,'Short Labels'!$B$1:$N$8042,9,0),0)</f>
        <v>8077</v>
      </c>
      <c r="AT48" s="7">
        <f>1000*IFERROR(VLOOKUP($A48&amp;AT$1,'Short Labels'!$B$1:$N$8042,9,0),0)</f>
        <v>290007</v>
      </c>
      <c r="AU48" s="7">
        <f>1000*IFERROR(VLOOKUP($A48&amp;AU$1,'Short Labels'!$B$1:$N$8042,9,0),0)</f>
        <v>0</v>
      </c>
      <c r="AV48" s="7">
        <f>1000*IFERROR(VLOOKUP($A48&amp;AV$1,'Short Labels'!$B$1:$N$8042,9,0),0)</f>
        <v>101229</v>
      </c>
      <c r="AW48" s="7">
        <f>1000*IFERROR(VLOOKUP($A48&amp;AW$1,'Short Labels'!$B$1:$N$8042,9,0),0)</f>
        <v>209355</v>
      </c>
      <c r="AX48" s="7">
        <f>1000*IFERROR(VLOOKUP($A48&amp;AX$1,'Short Labels'!$B$1:$N$8042,9,0),0)</f>
        <v>1008443</v>
      </c>
      <c r="AY48" s="7">
        <f>1000*IFERROR(VLOOKUP($A48&amp;AY$1,'Short Labels'!$B$1:$N$8042,9,0),0)</f>
        <v>0</v>
      </c>
      <c r="AZ48" s="7">
        <f>1000*IFERROR(VLOOKUP($A48&amp;AZ$1,'Short Labels'!$B$1:$N$8042,9,0),0)</f>
        <v>291402</v>
      </c>
      <c r="BA48" s="7">
        <f>1000*IFERROR(VLOOKUP($A48&amp;BA$1,'Short Labels'!$B$1:$N$8042,9,0),0)</f>
        <v>2907</v>
      </c>
      <c r="BB48" s="7">
        <f>1000*IFERROR(VLOOKUP($A48&amp;BB$1,'Short Labels'!$B$1:$N$8042,9,0),0)</f>
        <v>338</v>
      </c>
      <c r="BC48" s="7">
        <f>1000*IFERROR(VLOOKUP($A48&amp;BC$1,'Short Labels'!$B$1:$N$8042,9,0),0)</f>
        <v>70216</v>
      </c>
      <c r="BD48" s="7">
        <f>1000*IFERROR(VLOOKUP($A48&amp;BD$1,'Short Labels'!$B$1:$N$8042,9,0),0)</f>
        <v>0</v>
      </c>
      <c r="BE48" s="7">
        <f>1000*IFERROR(VLOOKUP($A48&amp;BE$1,'Short Labels'!$B$1:$N$8042,9,0),0)</f>
        <v>0</v>
      </c>
      <c r="BF48" s="7">
        <f>1000*IFERROR(VLOOKUP($A48&amp;BF$1,'Short Labels'!$B$1:$N$8042,9,0),0)</f>
        <v>10261</v>
      </c>
      <c r="BG48" s="7">
        <f>1000*IFERROR(VLOOKUP($A48&amp;BG$1,'Short Labels'!$B$1:$N$8042,9,0),0)</f>
        <v>259267</v>
      </c>
      <c r="BH48" s="7">
        <f>1000*IFERROR(VLOOKUP($A48&amp;BH$1,'Short Labels'!$B$1:$N$8042,9,0),0)</f>
        <v>0</v>
      </c>
      <c r="BI48" s="7">
        <f>1000*IFERROR(VLOOKUP($A48&amp;BI$1,'Short Labels'!$B$1:$N$8042,9,0),0)</f>
        <v>5136</v>
      </c>
      <c r="BJ48" s="7">
        <f>1000*IFERROR(VLOOKUP($A48&amp;BJ$1,'Short Labels'!$B$1:$N$8042,9,0),0)</f>
        <v>1969</v>
      </c>
      <c r="BK48" s="7">
        <f>1000*IFERROR(VLOOKUP($A48&amp;BK$1,'Short Labels'!$B$1:$N$8042,9,0),0)</f>
        <v>0</v>
      </c>
      <c r="BL48" s="7">
        <f>1000*IFERROR(VLOOKUP($A48&amp;BL$1,'Short Labels'!$B$1:$N$8042,9,0),0)</f>
        <v>2143</v>
      </c>
      <c r="BM48" s="7">
        <f>1000*IFERROR(VLOOKUP($A48&amp;BM$1,'Short Labels'!$B$1:$N$8042,9,0),0)</f>
        <v>6718</v>
      </c>
      <c r="BN48" s="7">
        <f>1000*IFERROR(VLOOKUP($A48&amp;BN$1,'Short Labels'!$B$1:$N$8042,9,0),0)</f>
        <v>10209</v>
      </c>
      <c r="BO48" s="7">
        <f>1000*IFERROR(VLOOKUP($A48&amp;BO$1,'Short Labels'!$B$1:$N$8042,9,0),0)</f>
        <v>103388</v>
      </c>
      <c r="BP48" s="7">
        <f>1000*IFERROR(VLOOKUP($A48&amp;BP$1,'Short Labels'!$B$1:$N$8042,9,0),0)</f>
        <v>2271</v>
      </c>
      <c r="BQ48" s="7">
        <f>1000*IFERROR(VLOOKUP($A48&amp;BQ$1,'Short Labels'!$B$1:$N$8042,9,0),0)</f>
        <v>8572</v>
      </c>
      <c r="BR48" s="7">
        <f>1000*IFERROR(VLOOKUP($A48&amp;BR$1,'Short Labels'!$B$1:$N$8042,9,0),0)</f>
        <v>0</v>
      </c>
      <c r="BS48" s="7">
        <f>1000*IFERROR(VLOOKUP($A48&amp;BS$1,'Short Labels'!$B$1:$N$8042,9,0),0)</f>
        <v>25123</v>
      </c>
      <c r="BT48" s="7">
        <f>1000*IFERROR(VLOOKUP($A48&amp;BT$1,'Short Labels'!$B$1:$N$8042,9,0),0)</f>
        <v>34761</v>
      </c>
      <c r="BU48" s="7">
        <f>1000*IFERROR(VLOOKUP($A48&amp;BU$1,'Short Labels'!$B$1:$N$8042,9,0),0)</f>
        <v>6432</v>
      </c>
      <c r="BV48" s="7">
        <f>1000*IFERROR(VLOOKUP($A48&amp;BV$1,'Short Labels'!$B$1:$N$8042,9,0),0)</f>
        <v>5659</v>
      </c>
      <c r="BW48" s="7">
        <f>1000*IFERROR(VLOOKUP($A48&amp;BW$1,'Short Labels'!$B$1:$N$8042,9,0),0)</f>
        <v>347</v>
      </c>
      <c r="BX48" s="7">
        <f>1000*IFERROR(VLOOKUP($A48&amp;BX$1,'Short Labels'!$B$1:$N$8042,9,0),0)</f>
        <v>2543</v>
      </c>
      <c r="BY48" s="7">
        <f>1000*IFERROR(VLOOKUP($A48&amp;BY$1,'Short Labels'!$B$1:$N$8042,9,0),0)</f>
        <v>8695</v>
      </c>
      <c r="BZ48" s="7">
        <f>1000*IFERROR(VLOOKUP($A48&amp;BZ$1,'Short Labels'!$B$1:$N$8042,9,0),0)</f>
        <v>2141</v>
      </c>
      <c r="CA48" s="7">
        <f>1000*IFERROR(VLOOKUP($A48&amp;CA$1,'Short Labels'!$B$1:$N$8042,9,0),0)</f>
        <v>0</v>
      </c>
      <c r="CB48" s="7">
        <f>1000*IFERROR(VLOOKUP($A48&amp;CB$1,'Short Labels'!$B$1:$N$8042,9,0),0)</f>
        <v>1612</v>
      </c>
      <c r="CC48" s="7">
        <f>1000*IFERROR(VLOOKUP($A48&amp;CC$1,'Short Labels'!$B$1:$N$8042,9,0),0)</f>
        <v>344</v>
      </c>
      <c r="CD48" s="7">
        <f>1000*IFERROR(VLOOKUP($A48&amp;CD$1,'Short Labels'!$B$1:$N$8042,9,0),0)</f>
        <v>4856</v>
      </c>
      <c r="CE48" s="7">
        <f>1000*IFERROR(VLOOKUP($A48&amp;CE$1,'Short Labels'!$B$1:$N$8042,9,0),0)</f>
        <v>56031</v>
      </c>
      <c r="CF48" s="7">
        <f>1000*IFERROR(VLOOKUP($A48&amp;CF$1,'Short Labels'!$B$1:$N$8042,9,0),0)</f>
        <v>54795</v>
      </c>
      <c r="CG48" s="7">
        <f>1000*IFERROR(VLOOKUP($A48&amp;CG$1,'Short Labels'!$B$1:$N$8042,9,0),0)</f>
        <v>59184</v>
      </c>
      <c r="CH48" s="7">
        <f>1000*IFERROR(VLOOKUP($A48&amp;CH$1,'Short Labels'!$B$1:$N$8042,9,0),0)</f>
        <v>0</v>
      </c>
      <c r="CI48" s="7">
        <f>1000*IFERROR(VLOOKUP($A48&amp;CI$1,'Short Labels'!$B$1:$N$8042,9,0),0)</f>
        <v>284894</v>
      </c>
      <c r="CJ48" s="7">
        <f>1000*IFERROR(VLOOKUP($A48&amp;CJ$1,'Short Labels'!$B$1:$N$8042,9,0),0)</f>
        <v>182972</v>
      </c>
      <c r="CK48" s="7">
        <f>1000*IFERROR(VLOOKUP($A48&amp;CK$1,'Short Labels'!$B$1:$N$8042,9,0),0)</f>
        <v>59126</v>
      </c>
      <c r="CL48" s="7">
        <f>1000*IFERROR(VLOOKUP($A48&amp;CL$1,'Short Labels'!$B$1:$N$8042,9,0),0)</f>
        <v>5607</v>
      </c>
      <c r="CM48" s="7">
        <f>1000*IFERROR(VLOOKUP($A48&amp;CM$1,'Short Labels'!$B$1:$N$8042,9,0),0)</f>
        <v>0</v>
      </c>
      <c r="CN48" s="7">
        <f>1000*IFERROR(VLOOKUP($A48&amp;CN$1,'Short Labels'!$B$1:$N$8042,9,0),0)</f>
        <v>0</v>
      </c>
      <c r="CO48" s="7">
        <f>1000*IFERROR(VLOOKUP($A48&amp;CO$1,'Short Labels'!$B$1:$N$8042,9,0),0)</f>
        <v>16927</v>
      </c>
      <c r="CP48" s="7">
        <f>1000*IFERROR(VLOOKUP($A48&amp;CP$1,'Short Labels'!$B$1:$N$8042,9,0),0)</f>
        <v>0</v>
      </c>
      <c r="CQ48" s="7">
        <f>1000*IFERROR(VLOOKUP($A48&amp;CQ$1,'Short Labels'!$B$1:$N$8042,9,0),0)</f>
        <v>53080</v>
      </c>
      <c r="CR48" s="7">
        <f>1000*IFERROR(VLOOKUP($A48&amp;CR$1,'Short Labels'!$B$1:$N$8042,9,0),0)</f>
        <v>6396</v>
      </c>
      <c r="CS48" s="7">
        <f>1000*IFERROR(VLOOKUP($A48&amp;CS$1,'Short Labels'!$B$1:$N$8042,9,0),0)</f>
        <v>5615</v>
      </c>
      <c r="CT48" s="7">
        <f>1000*IFERROR(VLOOKUP($A48&amp;CT$1,'Short Labels'!$B$1:$N$8042,9,0),0)</f>
        <v>12248</v>
      </c>
      <c r="CU48" s="7">
        <f>1000*IFERROR(VLOOKUP($A48&amp;CU$1,'Short Labels'!$B$1:$N$8042,9,0),0)</f>
        <v>113799</v>
      </c>
      <c r="CV48" s="7">
        <f>1000*IFERROR(VLOOKUP($A48&amp;CV$1,'Short Labels'!$B$1:$N$8042,9,0),0)</f>
        <v>33996</v>
      </c>
      <c r="CW48" s="7">
        <f>1000*IFERROR(VLOOKUP($A48&amp;CW$1,'Short Labels'!$B$1:$N$8042,9,0),0)</f>
        <v>0</v>
      </c>
      <c r="CX48" s="7">
        <f>1000*IFERROR(VLOOKUP($A48&amp;CX$1,'Short Labels'!$B$1:$N$8042,9,0),0)</f>
        <v>7475</v>
      </c>
      <c r="CY48" s="7">
        <f>1000*IFERROR(VLOOKUP($A48&amp;CY$1,'Short Labels'!$B$1:$N$8042,9,0),0)</f>
        <v>0</v>
      </c>
      <c r="DA48" s="17">
        <f t="shared" si="0"/>
        <v>79</v>
      </c>
    </row>
    <row r="49" spans="1:105" x14ac:dyDescent="0.25">
      <c r="A49" t="s">
        <v>252</v>
      </c>
      <c r="B49">
        <f>VLOOKUP($A49&amp;0,'Short Labels'!$B$1:$N$8042,8,0)</f>
        <v>2019</v>
      </c>
      <c r="C49" s="16">
        <f>1000*IFERROR(VLOOKUP($A49&amp;C$1,'Short Labels'!$B$1:$N$8042,9,0),0)</f>
        <v>25172</v>
      </c>
      <c r="D49" s="7">
        <f>1000*IFERROR(VLOOKUP($A49&amp;D$1,'Short Labels'!$B$1:$N$8042,9,0),0)</f>
        <v>2232</v>
      </c>
      <c r="E49" s="7">
        <f>1000*IFERROR(VLOOKUP($A49&amp;E$1,'Short Labels'!$B$1:$N$8042,9,0),0)</f>
        <v>0</v>
      </c>
      <c r="F49" s="7">
        <f>1000*IFERROR(VLOOKUP($A49&amp;F$1,'Short Labels'!$B$1:$N$8042,9,0),0)</f>
        <v>2032</v>
      </c>
      <c r="G49" s="7">
        <f>1000*IFERROR(VLOOKUP($A49&amp;G$1,'Short Labels'!$B$1:$N$8042,9,0),0)</f>
        <v>0</v>
      </c>
      <c r="H49" s="7">
        <f>1000*IFERROR(VLOOKUP($A49&amp;H$1,'Short Labels'!$B$1:$N$8042,9,0),0)</f>
        <v>0</v>
      </c>
      <c r="I49" s="7">
        <f>1000*IFERROR(VLOOKUP($A49&amp;I$1,'Short Labels'!$B$1:$N$8042,9,0),0)</f>
        <v>0</v>
      </c>
      <c r="J49" s="7">
        <f>1000*IFERROR(VLOOKUP($A49&amp;J$1,'Short Labels'!$B$1:$N$8042,9,0),0)</f>
        <v>0</v>
      </c>
      <c r="K49" s="7">
        <f>1000*IFERROR(VLOOKUP($A49&amp;K$1,'Short Labels'!$B$1:$N$8042,9,0),0)</f>
        <v>0</v>
      </c>
      <c r="L49" s="7">
        <f>1000*IFERROR(VLOOKUP($A49&amp;L$1,'Short Labels'!$B$1:$N$8042,9,0),0)</f>
        <v>0</v>
      </c>
      <c r="M49" s="7">
        <f>1000*IFERROR(VLOOKUP($A49&amp;M$1,'Short Labels'!$B$1:$N$8042,9,0),0)</f>
        <v>667</v>
      </c>
      <c r="N49" s="7">
        <f>1000*IFERROR(VLOOKUP($A49&amp;N$1,'Short Labels'!$B$1:$N$8042,9,0),0)</f>
        <v>62</v>
      </c>
      <c r="O49" s="7">
        <f>1000*IFERROR(VLOOKUP($A49&amp;O$1,'Short Labels'!$B$1:$N$8042,9,0),0)</f>
        <v>119</v>
      </c>
      <c r="P49" s="7">
        <f>1000*IFERROR(VLOOKUP($A49&amp;P$1,'Short Labels'!$B$1:$N$8042,9,0),0)</f>
        <v>284</v>
      </c>
      <c r="Q49" s="7">
        <f>1000*IFERROR(VLOOKUP($A49&amp;Q$1,'Short Labels'!$B$1:$N$8042,9,0),0)</f>
        <v>0</v>
      </c>
      <c r="R49" s="7">
        <f>1000*IFERROR(VLOOKUP($A49&amp;R$1,'Short Labels'!$B$1:$N$8042,9,0),0)</f>
        <v>0</v>
      </c>
      <c r="S49" s="7">
        <f>1000*IFERROR(VLOOKUP($A49&amp;S$1,'Short Labels'!$B$1:$N$8042,9,0),0)</f>
        <v>0</v>
      </c>
      <c r="T49" s="7">
        <f>1000*IFERROR(VLOOKUP($A49&amp;T$1,'Short Labels'!$B$1:$N$8042,9,0),0)</f>
        <v>0</v>
      </c>
      <c r="U49" s="7">
        <f>1000*IFERROR(VLOOKUP($A49&amp;U$1,'Short Labels'!$B$1:$N$8042,9,0),0)</f>
        <v>0</v>
      </c>
      <c r="V49" s="7">
        <f>1000*IFERROR(VLOOKUP($A49&amp;V$1,'Short Labels'!$B$1:$N$8042,9,0),0)</f>
        <v>0</v>
      </c>
      <c r="W49" s="7">
        <f>1000*IFERROR(VLOOKUP($A49&amp;W$1,'Short Labels'!$B$1:$N$8042,9,0),0)</f>
        <v>0</v>
      </c>
      <c r="X49" s="7">
        <f>1000*IFERROR(VLOOKUP($A49&amp;X$1,'Short Labels'!$B$1:$N$8042,9,0),0)</f>
        <v>0</v>
      </c>
      <c r="Y49" s="7">
        <f>1000*IFERROR(VLOOKUP($A49&amp;Y$1,'Short Labels'!$B$1:$N$8042,9,0),0)</f>
        <v>0</v>
      </c>
      <c r="Z49" s="7">
        <f>1000*IFERROR(VLOOKUP($A49&amp;Z$1,'Short Labels'!$B$1:$N$8042,9,0),0)</f>
        <v>0</v>
      </c>
      <c r="AA49" s="7">
        <f>1000*IFERROR(VLOOKUP($A49&amp;AA$1,'Short Labels'!$B$1:$N$8042,9,0),0)</f>
        <v>0</v>
      </c>
      <c r="AB49" s="7">
        <f>1000*IFERROR(VLOOKUP($A49&amp;AB$1,'Short Labels'!$B$1:$N$8042,9,0),0)</f>
        <v>0</v>
      </c>
      <c r="AC49" s="7">
        <f>1000*IFERROR(VLOOKUP($A49&amp;AC$1,'Short Labels'!$B$1:$N$8042,9,0),0)</f>
        <v>0</v>
      </c>
      <c r="AD49" s="7">
        <f>1000*IFERROR(VLOOKUP($A49&amp;AD$1,'Short Labels'!$B$1:$N$8042,9,0),0)</f>
        <v>0</v>
      </c>
      <c r="AE49" s="7">
        <f>1000*IFERROR(VLOOKUP($A49&amp;AE$1,'Short Labels'!$B$1:$N$8042,9,0),0)</f>
        <v>0</v>
      </c>
      <c r="AF49" s="7">
        <f>1000*IFERROR(VLOOKUP($A49&amp;AF$1,'Short Labels'!$B$1:$N$8042,9,0),0)</f>
        <v>0</v>
      </c>
      <c r="AG49" s="7">
        <f>1000*IFERROR(VLOOKUP($A49&amp;AG$1,'Short Labels'!$B$1:$N$8042,9,0),0)</f>
        <v>92</v>
      </c>
      <c r="AH49" s="7">
        <f>1000*IFERROR(VLOOKUP($A49&amp;AH$1,'Short Labels'!$B$1:$N$8042,9,0),0)</f>
        <v>0</v>
      </c>
      <c r="AI49" s="7">
        <f>1000*IFERROR(VLOOKUP($A49&amp;AI$1,'Short Labels'!$B$1:$N$8042,9,0),0)</f>
        <v>0</v>
      </c>
      <c r="AJ49" s="7">
        <f>1000*IFERROR(VLOOKUP($A49&amp;AJ$1,'Short Labels'!$B$1:$N$8042,9,0),0)</f>
        <v>0</v>
      </c>
      <c r="AK49" s="7">
        <f>1000*IFERROR(VLOOKUP($A49&amp;AK$1,'Short Labels'!$B$1:$N$8042,9,0),0)</f>
        <v>0</v>
      </c>
      <c r="AL49" s="7">
        <f>1000*IFERROR(VLOOKUP($A49&amp;AL$1,'Short Labels'!$B$1:$N$8042,9,0),0)</f>
        <v>217</v>
      </c>
      <c r="AM49" s="7">
        <f>1000*IFERROR(VLOOKUP($A49&amp;AM$1,'Short Labels'!$B$1:$N$8042,9,0),0)</f>
        <v>0</v>
      </c>
      <c r="AN49" s="7">
        <f>1000*IFERROR(VLOOKUP($A49&amp;AN$1,'Short Labels'!$B$1:$N$8042,9,0),0)</f>
        <v>0</v>
      </c>
      <c r="AO49" s="7">
        <f>1000*IFERROR(VLOOKUP($A49&amp;AO$1,'Short Labels'!$B$1:$N$8042,9,0),0)</f>
        <v>0</v>
      </c>
      <c r="AP49" s="7">
        <f>1000*IFERROR(VLOOKUP($A49&amp;AP$1,'Short Labels'!$B$1:$N$8042,9,0),0)</f>
        <v>0</v>
      </c>
      <c r="AQ49" s="7">
        <f>1000*IFERROR(VLOOKUP($A49&amp;AQ$1,'Short Labels'!$B$1:$N$8042,9,0),0)</f>
        <v>0</v>
      </c>
      <c r="AR49" s="7">
        <f>1000*IFERROR(VLOOKUP($A49&amp;AR$1,'Short Labels'!$B$1:$N$8042,9,0),0)</f>
        <v>612</v>
      </c>
      <c r="AS49" s="7">
        <f>1000*IFERROR(VLOOKUP($A49&amp;AS$1,'Short Labels'!$B$1:$N$8042,9,0),0)</f>
        <v>0</v>
      </c>
      <c r="AT49" s="7">
        <f>1000*IFERROR(VLOOKUP($A49&amp;AT$1,'Short Labels'!$B$1:$N$8042,9,0),0)</f>
        <v>0</v>
      </c>
      <c r="AU49" s="7">
        <f>1000*IFERROR(VLOOKUP($A49&amp;AU$1,'Short Labels'!$B$1:$N$8042,9,0),0)</f>
        <v>0</v>
      </c>
      <c r="AV49" s="7">
        <f>1000*IFERROR(VLOOKUP($A49&amp;AV$1,'Short Labels'!$B$1:$N$8042,9,0),0)</f>
        <v>240</v>
      </c>
      <c r="AW49" s="7">
        <f>1000*IFERROR(VLOOKUP($A49&amp;AW$1,'Short Labels'!$B$1:$N$8042,9,0),0)</f>
        <v>111</v>
      </c>
      <c r="AX49" s="7">
        <f>1000*IFERROR(VLOOKUP($A49&amp;AX$1,'Short Labels'!$B$1:$N$8042,9,0),0)</f>
        <v>5901</v>
      </c>
      <c r="AY49" s="7">
        <f>1000*IFERROR(VLOOKUP($A49&amp;AY$1,'Short Labels'!$B$1:$N$8042,9,0),0)</f>
        <v>0</v>
      </c>
      <c r="AZ49" s="7">
        <f>1000*IFERROR(VLOOKUP($A49&amp;AZ$1,'Short Labels'!$B$1:$N$8042,9,0),0)</f>
        <v>777</v>
      </c>
      <c r="BA49" s="7">
        <f>1000*IFERROR(VLOOKUP($A49&amp;BA$1,'Short Labels'!$B$1:$N$8042,9,0),0)</f>
        <v>997</v>
      </c>
      <c r="BB49" s="7">
        <f>1000*IFERROR(VLOOKUP($A49&amp;BB$1,'Short Labels'!$B$1:$N$8042,9,0),0)</f>
        <v>0</v>
      </c>
      <c r="BC49" s="7">
        <f>1000*IFERROR(VLOOKUP($A49&amp;BC$1,'Short Labels'!$B$1:$N$8042,9,0),0)</f>
        <v>344</v>
      </c>
      <c r="BD49" s="7">
        <f>1000*IFERROR(VLOOKUP($A49&amp;BD$1,'Short Labels'!$B$1:$N$8042,9,0),0)</f>
        <v>0</v>
      </c>
      <c r="BE49" s="7">
        <f>1000*IFERROR(VLOOKUP($A49&amp;BE$1,'Short Labels'!$B$1:$N$8042,9,0),0)</f>
        <v>0</v>
      </c>
      <c r="BF49" s="7">
        <f>1000*IFERROR(VLOOKUP($A49&amp;BF$1,'Short Labels'!$B$1:$N$8042,9,0),0)</f>
        <v>373</v>
      </c>
      <c r="BG49" s="7">
        <f>1000*IFERROR(VLOOKUP($A49&amp;BG$1,'Short Labels'!$B$1:$N$8042,9,0),0)</f>
        <v>379</v>
      </c>
      <c r="BH49" s="7">
        <f>1000*IFERROR(VLOOKUP($A49&amp;BH$1,'Short Labels'!$B$1:$N$8042,9,0),0)</f>
        <v>0</v>
      </c>
      <c r="BI49" s="7">
        <f>1000*IFERROR(VLOOKUP($A49&amp;BI$1,'Short Labels'!$B$1:$N$8042,9,0),0)</f>
        <v>0</v>
      </c>
      <c r="BJ49" s="7">
        <f>1000*IFERROR(VLOOKUP($A49&amp;BJ$1,'Short Labels'!$B$1:$N$8042,9,0),0)</f>
        <v>0</v>
      </c>
      <c r="BK49" s="7">
        <f>1000*IFERROR(VLOOKUP($A49&amp;BK$1,'Short Labels'!$B$1:$N$8042,9,0),0)</f>
        <v>123</v>
      </c>
      <c r="BL49" s="7">
        <f>1000*IFERROR(VLOOKUP($A49&amp;BL$1,'Short Labels'!$B$1:$N$8042,9,0),0)</f>
        <v>77</v>
      </c>
      <c r="BM49" s="7">
        <f>1000*IFERROR(VLOOKUP($A49&amp;BM$1,'Short Labels'!$B$1:$N$8042,9,0),0)</f>
        <v>0</v>
      </c>
      <c r="BN49" s="7">
        <f>1000*IFERROR(VLOOKUP($A49&amp;BN$1,'Short Labels'!$B$1:$N$8042,9,0),0)</f>
        <v>0</v>
      </c>
      <c r="BO49" s="7">
        <f>1000*IFERROR(VLOOKUP($A49&amp;BO$1,'Short Labels'!$B$1:$N$8042,9,0),0)</f>
        <v>0</v>
      </c>
      <c r="BP49" s="7">
        <f>1000*IFERROR(VLOOKUP($A49&amp;BP$1,'Short Labels'!$B$1:$N$8042,9,0),0)</f>
        <v>0</v>
      </c>
      <c r="BQ49" s="7">
        <f>1000*IFERROR(VLOOKUP($A49&amp;BQ$1,'Short Labels'!$B$1:$N$8042,9,0),0)</f>
        <v>151</v>
      </c>
      <c r="BR49" s="7">
        <f>1000*IFERROR(VLOOKUP($A49&amp;BR$1,'Short Labels'!$B$1:$N$8042,9,0),0)</f>
        <v>0</v>
      </c>
      <c r="BS49" s="7">
        <f>1000*IFERROR(VLOOKUP($A49&amp;BS$1,'Short Labels'!$B$1:$N$8042,9,0),0)</f>
        <v>158</v>
      </c>
      <c r="BT49" s="7">
        <f>1000*IFERROR(VLOOKUP($A49&amp;BT$1,'Short Labels'!$B$1:$N$8042,9,0),0)</f>
        <v>0</v>
      </c>
      <c r="BU49" s="7">
        <f>1000*IFERROR(VLOOKUP($A49&amp;BU$1,'Short Labels'!$B$1:$N$8042,9,0),0)</f>
        <v>0</v>
      </c>
      <c r="BV49" s="7">
        <f>1000*IFERROR(VLOOKUP($A49&amp;BV$1,'Short Labels'!$B$1:$N$8042,9,0),0)</f>
        <v>0</v>
      </c>
      <c r="BW49" s="7">
        <f>1000*IFERROR(VLOOKUP($A49&amp;BW$1,'Short Labels'!$B$1:$N$8042,9,0),0)</f>
        <v>0</v>
      </c>
      <c r="BX49" s="7">
        <f>1000*IFERROR(VLOOKUP($A49&amp;BX$1,'Short Labels'!$B$1:$N$8042,9,0),0)</f>
        <v>0</v>
      </c>
      <c r="BY49" s="7">
        <f>1000*IFERROR(VLOOKUP($A49&amp;BY$1,'Short Labels'!$B$1:$N$8042,9,0),0)</f>
        <v>0</v>
      </c>
      <c r="BZ49" s="7">
        <f>1000*IFERROR(VLOOKUP($A49&amp;BZ$1,'Short Labels'!$B$1:$N$8042,9,0),0)</f>
        <v>0</v>
      </c>
      <c r="CA49" s="7">
        <f>1000*IFERROR(VLOOKUP($A49&amp;CA$1,'Short Labels'!$B$1:$N$8042,9,0),0)</f>
        <v>0</v>
      </c>
      <c r="CB49" s="7">
        <f>1000*IFERROR(VLOOKUP($A49&amp;CB$1,'Short Labels'!$B$1:$N$8042,9,0),0)</f>
        <v>0</v>
      </c>
      <c r="CC49" s="7">
        <f>1000*IFERROR(VLOOKUP($A49&amp;CC$1,'Short Labels'!$B$1:$N$8042,9,0),0)</f>
        <v>0</v>
      </c>
      <c r="CD49" s="7">
        <f>1000*IFERROR(VLOOKUP($A49&amp;CD$1,'Short Labels'!$B$1:$N$8042,9,0),0)</f>
        <v>0</v>
      </c>
      <c r="CE49" s="7">
        <f>1000*IFERROR(VLOOKUP($A49&amp;CE$1,'Short Labels'!$B$1:$N$8042,9,0),0)</f>
        <v>628</v>
      </c>
      <c r="CF49" s="7">
        <f>1000*IFERROR(VLOOKUP($A49&amp;CF$1,'Short Labels'!$B$1:$N$8042,9,0),0)</f>
        <v>55</v>
      </c>
      <c r="CG49" s="7">
        <f>1000*IFERROR(VLOOKUP($A49&amp;CG$1,'Short Labels'!$B$1:$N$8042,9,0),0)</f>
        <v>0</v>
      </c>
      <c r="CH49" s="7">
        <f>1000*IFERROR(VLOOKUP($A49&amp;CH$1,'Short Labels'!$B$1:$N$8042,9,0),0)</f>
        <v>0</v>
      </c>
      <c r="CI49" s="7">
        <f>1000*IFERROR(VLOOKUP($A49&amp;CI$1,'Short Labels'!$B$1:$N$8042,9,0),0)</f>
        <v>3205</v>
      </c>
      <c r="CJ49" s="7">
        <f>1000*IFERROR(VLOOKUP($A49&amp;CJ$1,'Short Labels'!$B$1:$N$8042,9,0),0)</f>
        <v>2434</v>
      </c>
      <c r="CK49" s="7">
        <f>1000*IFERROR(VLOOKUP($A49&amp;CK$1,'Short Labels'!$B$1:$N$8042,9,0),0)</f>
        <v>1054</v>
      </c>
      <c r="CL49" s="7">
        <f>1000*IFERROR(VLOOKUP($A49&amp;CL$1,'Short Labels'!$B$1:$N$8042,9,0),0)</f>
        <v>0</v>
      </c>
      <c r="CM49" s="7">
        <f>1000*IFERROR(VLOOKUP($A49&amp;CM$1,'Short Labels'!$B$1:$N$8042,9,0),0)</f>
        <v>67</v>
      </c>
      <c r="CN49" s="7">
        <f>1000*IFERROR(VLOOKUP($A49&amp;CN$1,'Short Labels'!$B$1:$N$8042,9,0),0)</f>
        <v>0</v>
      </c>
      <c r="CO49" s="7">
        <f>1000*IFERROR(VLOOKUP($A49&amp;CO$1,'Short Labels'!$B$1:$N$8042,9,0),0)</f>
        <v>162</v>
      </c>
      <c r="CP49" s="7">
        <f>1000*IFERROR(VLOOKUP($A49&amp;CP$1,'Short Labels'!$B$1:$N$8042,9,0),0)</f>
        <v>0</v>
      </c>
      <c r="CQ49" s="7">
        <f>1000*IFERROR(VLOOKUP($A49&amp;CQ$1,'Short Labels'!$B$1:$N$8042,9,0),0)</f>
        <v>0</v>
      </c>
      <c r="CR49" s="7">
        <f>1000*IFERROR(VLOOKUP($A49&amp;CR$1,'Short Labels'!$B$1:$N$8042,9,0),0)</f>
        <v>0</v>
      </c>
      <c r="CS49" s="7">
        <f>1000*IFERROR(VLOOKUP($A49&amp;CS$1,'Short Labels'!$B$1:$N$8042,9,0),0)</f>
        <v>406</v>
      </c>
      <c r="CT49" s="7">
        <f>1000*IFERROR(VLOOKUP($A49&amp;CT$1,'Short Labels'!$B$1:$N$8042,9,0),0)</f>
        <v>0</v>
      </c>
      <c r="CU49" s="7">
        <f>1000*IFERROR(VLOOKUP($A49&amp;CU$1,'Short Labels'!$B$1:$N$8042,9,0),0)</f>
        <v>0</v>
      </c>
      <c r="CV49" s="7">
        <f>1000*IFERROR(VLOOKUP($A49&amp;CV$1,'Short Labels'!$B$1:$N$8042,9,0),0)</f>
        <v>446</v>
      </c>
      <c r="CW49" s="7">
        <f>1000*IFERROR(VLOOKUP($A49&amp;CW$1,'Short Labels'!$B$1:$N$8042,9,0),0)</f>
        <v>161</v>
      </c>
      <c r="CX49" s="7">
        <f>1000*IFERROR(VLOOKUP($A49&amp;CX$1,'Short Labels'!$B$1:$N$8042,9,0),0)</f>
        <v>156</v>
      </c>
      <c r="CY49" s="7">
        <f>1000*IFERROR(VLOOKUP($A49&amp;CY$1,'Short Labels'!$B$1:$N$8042,9,0),0)</f>
        <v>0</v>
      </c>
      <c r="DA49" s="17">
        <f t="shared" si="0"/>
        <v>32</v>
      </c>
    </row>
    <row r="50" spans="1:105" x14ac:dyDescent="0.25">
      <c r="A50" t="s">
        <v>253</v>
      </c>
      <c r="B50">
        <f>VLOOKUP($A50&amp;0,'Short Labels'!$B$1:$N$8042,8,0)</f>
        <v>2020</v>
      </c>
      <c r="C50" s="16">
        <f>1000*IFERROR(VLOOKUP($A50&amp;C$1,'Short Labels'!$B$1:$N$8042,9,0),0)</f>
        <v>343904</v>
      </c>
      <c r="D50" s="7">
        <f>1000*IFERROR(VLOOKUP($A50&amp;D$1,'Short Labels'!$B$1:$N$8042,9,0),0)</f>
        <v>11331</v>
      </c>
      <c r="E50" s="7">
        <f>1000*IFERROR(VLOOKUP($A50&amp;E$1,'Short Labels'!$B$1:$N$8042,9,0),0)</f>
        <v>1157</v>
      </c>
      <c r="F50" s="7">
        <f>1000*IFERROR(VLOOKUP($A50&amp;F$1,'Short Labels'!$B$1:$N$8042,9,0),0)</f>
        <v>80</v>
      </c>
      <c r="G50" s="7">
        <f>1000*IFERROR(VLOOKUP($A50&amp;G$1,'Short Labels'!$B$1:$N$8042,9,0),0)</f>
        <v>0</v>
      </c>
      <c r="H50" s="7">
        <f>1000*IFERROR(VLOOKUP($A50&amp;H$1,'Short Labels'!$B$1:$N$8042,9,0),0)</f>
        <v>22</v>
      </c>
      <c r="I50" s="7">
        <f>1000*IFERROR(VLOOKUP($A50&amp;I$1,'Short Labels'!$B$1:$N$8042,9,0),0)</f>
        <v>0</v>
      </c>
      <c r="J50" s="7">
        <f>1000*IFERROR(VLOOKUP($A50&amp;J$1,'Short Labels'!$B$1:$N$8042,9,0),0)</f>
        <v>1828</v>
      </c>
      <c r="K50" s="7">
        <f>1000*IFERROR(VLOOKUP($A50&amp;K$1,'Short Labels'!$B$1:$N$8042,9,0),0)</f>
        <v>1490</v>
      </c>
      <c r="L50" s="7">
        <f>1000*IFERROR(VLOOKUP($A50&amp;L$1,'Short Labels'!$B$1:$N$8042,9,0),0)</f>
        <v>343</v>
      </c>
      <c r="M50" s="7">
        <f>1000*IFERROR(VLOOKUP($A50&amp;M$1,'Short Labels'!$B$1:$N$8042,9,0),0)</f>
        <v>7274</v>
      </c>
      <c r="N50" s="7">
        <f>1000*IFERROR(VLOOKUP($A50&amp;N$1,'Short Labels'!$B$1:$N$8042,9,0),0)</f>
        <v>2449</v>
      </c>
      <c r="O50" s="7">
        <f>1000*IFERROR(VLOOKUP($A50&amp;O$1,'Short Labels'!$B$1:$N$8042,9,0),0)</f>
        <v>18</v>
      </c>
      <c r="P50" s="7">
        <f>1000*IFERROR(VLOOKUP($A50&amp;P$1,'Short Labels'!$B$1:$N$8042,9,0),0)</f>
        <v>1913</v>
      </c>
      <c r="Q50" s="7">
        <f>1000*IFERROR(VLOOKUP($A50&amp;Q$1,'Short Labels'!$B$1:$N$8042,9,0),0)</f>
        <v>1521</v>
      </c>
      <c r="R50" s="7">
        <f>1000*IFERROR(VLOOKUP($A50&amp;R$1,'Short Labels'!$B$1:$N$8042,9,0),0)</f>
        <v>820</v>
      </c>
      <c r="S50" s="7">
        <f>1000*IFERROR(VLOOKUP($A50&amp;S$1,'Short Labels'!$B$1:$N$8042,9,0),0)</f>
        <v>2838</v>
      </c>
      <c r="T50" s="7">
        <f>1000*IFERROR(VLOOKUP($A50&amp;T$1,'Short Labels'!$B$1:$N$8042,9,0),0)</f>
        <v>691</v>
      </c>
      <c r="U50" s="7">
        <f>1000*IFERROR(VLOOKUP($A50&amp;U$1,'Short Labels'!$B$1:$N$8042,9,0),0)</f>
        <v>728</v>
      </c>
      <c r="V50" s="7">
        <f>1000*IFERROR(VLOOKUP($A50&amp;V$1,'Short Labels'!$B$1:$N$8042,9,0),0)</f>
        <v>497</v>
      </c>
      <c r="W50" s="7">
        <f>1000*IFERROR(VLOOKUP($A50&amp;W$1,'Short Labels'!$B$1:$N$8042,9,0),0)</f>
        <v>571</v>
      </c>
      <c r="X50" s="7">
        <f>1000*IFERROR(VLOOKUP($A50&amp;X$1,'Short Labels'!$B$1:$N$8042,9,0),0)</f>
        <v>341</v>
      </c>
      <c r="Y50" s="7">
        <f>1000*IFERROR(VLOOKUP($A50&amp;Y$1,'Short Labels'!$B$1:$N$8042,9,0),0)</f>
        <v>3160</v>
      </c>
      <c r="Z50" s="7">
        <f>1000*IFERROR(VLOOKUP($A50&amp;Z$1,'Short Labels'!$B$1:$N$8042,9,0),0)</f>
        <v>5168</v>
      </c>
      <c r="AA50" s="7">
        <f>1000*IFERROR(VLOOKUP($A50&amp;AA$1,'Short Labels'!$B$1:$N$8042,9,0),0)</f>
        <v>1561</v>
      </c>
      <c r="AB50" s="7">
        <f>1000*IFERROR(VLOOKUP($A50&amp;AB$1,'Short Labels'!$B$1:$N$8042,9,0),0)</f>
        <v>3173</v>
      </c>
      <c r="AC50" s="7">
        <f>1000*IFERROR(VLOOKUP($A50&amp;AC$1,'Short Labels'!$B$1:$N$8042,9,0),0)</f>
        <v>323</v>
      </c>
      <c r="AD50" s="7">
        <f>1000*IFERROR(VLOOKUP($A50&amp;AD$1,'Short Labels'!$B$1:$N$8042,9,0),0)</f>
        <v>454</v>
      </c>
      <c r="AE50" s="7">
        <f>1000*IFERROR(VLOOKUP($A50&amp;AE$1,'Short Labels'!$B$1:$N$8042,9,0),0)</f>
        <v>50</v>
      </c>
      <c r="AF50" s="7">
        <f>1000*IFERROR(VLOOKUP($A50&amp;AF$1,'Short Labels'!$B$1:$N$8042,9,0),0)</f>
        <v>0</v>
      </c>
      <c r="AG50" s="7">
        <f>1000*IFERROR(VLOOKUP($A50&amp;AG$1,'Short Labels'!$B$1:$N$8042,9,0),0)</f>
        <v>56</v>
      </c>
      <c r="AH50" s="7">
        <f>1000*IFERROR(VLOOKUP($A50&amp;AH$1,'Short Labels'!$B$1:$N$8042,9,0),0)</f>
        <v>3681</v>
      </c>
      <c r="AI50" s="7">
        <f>1000*IFERROR(VLOOKUP($A50&amp;AI$1,'Short Labels'!$B$1:$N$8042,9,0),0)</f>
        <v>913</v>
      </c>
      <c r="AJ50" s="7">
        <f>1000*IFERROR(VLOOKUP($A50&amp;AJ$1,'Short Labels'!$B$1:$N$8042,9,0),0)</f>
        <v>3297</v>
      </c>
      <c r="AK50" s="7">
        <f>1000*IFERROR(VLOOKUP($A50&amp;AK$1,'Short Labels'!$B$1:$N$8042,9,0),0)</f>
        <v>0</v>
      </c>
      <c r="AL50" s="7">
        <f>1000*IFERROR(VLOOKUP($A50&amp;AL$1,'Short Labels'!$B$1:$N$8042,9,0),0)</f>
        <v>7473</v>
      </c>
      <c r="AM50" s="7">
        <f>1000*IFERROR(VLOOKUP($A50&amp;AM$1,'Short Labels'!$B$1:$N$8042,9,0),0)</f>
        <v>2592</v>
      </c>
      <c r="AN50" s="7">
        <f>1000*IFERROR(VLOOKUP($A50&amp;AN$1,'Short Labels'!$B$1:$N$8042,9,0),0)</f>
        <v>45</v>
      </c>
      <c r="AO50" s="7">
        <f>1000*IFERROR(VLOOKUP($A50&amp;AO$1,'Short Labels'!$B$1:$N$8042,9,0),0)</f>
        <v>1524</v>
      </c>
      <c r="AP50" s="7">
        <f>1000*IFERROR(VLOOKUP($A50&amp;AP$1,'Short Labels'!$B$1:$N$8042,9,0),0)</f>
        <v>39</v>
      </c>
      <c r="AQ50" s="7">
        <f>1000*IFERROR(VLOOKUP($A50&amp;AQ$1,'Short Labels'!$B$1:$N$8042,9,0),0)</f>
        <v>0</v>
      </c>
      <c r="AR50" s="7">
        <f>1000*IFERROR(VLOOKUP($A50&amp;AR$1,'Short Labels'!$B$1:$N$8042,9,0),0)</f>
        <v>22910</v>
      </c>
      <c r="AS50" s="7">
        <f>1000*IFERROR(VLOOKUP($A50&amp;AS$1,'Short Labels'!$B$1:$N$8042,9,0),0)</f>
        <v>5544</v>
      </c>
      <c r="AT50" s="7">
        <f>1000*IFERROR(VLOOKUP($A50&amp;AT$1,'Short Labels'!$B$1:$N$8042,9,0),0)</f>
        <v>10070</v>
      </c>
      <c r="AU50" s="7">
        <f>1000*IFERROR(VLOOKUP($A50&amp;AU$1,'Short Labels'!$B$1:$N$8042,9,0),0)</f>
        <v>0</v>
      </c>
      <c r="AV50" s="7">
        <f>1000*IFERROR(VLOOKUP($A50&amp;AV$1,'Short Labels'!$B$1:$N$8042,9,0),0)</f>
        <v>7080</v>
      </c>
      <c r="AW50" s="7">
        <f>1000*IFERROR(VLOOKUP($A50&amp;AW$1,'Short Labels'!$B$1:$N$8042,9,0),0)</f>
        <v>10698</v>
      </c>
      <c r="AX50" s="7">
        <f>1000*IFERROR(VLOOKUP($A50&amp;AX$1,'Short Labels'!$B$1:$N$8042,9,0),0)</f>
        <v>41574</v>
      </c>
      <c r="AY50" s="7">
        <f>1000*IFERROR(VLOOKUP($A50&amp;AY$1,'Short Labels'!$B$1:$N$8042,9,0),0)</f>
        <v>0</v>
      </c>
      <c r="AZ50" s="7">
        <f>1000*IFERROR(VLOOKUP($A50&amp;AZ$1,'Short Labels'!$B$1:$N$8042,9,0),0)</f>
        <v>9433</v>
      </c>
      <c r="BA50" s="7">
        <f>1000*IFERROR(VLOOKUP($A50&amp;BA$1,'Short Labels'!$B$1:$N$8042,9,0),0)</f>
        <v>44</v>
      </c>
      <c r="BB50" s="7">
        <f>1000*IFERROR(VLOOKUP($A50&amp;BB$1,'Short Labels'!$B$1:$N$8042,9,0),0)</f>
        <v>616</v>
      </c>
      <c r="BC50" s="7">
        <f>1000*IFERROR(VLOOKUP($A50&amp;BC$1,'Short Labels'!$B$1:$N$8042,9,0),0)</f>
        <v>1093</v>
      </c>
      <c r="BD50" s="7">
        <f>1000*IFERROR(VLOOKUP($A50&amp;BD$1,'Short Labels'!$B$1:$N$8042,9,0),0)</f>
        <v>1010</v>
      </c>
      <c r="BE50" s="7">
        <f>1000*IFERROR(VLOOKUP($A50&amp;BE$1,'Short Labels'!$B$1:$N$8042,9,0),0)</f>
        <v>0</v>
      </c>
      <c r="BF50" s="7">
        <f>1000*IFERROR(VLOOKUP($A50&amp;BF$1,'Short Labels'!$B$1:$N$8042,9,0),0)</f>
        <v>1387</v>
      </c>
      <c r="BG50" s="7">
        <f>1000*IFERROR(VLOOKUP($A50&amp;BG$1,'Short Labels'!$B$1:$N$8042,9,0),0)</f>
        <v>20553</v>
      </c>
      <c r="BH50" s="7">
        <f>1000*IFERROR(VLOOKUP($A50&amp;BH$1,'Short Labels'!$B$1:$N$8042,9,0),0)</f>
        <v>0</v>
      </c>
      <c r="BI50" s="7">
        <f>1000*IFERROR(VLOOKUP($A50&amp;BI$1,'Short Labels'!$B$1:$N$8042,9,0),0)</f>
        <v>597</v>
      </c>
      <c r="BJ50" s="7">
        <f>1000*IFERROR(VLOOKUP($A50&amp;BJ$1,'Short Labels'!$B$1:$N$8042,9,0),0)</f>
        <v>976</v>
      </c>
      <c r="BK50" s="7">
        <f>1000*IFERROR(VLOOKUP($A50&amp;BK$1,'Short Labels'!$B$1:$N$8042,9,0),0)</f>
        <v>1638</v>
      </c>
      <c r="BL50" s="7">
        <f>1000*IFERROR(VLOOKUP($A50&amp;BL$1,'Short Labels'!$B$1:$N$8042,9,0),0)</f>
        <v>5737</v>
      </c>
      <c r="BM50" s="7">
        <f>1000*IFERROR(VLOOKUP($A50&amp;BM$1,'Short Labels'!$B$1:$N$8042,9,0),0)</f>
        <v>816</v>
      </c>
      <c r="BN50" s="7">
        <f>1000*IFERROR(VLOOKUP($A50&amp;BN$1,'Short Labels'!$B$1:$N$8042,9,0),0)</f>
        <v>3881</v>
      </c>
      <c r="BO50" s="7">
        <f>1000*IFERROR(VLOOKUP($A50&amp;BO$1,'Short Labels'!$B$1:$N$8042,9,0),0)</f>
        <v>3033</v>
      </c>
      <c r="BP50" s="7">
        <f>1000*IFERROR(VLOOKUP($A50&amp;BP$1,'Short Labels'!$B$1:$N$8042,9,0),0)</f>
        <v>2290</v>
      </c>
      <c r="BQ50" s="7">
        <f>1000*IFERROR(VLOOKUP($A50&amp;BQ$1,'Short Labels'!$B$1:$N$8042,9,0),0)</f>
        <v>911</v>
      </c>
      <c r="BR50" s="7">
        <f>1000*IFERROR(VLOOKUP($A50&amp;BR$1,'Short Labels'!$B$1:$N$8042,9,0),0)</f>
        <v>0</v>
      </c>
      <c r="BS50" s="7">
        <f>1000*IFERROR(VLOOKUP($A50&amp;BS$1,'Short Labels'!$B$1:$N$8042,9,0),0)</f>
        <v>448</v>
      </c>
      <c r="BT50" s="7">
        <f>1000*IFERROR(VLOOKUP($A50&amp;BT$1,'Short Labels'!$B$1:$N$8042,9,0),0)</f>
        <v>4857</v>
      </c>
      <c r="BU50" s="7">
        <f>1000*IFERROR(VLOOKUP($A50&amp;BU$1,'Short Labels'!$B$1:$N$8042,9,0),0)</f>
        <v>643</v>
      </c>
      <c r="BV50" s="7">
        <f>1000*IFERROR(VLOOKUP($A50&amp;BV$1,'Short Labels'!$B$1:$N$8042,9,0),0)</f>
        <v>976</v>
      </c>
      <c r="BW50" s="7">
        <f>1000*IFERROR(VLOOKUP($A50&amp;BW$1,'Short Labels'!$B$1:$N$8042,9,0),0)</f>
        <v>119</v>
      </c>
      <c r="BX50" s="7">
        <f>1000*IFERROR(VLOOKUP($A50&amp;BX$1,'Short Labels'!$B$1:$N$8042,9,0),0)</f>
        <v>1088</v>
      </c>
      <c r="BY50" s="7">
        <f>1000*IFERROR(VLOOKUP($A50&amp;BY$1,'Short Labels'!$B$1:$N$8042,9,0),0)</f>
        <v>2364</v>
      </c>
      <c r="BZ50" s="7">
        <f>1000*IFERROR(VLOOKUP($A50&amp;BZ$1,'Short Labels'!$B$1:$N$8042,9,0),0)</f>
        <v>190</v>
      </c>
      <c r="CA50" s="7">
        <f>1000*IFERROR(VLOOKUP($A50&amp;CA$1,'Short Labels'!$B$1:$N$8042,9,0),0)</f>
        <v>0</v>
      </c>
      <c r="CB50" s="7">
        <f>1000*IFERROR(VLOOKUP($A50&amp;CB$1,'Short Labels'!$B$1:$N$8042,9,0),0)</f>
        <v>764</v>
      </c>
      <c r="CC50" s="7">
        <f>1000*IFERROR(VLOOKUP($A50&amp;CC$1,'Short Labels'!$B$1:$N$8042,9,0),0)</f>
        <v>73</v>
      </c>
      <c r="CD50" s="7">
        <f>1000*IFERROR(VLOOKUP($A50&amp;CD$1,'Short Labels'!$B$1:$N$8042,9,0),0)</f>
        <v>487</v>
      </c>
      <c r="CE50" s="7">
        <f>1000*IFERROR(VLOOKUP($A50&amp;CE$1,'Short Labels'!$B$1:$N$8042,9,0),0)</f>
        <v>5077</v>
      </c>
      <c r="CF50" s="7">
        <f>1000*IFERROR(VLOOKUP($A50&amp;CF$1,'Short Labels'!$B$1:$N$8042,9,0),0)</f>
        <v>5036</v>
      </c>
      <c r="CG50" s="7">
        <f>1000*IFERROR(VLOOKUP($A50&amp;CG$1,'Short Labels'!$B$1:$N$8042,9,0),0)</f>
        <v>3360</v>
      </c>
      <c r="CH50" s="7">
        <f>1000*IFERROR(VLOOKUP($A50&amp;CH$1,'Short Labels'!$B$1:$N$8042,9,0),0)</f>
        <v>0</v>
      </c>
      <c r="CI50" s="7">
        <f>1000*IFERROR(VLOOKUP($A50&amp;CI$1,'Short Labels'!$B$1:$N$8042,9,0),0)</f>
        <v>23250</v>
      </c>
      <c r="CJ50" s="7">
        <f>1000*IFERROR(VLOOKUP($A50&amp;CJ$1,'Short Labels'!$B$1:$N$8042,9,0),0)</f>
        <v>35193</v>
      </c>
      <c r="CK50" s="7">
        <f>1000*IFERROR(VLOOKUP($A50&amp;CK$1,'Short Labels'!$B$1:$N$8042,9,0),0)</f>
        <v>19791</v>
      </c>
      <c r="CL50" s="7">
        <f>1000*IFERROR(VLOOKUP($A50&amp;CL$1,'Short Labels'!$B$1:$N$8042,9,0),0)</f>
        <v>462</v>
      </c>
      <c r="CM50" s="7">
        <f>1000*IFERROR(VLOOKUP($A50&amp;CM$1,'Short Labels'!$B$1:$N$8042,9,0),0)</f>
        <v>1185</v>
      </c>
      <c r="CN50" s="7">
        <f>1000*IFERROR(VLOOKUP($A50&amp;CN$1,'Short Labels'!$B$1:$N$8042,9,0),0)</f>
        <v>0</v>
      </c>
      <c r="CO50" s="7">
        <f>1000*IFERROR(VLOOKUP($A50&amp;CO$1,'Short Labels'!$B$1:$N$8042,9,0),0)</f>
        <v>1452</v>
      </c>
      <c r="CP50" s="7">
        <f>1000*IFERROR(VLOOKUP($A50&amp;CP$1,'Short Labels'!$B$1:$N$8042,9,0),0)</f>
        <v>441</v>
      </c>
      <c r="CQ50" s="7">
        <f>1000*IFERROR(VLOOKUP($A50&amp;CQ$1,'Short Labels'!$B$1:$N$8042,9,0),0)</f>
        <v>79</v>
      </c>
      <c r="CR50" s="7">
        <f>1000*IFERROR(VLOOKUP($A50&amp;CR$1,'Short Labels'!$B$1:$N$8042,9,0),0)</f>
        <v>1821</v>
      </c>
      <c r="CS50" s="7">
        <f>1000*IFERROR(VLOOKUP($A50&amp;CS$1,'Short Labels'!$B$1:$N$8042,9,0),0)</f>
        <v>1440</v>
      </c>
      <c r="CT50" s="7">
        <f>1000*IFERROR(VLOOKUP($A50&amp;CT$1,'Short Labels'!$B$1:$N$8042,9,0),0)</f>
        <v>1166</v>
      </c>
      <c r="CU50" s="7">
        <f>1000*IFERROR(VLOOKUP($A50&amp;CU$1,'Short Labels'!$B$1:$N$8042,9,0),0)</f>
        <v>6990</v>
      </c>
      <c r="CV50" s="7">
        <f>1000*IFERROR(VLOOKUP($A50&amp;CV$1,'Short Labels'!$B$1:$N$8042,9,0),0)</f>
        <v>716</v>
      </c>
      <c r="CW50" s="7">
        <f>1000*IFERROR(VLOOKUP($A50&amp;CW$1,'Short Labels'!$B$1:$N$8042,9,0),0)</f>
        <v>895</v>
      </c>
      <c r="CX50" s="7">
        <f>1000*IFERROR(VLOOKUP($A50&amp;CX$1,'Short Labels'!$B$1:$N$8042,9,0),0)</f>
        <v>2236</v>
      </c>
      <c r="CY50" s="7">
        <f>1000*IFERROR(VLOOKUP($A50&amp;CY$1,'Short Labels'!$B$1:$N$8042,9,0),0)</f>
        <v>0</v>
      </c>
      <c r="DA50" s="17">
        <f t="shared" si="0"/>
        <v>86</v>
      </c>
    </row>
    <row r="51" spans="1:105" x14ac:dyDescent="0.25">
      <c r="A51" t="s">
        <v>341</v>
      </c>
      <c r="B51">
        <f>VLOOKUP($A51&amp;0,'Short Labels'!$B$1:$N$8042,8,0)</f>
        <v>2017</v>
      </c>
      <c r="C51" s="16">
        <f>1000*IFERROR(VLOOKUP($A51&amp;C$1,'Short Labels'!$B$1:$N$8042,9,0),0)</f>
        <v>1757733</v>
      </c>
      <c r="D51" s="7">
        <f>1000*IFERROR(VLOOKUP($A51&amp;D$1,'Short Labels'!$B$1:$N$8042,9,0),0)</f>
        <v>545385</v>
      </c>
      <c r="E51" s="7">
        <f>1000*IFERROR(VLOOKUP($A51&amp;E$1,'Short Labels'!$B$1:$N$8042,9,0),0)</f>
        <v>4406</v>
      </c>
      <c r="F51" s="7">
        <f>1000*IFERROR(VLOOKUP($A51&amp;F$1,'Short Labels'!$B$1:$N$8042,9,0),0)</f>
        <v>930</v>
      </c>
      <c r="G51" s="7">
        <f>1000*IFERROR(VLOOKUP($A51&amp;G$1,'Short Labels'!$B$1:$N$8042,9,0),0)</f>
        <v>0</v>
      </c>
      <c r="H51" s="7">
        <f>1000*IFERROR(VLOOKUP($A51&amp;H$1,'Short Labels'!$B$1:$N$8042,9,0),0)</f>
        <v>61</v>
      </c>
      <c r="I51" s="7">
        <f>1000*IFERROR(VLOOKUP($A51&amp;I$1,'Short Labels'!$B$1:$N$8042,9,0),0)</f>
        <v>0</v>
      </c>
      <c r="J51" s="7">
        <f>1000*IFERROR(VLOOKUP($A51&amp;J$1,'Short Labels'!$B$1:$N$8042,9,0),0)</f>
        <v>5551</v>
      </c>
      <c r="K51" s="7">
        <f>1000*IFERROR(VLOOKUP($A51&amp;K$1,'Short Labels'!$B$1:$N$8042,9,0),0)</f>
        <v>2819</v>
      </c>
      <c r="L51" s="7">
        <f>1000*IFERROR(VLOOKUP($A51&amp;L$1,'Short Labels'!$B$1:$N$8042,9,0),0)</f>
        <v>0</v>
      </c>
      <c r="M51" s="7">
        <f>1000*IFERROR(VLOOKUP($A51&amp;M$1,'Short Labels'!$B$1:$N$8042,9,0),0)</f>
        <v>10480</v>
      </c>
      <c r="N51" s="7">
        <f>1000*IFERROR(VLOOKUP($A51&amp;N$1,'Short Labels'!$B$1:$N$8042,9,0),0)</f>
        <v>11831</v>
      </c>
      <c r="O51" s="7">
        <f>1000*IFERROR(VLOOKUP($A51&amp;O$1,'Short Labels'!$B$1:$N$8042,9,0),0)</f>
        <v>1020</v>
      </c>
      <c r="P51" s="7">
        <f>1000*IFERROR(VLOOKUP($A51&amp;P$1,'Short Labels'!$B$1:$N$8042,9,0),0)</f>
        <v>33279</v>
      </c>
      <c r="Q51" s="7">
        <f>1000*IFERROR(VLOOKUP($A51&amp;Q$1,'Short Labels'!$B$1:$N$8042,9,0),0)</f>
        <v>21124</v>
      </c>
      <c r="R51" s="7">
        <f>1000*IFERROR(VLOOKUP($A51&amp;R$1,'Short Labels'!$B$1:$N$8042,9,0),0)</f>
        <v>1727</v>
      </c>
      <c r="S51" s="7">
        <f>1000*IFERROR(VLOOKUP($A51&amp;S$1,'Short Labels'!$B$1:$N$8042,9,0),0)</f>
        <v>14983</v>
      </c>
      <c r="T51" s="7">
        <f>1000*IFERROR(VLOOKUP($A51&amp;T$1,'Short Labels'!$B$1:$N$8042,9,0),0)</f>
        <v>217</v>
      </c>
      <c r="U51" s="7">
        <f>1000*IFERROR(VLOOKUP($A51&amp;U$1,'Short Labels'!$B$1:$N$8042,9,0),0)</f>
        <v>615</v>
      </c>
      <c r="V51" s="7">
        <f>1000*IFERROR(VLOOKUP($A51&amp;V$1,'Short Labels'!$B$1:$N$8042,9,0),0)</f>
        <v>2601</v>
      </c>
      <c r="W51" s="7">
        <f>1000*IFERROR(VLOOKUP($A51&amp;W$1,'Short Labels'!$B$1:$N$8042,9,0),0)</f>
        <v>0</v>
      </c>
      <c r="X51" s="7">
        <f>1000*IFERROR(VLOOKUP($A51&amp;X$1,'Short Labels'!$B$1:$N$8042,9,0),0)</f>
        <v>1678</v>
      </c>
      <c r="Y51" s="7">
        <f>1000*IFERROR(VLOOKUP($A51&amp;Y$1,'Short Labels'!$B$1:$N$8042,9,0),0)</f>
        <v>0</v>
      </c>
      <c r="Z51" s="7">
        <f>1000*IFERROR(VLOOKUP($A51&amp;Z$1,'Short Labels'!$B$1:$N$8042,9,0),0)</f>
        <v>13291</v>
      </c>
      <c r="AA51" s="7">
        <f>1000*IFERROR(VLOOKUP($A51&amp;AA$1,'Short Labels'!$B$1:$N$8042,9,0),0)</f>
        <v>1479</v>
      </c>
      <c r="AB51" s="7">
        <f>1000*IFERROR(VLOOKUP($A51&amp;AB$1,'Short Labels'!$B$1:$N$8042,9,0),0)</f>
        <v>4642</v>
      </c>
      <c r="AC51" s="7">
        <f>1000*IFERROR(VLOOKUP($A51&amp;AC$1,'Short Labels'!$B$1:$N$8042,9,0),0)</f>
        <v>1997</v>
      </c>
      <c r="AD51" s="7">
        <f>1000*IFERROR(VLOOKUP($A51&amp;AD$1,'Short Labels'!$B$1:$N$8042,9,0),0)</f>
        <v>6235</v>
      </c>
      <c r="AE51" s="7">
        <f>1000*IFERROR(VLOOKUP($A51&amp;AE$1,'Short Labels'!$B$1:$N$8042,9,0),0)</f>
        <v>0</v>
      </c>
      <c r="AF51" s="7">
        <f>1000*IFERROR(VLOOKUP($A51&amp;AF$1,'Short Labels'!$B$1:$N$8042,9,0),0)</f>
        <v>736</v>
      </c>
      <c r="AG51" s="7">
        <f>1000*IFERROR(VLOOKUP($A51&amp;AG$1,'Short Labels'!$B$1:$N$8042,9,0),0)</f>
        <v>0</v>
      </c>
      <c r="AH51" s="7">
        <f>1000*IFERROR(VLOOKUP($A51&amp;AH$1,'Short Labels'!$B$1:$N$8042,9,0),0)</f>
        <v>6226</v>
      </c>
      <c r="AI51" s="7">
        <f>1000*IFERROR(VLOOKUP($A51&amp;AI$1,'Short Labels'!$B$1:$N$8042,9,0),0)</f>
        <v>2445</v>
      </c>
      <c r="AJ51" s="7">
        <f>1000*IFERROR(VLOOKUP($A51&amp;AJ$1,'Short Labels'!$B$1:$N$8042,9,0),0)</f>
        <v>2909</v>
      </c>
      <c r="AK51" s="7">
        <f>1000*IFERROR(VLOOKUP($A51&amp;AK$1,'Short Labels'!$B$1:$N$8042,9,0),0)</f>
        <v>0</v>
      </c>
      <c r="AL51" s="7">
        <f>1000*IFERROR(VLOOKUP($A51&amp;AL$1,'Short Labels'!$B$1:$N$8042,9,0),0)</f>
        <v>10246</v>
      </c>
      <c r="AM51" s="7">
        <f>1000*IFERROR(VLOOKUP($A51&amp;AM$1,'Short Labels'!$B$1:$N$8042,9,0),0)</f>
        <v>1932</v>
      </c>
      <c r="AN51" s="7">
        <f>1000*IFERROR(VLOOKUP($A51&amp;AN$1,'Short Labels'!$B$1:$N$8042,9,0),0)</f>
        <v>0</v>
      </c>
      <c r="AO51" s="7">
        <f>1000*IFERROR(VLOOKUP($A51&amp;AO$1,'Short Labels'!$B$1:$N$8042,9,0),0)</f>
        <v>3860</v>
      </c>
      <c r="AP51" s="7">
        <f>1000*IFERROR(VLOOKUP($A51&amp;AP$1,'Short Labels'!$B$1:$N$8042,9,0),0)</f>
        <v>0</v>
      </c>
      <c r="AQ51" s="7">
        <f>1000*IFERROR(VLOOKUP($A51&amp;AQ$1,'Short Labels'!$B$1:$N$8042,9,0),0)</f>
        <v>0</v>
      </c>
      <c r="AR51" s="7">
        <f>1000*IFERROR(VLOOKUP($A51&amp;AR$1,'Short Labels'!$B$1:$N$8042,9,0),0)</f>
        <v>70622</v>
      </c>
      <c r="AS51" s="7">
        <f>1000*IFERROR(VLOOKUP($A51&amp;AS$1,'Short Labels'!$B$1:$N$8042,9,0),0)</f>
        <v>6582</v>
      </c>
      <c r="AT51" s="7">
        <f>1000*IFERROR(VLOOKUP($A51&amp;AT$1,'Short Labels'!$B$1:$N$8042,9,0),0)</f>
        <v>5788</v>
      </c>
      <c r="AU51" s="7">
        <f>1000*IFERROR(VLOOKUP($A51&amp;AU$1,'Short Labels'!$B$1:$N$8042,9,0),0)</f>
        <v>0</v>
      </c>
      <c r="AV51" s="7">
        <f>1000*IFERROR(VLOOKUP($A51&amp;AV$1,'Short Labels'!$B$1:$N$8042,9,0),0)</f>
        <v>30043</v>
      </c>
      <c r="AW51" s="7">
        <f>1000*IFERROR(VLOOKUP($A51&amp;AW$1,'Short Labels'!$B$1:$N$8042,9,0),0)</f>
        <v>41098</v>
      </c>
      <c r="AX51" s="7">
        <f>1000*IFERROR(VLOOKUP($A51&amp;AX$1,'Short Labels'!$B$1:$N$8042,9,0),0)</f>
        <v>257910.00000000003</v>
      </c>
      <c r="AY51" s="7">
        <f>1000*IFERROR(VLOOKUP($A51&amp;AY$1,'Short Labels'!$B$1:$N$8042,9,0),0)</f>
        <v>0</v>
      </c>
      <c r="AZ51" s="7">
        <f>1000*IFERROR(VLOOKUP($A51&amp;AZ$1,'Short Labels'!$B$1:$N$8042,9,0),0)</f>
        <v>30491</v>
      </c>
      <c r="BA51" s="7">
        <f>1000*IFERROR(VLOOKUP($A51&amp;BA$1,'Short Labels'!$B$1:$N$8042,9,0),0)</f>
        <v>2069</v>
      </c>
      <c r="BB51" s="7">
        <f>1000*IFERROR(VLOOKUP($A51&amp;BB$1,'Short Labels'!$B$1:$N$8042,9,0),0)</f>
        <v>1313</v>
      </c>
      <c r="BC51" s="7">
        <f>1000*IFERROR(VLOOKUP($A51&amp;BC$1,'Short Labels'!$B$1:$N$8042,9,0),0)</f>
        <v>5244</v>
      </c>
      <c r="BD51" s="7">
        <f>1000*IFERROR(VLOOKUP($A51&amp;BD$1,'Short Labels'!$B$1:$N$8042,9,0),0)</f>
        <v>67</v>
      </c>
      <c r="BE51" s="7">
        <f>1000*IFERROR(VLOOKUP($A51&amp;BE$1,'Short Labels'!$B$1:$N$8042,9,0),0)</f>
        <v>0</v>
      </c>
      <c r="BF51" s="7">
        <f>1000*IFERROR(VLOOKUP($A51&amp;BF$1,'Short Labels'!$B$1:$N$8042,9,0),0)</f>
        <v>8905</v>
      </c>
      <c r="BG51" s="7">
        <f>1000*IFERROR(VLOOKUP($A51&amp;BG$1,'Short Labels'!$B$1:$N$8042,9,0),0)</f>
        <v>31769</v>
      </c>
      <c r="BH51" s="7">
        <f>1000*IFERROR(VLOOKUP($A51&amp;BH$1,'Short Labels'!$B$1:$N$8042,9,0),0)</f>
        <v>0</v>
      </c>
      <c r="BI51" s="7">
        <f>1000*IFERROR(VLOOKUP($A51&amp;BI$1,'Short Labels'!$B$1:$N$8042,9,0),0)</f>
        <v>2807</v>
      </c>
      <c r="BJ51" s="7">
        <f>1000*IFERROR(VLOOKUP($A51&amp;BJ$1,'Short Labels'!$B$1:$N$8042,9,0),0)</f>
        <v>738</v>
      </c>
      <c r="BK51" s="7">
        <f>1000*IFERROR(VLOOKUP($A51&amp;BK$1,'Short Labels'!$B$1:$N$8042,9,0),0)</f>
        <v>0</v>
      </c>
      <c r="BL51" s="7">
        <f>1000*IFERROR(VLOOKUP($A51&amp;BL$1,'Short Labels'!$B$1:$N$8042,9,0),0)</f>
        <v>4542</v>
      </c>
      <c r="BM51" s="7">
        <f>1000*IFERROR(VLOOKUP($A51&amp;BM$1,'Short Labels'!$B$1:$N$8042,9,0),0)</f>
        <v>0</v>
      </c>
      <c r="BN51" s="7">
        <f>1000*IFERROR(VLOOKUP($A51&amp;BN$1,'Short Labels'!$B$1:$N$8042,9,0),0)</f>
        <v>28</v>
      </c>
      <c r="BO51" s="7">
        <f>1000*IFERROR(VLOOKUP($A51&amp;BO$1,'Short Labels'!$B$1:$N$8042,9,0),0)</f>
        <v>8757</v>
      </c>
      <c r="BP51" s="7">
        <f>1000*IFERROR(VLOOKUP($A51&amp;BP$1,'Short Labels'!$B$1:$N$8042,9,0),0)</f>
        <v>47</v>
      </c>
      <c r="BQ51" s="7">
        <f>1000*IFERROR(VLOOKUP($A51&amp;BQ$1,'Short Labels'!$B$1:$N$8042,9,0),0)</f>
        <v>1753</v>
      </c>
      <c r="BR51" s="7">
        <f>1000*IFERROR(VLOOKUP($A51&amp;BR$1,'Short Labels'!$B$1:$N$8042,9,0),0)</f>
        <v>0</v>
      </c>
      <c r="BS51" s="7">
        <f>1000*IFERROR(VLOOKUP($A51&amp;BS$1,'Short Labels'!$B$1:$N$8042,9,0),0)</f>
        <v>375</v>
      </c>
      <c r="BT51" s="7">
        <f>1000*IFERROR(VLOOKUP($A51&amp;BT$1,'Short Labels'!$B$1:$N$8042,9,0),0)</f>
        <v>862</v>
      </c>
      <c r="BU51" s="7">
        <f>1000*IFERROR(VLOOKUP($A51&amp;BU$1,'Short Labels'!$B$1:$N$8042,9,0),0)</f>
        <v>0</v>
      </c>
      <c r="BV51" s="7">
        <f>1000*IFERROR(VLOOKUP($A51&amp;BV$1,'Short Labels'!$B$1:$N$8042,9,0),0)</f>
        <v>1026</v>
      </c>
      <c r="BW51" s="7">
        <f>1000*IFERROR(VLOOKUP($A51&amp;BW$1,'Short Labels'!$B$1:$N$8042,9,0),0)</f>
        <v>0</v>
      </c>
      <c r="BX51" s="7">
        <f>1000*IFERROR(VLOOKUP($A51&amp;BX$1,'Short Labels'!$B$1:$N$8042,9,0),0)</f>
        <v>946</v>
      </c>
      <c r="BY51" s="7">
        <f>1000*IFERROR(VLOOKUP($A51&amp;BY$1,'Short Labels'!$B$1:$N$8042,9,0),0)</f>
        <v>1008</v>
      </c>
      <c r="BZ51" s="7">
        <f>1000*IFERROR(VLOOKUP($A51&amp;BZ$1,'Short Labels'!$B$1:$N$8042,9,0),0)</f>
        <v>0</v>
      </c>
      <c r="CA51" s="7">
        <f>1000*IFERROR(VLOOKUP($A51&amp;CA$1,'Short Labels'!$B$1:$N$8042,9,0),0)</f>
        <v>0</v>
      </c>
      <c r="CB51" s="7">
        <f>1000*IFERROR(VLOOKUP($A51&amp;CB$1,'Short Labels'!$B$1:$N$8042,9,0),0)</f>
        <v>1352</v>
      </c>
      <c r="CC51" s="7">
        <f>1000*IFERROR(VLOOKUP($A51&amp;CC$1,'Short Labels'!$B$1:$N$8042,9,0),0)</f>
        <v>271</v>
      </c>
      <c r="CD51" s="7">
        <f>1000*IFERROR(VLOOKUP($A51&amp;CD$1,'Short Labels'!$B$1:$N$8042,9,0),0)</f>
        <v>2432</v>
      </c>
      <c r="CE51" s="7">
        <f>1000*IFERROR(VLOOKUP($A51&amp;CE$1,'Short Labels'!$B$1:$N$8042,9,0),0)</f>
        <v>1864</v>
      </c>
      <c r="CF51" s="7">
        <f>1000*IFERROR(VLOOKUP($A51&amp;CF$1,'Short Labels'!$B$1:$N$8042,9,0),0)</f>
        <v>4613</v>
      </c>
      <c r="CG51" s="7">
        <f>1000*IFERROR(VLOOKUP($A51&amp;CG$1,'Short Labels'!$B$1:$N$8042,9,0),0)</f>
        <v>57</v>
      </c>
      <c r="CH51" s="7">
        <f>1000*IFERROR(VLOOKUP($A51&amp;CH$1,'Short Labels'!$B$1:$N$8042,9,0),0)</f>
        <v>0</v>
      </c>
      <c r="CI51" s="7">
        <f>1000*IFERROR(VLOOKUP($A51&amp;CI$1,'Short Labels'!$B$1:$N$8042,9,0),0)</f>
        <v>156498</v>
      </c>
      <c r="CJ51" s="7">
        <f>1000*IFERROR(VLOOKUP($A51&amp;CJ$1,'Short Labels'!$B$1:$N$8042,9,0),0)</f>
        <v>84874</v>
      </c>
      <c r="CK51" s="7">
        <f>1000*IFERROR(VLOOKUP($A51&amp;CK$1,'Short Labels'!$B$1:$N$8042,9,0),0)</f>
        <v>22338</v>
      </c>
      <c r="CL51" s="7">
        <f>1000*IFERROR(VLOOKUP($A51&amp;CL$1,'Short Labels'!$B$1:$N$8042,9,0),0)</f>
        <v>0</v>
      </c>
      <c r="CM51" s="7">
        <f>1000*IFERROR(VLOOKUP($A51&amp;CM$1,'Short Labels'!$B$1:$N$8042,9,0),0)</f>
        <v>0</v>
      </c>
      <c r="CN51" s="7">
        <f>1000*IFERROR(VLOOKUP($A51&amp;CN$1,'Short Labels'!$B$1:$N$8042,9,0),0)</f>
        <v>0</v>
      </c>
      <c r="CO51" s="7">
        <f>1000*IFERROR(VLOOKUP($A51&amp;CO$1,'Short Labels'!$B$1:$N$8042,9,0),0)</f>
        <v>645</v>
      </c>
      <c r="CP51" s="7">
        <f>1000*IFERROR(VLOOKUP($A51&amp;CP$1,'Short Labels'!$B$1:$N$8042,9,0),0)</f>
        <v>0</v>
      </c>
      <c r="CQ51" s="7">
        <f>1000*IFERROR(VLOOKUP($A51&amp;CQ$1,'Short Labels'!$B$1:$N$8042,9,0),0)</f>
        <v>4407</v>
      </c>
      <c r="CR51" s="7">
        <f>1000*IFERROR(VLOOKUP($A51&amp;CR$1,'Short Labels'!$B$1:$N$8042,9,0),0)</f>
        <v>4284</v>
      </c>
      <c r="CS51" s="7">
        <f>1000*IFERROR(VLOOKUP($A51&amp;CS$1,'Short Labels'!$B$1:$N$8042,9,0),0)</f>
        <v>0</v>
      </c>
      <c r="CT51" s="7">
        <f>1000*IFERROR(VLOOKUP($A51&amp;CT$1,'Short Labels'!$B$1:$N$8042,9,0),0)</f>
        <v>1708</v>
      </c>
      <c r="CU51" s="7">
        <f>1000*IFERROR(VLOOKUP($A51&amp;CU$1,'Short Labels'!$B$1:$N$8042,9,0),0)</f>
        <v>22709</v>
      </c>
      <c r="CV51" s="7">
        <f>1000*IFERROR(VLOOKUP($A51&amp;CV$1,'Short Labels'!$B$1:$N$8042,9,0),0)</f>
        <v>0</v>
      </c>
      <c r="CW51" s="7">
        <f>1000*IFERROR(VLOOKUP($A51&amp;CW$1,'Short Labels'!$B$1:$N$8042,9,0),0)</f>
        <v>816</v>
      </c>
      <c r="CX51" s="7">
        <f>1000*IFERROR(VLOOKUP($A51&amp;CX$1,'Short Labels'!$B$1:$N$8042,9,0),0)</f>
        <v>570</v>
      </c>
      <c r="CY51" s="7">
        <f>1000*IFERROR(VLOOKUP($A51&amp;CY$1,'Short Labels'!$B$1:$N$8042,9,0),0)</f>
        <v>218808</v>
      </c>
      <c r="DA51" s="17">
        <f t="shared" si="0"/>
        <v>71</v>
      </c>
    </row>
    <row r="52" spans="1:105" x14ac:dyDescent="0.25">
      <c r="A52" t="s">
        <v>254</v>
      </c>
      <c r="B52">
        <f>VLOOKUP($A52&amp;0,'Short Labels'!$B$1:$N$8042,8,0)</f>
        <v>2019</v>
      </c>
      <c r="C52" s="16">
        <f>1000*IFERROR(VLOOKUP($A52&amp;C$1,'Short Labels'!$B$1:$N$8042,9,0),0)</f>
        <v>1590401</v>
      </c>
      <c r="D52" s="7">
        <f>1000*IFERROR(VLOOKUP($A52&amp;D$1,'Short Labels'!$B$1:$N$8042,9,0),0)</f>
        <v>54138</v>
      </c>
      <c r="E52" s="7">
        <f>1000*IFERROR(VLOOKUP($A52&amp;E$1,'Short Labels'!$B$1:$N$8042,9,0),0)</f>
        <v>906</v>
      </c>
      <c r="F52" s="7">
        <f>1000*IFERROR(VLOOKUP($A52&amp;F$1,'Short Labels'!$B$1:$N$8042,9,0),0)</f>
        <v>1548</v>
      </c>
      <c r="G52" s="7">
        <f>1000*IFERROR(VLOOKUP($A52&amp;G$1,'Short Labels'!$B$1:$N$8042,9,0),0)</f>
        <v>0</v>
      </c>
      <c r="H52" s="7">
        <f>1000*IFERROR(VLOOKUP($A52&amp;H$1,'Short Labels'!$B$1:$N$8042,9,0),0)</f>
        <v>0</v>
      </c>
      <c r="I52" s="7">
        <f>1000*IFERROR(VLOOKUP($A52&amp;I$1,'Short Labels'!$B$1:$N$8042,9,0),0)</f>
        <v>119</v>
      </c>
      <c r="J52" s="7">
        <f>1000*IFERROR(VLOOKUP($A52&amp;J$1,'Short Labels'!$B$1:$N$8042,9,0),0)</f>
        <v>0</v>
      </c>
      <c r="K52" s="7">
        <f>1000*IFERROR(VLOOKUP($A52&amp;K$1,'Short Labels'!$B$1:$N$8042,9,0),0)</f>
        <v>186</v>
      </c>
      <c r="L52" s="7">
        <f>1000*IFERROR(VLOOKUP($A52&amp;L$1,'Short Labels'!$B$1:$N$8042,9,0),0)</f>
        <v>143</v>
      </c>
      <c r="M52" s="7">
        <f>1000*IFERROR(VLOOKUP($A52&amp;M$1,'Short Labels'!$B$1:$N$8042,9,0),0)</f>
        <v>48903</v>
      </c>
      <c r="N52" s="7">
        <f>1000*IFERROR(VLOOKUP($A52&amp;N$1,'Short Labels'!$B$1:$N$8042,9,0),0)</f>
        <v>6998</v>
      </c>
      <c r="O52" s="7">
        <f>1000*IFERROR(VLOOKUP($A52&amp;O$1,'Short Labels'!$B$1:$N$8042,9,0),0)</f>
        <v>77</v>
      </c>
      <c r="P52" s="7">
        <f>1000*IFERROR(VLOOKUP($A52&amp;P$1,'Short Labels'!$B$1:$N$8042,9,0),0)</f>
        <v>1604</v>
      </c>
      <c r="Q52" s="7">
        <f>1000*IFERROR(VLOOKUP($A52&amp;Q$1,'Short Labels'!$B$1:$N$8042,9,0),0)</f>
        <v>14029</v>
      </c>
      <c r="R52" s="7">
        <f>1000*IFERROR(VLOOKUP($A52&amp;R$1,'Short Labels'!$B$1:$N$8042,9,0),0)</f>
        <v>2227</v>
      </c>
      <c r="S52" s="7">
        <f>1000*IFERROR(VLOOKUP($A52&amp;S$1,'Short Labels'!$B$1:$N$8042,9,0),0)</f>
        <v>12161</v>
      </c>
      <c r="T52" s="7">
        <f>1000*IFERROR(VLOOKUP($A52&amp;T$1,'Short Labels'!$B$1:$N$8042,9,0),0)</f>
        <v>4423</v>
      </c>
      <c r="U52" s="7">
        <f>1000*IFERROR(VLOOKUP($A52&amp;U$1,'Short Labels'!$B$1:$N$8042,9,0),0)</f>
        <v>6095</v>
      </c>
      <c r="V52" s="7">
        <f>1000*IFERROR(VLOOKUP($A52&amp;V$1,'Short Labels'!$B$1:$N$8042,9,0),0)</f>
        <v>382</v>
      </c>
      <c r="W52" s="7">
        <f>1000*IFERROR(VLOOKUP($A52&amp;W$1,'Short Labels'!$B$1:$N$8042,9,0),0)</f>
        <v>3843</v>
      </c>
      <c r="X52" s="7">
        <f>1000*IFERROR(VLOOKUP($A52&amp;X$1,'Short Labels'!$B$1:$N$8042,9,0),0)</f>
        <v>544</v>
      </c>
      <c r="Y52" s="7">
        <f>1000*IFERROR(VLOOKUP($A52&amp;Y$1,'Short Labels'!$B$1:$N$8042,9,0),0)</f>
        <v>1733</v>
      </c>
      <c r="Z52" s="7">
        <f>1000*IFERROR(VLOOKUP($A52&amp;Z$1,'Short Labels'!$B$1:$N$8042,9,0),0)</f>
        <v>13041</v>
      </c>
      <c r="AA52" s="7">
        <f>1000*IFERROR(VLOOKUP($A52&amp;AA$1,'Short Labels'!$B$1:$N$8042,9,0),0)</f>
        <v>1507</v>
      </c>
      <c r="AB52" s="7">
        <f>1000*IFERROR(VLOOKUP($A52&amp;AB$1,'Short Labels'!$B$1:$N$8042,9,0),0)</f>
        <v>24576</v>
      </c>
      <c r="AC52" s="7">
        <f>1000*IFERROR(VLOOKUP($A52&amp;AC$1,'Short Labels'!$B$1:$N$8042,9,0),0)</f>
        <v>1125</v>
      </c>
      <c r="AD52" s="7">
        <f>1000*IFERROR(VLOOKUP($A52&amp;AD$1,'Short Labels'!$B$1:$N$8042,9,0),0)</f>
        <v>3215</v>
      </c>
      <c r="AE52" s="7">
        <f>1000*IFERROR(VLOOKUP($A52&amp;AE$1,'Short Labels'!$B$1:$N$8042,9,0),0)</f>
        <v>1302</v>
      </c>
      <c r="AF52" s="7">
        <f>1000*IFERROR(VLOOKUP($A52&amp;AF$1,'Short Labels'!$B$1:$N$8042,9,0),0)</f>
        <v>133</v>
      </c>
      <c r="AG52" s="7">
        <f>1000*IFERROR(VLOOKUP($A52&amp;AG$1,'Short Labels'!$B$1:$N$8042,9,0),0)</f>
        <v>132</v>
      </c>
      <c r="AH52" s="7">
        <f>1000*IFERROR(VLOOKUP($A52&amp;AH$1,'Short Labels'!$B$1:$N$8042,9,0),0)</f>
        <v>17937</v>
      </c>
      <c r="AI52" s="7">
        <f>1000*IFERROR(VLOOKUP($A52&amp;AI$1,'Short Labels'!$B$1:$N$8042,9,0),0)</f>
        <v>2157</v>
      </c>
      <c r="AJ52" s="7">
        <f>1000*IFERROR(VLOOKUP($A52&amp;AJ$1,'Short Labels'!$B$1:$N$8042,9,0),0)</f>
        <v>4856</v>
      </c>
      <c r="AK52" s="7">
        <f>1000*IFERROR(VLOOKUP($A52&amp;AK$1,'Short Labels'!$B$1:$N$8042,9,0),0)</f>
        <v>0</v>
      </c>
      <c r="AL52" s="7">
        <f>1000*IFERROR(VLOOKUP($A52&amp;AL$1,'Short Labels'!$B$1:$N$8042,9,0),0)</f>
        <v>5111</v>
      </c>
      <c r="AM52" s="7">
        <f>1000*IFERROR(VLOOKUP($A52&amp;AM$1,'Short Labels'!$B$1:$N$8042,9,0),0)</f>
        <v>4171</v>
      </c>
      <c r="AN52" s="7">
        <f>1000*IFERROR(VLOOKUP($A52&amp;AN$1,'Short Labels'!$B$1:$N$8042,9,0),0)</f>
        <v>273</v>
      </c>
      <c r="AO52" s="7">
        <f>1000*IFERROR(VLOOKUP($A52&amp;AO$1,'Short Labels'!$B$1:$N$8042,9,0),0)</f>
        <v>1962</v>
      </c>
      <c r="AP52" s="7">
        <f>1000*IFERROR(VLOOKUP($A52&amp;AP$1,'Short Labels'!$B$1:$N$8042,9,0),0)</f>
        <v>375</v>
      </c>
      <c r="AQ52" s="7">
        <f>1000*IFERROR(VLOOKUP($A52&amp;AQ$1,'Short Labels'!$B$1:$N$8042,9,0),0)</f>
        <v>0</v>
      </c>
      <c r="AR52" s="7">
        <f>1000*IFERROR(VLOOKUP($A52&amp;AR$1,'Short Labels'!$B$1:$N$8042,9,0),0)</f>
        <v>42407</v>
      </c>
      <c r="AS52" s="7">
        <f>1000*IFERROR(VLOOKUP($A52&amp;AS$1,'Short Labels'!$B$1:$N$8042,9,0),0)</f>
        <v>1166</v>
      </c>
      <c r="AT52" s="7">
        <f>1000*IFERROR(VLOOKUP($A52&amp;AT$1,'Short Labels'!$B$1:$N$8042,9,0),0)</f>
        <v>97223</v>
      </c>
      <c r="AU52" s="7">
        <f>1000*IFERROR(VLOOKUP($A52&amp;AU$1,'Short Labels'!$B$1:$N$8042,9,0),0)</f>
        <v>0</v>
      </c>
      <c r="AV52" s="7">
        <f>1000*IFERROR(VLOOKUP($A52&amp;AV$1,'Short Labels'!$B$1:$N$8042,9,0),0)</f>
        <v>55934</v>
      </c>
      <c r="AW52" s="7">
        <f>1000*IFERROR(VLOOKUP($A52&amp;AW$1,'Short Labels'!$B$1:$N$8042,9,0),0)</f>
        <v>27721</v>
      </c>
      <c r="AX52" s="7">
        <f>1000*IFERROR(VLOOKUP($A52&amp;AX$1,'Short Labels'!$B$1:$N$8042,9,0),0)</f>
        <v>231782</v>
      </c>
      <c r="AY52" s="7">
        <f>1000*IFERROR(VLOOKUP($A52&amp;AY$1,'Short Labels'!$B$1:$N$8042,9,0),0)</f>
        <v>0</v>
      </c>
      <c r="AZ52" s="7">
        <f>1000*IFERROR(VLOOKUP($A52&amp;AZ$1,'Short Labels'!$B$1:$N$8042,9,0),0)</f>
        <v>65738</v>
      </c>
      <c r="BA52" s="7">
        <f>1000*IFERROR(VLOOKUP($A52&amp;BA$1,'Short Labels'!$B$1:$N$8042,9,0),0)</f>
        <v>621</v>
      </c>
      <c r="BB52" s="7">
        <f>1000*IFERROR(VLOOKUP($A52&amp;BB$1,'Short Labels'!$B$1:$N$8042,9,0),0)</f>
        <v>3640</v>
      </c>
      <c r="BC52" s="7">
        <f>1000*IFERROR(VLOOKUP($A52&amp;BC$1,'Short Labels'!$B$1:$N$8042,9,0),0)</f>
        <v>7597</v>
      </c>
      <c r="BD52" s="7">
        <f>1000*IFERROR(VLOOKUP($A52&amp;BD$1,'Short Labels'!$B$1:$N$8042,9,0),0)</f>
        <v>1027</v>
      </c>
      <c r="BE52" s="7">
        <f>1000*IFERROR(VLOOKUP($A52&amp;BE$1,'Short Labels'!$B$1:$N$8042,9,0),0)</f>
        <v>0</v>
      </c>
      <c r="BF52" s="7">
        <f>1000*IFERROR(VLOOKUP($A52&amp;BF$1,'Short Labels'!$B$1:$N$8042,9,0),0)</f>
        <v>11172</v>
      </c>
      <c r="BG52" s="7">
        <f>1000*IFERROR(VLOOKUP($A52&amp;BG$1,'Short Labels'!$B$1:$N$8042,9,0),0)</f>
        <v>58307</v>
      </c>
      <c r="BH52" s="7">
        <f>1000*IFERROR(VLOOKUP($A52&amp;BH$1,'Short Labels'!$B$1:$N$8042,9,0),0)</f>
        <v>0</v>
      </c>
      <c r="BI52" s="7">
        <f>1000*IFERROR(VLOOKUP($A52&amp;BI$1,'Short Labels'!$B$1:$N$8042,9,0),0)</f>
        <v>3190</v>
      </c>
      <c r="BJ52" s="7">
        <f>1000*IFERROR(VLOOKUP($A52&amp;BJ$1,'Short Labels'!$B$1:$N$8042,9,0),0)</f>
        <v>1625</v>
      </c>
      <c r="BK52" s="7">
        <f>1000*IFERROR(VLOOKUP($A52&amp;BK$1,'Short Labels'!$B$1:$N$8042,9,0),0)</f>
        <v>3758</v>
      </c>
      <c r="BL52" s="7">
        <f>1000*IFERROR(VLOOKUP($A52&amp;BL$1,'Short Labels'!$B$1:$N$8042,9,0),0)</f>
        <v>9218</v>
      </c>
      <c r="BM52" s="7">
        <f>1000*IFERROR(VLOOKUP($A52&amp;BM$1,'Short Labels'!$B$1:$N$8042,9,0),0)</f>
        <v>7003</v>
      </c>
      <c r="BN52" s="7">
        <f>1000*IFERROR(VLOOKUP($A52&amp;BN$1,'Short Labels'!$B$1:$N$8042,9,0),0)</f>
        <v>345</v>
      </c>
      <c r="BO52" s="7">
        <f>1000*IFERROR(VLOOKUP($A52&amp;BO$1,'Short Labels'!$B$1:$N$8042,9,0),0)</f>
        <v>26508</v>
      </c>
      <c r="BP52" s="7">
        <f>1000*IFERROR(VLOOKUP($A52&amp;BP$1,'Short Labels'!$B$1:$N$8042,9,0),0)</f>
        <v>9706</v>
      </c>
      <c r="BQ52" s="7">
        <f>1000*IFERROR(VLOOKUP($A52&amp;BQ$1,'Short Labels'!$B$1:$N$8042,9,0),0)</f>
        <v>2788</v>
      </c>
      <c r="BR52" s="7">
        <f>1000*IFERROR(VLOOKUP($A52&amp;BR$1,'Short Labels'!$B$1:$N$8042,9,0),0)</f>
        <v>0</v>
      </c>
      <c r="BS52" s="7">
        <f>1000*IFERROR(VLOOKUP($A52&amp;BS$1,'Short Labels'!$B$1:$N$8042,9,0),0)</f>
        <v>6050</v>
      </c>
      <c r="BT52" s="7">
        <f>1000*IFERROR(VLOOKUP($A52&amp;BT$1,'Short Labels'!$B$1:$N$8042,9,0),0)</f>
        <v>19936</v>
      </c>
      <c r="BU52" s="7">
        <f>1000*IFERROR(VLOOKUP($A52&amp;BU$1,'Short Labels'!$B$1:$N$8042,9,0),0)</f>
        <v>36</v>
      </c>
      <c r="BV52" s="7">
        <f>1000*IFERROR(VLOOKUP($A52&amp;BV$1,'Short Labels'!$B$1:$N$8042,9,0),0)</f>
        <v>23788</v>
      </c>
      <c r="BW52" s="7">
        <f>1000*IFERROR(VLOOKUP($A52&amp;BW$1,'Short Labels'!$B$1:$N$8042,9,0),0)</f>
        <v>70</v>
      </c>
      <c r="BX52" s="7">
        <f>1000*IFERROR(VLOOKUP($A52&amp;BX$1,'Short Labels'!$B$1:$N$8042,9,0),0)</f>
        <v>6736</v>
      </c>
      <c r="BY52" s="7">
        <f>1000*IFERROR(VLOOKUP($A52&amp;BY$1,'Short Labels'!$B$1:$N$8042,9,0),0)</f>
        <v>8898</v>
      </c>
      <c r="BZ52" s="7">
        <f>1000*IFERROR(VLOOKUP($A52&amp;BZ$1,'Short Labels'!$B$1:$N$8042,9,0),0)</f>
        <v>227</v>
      </c>
      <c r="CA52" s="7">
        <f>1000*IFERROR(VLOOKUP($A52&amp;CA$1,'Short Labels'!$B$1:$N$8042,9,0),0)</f>
        <v>0</v>
      </c>
      <c r="CB52" s="7">
        <f>1000*IFERROR(VLOOKUP($A52&amp;CB$1,'Short Labels'!$B$1:$N$8042,9,0),0)</f>
        <v>1481</v>
      </c>
      <c r="CC52" s="7">
        <f>1000*IFERROR(VLOOKUP($A52&amp;CC$1,'Short Labels'!$B$1:$N$8042,9,0),0)</f>
        <v>1213</v>
      </c>
      <c r="CD52" s="7">
        <f>1000*IFERROR(VLOOKUP($A52&amp;CD$1,'Short Labels'!$B$1:$N$8042,9,0),0)</f>
        <v>3249</v>
      </c>
      <c r="CE52" s="7">
        <f>1000*IFERROR(VLOOKUP($A52&amp;CE$1,'Short Labels'!$B$1:$N$8042,9,0),0)</f>
        <v>7262</v>
      </c>
      <c r="CF52" s="7">
        <f>1000*IFERROR(VLOOKUP($A52&amp;CF$1,'Short Labels'!$B$1:$N$8042,9,0),0)</f>
        <v>31745</v>
      </c>
      <c r="CG52" s="7">
        <f>1000*IFERROR(VLOOKUP($A52&amp;CG$1,'Short Labels'!$B$1:$N$8042,9,0),0)</f>
        <v>3928</v>
      </c>
      <c r="CH52" s="7">
        <f>1000*IFERROR(VLOOKUP($A52&amp;CH$1,'Short Labels'!$B$1:$N$8042,9,0),0)</f>
        <v>0</v>
      </c>
      <c r="CI52" s="7">
        <f>1000*IFERROR(VLOOKUP($A52&amp;CI$1,'Short Labels'!$B$1:$N$8042,9,0),0)</f>
        <v>157538</v>
      </c>
      <c r="CJ52" s="7">
        <f>1000*IFERROR(VLOOKUP($A52&amp;CJ$1,'Short Labels'!$B$1:$N$8042,9,0),0)</f>
        <v>137212</v>
      </c>
      <c r="CK52" s="7">
        <f>1000*IFERROR(VLOOKUP($A52&amp;CK$1,'Short Labels'!$B$1:$N$8042,9,0),0)</f>
        <v>60514</v>
      </c>
      <c r="CL52" s="7">
        <f>1000*IFERROR(VLOOKUP($A52&amp;CL$1,'Short Labels'!$B$1:$N$8042,9,0),0)</f>
        <v>3424</v>
      </c>
      <c r="CM52" s="7">
        <f>1000*IFERROR(VLOOKUP($A52&amp;CM$1,'Short Labels'!$B$1:$N$8042,9,0),0)</f>
        <v>5640</v>
      </c>
      <c r="CN52" s="7">
        <f>1000*IFERROR(VLOOKUP($A52&amp;CN$1,'Short Labels'!$B$1:$N$8042,9,0),0)</f>
        <v>0</v>
      </c>
      <c r="CO52" s="7">
        <f>1000*IFERROR(VLOOKUP($A52&amp;CO$1,'Short Labels'!$B$1:$N$8042,9,0),0)</f>
        <v>4568</v>
      </c>
      <c r="CP52" s="7">
        <f>1000*IFERROR(VLOOKUP($A52&amp;CP$1,'Short Labels'!$B$1:$N$8042,9,0),0)</f>
        <v>393</v>
      </c>
      <c r="CQ52" s="7">
        <f>1000*IFERROR(VLOOKUP($A52&amp;CQ$1,'Short Labels'!$B$1:$N$8042,9,0),0)</f>
        <v>1417</v>
      </c>
      <c r="CR52" s="7">
        <f>1000*IFERROR(VLOOKUP($A52&amp;CR$1,'Short Labels'!$B$1:$N$8042,9,0),0)</f>
        <v>7009</v>
      </c>
      <c r="CS52" s="7">
        <f>1000*IFERROR(VLOOKUP($A52&amp;CS$1,'Short Labels'!$B$1:$N$8042,9,0),0)</f>
        <v>15107</v>
      </c>
      <c r="CT52" s="7">
        <f>1000*IFERROR(VLOOKUP($A52&amp;CT$1,'Short Labels'!$B$1:$N$8042,9,0),0)</f>
        <v>3149</v>
      </c>
      <c r="CU52" s="7">
        <f>1000*IFERROR(VLOOKUP($A52&amp;CU$1,'Short Labels'!$B$1:$N$8042,9,0),0)</f>
        <v>33320</v>
      </c>
      <c r="CV52" s="7">
        <f>1000*IFERROR(VLOOKUP($A52&amp;CV$1,'Short Labels'!$B$1:$N$8042,9,0),0)</f>
        <v>124226</v>
      </c>
      <c r="CW52" s="7">
        <f>1000*IFERROR(VLOOKUP($A52&amp;CW$1,'Short Labels'!$B$1:$N$8042,9,0),0)</f>
        <v>0</v>
      </c>
      <c r="CX52" s="7">
        <f>1000*IFERROR(VLOOKUP($A52&amp;CX$1,'Short Labels'!$B$1:$N$8042,9,0),0)</f>
        <v>9662</v>
      </c>
      <c r="CY52" s="7">
        <f>1000*IFERROR(VLOOKUP($A52&amp;CY$1,'Short Labels'!$B$1:$N$8042,9,0),0)</f>
        <v>2202</v>
      </c>
      <c r="DA52" s="17">
        <f t="shared" si="0"/>
        <v>86</v>
      </c>
    </row>
    <row r="53" spans="1:105" x14ac:dyDescent="0.25">
      <c r="A53" t="s">
        <v>255</v>
      </c>
      <c r="B53">
        <f>VLOOKUP($A53&amp;0,'Short Labels'!$B$1:$N$8042,8,0)</f>
        <v>2010</v>
      </c>
      <c r="C53" s="16">
        <f>1000*IFERROR(VLOOKUP($A53&amp;C$1,'Short Labels'!$B$1:$N$8042,9,0),0)</f>
        <v>1080100</v>
      </c>
      <c r="D53" s="7">
        <f>1000*IFERROR(VLOOKUP($A53&amp;D$1,'Short Labels'!$B$1:$N$8042,9,0),0)</f>
        <v>494057</v>
      </c>
      <c r="E53" s="7">
        <f>1000*IFERROR(VLOOKUP($A53&amp;E$1,'Short Labels'!$B$1:$N$8042,9,0),0)</f>
        <v>9156</v>
      </c>
      <c r="F53" s="7">
        <f>1000*IFERROR(VLOOKUP($A53&amp;F$1,'Short Labels'!$B$1:$N$8042,9,0),0)</f>
        <v>4576</v>
      </c>
      <c r="G53" s="7">
        <f>1000*IFERROR(VLOOKUP($A53&amp;G$1,'Short Labels'!$B$1:$N$8042,9,0),0)</f>
        <v>0</v>
      </c>
      <c r="H53" s="7">
        <f>1000*IFERROR(VLOOKUP($A53&amp;H$1,'Short Labels'!$B$1:$N$8042,9,0),0)</f>
        <v>1287</v>
      </c>
      <c r="I53" s="7">
        <f>1000*IFERROR(VLOOKUP($A53&amp;I$1,'Short Labels'!$B$1:$N$8042,9,0),0)</f>
        <v>485</v>
      </c>
      <c r="J53" s="7">
        <f>1000*IFERROR(VLOOKUP($A53&amp;J$1,'Short Labels'!$B$1:$N$8042,9,0),0)</f>
        <v>2542</v>
      </c>
      <c r="K53" s="7">
        <f>1000*IFERROR(VLOOKUP($A53&amp;K$1,'Short Labels'!$B$1:$N$8042,9,0),0)</f>
        <v>12069</v>
      </c>
      <c r="L53" s="7">
        <f>1000*IFERROR(VLOOKUP($A53&amp;L$1,'Short Labels'!$B$1:$N$8042,9,0),0)</f>
        <v>931</v>
      </c>
      <c r="M53" s="7">
        <f>1000*IFERROR(VLOOKUP($A53&amp;M$1,'Short Labels'!$B$1:$N$8042,9,0),0)</f>
        <v>8288</v>
      </c>
      <c r="N53" s="7">
        <f>1000*IFERROR(VLOOKUP($A53&amp;N$1,'Short Labels'!$B$1:$N$8042,9,0),0)</f>
        <v>3819</v>
      </c>
      <c r="O53" s="7">
        <f>1000*IFERROR(VLOOKUP($A53&amp;O$1,'Short Labels'!$B$1:$N$8042,9,0),0)</f>
        <v>151</v>
      </c>
      <c r="P53" s="7">
        <f>1000*IFERROR(VLOOKUP($A53&amp;P$1,'Short Labels'!$B$1:$N$8042,9,0),0)</f>
        <v>4038.0000000000005</v>
      </c>
      <c r="Q53" s="7">
        <f>1000*IFERROR(VLOOKUP($A53&amp;Q$1,'Short Labels'!$B$1:$N$8042,9,0),0)</f>
        <v>4650</v>
      </c>
      <c r="R53" s="7">
        <f>1000*IFERROR(VLOOKUP($A53&amp;R$1,'Short Labels'!$B$1:$N$8042,9,0),0)</f>
        <v>356</v>
      </c>
      <c r="S53" s="7">
        <f>1000*IFERROR(VLOOKUP($A53&amp;S$1,'Short Labels'!$B$1:$N$8042,9,0),0)</f>
        <v>13533</v>
      </c>
      <c r="T53" s="7">
        <f>1000*IFERROR(VLOOKUP($A53&amp;T$1,'Short Labels'!$B$1:$N$8042,9,0),0)</f>
        <v>0</v>
      </c>
      <c r="U53" s="7">
        <f>1000*IFERROR(VLOOKUP($A53&amp;U$1,'Short Labels'!$B$1:$N$8042,9,0),0)</f>
        <v>0</v>
      </c>
      <c r="V53" s="7">
        <f>1000*IFERROR(VLOOKUP($A53&amp;V$1,'Short Labels'!$B$1:$N$8042,9,0),0)</f>
        <v>487</v>
      </c>
      <c r="W53" s="7">
        <f>1000*IFERROR(VLOOKUP($A53&amp;W$1,'Short Labels'!$B$1:$N$8042,9,0),0)</f>
        <v>690</v>
      </c>
      <c r="X53" s="7">
        <f>1000*IFERROR(VLOOKUP($A53&amp;X$1,'Short Labels'!$B$1:$N$8042,9,0),0)</f>
        <v>886</v>
      </c>
      <c r="Y53" s="7">
        <f>1000*IFERROR(VLOOKUP($A53&amp;Y$1,'Short Labels'!$B$1:$N$8042,9,0),0)</f>
        <v>20797</v>
      </c>
      <c r="Z53" s="7">
        <f>1000*IFERROR(VLOOKUP($A53&amp;Z$1,'Short Labels'!$B$1:$N$8042,9,0),0)</f>
        <v>794</v>
      </c>
      <c r="AA53" s="7">
        <f>1000*IFERROR(VLOOKUP($A53&amp;AA$1,'Short Labels'!$B$1:$N$8042,9,0),0)</f>
        <v>828</v>
      </c>
      <c r="AB53" s="7">
        <f>1000*IFERROR(VLOOKUP($A53&amp;AB$1,'Short Labels'!$B$1:$N$8042,9,0),0)</f>
        <v>0</v>
      </c>
      <c r="AC53" s="7">
        <f>1000*IFERROR(VLOOKUP($A53&amp;AC$1,'Short Labels'!$B$1:$N$8042,9,0),0)</f>
        <v>345</v>
      </c>
      <c r="AD53" s="7">
        <f>1000*IFERROR(VLOOKUP($A53&amp;AD$1,'Short Labels'!$B$1:$N$8042,9,0),0)</f>
        <v>614</v>
      </c>
      <c r="AE53" s="7">
        <f>1000*IFERROR(VLOOKUP($A53&amp;AE$1,'Short Labels'!$B$1:$N$8042,9,0),0)</f>
        <v>561</v>
      </c>
      <c r="AF53" s="7">
        <f>1000*IFERROR(VLOOKUP($A53&amp;AF$1,'Short Labels'!$B$1:$N$8042,9,0),0)</f>
        <v>187</v>
      </c>
      <c r="AG53" s="7">
        <f>1000*IFERROR(VLOOKUP($A53&amp;AG$1,'Short Labels'!$B$1:$N$8042,9,0),0)</f>
        <v>0</v>
      </c>
      <c r="AH53" s="7">
        <f>1000*IFERROR(VLOOKUP($A53&amp;AH$1,'Short Labels'!$B$1:$N$8042,9,0),0)</f>
        <v>2932</v>
      </c>
      <c r="AI53" s="7">
        <f>1000*IFERROR(VLOOKUP($A53&amp;AI$1,'Short Labels'!$B$1:$N$8042,9,0),0)</f>
        <v>25</v>
      </c>
      <c r="AJ53" s="7">
        <f>1000*IFERROR(VLOOKUP($A53&amp;AJ$1,'Short Labels'!$B$1:$N$8042,9,0),0)</f>
        <v>5529</v>
      </c>
      <c r="AK53" s="7">
        <f>1000*IFERROR(VLOOKUP($A53&amp;AK$1,'Short Labels'!$B$1:$N$8042,9,0),0)</f>
        <v>0</v>
      </c>
      <c r="AL53" s="7">
        <f>1000*IFERROR(VLOOKUP($A53&amp;AL$1,'Short Labels'!$B$1:$N$8042,9,0),0)</f>
        <v>2228</v>
      </c>
      <c r="AM53" s="7">
        <f>1000*IFERROR(VLOOKUP($A53&amp;AM$1,'Short Labels'!$B$1:$N$8042,9,0),0)</f>
        <v>316</v>
      </c>
      <c r="AN53" s="7">
        <f>1000*IFERROR(VLOOKUP($A53&amp;AN$1,'Short Labels'!$B$1:$N$8042,9,0),0)</f>
        <v>18</v>
      </c>
      <c r="AO53" s="7">
        <f>1000*IFERROR(VLOOKUP($A53&amp;AO$1,'Short Labels'!$B$1:$N$8042,9,0),0)</f>
        <v>106</v>
      </c>
      <c r="AP53" s="7">
        <f>1000*IFERROR(VLOOKUP($A53&amp;AP$1,'Short Labels'!$B$1:$N$8042,9,0),0)</f>
        <v>0</v>
      </c>
      <c r="AQ53" s="7">
        <f>1000*IFERROR(VLOOKUP($A53&amp;AQ$1,'Short Labels'!$B$1:$N$8042,9,0),0)</f>
        <v>0</v>
      </c>
      <c r="AR53" s="7">
        <f>1000*IFERROR(VLOOKUP($A53&amp;AR$1,'Short Labels'!$B$1:$N$8042,9,0),0)</f>
        <v>18793</v>
      </c>
      <c r="AS53" s="7">
        <f>1000*IFERROR(VLOOKUP($A53&amp;AS$1,'Short Labels'!$B$1:$N$8042,9,0),0)</f>
        <v>1563</v>
      </c>
      <c r="AT53" s="7">
        <f>1000*IFERROR(VLOOKUP($A53&amp;AT$1,'Short Labels'!$B$1:$N$8042,9,0),0)</f>
        <v>5932</v>
      </c>
      <c r="AU53" s="7">
        <f>1000*IFERROR(VLOOKUP($A53&amp;AU$1,'Short Labels'!$B$1:$N$8042,9,0),0)</f>
        <v>0</v>
      </c>
      <c r="AV53" s="7">
        <f>1000*IFERROR(VLOOKUP($A53&amp;AV$1,'Short Labels'!$B$1:$N$8042,9,0),0)</f>
        <v>7374</v>
      </c>
      <c r="AW53" s="7">
        <f>1000*IFERROR(VLOOKUP($A53&amp;AW$1,'Short Labels'!$B$1:$N$8042,9,0),0)</f>
        <v>1811</v>
      </c>
      <c r="AX53" s="7">
        <f>1000*IFERROR(VLOOKUP($A53&amp;AX$1,'Short Labels'!$B$1:$N$8042,9,0),0)</f>
        <v>260636.00000000003</v>
      </c>
      <c r="AY53" s="7">
        <f>1000*IFERROR(VLOOKUP($A53&amp;AY$1,'Short Labels'!$B$1:$N$8042,9,0),0)</f>
        <v>0</v>
      </c>
      <c r="AZ53" s="7">
        <f>1000*IFERROR(VLOOKUP($A53&amp;AZ$1,'Short Labels'!$B$1:$N$8042,9,0),0)</f>
        <v>22072</v>
      </c>
      <c r="BA53" s="7">
        <f>1000*IFERROR(VLOOKUP($A53&amp;BA$1,'Short Labels'!$B$1:$N$8042,9,0),0)</f>
        <v>324</v>
      </c>
      <c r="BB53" s="7">
        <f>1000*IFERROR(VLOOKUP($A53&amp;BB$1,'Short Labels'!$B$1:$N$8042,9,0),0)</f>
        <v>469</v>
      </c>
      <c r="BC53" s="7">
        <f>1000*IFERROR(VLOOKUP($A53&amp;BC$1,'Short Labels'!$B$1:$N$8042,9,0),0)</f>
        <v>810</v>
      </c>
      <c r="BD53" s="7">
        <f>1000*IFERROR(VLOOKUP($A53&amp;BD$1,'Short Labels'!$B$1:$N$8042,9,0),0)</f>
        <v>531</v>
      </c>
      <c r="BE53" s="7">
        <f>1000*IFERROR(VLOOKUP($A53&amp;BE$1,'Short Labels'!$B$1:$N$8042,9,0),0)</f>
        <v>0</v>
      </c>
      <c r="BF53" s="7">
        <f>1000*IFERROR(VLOOKUP($A53&amp;BF$1,'Short Labels'!$B$1:$N$8042,9,0),0)</f>
        <v>1447</v>
      </c>
      <c r="BG53" s="7">
        <f>1000*IFERROR(VLOOKUP($A53&amp;BG$1,'Short Labels'!$B$1:$N$8042,9,0),0)</f>
        <v>26940</v>
      </c>
      <c r="BH53" s="7">
        <f>1000*IFERROR(VLOOKUP($A53&amp;BH$1,'Short Labels'!$B$1:$N$8042,9,0),0)</f>
        <v>0</v>
      </c>
      <c r="BI53" s="7">
        <f>1000*IFERROR(VLOOKUP($A53&amp;BI$1,'Short Labels'!$B$1:$N$8042,9,0),0)</f>
        <v>316</v>
      </c>
      <c r="BJ53" s="7">
        <f>1000*IFERROR(VLOOKUP($A53&amp;BJ$1,'Short Labels'!$B$1:$N$8042,9,0),0)</f>
        <v>950</v>
      </c>
      <c r="BK53" s="7">
        <f>1000*IFERROR(VLOOKUP($A53&amp;BK$1,'Short Labels'!$B$1:$N$8042,9,0),0)</f>
        <v>1663</v>
      </c>
      <c r="BL53" s="7">
        <f>1000*IFERROR(VLOOKUP($A53&amp;BL$1,'Short Labels'!$B$1:$N$8042,9,0),0)</f>
        <v>851</v>
      </c>
      <c r="BM53" s="7">
        <f>1000*IFERROR(VLOOKUP($A53&amp;BM$1,'Short Labels'!$B$1:$N$8042,9,0),0)</f>
        <v>344</v>
      </c>
      <c r="BN53" s="7">
        <f>1000*IFERROR(VLOOKUP($A53&amp;BN$1,'Short Labels'!$B$1:$N$8042,9,0),0)</f>
        <v>1327</v>
      </c>
      <c r="BO53" s="7">
        <f>1000*IFERROR(VLOOKUP($A53&amp;BO$1,'Short Labels'!$B$1:$N$8042,9,0),0)</f>
        <v>10921</v>
      </c>
      <c r="BP53" s="7">
        <f>1000*IFERROR(VLOOKUP($A53&amp;BP$1,'Short Labels'!$B$1:$N$8042,9,0),0)</f>
        <v>13</v>
      </c>
      <c r="BQ53" s="7">
        <f>1000*IFERROR(VLOOKUP($A53&amp;BQ$1,'Short Labels'!$B$1:$N$8042,9,0),0)</f>
        <v>65</v>
      </c>
      <c r="BR53" s="7">
        <f>1000*IFERROR(VLOOKUP($A53&amp;BR$1,'Short Labels'!$B$1:$N$8042,9,0),0)</f>
        <v>0</v>
      </c>
      <c r="BS53" s="7">
        <f>1000*IFERROR(VLOOKUP($A53&amp;BS$1,'Short Labels'!$B$1:$N$8042,9,0),0)</f>
        <v>1264</v>
      </c>
      <c r="BT53" s="7">
        <f>1000*IFERROR(VLOOKUP($A53&amp;BT$1,'Short Labels'!$B$1:$N$8042,9,0),0)</f>
        <v>2087</v>
      </c>
      <c r="BU53" s="7">
        <f>1000*IFERROR(VLOOKUP($A53&amp;BU$1,'Short Labels'!$B$1:$N$8042,9,0),0)</f>
        <v>329</v>
      </c>
      <c r="BV53" s="7">
        <f>1000*IFERROR(VLOOKUP($A53&amp;BV$1,'Short Labels'!$B$1:$N$8042,9,0),0)</f>
        <v>565</v>
      </c>
      <c r="BW53" s="7">
        <f>1000*IFERROR(VLOOKUP($A53&amp;BW$1,'Short Labels'!$B$1:$N$8042,9,0),0)</f>
        <v>0</v>
      </c>
      <c r="BX53" s="7">
        <f>1000*IFERROR(VLOOKUP($A53&amp;BX$1,'Short Labels'!$B$1:$N$8042,9,0),0)</f>
        <v>40</v>
      </c>
      <c r="BY53" s="7">
        <f>1000*IFERROR(VLOOKUP($A53&amp;BY$1,'Short Labels'!$B$1:$N$8042,9,0),0)</f>
        <v>1128</v>
      </c>
      <c r="BZ53" s="7">
        <f>1000*IFERROR(VLOOKUP($A53&amp;BZ$1,'Short Labels'!$B$1:$N$8042,9,0),0)</f>
        <v>0</v>
      </c>
      <c r="CA53" s="7">
        <f>1000*IFERROR(VLOOKUP($A53&amp;CA$1,'Short Labels'!$B$1:$N$8042,9,0),0)</f>
        <v>0</v>
      </c>
      <c r="CB53" s="7">
        <f>1000*IFERROR(VLOOKUP($A53&amp;CB$1,'Short Labels'!$B$1:$N$8042,9,0),0)</f>
        <v>168</v>
      </c>
      <c r="CC53" s="7">
        <f>1000*IFERROR(VLOOKUP($A53&amp;CC$1,'Short Labels'!$B$1:$N$8042,9,0),0)</f>
        <v>803</v>
      </c>
      <c r="CD53" s="7">
        <f>1000*IFERROR(VLOOKUP($A53&amp;CD$1,'Short Labels'!$B$1:$N$8042,9,0),0)</f>
        <v>0</v>
      </c>
      <c r="CE53" s="7">
        <f>1000*IFERROR(VLOOKUP($A53&amp;CE$1,'Short Labels'!$B$1:$N$8042,9,0),0)</f>
        <v>18914</v>
      </c>
      <c r="CF53" s="7">
        <f>1000*IFERROR(VLOOKUP($A53&amp;CF$1,'Short Labels'!$B$1:$N$8042,9,0),0)</f>
        <v>225</v>
      </c>
      <c r="CG53" s="7">
        <f>1000*IFERROR(VLOOKUP($A53&amp;CG$1,'Short Labels'!$B$1:$N$8042,9,0),0)</f>
        <v>3531</v>
      </c>
      <c r="CH53" s="7">
        <f>1000*IFERROR(VLOOKUP($A53&amp;CH$1,'Short Labels'!$B$1:$N$8042,9,0),0)</f>
        <v>0</v>
      </c>
      <c r="CI53" s="7">
        <f>1000*IFERROR(VLOOKUP($A53&amp;CI$1,'Short Labels'!$B$1:$N$8042,9,0),0)</f>
        <v>6555</v>
      </c>
      <c r="CJ53" s="7">
        <f>1000*IFERROR(VLOOKUP($A53&amp;CJ$1,'Short Labels'!$B$1:$N$8042,9,0),0)</f>
        <v>40136</v>
      </c>
      <c r="CK53" s="7">
        <f>1000*IFERROR(VLOOKUP($A53&amp;CK$1,'Short Labels'!$B$1:$N$8042,9,0),0)</f>
        <v>11637</v>
      </c>
      <c r="CL53" s="7">
        <f>1000*IFERROR(VLOOKUP($A53&amp;CL$1,'Short Labels'!$B$1:$N$8042,9,0),0)</f>
        <v>1607</v>
      </c>
      <c r="CM53" s="7">
        <f>1000*IFERROR(VLOOKUP($A53&amp;CM$1,'Short Labels'!$B$1:$N$8042,9,0),0)</f>
        <v>3168</v>
      </c>
      <c r="CN53" s="7">
        <f>1000*IFERROR(VLOOKUP($A53&amp;CN$1,'Short Labels'!$B$1:$N$8042,9,0),0)</f>
        <v>0</v>
      </c>
      <c r="CO53" s="7">
        <f>1000*IFERROR(VLOOKUP($A53&amp;CO$1,'Short Labels'!$B$1:$N$8042,9,0),0)</f>
        <v>813</v>
      </c>
      <c r="CP53" s="7">
        <f>1000*IFERROR(VLOOKUP($A53&amp;CP$1,'Short Labels'!$B$1:$N$8042,9,0),0)</f>
        <v>606</v>
      </c>
      <c r="CQ53" s="7">
        <f>1000*IFERROR(VLOOKUP($A53&amp;CQ$1,'Short Labels'!$B$1:$N$8042,9,0),0)</f>
        <v>272</v>
      </c>
      <c r="CR53" s="7">
        <f>1000*IFERROR(VLOOKUP($A53&amp;CR$1,'Short Labels'!$B$1:$N$8042,9,0),0)</f>
        <v>1048</v>
      </c>
      <c r="CS53" s="7">
        <f>1000*IFERROR(VLOOKUP($A53&amp;CS$1,'Short Labels'!$B$1:$N$8042,9,0),0)</f>
        <v>3880</v>
      </c>
      <c r="CT53" s="7">
        <f>1000*IFERROR(VLOOKUP($A53&amp;CT$1,'Short Labels'!$B$1:$N$8042,9,0),0)</f>
        <v>734</v>
      </c>
      <c r="CU53" s="7">
        <f>1000*IFERROR(VLOOKUP($A53&amp;CU$1,'Short Labels'!$B$1:$N$8042,9,0),0)</f>
        <v>6476</v>
      </c>
      <c r="CV53" s="7">
        <f>1000*IFERROR(VLOOKUP($A53&amp;CV$1,'Short Labels'!$B$1:$N$8042,9,0),0)</f>
        <v>1031</v>
      </c>
      <c r="CW53" s="7">
        <f>1000*IFERROR(VLOOKUP($A53&amp;CW$1,'Short Labels'!$B$1:$N$8042,9,0),0)</f>
        <v>3565</v>
      </c>
      <c r="CX53" s="7">
        <f>1000*IFERROR(VLOOKUP($A53&amp;CX$1,'Short Labels'!$B$1:$N$8042,9,0),0)</f>
        <v>401</v>
      </c>
      <c r="CY53" s="7">
        <f>1000*IFERROR(VLOOKUP($A53&amp;CY$1,'Short Labels'!$B$1:$N$8042,9,0),0)</f>
        <v>6689</v>
      </c>
      <c r="DA53" s="17">
        <f t="shared" si="0"/>
        <v>81</v>
      </c>
    </row>
    <row r="54" spans="1:105" x14ac:dyDescent="0.25">
      <c r="A54" t="s">
        <v>256</v>
      </c>
      <c r="B54">
        <f>VLOOKUP($A54&amp;0,'Short Labels'!$B$1:$N$8042,8,0)</f>
        <v>2019</v>
      </c>
      <c r="C54" s="16">
        <f>1000*IFERROR(VLOOKUP($A54&amp;C$1,'Short Labels'!$B$1:$N$8042,9,0),0)</f>
        <v>8180693</v>
      </c>
      <c r="D54" s="7">
        <f>1000*IFERROR(VLOOKUP($A54&amp;D$1,'Short Labels'!$B$1:$N$8042,9,0),0)</f>
        <v>1951697</v>
      </c>
      <c r="E54" s="7">
        <f>1000*IFERROR(VLOOKUP($A54&amp;E$1,'Short Labels'!$B$1:$N$8042,9,0),0)</f>
        <v>10115</v>
      </c>
      <c r="F54" s="7">
        <f>1000*IFERROR(VLOOKUP($A54&amp;F$1,'Short Labels'!$B$1:$N$8042,9,0),0)</f>
        <v>110128</v>
      </c>
      <c r="G54" s="7">
        <f>1000*IFERROR(VLOOKUP($A54&amp;G$1,'Short Labels'!$B$1:$N$8042,9,0),0)</f>
        <v>0</v>
      </c>
      <c r="H54" s="7">
        <f>1000*IFERROR(VLOOKUP($A54&amp;H$1,'Short Labels'!$B$1:$N$8042,9,0),0)</f>
        <v>0</v>
      </c>
      <c r="I54" s="7">
        <f>1000*IFERROR(VLOOKUP($A54&amp;I$1,'Short Labels'!$B$1:$N$8042,9,0),0)</f>
        <v>0</v>
      </c>
      <c r="J54" s="7">
        <f>1000*IFERROR(VLOOKUP($A54&amp;J$1,'Short Labels'!$B$1:$N$8042,9,0),0)</f>
        <v>2699</v>
      </c>
      <c r="K54" s="7">
        <f>1000*IFERROR(VLOOKUP($A54&amp;K$1,'Short Labels'!$B$1:$N$8042,9,0),0)</f>
        <v>55929</v>
      </c>
      <c r="L54" s="7">
        <f>1000*IFERROR(VLOOKUP($A54&amp;L$1,'Short Labels'!$B$1:$N$8042,9,0),0)</f>
        <v>2275</v>
      </c>
      <c r="M54" s="7">
        <f>1000*IFERROR(VLOOKUP($A54&amp;M$1,'Short Labels'!$B$1:$N$8042,9,0),0)</f>
        <v>315811</v>
      </c>
      <c r="N54" s="7">
        <f>1000*IFERROR(VLOOKUP($A54&amp;N$1,'Short Labels'!$B$1:$N$8042,9,0),0)</f>
        <v>14784</v>
      </c>
      <c r="O54" s="7">
        <f>1000*IFERROR(VLOOKUP($A54&amp;O$1,'Short Labels'!$B$1:$N$8042,9,0),0)</f>
        <v>37605</v>
      </c>
      <c r="P54" s="7">
        <f>1000*IFERROR(VLOOKUP($A54&amp;P$1,'Short Labels'!$B$1:$N$8042,9,0),0)</f>
        <v>98228</v>
      </c>
      <c r="Q54" s="7">
        <f>1000*IFERROR(VLOOKUP($A54&amp;Q$1,'Short Labels'!$B$1:$N$8042,9,0),0)</f>
        <v>475741</v>
      </c>
      <c r="R54" s="7">
        <f>1000*IFERROR(VLOOKUP($A54&amp;R$1,'Short Labels'!$B$1:$N$8042,9,0),0)</f>
        <v>28101</v>
      </c>
      <c r="S54" s="7">
        <f>1000*IFERROR(VLOOKUP($A54&amp;S$1,'Short Labels'!$B$1:$N$8042,9,0),0)</f>
        <v>84864</v>
      </c>
      <c r="T54" s="7">
        <f>1000*IFERROR(VLOOKUP($A54&amp;T$1,'Short Labels'!$B$1:$N$8042,9,0),0)</f>
        <v>11389</v>
      </c>
      <c r="U54" s="7">
        <f>1000*IFERROR(VLOOKUP($A54&amp;U$1,'Short Labels'!$B$1:$N$8042,9,0),0)</f>
        <v>31179</v>
      </c>
      <c r="V54" s="7">
        <f>1000*IFERROR(VLOOKUP($A54&amp;V$1,'Short Labels'!$B$1:$N$8042,9,0),0)</f>
        <v>2392</v>
      </c>
      <c r="W54" s="7">
        <f>1000*IFERROR(VLOOKUP($A54&amp;W$1,'Short Labels'!$B$1:$N$8042,9,0),0)</f>
        <v>50250</v>
      </c>
      <c r="X54" s="7">
        <f>1000*IFERROR(VLOOKUP($A54&amp;X$1,'Short Labels'!$B$1:$N$8042,9,0),0)</f>
        <v>6612</v>
      </c>
      <c r="Y54" s="7">
        <f>1000*IFERROR(VLOOKUP($A54&amp;Y$1,'Short Labels'!$B$1:$N$8042,9,0),0)</f>
        <v>33760</v>
      </c>
      <c r="Z54" s="7">
        <f>1000*IFERROR(VLOOKUP($A54&amp;Z$1,'Short Labels'!$B$1:$N$8042,9,0),0)</f>
        <v>80013</v>
      </c>
      <c r="AA54" s="7">
        <f>1000*IFERROR(VLOOKUP($A54&amp;AA$1,'Short Labels'!$B$1:$N$8042,9,0),0)</f>
        <v>11064</v>
      </c>
      <c r="AB54" s="7">
        <f>1000*IFERROR(VLOOKUP($A54&amp;AB$1,'Short Labels'!$B$1:$N$8042,9,0),0)</f>
        <v>45957</v>
      </c>
      <c r="AC54" s="7">
        <f>1000*IFERROR(VLOOKUP($A54&amp;AC$1,'Short Labels'!$B$1:$N$8042,9,0),0)</f>
        <v>5603</v>
      </c>
      <c r="AD54" s="7">
        <f>1000*IFERROR(VLOOKUP($A54&amp;AD$1,'Short Labels'!$B$1:$N$8042,9,0),0)</f>
        <v>12663</v>
      </c>
      <c r="AE54" s="7">
        <f>1000*IFERROR(VLOOKUP($A54&amp;AE$1,'Short Labels'!$B$1:$N$8042,9,0),0)</f>
        <v>12030</v>
      </c>
      <c r="AF54" s="7">
        <f>1000*IFERROR(VLOOKUP($A54&amp;AF$1,'Short Labels'!$B$1:$N$8042,9,0),0)</f>
        <v>7188</v>
      </c>
      <c r="AG54" s="7">
        <f>1000*IFERROR(VLOOKUP($A54&amp;AG$1,'Short Labels'!$B$1:$N$8042,9,0),0)</f>
        <v>4750</v>
      </c>
      <c r="AH54" s="7">
        <f>1000*IFERROR(VLOOKUP($A54&amp;AH$1,'Short Labels'!$B$1:$N$8042,9,0),0)</f>
        <v>61876</v>
      </c>
      <c r="AI54" s="7">
        <f>1000*IFERROR(VLOOKUP($A54&amp;AI$1,'Short Labels'!$B$1:$N$8042,9,0),0)</f>
        <v>49635</v>
      </c>
      <c r="AJ54" s="7">
        <f>1000*IFERROR(VLOOKUP($A54&amp;AJ$1,'Short Labels'!$B$1:$N$8042,9,0),0)</f>
        <v>22823</v>
      </c>
      <c r="AK54" s="7">
        <f>1000*IFERROR(VLOOKUP($A54&amp;AK$1,'Short Labels'!$B$1:$N$8042,9,0),0)</f>
        <v>0</v>
      </c>
      <c r="AL54" s="7">
        <f>1000*IFERROR(VLOOKUP($A54&amp;AL$1,'Short Labels'!$B$1:$N$8042,9,0),0)</f>
        <v>24821</v>
      </c>
      <c r="AM54" s="7">
        <f>1000*IFERROR(VLOOKUP($A54&amp;AM$1,'Short Labels'!$B$1:$N$8042,9,0),0)</f>
        <v>18055</v>
      </c>
      <c r="AN54" s="7">
        <f>1000*IFERROR(VLOOKUP($A54&amp;AN$1,'Short Labels'!$B$1:$N$8042,9,0),0)</f>
        <v>0</v>
      </c>
      <c r="AO54" s="7">
        <f>1000*IFERROR(VLOOKUP($A54&amp;AO$1,'Short Labels'!$B$1:$N$8042,9,0),0)</f>
        <v>7111</v>
      </c>
      <c r="AP54" s="7">
        <f>1000*IFERROR(VLOOKUP($A54&amp;AP$1,'Short Labels'!$B$1:$N$8042,9,0),0)</f>
        <v>0</v>
      </c>
      <c r="AQ54" s="7">
        <f>1000*IFERROR(VLOOKUP($A54&amp;AQ$1,'Short Labels'!$B$1:$N$8042,9,0),0)</f>
        <v>0</v>
      </c>
      <c r="AR54" s="7">
        <f>1000*IFERROR(VLOOKUP($A54&amp;AR$1,'Short Labels'!$B$1:$N$8042,9,0),0)</f>
        <v>467580</v>
      </c>
      <c r="AS54" s="7">
        <f>1000*IFERROR(VLOOKUP($A54&amp;AS$1,'Short Labels'!$B$1:$N$8042,9,0),0)</f>
        <v>58915</v>
      </c>
      <c r="AT54" s="7">
        <f>1000*IFERROR(VLOOKUP($A54&amp;AT$1,'Short Labels'!$B$1:$N$8042,9,0),0)</f>
        <v>114993</v>
      </c>
      <c r="AU54" s="7">
        <f>1000*IFERROR(VLOOKUP($A54&amp;AU$1,'Short Labels'!$B$1:$N$8042,9,0),0)</f>
        <v>0</v>
      </c>
      <c r="AV54" s="7">
        <f>1000*IFERROR(VLOOKUP($A54&amp;AV$1,'Short Labels'!$B$1:$N$8042,9,0),0)</f>
        <v>151707</v>
      </c>
      <c r="AW54" s="7">
        <f>1000*IFERROR(VLOOKUP($A54&amp;AW$1,'Short Labels'!$B$1:$N$8042,9,0),0)</f>
        <v>181962</v>
      </c>
      <c r="AX54" s="7">
        <f>1000*IFERROR(VLOOKUP($A54&amp;AX$1,'Short Labels'!$B$1:$N$8042,9,0),0)</f>
        <v>800826</v>
      </c>
      <c r="AY54" s="7">
        <f>1000*IFERROR(VLOOKUP($A54&amp;AY$1,'Short Labels'!$B$1:$N$8042,9,0),0)</f>
        <v>0</v>
      </c>
      <c r="AZ54" s="7">
        <f>1000*IFERROR(VLOOKUP($A54&amp;AZ$1,'Short Labels'!$B$1:$N$8042,9,0),0)</f>
        <v>443872</v>
      </c>
      <c r="BA54" s="7">
        <f>1000*IFERROR(VLOOKUP($A54&amp;BA$1,'Short Labels'!$B$1:$N$8042,9,0),0)</f>
        <v>3036</v>
      </c>
      <c r="BB54" s="7">
        <f>1000*IFERROR(VLOOKUP($A54&amp;BB$1,'Short Labels'!$B$1:$N$8042,9,0),0)</f>
        <v>1999</v>
      </c>
      <c r="BC54" s="7">
        <f>1000*IFERROR(VLOOKUP($A54&amp;BC$1,'Short Labels'!$B$1:$N$8042,9,0),0)</f>
        <v>41484</v>
      </c>
      <c r="BD54" s="7">
        <f>1000*IFERROR(VLOOKUP($A54&amp;BD$1,'Short Labels'!$B$1:$N$8042,9,0),0)</f>
        <v>24078</v>
      </c>
      <c r="BE54" s="7">
        <f>1000*IFERROR(VLOOKUP($A54&amp;BE$1,'Short Labels'!$B$1:$N$8042,9,0),0)</f>
        <v>0</v>
      </c>
      <c r="BF54" s="7">
        <f>1000*IFERROR(VLOOKUP($A54&amp;BF$1,'Short Labels'!$B$1:$N$8042,9,0),0)</f>
        <v>70467</v>
      </c>
      <c r="BG54" s="7">
        <f>1000*IFERROR(VLOOKUP($A54&amp;BG$1,'Short Labels'!$B$1:$N$8042,9,0),0)</f>
        <v>161876</v>
      </c>
      <c r="BH54" s="7">
        <f>1000*IFERROR(VLOOKUP($A54&amp;BH$1,'Short Labels'!$B$1:$N$8042,9,0),0)</f>
        <v>0</v>
      </c>
      <c r="BI54" s="7">
        <f>1000*IFERROR(VLOOKUP($A54&amp;BI$1,'Short Labels'!$B$1:$N$8042,9,0),0)</f>
        <v>5788</v>
      </c>
      <c r="BJ54" s="7">
        <f>1000*IFERROR(VLOOKUP($A54&amp;BJ$1,'Short Labels'!$B$1:$N$8042,9,0),0)</f>
        <v>2820</v>
      </c>
      <c r="BK54" s="7">
        <f>1000*IFERROR(VLOOKUP($A54&amp;BK$1,'Short Labels'!$B$1:$N$8042,9,0),0)</f>
        <v>5612</v>
      </c>
      <c r="BL54" s="7">
        <f>1000*IFERROR(VLOOKUP($A54&amp;BL$1,'Short Labels'!$B$1:$N$8042,9,0),0)</f>
        <v>13279</v>
      </c>
      <c r="BM54" s="7">
        <f>1000*IFERROR(VLOOKUP($A54&amp;BM$1,'Short Labels'!$B$1:$N$8042,9,0),0)</f>
        <v>23884</v>
      </c>
      <c r="BN54" s="7">
        <f>1000*IFERROR(VLOOKUP($A54&amp;BN$1,'Short Labels'!$B$1:$N$8042,9,0),0)</f>
        <v>13000</v>
      </c>
      <c r="BO54" s="7">
        <f>1000*IFERROR(VLOOKUP($A54&amp;BO$1,'Short Labels'!$B$1:$N$8042,9,0),0)</f>
        <v>144586</v>
      </c>
      <c r="BP54" s="7">
        <f>1000*IFERROR(VLOOKUP($A54&amp;BP$1,'Short Labels'!$B$1:$N$8042,9,0),0)</f>
        <v>21630</v>
      </c>
      <c r="BQ54" s="7">
        <f>1000*IFERROR(VLOOKUP($A54&amp;BQ$1,'Short Labels'!$B$1:$N$8042,9,0),0)</f>
        <v>21717</v>
      </c>
      <c r="BR54" s="7">
        <f>1000*IFERROR(VLOOKUP($A54&amp;BR$1,'Short Labels'!$B$1:$N$8042,9,0),0)</f>
        <v>0</v>
      </c>
      <c r="BS54" s="7">
        <f>1000*IFERROR(VLOOKUP($A54&amp;BS$1,'Short Labels'!$B$1:$N$8042,9,0),0)</f>
        <v>13453</v>
      </c>
      <c r="BT54" s="7">
        <f>1000*IFERROR(VLOOKUP($A54&amp;BT$1,'Short Labels'!$B$1:$N$8042,9,0),0)</f>
        <v>30971</v>
      </c>
      <c r="BU54" s="7">
        <f>1000*IFERROR(VLOOKUP($A54&amp;BU$1,'Short Labels'!$B$1:$N$8042,9,0),0)</f>
        <v>5027</v>
      </c>
      <c r="BV54" s="7">
        <f>1000*IFERROR(VLOOKUP($A54&amp;BV$1,'Short Labels'!$B$1:$N$8042,9,0),0)</f>
        <v>11111</v>
      </c>
      <c r="BW54" s="7">
        <f>1000*IFERROR(VLOOKUP($A54&amp;BW$1,'Short Labels'!$B$1:$N$8042,9,0),0)</f>
        <v>10159</v>
      </c>
      <c r="BX54" s="7">
        <f>1000*IFERROR(VLOOKUP($A54&amp;BX$1,'Short Labels'!$B$1:$N$8042,9,0),0)</f>
        <v>8944</v>
      </c>
      <c r="BY54" s="7">
        <f>1000*IFERROR(VLOOKUP($A54&amp;BY$1,'Short Labels'!$B$1:$N$8042,9,0),0)</f>
        <v>21634</v>
      </c>
      <c r="BZ54" s="7">
        <f>1000*IFERROR(VLOOKUP($A54&amp;BZ$1,'Short Labels'!$B$1:$N$8042,9,0),0)</f>
        <v>2471</v>
      </c>
      <c r="CA54" s="7">
        <f>1000*IFERROR(VLOOKUP($A54&amp;CA$1,'Short Labels'!$B$1:$N$8042,9,0),0)</f>
        <v>0</v>
      </c>
      <c r="CB54" s="7">
        <f>1000*IFERROR(VLOOKUP($A54&amp;CB$1,'Short Labels'!$B$1:$N$8042,9,0),0)</f>
        <v>16104</v>
      </c>
      <c r="CC54" s="7">
        <f>1000*IFERROR(VLOOKUP($A54&amp;CC$1,'Short Labels'!$B$1:$N$8042,9,0),0)</f>
        <v>6648</v>
      </c>
      <c r="CD54" s="7">
        <f>1000*IFERROR(VLOOKUP($A54&amp;CD$1,'Short Labels'!$B$1:$N$8042,9,0),0)</f>
        <v>32467</v>
      </c>
      <c r="CE54" s="7">
        <f>1000*IFERROR(VLOOKUP($A54&amp;CE$1,'Short Labels'!$B$1:$N$8042,9,0),0)</f>
        <v>48079</v>
      </c>
      <c r="CF54" s="7">
        <f>1000*IFERROR(VLOOKUP($A54&amp;CF$1,'Short Labels'!$B$1:$N$8042,9,0),0)</f>
        <v>38594</v>
      </c>
      <c r="CG54" s="7">
        <f>1000*IFERROR(VLOOKUP($A54&amp;CG$1,'Short Labels'!$B$1:$N$8042,9,0),0)</f>
        <v>63118</v>
      </c>
      <c r="CH54" s="7">
        <f>1000*IFERROR(VLOOKUP($A54&amp;CH$1,'Short Labels'!$B$1:$N$8042,9,0),0)</f>
        <v>0</v>
      </c>
      <c r="CI54" s="7">
        <f>1000*IFERROR(VLOOKUP($A54&amp;CI$1,'Short Labels'!$B$1:$N$8042,9,0),0)</f>
        <v>436175</v>
      </c>
      <c r="CJ54" s="7">
        <f>1000*IFERROR(VLOOKUP($A54&amp;CJ$1,'Short Labels'!$B$1:$N$8042,9,0),0)</f>
        <v>425931</v>
      </c>
      <c r="CK54" s="7">
        <f>1000*IFERROR(VLOOKUP($A54&amp;CK$1,'Short Labels'!$B$1:$N$8042,9,0),0)</f>
        <v>151499</v>
      </c>
      <c r="CL54" s="7">
        <f>1000*IFERROR(VLOOKUP($A54&amp;CL$1,'Short Labels'!$B$1:$N$8042,9,0),0)</f>
        <v>4519</v>
      </c>
      <c r="CM54" s="7">
        <f>1000*IFERROR(VLOOKUP($A54&amp;CM$1,'Short Labels'!$B$1:$N$8042,9,0),0)</f>
        <v>13215</v>
      </c>
      <c r="CN54" s="7">
        <f>1000*IFERROR(VLOOKUP($A54&amp;CN$1,'Short Labels'!$B$1:$N$8042,9,0),0)</f>
        <v>0</v>
      </c>
      <c r="CO54" s="7">
        <f>1000*IFERROR(VLOOKUP($A54&amp;CO$1,'Short Labels'!$B$1:$N$8042,9,0),0)</f>
        <v>9277</v>
      </c>
      <c r="CP54" s="7">
        <f>1000*IFERROR(VLOOKUP($A54&amp;CP$1,'Short Labels'!$B$1:$N$8042,9,0),0)</f>
        <v>13145</v>
      </c>
      <c r="CQ54" s="7">
        <f>1000*IFERROR(VLOOKUP($A54&amp;CQ$1,'Short Labels'!$B$1:$N$8042,9,0),0)</f>
        <v>20544</v>
      </c>
      <c r="CR54" s="7">
        <f>1000*IFERROR(VLOOKUP($A54&amp;CR$1,'Short Labels'!$B$1:$N$8042,9,0),0)</f>
        <v>5525</v>
      </c>
      <c r="CS54" s="7">
        <f>1000*IFERROR(VLOOKUP($A54&amp;CS$1,'Short Labels'!$B$1:$N$8042,9,0),0)</f>
        <v>31984</v>
      </c>
      <c r="CT54" s="7">
        <f>1000*IFERROR(VLOOKUP($A54&amp;CT$1,'Short Labels'!$B$1:$N$8042,9,0),0)</f>
        <v>34795</v>
      </c>
      <c r="CU54" s="7">
        <f>1000*IFERROR(VLOOKUP($A54&amp;CU$1,'Short Labels'!$B$1:$N$8042,9,0),0)</f>
        <v>68468</v>
      </c>
      <c r="CV54" s="7">
        <f>1000*IFERROR(VLOOKUP($A54&amp;CV$1,'Short Labels'!$B$1:$N$8042,9,0),0)</f>
        <v>174146</v>
      </c>
      <c r="CW54" s="7">
        <f>1000*IFERROR(VLOOKUP($A54&amp;CW$1,'Short Labels'!$B$1:$N$8042,9,0),0)</f>
        <v>12824</v>
      </c>
      <c r="CX54" s="7">
        <f>1000*IFERROR(VLOOKUP($A54&amp;CX$1,'Short Labels'!$B$1:$N$8042,9,0),0)</f>
        <v>5885</v>
      </c>
      <c r="CY54" s="7">
        <f>1000*IFERROR(VLOOKUP($A54&amp;CY$1,'Short Labels'!$B$1:$N$8042,9,0),0)</f>
        <v>0</v>
      </c>
      <c r="DA54" s="17">
        <f t="shared" si="0"/>
        <v>84</v>
      </c>
    </row>
    <row r="55" spans="1:105" x14ac:dyDescent="0.25">
      <c r="A55" t="s">
        <v>257</v>
      </c>
      <c r="B55">
        <f>VLOOKUP($A55&amp;0,'Short Labels'!$B$1:$N$8042,8,0)</f>
        <v>2019</v>
      </c>
      <c r="C55" s="16">
        <f>1000*IFERROR(VLOOKUP($A55&amp;C$1,'Short Labels'!$B$1:$N$8042,9,0),0)</f>
        <v>521488.00000000006</v>
      </c>
      <c r="D55" s="7">
        <f>1000*IFERROR(VLOOKUP($A55&amp;D$1,'Short Labels'!$B$1:$N$8042,9,0),0)</f>
        <v>58645</v>
      </c>
      <c r="E55" s="7">
        <f>1000*IFERROR(VLOOKUP($A55&amp;E$1,'Short Labels'!$B$1:$N$8042,9,0),0)</f>
        <v>7587</v>
      </c>
      <c r="F55" s="7">
        <f>1000*IFERROR(VLOOKUP($A55&amp;F$1,'Short Labels'!$B$1:$N$8042,9,0),0)</f>
        <v>375</v>
      </c>
      <c r="G55" s="7">
        <f>1000*IFERROR(VLOOKUP($A55&amp;G$1,'Short Labels'!$B$1:$N$8042,9,0),0)</f>
        <v>0</v>
      </c>
      <c r="H55" s="7">
        <f>1000*IFERROR(VLOOKUP($A55&amp;H$1,'Short Labels'!$B$1:$N$8042,9,0),0)</f>
        <v>706</v>
      </c>
      <c r="I55" s="7">
        <f>1000*IFERROR(VLOOKUP($A55&amp;I$1,'Short Labels'!$B$1:$N$8042,9,0),0)</f>
        <v>0</v>
      </c>
      <c r="J55" s="7">
        <f>1000*IFERROR(VLOOKUP($A55&amp;J$1,'Short Labels'!$B$1:$N$8042,9,0),0)</f>
        <v>18299</v>
      </c>
      <c r="K55" s="7">
        <f>1000*IFERROR(VLOOKUP($A55&amp;K$1,'Short Labels'!$B$1:$N$8042,9,0),0)</f>
        <v>5153</v>
      </c>
      <c r="L55" s="7">
        <f>1000*IFERROR(VLOOKUP($A55&amp;L$1,'Short Labels'!$B$1:$N$8042,9,0),0)</f>
        <v>0</v>
      </c>
      <c r="M55" s="7">
        <f>1000*IFERROR(VLOOKUP($A55&amp;M$1,'Short Labels'!$B$1:$N$8042,9,0),0)</f>
        <v>3444</v>
      </c>
      <c r="N55" s="7">
        <f>1000*IFERROR(VLOOKUP($A55&amp;N$1,'Short Labels'!$B$1:$N$8042,9,0),0)</f>
        <v>345</v>
      </c>
      <c r="O55" s="7">
        <f>1000*IFERROR(VLOOKUP($A55&amp;O$1,'Short Labels'!$B$1:$N$8042,9,0),0)</f>
        <v>0</v>
      </c>
      <c r="P55" s="7">
        <f>1000*IFERROR(VLOOKUP($A55&amp;P$1,'Short Labels'!$B$1:$N$8042,9,0),0)</f>
        <v>2934</v>
      </c>
      <c r="Q55" s="7">
        <f>1000*IFERROR(VLOOKUP($A55&amp;Q$1,'Short Labels'!$B$1:$N$8042,9,0),0)</f>
        <v>49089</v>
      </c>
      <c r="R55" s="7">
        <f>1000*IFERROR(VLOOKUP($A55&amp;R$1,'Short Labels'!$B$1:$N$8042,9,0),0)</f>
        <v>1353</v>
      </c>
      <c r="S55" s="7">
        <f>1000*IFERROR(VLOOKUP($A55&amp;S$1,'Short Labels'!$B$1:$N$8042,9,0),0)</f>
        <v>1229</v>
      </c>
      <c r="T55" s="7">
        <f>1000*IFERROR(VLOOKUP($A55&amp;T$1,'Short Labels'!$B$1:$N$8042,9,0),0)</f>
        <v>0</v>
      </c>
      <c r="U55" s="7">
        <f>1000*IFERROR(VLOOKUP($A55&amp;U$1,'Short Labels'!$B$1:$N$8042,9,0),0)</f>
        <v>0</v>
      </c>
      <c r="V55" s="7">
        <f>1000*IFERROR(VLOOKUP($A55&amp;V$1,'Short Labels'!$B$1:$N$8042,9,0),0)</f>
        <v>0</v>
      </c>
      <c r="W55" s="7">
        <f>1000*IFERROR(VLOOKUP($A55&amp;W$1,'Short Labels'!$B$1:$N$8042,9,0),0)</f>
        <v>80216</v>
      </c>
      <c r="X55" s="7">
        <f>1000*IFERROR(VLOOKUP($A55&amp;X$1,'Short Labels'!$B$1:$N$8042,9,0),0)</f>
        <v>0</v>
      </c>
      <c r="Y55" s="7">
        <f>1000*IFERROR(VLOOKUP($A55&amp;Y$1,'Short Labels'!$B$1:$N$8042,9,0),0)</f>
        <v>0</v>
      </c>
      <c r="Z55" s="7">
        <f>1000*IFERROR(VLOOKUP($A55&amp;Z$1,'Short Labels'!$B$1:$N$8042,9,0),0)</f>
        <v>3158</v>
      </c>
      <c r="AA55" s="7">
        <f>1000*IFERROR(VLOOKUP($A55&amp;AA$1,'Short Labels'!$B$1:$N$8042,9,0),0)</f>
        <v>396</v>
      </c>
      <c r="AB55" s="7">
        <f>1000*IFERROR(VLOOKUP($A55&amp;AB$1,'Short Labels'!$B$1:$N$8042,9,0),0)</f>
        <v>1425</v>
      </c>
      <c r="AC55" s="7">
        <f>1000*IFERROR(VLOOKUP($A55&amp;AC$1,'Short Labels'!$B$1:$N$8042,9,0),0)</f>
        <v>0</v>
      </c>
      <c r="AD55" s="7">
        <f>1000*IFERROR(VLOOKUP($A55&amp;AD$1,'Short Labels'!$B$1:$N$8042,9,0),0)</f>
        <v>702</v>
      </c>
      <c r="AE55" s="7">
        <f>1000*IFERROR(VLOOKUP($A55&amp;AE$1,'Short Labels'!$B$1:$N$8042,9,0),0)</f>
        <v>0</v>
      </c>
      <c r="AF55" s="7">
        <f>1000*IFERROR(VLOOKUP($A55&amp;AF$1,'Short Labels'!$B$1:$N$8042,9,0),0)</f>
        <v>0</v>
      </c>
      <c r="AG55" s="7">
        <f>1000*IFERROR(VLOOKUP($A55&amp;AG$1,'Short Labels'!$B$1:$N$8042,9,0),0)</f>
        <v>0</v>
      </c>
      <c r="AH55" s="7">
        <f>1000*IFERROR(VLOOKUP($A55&amp;AH$1,'Short Labels'!$B$1:$N$8042,9,0),0)</f>
        <v>370</v>
      </c>
      <c r="AI55" s="7">
        <f>1000*IFERROR(VLOOKUP($A55&amp;AI$1,'Short Labels'!$B$1:$N$8042,9,0),0)</f>
        <v>0</v>
      </c>
      <c r="AJ55" s="7">
        <f>1000*IFERROR(VLOOKUP($A55&amp;AJ$1,'Short Labels'!$B$1:$N$8042,9,0),0)</f>
        <v>411</v>
      </c>
      <c r="AK55" s="7">
        <f>1000*IFERROR(VLOOKUP($A55&amp;AK$1,'Short Labels'!$B$1:$N$8042,9,0),0)</f>
        <v>0</v>
      </c>
      <c r="AL55" s="7">
        <f>1000*IFERROR(VLOOKUP($A55&amp;AL$1,'Short Labels'!$B$1:$N$8042,9,0),0)</f>
        <v>1198</v>
      </c>
      <c r="AM55" s="7">
        <f>1000*IFERROR(VLOOKUP($A55&amp;AM$1,'Short Labels'!$B$1:$N$8042,9,0),0)</f>
        <v>1640</v>
      </c>
      <c r="AN55" s="7">
        <f>1000*IFERROR(VLOOKUP($A55&amp;AN$1,'Short Labels'!$B$1:$N$8042,9,0),0)</f>
        <v>598</v>
      </c>
      <c r="AO55" s="7">
        <f>1000*IFERROR(VLOOKUP($A55&amp;AO$1,'Short Labels'!$B$1:$N$8042,9,0),0)</f>
        <v>2255</v>
      </c>
      <c r="AP55" s="7">
        <f>1000*IFERROR(VLOOKUP($A55&amp;AP$1,'Short Labels'!$B$1:$N$8042,9,0),0)</f>
        <v>0</v>
      </c>
      <c r="AQ55" s="7">
        <f>1000*IFERROR(VLOOKUP($A55&amp;AQ$1,'Short Labels'!$B$1:$N$8042,9,0),0)</f>
        <v>0</v>
      </c>
      <c r="AR55" s="7">
        <f>1000*IFERROR(VLOOKUP($A55&amp;AR$1,'Short Labels'!$B$1:$N$8042,9,0),0)</f>
        <v>38216</v>
      </c>
      <c r="AS55" s="7">
        <f>1000*IFERROR(VLOOKUP($A55&amp;AS$1,'Short Labels'!$B$1:$N$8042,9,0),0)</f>
        <v>4167</v>
      </c>
      <c r="AT55" s="7">
        <f>1000*IFERROR(VLOOKUP($A55&amp;AT$1,'Short Labels'!$B$1:$N$8042,9,0),0)</f>
        <v>3946</v>
      </c>
      <c r="AU55" s="7">
        <f>1000*IFERROR(VLOOKUP($A55&amp;AU$1,'Short Labels'!$B$1:$N$8042,9,0),0)</f>
        <v>0</v>
      </c>
      <c r="AV55" s="7">
        <f>1000*IFERROR(VLOOKUP($A55&amp;AV$1,'Short Labels'!$B$1:$N$8042,9,0),0)</f>
        <v>7167</v>
      </c>
      <c r="AW55" s="7">
        <f>1000*IFERROR(VLOOKUP($A55&amp;AW$1,'Short Labels'!$B$1:$N$8042,9,0),0)</f>
        <v>3753</v>
      </c>
      <c r="AX55" s="7">
        <f>1000*IFERROR(VLOOKUP($A55&amp;AX$1,'Short Labels'!$B$1:$N$8042,9,0),0)</f>
        <v>60602</v>
      </c>
      <c r="AY55" s="7">
        <f>1000*IFERROR(VLOOKUP($A55&amp;AY$1,'Short Labels'!$B$1:$N$8042,9,0),0)</f>
        <v>0</v>
      </c>
      <c r="AZ55" s="7">
        <f>1000*IFERROR(VLOOKUP($A55&amp;AZ$1,'Short Labels'!$B$1:$N$8042,9,0),0)</f>
        <v>17257</v>
      </c>
      <c r="BA55" s="7">
        <f>1000*IFERROR(VLOOKUP($A55&amp;BA$1,'Short Labels'!$B$1:$N$8042,9,0),0)</f>
        <v>0</v>
      </c>
      <c r="BB55" s="7">
        <f>1000*IFERROR(VLOOKUP($A55&amp;BB$1,'Short Labels'!$B$1:$N$8042,9,0),0)</f>
        <v>0</v>
      </c>
      <c r="BC55" s="7">
        <f>1000*IFERROR(VLOOKUP($A55&amp;BC$1,'Short Labels'!$B$1:$N$8042,9,0),0)</f>
        <v>0</v>
      </c>
      <c r="BD55" s="7">
        <f>1000*IFERROR(VLOOKUP($A55&amp;BD$1,'Short Labels'!$B$1:$N$8042,9,0),0)</f>
        <v>313</v>
      </c>
      <c r="BE55" s="7">
        <f>1000*IFERROR(VLOOKUP($A55&amp;BE$1,'Short Labels'!$B$1:$N$8042,9,0),0)</f>
        <v>0</v>
      </c>
      <c r="BF55" s="7">
        <f>1000*IFERROR(VLOOKUP($A55&amp;BF$1,'Short Labels'!$B$1:$N$8042,9,0),0)</f>
        <v>2497</v>
      </c>
      <c r="BG55" s="7">
        <f>1000*IFERROR(VLOOKUP($A55&amp;BG$1,'Short Labels'!$B$1:$N$8042,9,0),0)</f>
        <v>15960</v>
      </c>
      <c r="BH55" s="7">
        <f>1000*IFERROR(VLOOKUP($A55&amp;BH$1,'Short Labels'!$B$1:$N$8042,9,0),0)</f>
        <v>0</v>
      </c>
      <c r="BI55" s="7">
        <f>1000*IFERROR(VLOOKUP($A55&amp;BI$1,'Short Labels'!$B$1:$N$8042,9,0),0)</f>
        <v>384</v>
      </c>
      <c r="BJ55" s="7">
        <f>1000*IFERROR(VLOOKUP($A55&amp;BJ$1,'Short Labels'!$B$1:$N$8042,9,0),0)</f>
        <v>270</v>
      </c>
      <c r="BK55" s="7">
        <f>1000*IFERROR(VLOOKUP($A55&amp;BK$1,'Short Labels'!$B$1:$N$8042,9,0),0)</f>
        <v>457</v>
      </c>
      <c r="BL55" s="7">
        <f>1000*IFERROR(VLOOKUP($A55&amp;BL$1,'Short Labels'!$B$1:$N$8042,9,0),0)</f>
        <v>974</v>
      </c>
      <c r="BM55" s="7">
        <f>1000*IFERROR(VLOOKUP($A55&amp;BM$1,'Short Labels'!$B$1:$N$8042,9,0),0)</f>
        <v>0</v>
      </c>
      <c r="BN55" s="7">
        <f>1000*IFERROR(VLOOKUP($A55&amp;BN$1,'Short Labels'!$B$1:$N$8042,9,0),0)</f>
        <v>0</v>
      </c>
      <c r="BO55" s="7">
        <f>1000*IFERROR(VLOOKUP($A55&amp;BO$1,'Short Labels'!$B$1:$N$8042,9,0),0)</f>
        <v>2847</v>
      </c>
      <c r="BP55" s="7">
        <f>1000*IFERROR(VLOOKUP($A55&amp;BP$1,'Short Labels'!$B$1:$N$8042,9,0),0)</f>
        <v>1527</v>
      </c>
      <c r="BQ55" s="7">
        <f>1000*IFERROR(VLOOKUP($A55&amp;BQ$1,'Short Labels'!$B$1:$N$8042,9,0),0)</f>
        <v>0</v>
      </c>
      <c r="BR55" s="7">
        <f>1000*IFERROR(VLOOKUP($A55&amp;BR$1,'Short Labels'!$B$1:$N$8042,9,0),0)</f>
        <v>0</v>
      </c>
      <c r="BS55" s="7">
        <f>1000*IFERROR(VLOOKUP($A55&amp;BS$1,'Short Labels'!$B$1:$N$8042,9,0),0)</f>
        <v>1597</v>
      </c>
      <c r="BT55" s="7">
        <f>1000*IFERROR(VLOOKUP($A55&amp;BT$1,'Short Labels'!$B$1:$N$8042,9,0),0)</f>
        <v>1209</v>
      </c>
      <c r="BU55" s="7">
        <f>1000*IFERROR(VLOOKUP($A55&amp;BU$1,'Short Labels'!$B$1:$N$8042,9,0),0)</f>
        <v>0</v>
      </c>
      <c r="BV55" s="7">
        <f>1000*IFERROR(VLOOKUP($A55&amp;BV$1,'Short Labels'!$B$1:$N$8042,9,0),0)</f>
        <v>221</v>
      </c>
      <c r="BW55" s="7">
        <f>1000*IFERROR(VLOOKUP($A55&amp;BW$1,'Short Labels'!$B$1:$N$8042,9,0),0)</f>
        <v>0</v>
      </c>
      <c r="BX55" s="7">
        <f>1000*IFERROR(VLOOKUP($A55&amp;BX$1,'Short Labels'!$B$1:$N$8042,9,0),0)</f>
        <v>0</v>
      </c>
      <c r="BY55" s="7">
        <f>1000*IFERROR(VLOOKUP($A55&amp;BY$1,'Short Labels'!$B$1:$N$8042,9,0),0)</f>
        <v>448</v>
      </c>
      <c r="BZ55" s="7">
        <f>1000*IFERROR(VLOOKUP($A55&amp;BZ$1,'Short Labels'!$B$1:$N$8042,9,0),0)</f>
        <v>0</v>
      </c>
      <c r="CA55" s="7">
        <f>1000*IFERROR(VLOOKUP($A55&amp;CA$1,'Short Labels'!$B$1:$N$8042,9,0),0)</f>
        <v>0</v>
      </c>
      <c r="CB55" s="7">
        <f>1000*IFERROR(VLOOKUP($A55&amp;CB$1,'Short Labels'!$B$1:$N$8042,9,0),0)</f>
        <v>0</v>
      </c>
      <c r="CC55" s="7">
        <f>1000*IFERROR(VLOOKUP($A55&amp;CC$1,'Short Labels'!$B$1:$N$8042,9,0),0)</f>
        <v>0</v>
      </c>
      <c r="CD55" s="7">
        <f>1000*IFERROR(VLOOKUP($A55&amp;CD$1,'Short Labels'!$B$1:$N$8042,9,0),0)</f>
        <v>0</v>
      </c>
      <c r="CE55" s="7">
        <f>1000*IFERROR(VLOOKUP($A55&amp;CE$1,'Short Labels'!$B$1:$N$8042,9,0),0)</f>
        <v>11249</v>
      </c>
      <c r="CF55" s="7">
        <f>1000*IFERROR(VLOOKUP($A55&amp;CF$1,'Short Labels'!$B$1:$N$8042,9,0),0)</f>
        <v>1226</v>
      </c>
      <c r="CG55" s="7">
        <f>1000*IFERROR(VLOOKUP($A55&amp;CG$1,'Short Labels'!$B$1:$N$8042,9,0),0)</f>
        <v>1092</v>
      </c>
      <c r="CH55" s="7">
        <f>1000*IFERROR(VLOOKUP($A55&amp;CH$1,'Short Labels'!$B$1:$N$8042,9,0),0)</f>
        <v>0</v>
      </c>
      <c r="CI55" s="7">
        <f>1000*IFERROR(VLOOKUP($A55&amp;CI$1,'Short Labels'!$B$1:$N$8042,9,0),0)</f>
        <v>31315</v>
      </c>
      <c r="CJ55" s="7">
        <f>1000*IFERROR(VLOOKUP($A55&amp;CJ$1,'Short Labels'!$B$1:$N$8042,9,0),0)</f>
        <v>31040</v>
      </c>
      <c r="CK55" s="7">
        <f>1000*IFERROR(VLOOKUP($A55&amp;CK$1,'Short Labels'!$B$1:$N$8042,9,0),0)</f>
        <v>10412</v>
      </c>
      <c r="CL55" s="7">
        <f>1000*IFERROR(VLOOKUP($A55&amp;CL$1,'Short Labels'!$B$1:$N$8042,9,0),0)</f>
        <v>4019.9999999999995</v>
      </c>
      <c r="CM55" s="7">
        <f>1000*IFERROR(VLOOKUP($A55&amp;CM$1,'Short Labels'!$B$1:$N$8042,9,0),0)</f>
        <v>0</v>
      </c>
      <c r="CN55" s="7">
        <f>1000*IFERROR(VLOOKUP($A55&amp;CN$1,'Short Labels'!$B$1:$N$8042,9,0),0)</f>
        <v>0</v>
      </c>
      <c r="CO55" s="7">
        <f>1000*IFERROR(VLOOKUP($A55&amp;CO$1,'Short Labels'!$B$1:$N$8042,9,0),0)</f>
        <v>1081</v>
      </c>
      <c r="CP55" s="7">
        <f>1000*IFERROR(VLOOKUP($A55&amp;CP$1,'Short Labels'!$B$1:$N$8042,9,0),0)</f>
        <v>0</v>
      </c>
      <c r="CQ55" s="7">
        <f>1000*IFERROR(VLOOKUP($A55&amp;CQ$1,'Short Labels'!$B$1:$N$8042,9,0),0)</f>
        <v>426</v>
      </c>
      <c r="CR55" s="7">
        <f>1000*IFERROR(VLOOKUP($A55&amp;CR$1,'Short Labels'!$B$1:$N$8042,9,0),0)</f>
        <v>241</v>
      </c>
      <c r="CS55" s="7">
        <f>1000*IFERROR(VLOOKUP($A55&amp;CS$1,'Short Labels'!$B$1:$N$8042,9,0),0)</f>
        <v>880</v>
      </c>
      <c r="CT55" s="7">
        <f>1000*IFERROR(VLOOKUP($A55&amp;CT$1,'Short Labels'!$B$1:$N$8042,9,0),0)</f>
        <v>1753</v>
      </c>
      <c r="CU55" s="7">
        <f>1000*IFERROR(VLOOKUP($A55&amp;CU$1,'Short Labels'!$B$1:$N$8042,9,0),0)</f>
        <v>6979</v>
      </c>
      <c r="CV55" s="7">
        <f>1000*IFERROR(VLOOKUP($A55&amp;CV$1,'Short Labels'!$B$1:$N$8042,9,0),0)</f>
        <v>6937</v>
      </c>
      <c r="CW55" s="7">
        <f>1000*IFERROR(VLOOKUP($A55&amp;CW$1,'Short Labels'!$B$1:$N$8042,9,0),0)</f>
        <v>0</v>
      </c>
      <c r="CX55" s="7">
        <f>1000*IFERROR(VLOOKUP($A55&amp;CX$1,'Short Labels'!$B$1:$N$8042,9,0),0)</f>
        <v>3943</v>
      </c>
      <c r="CY55" s="7">
        <f>1000*IFERROR(VLOOKUP($A55&amp;CY$1,'Short Labels'!$B$1:$N$8042,9,0),0)</f>
        <v>2076</v>
      </c>
      <c r="DA55" s="17">
        <f t="shared" si="0"/>
        <v>59</v>
      </c>
    </row>
    <row r="56" spans="1:105" x14ac:dyDescent="0.25">
      <c r="A56" t="s">
        <v>259</v>
      </c>
      <c r="B56">
        <f>VLOOKUP($A56&amp;0,'Short Labels'!$B$1:$N$8042,8,0)</f>
        <v>2015</v>
      </c>
      <c r="C56" s="16">
        <f>1000*IFERROR(VLOOKUP($A56&amp;C$1,'Short Labels'!$B$1:$N$8042,9,0),0)</f>
        <v>11051797</v>
      </c>
      <c r="D56" s="7">
        <f>1000*IFERROR(VLOOKUP($A56&amp;D$1,'Short Labels'!$B$1:$N$8042,9,0),0)</f>
        <v>7996069</v>
      </c>
      <c r="E56" s="7">
        <f>1000*IFERROR(VLOOKUP($A56&amp;E$1,'Short Labels'!$B$1:$N$8042,9,0),0)</f>
        <v>45303</v>
      </c>
      <c r="F56" s="7">
        <f>1000*IFERROR(VLOOKUP($A56&amp;F$1,'Short Labels'!$B$1:$N$8042,9,0),0)</f>
        <v>191318</v>
      </c>
      <c r="G56" s="7">
        <f>1000*IFERROR(VLOOKUP($A56&amp;G$1,'Short Labels'!$B$1:$N$8042,9,0),0)</f>
        <v>0</v>
      </c>
      <c r="H56" s="7">
        <f>1000*IFERROR(VLOOKUP($A56&amp;H$1,'Short Labels'!$B$1:$N$8042,9,0),0)</f>
        <v>0</v>
      </c>
      <c r="I56" s="7">
        <f>1000*IFERROR(VLOOKUP($A56&amp;I$1,'Short Labels'!$B$1:$N$8042,9,0),0)</f>
        <v>0</v>
      </c>
      <c r="J56" s="7">
        <f>1000*IFERROR(VLOOKUP($A56&amp;J$1,'Short Labels'!$B$1:$N$8042,9,0),0)</f>
        <v>40407</v>
      </c>
      <c r="K56" s="7">
        <f>1000*IFERROR(VLOOKUP($A56&amp;K$1,'Short Labels'!$B$1:$N$8042,9,0),0)</f>
        <v>65015</v>
      </c>
      <c r="L56" s="7">
        <f>1000*IFERROR(VLOOKUP($A56&amp;L$1,'Short Labels'!$B$1:$N$8042,9,0),0)</f>
        <v>0</v>
      </c>
      <c r="M56" s="7">
        <f>1000*IFERROR(VLOOKUP($A56&amp;M$1,'Short Labels'!$B$1:$N$8042,9,0),0)</f>
        <v>254218</v>
      </c>
      <c r="N56" s="7">
        <f>1000*IFERROR(VLOOKUP($A56&amp;N$1,'Short Labels'!$B$1:$N$8042,9,0),0)</f>
        <v>8905</v>
      </c>
      <c r="O56" s="7">
        <f>1000*IFERROR(VLOOKUP($A56&amp;O$1,'Short Labels'!$B$1:$N$8042,9,0),0)</f>
        <v>0</v>
      </c>
      <c r="P56" s="7">
        <f>1000*IFERROR(VLOOKUP($A56&amp;P$1,'Short Labels'!$B$1:$N$8042,9,0),0)</f>
        <v>34040</v>
      </c>
      <c r="Q56" s="7">
        <f>1000*IFERROR(VLOOKUP($A56&amp;Q$1,'Short Labels'!$B$1:$N$8042,9,0),0)</f>
        <v>129913.99999999999</v>
      </c>
      <c r="R56" s="7">
        <f>1000*IFERROR(VLOOKUP($A56&amp;R$1,'Short Labels'!$B$1:$N$8042,9,0),0)</f>
        <v>0</v>
      </c>
      <c r="S56" s="7">
        <f>1000*IFERROR(VLOOKUP($A56&amp;S$1,'Short Labels'!$B$1:$N$8042,9,0),0)</f>
        <v>163637</v>
      </c>
      <c r="T56" s="7">
        <f>1000*IFERROR(VLOOKUP($A56&amp;T$1,'Short Labels'!$B$1:$N$8042,9,0),0)</f>
        <v>7870</v>
      </c>
      <c r="U56" s="7">
        <f>1000*IFERROR(VLOOKUP($A56&amp;U$1,'Short Labels'!$B$1:$N$8042,9,0),0)</f>
        <v>0</v>
      </c>
      <c r="V56" s="7">
        <f>1000*IFERROR(VLOOKUP($A56&amp;V$1,'Short Labels'!$B$1:$N$8042,9,0),0)</f>
        <v>0</v>
      </c>
      <c r="W56" s="7">
        <f>1000*IFERROR(VLOOKUP($A56&amp;W$1,'Short Labels'!$B$1:$N$8042,9,0),0)</f>
        <v>0</v>
      </c>
      <c r="X56" s="7">
        <f>1000*IFERROR(VLOOKUP($A56&amp;X$1,'Short Labels'!$B$1:$N$8042,9,0),0)</f>
        <v>0</v>
      </c>
      <c r="Y56" s="7">
        <f>1000*IFERROR(VLOOKUP($A56&amp;Y$1,'Short Labels'!$B$1:$N$8042,9,0),0)</f>
        <v>0</v>
      </c>
      <c r="Z56" s="7">
        <f>1000*IFERROR(VLOOKUP($A56&amp;Z$1,'Short Labels'!$B$1:$N$8042,9,0),0)</f>
        <v>19588</v>
      </c>
      <c r="AA56" s="7">
        <f>1000*IFERROR(VLOOKUP($A56&amp;AA$1,'Short Labels'!$B$1:$N$8042,9,0),0)</f>
        <v>0</v>
      </c>
      <c r="AB56" s="7">
        <f>1000*IFERROR(VLOOKUP($A56&amp;AB$1,'Short Labels'!$B$1:$N$8042,9,0),0)</f>
        <v>32997</v>
      </c>
      <c r="AC56" s="7">
        <f>1000*IFERROR(VLOOKUP($A56&amp;AC$1,'Short Labels'!$B$1:$N$8042,9,0),0)</f>
        <v>0</v>
      </c>
      <c r="AD56" s="7">
        <f>1000*IFERROR(VLOOKUP($A56&amp;AD$1,'Short Labels'!$B$1:$N$8042,9,0),0)</f>
        <v>0</v>
      </c>
      <c r="AE56" s="7">
        <f>1000*IFERROR(VLOOKUP($A56&amp;AE$1,'Short Labels'!$B$1:$N$8042,9,0),0)</f>
        <v>0</v>
      </c>
      <c r="AF56" s="7">
        <f>1000*IFERROR(VLOOKUP($A56&amp;AF$1,'Short Labels'!$B$1:$N$8042,9,0),0)</f>
        <v>0</v>
      </c>
      <c r="AG56" s="7">
        <f>1000*IFERROR(VLOOKUP($A56&amp;AG$1,'Short Labels'!$B$1:$N$8042,9,0),0)</f>
        <v>18945</v>
      </c>
      <c r="AH56" s="7">
        <f>1000*IFERROR(VLOOKUP($A56&amp;AH$1,'Short Labels'!$B$1:$N$8042,9,0),0)</f>
        <v>23028</v>
      </c>
      <c r="AI56" s="7">
        <f>1000*IFERROR(VLOOKUP($A56&amp;AI$1,'Short Labels'!$B$1:$N$8042,9,0),0)</f>
        <v>15199</v>
      </c>
      <c r="AJ56" s="7">
        <f>1000*IFERROR(VLOOKUP($A56&amp;AJ$1,'Short Labels'!$B$1:$N$8042,9,0),0)</f>
        <v>8798</v>
      </c>
      <c r="AK56" s="7">
        <f>1000*IFERROR(VLOOKUP($A56&amp;AK$1,'Short Labels'!$B$1:$N$8042,9,0),0)</f>
        <v>0</v>
      </c>
      <c r="AL56" s="7">
        <f>1000*IFERROR(VLOOKUP($A56&amp;AL$1,'Short Labels'!$B$1:$N$8042,9,0),0)</f>
        <v>11573</v>
      </c>
      <c r="AM56" s="7">
        <f>1000*IFERROR(VLOOKUP($A56&amp;AM$1,'Short Labels'!$B$1:$N$8042,9,0),0)</f>
        <v>0</v>
      </c>
      <c r="AN56" s="7">
        <f>1000*IFERROR(VLOOKUP($A56&amp;AN$1,'Short Labels'!$B$1:$N$8042,9,0),0)</f>
        <v>0</v>
      </c>
      <c r="AO56" s="7">
        <f>1000*IFERROR(VLOOKUP($A56&amp;AO$1,'Short Labels'!$B$1:$N$8042,9,0),0)</f>
        <v>0</v>
      </c>
      <c r="AP56" s="7">
        <f>1000*IFERROR(VLOOKUP($A56&amp;AP$1,'Short Labels'!$B$1:$N$8042,9,0),0)</f>
        <v>0</v>
      </c>
      <c r="AQ56" s="7">
        <f>1000*IFERROR(VLOOKUP($A56&amp;AQ$1,'Short Labels'!$B$1:$N$8042,9,0),0)</f>
        <v>0</v>
      </c>
      <c r="AR56" s="7">
        <f>1000*IFERROR(VLOOKUP($A56&amp;AR$1,'Short Labels'!$B$1:$N$8042,9,0),0)</f>
        <v>148782</v>
      </c>
      <c r="AS56" s="7">
        <f>1000*IFERROR(VLOOKUP($A56&amp;AS$1,'Short Labels'!$B$1:$N$8042,9,0),0)</f>
        <v>0</v>
      </c>
      <c r="AT56" s="7">
        <f>1000*IFERROR(VLOOKUP($A56&amp;AT$1,'Short Labels'!$B$1:$N$8042,9,0),0)</f>
        <v>8958</v>
      </c>
      <c r="AU56" s="7">
        <f>1000*IFERROR(VLOOKUP($A56&amp;AU$1,'Short Labels'!$B$1:$N$8042,9,0),0)</f>
        <v>0</v>
      </c>
      <c r="AV56" s="7">
        <f>1000*IFERROR(VLOOKUP($A56&amp;AV$1,'Short Labels'!$B$1:$N$8042,9,0),0)</f>
        <v>37998</v>
      </c>
      <c r="AW56" s="7">
        <f>1000*IFERROR(VLOOKUP($A56&amp;AW$1,'Short Labels'!$B$1:$N$8042,9,0),0)</f>
        <v>57981</v>
      </c>
      <c r="AX56" s="7">
        <f>1000*IFERROR(VLOOKUP($A56&amp;AX$1,'Short Labels'!$B$1:$N$8042,9,0),0)</f>
        <v>693300</v>
      </c>
      <c r="AY56" s="7">
        <f>1000*IFERROR(VLOOKUP($A56&amp;AY$1,'Short Labels'!$B$1:$N$8042,9,0),0)</f>
        <v>0</v>
      </c>
      <c r="AZ56" s="7">
        <f>1000*IFERROR(VLOOKUP($A56&amp;AZ$1,'Short Labels'!$B$1:$N$8042,9,0),0)</f>
        <v>136062</v>
      </c>
      <c r="BA56" s="7">
        <f>1000*IFERROR(VLOOKUP($A56&amp;BA$1,'Short Labels'!$B$1:$N$8042,9,0),0)</f>
        <v>6061</v>
      </c>
      <c r="BB56" s="7">
        <f>1000*IFERROR(VLOOKUP($A56&amp;BB$1,'Short Labels'!$B$1:$N$8042,9,0),0)</f>
        <v>6012</v>
      </c>
      <c r="BC56" s="7">
        <f>1000*IFERROR(VLOOKUP($A56&amp;BC$1,'Short Labels'!$B$1:$N$8042,9,0),0)</f>
        <v>8113</v>
      </c>
      <c r="BD56" s="7">
        <f>1000*IFERROR(VLOOKUP($A56&amp;BD$1,'Short Labels'!$B$1:$N$8042,9,0),0)</f>
        <v>0</v>
      </c>
      <c r="BE56" s="7">
        <f>1000*IFERROR(VLOOKUP($A56&amp;BE$1,'Short Labels'!$B$1:$N$8042,9,0),0)</f>
        <v>0</v>
      </c>
      <c r="BF56" s="7">
        <f>1000*IFERROR(VLOOKUP($A56&amp;BF$1,'Short Labels'!$B$1:$N$8042,9,0),0)</f>
        <v>11922</v>
      </c>
      <c r="BG56" s="7">
        <f>1000*IFERROR(VLOOKUP($A56&amp;BG$1,'Short Labels'!$B$1:$N$8042,9,0),0)</f>
        <v>38747</v>
      </c>
      <c r="BH56" s="7">
        <f>1000*IFERROR(VLOOKUP($A56&amp;BH$1,'Short Labels'!$B$1:$N$8042,9,0),0)</f>
        <v>0</v>
      </c>
      <c r="BI56" s="7">
        <f>1000*IFERROR(VLOOKUP($A56&amp;BI$1,'Short Labels'!$B$1:$N$8042,9,0),0)</f>
        <v>0</v>
      </c>
      <c r="BJ56" s="7">
        <f>1000*IFERROR(VLOOKUP($A56&amp;BJ$1,'Short Labels'!$B$1:$N$8042,9,0),0)</f>
        <v>0</v>
      </c>
      <c r="BK56" s="7">
        <f>1000*IFERROR(VLOOKUP($A56&amp;BK$1,'Short Labels'!$B$1:$N$8042,9,0),0)</f>
        <v>0</v>
      </c>
      <c r="BL56" s="7">
        <f>1000*IFERROR(VLOOKUP($A56&amp;BL$1,'Short Labels'!$B$1:$N$8042,9,0),0)</f>
        <v>13884</v>
      </c>
      <c r="BM56" s="7">
        <f>1000*IFERROR(VLOOKUP($A56&amp;BM$1,'Short Labels'!$B$1:$N$8042,9,0),0)</f>
        <v>5441</v>
      </c>
      <c r="BN56" s="7">
        <f>1000*IFERROR(VLOOKUP($A56&amp;BN$1,'Short Labels'!$B$1:$N$8042,9,0),0)</f>
        <v>0</v>
      </c>
      <c r="BO56" s="7">
        <f>1000*IFERROR(VLOOKUP($A56&amp;BO$1,'Short Labels'!$B$1:$N$8042,9,0),0)</f>
        <v>8010</v>
      </c>
      <c r="BP56" s="7">
        <f>1000*IFERROR(VLOOKUP($A56&amp;BP$1,'Short Labels'!$B$1:$N$8042,9,0),0)</f>
        <v>0</v>
      </c>
      <c r="BQ56" s="7">
        <f>1000*IFERROR(VLOOKUP($A56&amp;BQ$1,'Short Labels'!$B$1:$N$8042,9,0),0)</f>
        <v>0</v>
      </c>
      <c r="BR56" s="7">
        <f>1000*IFERROR(VLOOKUP($A56&amp;BR$1,'Short Labels'!$B$1:$N$8042,9,0),0)</f>
        <v>0</v>
      </c>
      <c r="BS56" s="7">
        <f>1000*IFERROR(VLOOKUP($A56&amp;BS$1,'Short Labels'!$B$1:$N$8042,9,0),0)</f>
        <v>8624</v>
      </c>
      <c r="BT56" s="7">
        <f>1000*IFERROR(VLOOKUP($A56&amp;BT$1,'Short Labels'!$B$1:$N$8042,9,0),0)</f>
        <v>0</v>
      </c>
      <c r="BU56" s="7">
        <f>1000*IFERROR(VLOOKUP($A56&amp;BU$1,'Short Labels'!$B$1:$N$8042,9,0),0)</f>
        <v>0</v>
      </c>
      <c r="BV56" s="7">
        <f>1000*IFERROR(VLOOKUP($A56&amp;BV$1,'Short Labels'!$B$1:$N$8042,9,0),0)</f>
        <v>0</v>
      </c>
      <c r="BW56" s="7">
        <f>1000*IFERROR(VLOOKUP($A56&amp;BW$1,'Short Labels'!$B$1:$N$8042,9,0),0)</f>
        <v>0</v>
      </c>
      <c r="BX56" s="7">
        <f>1000*IFERROR(VLOOKUP($A56&amp;BX$1,'Short Labels'!$B$1:$N$8042,9,0),0)</f>
        <v>0</v>
      </c>
      <c r="BY56" s="7">
        <f>1000*IFERROR(VLOOKUP($A56&amp;BY$1,'Short Labels'!$B$1:$N$8042,9,0),0)</f>
        <v>10256</v>
      </c>
      <c r="BZ56" s="7">
        <f>1000*IFERROR(VLOOKUP($A56&amp;BZ$1,'Short Labels'!$B$1:$N$8042,9,0),0)</f>
        <v>0</v>
      </c>
      <c r="CA56" s="7">
        <f>1000*IFERROR(VLOOKUP($A56&amp;CA$1,'Short Labels'!$B$1:$N$8042,9,0),0)</f>
        <v>0</v>
      </c>
      <c r="CB56" s="7">
        <f>1000*IFERROR(VLOOKUP($A56&amp;CB$1,'Short Labels'!$B$1:$N$8042,9,0),0)</f>
        <v>0</v>
      </c>
      <c r="CC56" s="7">
        <f>1000*IFERROR(VLOOKUP($A56&amp;CC$1,'Short Labels'!$B$1:$N$8042,9,0),0)</f>
        <v>0</v>
      </c>
      <c r="CD56" s="7">
        <f>1000*IFERROR(VLOOKUP($A56&amp;CD$1,'Short Labels'!$B$1:$N$8042,9,0),0)</f>
        <v>0</v>
      </c>
      <c r="CE56" s="7">
        <f>1000*IFERROR(VLOOKUP($A56&amp;CE$1,'Short Labels'!$B$1:$N$8042,9,0),0)</f>
        <v>16235</v>
      </c>
      <c r="CF56" s="7">
        <f>1000*IFERROR(VLOOKUP($A56&amp;CF$1,'Short Labels'!$B$1:$N$8042,9,0),0)</f>
        <v>0</v>
      </c>
      <c r="CG56" s="7">
        <f>1000*IFERROR(VLOOKUP($A56&amp;CG$1,'Short Labels'!$B$1:$N$8042,9,0),0)</f>
        <v>4978</v>
      </c>
      <c r="CH56" s="7">
        <f>1000*IFERROR(VLOOKUP($A56&amp;CH$1,'Short Labels'!$B$1:$N$8042,9,0),0)</f>
        <v>0</v>
      </c>
      <c r="CI56" s="7">
        <f>1000*IFERROR(VLOOKUP($A56&amp;CI$1,'Short Labels'!$B$1:$N$8042,9,0),0)</f>
        <v>128940</v>
      </c>
      <c r="CJ56" s="7">
        <f>1000*IFERROR(VLOOKUP($A56&amp;CJ$1,'Short Labels'!$B$1:$N$8042,9,0),0)</f>
        <v>197163</v>
      </c>
      <c r="CK56" s="7">
        <f>1000*IFERROR(VLOOKUP($A56&amp;CK$1,'Short Labels'!$B$1:$N$8042,9,0),0)</f>
        <v>34894</v>
      </c>
      <c r="CL56" s="7">
        <f>1000*IFERROR(VLOOKUP($A56&amp;CL$1,'Short Labels'!$B$1:$N$8042,9,0),0)</f>
        <v>0</v>
      </c>
      <c r="CM56" s="7">
        <f>1000*IFERROR(VLOOKUP($A56&amp;CM$1,'Short Labels'!$B$1:$N$8042,9,0),0)</f>
        <v>0</v>
      </c>
      <c r="CN56" s="7">
        <f>1000*IFERROR(VLOOKUP($A56&amp;CN$1,'Short Labels'!$B$1:$N$8042,9,0),0)</f>
        <v>0</v>
      </c>
      <c r="CO56" s="7">
        <f>1000*IFERROR(VLOOKUP($A56&amp;CO$1,'Short Labels'!$B$1:$N$8042,9,0),0)</f>
        <v>5342</v>
      </c>
      <c r="CP56" s="7">
        <f>1000*IFERROR(VLOOKUP($A56&amp;CP$1,'Short Labels'!$B$1:$N$8042,9,0),0)</f>
        <v>0</v>
      </c>
      <c r="CQ56" s="7">
        <f>1000*IFERROR(VLOOKUP($A56&amp;CQ$1,'Short Labels'!$B$1:$N$8042,9,0),0)</f>
        <v>0</v>
      </c>
      <c r="CR56" s="7">
        <f>1000*IFERROR(VLOOKUP($A56&amp;CR$1,'Short Labels'!$B$1:$N$8042,9,0),0)</f>
        <v>4951</v>
      </c>
      <c r="CS56" s="7">
        <f>1000*IFERROR(VLOOKUP($A56&amp;CS$1,'Short Labels'!$B$1:$N$8042,9,0),0)</f>
        <v>9516</v>
      </c>
      <c r="CT56" s="7">
        <f>1000*IFERROR(VLOOKUP($A56&amp;CT$1,'Short Labels'!$B$1:$N$8042,9,0),0)</f>
        <v>6809</v>
      </c>
      <c r="CU56" s="7">
        <f>1000*IFERROR(VLOOKUP($A56&amp;CU$1,'Short Labels'!$B$1:$N$8042,9,0),0)</f>
        <v>138795</v>
      </c>
      <c r="CV56" s="7">
        <f>1000*IFERROR(VLOOKUP($A56&amp;CV$1,'Short Labels'!$B$1:$N$8042,9,0),0)</f>
        <v>152457</v>
      </c>
      <c r="CW56" s="7">
        <f>1000*IFERROR(VLOOKUP($A56&amp;CW$1,'Short Labels'!$B$1:$N$8042,9,0),0)</f>
        <v>0</v>
      </c>
      <c r="CX56" s="7">
        <f>1000*IFERROR(VLOOKUP($A56&amp;CX$1,'Short Labels'!$B$1:$N$8042,9,0),0)</f>
        <v>0</v>
      </c>
      <c r="CY56" s="7">
        <f>1000*IFERROR(VLOOKUP($A56&amp;CY$1,'Short Labels'!$B$1:$N$8042,9,0),0)</f>
        <v>22567</v>
      </c>
      <c r="DA56" s="17">
        <f t="shared" si="0"/>
        <v>46</v>
      </c>
    </row>
    <row r="57" spans="1:105" x14ac:dyDescent="0.25">
      <c r="A57" t="s">
        <v>260</v>
      </c>
      <c r="B57">
        <f>VLOOKUP($A57&amp;0,'Short Labels'!$B$1:$N$8042,8,0)</f>
        <v>2019</v>
      </c>
      <c r="C57" s="16">
        <f>1000*IFERROR(VLOOKUP($A57&amp;C$1,'Short Labels'!$B$1:$N$8042,9,0),0)</f>
        <v>181144</v>
      </c>
      <c r="D57" s="7">
        <f>1000*IFERROR(VLOOKUP($A57&amp;D$1,'Short Labels'!$B$1:$N$8042,9,0),0)</f>
        <v>2445</v>
      </c>
      <c r="E57" s="7">
        <f>1000*IFERROR(VLOOKUP($A57&amp;E$1,'Short Labels'!$B$1:$N$8042,9,0),0)</f>
        <v>144</v>
      </c>
      <c r="F57" s="7">
        <f>1000*IFERROR(VLOOKUP($A57&amp;F$1,'Short Labels'!$B$1:$N$8042,9,0),0)</f>
        <v>10839</v>
      </c>
      <c r="G57" s="7">
        <f>1000*IFERROR(VLOOKUP($A57&amp;G$1,'Short Labels'!$B$1:$N$8042,9,0),0)</f>
        <v>0</v>
      </c>
      <c r="H57" s="7">
        <f>1000*IFERROR(VLOOKUP($A57&amp;H$1,'Short Labels'!$B$1:$N$8042,9,0),0)</f>
        <v>0</v>
      </c>
      <c r="I57" s="7">
        <f>1000*IFERROR(VLOOKUP($A57&amp;I$1,'Short Labels'!$B$1:$N$8042,9,0),0)</f>
        <v>0</v>
      </c>
      <c r="J57" s="7">
        <f>1000*IFERROR(VLOOKUP($A57&amp;J$1,'Short Labels'!$B$1:$N$8042,9,0),0)</f>
        <v>0</v>
      </c>
      <c r="K57" s="7">
        <f>1000*IFERROR(VLOOKUP($A57&amp;K$1,'Short Labels'!$B$1:$N$8042,9,0),0)</f>
        <v>352</v>
      </c>
      <c r="L57" s="7">
        <f>1000*IFERROR(VLOOKUP($A57&amp;L$1,'Short Labels'!$B$1:$N$8042,9,0),0)</f>
        <v>0</v>
      </c>
      <c r="M57" s="7">
        <f>1000*IFERROR(VLOOKUP($A57&amp;M$1,'Short Labels'!$B$1:$N$8042,9,0),0)</f>
        <v>8443</v>
      </c>
      <c r="N57" s="7">
        <f>1000*IFERROR(VLOOKUP($A57&amp;N$1,'Short Labels'!$B$1:$N$8042,9,0),0)</f>
        <v>447</v>
      </c>
      <c r="O57" s="7">
        <f>1000*IFERROR(VLOOKUP($A57&amp;O$1,'Short Labels'!$B$1:$N$8042,9,0),0)</f>
        <v>0</v>
      </c>
      <c r="P57" s="7">
        <f>1000*IFERROR(VLOOKUP($A57&amp;P$1,'Short Labels'!$B$1:$N$8042,9,0),0)</f>
        <v>0</v>
      </c>
      <c r="Q57" s="7">
        <f>1000*IFERROR(VLOOKUP($A57&amp;Q$1,'Short Labels'!$B$1:$N$8042,9,0),0)</f>
        <v>2383</v>
      </c>
      <c r="R57" s="7">
        <f>1000*IFERROR(VLOOKUP($A57&amp;R$1,'Short Labels'!$B$1:$N$8042,9,0),0)</f>
        <v>0</v>
      </c>
      <c r="S57" s="7">
        <f>1000*IFERROR(VLOOKUP($A57&amp;S$1,'Short Labels'!$B$1:$N$8042,9,0),0)</f>
        <v>4993</v>
      </c>
      <c r="T57" s="7">
        <f>1000*IFERROR(VLOOKUP($A57&amp;T$1,'Short Labels'!$B$1:$N$8042,9,0),0)</f>
        <v>0</v>
      </c>
      <c r="U57" s="7">
        <f>1000*IFERROR(VLOOKUP($A57&amp;U$1,'Short Labels'!$B$1:$N$8042,9,0),0)</f>
        <v>324</v>
      </c>
      <c r="V57" s="7">
        <f>1000*IFERROR(VLOOKUP($A57&amp;V$1,'Short Labels'!$B$1:$N$8042,9,0),0)</f>
        <v>0</v>
      </c>
      <c r="W57" s="7">
        <f>1000*IFERROR(VLOOKUP($A57&amp;W$1,'Short Labels'!$B$1:$N$8042,9,0),0)</f>
        <v>0</v>
      </c>
      <c r="X57" s="7">
        <f>1000*IFERROR(VLOOKUP($A57&amp;X$1,'Short Labels'!$B$1:$N$8042,9,0),0)</f>
        <v>0</v>
      </c>
      <c r="Y57" s="7">
        <f>1000*IFERROR(VLOOKUP($A57&amp;Y$1,'Short Labels'!$B$1:$N$8042,9,0),0)</f>
        <v>0</v>
      </c>
      <c r="Z57" s="7">
        <f>1000*IFERROR(VLOOKUP($A57&amp;Z$1,'Short Labels'!$B$1:$N$8042,9,0),0)</f>
        <v>172</v>
      </c>
      <c r="AA57" s="7">
        <f>1000*IFERROR(VLOOKUP($A57&amp;AA$1,'Short Labels'!$B$1:$N$8042,9,0),0)</f>
        <v>0</v>
      </c>
      <c r="AB57" s="7">
        <f>1000*IFERROR(VLOOKUP($A57&amp;AB$1,'Short Labels'!$B$1:$N$8042,9,0),0)</f>
        <v>360</v>
      </c>
      <c r="AC57" s="7">
        <f>1000*IFERROR(VLOOKUP($A57&amp;AC$1,'Short Labels'!$B$1:$N$8042,9,0),0)</f>
        <v>0</v>
      </c>
      <c r="AD57" s="7">
        <f>1000*IFERROR(VLOOKUP($A57&amp;AD$1,'Short Labels'!$B$1:$N$8042,9,0),0)</f>
        <v>0</v>
      </c>
      <c r="AE57" s="7">
        <f>1000*IFERROR(VLOOKUP($A57&amp;AE$1,'Short Labels'!$B$1:$N$8042,9,0),0)</f>
        <v>0</v>
      </c>
      <c r="AF57" s="7">
        <f>1000*IFERROR(VLOOKUP($A57&amp;AF$1,'Short Labels'!$B$1:$N$8042,9,0),0)</f>
        <v>0</v>
      </c>
      <c r="AG57" s="7">
        <f>1000*IFERROR(VLOOKUP($A57&amp;AG$1,'Short Labels'!$B$1:$N$8042,9,0),0)</f>
        <v>758</v>
      </c>
      <c r="AH57" s="7">
        <f>1000*IFERROR(VLOOKUP($A57&amp;AH$1,'Short Labels'!$B$1:$N$8042,9,0),0)</f>
        <v>285</v>
      </c>
      <c r="AI57" s="7">
        <f>1000*IFERROR(VLOOKUP($A57&amp;AI$1,'Short Labels'!$B$1:$N$8042,9,0),0)</f>
        <v>140</v>
      </c>
      <c r="AJ57" s="7">
        <f>1000*IFERROR(VLOOKUP($A57&amp;AJ$1,'Short Labels'!$B$1:$N$8042,9,0),0)</f>
        <v>298</v>
      </c>
      <c r="AK57" s="7">
        <f>1000*IFERROR(VLOOKUP($A57&amp;AK$1,'Short Labels'!$B$1:$N$8042,9,0),0)</f>
        <v>0</v>
      </c>
      <c r="AL57" s="7">
        <f>1000*IFERROR(VLOOKUP($A57&amp;AL$1,'Short Labels'!$B$1:$N$8042,9,0),0)</f>
        <v>4817</v>
      </c>
      <c r="AM57" s="7">
        <f>1000*IFERROR(VLOOKUP($A57&amp;AM$1,'Short Labels'!$B$1:$N$8042,9,0),0)</f>
        <v>1225</v>
      </c>
      <c r="AN57" s="7">
        <f>1000*IFERROR(VLOOKUP($A57&amp;AN$1,'Short Labels'!$B$1:$N$8042,9,0),0)</f>
        <v>93</v>
      </c>
      <c r="AO57" s="7">
        <f>1000*IFERROR(VLOOKUP($A57&amp;AO$1,'Short Labels'!$B$1:$N$8042,9,0),0)</f>
        <v>1194</v>
      </c>
      <c r="AP57" s="7">
        <f>1000*IFERROR(VLOOKUP($A57&amp;AP$1,'Short Labels'!$B$1:$N$8042,9,0),0)</f>
        <v>0</v>
      </c>
      <c r="AQ57" s="7">
        <f>1000*IFERROR(VLOOKUP($A57&amp;AQ$1,'Short Labels'!$B$1:$N$8042,9,0),0)</f>
        <v>0</v>
      </c>
      <c r="AR57" s="7">
        <f>1000*IFERROR(VLOOKUP($A57&amp;AR$1,'Short Labels'!$B$1:$N$8042,9,0),0)</f>
        <v>4799</v>
      </c>
      <c r="AS57" s="7">
        <f>1000*IFERROR(VLOOKUP($A57&amp;AS$1,'Short Labels'!$B$1:$N$8042,9,0),0)</f>
        <v>308</v>
      </c>
      <c r="AT57" s="7">
        <f>1000*IFERROR(VLOOKUP($A57&amp;AT$1,'Short Labels'!$B$1:$N$8042,9,0),0)</f>
        <v>826</v>
      </c>
      <c r="AU57" s="7">
        <f>1000*IFERROR(VLOOKUP($A57&amp;AU$1,'Short Labels'!$B$1:$N$8042,9,0),0)</f>
        <v>0</v>
      </c>
      <c r="AV57" s="7">
        <f>1000*IFERROR(VLOOKUP($A57&amp;AV$1,'Short Labels'!$B$1:$N$8042,9,0),0)</f>
        <v>880</v>
      </c>
      <c r="AW57" s="7">
        <f>1000*IFERROR(VLOOKUP($A57&amp;AW$1,'Short Labels'!$B$1:$N$8042,9,0),0)</f>
        <v>4548</v>
      </c>
      <c r="AX57" s="7">
        <f>1000*IFERROR(VLOOKUP($A57&amp;AX$1,'Short Labels'!$B$1:$N$8042,9,0),0)</f>
        <v>14664</v>
      </c>
      <c r="AY57" s="7">
        <f>1000*IFERROR(VLOOKUP($A57&amp;AY$1,'Short Labels'!$B$1:$N$8042,9,0),0)</f>
        <v>0</v>
      </c>
      <c r="AZ57" s="7">
        <f>1000*IFERROR(VLOOKUP($A57&amp;AZ$1,'Short Labels'!$B$1:$N$8042,9,0),0)</f>
        <v>1874</v>
      </c>
      <c r="BA57" s="7">
        <f>1000*IFERROR(VLOOKUP($A57&amp;BA$1,'Short Labels'!$B$1:$N$8042,9,0),0)</f>
        <v>3243</v>
      </c>
      <c r="BB57" s="7">
        <f>1000*IFERROR(VLOOKUP($A57&amp;BB$1,'Short Labels'!$B$1:$N$8042,9,0),0)</f>
        <v>2692</v>
      </c>
      <c r="BC57" s="7">
        <f>1000*IFERROR(VLOOKUP($A57&amp;BC$1,'Short Labels'!$B$1:$N$8042,9,0),0)</f>
        <v>8811</v>
      </c>
      <c r="BD57" s="7">
        <f>1000*IFERROR(VLOOKUP($A57&amp;BD$1,'Short Labels'!$B$1:$N$8042,9,0),0)</f>
        <v>355</v>
      </c>
      <c r="BE57" s="7">
        <f>1000*IFERROR(VLOOKUP($A57&amp;BE$1,'Short Labels'!$B$1:$N$8042,9,0),0)</f>
        <v>0</v>
      </c>
      <c r="BF57" s="7">
        <f>1000*IFERROR(VLOOKUP($A57&amp;BF$1,'Short Labels'!$B$1:$N$8042,9,0),0)</f>
        <v>6463</v>
      </c>
      <c r="BG57" s="7">
        <f>1000*IFERROR(VLOOKUP($A57&amp;BG$1,'Short Labels'!$B$1:$N$8042,9,0),0)</f>
        <v>5633</v>
      </c>
      <c r="BH57" s="7">
        <f>1000*IFERROR(VLOOKUP($A57&amp;BH$1,'Short Labels'!$B$1:$N$8042,9,0),0)</f>
        <v>0</v>
      </c>
      <c r="BI57" s="7">
        <f>1000*IFERROR(VLOOKUP($A57&amp;BI$1,'Short Labels'!$B$1:$N$8042,9,0),0)</f>
        <v>0</v>
      </c>
      <c r="BJ57" s="7">
        <f>1000*IFERROR(VLOOKUP($A57&amp;BJ$1,'Short Labels'!$B$1:$N$8042,9,0),0)</f>
        <v>0</v>
      </c>
      <c r="BK57" s="7">
        <f>1000*IFERROR(VLOOKUP($A57&amp;BK$1,'Short Labels'!$B$1:$N$8042,9,0),0)</f>
        <v>1026</v>
      </c>
      <c r="BL57" s="7">
        <f>1000*IFERROR(VLOOKUP($A57&amp;BL$1,'Short Labels'!$B$1:$N$8042,9,0),0)</f>
        <v>1739</v>
      </c>
      <c r="BM57" s="7">
        <f>1000*IFERROR(VLOOKUP($A57&amp;BM$1,'Short Labels'!$B$1:$N$8042,9,0),0)</f>
        <v>0</v>
      </c>
      <c r="BN57" s="7">
        <f>1000*IFERROR(VLOOKUP($A57&amp;BN$1,'Short Labels'!$B$1:$N$8042,9,0),0)</f>
        <v>0</v>
      </c>
      <c r="BO57" s="7">
        <f>1000*IFERROR(VLOOKUP($A57&amp;BO$1,'Short Labels'!$B$1:$N$8042,9,0),0)</f>
        <v>2040</v>
      </c>
      <c r="BP57" s="7">
        <f>1000*IFERROR(VLOOKUP($A57&amp;BP$1,'Short Labels'!$B$1:$N$8042,9,0),0)</f>
        <v>414</v>
      </c>
      <c r="BQ57" s="7">
        <f>1000*IFERROR(VLOOKUP($A57&amp;BQ$1,'Short Labels'!$B$1:$N$8042,9,0),0)</f>
        <v>0</v>
      </c>
      <c r="BR57" s="7">
        <f>1000*IFERROR(VLOOKUP($A57&amp;BR$1,'Short Labels'!$B$1:$N$8042,9,0),0)</f>
        <v>0</v>
      </c>
      <c r="BS57" s="7">
        <f>1000*IFERROR(VLOOKUP($A57&amp;BS$1,'Short Labels'!$B$1:$N$8042,9,0),0)</f>
        <v>0</v>
      </c>
      <c r="BT57" s="7">
        <f>1000*IFERROR(VLOOKUP($A57&amp;BT$1,'Short Labels'!$B$1:$N$8042,9,0),0)</f>
        <v>1090</v>
      </c>
      <c r="BU57" s="7">
        <f>1000*IFERROR(VLOOKUP($A57&amp;BU$1,'Short Labels'!$B$1:$N$8042,9,0),0)</f>
        <v>2226</v>
      </c>
      <c r="BV57" s="7">
        <f>1000*IFERROR(VLOOKUP($A57&amp;BV$1,'Short Labels'!$B$1:$N$8042,9,0),0)</f>
        <v>495</v>
      </c>
      <c r="BW57" s="7">
        <f>1000*IFERROR(VLOOKUP($A57&amp;BW$1,'Short Labels'!$B$1:$N$8042,9,0),0)</f>
        <v>0</v>
      </c>
      <c r="BX57" s="7">
        <f>1000*IFERROR(VLOOKUP($A57&amp;BX$1,'Short Labels'!$B$1:$N$8042,9,0),0)</f>
        <v>0</v>
      </c>
      <c r="BY57" s="7">
        <f>1000*IFERROR(VLOOKUP($A57&amp;BY$1,'Short Labels'!$B$1:$N$8042,9,0),0)</f>
        <v>536</v>
      </c>
      <c r="BZ57" s="7">
        <f>1000*IFERROR(VLOOKUP($A57&amp;BZ$1,'Short Labels'!$B$1:$N$8042,9,0),0)</f>
        <v>0</v>
      </c>
      <c r="CA57" s="7">
        <f>1000*IFERROR(VLOOKUP($A57&amp;CA$1,'Short Labels'!$B$1:$N$8042,9,0),0)</f>
        <v>0</v>
      </c>
      <c r="CB57" s="7">
        <f>1000*IFERROR(VLOOKUP($A57&amp;CB$1,'Short Labels'!$B$1:$N$8042,9,0),0)</f>
        <v>0</v>
      </c>
      <c r="CC57" s="7">
        <f>1000*IFERROR(VLOOKUP($A57&amp;CC$1,'Short Labels'!$B$1:$N$8042,9,0),0)</f>
        <v>259</v>
      </c>
      <c r="CD57" s="7">
        <f>1000*IFERROR(VLOOKUP($A57&amp;CD$1,'Short Labels'!$B$1:$N$8042,9,0),0)</f>
        <v>1182</v>
      </c>
      <c r="CE57" s="7">
        <f>1000*IFERROR(VLOOKUP($A57&amp;CE$1,'Short Labels'!$B$1:$N$8042,9,0),0)</f>
        <v>466</v>
      </c>
      <c r="CF57" s="7">
        <f>1000*IFERROR(VLOOKUP($A57&amp;CF$1,'Short Labels'!$B$1:$N$8042,9,0),0)</f>
        <v>676</v>
      </c>
      <c r="CG57" s="7">
        <f>1000*IFERROR(VLOOKUP($A57&amp;CG$1,'Short Labels'!$B$1:$N$8042,9,0),0)</f>
        <v>270</v>
      </c>
      <c r="CH57" s="7">
        <f>1000*IFERROR(VLOOKUP($A57&amp;CH$1,'Short Labels'!$B$1:$N$8042,9,0),0)</f>
        <v>0</v>
      </c>
      <c r="CI57" s="7">
        <f>1000*IFERROR(VLOOKUP($A57&amp;CI$1,'Short Labels'!$B$1:$N$8042,9,0),0)</f>
        <v>29244</v>
      </c>
      <c r="CJ57" s="7">
        <f>1000*IFERROR(VLOOKUP($A57&amp;CJ$1,'Short Labels'!$B$1:$N$8042,9,0),0)</f>
        <v>22674</v>
      </c>
      <c r="CK57" s="7">
        <f>1000*IFERROR(VLOOKUP($A57&amp;CK$1,'Short Labels'!$B$1:$N$8042,9,0),0)</f>
        <v>10779</v>
      </c>
      <c r="CL57" s="7">
        <f>1000*IFERROR(VLOOKUP($A57&amp;CL$1,'Short Labels'!$B$1:$N$8042,9,0),0)</f>
        <v>396</v>
      </c>
      <c r="CM57" s="7">
        <f>1000*IFERROR(VLOOKUP($A57&amp;CM$1,'Short Labels'!$B$1:$N$8042,9,0),0)</f>
        <v>0</v>
      </c>
      <c r="CN57" s="7">
        <f>1000*IFERROR(VLOOKUP($A57&amp;CN$1,'Short Labels'!$B$1:$N$8042,9,0),0)</f>
        <v>0</v>
      </c>
      <c r="CO57" s="7">
        <f>1000*IFERROR(VLOOKUP($A57&amp;CO$1,'Short Labels'!$B$1:$N$8042,9,0),0)</f>
        <v>461</v>
      </c>
      <c r="CP57" s="7">
        <f>1000*IFERROR(VLOOKUP($A57&amp;CP$1,'Short Labels'!$B$1:$N$8042,9,0),0)</f>
        <v>0</v>
      </c>
      <c r="CQ57" s="7">
        <f>1000*IFERROR(VLOOKUP($A57&amp;CQ$1,'Short Labels'!$B$1:$N$8042,9,0),0)</f>
        <v>0</v>
      </c>
      <c r="CR57" s="7">
        <f>1000*IFERROR(VLOOKUP($A57&amp;CR$1,'Short Labels'!$B$1:$N$8042,9,0),0)</f>
        <v>1593</v>
      </c>
      <c r="CS57" s="7">
        <f>1000*IFERROR(VLOOKUP($A57&amp;CS$1,'Short Labels'!$B$1:$N$8042,9,0),0)</f>
        <v>1688</v>
      </c>
      <c r="CT57" s="7">
        <f>1000*IFERROR(VLOOKUP($A57&amp;CT$1,'Short Labels'!$B$1:$N$8042,9,0),0)</f>
        <v>529</v>
      </c>
      <c r="CU57" s="7">
        <f>1000*IFERROR(VLOOKUP($A57&amp;CU$1,'Short Labels'!$B$1:$N$8042,9,0),0)</f>
        <v>401</v>
      </c>
      <c r="CV57" s="7">
        <f>1000*IFERROR(VLOOKUP($A57&amp;CV$1,'Short Labels'!$B$1:$N$8042,9,0),0)</f>
        <v>3818</v>
      </c>
      <c r="CW57" s="7">
        <f>1000*IFERROR(VLOOKUP($A57&amp;CW$1,'Short Labels'!$B$1:$N$8042,9,0),0)</f>
        <v>0</v>
      </c>
      <c r="CX57" s="7">
        <f>1000*IFERROR(VLOOKUP($A57&amp;CX$1,'Short Labels'!$B$1:$N$8042,9,0),0)</f>
        <v>0</v>
      </c>
      <c r="CY57" s="7">
        <f>1000*IFERROR(VLOOKUP($A57&amp;CY$1,'Short Labels'!$B$1:$N$8042,9,0),0)</f>
        <v>1299</v>
      </c>
      <c r="DA57" s="17">
        <f t="shared" si="0"/>
        <v>56</v>
      </c>
    </row>
    <row r="58" spans="1:105" x14ac:dyDescent="0.25">
      <c r="A58" t="s">
        <v>261</v>
      </c>
      <c r="B58">
        <f>VLOOKUP($A58&amp;0,'Short Labels'!$B$1:$N$8042,8,0)</f>
        <v>2020</v>
      </c>
      <c r="C58" s="16">
        <f>1000*IFERROR(VLOOKUP($A58&amp;C$1,'Short Labels'!$B$1:$N$8042,9,0),0)</f>
        <v>50915303</v>
      </c>
      <c r="D58" s="7">
        <f>1000*IFERROR(VLOOKUP($A58&amp;D$1,'Short Labels'!$B$1:$N$8042,9,0),0)</f>
        <v>6144444</v>
      </c>
      <c r="E58" s="7">
        <f>1000*IFERROR(VLOOKUP($A58&amp;E$1,'Short Labels'!$B$1:$N$8042,9,0),0)</f>
        <v>54879</v>
      </c>
      <c r="F58" s="7">
        <f>1000*IFERROR(VLOOKUP($A58&amp;F$1,'Short Labels'!$B$1:$N$8042,9,0),0)</f>
        <v>110021</v>
      </c>
      <c r="G58" s="7">
        <f>1000*IFERROR(VLOOKUP($A58&amp;G$1,'Short Labels'!$B$1:$N$8042,9,0),0)</f>
        <v>0</v>
      </c>
      <c r="H58" s="7">
        <f>1000*IFERROR(VLOOKUP($A58&amp;H$1,'Short Labels'!$B$1:$N$8042,9,0),0)</f>
        <v>0</v>
      </c>
      <c r="I58" s="7">
        <f>1000*IFERROR(VLOOKUP($A58&amp;I$1,'Short Labels'!$B$1:$N$8042,9,0),0)</f>
        <v>37003</v>
      </c>
      <c r="J58" s="7">
        <f>1000*IFERROR(VLOOKUP($A58&amp;J$1,'Short Labels'!$B$1:$N$8042,9,0),0)</f>
        <v>105129</v>
      </c>
      <c r="K58" s="7">
        <f>1000*IFERROR(VLOOKUP($A58&amp;K$1,'Short Labels'!$B$1:$N$8042,9,0),0)</f>
        <v>0</v>
      </c>
      <c r="L58" s="7">
        <f>1000*IFERROR(VLOOKUP($A58&amp;L$1,'Short Labels'!$B$1:$N$8042,9,0),0)</f>
        <v>24621</v>
      </c>
      <c r="M58" s="7">
        <f>1000*IFERROR(VLOOKUP($A58&amp;M$1,'Short Labels'!$B$1:$N$8042,9,0),0)</f>
        <v>1963599</v>
      </c>
      <c r="N58" s="7">
        <f>1000*IFERROR(VLOOKUP($A58&amp;N$1,'Short Labels'!$B$1:$N$8042,9,0),0)</f>
        <v>258726</v>
      </c>
      <c r="O58" s="7">
        <f>1000*IFERROR(VLOOKUP($A58&amp;O$1,'Short Labels'!$B$1:$N$8042,9,0),0)</f>
        <v>0</v>
      </c>
      <c r="P58" s="7">
        <f>1000*IFERROR(VLOOKUP($A58&amp;P$1,'Short Labels'!$B$1:$N$8042,9,0),0)</f>
        <v>298727</v>
      </c>
      <c r="Q58" s="7">
        <f>1000*IFERROR(VLOOKUP($A58&amp;Q$1,'Short Labels'!$B$1:$N$8042,9,0),0)</f>
        <v>550727</v>
      </c>
      <c r="R58" s="7">
        <f>1000*IFERROR(VLOOKUP($A58&amp;R$1,'Short Labels'!$B$1:$N$8042,9,0),0)</f>
        <v>290574</v>
      </c>
      <c r="S58" s="7">
        <f>1000*IFERROR(VLOOKUP($A58&amp;S$1,'Short Labels'!$B$1:$N$8042,9,0),0)</f>
        <v>124358</v>
      </c>
      <c r="T58" s="7">
        <f>1000*IFERROR(VLOOKUP($A58&amp;T$1,'Short Labels'!$B$1:$N$8042,9,0),0)</f>
        <v>155976</v>
      </c>
      <c r="U58" s="7">
        <f>1000*IFERROR(VLOOKUP($A58&amp;U$1,'Short Labels'!$B$1:$N$8042,9,0),0)</f>
        <v>128315</v>
      </c>
      <c r="V58" s="7">
        <f>1000*IFERROR(VLOOKUP($A58&amp;V$1,'Short Labels'!$B$1:$N$8042,9,0),0)</f>
        <v>46270</v>
      </c>
      <c r="W58" s="7">
        <f>1000*IFERROR(VLOOKUP($A58&amp;W$1,'Short Labels'!$B$1:$N$8042,9,0),0)</f>
        <v>341789</v>
      </c>
      <c r="X58" s="7">
        <f>1000*IFERROR(VLOOKUP($A58&amp;X$1,'Short Labels'!$B$1:$N$8042,9,0),0)</f>
        <v>0</v>
      </c>
      <c r="Y58" s="7">
        <f>1000*IFERROR(VLOOKUP($A58&amp;Y$1,'Short Labels'!$B$1:$N$8042,9,0),0)</f>
        <v>409254</v>
      </c>
      <c r="Z58" s="7">
        <f>1000*IFERROR(VLOOKUP($A58&amp;Z$1,'Short Labels'!$B$1:$N$8042,9,0),0)</f>
        <v>361649</v>
      </c>
      <c r="AA58" s="7">
        <f>1000*IFERROR(VLOOKUP($A58&amp;AA$1,'Short Labels'!$B$1:$N$8042,9,0),0)</f>
        <v>120657</v>
      </c>
      <c r="AB58" s="7">
        <f>1000*IFERROR(VLOOKUP($A58&amp;AB$1,'Short Labels'!$B$1:$N$8042,9,0),0)</f>
        <v>684111</v>
      </c>
      <c r="AC58" s="7">
        <f>1000*IFERROR(VLOOKUP($A58&amp;AC$1,'Short Labels'!$B$1:$N$8042,9,0),0)</f>
        <v>273188</v>
      </c>
      <c r="AD58" s="7">
        <f>1000*IFERROR(VLOOKUP($A58&amp;AD$1,'Short Labels'!$B$1:$N$8042,9,0),0)</f>
        <v>248127</v>
      </c>
      <c r="AE58" s="7">
        <f>1000*IFERROR(VLOOKUP($A58&amp;AE$1,'Short Labels'!$B$1:$N$8042,9,0),0)</f>
        <v>1341047</v>
      </c>
      <c r="AF58" s="7">
        <f>1000*IFERROR(VLOOKUP($A58&amp;AF$1,'Short Labels'!$B$1:$N$8042,9,0),0)</f>
        <v>0</v>
      </c>
      <c r="AG58" s="7">
        <f>1000*IFERROR(VLOOKUP($A58&amp;AG$1,'Short Labels'!$B$1:$N$8042,9,0),0)</f>
        <v>0</v>
      </c>
      <c r="AH58" s="7">
        <f>1000*IFERROR(VLOOKUP($A58&amp;AH$1,'Short Labels'!$B$1:$N$8042,9,0),0)</f>
        <v>460212</v>
      </c>
      <c r="AI58" s="7">
        <f>1000*IFERROR(VLOOKUP($A58&amp;AI$1,'Short Labels'!$B$1:$N$8042,9,0),0)</f>
        <v>357032</v>
      </c>
      <c r="AJ58" s="7">
        <f>1000*IFERROR(VLOOKUP($A58&amp;AJ$1,'Short Labels'!$B$1:$N$8042,9,0),0)</f>
        <v>0</v>
      </c>
      <c r="AK58" s="7">
        <f>1000*IFERROR(VLOOKUP($A58&amp;AK$1,'Short Labels'!$B$1:$N$8042,9,0),0)</f>
        <v>0</v>
      </c>
      <c r="AL58" s="7">
        <f>1000*IFERROR(VLOOKUP($A58&amp;AL$1,'Short Labels'!$B$1:$N$8042,9,0),0)</f>
        <v>97241</v>
      </c>
      <c r="AM58" s="7">
        <f>1000*IFERROR(VLOOKUP($A58&amp;AM$1,'Short Labels'!$B$1:$N$8042,9,0),0)</f>
        <v>95509</v>
      </c>
      <c r="AN58" s="7">
        <f>1000*IFERROR(VLOOKUP($A58&amp;AN$1,'Short Labels'!$B$1:$N$8042,9,0),0)</f>
        <v>0</v>
      </c>
      <c r="AO58" s="7">
        <f>1000*IFERROR(VLOOKUP($A58&amp;AO$1,'Short Labels'!$B$1:$N$8042,9,0),0)</f>
        <v>132340</v>
      </c>
      <c r="AP58" s="7">
        <f>1000*IFERROR(VLOOKUP($A58&amp;AP$1,'Short Labels'!$B$1:$N$8042,9,0),0)</f>
        <v>0</v>
      </c>
      <c r="AQ58" s="7">
        <f>1000*IFERROR(VLOOKUP($A58&amp;AQ$1,'Short Labels'!$B$1:$N$8042,9,0),0)</f>
        <v>0</v>
      </c>
      <c r="AR58" s="7">
        <f>1000*IFERROR(VLOOKUP($A58&amp;AR$1,'Short Labels'!$B$1:$N$8042,9,0),0)</f>
        <v>1559387</v>
      </c>
      <c r="AS58" s="7">
        <f>1000*IFERROR(VLOOKUP($A58&amp;AS$1,'Short Labels'!$B$1:$N$8042,9,0),0)</f>
        <v>224313</v>
      </c>
      <c r="AT58" s="7">
        <f>1000*IFERROR(VLOOKUP($A58&amp;AT$1,'Short Labels'!$B$1:$N$8042,9,0),0)</f>
        <v>2135745</v>
      </c>
      <c r="AU58" s="7">
        <f>1000*IFERROR(VLOOKUP($A58&amp;AU$1,'Short Labels'!$B$1:$N$8042,9,0),0)</f>
        <v>0</v>
      </c>
      <c r="AV58" s="7">
        <f>1000*IFERROR(VLOOKUP($A58&amp;AV$1,'Short Labels'!$B$1:$N$8042,9,0),0)</f>
        <v>986869</v>
      </c>
      <c r="AW58" s="7">
        <f>1000*IFERROR(VLOOKUP($A58&amp;AW$1,'Short Labels'!$B$1:$N$8042,9,0),0)</f>
        <v>1474527</v>
      </c>
      <c r="AX58" s="7">
        <f>1000*IFERROR(VLOOKUP($A58&amp;AX$1,'Short Labels'!$B$1:$N$8042,9,0),0)</f>
        <v>8168739</v>
      </c>
      <c r="AY58" s="7">
        <f>1000*IFERROR(VLOOKUP($A58&amp;AY$1,'Short Labels'!$B$1:$N$8042,9,0),0)</f>
        <v>0</v>
      </c>
      <c r="AZ58" s="7">
        <f>1000*IFERROR(VLOOKUP($A58&amp;AZ$1,'Short Labels'!$B$1:$N$8042,9,0),0)</f>
        <v>1905884</v>
      </c>
      <c r="BA58" s="7">
        <f>1000*IFERROR(VLOOKUP($A58&amp;BA$1,'Short Labels'!$B$1:$N$8042,9,0),0)</f>
        <v>8495</v>
      </c>
      <c r="BB58" s="7">
        <f>1000*IFERROR(VLOOKUP($A58&amp;BB$1,'Short Labels'!$B$1:$N$8042,9,0),0)</f>
        <v>28446</v>
      </c>
      <c r="BC58" s="7">
        <f>1000*IFERROR(VLOOKUP($A58&amp;BC$1,'Short Labels'!$B$1:$N$8042,9,0),0)</f>
        <v>202984</v>
      </c>
      <c r="BD58" s="7">
        <f>1000*IFERROR(VLOOKUP($A58&amp;BD$1,'Short Labels'!$B$1:$N$8042,9,0),0)</f>
        <v>146338</v>
      </c>
      <c r="BE58" s="7">
        <f>1000*IFERROR(VLOOKUP($A58&amp;BE$1,'Short Labels'!$B$1:$N$8042,9,0),0)</f>
        <v>0</v>
      </c>
      <c r="BF58" s="7">
        <f>1000*IFERROR(VLOOKUP($A58&amp;BF$1,'Short Labels'!$B$1:$N$8042,9,0),0)</f>
        <v>361476</v>
      </c>
      <c r="BG58" s="7">
        <f>1000*IFERROR(VLOOKUP($A58&amp;BG$1,'Short Labels'!$B$1:$N$8042,9,0),0)</f>
        <v>3177123</v>
      </c>
      <c r="BH58" s="7">
        <f>1000*IFERROR(VLOOKUP($A58&amp;BH$1,'Short Labels'!$B$1:$N$8042,9,0),0)</f>
        <v>0</v>
      </c>
      <c r="BI58" s="7">
        <f>1000*IFERROR(VLOOKUP($A58&amp;BI$1,'Short Labels'!$B$1:$N$8042,9,0),0)</f>
        <v>69189</v>
      </c>
      <c r="BJ58" s="7">
        <f>1000*IFERROR(VLOOKUP($A58&amp;BJ$1,'Short Labels'!$B$1:$N$8042,9,0),0)</f>
        <v>46300</v>
      </c>
      <c r="BK58" s="7">
        <f>1000*IFERROR(VLOOKUP($A58&amp;BK$1,'Short Labels'!$B$1:$N$8042,9,0),0)</f>
        <v>60166</v>
      </c>
      <c r="BL58" s="7">
        <f>1000*IFERROR(VLOOKUP($A58&amp;BL$1,'Short Labels'!$B$1:$N$8042,9,0),0)</f>
        <v>219193</v>
      </c>
      <c r="BM58" s="7">
        <f>1000*IFERROR(VLOOKUP($A58&amp;BM$1,'Short Labels'!$B$1:$N$8042,9,0),0)</f>
        <v>0</v>
      </c>
      <c r="BN58" s="7">
        <f>1000*IFERROR(VLOOKUP($A58&amp;BN$1,'Short Labels'!$B$1:$N$8042,9,0),0)</f>
        <v>5072</v>
      </c>
      <c r="BO58" s="7">
        <f>1000*IFERROR(VLOOKUP($A58&amp;BO$1,'Short Labels'!$B$1:$N$8042,9,0),0)</f>
        <v>454114</v>
      </c>
      <c r="BP58" s="7">
        <f>1000*IFERROR(VLOOKUP($A58&amp;BP$1,'Short Labels'!$B$1:$N$8042,9,0),0)</f>
        <v>120324</v>
      </c>
      <c r="BQ58" s="7">
        <f>1000*IFERROR(VLOOKUP($A58&amp;BQ$1,'Short Labels'!$B$1:$N$8042,9,0),0)</f>
        <v>24953</v>
      </c>
      <c r="BR58" s="7">
        <f>1000*IFERROR(VLOOKUP($A58&amp;BR$1,'Short Labels'!$B$1:$N$8042,9,0),0)</f>
        <v>0</v>
      </c>
      <c r="BS58" s="7">
        <f>1000*IFERROR(VLOOKUP($A58&amp;BS$1,'Short Labels'!$B$1:$N$8042,9,0),0)</f>
        <v>249520</v>
      </c>
      <c r="BT58" s="7">
        <f>1000*IFERROR(VLOOKUP($A58&amp;BT$1,'Short Labels'!$B$1:$N$8042,9,0),0)</f>
        <v>0</v>
      </c>
      <c r="BU58" s="7">
        <f>1000*IFERROR(VLOOKUP($A58&amp;BU$1,'Short Labels'!$B$1:$N$8042,9,0),0)</f>
        <v>51003</v>
      </c>
      <c r="BV58" s="7">
        <f>1000*IFERROR(VLOOKUP($A58&amp;BV$1,'Short Labels'!$B$1:$N$8042,9,0),0)</f>
        <v>1230593</v>
      </c>
      <c r="BW58" s="7">
        <f>1000*IFERROR(VLOOKUP($A58&amp;BW$1,'Short Labels'!$B$1:$N$8042,9,0),0)</f>
        <v>0</v>
      </c>
      <c r="BX58" s="7">
        <f>1000*IFERROR(VLOOKUP($A58&amp;BX$1,'Short Labels'!$B$1:$N$8042,9,0),0)</f>
        <v>0</v>
      </c>
      <c r="BY58" s="7">
        <f>1000*IFERROR(VLOOKUP($A58&amp;BY$1,'Short Labels'!$B$1:$N$8042,9,0),0)</f>
        <v>0</v>
      </c>
      <c r="BZ58" s="7">
        <f>1000*IFERROR(VLOOKUP($A58&amp;BZ$1,'Short Labels'!$B$1:$N$8042,9,0),0)</f>
        <v>0</v>
      </c>
      <c r="CA58" s="7">
        <f>1000*IFERROR(VLOOKUP($A58&amp;CA$1,'Short Labels'!$B$1:$N$8042,9,0),0)</f>
        <v>0</v>
      </c>
      <c r="CB58" s="7">
        <f>1000*IFERROR(VLOOKUP($A58&amp;CB$1,'Short Labels'!$B$1:$N$8042,9,0),0)</f>
        <v>75291</v>
      </c>
      <c r="CC58" s="7">
        <f>1000*IFERROR(VLOOKUP($A58&amp;CC$1,'Short Labels'!$B$1:$N$8042,9,0),0)</f>
        <v>0</v>
      </c>
      <c r="CD58" s="7">
        <f>1000*IFERROR(VLOOKUP($A58&amp;CD$1,'Short Labels'!$B$1:$N$8042,9,0),0)</f>
        <v>0</v>
      </c>
      <c r="CE58" s="7">
        <f>1000*IFERROR(VLOOKUP($A58&amp;CE$1,'Short Labels'!$B$1:$N$8042,9,0),0)</f>
        <v>0</v>
      </c>
      <c r="CF58" s="7">
        <f>1000*IFERROR(VLOOKUP($A58&amp;CF$1,'Short Labels'!$B$1:$N$8042,9,0),0)</f>
        <v>0</v>
      </c>
      <c r="CG58" s="7">
        <f>1000*IFERROR(VLOOKUP($A58&amp;CG$1,'Short Labels'!$B$1:$N$8042,9,0),0)</f>
        <v>1364061</v>
      </c>
      <c r="CH58" s="7">
        <f>1000*IFERROR(VLOOKUP($A58&amp;CH$1,'Short Labels'!$B$1:$N$8042,9,0),0)</f>
        <v>0</v>
      </c>
      <c r="CI58" s="7">
        <f>1000*IFERROR(VLOOKUP($A58&amp;CI$1,'Short Labels'!$B$1:$N$8042,9,0),0)</f>
        <v>2673242</v>
      </c>
      <c r="CJ58" s="7">
        <f>1000*IFERROR(VLOOKUP($A58&amp;CJ$1,'Short Labels'!$B$1:$N$8042,9,0),0)</f>
        <v>2518250</v>
      </c>
      <c r="CK58" s="7">
        <f>1000*IFERROR(VLOOKUP($A58&amp;CK$1,'Short Labels'!$B$1:$N$8042,9,0),0)</f>
        <v>1515262</v>
      </c>
      <c r="CL58" s="7">
        <f>1000*IFERROR(VLOOKUP($A58&amp;CL$1,'Short Labels'!$B$1:$N$8042,9,0),0)</f>
        <v>17953</v>
      </c>
      <c r="CM58" s="7">
        <f>1000*IFERROR(VLOOKUP($A58&amp;CM$1,'Short Labels'!$B$1:$N$8042,9,0),0)</f>
        <v>26735</v>
      </c>
      <c r="CN58" s="7">
        <f>1000*IFERROR(VLOOKUP($A58&amp;CN$1,'Short Labels'!$B$1:$N$8042,9,0),0)</f>
        <v>0</v>
      </c>
      <c r="CO58" s="7">
        <f>1000*IFERROR(VLOOKUP($A58&amp;CO$1,'Short Labels'!$B$1:$N$8042,9,0),0)</f>
        <v>124499</v>
      </c>
      <c r="CP58" s="7">
        <f>1000*IFERROR(VLOOKUP($A58&amp;CP$1,'Short Labels'!$B$1:$N$8042,9,0),0)</f>
        <v>14090</v>
      </c>
      <c r="CQ58" s="7">
        <f>1000*IFERROR(VLOOKUP($A58&amp;CQ$1,'Short Labels'!$B$1:$N$8042,9,0),0)</f>
        <v>0</v>
      </c>
      <c r="CR58" s="7">
        <f>1000*IFERROR(VLOOKUP($A58&amp;CR$1,'Short Labels'!$B$1:$N$8042,9,0),0)</f>
        <v>173313</v>
      </c>
      <c r="CS58" s="7">
        <f>1000*IFERROR(VLOOKUP($A58&amp;CS$1,'Short Labels'!$B$1:$N$8042,9,0),0)</f>
        <v>206248</v>
      </c>
      <c r="CT58" s="7">
        <f>1000*IFERROR(VLOOKUP($A58&amp;CT$1,'Short Labels'!$B$1:$N$8042,9,0),0)</f>
        <v>602525</v>
      </c>
      <c r="CU58" s="7">
        <f>1000*IFERROR(VLOOKUP($A58&amp;CU$1,'Short Labels'!$B$1:$N$8042,9,0),0)</f>
        <v>874414</v>
      </c>
      <c r="CV58" s="7">
        <f>1000*IFERROR(VLOOKUP($A58&amp;CV$1,'Short Labels'!$B$1:$N$8042,9,0),0)</f>
        <v>2257370</v>
      </c>
      <c r="CW58" s="7">
        <f>1000*IFERROR(VLOOKUP($A58&amp;CW$1,'Short Labels'!$B$1:$N$8042,9,0),0)</f>
        <v>0</v>
      </c>
      <c r="CX58" s="7">
        <f>1000*IFERROR(VLOOKUP($A58&amp;CX$1,'Short Labels'!$B$1:$N$8042,9,0),0)</f>
        <v>4642</v>
      </c>
      <c r="CY58" s="7">
        <f>1000*IFERROR(VLOOKUP($A58&amp;CY$1,'Short Labels'!$B$1:$N$8042,9,0),0)</f>
        <v>341134</v>
      </c>
      <c r="DA58" s="17">
        <f t="shared" si="0"/>
        <v>68</v>
      </c>
    </row>
    <row r="59" spans="1:105" x14ac:dyDescent="0.25">
      <c r="A59" t="s">
        <v>263</v>
      </c>
      <c r="B59">
        <f>VLOOKUP($A59&amp;0,'Short Labels'!$B$1:$N$8042,8,0)</f>
        <v>2019</v>
      </c>
      <c r="C59" s="16">
        <f>1000*IFERROR(VLOOKUP($A59&amp;C$1,'Short Labels'!$B$1:$N$8042,9,0),0)</f>
        <v>16161.999999999998</v>
      </c>
      <c r="D59" s="7">
        <f>1000*IFERROR(VLOOKUP($A59&amp;D$1,'Short Labels'!$B$1:$N$8042,9,0),0)</f>
        <v>432</v>
      </c>
      <c r="E59" s="7">
        <f>1000*IFERROR(VLOOKUP($A59&amp;E$1,'Short Labels'!$B$1:$N$8042,9,0),0)</f>
        <v>0</v>
      </c>
      <c r="F59" s="7">
        <f>1000*IFERROR(VLOOKUP($A59&amp;F$1,'Short Labels'!$B$1:$N$8042,9,0),0)</f>
        <v>389</v>
      </c>
      <c r="G59" s="7">
        <f>1000*IFERROR(VLOOKUP($A59&amp;G$1,'Short Labels'!$B$1:$N$8042,9,0),0)</f>
        <v>0</v>
      </c>
      <c r="H59" s="7">
        <f>1000*IFERROR(VLOOKUP($A59&amp;H$1,'Short Labels'!$B$1:$N$8042,9,0),0)</f>
        <v>0</v>
      </c>
      <c r="I59" s="7">
        <f>1000*IFERROR(VLOOKUP($A59&amp;I$1,'Short Labels'!$B$1:$N$8042,9,0),0)</f>
        <v>0</v>
      </c>
      <c r="J59" s="7">
        <f>1000*IFERROR(VLOOKUP($A59&amp;J$1,'Short Labels'!$B$1:$N$8042,9,0),0)</f>
        <v>0</v>
      </c>
      <c r="K59" s="7">
        <f>1000*IFERROR(VLOOKUP($A59&amp;K$1,'Short Labels'!$B$1:$N$8042,9,0),0)</f>
        <v>0</v>
      </c>
      <c r="L59" s="7">
        <f>1000*IFERROR(VLOOKUP($A59&amp;L$1,'Short Labels'!$B$1:$N$8042,9,0),0)</f>
        <v>0</v>
      </c>
      <c r="M59" s="7">
        <f>1000*IFERROR(VLOOKUP($A59&amp;M$1,'Short Labels'!$B$1:$N$8042,9,0),0)</f>
        <v>177</v>
      </c>
      <c r="N59" s="7">
        <f>1000*IFERROR(VLOOKUP($A59&amp;N$1,'Short Labels'!$B$1:$N$8042,9,0),0)</f>
        <v>0</v>
      </c>
      <c r="O59" s="7">
        <f>1000*IFERROR(VLOOKUP($A59&amp;O$1,'Short Labels'!$B$1:$N$8042,9,0),0)</f>
        <v>0</v>
      </c>
      <c r="P59" s="7">
        <f>1000*IFERROR(VLOOKUP($A59&amp;P$1,'Short Labels'!$B$1:$N$8042,9,0),0)</f>
        <v>68</v>
      </c>
      <c r="Q59" s="7">
        <f>1000*IFERROR(VLOOKUP($A59&amp;Q$1,'Short Labels'!$B$1:$N$8042,9,0),0)</f>
        <v>0</v>
      </c>
      <c r="R59" s="7">
        <f>1000*IFERROR(VLOOKUP($A59&amp;R$1,'Short Labels'!$B$1:$N$8042,9,0),0)</f>
        <v>0</v>
      </c>
      <c r="S59" s="7">
        <f>1000*IFERROR(VLOOKUP($A59&amp;S$1,'Short Labels'!$B$1:$N$8042,9,0),0)</f>
        <v>0</v>
      </c>
      <c r="T59" s="7">
        <f>1000*IFERROR(VLOOKUP($A59&amp;T$1,'Short Labels'!$B$1:$N$8042,9,0),0)</f>
        <v>0</v>
      </c>
      <c r="U59" s="7">
        <f>1000*IFERROR(VLOOKUP($A59&amp;U$1,'Short Labels'!$B$1:$N$8042,9,0),0)</f>
        <v>0</v>
      </c>
      <c r="V59" s="7">
        <f>1000*IFERROR(VLOOKUP($A59&amp;V$1,'Short Labels'!$B$1:$N$8042,9,0),0)</f>
        <v>0</v>
      </c>
      <c r="W59" s="7">
        <f>1000*IFERROR(VLOOKUP($A59&amp;W$1,'Short Labels'!$B$1:$N$8042,9,0),0)</f>
        <v>0</v>
      </c>
      <c r="X59" s="7">
        <f>1000*IFERROR(VLOOKUP($A59&amp;X$1,'Short Labels'!$B$1:$N$8042,9,0),0)</f>
        <v>0</v>
      </c>
      <c r="Y59" s="7">
        <f>1000*IFERROR(VLOOKUP($A59&amp;Y$1,'Short Labels'!$B$1:$N$8042,9,0),0)</f>
        <v>0</v>
      </c>
      <c r="Z59" s="7">
        <f>1000*IFERROR(VLOOKUP($A59&amp;Z$1,'Short Labels'!$B$1:$N$8042,9,0),0)</f>
        <v>0</v>
      </c>
      <c r="AA59" s="7">
        <f>1000*IFERROR(VLOOKUP($A59&amp;AA$1,'Short Labels'!$B$1:$N$8042,9,0),0)</f>
        <v>0</v>
      </c>
      <c r="AB59" s="7">
        <f>1000*IFERROR(VLOOKUP($A59&amp;AB$1,'Short Labels'!$B$1:$N$8042,9,0),0)</f>
        <v>0</v>
      </c>
      <c r="AC59" s="7">
        <f>1000*IFERROR(VLOOKUP($A59&amp;AC$1,'Short Labels'!$B$1:$N$8042,9,0),0)</f>
        <v>0</v>
      </c>
      <c r="AD59" s="7">
        <f>1000*IFERROR(VLOOKUP($A59&amp;AD$1,'Short Labels'!$B$1:$N$8042,9,0),0)</f>
        <v>0</v>
      </c>
      <c r="AE59" s="7">
        <f>1000*IFERROR(VLOOKUP($A59&amp;AE$1,'Short Labels'!$B$1:$N$8042,9,0),0)</f>
        <v>0</v>
      </c>
      <c r="AF59" s="7">
        <f>1000*IFERROR(VLOOKUP($A59&amp;AF$1,'Short Labels'!$B$1:$N$8042,9,0),0)</f>
        <v>0</v>
      </c>
      <c r="AG59" s="7">
        <f>1000*IFERROR(VLOOKUP($A59&amp;AG$1,'Short Labels'!$B$1:$N$8042,9,0),0)</f>
        <v>151</v>
      </c>
      <c r="AH59" s="7">
        <f>1000*IFERROR(VLOOKUP($A59&amp;AH$1,'Short Labels'!$B$1:$N$8042,9,0),0)</f>
        <v>0</v>
      </c>
      <c r="AI59" s="7">
        <f>1000*IFERROR(VLOOKUP($A59&amp;AI$1,'Short Labels'!$B$1:$N$8042,9,0),0)</f>
        <v>0</v>
      </c>
      <c r="AJ59" s="7">
        <f>1000*IFERROR(VLOOKUP($A59&amp;AJ$1,'Short Labels'!$B$1:$N$8042,9,0),0)</f>
        <v>0</v>
      </c>
      <c r="AK59" s="7">
        <f>1000*IFERROR(VLOOKUP($A59&amp;AK$1,'Short Labels'!$B$1:$N$8042,9,0),0)</f>
        <v>0</v>
      </c>
      <c r="AL59" s="7">
        <f>1000*IFERROR(VLOOKUP($A59&amp;AL$1,'Short Labels'!$B$1:$N$8042,9,0),0)</f>
        <v>696</v>
      </c>
      <c r="AM59" s="7">
        <f>1000*IFERROR(VLOOKUP($A59&amp;AM$1,'Short Labels'!$B$1:$N$8042,9,0),0)</f>
        <v>0</v>
      </c>
      <c r="AN59" s="7">
        <f>1000*IFERROR(VLOOKUP($A59&amp;AN$1,'Short Labels'!$B$1:$N$8042,9,0),0)</f>
        <v>0</v>
      </c>
      <c r="AO59" s="7">
        <f>1000*IFERROR(VLOOKUP($A59&amp;AO$1,'Short Labels'!$B$1:$N$8042,9,0),0)</f>
        <v>75</v>
      </c>
      <c r="AP59" s="7">
        <f>1000*IFERROR(VLOOKUP($A59&amp;AP$1,'Short Labels'!$B$1:$N$8042,9,0),0)</f>
        <v>0</v>
      </c>
      <c r="AQ59" s="7">
        <f>1000*IFERROR(VLOOKUP($A59&amp;AQ$1,'Short Labels'!$B$1:$N$8042,9,0),0)</f>
        <v>0</v>
      </c>
      <c r="AR59" s="7">
        <f>1000*IFERROR(VLOOKUP($A59&amp;AR$1,'Short Labels'!$B$1:$N$8042,9,0),0)</f>
        <v>550</v>
      </c>
      <c r="AS59" s="7">
        <f>1000*IFERROR(VLOOKUP($A59&amp;AS$1,'Short Labels'!$B$1:$N$8042,9,0),0)</f>
        <v>363</v>
      </c>
      <c r="AT59" s="7">
        <f>1000*IFERROR(VLOOKUP($A59&amp;AT$1,'Short Labels'!$B$1:$N$8042,9,0),0)</f>
        <v>237</v>
      </c>
      <c r="AU59" s="7">
        <f>1000*IFERROR(VLOOKUP($A59&amp;AU$1,'Short Labels'!$B$1:$N$8042,9,0),0)</f>
        <v>0</v>
      </c>
      <c r="AV59" s="7">
        <f>1000*IFERROR(VLOOKUP($A59&amp;AV$1,'Short Labels'!$B$1:$N$8042,9,0),0)</f>
        <v>102</v>
      </c>
      <c r="AW59" s="7">
        <f>1000*IFERROR(VLOOKUP($A59&amp;AW$1,'Short Labels'!$B$1:$N$8042,9,0),0)</f>
        <v>175</v>
      </c>
      <c r="AX59" s="7">
        <f>1000*IFERROR(VLOOKUP($A59&amp;AX$1,'Short Labels'!$B$1:$N$8042,9,0),0)</f>
        <v>1459</v>
      </c>
      <c r="AY59" s="7">
        <f>1000*IFERROR(VLOOKUP($A59&amp;AY$1,'Short Labels'!$B$1:$N$8042,9,0),0)</f>
        <v>0</v>
      </c>
      <c r="AZ59" s="7">
        <f>1000*IFERROR(VLOOKUP($A59&amp;AZ$1,'Short Labels'!$B$1:$N$8042,9,0),0)</f>
        <v>219</v>
      </c>
      <c r="BA59" s="7">
        <f>1000*IFERROR(VLOOKUP($A59&amp;BA$1,'Short Labels'!$B$1:$N$8042,9,0),0)</f>
        <v>236</v>
      </c>
      <c r="BB59" s="7">
        <f>1000*IFERROR(VLOOKUP($A59&amp;BB$1,'Short Labels'!$B$1:$N$8042,9,0),0)</f>
        <v>194</v>
      </c>
      <c r="BC59" s="7">
        <f>1000*IFERROR(VLOOKUP($A59&amp;BC$1,'Short Labels'!$B$1:$N$8042,9,0),0)</f>
        <v>347</v>
      </c>
      <c r="BD59" s="7">
        <f>1000*IFERROR(VLOOKUP($A59&amp;BD$1,'Short Labels'!$B$1:$N$8042,9,0),0)</f>
        <v>0</v>
      </c>
      <c r="BE59" s="7">
        <f>1000*IFERROR(VLOOKUP($A59&amp;BE$1,'Short Labels'!$B$1:$N$8042,9,0),0)</f>
        <v>0</v>
      </c>
      <c r="BF59" s="7">
        <f>1000*IFERROR(VLOOKUP($A59&amp;BF$1,'Short Labels'!$B$1:$N$8042,9,0),0)</f>
        <v>186</v>
      </c>
      <c r="BG59" s="7">
        <f>1000*IFERROR(VLOOKUP($A59&amp;BG$1,'Short Labels'!$B$1:$N$8042,9,0),0)</f>
        <v>517</v>
      </c>
      <c r="BH59" s="7">
        <f>1000*IFERROR(VLOOKUP($A59&amp;BH$1,'Short Labels'!$B$1:$N$8042,9,0),0)</f>
        <v>0</v>
      </c>
      <c r="BI59" s="7">
        <f>1000*IFERROR(VLOOKUP($A59&amp;BI$1,'Short Labels'!$B$1:$N$8042,9,0),0)</f>
        <v>0</v>
      </c>
      <c r="BJ59" s="7">
        <f>1000*IFERROR(VLOOKUP($A59&amp;BJ$1,'Short Labels'!$B$1:$N$8042,9,0),0)</f>
        <v>0</v>
      </c>
      <c r="BK59" s="7">
        <f>1000*IFERROR(VLOOKUP($A59&amp;BK$1,'Short Labels'!$B$1:$N$8042,9,0),0)</f>
        <v>0</v>
      </c>
      <c r="BL59" s="7">
        <f>1000*IFERROR(VLOOKUP($A59&amp;BL$1,'Short Labels'!$B$1:$N$8042,9,0),0)</f>
        <v>162</v>
      </c>
      <c r="BM59" s="7">
        <f>1000*IFERROR(VLOOKUP($A59&amp;BM$1,'Short Labels'!$B$1:$N$8042,9,0),0)</f>
        <v>0</v>
      </c>
      <c r="BN59" s="7">
        <f>1000*IFERROR(VLOOKUP($A59&amp;BN$1,'Short Labels'!$B$1:$N$8042,9,0),0)</f>
        <v>0</v>
      </c>
      <c r="BO59" s="7">
        <f>1000*IFERROR(VLOOKUP($A59&amp;BO$1,'Short Labels'!$B$1:$N$8042,9,0),0)</f>
        <v>170</v>
      </c>
      <c r="BP59" s="7">
        <f>1000*IFERROR(VLOOKUP($A59&amp;BP$1,'Short Labels'!$B$1:$N$8042,9,0),0)</f>
        <v>0</v>
      </c>
      <c r="BQ59" s="7">
        <f>1000*IFERROR(VLOOKUP($A59&amp;BQ$1,'Short Labels'!$B$1:$N$8042,9,0),0)</f>
        <v>150</v>
      </c>
      <c r="BR59" s="7">
        <f>1000*IFERROR(VLOOKUP($A59&amp;BR$1,'Short Labels'!$B$1:$N$8042,9,0),0)</f>
        <v>0</v>
      </c>
      <c r="BS59" s="7">
        <f>1000*IFERROR(VLOOKUP($A59&amp;BS$1,'Short Labels'!$B$1:$N$8042,9,0),0)</f>
        <v>0</v>
      </c>
      <c r="BT59" s="7">
        <f>1000*IFERROR(VLOOKUP($A59&amp;BT$1,'Short Labels'!$B$1:$N$8042,9,0),0)</f>
        <v>100</v>
      </c>
      <c r="BU59" s="7">
        <f>1000*IFERROR(VLOOKUP($A59&amp;BU$1,'Short Labels'!$B$1:$N$8042,9,0),0)</f>
        <v>0</v>
      </c>
      <c r="BV59" s="7">
        <f>1000*IFERROR(VLOOKUP($A59&amp;BV$1,'Short Labels'!$B$1:$N$8042,9,0),0)</f>
        <v>0</v>
      </c>
      <c r="BW59" s="7">
        <f>1000*IFERROR(VLOOKUP($A59&amp;BW$1,'Short Labels'!$B$1:$N$8042,9,0),0)</f>
        <v>0</v>
      </c>
      <c r="BX59" s="7">
        <f>1000*IFERROR(VLOOKUP($A59&amp;BX$1,'Short Labels'!$B$1:$N$8042,9,0),0)</f>
        <v>0</v>
      </c>
      <c r="BY59" s="7">
        <f>1000*IFERROR(VLOOKUP($A59&amp;BY$1,'Short Labels'!$B$1:$N$8042,9,0),0)</f>
        <v>64</v>
      </c>
      <c r="BZ59" s="7">
        <f>1000*IFERROR(VLOOKUP($A59&amp;BZ$1,'Short Labels'!$B$1:$N$8042,9,0),0)</f>
        <v>0</v>
      </c>
      <c r="CA59" s="7">
        <f>1000*IFERROR(VLOOKUP($A59&amp;CA$1,'Short Labels'!$B$1:$N$8042,9,0),0)</f>
        <v>0</v>
      </c>
      <c r="CB59" s="7">
        <f>1000*IFERROR(VLOOKUP($A59&amp;CB$1,'Short Labels'!$B$1:$N$8042,9,0),0)</f>
        <v>0</v>
      </c>
      <c r="CC59" s="7">
        <f>1000*IFERROR(VLOOKUP($A59&amp;CC$1,'Short Labels'!$B$1:$N$8042,9,0),0)</f>
        <v>0</v>
      </c>
      <c r="CD59" s="7">
        <f>1000*IFERROR(VLOOKUP($A59&amp;CD$1,'Short Labels'!$B$1:$N$8042,9,0),0)</f>
        <v>0</v>
      </c>
      <c r="CE59" s="7">
        <f>1000*IFERROR(VLOOKUP($A59&amp;CE$1,'Short Labels'!$B$1:$N$8042,9,0),0)</f>
        <v>304</v>
      </c>
      <c r="CF59" s="7">
        <f>1000*IFERROR(VLOOKUP($A59&amp;CF$1,'Short Labels'!$B$1:$N$8042,9,0),0)</f>
        <v>460</v>
      </c>
      <c r="CG59" s="7">
        <f>1000*IFERROR(VLOOKUP($A59&amp;CG$1,'Short Labels'!$B$1:$N$8042,9,0),0)</f>
        <v>305</v>
      </c>
      <c r="CH59" s="7">
        <f>1000*IFERROR(VLOOKUP($A59&amp;CH$1,'Short Labels'!$B$1:$N$8042,9,0),0)</f>
        <v>0</v>
      </c>
      <c r="CI59" s="7">
        <f>1000*IFERROR(VLOOKUP($A59&amp;CI$1,'Short Labels'!$B$1:$N$8042,9,0),0)</f>
        <v>2261</v>
      </c>
      <c r="CJ59" s="7">
        <f>1000*IFERROR(VLOOKUP($A59&amp;CJ$1,'Short Labels'!$B$1:$N$8042,9,0),0)</f>
        <v>2016</v>
      </c>
      <c r="CK59" s="7">
        <f>1000*IFERROR(VLOOKUP($A59&amp;CK$1,'Short Labels'!$B$1:$N$8042,9,0),0)</f>
        <v>836</v>
      </c>
      <c r="CL59" s="7">
        <f>1000*IFERROR(VLOOKUP($A59&amp;CL$1,'Short Labels'!$B$1:$N$8042,9,0),0)</f>
        <v>0</v>
      </c>
      <c r="CM59" s="7">
        <f>1000*IFERROR(VLOOKUP($A59&amp;CM$1,'Short Labels'!$B$1:$N$8042,9,0),0)</f>
        <v>0</v>
      </c>
      <c r="CN59" s="7">
        <f>1000*IFERROR(VLOOKUP($A59&amp;CN$1,'Short Labels'!$B$1:$N$8042,9,0),0)</f>
        <v>0</v>
      </c>
      <c r="CO59" s="7">
        <f>1000*IFERROR(VLOOKUP($A59&amp;CO$1,'Short Labels'!$B$1:$N$8042,9,0),0)</f>
        <v>0</v>
      </c>
      <c r="CP59" s="7">
        <f>1000*IFERROR(VLOOKUP($A59&amp;CP$1,'Short Labels'!$B$1:$N$8042,9,0),0)</f>
        <v>0</v>
      </c>
      <c r="CQ59" s="7">
        <f>1000*IFERROR(VLOOKUP($A59&amp;CQ$1,'Short Labels'!$B$1:$N$8042,9,0),0)</f>
        <v>0</v>
      </c>
      <c r="CR59" s="7">
        <f>1000*IFERROR(VLOOKUP($A59&amp;CR$1,'Short Labels'!$B$1:$N$8042,9,0),0)</f>
        <v>0</v>
      </c>
      <c r="CS59" s="7">
        <f>1000*IFERROR(VLOOKUP($A59&amp;CS$1,'Short Labels'!$B$1:$N$8042,9,0),0)</f>
        <v>0</v>
      </c>
      <c r="CT59" s="7">
        <f>1000*IFERROR(VLOOKUP($A59&amp;CT$1,'Short Labels'!$B$1:$N$8042,9,0),0)</f>
        <v>0</v>
      </c>
      <c r="CU59" s="7">
        <f>1000*IFERROR(VLOOKUP($A59&amp;CU$1,'Short Labels'!$B$1:$N$8042,9,0),0)</f>
        <v>140</v>
      </c>
      <c r="CV59" s="7">
        <f>1000*IFERROR(VLOOKUP($A59&amp;CV$1,'Short Labels'!$B$1:$N$8042,9,0),0)</f>
        <v>1685</v>
      </c>
      <c r="CW59" s="7">
        <f>1000*IFERROR(VLOOKUP($A59&amp;CW$1,'Short Labels'!$B$1:$N$8042,9,0),0)</f>
        <v>0</v>
      </c>
      <c r="CX59" s="7">
        <f>1000*IFERROR(VLOOKUP($A59&amp;CX$1,'Short Labels'!$B$1:$N$8042,9,0),0)</f>
        <v>305</v>
      </c>
      <c r="CY59" s="7">
        <f>1000*IFERROR(VLOOKUP($A59&amp;CY$1,'Short Labels'!$B$1:$N$8042,9,0),0)</f>
        <v>0</v>
      </c>
      <c r="DA59" s="17">
        <f t="shared" si="0"/>
        <v>33</v>
      </c>
    </row>
    <row r="60" spans="1:105" x14ac:dyDescent="0.25">
      <c r="A60" t="s">
        <v>264</v>
      </c>
      <c r="B60">
        <f>VLOOKUP($A60&amp;0,'Short Labels'!$B$1:$N$8042,8,0)</f>
        <v>2020</v>
      </c>
      <c r="C60" s="16">
        <f>1000*IFERROR(VLOOKUP($A60&amp;C$1,'Short Labels'!$B$1:$N$8042,9,0),0)</f>
        <v>790709</v>
      </c>
      <c r="D60" s="7">
        <f>1000*IFERROR(VLOOKUP($A60&amp;D$1,'Short Labels'!$B$1:$N$8042,9,0),0)</f>
        <v>86714</v>
      </c>
      <c r="E60" s="7">
        <f>1000*IFERROR(VLOOKUP($A60&amp;E$1,'Short Labels'!$B$1:$N$8042,9,0),0)</f>
        <v>4531</v>
      </c>
      <c r="F60" s="7">
        <f>1000*IFERROR(VLOOKUP($A60&amp;F$1,'Short Labels'!$B$1:$N$8042,9,0),0)</f>
        <v>0</v>
      </c>
      <c r="G60" s="7">
        <f>1000*IFERROR(VLOOKUP($A60&amp;G$1,'Short Labels'!$B$1:$N$8042,9,0),0)</f>
        <v>0</v>
      </c>
      <c r="H60" s="7">
        <f>1000*IFERROR(VLOOKUP($A60&amp;H$1,'Short Labels'!$B$1:$N$8042,9,0),0)</f>
        <v>3401</v>
      </c>
      <c r="I60" s="7">
        <f>1000*IFERROR(VLOOKUP($A60&amp;I$1,'Short Labels'!$B$1:$N$8042,9,0),0)</f>
        <v>0</v>
      </c>
      <c r="J60" s="7">
        <f>1000*IFERROR(VLOOKUP($A60&amp;J$1,'Short Labels'!$B$1:$N$8042,9,0),0)</f>
        <v>1918</v>
      </c>
      <c r="K60" s="7">
        <f>1000*IFERROR(VLOOKUP($A60&amp;K$1,'Short Labels'!$B$1:$N$8042,9,0),0)</f>
        <v>1610</v>
      </c>
      <c r="L60" s="7">
        <f>1000*IFERROR(VLOOKUP($A60&amp;L$1,'Short Labels'!$B$1:$N$8042,9,0),0)</f>
        <v>0</v>
      </c>
      <c r="M60" s="7">
        <f>1000*IFERROR(VLOOKUP($A60&amp;M$1,'Short Labels'!$B$1:$N$8042,9,0),0)</f>
        <v>25388</v>
      </c>
      <c r="N60" s="7">
        <f>1000*IFERROR(VLOOKUP($A60&amp;N$1,'Short Labels'!$B$1:$N$8042,9,0),0)</f>
        <v>2626</v>
      </c>
      <c r="O60" s="7">
        <f>1000*IFERROR(VLOOKUP($A60&amp;O$1,'Short Labels'!$B$1:$N$8042,9,0),0)</f>
        <v>1407</v>
      </c>
      <c r="P60" s="7">
        <f>1000*IFERROR(VLOOKUP($A60&amp;P$1,'Short Labels'!$B$1:$N$8042,9,0),0)</f>
        <v>7501</v>
      </c>
      <c r="Q60" s="7">
        <f>1000*IFERROR(VLOOKUP($A60&amp;Q$1,'Short Labels'!$B$1:$N$8042,9,0),0)</f>
        <v>36410</v>
      </c>
      <c r="R60" s="7">
        <f>1000*IFERROR(VLOOKUP($A60&amp;R$1,'Short Labels'!$B$1:$N$8042,9,0),0)</f>
        <v>2143</v>
      </c>
      <c r="S60" s="7">
        <f>1000*IFERROR(VLOOKUP($A60&amp;S$1,'Short Labels'!$B$1:$N$8042,9,0),0)</f>
        <v>4208</v>
      </c>
      <c r="T60" s="7">
        <f>1000*IFERROR(VLOOKUP($A60&amp;T$1,'Short Labels'!$B$1:$N$8042,9,0),0)</f>
        <v>1903</v>
      </c>
      <c r="U60" s="7">
        <f>1000*IFERROR(VLOOKUP($A60&amp;U$1,'Short Labels'!$B$1:$N$8042,9,0),0)</f>
        <v>3169</v>
      </c>
      <c r="V60" s="7">
        <f>1000*IFERROR(VLOOKUP($A60&amp;V$1,'Short Labels'!$B$1:$N$8042,9,0),0)</f>
        <v>0</v>
      </c>
      <c r="W60" s="7">
        <f>1000*IFERROR(VLOOKUP($A60&amp;W$1,'Short Labels'!$B$1:$N$8042,9,0),0)</f>
        <v>1764</v>
      </c>
      <c r="X60" s="7">
        <f>1000*IFERROR(VLOOKUP($A60&amp;X$1,'Short Labels'!$B$1:$N$8042,9,0),0)</f>
        <v>2163</v>
      </c>
      <c r="Y60" s="7">
        <f>1000*IFERROR(VLOOKUP($A60&amp;Y$1,'Short Labels'!$B$1:$N$8042,9,0),0)</f>
        <v>4536</v>
      </c>
      <c r="Z60" s="7">
        <f>1000*IFERROR(VLOOKUP($A60&amp;Z$1,'Short Labels'!$B$1:$N$8042,9,0),0)</f>
        <v>3266</v>
      </c>
      <c r="AA60" s="7">
        <f>1000*IFERROR(VLOOKUP($A60&amp;AA$1,'Short Labels'!$B$1:$N$8042,9,0),0)</f>
        <v>7507</v>
      </c>
      <c r="AB60" s="7">
        <f>1000*IFERROR(VLOOKUP($A60&amp;AB$1,'Short Labels'!$B$1:$N$8042,9,0),0)</f>
        <v>9334</v>
      </c>
      <c r="AC60" s="7">
        <f>1000*IFERROR(VLOOKUP($A60&amp;AC$1,'Short Labels'!$B$1:$N$8042,9,0),0)</f>
        <v>2980</v>
      </c>
      <c r="AD60" s="7">
        <f>1000*IFERROR(VLOOKUP($A60&amp;AD$1,'Short Labels'!$B$1:$N$8042,9,0),0)</f>
        <v>3049</v>
      </c>
      <c r="AE60" s="7">
        <f>1000*IFERROR(VLOOKUP($A60&amp;AE$1,'Short Labels'!$B$1:$N$8042,9,0),0)</f>
        <v>1411</v>
      </c>
      <c r="AF60" s="7">
        <f>1000*IFERROR(VLOOKUP($A60&amp;AF$1,'Short Labels'!$B$1:$N$8042,9,0),0)</f>
        <v>28942</v>
      </c>
      <c r="AG60" s="7">
        <f>1000*IFERROR(VLOOKUP($A60&amp;AG$1,'Short Labels'!$B$1:$N$8042,9,0),0)</f>
        <v>0</v>
      </c>
      <c r="AH60" s="7">
        <f>1000*IFERROR(VLOOKUP($A60&amp;AH$1,'Short Labels'!$B$1:$N$8042,9,0),0)</f>
        <v>5328</v>
      </c>
      <c r="AI60" s="7">
        <f>1000*IFERROR(VLOOKUP($A60&amp;AI$1,'Short Labels'!$B$1:$N$8042,9,0),0)</f>
        <v>1268</v>
      </c>
      <c r="AJ60" s="7">
        <f>1000*IFERROR(VLOOKUP($A60&amp;AJ$1,'Short Labels'!$B$1:$N$8042,9,0),0)</f>
        <v>1519</v>
      </c>
      <c r="AK60" s="7">
        <f>1000*IFERROR(VLOOKUP($A60&amp;AK$1,'Short Labels'!$B$1:$N$8042,9,0),0)</f>
        <v>0</v>
      </c>
      <c r="AL60" s="7">
        <f>1000*IFERROR(VLOOKUP($A60&amp;AL$1,'Short Labels'!$B$1:$N$8042,9,0),0)</f>
        <v>9395</v>
      </c>
      <c r="AM60" s="7">
        <f>1000*IFERROR(VLOOKUP($A60&amp;AM$1,'Short Labels'!$B$1:$N$8042,9,0),0)</f>
        <v>7860</v>
      </c>
      <c r="AN60" s="7">
        <f>1000*IFERROR(VLOOKUP($A60&amp;AN$1,'Short Labels'!$B$1:$N$8042,9,0),0)</f>
        <v>0</v>
      </c>
      <c r="AO60" s="7">
        <f>1000*IFERROR(VLOOKUP($A60&amp;AO$1,'Short Labels'!$B$1:$N$8042,9,0),0)</f>
        <v>7687</v>
      </c>
      <c r="AP60" s="7">
        <f>1000*IFERROR(VLOOKUP($A60&amp;AP$1,'Short Labels'!$B$1:$N$8042,9,0),0)</f>
        <v>0</v>
      </c>
      <c r="AQ60" s="7">
        <f>1000*IFERROR(VLOOKUP($A60&amp;AQ$1,'Short Labels'!$B$1:$N$8042,9,0),0)</f>
        <v>0</v>
      </c>
      <c r="AR60" s="7">
        <f>1000*IFERROR(VLOOKUP($A60&amp;AR$1,'Short Labels'!$B$1:$N$8042,9,0),0)</f>
        <v>27930</v>
      </c>
      <c r="AS60" s="7">
        <f>1000*IFERROR(VLOOKUP($A60&amp;AS$1,'Short Labels'!$B$1:$N$8042,9,0),0)</f>
        <v>6144</v>
      </c>
      <c r="AT60" s="7">
        <f>1000*IFERROR(VLOOKUP($A60&amp;AT$1,'Short Labels'!$B$1:$N$8042,9,0),0)</f>
        <v>21091</v>
      </c>
      <c r="AU60" s="7">
        <f>1000*IFERROR(VLOOKUP($A60&amp;AU$1,'Short Labels'!$B$1:$N$8042,9,0),0)</f>
        <v>0</v>
      </c>
      <c r="AV60" s="7">
        <f>1000*IFERROR(VLOOKUP($A60&amp;AV$1,'Short Labels'!$B$1:$N$8042,9,0),0)</f>
        <v>15310</v>
      </c>
      <c r="AW60" s="7">
        <f>1000*IFERROR(VLOOKUP($A60&amp;AW$1,'Short Labels'!$B$1:$N$8042,9,0),0)</f>
        <v>25013</v>
      </c>
      <c r="AX60" s="7">
        <f>1000*IFERROR(VLOOKUP($A60&amp;AX$1,'Short Labels'!$B$1:$N$8042,9,0),0)</f>
        <v>76647</v>
      </c>
      <c r="AY60" s="7">
        <f>1000*IFERROR(VLOOKUP($A60&amp;AY$1,'Short Labels'!$B$1:$N$8042,9,0),0)</f>
        <v>0</v>
      </c>
      <c r="AZ60" s="7">
        <f>1000*IFERROR(VLOOKUP($A60&amp;AZ$1,'Short Labels'!$B$1:$N$8042,9,0),0)</f>
        <v>32583</v>
      </c>
      <c r="BA60" s="7">
        <f>1000*IFERROR(VLOOKUP($A60&amp;BA$1,'Short Labels'!$B$1:$N$8042,9,0),0)</f>
        <v>0</v>
      </c>
      <c r="BB60" s="7">
        <f>1000*IFERROR(VLOOKUP($A60&amp;BB$1,'Short Labels'!$B$1:$N$8042,9,0),0)</f>
        <v>389</v>
      </c>
      <c r="BC60" s="7">
        <f>1000*IFERROR(VLOOKUP($A60&amp;BC$1,'Short Labels'!$B$1:$N$8042,9,0),0)</f>
        <v>6151</v>
      </c>
      <c r="BD60" s="7">
        <f>1000*IFERROR(VLOOKUP($A60&amp;BD$1,'Short Labels'!$B$1:$N$8042,9,0),0)</f>
        <v>4226</v>
      </c>
      <c r="BE60" s="7">
        <f>1000*IFERROR(VLOOKUP($A60&amp;BE$1,'Short Labels'!$B$1:$N$8042,9,0),0)</f>
        <v>0</v>
      </c>
      <c r="BF60" s="7">
        <f>1000*IFERROR(VLOOKUP($A60&amp;BF$1,'Short Labels'!$B$1:$N$8042,9,0),0)</f>
        <v>8661</v>
      </c>
      <c r="BG60" s="7">
        <f>1000*IFERROR(VLOOKUP($A60&amp;BG$1,'Short Labels'!$B$1:$N$8042,9,0),0)</f>
        <v>25138</v>
      </c>
      <c r="BH60" s="7">
        <f>1000*IFERROR(VLOOKUP($A60&amp;BH$1,'Short Labels'!$B$1:$N$8042,9,0),0)</f>
        <v>0</v>
      </c>
      <c r="BI60" s="7">
        <f>1000*IFERROR(VLOOKUP($A60&amp;BI$1,'Short Labels'!$B$1:$N$8042,9,0),0)</f>
        <v>879</v>
      </c>
      <c r="BJ60" s="7">
        <f>1000*IFERROR(VLOOKUP($A60&amp;BJ$1,'Short Labels'!$B$1:$N$8042,9,0),0)</f>
        <v>773</v>
      </c>
      <c r="BK60" s="7">
        <f>1000*IFERROR(VLOOKUP($A60&amp;BK$1,'Short Labels'!$B$1:$N$8042,9,0),0)</f>
        <v>2690</v>
      </c>
      <c r="BL60" s="7">
        <f>1000*IFERROR(VLOOKUP($A60&amp;BL$1,'Short Labels'!$B$1:$N$8042,9,0),0)</f>
        <v>4167</v>
      </c>
      <c r="BM60" s="7">
        <f>1000*IFERROR(VLOOKUP($A60&amp;BM$1,'Short Labels'!$B$1:$N$8042,9,0),0)</f>
        <v>8997</v>
      </c>
      <c r="BN60" s="7">
        <f>1000*IFERROR(VLOOKUP($A60&amp;BN$1,'Short Labels'!$B$1:$N$8042,9,0),0)</f>
        <v>976</v>
      </c>
      <c r="BO60" s="7">
        <f>1000*IFERROR(VLOOKUP($A60&amp;BO$1,'Short Labels'!$B$1:$N$8042,9,0),0)</f>
        <v>8575</v>
      </c>
      <c r="BP60" s="7">
        <f>1000*IFERROR(VLOOKUP($A60&amp;BP$1,'Short Labels'!$B$1:$N$8042,9,0),0)</f>
        <v>2366</v>
      </c>
      <c r="BQ60" s="7">
        <f>1000*IFERROR(VLOOKUP($A60&amp;BQ$1,'Short Labels'!$B$1:$N$8042,9,0),0)</f>
        <v>903</v>
      </c>
      <c r="BR60" s="7">
        <f>1000*IFERROR(VLOOKUP($A60&amp;BR$1,'Short Labels'!$B$1:$N$8042,9,0),0)</f>
        <v>0</v>
      </c>
      <c r="BS60" s="7">
        <f>1000*IFERROR(VLOOKUP($A60&amp;BS$1,'Short Labels'!$B$1:$N$8042,9,0),0)</f>
        <v>2169</v>
      </c>
      <c r="BT60" s="7">
        <f>1000*IFERROR(VLOOKUP($A60&amp;BT$1,'Short Labels'!$B$1:$N$8042,9,0),0)</f>
        <v>9768</v>
      </c>
      <c r="BU60" s="7">
        <f>1000*IFERROR(VLOOKUP($A60&amp;BU$1,'Short Labels'!$B$1:$N$8042,9,0),0)</f>
        <v>301</v>
      </c>
      <c r="BV60" s="7">
        <f>1000*IFERROR(VLOOKUP($A60&amp;BV$1,'Short Labels'!$B$1:$N$8042,9,0),0)</f>
        <v>3960</v>
      </c>
      <c r="BW60" s="7">
        <f>1000*IFERROR(VLOOKUP($A60&amp;BW$1,'Short Labels'!$B$1:$N$8042,9,0),0)</f>
        <v>274</v>
      </c>
      <c r="BX60" s="7">
        <f>1000*IFERROR(VLOOKUP($A60&amp;BX$1,'Short Labels'!$B$1:$N$8042,9,0),0)</f>
        <v>1694</v>
      </c>
      <c r="BY60" s="7">
        <f>1000*IFERROR(VLOOKUP($A60&amp;BY$1,'Short Labels'!$B$1:$N$8042,9,0),0)</f>
        <v>1597</v>
      </c>
      <c r="BZ60" s="7">
        <f>1000*IFERROR(VLOOKUP($A60&amp;BZ$1,'Short Labels'!$B$1:$N$8042,9,0),0)</f>
        <v>955</v>
      </c>
      <c r="CA60" s="7">
        <f>1000*IFERROR(VLOOKUP($A60&amp;CA$1,'Short Labels'!$B$1:$N$8042,9,0),0)</f>
        <v>0</v>
      </c>
      <c r="CB60" s="7">
        <f>1000*IFERROR(VLOOKUP($A60&amp;CB$1,'Short Labels'!$B$1:$N$8042,9,0),0)</f>
        <v>377</v>
      </c>
      <c r="CC60" s="7">
        <f>1000*IFERROR(VLOOKUP($A60&amp;CC$1,'Short Labels'!$B$1:$N$8042,9,0),0)</f>
        <v>667</v>
      </c>
      <c r="CD60" s="7">
        <f>1000*IFERROR(VLOOKUP($A60&amp;CD$1,'Short Labels'!$B$1:$N$8042,9,0),0)</f>
        <v>2115</v>
      </c>
      <c r="CE60" s="7">
        <f>1000*IFERROR(VLOOKUP($A60&amp;CE$1,'Short Labels'!$B$1:$N$8042,9,0),0)</f>
        <v>6976</v>
      </c>
      <c r="CF60" s="7">
        <f>1000*IFERROR(VLOOKUP($A60&amp;CF$1,'Short Labels'!$B$1:$N$8042,9,0),0)</f>
        <v>7392</v>
      </c>
      <c r="CG60" s="7">
        <f>1000*IFERROR(VLOOKUP($A60&amp;CG$1,'Short Labels'!$B$1:$N$8042,9,0),0)</f>
        <v>2540</v>
      </c>
      <c r="CH60" s="7">
        <f>1000*IFERROR(VLOOKUP($A60&amp;CH$1,'Short Labels'!$B$1:$N$8042,9,0),0)</f>
        <v>0</v>
      </c>
      <c r="CI60" s="7">
        <f>1000*IFERROR(VLOOKUP($A60&amp;CI$1,'Short Labels'!$B$1:$N$8042,9,0),0)</f>
        <v>54962</v>
      </c>
      <c r="CJ60" s="7">
        <f>1000*IFERROR(VLOOKUP($A60&amp;CJ$1,'Short Labels'!$B$1:$N$8042,9,0),0)</f>
        <v>48824</v>
      </c>
      <c r="CK60" s="7">
        <f>1000*IFERROR(VLOOKUP($A60&amp;CK$1,'Short Labels'!$B$1:$N$8042,9,0),0)</f>
        <v>38967</v>
      </c>
      <c r="CL60" s="7">
        <f>1000*IFERROR(VLOOKUP($A60&amp;CL$1,'Short Labels'!$B$1:$N$8042,9,0),0)</f>
        <v>2164</v>
      </c>
      <c r="CM60" s="7">
        <f>1000*IFERROR(VLOOKUP($A60&amp;CM$1,'Short Labels'!$B$1:$N$8042,9,0),0)</f>
        <v>8553</v>
      </c>
      <c r="CN60" s="7">
        <f>1000*IFERROR(VLOOKUP($A60&amp;CN$1,'Short Labels'!$B$1:$N$8042,9,0),0)</f>
        <v>0</v>
      </c>
      <c r="CO60" s="7">
        <f>1000*IFERROR(VLOOKUP($A60&amp;CO$1,'Short Labels'!$B$1:$N$8042,9,0),0)</f>
        <v>3467</v>
      </c>
      <c r="CP60" s="7">
        <f>1000*IFERROR(VLOOKUP($A60&amp;CP$1,'Short Labels'!$B$1:$N$8042,9,0),0)</f>
        <v>1825</v>
      </c>
      <c r="CQ60" s="7">
        <f>1000*IFERROR(VLOOKUP($A60&amp;CQ$1,'Short Labels'!$B$1:$N$8042,9,0),0)</f>
        <v>10447</v>
      </c>
      <c r="CR60" s="7">
        <f>1000*IFERROR(VLOOKUP($A60&amp;CR$1,'Short Labels'!$B$1:$N$8042,9,0),0)</f>
        <v>2652</v>
      </c>
      <c r="CS60" s="7">
        <f>1000*IFERROR(VLOOKUP($A60&amp;CS$1,'Short Labels'!$B$1:$N$8042,9,0),0)</f>
        <v>5531</v>
      </c>
      <c r="CT60" s="7">
        <f>1000*IFERROR(VLOOKUP($A60&amp;CT$1,'Short Labels'!$B$1:$N$8042,9,0),0)</f>
        <v>1887</v>
      </c>
      <c r="CU60" s="7">
        <f>1000*IFERROR(VLOOKUP($A60&amp;CU$1,'Short Labels'!$B$1:$N$8042,9,0),0)</f>
        <v>8214</v>
      </c>
      <c r="CV60" s="7">
        <f>1000*IFERROR(VLOOKUP($A60&amp;CV$1,'Short Labels'!$B$1:$N$8042,9,0),0)</f>
        <v>281</v>
      </c>
      <c r="CW60" s="7">
        <f>1000*IFERROR(VLOOKUP($A60&amp;CW$1,'Short Labels'!$B$1:$N$8042,9,0),0)</f>
        <v>0</v>
      </c>
      <c r="CX60" s="7">
        <f>1000*IFERROR(VLOOKUP($A60&amp;CX$1,'Short Labels'!$B$1:$N$8042,9,0),0)</f>
        <v>1085</v>
      </c>
      <c r="CY60" s="7">
        <f>1000*IFERROR(VLOOKUP($A60&amp;CY$1,'Short Labels'!$B$1:$N$8042,9,0),0)</f>
        <v>0</v>
      </c>
      <c r="DA60" s="17">
        <f t="shared" si="0"/>
        <v>79</v>
      </c>
    </row>
    <row r="61" spans="1:105" x14ac:dyDescent="0.25">
      <c r="A61" t="s">
        <v>265</v>
      </c>
      <c r="B61">
        <f>VLOOKUP($A61&amp;0,'Short Labels'!$B$1:$N$8042,8,0)</f>
        <v>2018</v>
      </c>
      <c r="C61" s="16">
        <f>1000*IFERROR(VLOOKUP($A61&amp;C$1,'Short Labels'!$B$1:$N$8042,9,0),0)</f>
        <v>5948937</v>
      </c>
      <c r="D61" s="7">
        <f>1000*IFERROR(VLOOKUP($A61&amp;D$1,'Short Labels'!$B$1:$N$8042,9,0),0)</f>
        <v>3697280</v>
      </c>
      <c r="E61" s="7">
        <f>1000*IFERROR(VLOOKUP($A61&amp;E$1,'Short Labels'!$B$1:$N$8042,9,0),0)</f>
        <v>21696</v>
      </c>
      <c r="F61" s="7">
        <f>1000*IFERROR(VLOOKUP($A61&amp;F$1,'Short Labels'!$B$1:$N$8042,9,0),0)</f>
        <v>29025</v>
      </c>
      <c r="G61" s="7">
        <f>1000*IFERROR(VLOOKUP($A61&amp;G$1,'Short Labels'!$B$1:$N$8042,9,0),0)</f>
        <v>0</v>
      </c>
      <c r="H61" s="7">
        <f>1000*IFERROR(VLOOKUP($A61&amp;H$1,'Short Labels'!$B$1:$N$8042,9,0),0)</f>
        <v>2703</v>
      </c>
      <c r="I61" s="7">
        <f>1000*IFERROR(VLOOKUP($A61&amp;I$1,'Short Labels'!$B$1:$N$8042,9,0),0)</f>
        <v>0</v>
      </c>
      <c r="J61" s="7">
        <f>1000*IFERROR(VLOOKUP($A61&amp;J$1,'Short Labels'!$B$1:$N$8042,9,0),0)</f>
        <v>30244</v>
      </c>
      <c r="K61" s="7">
        <f>1000*IFERROR(VLOOKUP($A61&amp;K$1,'Short Labels'!$B$1:$N$8042,9,0),0)</f>
        <v>56242</v>
      </c>
      <c r="L61" s="7">
        <f>1000*IFERROR(VLOOKUP($A61&amp;L$1,'Short Labels'!$B$1:$N$8042,9,0),0)</f>
        <v>994</v>
      </c>
      <c r="M61" s="7">
        <f>1000*IFERROR(VLOOKUP($A61&amp;M$1,'Short Labels'!$B$1:$N$8042,9,0),0)</f>
        <v>60331</v>
      </c>
      <c r="N61" s="7">
        <f>1000*IFERROR(VLOOKUP($A61&amp;N$1,'Short Labels'!$B$1:$N$8042,9,0),0)</f>
        <v>6819</v>
      </c>
      <c r="O61" s="7">
        <f>1000*IFERROR(VLOOKUP($A61&amp;O$1,'Short Labels'!$B$1:$N$8042,9,0),0)</f>
        <v>0</v>
      </c>
      <c r="P61" s="7">
        <f>1000*IFERROR(VLOOKUP($A61&amp;P$1,'Short Labels'!$B$1:$N$8042,9,0),0)</f>
        <v>37968</v>
      </c>
      <c r="Q61" s="7">
        <f>1000*IFERROR(VLOOKUP($A61&amp;Q$1,'Short Labels'!$B$1:$N$8042,9,0),0)</f>
        <v>52712</v>
      </c>
      <c r="R61" s="7">
        <f>1000*IFERROR(VLOOKUP($A61&amp;R$1,'Short Labels'!$B$1:$N$8042,9,0),0)</f>
        <v>4347</v>
      </c>
      <c r="S61" s="7">
        <f>1000*IFERROR(VLOOKUP($A61&amp;S$1,'Short Labels'!$B$1:$N$8042,9,0),0)</f>
        <v>34173</v>
      </c>
      <c r="T61" s="7">
        <f>1000*IFERROR(VLOOKUP($A61&amp;T$1,'Short Labels'!$B$1:$N$8042,9,0),0)</f>
        <v>0</v>
      </c>
      <c r="U61" s="7">
        <f>1000*IFERROR(VLOOKUP($A61&amp;U$1,'Short Labels'!$B$1:$N$8042,9,0),0)</f>
        <v>0</v>
      </c>
      <c r="V61" s="7">
        <f>1000*IFERROR(VLOOKUP($A61&amp;V$1,'Short Labels'!$B$1:$N$8042,9,0),0)</f>
        <v>0</v>
      </c>
      <c r="W61" s="7">
        <f>1000*IFERROR(VLOOKUP($A61&amp;W$1,'Short Labels'!$B$1:$N$8042,9,0),0)</f>
        <v>0</v>
      </c>
      <c r="X61" s="7">
        <f>1000*IFERROR(VLOOKUP($A61&amp;X$1,'Short Labels'!$B$1:$N$8042,9,0),0)</f>
        <v>0</v>
      </c>
      <c r="Y61" s="7">
        <f>1000*IFERROR(VLOOKUP($A61&amp;Y$1,'Short Labels'!$B$1:$N$8042,9,0),0)</f>
        <v>0</v>
      </c>
      <c r="Z61" s="7">
        <f>1000*IFERROR(VLOOKUP($A61&amp;Z$1,'Short Labels'!$B$1:$N$8042,9,0),0)</f>
        <v>1822</v>
      </c>
      <c r="AA61" s="7">
        <f>1000*IFERROR(VLOOKUP($A61&amp;AA$1,'Short Labels'!$B$1:$N$8042,9,0),0)</f>
        <v>11133</v>
      </c>
      <c r="AB61" s="7">
        <f>1000*IFERROR(VLOOKUP($A61&amp;AB$1,'Short Labels'!$B$1:$N$8042,9,0),0)</f>
        <v>28339</v>
      </c>
      <c r="AC61" s="7">
        <f>1000*IFERROR(VLOOKUP($A61&amp;AC$1,'Short Labels'!$B$1:$N$8042,9,0),0)</f>
        <v>0</v>
      </c>
      <c r="AD61" s="7">
        <f>1000*IFERROR(VLOOKUP($A61&amp;AD$1,'Short Labels'!$B$1:$N$8042,9,0),0)</f>
        <v>3476</v>
      </c>
      <c r="AE61" s="7">
        <f>1000*IFERROR(VLOOKUP($A61&amp;AE$1,'Short Labels'!$B$1:$N$8042,9,0),0)</f>
        <v>0</v>
      </c>
      <c r="AF61" s="7">
        <f>1000*IFERROR(VLOOKUP($A61&amp;AF$1,'Short Labels'!$B$1:$N$8042,9,0),0)</f>
        <v>0</v>
      </c>
      <c r="AG61" s="7">
        <f>1000*IFERROR(VLOOKUP($A61&amp;AG$1,'Short Labels'!$B$1:$N$8042,9,0),0)</f>
        <v>0</v>
      </c>
      <c r="AH61" s="7">
        <f>1000*IFERROR(VLOOKUP($A61&amp;AH$1,'Short Labels'!$B$1:$N$8042,9,0),0)</f>
        <v>2120</v>
      </c>
      <c r="AI61" s="7">
        <f>1000*IFERROR(VLOOKUP($A61&amp;AI$1,'Short Labels'!$B$1:$N$8042,9,0),0)</f>
        <v>0</v>
      </c>
      <c r="AJ61" s="7">
        <f>1000*IFERROR(VLOOKUP($A61&amp;AJ$1,'Short Labels'!$B$1:$N$8042,9,0),0)</f>
        <v>2255</v>
      </c>
      <c r="AK61" s="7">
        <f>1000*IFERROR(VLOOKUP($A61&amp;AK$1,'Short Labels'!$B$1:$N$8042,9,0),0)</f>
        <v>0</v>
      </c>
      <c r="AL61" s="7">
        <f>1000*IFERROR(VLOOKUP($A61&amp;AL$1,'Short Labels'!$B$1:$N$8042,9,0),0)</f>
        <v>5339</v>
      </c>
      <c r="AM61" s="7">
        <f>1000*IFERROR(VLOOKUP($A61&amp;AM$1,'Short Labels'!$B$1:$N$8042,9,0),0)</f>
        <v>0</v>
      </c>
      <c r="AN61" s="7">
        <f>1000*IFERROR(VLOOKUP($A61&amp;AN$1,'Short Labels'!$B$1:$N$8042,9,0),0)</f>
        <v>0</v>
      </c>
      <c r="AO61" s="7">
        <f>1000*IFERROR(VLOOKUP($A61&amp;AO$1,'Short Labels'!$B$1:$N$8042,9,0),0)</f>
        <v>0</v>
      </c>
      <c r="AP61" s="7">
        <f>1000*IFERROR(VLOOKUP($A61&amp;AP$1,'Short Labels'!$B$1:$N$8042,9,0),0)</f>
        <v>0</v>
      </c>
      <c r="AQ61" s="7">
        <f>1000*IFERROR(VLOOKUP($A61&amp;AQ$1,'Short Labels'!$B$1:$N$8042,9,0),0)</f>
        <v>0</v>
      </c>
      <c r="AR61" s="7">
        <f>1000*IFERROR(VLOOKUP($A61&amp;AR$1,'Short Labels'!$B$1:$N$8042,9,0),0)</f>
        <v>74378</v>
      </c>
      <c r="AS61" s="7">
        <f>1000*IFERROR(VLOOKUP($A61&amp;AS$1,'Short Labels'!$B$1:$N$8042,9,0),0)</f>
        <v>0</v>
      </c>
      <c r="AT61" s="7">
        <f>1000*IFERROR(VLOOKUP($A61&amp;AT$1,'Short Labels'!$B$1:$N$8042,9,0),0)</f>
        <v>32006.999999999996</v>
      </c>
      <c r="AU61" s="7">
        <f>1000*IFERROR(VLOOKUP($A61&amp;AU$1,'Short Labels'!$B$1:$N$8042,9,0),0)</f>
        <v>0</v>
      </c>
      <c r="AV61" s="7">
        <f>1000*IFERROR(VLOOKUP($A61&amp;AV$1,'Short Labels'!$B$1:$N$8042,9,0),0)</f>
        <v>57287</v>
      </c>
      <c r="AW61" s="7">
        <f>1000*IFERROR(VLOOKUP($A61&amp;AW$1,'Short Labels'!$B$1:$N$8042,9,0),0)</f>
        <v>107425</v>
      </c>
      <c r="AX61" s="7">
        <f>1000*IFERROR(VLOOKUP($A61&amp;AX$1,'Short Labels'!$B$1:$N$8042,9,0),0)</f>
        <v>698721</v>
      </c>
      <c r="AY61" s="7">
        <f>1000*IFERROR(VLOOKUP($A61&amp;AY$1,'Short Labels'!$B$1:$N$8042,9,0),0)</f>
        <v>0</v>
      </c>
      <c r="AZ61" s="7">
        <f>1000*IFERROR(VLOOKUP($A61&amp;AZ$1,'Short Labels'!$B$1:$N$8042,9,0),0)</f>
        <v>89278</v>
      </c>
      <c r="BA61" s="7">
        <f>1000*IFERROR(VLOOKUP($A61&amp;BA$1,'Short Labels'!$B$1:$N$8042,9,0),0)</f>
        <v>0</v>
      </c>
      <c r="BB61" s="7">
        <f>1000*IFERROR(VLOOKUP($A61&amp;BB$1,'Short Labels'!$B$1:$N$8042,9,0),0)</f>
        <v>0</v>
      </c>
      <c r="BC61" s="7">
        <f>1000*IFERROR(VLOOKUP($A61&amp;BC$1,'Short Labels'!$B$1:$N$8042,9,0),0)</f>
        <v>22677</v>
      </c>
      <c r="BD61" s="7">
        <f>1000*IFERROR(VLOOKUP($A61&amp;BD$1,'Short Labels'!$B$1:$N$8042,9,0),0)</f>
        <v>901</v>
      </c>
      <c r="BE61" s="7">
        <f>1000*IFERROR(VLOOKUP($A61&amp;BE$1,'Short Labels'!$B$1:$N$8042,9,0),0)</f>
        <v>0</v>
      </c>
      <c r="BF61" s="7">
        <f>1000*IFERROR(VLOOKUP($A61&amp;BF$1,'Short Labels'!$B$1:$N$8042,9,0),0)</f>
        <v>0</v>
      </c>
      <c r="BG61" s="7">
        <f>1000*IFERROR(VLOOKUP($A61&amp;BG$1,'Short Labels'!$B$1:$N$8042,9,0),0)</f>
        <v>17855</v>
      </c>
      <c r="BH61" s="7">
        <f>1000*IFERROR(VLOOKUP($A61&amp;BH$1,'Short Labels'!$B$1:$N$8042,9,0),0)</f>
        <v>0</v>
      </c>
      <c r="BI61" s="7">
        <f>1000*IFERROR(VLOOKUP($A61&amp;BI$1,'Short Labels'!$B$1:$N$8042,9,0),0)</f>
        <v>0</v>
      </c>
      <c r="BJ61" s="7">
        <f>1000*IFERROR(VLOOKUP($A61&amp;BJ$1,'Short Labels'!$B$1:$N$8042,9,0),0)</f>
        <v>0</v>
      </c>
      <c r="BK61" s="7">
        <f>1000*IFERROR(VLOOKUP($A61&amp;BK$1,'Short Labels'!$B$1:$N$8042,9,0),0)</f>
        <v>2444</v>
      </c>
      <c r="BL61" s="7">
        <f>1000*IFERROR(VLOOKUP($A61&amp;BL$1,'Short Labels'!$B$1:$N$8042,9,0),0)</f>
        <v>4006</v>
      </c>
      <c r="BM61" s="7">
        <f>1000*IFERROR(VLOOKUP($A61&amp;BM$1,'Short Labels'!$B$1:$N$8042,9,0),0)</f>
        <v>3035</v>
      </c>
      <c r="BN61" s="7">
        <f>1000*IFERROR(VLOOKUP($A61&amp;BN$1,'Short Labels'!$B$1:$N$8042,9,0),0)</f>
        <v>3987</v>
      </c>
      <c r="BO61" s="7">
        <f>1000*IFERROR(VLOOKUP($A61&amp;BO$1,'Short Labels'!$B$1:$N$8042,9,0),0)</f>
        <v>1506</v>
      </c>
      <c r="BP61" s="7">
        <f>1000*IFERROR(VLOOKUP($A61&amp;BP$1,'Short Labels'!$B$1:$N$8042,9,0),0)</f>
        <v>0</v>
      </c>
      <c r="BQ61" s="7">
        <f>1000*IFERROR(VLOOKUP($A61&amp;BQ$1,'Short Labels'!$B$1:$N$8042,9,0),0)</f>
        <v>3597</v>
      </c>
      <c r="BR61" s="7">
        <f>1000*IFERROR(VLOOKUP($A61&amp;BR$1,'Short Labels'!$B$1:$N$8042,9,0),0)</f>
        <v>0</v>
      </c>
      <c r="BS61" s="7">
        <f>1000*IFERROR(VLOOKUP($A61&amp;BS$1,'Short Labels'!$B$1:$N$8042,9,0),0)</f>
        <v>0</v>
      </c>
      <c r="BT61" s="7">
        <f>1000*IFERROR(VLOOKUP($A61&amp;BT$1,'Short Labels'!$B$1:$N$8042,9,0),0)</f>
        <v>3344</v>
      </c>
      <c r="BU61" s="7">
        <f>1000*IFERROR(VLOOKUP($A61&amp;BU$1,'Short Labels'!$B$1:$N$8042,9,0),0)</f>
        <v>0</v>
      </c>
      <c r="BV61" s="7">
        <f>1000*IFERROR(VLOOKUP($A61&amp;BV$1,'Short Labels'!$B$1:$N$8042,9,0),0)</f>
        <v>0</v>
      </c>
      <c r="BW61" s="7">
        <f>1000*IFERROR(VLOOKUP($A61&amp;BW$1,'Short Labels'!$B$1:$N$8042,9,0),0)</f>
        <v>1926</v>
      </c>
      <c r="BX61" s="7">
        <f>1000*IFERROR(VLOOKUP($A61&amp;BX$1,'Short Labels'!$B$1:$N$8042,9,0),0)</f>
        <v>0</v>
      </c>
      <c r="BY61" s="7">
        <f>1000*IFERROR(VLOOKUP($A61&amp;BY$1,'Short Labels'!$B$1:$N$8042,9,0),0)</f>
        <v>82662</v>
      </c>
      <c r="BZ61" s="7">
        <f>1000*IFERROR(VLOOKUP($A61&amp;BZ$1,'Short Labels'!$B$1:$N$8042,9,0),0)</f>
        <v>0</v>
      </c>
      <c r="CA61" s="7">
        <f>1000*IFERROR(VLOOKUP($A61&amp;CA$1,'Short Labels'!$B$1:$N$8042,9,0),0)</f>
        <v>0</v>
      </c>
      <c r="CB61" s="7">
        <f>1000*IFERROR(VLOOKUP($A61&amp;CB$1,'Short Labels'!$B$1:$N$8042,9,0),0)</f>
        <v>0</v>
      </c>
      <c r="CC61" s="7">
        <f>1000*IFERROR(VLOOKUP($A61&amp;CC$1,'Short Labels'!$B$1:$N$8042,9,0),0)</f>
        <v>4220</v>
      </c>
      <c r="CD61" s="7">
        <f>1000*IFERROR(VLOOKUP($A61&amp;CD$1,'Short Labels'!$B$1:$N$8042,9,0),0)</f>
        <v>0</v>
      </c>
      <c r="CE61" s="7">
        <f>1000*IFERROR(VLOOKUP($A61&amp;CE$1,'Short Labels'!$B$1:$N$8042,9,0),0)</f>
        <v>31686</v>
      </c>
      <c r="CF61" s="7">
        <f>1000*IFERROR(VLOOKUP($A61&amp;CF$1,'Short Labels'!$B$1:$N$8042,9,0),0)</f>
        <v>4501</v>
      </c>
      <c r="CG61" s="7">
        <f>1000*IFERROR(VLOOKUP($A61&amp;CG$1,'Short Labels'!$B$1:$N$8042,9,0),0)</f>
        <v>4070.9999999999995</v>
      </c>
      <c r="CH61" s="7">
        <f>1000*IFERROR(VLOOKUP($A61&amp;CH$1,'Short Labels'!$B$1:$N$8042,9,0),0)</f>
        <v>0</v>
      </c>
      <c r="CI61" s="7">
        <f>1000*IFERROR(VLOOKUP($A61&amp;CI$1,'Short Labels'!$B$1:$N$8042,9,0),0)</f>
        <v>74043</v>
      </c>
      <c r="CJ61" s="7">
        <f>1000*IFERROR(VLOOKUP($A61&amp;CJ$1,'Short Labels'!$B$1:$N$8042,9,0),0)</f>
        <v>108575</v>
      </c>
      <c r="CK61" s="7">
        <f>1000*IFERROR(VLOOKUP($A61&amp;CK$1,'Short Labels'!$B$1:$N$8042,9,0),0)</f>
        <v>19058</v>
      </c>
      <c r="CL61" s="7">
        <f>1000*IFERROR(VLOOKUP($A61&amp;CL$1,'Short Labels'!$B$1:$N$8042,9,0),0)</f>
        <v>0</v>
      </c>
      <c r="CM61" s="7">
        <f>1000*IFERROR(VLOOKUP($A61&amp;CM$1,'Short Labels'!$B$1:$N$8042,9,0),0)</f>
        <v>0</v>
      </c>
      <c r="CN61" s="7">
        <f>1000*IFERROR(VLOOKUP($A61&amp;CN$1,'Short Labels'!$B$1:$N$8042,9,0),0)</f>
        <v>0</v>
      </c>
      <c r="CO61" s="7">
        <f>1000*IFERROR(VLOOKUP($A61&amp;CO$1,'Short Labels'!$B$1:$N$8042,9,0),0)</f>
        <v>41162</v>
      </c>
      <c r="CP61" s="7">
        <f>1000*IFERROR(VLOOKUP($A61&amp;CP$1,'Short Labels'!$B$1:$N$8042,9,0),0)</f>
        <v>0</v>
      </c>
      <c r="CQ61" s="7">
        <f>1000*IFERROR(VLOOKUP($A61&amp;CQ$1,'Short Labels'!$B$1:$N$8042,9,0),0)</f>
        <v>0</v>
      </c>
      <c r="CR61" s="7">
        <f>1000*IFERROR(VLOOKUP($A61&amp;CR$1,'Short Labels'!$B$1:$N$8042,9,0),0)</f>
        <v>4443</v>
      </c>
      <c r="CS61" s="7">
        <f>1000*IFERROR(VLOOKUP($A61&amp;CS$1,'Short Labels'!$B$1:$N$8042,9,0),0)</f>
        <v>1778</v>
      </c>
      <c r="CT61" s="7">
        <f>1000*IFERROR(VLOOKUP($A61&amp;CT$1,'Short Labels'!$B$1:$N$8042,9,0),0)</f>
        <v>9286</v>
      </c>
      <c r="CU61" s="7">
        <f>1000*IFERROR(VLOOKUP($A61&amp;CU$1,'Short Labels'!$B$1:$N$8042,9,0),0)</f>
        <v>84886</v>
      </c>
      <c r="CV61" s="7">
        <f>1000*IFERROR(VLOOKUP($A61&amp;CV$1,'Short Labels'!$B$1:$N$8042,9,0),0)</f>
        <v>47996</v>
      </c>
      <c r="CW61" s="7">
        <f>1000*IFERROR(VLOOKUP($A61&amp;CW$1,'Short Labels'!$B$1:$N$8042,9,0),0)</f>
        <v>199136</v>
      </c>
      <c r="CX61" s="7">
        <f>1000*IFERROR(VLOOKUP($A61&amp;CX$1,'Short Labels'!$B$1:$N$8042,9,0),0)</f>
        <v>1874</v>
      </c>
      <c r="CY61" s="7">
        <f>1000*IFERROR(VLOOKUP($A61&amp;CY$1,'Short Labels'!$B$1:$N$8042,9,0),0)</f>
        <v>0</v>
      </c>
      <c r="DA61" s="17">
        <f t="shared" si="0"/>
        <v>53</v>
      </c>
    </row>
    <row r="62" spans="1:105" x14ac:dyDescent="0.25">
      <c r="A62" t="s">
        <v>267</v>
      </c>
      <c r="B62">
        <f>VLOOKUP($A62&amp;0,'Short Labels'!$B$1:$N$8042,8,0)</f>
        <v>2019</v>
      </c>
      <c r="C62" s="16">
        <f>1000*IFERROR(VLOOKUP($A62&amp;C$1,'Short Labels'!$B$1:$N$8042,9,0),0)</f>
        <v>22039745</v>
      </c>
      <c r="D62" s="7">
        <f>1000*IFERROR(VLOOKUP($A62&amp;D$1,'Short Labels'!$B$1:$N$8042,9,0),0)</f>
        <v>10199282</v>
      </c>
      <c r="E62" s="7">
        <f>1000*IFERROR(VLOOKUP($A62&amp;E$1,'Short Labels'!$B$1:$N$8042,9,0),0)</f>
        <v>94407</v>
      </c>
      <c r="F62" s="7">
        <f>1000*IFERROR(VLOOKUP($A62&amp;F$1,'Short Labels'!$B$1:$N$8042,9,0),0)</f>
        <v>473296</v>
      </c>
      <c r="G62" s="7">
        <f>1000*IFERROR(VLOOKUP($A62&amp;G$1,'Short Labels'!$B$1:$N$8042,9,0),0)</f>
        <v>0</v>
      </c>
      <c r="H62" s="7">
        <f>1000*IFERROR(VLOOKUP($A62&amp;H$1,'Short Labels'!$B$1:$N$8042,9,0),0)</f>
        <v>0</v>
      </c>
      <c r="I62" s="7">
        <f>1000*IFERROR(VLOOKUP($A62&amp;I$1,'Short Labels'!$B$1:$N$8042,9,0),0)</f>
        <v>4890</v>
      </c>
      <c r="J62" s="7">
        <f>1000*IFERROR(VLOOKUP($A62&amp;J$1,'Short Labels'!$B$1:$N$8042,9,0),0)</f>
        <v>0</v>
      </c>
      <c r="K62" s="7">
        <f>1000*IFERROR(VLOOKUP($A62&amp;K$1,'Short Labels'!$B$1:$N$8042,9,0),0)</f>
        <v>76841</v>
      </c>
      <c r="L62" s="7">
        <f>1000*IFERROR(VLOOKUP($A62&amp;L$1,'Short Labels'!$B$1:$N$8042,9,0),0)</f>
        <v>49912</v>
      </c>
      <c r="M62" s="7">
        <f>1000*IFERROR(VLOOKUP($A62&amp;M$1,'Short Labels'!$B$1:$N$8042,9,0),0)</f>
        <v>268742</v>
      </c>
      <c r="N62" s="7">
        <f>1000*IFERROR(VLOOKUP($A62&amp;N$1,'Short Labels'!$B$1:$N$8042,9,0),0)</f>
        <v>66979</v>
      </c>
      <c r="O62" s="7">
        <f>1000*IFERROR(VLOOKUP($A62&amp;O$1,'Short Labels'!$B$1:$N$8042,9,0),0)</f>
        <v>65719</v>
      </c>
      <c r="P62" s="7">
        <f>1000*IFERROR(VLOOKUP($A62&amp;P$1,'Short Labels'!$B$1:$N$8042,9,0),0)</f>
        <v>236674</v>
      </c>
      <c r="Q62" s="7">
        <f>1000*IFERROR(VLOOKUP($A62&amp;Q$1,'Short Labels'!$B$1:$N$8042,9,0),0)</f>
        <v>904303</v>
      </c>
      <c r="R62" s="7">
        <f>1000*IFERROR(VLOOKUP($A62&amp;R$1,'Short Labels'!$B$1:$N$8042,9,0),0)</f>
        <v>35266</v>
      </c>
      <c r="S62" s="7">
        <f>1000*IFERROR(VLOOKUP($A62&amp;S$1,'Short Labels'!$B$1:$N$8042,9,0),0)</f>
        <v>68848</v>
      </c>
      <c r="T62" s="7">
        <f>1000*IFERROR(VLOOKUP($A62&amp;T$1,'Short Labels'!$B$1:$N$8042,9,0),0)</f>
        <v>4034</v>
      </c>
      <c r="U62" s="7">
        <f>1000*IFERROR(VLOOKUP($A62&amp;U$1,'Short Labels'!$B$1:$N$8042,9,0),0)</f>
        <v>11619</v>
      </c>
      <c r="V62" s="7">
        <f>1000*IFERROR(VLOOKUP($A62&amp;V$1,'Short Labels'!$B$1:$N$8042,9,0),0)</f>
        <v>2621</v>
      </c>
      <c r="W62" s="7">
        <f>1000*IFERROR(VLOOKUP($A62&amp;W$1,'Short Labels'!$B$1:$N$8042,9,0),0)</f>
        <v>20720</v>
      </c>
      <c r="X62" s="7">
        <f>1000*IFERROR(VLOOKUP($A62&amp;X$1,'Short Labels'!$B$1:$N$8042,9,0),0)</f>
        <v>49556</v>
      </c>
      <c r="Y62" s="7">
        <f>1000*IFERROR(VLOOKUP($A62&amp;Y$1,'Short Labels'!$B$1:$N$8042,9,0),0)</f>
        <v>65426</v>
      </c>
      <c r="Z62" s="7">
        <f>1000*IFERROR(VLOOKUP($A62&amp;Z$1,'Short Labels'!$B$1:$N$8042,9,0),0)</f>
        <v>73177</v>
      </c>
      <c r="AA62" s="7">
        <f>1000*IFERROR(VLOOKUP($A62&amp;AA$1,'Short Labels'!$B$1:$N$8042,9,0),0)</f>
        <v>83062</v>
      </c>
      <c r="AB62" s="7">
        <f>1000*IFERROR(VLOOKUP($A62&amp;AB$1,'Short Labels'!$B$1:$N$8042,9,0),0)</f>
        <v>26759</v>
      </c>
      <c r="AC62" s="7">
        <f>1000*IFERROR(VLOOKUP($A62&amp;AC$1,'Short Labels'!$B$1:$N$8042,9,0),0)</f>
        <v>4609</v>
      </c>
      <c r="AD62" s="7">
        <f>1000*IFERROR(VLOOKUP($A62&amp;AD$1,'Short Labels'!$B$1:$N$8042,9,0),0)</f>
        <v>26310</v>
      </c>
      <c r="AE62" s="7">
        <f>1000*IFERROR(VLOOKUP($A62&amp;AE$1,'Short Labels'!$B$1:$N$8042,9,0),0)</f>
        <v>7250</v>
      </c>
      <c r="AF62" s="7">
        <f>1000*IFERROR(VLOOKUP($A62&amp;AF$1,'Short Labels'!$B$1:$N$8042,9,0),0)</f>
        <v>11619</v>
      </c>
      <c r="AG62" s="7">
        <f>1000*IFERROR(VLOOKUP($A62&amp;AG$1,'Short Labels'!$B$1:$N$8042,9,0),0)</f>
        <v>3426</v>
      </c>
      <c r="AH62" s="7">
        <f>1000*IFERROR(VLOOKUP($A62&amp;AH$1,'Short Labels'!$B$1:$N$8042,9,0),0)</f>
        <v>53513</v>
      </c>
      <c r="AI62" s="7">
        <f>1000*IFERROR(VLOOKUP($A62&amp;AI$1,'Short Labels'!$B$1:$N$8042,9,0),0)</f>
        <v>125808</v>
      </c>
      <c r="AJ62" s="7">
        <f>1000*IFERROR(VLOOKUP($A62&amp;AJ$1,'Short Labels'!$B$1:$N$8042,9,0),0)</f>
        <v>106011</v>
      </c>
      <c r="AK62" s="7">
        <f>1000*IFERROR(VLOOKUP($A62&amp;AK$1,'Short Labels'!$B$1:$N$8042,9,0),0)</f>
        <v>0</v>
      </c>
      <c r="AL62" s="7">
        <f>1000*IFERROR(VLOOKUP($A62&amp;AL$1,'Short Labels'!$B$1:$N$8042,9,0),0)</f>
        <v>23679</v>
      </c>
      <c r="AM62" s="7">
        <f>1000*IFERROR(VLOOKUP($A62&amp;AM$1,'Short Labels'!$B$1:$N$8042,9,0),0)</f>
        <v>18860</v>
      </c>
      <c r="AN62" s="7">
        <f>1000*IFERROR(VLOOKUP($A62&amp;AN$1,'Short Labels'!$B$1:$N$8042,9,0),0)</f>
        <v>0</v>
      </c>
      <c r="AO62" s="7">
        <f>1000*IFERROR(VLOOKUP($A62&amp;AO$1,'Short Labels'!$B$1:$N$8042,9,0),0)</f>
        <v>3163</v>
      </c>
      <c r="AP62" s="7">
        <f>1000*IFERROR(VLOOKUP($A62&amp;AP$1,'Short Labels'!$B$1:$N$8042,9,0),0)</f>
        <v>0</v>
      </c>
      <c r="AQ62" s="7">
        <f>1000*IFERROR(VLOOKUP($A62&amp;AQ$1,'Short Labels'!$B$1:$N$8042,9,0),0)</f>
        <v>0</v>
      </c>
      <c r="AR62" s="7">
        <f>1000*IFERROR(VLOOKUP($A62&amp;AR$1,'Short Labels'!$B$1:$N$8042,9,0),0)</f>
        <v>881713</v>
      </c>
      <c r="AS62" s="7">
        <f>1000*IFERROR(VLOOKUP($A62&amp;AS$1,'Short Labels'!$B$1:$N$8042,9,0),0)</f>
        <v>48529</v>
      </c>
      <c r="AT62" s="7">
        <f>1000*IFERROR(VLOOKUP($A62&amp;AT$1,'Short Labels'!$B$1:$N$8042,9,0),0)</f>
        <v>299633</v>
      </c>
      <c r="AU62" s="7">
        <f>1000*IFERROR(VLOOKUP($A62&amp;AU$1,'Short Labels'!$B$1:$N$8042,9,0),0)</f>
        <v>0</v>
      </c>
      <c r="AV62" s="7">
        <f>1000*IFERROR(VLOOKUP($A62&amp;AV$1,'Short Labels'!$B$1:$N$8042,9,0),0)</f>
        <v>277815</v>
      </c>
      <c r="AW62" s="7">
        <f>1000*IFERROR(VLOOKUP($A62&amp;AW$1,'Short Labels'!$B$1:$N$8042,9,0),0)</f>
        <v>527366</v>
      </c>
      <c r="AX62" s="7">
        <f>1000*IFERROR(VLOOKUP($A62&amp;AX$1,'Short Labels'!$B$1:$N$8042,9,0),0)</f>
        <v>3208777</v>
      </c>
      <c r="AY62" s="7">
        <f>1000*IFERROR(VLOOKUP($A62&amp;AY$1,'Short Labels'!$B$1:$N$8042,9,0),0)</f>
        <v>0</v>
      </c>
      <c r="AZ62" s="7">
        <f>1000*IFERROR(VLOOKUP($A62&amp;AZ$1,'Short Labels'!$B$1:$N$8042,9,0),0)</f>
        <v>1093226</v>
      </c>
      <c r="BA62" s="7">
        <f>1000*IFERROR(VLOOKUP($A62&amp;BA$1,'Short Labels'!$B$1:$N$8042,9,0),0)</f>
        <v>43971</v>
      </c>
      <c r="BB62" s="7">
        <f>1000*IFERROR(VLOOKUP($A62&amp;BB$1,'Short Labels'!$B$1:$N$8042,9,0),0)</f>
        <v>2945</v>
      </c>
      <c r="BC62" s="7">
        <f>1000*IFERROR(VLOOKUP($A62&amp;BC$1,'Short Labels'!$B$1:$N$8042,9,0),0)</f>
        <v>59756</v>
      </c>
      <c r="BD62" s="7">
        <f>1000*IFERROR(VLOOKUP($A62&amp;BD$1,'Short Labels'!$B$1:$N$8042,9,0),0)</f>
        <v>0</v>
      </c>
      <c r="BE62" s="7">
        <f>1000*IFERROR(VLOOKUP($A62&amp;BE$1,'Short Labels'!$B$1:$N$8042,9,0),0)</f>
        <v>0</v>
      </c>
      <c r="BF62" s="7">
        <f>1000*IFERROR(VLOOKUP($A62&amp;BF$1,'Short Labels'!$B$1:$N$8042,9,0),0)</f>
        <v>71079</v>
      </c>
      <c r="BG62" s="7">
        <f>1000*IFERROR(VLOOKUP($A62&amp;BG$1,'Short Labels'!$B$1:$N$8042,9,0),0)</f>
        <v>319839</v>
      </c>
      <c r="BH62" s="7">
        <f>1000*IFERROR(VLOOKUP($A62&amp;BH$1,'Short Labels'!$B$1:$N$8042,9,0),0)</f>
        <v>0</v>
      </c>
      <c r="BI62" s="7">
        <f>1000*IFERROR(VLOOKUP($A62&amp;BI$1,'Short Labels'!$B$1:$N$8042,9,0),0)</f>
        <v>9536</v>
      </c>
      <c r="BJ62" s="7">
        <f>1000*IFERROR(VLOOKUP($A62&amp;BJ$1,'Short Labels'!$B$1:$N$8042,9,0),0)</f>
        <v>4607</v>
      </c>
      <c r="BK62" s="7">
        <f>1000*IFERROR(VLOOKUP($A62&amp;BK$1,'Short Labels'!$B$1:$N$8042,9,0),0)</f>
        <v>0</v>
      </c>
      <c r="BL62" s="7">
        <f>1000*IFERROR(VLOOKUP($A62&amp;BL$1,'Short Labels'!$B$1:$N$8042,9,0),0)</f>
        <v>27632</v>
      </c>
      <c r="BM62" s="7">
        <f>1000*IFERROR(VLOOKUP($A62&amp;BM$1,'Short Labels'!$B$1:$N$8042,9,0),0)</f>
        <v>12790</v>
      </c>
      <c r="BN62" s="7">
        <f>1000*IFERROR(VLOOKUP($A62&amp;BN$1,'Short Labels'!$B$1:$N$8042,9,0),0)</f>
        <v>7175</v>
      </c>
      <c r="BO62" s="7">
        <f>1000*IFERROR(VLOOKUP($A62&amp;BO$1,'Short Labels'!$B$1:$N$8042,9,0),0)</f>
        <v>150371</v>
      </c>
      <c r="BP62" s="7">
        <f>1000*IFERROR(VLOOKUP($A62&amp;BP$1,'Short Labels'!$B$1:$N$8042,9,0),0)</f>
        <v>0</v>
      </c>
      <c r="BQ62" s="7">
        <f>1000*IFERROR(VLOOKUP($A62&amp;BQ$1,'Short Labels'!$B$1:$N$8042,9,0),0)</f>
        <v>6483</v>
      </c>
      <c r="BR62" s="7">
        <f>1000*IFERROR(VLOOKUP($A62&amp;BR$1,'Short Labels'!$B$1:$N$8042,9,0),0)</f>
        <v>0</v>
      </c>
      <c r="BS62" s="7">
        <f>1000*IFERROR(VLOOKUP($A62&amp;BS$1,'Short Labels'!$B$1:$N$8042,9,0),0)</f>
        <v>20012</v>
      </c>
      <c r="BT62" s="7">
        <f>1000*IFERROR(VLOOKUP($A62&amp;BT$1,'Short Labels'!$B$1:$N$8042,9,0),0)</f>
        <v>20239</v>
      </c>
      <c r="BU62" s="7">
        <f>1000*IFERROR(VLOOKUP($A62&amp;BU$1,'Short Labels'!$B$1:$N$8042,9,0),0)</f>
        <v>8778</v>
      </c>
      <c r="BV62" s="7">
        <f>1000*IFERROR(VLOOKUP($A62&amp;BV$1,'Short Labels'!$B$1:$N$8042,9,0),0)</f>
        <v>0</v>
      </c>
      <c r="BW62" s="7">
        <f>1000*IFERROR(VLOOKUP($A62&amp;BW$1,'Short Labels'!$B$1:$N$8042,9,0),0)</f>
        <v>0</v>
      </c>
      <c r="BX62" s="7">
        <f>1000*IFERROR(VLOOKUP($A62&amp;BX$1,'Short Labels'!$B$1:$N$8042,9,0),0)</f>
        <v>4062.0000000000005</v>
      </c>
      <c r="BY62" s="7">
        <f>1000*IFERROR(VLOOKUP($A62&amp;BY$1,'Short Labels'!$B$1:$N$8042,9,0),0)</f>
        <v>21217</v>
      </c>
      <c r="BZ62" s="7">
        <f>1000*IFERROR(VLOOKUP($A62&amp;BZ$1,'Short Labels'!$B$1:$N$8042,9,0),0)</f>
        <v>1819</v>
      </c>
      <c r="CA62" s="7">
        <f>1000*IFERROR(VLOOKUP($A62&amp;CA$1,'Short Labels'!$B$1:$N$8042,9,0),0)</f>
        <v>0</v>
      </c>
      <c r="CB62" s="7">
        <f>1000*IFERROR(VLOOKUP($A62&amp;CB$1,'Short Labels'!$B$1:$N$8042,9,0),0)</f>
        <v>8893</v>
      </c>
      <c r="CC62" s="7">
        <f>1000*IFERROR(VLOOKUP($A62&amp;CC$1,'Short Labels'!$B$1:$N$8042,9,0),0)</f>
        <v>0</v>
      </c>
      <c r="CD62" s="7">
        <f>1000*IFERROR(VLOOKUP($A62&amp;CD$1,'Short Labels'!$B$1:$N$8042,9,0),0)</f>
        <v>12611</v>
      </c>
      <c r="CE62" s="7">
        <f>1000*IFERROR(VLOOKUP($A62&amp;CE$1,'Short Labels'!$B$1:$N$8042,9,0),0)</f>
        <v>15725</v>
      </c>
      <c r="CF62" s="7">
        <f>1000*IFERROR(VLOOKUP($A62&amp;CF$1,'Short Labels'!$B$1:$N$8042,9,0),0)</f>
        <v>44349</v>
      </c>
      <c r="CG62" s="7">
        <f>1000*IFERROR(VLOOKUP($A62&amp;CG$1,'Short Labels'!$B$1:$N$8042,9,0),0)</f>
        <v>145196</v>
      </c>
      <c r="CH62" s="7">
        <f>1000*IFERROR(VLOOKUP($A62&amp;CH$1,'Short Labels'!$B$1:$N$8042,9,0),0)</f>
        <v>0</v>
      </c>
      <c r="CI62" s="7">
        <f>1000*IFERROR(VLOOKUP($A62&amp;CI$1,'Short Labels'!$B$1:$N$8042,9,0),0)</f>
        <v>137930</v>
      </c>
      <c r="CJ62" s="7">
        <f>1000*IFERROR(VLOOKUP($A62&amp;CJ$1,'Short Labels'!$B$1:$N$8042,9,0),0)</f>
        <v>525849</v>
      </c>
      <c r="CK62" s="7">
        <f>1000*IFERROR(VLOOKUP($A62&amp;CK$1,'Short Labels'!$B$1:$N$8042,9,0),0)</f>
        <v>71718</v>
      </c>
      <c r="CL62" s="7">
        <f>1000*IFERROR(VLOOKUP($A62&amp;CL$1,'Short Labels'!$B$1:$N$8042,9,0),0)</f>
        <v>1608</v>
      </c>
      <c r="CM62" s="7">
        <f>1000*IFERROR(VLOOKUP($A62&amp;CM$1,'Short Labels'!$B$1:$N$8042,9,0),0)</f>
        <v>0</v>
      </c>
      <c r="CN62" s="7">
        <f>1000*IFERROR(VLOOKUP($A62&amp;CN$1,'Short Labels'!$B$1:$N$8042,9,0),0)</f>
        <v>0</v>
      </c>
      <c r="CO62" s="7">
        <f>1000*IFERROR(VLOOKUP($A62&amp;CO$1,'Short Labels'!$B$1:$N$8042,9,0),0)</f>
        <v>8988</v>
      </c>
      <c r="CP62" s="7">
        <f>1000*IFERROR(VLOOKUP($A62&amp;CP$1,'Short Labels'!$B$1:$N$8042,9,0),0)</f>
        <v>0</v>
      </c>
      <c r="CQ62" s="7">
        <f>1000*IFERROR(VLOOKUP($A62&amp;CQ$1,'Short Labels'!$B$1:$N$8042,9,0),0)</f>
        <v>0</v>
      </c>
      <c r="CR62" s="7">
        <f>1000*IFERROR(VLOOKUP($A62&amp;CR$1,'Short Labels'!$B$1:$N$8042,9,0),0)</f>
        <v>10156</v>
      </c>
      <c r="CS62" s="7">
        <f>1000*IFERROR(VLOOKUP($A62&amp;CS$1,'Short Labels'!$B$1:$N$8042,9,0),0)</f>
        <v>17207</v>
      </c>
      <c r="CT62" s="7">
        <f>1000*IFERROR(VLOOKUP($A62&amp;CT$1,'Short Labels'!$B$1:$N$8042,9,0),0)</f>
        <v>43888</v>
      </c>
      <c r="CU62" s="7">
        <f>1000*IFERROR(VLOOKUP($A62&amp;CU$1,'Short Labels'!$B$1:$N$8042,9,0),0)</f>
        <v>570994</v>
      </c>
      <c r="CV62" s="7">
        <f>1000*IFERROR(VLOOKUP($A62&amp;CV$1,'Short Labels'!$B$1:$N$8042,9,0),0)</f>
        <v>10225</v>
      </c>
      <c r="CW62" s="7">
        <f>1000*IFERROR(VLOOKUP($A62&amp;CW$1,'Short Labels'!$B$1:$N$8042,9,0),0)</f>
        <v>4285</v>
      </c>
      <c r="CX62" s="7">
        <f>1000*IFERROR(VLOOKUP($A62&amp;CX$1,'Short Labels'!$B$1:$N$8042,9,0),0)</f>
        <v>0</v>
      </c>
      <c r="CY62" s="7">
        <f>1000*IFERROR(VLOOKUP($A62&amp;CY$1,'Short Labels'!$B$1:$N$8042,9,0),0)</f>
        <v>0</v>
      </c>
      <c r="DA62" s="17">
        <f t="shared" si="0"/>
        <v>74</v>
      </c>
    </row>
    <row r="63" spans="1:105" x14ac:dyDescent="0.25">
      <c r="A63" t="s">
        <v>268</v>
      </c>
      <c r="B63">
        <f>VLOOKUP($A63&amp;0,'Short Labels'!$B$1:$N$8042,8,0)</f>
        <v>2020</v>
      </c>
      <c r="C63" s="16">
        <f>1000*IFERROR(VLOOKUP($A63&amp;C$1,'Short Labels'!$B$1:$N$8042,9,0),0)</f>
        <v>1162911</v>
      </c>
      <c r="D63" s="7">
        <f>1000*IFERROR(VLOOKUP($A63&amp;D$1,'Short Labels'!$B$1:$N$8042,9,0),0)</f>
        <v>273888</v>
      </c>
      <c r="E63" s="7">
        <f>1000*IFERROR(VLOOKUP($A63&amp;E$1,'Short Labels'!$B$1:$N$8042,9,0),0)</f>
        <v>2029</v>
      </c>
      <c r="F63" s="7">
        <f>1000*IFERROR(VLOOKUP($A63&amp;F$1,'Short Labels'!$B$1:$N$8042,9,0),0)</f>
        <v>541</v>
      </c>
      <c r="G63" s="7">
        <f>1000*IFERROR(VLOOKUP($A63&amp;G$1,'Short Labels'!$B$1:$N$8042,9,0),0)</f>
        <v>0</v>
      </c>
      <c r="H63" s="7">
        <f>1000*IFERROR(VLOOKUP($A63&amp;H$1,'Short Labels'!$B$1:$N$8042,9,0),0)</f>
        <v>21277</v>
      </c>
      <c r="I63" s="7">
        <f>1000*IFERROR(VLOOKUP($A63&amp;I$1,'Short Labels'!$B$1:$N$8042,9,0),0)</f>
        <v>2556</v>
      </c>
      <c r="J63" s="7">
        <f>1000*IFERROR(VLOOKUP($A63&amp;J$1,'Short Labels'!$B$1:$N$8042,9,0),0)</f>
        <v>19744</v>
      </c>
      <c r="K63" s="7">
        <f>1000*IFERROR(VLOOKUP($A63&amp;K$1,'Short Labels'!$B$1:$N$8042,9,0),0)</f>
        <v>1639</v>
      </c>
      <c r="L63" s="7">
        <f>1000*IFERROR(VLOOKUP($A63&amp;L$1,'Short Labels'!$B$1:$N$8042,9,0),0)</f>
        <v>6357</v>
      </c>
      <c r="M63" s="7">
        <f>1000*IFERROR(VLOOKUP($A63&amp;M$1,'Short Labels'!$B$1:$N$8042,9,0),0)</f>
        <v>26197</v>
      </c>
      <c r="N63" s="7">
        <f>1000*IFERROR(VLOOKUP($A63&amp;N$1,'Short Labels'!$B$1:$N$8042,9,0),0)</f>
        <v>4598</v>
      </c>
      <c r="O63" s="7">
        <f>1000*IFERROR(VLOOKUP($A63&amp;O$1,'Short Labels'!$B$1:$N$8042,9,0),0)</f>
        <v>0</v>
      </c>
      <c r="P63" s="7">
        <f>1000*IFERROR(VLOOKUP($A63&amp;P$1,'Short Labels'!$B$1:$N$8042,9,0),0)</f>
        <v>6133</v>
      </c>
      <c r="Q63" s="7">
        <f>1000*IFERROR(VLOOKUP($A63&amp;Q$1,'Short Labels'!$B$1:$N$8042,9,0),0)</f>
        <v>12324</v>
      </c>
      <c r="R63" s="7">
        <f>1000*IFERROR(VLOOKUP($A63&amp;R$1,'Short Labels'!$B$1:$N$8042,9,0),0)</f>
        <v>5732</v>
      </c>
      <c r="S63" s="7">
        <f>1000*IFERROR(VLOOKUP($A63&amp;S$1,'Short Labels'!$B$1:$N$8042,9,0),0)</f>
        <v>1945</v>
      </c>
      <c r="T63" s="7">
        <f>1000*IFERROR(VLOOKUP($A63&amp;T$1,'Short Labels'!$B$1:$N$8042,9,0),0)</f>
        <v>802</v>
      </c>
      <c r="U63" s="7">
        <f>1000*IFERROR(VLOOKUP($A63&amp;U$1,'Short Labels'!$B$1:$N$8042,9,0),0)</f>
        <v>981</v>
      </c>
      <c r="V63" s="7">
        <f>1000*IFERROR(VLOOKUP($A63&amp;V$1,'Short Labels'!$B$1:$N$8042,9,0),0)</f>
        <v>1647</v>
      </c>
      <c r="W63" s="7">
        <f>1000*IFERROR(VLOOKUP($A63&amp;W$1,'Short Labels'!$B$1:$N$8042,9,0),0)</f>
        <v>0</v>
      </c>
      <c r="X63" s="7">
        <f>1000*IFERROR(VLOOKUP($A63&amp;X$1,'Short Labels'!$B$1:$N$8042,9,0),0)</f>
        <v>3512</v>
      </c>
      <c r="Y63" s="7">
        <f>1000*IFERROR(VLOOKUP($A63&amp;Y$1,'Short Labels'!$B$1:$N$8042,9,0),0)</f>
        <v>545</v>
      </c>
      <c r="Z63" s="7">
        <f>1000*IFERROR(VLOOKUP($A63&amp;Z$1,'Short Labels'!$B$1:$N$8042,9,0),0)</f>
        <v>4330</v>
      </c>
      <c r="AA63" s="7">
        <f>1000*IFERROR(VLOOKUP($A63&amp;AA$1,'Short Labels'!$B$1:$N$8042,9,0),0)</f>
        <v>3833</v>
      </c>
      <c r="AB63" s="7">
        <f>1000*IFERROR(VLOOKUP($A63&amp;AB$1,'Short Labels'!$B$1:$N$8042,9,0),0)</f>
        <v>1288</v>
      </c>
      <c r="AC63" s="7">
        <f>1000*IFERROR(VLOOKUP($A63&amp;AC$1,'Short Labels'!$B$1:$N$8042,9,0),0)</f>
        <v>0</v>
      </c>
      <c r="AD63" s="7">
        <f>1000*IFERROR(VLOOKUP($A63&amp;AD$1,'Short Labels'!$B$1:$N$8042,9,0),0)</f>
        <v>785</v>
      </c>
      <c r="AE63" s="7">
        <f>1000*IFERROR(VLOOKUP($A63&amp;AE$1,'Short Labels'!$B$1:$N$8042,9,0),0)</f>
        <v>0</v>
      </c>
      <c r="AF63" s="7">
        <f>1000*IFERROR(VLOOKUP($A63&amp;AF$1,'Short Labels'!$B$1:$N$8042,9,0),0)</f>
        <v>0</v>
      </c>
      <c r="AG63" s="7">
        <f>1000*IFERROR(VLOOKUP($A63&amp;AG$1,'Short Labels'!$B$1:$N$8042,9,0),0)</f>
        <v>0</v>
      </c>
      <c r="AH63" s="7">
        <f>1000*IFERROR(VLOOKUP($A63&amp;AH$1,'Short Labels'!$B$1:$N$8042,9,0),0)</f>
        <v>7711</v>
      </c>
      <c r="AI63" s="7">
        <f>1000*IFERROR(VLOOKUP($A63&amp;AI$1,'Short Labels'!$B$1:$N$8042,9,0),0)</f>
        <v>3698</v>
      </c>
      <c r="AJ63" s="7">
        <f>1000*IFERROR(VLOOKUP($A63&amp;AJ$1,'Short Labels'!$B$1:$N$8042,9,0),0)</f>
        <v>2437</v>
      </c>
      <c r="AK63" s="7">
        <f>1000*IFERROR(VLOOKUP($A63&amp;AK$1,'Short Labels'!$B$1:$N$8042,9,0),0)</f>
        <v>0</v>
      </c>
      <c r="AL63" s="7">
        <f>1000*IFERROR(VLOOKUP($A63&amp;AL$1,'Short Labels'!$B$1:$N$8042,9,0),0)</f>
        <v>14380</v>
      </c>
      <c r="AM63" s="7">
        <f>1000*IFERROR(VLOOKUP($A63&amp;AM$1,'Short Labels'!$B$1:$N$8042,9,0),0)</f>
        <v>7287</v>
      </c>
      <c r="AN63" s="7">
        <f>1000*IFERROR(VLOOKUP($A63&amp;AN$1,'Short Labels'!$B$1:$N$8042,9,0),0)</f>
        <v>0</v>
      </c>
      <c r="AO63" s="7">
        <f>1000*IFERROR(VLOOKUP($A63&amp;AO$1,'Short Labels'!$B$1:$N$8042,9,0),0)</f>
        <v>847</v>
      </c>
      <c r="AP63" s="7">
        <f>1000*IFERROR(VLOOKUP($A63&amp;AP$1,'Short Labels'!$B$1:$N$8042,9,0),0)</f>
        <v>0</v>
      </c>
      <c r="AQ63" s="7">
        <f>1000*IFERROR(VLOOKUP($A63&amp;AQ$1,'Short Labels'!$B$1:$N$8042,9,0),0)</f>
        <v>0</v>
      </c>
      <c r="AR63" s="7">
        <f>1000*IFERROR(VLOOKUP($A63&amp;AR$1,'Short Labels'!$B$1:$N$8042,9,0),0)</f>
        <v>57890</v>
      </c>
      <c r="AS63" s="7">
        <f>1000*IFERROR(VLOOKUP($A63&amp;AS$1,'Short Labels'!$B$1:$N$8042,9,0),0)</f>
        <v>7749</v>
      </c>
      <c r="AT63" s="7">
        <f>1000*IFERROR(VLOOKUP($A63&amp;AT$1,'Short Labels'!$B$1:$N$8042,9,0),0)</f>
        <v>11643</v>
      </c>
      <c r="AU63" s="7">
        <f>1000*IFERROR(VLOOKUP($A63&amp;AU$1,'Short Labels'!$B$1:$N$8042,9,0),0)</f>
        <v>0</v>
      </c>
      <c r="AV63" s="7">
        <f>1000*IFERROR(VLOOKUP($A63&amp;AV$1,'Short Labels'!$B$1:$N$8042,9,0),0)</f>
        <v>24356</v>
      </c>
      <c r="AW63" s="7">
        <f>1000*IFERROR(VLOOKUP($A63&amp;AW$1,'Short Labels'!$B$1:$N$8042,9,0),0)</f>
        <v>29708</v>
      </c>
      <c r="AX63" s="7">
        <f>1000*IFERROR(VLOOKUP($A63&amp;AX$1,'Short Labels'!$B$1:$N$8042,9,0),0)</f>
        <v>112528</v>
      </c>
      <c r="AY63" s="7">
        <f>1000*IFERROR(VLOOKUP($A63&amp;AY$1,'Short Labels'!$B$1:$N$8042,9,0),0)</f>
        <v>0</v>
      </c>
      <c r="AZ63" s="7">
        <f>1000*IFERROR(VLOOKUP($A63&amp;AZ$1,'Short Labels'!$B$1:$N$8042,9,0),0)</f>
        <v>51615</v>
      </c>
      <c r="BA63" s="7">
        <f>1000*IFERROR(VLOOKUP($A63&amp;BA$1,'Short Labels'!$B$1:$N$8042,9,0),0)</f>
        <v>0</v>
      </c>
      <c r="BB63" s="7">
        <f>1000*IFERROR(VLOOKUP($A63&amp;BB$1,'Short Labels'!$B$1:$N$8042,9,0),0)</f>
        <v>6138</v>
      </c>
      <c r="BC63" s="7">
        <f>1000*IFERROR(VLOOKUP($A63&amp;BC$1,'Short Labels'!$B$1:$N$8042,9,0),0)</f>
        <v>7443</v>
      </c>
      <c r="BD63" s="7">
        <f>1000*IFERROR(VLOOKUP($A63&amp;BD$1,'Short Labels'!$B$1:$N$8042,9,0),0)</f>
        <v>1346</v>
      </c>
      <c r="BE63" s="7">
        <f>1000*IFERROR(VLOOKUP($A63&amp;BE$1,'Short Labels'!$B$1:$N$8042,9,0),0)</f>
        <v>0</v>
      </c>
      <c r="BF63" s="7">
        <f>1000*IFERROR(VLOOKUP($A63&amp;BF$1,'Short Labels'!$B$1:$N$8042,9,0),0)</f>
        <v>7626</v>
      </c>
      <c r="BG63" s="7">
        <f>1000*IFERROR(VLOOKUP($A63&amp;BG$1,'Short Labels'!$B$1:$N$8042,9,0),0)</f>
        <v>22368</v>
      </c>
      <c r="BH63" s="7">
        <f>1000*IFERROR(VLOOKUP($A63&amp;BH$1,'Short Labels'!$B$1:$N$8042,9,0),0)</f>
        <v>0</v>
      </c>
      <c r="BI63" s="7">
        <f>1000*IFERROR(VLOOKUP($A63&amp;BI$1,'Short Labels'!$B$1:$N$8042,9,0),0)</f>
        <v>1497</v>
      </c>
      <c r="BJ63" s="7">
        <f>1000*IFERROR(VLOOKUP($A63&amp;BJ$1,'Short Labels'!$B$1:$N$8042,9,0),0)</f>
        <v>1286</v>
      </c>
      <c r="BK63" s="7">
        <f>1000*IFERROR(VLOOKUP($A63&amp;BK$1,'Short Labels'!$B$1:$N$8042,9,0),0)</f>
        <v>4839</v>
      </c>
      <c r="BL63" s="7">
        <f>1000*IFERROR(VLOOKUP($A63&amp;BL$1,'Short Labels'!$B$1:$N$8042,9,0),0)</f>
        <v>7957</v>
      </c>
      <c r="BM63" s="7">
        <f>1000*IFERROR(VLOOKUP($A63&amp;BM$1,'Short Labels'!$B$1:$N$8042,9,0),0)</f>
        <v>2583</v>
      </c>
      <c r="BN63" s="7">
        <f>1000*IFERROR(VLOOKUP($A63&amp;BN$1,'Short Labels'!$B$1:$N$8042,9,0),0)</f>
        <v>667</v>
      </c>
      <c r="BO63" s="7">
        <f>1000*IFERROR(VLOOKUP($A63&amp;BO$1,'Short Labels'!$B$1:$N$8042,9,0),0)</f>
        <v>25890</v>
      </c>
      <c r="BP63" s="7">
        <f>1000*IFERROR(VLOOKUP($A63&amp;BP$1,'Short Labels'!$B$1:$N$8042,9,0),0)</f>
        <v>1463</v>
      </c>
      <c r="BQ63" s="7">
        <f>1000*IFERROR(VLOOKUP($A63&amp;BQ$1,'Short Labels'!$B$1:$N$8042,9,0),0)</f>
        <v>2001.9999999999998</v>
      </c>
      <c r="BR63" s="7">
        <f>1000*IFERROR(VLOOKUP($A63&amp;BR$1,'Short Labels'!$B$1:$N$8042,9,0),0)</f>
        <v>0</v>
      </c>
      <c r="BS63" s="7">
        <f>1000*IFERROR(VLOOKUP($A63&amp;BS$1,'Short Labels'!$B$1:$N$8042,9,0),0)</f>
        <v>3412</v>
      </c>
      <c r="BT63" s="7">
        <f>1000*IFERROR(VLOOKUP($A63&amp;BT$1,'Short Labels'!$B$1:$N$8042,9,0),0)</f>
        <v>2904</v>
      </c>
      <c r="BU63" s="7">
        <f>1000*IFERROR(VLOOKUP($A63&amp;BU$1,'Short Labels'!$B$1:$N$8042,9,0),0)</f>
        <v>0</v>
      </c>
      <c r="BV63" s="7">
        <f>1000*IFERROR(VLOOKUP($A63&amp;BV$1,'Short Labels'!$B$1:$N$8042,9,0),0)</f>
        <v>1979</v>
      </c>
      <c r="BW63" s="7">
        <f>1000*IFERROR(VLOOKUP($A63&amp;BW$1,'Short Labels'!$B$1:$N$8042,9,0),0)</f>
        <v>1688</v>
      </c>
      <c r="BX63" s="7">
        <f>1000*IFERROR(VLOOKUP($A63&amp;BX$1,'Short Labels'!$B$1:$N$8042,9,0),0)</f>
        <v>847</v>
      </c>
      <c r="BY63" s="7">
        <f>1000*IFERROR(VLOOKUP($A63&amp;BY$1,'Short Labels'!$B$1:$N$8042,9,0),0)</f>
        <v>2233</v>
      </c>
      <c r="BZ63" s="7">
        <f>1000*IFERROR(VLOOKUP($A63&amp;BZ$1,'Short Labels'!$B$1:$N$8042,9,0),0)</f>
        <v>1170</v>
      </c>
      <c r="CA63" s="7">
        <f>1000*IFERROR(VLOOKUP($A63&amp;CA$1,'Short Labels'!$B$1:$N$8042,9,0),0)</f>
        <v>0</v>
      </c>
      <c r="CB63" s="7">
        <f>1000*IFERROR(VLOOKUP($A63&amp;CB$1,'Short Labels'!$B$1:$N$8042,9,0),0)</f>
        <v>1072</v>
      </c>
      <c r="CC63" s="7">
        <f>1000*IFERROR(VLOOKUP($A63&amp;CC$1,'Short Labels'!$B$1:$N$8042,9,0),0)</f>
        <v>0</v>
      </c>
      <c r="CD63" s="7">
        <f>1000*IFERROR(VLOOKUP($A63&amp;CD$1,'Short Labels'!$B$1:$N$8042,9,0),0)</f>
        <v>4421</v>
      </c>
      <c r="CE63" s="7">
        <f>1000*IFERROR(VLOOKUP($A63&amp;CE$1,'Short Labels'!$B$1:$N$8042,9,0),0)</f>
        <v>5519</v>
      </c>
      <c r="CF63" s="7">
        <f>1000*IFERROR(VLOOKUP($A63&amp;CF$1,'Short Labels'!$B$1:$N$8042,9,0),0)</f>
        <v>6318</v>
      </c>
      <c r="CG63" s="7">
        <f>1000*IFERROR(VLOOKUP($A63&amp;CG$1,'Short Labels'!$B$1:$N$8042,9,0),0)</f>
        <v>723</v>
      </c>
      <c r="CH63" s="7">
        <f>1000*IFERROR(VLOOKUP($A63&amp;CH$1,'Short Labels'!$B$1:$N$8042,9,0),0)</f>
        <v>0</v>
      </c>
      <c r="CI63" s="7">
        <f>1000*IFERROR(VLOOKUP($A63&amp;CI$1,'Short Labels'!$B$1:$N$8042,9,0),0)</f>
        <v>83370</v>
      </c>
      <c r="CJ63" s="7">
        <f>1000*IFERROR(VLOOKUP($A63&amp;CJ$1,'Short Labels'!$B$1:$N$8042,9,0),0)</f>
        <v>110734</v>
      </c>
      <c r="CK63" s="7">
        <f>1000*IFERROR(VLOOKUP($A63&amp;CK$1,'Short Labels'!$B$1:$N$8042,9,0),0)</f>
        <v>55802</v>
      </c>
      <c r="CL63" s="7">
        <f>1000*IFERROR(VLOOKUP($A63&amp;CL$1,'Short Labels'!$B$1:$N$8042,9,0),0)</f>
        <v>3067</v>
      </c>
      <c r="CM63" s="7">
        <f>1000*IFERROR(VLOOKUP($A63&amp;CM$1,'Short Labels'!$B$1:$N$8042,9,0),0)</f>
        <v>0</v>
      </c>
      <c r="CN63" s="7">
        <f>1000*IFERROR(VLOOKUP($A63&amp;CN$1,'Short Labels'!$B$1:$N$8042,9,0),0)</f>
        <v>0</v>
      </c>
      <c r="CO63" s="7">
        <f>1000*IFERROR(VLOOKUP($A63&amp;CO$1,'Short Labels'!$B$1:$N$8042,9,0),0)</f>
        <v>5718</v>
      </c>
      <c r="CP63" s="7">
        <f>1000*IFERROR(VLOOKUP($A63&amp;CP$1,'Short Labels'!$B$1:$N$8042,9,0),0)</f>
        <v>1024</v>
      </c>
      <c r="CQ63" s="7">
        <f>1000*IFERROR(VLOOKUP($A63&amp;CQ$1,'Short Labels'!$B$1:$N$8042,9,0),0)</f>
        <v>0</v>
      </c>
      <c r="CR63" s="7">
        <f>1000*IFERROR(VLOOKUP($A63&amp;CR$1,'Short Labels'!$B$1:$N$8042,9,0),0)</f>
        <v>4070.9999999999995</v>
      </c>
      <c r="CS63" s="7">
        <f>1000*IFERROR(VLOOKUP($A63&amp;CS$1,'Short Labels'!$B$1:$N$8042,9,0),0)</f>
        <v>10464</v>
      </c>
      <c r="CT63" s="7">
        <f>1000*IFERROR(VLOOKUP($A63&amp;CT$1,'Short Labels'!$B$1:$N$8042,9,0),0)</f>
        <v>2317</v>
      </c>
      <c r="CU63" s="7">
        <f>1000*IFERROR(VLOOKUP($A63&amp;CU$1,'Short Labels'!$B$1:$N$8042,9,0),0)</f>
        <v>16971</v>
      </c>
      <c r="CV63" s="7">
        <f>1000*IFERROR(VLOOKUP($A63&amp;CV$1,'Short Labels'!$B$1:$N$8042,9,0),0)</f>
        <v>3220</v>
      </c>
      <c r="CW63" s="7">
        <f>1000*IFERROR(VLOOKUP($A63&amp;CW$1,'Short Labels'!$B$1:$N$8042,9,0),0)</f>
        <v>71</v>
      </c>
      <c r="CX63" s="7">
        <f>1000*IFERROR(VLOOKUP($A63&amp;CX$1,'Short Labels'!$B$1:$N$8042,9,0),0)</f>
        <v>2640</v>
      </c>
      <c r="CY63" s="7">
        <f>1000*IFERROR(VLOOKUP($A63&amp;CY$1,'Short Labels'!$B$1:$N$8042,9,0),0)</f>
        <v>0</v>
      </c>
      <c r="DA63" s="17">
        <f t="shared" si="0"/>
        <v>75</v>
      </c>
    </row>
    <row r="64" spans="1:105" x14ac:dyDescent="0.25">
      <c r="A64" t="s">
        <v>269</v>
      </c>
      <c r="B64">
        <f>VLOOKUP($A64&amp;0,'Short Labels'!$B$1:$N$8042,8,0)</f>
        <v>2015</v>
      </c>
      <c r="C64" s="16">
        <f>1000*IFERROR(VLOOKUP($A64&amp;C$1,'Short Labels'!$B$1:$N$8042,9,0),0)</f>
        <v>9830616</v>
      </c>
      <c r="D64" s="7">
        <f>1000*IFERROR(VLOOKUP($A64&amp;D$1,'Short Labels'!$B$1:$N$8042,9,0),0)</f>
        <v>6812706</v>
      </c>
      <c r="E64" s="7">
        <f>1000*IFERROR(VLOOKUP($A64&amp;E$1,'Short Labels'!$B$1:$N$8042,9,0),0)</f>
        <v>125844</v>
      </c>
      <c r="F64" s="7">
        <f>1000*IFERROR(VLOOKUP($A64&amp;F$1,'Short Labels'!$B$1:$N$8042,9,0),0)</f>
        <v>145147</v>
      </c>
      <c r="G64" s="7">
        <f>1000*IFERROR(VLOOKUP($A64&amp;G$1,'Short Labels'!$B$1:$N$8042,9,0),0)</f>
        <v>0</v>
      </c>
      <c r="H64" s="7">
        <f>1000*IFERROR(VLOOKUP($A64&amp;H$1,'Short Labels'!$B$1:$N$8042,9,0),0)</f>
        <v>5738</v>
      </c>
      <c r="I64" s="7">
        <f>1000*IFERROR(VLOOKUP($A64&amp;I$1,'Short Labels'!$B$1:$N$8042,9,0),0)</f>
        <v>0</v>
      </c>
      <c r="J64" s="7">
        <f>1000*IFERROR(VLOOKUP($A64&amp;J$1,'Short Labels'!$B$1:$N$8042,9,0),0)</f>
        <v>22398</v>
      </c>
      <c r="K64" s="7">
        <f>1000*IFERROR(VLOOKUP($A64&amp;K$1,'Short Labels'!$B$1:$N$8042,9,0),0)</f>
        <v>23866</v>
      </c>
      <c r="L64" s="7">
        <f>1000*IFERROR(VLOOKUP($A64&amp;L$1,'Short Labels'!$B$1:$N$8042,9,0),0)</f>
        <v>0</v>
      </c>
      <c r="M64" s="7">
        <f>1000*IFERROR(VLOOKUP($A64&amp;M$1,'Short Labels'!$B$1:$N$8042,9,0),0)</f>
        <v>119472</v>
      </c>
      <c r="N64" s="7">
        <f>1000*IFERROR(VLOOKUP($A64&amp;N$1,'Short Labels'!$B$1:$N$8042,9,0),0)</f>
        <v>51382</v>
      </c>
      <c r="O64" s="7">
        <f>1000*IFERROR(VLOOKUP($A64&amp;O$1,'Short Labels'!$B$1:$N$8042,9,0),0)</f>
        <v>1821</v>
      </c>
      <c r="P64" s="7">
        <f>1000*IFERROR(VLOOKUP($A64&amp;P$1,'Short Labels'!$B$1:$N$8042,9,0),0)</f>
        <v>3147</v>
      </c>
      <c r="Q64" s="7">
        <f>1000*IFERROR(VLOOKUP($A64&amp;Q$1,'Short Labels'!$B$1:$N$8042,9,0),0)</f>
        <v>26176</v>
      </c>
      <c r="R64" s="7">
        <f>1000*IFERROR(VLOOKUP($A64&amp;R$1,'Short Labels'!$B$1:$N$8042,9,0),0)</f>
        <v>0</v>
      </c>
      <c r="S64" s="7">
        <f>1000*IFERROR(VLOOKUP($A64&amp;S$1,'Short Labels'!$B$1:$N$8042,9,0),0)</f>
        <v>41111</v>
      </c>
      <c r="T64" s="7">
        <f>1000*IFERROR(VLOOKUP($A64&amp;T$1,'Short Labels'!$B$1:$N$8042,9,0),0)</f>
        <v>954</v>
      </c>
      <c r="U64" s="7">
        <f>1000*IFERROR(VLOOKUP($A64&amp;U$1,'Short Labels'!$B$1:$N$8042,9,0),0)</f>
        <v>4202</v>
      </c>
      <c r="V64" s="7">
        <f>1000*IFERROR(VLOOKUP($A64&amp;V$1,'Short Labels'!$B$1:$N$8042,9,0),0)</f>
        <v>0</v>
      </c>
      <c r="W64" s="7">
        <f>1000*IFERROR(VLOOKUP($A64&amp;W$1,'Short Labels'!$B$1:$N$8042,9,0),0)</f>
        <v>0</v>
      </c>
      <c r="X64" s="7">
        <f>1000*IFERROR(VLOOKUP($A64&amp;X$1,'Short Labels'!$B$1:$N$8042,9,0),0)</f>
        <v>0</v>
      </c>
      <c r="Y64" s="7">
        <f>1000*IFERROR(VLOOKUP($A64&amp;Y$1,'Short Labels'!$B$1:$N$8042,9,0),0)</f>
        <v>3222</v>
      </c>
      <c r="Z64" s="7">
        <f>1000*IFERROR(VLOOKUP($A64&amp;Z$1,'Short Labels'!$B$1:$N$8042,9,0),0)</f>
        <v>47989</v>
      </c>
      <c r="AA64" s="7">
        <f>1000*IFERROR(VLOOKUP($A64&amp;AA$1,'Short Labels'!$B$1:$N$8042,9,0),0)</f>
        <v>1948</v>
      </c>
      <c r="AB64" s="7">
        <f>1000*IFERROR(VLOOKUP($A64&amp;AB$1,'Short Labels'!$B$1:$N$8042,9,0),0)</f>
        <v>25809</v>
      </c>
      <c r="AC64" s="7">
        <f>1000*IFERROR(VLOOKUP($A64&amp;AC$1,'Short Labels'!$B$1:$N$8042,9,0),0)</f>
        <v>0</v>
      </c>
      <c r="AD64" s="7">
        <f>1000*IFERROR(VLOOKUP($A64&amp;AD$1,'Short Labels'!$B$1:$N$8042,9,0),0)</f>
        <v>0</v>
      </c>
      <c r="AE64" s="7">
        <f>1000*IFERROR(VLOOKUP($A64&amp;AE$1,'Short Labels'!$B$1:$N$8042,9,0),0)</f>
        <v>0</v>
      </c>
      <c r="AF64" s="7">
        <f>1000*IFERROR(VLOOKUP($A64&amp;AF$1,'Short Labels'!$B$1:$N$8042,9,0),0)</f>
        <v>0</v>
      </c>
      <c r="AG64" s="7">
        <f>1000*IFERROR(VLOOKUP($A64&amp;AG$1,'Short Labels'!$B$1:$N$8042,9,0),0)</f>
        <v>0</v>
      </c>
      <c r="AH64" s="7">
        <f>1000*IFERROR(VLOOKUP($A64&amp;AH$1,'Short Labels'!$B$1:$N$8042,9,0),0)</f>
        <v>61510</v>
      </c>
      <c r="AI64" s="7">
        <f>1000*IFERROR(VLOOKUP($A64&amp;AI$1,'Short Labels'!$B$1:$N$8042,9,0),0)</f>
        <v>4000</v>
      </c>
      <c r="AJ64" s="7">
        <f>1000*IFERROR(VLOOKUP($A64&amp;AJ$1,'Short Labels'!$B$1:$N$8042,9,0),0)</f>
        <v>2145</v>
      </c>
      <c r="AK64" s="7">
        <f>1000*IFERROR(VLOOKUP($A64&amp;AK$1,'Short Labels'!$B$1:$N$8042,9,0),0)</f>
        <v>0</v>
      </c>
      <c r="AL64" s="7">
        <f>1000*IFERROR(VLOOKUP($A64&amp;AL$1,'Short Labels'!$B$1:$N$8042,9,0),0)</f>
        <v>5100</v>
      </c>
      <c r="AM64" s="7">
        <f>1000*IFERROR(VLOOKUP($A64&amp;AM$1,'Short Labels'!$B$1:$N$8042,9,0),0)</f>
        <v>7991</v>
      </c>
      <c r="AN64" s="7">
        <f>1000*IFERROR(VLOOKUP($A64&amp;AN$1,'Short Labels'!$B$1:$N$8042,9,0),0)</f>
        <v>0</v>
      </c>
      <c r="AO64" s="7">
        <f>1000*IFERROR(VLOOKUP($A64&amp;AO$1,'Short Labels'!$B$1:$N$8042,9,0),0)</f>
        <v>2003</v>
      </c>
      <c r="AP64" s="7">
        <f>1000*IFERROR(VLOOKUP($A64&amp;AP$1,'Short Labels'!$B$1:$N$8042,9,0),0)</f>
        <v>0</v>
      </c>
      <c r="AQ64" s="7">
        <f>1000*IFERROR(VLOOKUP($A64&amp;AQ$1,'Short Labels'!$B$1:$N$8042,9,0),0)</f>
        <v>0</v>
      </c>
      <c r="AR64" s="7">
        <f>1000*IFERROR(VLOOKUP($A64&amp;AR$1,'Short Labels'!$B$1:$N$8042,9,0),0)</f>
        <v>241148</v>
      </c>
      <c r="AS64" s="7">
        <f>1000*IFERROR(VLOOKUP($A64&amp;AS$1,'Short Labels'!$B$1:$N$8042,9,0),0)</f>
        <v>20060</v>
      </c>
      <c r="AT64" s="7">
        <f>1000*IFERROR(VLOOKUP($A64&amp;AT$1,'Short Labels'!$B$1:$N$8042,9,0),0)</f>
        <v>33142</v>
      </c>
      <c r="AU64" s="7">
        <f>1000*IFERROR(VLOOKUP($A64&amp;AU$1,'Short Labels'!$B$1:$N$8042,9,0),0)</f>
        <v>0</v>
      </c>
      <c r="AV64" s="7">
        <f>1000*IFERROR(VLOOKUP($A64&amp;AV$1,'Short Labels'!$B$1:$N$8042,9,0),0)</f>
        <v>67924</v>
      </c>
      <c r="AW64" s="7">
        <f>1000*IFERROR(VLOOKUP($A64&amp;AW$1,'Short Labels'!$B$1:$N$8042,9,0),0)</f>
        <v>23251</v>
      </c>
      <c r="AX64" s="7">
        <f>1000*IFERROR(VLOOKUP($A64&amp;AX$1,'Short Labels'!$B$1:$N$8042,9,0),0)</f>
        <v>862763</v>
      </c>
      <c r="AY64" s="7">
        <f>1000*IFERROR(VLOOKUP($A64&amp;AY$1,'Short Labels'!$B$1:$N$8042,9,0),0)</f>
        <v>0</v>
      </c>
      <c r="AZ64" s="7">
        <f>1000*IFERROR(VLOOKUP($A64&amp;AZ$1,'Short Labels'!$B$1:$N$8042,9,0),0)</f>
        <v>100528</v>
      </c>
      <c r="BA64" s="7">
        <f>1000*IFERROR(VLOOKUP($A64&amp;BA$1,'Short Labels'!$B$1:$N$8042,9,0),0)</f>
        <v>8273</v>
      </c>
      <c r="BB64" s="7">
        <f>1000*IFERROR(VLOOKUP($A64&amp;BB$1,'Short Labels'!$B$1:$N$8042,9,0),0)</f>
        <v>0</v>
      </c>
      <c r="BC64" s="7">
        <f>1000*IFERROR(VLOOKUP($A64&amp;BC$1,'Short Labels'!$B$1:$N$8042,9,0),0)</f>
        <v>20637</v>
      </c>
      <c r="BD64" s="7">
        <f>1000*IFERROR(VLOOKUP($A64&amp;BD$1,'Short Labels'!$B$1:$N$8042,9,0),0)</f>
        <v>0</v>
      </c>
      <c r="BE64" s="7">
        <f>1000*IFERROR(VLOOKUP($A64&amp;BE$1,'Short Labels'!$B$1:$N$8042,9,0),0)</f>
        <v>0</v>
      </c>
      <c r="BF64" s="7">
        <f>1000*IFERROR(VLOOKUP($A64&amp;BF$1,'Short Labels'!$B$1:$N$8042,9,0),0)</f>
        <v>12480</v>
      </c>
      <c r="BG64" s="7">
        <f>1000*IFERROR(VLOOKUP($A64&amp;BG$1,'Short Labels'!$B$1:$N$8042,9,0),0)</f>
        <v>28729</v>
      </c>
      <c r="BH64" s="7">
        <f>1000*IFERROR(VLOOKUP($A64&amp;BH$1,'Short Labels'!$B$1:$N$8042,9,0),0)</f>
        <v>0</v>
      </c>
      <c r="BI64" s="7">
        <f>1000*IFERROR(VLOOKUP($A64&amp;BI$1,'Short Labels'!$B$1:$N$8042,9,0),0)</f>
        <v>1098</v>
      </c>
      <c r="BJ64" s="7">
        <f>1000*IFERROR(VLOOKUP($A64&amp;BJ$1,'Short Labels'!$B$1:$N$8042,9,0),0)</f>
        <v>1970</v>
      </c>
      <c r="BK64" s="7">
        <f>1000*IFERROR(VLOOKUP($A64&amp;BK$1,'Short Labels'!$B$1:$N$8042,9,0),0)</f>
        <v>5565</v>
      </c>
      <c r="BL64" s="7">
        <f>1000*IFERROR(VLOOKUP($A64&amp;BL$1,'Short Labels'!$B$1:$N$8042,9,0),0)</f>
        <v>4767</v>
      </c>
      <c r="BM64" s="7">
        <f>1000*IFERROR(VLOOKUP($A64&amp;BM$1,'Short Labels'!$B$1:$N$8042,9,0),0)</f>
        <v>1862</v>
      </c>
      <c r="BN64" s="7">
        <f>1000*IFERROR(VLOOKUP($A64&amp;BN$1,'Short Labels'!$B$1:$N$8042,9,0),0)</f>
        <v>0</v>
      </c>
      <c r="BO64" s="7">
        <f>1000*IFERROR(VLOOKUP($A64&amp;BO$1,'Short Labels'!$B$1:$N$8042,9,0),0)</f>
        <v>10355</v>
      </c>
      <c r="BP64" s="7">
        <f>1000*IFERROR(VLOOKUP($A64&amp;BP$1,'Short Labels'!$B$1:$N$8042,9,0),0)</f>
        <v>1130</v>
      </c>
      <c r="BQ64" s="7">
        <f>1000*IFERROR(VLOOKUP($A64&amp;BQ$1,'Short Labels'!$B$1:$N$8042,9,0),0)</f>
        <v>0</v>
      </c>
      <c r="BR64" s="7">
        <f>1000*IFERROR(VLOOKUP($A64&amp;BR$1,'Short Labels'!$B$1:$N$8042,9,0),0)</f>
        <v>0</v>
      </c>
      <c r="BS64" s="7">
        <f>1000*IFERROR(VLOOKUP($A64&amp;BS$1,'Short Labels'!$B$1:$N$8042,9,0),0)</f>
        <v>1624</v>
      </c>
      <c r="BT64" s="7">
        <f>1000*IFERROR(VLOOKUP($A64&amp;BT$1,'Short Labels'!$B$1:$N$8042,9,0),0)</f>
        <v>3013</v>
      </c>
      <c r="BU64" s="7">
        <f>1000*IFERROR(VLOOKUP($A64&amp;BU$1,'Short Labels'!$B$1:$N$8042,9,0),0)</f>
        <v>0</v>
      </c>
      <c r="BV64" s="7">
        <f>1000*IFERROR(VLOOKUP($A64&amp;BV$1,'Short Labels'!$B$1:$N$8042,9,0),0)</f>
        <v>2634</v>
      </c>
      <c r="BW64" s="7">
        <f>1000*IFERROR(VLOOKUP($A64&amp;BW$1,'Short Labels'!$B$1:$N$8042,9,0),0)</f>
        <v>0</v>
      </c>
      <c r="BX64" s="7">
        <f>1000*IFERROR(VLOOKUP($A64&amp;BX$1,'Short Labels'!$B$1:$N$8042,9,0),0)</f>
        <v>2438</v>
      </c>
      <c r="BY64" s="7">
        <f>1000*IFERROR(VLOOKUP($A64&amp;BY$1,'Short Labels'!$B$1:$N$8042,9,0),0)</f>
        <v>3302</v>
      </c>
      <c r="BZ64" s="7">
        <f>1000*IFERROR(VLOOKUP($A64&amp;BZ$1,'Short Labels'!$B$1:$N$8042,9,0),0)</f>
        <v>0</v>
      </c>
      <c r="CA64" s="7">
        <f>1000*IFERROR(VLOOKUP($A64&amp;CA$1,'Short Labels'!$B$1:$N$8042,9,0),0)</f>
        <v>0</v>
      </c>
      <c r="CB64" s="7">
        <f>1000*IFERROR(VLOOKUP($A64&amp;CB$1,'Short Labels'!$B$1:$N$8042,9,0),0)</f>
        <v>2021.9999999999998</v>
      </c>
      <c r="CC64" s="7">
        <f>1000*IFERROR(VLOOKUP($A64&amp;CC$1,'Short Labels'!$B$1:$N$8042,9,0),0)</f>
        <v>0</v>
      </c>
      <c r="CD64" s="7">
        <f>1000*IFERROR(VLOOKUP($A64&amp;CD$1,'Short Labels'!$B$1:$N$8042,9,0),0)</f>
        <v>0</v>
      </c>
      <c r="CE64" s="7">
        <f>1000*IFERROR(VLOOKUP($A64&amp;CE$1,'Short Labels'!$B$1:$N$8042,9,0),0)</f>
        <v>78306</v>
      </c>
      <c r="CF64" s="7">
        <f>1000*IFERROR(VLOOKUP($A64&amp;CF$1,'Short Labels'!$B$1:$N$8042,9,0),0)</f>
        <v>16213.999999999998</v>
      </c>
      <c r="CG64" s="7">
        <f>1000*IFERROR(VLOOKUP($A64&amp;CG$1,'Short Labels'!$B$1:$N$8042,9,0),0)</f>
        <v>5746</v>
      </c>
      <c r="CH64" s="7">
        <f>1000*IFERROR(VLOOKUP($A64&amp;CH$1,'Short Labels'!$B$1:$N$8042,9,0),0)</f>
        <v>0</v>
      </c>
      <c r="CI64" s="7">
        <f>1000*IFERROR(VLOOKUP($A64&amp;CI$1,'Short Labels'!$B$1:$N$8042,9,0),0)</f>
        <v>156944</v>
      </c>
      <c r="CJ64" s="7">
        <f>1000*IFERROR(VLOOKUP($A64&amp;CJ$1,'Short Labels'!$B$1:$N$8042,9,0),0)</f>
        <v>194490</v>
      </c>
      <c r="CK64" s="7">
        <f>1000*IFERROR(VLOOKUP($A64&amp;CK$1,'Short Labels'!$B$1:$N$8042,9,0),0)</f>
        <v>66588</v>
      </c>
      <c r="CL64" s="7">
        <f>1000*IFERROR(VLOOKUP($A64&amp;CL$1,'Short Labels'!$B$1:$N$8042,9,0),0)</f>
        <v>0</v>
      </c>
      <c r="CM64" s="7">
        <f>1000*IFERROR(VLOOKUP($A64&amp;CM$1,'Short Labels'!$B$1:$N$8042,9,0),0)</f>
        <v>9338</v>
      </c>
      <c r="CN64" s="7">
        <f>1000*IFERROR(VLOOKUP($A64&amp;CN$1,'Short Labels'!$B$1:$N$8042,9,0),0)</f>
        <v>0</v>
      </c>
      <c r="CO64" s="7">
        <f>1000*IFERROR(VLOOKUP($A64&amp;CO$1,'Short Labels'!$B$1:$N$8042,9,0),0)</f>
        <v>3976</v>
      </c>
      <c r="CP64" s="7">
        <f>1000*IFERROR(VLOOKUP($A64&amp;CP$1,'Short Labels'!$B$1:$N$8042,9,0),0)</f>
        <v>0</v>
      </c>
      <c r="CQ64" s="7">
        <f>1000*IFERROR(VLOOKUP($A64&amp;CQ$1,'Short Labels'!$B$1:$N$8042,9,0),0)</f>
        <v>0</v>
      </c>
      <c r="CR64" s="7">
        <f>1000*IFERROR(VLOOKUP($A64&amp;CR$1,'Short Labels'!$B$1:$N$8042,9,0),0)</f>
        <v>5125</v>
      </c>
      <c r="CS64" s="7">
        <f>1000*IFERROR(VLOOKUP($A64&amp;CS$1,'Short Labels'!$B$1:$N$8042,9,0),0)</f>
        <v>11455</v>
      </c>
      <c r="CT64" s="7">
        <f>1000*IFERROR(VLOOKUP($A64&amp;CT$1,'Short Labels'!$B$1:$N$8042,9,0),0)</f>
        <v>22756</v>
      </c>
      <c r="CU64" s="7">
        <f>1000*IFERROR(VLOOKUP($A64&amp;CU$1,'Short Labels'!$B$1:$N$8042,9,0),0)</f>
        <v>45707</v>
      </c>
      <c r="CV64" s="7">
        <f>1000*IFERROR(VLOOKUP($A64&amp;CV$1,'Short Labels'!$B$1:$N$8042,9,0),0)</f>
        <v>186213</v>
      </c>
      <c r="CW64" s="7">
        <f>1000*IFERROR(VLOOKUP($A64&amp;CW$1,'Short Labels'!$B$1:$N$8042,9,0),0)</f>
        <v>0</v>
      </c>
      <c r="CX64" s="7">
        <f>1000*IFERROR(VLOOKUP($A64&amp;CX$1,'Short Labels'!$B$1:$N$8042,9,0),0)</f>
        <v>4292</v>
      </c>
      <c r="CY64" s="7">
        <f>1000*IFERROR(VLOOKUP($A64&amp;CY$1,'Short Labels'!$B$1:$N$8042,9,0),0)</f>
        <v>8000</v>
      </c>
      <c r="DA64" s="17">
        <f t="shared" si="0"/>
        <v>63</v>
      </c>
    </row>
    <row r="65" spans="1:105" x14ac:dyDescent="0.25">
      <c r="A65" t="s">
        <v>271</v>
      </c>
      <c r="B65">
        <f>VLOOKUP($A65&amp;0,'Short Labels'!$B$1:$N$8042,8,0)</f>
        <v>2017</v>
      </c>
      <c r="C65" s="16">
        <f>1000*IFERROR(VLOOKUP($A65&amp;C$1,'Short Labels'!$B$1:$N$8042,9,0),0)</f>
        <v>764637</v>
      </c>
      <c r="D65" s="7">
        <f>1000*IFERROR(VLOOKUP($A65&amp;D$1,'Short Labels'!$B$1:$N$8042,9,0),0)</f>
        <v>217790</v>
      </c>
      <c r="E65" s="7">
        <f>1000*IFERROR(VLOOKUP($A65&amp;E$1,'Short Labels'!$B$1:$N$8042,9,0),0)</f>
        <v>5979</v>
      </c>
      <c r="F65" s="7">
        <f>1000*IFERROR(VLOOKUP($A65&amp;F$1,'Short Labels'!$B$1:$N$8042,9,0),0)</f>
        <v>19828</v>
      </c>
      <c r="G65" s="7">
        <f>1000*IFERROR(VLOOKUP($A65&amp;G$1,'Short Labels'!$B$1:$N$8042,9,0),0)</f>
        <v>0</v>
      </c>
      <c r="H65" s="7">
        <f>1000*IFERROR(VLOOKUP($A65&amp;H$1,'Short Labels'!$B$1:$N$8042,9,0),0)</f>
        <v>0</v>
      </c>
      <c r="I65" s="7">
        <f>1000*IFERROR(VLOOKUP($A65&amp;I$1,'Short Labels'!$B$1:$N$8042,9,0),0)</f>
        <v>281</v>
      </c>
      <c r="J65" s="7">
        <f>1000*IFERROR(VLOOKUP($A65&amp;J$1,'Short Labels'!$B$1:$N$8042,9,0),0)</f>
        <v>6164</v>
      </c>
      <c r="K65" s="7">
        <f>1000*IFERROR(VLOOKUP($A65&amp;K$1,'Short Labels'!$B$1:$N$8042,9,0),0)</f>
        <v>2494</v>
      </c>
      <c r="L65" s="7">
        <f>1000*IFERROR(VLOOKUP($A65&amp;L$1,'Short Labels'!$B$1:$N$8042,9,0),0)</f>
        <v>261</v>
      </c>
      <c r="M65" s="7">
        <f>1000*IFERROR(VLOOKUP($A65&amp;M$1,'Short Labels'!$B$1:$N$8042,9,0),0)</f>
        <v>33573</v>
      </c>
      <c r="N65" s="7">
        <f>1000*IFERROR(VLOOKUP($A65&amp;N$1,'Short Labels'!$B$1:$N$8042,9,0),0)</f>
        <v>562</v>
      </c>
      <c r="O65" s="7">
        <f>1000*IFERROR(VLOOKUP($A65&amp;O$1,'Short Labels'!$B$1:$N$8042,9,0),0)</f>
        <v>0</v>
      </c>
      <c r="P65" s="7">
        <f>1000*IFERROR(VLOOKUP($A65&amp;P$1,'Short Labels'!$B$1:$N$8042,9,0),0)</f>
        <v>12431</v>
      </c>
      <c r="Q65" s="7">
        <f>1000*IFERROR(VLOOKUP($A65&amp;Q$1,'Short Labels'!$B$1:$N$8042,9,0),0)</f>
        <v>14868</v>
      </c>
      <c r="R65" s="7">
        <f>1000*IFERROR(VLOOKUP($A65&amp;R$1,'Short Labels'!$B$1:$N$8042,9,0),0)</f>
        <v>2837</v>
      </c>
      <c r="S65" s="7">
        <f>1000*IFERROR(VLOOKUP($A65&amp;S$1,'Short Labels'!$B$1:$N$8042,9,0),0)</f>
        <v>4954</v>
      </c>
      <c r="T65" s="7">
        <f>1000*IFERROR(VLOOKUP($A65&amp;T$1,'Short Labels'!$B$1:$N$8042,9,0),0)</f>
        <v>0</v>
      </c>
      <c r="U65" s="7">
        <f>1000*IFERROR(VLOOKUP($A65&amp;U$1,'Short Labels'!$B$1:$N$8042,9,0),0)</f>
        <v>1136</v>
      </c>
      <c r="V65" s="7">
        <f>1000*IFERROR(VLOOKUP($A65&amp;V$1,'Short Labels'!$B$1:$N$8042,9,0),0)</f>
        <v>0</v>
      </c>
      <c r="W65" s="7">
        <f>1000*IFERROR(VLOOKUP($A65&amp;W$1,'Short Labels'!$B$1:$N$8042,9,0),0)</f>
        <v>1929</v>
      </c>
      <c r="X65" s="7">
        <f>1000*IFERROR(VLOOKUP($A65&amp;X$1,'Short Labels'!$B$1:$N$8042,9,0),0)</f>
        <v>0</v>
      </c>
      <c r="Y65" s="7">
        <f>1000*IFERROR(VLOOKUP($A65&amp;Y$1,'Short Labels'!$B$1:$N$8042,9,0),0)</f>
        <v>480</v>
      </c>
      <c r="Z65" s="7">
        <f>1000*IFERROR(VLOOKUP($A65&amp;Z$1,'Short Labels'!$B$1:$N$8042,9,0),0)</f>
        <v>2962</v>
      </c>
      <c r="AA65" s="7">
        <f>1000*IFERROR(VLOOKUP($A65&amp;AA$1,'Short Labels'!$B$1:$N$8042,9,0),0)</f>
        <v>1466</v>
      </c>
      <c r="AB65" s="7">
        <f>1000*IFERROR(VLOOKUP($A65&amp;AB$1,'Short Labels'!$B$1:$N$8042,9,0),0)</f>
        <v>486</v>
      </c>
      <c r="AC65" s="7">
        <f>1000*IFERROR(VLOOKUP($A65&amp;AC$1,'Short Labels'!$B$1:$N$8042,9,0),0)</f>
        <v>553</v>
      </c>
      <c r="AD65" s="7">
        <f>1000*IFERROR(VLOOKUP($A65&amp;AD$1,'Short Labels'!$B$1:$N$8042,9,0),0)</f>
        <v>0</v>
      </c>
      <c r="AE65" s="7">
        <f>1000*IFERROR(VLOOKUP($A65&amp;AE$1,'Short Labels'!$B$1:$N$8042,9,0),0)</f>
        <v>1146</v>
      </c>
      <c r="AF65" s="7">
        <f>1000*IFERROR(VLOOKUP($A65&amp;AF$1,'Short Labels'!$B$1:$N$8042,9,0),0)</f>
        <v>0</v>
      </c>
      <c r="AG65" s="7">
        <f>1000*IFERROR(VLOOKUP($A65&amp;AG$1,'Short Labels'!$B$1:$N$8042,9,0),0)</f>
        <v>547</v>
      </c>
      <c r="AH65" s="7">
        <f>1000*IFERROR(VLOOKUP($A65&amp;AH$1,'Short Labels'!$B$1:$N$8042,9,0),0)</f>
        <v>749</v>
      </c>
      <c r="AI65" s="7">
        <f>1000*IFERROR(VLOOKUP($A65&amp;AI$1,'Short Labels'!$B$1:$N$8042,9,0),0)</f>
        <v>1385</v>
      </c>
      <c r="AJ65" s="7">
        <f>1000*IFERROR(VLOOKUP($A65&amp;AJ$1,'Short Labels'!$B$1:$N$8042,9,0),0)</f>
        <v>2475</v>
      </c>
      <c r="AK65" s="7">
        <f>1000*IFERROR(VLOOKUP($A65&amp;AK$1,'Short Labels'!$B$1:$N$8042,9,0),0)</f>
        <v>0</v>
      </c>
      <c r="AL65" s="7">
        <f>1000*IFERROR(VLOOKUP($A65&amp;AL$1,'Short Labels'!$B$1:$N$8042,9,0),0)</f>
        <v>3411</v>
      </c>
      <c r="AM65" s="7">
        <f>1000*IFERROR(VLOOKUP($A65&amp;AM$1,'Short Labels'!$B$1:$N$8042,9,0),0)</f>
        <v>2502</v>
      </c>
      <c r="AN65" s="7">
        <f>1000*IFERROR(VLOOKUP($A65&amp;AN$1,'Short Labels'!$B$1:$N$8042,9,0),0)</f>
        <v>0</v>
      </c>
      <c r="AO65" s="7">
        <f>1000*IFERROR(VLOOKUP($A65&amp;AO$1,'Short Labels'!$B$1:$N$8042,9,0),0)</f>
        <v>0</v>
      </c>
      <c r="AP65" s="7">
        <f>1000*IFERROR(VLOOKUP($A65&amp;AP$1,'Short Labels'!$B$1:$N$8042,9,0),0)</f>
        <v>0</v>
      </c>
      <c r="AQ65" s="7">
        <f>1000*IFERROR(VLOOKUP($A65&amp;AQ$1,'Short Labels'!$B$1:$N$8042,9,0),0)</f>
        <v>0</v>
      </c>
      <c r="AR65" s="7">
        <f>1000*IFERROR(VLOOKUP($A65&amp;AR$1,'Short Labels'!$B$1:$N$8042,9,0),0)</f>
        <v>28490</v>
      </c>
      <c r="AS65" s="7">
        <f>1000*IFERROR(VLOOKUP($A65&amp;AS$1,'Short Labels'!$B$1:$N$8042,9,0),0)</f>
        <v>1006.9999999999999</v>
      </c>
      <c r="AT65" s="7">
        <f>1000*IFERROR(VLOOKUP($A65&amp;AT$1,'Short Labels'!$B$1:$N$8042,9,0),0)</f>
        <v>4578</v>
      </c>
      <c r="AU65" s="7">
        <f>1000*IFERROR(VLOOKUP($A65&amp;AU$1,'Short Labels'!$B$1:$N$8042,9,0),0)</f>
        <v>0</v>
      </c>
      <c r="AV65" s="7">
        <f>1000*IFERROR(VLOOKUP($A65&amp;AV$1,'Short Labels'!$B$1:$N$8042,9,0),0)</f>
        <v>12854</v>
      </c>
      <c r="AW65" s="7">
        <f>1000*IFERROR(VLOOKUP($A65&amp;AW$1,'Short Labels'!$B$1:$N$8042,9,0),0)</f>
        <v>16015</v>
      </c>
      <c r="AX65" s="7">
        <f>1000*IFERROR(VLOOKUP($A65&amp;AX$1,'Short Labels'!$B$1:$N$8042,9,0),0)</f>
        <v>134146</v>
      </c>
      <c r="AY65" s="7">
        <f>1000*IFERROR(VLOOKUP($A65&amp;AY$1,'Short Labels'!$B$1:$N$8042,9,0),0)</f>
        <v>0</v>
      </c>
      <c r="AZ65" s="7">
        <f>1000*IFERROR(VLOOKUP($A65&amp;AZ$1,'Short Labels'!$B$1:$N$8042,9,0),0)</f>
        <v>32343.000000000004</v>
      </c>
      <c r="BA65" s="7">
        <f>1000*IFERROR(VLOOKUP($A65&amp;BA$1,'Short Labels'!$B$1:$N$8042,9,0),0)</f>
        <v>580</v>
      </c>
      <c r="BB65" s="7">
        <f>1000*IFERROR(VLOOKUP($A65&amp;BB$1,'Short Labels'!$B$1:$N$8042,9,0),0)</f>
        <v>0</v>
      </c>
      <c r="BC65" s="7">
        <f>1000*IFERROR(VLOOKUP($A65&amp;BC$1,'Short Labels'!$B$1:$N$8042,9,0),0)</f>
        <v>3482</v>
      </c>
      <c r="BD65" s="7">
        <f>1000*IFERROR(VLOOKUP($A65&amp;BD$1,'Short Labels'!$B$1:$N$8042,9,0),0)</f>
        <v>0</v>
      </c>
      <c r="BE65" s="7">
        <f>1000*IFERROR(VLOOKUP($A65&amp;BE$1,'Short Labels'!$B$1:$N$8042,9,0),0)</f>
        <v>0</v>
      </c>
      <c r="BF65" s="7">
        <f>1000*IFERROR(VLOOKUP($A65&amp;BF$1,'Short Labels'!$B$1:$N$8042,9,0),0)</f>
        <v>265</v>
      </c>
      <c r="BG65" s="7">
        <f>1000*IFERROR(VLOOKUP($A65&amp;BG$1,'Short Labels'!$B$1:$N$8042,9,0),0)</f>
        <v>10578</v>
      </c>
      <c r="BH65" s="7">
        <f>1000*IFERROR(VLOOKUP($A65&amp;BH$1,'Short Labels'!$B$1:$N$8042,9,0),0)</f>
        <v>0</v>
      </c>
      <c r="BI65" s="7">
        <f>1000*IFERROR(VLOOKUP($A65&amp;BI$1,'Short Labels'!$B$1:$N$8042,9,0),0)</f>
        <v>0</v>
      </c>
      <c r="BJ65" s="7">
        <f>1000*IFERROR(VLOOKUP($A65&amp;BJ$1,'Short Labels'!$B$1:$N$8042,9,0),0)</f>
        <v>0</v>
      </c>
      <c r="BK65" s="7">
        <f>1000*IFERROR(VLOOKUP($A65&amp;BK$1,'Short Labels'!$B$1:$N$8042,9,0),0)</f>
        <v>621</v>
      </c>
      <c r="BL65" s="7">
        <f>1000*IFERROR(VLOOKUP($A65&amp;BL$1,'Short Labels'!$B$1:$N$8042,9,0),0)</f>
        <v>1073</v>
      </c>
      <c r="BM65" s="7">
        <f>1000*IFERROR(VLOOKUP($A65&amp;BM$1,'Short Labels'!$B$1:$N$8042,9,0),0)</f>
        <v>976</v>
      </c>
      <c r="BN65" s="7">
        <f>1000*IFERROR(VLOOKUP($A65&amp;BN$1,'Short Labels'!$B$1:$N$8042,9,0),0)</f>
        <v>0</v>
      </c>
      <c r="BO65" s="7">
        <f>1000*IFERROR(VLOOKUP($A65&amp;BO$1,'Short Labels'!$B$1:$N$8042,9,0),0)</f>
        <v>1958</v>
      </c>
      <c r="BP65" s="7">
        <f>1000*IFERROR(VLOOKUP($A65&amp;BP$1,'Short Labels'!$B$1:$N$8042,9,0),0)</f>
        <v>263</v>
      </c>
      <c r="BQ65" s="7">
        <f>1000*IFERROR(VLOOKUP($A65&amp;BQ$1,'Short Labels'!$B$1:$N$8042,9,0),0)</f>
        <v>814</v>
      </c>
      <c r="BR65" s="7">
        <f>1000*IFERROR(VLOOKUP($A65&amp;BR$1,'Short Labels'!$B$1:$N$8042,9,0),0)</f>
        <v>0</v>
      </c>
      <c r="BS65" s="7">
        <f>1000*IFERROR(VLOOKUP($A65&amp;BS$1,'Short Labels'!$B$1:$N$8042,9,0),0)</f>
        <v>569</v>
      </c>
      <c r="BT65" s="7">
        <f>1000*IFERROR(VLOOKUP($A65&amp;BT$1,'Short Labels'!$B$1:$N$8042,9,0),0)</f>
        <v>3788</v>
      </c>
      <c r="BU65" s="7">
        <f>1000*IFERROR(VLOOKUP($A65&amp;BU$1,'Short Labels'!$B$1:$N$8042,9,0),0)</f>
        <v>2140</v>
      </c>
      <c r="BV65" s="7">
        <f>1000*IFERROR(VLOOKUP($A65&amp;BV$1,'Short Labels'!$B$1:$N$8042,9,0),0)</f>
        <v>347</v>
      </c>
      <c r="BW65" s="7">
        <f>1000*IFERROR(VLOOKUP($A65&amp;BW$1,'Short Labels'!$B$1:$N$8042,9,0),0)</f>
        <v>377</v>
      </c>
      <c r="BX65" s="7">
        <f>1000*IFERROR(VLOOKUP($A65&amp;BX$1,'Short Labels'!$B$1:$N$8042,9,0),0)</f>
        <v>0</v>
      </c>
      <c r="BY65" s="7">
        <f>1000*IFERROR(VLOOKUP($A65&amp;BY$1,'Short Labels'!$B$1:$N$8042,9,0),0)</f>
        <v>652</v>
      </c>
      <c r="BZ65" s="7">
        <f>1000*IFERROR(VLOOKUP($A65&amp;BZ$1,'Short Labels'!$B$1:$N$8042,9,0),0)</f>
        <v>335</v>
      </c>
      <c r="CA65" s="7">
        <f>1000*IFERROR(VLOOKUP($A65&amp;CA$1,'Short Labels'!$B$1:$N$8042,9,0),0)</f>
        <v>0</v>
      </c>
      <c r="CB65" s="7">
        <f>1000*IFERROR(VLOOKUP($A65&amp;CB$1,'Short Labels'!$B$1:$N$8042,9,0),0)</f>
        <v>1808</v>
      </c>
      <c r="CC65" s="7">
        <f>1000*IFERROR(VLOOKUP($A65&amp;CC$1,'Short Labels'!$B$1:$N$8042,9,0),0)</f>
        <v>325</v>
      </c>
      <c r="CD65" s="7">
        <f>1000*IFERROR(VLOOKUP($A65&amp;CD$1,'Short Labels'!$B$1:$N$8042,9,0),0)</f>
        <v>655</v>
      </c>
      <c r="CE65" s="7">
        <f>1000*IFERROR(VLOOKUP($A65&amp;CE$1,'Short Labels'!$B$1:$N$8042,9,0),0)</f>
        <v>5351</v>
      </c>
      <c r="CF65" s="7">
        <f>1000*IFERROR(VLOOKUP($A65&amp;CF$1,'Short Labels'!$B$1:$N$8042,9,0),0)</f>
        <v>6886</v>
      </c>
      <c r="CG65" s="7">
        <f>1000*IFERROR(VLOOKUP($A65&amp;CG$1,'Short Labels'!$B$1:$N$8042,9,0),0)</f>
        <v>543</v>
      </c>
      <c r="CH65" s="7">
        <f>1000*IFERROR(VLOOKUP($A65&amp;CH$1,'Short Labels'!$B$1:$N$8042,9,0),0)</f>
        <v>0</v>
      </c>
      <c r="CI65" s="7">
        <f>1000*IFERROR(VLOOKUP($A65&amp;CI$1,'Short Labels'!$B$1:$N$8042,9,0),0)</f>
        <v>22742</v>
      </c>
      <c r="CJ65" s="7">
        <f>1000*IFERROR(VLOOKUP($A65&amp;CJ$1,'Short Labels'!$B$1:$N$8042,9,0),0)</f>
        <v>39201</v>
      </c>
      <c r="CK65" s="7">
        <f>1000*IFERROR(VLOOKUP($A65&amp;CK$1,'Short Labels'!$B$1:$N$8042,9,0),0)</f>
        <v>7717</v>
      </c>
      <c r="CL65" s="7">
        <f>1000*IFERROR(VLOOKUP($A65&amp;CL$1,'Short Labels'!$B$1:$N$8042,9,0),0)</f>
        <v>1077</v>
      </c>
      <c r="CM65" s="7">
        <f>1000*IFERROR(VLOOKUP($A65&amp;CM$1,'Short Labels'!$B$1:$N$8042,9,0),0)</f>
        <v>0</v>
      </c>
      <c r="CN65" s="7">
        <f>1000*IFERROR(VLOOKUP($A65&amp;CN$1,'Short Labels'!$B$1:$N$8042,9,0),0)</f>
        <v>0</v>
      </c>
      <c r="CO65" s="7">
        <f>1000*IFERROR(VLOOKUP($A65&amp;CO$1,'Short Labels'!$B$1:$N$8042,9,0),0)</f>
        <v>0</v>
      </c>
      <c r="CP65" s="7">
        <f>1000*IFERROR(VLOOKUP($A65&amp;CP$1,'Short Labels'!$B$1:$N$8042,9,0),0)</f>
        <v>0</v>
      </c>
      <c r="CQ65" s="7">
        <f>1000*IFERROR(VLOOKUP($A65&amp;CQ$1,'Short Labels'!$B$1:$N$8042,9,0),0)</f>
        <v>0</v>
      </c>
      <c r="CR65" s="7">
        <f>1000*IFERROR(VLOOKUP($A65&amp;CR$1,'Short Labels'!$B$1:$N$8042,9,0),0)</f>
        <v>0</v>
      </c>
      <c r="CS65" s="7">
        <f>1000*IFERROR(VLOOKUP($A65&amp;CS$1,'Short Labels'!$B$1:$N$8042,9,0),0)</f>
        <v>2153</v>
      </c>
      <c r="CT65" s="7">
        <f>1000*IFERROR(VLOOKUP($A65&amp;CT$1,'Short Labels'!$B$1:$N$8042,9,0),0)</f>
        <v>2102</v>
      </c>
      <c r="CU65" s="7">
        <f>1000*IFERROR(VLOOKUP($A65&amp;CU$1,'Short Labels'!$B$1:$N$8042,9,0),0)</f>
        <v>23450</v>
      </c>
      <c r="CV65" s="7">
        <f>1000*IFERROR(VLOOKUP($A65&amp;CV$1,'Short Labels'!$B$1:$N$8042,9,0),0)</f>
        <v>40131</v>
      </c>
      <c r="CW65" s="7">
        <f>1000*IFERROR(VLOOKUP($A65&amp;CW$1,'Short Labels'!$B$1:$N$8042,9,0),0)</f>
        <v>0</v>
      </c>
      <c r="CX65" s="7">
        <f>1000*IFERROR(VLOOKUP($A65&amp;CX$1,'Short Labels'!$B$1:$N$8042,9,0),0)</f>
        <v>1038</v>
      </c>
      <c r="CY65" s="7">
        <f>1000*IFERROR(VLOOKUP($A65&amp;CY$1,'Short Labels'!$B$1:$N$8042,9,0),0)</f>
        <v>3000</v>
      </c>
      <c r="DA65" s="17">
        <f t="shared" si="0"/>
        <v>67</v>
      </c>
    </row>
    <row r="66" spans="1:105" x14ac:dyDescent="0.25">
      <c r="A66" t="s">
        <v>273</v>
      </c>
      <c r="B66">
        <f>VLOOKUP($A66&amp;0,'Short Labels'!$B$1:$N$8042,8,0)</f>
        <v>2020</v>
      </c>
      <c r="C66" s="16">
        <f>1000*IFERROR(VLOOKUP($A66&amp;C$1,'Short Labels'!$B$1:$N$8042,9,0),0)</f>
        <v>2489</v>
      </c>
      <c r="D66" s="7">
        <f>1000*IFERROR(VLOOKUP($A66&amp;D$1,'Short Labels'!$B$1:$N$8042,9,0),0)</f>
        <v>39</v>
      </c>
      <c r="E66" s="7">
        <f>1000*IFERROR(VLOOKUP($A66&amp;E$1,'Short Labels'!$B$1:$N$8042,9,0),0)</f>
        <v>0</v>
      </c>
      <c r="F66" s="7">
        <f>1000*IFERROR(VLOOKUP($A66&amp;F$1,'Short Labels'!$B$1:$N$8042,9,0),0)</f>
        <v>17</v>
      </c>
      <c r="G66" s="7">
        <f>1000*IFERROR(VLOOKUP($A66&amp;G$1,'Short Labels'!$B$1:$N$8042,9,0),0)</f>
        <v>0</v>
      </c>
      <c r="H66" s="7">
        <f>1000*IFERROR(VLOOKUP($A66&amp;H$1,'Short Labels'!$B$1:$N$8042,9,0),0)</f>
        <v>0</v>
      </c>
      <c r="I66" s="7">
        <f>1000*IFERROR(VLOOKUP($A66&amp;I$1,'Short Labels'!$B$1:$N$8042,9,0),0)</f>
        <v>0</v>
      </c>
      <c r="J66" s="7">
        <f>1000*IFERROR(VLOOKUP($A66&amp;J$1,'Short Labels'!$B$1:$N$8042,9,0),0)</f>
        <v>0</v>
      </c>
      <c r="K66" s="7">
        <f>1000*IFERROR(VLOOKUP($A66&amp;K$1,'Short Labels'!$B$1:$N$8042,9,0),0)</f>
        <v>36</v>
      </c>
      <c r="L66" s="7">
        <f>1000*IFERROR(VLOOKUP($A66&amp;L$1,'Short Labels'!$B$1:$N$8042,9,0),0)</f>
        <v>0</v>
      </c>
      <c r="M66" s="7">
        <f>1000*IFERROR(VLOOKUP($A66&amp;M$1,'Short Labels'!$B$1:$N$8042,9,0),0)</f>
        <v>25</v>
      </c>
      <c r="N66" s="7">
        <f>1000*IFERROR(VLOOKUP($A66&amp;N$1,'Short Labels'!$B$1:$N$8042,9,0),0)</f>
        <v>0</v>
      </c>
      <c r="O66" s="7">
        <f>1000*IFERROR(VLOOKUP($A66&amp;O$1,'Short Labels'!$B$1:$N$8042,9,0),0)</f>
        <v>0</v>
      </c>
      <c r="P66" s="7">
        <f>1000*IFERROR(VLOOKUP($A66&amp;P$1,'Short Labels'!$B$1:$N$8042,9,0),0)</f>
        <v>0</v>
      </c>
      <c r="Q66" s="7">
        <f>1000*IFERROR(VLOOKUP($A66&amp;Q$1,'Short Labels'!$B$1:$N$8042,9,0),0)</f>
        <v>0</v>
      </c>
      <c r="R66" s="7">
        <f>1000*IFERROR(VLOOKUP($A66&amp;R$1,'Short Labels'!$B$1:$N$8042,9,0),0)</f>
        <v>0</v>
      </c>
      <c r="S66" s="7">
        <f>1000*IFERROR(VLOOKUP($A66&amp;S$1,'Short Labels'!$B$1:$N$8042,9,0),0)</f>
        <v>0</v>
      </c>
      <c r="T66" s="7">
        <f>1000*IFERROR(VLOOKUP($A66&amp;T$1,'Short Labels'!$B$1:$N$8042,9,0),0)</f>
        <v>0</v>
      </c>
      <c r="U66" s="7">
        <f>1000*IFERROR(VLOOKUP($A66&amp;U$1,'Short Labels'!$B$1:$N$8042,9,0),0)</f>
        <v>0</v>
      </c>
      <c r="V66" s="7">
        <f>1000*IFERROR(VLOOKUP($A66&amp;V$1,'Short Labels'!$B$1:$N$8042,9,0),0)</f>
        <v>0</v>
      </c>
      <c r="W66" s="7">
        <f>1000*IFERROR(VLOOKUP($A66&amp;W$1,'Short Labels'!$B$1:$N$8042,9,0),0)</f>
        <v>0</v>
      </c>
      <c r="X66" s="7">
        <f>1000*IFERROR(VLOOKUP($A66&amp;X$1,'Short Labels'!$B$1:$N$8042,9,0),0)</f>
        <v>0</v>
      </c>
      <c r="Y66" s="7">
        <f>1000*IFERROR(VLOOKUP($A66&amp;Y$1,'Short Labels'!$B$1:$N$8042,9,0),0)</f>
        <v>0</v>
      </c>
      <c r="Z66" s="7">
        <f>1000*IFERROR(VLOOKUP($A66&amp;Z$1,'Short Labels'!$B$1:$N$8042,9,0),0)</f>
        <v>0</v>
      </c>
      <c r="AA66" s="7">
        <f>1000*IFERROR(VLOOKUP($A66&amp;AA$1,'Short Labels'!$B$1:$N$8042,9,0),0)</f>
        <v>0</v>
      </c>
      <c r="AB66" s="7">
        <f>1000*IFERROR(VLOOKUP($A66&amp;AB$1,'Short Labels'!$B$1:$N$8042,9,0),0)</f>
        <v>0</v>
      </c>
      <c r="AC66" s="7">
        <f>1000*IFERROR(VLOOKUP($A66&amp;AC$1,'Short Labels'!$B$1:$N$8042,9,0),0)</f>
        <v>0</v>
      </c>
      <c r="AD66" s="7">
        <f>1000*IFERROR(VLOOKUP($A66&amp;AD$1,'Short Labels'!$B$1:$N$8042,9,0),0)</f>
        <v>0</v>
      </c>
      <c r="AE66" s="7">
        <f>1000*IFERROR(VLOOKUP($A66&amp;AE$1,'Short Labels'!$B$1:$N$8042,9,0),0)</f>
        <v>0</v>
      </c>
      <c r="AF66" s="7">
        <f>1000*IFERROR(VLOOKUP($A66&amp;AF$1,'Short Labels'!$B$1:$N$8042,9,0),0)</f>
        <v>0</v>
      </c>
      <c r="AG66" s="7">
        <f>1000*IFERROR(VLOOKUP($A66&amp;AG$1,'Short Labels'!$B$1:$N$8042,9,0),0)</f>
        <v>0</v>
      </c>
      <c r="AH66" s="7">
        <f>1000*IFERROR(VLOOKUP($A66&amp;AH$1,'Short Labels'!$B$1:$N$8042,9,0),0)</f>
        <v>26</v>
      </c>
      <c r="AI66" s="7">
        <f>1000*IFERROR(VLOOKUP($A66&amp;AI$1,'Short Labels'!$B$1:$N$8042,9,0),0)</f>
        <v>0</v>
      </c>
      <c r="AJ66" s="7">
        <f>1000*IFERROR(VLOOKUP($A66&amp;AJ$1,'Short Labels'!$B$1:$N$8042,9,0),0)</f>
        <v>0</v>
      </c>
      <c r="AK66" s="7">
        <f>1000*IFERROR(VLOOKUP($A66&amp;AK$1,'Short Labels'!$B$1:$N$8042,9,0),0)</f>
        <v>0</v>
      </c>
      <c r="AL66" s="7">
        <f>1000*IFERROR(VLOOKUP($A66&amp;AL$1,'Short Labels'!$B$1:$N$8042,9,0),0)</f>
        <v>46</v>
      </c>
      <c r="AM66" s="7">
        <f>1000*IFERROR(VLOOKUP($A66&amp;AM$1,'Short Labels'!$B$1:$N$8042,9,0),0)</f>
        <v>16</v>
      </c>
      <c r="AN66" s="7">
        <f>1000*IFERROR(VLOOKUP($A66&amp;AN$1,'Short Labels'!$B$1:$N$8042,9,0),0)</f>
        <v>27</v>
      </c>
      <c r="AO66" s="7">
        <f>1000*IFERROR(VLOOKUP($A66&amp;AO$1,'Short Labels'!$B$1:$N$8042,9,0),0)</f>
        <v>0</v>
      </c>
      <c r="AP66" s="7">
        <f>1000*IFERROR(VLOOKUP($A66&amp;AP$1,'Short Labels'!$B$1:$N$8042,9,0),0)</f>
        <v>0</v>
      </c>
      <c r="AQ66" s="7">
        <f>1000*IFERROR(VLOOKUP($A66&amp;AQ$1,'Short Labels'!$B$1:$N$8042,9,0),0)</f>
        <v>0</v>
      </c>
      <c r="AR66" s="7">
        <f>1000*IFERROR(VLOOKUP($A66&amp;AR$1,'Short Labels'!$B$1:$N$8042,9,0),0)</f>
        <v>189</v>
      </c>
      <c r="AS66" s="7">
        <f>1000*IFERROR(VLOOKUP($A66&amp;AS$1,'Short Labels'!$B$1:$N$8042,9,0),0)</f>
        <v>0</v>
      </c>
      <c r="AT66" s="7">
        <f>1000*IFERROR(VLOOKUP($A66&amp;AT$1,'Short Labels'!$B$1:$N$8042,9,0),0)</f>
        <v>0</v>
      </c>
      <c r="AU66" s="7">
        <f>1000*IFERROR(VLOOKUP($A66&amp;AU$1,'Short Labels'!$B$1:$N$8042,9,0),0)</f>
        <v>0</v>
      </c>
      <c r="AV66" s="7">
        <f>1000*IFERROR(VLOOKUP($A66&amp;AV$1,'Short Labels'!$B$1:$N$8042,9,0),0)</f>
        <v>73</v>
      </c>
      <c r="AW66" s="7">
        <f>1000*IFERROR(VLOOKUP($A66&amp;AW$1,'Short Labels'!$B$1:$N$8042,9,0),0)</f>
        <v>0</v>
      </c>
      <c r="AX66" s="7">
        <f>1000*IFERROR(VLOOKUP($A66&amp;AX$1,'Short Labels'!$B$1:$N$8042,9,0),0)</f>
        <v>211</v>
      </c>
      <c r="AY66" s="7">
        <f>1000*IFERROR(VLOOKUP($A66&amp;AY$1,'Short Labels'!$B$1:$N$8042,9,0),0)</f>
        <v>0</v>
      </c>
      <c r="AZ66" s="7">
        <f>1000*IFERROR(VLOOKUP($A66&amp;AZ$1,'Short Labels'!$B$1:$N$8042,9,0),0)</f>
        <v>26</v>
      </c>
      <c r="BA66" s="7">
        <f>1000*IFERROR(VLOOKUP($A66&amp;BA$1,'Short Labels'!$B$1:$N$8042,9,0),0)</f>
        <v>0</v>
      </c>
      <c r="BB66" s="7">
        <f>1000*IFERROR(VLOOKUP($A66&amp;BB$1,'Short Labels'!$B$1:$N$8042,9,0),0)</f>
        <v>0</v>
      </c>
      <c r="BC66" s="7">
        <f>1000*IFERROR(VLOOKUP($A66&amp;BC$1,'Short Labels'!$B$1:$N$8042,9,0),0)</f>
        <v>75</v>
      </c>
      <c r="BD66" s="7">
        <f>1000*IFERROR(VLOOKUP($A66&amp;BD$1,'Short Labels'!$B$1:$N$8042,9,0),0)</f>
        <v>33</v>
      </c>
      <c r="BE66" s="7">
        <f>1000*IFERROR(VLOOKUP($A66&amp;BE$1,'Short Labels'!$B$1:$N$8042,9,0),0)</f>
        <v>0</v>
      </c>
      <c r="BF66" s="7">
        <f>1000*IFERROR(VLOOKUP($A66&amp;BF$1,'Short Labels'!$B$1:$N$8042,9,0),0)</f>
        <v>122</v>
      </c>
      <c r="BG66" s="7">
        <f>1000*IFERROR(VLOOKUP($A66&amp;BG$1,'Short Labels'!$B$1:$N$8042,9,0),0)</f>
        <v>0</v>
      </c>
      <c r="BH66" s="7">
        <f>1000*IFERROR(VLOOKUP($A66&amp;BH$1,'Short Labels'!$B$1:$N$8042,9,0),0)</f>
        <v>0</v>
      </c>
      <c r="BI66" s="7">
        <f>1000*IFERROR(VLOOKUP($A66&amp;BI$1,'Short Labels'!$B$1:$N$8042,9,0),0)</f>
        <v>0</v>
      </c>
      <c r="BJ66" s="7">
        <f>1000*IFERROR(VLOOKUP($A66&amp;BJ$1,'Short Labels'!$B$1:$N$8042,9,0),0)</f>
        <v>0</v>
      </c>
      <c r="BK66" s="7">
        <f>1000*IFERROR(VLOOKUP($A66&amp;BK$1,'Short Labels'!$B$1:$N$8042,9,0),0)</f>
        <v>0</v>
      </c>
      <c r="BL66" s="7">
        <f>1000*IFERROR(VLOOKUP($A66&amp;BL$1,'Short Labels'!$B$1:$N$8042,9,0),0)</f>
        <v>0</v>
      </c>
      <c r="BM66" s="7">
        <f>1000*IFERROR(VLOOKUP($A66&amp;BM$1,'Short Labels'!$B$1:$N$8042,9,0),0)</f>
        <v>0</v>
      </c>
      <c r="BN66" s="7">
        <f>1000*IFERROR(VLOOKUP($A66&amp;BN$1,'Short Labels'!$B$1:$N$8042,9,0),0)</f>
        <v>0</v>
      </c>
      <c r="BO66" s="7">
        <f>1000*IFERROR(VLOOKUP($A66&amp;BO$1,'Short Labels'!$B$1:$N$8042,9,0),0)</f>
        <v>81</v>
      </c>
      <c r="BP66" s="7">
        <f>1000*IFERROR(VLOOKUP($A66&amp;BP$1,'Short Labels'!$B$1:$N$8042,9,0),0)</f>
        <v>0</v>
      </c>
      <c r="BQ66" s="7">
        <f>1000*IFERROR(VLOOKUP($A66&amp;BQ$1,'Short Labels'!$B$1:$N$8042,9,0),0)</f>
        <v>0</v>
      </c>
      <c r="BR66" s="7">
        <f>1000*IFERROR(VLOOKUP($A66&amp;BR$1,'Short Labels'!$B$1:$N$8042,9,0),0)</f>
        <v>0</v>
      </c>
      <c r="BS66" s="7">
        <f>1000*IFERROR(VLOOKUP($A66&amp;BS$1,'Short Labels'!$B$1:$N$8042,9,0),0)</f>
        <v>0</v>
      </c>
      <c r="BT66" s="7">
        <f>1000*IFERROR(VLOOKUP($A66&amp;BT$1,'Short Labels'!$B$1:$N$8042,9,0),0)</f>
        <v>0</v>
      </c>
      <c r="BU66" s="7">
        <f>1000*IFERROR(VLOOKUP($A66&amp;BU$1,'Short Labels'!$B$1:$N$8042,9,0),0)</f>
        <v>0</v>
      </c>
      <c r="BV66" s="7">
        <f>1000*IFERROR(VLOOKUP($A66&amp;BV$1,'Short Labels'!$B$1:$N$8042,9,0),0)</f>
        <v>0</v>
      </c>
      <c r="BW66" s="7">
        <f>1000*IFERROR(VLOOKUP($A66&amp;BW$1,'Short Labels'!$B$1:$N$8042,9,0),0)</f>
        <v>0</v>
      </c>
      <c r="BX66" s="7">
        <f>1000*IFERROR(VLOOKUP($A66&amp;BX$1,'Short Labels'!$B$1:$N$8042,9,0),0)</f>
        <v>0</v>
      </c>
      <c r="BY66" s="7">
        <f>1000*IFERROR(VLOOKUP($A66&amp;BY$1,'Short Labels'!$B$1:$N$8042,9,0),0)</f>
        <v>52</v>
      </c>
      <c r="BZ66" s="7">
        <f>1000*IFERROR(VLOOKUP($A66&amp;BZ$1,'Short Labels'!$B$1:$N$8042,9,0),0)</f>
        <v>0</v>
      </c>
      <c r="CA66" s="7">
        <f>1000*IFERROR(VLOOKUP($A66&amp;CA$1,'Short Labels'!$B$1:$N$8042,9,0),0)</f>
        <v>0</v>
      </c>
      <c r="CB66" s="7">
        <f>1000*IFERROR(VLOOKUP($A66&amp;CB$1,'Short Labels'!$B$1:$N$8042,9,0),0)</f>
        <v>0</v>
      </c>
      <c r="CC66" s="7">
        <f>1000*IFERROR(VLOOKUP($A66&amp;CC$1,'Short Labels'!$B$1:$N$8042,9,0),0)</f>
        <v>0</v>
      </c>
      <c r="CD66" s="7">
        <f>1000*IFERROR(VLOOKUP($A66&amp;CD$1,'Short Labels'!$B$1:$N$8042,9,0),0)</f>
        <v>0</v>
      </c>
      <c r="CE66" s="7">
        <f>1000*IFERROR(VLOOKUP($A66&amp;CE$1,'Short Labels'!$B$1:$N$8042,9,0),0)</f>
        <v>0</v>
      </c>
      <c r="CF66" s="7">
        <f>1000*IFERROR(VLOOKUP($A66&amp;CF$1,'Short Labels'!$B$1:$N$8042,9,0),0)</f>
        <v>0</v>
      </c>
      <c r="CG66" s="7">
        <f>1000*IFERROR(VLOOKUP($A66&amp;CG$1,'Short Labels'!$B$1:$N$8042,9,0),0)</f>
        <v>0</v>
      </c>
      <c r="CH66" s="7">
        <f>1000*IFERROR(VLOOKUP($A66&amp;CH$1,'Short Labels'!$B$1:$N$8042,9,0),0)</f>
        <v>0</v>
      </c>
      <c r="CI66" s="7">
        <f>1000*IFERROR(VLOOKUP($A66&amp;CI$1,'Short Labels'!$B$1:$N$8042,9,0),0)</f>
        <v>702</v>
      </c>
      <c r="CJ66" s="7">
        <f>1000*IFERROR(VLOOKUP($A66&amp;CJ$1,'Short Labels'!$B$1:$N$8042,9,0),0)</f>
        <v>119</v>
      </c>
      <c r="CK66" s="7">
        <f>1000*IFERROR(VLOOKUP($A66&amp;CK$1,'Short Labels'!$B$1:$N$8042,9,0),0)</f>
        <v>296</v>
      </c>
      <c r="CL66" s="7">
        <f>1000*IFERROR(VLOOKUP($A66&amp;CL$1,'Short Labels'!$B$1:$N$8042,9,0),0)</f>
        <v>0</v>
      </c>
      <c r="CM66" s="7">
        <f>1000*IFERROR(VLOOKUP($A66&amp;CM$1,'Short Labels'!$B$1:$N$8042,9,0),0)</f>
        <v>0</v>
      </c>
      <c r="CN66" s="7">
        <f>1000*IFERROR(VLOOKUP($A66&amp;CN$1,'Short Labels'!$B$1:$N$8042,9,0),0)</f>
        <v>0</v>
      </c>
      <c r="CO66" s="7">
        <f>1000*IFERROR(VLOOKUP($A66&amp;CO$1,'Short Labels'!$B$1:$N$8042,9,0),0)</f>
        <v>0</v>
      </c>
      <c r="CP66" s="7">
        <f>1000*IFERROR(VLOOKUP($A66&amp;CP$1,'Short Labels'!$B$1:$N$8042,9,0),0)</f>
        <v>0</v>
      </c>
      <c r="CQ66" s="7">
        <f>1000*IFERROR(VLOOKUP($A66&amp;CQ$1,'Short Labels'!$B$1:$N$8042,9,0),0)</f>
        <v>0</v>
      </c>
      <c r="CR66" s="7">
        <f>1000*IFERROR(VLOOKUP($A66&amp;CR$1,'Short Labels'!$B$1:$N$8042,9,0),0)</f>
        <v>74</v>
      </c>
      <c r="CS66" s="7">
        <f>1000*IFERROR(VLOOKUP($A66&amp;CS$1,'Short Labels'!$B$1:$N$8042,9,0),0)</f>
        <v>0</v>
      </c>
      <c r="CT66" s="7">
        <f>1000*IFERROR(VLOOKUP($A66&amp;CT$1,'Short Labels'!$B$1:$N$8042,9,0),0)</f>
        <v>0</v>
      </c>
      <c r="CU66" s="7">
        <f>1000*IFERROR(VLOOKUP($A66&amp;CU$1,'Short Labels'!$B$1:$N$8042,9,0),0)</f>
        <v>43</v>
      </c>
      <c r="CV66" s="7">
        <f>1000*IFERROR(VLOOKUP($A66&amp;CV$1,'Short Labels'!$B$1:$N$8042,9,0),0)</f>
        <v>80</v>
      </c>
      <c r="CW66" s="7">
        <f>1000*IFERROR(VLOOKUP($A66&amp;CW$1,'Short Labels'!$B$1:$N$8042,9,0),0)</f>
        <v>0</v>
      </c>
      <c r="CX66" s="7">
        <f>1000*IFERROR(VLOOKUP($A66&amp;CX$1,'Short Labels'!$B$1:$N$8042,9,0),0)</f>
        <v>0</v>
      </c>
      <c r="CY66" s="7">
        <f>1000*IFERROR(VLOOKUP($A66&amp;CY$1,'Short Labels'!$B$1:$N$8042,9,0),0)</f>
        <v>0</v>
      </c>
      <c r="DA66" s="17">
        <f t="shared" si="0"/>
        <v>23</v>
      </c>
    </row>
    <row r="67" spans="1:105" x14ac:dyDescent="0.25">
      <c r="A67" t="s">
        <v>274</v>
      </c>
      <c r="B67">
        <f>VLOOKUP($A67&amp;0,'Short Labels'!$B$1:$N$8042,8,0)</f>
        <v>2020</v>
      </c>
      <c r="C67" s="16">
        <f>1000*IFERROR(VLOOKUP($A67&amp;C$1,'Short Labels'!$B$1:$N$8042,9,0),0)</f>
        <v>503952</v>
      </c>
      <c r="D67" s="7">
        <f>1000*IFERROR(VLOOKUP($A67&amp;D$1,'Short Labels'!$B$1:$N$8042,9,0),0)</f>
        <v>0</v>
      </c>
      <c r="E67" s="7">
        <f>1000*IFERROR(VLOOKUP($A67&amp;E$1,'Short Labels'!$B$1:$N$8042,9,0),0)</f>
        <v>0</v>
      </c>
      <c r="F67" s="7">
        <f>1000*IFERROR(VLOOKUP($A67&amp;F$1,'Short Labels'!$B$1:$N$8042,9,0),0)</f>
        <v>0</v>
      </c>
      <c r="G67" s="7">
        <f>1000*IFERROR(VLOOKUP($A67&amp;G$1,'Short Labels'!$B$1:$N$8042,9,0),0)</f>
        <v>0</v>
      </c>
      <c r="H67" s="7">
        <f>1000*IFERROR(VLOOKUP($A67&amp;H$1,'Short Labels'!$B$1:$N$8042,9,0),0)</f>
        <v>0</v>
      </c>
      <c r="I67" s="7">
        <f>1000*IFERROR(VLOOKUP($A67&amp;I$1,'Short Labels'!$B$1:$N$8042,9,0),0)</f>
        <v>0</v>
      </c>
      <c r="J67" s="7">
        <f>1000*IFERROR(VLOOKUP($A67&amp;J$1,'Short Labels'!$B$1:$N$8042,9,0),0)</f>
        <v>0</v>
      </c>
      <c r="K67" s="7">
        <f>1000*IFERROR(VLOOKUP($A67&amp;K$1,'Short Labels'!$B$1:$N$8042,9,0),0)</f>
        <v>0</v>
      </c>
      <c r="L67" s="7">
        <f>1000*IFERROR(VLOOKUP($A67&amp;L$1,'Short Labels'!$B$1:$N$8042,9,0),0)</f>
        <v>481</v>
      </c>
      <c r="M67" s="7">
        <f>1000*IFERROR(VLOOKUP($A67&amp;M$1,'Short Labels'!$B$1:$N$8042,9,0),0)</f>
        <v>0</v>
      </c>
      <c r="N67" s="7">
        <f>1000*IFERROR(VLOOKUP($A67&amp;N$1,'Short Labels'!$B$1:$N$8042,9,0),0)</f>
        <v>0</v>
      </c>
      <c r="O67" s="7">
        <f>1000*IFERROR(VLOOKUP($A67&amp;O$1,'Short Labels'!$B$1:$N$8042,9,0),0)</f>
        <v>0</v>
      </c>
      <c r="P67" s="7">
        <f>1000*IFERROR(VLOOKUP($A67&amp;P$1,'Short Labels'!$B$1:$N$8042,9,0),0)</f>
        <v>0</v>
      </c>
      <c r="Q67" s="7">
        <f>1000*IFERROR(VLOOKUP($A67&amp;Q$1,'Short Labels'!$B$1:$N$8042,9,0),0)</f>
        <v>0</v>
      </c>
      <c r="R67" s="7">
        <f>1000*IFERROR(VLOOKUP($A67&amp;R$1,'Short Labels'!$B$1:$N$8042,9,0),0)</f>
        <v>0</v>
      </c>
      <c r="S67" s="7">
        <f>1000*IFERROR(VLOOKUP($A67&amp;S$1,'Short Labels'!$B$1:$N$8042,9,0),0)</f>
        <v>0</v>
      </c>
      <c r="T67" s="7">
        <f>1000*IFERROR(VLOOKUP($A67&amp;T$1,'Short Labels'!$B$1:$N$8042,9,0),0)</f>
        <v>0</v>
      </c>
      <c r="U67" s="7">
        <f>1000*IFERROR(VLOOKUP($A67&amp;U$1,'Short Labels'!$B$1:$N$8042,9,0),0)</f>
        <v>0</v>
      </c>
      <c r="V67" s="7">
        <f>1000*IFERROR(VLOOKUP($A67&amp;V$1,'Short Labels'!$B$1:$N$8042,9,0),0)</f>
        <v>0</v>
      </c>
      <c r="W67" s="7">
        <f>1000*IFERROR(VLOOKUP($A67&amp;W$1,'Short Labels'!$B$1:$N$8042,9,0),0)</f>
        <v>0</v>
      </c>
      <c r="X67" s="7">
        <f>1000*IFERROR(VLOOKUP($A67&amp;X$1,'Short Labels'!$B$1:$N$8042,9,0),0)</f>
        <v>0</v>
      </c>
      <c r="Y67" s="7">
        <f>1000*IFERROR(VLOOKUP($A67&amp;Y$1,'Short Labels'!$B$1:$N$8042,9,0),0)</f>
        <v>0</v>
      </c>
      <c r="Z67" s="7">
        <f>1000*IFERROR(VLOOKUP($A67&amp;Z$1,'Short Labels'!$B$1:$N$8042,9,0),0)</f>
        <v>0</v>
      </c>
      <c r="AA67" s="7">
        <f>1000*IFERROR(VLOOKUP($A67&amp;AA$1,'Short Labels'!$B$1:$N$8042,9,0),0)</f>
        <v>0</v>
      </c>
      <c r="AB67" s="7">
        <f>1000*IFERROR(VLOOKUP($A67&amp;AB$1,'Short Labels'!$B$1:$N$8042,9,0),0)</f>
        <v>0</v>
      </c>
      <c r="AC67" s="7">
        <f>1000*IFERROR(VLOOKUP($A67&amp;AC$1,'Short Labels'!$B$1:$N$8042,9,0),0)</f>
        <v>0</v>
      </c>
      <c r="AD67" s="7">
        <f>1000*IFERROR(VLOOKUP($A67&amp;AD$1,'Short Labels'!$B$1:$N$8042,9,0),0)</f>
        <v>0</v>
      </c>
      <c r="AE67" s="7">
        <f>1000*IFERROR(VLOOKUP($A67&amp;AE$1,'Short Labels'!$B$1:$N$8042,9,0),0)</f>
        <v>0</v>
      </c>
      <c r="AF67" s="7">
        <f>1000*IFERROR(VLOOKUP($A67&amp;AF$1,'Short Labels'!$B$1:$N$8042,9,0),0)</f>
        <v>0</v>
      </c>
      <c r="AG67" s="7">
        <f>1000*IFERROR(VLOOKUP($A67&amp;AG$1,'Short Labels'!$B$1:$N$8042,9,0),0)</f>
        <v>0</v>
      </c>
      <c r="AH67" s="7">
        <f>1000*IFERROR(VLOOKUP($A67&amp;AH$1,'Short Labels'!$B$1:$N$8042,9,0),0)</f>
        <v>0</v>
      </c>
      <c r="AI67" s="7">
        <f>1000*IFERROR(VLOOKUP($A67&amp;AI$1,'Short Labels'!$B$1:$N$8042,9,0),0)</f>
        <v>0</v>
      </c>
      <c r="AJ67" s="7">
        <f>1000*IFERROR(VLOOKUP($A67&amp;AJ$1,'Short Labels'!$B$1:$N$8042,9,0),0)</f>
        <v>0</v>
      </c>
      <c r="AK67" s="7">
        <f>1000*IFERROR(VLOOKUP($A67&amp;AK$1,'Short Labels'!$B$1:$N$8042,9,0),0)</f>
        <v>0</v>
      </c>
      <c r="AL67" s="7">
        <f>1000*IFERROR(VLOOKUP($A67&amp;AL$1,'Short Labels'!$B$1:$N$8042,9,0),0)</f>
        <v>0</v>
      </c>
      <c r="AM67" s="7">
        <f>1000*IFERROR(VLOOKUP($A67&amp;AM$1,'Short Labels'!$B$1:$N$8042,9,0),0)</f>
        <v>0</v>
      </c>
      <c r="AN67" s="7">
        <f>1000*IFERROR(VLOOKUP($A67&amp;AN$1,'Short Labels'!$B$1:$N$8042,9,0),0)</f>
        <v>0</v>
      </c>
      <c r="AO67" s="7">
        <f>1000*IFERROR(VLOOKUP($A67&amp;AO$1,'Short Labels'!$B$1:$N$8042,9,0),0)</f>
        <v>0</v>
      </c>
      <c r="AP67" s="7">
        <f>1000*IFERROR(VLOOKUP($A67&amp;AP$1,'Short Labels'!$B$1:$N$8042,9,0),0)</f>
        <v>0</v>
      </c>
      <c r="AQ67" s="7">
        <f>1000*IFERROR(VLOOKUP($A67&amp;AQ$1,'Short Labels'!$B$1:$N$8042,9,0),0)</f>
        <v>0</v>
      </c>
      <c r="AR67" s="7">
        <f>1000*IFERROR(VLOOKUP($A67&amp;AR$1,'Short Labels'!$B$1:$N$8042,9,0),0)</f>
        <v>0</v>
      </c>
      <c r="AS67" s="7">
        <f>1000*IFERROR(VLOOKUP($A67&amp;AS$1,'Short Labels'!$B$1:$N$8042,9,0),0)</f>
        <v>0</v>
      </c>
      <c r="AT67" s="7">
        <f>1000*IFERROR(VLOOKUP($A67&amp;AT$1,'Short Labels'!$B$1:$N$8042,9,0),0)</f>
        <v>0</v>
      </c>
      <c r="AU67" s="7">
        <f>1000*IFERROR(VLOOKUP($A67&amp;AU$1,'Short Labels'!$B$1:$N$8042,9,0),0)</f>
        <v>0</v>
      </c>
      <c r="AV67" s="7">
        <f>1000*IFERROR(VLOOKUP($A67&amp;AV$1,'Short Labels'!$B$1:$N$8042,9,0),0)</f>
        <v>0</v>
      </c>
      <c r="AW67" s="7">
        <f>1000*IFERROR(VLOOKUP($A67&amp;AW$1,'Short Labels'!$B$1:$N$8042,9,0),0)</f>
        <v>0</v>
      </c>
      <c r="AX67" s="7">
        <f>1000*IFERROR(VLOOKUP($A67&amp;AX$1,'Short Labels'!$B$1:$N$8042,9,0),0)</f>
        <v>0</v>
      </c>
      <c r="AY67" s="7">
        <f>1000*IFERROR(VLOOKUP($A67&amp;AY$1,'Short Labels'!$B$1:$N$8042,9,0),0)</f>
        <v>0</v>
      </c>
      <c r="AZ67" s="7">
        <f>1000*IFERROR(VLOOKUP($A67&amp;AZ$1,'Short Labels'!$B$1:$N$8042,9,0),0)</f>
        <v>0</v>
      </c>
      <c r="BA67" s="7">
        <f>1000*IFERROR(VLOOKUP($A67&amp;BA$1,'Short Labels'!$B$1:$N$8042,9,0),0)</f>
        <v>0</v>
      </c>
      <c r="BB67" s="7">
        <f>1000*IFERROR(VLOOKUP($A67&amp;BB$1,'Short Labels'!$B$1:$N$8042,9,0),0)</f>
        <v>0</v>
      </c>
      <c r="BC67" s="7">
        <f>1000*IFERROR(VLOOKUP($A67&amp;BC$1,'Short Labels'!$B$1:$N$8042,9,0),0)</f>
        <v>0</v>
      </c>
      <c r="BD67" s="7">
        <f>1000*IFERROR(VLOOKUP($A67&amp;BD$1,'Short Labels'!$B$1:$N$8042,9,0),0)</f>
        <v>0</v>
      </c>
      <c r="BE67" s="7">
        <f>1000*IFERROR(VLOOKUP($A67&amp;BE$1,'Short Labels'!$B$1:$N$8042,9,0),0)</f>
        <v>0</v>
      </c>
      <c r="BF67" s="7">
        <f>1000*IFERROR(VLOOKUP($A67&amp;BF$1,'Short Labels'!$B$1:$N$8042,9,0),0)</f>
        <v>0</v>
      </c>
      <c r="BG67" s="7">
        <f>1000*IFERROR(VLOOKUP($A67&amp;BG$1,'Short Labels'!$B$1:$N$8042,9,0),0)</f>
        <v>0</v>
      </c>
      <c r="BH67" s="7">
        <f>1000*IFERROR(VLOOKUP($A67&amp;BH$1,'Short Labels'!$B$1:$N$8042,9,0),0)</f>
        <v>0</v>
      </c>
      <c r="BI67" s="7">
        <f>1000*IFERROR(VLOOKUP($A67&amp;BI$1,'Short Labels'!$B$1:$N$8042,9,0),0)</f>
        <v>0</v>
      </c>
      <c r="BJ67" s="7">
        <f>1000*IFERROR(VLOOKUP($A67&amp;BJ$1,'Short Labels'!$B$1:$N$8042,9,0),0)</f>
        <v>0</v>
      </c>
      <c r="BK67" s="7">
        <f>1000*IFERROR(VLOOKUP($A67&amp;BK$1,'Short Labels'!$B$1:$N$8042,9,0),0)</f>
        <v>0</v>
      </c>
      <c r="BL67" s="7">
        <f>1000*IFERROR(VLOOKUP($A67&amp;BL$1,'Short Labels'!$B$1:$N$8042,9,0),0)</f>
        <v>0</v>
      </c>
      <c r="BM67" s="7">
        <f>1000*IFERROR(VLOOKUP($A67&amp;BM$1,'Short Labels'!$B$1:$N$8042,9,0),0)</f>
        <v>0</v>
      </c>
      <c r="BN67" s="7">
        <f>1000*IFERROR(VLOOKUP($A67&amp;BN$1,'Short Labels'!$B$1:$N$8042,9,0),0)</f>
        <v>0</v>
      </c>
      <c r="BO67" s="7">
        <f>1000*IFERROR(VLOOKUP($A67&amp;BO$1,'Short Labels'!$B$1:$N$8042,9,0),0)</f>
        <v>0</v>
      </c>
      <c r="BP67" s="7">
        <f>1000*IFERROR(VLOOKUP($A67&amp;BP$1,'Short Labels'!$B$1:$N$8042,9,0),0)</f>
        <v>0</v>
      </c>
      <c r="BQ67" s="7">
        <f>1000*IFERROR(VLOOKUP($A67&amp;BQ$1,'Short Labels'!$B$1:$N$8042,9,0),0)</f>
        <v>0</v>
      </c>
      <c r="BR67" s="7">
        <f>1000*IFERROR(VLOOKUP($A67&amp;BR$1,'Short Labels'!$B$1:$N$8042,9,0),0)</f>
        <v>0</v>
      </c>
      <c r="BS67" s="7">
        <f>1000*IFERROR(VLOOKUP($A67&amp;BS$1,'Short Labels'!$B$1:$N$8042,9,0),0)</f>
        <v>0</v>
      </c>
      <c r="BT67" s="7">
        <f>1000*IFERROR(VLOOKUP($A67&amp;BT$1,'Short Labels'!$B$1:$N$8042,9,0),0)</f>
        <v>0</v>
      </c>
      <c r="BU67" s="7">
        <f>1000*IFERROR(VLOOKUP($A67&amp;BU$1,'Short Labels'!$B$1:$N$8042,9,0),0)</f>
        <v>0</v>
      </c>
      <c r="BV67" s="7">
        <f>1000*IFERROR(VLOOKUP($A67&amp;BV$1,'Short Labels'!$B$1:$N$8042,9,0),0)</f>
        <v>0</v>
      </c>
      <c r="BW67" s="7">
        <f>1000*IFERROR(VLOOKUP($A67&amp;BW$1,'Short Labels'!$B$1:$N$8042,9,0),0)</f>
        <v>0</v>
      </c>
      <c r="BX67" s="7">
        <f>1000*IFERROR(VLOOKUP($A67&amp;BX$1,'Short Labels'!$B$1:$N$8042,9,0),0)</f>
        <v>0</v>
      </c>
      <c r="BY67" s="7">
        <f>1000*IFERROR(VLOOKUP($A67&amp;BY$1,'Short Labels'!$B$1:$N$8042,9,0),0)</f>
        <v>0</v>
      </c>
      <c r="BZ67" s="7">
        <f>1000*IFERROR(VLOOKUP($A67&amp;BZ$1,'Short Labels'!$B$1:$N$8042,9,0),0)</f>
        <v>0</v>
      </c>
      <c r="CA67" s="7">
        <f>1000*IFERROR(VLOOKUP($A67&amp;CA$1,'Short Labels'!$B$1:$N$8042,9,0),0)</f>
        <v>0</v>
      </c>
      <c r="CB67" s="7">
        <f>1000*IFERROR(VLOOKUP($A67&amp;CB$1,'Short Labels'!$B$1:$N$8042,9,0),0)</f>
        <v>0</v>
      </c>
      <c r="CC67" s="7">
        <f>1000*IFERROR(VLOOKUP($A67&amp;CC$1,'Short Labels'!$B$1:$N$8042,9,0),0)</f>
        <v>0</v>
      </c>
      <c r="CD67" s="7">
        <f>1000*IFERROR(VLOOKUP($A67&amp;CD$1,'Short Labels'!$B$1:$N$8042,9,0),0)</f>
        <v>0</v>
      </c>
      <c r="CE67" s="7">
        <f>1000*IFERROR(VLOOKUP($A67&amp;CE$1,'Short Labels'!$B$1:$N$8042,9,0),0)</f>
        <v>0</v>
      </c>
      <c r="CF67" s="7">
        <f>1000*IFERROR(VLOOKUP($A67&amp;CF$1,'Short Labels'!$B$1:$N$8042,9,0),0)</f>
        <v>0</v>
      </c>
      <c r="CG67" s="7">
        <f>1000*IFERROR(VLOOKUP($A67&amp;CG$1,'Short Labels'!$B$1:$N$8042,9,0),0)</f>
        <v>0</v>
      </c>
      <c r="CH67" s="7">
        <f>1000*IFERROR(VLOOKUP($A67&amp;CH$1,'Short Labels'!$B$1:$N$8042,9,0),0)</f>
        <v>0</v>
      </c>
      <c r="CI67" s="7">
        <f>1000*IFERROR(VLOOKUP($A67&amp;CI$1,'Short Labels'!$B$1:$N$8042,9,0),0)</f>
        <v>0</v>
      </c>
      <c r="CJ67" s="7">
        <f>1000*IFERROR(VLOOKUP($A67&amp;CJ$1,'Short Labels'!$B$1:$N$8042,9,0),0)</f>
        <v>0</v>
      </c>
      <c r="CK67" s="7">
        <f>1000*IFERROR(VLOOKUP($A67&amp;CK$1,'Short Labels'!$B$1:$N$8042,9,0),0)</f>
        <v>0</v>
      </c>
      <c r="CL67" s="7">
        <f>1000*IFERROR(VLOOKUP($A67&amp;CL$1,'Short Labels'!$B$1:$N$8042,9,0),0)</f>
        <v>0</v>
      </c>
      <c r="CM67" s="7">
        <f>1000*IFERROR(VLOOKUP($A67&amp;CM$1,'Short Labels'!$B$1:$N$8042,9,0),0)</f>
        <v>0</v>
      </c>
      <c r="CN67" s="7">
        <f>1000*IFERROR(VLOOKUP($A67&amp;CN$1,'Short Labels'!$B$1:$N$8042,9,0),0)</f>
        <v>0</v>
      </c>
      <c r="CO67" s="7">
        <f>1000*IFERROR(VLOOKUP($A67&amp;CO$1,'Short Labels'!$B$1:$N$8042,9,0),0)</f>
        <v>0</v>
      </c>
      <c r="CP67" s="7">
        <f>1000*IFERROR(VLOOKUP($A67&amp;CP$1,'Short Labels'!$B$1:$N$8042,9,0),0)</f>
        <v>0</v>
      </c>
      <c r="CQ67" s="7">
        <f>1000*IFERROR(VLOOKUP($A67&amp;CQ$1,'Short Labels'!$B$1:$N$8042,9,0),0)</f>
        <v>0</v>
      </c>
      <c r="CR67" s="7">
        <f>1000*IFERROR(VLOOKUP($A67&amp;CR$1,'Short Labels'!$B$1:$N$8042,9,0),0)</f>
        <v>0</v>
      </c>
      <c r="CS67" s="7">
        <f>1000*IFERROR(VLOOKUP($A67&amp;CS$1,'Short Labels'!$B$1:$N$8042,9,0),0)</f>
        <v>0</v>
      </c>
      <c r="CT67" s="7">
        <f>1000*IFERROR(VLOOKUP($A67&amp;CT$1,'Short Labels'!$B$1:$N$8042,9,0),0)</f>
        <v>0</v>
      </c>
      <c r="CU67" s="7">
        <f>1000*IFERROR(VLOOKUP($A67&amp;CU$1,'Short Labels'!$B$1:$N$8042,9,0),0)</f>
        <v>0</v>
      </c>
      <c r="CV67" s="7">
        <f>1000*IFERROR(VLOOKUP($A67&amp;CV$1,'Short Labels'!$B$1:$N$8042,9,0),0)</f>
        <v>0</v>
      </c>
      <c r="CW67" s="7">
        <f>1000*IFERROR(VLOOKUP($A67&amp;CW$1,'Short Labels'!$B$1:$N$8042,9,0),0)</f>
        <v>0</v>
      </c>
      <c r="CX67" s="7">
        <f>1000*IFERROR(VLOOKUP($A67&amp;CX$1,'Short Labels'!$B$1:$N$8042,9,0),0)</f>
        <v>0</v>
      </c>
      <c r="CY67" s="7">
        <f>1000*IFERROR(VLOOKUP($A67&amp;CY$1,'Short Labels'!$B$1:$N$8042,9,0),0)</f>
        <v>503471</v>
      </c>
      <c r="DA67" s="17">
        <f t="shared" si="0"/>
        <v>2</v>
      </c>
    </row>
    <row r="68" spans="1:105" x14ac:dyDescent="0.25">
      <c r="A68" t="s">
        <v>277</v>
      </c>
      <c r="B68">
        <f>VLOOKUP($A68&amp;0,'Short Labels'!$B$1:$N$8042,8,0)</f>
        <v>2018</v>
      </c>
      <c r="C68" s="16">
        <f>1000*IFERROR(VLOOKUP($A68&amp;C$1,'Short Labels'!$B$1:$N$8042,9,0),0)</f>
        <v>722712</v>
      </c>
      <c r="D68" s="7">
        <f>1000*IFERROR(VLOOKUP($A68&amp;D$1,'Short Labels'!$B$1:$N$8042,9,0),0)</f>
        <v>148541</v>
      </c>
      <c r="E68" s="7">
        <f>1000*IFERROR(VLOOKUP($A68&amp;E$1,'Short Labels'!$B$1:$N$8042,9,0),0)</f>
        <v>4558</v>
      </c>
      <c r="F68" s="7">
        <f>1000*IFERROR(VLOOKUP($A68&amp;F$1,'Short Labels'!$B$1:$N$8042,9,0),0)</f>
        <v>10167</v>
      </c>
      <c r="G68" s="7">
        <f>1000*IFERROR(VLOOKUP($A68&amp;G$1,'Short Labels'!$B$1:$N$8042,9,0),0)</f>
        <v>0</v>
      </c>
      <c r="H68" s="7">
        <f>1000*IFERROR(VLOOKUP($A68&amp;H$1,'Short Labels'!$B$1:$N$8042,9,0),0)</f>
        <v>617</v>
      </c>
      <c r="I68" s="7">
        <f>1000*IFERROR(VLOOKUP($A68&amp;I$1,'Short Labels'!$B$1:$N$8042,9,0),0)</f>
        <v>0</v>
      </c>
      <c r="J68" s="7">
        <f>1000*IFERROR(VLOOKUP($A68&amp;J$1,'Short Labels'!$B$1:$N$8042,9,0),0)</f>
        <v>4706</v>
      </c>
      <c r="K68" s="7">
        <f>1000*IFERROR(VLOOKUP($A68&amp;K$1,'Short Labels'!$B$1:$N$8042,9,0),0)</f>
        <v>4380</v>
      </c>
      <c r="L68" s="7">
        <f>1000*IFERROR(VLOOKUP($A68&amp;L$1,'Short Labels'!$B$1:$N$8042,9,0),0)</f>
        <v>3154</v>
      </c>
      <c r="M68" s="7">
        <f>1000*IFERROR(VLOOKUP($A68&amp;M$1,'Short Labels'!$B$1:$N$8042,9,0),0)</f>
        <v>13751</v>
      </c>
      <c r="N68" s="7">
        <f>1000*IFERROR(VLOOKUP($A68&amp;N$1,'Short Labels'!$B$1:$N$8042,9,0),0)</f>
        <v>3104</v>
      </c>
      <c r="O68" s="7">
        <f>1000*IFERROR(VLOOKUP($A68&amp;O$1,'Short Labels'!$B$1:$N$8042,9,0),0)</f>
        <v>0</v>
      </c>
      <c r="P68" s="7">
        <f>1000*IFERROR(VLOOKUP($A68&amp;P$1,'Short Labels'!$B$1:$N$8042,9,0),0)</f>
        <v>3184</v>
      </c>
      <c r="Q68" s="7">
        <f>1000*IFERROR(VLOOKUP($A68&amp;Q$1,'Short Labels'!$B$1:$N$8042,9,0),0)</f>
        <v>0</v>
      </c>
      <c r="R68" s="7">
        <f>1000*IFERROR(VLOOKUP($A68&amp;R$1,'Short Labels'!$B$1:$N$8042,9,0),0)</f>
        <v>1306</v>
      </c>
      <c r="S68" s="7">
        <f>1000*IFERROR(VLOOKUP($A68&amp;S$1,'Short Labels'!$B$1:$N$8042,9,0),0)</f>
        <v>6575</v>
      </c>
      <c r="T68" s="7">
        <f>1000*IFERROR(VLOOKUP($A68&amp;T$1,'Short Labels'!$B$1:$N$8042,9,0),0)</f>
        <v>0</v>
      </c>
      <c r="U68" s="7">
        <f>1000*IFERROR(VLOOKUP($A68&amp;U$1,'Short Labels'!$B$1:$N$8042,9,0),0)</f>
        <v>843</v>
      </c>
      <c r="V68" s="7">
        <f>1000*IFERROR(VLOOKUP($A68&amp;V$1,'Short Labels'!$B$1:$N$8042,9,0),0)</f>
        <v>0</v>
      </c>
      <c r="W68" s="7">
        <f>1000*IFERROR(VLOOKUP($A68&amp;W$1,'Short Labels'!$B$1:$N$8042,9,0),0)</f>
        <v>2044</v>
      </c>
      <c r="X68" s="7">
        <f>1000*IFERROR(VLOOKUP($A68&amp;X$1,'Short Labels'!$B$1:$N$8042,9,0),0)</f>
        <v>0</v>
      </c>
      <c r="Y68" s="7">
        <f>1000*IFERROR(VLOOKUP($A68&amp;Y$1,'Short Labels'!$B$1:$N$8042,9,0),0)</f>
        <v>0</v>
      </c>
      <c r="Z68" s="7">
        <f>1000*IFERROR(VLOOKUP($A68&amp;Z$1,'Short Labels'!$B$1:$N$8042,9,0),0)</f>
        <v>1932</v>
      </c>
      <c r="AA68" s="7">
        <f>1000*IFERROR(VLOOKUP($A68&amp;AA$1,'Short Labels'!$B$1:$N$8042,9,0),0)</f>
        <v>1398</v>
      </c>
      <c r="AB68" s="7">
        <f>1000*IFERROR(VLOOKUP($A68&amp;AB$1,'Short Labels'!$B$1:$N$8042,9,0),0)</f>
        <v>2037.9999999999998</v>
      </c>
      <c r="AC68" s="7">
        <f>1000*IFERROR(VLOOKUP($A68&amp;AC$1,'Short Labels'!$B$1:$N$8042,9,0),0)</f>
        <v>726</v>
      </c>
      <c r="AD68" s="7">
        <f>1000*IFERROR(VLOOKUP($A68&amp;AD$1,'Short Labels'!$B$1:$N$8042,9,0),0)</f>
        <v>901</v>
      </c>
      <c r="AE68" s="7">
        <f>1000*IFERROR(VLOOKUP($A68&amp;AE$1,'Short Labels'!$B$1:$N$8042,9,0),0)</f>
        <v>2974</v>
      </c>
      <c r="AF68" s="7">
        <f>1000*IFERROR(VLOOKUP($A68&amp;AF$1,'Short Labels'!$B$1:$N$8042,9,0),0)</f>
        <v>0</v>
      </c>
      <c r="AG68" s="7">
        <f>1000*IFERROR(VLOOKUP($A68&amp;AG$1,'Short Labels'!$B$1:$N$8042,9,0),0)</f>
        <v>0</v>
      </c>
      <c r="AH68" s="7">
        <f>1000*IFERROR(VLOOKUP($A68&amp;AH$1,'Short Labels'!$B$1:$N$8042,9,0),0)</f>
        <v>438</v>
      </c>
      <c r="AI68" s="7">
        <f>1000*IFERROR(VLOOKUP($A68&amp;AI$1,'Short Labels'!$B$1:$N$8042,9,0),0)</f>
        <v>3750</v>
      </c>
      <c r="AJ68" s="7">
        <f>1000*IFERROR(VLOOKUP($A68&amp;AJ$1,'Short Labels'!$B$1:$N$8042,9,0),0)</f>
        <v>5364</v>
      </c>
      <c r="AK68" s="7">
        <f>1000*IFERROR(VLOOKUP($A68&amp;AK$1,'Short Labels'!$B$1:$N$8042,9,0),0)</f>
        <v>0</v>
      </c>
      <c r="AL68" s="7">
        <f>1000*IFERROR(VLOOKUP($A68&amp;AL$1,'Short Labels'!$B$1:$N$8042,9,0),0)</f>
        <v>3546</v>
      </c>
      <c r="AM68" s="7">
        <f>1000*IFERROR(VLOOKUP($A68&amp;AM$1,'Short Labels'!$B$1:$N$8042,9,0),0)</f>
        <v>2071</v>
      </c>
      <c r="AN68" s="7">
        <f>1000*IFERROR(VLOOKUP($A68&amp;AN$1,'Short Labels'!$B$1:$N$8042,9,0),0)</f>
        <v>434</v>
      </c>
      <c r="AO68" s="7">
        <f>1000*IFERROR(VLOOKUP($A68&amp;AO$1,'Short Labels'!$B$1:$N$8042,9,0),0)</f>
        <v>1041</v>
      </c>
      <c r="AP68" s="7">
        <f>1000*IFERROR(VLOOKUP($A68&amp;AP$1,'Short Labels'!$B$1:$N$8042,9,0),0)</f>
        <v>873</v>
      </c>
      <c r="AQ68" s="7">
        <f>1000*IFERROR(VLOOKUP($A68&amp;AQ$1,'Short Labels'!$B$1:$N$8042,9,0),0)</f>
        <v>0</v>
      </c>
      <c r="AR68" s="7">
        <f>1000*IFERROR(VLOOKUP($A68&amp;AR$1,'Short Labels'!$B$1:$N$8042,9,0),0)</f>
        <v>30951</v>
      </c>
      <c r="AS68" s="7">
        <f>1000*IFERROR(VLOOKUP($A68&amp;AS$1,'Short Labels'!$B$1:$N$8042,9,0),0)</f>
        <v>4280</v>
      </c>
      <c r="AT68" s="7">
        <f>1000*IFERROR(VLOOKUP($A68&amp;AT$1,'Short Labels'!$B$1:$N$8042,9,0),0)</f>
        <v>8952</v>
      </c>
      <c r="AU68" s="7">
        <f>1000*IFERROR(VLOOKUP($A68&amp;AU$1,'Short Labels'!$B$1:$N$8042,9,0),0)</f>
        <v>0</v>
      </c>
      <c r="AV68" s="7">
        <f>1000*IFERROR(VLOOKUP($A68&amp;AV$1,'Short Labels'!$B$1:$N$8042,9,0),0)</f>
        <v>11180</v>
      </c>
      <c r="AW68" s="7">
        <f>1000*IFERROR(VLOOKUP($A68&amp;AW$1,'Short Labels'!$B$1:$N$8042,9,0),0)</f>
        <v>16954</v>
      </c>
      <c r="AX68" s="7">
        <f>1000*IFERROR(VLOOKUP($A68&amp;AX$1,'Short Labels'!$B$1:$N$8042,9,0),0)</f>
        <v>62053</v>
      </c>
      <c r="AY68" s="7">
        <f>1000*IFERROR(VLOOKUP($A68&amp;AY$1,'Short Labels'!$B$1:$N$8042,9,0),0)</f>
        <v>0</v>
      </c>
      <c r="AZ68" s="7">
        <f>1000*IFERROR(VLOOKUP($A68&amp;AZ$1,'Short Labels'!$B$1:$N$8042,9,0),0)</f>
        <v>10362</v>
      </c>
      <c r="BA68" s="7">
        <f>1000*IFERROR(VLOOKUP($A68&amp;BA$1,'Short Labels'!$B$1:$N$8042,9,0),0)</f>
        <v>0</v>
      </c>
      <c r="BB68" s="7">
        <f>1000*IFERROR(VLOOKUP($A68&amp;BB$1,'Short Labels'!$B$1:$N$8042,9,0),0)</f>
        <v>943</v>
      </c>
      <c r="BC68" s="7">
        <f>1000*IFERROR(VLOOKUP($A68&amp;BC$1,'Short Labels'!$B$1:$N$8042,9,0),0)</f>
        <v>10931</v>
      </c>
      <c r="BD68" s="7">
        <f>1000*IFERROR(VLOOKUP($A68&amp;BD$1,'Short Labels'!$B$1:$N$8042,9,0),0)</f>
        <v>1089</v>
      </c>
      <c r="BE68" s="7">
        <f>1000*IFERROR(VLOOKUP($A68&amp;BE$1,'Short Labels'!$B$1:$N$8042,9,0),0)</f>
        <v>0</v>
      </c>
      <c r="BF68" s="7">
        <f>1000*IFERROR(VLOOKUP($A68&amp;BF$1,'Short Labels'!$B$1:$N$8042,9,0),0)</f>
        <v>12687</v>
      </c>
      <c r="BG68" s="7">
        <f>1000*IFERROR(VLOOKUP($A68&amp;BG$1,'Short Labels'!$B$1:$N$8042,9,0),0)</f>
        <v>47199</v>
      </c>
      <c r="BH68" s="7">
        <f>1000*IFERROR(VLOOKUP($A68&amp;BH$1,'Short Labels'!$B$1:$N$8042,9,0),0)</f>
        <v>0</v>
      </c>
      <c r="BI68" s="7">
        <f>1000*IFERROR(VLOOKUP($A68&amp;BI$1,'Short Labels'!$B$1:$N$8042,9,0),0)</f>
        <v>952</v>
      </c>
      <c r="BJ68" s="7">
        <f>1000*IFERROR(VLOOKUP($A68&amp;BJ$1,'Short Labels'!$B$1:$N$8042,9,0),0)</f>
        <v>0</v>
      </c>
      <c r="BK68" s="7">
        <f>1000*IFERROR(VLOOKUP($A68&amp;BK$1,'Short Labels'!$B$1:$N$8042,9,0),0)</f>
        <v>526</v>
      </c>
      <c r="BL68" s="7">
        <f>1000*IFERROR(VLOOKUP($A68&amp;BL$1,'Short Labels'!$B$1:$N$8042,9,0),0)</f>
        <v>2067</v>
      </c>
      <c r="BM68" s="7">
        <f>1000*IFERROR(VLOOKUP($A68&amp;BM$1,'Short Labels'!$B$1:$N$8042,9,0),0)</f>
        <v>1249</v>
      </c>
      <c r="BN68" s="7">
        <f>1000*IFERROR(VLOOKUP($A68&amp;BN$1,'Short Labels'!$B$1:$N$8042,9,0),0)</f>
        <v>1369</v>
      </c>
      <c r="BO68" s="7">
        <f>1000*IFERROR(VLOOKUP($A68&amp;BO$1,'Short Labels'!$B$1:$N$8042,9,0),0)</f>
        <v>8412</v>
      </c>
      <c r="BP68" s="7">
        <f>1000*IFERROR(VLOOKUP($A68&amp;BP$1,'Short Labels'!$B$1:$N$8042,9,0),0)</f>
        <v>1465</v>
      </c>
      <c r="BQ68" s="7">
        <f>1000*IFERROR(VLOOKUP($A68&amp;BQ$1,'Short Labels'!$B$1:$N$8042,9,0),0)</f>
        <v>3941</v>
      </c>
      <c r="BR68" s="7">
        <f>1000*IFERROR(VLOOKUP($A68&amp;BR$1,'Short Labels'!$B$1:$N$8042,9,0),0)</f>
        <v>0</v>
      </c>
      <c r="BS68" s="7">
        <f>1000*IFERROR(VLOOKUP($A68&amp;BS$1,'Short Labels'!$B$1:$N$8042,9,0),0)</f>
        <v>1010</v>
      </c>
      <c r="BT68" s="7">
        <f>1000*IFERROR(VLOOKUP($A68&amp;BT$1,'Short Labels'!$B$1:$N$8042,9,0),0)</f>
        <v>4369</v>
      </c>
      <c r="BU68" s="7">
        <f>1000*IFERROR(VLOOKUP($A68&amp;BU$1,'Short Labels'!$B$1:$N$8042,9,0),0)</f>
        <v>1311</v>
      </c>
      <c r="BV68" s="7">
        <f>1000*IFERROR(VLOOKUP($A68&amp;BV$1,'Short Labels'!$B$1:$N$8042,9,0),0)</f>
        <v>636</v>
      </c>
      <c r="BW68" s="7">
        <f>1000*IFERROR(VLOOKUP($A68&amp;BW$1,'Short Labels'!$B$1:$N$8042,9,0),0)</f>
        <v>1041</v>
      </c>
      <c r="BX68" s="7">
        <f>1000*IFERROR(VLOOKUP($A68&amp;BX$1,'Short Labels'!$B$1:$N$8042,9,0),0)</f>
        <v>0</v>
      </c>
      <c r="BY68" s="7">
        <f>1000*IFERROR(VLOOKUP($A68&amp;BY$1,'Short Labels'!$B$1:$N$8042,9,0),0)</f>
        <v>1290</v>
      </c>
      <c r="BZ68" s="7">
        <f>1000*IFERROR(VLOOKUP($A68&amp;BZ$1,'Short Labels'!$B$1:$N$8042,9,0),0)</f>
        <v>867</v>
      </c>
      <c r="CA68" s="7">
        <f>1000*IFERROR(VLOOKUP($A68&amp;CA$1,'Short Labels'!$B$1:$N$8042,9,0),0)</f>
        <v>0</v>
      </c>
      <c r="CB68" s="7">
        <f>1000*IFERROR(VLOOKUP($A68&amp;CB$1,'Short Labels'!$B$1:$N$8042,9,0),0)</f>
        <v>655</v>
      </c>
      <c r="CC68" s="7">
        <f>1000*IFERROR(VLOOKUP($A68&amp;CC$1,'Short Labels'!$B$1:$N$8042,9,0),0)</f>
        <v>1306</v>
      </c>
      <c r="CD68" s="7">
        <f>1000*IFERROR(VLOOKUP($A68&amp;CD$1,'Short Labels'!$B$1:$N$8042,9,0),0)</f>
        <v>2393</v>
      </c>
      <c r="CE68" s="7">
        <f>1000*IFERROR(VLOOKUP($A68&amp;CE$1,'Short Labels'!$B$1:$N$8042,9,0),0)</f>
        <v>10704</v>
      </c>
      <c r="CF68" s="7">
        <f>1000*IFERROR(VLOOKUP($A68&amp;CF$1,'Short Labels'!$B$1:$N$8042,9,0),0)</f>
        <v>10219</v>
      </c>
      <c r="CG68" s="7">
        <f>1000*IFERROR(VLOOKUP($A68&amp;CG$1,'Short Labels'!$B$1:$N$8042,9,0),0)</f>
        <v>9496</v>
      </c>
      <c r="CH68" s="7">
        <f>1000*IFERROR(VLOOKUP($A68&amp;CH$1,'Short Labels'!$B$1:$N$8042,9,0),0)</f>
        <v>0</v>
      </c>
      <c r="CI68" s="7">
        <f>1000*IFERROR(VLOOKUP($A68&amp;CI$1,'Short Labels'!$B$1:$N$8042,9,0),0)</f>
        <v>30538</v>
      </c>
      <c r="CJ68" s="7">
        <f>1000*IFERROR(VLOOKUP($A68&amp;CJ$1,'Short Labels'!$B$1:$N$8042,9,0),0)</f>
        <v>46305</v>
      </c>
      <c r="CK68" s="7">
        <f>1000*IFERROR(VLOOKUP($A68&amp;CK$1,'Short Labels'!$B$1:$N$8042,9,0),0)</f>
        <v>14813</v>
      </c>
      <c r="CL68" s="7">
        <f>1000*IFERROR(VLOOKUP($A68&amp;CL$1,'Short Labels'!$B$1:$N$8042,9,0),0)</f>
        <v>2785</v>
      </c>
      <c r="CM68" s="7">
        <f>1000*IFERROR(VLOOKUP($A68&amp;CM$1,'Short Labels'!$B$1:$N$8042,9,0),0)</f>
        <v>1112</v>
      </c>
      <c r="CN68" s="7">
        <f>1000*IFERROR(VLOOKUP($A68&amp;CN$1,'Short Labels'!$B$1:$N$8042,9,0),0)</f>
        <v>0</v>
      </c>
      <c r="CO68" s="7">
        <f>1000*IFERROR(VLOOKUP($A68&amp;CO$1,'Short Labels'!$B$1:$N$8042,9,0),0)</f>
        <v>2161</v>
      </c>
      <c r="CP68" s="7">
        <f>1000*IFERROR(VLOOKUP($A68&amp;CP$1,'Short Labels'!$B$1:$N$8042,9,0),0)</f>
        <v>293</v>
      </c>
      <c r="CQ68" s="7">
        <f>1000*IFERROR(VLOOKUP($A68&amp;CQ$1,'Short Labels'!$B$1:$N$8042,9,0),0)</f>
        <v>823</v>
      </c>
      <c r="CR68" s="7">
        <f>1000*IFERROR(VLOOKUP($A68&amp;CR$1,'Short Labels'!$B$1:$N$8042,9,0),0)</f>
        <v>381</v>
      </c>
      <c r="CS68" s="7">
        <f>1000*IFERROR(VLOOKUP($A68&amp;CS$1,'Short Labels'!$B$1:$N$8042,9,0),0)</f>
        <v>2304</v>
      </c>
      <c r="CT68" s="7">
        <f>1000*IFERROR(VLOOKUP($A68&amp;CT$1,'Short Labels'!$B$1:$N$8042,9,0),0)</f>
        <v>1751</v>
      </c>
      <c r="CU68" s="7">
        <f>1000*IFERROR(VLOOKUP($A68&amp;CU$1,'Short Labels'!$B$1:$N$8042,9,0),0)</f>
        <v>27065</v>
      </c>
      <c r="CV68" s="7">
        <f>1000*IFERROR(VLOOKUP($A68&amp;CV$1,'Short Labels'!$B$1:$N$8042,9,0),0)</f>
        <v>39047</v>
      </c>
      <c r="CW68" s="7">
        <f>1000*IFERROR(VLOOKUP($A68&amp;CW$1,'Short Labels'!$B$1:$N$8042,9,0),0)</f>
        <v>32402</v>
      </c>
      <c r="CX68" s="7">
        <f>1000*IFERROR(VLOOKUP($A68&amp;CX$1,'Short Labels'!$B$1:$N$8042,9,0),0)</f>
        <v>1006.9999999999999</v>
      </c>
      <c r="CY68" s="7">
        <f>1000*IFERROR(VLOOKUP($A68&amp;CY$1,'Short Labels'!$B$1:$N$8042,9,0),0)</f>
        <v>0</v>
      </c>
      <c r="DA68" s="17">
        <f t="shared" ref="DA68:DA108" si="1">COUNTIF(D68:CY68,"&gt;0")</f>
        <v>76</v>
      </c>
    </row>
    <row r="69" spans="1:105" x14ac:dyDescent="0.25">
      <c r="A69" t="s">
        <v>278</v>
      </c>
      <c r="B69">
        <f>VLOOKUP($A69&amp;0,'Short Labels'!$B$1:$N$8042,8,0)</f>
        <v>2017</v>
      </c>
      <c r="C69" s="16">
        <f>1000*IFERROR(VLOOKUP($A69&amp;C$1,'Short Labels'!$B$1:$N$8042,9,0),0)</f>
        <v>2125685</v>
      </c>
      <c r="D69" s="7">
        <f>1000*IFERROR(VLOOKUP($A69&amp;D$1,'Short Labels'!$B$1:$N$8042,9,0),0)</f>
        <v>637486</v>
      </c>
      <c r="E69" s="7">
        <f>1000*IFERROR(VLOOKUP($A69&amp;E$1,'Short Labels'!$B$1:$N$8042,9,0),0)</f>
        <v>10453</v>
      </c>
      <c r="F69" s="7">
        <f>1000*IFERROR(VLOOKUP($A69&amp;F$1,'Short Labels'!$B$1:$N$8042,9,0),0)</f>
        <v>2801</v>
      </c>
      <c r="G69" s="7">
        <f>1000*IFERROR(VLOOKUP($A69&amp;G$1,'Short Labels'!$B$1:$N$8042,9,0),0)</f>
        <v>0</v>
      </c>
      <c r="H69" s="7">
        <f>1000*IFERROR(VLOOKUP($A69&amp;H$1,'Short Labels'!$B$1:$N$8042,9,0),0)</f>
        <v>0</v>
      </c>
      <c r="I69" s="7">
        <f>1000*IFERROR(VLOOKUP($A69&amp;I$1,'Short Labels'!$B$1:$N$8042,9,0),0)</f>
        <v>2578</v>
      </c>
      <c r="J69" s="7">
        <f>1000*IFERROR(VLOOKUP($A69&amp;J$1,'Short Labels'!$B$1:$N$8042,9,0),0)</f>
        <v>5474</v>
      </c>
      <c r="K69" s="7">
        <f>1000*IFERROR(VLOOKUP($A69&amp;K$1,'Short Labels'!$B$1:$N$8042,9,0),0)</f>
        <v>12773</v>
      </c>
      <c r="L69" s="7">
        <f>1000*IFERROR(VLOOKUP($A69&amp;L$1,'Short Labels'!$B$1:$N$8042,9,0),0)</f>
        <v>0</v>
      </c>
      <c r="M69" s="7">
        <f>1000*IFERROR(VLOOKUP($A69&amp;M$1,'Short Labels'!$B$1:$N$8042,9,0),0)</f>
        <v>198540</v>
      </c>
      <c r="N69" s="7">
        <f>1000*IFERROR(VLOOKUP($A69&amp;N$1,'Short Labels'!$B$1:$N$8042,9,0),0)</f>
        <v>6034</v>
      </c>
      <c r="O69" s="7">
        <f>1000*IFERROR(VLOOKUP($A69&amp;O$1,'Short Labels'!$B$1:$N$8042,9,0),0)</f>
        <v>0</v>
      </c>
      <c r="P69" s="7">
        <f>1000*IFERROR(VLOOKUP($A69&amp;P$1,'Short Labels'!$B$1:$N$8042,9,0),0)</f>
        <v>41420</v>
      </c>
      <c r="Q69" s="7">
        <f>1000*IFERROR(VLOOKUP($A69&amp;Q$1,'Short Labels'!$B$1:$N$8042,9,0),0)</f>
        <v>47250</v>
      </c>
      <c r="R69" s="7">
        <f>1000*IFERROR(VLOOKUP($A69&amp;R$1,'Short Labels'!$B$1:$N$8042,9,0),0)</f>
        <v>5001</v>
      </c>
      <c r="S69" s="7">
        <f>1000*IFERROR(VLOOKUP($A69&amp;S$1,'Short Labels'!$B$1:$N$8042,9,0),0)</f>
        <v>66055</v>
      </c>
      <c r="T69" s="7">
        <f>1000*IFERROR(VLOOKUP($A69&amp;T$1,'Short Labels'!$B$1:$N$8042,9,0),0)</f>
        <v>0</v>
      </c>
      <c r="U69" s="7">
        <f>1000*IFERROR(VLOOKUP($A69&amp;U$1,'Short Labels'!$B$1:$N$8042,9,0),0)</f>
        <v>953</v>
      </c>
      <c r="V69" s="7">
        <f>1000*IFERROR(VLOOKUP($A69&amp;V$1,'Short Labels'!$B$1:$N$8042,9,0),0)</f>
        <v>0</v>
      </c>
      <c r="W69" s="7">
        <f>1000*IFERROR(VLOOKUP($A69&amp;W$1,'Short Labels'!$B$1:$N$8042,9,0),0)</f>
        <v>4724</v>
      </c>
      <c r="X69" s="7">
        <f>1000*IFERROR(VLOOKUP($A69&amp;X$1,'Short Labels'!$B$1:$N$8042,9,0),0)</f>
        <v>3842</v>
      </c>
      <c r="Y69" s="7">
        <f>1000*IFERROR(VLOOKUP($A69&amp;Y$1,'Short Labels'!$B$1:$N$8042,9,0),0)</f>
        <v>0</v>
      </c>
      <c r="Z69" s="7">
        <f>1000*IFERROR(VLOOKUP($A69&amp;Z$1,'Short Labels'!$B$1:$N$8042,9,0),0)</f>
        <v>12407</v>
      </c>
      <c r="AA69" s="7">
        <f>1000*IFERROR(VLOOKUP($A69&amp;AA$1,'Short Labels'!$B$1:$N$8042,9,0),0)</f>
        <v>8982</v>
      </c>
      <c r="AB69" s="7">
        <f>1000*IFERROR(VLOOKUP($A69&amp;AB$1,'Short Labels'!$B$1:$N$8042,9,0),0)</f>
        <v>10369</v>
      </c>
      <c r="AC69" s="7">
        <f>1000*IFERROR(VLOOKUP($A69&amp;AC$1,'Short Labels'!$B$1:$N$8042,9,0),0)</f>
        <v>0</v>
      </c>
      <c r="AD69" s="7">
        <f>1000*IFERROR(VLOOKUP($A69&amp;AD$1,'Short Labels'!$B$1:$N$8042,9,0),0)</f>
        <v>0</v>
      </c>
      <c r="AE69" s="7">
        <f>1000*IFERROR(VLOOKUP($A69&amp;AE$1,'Short Labels'!$B$1:$N$8042,9,0),0)</f>
        <v>0</v>
      </c>
      <c r="AF69" s="7">
        <f>1000*IFERROR(VLOOKUP($A69&amp;AF$1,'Short Labels'!$B$1:$N$8042,9,0),0)</f>
        <v>0</v>
      </c>
      <c r="AG69" s="7">
        <f>1000*IFERROR(VLOOKUP($A69&amp;AG$1,'Short Labels'!$B$1:$N$8042,9,0),0)</f>
        <v>0</v>
      </c>
      <c r="AH69" s="7">
        <f>1000*IFERROR(VLOOKUP($A69&amp;AH$1,'Short Labels'!$B$1:$N$8042,9,0),0)</f>
        <v>4397</v>
      </c>
      <c r="AI69" s="7">
        <f>1000*IFERROR(VLOOKUP($A69&amp;AI$1,'Short Labels'!$B$1:$N$8042,9,0),0)</f>
        <v>6267</v>
      </c>
      <c r="AJ69" s="7">
        <f>1000*IFERROR(VLOOKUP($A69&amp;AJ$1,'Short Labels'!$B$1:$N$8042,9,0),0)</f>
        <v>5533</v>
      </c>
      <c r="AK69" s="7">
        <f>1000*IFERROR(VLOOKUP($A69&amp;AK$1,'Short Labels'!$B$1:$N$8042,9,0),0)</f>
        <v>0</v>
      </c>
      <c r="AL69" s="7">
        <f>1000*IFERROR(VLOOKUP($A69&amp;AL$1,'Short Labels'!$B$1:$N$8042,9,0),0)</f>
        <v>4297</v>
      </c>
      <c r="AM69" s="7">
        <f>1000*IFERROR(VLOOKUP($A69&amp;AM$1,'Short Labels'!$B$1:$N$8042,9,0),0)</f>
        <v>8135</v>
      </c>
      <c r="AN69" s="7">
        <f>1000*IFERROR(VLOOKUP($A69&amp;AN$1,'Short Labels'!$B$1:$N$8042,9,0),0)</f>
        <v>0</v>
      </c>
      <c r="AO69" s="7">
        <f>1000*IFERROR(VLOOKUP($A69&amp;AO$1,'Short Labels'!$B$1:$N$8042,9,0),0)</f>
        <v>0</v>
      </c>
      <c r="AP69" s="7">
        <f>1000*IFERROR(VLOOKUP($A69&amp;AP$1,'Short Labels'!$B$1:$N$8042,9,0),0)</f>
        <v>0</v>
      </c>
      <c r="AQ69" s="7">
        <f>1000*IFERROR(VLOOKUP($A69&amp;AQ$1,'Short Labels'!$B$1:$N$8042,9,0),0)</f>
        <v>0</v>
      </c>
      <c r="AR69" s="7">
        <f>1000*IFERROR(VLOOKUP($A69&amp;AR$1,'Short Labels'!$B$1:$N$8042,9,0),0)</f>
        <v>31952</v>
      </c>
      <c r="AS69" s="7">
        <f>1000*IFERROR(VLOOKUP($A69&amp;AS$1,'Short Labels'!$B$1:$N$8042,9,0),0)</f>
        <v>4624</v>
      </c>
      <c r="AT69" s="7">
        <f>1000*IFERROR(VLOOKUP($A69&amp;AT$1,'Short Labels'!$B$1:$N$8042,9,0),0)</f>
        <v>17062</v>
      </c>
      <c r="AU69" s="7">
        <f>1000*IFERROR(VLOOKUP($A69&amp;AU$1,'Short Labels'!$B$1:$N$8042,9,0),0)</f>
        <v>0</v>
      </c>
      <c r="AV69" s="7">
        <f>1000*IFERROR(VLOOKUP($A69&amp;AV$1,'Short Labels'!$B$1:$N$8042,9,0),0)</f>
        <v>24687</v>
      </c>
      <c r="AW69" s="7">
        <f>1000*IFERROR(VLOOKUP($A69&amp;AW$1,'Short Labels'!$B$1:$N$8042,9,0),0)</f>
        <v>93766</v>
      </c>
      <c r="AX69" s="7">
        <f>1000*IFERROR(VLOOKUP($A69&amp;AX$1,'Short Labels'!$B$1:$N$8042,9,0),0)</f>
        <v>257009</v>
      </c>
      <c r="AY69" s="7">
        <f>1000*IFERROR(VLOOKUP($A69&amp;AY$1,'Short Labels'!$B$1:$N$8042,9,0),0)</f>
        <v>0</v>
      </c>
      <c r="AZ69" s="7">
        <f>1000*IFERROR(VLOOKUP($A69&amp;AZ$1,'Short Labels'!$B$1:$N$8042,9,0),0)</f>
        <v>49180</v>
      </c>
      <c r="BA69" s="7">
        <f>1000*IFERROR(VLOOKUP($A69&amp;BA$1,'Short Labels'!$B$1:$N$8042,9,0),0)</f>
        <v>0</v>
      </c>
      <c r="BB69" s="7">
        <f>1000*IFERROR(VLOOKUP($A69&amp;BB$1,'Short Labels'!$B$1:$N$8042,9,0),0)</f>
        <v>0</v>
      </c>
      <c r="BC69" s="7">
        <f>1000*IFERROR(VLOOKUP($A69&amp;BC$1,'Short Labels'!$B$1:$N$8042,9,0),0)</f>
        <v>5259</v>
      </c>
      <c r="BD69" s="7">
        <f>1000*IFERROR(VLOOKUP($A69&amp;BD$1,'Short Labels'!$B$1:$N$8042,9,0),0)</f>
        <v>3976</v>
      </c>
      <c r="BE69" s="7">
        <f>1000*IFERROR(VLOOKUP($A69&amp;BE$1,'Short Labels'!$B$1:$N$8042,9,0),0)</f>
        <v>0</v>
      </c>
      <c r="BF69" s="7">
        <f>1000*IFERROR(VLOOKUP($A69&amp;BF$1,'Short Labels'!$B$1:$N$8042,9,0),0)</f>
        <v>0</v>
      </c>
      <c r="BG69" s="7">
        <f>1000*IFERROR(VLOOKUP($A69&amp;BG$1,'Short Labels'!$B$1:$N$8042,9,0),0)</f>
        <v>60572</v>
      </c>
      <c r="BH69" s="7">
        <f>1000*IFERROR(VLOOKUP($A69&amp;BH$1,'Short Labels'!$B$1:$N$8042,9,0),0)</f>
        <v>0</v>
      </c>
      <c r="BI69" s="7">
        <f>1000*IFERROR(VLOOKUP($A69&amp;BI$1,'Short Labels'!$B$1:$N$8042,9,0),0)</f>
        <v>0</v>
      </c>
      <c r="BJ69" s="7">
        <f>1000*IFERROR(VLOOKUP($A69&amp;BJ$1,'Short Labels'!$B$1:$N$8042,9,0),0)</f>
        <v>0</v>
      </c>
      <c r="BK69" s="7">
        <f>1000*IFERROR(VLOOKUP($A69&amp;BK$1,'Short Labels'!$B$1:$N$8042,9,0),0)</f>
        <v>0</v>
      </c>
      <c r="BL69" s="7">
        <f>1000*IFERROR(VLOOKUP($A69&amp;BL$1,'Short Labels'!$B$1:$N$8042,9,0),0)</f>
        <v>0</v>
      </c>
      <c r="BM69" s="7">
        <f>1000*IFERROR(VLOOKUP($A69&amp;BM$1,'Short Labels'!$B$1:$N$8042,9,0),0)</f>
        <v>2333</v>
      </c>
      <c r="BN69" s="7">
        <f>1000*IFERROR(VLOOKUP($A69&amp;BN$1,'Short Labels'!$B$1:$N$8042,9,0),0)</f>
        <v>0</v>
      </c>
      <c r="BO69" s="7">
        <f>1000*IFERROR(VLOOKUP($A69&amp;BO$1,'Short Labels'!$B$1:$N$8042,9,0),0)</f>
        <v>4638</v>
      </c>
      <c r="BP69" s="7">
        <f>1000*IFERROR(VLOOKUP($A69&amp;BP$1,'Short Labels'!$B$1:$N$8042,9,0),0)</f>
        <v>0</v>
      </c>
      <c r="BQ69" s="7">
        <f>1000*IFERROR(VLOOKUP($A69&amp;BQ$1,'Short Labels'!$B$1:$N$8042,9,0),0)</f>
        <v>2276</v>
      </c>
      <c r="BR69" s="7">
        <f>1000*IFERROR(VLOOKUP($A69&amp;BR$1,'Short Labels'!$B$1:$N$8042,9,0),0)</f>
        <v>0</v>
      </c>
      <c r="BS69" s="7">
        <f>1000*IFERROR(VLOOKUP($A69&amp;BS$1,'Short Labels'!$B$1:$N$8042,9,0),0)</f>
        <v>1219</v>
      </c>
      <c r="BT69" s="7">
        <f>1000*IFERROR(VLOOKUP($A69&amp;BT$1,'Short Labels'!$B$1:$N$8042,9,0),0)</f>
        <v>5693</v>
      </c>
      <c r="BU69" s="7">
        <f>1000*IFERROR(VLOOKUP($A69&amp;BU$1,'Short Labels'!$B$1:$N$8042,9,0),0)</f>
        <v>0</v>
      </c>
      <c r="BV69" s="7">
        <f>1000*IFERROR(VLOOKUP($A69&amp;BV$1,'Short Labels'!$B$1:$N$8042,9,0),0)</f>
        <v>0</v>
      </c>
      <c r="BW69" s="7">
        <f>1000*IFERROR(VLOOKUP($A69&amp;BW$1,'Short Labels'!$B$1:$N$8042,9,0),0)</f>
        <v>0</v>
      </c>
      <c r="BX69" s="7">
        <f>1000*IFERROR(VLOOKUP($A69&amp;BX$1,'Short Labels'!$B$1:$N$8042,9,0),0)</f>
        <v>0</v>
      </c>
      <c r="BY69" s="7">
        <f>1000*IFERROR(VLOOKUP($A69&amp;BY$1,'Short Labels'!$B$1:$N$8042,9,0),0)</f>
        <v>2314</v>
      </c>
      <c r="BZ69" s="7">
        <f>1000*IFERROR(VLOOKUP($A69&amp;BZ$1,'Short Labels'!$B$1:$N$8042,9,0),0)</f>
        <v>2895</v>
      </c>
      <c r="CA69" s="7">
        <f>1000*IFERROR(VLOOKUP($A69&amp;CA$1,'Short Labels'!$B$1:$N$8042,9,0),0)</f>
        <v>0</v>
      </c>
      <c r="CB69" s="7">
        <f>1000*IFERROR(VLOOKUP($A69&amp;CB$1,'Short Labels'!$B$1:$N$8042,9,0),0)</f>
        <v>0</v>
      </c>
      <c r="CC69" s="7">
        <f>1000*IFERROR(VLOOKUP($A69&amp;CC$1,'Short Labels'!$B$1:$N$8042,9,0),0)</f>
        <v>1751</v>
      </c>
      <c r="CD69" s="7">
        <f>1000*IFERROR(VLOOKUP($A69&amp;CD$1,'Short Labels'!$B$1:$N$8042,9,0),0)</f>
        <v>0</v>
      </c>
      <c r="CE69" s="7">
        <f>1000*IFERROR(VLOOKUP($A69&amp;CE$1,'Short Labels'!$B$1:$N$8042,9,0),0)</f>
        <v>5739</v>
      </c>
      <c r="CF69" s="7">
        <f>1000*IFERROR(VLOOKUP($A69&amp;CF$1,'Short Labels'!$B$1:$N$8042,9,0),0)</f>
        <v>7390</v>
      </c>
      <c r="CG69" s="7">
        <f>1000*IFERROR(VLOOKUP($A69&amp;CG$1,'Short Labels'!$B$1:$N$8042,9,0),0)</f>
        <v>4863</v>
      </c>
      <c r="CH69" s="7">
        <f>1000*IFERROR(VLOOKUP($A69&amp;CH$1,'Short Labels'!$B$1:$N$8042,9,0),0)</f>
        <v>0</v>
      </c>
      <c r="CI69" s="7">
        <f>1000*IFERROR(VLOOKUP($A69&amp;CI$1,'Short Labels'!$B$1:$N$8042,9,0),0)</f>
        <v>31029</v>
      </c>
      <c r="CJ69" s="7">
        <f>1000*IFERROR(VLOOKUP($A69&amp;CJ$1,'Short Labels'!$B$1:$N$8042,9,0),0)</f>
        <v>81843</v>
      </c>
      <c r="CK69" s="7">
        <f>1000*IFERROR(VLOOKUP($A69&amp;CK$1,'Short Labels'!$B$1:$N$8042,9,0),0)</f>
        <v>33680</v>
      </c>
      <c r="CL69" s="7">
        <f>1000*IFERROR(VLOOKUP($A69&amp;CL$1,'Short Labels'!$B$1:$N$8042,9,0),0)</f>
        <v>0</v>
      </c>
      <c r="CM69" s="7">
        <f>1000*IFERROR(VLOOKUP($A69&amp;CM$1,'Short Labels'!$B$1:$N$8042,9,0),0)</f>
        <v>0</v>
      </c>
      <c r="CN69" s="7">
        <f>1000*IFERROR(VLOOKUP($A69&amp;CN$1,'Short Labels'!$B$1:$N$8042,9,0),0)</f>
        <v>0</v>
      </c>
      <c r="CO69" s="7">
        <f>1000*IFERROR(VLOOKUP($A69&amp;CO$1,'Short Labels'!$B$1:$N$8042,9,0),0)</f>
        <v>4913</v>
      </c>
      <c r="CP69" s="7">
        <f>1000*IFERROR(VLOOKUP($A69&amp;CP$1,'Short Labels'!$B$1:$N$8042,9,0),0)</f>
        <v>0</v>
      </c>
      <c r="CQ69" s="7">
        <f>1000*IFERROR(VLOOKUP($A69&amp;CQ$1,'Short Labels'!$B$1:$N$8042,9,0),0)</f>
        <v>0</v>
      </c>
      <c r="CR69" s="7">
        <f>1000*IFERROR(VLOOKUP($A69&amp;CR$1,'Short Labels'!$B$1:$N$8042,9,0),0)</f>
        <v>0</v>
      </c>
      <c r="CS69" s="7">
        <f>1000*IFERROR(VLOOKUP($A69&amp;CS$1,'Short Labels'!$B$1:$N$8042,9,0),0)</f>
        <v>10564</v>
      </c>
      <c r="CT69" s="7">
        <f>1000*IFERROR(VLOOKUP($A69&amp;CT$1,'Short Labels'!$B$1:$N$8042,9,0),0)</f>
        <v>15804</v>
      </c>
      <c r="CU69" s="7">
        <f>1000*IFERROR(VLOOKUP($A69&amp;CU$1,'Short Labels'!$B$1:$N$8042,9,0),0)</f>
        <v>174275</v>
      </c>
      <c r="CV69" s="7">
        <f>1000*IFERROR(VLOOKUP($A69&amp;CV$1,'Short Labels'!$B$1:$N$8042,9,0),0)</f>
        <v>5203</v>
      </c>
      <c r="CW69" s="7">
        <f>1000*IFERROR(VLOOKUP($A69&amp;CW$1,'Short Labels'!$B$1:$N$8042,9,0),0)</f>
        <v>12877</v>
      </c>
      <c r="CX69" s="7">
        <f>1000*IFERROR(VLOOKUP($A69&amp;CX$1,'Short Labels'!$B$1:$N$8042,9,0),0)</f>
        <v>2786</v>
      </c>
      <c r="CY69" s="7">
        <f>1000*IFERROR(VLOOKUP($A69&amp;CY$1,'Short Labels'!$B$1:$N$8042,9,0),0)</f>
        <v>39336</v>
      </c>
      <c r="DA69" s="17">
        <f t="shared" si="1"/>
        <v>55</v>
      </c>
    </row>
    <row r="70" spans="1:105" x14ac:dyDescent="0.25">
      <c r="A70" t="s">
        <v>279</v>
      </c>
      <c r="B70">
        <f>VLOOKUP($A70&amp;0,'Short Labels'!$B$1:$N$8042,8,0)</f>
        <v>2014</v>
      </c>
      <c r="C70" s="16">
        <f>1000*IFERROR(VLOOKUP($A70&amp;C$1,'Short Labels'!$B$1:$N$8042,9,0),0)</f>
        <v>2668628</v>
      </c>
      <c r="D70" s="7">
        <f>1000*IFERROR(VLOOKUP($A70&amp;D$1,'Short Labels'!$B$1:$N$8042,9,0),0)</f>
        <v>806170</v>
      </c>
      <c r="E70" s="7">
        <f>1000*IFERROR(VLOOKUP($A70&amp;E$1,'Short Labels'!$B$1:$N$8042,9,0),0)</f>
        <v>7826</v>
      </c>
      <c r="F70" s="7">
        <f>1000*IFERROR(VLOOKUP($A70&amp;F$1,'Short Labels'!$B$1:$N$8042,9,0),0)</f>
        <v>15038</v>
      </c>
      <c r="G70" s="7">
        <f>1000*IFERROR(VLOOKUP($A70&amp;G$1,'Short Labels'!$B$1:$N$8042,9,0),0)</f>
        <v>0</v>
      </c>
      <c r="H70" s="7">
        <f>1000*IFERROR(VLOOKUP($A70&amp;H$1,'Short Labels'!$B$1:$N$8042,9,0),0)</f>
        <v>0</v>
      </c>
      <c r="I70" s="7">
        <f>1000*IFERROR(VLOOKUP($A70&amp;I$1,'Short Labels'!$B$1:$N$8042,9,0),0)</f>
        <v>0</v>
      </c>
      <c r="J70" s="7">
        <f>1000*IFERROR(VLOOKUP($A70&amp;J$1,'Short Labels'!$B$1:$N$8042,9,0),0)</f>
        <v>13959</v>
      </c>
      <c r="K70" s="7">
        <f>1000*IFERROR(VLOOKUP($A70&amp;K$1,'Short Labels'!$B$1:$N$8042,9,0),0)</f>
        <v>5121</v>
      </c>
      <c r="L70" s="7">
        <f>1000*IFERROR(VLOOKUP($A70&amp;L$1,'Short Labels'!$B$1:$N$8042,9,0),0)</f>
        <v>0</v>
      </c>
      <c r="M70" s="7">
        <f>1000*IFERROR(VLOOKUP($A70&amp;M$1,'Short Labels'!$B$1:$N$8042,9,0),0)</f>
        <v>103327</v>
      </c>
      <c r="N70" s="7">
        <f>1000*IFERROR(VLOOKUP($A70&amp;N$1,'Short Labels'!$B$1:$N$8042,9,0),0)</f>
        <v>0</v>
      </c>
      <c r="O70" s="7">
        <f>1000*IFERROR(VLOOKUP($A70&amp;O$1,'Short Labels'!$B$1:$N$8042,9,0),0)</f>
        <v>16280.999999999998</v>
      </c>
      <c r="P70" s="7">
        <f>1000*IFERROR(VLOOKUP($A70&amp;P$1,'Short Labels'!$B$1:$N$8042,9,0),0)</f>
        <v>10029</v>
      </c>
      <c r="Q70" s="7">
        <f>1000*IFERROR(VLOOKUP($A70&amp;Q$1,'Short Labels'!$B$1:$N$8042,9,0),0)</f>
        <v>69647</v>
      </c>
      <c r="R70" s="7">
        <f>1000*IFERROR(VLOOKUP($A70&amp;R$1,'Short Labels'!$B$1:$N$8042,9,0),0)</f>
        <v>10400</v>
      </c>
      <c r="S70" s="7">
        <f>1000*IFERROR(VLOOKUP($A70&amp;S$1,'Short Labels'!$B$1:$N$8042,9,0),0)</f>
        <v>14313</v>
      </c>
      <c r="T70" s="7">
        <f>1000*IFERROR(VLOOKUP($A70&amp;T$1,'Short Labels'!$B$1:$N$8042,9,0),0)</f>
        <v>642</v>
      </c>
      <c r="U70" s="7">
        <f>1000*IFERROR(VLOOKUP($A70&amp;U$1,'Short Labels'!$B$1:$N$8042,9,0),0)</f>
        <v>2712</v>
      </c>
      <c r="V70" s="7">
        <f>1000*IFERROR(VLOOKUP($A70&amp;V$1,'Short Labels'!$B$1:$N$8042,9,0),0)</f>
        <v>246</v>
      </c>
      <c r="W70" s="7">
        <f>1000*IFERROR(VLOOKUP($A70&amp;W$1,'Short Labels'!$B$1:$N$8042,9,0),0)</f>
        <v>4753</v>
      </c>
      <c r="X70" s="7">
        <f>1000*IFERROR(VLOOKUP($A70&amp;X$1,'Short Labels'!$B$1:$N$8042,9,0),0)</f>
        <v>0</v>
      </c>
      <c r="Y70" s="7">
        <f>1000*IFERROR(VLOOKUP($A70&amp;Y$1,'Short Labels'!$B$1:$N$8042,9,0),0)</f>
        <v>1190</v>
      </c>
      <c r="Z70" s="7">
        <f>1000*IFERROR(VLOOKUP($A70&amp;Z$1,'Short Labels'!$B$1:$N$8042,9,0),0)</f>
        <v>15616</v>
      </c>
      <c r="AA70" s="7">
        <f>1000*IFERROR(VLOOKUP($A70&amp;AA$1,'Short Labels'!$B$1:$N$8042,9,0),0)</f>
        <v>289</v>
      </c>
      <c r="AB70" s="7">
        <f>1000*IFERROR(VLOOKUP($A70&amp;AB$1,'Short Labels'!$B$1:$N$8042,9,0),0)</f>
        <v>15486</v>
      </c>
      <c r="AC70" s="7">
        <f>1000*IFERROR(VLOOKUP($A70&amp;AC$1,'Short Labels'!$B$1:$N$8042,9,0),0)</f>
        <v>861</v>
      </c>
      <c r="AD70" s="7">
        <f>1000*IFERROR(VLOOKUP($A70&amp;AD$1,'Short Labels'!$B$1:$N$8042,9,0),0)</f>
        <v>7647</v>
      </c>
      <c r="AE70" s="7">
        <f>1000*IFERROR(VLOOKUP($A70&amp;AE$1,'Short Labels'!$B$1:$N$8042,9,0),0)</f>
        <v>822</v>
      </c>
      <c r="AF70" s="7">
        <f>1000*IFERROR(VLOOKUP($A70&amp;AF$1,'Short Labels'!$B$1:$N$8042,9,0),0)</f>
        <v>4149</v>
      </c>
      <c r="AG70" s="7">
        <f>1000*IFERROR(VLOOKUP($A70&amp;AG$1,'Short Labels'!$B$1:$N$8042,9,0),0)</f>
        <v>248</v>
      </c>
      <c r="AH70" s="7">
        <f>1000*IFERROR(VLOOKUP($A70&amp;AH$1,'Short Labels'!$B$1:$N$8042,9,0),0)</f>
        <v>23204</v>
      </c>
      <c r="AI70" s="7">
        <f>1000*IFERROR(VLOOKUP($A70&amp;AI$1,'Short Labels'!$B$1:$N$8042,9,0),0)</f>
        <v>0</v>
      </c>
      <c r="AJ70" s="7">
        <f>1000*IFERROR(VLOOKUP($A70&amp;AJ$1,'Short Labels'!$B$1:$N$8042,9,0),0)</f>
        <v>0</v>
      </c>
      <c r="AK70" s="7">
        <f>1000*IFERROR(VLOOKUP($A70&amp;AK$1,'Short Labels'!$B$1:$N$8042,9,0),0)</f>
        <v>0</v>
      </c>
      <c r="AL70" s="7">
        <f>1000*IFERROR(VLOOKUP($A70&amp;AL$1,'Short Labels'!$B$1:$N$8042,9,0),0)</f>
        <v>8186.9999999999991</v>
      </c>
      <c r="AM70" s="7">
        <f>1000*IFERROR(VLOOKUP($A70&amp;AM$1,'Short Labels'!$B$1:$N$8042,9,0),0)</f>
        <v>6518</v>
      </c>
      <c r="AN70" s="7">
        <f>1000*IFERROR(VLOOKUP($A70&amp;AN$1,'Short Labels'!$B$1:$N$8042,9,0),0)</f>
        <v>3148</v>
      </c>
      <c r="AO70" s="7">
        <f>1000*IFERROR(VLOOKUP($A70&amp;AO$1,'Short Labels'!$B$1:$N$8042,9,0),0)</f>
        <v>5331</v>
      </c>
      <c r="AP70" s="7">
        <f>1000*IFERROR(VLOOKUP($A70&amp;AP$1,'Short Labels'!$B$1:$N$8042,9,0),0)</f>
        <v>0</v>
      </c>
      <c r="AQ70" s="7">
        <f>1000*IFERROR(VLOOKUP($A70&amp;AQ$1,'Short Labels'!$B$1:$N$8042,9,0),0)</f>
        <v>0</v>
      </c>
      <c r="AR70" s="7">
        <f>1000*IFERROR(VLOOKUP($A70&amp;AR$1,'Short Labels'!$B$1:$N$8042,9,0),0)</f>
        <v>125040</v>
      </c>
      <c r="AS70" s="7">
        <f>1000*IFERROR(VLOOKUP($A70&amp;AS$1,'Short Labels'!$B$1:$N$8042,9,0),0)</f>
        <v>0</v>
      </c>
      <c r="AT70" s="7">
        <f>1000*IFERROR(VLOOKUP($A70&amp;AT$1,'Short Labels'!$B$1:$N$8042,9,0),0)</f>
        <v>0</v>
      </c>
      <c r="AU70" s="7">
        <f>1000*IFERROR(VLOOKUP($A70&amp;AU$1,'Short Labels'!$B$1:$N$8042,9,0),0)</f>
        <v>0</v>
      </c>
      <c r="AV70" s="7">
        <f>1000*IFERROR(VLOOKUP($A70&amp;AV$1,'Short Labels'!$B$1:$N$8042,9,0),0)</f>
        <v>51908</v>
      </c>
      <c r="AW70" s="7">
        <f>1000*IFERROR(VLOOKUP($A70&amp;AW$1,'Short Labels'!$B$1:$N$8042,9,0),0)</f>
        <v>59752</v>
      </c>
      <c r="AX70" s="7">
        <f>1000*IFERROR(VLOOKUP($A70&amp;AX$1,'Short Labels'!$B$1:$N$8042,9,0),0)</f>
        <v>411008</v>
      </c>
      <c r="AY70" s="7">
        <f>1000*IFERROR(VLOOKUP($A70&amp;AY$1,'Short Labels'!$B$1:$N$8042,9,0),0)</f>
        <v>0</v>
      </c>
      <c r="AZ70" s="7">
        <f>1000*IFERROR(VLOOKUP($A70&amp;AZ$1,'Short Labels'!$B$1:$N$8042,9,0),0)</f>
        <v>64117.000000000007</v>
      </c>
      <c r="BA70" s="7">
        <f>1000*IFERROR(VLOOKUP($A70&amp;BA$1,'Short Labels'!$B$1:$N$8042,9,0),0)</f>
        <v>1780</v>
      </c>
      <c r="BB70" s="7">
        <f>1000*IFERROR(VLOOKUP($A70&amp;BB$1,'Short Labels'!$B$1:$N$8042,9,0),0)</f>
        <v>570</v>
      </c>
      <c r="BC70" s="7">
        <f>1000*IFERROR(VLOOKUP($A70&amp;BC$1,'Short Labels'!$B$1:$N$8042,9,0),0)</f>
        <v>13960</v>
      </c>
      <c r="BD70" s="7">
        <f>1000*IFERROR(VLOOKUP($A70&amp;BD$1,'Short Labels'!$B$1:$N$8042,9,0),0)</f>
        <v>17212</v>
      </c>
      <c r="BE70" s="7">
        <f>1000*IFERROR(VLOOKUP($A70&amp;BE$1,'Short Labels'!$B$1:$N$8042,9,0),0)</f>
        <v>0</v>
      </c>
      <c r="BF70" s="7">
        <f>1000*IFERROR(VLOOKUP($A70&amp;BF$1,'Short Labels'!$B$1:$N$8042,9,0),0)</f>
        <v>136067</v>
      </c>
      <c r="BG70" s="7">
        <f>1000*IFERROR(VLOOKUP($A70&amp;BG$1,'Short Labels'!$B$1:$N$8042,9,0),0)</f>
        <v>0</v>
      </c>
      <c r="BH70" s="7">
        <f>1000*IFERROR(VLOOKUP($A70&amp;BH$1,'Short Labels'!$B$1:$N$8042,9,0),0)</f>
        <v>0</v>
      </c>
      <c r="BI70" s="7">
        <f>1000*IFERROR(VLOOKUP($A70&amp;BI$1,'Short Labels'!$B$1:$N$8042,9,0),0)</f>
        <v>0</v>
      </c>
      <c r="BJ70" s="7">
        <f>1000*IFERROR(VLOOKUP($A70&amp;BJ$1,'Short Labels'!$B$1:$N$8042,9,0),0)</f>
        <v>0</v>
      </c>
      <c r="BK70" s="7">
        <f>1000*IFERROR(VLOOKUP($A70&amp;BK$1,'Short Labels'!$B$1:$N$8042,9,0),0)</f>
        <v>0</v>
      </c>
      <c r="BL70" s="7">
        <f>1000*IFERROR(VLOOKUP($A70&amp;BL$1,'Short Labels'!$B$1:$N$8042,9,0),0)</f>
        <v>0</v>
      </c>
      <c r="BM70" s="7">
        <f>1000*IFERROR(VLOOKUP($A70&amp;BM$1,'Short Labels'!$B$1:$N$8042,9,0),0)</f>
        <v>0</v>
      </c>
      <c r="BN70" s="7">
        <f>1000*IFERROR(VLOOKUP($A70&amp;BN$1,'Short Labels'!$B$1:$N$8042,9,0),0)</f>
        <v>5280</v>
      </c>
      <c r="BO70" s="7">
        <f>1000*IFERROR(VLOOKUP($A70&amp;BO$1,'Short Labels'!$B$1:$N$8042,9,0),0)</f>
        <v>19425</v>
      </c>
      <c r="BP70" s="7">
        <f>1000*IFERROR(VLOOKUP($A70&amp;BP$1,'Short Labels'!$B$1:$N$8042,9,0),0)</f>
        <v>1080</v>
      </c>
      <c r="BQ70" s="7">
        <f>1000*IFERROR(VLOOKUP($A70&amp;BQ$1,'Short Labels'!$B$1:$N$8042,9,0),0)</f>
        <v>283</v>
      </c>
      <c r="BR70" s="7">
        <f>1000*IFERROR(VLOOKUP($A70&amp;BR$1,'Short Labels'!$B$1:$N$8042,9,0),0)</f>
        <v>0</v>
      </c>
      <c r="BS70" s="7">
        <f>1000*IFERROR(VLOOKUP($A70&amp;BS$1,'Short Labels'!$B$1:$N$8042,9,0),0)</f>
        <v>4127</v>
      </c>
      <c r="BT70" s="7">
        <f>1000*IFERROR(VLOOKUP($A70&amp;BT$1,'Short Labels'!$B$1:$N$8042,9,0),0)</f>
        <v>0</v>
      </c>
      <c r="BU70" s="7">
        <f>1000*IFERROR(VLOOKUP($A70&amp;BU$1,'Short Labels'!$B$1:$N$8042,9,0),0)</f>
        <v>0</v>
      </c>
      <c r="BV70" s="7">
        <f>1000*IFERROR(VLOOKUP($A70&amp;BV$1,'Short Labels'!$B$1:$N$8042,9,0),0)</f>
        <v>0</v>
      </c>
      <c r="BW70" s="7">
        <f>1000*IFERROR(VLOOKUP($A70&amp;BW$1,'Short Labels'!$B$1:$N$8042,9,0),0)</f>
        <v>2051</v>
      </c>
      <c r="BX70" s="7">
        <f>1000*IFERROR(VLOOKUP($A70&amp;BX$1,'Short Labels'!$B$1:$N$8042,9,0),0)</f>
        <v>0</v>
      </c>
      <c r="BY70" s="7">
        <f>1000*IFERROR(VLOOKUP($A70&amp;BY$1,'Short Labels'!$B$1:$N$8042,9,0),0)</f>
        <v>54648</v>
      </c>
      <c r="BZ70" s="7">
        <f>1000*IFERROR(VLOOKUP($A70&amp;BZ$1,'Short Labels'!$B$1:$N$8042,9,0),0)</f>
        <v>0</v>
      </c>
      <c r="CA70" s="7">
        <f>1000*IFERROR(VLOOKUP($A70&amp;CA$1,'Short Labels'!$B$1:$N$8042,9,0),0)</f>
        <v>0</v>
      </c>
      <c r="CB70" s="7">
        <f>1000*IFERROR(VLOOKUP($A70&amp;CB$1,'Short Labels'!$B$1:$N$8042,9,0),0)</f>
        <v>2257</v>
      </c>
      <c r="CC70" s="7">
        <f>1000*IFERROR(VLOOKUP($A70&amp;CC$1,'Short Labels'!$B$1:$N$8042,9,0),0)</f>
        <v>0</v>
      </c>
      <c r="CD70" s="7">
        <f>1000*IFERROR(VLOOKUP($A70&amp;CD$1,'Short Labels'!$B$1:$N$8042,9,0),0)</f>
        <v>0</v>
      </c>
      <c r="CE70" s="7">
        <f>1000*IFERROR(VLOOKUP($A70&amp;CE$1,'Short Labels'!$B$1:$N$8042,9,0),0)</f>
        <v>0</v>
      </c>
      <c r="CF70" s="7">
        <f>1000*IFERROR(VLOOKUP($A70&amp;CF$1,'Short Labels'!$B$1:$N$8042,9,0),0)</f>
        <v>0</v>
      </c>
      <c r="CG70" s="7">
        <f>1000*IFERROR(VLOOKUP($A70&amp;CG$1,'Short Labels'!$B$1:$N$8042,9,0),0)</f>
        <v>0</v>
      </c>
      <c r="CH70" s="7">
        <f>1000*IFERROR(VLOOKUP($A70&amp;CH$1,'Short Labels'!$B$1:$N$8042,9,0),0)</f>
        <v>0</v>
      </c>
      <c r="CI70" s="7">
        <f>1000*IFERROR(VLOOKUP($A70&amp;CI$1,'Short Labels'!$B$1:$N$8042,9,0),0)</f>
        <v>84671</v>
      </c>
      <c r="CJ70" s="7">
        <f>1000*IFERROR(VLOOKUP($A70&amp;CJ$1,'Short Labels'!$B$1:$N$8042,9,0),0)</f>
        <v>113142</v>
      </c>
      <c r="CK70" s="7">
        <f>1000*IFERROR(VLOOKUP($A70&amp;CK$1,'Short Labels'!$B$1:$N$8042,9,0),0)</f>
        <v>54259</v>
      </c>
      <c r="CL70" s="7">
        <f>1000*IFERROR(VLOOKUP($A70&amp;CL$1,'Short Labels'!$B$1:$N$8042,9,0),0)</f>
        <v>0</v>
      </c>
      <c r="CM70" s="7">
        <f>1000*IFERROR(VLOOKUP($A70&amp;CM$1,'Short Labels'!$B$1:$N$8042,9,0),0)</f>
        <v>0</v>
      </c>
      <c r="CN70" s="7">
        <f>1000*IFERROR(VLOOKUP($A70&amp;CN$1,'Short Labels'!$B$1:$N$8042,9,0),0)</f>
        <v>0</v>
      </c>
      <c r="CO70" s="7">
        <f>1000*IFERROR(VLOOKUP($A70&amp;CO$1,'Short Labels'!$B$1:$N$8042,9,0),0)</f>
        <v>0</v>
      </c>
      <c r="CP70" s="7">
        <f>1000*IFERROR(VLOOKUP($A70&amp;CP$1,'Short Labels'!$B$1:$N$8042,9,0),0)</f>
        <v>0</v>
      </c>
      <c r="CQ70" s="7">
        <f>1000*IFERROR(VLOOKUP($A70&amp;CQ$1,'Short Labels'!$B$1:$N$8042,9,0),0)</f>
        <v>0</v>
      </c>
      <c r="CR70" s="7">
        <f>1000*IFERROR(VLOOKUP($A70&amp;CR$1,'Short Labels'!$B$1:$N$8042,9,0),0)</f>
        <v>17340</v>
      </c>
      <c r="CS70" s="7">
        <f>1000*IFERROR(VLOOKUP($A70&amp;CS$1,'Short Labels'!$B$1:$N$8042,9,0),0)</f>
        <v>18533</v>
      </c>
      <c r="CT70" s="7">
        <f>1000*IFERROR(VLOOKUP($A70&amp;CT$1,'Short Labels'!$B$1:$N$8042,9,0),0)</f>
        <v>0</v>
      </c>
      <c r="CU70" s="7">
        <f>1000*IFERROR(VLOOKUP($A70&amp;CU$1,'Short Labels'!$B$1:$N$8042,9,0),0)</f>
        <v>86754</v>
      </c>
      <c r="CV70" s="7">
        <f>1000*IFERROR(VLOOKUP($A70&amp;CV$1,'Short Labels'!$B$1:$N$8042,9,0),0)</f>
        <v>118707</v>
      </c>
      <c r="CW70" s="7">
        <f>1000*IFERROR(VLOOKUP($A70&amp;CW$1,'Short Labels'!$B$1:$N$8042,9,0),0)</f>
        <v>3930</v>
      </c>
      <c r="CX70" s="7">
        <f>1000*IFERROR(VLOOKUP($A70&amp;CX$1,'Short Labels'!$B$1:$N$8042,9,0),0)</f>
        <v>0</v>
      </c>
      <c r="CY70" s="7">
        <f>1000*IFERROR(VLOOKUP($A70&amp;CY$1,'Short Labels'!$B$1:$N$8042,9,0),0)</f>
        <v>27572</v>
      </c>
      <c r="DA70" s="17">
        <f t="shared" si="1"/>
        <v>56</v>
      </c>
    </row>
    <row r="71" spans="1:105" x14ac:dyDescent="0.25">
      <c r="A71" t="s">
        <v>283</v>
      </c>
      <c r="B71">
        <f>VLOOKUP($A71&amp;0,'Short Labels'!$B$1:$N$8042,8,0)</f>
        <v>2017</v>
      </c>
      <c r="C71" s="16">
        <f>1000*IFERROR(VLOOKUP($A71&amp;C$1,'Short Labels'!$B$1:$N$8042,9,0),0)</f>
        <v>7086194</v>
      </c>
      <c r="D71" s="7">
        <f>1000*IFERROR(VLOOKUP($A71&amp;D$1,'Short Labels'!$B$1:$N$8042,9,0),0)</f>
        <v>1475502</v>
      </c>
      <c r="E71" s="7">
        <f>1000*IFERROR(VLOOKUP($A71&amp;E$1,'Short Labels'!$B$1:$N$8042,9,0),0)</f>
        <v>34153</v>
      </c>
      <c r="F71" s="7">
        <f>1000*IFERROR(VLOOKUP($A71&amp;F$1,'Short Labels'!$B$1:$N$8042,9,0),0)</f>
        <v>13683</v>
      </c>
      <c r="G71" s="7">
        <f>1000*IFERROR(VLOOKUP($A71&amp;G$1,'Short Labels'!$B$1:$N$8042,9,0),0)</f>
        <v>0</v>
      </c>
      <c r="H71" s="7">
        <f>1000*IFERROR(VLOOKUP($A71&amp;H$1,'Short Labels'!$B$1:$N$8042,9,0),0)</f>
        <v>895</v>
      </c>
      <c r="I71" s="7">
        <f>1000*IFERROR(VLOOKUP($A71&amp;I$1,'Short Labels'!$B$1:$N$8042,9,0),0)</f>
        <v>0</v>
      </c>
      <c r="J71" s="7">
        <f>1000*IFERROR(VLOOKUP($A71&amp;J$1,'Short Labels'!$B$1:$N$8042,9,0),0)</f>
        <v>0</v>
      </c>
      <c r="K71" s="7">
        <f>1000*IFERROR(VLOOKUP($A71&amp;K$1,'Short Labels'!$B$1:$N$8042,9,0),0)</f>
        <v>56633</v>
      </c>
      <c r="L71" s="7">
        <f>1000*IFERROR(VLOOKUP($A71&amp;L$1,'Short Labels'!$B$1:$N$8042,9,0),0)</f>
        <v>1247</v>
      </c>
      <c r="M71" s="7">
        <f>1000*IFERROR(VLOOKUP($A71&amp;M$1,'Short Labels'!$B$1:$N$8042,9,0),0)</f>
        <v>145341</v>
      </c>
      <c r="N71" s="7">
        <f>1000*IFERROR(VLOOKUP($A71&amp;N$1,'Short Labels'!$B$1:$N$8042,9,0),0)</f>
        <v>55113</v>
      </c>
      <c r="O71" s="7">
        <f>1000*IFERROR(VLOOKUP($A71&amp;O$1,'Short Labels'!$B$1:$N$8042,9,0),0)</f>
        <v>2683</v>
      </c>
      <c r="P71" s="7">
        <f>1000*IFERROR(VLOOKUP($A71&amp;P$1,'Short Labels'!$B$1:$N$8042,9,0),0)</f>
        <v>97663</v>
      </c>
      <c r="Q71" s="7">
        <f>1000*IFERROR(VLOOKUP($A71&amp;Q$1,'Short Labels'!$B$1:$N$8042,9,0),0)</f>
        <v>226179</v>
      </c>
      <c r="R71" s="7">
        <f>1000*IFERROR(VLOOKUP($A71&amp;R$1,'Short Labels'!$B$1:$N$8042,9,0),0)</f>
        <v>11308</v>
      </c>
      <c r="S71" s="7">
        <f>1000*IFERROR(VLOOKUP($A71&amp;S$1,'Short Labels'!$B$1:$N$8042,9,0),0)</f>
        <v>155817</v>
      </c>
      <c r="T71" s="7">
        <f>1000*IFERROR(VLOOKUP($A71&amp;T$1,'Short Labels'!$B$1:$N$8042,9,0),0)</f>
        <v>5520</v>
      </c>
      <c r="U71" s="7">
        <f>1000*IFERROR(VLOOKUP($A71&amp;U$1,'Short Labels'!$B$1:$N$8042,9,0),0)</f>
        <v>13041</v>
      </c>
      <c r="V71" s="7">
        <f>1000*IFERROR(VLOOKUP($A71&amp;V$1,'Short Labels'!$B$1:$N$8042,9,0),0)</f>
        <v>176</v>
      </c>
      <c r="W71" s="7">
        <f>1000*IFERROR(VLOOKUP($A71&amp;W$1,'Short Labels'!$B$1:$N$8042,9,0),0)</f>
        <v>13489</v>
      </c>
      <c r="X71" s="7">
        <f>1000*IFERROR(VLOOKUP($A71&amp;X$1,'Short Labels'!$B$1:$N$8042,9,0),0)</f>
        <v>9207</v>
      </c>
      <c r="Y71" s="7">
        <f>1000*IFERROR(VLOOKUP($A71&amp;Y$1,'Short Labels'!$B$1:$N$8042,9,0),0)</f>
        <v>10755</v>
      </c>
      <c r="Z71" s="7">
        <f>1000*IFERROR(VLOOKUP($A71&amp;Z$1,'Short Labels'!$B$1:$N$8042,9,0),0)</f>
        <v>58138</v>
      </c>
      <c r="AA71" s="7">
        <f>1000*IFERROR(VLOOKUP($A71&amp;AA$1,'Short Labels'!$B$1:$N$8042,9,0),0)</f>
        <v>10740</v>
      </c>
      <c r="AB71" s="7">
        <f>1000*IFERROR(VLOOKUP($A71&amp;AB$1,'Short Labels'!$B$1:$N$8042,9,0),0)</f>
        <v>78963</v>
      </c>
      <c r="AC71" s="7">
        <f>1000*IFERROR(VLOOKUP($A71&amp;AC$1,'Short Labels'!$B$1:$N$8042,9,0),0)</f>
        <v>0</v>
      </c>
      <c r="AD71" s="7">
        <f>1000*IFERROR(VLOOKUP($A71&amp;AD$1,'Short Labels'!$B$1:$N$8042,9,0),0)</f>
        <v>3712</v>
      </c>
      <c r="AE71" s="7">
        <f>1000*IFERROR(VLOOKUP($A71&amp;AE$1,'Short Labels'!$B$1:$N$8042,9,0),0)</f>
        <v>18058</v>
      </c>
      <c r="AF71" s="7">
        <f>1000*IFERROR(VLOOKUP($A71&amp;AF$1,'Short Labels'!$B$1:$N$8042,9,0),0)</f>
        <v>321</v>
      </c>
      <c r="AG71" s="7">
        <f>1000*IFERROR(VLOOKUP($A71&amp;AG$1,'Short Labels'!$B$1:$N$8042,9,0),0)</f>
        <v>43</v>
      </c>
      <c r="AH71" s="7">
        <f>1000*IFERROR(VLOOKUP($A71&amp;AH$1,'Short Labels'!$B$1:$N$8042,9,0),0)</f>
        <v>85568</v>
      </c>
      <c r="AI71" s="7">
        <f>1000*IFERROR(VLOOKUP($A71&amp;AI$1,'Short Labels'!$B$1:$N$8042,9,0),0)</f>
        <v>66427</v>
      </c>
      <c r="AJ71" s="7">
        <f>1000*IFERROR(VLOOKUP($A71&amp;AJ$1,'Short Labels'!$B$1:$N$8042,9,0),0)</f>
        <v>3587</v>
      </c>
      <c r="AK71" s="7">
        <f>1000*IFERROR(VLOOKUP($A71&amp;AK$1,'Short Labels'!$B$1:$N$8042,9,0),0)</f>
        <v>0</v>
      </c>
      <c r="AL71" s="7">
        <f>1000*IFERROR(VLOOKUP($A71&amp;AL$1,'Short Labels'!$B$1:$N$8042,9,0),0)</f>
        <v>34234</v>
      </c>
      <c r="AM71" s="7">
        <f>1000*IFERROR(VLOOKUP($A71&amp;AM$1,'Short Labels'!$B$1:$N$8042,9,0),0)</f>
        <v>21660</v>
      </c>
      <c r="AN71" s="7">
        <f>1000*IFERROR(VLOOKUP($A71&amp;AN$1,'Short Labels'!$B$1:$N$8042,9,0),0)</f>
        <v>0</v>
      </c>
      <c r="AO71" s="7">
        <f>1000*IFERROR(VLOOKUP($A71&amp;AO$1,'Short Labels'!$B$1:$N$8042,9,0),0)</f>
        <v>20570</v>
      </c>
      <c r="AP71" s="7">
        <f>1000*IFERROR(VLOOKUP($A71&amp;AP$1,'Short Labels'!$B$1:$N$8042,9,0),0)</f>
        <v>0</v>
      </c>
      <c r="AQ71" s="7">
        <f>1000*IFERROR(VLOOKUP($A71&amp;AQ$1,'Short Labels'!$B$1:$N$8042,9,0),0)</f>
        <v>0</v>
      </c>
      <c r="AR71" s="7">
        <f>1000*IFERROR(VLOOKUP($A71&amp;AR$1,'Short Labels'!$B$1:$N$8042,9,0),0)</f>
        <v>729786</v>
      </c>
      <c r="AS71" s="7">
        <f>1000*IFERROR(VLOOKUP($A71&amp;AS$1,'Short Labels'!$B$1:$N$8042,9,0),0)</f>
        <v>86933</v>
      </c>
      <c r="AT71" s="7">
        <f>1000*IFERROR(VLOOKUP($A71&amp;AT$1,'Short Labels'!$B$1:$N$8042,9,0),0)</f>
        <v>160896</v>
      </c>
      <c r="AU71" s="7">
        <f>1000*IFERROR(VLOOKUP($A71&amp;AU$1,'Short Labels'!$B$1:$N$8042,9,0),0)</f>
        <v>0</v>
      </c>
      <c r="AV71" s="7">
        <f>1000*IFERROR(VLOOKUP($A71&amp;AV$1,'Short Labels'!$B$1:$N$8042,9,0),0)</f>
        <v>80942</v>
      </c>
      <c r="AW71" s="7">
        <f>1000*IFERROR(VLOOKUP($A71&amp;AW$1,'Short Labels'!$B$1:$N$8042,9,0),0)</f>
        <v>115836</v>
      </c>
      <c r="AX71" s="7">
        <f>1000*IFERROR(VLOOKUP($A71&amp;AX$1,'Short Labels'!$B$1:$N$8042,9,0),0)</f>
        <v>1043122.0000000001</v>
      </c>
      <c r="AY71" s="7">
        <f>1000*IFERROR(VLOOKUP($A71&amp;AY$1,'Short Labels'!$B$1:$N$8042,9,0),0)</f>
        <v>0</v>
      </c>
      <c r="AZ71" s="7">
        <f>1000*IFERROR(VLOOKUP($A71&amp;AZ$1,'Short Labels'!$B$1:$N$8042,9,0),0)</f>
        <v>295509</v>
      </c>
      <c r="BA71" s="7">
        <f>1000*IFERROR(VLOOKUP($A71&amp;BA$1,'Short Labels'!$B$1:$N$8042,9,0),0)</f>
        <v>515</v>
      </c>
      <c r="BB71" s="7">
        <f>1000*IFERROR(VLOOKUP($A71&amp;BB$1,'Short Labels'!$B$1:$N$8042,9,0),0)</f>
        <v>5860</v>
      </c>
      <c r="BC71" s="7">
        <f>1000*IFERROR(VLOOKUP($A71&amp;BC$1,'Short Labels'!$B$1:$N$8042,9,0),0)</f>
        <v>15866</v>
      </c>
      <c r="BD71" s="7">
        <f>1000*IFERROR(VLOOKUP($A71&amp;BD$1,'Short Labels'!$B$1:$N$8042,9,0),0)</f>
        <v>4630</v>
      </c>
      <c r="BE71" s="7">
        <f>1000*IFERROR(VLOOKUP($A71&amp;BE$1,'Short Labels'!$B$1:$N$8042,9,0),0)</f>
        <v>0</v>
      </c>
      <c r="BF71" s="7">
        <f>1000*IFERROR(VLOOKUP($A71&amp;BF$1,'Short Labels'!$B$1:$N$8042,9,0),0)</f>
        <v>93694</v>
      </c>
      <c r="BG71" s="7">
        <f>1000*IFERROR(VLOOKUP($A71&amp;BG$1,'Short Labels'!$B$1:$N$8042,9,0),0)</f>
        <v>277231</v>
      </c>
      <c r="BH71" s="7">
        <f>1000*IFERROR(VLOOKUP($A71&amp;BH$1,'Short Labels'!$B$1:$N$8042,9,0),0)</f>
        <v>0</v>
      </c>
      <c r="BI71" s="7">
        <f>1000*IFERROR(VLOOKUP($A71&amp;BI$1,'Short Labels'!$B$1:$N$8042,9,0),0)</f>
        <v>13013</v>
      </c>
      <c r="BJ71" s="7">
        <f>1000*IFERROR(VLOOKUP($A71&amp;BJ$1,'Short Labels'!$B$1:$N$8042,9,0),0)</f>
        <v>3675</v>
      </c>
      <c r="BK71" s="7">
        <f>1000*IFERROR(VLOOKUP($A71&amp;BK$1,'Short Labels'!$B$1:$N$8042,9,0),0)</f>
        <v>8641</v>
      </c>
      <c r="BL71" s="7">
        <f>1000*IFERROR(VLOOKUP($A71&amp;BL$1,'Short Labels'!$B$1:$N$8042,9,0),0)</f>
        <v>25120</v>
      </c>
      <c r="BM71" s="7">
        <f>1000*IFERROR(VLOOKUP($A71&amp;BM$1,'Short Labels'!$B$1:$N$8042,9,0),0)</f>
        <v>4943</v>
      </c>
      <c r="BN71" s="7">
        <f>1000*IFERROR(VLOOKUP($A71&amp;BN$1,'Short Labels'!$B$1:$N$8042,9,0),0)</f>
        <v>4871</v>
      </c>
      <c r="BO71" s="7">
        <f>1000*IFERROR(VLOOKUP($A71&amp;BO$1,'Short Labels'!$B$1:$N$8042,9,0),0)</f>
        <v>96299</v>
      </c>
      <c r="BP71" s="7">
        <f>1000*IFERROR(VLOOKUP($A71&amp;BP$1,'Short Labels'!$B$1:$N$8042,9,0),0)</f>
        <v>3498</v>
      </c>
      <c r="BQ71" s="7">
        <f>1000*IFERROR(VLOOKUP($A71&amp;BQ$1,'Short Labels'!$B$1:$N$8042,9,0),0)</f>
        <v>17881</v>
      </c>
      <c r="BR71" s="7">
        <f>1000*IFERROR(VLOOKUP($A71&amp;BR$1,'Short Labels'!$B$1:$N$8042,9,0),0)</f>
        <v>0</v>
      </c>
      <c r="BS71" s="7">
        <f>1000*IFERROR(VLOOKUP($A71&amp;BS$1,'Short Labels'!$B$1:$N$8042,9,0),0)</f>
        <v>16544</v>
      </c>
      <c r="BT71" s="7">
        <f>1000*IFERROR(VLOOKUP($A71&amp;BT$1,'Short Labels'!$B$1:$N$8042,9,0),0)</f>
        <v>28428</v>
      </c>
      <c r="BU71" s="7">
        <f>1000*IFERROR(VLOOKUP($A71&amp;BU$1,'Short Labels'!$B$1:$N$8042,9,0),0)</f>
        <v>1932</v>
      </c>
      <c r="BV71" s="7">
        <f>1000*IFERROR(VLOOKUP($A71&amp;BV$1,'Short Labels'!$B$1:$N$8042,9,0),0)</f>
        <v>1627</v>
      </c>
      <c r="BW71" s="7">
        <f>1000*IFERROR(VLOOKUP($A71&amp;BW$1,'Short Labels'!$B$1:$N$8042,9,0),0)</f>
        <v>238</v>
      </c>
      <c r="BX71" s="7">
        <f>1000*IFERROR(VLOOKUP($A71&amp;BX$1,'Short Labels'!$B$1:$N$8042,9,0),0)</f>
        <v>467</v>
      </c>
      <c r="BY71" s="7">
        <f>1000*IFERROR(VLOOKUP($A71&amp;BY$1,'Short Labels'!$B$1:$N$8042,9,0),0)</f>
        <v>6551</v>
      </c>
      <c r="BZ71" s="7">
        <f>1000*IFERROR(VLOOKUP($A71&amp;BZ$1,'Short Labels'!$B$1:$N$8042,9,0),0)</f>
        <v>5129</v>
      </c>
      <c r="CA71" s="7">
        <f>1000*IFERROR(VLOOKUP($A71&amp;CA$1,'Short Labels'!$B$1:$N$8042,9,0),0)</f>
        <v>0</v>
      </c>
      <c r="CB71" s="7">
        <f>1000*IFERROR(VLOOKUP($A71&amp;CB$1,'Short Labels'!$B$1:$N$8042,9,0),0)</f>
        <v>854</v>
      </c>
      <c r="CC71" s="7">
        <f>1000*IFERROR(VLOOKUP($A71&amp;CC$1,'Short Labels'!$B$1:$N$8042,9,0),0)</f>
        <v>7208</v>
      </c>
      <c r="CD71" s="7">
        <f>1000*IFERROR(VLOOKUP($A71&amp;CD$1,'Short Labels'!$B$1:$N$8042,9,0),0)</f>
        <v>18645</v>
      </c>
      <c r="CE71" s="7">
        <f>1000*IFERROR(VLOOKUP($A71&amp;CE$1,'Short Labels'!$B$1:$N$8042,9,0),0)</f>
        <v>3082</v>
      </c>
      <c r="CF71" s="7">
        <f>1000*IFERROR(VLOOKUP($A71&amp;CF$1,'Short Labels'!$B$1:$N$8042,9,0),0)</f>
        <v>4227</v>
      </c>
      <c r="CG71" s="7">
        <f>1000*IFERROR(VLOOKUP($A71&amp;CG$1,'Short Labels'!$B$1:$N$8042,9,0),0)</f>
        <v>29822</v>
      </c>
      <c r="CH71" s="7">
        <f>1000*IFERROR(VLOOKUP($A71&amp;CH$1,'Short Labels'!$B$1:$N$8042,9,0),0)</f>
        <v>0</v>
      </c>
      <c r="CI71" s="7">
        <f>1000*IFERROR(VLOOKUP($A71&amp;CI$1,'Short Labels'!$B$1:$N$8042,9,0),0)</f>
        <v>133213</v>
      </c>
      <c r="CJ71" s="7">
        <f>1000*IFERROR(VLOOKUP($A71&amp;CJ$1,'Short Labels'!$B$1:$N$8042,9,0),0)</f>
        <v>558077</v>
      </c>
      <c r="CK71" s="7">
        <f>1000*IFERROR(VLOOKUP($A71&amp;CK$1,'Short Labels'!$B$1:$N$8042,9,0),0)</f>
        <v>162336</v>
      </c>
      <c r="CL71" s="7">
        <f>1000*IFERROR(VLOOKUP($A71&amp;CL$1,'Short Labels'!$B$1:$N$8042,9,0),0)</f>
        <v>5943</v>
      </c>
      <c r="CM71" s="7">
        <f>1000*IFERROR(VLOOKUP($A71&amp;CM$1,'Short Labels'!$B$1:$N$8042,9,0),0)</f>
        <v>2561</v>
      </c>
      <c r="CN71" s="7">
        <f>1000*IFERROR(VLOOKUP($A71&amp;CN$1,'Short Labels'!$B$1:$N$8042,9,0),0)</f>
        <v>0</v>
      </c>
      <c r="CO71" s="7">
        <f>1000*IFERROR(VLOOKUP($A71&amp;CO$1,'Short Labels'!$B$1:$N$8042,9,0),0)</f>
        <v>25295</v>
      </c>
      <c r="CP71" s="7">
        <f>1000*IFERROR(VLOOKUP($A71&amp;CP$1,'Short Labels'!$B$1:$N$8042,9,0),0)</f>
        <v>1303</v>
      </c>
      <c r="CQ71" s="7">
        <f>1000*IFERROR(VLOOKUP($A71&amp;CQ$1,'Short Labels'!$B$1:$N$8042,9,0),0)</f>
        <v>850</v>
      </c>
      <c r="CR71" s="7">
        <f>1000*IFERROR(VLOOKUP($A71&amp;CR$1,'Short Labels'!$B$1:$N$8042,9,0),0)</f>
        <v>6211</v>
      </c>
      <c r="CS71" s="7">
        <f>1000*IFERROR(VLOOKUP($A71&amp;CS$1,'Short Labels'!$B$1:$N$8042,9,0),0)</f>
        <v>29246</v>
      </c>
      <c r="CT71" s="7">
        <f>1000*IFERROR(VLOOKUP($A71&amp;CT$1,'Short Labels'!$B$1:$N$8042,9,0),0)</f>
        <v>36317</v>
      </c>
      <c r="CU71" s="7">
        <f>1000*IFERROR(VLOOKUP($A71&amp;CU$1,'Short Labels'!$B$1:$N$8042,9,0),0)</f>
        <v>90004</v>
      </c>
      <c r="CV71" s="7">
        <f>1000*IFERROR(VLOOKUP($A71&amp;CV$1,'Short Labels'!$B$1:$N$8042,9,0),0)</f>
        <v>26321</v>
      </c>
      <c r="CW71" s="7">
        <f>1000*IFERROR(VLOOKUP($A71&amp;CW$1,'Short Labels'!$B$1:$N$8042,9,0),0)</f>
        <v>0</v>
      </c>
      <c r="CX71" s="7">
        <f>1000*IFERROR(VLOOKUP($A71&amp;CX$1,'Short Labels'!$B$1:$N$8042,9,0),0)</f>
        <v>17579</v>
      </c>
      <c r="CY71" s="7">
        <f>1000*IFERROR(VLOOKUP($A71&amp;CY$1,'Short Labels'!$B$1:$N$8042,9,0),0)</f>
        <v>47002</v>
      </c>
      <c r="DA71" s="17">
        <f t="shared" si="1"/>
        <v>83</v>
      </c>
    </row>
    <row r="72" spans="1:105" x14ac:dyDescent="0.25">
      <c r="A72" t="s">
        <v>284</v>
      </c>
      <c r="B72">
        <f>VLOOKUP($A72&amp;0,'Short Labels'!$B$1:$N$8042,8,0)</f>
        <v>2013</v>
      </c>
      <c r="C72" s="16">
        <f>1000*IFERROR(VLOOKUP($A72&amp;C$1,'Short Labels'!$B$1:$N$8042,9,0),0)</f>
        <v>3807</v>
      </c>
      <c r="D72" s="7">
        <f>1000*IFERROR(VLOOKUP($A72&amp;D$1,'Short Labels'!$B$1:$N$8042,9,0),0)</f>
        <v>29</v>
      </c>
      <c r="E72" s="7">
        <f>1000*IFERROR(VLOOKUP($A72&amp;E$1,'Short Labels'!$B$1:$N$8042,9,0),0)</f>
        <v>0</v>
      </c>
      <c r="F72" s="7">
        <f>1000*IFERROR(VLOOKUP($A72&amp;F$1,'Short Labels'!$B$1:$N$8042,9,0),0)</f>
        <v>74</v>
      </c>
      <c r="G72" s="7">
        <f>1000*IFERROR(VLOOKUP($A72&amp;G$1,'Short Labels'!$B$1:$N$8042,9,0),0)</f>
        <v>0</v>
      </c>
      <c r="H72" s="7">
        <f>1000*IFERROR(VLOOKUP($A72&amp;H$1,'Short Labels'!$B$1:$N$8042,9,0),0)</f>
        <v>0</v>
      </c>
      <c r="I72" s="7">
        <f>1000*IFERROR(VLOOKUP($A72&amp;I$1,'Short Labels'!$B$1:$N$8042,9,0),0)</f>
        <v>0</v>
      </c>
      <c r="J72" s="7">
        <f>1000*IFERROR(VLOOKUP($A72&amp;J$1,'Short Labels'!$B$1:$N$8042,9,0),0)</f>
        <v>0</v>
      </c>
      <c r="K72" s="7">
        <f>1000*IFERROR(VLOOKUP($A72&amp;K$1,'Short Labels'!$B$1:$N$8042,9,0),0)</f>
        <v>726</v>
      </c>
      <c r="L72" s="7">
        <f>1000*IFERROR(VLOOKUP($A72&amp;L$1,'Short Labels'!$B$1:$N$8042,9,0),0)</f>
        <v>0</v>
      </c>
      <c r="M72" s="7">
        <f>1000*IFERROR(VLOOKUP($A72&amp;M$1,'Short Labels'!$B$1:$N$8042,9,0),0)</f>
        <v>0</v>
      </c>
      <c r="N72" s="7">
        <f>1000*IFERROR(VLOOKUP($A72&amp;N$1,'Short Labels'!$B$1:$N$8042,9,0),0)</f>
        <v>0</v>
      </c>
      <c r="O72" s="7">
        <f>1000*IFERROR(VLOOKUP($A72&amp;O$1,'Short Labels'!$B$1:$N$8042,9,0),0)</f>
        <v>0</v>
      </c>
      <c r="P72" s="7">
        <f>1000*IFERROR(VLOOKUP($A72&amp;P$1,'Short Labels'!$B$1:$N$8042,9,0),0)</f>
        <v>0</v>
      </c>
      <c r="Q72" s="7">
        <f>1000*IFERROR(VLOOKUP($A72&amp;Q$1,'Short Labels'!$B$1:$N$8042,9,0),0)</f>
        <v>0</v>
      </c>
      <c r="R72" s="7">
        <f>1000*IFERROR(VLOOKUP($A72&amp;R$1,'Short Labels'!$B$1:$N$8042,9,0),0)</f>
        <v>0</v>
      </c>
      <c r="S72" s="7">
        <f>1000*IFERROR(VLOOKUP($A72&amp;S$1,'Short Labels'!$B$1:$N$8042,9,0),0)</f>
        <v>0</v>
      </c>
      <c r="T72" s="7">
        <f>1000*IFERROR(VLOOKUP($A72&amp;T$1,'Short Labels'!$B$1:$N$8042,9,0),0)</f>
        <v>0</v>
      </c>
      <c r="U72" s="7">
        <f>1000*IFERROR(VLOOKUP($A72&amp;U$1,'Short Labels'!$B$1:$N$8042,9,0),0)</f>
        <v>0</v>
      </c>
      <c r="V72" s="7">
        <f>1000*IFERROR(VLOOKUP($A72&amp;V$1,'Short Labels'!$B$1:$N$8042,9,0),0)</f>
        <v>0</v>
      </c>
      <c r="W72" s="7">
        <f>1000*IFERROR(VLOOKUP($A72&amp;W$1,'Short Labels'!$B$1:$N$8042,9,0),0)</f>
        <v>0</v>
      </c>
      <c r="X72" s="7">
        <f>1000*IFERROR(VLOOKUP($A72&amp;X$1,'Short Labels'!$B$1:$N$8042,9,0),0)</f>
        <v>0</v>
      </c>
      <c r="Y72" s="7">
        <f>1000*IFERROR(VLOOKUP($A72&amp;Y$1,'Short Labels'!$B$1:$N$8042,9,0),0)</f>
        <v>0</v>
      </c>
      <c r="Z72" s="7">
        <f>1000*IFERROR(VLOOKUP($A72&amp;Z$1,'Short Labels'!$B$1:$N$8042,9,0),0)</f>
        <v>0</v>
      </c>
      <c r="AA72" s="7">
        <f>1000*IFERROR(VLOOKUP($A72&amp;AA$1,'Short Labels'!$B$1:$N$8042,9,0),0)</f>
        <v>0</v>
      </c>
      <c r="AB72" s="7">
        <f>1000*IFERROR(VLOOKUP($A72&amp;AB$1,'Short Labels'!$B$1:$N$8042,9,0),0)</f>
        <v>0</v>
      </c>
      <c r="AC72" s="7">
        <f>1000*IFERROR(VLOOKUP($A72&amp;AC$1,'Short Labels'!$B$1:$N$8042,9,0),0)</f>
        <v>0</v>
      </c>
      <c r="AD72" s="7">
        <f>1000*IFERROR(VLOOKUP($A72&amp;AD$1,'Short Labels'!$B$1:$N$8042,9,0),0)</f>
        <v>0</v>
      </c>
      <c r="AE72" s="7">
        <f>1000*IFERROR(VLOOKUP($A72&amp;AE$1,'Short Labels'!$B$1:$N$8042,9,0),0)</f>
        <v>0</v>
      </c>
      <c r="AF72" s="7">
        <f>1000*IFERROR(VLOOKUP($A72&amp;AF$1,'Short Labels'!$B$1:$N$8042,9,0),0)</f>
        <v>0</v>
      </c>
      <c r="AG72" s="7">
        <f>1000*IFERROR(VLOOKUP($A72&amp;AG$1,'Short Labels'!$B$1:$N$8042,9,0),0)</f>
        <v>0</v>
      </c>
      <c r="AH72" s="7">
        <f>1000*IFERROR(VLOOKUP($A72&amp;AH$1,'Short Labels'!$B$1:$N$8042,9,0),0)</f>
        <v>0</v>
      </c>
      <c r="AI72" s="7">
        <f>1000*IFERROR(VLOOKUP($A72&amp;AI$1,'Short Labels'!$B$1:$N$8042,9,0),0)</f>
        <v>0</v>
      </c>
      <c r="AJ72" s="7">
        <f>1000*IFERROR(VLOOKUP($A72&amp;AJ$1,'Short Labels'!$B$1:$N$8042,9,0),0)</f>
        <v>0</v>
      </c>
      <c r="AK72" s="7">
        <f>1000*IFERROR(VLOOKUP($A72&amp;AK$1,'Short Labels'!$B$1:$N$8042,9,0),0)</f>
        <v>0</v>
      </c>
      <c r="AL72" s="7">
        <f>1000*IFERROR(VLOOKUP($A72&amp;AL$1,'Short Labels'!$B$1:$N$8042,9,0),0)</f>
        <v>86</v>
      </c>
      <c r="AM72" s="7">
        <f>1000*IFERROR(VLOOKUP($A72&amp;AM$1,'Short Labels'!$B$1:$N$8042,9,0),0)</f>
        <v>0</v>
      </c>
      <c r="AN72" s="7">
        <f>1000*IFERROR(VLOOKUP($A72&amp;AN$1,'Short Labels'!$B$1:$N$8042,9,0),0)</f>
        <v>0</v>
      </c>
      <c r="AO72" s="7">
        <f>1000*IFERROR(VLOOKUP($A72&amp;AO$1,'Short Labels'!$B$1:$N$8042,9,0),0)</f>
        <v>0</v>
      </c>
      <c r="AP72" s="7">
        <f>1000*IFERROR(VLOOKUP($A72&amp;AP$1,'Short Labels'!$B$1:$N$8042,9,0),0)</f>
        <v>0</v>
      </c>
      <c r="AQ72" s="7">
        <f>1000*IFERROR(VLOOKUP($A72&amp;AQ$1,'Short Labels'!$B$1:$N$8042,9,0),0)</f>
        <v>0</v>
      </c>
      <c r="AR72" s="7">
        <f>1000*IFERROR(VLOOKUP($A72&amp;AR$1,'Short Labels'!$B$1:$N$8042,9,0),0)</f>
        <v>34</v>
      </c>
      <c r="AS72" s="7">
        <f>1000*IFERROR(VLOOKUP($A72&amp;AS$1,'Short Labels'!$B$1:$N$8042,9,0),0)</f>
        <v>0</v>
      </c>
      <c r="AT72" s="7">
        <f>1000*IFERROR(VLOOKUP($A72&amp;AT$1,'Short Labels'!$B$1:$N$8042,9,0),0)</f>
        <v>81</v>
      </c>
      <c r="AU72" s="7">
        <f>1000*IFERROR(VLOOKUP($A72&amp;AU$1,'Short Labels'!$B$1:$N$8042,9,0),0)</f>
        <v>0</v>
      </c>
      <c r="AV72" s="7">
        <f>1000*IFERROR(VLOOKUP($A72&amp;AV$1,'Short Labels'!$B$1:$N$8042,9,0),0)</f>
        <v>0</v>
      </c>
      <c r="AW72" s="7">
        <f>1000*IFERROR(VLOOKUP($A72&amp;AW$1,'Short Labels'!$B$1:$N$8042,9,0),0)</f>
        <v>0</v>
      </c>
      <c r="AX72" s="7">
        <f>1000*IFERROR(VLOOKUP($A72&amp;AX$1,'Short Labels'!$B$1:$N$8042,9,0),0)</f>
        <v>261</v>
      </c>
      <c r="AY72" s="7">
        <f>1000*IFERROR(VLOOKUP($A72&amp;AY$1,'Short Labels'!$B$1:$N$8042,9,0),0)</f>
        <v>0</v>
      </c>
      <c r="AZ72" s="7">
        <f>1000*IFERROR(VLOOKUP($A72&amp;AZ$1,'Short Labels'!$B$1:$N$8042,9,0),0)</f>
        <v>0</v>
      </c>
      <c r="BA72" s="7">
        <f>1000*IFERROR(VLOOKUP($A72&amp;BA$1,'Short Labels'!$B$1:$N$8042,9,0),0)</f>
        <v>36</v>
      </c>
      <c r="BB72" s="7">
        <f>1000*IFERROR(VLOOKUP($A72&amp;BB$1,'Short Labels'!$B$1:$N$8042,9,0),0)</f>
        <v>0</v>
      </c>
      <c r="BC72" s="7">
        <f>1000*IFERROR(VLOOKUP($A72&amp;BC$1,'Short Labels'!$B$1:$N$8042,9,0),0)</f>
        <v>34</v>
      </c>
      <c r="BD72" s="7">
        <f>1000*IFERROR(VLOOKUP($A72&amp;BD$1,'Short Labels'!$B$1:$N$8042,9,0),0)</f>
        <v>0</v>
      </c>
      <c r="BE72" s="7">
        <f>1000*IFERROR(VLOOKUP($A72&amp;BE$1,'Short Labels'!$B$1:$N$8042,9,0),0)</f>
        <v>0</v>
      </c>
      <c r="BF72" s="7">
        <f>1000*IFERROR(VLOOKUP($A72&amp;BF$1,'Short Labels'!$B$1:$N$8042,9,0),0)</f>
        <v>167</v>
      </c>
      <c r="BG72" s="7">
        <f>1000*IFERROR(VLOOKUP($A72&amp;BG$1,'Short Labels'!$B$1:$N$8042,9,0),0)</f>
        <v>72</v>
      </c>
      <c r="BH72" s="7">
        <f>1000*IFERROR(VLOOKUP($A72&amp;BH$1,'Short Labels'!$B$1:$N$8042,9,0),0)</f>
        <v>0</v>
      </c>
      <c r="BI72" s="7">
        <f>1000*IFERROR(VLOOKUP($A72&amp;BI$1,'Short Labels'!$B$1:$N$8042,9,0),0)</f>
        <v>0</v>
      </c>
      <c r="BJ72" s="7">
        <f>1000*IFERROR(VLOOKUP($A72&amp;BJ$1,'Short Labels'!$B$1:$N$8042,9,0),0)</f>
        <v>0</v>
      </c>
      <c r="BK72" s="7">
        <f>1000*IFERROR(VLOOKUP($A72&amp;BK$1,'Short Labels'!$B$1:$N$8042,9,0),0)</f>
        <v>21</v>
      </c>
      <c r="BL72" s="7">
        <f>1000*IFERROR(VLOOKUP($A72&amp;BL$1,'Short Labels'!$B$1:$N$8042,9,0),0)</f>
        <v>0</v>
      </c>
      <c r="BM72" s="7">
        <f>1000*IFERROR(VLOOKUP($A72&amp;BM$1,'Short Labels'!$B$1:$N$8042,9,0),0)</f>
        <v>0</v>
      </c>
      <c r="BN72" s="7">
        <f>1000*IFERROR(VLOOKUP($A72&amp;BN$1,'Short Labels'!$B$1:$N$8042,9,0),0)</f>
        <v>0</v>
      </c>
      <c r="BO72" s="7">
        <f>1000*IFERROR(VLOOKUP($A72&amp;BO$1,'Short Labels'!$B$1:$N$8042,9,0),0)</f>
        <v>142</v>
      </c>
      <c r="BP72" s="7">
        <f>1000*IFERROR(VLOOKUP($A72&amp;BP$1,'Short Labels'!$B$1:$N$8042,9,0),0)</f>
        <v>0</v>
      </c>
      <c r="BQ72" s="7">
        <f>1000*IFERROR(VLOOKUP($A72&amp;BQ$1,'Short Labels'!$B$1:$N$8042,9,0),0)</f>
        <v>0</v>
      </c>
      <c r="BR72" s="7">
        <f>1000*IFERROR(VLOOKUP($A72&amp;BR$1,'Short Labels'!$B$1:$N$8042,9,0),0)</f>
        <v>0</v>
      </c>
      <c r="BS72" s="7">
        <f>1000*IFERROR(VLOOKUP($A72&amp;BS$1,'Short Labels'!$B$1:$N$8042,9,0),0)</f>
        <v>0</v>
      </c>
      <c r="BT72" s="7">
        <f>1000*IFERROR(VLOOKUP($A72&amp;BT$1,'Short Labels'!$B$1:$N$8042,9,0),0)</f>
        <v>0</v>
      </c>
      <c r="BU72" s="7">
        <f>1000*IFERROR(VLOOKUP($A72&amp;BU$1,'Short Labels'!$B$1:$N$8042,9,0),0)</f>
        <v>0</v>
      </c>
      <c r="BV72" s="7">
        <f>1000*IFERROR(VLOOKUP($A72&amp;BV$1,'Short Labels'!$B$1:$N$8042,9,0),0)</f>
        <v>29</v>
      </c>
      <c r="BW72" s="7">
        <f>1000*IFERROR(VLOOKUP($A72&amp;BW$1,'Short Labels'!$B$1:$N$8042,9,0),0)</f>
        <v>0</v>
      </c>
      <c r="BX72" s="7">
        <f>1000*IFERROR(VLOOKUP($A72&amp;BX$1,'Short Labels'!$B$1:$N$8042,9,0),0)</f>
        <v>0</v>
      </c>
      <c r="BY72" s="7">
        <f>1000*IFERROR(VLOOKUP($A72&amp;BY$1,'Short Labels'!$B$1:$N$8042,9,0),0)</f>
        <v>0</v>
      </c>
      <c r="BZ72" s="7">
        <f>1000*IFERROR(VLOOKUP($A72&amp;BZ$1,'Short Labels'!$B$1:$N$8042,9,0),0)</f>
        <v>0</v>
      </c>
      <c r="CA72" s="7">
        <f>1000*IFERROR(VLOOKUP($A72&amp;CA$1,'Short Labels'!$B$1:$N$8042,9,0),0)</f>
        <v>0</v>
      </c>
      <c r="CB72" s="7">
        <f>1000*IFERROR(VLOOKUP($A72&amp;CB$1,'Short Labels'!$B$1:$N$8042,9,0),0)</f>
        <v>0</v>
      </c>
      <c r="CC72" s="7">
        <f>1000*IFERROR(VLOOKUP($A72&amp;CC$1,'Short Labels'!$B$1:$N$8042,9,0),0)</f>
        <v>0</v>
      </c>
      <c r="CD72" s="7">
        <f>1000*IFERROR(VLOOKUP($A72&amp;CD$1,'Short Labels'!$B$1:$N$8042,9,0),0)</f>
        <v>19</v>
      </c>
      <c r="CE72" s="7">
        <f>1000*IFERROR(VLOOKUP($A72&amp;CE$1,'Short Labels'!$B$1:$N$8042,9,0),0)</f>
        <v>320</v>
      </c>
      <c r="CF72" s="7">
        <f>1000*IFERROR(VLOOKUP($A72&amp;CF$1,'Short Labels'!$B$1:$N$8042,9,0),0)</f>
        <v>120</v>
      </c>
      <c r="CG72" s="7">
        <f>1000*IFERROR(VLOOKUP($A72&amp;CG$1,'Short Labels'!$B$1:$N$8042,9,0),0)</f>
        <v>64</v>
      </c>
      <c r="CH72" s="7">
        <f>1000*IFERROR(VLOOKUP($A72&amp;CH$1,'Short Labels'!$B$1:$N$8042,9,0),0)</f>
        <v>0</v>
      </c>
      <c r="CI72" s="7">
        <f>1000*IFERROR(VLOOKUP($A72&amp;CI$1,'Short Labels'!$B$1:$N$8042,9,0),0)</f>
        <v>547</v>
      </c>
      <c r="CJ72" s="7">
        <f>1000*IFERROR(VLOOKUP($A72&amp;CJ$1,'Short Labels'!$B$1:$N$8042,9,0),0)</f>
        <v>259</v>
      </c>
      <c r="CK72" s="7">
        <f>1000*IFERROR(VLOOKUP($A72&amp;CK$1,'Short Labels'!$B$1:$N$8042,9,0),0)</f>
        <v>188</v>
      </c>
      <c r="CL72" s="7">
        <f>1000*IFERROR(VLOOKUP($A72&amp;CL$1,'Short Labels'!$B$1:$N$8042,9,0),0)</f>
        <v>0</v>
      </c>
      <c r="CM72" s="7">
        <f>1000*IFERROR(VLOOKUP($A72&amp;CM$1,'Short Labels'!$B$1:$N$8042,9,0),0)</f>
        <v>148</v>
      </c>
      <c r="CN72" s="7">
        <f>1000*IFERROR(VLOOKUP($A72&amp;CN$1,'Short Labels'!$B$1:$N$8042,9,0),0)</f>
        <v>0</v>
      </c>
      <c r="CO72" s="7">
        <f>1000*IFERROR(VLOOKUP($A72&amp;CO$1,'Short Labels'!$B$1:$N$8042,9,0),0)</f>
        <v>0</v>
      </c>
      <c r="CP72" s="7">
        <f>1000*IFERROR(VLOOKUP($A72&amp;CP$1,'Short Labels'!$B$1:$N$8042,9,0),0)</f>
        <v>0</v>
      </c>
      <c r="CQ72" s="7">
        <f>1000*IFERROR(VLOOKUP($A72&amp;CQ$1,'Short Labels'!$B$1:$N$8042,9,0),0)</f>
        <v>0</v>
      </c>
      <c r="CR72" s="7">
        <f>1000*IFERROR(VLOOKUP($A72&amp;CR$1,'Short Labels'!$B$1:$N$8042,9,0),0)</f>
        <v>0</v>
      </c>
      <c r="CS72" s="7">
        <f>1000*IFERROR(VLOOKUP($A72&amp;CS$1,'Short Labels'!$B$1:$N$8042,9,0),0)</f>
        <v>33</v>
      </c>
      <c r="CT72" s="7">
        <f>1000*IFERROR(VLOOKUP($A72&amp;CT$1,'Short Labels'!$B$1:$N$8042,9,0),0)</f>
        <v>0</v>
      </c>
      <c r="CU72" s="7">
        <f>1000*IFERROR(VLOOKUP($A72&amp;CU$1,'Short Labels'!$B$1:$N$8042,9,0),0)</f>
        <v>0</v>
      </c>
      <c r="CV72" s="7">
        <f>1000*IFERROR(VLOOKUP($A72&amp;CV$1,'Short Labels'!$B$1:$N$8042,9,0),0)</f>
        <v>0</v>
      </c>
      <c r="CW72" s="7">
        <f>1000*IFERROR(VLOOKUP($A72&amp;CW$1,'Short Labels'!$B$1:$N$8042,9,0),0)</f>
        <v>102</v>
      </c>
      <c r="CX72" s="7">
        <f>1000*IFERROR(VLOOKUP($A72&amp;CX$1,'Short Labels'!$B$1:$N$8042,9,0),0)</f>
        <v>0</v>
      </c>
      <c r="CY72" s="7">
        <f>1000*IFERROR(VLOOKUP($A72&amp;CY$1,'Short Labels'!$B$1:$N$8042,9,0),0)</f>
        <v>146</v>
      </c>
      <c r="DA72" s="17">
        <f t="shared" si="1"/>
        <v>25</v>
      </c>
    </row>
    <row r="73" spans="1:105" x14ac:dyDescent="0.25">
      <c r="A73" t="s">
        <v>285</v>
      </c>
      <c r="B73">
        <f>VLOOKUP($A73&amp;0,'Short Labels'!$B$1:$N$8042,8,0)</f>
        <v>2019</v>
      </c>
      <c r="C73" s="16">
        <f>1000*IFERROR(VLOOKUP($A73&amp;C$1,'Short Labels'!$B$1:$N$8042,9,0),0)</f>
        <v>59034305</v>
      </c>
      <c r="D73" s="7">
        <f>1000*IFERROR(VLOOKUP($A73&amp;D$1,'Short Labels'!$B$1:$N$8042,9,0),0)</f>
        <v>22444354</v>
      </c>
      <c r="E73" s="7">
        <f>1000*IFERROR(VLOOKUP($A73&amp;E$1,'Short Labels'!$B$1:$N$8042,9,0),0)</f>
        <v>63798</v>
      </c>
      <c r="F73" s="7">
        <f>1000*IFERROR(VLOOKUP($A73&amp;F$1,'Short Labels'!$B$1:$N$8042,9,0),0)</f>
        <v>107243</v>
      </c>
      <c r="G73" s="7">
        <f>1000*IFERROR(VLOOKUP($A73&amp;G$1,'Short Labels'!$B$1:$N$8042,9,0),0)</f>
        <v>0</v>
      </c>
      <c r="H73" s="7">
        <f>1000*IFERROR(VLOOKUP($A73&amp;H$1,'Short Labels'!$B$1:$N$8042,9,0),0)</f>
        <v>67361</v>
      </c>
      <c r="I73" s="7">
        <f>1000*IFERROR(VLOOKUP($A73&amp;I$1,'Short Labels'!$B$1:$N$8042,9,0),0)</f>
        <v>38407</v>
      </c>
      <c r="J73" s="7">
        <f>1000*IFERROR(VLOOKUP($A73&amp;J$1,'Short Labels'!$B$1:$N$8042,9,0),0)</f>
        <v>6510</v>
      </c>
      <c r="K73" s="7">
        <f>1000*IFERROR(VLOOKUP($A73&amp;K$1,'Short Labels'!$B$1:$N$8042,9,0),0)</f>
        <v>48206</v>
      </c>
      <c r="L73" s="7">
        <f>1000*IFERROR(VLOOKUP($A73&amp;L$1,'Short Labels'!$B$1:$N$8042,9,0),0)</f>
        <v>0</v>
      </c>
      <c r="M73" s="7">
        <f>1000*IFERROR(VLOOKUP($A73&amp;M$1,'Short Labels'!$B$1:$N$8042,9,0),0)</f>
        <v>896441</v>
      </c>
      <c r="N73" s="7">
        <f>1000*IFERROR(VLOOKUP($A73&amp;N$1,'Short Labels'!$B$1:$N$8042,9,0),0)</f>
        <v>66304</v>
      </c>
      <c r="O73" s="7">
        <f>1000*IFERROR(VLOOKUP($A73&amp;O$1,'Short Labels'!$B$1:$N$8042,9,0),0)</f>
        <v>27713</v>
      </c>
      <c r="P73" s="7">
        <f>1000*IFERROR(VLOOKUP($A73&amp;P$1,'Short Labels'!$B$1:$N$8042,9,0),0)</f>
        <v>1479685</v>
      </c>
      <c r="Q73" s="7">
        <f>1000*IFERROR(VLOOKUP($A73&amp;Q$1,'Short Labels'!$B$1:$N$8042,9,0),0)</f>
        <v>2485465</v>
      </c>
      <c r="R73" s="7">
        <f>1000*IFERROR(VLOOKUP($A73&amp;R$1,'Short Labels'!$B$1:$N$8042,9,0),0)</f>
        <v>259087</v>
      </c>
      <c r="S73" s="7">
        <f>1000*IFERROR(VLOOKUP($A73&amp;S$1,'Short Labels'!$B$1:$N$8042,9,0),0)</f>
        <v>230760</v>
      </c>
      <c r="T73" s="7">
        <f>1000*IFERROR(VLOOKUP($A73&amp;T$1,'Short Labels'!$B$1:$N$8042,9,0),0)</f>
        <v>83181</v>
      </c>
      <c r="U73" s="7">
        <f>1000*IFERROR(VLOOKUP($A73&amp;U$1,'Short Labels'!$B$1:$N$8042,9,0),0)</f>
        <v>91780</v>
      </c>
      <c r="V73" s="7">
        <f>1000*IFERROR(VLOOKUP($A73&amp;V$1,'Short Labels'!$B$1:$N$8042,9,0),0)</f>
        <v>35252</v>
      </c>
      <c r="W73" s="7">
        <f>1000*IFERROR(VLOOKUP($A73&amp;W$1,'Short Labels'!$B$1:$N$8042,9,0),0)</f>
        <v>130887</v>
      </c>
      <c r="X73" s="7">
        <f>1000*IFERROR(VLOOKUP($A73&amp;X$1,'Short Labels'!$B$1:$N$8042,9,0),0)</f>
        <v>202065</v>
      </c>
      <c r="Y73" s="7">
        <f>1000*IFERROR(VLOOKUP($A73&amp;Y$1,'Short Labels'!$B$1:$N$8042,9,0),0)</f>
        <v>89859</v>
      </c>
      <c r="Z73" s="7">
        <f>1000*IFERROR(VLOOKUP($A73&amp;Z$1,'Short Labels'!$B$1:$N$8042,9,0),0)</f>
        <v>854559</v>
      </c>
      <c r="AA73" s="7">
        <f>1000*IFERROR(VLOOKUP($A73&amp;AA$1,'Short Labels'!$B$1:$N$8042,9,0),0)</f>
        <v>102042</v>
      </c>
      <c r="AB73" s="7">
        <f>1000*IFERROR(VLOOKUP($A73&amp;AB$1,'Short Labels'!$B$1:$N$8042,9,0),0)</f>
        <v>607558</v>
      </c>
      <c r="AC73" s="7">
        <f>1000*IFERROR(VLOOKUP($A73&amp;AC$1,'Short Labels'!$B$1:$N$8042,9,0),0)</f>
        <v>30278</v>
      </c>
      <c r="AD73" s="7">
        <f>1000*IFERROR(VLOOKUP($A73&amp;AD$1,'Short Labels'!$B$1:$N$8042,9,0),0)</f>
        <v>121721</v>
      </c>
      <c r="AE73" s="7">
        <f>1000*IFERROR(VLOOKUP($A73&amp;AE$1,'Short Labels'!$B$1:$N$8042,9,0),0)</f>
        <v>37457</v>
      </c>
      <c r="AF73" s="7">
        <f>1000*IFERROR(VLOOKUP($A73&amp;AF$1,'Short Labels'!$B$1:$N$8042,9,0),0)</f>
        <v>63450</v>
      </c>
      <c r="AG73" s="7">
        <f>1000*IFERROR(VLOOKUP($A73&amp;AG$1,'Short Labels'!$B$1:$N$8042,9,0),0)</f>
        <v>15707</v>
      </c>
      <c r="AH73" s="7">
        <f>1000*IFERROR(VLOOKUP($A73&amp;AH$1,'Short Labels'!$B$1:$N$8042,9,0),0)</f>
        <v>320832</v>
      </c>
      <c r="AI73" s="7">
        <f>1000*IFERROR(VLOOKUP($A73&amp;AI$1,'Short Labels'!$B$1:$N$8042,9,0),0)</f>
        <v>277630</v>
      </c>
      <c r="AJ73" s="7">
        <f>1000*IFERROR(VLOOKUP($A73&amp;AJ$1,'Short Labels'!$B$1:$N$8042,9,0),0)</f>
        <v>395556</v>
      </c>
      <c r="AK73" s="7">
        <f>1000*IFERROR(VLOOKUP($A73&amp;AK$1,'Short Labels'!$B$1:$N$8042,9,0),0)</f>
        <v>0</v>
      </c>
      <c r="AL73" s="7">
        <f>1000*IFERROR(VLOOKUP($A73&amp;AL$1,'Short Labels'!$B$1:$N$8042,9,0),0)</f>
        <v>266932</v>
      </c>
      <c r="AM73" s="7">
        <f>1000*IFERROR(VLOOKUP($A73&amp;AM$1,'Short Labels'!$B$1:$N$8042,9,0),0)</f>
        <v>129556.99999999999</v>
      </c>
      <c r="AN73" s="7">
        <f>1000*IFERROR(VLOOKUP($A73&amp;AN$1,'Short Labels'!$B$1:$N$8042,9,0),0)</f>
        <v>0</v>
      </c>
      <c r="AO73" s="7">
        <f>1000*IFERROR(VLOOKUP($A73&amp;AO$1,'Short Labels'!$B$1:$N$8042,9,0),0)</f>
        <v>77856</v>
      </c>
      <c r="AP73" s="7">
        <f>1000*IFERROR(VLOOKUP($A73&amp;AP$1,'Short Labels'!$B$1:$N$8042,9,0),0)</f>
        <v>0</v>
      </c>
      <c r="AQ73" s="7">
        <f>1000*IFERROR(VLOOKUP($A73&amp;AQ$1,'Short Labels'!$B$1:$N$8042,9,0),0)</f>
        <v>0</v>
      </c>
      <c r="AR73" s="7">
        <f>1000*IFERROR(VLOOKUP($A73&amp;AR$1,'Short Labels'!$B$1:$N$8042,9,0),0)</f>
        <v>4076357</v>
      </c>
      <c r="AS73" s="7">
        <f>1000*IFERROR(VLOOKUP($A73&amp;AS$1,'Short Labels'!$B$1:$N$8042,9,0),0)</f>
        <v>175428</v>
      </c>
      <c r="AT73" s="7">
        <f>1000*IFERROR(VLOOKUP($A73&amp;AT$1,'Short Labels'!$B$1:$N$8042,9,0),0)</f>
        <v>571698</v>
      </c>
      <c r="AU73" s="7">
        <f>1000*IFERROR(VLOOKUP($A73&amp;AU$1,'Short Labels'!$B$1:$N$8042,9,0),0)</f>
        <v>0</v>
      </c>
      <c r="AV73" s="7">
        <f>1000*IFERROR(VLOOKUP($A73&amp;AV$1,'Short Labels'!$B$1:$N$8042,9,0),0)</f>
        <v>1169049</v>
      </c>
      <c r="AW73" s="7">
        <f>1000*IFERROR(VLOOKUP($A73&amp;AW$1,'Short Labels'!$B$1:$N$8042,9,0),0)</f>
        <v>899529</v>
      </c>
      <c r="AX73" s="7">
        <f>1000*IFERROR(VLOOKUP($A73&amp;AX$1,'Short Labels'!$B$1:$N$8042,9,0),0)</f>
        <v>6575106</v>
      </c>
      <c r="AY73" s="7">
        <f>1000*IFERROR(VLOOKUP($A73&amp;AY$1,'Short Labels'!$B$1:$N$8042,9,0),0)</f>
        <v>0</v>
      </c>
      <c r="AZ73" s="7">
        <f>1000*IFERROR(VLOOKUP($A73&amp;AZ$1,'Short Labels'!$B$1:$N$8042,9,0),0)</f>
        <v>3188611</v>
      </c>
      <c r="BA73" s="7">
        <f>1000*IFERROR(VLOOKUP($A73&amp;BA$1,'Short Labels'!$B$1:$N$8042,9,0),0)</f>
        <v>17530</v>
      </c>
      <c r="BB73" s="7">
        <f>1000*IFERROR(VLOOKUP($A73&amp;BB$1,'Short Labels'!$B$1:$N$8042,9,0),0)</f>
        <v>40412</v>
      </c>
      <c r="BC73" s="7">
        <f>1000*IFERROR(VLOOKUP($A73&amp;BC$1,'Short Labels'!$B$1:$N$8042,9,0),0)</f>
        <v>176805</v>
      </c>
      <c r="BD73" s="7">
        <f>1000*IFERROR(VLOOKUP($A73&amp;BD$1,'Short Labels'!$B$1:$N$8042,9,0),0)</f>
        <v>52707</v>
      </c>
      <c r="BE73" s="7">
        <f>1000*IFERROR(VLOOKUP($A73&amp;BE$1,'Short Labels'!$B$1:$N$8042,9,0),0)</f>
        <v>0</v>
      </c>
      <c r="BF73" s="7">
        <f>1000*IFERROR(VLOOKUP($A73&amp;BF$1,'Short Labels'!$B$1:$N$8042,9,0),0)</f>
        <v>33772</v>
      </c>
      <c r="BG73" s="7">
        <f>1000*IFERROR(VLOOKUP($A73&amp;BG$1,'Short Labels'!$B$1:$N$8042,9,0),0)</f>
        <v>1202689</v>
      </c>
      <c r="BH73" s="7">
        <f>1000*IFERROR(VLOOKUP($A73&amp;BH$1,'Short Labels'!$B$1:$N$8042,9,0),0)</f>
        <v>0</v>
      </c>
      <c r="BI73" s="7">
        <f>1000*IFERROR(VLOOKUP($A73&amp;BI$1,'Short Labels'!$B$1:$N$8042,9,0),0)</f>
        <v>36288</v>
      </c>
      <c r="BJ73" s="7">
        <f>1000*IFERROR(VLOOKUP($A73&amp;BJ$1,'Short Labels'!$B$1:$N$8042,9,0),0)</f>
        <v>10735</v>
      </c>
      <c r="BK73" s="7">
        <f>1000*IFERROR(VLOOKUP($A73&amp;BK$1,'Short Labels'!$B$1:$N$8042,9,0),0)</f>
        <v>22164</v>
      </c>
      <c r="BL73" s="7">
        <f>1000*IFERROR(VLOOKUP($A73&amp;BL$1,'Short Labels'!$B$1:$N$8042,9,0),0)</f>
        <v>144970</v>
      </c>
      <c r="BM73" s="7">
        <f>1000*IFERROR(VLOOKUP($A73&amp;BM$1,'Short Labels'!$B$1:$N$8042,9,0),0)</f>
        <v>60022</v>
      </c>
      <c r="BN73" s="7">
        <f>1000*IFERROR(VLOOKUP($A73&amp;BN$1,'Short Labels'!$B$1:$N$8042,9,0),0)</f>
        <v>0</v>
      </c>
      <c r="BO73" s="7">
        <f>1000*IFERROR(VLOOKUP($A73&amp;BO$1,'Short Labels'!$B$1:$N$8042,9,0),0)</f>
        <v>334705</v>
      </c>
      <c r="BP73" s="7">
        <f>1000*IFERROR(VLOOKUP($A73&amp;BP$1,'Short Labels'!$B$1:$N$8042,9,0),0)</f>
        <v>32377.000000000004</v>
      </c>
      <c r="BQ73" s="7">
        <f>1000*IFERROR(VLOOKUP($A73&amp;BQ$1,'Short Labels'!$B$1:$N$8042,9,0),0)</f>
        <v>7025</v>
      </c>
      <c r="BR73" s="7">
        <f>1000*IFERROR(VLOOKUP($A73&amp;BR$1,'Short Labels'!$B$1:$N$8042,9,0),0)</f>
        <v>0</v>
      </c>
      <c r="BS73" s="7">
        <f>1000*IFERROR(VLOOKUP($A73&amp;BS$1,'Short Labels'!$B$1:$N$8042,9,0),0)</f>
        <v>336050</v>
      </c>
      <c r="BT73" s="7">
        <f>1000*IFERROR(VLOOKUP($A73&amp;BT$1,'Short Labels'!$B$1:$N$8042,9,0),0)</f>
        <v>161949</v>
      </c>
      <c r="BU73" s="7">
        <f>1000*IFERROR(VLOOKUP($A73&amp;BU$1,'Short Labels'!$B$1:$N$8042,9,0),0)</f>
        <v>0</v>
      </c>
      <c r="BV73" s="7">
        <f>1000*IFERROR(VLOOKUP($A73&amp;BV$1,'Short Labels'!$B$1:$N$8042,9,0),0)</f>
        <v>11956</v>
      </c>
      <c r="BW73" s="7">
        <f>1000*IFERROR(VLOOKUP($A73&amp;BW$1,'Short Labels'!$B$1:$N$8042,9,0),0)</f>
        <v>36486</v>
      </c>
      <c r="BX73" s="7">
        <f>1000*IFERROR(VLOOKUP($A73&amp;BX$1,'Short Labels'!$B$1:$N$8042,9,0),0)</f>
        <v>12292</v>
      </c>
      <c r="BY73" s="7">
        <f>1000*IFERROR(VLOOKUP($A73&amp;BY$1,'Short Labels'!$B$1:$N$8042,9,0),0)</f>
        <v>33604</v>
      </c>
      <c r="BZ73" s="7">
        <f>1000*IFERROR(VLOOKUP($A73&amp;BZ$1,'Short Labels'!$B$1:$N$8042,9,0),0)</f>
        <v>44441</v>
      </c>
      <c r="CA73" s="7">
        <f>1000*IFERROR(VLOOKUP($A73&amp;CA$1,'Short Labels'!$B$1:$N$8042,9,0),0)</f>
        <v>0</v>
      </c>
      <c r="CB73" s="7">
        <f>1000*IFERROR(VLOOKUP($A73&amp;CB$1,'Short Labels'!$B$1:$N$8042,9,0),0)</f>
        <v>61461</v>
      </c>
      <c r="CC73" s="7">
        <f>1000*IFERROR(VLOOKUP($A73&amp;CC$1,'Short Labels'!$B$1:$N$8042,9,0),0)</f>
        <v>0</v>
      </c>
      <c r="CD73" s="7">
        <f>1000*IFERROR(VLOOKUP($A73&amp;CD$1,'Short Labels'!$B$1:$N$8042,9,0),0)</f>
        <v>33059</v>
      </c>
      <c r="CE73" s="7">
        <f>1000*IFERROR(VLOOKUP($A73&amp;CE$1,'Short Labels'!$B$1:$N$8042,9,0),0)</f>
        <v>101120</v>
      </c>
      <c r="CF73" s="7">
        <f>1000*IFERROR(VLOOKUP($A73&amp;CF$1,'Short Labels'!$B$1:$N$8042,9,0),0)</f>
        <v>0</v>
      </c>
      <c r="CG73" s="7">
        <f>1000*IFERROR(VLOOKUP($A73&amp;CG$1,'Short Labels'!$B$1:$N$8042,9,0),0)</f>
        <v>121042</v>
      </c>
      <c r="CH73" s="7">
        <f>1000*IFERROR(VLOOKUP($A73&amp;CH$1,'Short Labels'!$B$1:$N$8042,9,0),0)</f>
        <v>0</v>
      </c>
      <c r="CI73" s="7">
        <f>1000*IFERROR(VLOOKUP($A73&amp;CI$1,'Short Labels'!$B$1:$N$8042,9,0),0)</f>
        <v>1566563</v>
      </c>
      <c r="CJ73" s="7">
        <f>1000*IFERROR(VLOOKUP($A73&amp;CJ$1,'Short Labels'!$B$1:$N$8042,9,0),0)</f>
        <v>2358353</v>
      </c>
      <c r="CK73" s="7">
        <f>1000*IFERROR(VLOOKUP($A73&amp;CK$1,'Short Labels'!$B$1:$N$8042,9,0),0)</f>
        <v>835479</v>
      </c>
      <c r="CL73" s="7">
        <f>1000*IFERROR(VLOOKUP($A73&amp;CL$1,'Short Labels'!$B$1:$N$8042,9,0),0)</f>
        <v>11734</v>
      </c>
      <c r="CM73" s="7">
        <f>1000*IFERROR(VLOOKUP($A73&amp;CM$1,'Short Labels'!$B$1:$N$8042,9,0),0)</f>
        <v>58349</v>
      </c>
      <c r="CN73" s="7">
        <f>1000*IFERROR(VLOOKUP($A73&amp;CN$1,'Short Labels'!$B$1:$N$8042,9,0),0)</f>
        <v>0</v>
      </c>
      <c r="CO73" s="7">
        <f>1000*IFERROR(VLOOKUP($A73&amp;CO$1,'Short Labels'!$B$1:$N$8042,9,0),0)</f>
        <v>57388</v>
      </c>
      <c r="CP73" s="7">
        <f>1000*IFERROR(VLOOKUP($A73&amp;CP$1,'Short Labels'!$B$1:$N$8042,9,0),0)</f>
        <v>0</v>
      </c>
      <c r="CQ73" s="7">
        <f>1000*IFERROR(VLOOKUP($A73&amp;CQ$1,'Short Labels'!$B$1:$N$8042,9,0),0)</f>
        <v>0</v>
      </c>
      <c r="CR73" s="7">
        <f>1000*IFERROR(VLOOKUP($A73&amp;CR$1,'Short Labels'!$B$1:$N$8042,9,0),0)</f>
        <v>46305</v>
      </c>
      <c r="CS73" s="7">
        <f>1000*IFERROR(VLOOKUP($A73&amp;CS$1,'Short Labels'!$B$1:$N$8042,9,0),0)</f>
        <v>421157</v>
      </c>
      <c r="CT73" s="7">
        <f>1000*IFERROR(VLOOKUP($A73&amp;CT$1,'Short Labels'!$B$1:$N$8042,9,0),0)</f>
        <v>331245</v>
      </c>
      <c r="CU73" s="7">
        <f>1000*IFERROR(VLOOKUP($A73&amp;CU$1,'Short Labels'!$B$1:$N$8042,9,0),0)</f>
        <v>499606</v>
      </c>
      <c r="CV73" s="7">
        <f>1000*IFERROR(VLOOKUP($A73&amp;CV$1,'Short Labels'!$B$1:$N$8042,9,0),0)</f>
        <v>891664</v>
      </c>
      <c r="CW73" s="7">
        <f>1000*IFERROR(VLOOKUP($A73&amp;CW$1,'Short Labels'!$B$1:$N$8042,9,0),0)</f>
        <v>0</v>
      </c>
      <c r="CX73" s="7">
        <f>1000*IFERROR(VLOOKUP($A73&amp;CX$1,'Short Labels'!$B$1:$N$8042,9,0),0)</f>
        <v>6300</v>
      </c>
      <c r="CY73" s="7">
        <f>1000*IFERROR(VLOOKUP($A73&amp;CY$1,'Short Labels'!$B$1:$N$8042,9,0),0)</f>
        <v>0</v>
      </c>
      <c r="DA73" s="17">
        <f t="shared" si="1"/>
        <v>78</v>
      </c>
    </row>
    <row r="74" spans="1:105" x14ac:dyDescent="0.25">
      <c r="A74" t="s">
        <v>286</v>
      </c>
      <c r="B74">
        <f>VLOOKUP($A74&amp;0,'Short Labels'!$B$1:$N$8042,8,0)</f>
        <v>2014</v>
      </c>
      <c r="C74" s="16">
        <f>1000*IFERROR(VLOOKUP($A74&amp;C$1,'Short Labels'!$B$1:$N$8042,9,0),0)</f>
        <v>1695206</v>
      </c>
      <c r="D74" s="7">
        <f>1000*IFERROR(VLOOKUP($A74&amp;D$1,'Short Labels'!$B$1:$N$8042,9,0),0)</f>
        <v>246189</v>
      </c>
      <c r="E74" s="7">
        <f>1000*IFERROR(VLOOKUP($A74&amp;E$1,'Short Labels'!$B$1:$N$8042,9,0),0)</f>
        <v>3525</v>
      </c>
      <c r="F74" s="7">
        <f>1000*IFERROR(VLOOKUP($A74&amp;F$1,'Short Labels'!$B$1:$N$8042,9,0),0)</f>
        <v>16458</v>
      </c>
      <c r="G74" s="7">
        <f>1000*IFERROR(VLOOKUP($A74&amp;G$1,'Short Labels'!$B$1:$N$8042,9,0),0)</f>
        <v>0</v>
      </c>
      <c r="H74" s="7">
        <f>1000*IFERROR(VLOOKUP($A74&amp;H$1,'Short Labels'!$B$1:$N$8042,9,0),0)</f>
        <v>0</v>
      </c>
      <c r="I74" s="7">
        <f>1000*IFERROR(VLOOKUP($A74&amp;I$1,'Short Labels'!$B$1:$N$8042,9,0),0)</f>
        <v>0</v>
      </c>
      <c r="J74" s="7">
        <f>1000*IFERROR(VLOOKUP($A74&amp;J$1,'Short Labels'!$B$1:$N$8042,9,0),0)</f>
        <v>1492</v>
      </c>
      <c r="K74" s="7">
        <f>1000*IFERROR(VLOOKUP($A74&amp;K$1,'Short Labels'!$B$1:$N$8042,9,0),0)</f>
        <v>2008</v>
      </c>
      <c r="L74" s="7">
        <f>1000*IFERROR(VLOOKUP($A74&amp;L$1,'Short Labels'!$B$1:$N$8042,9,0),0)</f>
        <v>0</v>
      </c>
      <c r="M74" s="7">
        <f>1000*IFERROR(VLOOKUP($A74&amp;M$1,'Short Labels'!$B$1:$N$8042,9,0),0)</f>
        <v>37362</v>
      </c>
      <c r="N74" s="7">
        <f>1000*IFERROR(VLOOKUP($A74&amp;N$1,'Short Labels'!$B$1:$N$8042,9,0),0)</f>
        <v>2468</v>
      </c>
      <c r="O74" s="7">
        <f>1000*IFERROR(VLOOKUP($A74&amp;O$1,'Short Labels'!$B$1:$N$8042,9,0),0)</f>
        <v>0</v>
      </c>
      <c r="P74" s="7">
        <f>1000*IFERROR(VLOOKUP($A74&amp;P$1,'Short Labels'!$B$1:$N$8042,9,0),0)</f>
        <v>8568</v>
      </c>
      <c r="Q74" s="7">
        <f>1000*IFERROR(VLOOKUP($A74&amp;Q$1,'Short Labels'!$B$1:$N$8042,9,0),0)</f>
        <v>19676</v>
      </c>
      <c r="R74" s="7">
        <f>1000*IFERROR(VLOOKUP($A74&amp;R$1,'Short Labels'!$B$1:$N$8042,9,0),0)</f>
        <v>337</v>
      </c>
      <c r="S74" s="7">
        <f>1000*IFERROR(VLOOKUP($A74&amp;S$1,'Short Labels'!$B$1:$N$8042,9,0),0)</f>
        <v>2834</v>
      </c>
      <c r="T74" s="7">
        <f>1000*IFERROR(VLOOKUP($A74&amp;T$1,'Short Labels'!$B$1:$N$8042,9,0),0)</f>
        <v>2492</v>
      </c>
      <c r="U74" s="7">
        <f>1000*IFERROR(VLOOKUP($A74&amp;U$1,'Short Labels'!$B$1:$N$8042,9,0),0)</f>
        <v>4238</v>
      </c>
      <c r="V74" s="7">
        <f>1000*IFERROR(VLOOKUP($A74&amp;V$1,'Short Labels'!$B$1:$N$8042,9,0),0)</f>
        <v>0</v>
      </c>
      <c r="W74" s="7">
        <f>1000*IFERROR(VLOOKUP($A74&amp;W$1,'Short Labels'!$B$1:$N$8042,9,0),0)</f>
        <v>2549</v>
      </c>
      <c r="X74" s="7">
        <f>1000*IFERROR(VLOOKUP($A74&amp;X$1,'Short Labels'!$B$1:$N$8042,9,0),0)</f>
        <v>1144</v>
      </c>
      <c r="Y74" s="7">
        <f>1000*IFERROR(VLOOKUP($A74&amp;Y$1,'Short Labels'!$B$1:$N$8042,9,0),0)</f>
        <v>2336</v>
      </c>
      <c r="Z74" s="7">
        <f>1000*IFERROR(VLOOKUP($A74&amp;Z$1,'Short Labels'!$B$1:$N$8042,9,0),0)</f>
        <v>6815</v>
      </c>
      <c r="AA74" s="7">
        <f>1000*IFERROR(VLOOKUP($A74&amp;AA$1,'Short Labels'!$B$1:$N$8042,9,0),0)</f>
        <v>2605</v>
      </c>
      <c r="AB74" s="7">
        <f>1000*IFERROR(VLOOKUP($A74&amp;AB$1,'Short Labels'!$B$1:$N$8042,9,0),0)</f>
        <v>14591</v>
      </c>
      <c r="AC74" s="7">
        <f>1000*IFERROR(VLOOKUP($A74&amp;AC$1,'Short Labels'!$B$1:$N$8042,9,0),0)</f>
        <v>0</v>
      </c>
      <c r="AD74" s="7">
        <f>1000*IFERROR(VLOOKUP($A74&amp;AD$1,'Short Labels'!$B$1:$N$8042,9,0),0)</f>
        <v>0</v>
      </c>
      <c r="AE74" s="7">
        <f>1000*IFERROR(VLOOKUP($A74&amp;AE$1,'Short Labels'!$B$1:$N$8042,9,0),0)</f>
        <v>0</v>
      </c>
      <c r="AF74" s="7">
        <f>1000*IFERROR(VLOOKUP($A74&amp;AF$1,'Short Labels'!$B$1:$N$8042,9,0),0)</f>
        <v>0</v>
      </c>
      <c r="AG74" s="7">
        <f>1000*IFERROR(VLOOKUP($A74&amp;AG$1,'Short Labels'!$B$1:$N$8042,9,0),0)</f>
        <v>496</v>
      </c>
      <c r="AH74" s="7">
        <f>1000*IFERROR(VLOOKUP($A74&amp;AH$1,'Short Labels'!$B$1:$N$8042,9,0),0)</f>
        <v>6978</v>
      </c>
      <c r="AI74" s="7">
        <f>1000*IFERROR(VLOOKUP($A74&amp;AI$1,'Short Labels'!$B$1:$N$8042,9,0),0)</f>
        <v>1898</v>
      </c>
      <c r="AJ74" s="7">
        <f>1000*IFERROR(VLOOKUP($A74&amp;AJ$1,'Short Labels'!$B$1:$N$8042,9,0),0)</f>
        <v>6311</v>
      </c>
      <c r="AK74" s="7">
        <f>1000*IFERROR(VLOOKUP($A74&amp;AK$1,'Short Labels'!$B$1:$N$8042,9,0),0)</f>
        <v>0</v>
      </c>
      <c r="AL74" s="7">
        <f>1000*IFERROR(VLOOKUP($A74&amp;AL$1,'Short Labels'!$B$1:$N$8042,9,0),0)</f>
        <v>6164</v>
      </c>
      <c r="AM74" s="7">
        <f>1000*IFERROR(VLOOKUP($A74&amp;AM$1,'Short Labels'!$B$1:$N$8042,9,0),0)</f>
        <v>2441</v>
      </c>
      <c r="AN74" s="7">
        <f>1000*IFERROR(VLOOKUP($A74&amp;AN$1,'Short Labels'!$B$1:$N$8042,9,0),0)</f>
        <v>691</v>
      </c>
      <c r="AO74" s="7">
        <f>1000*IFERROR(VLOOKUP($A74&amp;AO$1,'Short Labels'!$B$1:$N$8042,9,0),0)</f>
        <v>5960</v>
      </c>
      <c r="AP74" s="7">
        <f>1000*IFERROR(VLOOKUP($A74&amp;AP$1,'Short Labels'!$B$1:$N$8042,9,0),0)</f>
        <v>0</v>
      </c>
      <c r="AQ74" s="7">
        <f>1000*IFERROR(VLOOKUP($A74&amp;AQ$1,'Short Labels'!$B$1:$N$8042,9,0),0)</f>
        <v>0</v>
      </c>
      <c r="AR74" s="7">
        <f>1000*IFERROR(VLOOKUP($A74&amp;AR$1,'Short Labels'!$B$1:$N$8042,9,0),0)</f>
        <v>128509.99999999999</v>
      </c>
      <c r="AS74" s="7">
        <f>1000*IFERROR(VLOOKUP($A74&amp;AS$1,'Short Labels'!$B$1:$N$8042,9,0),0)</f>
        <v>23194</v>
      </c>
      <c r="AT74" s="7">
        <f>1000*IFERROR(VLOOKUP($A74&amp;AT$1,'Short Labels'!$B$1:$N$8042,9,0),0)</f>
        <v>44387</v>
      </c>
      <c r="AU74" s="7">
        <f>1000*IFERROR(VLOOKUP($A74&amp;AU$1,'Short Labels'!$B$1:$N$8042,9,0),0)</f>
        <v>0</v>
      </c>
      <c r="AV74" s="7">
        <f>1000*IFERROR(VLOOKUP($A74&amp;AV$1,'Short Labels'!$B$1:$N$8042,9,0),0)</f>
        <v>16988</v>
      </c>
      <c r="AW74" s="7">
        <f>1000*IFERROR(VLOOKUP($A74&amp;AW$1,'Short Labels'!$B$1:$N$8042,9,0),0)</f>
        <v>60747</v>
      </c>
      <c r="AX74" s="7">
        <f>1000*IFERROR(VLOOKUP($A74&amp;AX$1,'Short Labels'!$B$1:$N$8042,9,0),0)</f>
        <v>230716</v>
      </c>
      <c r="AY74" s="7">
        <f>1000*IFERROR(VLOOKUP($A74&amp;AY$1,'Short Labels'!$B$1:$N$8042,9,0),0)</f>
        <v>0</v>
      </c>
      <c r="AZ74" s="7">
        <f>1000*IFERROR(VLOOKUP($A74&amp;AZ$1,'Short Labels'!$B$1:$N$8042,9,0),0)</f>
        <v>73830</v>
      </c>
      <c r="BA74" s="7">
        <f>1000*IFERROR(VLOOKUP($A74&amp;BA$1,'Short Labels'!$B$1:$N$8042,9,0),0)</f>
        <v>1636</v>
      </c>
      <c r="BB74" s="7">
        <f>1000*IFERROR(VLOOKUP($A74&amp;BB$1,'Short Labels'!$B$1:$N$8042,9,0),0)</f>
        <v>6516</v>
      </c>
      <c r="BC74" s="7">
        <f>1000*IFERROR(VLOOKUP($A74&amp;BC$1,'Short Labels'!$B$1:$N$8042,9,0),0)</f>
        <v>33899</v>
      </c>
      <c r="BD74" s="7">
        <f>1000*IFERROR(VLOOKUP($A74&amp;BD$1,'Short Labels'!$B$1:$N$8042,9,0),0)</f>
        <v>2728</v>
      </c>
      <c r="BE74" s="7">
        <f>1000*IFERROR(VLOOKUP($A74&amp;BE$1,'Short Labels'!$B$1:$N$8042,9,0),0)</f>
        <v>0</v>
      </c>
      <c r="BF74" s="7">
        <f>1000*IFERROR(VLOOKUP($A74&amp;BF$1,'Short Labels'!$B$1:$N$8042,9,0),0)</f>
        <v>21136</v>
      </c>
      <c r="BG74" s="7">
        <f>1000*IFERROR(VLOOKUP($A74&amp;BG$1,'Short Labels'!$B$1:$N$8042,9,0),0)</f>
        <v>58570</v>
      </c>
      <c r="BH74" s="7">
        <f>1000*IFERROR(VLOOKUP($A74&amp;BH$1,'Short Labels'!$B$1:$N$8042,9,0),0)</f>
        <v>0</v>
      </c>
      <c r="BI74" s="7">
        <f>1000*IFERROR(VLOOKUP($A74&amp;BI$1,'Short Labels'!$B$1:$N$8042,9,0),0)</f>
        <v>1400</v>
      </c>
      <c r="BJ74" s="7">
        <f>1000*IFERROR(VLOOKUP($A74&amp;BJ$1,'Short Labels'!$B$1:$N$8042,9,0),0)</f>
        <v>1066</v>
      </c>
      <c r="BK74" s="7">
        <f>1000*IFERROR(VLOOKUP($A74&amp;BK$1,'Short Labels'!$B$1:$N$8042,9,0),0)</f>
        <v>3793</v>
      </c>
      <c r="BL74" s="7">
        <f>1000*IFERROR(VLOOKUP($A74&amp;BL$1,'Short Labels'!$B$1:$N$8042,9,0),0)</f>
        <v>5089</v>
      </c>
      <c r="BM74" s="7">
        <f>1000*IFERROR(VLOOKUP($A74&amp;BM$1,'Short Labels'!$B$1:$N$8042,9,0),0)</f>
        <v>2502</v>
      </c>
      <c r="BN74" s="7">
        <f>1000*IFERROR(VLOOKUP($A74&amp;BN$1,'Short Labels'!$B$1:$N$8042,9,0),0)</f>
        <v>0</v>
      </c>
      <c r="BO74" s="7">
        <f>1000*IFERROR(VLOOKUP($A74&amp;BO$1,'Short Labels'!$B$1:$N$8042,9,0),0)</f>
        <v>31725</v>
      </c>
      <c r="BP74" s="7">
        <f>1000*IFERROR(VLOOKUP($A74&amp;BP$1,'Short Labels'!$B$1:$N$8042,9,0),0)</f>
        <v>5214</v>
      </c>
      <c r="BQ74" s="7">
        <f>1000*IFERROR(VLOOKUP($A74&amp;BQ$1,'Short Labels'!$B$1:$N$8042,9,0),0)</f>
        <v>1211</v>
      </c>
      <c r="BR74" s="7">
        <f>1000*IFERROR(VLOOKUP($A74&amp;BR$1,'Short Labels'!$B$1:$N$8042,9,0),0)</f>
        <v>0</v>
      </c>
      <c r="BS74" s="7">
        <f>1000*IFERROR(VLOOKUP($A74&amp;BS$1,'Short Labels'!$B$1:$N$8042,9,0),0)</f>
        <v>15241</v>
      </c>
      <c r="BT74" s="7">
        <f>1000*IFERROR(VLOOKUP($A74&amp;BT$1,'Short Labels'!$B$1:$N$8042,9,0),0)</f>
        <v>18019</v>
      </c>
      <c r="BU74" s="7">
        <f>1000*IFERROR(VLOOKUP($A74&amp;BU$1,'Short Labels'!$B$1:$N$8042,9,0),0)</f>
        <v>7400</v>
      </c>
      <c r="BV74" s="7">
        <f>1000*IFERROR(VLOOKUP($A74&amp;BV$1,'Short Labels'!$B$1:$N$8042,9,0),0)</f>
        <v>7169</v>
      </c>
      <c r="BW74" s="7">
        <f>1000*IFERROR(VLOOKUP($A74&amp;BW$1,'Short Labels'!$B$1:$N$8042,9,0),0)</f>
        <v>3380</v>
      </c>
      <c r="BX74" s="7">
        <f>1000*IFERROR(VLOOKUP($A74&amp;BX$1,'Short Labels'!$B$1:$N$8042,9,0),0)</f>
        <v>6441</v>
      </c>
      <c r="BY74" s="7">
        <f>1000*IFERROR(VLOOKUP($A74&amp;BY$1,'Short Labels'!$B$1:$N$8042,9,0),0)</f>
        <v>7588</v>
      </c>
      <c r="BZ74" s="7">
        <f>1000*IFERROR(VLOOKUP($A74&amp;BZ$1,'Short Labels'!$B$1:$N$8042,9,0),0)</f>
        <v>1056</v>
      </c>
      <c r="CA74" s="7">
        <f>1000*IFERROR(VLOOKUP($A74&amp;CA$1,'Short Labels'!$B$1:$N$8042,9,0),0)</f>
        <v>0</v>
      </c>
      <c r="CB74" s="7">
        <f>1000*IFERROR(VLOOKUP($A74&amp;CB$1,'Short Labels'!$B$1:$N$8042,9,0),0)</f>
        <v>2676</v>
      </c>
      <c r="CC74" s="7">
        <f>1000*IFERROR(VLOOKUP($A74&amp;CC$1,'Short Labels'!$B$1:$N$8042,9,0),0)</f>
        <v>0</v>
      </c>
      <c r="CD74" s="7">
        <f>1000*IFERROR(VLOOKUP($A74&amp;CD$1,'Short Labels'!$B$1:$N$8042,9,0),0)</f>
        <v>3876</v>
      </c>
      <c r="CE74" s="7">
        <f>1000*IFERROR(VLOOKUP($A74&amp;CE$1,'Short Labels'!$B$1:$N$8042,9,0),0)</f>
        <v>17051</v>
      </c>
      <c r="CF74" s="7">
        <f>1000*IFERROR(VLOOKUP($A74&amp;CF$1,'Short Labels'!$B$1:$N$8042,9,0),0)</f>
        <v>21415</v>
      </c>
      <c r="CG74" s="7">
        <f>1000*IFERROR(VLOOKUP($A74&amp;CG$1,'Short Labels'!$B$1:$N$8042,9,0),0)</f>
        <v>10130</v>
      </c>
      <c r="CH74" s="7">
        <f>1000*IFERROR(VLOOKUP($A74&amp;CH$1,'Short Labels'!$B$1:$N$8042,9,0),0)</f>
        <v>0</v>
      </c>
      <c r="CI74" s="7">
        <f>1000*IFERROR(VLOOKUP($A74&amp;CI$1,'Short Labels'!$B$1:$N$8042,9,0),0)</f>
        <v>103590</v>
      </c>
      <c r="CJ74" s="7">
        <f>1000*IFERROR(VLOOKUP($A74&amp;CJ$1,'Short Labels'!$B$1:$N$8042,9,0),0)</f>
        <v>92013</v>
      </c>
      <c r="CK74" s="7">
        <f>1000*IFERROR(VLOOKUP($A74&amp;CK$1,'Short Labels'!$B$1:$N$8042,9,0),0)</f>
        <v>53424</v>
      </c>
      <c r="CL74" s="7">
        <f>1000*IFERROR(VLOOKUP($A74&amp;CL$1,'Short Labels'!$B$1:$N$8042,9,0),0)</f>
        <v>1724</v>
      </c>
      <c r="CM74" s="7">
        <f>1000*IFERROR(VLOOKUP($A74&amp;CM$1,'Short Labels'!$B$1:$N$8042,9,0),0)</f>
        <v>13320</v>
      </c>
      <c r="CN74" s="7">
        <f>1000*IFERROR(VLOOKUP($A74&amp;CN$1,'Short Labels'!$B$1:$N$8042,9,0),0)</f>
        <v>0</v>
      </c>
      <c r="CO74" s="7">
        <f>1000*IFERROR(VLOOKUP($A74&amp;CO$1,'Short Labels'!$B$1:$N$8042,9,0),0)</f>
        <v>3538</v>
      </c>
      <c r="CP74" s="7">
        <f>1000*IFERROR(VLOOKUP($A74&amp;CP$1,'Short Labels'!$B$1:$N$8042,9,0),0)</f>
        <v>523</v>
      </c>
      <c r="CQ74" s="7">
        <f>1000*IFERROR(VLOOKUP($A74&amp;CQ$1,'Short Labels'!$B$1:$N$8042,9,0),0)</f>
        <v>8473</v>
      </c>
      <c r="CR74" s="7">
        <f>1000*IFERROR(VLOOKUP($A74&amp;CR$1,'Short Labels'!$B$1:$N$8042,9,0),0)</f>
        <v>3523</v>
      </c>
      <c r="CS74" s="7">
        <f>1000*IFERROR(VLOOKUP($A74&amp;CS$1,'Short Labels'!$B$1:$N$8042,9,0),0)</f>
        <v>8669</v>
      </c>
      <c r="CT74" s="7">
        <f>1000*IFERROR(VLOOKUP($A74&amp;CT$1,'Short Labels'!$B$1:$N$8042,9,0),0)</f>
        <v>10982</v>
      </c>
      <c r="CU74" s="7">
        <f>1000*IFERROR(VLOOKUP($A74&amp;CU$1,'Short Labels'!$B$1:$N$8042,9,0),0)</f>
        <v>30188</v>
      </c>
      <c r="CV74" s="7">
        <f>1000*IFERROR(VLOOKUP($A74&amp;CV$1,'Short Labels'!$B$1:$N$8042,9,0),0)</f>
        <v>77068</v>
      </c>
      <c r="CW74" s="7">
        <f>1000*IFERROR(VLOOKUP($A74&amp;CW$1,'Short Labels'!$B$1:$N$8042,9,0),0)</f>
        <v>0</v>
      </c>
      <c r="CX74" s="7">
        <f>1000*IFERROR(VLOOKUP($A74&amp;CX$1,'Short Labels'!$B$1:$N$8042,9,0),0)</f>
        <v>550</v>
      </c>
      <c r="CY74" s="7">
        <f>1000*IFERROR(VLOOKUP($A74&amp;CY$1,'Short Labels'!$B$1:$N$8042,9,0),0)</f>
        <v>0</v>
      </c>
      <c r="DA74" s="17">
        <f t="shared" si="1"/>
        <v>75</v>
      </c>
    </row>
    <row r="75" spans="1:105" x14ac:dyDescent="0.25">
      <c r="A75" t="s">
        <v>289</v>
      </c>
      <c r="B75">
        <f>VLOOKUP($A75&amp;0,'Short Labels'!$B$1:$N$8042,8,0)</f>
        <v>2020</v>
      </c>
      <c r="C75" s="16">
        <f>1000*IFERROR(VLOOKUP($A75&amp;C$1,'Short Labels'!$B$1:$N$8042,9,0),0)</f>
        <v>15736870</v>
      </c>
      <c r="D75" s="7">
        <f>1000*IFERROR(VLOOKUP($A75&amp;D$1,'Short Labels'!$B$1:$N$8042,9,0),0)</f>
        <v>5205706</v>
      </c>
      <c r="E75" s="7">
        <f>1000*IFERROR(VLOOKUP($A75&amp;E$1,'Short Labels'!$B$1:$N$8042,9,0),0)</f>
        <v>13513</v>
      </c>
      <c r="F75" s="7">
        <f>1000*IFERROR(VLOOKUP($A75&amp;F$1,'Short Labels'!$B$1:$N$8042,9,0),0)</f>
        <v>77139</v>
      </c>
      <c r="G75" s="7">
        <f>1000*IFERROR(VLOOKUP($A75&amp;G$1,'Short Labels'!$B$1:$N$8042,9,0),0)</f>
        <v>0</v>
      </c>
      <c r="H75" s="7">
        <f>1000*IFERROR(VLOOKUP($A75&amp;H$1,'Short Labels'!$B$1:$N$8042,9,0),0)</f>
        <v>1191</v>
      </c>
      <c r="I75" s="7">
        <f>1000*IFERROR(VLOOKUP($A75&amp;I$1,'Short Labels'!$B$1:$N$8042,9,0),0)</f>
        <v>6912</v>
      </c>
      <c r="J75" s="7">
        <f>1000*IFERROR(VLOOKUP($A75&amp;J$1,'Short Labels'!$B$1:$N$8042,9,0),0)</f>
        <v>118884</v>
      </c>
      <c r="K75" s="7">
        <f>1000*IFERROR(VLOOKUP($A75&amp;K$1,'Short Labels'!$B$1:$N$8042,9,0),0)</f>
        <v>4886</v>
      </c>
      <c r="L75" s="7">
        <f>1000*IFERROR(VLOOKUP($A75&amp;L$1,'Short Labels'!$B$1:$N$8042,9,0),0)</f>
        <v>14966</v>
      </c>
      <c r="M75" s="7">
        <f>1000*IFERROR(VLOOKUP($A75&amp;M$1,'Short Labels'!$B$1:$N$8042,9,0),0)</f>
        <v>361599</v>
      </c>
      <c r="N75" s="7">
        <f>1000*IFERROR(VLOOKUP($A75&amp;N$1,'Short Labels'!$B$1:$N$8042,9,0),0)</f>
        <v>45487</v>
      </c>
      <c r="O75" s="7">
        <f>1000*IFERROR(VLOOKUP($A75&amp;O$1,'Short Labels'!$B$1:$N$8042,9,0),0)</f>
        <v>608</v>
      </c>
      <c r="P75" s="7">
        <f>1000*IFERROR(VLOOKUP($A75&amp;P$1,'Short Labels'!$B$1:$N$8042,9,0),0)</f>
        <v>91435</v>
      </c>
      <c r="Q75" s="7">
        <f>1000*IFERROR(VLOOKUP($A75&amp;Q$1,'Short Labels'!$B$1:$N$8042,9,0),0)</f>
        <v>234314</v>
      </c>
      <c r="R75" s="7">
        <f>1000*IFERROR(VLOOKUP($A75&amp;R$1,'Short Labels'!$B$1:$N$8042,9,0),0)</f>
        <v>67869</v>
      </c>
      <c r="S75" s="7">
        <f>1000*IFERROR(VLOOKUP($A75&amp;S$1,'Short Labels'!$B$1:$N$8042,9,0),0)</f>
        <v>52091</v>
      </c>
      <c r="T75" s="7">
        <f>1000*IFERROR(VLOOKUP($A75&amp;T$1,'Short Labels'!$B$1:$N$8042,9,0),0)</f>
        <v>16291</v>
      </c>
      <c r="U75" s="7">
        <f>1000*IFERROR(VLOOKUP($A75&amp;U$1,'Short Labels'!$B$1:$N$8042,9,0),0)</f>
        <v>14333</v>
      </c>
      <c r="V75" s="7">
        <f>1000*IFERROR(VLOOKUP($A75&amp;V$1,'Short Labels'!$B$1:$N$8042,9,0),0)</f>
        <v>2966</v>
      </c>
      <c r="W75" s="7">
        <f>1000*IFERROR(VLOOKUP($A75&amp;W$1,'Short Labels'!$B$1:$N$8042,9,0),0)</f>
        <v>22126</v>
      </c>
      <c r="X75" s="7">
        <f>1000*IFERROR(VLOOKUP($A75&amp;X$1,'Short Labels'!$B$1:$N$8042,9,0),0)</f>
        <v>9785</v>
      </c>
      <c r="Y75" s="7">
        <f>1000*IFERROR(VLOOKUP($A75&amp;Y$1,'Short Labels'!$B$1:$N$8042,9,0),0)</f>
        <v>25431</v>
      </c>
      <c r="Z75" s="7">
        <f>1000*IFERROR(VLOOKUP($A75&amp;Z$1,'Short Labels'!$B$1:$N$8042,9,0),0)</f>
        <v>54527</v>
      </c>
      <c r="AA75" s="7">
        <f>1000*IFERROR(VLOOKUP($A75&amp;AA$1,'Short Labels'!$B$1:$N$8042,9,0),0)</f>
        <v>11091</v>
      </c>
      <c r="AB75" s="7">
        <f>1000*IFERROR(VLOOKUP($A75&amp;AB$1,'Short Labels'!$B$1:$N$8042,9,0),0)</f>
        <v>103849</v>
      </c>
      <c r="AC75" s="7">
        <f>1000*IFERROR(VLOOKUP($A75&amp;AC$1,'Short Labels'!$B$1:$N$8042,9,0),0)</f>
        <v>103</v>
      </c>
      <c r="AD75" s="7">
        <f>1000*IFERROR(VLOOKUP($A75&amp;AD$1,'Short Labels'!$B$1:$N$8042,9,0),0)</f>
        <v>9392</v>
      </c>
      <c r="AE75" s="7">
        <f>1000*IFERROR(VLOOKUP($A75&amp;AE$1,'Short Labels'!$B$1:$N$8042,9,0),0)</f>
        <v>14085</v>
      </c>
      <c r="AF75" s="7">
        <f>1000*IFERROR(VLOOKUP($A75&amp;AF$1,'Short Labels'!$B$1:$N$8042,9,0),0)</f>
        <v>5293</v>
      </c>
      <c r="AG75" s="7">
        <f>1000*IFERROR(VLOOKUP($A75&amp;AG$1,'Short Labels'!$B$1:$N$8042,9,0),0)</f>
        <v>4638</v>
      </c>
      <c r="AH75" s="7">
        <f>1000*IFERROR(VLOOKUP($A75&amp;AH$1,'Short Labels'!$B$1:$N$8042,9,0),0)</f>
        <v>70487</v>
      </c>
      <c r="AI75" s="7">
        <f>1000*IFERROR(VLOOKUP($A75&amp;AI$1,'Short Labels'!$B$1:$N$8042,9,0),0)</f>
        <v>48355</v>
      </c>
      <c r="AJ75" s="7">
        <f>1000*IFERROR(VLOOKUP($A75&amp;AJ$1,'Short Labels'!$B$1:$N$8042,9,0),0)</f>
        <v>43804</v>
      </c>
      <c r="AK75" s="7">
        <f>1000*IFERROR(VLOOKUP($A75&amp;AK$1,'Short Labels'!$B$1:$N$8042,9,0),0)</f>
        <v>0</v>
      </c>
      <c r="AL75" s="7">
        <f>1000*IFERROR(VLOOKUP($A75&amp;AL$1,'Short Labels'!$B$1:$N$8042,9,0),0)</f>
        <v>20502</v>
      </c>
      <c r="AM75" s="7">
        <f>1000*IFERROR(VLOOKUP($A75&amp;AM$1,'Short Labels'!$B$1:$N$8042,9,0),0)</f>
        <v>17162</v>
      </c>
      <c r="AN75" s="7">
        <f>1000*IFERROR(VLOOKUP($A75&amp;AN$1,'Short Labels'!$B$1:$N$8042,9,0),0)</f>
        <v>3028</v>
      </c>
      <c r="AO75" s="7">
        <f>1000*IFERROR(VLOOKUP($A75&amp;AO$1,'Short Labels'!$B$1:$N$8042,9,0),0)</f>
        <v>47525</v>
      </c>
      <c r="AP75" s="7">
        <f>1000*IFERROR(VLOOKUP($A75&amp;AP$1,'Short Labels'!$B$1:$N$8042,9,0),0)</f>
        <v>0</v>
      </c>
      <c r="AQ75" s="7">
        <f>1000*IFERROR(VLOOKUP($A75&amp;AQ$1,'Short Labels'!$B$1:$N$8042,9,0),0)</f>
        <v>0</v>
      </c>
      <c r="AR75" s="7">
        <f>1000*IFERROR(VLOOKUP($A75&amp;AR$1,'Short Labels'!$B$1:$N$8042,9,0),0)</f>
        <v>711956</v>
      </c>
      <c r="AS75" s="7">
        <f>1000*IFERROR(VLOOKUP($A75&amp;AS$1,'Short Labels'!$B$1:$N$8042,9,0),0)</f>
        <v>68795</v>
      </c>
      <c r="AT75" s="7">
        <f>1000*IFERROR(VLOOKUP($A75&amp;AT$1,'Short Labels'!$B$1:$N$8042,9,0),0)</f>
        <v>172467</v>
      </c>
      <c r="AU75" s="7">
        <f>1000*IFERROR(VLOOKUP($A75&amp;AU$1,'Short Labels'!$B$1:$N$8042,9,0),0)</f>
        <v>0</v>
      </c>
      <c r="AV75" s="7">
        <f>1000*IFERROR(VLOOKUP($A75&amp;AV$1,'Short Labels'!$B$1:$N$8042,9,0),0)</f>
        <v>226935</v>
      </c>
      <c r="AW75" s="7">
        <f>1000*IFERROR(VLOOKUP($A75&amp;AW$1,'Short Labels'!$B$1:$N$8042,9,0),0)</f>
        <v>413903</v>
      </c>
      <c r="AX75" s="7">
        <f>1000*IFERROR(VLOOKUP($A75&amp;AX$1,'Short Labels'!$B$1:$N$8042,9,0),0)</f>
        <v>2116057</v>
      </c>
      <c r="AY75" s="7">
        <f>1000*IFERROR(VLOOKUP($A75&amp;AY$1,'Short Labels'!$B$1:$N$8042,9,0),0)</f>
        <v>0</v>
      </c>
      <c r="AZ75" s="7">
        <f>1000*IFERROR(VLOOKUP($A75&amp;AZ$1,'Short Labels'!$B$1:$N$8042,9,0),0)</f>
        <v>924971</v>
      </c>
      <c r="BA75" s="7">
        <f>1000*IFERROR(VLOOKUP($A75&amp;BA$1,'Short Labels'!$B$1:$N$8042,9,0),0)</f>
        <v>9866</v>
      </c>
      <c r="BB75" s="7">
        <f>1000*IFERROR(VLOOKUP($A75&amp;BB$1,'Short Labels'!$B$1:$N$8042,9,0),0)</f>
        <v>1821</v>
      </c>
      <c r="BC75" s="7">
        <f>1000*IFERROR(VLOOKUP($A75&amp;BC$1,'Short Labels'!$B$1:$N$8042,9,0),0)</f>
        <v>114579</v>
      </c>
      <c r="BD75" s="7">
        <f>1000*IFERROR(VLOOKUP($A75&amp;BD$1,'Short Labels'!$B$1:$N$8042,9,0),0)</f>
        <v>6938</v>
      </c>
      <c r="BE75" s="7">
        <f>1000*IFERROR(VLOOKUP($A75&amp;BE$1,'Short Labels'!$B$1:$N$8042,9,0),0)</f>
        <v>0</v>
      </c>
      <c r="BF75" s="7">
        <f>1000*IFERROR(VLOOKUP($A75&amp;BF$1,'Short Labels'!$B$1:$N$8042,9,0),0)</f>
        <v>43027</v>
      </c>
      <c r="BG75" s="7">
        <f>1000*IFERROR(VLOOKUP($A75&amp;BG$1,'Short Labels'!$B$1:$N$8042,9,0),0)</f>
        <v>854589</v>
      </c>
      <c r="BH75" s="7">
        <f>1000*IFERROR(VLOOKUP($A75&amp;BH$1,'Short Labels'!$B$1:$N$8042,9,0),0)</f>
        <v>0</v>
      </c>
      <c r="BI75" s="7">
        <f>1000*IFERROR(VLOOKUP($A75&amp;BI$1,'Short Labels'!$B$1:$N$8042,9,0),0)</f>
        <v>5852</v>
      </c>
      <c r="BJ75" s="7">
        <f>1000*IFERROR(VLOOKUP($A75&amp;BJ$1,'Short Labels'!$B$1:$N$8042,9,0),0)</f>
        <v>4765</v>
      </c>
      <c r="BK75" s="7">
        <f>1000*IFERROR(VLOOKUP($A75&amp;BK$1,'Short Labels'!$B$1:$N$8042,9,0),0)</f>
        <v>9799</v>
      </c>
      <c r="BL75" s="7">
        <f>1000*IFERROR(VLOOKUP($A75&amp;BL$1,'Short Labels'!$B$1:$N$8042,9,0),0)</f>
        <v>51272</v>
      </c>
      <c r="BM75" s="7">
        <f>1000*IFERROR(VLOOKUP($A75&amp;BM$1,'Short Labels'!$B$1:$N$8042,9,0),0)</f>
        <v>26135</v>
      </c>
      <c r="BN75" s="7">
        <f>1000*IFERROR(VLOOKUP($A75&amp;BN$1,'Short Labels'!$B$1:$N$8042,9,0),0)</f>
        <v>818</v>
      </c>
      <c r="BO75" s="7">
        <f>1000*IFERROR(VLOOKUP($A75&amp;BO$1,'Short Labels'!$B$1:$N$8042,9,0),0)</f>
        <v>94816</v>
      </c>
      <c r="BP75" s="7">
        <f>1000*IFERROR(VLOOKUP($A75&amp;BP$1,'Short Labels'!$B$1:$N$8042,9,0),0)</f>
        <v>21567</v>
      </c>
      <c r="BQ75" s="7">
        <f>1000*IFERROR(VLOOKUP($A75&amp;BQ$1,'Short Labels'!$B$1:$N$8042,9,0),0)</f>
        <v>6484</v>
      </c>
      <c r="BR75" s="7">
        <f>1000*IFERROR(VLOOKUP($A75&amp;BR$1,'Short Labels'!$B$1:$N$8042,9,0),0)</f>
        <v>0</v>
      </c>
      <c r="BS75" s="7">
        <f>1000*IFERROR(VLOOKUP($A75&amp;BS$1,'Short Labels'!$B$1:$N$8042,9,0),0)</f>
        <v>20232</v>
      </c>
      <c r="BT75" s="7">
        <f>1000*IFERROR(VLOOKUP($A75&amp;BT$1,'Short Labels'!$B$1:$N$8042,9,0),0)</f>
        <v>103653</v>
      </c>
      <c r="BU75" s="7">
        <f>1000*IFERROR(VLOOKUP($A75&amp;BU$1,'Short Labels'!$B$1:$N$8042,9,0),0)</f>
        <v>6658</v>
      </c>
      <c r="BV75" s="7">
        <f>1000*IFERROR(VLOOKUP($A75&amp;BV$1,'Short Labels'!$B$1:$N$8042,9,0),0)</f>
        <v>44226</v>
      </c>
      <c r="BW75" s="7">
        <f>1000*IFERROR(VLOOKUP($A75&amp;BW$1,'Short Labels'!$B$1:$N$8042,9,0),0)</f>
        <v>2928</v>
      </c>
      <c r="BX75" s="7">
        <f>1000*IFERROR(VLOOKUP($A75&amp;BX$1,'Short Labels'!$B$1:$N$8042,9,0),0)</f>
        <v>27013</v>
      </c>
      <c r="BY75" s="7">
        <f>1000*IFERROR(VLOOKUP($A75&amp;BY$1,'Short Labels'!$B$1:$N$8042,9,0),0)</f>
        <v>48630</v>
      </c>
      <c r="BZ75" s="7">
        <f>1000*IFERROR(VLOOKUP($A75&amp;BZ$1,'Short Labels'!$B$1:$N$8042,9,0),0)</f>
        <v>11561</v>
      </c>
      <c r="CA75" s="7">
        <f>1000*IFERROR(VLOOKUP($A75&amp;CA$1,'Short Labels'!$B$1:$N$8042,9,0),0)</f>
        <v>0</v>
      </c>
      <c r="CB75" s="7">
        <f>1000*IFERROR(VLOOKUP($A75&amp;CB$1,'Short Labels'!$B$1:$N$8042,9,0),0)</f>
        <v>19556</v>
      </c>
      <c r="CC75" s="7">
        <f>1000*IFERROR(VLOOKUP($A75&amp;CC$1,'Short Labels'!$B$1:$N$8042,9,0),0)</f>
        <v>93837</v>
      </c>
      <c r="CD75" s="7">
        <f>1000*IFERROR(VLOOKUP($A75&amp;CD$1,'Short Labels'!$B$1:$N$8042,9,0),0)</f>
        <v>11779</v>
      </c>
      <c r="CE75" s="7">
        <f>1000*IFERROR(VLOOKUP($A75&amp;CE$1,'Short Labels'!$B$1:$N$8042,9,0),0)</f>
        <v>93362</v>
      </c>
      <c r="CF75" s="7">
        <f>1000*IFERROR(VLOOKUP($A75&amp;CF$1,'Short Labels'!$B$1:$N$8042,9,0),0)</f>
        <v>122858</v>
      </c>
      <c r="CG75" s="7">
        <f>1000*IFERROR(VLOOKUP($A75&amp;CG$1,'Short Labels'!$B$1:$N$8042,9,0),0)</f>
        <v>53468</v>
      </c>
      <c r="CH75" s="7">
        <f>1000*IFERROR(VLOOKUP($A75&amp;CH$1,'Short Labels'!$B$1:$N$8042,9,0),0)</f>
        <v>0</v>
      </c>
      <c r="CI75" s="7">
        <f>1000*IFERROR(VLOOKUP($A75&amp;CI$1,'Short Labels'!$B$1:$N$8042,9,0),0)</f>
        <v>619522</v>
      </c>
      <c r="CJ75" s="7">
        <f>1000*IFERROR(VLOOKUP($A75&amp;CJ$1,'Short Labels'!$B$1:$N$8042,9,0),0)</f>
        <v>657356</v>
      </c>
      <c r="CK75" s="7">
        <f>1000*IFERROR(VLOOKUP($A75&amp;CK$1,'Short Labels'!$B$1:$N$8042,9,0),0)</f>
        <v>344513</v>
      </c>
      <c r="CL75" s="7">
        <f>1000*IFERROR(VLOOKUP($A75&amp;CL$1,'Short Labels'!$B$1:$N$8042,9,0),0)</f>
        <v>4843</v>
      </c>
      <c r="CM75" s="7">
        <f>1000*IFERROR(VLOOKUP($A75&amp;CM$1,'Short Labels'!$B$1:$N$8042,9,0),0)</f>
        <v>12208</v>
      </c>
      <c r="CN75" s="7">
        <f>1000*IFERROR(VLOOKUP($A75&amp;CN$1,'Short Labels'!$B$1:$N$8042,9,0),0)</f>
        <v>0</v>
      </c>
      <c r="CO75" s="7">
        <f>1000*IFERROR(VLOOKUP($A75&amp;CO$1,'Short Labels'!$B$1:$N$8042,9,0),0)</f>
        <v>37872</v>
      </c>
      <c r="CP75" s="7">
        <f>1000*IFERROR(VLOOKUP($A75&amp;CP$1,'Short Labels'!$B$1:$N$8042,9,0),0)</f>
        <v>2350</v>
      </c>
      <c r="CQ75" s="7">
        <f>1000*IFERROR(VLOOKUP($A75&amp;CQ$1,'Short Labels'!$B$1:$N$8042,9,0),0)</f>
        <v>12611</v>
      </c>
      <c r="CR75" s="7">
        <f>1000*IFERROR(VLOOKUP($A75&amp;CR$1,'Short Labels'!$B$1:$N$8042,9,0),0)</f>
        <v>41217</v>
      </c>
      <c r="CS75" s="7">
        <f>1000*IFERROR(VLOOKUP($A75&amp;CS$1,'Short Labels'!$B$1:$N$8042,9,0),0)</f>
        <v>68076</v>
      </c>
      <c r="CT75" s="7">
        <f>1000*IFERROR(VLOOKUP($A75&amp;CT$1,'Short Labels'!$B$1:$N$8042,9,0),0)</f>
        <v>99230</v>
      </c>
      <c r="CU75" s="7">
        <f>1000*IFERROR(VLOOKUP($A75&amp;CU$1,'Short Labels'!$B$1:$N$8042,9,0),0)</f>
        <v>194230</v>
      </c>
      <c r="CV75" s="7">
        <f>1000*IFERROR(VLOOKUP($A75&amp;CV$1,'Short Labels'!$B$1:$N$8042,9,0),0)</f>
        <v>253092</v>
      </c>
      <c r="CW75" s="7">
        <f>1000*IFERROR(VLOOKUP($A75&amp;CW$1,'Short Labels'!$B$1:$N$8042,9,0),0)</f>
        <v>0</v>
      </c>
      <c r="CX75" s="7">
        <f>1000*IFERROR(VLOOKUP($A75&amp;CX$1,'Short Labels'!$B$1:$N$8042,9,0),0)</f>
        <v>1209</v>
      </c>
      <c r="CY75" s="7">
        <f>1000*IFERROR(VLOOKUP($A75&amp;CY$1,'Short Labels'!$B$1:$N$8042,9,0),0)</f>
        <v>0</v>
      </c>
      <c r="DA75" s="17">
        <f t="shared" si="1"/>
        <v>86</v>
      </c>
    </row>
    <row r="76" spans="1:105" x14ac:dyDescent="0.25">
      <c r="A76" t="s">
        <v>291</v>
      </c>
      <c r="B76">
        <f>VLOOKUP($A76&amp;0,'Short Labels'!$B$1:$N$8042,8,0)</f>
        <v>2020</v>
      </c>
      <c r="C76" s="16">
        <f>1000*IFERROR(VLOOKUP($A76&amp;C$1,'Short Labels'!$B$1:$N$8042,9,0),0)</f>
        <v>39377842</v>
      </c>
      <c r="D76" s="7">
        <f>1000*IFERROR(VLOOKUP($A76&amp;D$1,'Short Labels'!$B$1:$N$8042,9,0),0)</f>
        <v>8474034</v>
      </c>
      <c r="E76" s="7">
        <f>1000*IFERROR(VLOOKUP($A76&amp;E$1,'Short Labels'!$B$1:$N$8042,9,0),0)</f>
        <v>100150</v>
      </c>
      <c r="F76" s="7">
        <f>1000*IFERROR(VLOOKUP($A76&amp;F$1,'Short Labels'!$B$1:$N$8042,9,0),0)</f>
        <v>1179499</v>
      </c>
      <c r="G76" s="7">
        <f>1000*IFERROR(VLOOKUP($A76&amp;G$1,'Short Labels'!$B$1:$N$8042,9,0),0)</f>
        <v>0</v>
      </c>
      <c r="H76" s="7">
        <f>1000*IFERROR(VLOOKUP($A76&amp;H$1,'Short Labels'!$B$1:$N$8042,9,0),0)</f>
        <v>5681</v>
      </c>
      <c r="I76" s="7">
        <f>1000*IFERROR(VLOOKUP($A76&amp;I$1,'Short Labels'!$B$1:$N$8042,9,0),0)</f>
        <v>0</v>
      </c>
      <c r="J76" s="7">
        <f>1000*IFERROR(VLOOKUP($A76&amp;J$1,'Short Labels'!$B$1:$N$8042,9,0),0)</f>
        <v>75605</v>
      </c>
      <c r="K76" s="7">
        <f>1000*IFERROR(VLOOKUP($A76&amp;K$1,'Short Labels'!$B$1:$N$8042,9,0),0)</f>
        <v>99390</v>
      </c>
      <c r="L76" s="7">
        <f>1000*IFERROR(VLOOKUP($A76&amp;L$1,'Short Labels'!$B$1:$N$8042,9,0),0)</f>
        <v>3048</v>
      </c>
      <c r="M76" s="7">
        <f>1000*IFERROR(VLOOKUP($A76&amp;M$1,'Short Labels'!$B$1:$N$8042,9,0),0)</f>
        <v>811030</v>
      </c>
      <c r="N76" s="7">
        <f>1000*IFERROR(VLOOKUP($A76&amp;N$1,'Short Labels'!$B$1:$N$8042,9,0),0)</f>
        <v>136560</v>
      </c>
      <c r="O76" s="7">
        <f>1000*IFERROR(VLOOKUP($A76&amp;O$1,'Short Labels'!$B$1:$N$8042,9,0),0)</f>
        <v>6992</v>
      </c>
      <c r="P76" s="7">
        <f>1000*IFERROR(VLOOKUP($A76&amp;P$1,'Short Labels'!$B$1:$N$8042,9,0),0)</f>
        <v>90047</v>
      </c>
      <c r="Q76" s="7">
        <f>1000*IFERROR(VLOOKUP($A76&amp;Q$1,'Short Labels'!$B$1:$N$8042,9,0),0)</f>
        <v>345256</v>
      </c>
      <c r="R76" s="7">
        <f>1000*IFERROR(VLOOKUP($A76&amp;R$1,'Short Labels'!$B$1:$N$8042,9,0),0)</f>
        <v>58218</v>
      </c>
      <c r="S76" s="7">
        <f>1000*IFERROR(VLOOKUP($A76&amp;S$1,'Short Labels'!$B$1:$N$8042,9,0),0)</f>
        <v>256627</v>
      </c>
      <c r="T76" s="7">
        <f>1000*IFERROR(VLOOKUP($A76&amp;T$1,'Short Labels'!$B$1:$N$8042,9,0),0)</f>
        <v>48673</v>
      </c>
      <c r="U76" s="7">
        <f>1000*IFERROR(VLOOKUP($A76&amp;U$1,'Short Labels'!$B$1:$N$8042,9,0),0)</f>
        <v>94975</v>
      </c>
      <c r="V76" s="7">
        <f>1000*IFERROR(VLOOKUP($A76&amp;V$1,'Short Labels'!$B$1:$N$8042,9,0),0)</f>
        <v>6476</v>
      </c>
      <c r="W76" s="7">
        <f>1000*IFERROR(VLOOKUP($A76&amp;W$1,'Short Labels'!$B$1:$N$8042,9,0),0)</f>
        <v>54095</v>
      </c>
      <c r="X76" s="7">
        <f>1000*IFERROR(VLOOKUP($A76&amp;X$1,'Short Labels'!$B$1:$N$8042,9,0),0)</f>
        <v>31397</v>
      </c>
      <c r="Y76" s="7">
        <f>1000*IFERROR(VLOOKUP($A76&amp;Y$1,'Short Labels'!$B$1:$N$8042,9,0),0)</f>
        <v>100274</v>
      </c>
      <c r="Z76" s="7">
        <f>1000*IFERROR(VLOOKUP($A76&amp;Z$1,'Short Labels'!$B$1:$N$8042,9,0),0)</f>
        <v>101382</v>
      </c>
      <c r="AA76" s="7">
        <f>1000*IFERROR(VLOOKUP($A76&amp;AA$1,'Short Labels'!$B$1:$N$8042,9,0),0)</f>
        <v>44490</v>
      </c>
      <c r="AB76" s="7">
        <f>1000*IFERROR(VLOOKUP($A76&amp;AB$1,'Short Labels'!$B$1:$N$8042,9,0),0)</f>
        <v>127667</v>
      </c>
      <c r="AC76" s="7">
        <f>1000*IFERROR(VLOOKUP($A76&amp;AC$1,'Short Labels'!$B$1:$N$8042,9,0),0)</f>
        <v>403522</v>
      </c>
      <c r="AD76" s="7">
        <f>1000*IFERROR(VLOOKUP($A76&amp;AD$1,'Short Labels'!$B$1:$N$8042,9,0),0)</f>
        <v>94648</v>
      </c>
      <c r="AE76" s="7">
        <f>1000*IFERROR(VLOOKUP($A76&amp;AE$1,'Short Labels'!$B$1:$N$8042,9,0),0)</f>
        <v>39611</v>
      </c>
      <c r="AF76" s="7">
        <f>1000*IFERROR(VLOOKUP($A76&amp;AF$1,'Short Labels'!$B$1:$N$8042,9,0),0)</f>
        <v>40542</v>
      </c>
      <c r="AG76" s="7">
        <f>1000*IFERROR(VLOOKUP($A76&amp;AG$1,'Short Labels'!$B$1:$N$8042,9,0),0)</f>
        <v>28175</v>
      </c>
      <c r="AH76" s="7">
        <f>1000*IFERROR(VLOOKUP($A76&amp;AH$1,'Short Labels'!$B$1:$N$8042,9,0),0)</f>
        <v>99401</v>
      </c>
      <c r="AI76" s="7">
        <f>1000*IFERROR(VLOOKUP($A76&amp;AI$1,'Short Labels'!$B$1:$N$8042,9,0),0)</f>
        <v>66593</v>
      </c>
      <c r="AJ76" s="7">
        <f>1000*IFERROR(VLOOKUP($A76&amp;AJ$1,'Short Labels'!$B$1:$N$8042,9,0),0)</f>
        <v>97048</v>
      </c>
      <c r="AK76" s="7">
        <f>1000*IFERROR(VLOOKUP($A76&amp;AK$1,'Short Labels'!$B$1:$N$8042,9,0),0)</f>
        <v>0</v>
      </c>
      <c r="AL76" s="7">
        <f>1000*IFERROR(VLOOKUP($A76&amp;AL$1,'Short Labels'!$B$1:$N$8042,9,0),0)</f>
        <v>80939</v>
      </c>
      <c r="AM76" s="7">
        <f>1000*IFERROR(VLOOKUP($A76&amp;AM$1,'Short Labels'!$B$1:$N$8042,9,0),0)</f>
        <v>29635</v>
      </c>
      <c r="AN76" s="7">
        <f>1000*IFERROR(VLOOKUP($A76&amp;AN$1,'Short Labels'!$B$1:$N$8042,9,0),0)</f>
        <v>1429</v>
      </c>
      <c r="AO76" s="7">
        <f>1000*IFERROR(VLOOKUP($A76&amp;AO$1,'Short Labels'!$B$1:$N$8042,9,0),0)</f>
        <v>23412</v>
      </c>
      <c r="AP76" s="7">
        <f>1000*IFERROR(VLOOKUP($A76&amp;AP$1,'Short Labels'!$B$1:$N$8042,9,0),0)</f>
        <v>3633</v>
      </c>
      <c r="AQ76" s="7">
        <f>1000*IFERROR(VLOOKUP($A76&amp;AQ$1,'Short Labels'!$B$1:$N$8042,9,0),0)</f>
        <v>0</v>
      </c>
      <c r="AR76" s="7">
        <f>1000*IFERROR(VLOOKUP($A76&amp;AR$1,'Short Labels'!$B$1:$N$8042,9,0),0)</f>
        <v>3166243</v>
      </c>
      <c r="AS76" s="7">
        <f>1000*IFERROR(VLOOKUP($A76&amp;AS$1,'Short Labels'!$B$1:$N$8042,9,0),0)</f>
        <v>233557</v>
      </c>
      <c r="AT76" s="7">
        <f>1000*IFERROR(VLOOKUP($A76&amp;AT$1,'Short Labels'!$B$1:$N$8042,9,0),0)</f>
        <v>299762</v>
      </c>
      <c r="AU76" s="7">
        <f>1000*IFERROR(VLOOKUP($A76&amp;AU$1,'Short Labels'!$B$1:$N$8042,9,0),0)</f>
        <v>0</v>
      </c>
      <c r="AV76" s="7">
        <f>1000*IFERROR(VLOOKUP($A76&amp;AV$1,'Short Labels'!$B$1:$N$8042,9,0),0)</f>
        <v>461249</v>
      </c>
      <c r="AW76" s="7">
        <f>1000*IFERROR(VLOOKUP($A76&amp;AW$1,'Short Labels'!$B$1:$N$8042,9,0),0)</f>
        <v>492723</v>
      </c>
      <c r="AX76" s="7">
        <f>1000*IFERROR(VLOOKUP($A76&amp;AX$1,'Short Labels'!$B$1:$N$8042,9,0),0)</f>
        <v>7127076</v>
      </c>
      <c r="AY76" s="7">
        <f>1000*IFERROR(VLOOKUP($A76&amp;AY$1,'Short Labels'!$B$1:$N$8042,9,0),0)</f>
        <v>0</v>
      </c>
      <c r="AZ76" s="7">
        <f>1000*IFERROR(VLOOKUP($A76&amp;AZ$1,'Short Labels'!$B$1:$N$8042,9,0),0)</f>
        <v>2413386</v>
      </c>
      <c r="BA76" s="7">
        <f>1000*IFERROR(VLOOKUP($A76&amp;BA$1,'Short Labels'!$B$1:$N$8042,9,0),0)</f>
        <v>52437</v>
      </c>
      <c r="BB76" s="7">
        <f>1000*IFERROR(VLOOKUP($A76&amp;BB$1,'Short Labels'!$B$1:$N$8042,9,0),0)</f>
        <v>30696</v>
      </c>
      <c r="BC76" s="7">
        <f>1000*IFERROR(VLOOKUP($A76&amp;BC$1,'Short Labels'!$B$1:$N$8042,9,0),0)</f>
        <v>342130</v>
      </c>
      <c r="BD76" s="7">
        <f>1000*IFERROR(VLOOKUP($A76&amp;BD$1,'Short Labels'!$B$1:$N$8042,9,0),0)</f>
        <v>93639</v>
      </c>
      <c r="BE76" s="7">
        <f>1000*IFERROR(VLOOKUP($A76&amp;BE$1,'Short Labels'!$B$1:$N$8042,9,0),0)</f>
        <v>0</v>
      </c>
      <c r="BF76" s="7">
        <f>1000*IFERROR(VLOOKUP($A76&amp;BF$1,'Short Labels'!$B$1:$N$8042,9,0),0)</f>
        <v>194291</v>
      </c>
      <c r="BG76" s="7">
        <f>1000*IFERROR(VLOOKUP($A76&amp;BG$1,'Short Labels'!$B$1:$N$8042,9,0),0)</f>
        <v>1273869</v>
      </c>
      <c r="BH76" s="7">
        <f>1000*IFERROR(VLOOKUP($A76&amp;BH$1,'Short Labels'!$B$1:$N$8042,9,0),0)</f>
        <v>0</v>
      </c>
      <c r="BI76" s="7">
        <f>1000*IFERROR(VLOOKUP($A76&amp;BI$1,'Short Labels'!$B$1:$N$8042,9,0),0)</f>
        <v>18195</v>
      </c>
      <c r="BJ76" s="7">
        <f>1000*IFERROR(VLOOKUP($A76&amp;BJ$1,'Short Labels'!$B$1:$N$8042,9,0),0)</f>
        <v>6681</v>
      </c>
      <c r="BK76" s="7">
        <f>1000*IFERROR(VLOOKUP($A76&amp;BK$1,'Short Labels'!$B$1:$N$8042,9,0),0)</f>
        <v>19054</v>
      </c>
      <c r="BL76" s="7">
        <f>1000*IFERROR(VLOOKUP($A76&amp;BL$1,'Short Labels'!$B$1:$N$8042,9,0),0)</f>
        <v>156583</v>
      </c>
      <c r="BM76" s="7">
        <f>1000*IFERROR(VLOOKUP($A76&amp;BM$1,'Short Labels'!$B$1:$N$8042,9,0),0)</f>
        <v>100143</v>
      </c>
      <c r="BN76" s="7">
        <f>1000*IFERROR(VLOOKUP($A76&amp;BN$1,'Short Labels'!$B$1:$N$8042,9,0),0)</f>
        <v>48991</v>
      </c>
      <c r="BO76" s="7">
        <f>1000*IFERROR(VLOOKUP($A76&amp;BO$1,'Short Labels'!$B$1:$N$8042,9,0),0)</f>
        <v>443041</v>
      </c>
      <c r="BP76" s="7">
        <f>1000*IFERROR(VLOOKUP($A76&amp;BP$1,'Short Labels'!$B$1:$N$8042,9,0),0)</f>
        <v>69120</v>
      </c>
      <c r="BQ76" s="7">
        <f>1000*IFERROR(VLOOKUP($A76&amp;BQ$1,'Short Labels'!$B$1:$N$8042,9,0),0)</f>
        <v>43601</v>
      </c>
      <c r="BR76" s="7">
        <f>1000*IFERROR(VLOOKUP($A76&amp;BR$1,'Short Labels'!$B$1:$N$8042,9,0),0)</f>
        <v>0</v>
      </c>
      <c r="BS76" s="7">
        <f>1000*IFERROR(VLOOKUP($A76&amp;BS$1,'Short Labels'!$B$1:$N$8042,9,0),0)</f>
        <v>191977</v>
      </c>
      <c r="BT76" s="7">
        <f>1000*IFERROR(VLOOKUP($A76&amp;BT$1,'Short Labels'!$B$1:$N$8042,9,0),0)</f>
        <v>115902</v>
      </c>
      <c r="BU76" s="7">
        <f>1000*IFERROR(VLOOKUP($A76&amp;BU$1,'Short Labels'!$B$1:$N$8042,9,0),0)</f>
        <v>21329</v>
      </c>
      <c r="BV76" s="7">
        <f>1000*IFERROR(VLOOKUP($A76&amp;BV$1,'Short Labels'!$B$1:$N$8042,9,0),0)</f>
        <v>30257</v>
      </c>
      <c r="BW76" s="7">
        <f>1000*IFERROR(VLOOKUP($A76&amp;BW$1,'Short Labels'!$B$1:$N$8042,9,0),0)</f>
        <v>16558</v>
      </c>
      <c r="BX76" s="7">
        <f>1000*IFERROR(VLOOKUP($A76&amp;BX$1,'Short Labels'!$B$1:$N$8042,9,0),0)</f>
        <v>30982</v>
      </c>
      <c r="BY76" s="7">
        <f>1000*IFERROR(VLOOKUP($A76&amp;BY$1,'Short Labels'!$B$1:$N$8042,9,0),0)</f>
        <v>37806</v>
      </c>
      <c r="BZ76" s="7">
        <f>1000*IFERROR(VLOOKUP($A76&amp;BZ$1,'Short Labels'!$B$1:$N$8042,9,0),0)</f>
        <v>7488</v>
      </c>
      <c r="CA76" s="7">
        <f>1000*IFERROR(VLOOKUP($A76&amp;CA$1,'Short Labels'!$B$1:$N$8042,9,0),0)</f>
        <v>0</v>
      </c>
      <c r="CB76" s="7">
        <f>1000*IFERROR(VLOOKUP($A76&amp;CB$1,'Short Labels'!$B$1:$N$8042,9,0),0)</f>
        <v>13629</v>
      </c>
      <c r="CC76" s="7">
        <f>1000*IFERROR(VLOOKUP($A76&amp;CC$1,'Short Labels'!$B$1:$N$8042,9,0),0)</f>
        <v>62423</v>
      </c>
      <c r="CD76" s="7">
        <f>1000*IFERROR(VLOOKUP($A76&amp;CD$1,'Short Labels'!$B$1:$N$8042,9,0),0)</f>
        <v>44393</v>
      </c>
      <c r="CE76" s="7">
        <f>1000*IFERROR(VLOOKUP($A76&amp;CE$1,'Short Labels'!$B$1:$N$8042,9,0),0)</f>
        <v>501009</v>
      </c>
      <c r="CF76" s="7">
        <f>1000*IFERROR(VLOOKUP($A76&amp;CF$1,'Short Labels'!$B$1:$N$8042,9,0),0)</f>
        <v>129786</v>
      </c>
      <c r="CG76" s="7">
        <f>1000*IFERROR(VLOOKUP($A76&amp;CG$1,'Short Labels'!$B$1:$N$8042,9,0),0)</f>
        <v>857676</v>
      </c>
      <c r="CH76" s="7">
        <f>1000*IFERROR(VLOOKUP($A76&amp;CH$1,'Short Labels'!$B$1:$N$8042,9,0),0)</f>
        <v>0</v>
      </c>
      <c r="CI76" s="7">
        <f>1000*IFERROR(VLOOKUP($A76&amp;CI$1,'Short Labels'!$B$1:$N$8042,9,0),0)</f>
        <v>2563318</v>
      </c>
      <c r="CJ76" s="7">
        <f>1000*IFERROR(VLOOKUP($A76&amp;CJ$1,'Short Labels'!$B$1:$N$8042,9,0),0)</f>
        <v>1286058</v>
      </c>
      <c r="CK76" s="7">
        <f>1000*IFERROR(VLOOKUP($A76&amp;CK$1,'Short Labels'!$B$1:$N$8042,9,0),0)</f>
        <v>505688</v>
      </c>
      <c r="CL76" s="7">
        <f>1000*IFERROR(VLOOKUP($A76&amp;CL$1,'Short Labels'!$B$1:$N$8042,9,0),0)</f>
        <v>26731</v>
      </c>
      <c r="CM76" s="7">
        <f>1000*IFERROR(VLOOKUP($A76&amp;CM$1,'Short Labels'!$B$1:$N$8042,9,0),0)</f>
        <v>9947</v>
      </c>
      <c r="CN76" s="7">
        <f>1000*IFERROR(VLOOKUP($A76&amp;CN$1,'Short Labels'!$B$1:$N$8042,9,0),0)</f>
        <v>0</v>
      </c>
      <c r="CO76" s="7">
        <f>1000*IFERROR(VLOOKUP($A76&amp;CO$1,'Short Labels'!$B$1:$N$8042,9,0),0)</f>
        <v>36065</v>
      </c>
      <c r="CP76" s="7">
        <f>1000*IFERROR(VLOOKUP($A76&amp;CP$1,'Short Labels'!$B$1:$N$8042,9,0),0)</f>
        <v>4380</v>
      </c>
      <c r="CQ76" s="7">
        <f>1000*IFERROR(VLOOKUP($A76&amp;CQ$1,'Short Labels'!$B$1:$N$8042,9,0),0)</f>
        <v>121751</v>
      </c>
      <c r="CR76" s="7">
        <f>1000*IFERROR(VLOOKUP($A76&amp;CR$1,'Short Labels'!$B$1:$N$8042,9,0),0)</f>
        <v>68220</v>
      </c>
      <c r="CS76" s="7">
        <f>1000*IFERROR(VLOOKUP($A76&amp;CS$1,'Short Labels'!$B$1:$N$8042,9,0),0)</f>
        <v>93619</v>
      </c>
      <c r="CT76" s="7">
        <f>1000*IFERROR(VLOOKUP($A76&amp;CT$1,'Short Labels'!$B$1:$N$8042,9,0),0)</f>
        <v>125796</v>
      </c>
      <c r="CU76" s="7">
        <f>1000*IFERROR(VLOOKUP($A76&amp;CU$1,'Short Labels'!$B$1:$N$8042,9,0),0)</f>
        <v>936605</v>
      </c>
      <c r="CV76" s="7">
        <f>1000*IFERROR(VLOOKUP($A76&amp;CV$1,'Short Labels'!$B$1:$N$8042,9,0),0)</f>
        <v>1189661</v>
      </c>
      <c r="CW76" s="7">
        <f>1000*IFERROR(VLOOKUP($A76&amp;CW$1,'Short Labels'!$B$1:$N$8042,9,0),0)</f>
        <v>0</v>
      </c>
      <c r="CX76" s="7">
        <f>1000*IFERROR(VLOOKUP($A76&amp;CX$1,'Short Labels'!$B$1:$N$8042,9,0),0)</f>
        <v>1897</v>
      </c>
      <c r="CY76" s="7">
        <f>1000*IFERROR(VLOOKUP($A76&amp;CY$1,'Short Labels'!$B$1:$N$8042,9,0),0)</f>
        <v>0</v>
      </c>
      <c r="DA76" s="17">
        <f t="shared" si="1"/>
        <v>86</v>
      </c>
    </row>
    <row r="77" spans="1:105" x14ac:dyDescent="0.25">
      <c r="A77" t="s">
        <v>292</v>
      </c>
      <c r="B77">
        <f>VLOOKUP($A77&amp;0,'Short Labels'!$B$1:$N$8042,8,0)</f>
        <v>2014</v>
      </c>
      <c r="C77" s="16">
        <f>1000*IFERROR(VLOOKUP($A77&amp;C$1,'Short Labels'!$B$1:$N$8042,9,0),0)</f>
        <v>8822</v>
      </c>
      <c r="D77" s="7">
        <f>1000*IFERROR(VLOOKUP($A77&amp;D$1,'Short Labels'!$B$1:$N$8042,9,0),0)</f>
        <v>177</v>
      </c>
      <c r="E77" s="7">
        <f>1000*IFERROR(VLOOKUP($A77&amp;E$1,'Short Labels'!$B$1:$N$8042,9,0),0)</f>
        <v>0</v>
      </c>
      <c r="F77" s="7">
        <f>1000*IFERROR(VLOOKUP($A77&amp;F$1,'Short Labels'!$B$1:$N$8042,9,0),0)</f>
        <v>57</v>
      </c>
      <c r="G77" s="7">
        <f>1000*IFERROR(VLOOKUP($A77&amp;G$1,'Short Labels'!$B$1:$N$8042,9,0),0)</f>
        <v>0</v>
      </c>
      <c r="H77" s="7">
        <f>1000*IFERROR(VLOOKUP($A77&amp;H$1,'Short Labels'!$B$1:$N$8042,9,0),0)</f>
        <v>0</v>
      </c>
      <c r="I77" s="7">
        <f>1000*IFERROR(VLOOKUP($A77&amp;I$1,'Short Labels'!$B$1:$N$8042,9,0),0)</f>
        <v>0</v>
      </c>
      <c r="J77" s="7">
        <f>1000*IFERROR(VLOOKUP($A77&amp;J$1,'Short Labels'!$B$1:$N$8042,9,0),0)</f>
        <v>0</v>
      </c>
      <c r="K77" s="7">
        <f>1000*IFERROR(VLOOKUP($A77&amp;K$1,'Short Labels'!$B$1:$N$8042,9,0),0)</f>
        <v>0</v>
      </c>
      <c r="L77" s="7">
        <f>1000*IFERROR(VLOOKUP($A77&amp;L$1,'Short Labels'!$B$1:$N$8042,9,0),0)</f>
        <v>0</v>
      </c>
      <c r="M77" s="7">
        <f>1000*IFERROR(VLOOKUP($A77&amp;M$1,'Short Labels'!$B$1:$N$8042,9,0),0)</f>
        <v>0</v>
      </c>
      <c r="N77" s="7">
        <f>1000*IFERROR(VLOOKUP($A77&amp;N$1,'Short Labels'!$B$1:$N$8042,9,0),0)</f>
        <v>0</v>
      </c>
      <c r="O77" s="7">
        <f>1000*IFERROR(VLOOKUP($A77&amp;O$1,'Short Labels'!$B$1:$N$8042,9,0),0)</f>
        <v>0</v>
      </c>
      <c r="P77" s="7">
        <f>1000*IFERROR(VLOOKUP($A77&amp;P$1,'Short Labels'!$B$1:$N$8042,9,0),0)</f>
        <v>0</v>
      </c>
      <c r="Q77" s="7">
        <f>1000*IFERROR(VLOOKUP($A77&amp;Q$1,'Short Labels'!$B$1:$N$8042,9,0),0)</f>
        <v>0</v>
      </c>
      <c r="R77" s="7">
        <f>1000*IFERROR(VLOOKUP($A77&amp;R$1,'Short Labels'!$B$1:$N$8042,9,0),0)</f>
        <v>0</v>
      </c>
      <c r="S77" s="7">
        <f>1000*IFERROR(VLOOKUP($A77&amp;S$1,'Short Labels'!$B$1:$N$8042,9,0),0)</f>
        <v>0</v>
      </c>
      <c r="T77" s="7">
        <f>1000*IFERROR(VLOOKUP($A77&amp;T$1,'Short Labels'!$B$1:$N$8042,9,0),0)</f>
        <v>0</v>
      </c>
      <c r="U77" s="7">
        <f>1000*IFERROR(VLOOKUP($A77&amp;U$1,'Short Labels'!$B$1:$N$8042,9,0),0)</f>
        <v>0</v>
      </c>
      <c r="V77" s="7">
        <f>1000*IFERROR(VLOOKUP($A77&amp;V$1,'Short Labels'!$B$1:$N$8042,9,0),0)</f>
        <v>0</v>
      </c>
      <c r="W77" s="7">
        <f>1000*IFERROR(VLOOKUP($A77&amp;W$1,'Short Labels'!$B$1:$N$8042,9,0),0)</f>
        <v>0</v>
      </c>
      <c r="X77" s="7">
        <f>1000*IFERROR(VLOOKUP($A77&amp;X$1,'Short Labels'!$B$1:$N$8042,9,0),0)</f>
        <v>0</v>
      </c>
      <c r="Y77" s="7">
        <f>1000*IFERROR(VLOOKUP($A77&amp;Y$1,'Short Labels'!$B$1:$N$8042,9,0),0)</f>
        <v>0</v>
      </c>
      <c r="Z77" s="7">
        <f>1000*IFERROR(VLOOKUP($A77&amp;Z$1,'Short Labels'!$B$1:$N$8042,9,0),0)</f>
        <v>0</v>
      </c>
      <c r="AA77" s="7">
        <f>1000*IFERROR(VLOOKUP($A77&amp;AA$1,'Short Labels'!$B$1:$N$8042,9,0),0)</f>
        <v>0</v>
      </c>
      <c r="AB77" s="7">
        <f>1000*IFERROR(VLOOKUP($A77&amp;AB$1,'Short Labels'!$B$1:$N$8042,9,0),0)</f>
        <v>0</v>
      </c>
      <c r="AC77" s="7">
        <f>1000*IFERROR(VLOOKUP($A77&amp;AC$1,'Short Labels'!$B$1:$N$8042,9,0),0)</f>
        <v>0</v>
      </c>
      <c r="AD77" s="7">
        <f>1000*IFERROR(VLOOKUP($A77&amp;AD$1,'Short Labels'!$B$1:$N$8042,9,0),0)</f>
        <v>0</v>
      </c>
      <c r="AE77" s="7">
        <f>1000*IFERROR(VLOOKUP($A77&amp;AE$1,'Short Labels'!$B$1:$N$8042,9,0),0)</f>
        <v>0</v>
      </c>
      <c r="AF77" s="7">
        <f>1000*IFERROR(VLOOKUP($A77&amp;AF$1,'Short Labels'!$B$1:$N$8042,9,0),0)</f>
        <v>0</v>
      </c>
      <c r="AG77" s="7">
        <f>1000*IFERROR(VLOOKUP($A77&amp;AG$1,'Short Labels'!$B$1:$N$8042,9,0),0)</f>
        <v>0</v>
      </c>
      <c r="AH77" s="7">
        <f>1000*IFERROR(VLOOKUP($A77&amp;AH$1,'Short Labels'!$B$1:$N$8042,9,0),0)</f>
        <v>0</v>
      </c>
      <c r="AI77" s="7">
        <f>1000*IFERROR(VLOOKUP($A77&amp;AI$1,'Short Labels'!$B$1:$N$8042,9,0),0)</f>
        <v>0</v>
      </c>
      <c r="AJ77" s="7">
        <f>1000*IFERROR(VLOOKUP($A77&amp;AJ$1,'Short Labels'!$B$1:$N$8042,9,0),0)</f>
        <v>0</v>
      </c>
      <c r="AK77" s="7">
        <f>1000*IFERROR(VLOOKUP($A77&amp;AK$1,'Short Labels'!$B$1:$N$8042,9,0),0)</f>
        <v>0</v>
      </c>
      <c r="AL77" s="7">
        <f>1000*IFERROR(VLOOKUP($A77&amp;AL$1,'Short Labels'!$B$1:$N$8042,9,0),0)</f>
        <v>142</v>
      </c>
      <c r="AM77" s="7">
        <f>1000*IFERROR(VLOOKUP($A77&amp;AM$1,'Short Labels'!$B$1:$N$8042,9,0),0)</f>
        <v>54</v>
      </c>
      <c r="AN77" s="7">
        <f>1000*IFERROR(VLOOKUP($A77&amp;AN$1,'Short Labels'!$B$1:$N$8042,9,0),0)</f>
        <v>0</v>
      </c>
      <c r="AO77" s="7">
        <f>1000*IFERROR(VLOOKUP($A77&amp;AO$1,'Short Labels'!$B$1:$N$8042,9,0),0)</f>
        <v>0</v>
      </c>
      <c r="AP77" s="7">
        <f>1000*IFERROR(VLOOKUP($A77&amp;AP$1,'Short Labels'!$B$1:$N$8042,9,0),0)</f>
        <v>0</v>
      </c>
      <c r="AQ77" s="7">
        <f>1000*IFERROR(VLOOKUP($A77&amp;AQ$1,'Short Labels'!$B$1:$N$8042,9,0),0)</f>
        <v>0</v>
      </c>
      <c r="AR77" s="7">
        <f>1000*IFERROR(VLOOKUP($A77&amp;AR$1,'Short Labels'!$B$1:$N$8042,9,0),0)</f>
        <v>324</v>
      </c>
      <c r="AS77" s="7">
        <f>1000*IFERROR(VLOOKUP($A77&amp;AS$1,'Short Labels'!$B$1:$N$8042,9,0),0)</f>
        <v>48</v>
      </c>
      <c r="AT77" s="7">
        <f>1000*IFERROR(VLOOKUP($A77&amp;AT$1,'Short Labels'!$B$1:$N$8042,9,0),0)</f>
        <v>0</v>
      </c>
      <c r="AU77" s="7">
        <f>1000*IFERROR(VLOOKUP($A77&amp;AU$1,'Short Labels'!$B$1:$N$8042,9,0),0)</f>
        <v>0</v>
      </c>
      <c r="AV77" s="7">
        <f>1000*IFERROR(VLOOKUP($A77&amp;AV$1,'Short Labels'!$B$1:$N$8042,9,0),0)</f>
        <v>75</v>
      </c>
      <c r="AW77" s="7">
        <f>1000*IFERROR(VLOOKUP($A77&amp;AW$1,'Short Labels'!$B$1:$N$8042,9,0),0)</f>
        <v>192</v>
      </c>
      <c r="AX77" s="7">
        <f>1000*IFERROR(VLOOKUP($A77&amp;AX$1,'Short Labels'!$B$1:$N$8042,9,0),0)</f>
        <v>894</v>
      </c>
      <c r="AY77" s="7">
        <f>1000*IFERROR(VLOOKUP($A77&amp;AY$1,'Short Labels'!$B$1:$N$8042,9,0),0)</f>
        <v>0</v>
      </c>
      <c r="AZ77" s="7">
        <f>1000*IFERROR(VLOOKUP($A77&amp;AZ$1,'Short Labels'!$B$1:$N$8042,9,0),0)</f>
        <v>0</v>
      </c>
      <c r="BA77" s="7">
        <f>1000*IFERROR(VLOOKUP($A77&amp;BA$1,'Short Labels'!$B$1:$N$8042,9,0),0)</f>
        <v>0</v>
      </c>
      <c r="BB77" s="7">
        <f>1000*IFERROR(VLOOKUP($A77&amp;BB$1,'Short Labels'!$B$1:$N$8042,9,0),0)</f>
        <v>64</v>
      </c>
      <c r="BC77" s="7">
        <f>1000*IFERROR(VLOOKUP($A77&amp;BC$1,'Short Labels'!$B$1:$N$8042,9,0),0)</f>
        <v>29</v>
      </c>
      <c r="BD77" s="7">
        <f>1000*IFERROR(VLOOKUP($A77&amp;BD$1,'Short Labels'!$B$1:$N$8042,9,0),0)</f>
        <v>0</v>
      </c>
      <c r="BE77" s="7">
        <f>1000*IFERROR(VLOOKUP($A77&amp;BE$1,'Short Labels'!$B$1:$N$8042,9,0),0)</f>
        <v>0</v>
      </c>
      <c r="BF77" s="7">
        <f>1000*IFERROR(VLOOKUP($A77&amp;BF$1,'Short Labels'!$B$1:$N$8042,9,0),0)</f>
        <v>955</v>
      </c>
      <c r="BG77" s="7">
        <f>1000*IFERROR(VLOOKUP($A77&amp;BG$1,'Short Labels'!$B$1:$N$8042,9,0),0)</f>
        <v>363</v>
      </c>
      <c r="BH77" s="7">
        <f>1000*IFERROR(VLOOKUP($A77&amp;BH$1,'Short Labels'!$B$1:$N$8042,9,0),0)</f>
        <v>0</v>
      </c>
      <c r="BI77" s="7">
        <f>1000*IFERROR(VLOOKUP($A77&amp;BI$1,'Short Labels'!$B$1:$N$8042,9,0),0)</f>
        <v>0</v>
      </c>
      <c r="BJ77" s="7">
        <f>1000*IFERROR(VLOOKUP($A77&amp;BJ$1,'Short Labels'!$B$1:$N$8042,9,0),0)</f>
        <v>0</v>
      </c>
      <c r="BK77" s="7">
        <f>1000*IFERROR(VLOOKUP($A77&amp;BK$1,'Short Labels'!$B$1:$N$8042,9,0),0)</f>
        <v>51</v>
      </c>
      <c r="BL77" s="7">
        <f>1000*IFERROR(VLOOKUP($A77&amp;BL$1,'Short Labels'!$B$1:$N$8042,9,0),0)</f>
        <v>64</v>
      </c>
      <c r="BM77" s="7">
        <f>1000*IFERROR(VLOOKUP($A77&amp;BM$1,'Short Labels'!$B$1:$N$8042,9,0),0)</f>
        <v>0</v>
      </c>
      <c r="BN77" s="7">
        <f>1000*IFERROR(VLOOKUP($A77&amp;BN$1,'Short Labels'!$B$1:$N$8042,9,0),0)</f>
        <v>0</v>
      </c>
      <c r="BO77" s="7">
        <f>1000*IFERROR(VLOOKUP($A77&amp;BO$1,'Short Labels'!$B$1:$N$8042,9,0),0)</f>
        <v>40</v>
      </c>
      <c r="BP77" s="7">
        <f>1000*IFERROR(VLOOKUP($A77&amp;BP$1,'Short Labels'!$B$1:$N$8042,9,0),0)</f>
        <v>0</v>
      </c>
      <c r="BQ77" s="7">
        <f>1000*IFERROR(VLOOKUP($A77&amp;BQ$1,'Short Labels'!$B$1:$N$8042,9,0),0)</f>
        <v>0</v>
      </c>
      <c r="BR77" s="7">
        <f>1000*IFERROR(VLOOKUP($A77&amp;BR$1,'Short Labels'!$B$1:$N$8042,9,0),0)</f>
        <v>0</v>
      </c>
      <c r="BS77" s="7">
        <f>1000*IFERROR(VLOOKUP($A77&amp;BS$1,'Short Labels'!$B$1:$N$8042,9,0),0)</f>
        <v>0</v>
      </c>
      <c r="BT77" s="7">
        <f>1000*IFERROR(VLOOKUP($A77&amp;BT$1,'Short Labels'!$B$1:$N$8042,9,0),0)</f>
        <v>78</v>
      </c>
      <c r="BU77" s="7">
        <f>1000*IFERROR(VLOOKUP($A77&amp;BU$1,'Short Labels'!$B$1:$N$8042,9,0),0)</f>
        <v>28</v>
      </c>
      <c r="BV77" s="7">
        <f>1000*IFERROR(VLOOKUP($A77&amp;BV$1,'Short Labels'!$B$1:$N$8042,9,0),0)</f>
        <v>0</v>
      </c>
      <c r="BW77" s="7">
        <f>1000*IFERROR(VLOOKUP($A77&amp;BW$1,'Short Labels'!$B$1:$N$8042,9,0),0)</f>
        <v>0</v>
      </c>
      <c r="BX77" s="7">
        <f>1000*IFERROR(VLOOKUP($A77&amp;BX$1,'Short Labels'!$B$1:$N$8042,9,0),0)</f>
        <v>0</v>
      </c>
      <c r="BY77" s="7">
        <f>1000*IFERROR(VLOOKUP($A77&amp;BY$1,'Short Labels'!$B$1:$N$8042,9,0),0)</f>
        <v>0</v>
      </c>
      <c r="BZ77" s="7">
        <f>1000*IFERROR(VLOOKUP($A77&amp;BZ$1,'Short Labels'!$B$1:$N$8042,9,0),0)</f>
        <v>0</v>
      </c>
      <c r="CA77" s="7">
        <f>1000*IFERROR(VLOOKUP($A77&amp;CA$1,'Short Labels'!$B$1:$N$8042,9,0),0)</f>
        <v>0</v>
      </c>
      <c r="CB77" s="7">
        <f>1000*IFERROR(VLOOKUP($A77&amp;CB$1,'Short Labels'!$B$1:$N$8042,9,0),0)</f>
        <v>0</v>
      </c>
      <c r="CC77" s="7">
        <f>1000*IFERROR(VLOOKUP($A77&amp;CC$1,'Short Labels'!$B$1:$N$8042,9,0),0)</f>
        <v>0</v>
      </c>
      <c r="CD77" s="7">
        <f>1000*IFERROR(VLOOKUP($A77&amp;CD$1,'Short Labels'!$B$1:$N$8042,9,0),0)</f>
        <v>531</v>
      </c>
      <c r="CE77" s="7">
        <f>1000*IFERROR(VLOOKUP($A77&amp;CE$1,'Short Labels'!$B$1:$N$8042,9,0),0)</f>
        <v>0</v>
      </c>
      <c r="CF77" s="7">
        <f>1000*IFERROR(VLOOKUP($A77&amp;CF$1,'Short Labels'!$B$1:$N$8042,9,0),0)</f>
        <v>0</v>
      </c>
      <c r="CG77" s="7">
        <f>1000*IFERROR(VLOOKUP($A77&amp;CG$1,'Short Labels'!$B$1:$N$8042,9,0),0)</f>
        <v>0</v>
      </c>
      <c r="CH77" s="7">
        <f>1000*IFERROR(VLOOKUP($A77&amp;CH$1,'Short Labels'!$B$1:$N$8042,9,0),0)</f>
        <v>0</v>
      </c>
      <c r="CI77" s="7">
        <f>1000*IFERROR(VLOOKUP($A77&amp;CI$1,'Short Labels'!$B$1:$N$8042,9,0),0)</f>
        <v>1949</v>
      </c>
      <c r="CJ77" s="7">
        <f>1000*IFERROR(VLOOKUP($A77&amp;CJ$1,'Short Labels'!$B$1:$N$8042,9,0),0)</f>
        <v>648</v>
      </c>
      <c r="CK77" s="7">
        <f>1000*IFERROR(VLOOKUP($A77&amp;CK$1,'Short Labels'!$B$1:$N$8042,9,0),0)</f>
        <v>437</v>
      </c>
      <c r="CL77" s="7">
        <f>1000*IFERROR(VLOOKUP($A77&amp;CL$1,'Short Labels'!$B$1:$N$8042,9,0),0)</f>
        <v>35</v>
      </c>
      <c r="CM77" s="7">
        <f>1000*IFERROR(VLOOKUP($A77&amp;CM$1,'Short Labels'!$B$1:$N$8042,9,0),0)</f>
        <v>0</v>
      </c>
      <c r="CN77" s="7">
        <f>1000*IFERROR(VLOOKUP($A77&amp;CN$1,'Short Labels'!$B$1:$N$8042,9,0),0)</f>
        <v>0</v>
      </c>
      <c r="CO77" s="7">
        <f>1000*IFERROR(VLOOKUP($A77&amp;CO$1,'Short Labels'!$B$1:$N$8042,9,0),0)</f>
        <v>0</v>
      </c>
      <c r="CP77" s="7">
        <f>1000*IFERROR(VLOOKUP($A77&amp;CP$1,'Short Labels'!$B$1:$N$8042,9,0),0)</f>
        <v>0</v>
      </c>
      <c r="CQ77" s="7">
        <f>1000*IFERROR(VLOOKUP($A77&amp;CQ$1,'Short Labels'!$B$1:$N$8042,9,0),0)</f>
        <v>0</v>
      </c>
      <c r="CR77" s="7">
        <f>1000*IFERROR(VLOOKUP($A77&amp;CR$1,'Short Labels'!$B$1:$N$8042,9,0),0)</f>
        <v>0</v>
      </c>
      <c r="CS77" s="7">
        <f>1000*IFERROR(VLOOKUP($A77&amp;CS$1,'Short Labels'!$B$1:$N$8042,9,0),0)</f>
        <v>131</v>
      </c>
      <c r="CT77" s="7">
        <f>1000*IFERROR(VLOOKUP($A77&amp;CT$1,'Short Labels'!$B$1:$N$8042,9,0),0)</f>
        <v>0</v>
      </c>
      <c r="CU77" s="7">
        <f>1000*IFERROR(VLOOKUP($A77&amp;CU$1,'Short Labels'!$B$1:$N$8042,9,0),0)</f>
        <v>130</v>
      </c>
      <c r="CV77" s="7">
        <f>1000*IFERROR(VLOOKUP($A77&amp;CV$1,'Short Labels'!$B$1:$N$8042,9,0),0)</f>
        <v>462</v>
      </c>
      <c r="CW77" s="7">
        <f>1000*IFERROR(VLOOKUP($A77&amp;CW$1,'Short Labels'!$B$1:$N$8042,9,0),0)</f>
        <v>257</v>
      </c>
      <c r="CX77" s="7">
        <f>1000*IFERROR(VLOOKUP($A77&amp;CX$1,'Short Labels'!$B$1:$N$8042,9,0),0)</f>
        <v>62</v>
      </c>
      <c r="CY77" s="7">
        <f>1000*IFERROR(VLOOKUP($A77&amp;CY$1,'Short Labels'!$B$1:$N$8042,9,0),0)</f>
        <v>160</v>
      </c>
      <c r="DA77" s="17">
        <f t="shared" si="1"/>
        <v>29</v>
      </c>
    </row>
    <row r="78" spans="1:105" x14ac:dyDescent="0.25">
      <c r="A78" t="s">
        <v>293</v>
      </c>
      <c r="B78">
        <f>VLOOKUP($A78&amp;0,'Short Labels'!$B$1:$N$8042,8,0)</f>
        <v>2010</v>
      </c>
      <c r="C78" s="16">
        <f>1000*IFERROR(VLOOKUP($A78&amp;C$1,'Short Labels'!$B$1:$N$8042,9,0),0)</f>
        <v>1942403</v>
      </c>
      <c r="D78" s="7">
        <f>1000*IFERROR(VLOOKUP($A78&amp;D$1,'Short Labels'!$B$1:$N$8042,9,0),0)</f>
        <v>352076</v>
      </c>
      <c r="E78" s="7">
        <f>1000*IFERROR(VLOOKUP($A78&amp;E$1,'Short Labels'!$B$1:$N$8042,9,0),0)</f>
        <v>13167</v>
      </c>
      <c r="F78" s="7">
        <f>1000*IFERROR(VLOOKUP($A78&amp;F$1,'Short Labels'!$B$1:$N$8042,9,0),0)</f>
        <v>7506</v>
      </c>
      <c r="G78" s="7">
        <f>1000*IFERROR(VLOOKUP($A78&amp;G$1,'Short Labels'!$B$1:$N$8042,9,0),0)</f>
        <v>0</v>
      </c>
      <c r="H78" s="7">
        <f>1000*IFERROR(VLOOKUP($A78&amp;H$1,'Short Labels'!$B$1:$N$8042,9,0),0)</f>
        <v>0</v>
      </c>
      <c r="I78" s="7">
        <f>1000*IFERROR(VLOOKUP($A78&amp;I$1,'Short Labels'!$B$1:$N$8042,9,0),0)</f>
        <v>4587</v>
      </c>
      <c r="J78" s="7">
        <f>1000*IFERROR(VLOOKUP($A78&amp;J$1,'Short Labels'!$B$1:$N$8042,9,0),0)</f>
        <v>11040</v>
      </c>
      <c r="K78" s="7">
        <f>1000*IFERROR(VLOOKUP($A78&amp;K$1,'Short Labels'!$B$1:$N$8042,9,0),0)</f>
        <v>2191</v>
      </c>
      <c r="L78" s="7">
        <f>1000*IFERROR(VLOOKUP($A78&amp;L$1,'Short Labels'!$B$1:$N$8042,9,0),0)</f>
        <v>0</v>
      </c>
      <c r="M78" s="7">
        <f>1000*IFERROR(VLOOKUP($A78&amp;M$1,'Short Labels'!$B$1:$N$8042,9,0),0)</f>
        <v>15386</v>
      </c>
      <c r="N78" s="7">
        <f>1000*IFERROR(VLOOKUP($A78&amp;N$1,'Short Labels'!$B$1:$N$8042,9,0),0)</f>
        <v>0</v>
      </c>
      <c r="O78" s="7">
        <f>1000*IFERROR(VLOOKUP($A78&amp;O$1,'Short Labels'!$B$1:$N$8042,9,0),0)</f>
        <v>62</v>
      </c>
      <c r="P78" s="7">
        <f>1000*IFERROR(VLOOKUP($A78&amp;P$1,'Short Labels'!$B$1:$N$8042,9,0),0)</f>
        <v>2146</v>
      </c>
      <c r="Q78" s="7">
        <f>1000*IFERROR(VLOOKUP($A78&amp;Q$1,'Short Labels'!$B$1:$N$8042,9,0),0)</f>
        <v>1312</v>
      </c>
      <c r="R78" s="7">
        <f>1000*IFERROR(VLOOKUP($A78&amp;R$1,'Short Labels'!$B$1:$N$8042,9,0),0)</f>
        <v>187</v>
      </c>
      <c r="S78" s="7">
        <f>1000*IFERROR(VLOOKUP($A78&amp;S$1,'Short Labels'!$B$1:$N$8042,9,0),0)</f>
        <v>2793</v>
      </c>
      <c r="T78" s="7">
        <f>1000*IFERROR(VLOOKUP($A78&amp;T$1,'Short Labels'!$B$1:$N$8042,9,0),0)</f>
        <v>0</v>
      </c>
      <c r="U78" s="7">
        <f>1000*IFERROR(VLOOKUP($A78&amp;U$1,'Short Labels'!$B$1:$N$8042,9,0),0)</f>
        <v>2172</v>
      </c>
      <c r="V78" s="7">
        <f>1000*IFERROR(VLOOKUP($A78&amp;V$1,'Short Labels'!$B$1:$N$8042,9,0),0)</f>
        <v>2255</v>
      </c>
      <c r="W78" s="7">
        <f>1000*IFERROR(VLOOKUP($A78&amp;W$1,'Short Labels'!$B$1:$N$8042,9,0),0)</f>
        <v>2733</v>
      </c>
      <c r="X78" s="7">
        <f>1000*IFERROR(VLOOKUP($A78&amp;X$1,'Short Labels'!$B$1:$N$8042,9,0),0)</f>
        <v>0</v>
      </c>
      <c r="Y78" s="7">
        <f>1000*IFERROR(VLOOKUP($A78&amp;Y$1,'Short Labels'!$B$1:$N$8042,9,0),0)</f>
        <v>157</v>
      </c>
      <c r="Z78" s="7">
        <f>1000*IFERROR(VLOOKUP($A78&amp;Z$1,'Short Labels'!$B$1:$N$8042,9,0),0)</f>
        <v>178</v>
      </c>
      <c r="AA78" s="7">
        <f>1000*IFERROR(VLOOKUP($A78&amp;AA$1,'Short Labels'!$B$1:$N$8042,9,0),0)</f>
        <v>603</v>
      </c>
      <c r="AB78" s="7">
        <f>1000*IFERROR(VLOOKUP($A78&amp;AB$1,'Short Labels'!$B$1:$N$8042,9,0),0)</f>
        <v>1184</v>
      </c>
      <c r="AC78" s="7">
        <f>1000*IFERROR(VLOOKUP($A78&amp;AC$1,'Short Labels'!$B$1:$N$8042,9,0),0)</f>
        <v>123</v>
      </c>
      <c r="AD78" s="7">
        <f>1000*IFERROR(VLOOKUP($A78&amp;AD$1,'Short Labels'!$B$1:$N$8042,9,0),0)</f>
        <v>67</v>
      </c>
      <c r="AE78" s="7">
        <f>1000*IFERROR(VLOOKUP($A78&amp;AE$1,'Short Labels'!$B$1:$N$8042,9,0),0)</f>
        <v>823</v>
      </c>
      <c r="AF78" s="7">
        <f>1000*IFERROR(VLOOKUP($A78&amp;AF$1,'Short Labels'!$B$1:$N$8042,9,0),0)</f>
        <v>213</v>
      </c>
      <c r="AG78" s="7">
        <f>1000*IFERROR(VLOOKUP($A78&amp;AG$1,'Short Labels'!$B$1:$N$8042,9,0),0)</f>
        <v>0</v>
      </c>
      <c r="AH78" s="7">
        <f>1000*IFERROR(VLOOKUP($A78&amp;AH$1,'Short Labels'!$B$1:$N$8042,9,0),0)</f>
        <v>1881</v>
      </c>
      <c r="AI78" s="7">
        <f>1000*IFERROR(VLOOKUP($A78&amp;AI$1,'Short Labels'!$B$1:$N$8042,9,0),0)</f>
        <v>0</v>
      </c>
      <c r="AJ78" s="7">
        <f>1000*IFERROR(VLOOKUP($A78&amp;AJ$1,'Short Labels'!$B$1:$N$8042,9,0),0)</f>
        <v>0</v>
      </c>
      <c r="AK78" s="7">
        <f>1000*IFERROR(VLOOKUP($A78&amp;AK$1,'Short Labels'!$B$1:$N$8042,9,0),0)</f>
        <v>0</v>
      </c>
      <c r="AL78" s="7">
        <f>1000*IFERROR(VLOOKUP($A78&amp;AL$1,'Short Labels'!$B$1:$N$8042,9,0),0)</f>
        <v>3977</v>
      </c>
      <c r="AM78" s="7">
        <f>1000*IFERROR(VLOOKUP($A78&amp;AM$1,'Short Labels'!$B$1:$N$8042,9,0),0)</f>
        <v>1460</v>
      </c>
      <c r="AN78" s="7">
        <f>1000*IFERROR(VLOOKUP($A78&amp;AN$1,'Short Labels'!$B$1:$N$8042,9,0),0)</f>
        <v>1437</v>
      </c>
      <c r="AO78" s="7">
        <f>1000*IFERROR(VLOOKUP($A78&amp;AO$1,'Short Labels'!$B$1:$N$8042,9,0),0)</f>
        <v>0</v>
      </c>
      <c r="AP78" s="7">
        <f>1000*IFERROR(VLOOKUP($A78&amp;AP$1,'Short Labels'!$B$1:$N$8042,9,0),0)</f>
        <v>0</v>
      </c>
      <c r="AQ78" s="7">
        <f>1000*IFERROR(VLOOKUP($A78&amp;AQ$1,'Short Labels'!$B$1:$N$8042,9,0),0)</f>
        <v>0</v>
      </c>
      <c r="AR78" s="7">
        <f>1000*IFERROR(VLOOKUP($A78&amp;AR$1,'Short Labels'!$B$1:$N$8042,9,0),0)</f>
        <v>51572</v>
      </c>
      <c r="AS78" s="7">
        <f>1000*IFERROR(VLOOKUP($A78&amp;AS$1,'Short Labels'!$B$1:$N$8042,9,0),0)</f>
        <v>0</v>
      </c>
      <c r="AT78" s="7">
        <f>1000*IFERROR(VLOOKUP($A78&amp;AT$1,'Short Labels'!$B$1:$N$8042,9,0),0)</f>
        <v>0</v>
      </c>
      <c r="AU78" s="7">
        <f>1000*IFERROR(VLOOKUP($A78&amp;AU$1,'Short Labels'!$B$1:$N$8042,9,0),0)</f>
        <v>0</v>
      </c>
      <c r="AV78" s="7">
        <f>1000*IFERROR(VLOOKUP($A78&amp;AV$1,'Short Labels'!$B$1:$N$8042,9,0),0)</f>
        <v>11984</v>
      </c>
      <c r="AW78" s="7">
        <f>1000*IFERROR(VLOOKUP($A78&amp;AW$1,'Short Labels'!$B$1:$N$8042,9,0),0)</f>
        <v>28747</v>
      </c>
      <c r="AX78" s="7">
        <f>1000*IFERROR(VLOOKUP($A78&amp;AX$1,'Short Labels'!$B$1:$N$8042,9,0),0)</f>
        <v>641985</v>
      </c>
      <c r="AY78" s="7">
        <f>1000*IFERROR(VLOOKUP($A78&amp;AY$1,'Short Labels'!$B$1:$N$8042,9,0),0)</f>
        <v>0</v>
      </c>
      <c r="AZ78" s="7">
        <f>1000*IFERROR(VLOOKUP($A78&amp;AZ$1,'Short Labels'!$B$1:$N$8042,9,0),0)</f>
        <v>18477</v>
      </c>
      <c r="BA78" s="7">
        <f>1000*IFERROR(VLOOKUP($A78&amp;BA$1,'Short Labels'!$B$1:$N$8042,9,0),0)</f>
        <v>6178</v>
      </c>
      <c r="BB78" s="7">
        <f>1000*IFERROR(VLOOKUP($A78&amp;BB$1,'Short Labels'!$B$1:$N$8042,9,0),0)</f>
        <v>4664</v>
      </c>
      <c r="BC78" s="7">
        <f>1000*IFERROR(VLOOKUP($A78&amp;BC$1,'Short Labels'!$B$1:$N$8042,9,0),0)</f>
        <v>5461</v>
      </c>
      <c r="BD78" s="7">
        <f>1000*IFERROR(VLOOKUP($A78&amp;BD$1,'Short Labels'!$B$1:$N$8042,9,0),0)</f>
        <v>3119</v>
      </c>
      <c r="BE78" s="7">
        <f>1000*IFERROR(VLOOKUP($A78&amp;BE$1,'Short Labels'!$B$1:$N$8042,9,0),0)</f>
        <v>0</v>
      </c>
      <c r="BF78" s="7">
        <f>1000*IFERROR(VLOOKUP($A78&amp;BF$1,'Short Labels'!$B$1:$N$8042,9,0),0)</f>
        <v>10055</v>
      </c>
      <c r="BG78" s="7">
        <f>1000*IFERROR(VLOOKUP($A78&amp;BG$1,'Short Labels'!$B$1:$N$8042,9,0),0)</f>
        <v>0</v>
      </c>
      <c r="BH78" s="7">
        <f>1000*IFERROR(VLOOKUP($A78&amp;BH$1,'Short Labels'!$B$1:$N$8042,9,0),0)</f>
        <v>0</v>
      </c>
      <c r="BI78" s="7">
        <f>1000*IFERROR(VLOOKUP($A78&amp;BI$1,'Short Labels'!$B$1:$N$8042,9,0),0)</f>
        <v>0</v>
      </c>
      <c r="BJ78" s="7">
        <f>1000*IFERROR(VLOOKUP($A78&amp;BJ$1,'Short Labels'!$B$1:$N$8042,9,0),0)</f>
        <v>0</v>
      </c>
      <c r="BK78" s="7">
        <f>1000*IFERROR(VLOOKUP($A78&amp;BK$1,'Short Labels'!$B$1:$N$8042,9,0),0)</f>
        <v>0</v>
      </c>
      <c r="BL78" s="7">
        <f>1000*IFERROR(VLOOKUP($A78&amp;BL$1,'Short Labels'!$B$1:$N$8042,9,0),0)</f>
        <v>0</v>
      </c>
      <c r="BM78" s="7">
        <f>1000*IFERROR(VLOOKUP($A78&amp;BM$1,'Short Labels'!$B$1:$N$8042,9,0),0)</f>
        <v>0</v>
      </c>
      <c r="BN78" s="7">
        <f>1000*IFERROR(VLOOKUP($A78&amp;BN$1,'Short Labels'!$B$1:$N$8042,9,0),0)</f>
        <v>1740</v>
      </c>
      <c r="BO78" s="7">
        <f>1000*IFERROR(VLOOKUP($A78&amp;BO$1,'Short Labels'!$B$1:$N$8042,9,0),0)</f>
        <v>7033</v>
      </c>
      <c r="BP78" s="7">
        <f>1000*IFERROR(VLOOKUP($A78&amp;BP$1,'Short Labels'!$B$1:$N$8042,9,0),0)</f>
        <v>283</v>
      </c>
      <c r="BQ78" s="7">
        <f>1000*IFERROR(VLOOKUP($A78&amp;BQ$1,'Short Labels'!$B$1:$N$8042,9,0),0)</f>
        <v>1049</v>
      </c>
      <c r="BR78" s="7">
        <f>1000*IFERROR(VLOOKUP($A78&amp;BR$1,'Short Labels'!$B$1:$N$8042,9,0),0)</f>
        <v>0</v>
      </c>
      <c r="BS78" s="7">
        <f>1000*IFERROR(VLOOKUP($A78&amp;BS$1,'Short Labels'!$B$1:$N$8042,9,0),0)</f>
        <v>1462</v>
      </c>
      <c r="BT78" s="7">
        <f>1000*IFERROR(VLOOKUP($A78&amp;BT$1,'Short Labels'!$B$1:$N$8042,9,0),0)</f>
        <v>0</v>
      </c>
      <c r="BU78" s="7">
        <f>1000*IFERROR(VLOOKUP($A78&amp;BU$1,'Short Labels'!$B$1:$N$8042,9,0),0)</f>
        <v>0</v>
      </c>
      <c r="BV78" s="7">
        <f>1000*IFERROR(VLOOKUP($A78&amp;BV$1,'Short Labels'!$B$1:$N$8042,9,0),0)</f>
        <v>0</v>
      </c>
      <c r="BW78" s="7">
        <f>1000*IFERROR(VLOOKUP($A78&amp;BW$1,'Short Labels'!$B$1:$N$8042,9,0),0)</f>
        <v>801</v>
      </c>
      <c r="BX78" s="7">
        <f>1000*IFERROR(VLOOKUP($A78&amp;BX$1,'Short Labels'!$B$1:$N$8042,9,0),0)</f>
        <v>0</v>
      </c>
      <c r="BY78" s="7">
        <f>1000*IFERROR(VLOOKUP($A78&amp;BY$1,'Short Labels'!$B$1:$N$8042,9,0),0)</f>
        <v>46686</v>
      </c>
      <c r="BZ78" s="7">
        <f>1000*IFERROR(VLOOKUP($A78&amp;BZ$1,'Short Labels'!$B$1:$N$8042,9,0),0)</f>
        <v>0</v>
      </c>
      <c r="CA78" s="7">
        <f>1000*IFERROR(VLOOKUP($A78&amp;CA$1,'Short Labels'!$B$1:$N$8042,9,0),0)</f>
        <v>0</v>
      </c>
      <c r="CB78" s="7">
        <f>1000*IFERROR(VLOOKUP($A78&amp;CB$1,'Short Labels'!$B$1:$N$8042,9,0),0)</f>
        <v>874</v>
      </c>
      <c r="CC78" s="7">
        <f>1000*IFERROR(VLOOKUP($A78&amp;CC$1,'Short Labels'!$B$1:$N$8042,9,0),0)</f>
        <v>0</v>
      </c>
      <c r="CD78" s="7">
        <f>1000*IFERROR(VLOOKUP($A78&amp;CD$1,'Short Labels'!$B$1:$N$8042,9,0),0)</f>
        <v>0</v>
      </c>
      <c r="CE78" s="7">
        <f>1000*IFERROR(VLOOKUP($A78&amp;CE$1,'Short Labels'!$B$1:$N$8042,9,0),0)</f>
        <v>0</v>
      </c>
      <c r="CF78" s="7">
        <f>1000*IFERROR(VLOOKUP($A78&amp;CF$1,'Short Labels'!$B$1:$N$8042,9,0),0)</f>
        <v>0</v>
      </c>
      <c r="CG78" s="7">
        <f>1000*IFERROR(VLOOKUP($A78&amp;CG$1,'Short Labels'!$B$1:$N$8042,9,0),0)</f>
        <v>0</v>
      </c>
      <c r="CH78" s="7">
        <f>1000*IFERROR(VLOOKUP($A78&amp;CH$1,'Short Labels'!$B$1:$N$8042,9,0),0)</f>
        <v>0</v>
      </c>
      <c r="CI78" s="7">
        <f>1000*IFERROR(VLOOKUP($A78&amp;CI$1,'Short Labels'!$B$1:$N$8042,9,0),0)</f>
        <v>31031</v>
      </c>
      <c r="CJ78" s="7">
        <f>1000*IFERROR(VLOOKUP($A78&amp;CJ$1,'Short Labels'!$B$1:$N$8042,9,0),0)</f>
        <v>78226</v>
      </c>
      <c r="CK78" s="7">
        <f>1000*IFERROR(VLOOKUP($A78&amp;CK$1,'Short Labels'!$B$1:$N$8042,9,0),0)</f>
        <v>23916</v>
      </c>
      <c r="CL78" s="7">
        <f>1000*IFERROR(VLOOKUP($A78&amp;CL$1,'Short Labels'!$B$1:$N$8042,9,0),0)</f>
        <v>0</v>
      </c>
      <c r="CM78" s="7">
        <f>1000*IFERROR(VLOOKUP($A78&amp;CM$1,'Short Labels'!$B$1:$N$8042,9,0),0)</f>
        <v>0</v>
      </c>
      <c r="CN78" s="7">
        <f>1000*IFERROR(VLOOKUP($A78&amp;CN$1,'Short Labels'!$B$1:$N$8042,9,0),0)</f>
        <v>0</v>
      </c>
      <c r="CO78" s="7">
        <f>1000*IFERROR(VLOOKUP($A78&amp;CO$1,'Short Labels'!$B$1:$N$8042,9,0),0)</f>
        <v>0</v>
      </c>
      <c r="CP78" s="7">
        <f>1000*IFERROR(VLOOKUP($A78&amp;CP$1,'Short Labels'!$B$1:$N$8042,9,0),0)</f>
        <v>0</v>
      </c>
      <c r="CQ78" s="7">
        <f>1000*IFERROR(VLOOKUP($A78&amp;CQ$1,'Short Labels'!$B$1:$N$8042,9,0),0)</f>
        <v>0</v>
      </c>
      <c r="CR78" s="7">
        <f>1000*IFERROR(VLOOKUP($A78&amp;CR$1,'Short Labels'!$B$1:$N$8042,9,0),0)</f>
        <v>3358</v>
      </c>
      <c r="CS78" s="7">
        <f>1000*IFERROR(VLOOKUP($A78&amp;CS$1,'Short Labels'!$B$1:$N$8042,9,0),0)</f>
        <v>20500</v>
      </c>
      <c r="CT78" s="7">
        <f>1000*IFERROR(VLOOKUP($A78&amp;CT$1,'Short Labels'!$B$1:$N$8042,9,0),0)</f>
        <v>0</v>
      </c>
      <c r="CU78" s="7">
        <f>1000*IFERROR(VLOOKUP($A78&amp;CU$1,'Short Labels'!$B$1:$N$8042,9,0),0)</f>
        <v>3977</v>
      </c>
      <c r="CV78" s="7">
        <f>1000*IFERROR(VLOOKUP($A78&amp;CV$1,'Short Labels'!$B$1:$N$8042,9,0),0)</f>
        <v>10869</v>
      </c>
      <c r="CW78" s="7">
        <f>1000*IFERROR(VLOOKUP($A78&amp;CW$1,'Short Labels'!$B$1:$N$8042,9,0),0)</f>
        <v>0</v>
      </c>
      <c r="CX78" s="7">
        <f>1000*IFERROR(VLOOKUP($A78&amp;CX$1,'Short Labels'!$B$1:$N$8042,9,0),0)</f>
        <v>1997</v>
      </c>
      <c r="CY78" s="7">
        <f>1000*IFERROR(VLOOKUP($A78&amp;CY$1,'Short Labels'!$B$1:$N$8042,9,0),0)</f>
        <v>494649</v>
      </c>
      <c r="DA78" s="17">
        <f t="shared" si="1"/>
        <v>54</v>
      </c>
    </row>
    <row r="79" spans="1:105" x14ac:dyDescent="0.25">
      <c r="A79" t="s">
        <v>342</v>
      </c>
      <c r="B79">
        <f>VLOOKUP($A79&amp;0,'Short Labels'!$B$1:$N$8042,8,0)</f>
        <v>2020</v>
      </c>
      <c r="C79" s="16">
        <f>1000*IFERROR(VLOOKUP($A79&amp;C$1,'Short Labels'!$B$1:$N$8042,9,0),0)</f>
        <v>956774</v>
      </c>
      <c r="D79" s="7">
        <f>1000*IFERROR(VLOOKUP($A79&amp;D$1,'Short Labels'!$B$1:$N$8042,9,0),0)</f>
        <v>60520</v>
      </c>
      <c r="E79" s="7">
        <f>1000*IFERROR(VLOOKUP($A79&amp;E$1,'Short Labels'!$B$1:$N$8042,9,0),0)</f>
        <v>0</v>
      </c>
      <c r="F79" s="7">
        <f>1000*IFERROR(VLOOKUP($A79&amp;F$1,'Short Labels'!$B$1:$N$8042,9,0),0)</f>
        <v>224</v>
      </c>
      <c r="G79" s="7">
        <f>1000*IFERROR(VLOOKUP($A79&amp;G$1,'Short Labels'!$B$1:$N$8042,9,0),0)</f>
        <v>0</v>
      </c>
      <c r="H79" s="7">
        <f>1000*IFERROR(VLOOKUP($A79&amp;H$1,'Short Labels'!$B$1:$N$8042,9,0),0)</f>
        <v>0</v>
      </c>
      <c r="I79" s="7">
        <f>1000*IFERROR(VLOOKUP($A79&amp;I$1,'Short Labels'!$B$1:$N$8042,9,0),0)</f>
        <v>0</v>
      </c>
      <c r="J79" s="7">
        <f>1000*IFERROR(VLOOKUP($A79&amp;J$1,'Short Labels'!$B$1:$N$8042,9,0),0)</f>
        <v>0</v>
      </c>
      <c r="K79" s="7">
        <f>1000*IFERROR(VLOOKUP($A79&amp;K$1,'Short Labels'!$B$1:$N$8042,9,0),0)</f>
        <v>3018</v>
      </c>
      <c r="L79" s="7">
        <f>1000*IFERROR(VLOOKUP($A79&amp;L$1,'Short Labels'!$B$1:$N$8042,9,0),0)</f>
        <v>0</v>
      </c>
      <c r="M79" s="7">
        <f>1000*IFERROR(VLOOKUP($A79&amp;M$1,'Short Labels'!$B$1:$N$8042,9,0),0)</f>
        <v>31942</v>
      </c>
      <c r="N79" s="7">
        <f>1000*IFERROR(VLOOKUP($A79&amp;N$1,'Short Labels'!$B$1:$N$8042,9,0),0)</f>
        <v>965</v>
      </c>
      <c r="O79" s="7">
        <f>1000*IFERROR(VLOOKUP($A79&amp;O$1,'Short Labels'!$B$1:$N$8042,9,0),0)</f>
        <v>501</v>
      </c>
      <c r="P79" s="7">
        <f>1000*IFERROR(VLOOKUP($A79&amp;P$1,'Short Labels'!$B$1:$N$8042,9,0),0)</f>
        <v>1912</v>
      </c>
      <c r="Q79" s="7">
        <f>1000*IFERROR(VLOOKUP($A79&amp;Q$1,'Short Labels'!$B$1:$N$8042,9,0),0)</f>
        <v>11688</v>
      </c>
      <c r="R79" s="7">
        <f>1000*IFERROR(VLOOKUP($A79&amp;R$1,'Short Labels'!$B$1:$N$8042,9,0),0)</f>
        <v>2542</v>
      </c>
      <c r="S79" s="7">
        <f>1000*IFERROR(VLOOKUP($A79&amp;S$1,'Short Labels'!$B$1:$N$8042,9,0),0)</f>
        <v>1447</v>
      </c>
      <c r="T79" s="7">
        <f>1000*IFERROR(VLOOKUP($A79&amp;T$1,'Short Labels'!$B$1:$N$8042,9,0),0)</f>
        <v>590</v>
      </c>
      <c r="U79" s="7">
        <f>1000*IFERROR(VLOOKUP($A79&amp;U$1,'Short Labels'!$B$1:$N$8042,9,0),0)</f>
        <v>2055</v>
      </c>
      <c r="V79" s="7">
        <f>1000*IFERROR(VLOOKUP($A79&amp;V$1,'Short Labels'!$B$1:$N$8042,9,0),0)</f>
        <v>360</v>
      </c>
      <c r="W79" s="7">
        <f>1000*IFERROR(VLOOKUP($A79&amp;W$1,'Short Labels'!$B$1:$N$8042,9,0),0)</f>
        <v>1481</v>
      </c>
      <c r="X79" s="7">
        <f>1000*IFERROR(VLOOKUP($A79&amp;X$1,'Short Labels'!$B$1:$N$8042,9,0),0)</f>
        <v>1488</v>
      </c>
      <c r="Y79" s="7">
        <f>1000*IFERROR(VLOOKUP($A79&amp;Y$1,'Short Labels'!$B$1:$N$8042,9,0),0)</f>
        <v>2869</v>
      </c>
      <c r="Z79" s="7">
        <f>1000*IFERROR(VLOOKUP($A79&amp;Z$1,'Short Labels'!$B$1:$N$8042,9,0),0)</f>
        <v>18079</v>
      </c>
      <c r="AA79" s="7">
        <f>1000*IFERROR(VLOOKUP($A79&amp;AA$1,'Short Labels'!$B$1:$N$8042,9,0),0)</f>
        <v>2494</v>
      </c>
      <c r="AB79" s="7">
        <f>1000*IFERROR(VLOOKUP($A79&amp;AB$1,'Short Labels'!$B$1:$N$8042,9,0),0)</f>
        <v>16756</v>
      </c>
      <c r="AC79" s="7">
        <f>1000*IFERROR(VLOOKUP($A79&amp;AC$1,'Short Labels'!$B$1:$N$8042,9,0),0)</f>
        <v>0</v>
      </c>
      <c r="AD79" s="7">
        <f>1000*IFERROR(VLOOKUP($A79&amp;AD$1,'Short Labels'!$B$1:$N$8042,9,0),0)</f>
        <v>353</v>
      </c>
      <c r="AE79" s="7">
        <f>1000*IFERROR(VLOOKUP($A79&amp;AE$1,'Short Labels'!$B$1:$N$8042,9,0),0)</f>
        <v>1273</v>
      </c>
      <c r="AF79" s="7">
        <f>1000*IFERROR(VLOOKUP($A79&amp;AF$1,'Short Labels'!$B$1:$N$8042,9,0),0)</f>
        <v>325</v>
      </c>
      <c r="AG79" s="7">
        <f>1000*IFERROR(VLOOKUP($A79&amp;AG$1,'Short Labels'!$B$1:$N$8042,9,0),0)</f>
        <v>0</v>
      </c>
      <c r="AH79" s="7">
        <f>1000*IFERROR(VLOOKUP($A79&amp;AH$1,'Short Labels'!$B$1:$N$8042,9,0),0)</f>
        <v>20566</v>
      </c>
      <c r="AI79" s="7">
        <f>1000*IFERROR(VLOOKUP($A79&amp;AI$1,'Short Labels'!$B$1:$N$8042,9,0),0)</f>
        <v>995</v>
      </c>
      <c r="AJ79" s="7">
        <f>1000*IFERROR(VLOOKUP($A79&amp;AJ$1,'Short Labels'!$B$1:$N$8042,9,0),0)</f>
        <v>1329</v>
      </c>
      <c r="AK79" s="7">
        <f>1000*IFERROR(VLOOKUP($A79&amp;AK$1,'Short Labels'!$B$1:$N$8042,9,0),0)</f>
        <v>0</v>
      </c>
      <c r="AL79" s="7">
        <f>1000*IFERROR(VLOOKUP($A79&amp;AL$1,'Short Labels'!$B$1:$N$8042,9,0),0)</f>
        <v>3580</v>
      </c>
      <c r="AM79" s="7">
        <f>1000*IFERROR(VLOOKUP($A79&amp;AM$1,'Short Labels'!$B$1:$N$8042,9,0),0)</f>
        <v>759</v>
      </c>
      <c r="AN79" s="7">
        <f>1000*IFERROR(VLOOKUP($A79&amp;AN$1,'Short Labels'!$B$1:$N$8042,9,0),0)</f>
        <v>830</v>
      </c>
      <c r="AO79" s="7">
        <f>1000*IFERROR(VLOOKUP($A79&amp;AO$1,'Short Labels'!$B$1:$N$8042,9,0),0)</f>
        <v>2104</v>
      </c>
      <c r="AP79" s="7">
        <f>1000*IFERROR(VLOOKUP($A79&amp;AP$1,'Short Labels'!$B$1:$N$8042,9,0),0)</f>
        <v>0</v>
      </c>
      <c r="AQ79" s="7">
        <f>1000*IFERROR(VLOOKUP($A79&amp;AQ$1,'Short Labels'!$B$1:$N$8042,9,0),0)</f>
        <v>0</v>
      </c>
      <c r="AR79" s="7">
        <f>1000*IFERROR(VLOOKUP($A79&amp;AR$1,'Short Labels'!$B$1:$N$8042,9,0),0)</f>
        <v>84933</v>
      </c>
      <c r="AS79" s="7">
        <f>1000*IFERROR(VLOOKUP($A79&amp;AS$1,'Short Labels'!$B$1:$N$8042,9,0),0)</f>
        <v>4641</v>
      </c>
      <c r="AT79" s="7">
        <f>1000*IFERROR(VLOOKUP($A79&amp;AT$1,'Short Labels'!$B$1:$N$8042,9,0),0)</f>
        <v>71100</v>
      </c>
      <c r="AU79" s="7">
        <f>1000*IFERROR(VLOOKUP($A79&amp;AU$1,'Short Labels'!$B$1:$N$8042,9,0),0)</f>
        <v>0</v>
      </c>
      <c r="AV79" s="7">
        <f>1000*IFERROR(VLOOKUP($A79&amp;AV$1,'Short Labels'!$B$1:$N$8042,9,0),0)</f>
        <v>28672</v>
      </c>
      <c r="AW79" s="7">
        <f>1000*IFERROR(VLOOKUP($A79&amp;AW$1,'Short Labels'!$B$1:$N$8042,9,0),0)</f>
        <v>28247</v>
      </c>
      <c r="AX79" s="7">
        <f>1000*IFERROR(VLOOKUP($A79&amp;AX$1,'Short Labels'!$B$1:$N$8042,9,0),0)</f>
        <v>119661</v>
      </c>
      <c r="AY79" s="7">
        <f>1000*IFERROR(VLOOKUP($A79&amp;AY$1,'Short Labels'!$B$1:$N$8042,9,0),0)</f>
        <v>0</v>
      </c>
      <c r="AZ79" s="7">
        <f>1000*IFERROR(VLOOKUP($A79&amp;AZ$1,'Short Labels'!$B$1:$N$8042,9,0),0)</f>
        <v>44065</v>
      </c>
      <c r="BA79" s="7">
        <f>1000*IFERROR(VLOOKUP($A79&amp;BA$1,'Short Labels'!$B$1:$N$8042,9,0),0)</f>
        <v>0</v>
      </c>
      <c r="BB79" s="7">
        <f>1000*IFERROR(VLOOKUP($A79&amp;BB$1,'Short Labels'!$B$1:$N$8042,9,0),0)</f>
        <v>208</v>
      </c>
      <c r="BC79" s="7">
        <f>1000*IFERROR(VLOOKUP($A79&amp;BC$1,'Short Labels'!$B$1:$N$8042,9,0),0)</f>
        <v>1411</v>
      </c>
      <c r="BD79" s="7">
        <f>1000*IFERROR(VLOOKUP($A79&amp;BD$1,'Short Labels'!$B$1:$N$8042,9,0),0)</f>
        <v>757</v>
      </c>
      <c r="BE79" s="7">
        <f>1000*IFERROR(VLOOKUP($A79&amp;BE$1,'Short Labels'!$B$1:$N$8042,9,0),0)</f>
        <v>0</v>
      </c>
      <c r="BF79" s="7">
        <f>1000*IFERROR(VLOOKUP($A79&amp;BF$1,'Short Labels'!$B$1:$N$8042,9,0),0)</f>
        <v>3528</v>
      </c>
      <c r="BG79" s="7">
        <f>1000*IFERROR(VLOOKUP($A79&amp;BG$1,'Short Labels'!$B$1:$N$8042,9,0),0)</f>
        <v>22587</v>
      </c>
      <c r="BH79" s="7">
        <f>1000*IFERROR(VLOOKUP($A79&amp;BH$1,'Short Labels'!$B$1:$N$8042,9,0),0)</f>
        <v>0</v>
      </c>
      <c r="BI79" s="7">
        <f>1000*IFERROR(VLOOKUP($A79&amp;BI$1,'Short Labels'!$B$1:$N$8042,9,0),0)</f>
        <v>635</v>
      </c>
      <c r="BJ79" s="7">
        <f>1000*IFERROR(VLOOKUP($A79&amp;BJ$1,'Short Labels'!$B$1:$N$8042,9,0),0)</f>
        <v>0</v>
      </c>
      <c r="BK79" s="7">
        <f>1000*IFERROR(VLOOKUP($A79&amp;BK$1,'Short Labels'!$B$1:$N$8042,9,0),0)</f>
        <v>3159</v>
      </c>
      <c r="BL79" s="7">
        <f>1000*IFERROR(VLOOKUP($A79&amp;BL$1,'Short Labels'!$B$1:$N$8042,9,0),0)</f>
        <v>5685</v>
      </c>
      <c r="BM79" s="7">
        <f>1000*IFERROR(VLOOKUP($A79&amp;BM$1,'Short Labels'!$B$1:$N$8042,9,0),0)</f>
        <v>1484</v>
      </c>
      <c r="BN79" s="7">
        <f>1000*IFERROR(VLOOKUP($A79&amp;BN$1,'Short Labels'!$B$1:$N$8042,9,0),0)</f>
        <v>1202</v>
      </c>
      <c r="BO79" s="7">
        <f>1000*IFERROR(VLOOKUP($A79&amp;BO$1,'Short Labels'!$B$1:$N$8042,9,0),0)</f>
        <v>8045.9999999999991</v>
      </c>
      <c r="BP79" s="7">
        <f>1000*IFERROR(VLOOKUP($A79&amp;BP$1,'Short Labels'!$B$1:$N$8042,9,0),0)</f>
        <v>1928</v>
      </c>
      <c r="BQ79" s="7">
        <f>1000*IFERROR(VLOOKUP($A79&amp;BQ$1,'Short Labels'!$B$1:$N$8042,9,0),0)</f>
        <v>1033</v>
      </c>
      <c r="BR79" s="7">
        <f>1000*IFERROR(VLOOKUP($A79&amp;BR$1,'Short Labels'!$B$1:$N$8042,9,0),0)</f>
        <v>0</v>
      </c>
      <c r="BS79" s="7">
        <f>1000*IFERROR(VLOOKUP($A79&amp;BS$1,'Short Labels'!$B$1:$N$8042,9,0),0)</f>
        <v>1478</v>
      </c>
      <c r="BT79" s="7">
        <f>1000*IFERROR(VLOOKUP($A79&amp;BT$1,'Short Labels'!$B$1:$N$8042,9,0),0)</f>
        <v>5970</v>
      </c>
      <c r="BU79" s="7">
        <f>1000*IFERROR(VLOOKUP($A79&amp;BU$1,'Short Labels'!$B$1:$N$8042,9,0),0)</f>
        <v>0</v>
      </c>
      <c r="BV79" s="7">
        <f>1000*IFERROR(VLOOKUP($A79&amp;BV$1,'Short Labels'!$B$1:$N$8042,9,0),0)</f>
        <v>2610</v>
      </c>
      <c r="BW79" s="7">
        <f>1000*IFERROR(VLOOKUP($A79&amp;BW$1,'Short Labels'!$B$1:$N$8042,9,0),0)</f>
        <v>284</v>
      </c>
      <c r="BX79" s="7">
        <f>1000*IFERROR(VLOOKUP($A79&amp;BX$1,'Short Labels'!$B$1:$N$8042,9,0),0)</f>
        <v>857</v>
      </c>
      <c r="BY79" s="7">
        <f>1000*IFERROR(VLOOKUP($A79&amp;BY$1,'Short Labels'!$B$1:$N$8042,9,0),0)</f>
        <v>1456</v>
      </c>
      <c r="BZ79" s="7">
        <f>1000*IFERROR(VLOOKUP($A79&amp;BZ$1,'Short Labels'!$B$1:$N$8042,9,0),0)</f>
        <v>0</v>
      </c>
      <c r="CA79" s="7">
        <f>1000*IFERROR(VLOOKUP($A79&amp;CA$1,'Short Labels'!$B$1:$N$8042,9,0),0)</f>
        <v>0</v>
      </c>
      <c r="CB79" s="7">
        <f>1000*IFERROR(VLOOKUP($A79&amp;CB$1,'Short Labels'!$B$1:$N$8042,9,0),0)</f>
        <v>971</v>
      </c>
      <c r="CC79" s="7">
        <f>1000*IFERROR(VLOOKUP($A79&amp;CC$1,'Short Labels'!$B$1:$N$8042,9,0),0)</f>
        <v>0</v>
      </c>
      <c r="CD79" s="7">
        <f>1000*IFERROR(VLOOKUP($A79&amp;CD$1,'Short Labels'!$B$1:$N$8042,9,0),0)</f>
        <v>1158</v>
      </c>
      <c r="CE79" s="7">
        <f>1000*IFERROR(VLOOKUP($A79&amp;CE$1,'Short Labels'!$B$1:$N$8042,9,0),0)</f>
        <v>473</v>
      </c>
      <c r="CF79" s="7">
        <f>1000*IFERROR(VLOOKUP($A79&amp;CF$1,'Short Labels'!$B$1:$N$8042,9,0),0)</f>
        <v>4284</v>
      </c>
      <c r="CG79" s="7">
        <f>1000*IFERROR(VLOOKUP($A79&amp;CG$1,'Short Labels'!$B$1:$N$8042,9,0),0)</f>
        <v>707</v>
      </c>
      <c r="CH79" s="7">
        <f>1000*IFERROR(VLOOKUP($A79&amp;CH$1,'Short Labels'!$B$1:$N$8042,9,0),0)</f>
        <v>0</v>
      </c>
      <c r="CI79" s="7">
        <f>1000*IFERROR(VLOOKUP($A79&amp;CI$1,'Short Labels'!$B$1:$N$8042,9,0),0)</f>
        <v>121245</v>
      </c>
      <c r="CJ79" s="7">
        <f>1000*IFERROR(VLOOKUP($A79&amp;CJ$1,'Short Labels'!$B$1:$N$8042,9,0),0)</f>
        <v>108096</v>
      </c>
      <c r="CK79" s="7">
        <f>1000*IFERROR(VLOOKUP($A79&amp;CK$1,'Short Labels'!$B$1:$N$8042,9,0),0)</f>
        <v>40280</v>
      </c>
      <c r="CL79" s="7">
        <f>1000*IFERROR(VLOOKUP($A79&amp;CL$1,'Short Labels'!$B$1:$N$8042,9,0),0)</f>
        <v>890</v>
      </c>
      <c r="CM79" s="7">
        <f>1000*IFERROR(VLOOKUP($A79&amp;CM$1,'Short Labels'!$B$1:$N$8042,9,0),0)</f>
        <v>3731</v>
      </c>
      <c r="CN79" s="7">
        <f>1000*IFERROR(VLOOKUP($A79&amp;CN$1,'Short Labels'!$B$1:$N$8042,9,0),0)</f>
        <v>0</v>
      </c>
      <c r="CO79" s="7">
        <f>1000*IFERROR(VLOOKUP($A79&amp;CO$1,'Short Labels'!$B$1:$N$8042,9,0),0)</f>
        <v>533</v>
      </c>
      <c r="CP79" s="7">
        <f>1000*IFERROR(VLOOKUP($A79&amp;CP$1,'Short Labels'!$B$1:$N$8042,9,0),0)</f>
        <v>0</v>
      </c>
      <c r="CQ79" s="7">
        <f>1000*IFERROR(VLOOKUP($A79&amp;CQ$1,'Short Labels'!$B$1:$N$8042,9,0),0)</f>
        <v>0</v>
      </c>
      <c r="CR79" s="7">
        <f>1000*IFERROR(VLOOKUP($A79&amp;CR$1,'Short Labels'!$B$1:$N$8042,9,0),0)</f>
        <v>2856</v>
      </c>
      <c r="CS79" s="7">
        <f>1000*IFERROR(VLOOKUP($A79&amp;CS$1,'Short Labels'!$B$1:$N$8042,9,0),0)</f>
        <v>6608</v>
      </c>
      <c r="CT79" s="7">
        <f>1000*IFERROR(VLOOKUP($A79&amp;CT$1,'Short Labels'!$B$1:$N$8042,9,0),0)</f>
        <v>5746</v>
      </c>
      <c r="CU79" s="7">
        <f>1000*IFERROR(VLOOKUP($A79&amp;CU$1,'Short Labels'!$B$1:$N$8042,9,0),0)</f>
        <v>14079</v>
      </c>
      <c r="CV79" s="7">
        <f>1000*IFERROR(VLOOKUP($A79&amp;CV$1,'Short Labels'!$B$1:$N$8042,9,0),0)</f>
        <v>525</v>
      </c>
      <c r="CW79" s="7">
        <f>1000*IFERROR(VLOOKUP($A79&amp;CW$1,'Short Labels'!$B$1:$N$8042,9,0),0)</f>
        <v>0</v>
      </c>
      <c r="CX79" s="7">
        <f>1000*IFERROR(VLOOKUP($A79&amp;CX$1,'Short Labels'!$B$1:$N$8042,9,0),0)</f>
        <v>5005</v>
      </c>
      <c r="CY79" s="7">
        <f>1000*IFERROR(VLOOKUP($A79&amp;CY$1,'Short Labels'!$B$1:$N$8042,9,0),0)</f>
        <v>0</v>
      </c>
      <c r="DA79" s="17">
        <f t="shared" si="1"/>
        <v>72</v>
      </c>
    </row>
    <row r="80" spans="1:105" x14ac:dyDescent="0.25">
      <c r="A80" t="s">
        <v>295</v>
      </c>
      <c r="B80">
        <f>VLOOKUP($A80&amp;0,'Short Labels'!$B$1:$N$8042,8,0)</f>
        <v>2020</v>
      </c>
      <c r="C80" s="16">
        <f>1000*IFERROR(VLOOKUP($A80&amp;C$1,'Short Labels'!$B$1:$N$8042,9,0),0)</f>
        <v>3571829</v>
      </c>
      <c r="D80" s="7">
        <f>1000*IFERROR(VLOOKUP($A80&amp;D$1,'Short Labels'!$B$1:$N$8042,9,0),0)</f>
        <v>1386448</v>
      </c>
      <c r="E80" s="7">
        <f>1000*IFERROR(VLOOKUP($A80&amp;E$1,'Short Labels'!$B$1:$N$8042,9,0),0)</f>
        <v>24258</v>
      </c>
      <c r="F80" s="7">
        <f>1000*IFERROR(VLOOKUP($A80&amp;F$1,'Short Labels'!$B$1:$N$8042,9,0),0)</f>
        <v>10654</v>
      </c>
      <c r="G80" s="7">
        <f>1000*IFERROR(VLOOKUP($A80&amp;G$1,'Short Labels'!$B$1:$N$8042,9,0),0)</f>
        <v>0</v>
      </c>
      <c r="H80" s="7">
        <f>1000*IFERROR(VLOOKUP($A80&amp;H$1,'Short Labels'!$B$1:$N$8042,9,0),0)</f>
        <v>0</v>
      </c>
      <c r="I80" s="7">
        <f>1000*IFERROR(VLOOKUP($A80&amp;I$1,'Short Labels'!$B$1:$N$8042,9,0),0)</f>
        <v>0</v>
      </c>
      <c r="J80" s="7">
        <f>1000*IFERROR(VLOOKUP($A80&amp;J$1,'Short Labels'!$B$1:$N$8042,9,0),0)</f>
        <v>21563</v>
      </c>
      <c r="K80" s="7">
        <f>1000*IFERROR(VLOOKUP($A80&amp;K$1,'Short Labels'!$B$1:$N$8042,9,0),0)</f>
        <v>41537</v>
      </c>
      <c r="L80" s="7">
        <f>1000*IFERROR(VLOOKUP($A80&amp;L$1,'Short Labels'!$B$1:$N$8042,9,0),0)</f>
        <v>0</v>
      </c>
      <c r="M80" s="7">
        <f>1000*IFERROR(VLOOKUP($A80&amp;M$1,'Short Labels'!$B$1:$N$8042,9,0),0)</f>
        <v>32244.999999999996</v>
      </c>
      <c r="N80" s="7">
        <f>1000*IFERROR(VLOOKUP($A80&amp;N$1,'Short Labels'!$B$1:$N$8042,9,0),0)</f>
        <v>15538</v>
      </c>
      <c r="O80" s="7">
        <f>1000*IFERROR(VLOOKUP($A80&amp;O$1,'Short Labels'!$B$1:$N$8042,9,0),0)</f>
        <v>0</v>
      </c>
      <c r="P80" s="7">
        <f>1000*IFERROR(VLOOKUP($A80&amp;P$1,'Short Labels'!$B$1:$N$8042,9,0),0)</f>
        <v>4996</v>
      </c>
      <c r="Q80" s="7">
        <f>1000*IFERROR(VLOOKUP($A80&amp;Q$1,'Short Labels'!$B$1:$N$8042,9,0),0)</f>
        <v>54985</v>
      </c>
      <c r="R80" s="7">
        <f>1000*IFERROR(VLOOKUP($A80&amp;R$1,'Short Labels'!$B$1:$N$8042,9,0),0)</f>
        <v>5332</v>
      </c>
      <c r="S80" s="7">
        <f>1000*IFERROR(VLOOKUP($A80&amp;S$1,'Short Labels'!$B$1:$N$8042,9,0),0)</f>
        <v>25103</v>
      </c>
      <c r="T80" s="7">
        <f>1000*IFERROR(VLOOKUP($A80&amp;T$1,'Short Labels'!$B$1:$N$8042,9,0),0)</f>
        <v>2318</v>
      </c>
      <c r="U80" s="7">
        <f>1000*IFERROR(VLOOKUP($A80&amp;U$1,'Short Labels'!$B$1:$N$8042,9,0),0)</f>
        <v>2118</v>
      </c>
      <c r="V80" s="7">
        <f>1000*IFERROR(VLOOKUP($A80&amp;V$1,'Short Labels'!$B$1:$N$8042,9,0),0)</f>
        <v>0</v>
      </c>
      <c r="W80" s="7">
        <f>1000*IFERROR(VLOOKUP($A80&amp;W$1,'Short Labels'!$B$1:$N$8042,9,0),0)</f>
        <v>3424</v>
      </c>
      <c r="X80" s="7">
        <f>1000*IFERROR(VLOOKUP($A80&amp;X$1,'Short Labels'!$B$1:$N$8042,9,0),0)</f>
        <v>574</v>
      </c>
      <c r="Y80" s="7">
        <f>1000*IFERROR(VLOOKUP($A80&amp;Y$1,'Short Labels'!$B$1:$N$8042,9,0),0)</f>
        <v>1185</v>
      </c>
      <c r="Z80" s="7">
        <f>1000*IFERROR(VLOOKUP($A80&amp;Z$1,'Short Labels'!$B$1:$N$8042,9,0),0)</f>
        <v>36865</v>
      </c>
      <c r="AA80" s="7">
        <f>1000*IFERROR(VLOOKUP($A80&amp;AA$1,'Short Labels'!$B$1:$N$8042,9,0),0)</f>
        <v>615</v>
      </c>
      <c r="AB80" s="7">
        <f>1000*IFERROR(VLOOKUP($A80&amp;AB$1,'Short Labels'!$B$1:$N$8042,9,0),0)</f>
        <v>9160</v>
      </c>
      <c r="AC80" s="7">
        <f>1000*IFERROR(VLOOKUP($A80&amp;AC$1,'Short Labels'!$B$1:$N$8042,9,0),0)</f>
        <v>0</v>
      </c>
      <c r="AD80" s="7">
        <f>1000*IFERROR(VLOOKUP($A80&amp;AD$1,'Short Labels'!$B$1:$N$8042,9,0),0)</f>
        <v>0</v>
      </c>
      <c r="AE80" s="7">
        <f>1000*IFERROR(VLOOKUP($A80&amp;AE$1,'Short Labels'!$B$1:$N$8042,9,0),0)</f>
        <v>0</v>
      </c>
      <c r="AF80" s="7">
        <f>1000*IFERROR(VLOOKUP($A80&amp;AF$1,'Short Labels'!$B$1:$N$8042,9,0),0)</f>
        <v>0</v>
      </c>
      <c r="AG80" s="7">
        <f>1000*IFERROR(VLOOKUP($A80&amp;AG$1,'Short Labels'!$B$1:$N$8042,9,0),0)</f>
        <v>0</v>
      </c>
      <c r="AH80" s="7">
        <f>1000*IFERROR(VLOOKUP($A80&amp;AH$1,'Short Labels'!$B$1:$N$8042,9,0),0)</f>
        <v>15023</v>
      </c>
      <c r="AI80" s="7">
        <f>1000*IFERROR(VLOOKUP($A80&amp;AI$1,'Short Labels'!$B$1:$N$8042,9,0),0)</f>
        <v>2906</v>
      </c>
      <c r="AJ80" s="7">
        <f>1000*IFERROR(VLOOKUP($A80&amp;AJ$1,'Short Labels'!$B$1:$N$8042,9,0),0)</f>
        <v>1132</v>
      </c>
      <c r="AK80" s="7">
        <f>1000*IFERROR(VLOOKUP($A80&amp;AK$1,'Short Labels'!$B$1:$N$8042,9,0),0)</f>
        <v>0</v>
      </c>
      <c r="AL80" s="7">
        <f>1000*IFERROR(VLOOKUP($A80&amp;AL$1,'Short Labels'!$B$1:$N$8042,9,0),0)</f>
        <v>7272</v>
      </c>
      <c r="AM80" s="7">
        <f>1000*IFERROR(VLOOKUP($A80&amp;AM$1,'Short Labels'!$B$1:$N$8042,9,0),0)</f>
        <v>6281</v>
      </c>
      <c r="AN80" s="7">
        <f>1000*IFERROR(VLOOKUP($A80&amp;AN$1,'Short Labels'!$B$1:$N$8042,9,0),0)</f>
        <v>0</v>
      </c>
      <c r="AO80" s="7">
        <f>1000*IFERROR(VLOOKUP($A80&amp;AO$1,'Short Labels'!$B$1:$N$8042,9,0),0)</f>
        <v>639</v>
      </c>
      <c r="AP80" s="7">
        <f>1000*IFERROR(VLOOKUP($A80&amp;AP$1,'Short Labels'!$B$1:$N$8042,9,0),0)</f>
        <v>0</v>
      </c>
      <c r="AQ80" s="7">
        <f>1000*IFERROR(VLOOKUP($A80&amp;AQ$1,'Short Labels'!$B$1:$N$8042,9,0),0)</f>
        <v>0</v>
      </c>
      <c r="AR80" s="7">
        <f>1000*IFERROR(VLOOKUP($A80&amp;AR$1,'Short Labels'!$B$1:$N$8042,9,0),0)</f>
        <v>371721</v>
      </c>
      <c r="AS80" s="7">
        <f>1000*IFERROR(VLOOKUP($A80&amp;AS$1,'Short Labels'!$B$1:$N$8042,9,0),0)</f>
        <v>65841</v>
      </c>
      <c r="AT80" s="7">
        <f>1000*IFERROR(VLOOKUP($A80&amp;AT$1,'Short Labels'!$B$1:$N$8042,9,0),0)</f>
        <v>12556</v>
      </c>
      <c r="AU80" s="7">
        <f>1000*IFERROR(VLOOKUP($A80&amp;AU$1,'Short Labels'!$B$1:$N$8042,9,0),0)</f>
        <v>0</v>
      </c>
      <c r="AV80" s="7">
        <f>1000*IFERROR(VLOOKUP($A80&amp;AV$1,'Short Labels'!$B$1:$N$8042,9,0),0)</f>
        <v>25966</v>
      </c>
      <c r="AW80" s="7">
        <f>1000*IFERROR(VLOOKUP($A80&amp;AW$1,'Short Labels'!$B$1:$N$8042,9,0),0)</f>
        <v>48114</v>
      </c>
      <c r="AX80" s="7">
        <f>1000*IFERROR(VLOOKUP($A80&amp;AX$1,'Short Labels'!$B$1:$N$8042,9,0),0)</f>
        <v>405093</v>
      </c>
      <c r="AY80" s="7">
        <f>1000*IFERROR(VLOOKUP($A80&amp;AY$1,'Short Labels'!$B$1:$N$8042,9,0),0)</f>
        <v>0</v>
      </c>
      <c r="AZ80" s="7">
        <f>1000*IFERROR(VLOOKUP($A80&amp;AZ$1,'Short Labels'!$B$1:$N$8042,9,0),0)</f>
        <v>138897</v>
      </c>
      <c r="BA80" s="7">
        <f>1000*IFERROR(VLOOKUP($A80&amp;BA$1,'Short Labels'!$B$1:$N$8042,9,0),0)</f>
        <v>1002</v>
      </c>
      <c r="BB80" s="7">
        <f>1000*IFERROR(VLOOKUP($A80&amp;BB$1,'Short Labels'!$B$1:$N$8042,9,0),0)</f>
        <v>1242</v>
      </c>
      <c r="BC80" s="7">
        <f>1000*IFERROR(VLOOKUP($A80&amp;BC$1,'Short Labels'!$B$1:$N$8042,9,0),0)</f>
        <v>14028</v>
      </c>
      <c r="BD80" s="7">
        <f>1000*IFERROR(VLOOKUP($A80&amp;BD$1,'Short Labels'!$B$1:$N$8042,9,0),0)</f>
        <v>0</v>
      </c>
      <c r="BE80" s="7">
        <f>1000*IFERROR(VLOOKUP($A80&amp;BE$1,'Short Labels'!$B$1:$N$8042,9,0),0)</f>
        <v>0</v>
      </c>
      <c r="BF80" s="7">
        <f>1000*IFERROR(VLOOKUP($A80&amp;BF$1,'Short Labels'!$B$1:$N$8042,9,0),0)</f>
        <v>11821</v>
      </c>
      <c r="BG80" s="7">
        <f>1000*IFERROR(VLOOKUP($A80&amp;BG$1,'Short Labels'!$B$1:$N$8042,9,0),0)</f>
        <v>93647</v>
      </c>
      <c r="BH80" s="7">
        <f>1000*IFERROR(VLOOKUP($A80&amp;BH$1,'Short Labels'!$B$1:$N$8042,9,0),0)</f>
        <v>0</v>
      </c>
      <c r="BI80" s="7">
        <f>1000*IFERROR(VLOOKUP($A80&amp;BI$1,'Short Labels'!$B$1:$N$8042,9,0),0)</f>
        <v>0</v>
      </c>
      <c r="BJ80" s="7">
        <f>1000*IFERROR(VLOOKUP($A80&amp;BJ$1,'Short Labels'!$B$1:$N$8042,9,0),0)</f>
        <v>2455</v>
      </c>
      <c r="BK80" s="7">
        <f>1000*IFERROR(VLOOKUP($A80&amp;BK$1,'Short Labels'!$B$1:$N$8042,9,0),0)</f>
        <v>2596</v>
      </c>
      <c r="BL80" s="7">
        <f>1000*IFERROR(VLOOKUP($A80&amp;BL$1,'Short Labels'!$B$1:$N$8042,9,0),0)</f>
        <v>3557</v>
      </c>
      <c r="BM80" s="7">
        <f>1000*IFERROR(VLOOKUP($A80&amp;BM$1,'Short Labels'!$B$1:$N$8042,9,0),0)</f>
        <v>1318</v>
      </c>
      <c r="BN80" s="7">
        <f>1000*IFERROR(VLOOKUP($A80&amp;BN$1,'Short Labels'!$B$1:$N$8042,9,0),0)</f>
        <v>852</v>
      </c>
      <c r="BO80" s="7">
        <f>1000*IFERROR(VLOOKUP($A80&amp;BO$1,'Short Labels'!$B$1:$N$8042,9,0),0)</f>
        <v>33785</v>
      </c>
      <c r="BP80" s="7">
        <f>1000*IFERROR(VLOOKUP($A80&amp;BP$1,'Short Labels'!$B$1:$N$8042,9,0),0)</f>
        <v>1686</v>
      </c>
      <c r="BQ80" s="7">
        <f>1000*IFERROR(VLOOKUP($A80&amp;BQ$1,'Short Labels'!$B$1:$N$8042,9,0),0)</f>
        <v>2558</v>
      </c>
      <c r="BR80" s="7">
        <f>1000*IFERROR(VLOOKUP($A80&amp;BR$1,'Short Labels'!$B$1:$N$8042,9,0),0)</f>
        <v>0</v>
      </c>
      <c r="BS80" s="7">
        <f>1000*IFERROR(VLOOKUP($A80&amp;BS$1,'Short Labels'!$B$1:$N$8042,9,0),0)</f>
        <v>4806</v>
      </c>
      <c r="BT80" s="7">
        <f>1000*IFERROR(VLOOKUP($A80&amp;BT$1,'Short Labels'!$B$1:$N$8042,9,0),0)</f>
        <v>5089</v>
      </c>
      <c r="BU80" s="7">
        <f>1000*IFERROR(VLOOKUP($A80&amp;BU$1,'Short Labels'!$B$1:$N$8042,9,0),0)</f>
        <v>4065.0000000000005</v>
      </c>
      <c r="BV80" s="7">
        <f>1000*IFERROR(VLOOKUP($A80&amp;BV$1,'Short Labels'!$B$1:$N$8042,9,0),0)</f>
        <v>1678</v>
      </c>
      <c r="BW80" s="7">
        <f>1000*IFERROR(VLOOKUP($A80&amp;BW$1,'Short Labels'!$B$1:$N$8042,9,0),0)</f>
        <v>1229</v>
      </c>
      <c r="BX80" s="7">
        <f>1000*IFERROR(VLOOKUP($A80&amp;BX$1,'Short Labels'!$B$1:$N$8042,9,0),0)</f>
        <v>1034</v>
      </c>
      <c r="BY80" s="7">
        <f>1000*IFERROR(VLOOKUP($A80&amp;BY$1,'Short Labels'!$B$1:$N$8042,9,0),0)</f>
        <v>9285</v>
      </c>
      <c r="BZ80" s="7">
        <f>1000*IFERROR(VLOOKUP($A80&amp;BZ$1,'Short Labels'!$B$1:$N$8042,9,0),0)</f>
        <v>1868</v>
      </c>
      <c r="CA80" s="7">
        <f>1000*IFERROR(VLOOKUP($A80&amp;CA$1,'Short Labels'!$B$1:$N$8042,9,0),0)</f>
        <v>0</v>
      </c>
      <c r="CB80" s="7">
        <f>1000*IFERROR(VLOOKUP($A80&amp;CB$1,'Short Labels'!$B$1:$N$8042,9,0),0)</f>
        <v>0</v>
      </c>
      <c r="CC80" s="7">
        <f>1000*IFERROR(VLOOKUP($A80&amp;CC$1,'Short Labels'!$B$1:$N$8042,9,0),0)</f>
        <v>0</v>
      </c>
      <c r="CD80" s="7">
        <f>1000*IFERROR(VLOOKUP($A80&amp;CD$1,'Short Labels'!$B$1:$N$8042,9,0),0)</f>
        <v>1413</v>
      </c>
      <c r="CE80" s="7">
        <f>1000*IFERROR(VLOOKUP($A80&amp;CE$1,'Short Labels'!$B$1:$N$8042,9,0),0)</f>
        <v>42034</v>
      </c>
      <c r="CF80" s="7">
        <f>1000*IFERROR(VLOOKUP($A80&amp;CF$1,'Short Labels'!$B$1:$N$8042,9,0),0)</f>
        <v>24056</v>
      </c>
      <c r="CG80" s="7">
        <f>1000*IFERROR(VLOOKUP($A80&amp;CG$1,'Short Labels'!$B$1:$N$8042,9,0),0)</f>
        <v>5610</v>
      </c>
      <c r="CH80" s="7">
        <f>1000*IFERROR(VLOOKUP($A80&amp;CH$1,'Short Labels'!$B$1:$N$8042,9,0),0)</f>
        <v>0</v>
      </c>
      <c r="CI80" s="7">
        <f>1000*IFERROR(VLOOKUP($A80&amp;CI$1,'Short Labels'!$B$1:$N$8042,9,0),0)</f>
        <v>63375</v>
      </c>
      <c r="CJ80" s="7">
        <f>1000*IFERROR(VLOOKUP($A80&amp;CJ$1,'Short Labels'!$B$1:$N$8042,9,0),0)</f>
        <v>109623</v>
      </c>
      <c r="CK80" s="7">
        <f>1000*IFERROR(VLOOKUP($A80&amp;CK$1,'Short Labels'!$B$1:$N$8042,9,0),0)</f>
        <v>40587</v>
      </c>
      <c r="CL80" s="7">
        <f>1000*IFERROR(VLOOKUP($A80&amp;CL$1,'Short Labels'!$B$1:$N$8042,9,0),0)</f>
        <v>1907</v>
      </c>
      <c r="CM80" s="7">
        <f>1000*IFERROR(VLOOKUP($A80&amp;CM$1,'Short Labels'!$B$1:$N$8042,9,0),0)</f>
        <v>13170</v>
      </c>
      <c r="CN80" s="7">
        <f>1000*IFERROR(VLOOKUP($A80&amp;CN$1,'Short Labels'!$B$1:$N$8042,9,0),0)</f>
        <v>0</v>
      </c>
      <c r="CO80" s="7">
        <f>1000*IFERROR(VLOOKUP($A80&amp;CO$1,'Short Labels'!$B$1:$N$8042,9,0),0)</f>
        <v>3684</v>
      </c>
      <c r="CP80" s="7">
        <f>1000*IFERROR(VLOOKUP($A80&amp;CP$1,'Short Labels'!$B$1:$N$8042,9,0),0)</f>
        <v>1369</v>
      </c>
      <c r="CQ80" s="7">
        <f>1000*IFERROR(VLOOKUP($A80&amp;CQ$1,'Short Labels'!$B$1:$N$8042,9,0),0)</f>
        <v>2261</v>
      </c>
      <c r="CR80" s="7">
        <f>1000*IFERROR(VLOOKUP($A80&amp;CR$1,'Short Labels'!$B$1:$N$8042,9,0),0)</f>
        <v>4283</v>
      </c>
      <c r="CS80" s="7">
        <f>1000*IFERROR(VLOOKUP($A80&amp;CS$1,'Short Labels'!$B$1:$N$8042,9,0),0)</f>
        <v>19181</v>
      </c>
      <c r="CT80" s="7">
        <f>1000*IFERROR(VLOOKUP($A80&amp;CT$1,'Short Labels'!$B$1:$N$8042,9,0),0)</f>
        <v>31742</v>
      </c>
      <c r="CU80" s="7">
        <f>1000*IFERROR(VLOOKUP($A80&amp;CU$1,'Short Labels'!$B$1:$N$8042,9,0),0)</f>
        <v>45200</v>
      </c>
      <c r="CV80" s="7">
        <f>1000*IFERROR(VLOOKUP($A80&amp;CV$1,'Short Labels'!$B$1:$N$8042,9,0),0)</f>
        <v>173452</v>
      </c>
      <c r="CW80" s="7">
        <f>1000*IFERROR(VLOOKUP($A80&amp;CW$1,'Short Labels'!$B$1:$N$8042,9,0),0)</f>
        <v>0</v>
      </c>
      <c r="CX80" s="7">
        <f>1000*IFERROR(VLOOKUP($A80&amp;CX$1,'Short Labels'!$B$1:$N$8042,9,0),0)</f>
        <v>5918</v>
      </c>
      <c r="CY80" s="7">
        <f>1000*IFERROR(VLOOKUP($A80&amp;CY$1,'Short Labels'!$B$1:$N$8042,9,0),0)</f>
        <v>0</v>
      </c>
      <c r="DA80" s="17">
        <f t="shared" si="1"/>
        <v>71</v>
      </c>
    </row>
    <row r="81" spans="1:105" x14ac:dyDescent="0.25">
      <c r="A81" t="s">
        <v>297</v>
      </c>
      <c r="B81">
        <f>VLOOKUP($A81&amp;0,'Short Labels'!$B$1:$N$8042,8,0)</f>
        <v>2011</v>
      </c>
      <c r="C81" s="16">
        <f>1000*IFERROR(VLOOKUP($A81&amp;C$1,'Short Labels'!$B$1:$N$8042,9,0),0)</f>
        <v>7309881</v>
      </c>
      <c r="D81" s="7">
        <f>1000*IFERROR(VLOOKUP($A81&amp;D$1,'Short Labels'!$B$1:$N$8042,9,0),0)</f>
        <v>3107119</v>
      </c>
      <c r="E81" s="7">
        <f>1000*IFERROR(VLOOKUP($A81&amp;E$1,'Short Labels'!$B$1:$N$8042,9,0),0)</f>
        <v>88579</v>
      </c>
      <c r="F81" s="7">
        <f>1000*IFERROR(VLOOKUP($A81&amp;F$1,'Short Labels'!$B$1:$N$8042,9,0),0)</f>
        <v>23078</v>
      </c>
      <c r="G81" s="7">
        <f>1000*IFERROR(VLOOKUP($A81&amp;G$1,'Short Labels'!$B$1:$N$8042,9,0),0)</f>
        <v>0</v>
      </c>
      <c r="H81" s="7">
        <f>1000*IFERROR(VLOOKUP($A81&amp;H$1,'Short Labels'!$B$1:$N$8042,9,0),0)</f>
        <v>0</v>
      </c>
      <c r="I81" s="7">
        <f>1000*IFERROR(VLOOKUP($A81&amp;I$1,'Short Labels'!$B$1:$N$8042,9,0),0)</f>
        <v>11187</v>
      </c>
      <c r="J81" s="7">
        <f>1000*IFERROR(VLOOKUP($A81&amp;J$1,'Short Labels'!$B$1:$N$8042,9,0),0)</f>
        <v>80411</v>
      </c>
      <c r="K81" s="7">
        <f>1000*IFERROR(VLOOKUP($A81&amp;K$1,'Short Labels'!$B$1:$N$8042,9,0),0)</f>
        <v>5105</v>
      </c>
      <c r="L81" s="7">
        <f>1000*IFERROR(VLOOKUP($A81&amp;L$1,'Short Labels'!$B$1:$N$8042,9,0),0)</f>
        <v>3514</v>
      </c>
      <c r="M81" s="7">
        <f>1000*IFERROR(VLOOKUP($A81&amp;M$1,'Short Labels'!$B$1:$N$8042,9,0),0)</f>
        <v>185621</v>
      </c>
      <c r="N81" s="7">
        <f>1000*IFERROR(VLOOKUP($A81&amp;N$1,'Short Labels'!$B$1:$N$8042,9,0),0)</f>
        <v>6532</v>
      </c>
      <c r="O81" s="7">
        <f>1000*IFERROR(VLOOKUP($A81&amp;O$1,'Short Labels'!$B$1:$N$8042,9,0),0)</f>
        <v>0</v>
      </c>
      <c r="P81" s="7">
        <f>1000*IFERROR(VLOOKUP($A81&amp;P$1,'Short Labels'!$B$1:$N$8042,9,0),0)</f>
        <v>14356</v>
      </c>
      <c r="Q81" s="7">
        <f>1000*IFERROR(VLOOKUP($A81&amp;Q$1,'Short Labels'!$B$1:$N$8042,9,0),0)</f>
        <v>31315</v>
      </c>
      <c r="R81" s="7">
        <f>1000*IFERROR(VLOOKUP($A81&amp;R$1,'Short Labels'!$B$1:$N$8042,9,0),0)</f>
        <v>16198</v>
      </c>
      <c r="S81" s="7">
        <f>1000*IFERROR(VLOOKUP($A81&amp;S$1,'Short Labels'!$B$1:$N$8042,9,0),0)</f>
        <v>34086</v>
      </c>
      <c r="T81" s="7">
        <f>1000*IFERROR(VLOOKUP($A81&amp;T$1,'Short Labels'!$B$1:$N$8042,9,0),0)</f>
        <v>0</v>
      </c>
      <c r="U81" s="7">
        <f>1000*IFERROR(VLOOKUP($A81&amp;U$1,'Short Labels'!$B$1:$N$8042,9,0),0)</f>
        <v>9341</v>
      </c>
      <c r="V81" s="7">
        <f>1000*IFERROR(VLOOKUP($A81&amp;V$1,'Short Labels'!$B$1:$N$8042,9,0),0)</f>
        <v>0</v>
      </c>
      <c r="W81" s="7">
        <f>1000*IFERROR(VLOOKUP($A81&amp;W$1,'Short Labels'!$B$1:$N$8042,9,0),0)</f>
        <v>13527</v>
      </c>
      <c r="X81" s="7">
        <f>1000*IFERROR(VLOOKUP($A81&amp;X$1,'Short Labels'!$B$1:$N$8042,9,0),0)</f>
        <v>0</v>
      </c>
      <c r="Y81" s="7">
        <f>1000*IFERROR(VLOOKUP($A81&amp;Y$1,'Short Labels'!$B$1:$N$8042,9,0),0)</f>
        <v>0</v>
      </c>
      <c r="Z81" s="7">
        <f>1000*IFERROR(VLOOKUP($A81&amp;Z$1,'Short Labels'!$B$1:$N$8042,9,0),0)</f>
        <v>34382</v>
      </c>
      <c r="AA81" s="7">
        <f>1000*IFERROR(VLOOKUP($A81&amp;AA$1,'Short Labels'!$B$1:$N$8042,9,0),0)</f>
        <v>19734</v>
      </c>
      <c r="AB81" s="7">
        <f>1000*IFERROR(VLOOKUP($A81&amp;AB$1,'Short Labels'!$B$1:$N$8042,9,0),0)</f>
        <v>63069</v>
      </c>
      <c r="AC81" s="7">
        <f>1000*IFERROR(VLOOKUP($A81&amp;AC$1,'Short Labels'!$B$1:$N$8042,9,0),0)</f>
        <v>0</v>
      </c>
      <c r="AD81" s="7">
        <f>1000*IFERROR(VLOOKUP($A81&amp;AD$1,'Short Labels'!$B$1:$N$8042,9,0),0)</f>
        <v>4453</v>
      </c>
      <c r="AE81" s="7">
        <f>1000*IFERROR(VLOOKUP($A81&amp;AE$1,'Short Labels'!$B$1:$N$8042,9,0),0)</f>
        <v>2268</v>
      </c>
      <c r="AF81" s="7">
        <f>1000*IFERROR(VLOOKUP($A81&amp;AF$1,'Short Labels'!$B$1:$N$8042,9,0),0)</f>
        <v>6605</v>
      </c>
      <c r="AG81" s="7">
        <f>1000*IFERROR(VLOOKUP($A81&amp;AG$1,'Short Labels'!$B$1:$N$8042,9,0),0)</f>
        <v>2322</v>
      </c>
      <c r="AH81" s="7">
        <f>1000*IFERROR(VLOOKUP($A81&amp;AH$1,'Short Labels'!$B$1:$N$8042,9,0),0)</f>
        <v>15789</v>
      </c>
      <c r="AI81" s="7">
        <f>1000*IFERROR(VLOOKUP($A81&amp;AI$1,'Short Labels'!$B$1:$N$8042,9,0),0)</f>
        <v>5459</v>
      </c>
      <c r="AJ81" s="7">
        <f>1000*IFERROR(VLOOKUP($A81&amp;AJ$1,'Short Labels'!$B$1:$N$8042,9,0),0)</f>
        <v>91761</v>
      </c>
      <c r="AK81" s="7">
        <f>1000*IFERROR(VLOOKUP($A81&amp;AK$1,'Short Labels'!$B$1:$N$8042,9,0),0)</f>
        <v>0</v>
      </c>
      <c r="AL81" s="7">
        <f>1000*IFERROR(VLOOKUP($A81&amp;AL$1,'Short Labels'!$B$1:$N$8042,9,0),0)</f>
        <v>2037</v>
      </c>
      <c r="AM81" s="7">
        <f>1000*IFERROR(VLOOKUP($A81&amp;AM$1,'Short Labels'!$B$1:$N$8042,9,0),0)</f>
        <v>9223</v>
      </c>
      <c r="AN81" s="7">
        <f>1000*IFERROR(VLOOKUP($A81&amp;AN$1,'Short Labels'!$B$1:$N$8042,9,0),0)</f>
        <v>4519</v>
      </c>
      <c r="AO81" s="7">
        <f>1000*IFERROR(VLOOKUP($A81&amp;AO$1,'Short Labels'!$B$1:$N$8042,9,0),0)</f>
        <v>0</v>
      </c>
      <c r="AP81" s="7">
        <f>1000*IFERROR(VLOOKUP($A81&amp;AP$1,'Short Labels'!$B$1:$N$8042,9,0),0)</f>
        <v>0</v>
      </c>
      <c r="AQ81" s="7">
        <f>1000*IFERROR(VLOOKUP($A81&amp;AQ$1,'Short Labels'!$B$1:$N$8042,9,0),0)</f>
        <v>0</v>
      </c>
      <c r="AR81" s="7">
        <f>1000*IFERROR(VLOOKUP($A81&amp;AR$1,'Short Labels'!$B$1:$N$8042,9,0),0)</f>
        <v>381724</v>
      </c>
      <c r="AS81" s="7">
        <f>1000*IFERROR(VLOOKUP($A81&amp;AS$1,'Short Labels'!$B$1:$N$8042,9,0),0)</f>
        <v>7492</v>
      </c>
      <c r="AT81" s="7">
        <f>1000*IFERROR(VLOOKUP($A81&amp;AT$1,'Short Labels'!$B$1:$N$8042,9,0),0)</f>
        <v>40116</v>
      </c>
      <c r="AU81" s="7">
        <f>1000*IFERROR(VLOOKUP($A81&amp;AU$1,'Short Labels'!$B$1:$N$8042,9,0),0)</f>
        <v>0</v>
      </c>
      <c r="AV81" s="7">
        <f>1000*IFERROR(VLOOKUP($A81&amp;AV$1,'Short Labels'!$B$1:$N$8042,9,0),0)</f>
        <v>42775</v>
      </c>
      <c r="AW81" s="7">
        <f>1000*IFERROR(VLOOKUP($A81&amp;AW$1,'Short Labels'!$B$1:$N$8042,9,0),0)</f>
        <v>202308</v>
      </c>
      <c r="AX81" s="7">
        <f>1000*IFERROR(VLOOKUP($A81&amp;AX$1,'Short Labels'!$B$1:$N$8042,9,0),0)</f>
        <v>717941</v>
      </c>
      <c r="AY81" s="7">
        <f>1000*IFERROR(VLOOKUP($A81&amp;AY$1,'Short Labels'!$B$1:$N$8042,9,0),0)</f>
        <v>0</v>
      </c>
      <c r="AZ81" s="7">
        <f>1000*IFERROR(VLOOKUP($A81&amp;AZ$1,'Short Labels'!$B$1:$N$8042,9,0),0)</f>
        <v>397216</v>
      </c>
      <c r="BA81" s="7">
        <f>1000*IFERROR(VLOOKUP($A81&amp;BA$1,'Short Labels'!$B$1:$N$8042,9,0),0)</f>
        <v>15196</v>
      </c>
      <c r="BB81" s="7">
        <f>1000*IFERROR(VLOOKUP($A81&amp;BB$1,'Short Labels'!$B$1:$N$8042,9,0),0)</f>
        <v>5748</v>
      </c>
      <c r="BC81" s="7">
        <f>1000*IFERROR(VLOOKUP($A81&amp;BC$1,'Short Labels'!$B$1:$N$8042,9,0),0)</f>
        <v>170480</v>
      </c>
      <c r="BD81" s="7">
        <f>1000*IFERROR(VLOOKUP($A81&amp;BD$1,'Short Labels'!$B$1:$N$8042,9,0),0)</f>
        <v>3086</v>
      </c>
      <c r="BE81" s="7">
        <f>1000*IFERROR(VLOOKUP($A81&amp;BE$1,'Short Labels'!$B$1:$N$8042,9,0),0)</f>
        <v>0</v>
      </c>
      <c r="BF81" s="7">
        <f>1000*IFERROR(VLOOKUP($A81&amp;BF$1,'Short Labels'!$B$1:$N$8042,9,0),0)</f>
        <v>2493</v>
      </c>
      <c r="BG81" s="7">
        <f>1000*IFERROR(VLOOKUP($A81&amp;BG$1,'Short Labels'!$B$1:$N$8042,9,0),0)</f>
        <v>60150</v>
      </c>
      <c r="BH81" s="7">
        <f>1000*IFERROR(VLOOKUP($A81&amp;BH$1,'Short Labels'!$B$1:$N$8042,9,0),0)</f>
        <v>0</v>
      </c>
      <c r="BI81" s="7">
        <f>1000*IFERROR(VLOOKUP($A81&amp;BI$1,'Short Labels'!$B$1:$N$8042,9,0),0)</f>
        <v>7037</v>
      </c>
      <c r="BJ81" s="7">
        <f>1000*IFERROR(VLOOKUP($A81&amp;BJ$1,'Short Labels'!$B$1:$N$8042,9,0),0)</f>
        <v>0</v>
      </c>
      <c r="BK81" s="7">
        <f>1000*IFERROR(VLOOKUP($A81&amp;BK$1,'Short Labels'!$B$1:$N$8042,9,0),0)</f>
        <v>11414</v>
      </c>
      <c r="BL81" s="7">
        <f>1000*IFERROR(VLOOKUP($A81&amp;BL$1,'Short Labels'!$B$1:$N$8042,9,0),0)</f>
        <v>15599</v>
      </c>
      <c r="BM81" s="7">
        <f>1000*IFERROR(VLOOKUP($A81&amp;BM$1,'Short Labels'!$B$1:$N$8042,9,0),0)</f>
        <v>2889</v>
      </c>
      <c r="BN81" s="7">
        <f>1000*IFERROR(VLOOKUP($A81&amp;BN$1,'Short Labels'!$B$1:$N$8042,9,0),0)</f>
        <v>2749</v>
      </c>
      <c r="BO81" s="7">
        <f>1000*IFERROR(VLOOKUP($A81&amp;BO$1,'Short Labels'!$B$1:$N$8042,9,0),0)</f>
        <v>13268</v>
      </c>
      <c r="BP81" s="7">
        <f>1000*IFERROR(VLOOKUP($A81&amp;BP$1,'Short Labels'!$B$1:$N$8042,9,0),0)</f>
        <v>0</v>
      </c>
      <c r="BQ81" s="7">
        <f>1000*IFERROR(VLOOKUP($A81&amp;BQ$1,'Short Labels'!$B$1:$N$8042,9,0),0)</f>
        <v>4751</v>
      </c>
      <c r="BR81" s="7">
        <f>1000*IFERROR(VLOOKUP($A81&amp;BR$1,'Short Labels'!$B$1:$N$8042,9,0),0)</f>
        <v>0</v>
      </c>
      <c r="BS81" s="7">
        <f>1000*IFERROR(VLOOKUP($A81&amp;BS$1,'Short Labels'!$B$1:$N$8042,9,0),0)</f>
        <v>16912</v>
      </c>
      <c r="BT81" s="7">
        <f>1000*IFERROR(VLOOKUP($A81&amp;BT$1,'Short Labels'!$B$1:$N$8042,9,0),0)</f>
        <v>46229</v>
      </c>
      <c r="BU81" s="7">
        <f>1000*IFERROR(VLOOKUP($A81&amp;BU$1,'Short Labels'!$B$1:$N$8042,9,0),0)</f>
        <v>0</v>
      </c>
      <c r="BV81" s="7">
        <f>1000*IFERROR(VLOOKUP($A81&amp;BV$1,'Short Labels'!$B$1:$N$8042,9,0),0)</f>
        <v>4786</v>
      </c>
      <c r="BW81" s="7">
        <f>1000*IFERROR(VLOOKUP($A81&amp;BW$1,'Short Labels'!$B$1:$N$8042,9,0),0)</f>
        <v>0</v>
      </c>
      <c r="BX81" s="7">
        <f>1000*IFERROR(VLOOKUP($A81&amp;BX$1,'Short Labels'!$B$1:$N$8042,9,0),0)</f>
        <v>0</v>
      </c>
      <c r="BY81" s="7">
        <f>1000*IFERROR(VLOOKUP($A81&amp;BY$1,'Short Labels'!$B$1:$N$8042,9,0),0)</f>
        <v>5337</v>
      </c>
      <c r="BZ81" s="7">
        <f>1000*IFERROR(VLOOKUP($A81&amp;BZ$1,'Short Labels'!$B$1:$N$8042,9,0),0)</f>
        <v>7031</v>
      </c>
      <c r="CA81" s="7">
        <f>1000*IFERROR(VLOOKUP($A81&amp;CA$1,'Short Labels'!$B$1:$N$8042,9,0),0)</f>
        <v>0</v>
      </c>
      <c r="CB81" s="7">
        <f>1000*IFERROR(VLOOKUP($A81&amp;CB$1,'Short Labels'!$B$1:$N$8042,9,0),0)</f>
        <v>0</v>
      </c>
      <c r="CC81" s="7">
        <f>1000*IFERROR(VLOOKUP($A81&amp;CC$1,'Short Labels'!$B$1:$N$8042,9,0),0)</f>
        <v>0</v>
      </c>
      <c r="CD81" s="7">
        <f>1000*IFERROR(VLOOKUP($A81&amp;CD$1,'Short Labels'!$B$1:$N$8042,9,0),0)</f>
        <v>4083.9999999999995</v>
      </c>
      <c r="CE81" s="7">
        <f>1000*IFERROR(VLOOKUP($A81&amp;CE$1,'Short Labels'!$B$1:$N$8042,9,0),0)</f>
        <v>113281</v>
      </c>
      <c r="CF81" s="7">
        <f>1000*IFERROR(VLOOKUP($A81&amp;CF$1,'Short Labels'!$B$1:$N$8042,9,0),0)</f>
        <v>25627</v>
      </c>
      <c r="CG81" s="7">
        <f>1000*IFERROR(VLOOKUP($A81&amp;CG$1,'Short Labels'!$B$1:$N$8042,9,0),0)</f>
        <v>11004</v>
      </c>
      <c r="CH81" s="7">
        <f>1000*IFERROR(VLOOKUP($A81&amp;CH$1,'Short Labels'!$B$1:$N$8042,9,0),0)</f>
        <v>0</v>
      </c>
      <c r="CI81" s="7">
        <f>1000*IFERROR(VLOOKUP($A81&amp;CI$1,'Short Labels'!$B$1:$N$8042,9,0),0)</f>
        <v>394323</v>
      </c>
      <c r="CJ81" s="7">
        <f>1000*IFERROR(VLOOKUP($A81&amp;CJ$1,'Short Labels'!$B$1:$N$8042,9,0),0)</f>
        <v>354587</v>
      </c>
      <c r="CK81" s="7">
        <f>1000*IFERROR(VLOOKUP($A81&amp;CK$1,'Short Labels'!$B$1:$N$8042,9,0),0)</f>
        <v>135732</v>
      </c>
      <c r="CL81" s="7">
        <f>1000*IFERROR(VLOOKUP($A81&amp;CL$1,'Short Labels'!$B$1:$N$8042,9,0),0)</f>
        <v>1961</v>
      </c>
      <c r="CM81" s="7">
        <f>1000*IFERROR(VLOOKUP($A81&amp;CM$1,'Short Labels'!$B$1:$N$8042,9,0),0)</f>
        <v>0</v>
      </c>
      <c r="CN81" s="7">
        <f>1000*IFERROR(VLOOKUP($A81&amp;CN$1,'Short Labels'!$B$1:$N$8042,9,0),0)</f>
        <v>0</v>
      </c>
      <c r="CO81" s="7">
        <f>1000*IFERROR(VLOOKUP($A81&amp;CO$1,'Short Labels'!$B$1:$N$8042,9,0),0)</f>
        <v>0</v>
      </c>
      <c r="CP81" s="7">
        <f>1000*IFERROR(VLOOKUP($A81&amp;CP$1,'Short Labels'!$B$1:$N$8042,9,0),0)</f>
        <v>0</v>
      </c>
      <c r="CQ81" s="7">
        <f>1000*IFERROR(VLOOKUP($A81&amp;CQ$1,'Short Labels'!$B$1:$N$8042,9,0),0)</f>
        <v>0</v>
      </c>
      <c r="CR81" s="7">
        <f>1000*IFERROR(VLOOKUP($A81&amp;CR$1,'Short Labels'!$B$1:$N$8042,9,0),0)</f>
        <v>0</v>
      </c>
      <c r="CS81" s="7">
        <f>1000*IFERROR(VLOOKUP($A81&amp;CS$1,'Short Labels'!$B$1:$N$8042,9,0),0)</f>
        <v>25051</v>
      </c>
      <c r="CT81" s="7">
        <f>1000*IFERROR(VLOOKUP($A81&amp;CT$1,'Short Labels'!$B$1:$N$8042,9,0),0)</f>
        <v>3385</v>
      </c>
      <c r="CU81" s="7">
        <f>1000*IFERROR(VLOOKUP($A81&amp;CU$1,'Short Labels'!$B$1:$N$8042,9,0),0)</f>
        <v>33659</v>
      </c>
      <c r="CV81" s="7">
        <f>1000*IFERROR(VLOOKUP($A81&amp;CV$1,'Short Labels'!$B$1:$N$8042,9,0),0)</f>
        <v>0</v>
      </c>
      <c r="CW81" s="7">
        <f>1000*IFERROR(VLOOKUP($A81&amp;CW$1,'Short Labels'!$B$1:$N$8042,9,0),0)</f>
        <v>0</v>
      </c>
      <c r="CX81" s="7">
        <f>1000*IFERROR(VLOOKUP($A81&amp;CX$1,'Short Labels'!$B$1:$N$8042,9,0),0)</f>
        <v>14620</v>
      </c>
      <c r="CY81" s="7">
        <f>1000*IFERROR(VLOOKUP($A81&amp;CY$1,'Short Labels'!$B$1:$N$8042,9,0),0)</f>
        <v>93180</v>
      </c>
      <c r="DA81" s="17">
        <f t="shared" si="1"/>
        <v>66</v>
      </c>
    </row>
    <row r="82" spans="1:105" x14ac:dyDescent="0.25">
      <c r="A82" t="s">
        <v>299</v>
      </c>
      <c r="B82">
        <f>VLOOKUP($A82&amp;0,'Short Labels'!$B$1:$N$8042,8,0)</f>
        <v>2019</v>
      </c>
      <c r="C82" s="16">
        <f>1000*IFERROR(VLOOKUP($A82&amp;C$1,'Short Labels'!$B$1:$N$8042,9,0),0)</f>
        <v>4620535</v>
      </c>
      <c r="D82" s="7">
        <f>1000*IFERROR(VLOOKUP($A82&amp;D$1,'Short Labels'!$B$1:$N$8042,9,0),0)</f>
        <v>985284</v>
      </c>
      <c r="E82" s="7">
        <f>1000*IFERROR(VLOOKUP($A82&amp;E$1,'Short Labels'!$B$1:$N$8042,9,0),0)</f>
        <v>8689</v>
      </c>
      <c r="F82" s="7">
        <f>1000*IFERROR(VLOOKUP($A82&amp;F$1,'Short Labels'!$B$1:$N$8042,9,0),0)</f>
        <v>67829</v>
      </c>
      <c r="G82" s="7">
        <f>1000*IFERROR(VLOOKUP($A82&amp;G$1,'Short Labels'!$B$1:$N$8042,9,0),0)</f>
        <v>0</v>
      </c>
      <c r="H82" s="7">
        <f>1000*IFERROR(VLOOKUP($A82&amp;H$1,'Short Labels'!$B$1:$N$8042,9,0),0)</f>
        <v>8488</v>
      </c>
      <c r="I82" s="7">
        <f>1000*IFERROR(VLOOKUP($A82&amp;I$1,'Short Labels'!$B$1:$N$8042,9,0),0)</f>
        <v>0</v>
      </c>
      <c r="J82" s="7">
        <f>1000*IFERROR(VLOOKUP($A82&amp;J$1,'Short Labels'!$B$1:$N$8042,9,0),0)</f>
        <v>24069</v>
      </c>
      <c r="K82" s="7">
        <f>1000*IFERROR(VLOOKUP($A82&amp;K$1,'Short Labels'!$B$1:$N$8042,9,0),0)</f>
        <v>20344</v>
      </c>
      <c r="L82" s="7">
        <f>1000*IFERROR(VLOOKUP($A82&amp;L$1,'Short Labels'!$B$1:$N$8042,9,0),0)</f>
        <v>484</v>
      </c>
      <c r="M82" s="7">
        <f>1000*IFERROR(VLOOKUP($A82&amp;M$1,'Short Labels'!$B$1:$N$8042,9,0),0)</f>
        <v>137282</v>
      </c>
      <c r="N82" s="7">
        <f>1000*IFERROR(VLOOKUP($A82&amp;N$1,'Short Labels'!$B$1:$N$8042,9,0),0)</f>
        <v>4435</v>
      </c>
      <c r="O82" s="7">
        <f>1000*IFERROR(VLOOKUP($A82&amp;O$1,'Short Labels'!$B$1:$N$8042,9,0),0)</f>
        <v>0</v>
      </c>
      <c r="P82" s="7">
        <f>1000*IFERROR(VLOOKUP($A82&amp;P$1,'Short Labels'!$B$1:$N$8042,9,0),0)</f>
        <v>58214</v>
      </c>
      <c r="Q82" s="7">
        <f>1000*IFERROR(VLOOKUP($A82&amp;Q$1,'Short Labels'!$B$1:$N$8042,9,0),0)</f>
        <v>182115</v>
      </c>
      <c r="R82" s="7">
        <f>1000*IFERROR(VLOOKUP($A82&amp;R$1,'Short Labels'!$B$1:$N$8042,9,0),0)</f>
        <v>5624</v>
      </c>
      <c r="S82" s="7">
        <f>1000*IFERROR(VLOOKUP($A82&amp;S$1,'Short Labels'!$B$1:$N$8042,9,0),0)</f>
        <v>55413</v>
      </c>
      <c r="T82" s="7">
        <f>1000*IFERROR(VLOOKUP($A82&amp;T$1,'Short Labels'!$B$1:$N$8042,9,0),0)</f>
        <v>0</v>
      </c>
      <c r="U82" s="7">
        <f>1000*IFERROR(VLOOKUP($A82&amp;U$1,'Short Labels'!$B$1:$N$8042,9,0),0)</f>
        <v>6114</v>
      </c>
      <c r="V82" s="7">
        <f>1000*IFERROR(VLOOKUP($A82&amp;V$1,'Short Labels'!$B$1:$N$8042,9,0),0)</f>
        <v>0</v>
      </c>
      <c r="W82" s="7">
        <f>1000*IFERROR(VLOOKUP($A82&amp;W$1,'Short Labels'!$B$1:$N$8042,9,0),0)</f>
        <v>11220</v>
      </c>
      <c r="X82" s="7">
        <f>1000*IFERROR(VLOOKUP($A82&amp;X$1,'Short Labels'!$B$1:$N$8042,9,0),0)</f>
        <v>0</v>
      </c>
      <c r="Y82" s="7">
        <f>1000*IFERROR(VLOOKUP($A82&amp;Y$1,'Short Labels'!$B$1:$N$8042,9,0),0)</f>
        <v>1800</v>
      </c>
      <c r="Z82" s="7">
        <f>1000*IFERROR(VLOOKUP($A82&amp;Z$1,'Short Labels'!$B$1:$N$8042,9,0),0)</f>
        <v>21094</v>
      </c>
      <c r="AA82" s="7">
        <f>1000*IFERROR(VLOOKUP($A82&amp;AA$1,'Short Labels'!$B$1:$N$8042,9,0),0)</f>
        <v>15273</v>
      </c>
      <c r="AB82" s="7">
        <f>1000*IFERROR(VLOOKUP($A82&amp;AB$1,'Short Labels'!$B$1:$N$8042,9,0),0)</f>
        <v>50373</v>
      </c>
      <c r="AC82" s="7">
        <f>1000*IFERROR(VLOOKUP($A82&amp;AC$1,'Short Labels'!$B$1:$N$8042,9,0),0)</f>
        <v>1683</v>
      </c>
      <c r="AD82" s="7">
        <f>1000*IFERROR(VLOOKUP($A82&amp;AD$1,'Short Labels'!$B$1:$N$8042,9,0),0)</f>
        <v>754</v>
      </c>
      <c r="AE82" s="7">
        <f>1000*IFERROR(VLOOKUP($A82&amp;AE$1,'Short Labels'!$B$1:$N$8042,9,0),0)</f>
        <v>1057</v>
      </c>
      <c r="AF82" s="7">
        <f>1000*IFERROR(VLOOKUP($A82&amp;AF$1,'Short Labels'!$B$1:$N$8042,9,0),0)</f>
        <v>475</v>
      </c>
      <c r="AG82" s="7">
        <f>1000*IFERROR(VLOOKUP($A82&amp;AG$1,'Short Labels'!$B$1:$N$8042,9,0),0)</f>
        <v>0</v>
      </c>
      <c r="AH82" s="7">
        <f>1000*IFERROR(VLOOKUP($A82&amp;AH$1,'Short Labels'!$B$1:$N$8042,9,0),0)</f>
        <v>28525</v>
      </c>
      <c r="AI82" s="7">
        <f>1000*IFERROR(VLOOKUP($A82&amp;AI$1,'Short Labels'!$B$1:$N$8042,9,0),0)</f>
        <v>5987</v>
      </c>
      <c r="AJ82" s="7">
        <f>1000*IFERROR(VLOOKUP($A82&amp;AJ$1,'Short Labels'!$B$1:$N$8042,9,0),0)</f>
        <v>2547</v>
      </c>
      <c r="AK82" s="7">
        <f>1000*IFERROR(VLOOKUP($A82&amp;AK$1,'Short Labels'!$B$1:$N$8042,9,0),0)</f>
        <v>0</v>
      </c>
      <c r="AL82" s="7">
        <f>1000*IFERROR(VLOOKUP($A82&amp;AL$1,'Short Labels'!$B$1:$N$8042,9,0),0)</f>
        <v>23367</v>
      </c>
      <c r="AM82" s="7">
        <f>1000*IFERROR(VLOOKUP($A82&amp;AM$1,'Short Labels'!$B$1:$N$8042,9,0),0)</f>
        <v>4709</v>
      </c>
      <c r="AN82" s="7">
        <f>1000*IFERROR(VLOOKUP($A82&amp;AN$1,'Short Labels'!$B$1:$N$8042,9,0),0)</f>
        <v>0</v>
      </c>
      <c r="AO82" s="7">
        <f>1000*IFERROR(VLOOKUP($A82&amp;AO$1,'Short Labels'!$B$1:$N$8042,9,0),0)</f>
        <v>4043</v>
      </c>
      <c r="AP82" s="7">
        <f>1000*IFERROR(VLOOKUP($A82&amp;AP$1,'Short Labels'!$B$1:$N$8042,9,0),0)</f>
        <v>0</v>
      </c>
      <c r="AQ82" s="7">
        <f>1000*IFERROR(VLOOKUP($A82&amp;AQ$1,'Short Labels'!$B$1:$N$8042,9,0),0)</f>
        <v>0</v>
      </c>
      <c r="AR82" s="7">
        <f>1000*IFERROR(VLOOKUP($A82&amp;AR$1,'Short Labels'!$B$1:$N$8042,9,0),0)</f>
        <v>165092</v>
      </c>
      <c r="AS82" s="7">
        <f>1000*IFERROR(VLOOKUP($A82&amp;AS$1,'Short Labels'!$B$1:$N$8042,9,0),0)</f>
        <v>6145</v>
      </c>
      <c r="AT82" s="7">
        <f>1000*IFERROR(VLOOKUP($A82&amp;AT$1,'Short Labels'!$B$1:$N$8042,9,0),0)</f>
        <v>123344</v>
      </c>
      <c r="AU82" s="7">
        <f>1000*IFERROR(VLOOKUP($A82&amp;AU$1,'Short Labels'!$B$1:$N$8042,9,0),0)</f>
        <v>0</v>
      </c>
      <c r="AV82" s="7">
        <f>1000*IFERROR(VLOOKUP($A82&amp;AV$1,'Short Labels'!$B$1:$N$8042,9,0),0)</f>
        <v>93198</v>
      </c>
      <c r="AW82" s="7">
        <f>1000*IFERROR(VLOOKUP($A82&amp;AW$1,'Short Labels'!$B$1:$N$8042,9,0),0)</f>
        <v>125138</v>
      </c>
      <c r="AX82" s="7">
        <f>1000*IFERROR(VLOOKUP($A82&amp;AX$1,'Short Labels'!$B$1:$N$8042,9,0),0)</f>
        <v>974359</v>
      </c>
      <c r="AY82" s="7">
        <f>1000*IFERROR(VLOOKUP($A82&amp;AY$1,'Short Labels'!$B$1:$N$8042,9,0),0)</f>
        <v>0</v>
      </c>
      <c r="AZ82" s="7">
        <f>1000*IFERROR(VLOOKUP($A82&amp;AZ$1,'Short Labels'!$B$1:$N$8042,9,0),0)</f>
        <v>227189</v>
      </c>
      <c r="BA82" s="7">
        <f>1000*IFERROR(VLOOKUP($A82&amp;BA$1,'Short Labels'!$B$1:$N$8042,9,0),0)</f>
        <v>13260</v>
      </c>
      <c r="BB82" s="7">
        <f>1000*IFERROR(VLOOKUP($A82&amp;BB$1,'Short Labels'!$B$1:$N$8042,9,0),0)</f>
        <v>2960</v>
      </c>
      <c r="BC82" s="7">
        <f>1000*IFERROR(VLOOKUP($A82&amp;BC$1,'Short Labels'!$B$1:$N$8042,9,0),0)</f>
        <v>15203</v>
      </c>
      <c r="BD82" s="7">
        <f>1000*IFERROR(VLOOKUP($A82&amp;BD$1,'Short Labels'!$B$1:$N$8042,9,0),0)</f>
        <v>7330</v>
      </c>
      <c r="BE82" s="7">
        <f>1000*IFERROR(VLOOKUP($A82&amp;BE$1,'Short Labels'!$B$1:$N$8042,9,0),0)</f>
        <v>0</v>
      </c>
      <c r="BF82" s="7">
        <f>1000*IFERROR(VLOOKUP($A82&amp;BF$1,'Short Labels'!$B$1:$N$8042,9,0),0)</f>
        <v>10599</v>
      </c>
      <c r="BG82" s="7">
        <f>1000*IFERROR(VLOOKUP($A82&amp;BG$1,'Short Labels'!$B$1:$N$8042,9,0),0)</f>
        <v>99825</v>
      </c>
      <c r="BH82" s="7">
        <f>1000*IFERROR(VLOOKUP($A82&amp;BH$1,'Short Labels'!$B$1:$N$8042,9,0),0)</f>
        <v>0</v>
      </c>
      <c r="BI82" s="7">
        <f>1000*IFERROR(VLOOKUP($A82&amp;BI$1,'Short Labels'!$B$1:$N$8042,9,0),0)</f>
        <v>0</v>
      </c>
      <c r="BJ82" s="7">
        <f>1000*IFERROR(VLOOKUP($A82&amp;BJ$1,'Short Labels'!$B$1:$N$8042,9,0),0)</f>
        <v>945</v>
      </c>
      <c r="BK82" s="7">
        <f>1000*IFERROR(VLOOKUP($A82&amp;BK$1,'Short Labels'!$B$1:$N$8042,9,0),0)</f>
        <v>1993</v>
      </c>
      <c r="BL82" s="7">
        <f>1000*IFERROR(VLOOKUP($A82&amp;BL$1,'Short Labels'!$B$1:$N$8042,9,0),0)</f>
        <v>7054</v>
      </c>
      <c r="BM82" s="7">
        <f>1000*IFERROR(VLOOKUP($A82&amp;BM$1,'Short Labels'!$B$1:$N$8042,9,0),0)</f>
        <v>1846</v>
      </c>
      <c r="BN82" s="7">
        <f>1000*IFERROR(VLOOKUP($A82&amp;BN$1,'Short Labels'!$B$1:$N$8042,9,0),0)</f>
        <v>7867</v>
      </c>
      <c r="BO82" s="7">
        <f>1000*IFERROR(VLOOKUP($A82&amp;BO$1,'Short Labels'!$B$1:$N$8042,9,0),0)</f>
        <v>22715</v>
      </c>
      <c r="BP82" s="7">
        <f>1000*IFERROR(VLOOKUP($A82&amp;BP$1,'Short Labels'!$B$1:$N$8042,9,0),0)</f>
        <v>4536</v>
      </c>
      <c r="BQ82" s="7">
        <f>1000*IFERROR(VLOOKUP($A82&amp;BQ$1,'Short Labels'!$B$1:$N$8042,9,0),0)</f>
        <v>6231</v>
      </c>
      <c r="BR82" s="7">
        <f>1000*IFERROR(VLOOKUP($A82&amp;BR$1,'Short Labels'!$B$1:$N$8042,9,0),0)</f>
        <v>0</v>
      </c>
      <c r="BS82" s="7">
        <f>1000*IFERROR(VLOOKUP($A82&amp;BS$1,'Short Labels'!$B$1:$N$8042,9,0),0)</f>
        <v>11323</v>
      </c>
      <c r="BT82" s="7">
        <f>1000*IFERROR(VLOOKUP($A82&amp;BT$1,'Short Labels'!$B$1:$N$8042,9,0),0)</f>
        <v>2719</v>
      </c>
      <c r="BU82" s="7">
        <f>1000*IFERROR(VLOOKUP($A82&amp;BU$1,'Short Labels'!$B$1:$N$8042,9,0),0)</f>
        <v>3180</v>
      </c>
      <c r="BV82" s="7">
        <f>1000*IFERROR(VLOOKUP($A82&amp;BV$1,'Short Labels'!$B$1:$N$8042,9,0),0)</f>
        <v>652</v>
      </c>
      <c r="BW82" s="7">
        <f>1000*IFERROR(VLOOKUP($A82&amp;BW$1,'Short Labels'!$B$1:$N$8042,9,0),0)</f>
        <v>0</v>
      </c>
      <c r="BX82" s="7">
        <f>1000*IFERROR(VLOOKUP($A82&amp;BX$1,'Short Labels'!$B$1:$N$8042,9,0),0)</f>
        <v>0</v>
      </c>
      <c r="BY82" s="7">
        <f>1000*IFERROR(VLOOKUP($A82&amp;BY$1,'Short Labels'!$B$1:$N$8042,9,0),0)</f>
        <v>2825</v>
      </c>
      <c r="BZ82" s="7">
        <f>1000*IFERROR(VLOOKUP($A82&amp;BZ$1,'Short Labels'!$B$1:$N$8042,9,0),0)</f>
        <v>0</v>
      </c>
      <c r="CA82" s="7">
        <f>1000*IFERROR(VLOOKUP($A82&amp;CA$1,'Short Labels'!$B$1:$N$8042,9,0),0)</f>
        <v>0</v>
      </c>
      <c r="CB82" s="7">
        <f>1000*IFERROR(VLOOKUP($A82&amp;CB$1,'Short Labels'!$B$1:$N$8042,9,0),0)</f>
        <v>0</v>
      </c>
      <c r="CC82" s="7">
        <f>1000*IFERROR(VLOOKUP($A82&amp;CC$1,'Short Labels'!$B$1:$N$8042,9,0),0)</f>
        <v>2020</v>
      </c>
      <c r="CD82" s="7">
        <f>1000*IFERROR(VLOOKUP($A82&amp;CD$1,'Short Labels'!$B$1:$N$8042,9,0),0)</f>
        <v>0</v>
      </c>
      <c r="CE82" s="7">
        <f>1000*IFERROR(VLOOKUP($A82&amp;CE$1,'Short Labels'!$B$1:$N$8042,9,0),0)</f>
        <v>0</v>
      </c>
      <c r="CF82" s="7">
        <f>1000*IFERROR(VLOOKUP($A82&amp;CF$1,'Short Labels'!$B$1:$N$8042,9,0),0)</f>
        <v>0</v>
      </c>
      <c r="CG82" s="7">
        <f>1000*IFERROR(VLOOKUP($A82&amp;CG$1,'Short Labels'!$B$1:$N$8042,9,0),0)</f>
        <v>5815</v>
      </c>
      <c r="CH82" s="7">
        <f>1000*IFERROR(VLOOKUP($A82&amp;CH$1,'Short Labels'!$B$1:$N$8042,9,0),0)</f>
        <v>0</v>
      </c>
      <c r="CI82" s="7">
        <f>1000*IFERROR(VLOOKUP($A82&amp;CI$1,'Short Labels'!$B$1:$N$8042,9,0),0)</f>
        <v>28831</v>
      </c>
      <c r="CJ82" s="7">
        <f>1000*IFERROR(VLOOKUP($A82&amp;CJ$1,'Short Labels'!$B$1:$N$8042,9,0),0)</f>
        <v>160412</v>
      </c>
      <c r="CK82" s="7">
        <f>1000*IFERROR(VLOOKUP($A82&amp;CK$1,'Short Labels'!$B$1:$N$8042,9,0),0)</f>
        <v>38671</v>
      </c>
      <c r="CL82" s="7">
        <f>1000*IFERROR(VLOOKUP($A82&amp;CL$1,'Short Labels'!$B$1:$N$8042,9,0),0)</f>
        <v>0</v>
      </c>
      <c r="CM82" s="7">
        <f>1000*IFERROR(VLOOKUP($A82&amp;CM$1,'Short Labels'!$B$1:$N$8042,9,0),0)</f>
        <v>2991</v>
      </c>
      <c r="CN82" s="7">
        <f>1000*IFERROR(VLOOKUP($A82&amp;CN$1,'Short Labels'!$B$1:$N$8042,9,0),0)</f>
        <v>0</v>
      </c>
      <c r="CO82" s="7">
        <f>1000*IFERROR(VLOOKUP($A82&amp;CO$1,'Short Labels'!$B$1:$N$8042,9,0),0)</f>
        <v>2433</v>
      </c>
      <c r="CP82" s="7">
        <f>1000*IFERROR(VLOOKUP($A82&amp;CP$1,'Short Labels'!$B$1:$N$8042,9,0),0)</f>
        <v>0</v>
      </c>
      <c r="CQ82" s="7">
        <f>1000*IFERROR(VLOOKUP($A82&amp;CQ$1,'Short Labels'!$B$1:$N$8042,9,0),0)</f>
        <v>0</v>
      </c>
      <c r="CR82" s="7">
        <f>1000*IFERROR(VLOOKUP($A82&amp;CR$1,'Short Labels'!$B$1:$N$8042,9,0),0)</f>
        <v>4795</v>
      </c>
      <c r="CS82" s="7">
        <f>1000*IFERROR(VLOOKUP($A82&amp;CS$1,'Short Labels'!$B$1:$N$8042,9,0),0)</f>
        <v>21577</v>
      </c>
      <c r="CT82" s="7">
        <f>1000*IFERROR(VLOOKUP($A82&amp;CT$1,'Short Labels'!$B$1:$N$8042,9,0),0)</f>
        <v>30667</v>
      </c>
      <c r="CU82" s="7">
        <f>1000*IFERROR(VLOOKUP($A82&amp;CU$1,'Short Labels'!$B$1:$N$8042,9,0),0)</f>
        <v>408522</v>
      </c>
      <c r="CV82" s="7">
        <f>1000*IFERROR(VLOOKUP($A82&amp;CV$1,'Short Labels'!$B$1:$N$8042,9,0),0)</f>
        <v>66672</v>
      </c>
      <c r="CW82" s="7">
        <f>1000*IFERROR(VLOOKUP($A82&amp;CW$1,'Short Labels'!$B$1:$N$8042,9,0),0)</f>
        <v>153818</v>
      </c>
      <c r="CX82" s="7">
        <f>1000*IFERROR(VLOOKUP($A82&amp;CX$1,'Short Labels'!$B$1:$N$8042,9,0),0)</f>
        <v>5594</v>
      </c>
      <c r="CY82" s="7">
        <f>1000*IFERROR(VLOOKUP($A82&amp;CY$1,'Short Labels'!$B$1:$N$8042,9,0),0)</f>
        <v>1942</v>
      </c>
      <c r="DA82" s="17">
        <f t="shared" si="1"/>
        <v>70</v>
      </c>
    </row>
    <row r="83" spans="1:105" x14ac:dyDescent="0.25">
      <c r="A83" t="s">
        <v>301</v>
      </c>
      <c r="B83">
        <f>VLOOKUP($A83&amp;0,'Short Labels'!$B$1:$N$8042,8,0)</f>
        <v>2013</v>
      </c>
      <c r="C83" s="16">
        <f>1000*IFERROR(VLOOKUP($A83&amp;C$1,'Short Labels'!$B$1:$N$8042,9,0),0)</f>
        <v>411609</v>
      </c>
      <c r="D83" s="7">
        <f>1000*IFERROR(VLOOKUP($A83&amp;D$1,'Short Labels'!$B$1:$N$8042,9,0),0)</f>
        <v>132167</v>
      </c>
      <c r="E83" s="7">
        <f>1000*IFERROR(VLOOKUP($A83&amp;E$1,'Short Labels'!$B$1:$N$8042,9,0),0)</f>
        <v>5430</v>
      </c>
      <c r="F83" s="7">
        <f>1000*IFERROR(VLOOKUP($A83&amp;F$1,'Short Labels'!$B$1:$N$8042,9,0),0)</f>
        <v>13598</v>
      </c>
      <c r="G83" s="7">
        <f>1000*IFERROR(VLOOKUP($A83&amp;G$1,'Short Labels'!$B$1:$N$8042,9,0),0)</f>
        <v>0</v>
      </c>
      <c r="H83" s="7">
        <f>1000*IFERROR(VLOOKUP($A83&amp;H$1,'Short Labels'!$B$1:$N$8042,9,0),0)</f>
        <v>0</v>
      </c>
      <c r="I83" s="7">
        <f>1000*IFERROR(VLOOKUP($A83&amp;I$1,'Short Labels'!$B$1:$N$8042,9,0),0)</f>
        <v>0</v>
      </c>
      <c r="J83" s="7">
        <f>1000*IFERROR(VLOOKUP($A83&amp;J$1,'Short Labels'!$B$1:$N$8042,9,0),0)</f>
        <v>0</v>
      </c>
      <c r="K83" s="7">
        <f>1000*IFERROR(VLOOKUP($A83&amp;K$1,'Short Labels'!$B$1:$N$8042,9,0),0)</f>
        <v>1022.9999999999999</v>
      </c>
      <c r="L83" s="7">
        <f>1000*IFERROR(VLOOKUP($A83&amp;L$1,'Short Labels'!$B$1:$N$8042,9,0),0)</f>
        <v>0</v>
      </c>
      <c r="M83" s="7">
        <f>1000*IFERROR(VLOOKUP($A83&amp;M$1,'Short Labels'!$B$1:$N$8042,9,0),0)</f>
        <v>3589</v>
      </c>
      <c r="N83" s="7">
        <f>1000*IFERROR(VLOOKUP($A83&amp;N$1,'Short Labels'!$B$1:$N$8042,9,0),0)</f>
        <v>147</v>
      </c>
      <c r="O83" s="7">
        <f>1000*IFERROR(VLOOKUP($A83&amp;O$1,'Short Labels'!$B$1:$N$8042,9,0),0)</f>
        <v>0</v>
      </c>
      <c r="P83" s="7">
        <f>1000*IFERROR(VLOOKUP($A83&amp;P$1,'Short Labels'!$B$1:$N$8042,9,0),0)</f>
        <v>699</v>
      </c>
      <c r="Q83" s="7">
        <f>1000*IFERROR(VLOOKUP($A83&amp;Q$1,'Short Labels'!$B$1:$N$8042,9,0),0)</f>
        <v>0</v>
      </c>
      <c r="R83" s="7">
        <f>1000*IFERROR(VLOOKUP($A83&amp;R$1,'Short Labels'!$B$1:$N$8042,9,0),0)</f>
        <v>247</v>
      </c>
      <c r="S83" s="7">
        <f>1000*IFERROR(VLOOKUP($A83&amp;S$1,'Short Labels'!$B$1:$N$8042,9,0),0)</f>
        <v>8422</v>
      </c>
      <c r="T83" s="7">
        <f>1000*IFERROR(VLOOKUP($A83&amp;T$1,'Short Labels'!$B$1:$N$8042,9,0),0)</f>
        <v>0</v>
      </c>
      <c r="U83" s="7">
        <f>1000*IFERROR(VLOOKUP($A83&amp;U$1,'Short Labels'!$B$1:$N$8042,9,0),0)</f>
        <v>341</v>
      </c>
      <c r="V83" s="7">
        <f>1000*IFERROR(VLOOKUP($A83&amp;V$1,'Short Labels'!$B$1:$N$8042,9,0),0)</f>
        <v>0</v>
      </c>
      <c r="W83" s="7">
        <f>1000*IFERROR(VLOOKUP($A83&amp;W$1,'Short Labels'!$B$1:$N$8042,9,0),0)</f>
        <v>797</v>
      </c>
      <c r="X83" s="7">
        <f>1000*IFERROR(VLOOKUP($A83&amp;X$1,'Short Labels'!$B$1:$N$8042,9,0),0)</f>
        <v>0</v>
      </c>
      <c r="Y83" s="7">
        <f>1000*IFERROR(VLOOKUP($A83&amp;Y$1,'Short Labels'!$B$1:$N$8042,9,0),0)</f>
        <v>0</v>
      </c>
      <c r="Z83" s="7">
        <f>1000*IFERROR(VLOOKUP($A83&amp;Z$1,'Short Labels'!$B$1:$N$8042,9,0),0)</f>
        <v>0</v>
      </c>
      <c r="AA83" s="7">
        <f>1000*IFERROR(VLOOKUP($A83&amp;AA$1,'Short Labels'!$B$1:$N$8042,9,0),0)</f>
        <v>0</v>
      </c>
      <c r="AB83" s="7">
        <f>1000*IFERROR(VLOOKUP($A83&amp;AB$1,'Short Labels'!$B$1:$N$8042,9,0),0)</f>
        <v>267</v>
      </c>
      <c r="AC83" s="7">
        <f>1000*IFERROR(VLOOKUP($A83&amp;AC$1,'Short Labels'!$B$1:$N$8042,9,0),0)</f>
        <v>0</v>
      </c>
      <c r="AD83" s="7">
        <f>1000*IFERROR(VLOOKUP($A83&amp;AD$1,'Short Labels'!$B$1:$N$8042,9,0),0)</f>
        <v>267</v>
      </c>
      <c r="AE83" s="7">
        <f>1000*IFERROR(VLOOKUP($A83&amp;AE$1,'Short Labels'!$B$1:$N$8042,9,0),0)</f>
        <v>4916</v>
      </c>
      <c r="AF83" s="7">
        <f>1000*IFERROR(VLOOKUP($A83&amp;AF$1,'Short Labels'!$B$1:$N$8042,9,0),0)</f>
        <v>0</v>
      </c>
      <c r="AG83" s="7">
        <f>1000*IFERROR(VLOOKUP($A83&amp;AG$1,'Short Labels'!$B$1:$N$8042,9,0),0)</f>
        <v>357</v>
      </c>
      <c r="AH83" s="7">
        <f>1000*IFERROR(VLOOKUP($A83&amp;AH$1,'Short Labels'!$B$1:$N$8042,9,0),0)</f>
        <v>0</v>
      </c>
      <c r="AI83" s="7">
        <f>1000*IFERROR(VLOOKUP($A83&amp;AI$1,'Short Labels'!$B$1:$N$8042,9,0),0)</f>
        <v>190</v>
      </c>
      <c r="AJ83" s="7">
        <f>1000*IFERROR(VLOOKUP($A83&amp;AJ$1,'Short Labels'!$B$1:$N$8042,9,0),0)</f>
        <v>1589</v>
      </c>
      <c r="AK83" s="7">
        <f>1000*IFERROR(VLOOKUP($A83&amp;AK$1,'Short Labels'!$B$1:$N$8042,9,0),0)</f>
        <v>0</v>
      </c>
      <c r="AL83" s="7">
        <f>1000*IFERROR(VLOOKUP($A83&amp;AL$1,'Short Labels'!$B$1:$N$8042,9,0),0)</f>
        <v>441</v>
      </c>
      <c r="AM83" s="7">
        <f>1000*IFERROR(VLOOKUP($A83&amp;AM$1,'Short Labels'!$B$1:$N$8042,9,0),0)</f>
        <v>0</v>
      </c>
      <c r="AN83" s="7">
        <f>1000*IFERROR(VLOOKUP($A83&amp;AN$1,'Short Labels'!$B$1:$N$8042,9,0),0)</f>
        <v>0</v>
      </c>
      <c r="AO83" s="7">
        <f>1000*IFERROR(VLOOKUP($A83&amp;AO$1,'Short Labels'!$B$1:$N$8042,9,0),0)</f>
        <v>0</v>
      </c>
      <c r="AP83" s="7">
        <f>1000*IFERROR(VLOOKUP($A83&amp;AP$1,'Short Labels'!$B$1:$N$8042,9,0),0)</f>
        <v>0</v>
      </c>
      <c r="AQ83" s="7">
        <f>1000*IFERROR(VLOOKUP($A83&amp;AQ$1,'Short Labels'!$B$1:$N$8042,9,0),0)</f>
        <v>0</v>
      </c>
      <c r="AR83" s="7">
        <f>1000*IFERROR(VLOOKUP($A83&amp;AR$1,'Short Labels'!$B$1:$N$8042,9,0),0)</f>
        <v>7415</v>
      </c>
      <c r="AS83" s="7">
        <f>1000*IFERROR(VLOOKUP($A83&amp;AS$1,'Short Labels'!$B$1:$N$8042,9,0),0)</f>
        <v>785</v>
      </c>
      <c r="AT83" s="7">
        <f>1000*IFERROR(VLOOKUP($A83&amp;AT$1,'Short Labels'!$B$1:$N$8042,9,0),0)</f>
        <v>1262</v>
      </c>
      <c r="AU83" s="7">
        <f>1000*IFERROR(VLOOKUP($A83&amp;AU$1,'Short Labels'!$B$1:$N$8042,9,0),0)</f>
        <v>0</v>
      </c>
      <c r="AV83" s="7">
        <f>1000*IFERROR(VLOOKUP($A83&amp;AV$1,'Short Labels'!$B$1:$N$8042,9,0),0)</f>
        <v>419</v>
      </c>
      <c r="AW83" s="7">
        <f>1000*IFERROR(VLOOKUP($A83&amp;AW$1,'Short Labels'!$B$1:$N$8042,9,0),0)</f>
        <v>14413</v>
      </c>
      <c r="AX83" s="7">
        <f>1000*IFERROR(VLOOKUP($A83&amp;AX$1,'Short Labels'!$B$1:$N$8042,9,0),0)</f>
        <v>19424</v>
      </c>
      <c r="AY83" s="7">
        <f>1000*IFERROR(VLOOKUP($A83&amp;AY$1,'Short Labels'!$B$1:$N$8042,9,0),0)</f>
        <v>0</v>
      </c>
      <c r="AZ83" s="7">
        <f>1000*IFERROR(VLOOKUP($A83&amp;AZ$1,'Short Labels'!$B$1:$N$8042,9,0),0)</f>
        <v>2357</v>
      </c>
      <c r="BA83" s="7">
        <f>1000*IFERROR(VLOOKUP($A83&amp;BA$1,'Short Labels'!$B$1:$N$8042,9,0),0)</f>
        <v>1191</v>
      </c>
      <c r="BB83" s="7">
        <f>1000*IFERROR(VLOOKUP($A83&amp;BB$1,'Short Labels'!$B$1:$N$8042,9,0),0)</f>
        <v>166</v>
      </c>
      <c r="BC83" s="7">
        <f>1000*IFERROR(VLOOKUP($A83&amp;BC$1,'Short Labels'!$B$1:$N$8042,9,0),0)</f>
        <v>4683</v>
      </c>
      <c r="BD83" s="7">
        <f>1000*IFERROR(VLOOKUP($A83&amp;BD$1,'Short Labels'!$B$1:$N$8042,9,0),0)</f>
        <v>0</v>
      </c>
      <c r="BE83" s="7">
        <f>1000*IFERROR(VLOOKUP($A83&amp;BE$1,'Short Labels'!$B$1:$N$8042,9,0),0)</f>
        <v>0</v>
      </c>
      <c r="BF83" s="7">
        <f>1000*IFERROR(VLOOKUP($A83&amp;BF$1,'Short Labels'!$B$1:$N$8042,9,0),0)</f>
        <v>1125</v>
      </c>
      <c r="BG83" s="7">
        <f>1000*IFERROR(VLOOKUP($A83&amp;BG$1,'Short Labels'!$B$1:$N$8042,9,0),0)</f>
        <v>1606</v>
      </c>
      <c r="BH83" s="7">
        <f>1000*IFERROR(VLOOKUP($A83&amp;BH$1,'Short Labels'!$B$1:$N$8042,9,0),0)</f>
        <v>0</v>
      </c>
      <c r="BI83" s="7">
        <f>1000*IFERROR(VLOOKUP($A83&amp;BI$1,'Short Labels'!$B$1:$N$8042,9,0),0)</f>
        <v>0</v>
      </c>
      <c r="BJ83" s="7">
        <f>1000*IFERROR(VLOOKUP($A83&amp;BJ$1,'Short Labels'!$B$1:$N$8042,9,0),0)</f>
        <v>301</v>
      </c>
      <c r="BK83" s="7">
        <f>1000*IFERROR(VLOOKUP($A83&amp;BK$1,'Short Labels'!$B$1:$N$8042,9,0),0)</f>
        <v>0</v>
      </c>
      <c r="BL83" s="7">
        <f>1000*IFERROR(VLOOKUP($A83&amp;BL$1,'Short Labels'!$B$1:$N$8042,9,0),0)</f>
        <v>1196</v>
      </c>
      <c r="BM83" s="7">
        <f>1000*IFERROR(VLOOKUP($A83&amp;BM$1,'Short Labels'!$B$1:$N$8042,9,0),0)</f>
        <v>429</v>
      </c>
      <c r="BN83" s="7">
        <f>1000*IFERROR(VLOOKUP($A83&amp;BN$1,'Short Labels'!$B$1:$N$8042,9,0),0)</f>
        <v>0</v>
      </c>
      <c r="BO83" s="7">
        <f>1000*IFERROR(VLOOKUP($A83&amp;BO$1,'Short Labels'!$B$1:$N$8042,9,0),0)</f>
        <v>3024</v>
      </c>
      <c r="BP83" s="7">
        <f>1000*IFERROR(VLOOKUP($A83&amp;BP$1,'Short Labels'!$B$1:$N$8042,9,0),0)</f>
        <v>0</v>
      </c>
      <c r="BQ83" s="7">
        <f>1000*IFERROR(VLOOKUP($A83&amp;BQ$1,'Short Labels'!$B$1:$N$8042,9,0),0)</f>
        <v>898</v>
      </c>
      <c r="BR83" s="7">
        <f>1000*IFERROR(VLOOKUP($A83&amp;BR$1,'Short Labels'!$B$1:$N$8042,9,0),0)</f>
        <v>0</v>
      </c>
      <c r="BS83" s="7">
        <f>1000*IFERROR(VLOOKUP($A83&amp;BS$1,'Short Labels'!$B$1:$N$8042,9,0),0)</f>
        <v>406</v>
      </c>
      <c r="BT83" s="7">
        <f>1000*IFERROR(VLOOKUP($A83&amp;BT$1,'Short Labels'!$B$1:$N$8042,9,0),0)</f>
        <v>1140</v>
      </c>
      <c r="BU83" s="7">
        <f>1000*IFERROR(VLOOKUP($A83&amp;BU$1,'Short Labels'!$B$1:$N$8042,9,0),0)</f>
        <v>592</v>
      </c>
      <c r="BV83" s="7">
        <f>1000*IFERROR(VLOOKUP($A83&amp;BV$1,'Short Labels'!$B$1:$N$8042,9,0),0)</f>
        <v>335</v>
      </c>
      <c r="BW83" s="7">
        <f>1000*IFERROR(VLOOKUP($A83&amp;BW$1,'Short Labels'!$B$1:$N$8042,9,0),0)</f>
        <v>0</v>
      </c>
      <c r="BX83" s="7">
        <f>1000*IFERROR(VLOOKUP($A83&amp;BX$1,'Short Labels'!$B$1:$N$8042,9,0),0)</f>
        <v>0</v>
      </c>
      <c r="BY83" s="7">
        <f>1000*IFERROR(VLOOKUP($A83&amp;BY$1,'Short Labels'!$B$1:$N$8042,9,0),0)</f>
        <v>441</v>
      </c>
      <c r="BZ83" s="7">
        <f>1000*IFERROR(VLOOKUP($A83&amp;BZ$1,'Short Labels'!$B$1:$N$8042,9,0),0)</f>
        <v>0</v>
      </c>
      <c r="CA83" s="7">
        <f>1000*IFERROR(VLOOKUP($A83&amp;CA$1,'Short Labels'!$B$1:$N$8042,9,0),0)</f>
        <v>0</v>
      </c>
      <c r="CB83" s="7">
        <f>1000*IFERROR(VLOOKUP($A83&amp;CB$1,'Short Labels'!$B$1:$N$8042,9,0),0)</f>
        <v>0</v>
      </c>
      <c r="CC83" s="7">
        <f>1000*IFERROR(VLOOKUP($A83&amp;CC$1,'Short Labels'!$B$1:$N$8042,9,0),0)</f>
        <v>0</v>
      </c>
      <c r="CD83" s="7">
        <f>1000*IFERROR(VLOOKUP($A83&amp;CD$1,'Short Labels'!$B$1:$N$8042,9,0),0)</f>
        <v>248</v>
      </c>
      <c r="CE83" s="7">
        <f>1000*IFERROR(VLOOKUP($A83&amp;CE$1,'Short Labels'!$B$1:$N$8042,9,0),0)</f>
        <v>6897</v>
      </c>
      <c r="CF83" s="7">
        <f>1000*IFERROR(VLOOKUP($A83&amp;CF$1,'Short Labels'!$B$1:$N$8042,9,0),0)</f>
        <v>1295</v>
      </c>
      <c r="CG83" s="7">
        <f>1000*IFERROR(VLOOKUP($A83&amp;CG$1,'Short Labels'!$B$1:$N$8042,9,0),0)</f>
        <v>3266</v>
      </c>
      <c r="CH83" s="7">
        <f>1000*IFERROR(VLOOKUP($A83&amp;CH$1,'Short Labels'!$B$1:$N$8042,9,0),0)</f>
        <v>0</v>
      </c>
      <c r="CI83" s="7">
        <f>1000*IFERROR(VLOOKUP($A83&amp;CI$1,'Short Labels'!$B$1:$N$8042,9,0),0)</f>
        <v>10426</v>
      </c>
      <c r="CJ83" s="7">
        <f>1000*IFERROR(VLOOKUP($A83&amp;CJ$1,'Short Labels'!$B$1:$N$8042,9,0),0)</f>
        <v>20247</v>
      </c>
      <c r="CK83" s="7">
        <f>1000*IFERROR(VLOOKUP($A83&amp;CK$1,'Short Labels'!$B$1:$N$8042,9,0),0)</f>
        <v>3263</v>
      </c>
      <c r="CL83" s="7">
        <f>1000*IFERROR(VLOOKUP($A83&amp;CL$1,'Short Labels'!$B$1:$N$8042,9,0),0)</f>
        <v>1797</v>
      </c>
      <c r="CM83" s="7">
        <f>1000*IFERROR(VLOOKUP($A83&amp;CM$1,'Short Labels'!$B$1:$N$8042,9,0),0)</f>
        <v>1237</v>
      </c>
      <c r="CN83" s="7">
        <f>1000*IFERROR(VLOOKUP($A83&amp;CN$1,'Short Labels'!$B$1:$N$8042,9,0),0)</f>
        <v>0</v>
      </c>
      <c r="CO83" s="7">
        <f>1000*IFERROR(VLOOKUP($A83&amp;CO$1,'Short Labels'!$B$1:$N$8042,9,0),0)</f>
        <v>406</v>
      </c>
      <c r="CP83" s="7">
        <f>1000*IFERROR(VLOOKUP($A83&amp;CP$1,'Short Labels'!$B$1:$N$8042,9,0),0)</f>
        <v>969</v>
      </c>
      <c r="CQ83" s="7">
        <f>1000*IFERROR(VLOOKUP($A83&amp;CQ$1,'Short Labels'!$B$1:$N$8042,9,0),0)</f>
        <v>0</v>
      </c>
      <c r="CR83" s="7">
        <f>1000*IFERROR(VLOOKUP($A83&amp;CR$1,'Short Labels'!$B$1:$N$8042,9,0),0)</f>
        <v>0</v>
      </c>
      <c r="CS83" s="7">
        <f>1000*IFERROR(VLOOKUP($A83&amp;CS$1,'Short Labels'!$B$1:$N$8042,9,0),0)</f>
        <v>9441</v>
      </c>
      <c r="CT83" s="7">
        <f>1000*IFERROR(VLOOKUP($A83&amp;CT$1,'Short Labels'!$B$1:$N$8042,9,0),0)</f>
        <v>6083</v>
      </c>
      <c r="CU83" s="7">
        <f>1000*IFERROR(VLOOKUP($A83&amp;CU$1,'Short Labels'!$B$1:$N$8042,9,0),0)</f>
        <v>991</v>
      </c>
      <c r="CV83" s="7">
        <f>1000*IFERROR(VLOOKUP($A83&amp;CV$1,'Short Labels'!$B$1:$N$8042,9,0),0)</f>
        <v>14999</v>
      </c>
      <c r="CW83" s="7">
        <f>1000*IFERROR(VLOOKUP($A83&amp;CW$1,'Short Labels'!$B$1:$N$8042,9,0),0)</f>
        <v>41194</v>
      </c>
      <c r="CX83" s="7">
        <f>1000*IFERROR(VLOOKUP($A83&amp;CX$1,'Short Labels'!$B$1:$N$8042,9,0),0)</f>
        <v>357</v>
      </c>
      <c r="CY83" s="7">
        <f>1000*IFERROR(VLOOKUP($A83&amp;CY$1,'Short Labels'!$B$1:$N$8042,9,0),0)</f>
        <v>48406</v>
      </c>
      <c r="DA83" s="17">
        <f t="shared" si="1"/>
        <v>58</v>
      </c>
    </row>
    <row r="84" spans="1:105" x14ac:dyDescent="0.25">
      <c r="A84" t="s">
        <v>302</v>
      </c>
      <c r="B84">
        <f>VLOOKUP($A84&amp;0,'Short Labels'!$B$1:$N$8042,8,0)</f>
        <v>2018</v>
      </c>
      <c r="C84" s="16">
        <f>1000*IFERROR(VLOOKUP($A84&amp;C$1,'Short Labels'!$B$1:$N$8042,9,0),0)</f>
        <v>2569959</v>
      </c>
      <c r="D84" s="7">
        <f>1000*IFERROR(VLOOKUP($A84&amp;D$1,'Short Labels'!$B$1:$N$8042,9,0),0)</f>
        <v>1134485</v>
      </c>
      <c r="E84" s="7">
        <f>1000*IFERROR(VLOOKUP($A84&amp;E$1,'Short Labels'!$B$1:$N$8042,9,0),0)</f>
        <v>14331</v>
      </c>
      <c r="F84" s="7">
        <f>1000*IFERROR(VLOOKUP($A84&amp;F$1,'Short Labels'!$B$1:$N$8042,9,0),0)</f>
        <v>32914</v>
      </c>
      <c r="G84" s="7">
        <f>1000*IFERROR(VLOOKUP($A84&amp;G$1,'Short Labels'!$B$1:$N$8042,9,0),0)</f>
        <v>0</v>
      </c>
      <c r="H84" s="7">
        <f>1000*IFERROR(VLOOKUP($A84&amp;H$1,'Short Labels'!$B$1:$N$8042,9,0),0)</f>
        <v>0</v>
      </c>
      <c r="I84" s="7">
        <f>1000*IFERROR(VLOOKUP($A84&amp;I$1,'Short Labels'!$B$1:$N$8042,9,0),0)</f>
        <v>0</v>
      </c>
      <c r="J84" s="7">
        <f>1000*IFERROR(VLOOKUP($A84&amp;J$1,'Short Labels'!$B$1:$N$8042,9,0),0)</f>
        <v>26665</v>
      </c>
      <c r="K84" s="7">
        <f>1000*IFERROR(VLOOKUP($A84&amp;K$1,'Short Labels'!$B$1:$N$8042,9,0),0)</f>
        <v>36501</v>
      </c>
      <c r="L84" s="7">
        <f>1000*IFERROR(VLOOKUP($A84&amp;L$1,'Short Labels'!$B$1:$N$8042,9,0),0)</f>
        <v>1438</v>
      </c>
      <c r="M84" s="7">
        <f>1000*IFERROR(VLOOKUP($A84&amp;M$1,'Short Labels'!$B$1:$N$8042,9,0),0)</f>
        <v>30882</v>
      </c>
      <c r="N84" s="7">
        <f>1000*IFERROR(VLOOKUP($A84&amp;N$1,'Short Labels'!$B$1:$N$8042,9,0),0)</f>
        <v>5791</v>
      </c>
      <c r="O84" s="7">
        <f>1000*IFERROR(VLOOKUP($A84&amp;O$1,'Short Labels'!$B$1:$N$8042,9,0),0)</f>
        <v>0</v>
      </c>
      <c r="P84" s="7">
        <f>1000*IFERROR(VLOOKUP($A84&amp;P$1,'Short Labels'!$B$1:$N$8042,9,0),0)</f>
        <v>0</v>
      </c>
      <c r="Q84" s="7">
        <f>1000*IFERROR(VLOOKUP($A84&amp;Q$1,'Short Labels'!$B$1:$N$8042,9,0),0)</f>
        <v>21339</v>
      </c>
      <c r="R84" s="7">
        <f>1000*IFERROR(VLOOKUP($A84&amp;R$1,'Short Labels'!$B$1:$N$8042,9,0),0)</f>
        <v>1123</v>
      </c>
      <c r="S84" s="7">
        <f>1000*IFERROR(VLOOKUP($A84&amp;S$1,'Short Labels'!$B$1:$N$8042,9,0),0)</f>
        <v>2761</v>
      </c>
      <c r="T84" s="7">
        <f>1000*IFERROR(VLOOKUP($A84&amp;T$1,'Short Labels'!$B$1:$N$8042,9,0),0)</f>
        <v>0</v>
      </c>
      <c r="U84" s="7">
        <f>1000*IFERROR(VLOOKUP($A84&amp;U$1,'Short Labels'!$B$1:$N$8042,9,0),0)</f>
        <v>2132</v>
      </c>
      <c r="V84" s="7">
        <f>1000*IFERROR(VLOOKUP($A84&amp;V$1,'Short Labels'!$B$1:$N$8042,9,0),0)</f>
        <v>0</v>
      </c>
      <c r="W84" s="7">
        <f>1000*IFERROR(VLOOKUP($A84&amp;W$1,'Short Labels'!$B$1:$N$8042,9,0),0)</f>
        <v>5930</v>
      </c>
      <c r="X84" s="7">
        <f>1000*IFERROR(VLOOKUP($A84&amp;X$1,'Short Labels'!$B$1:$N$8042,9,0),0)</f>
        <v>0</v>
      </c>
      <c r="Y84" s="7">
        <f>1000*IFERROR(VLOOKUP($A84&amp;Y$1,'Short Labels'!$B$1:$N$8042,9,0),0)</f>
        <v>2225</v>
      </c>
      <c r="Z84" s="7">
        <f>1000*IFERROR(VLOOKUP($A84&amp;Z$1,'Short Labels'!$B$1:$N$8042,9,0),0)</f>
        <v>0</v>
      </c>
      <c r="AA84" s="7">
        <f>1000*IFERROR(VLOOKUP($A84&amp;AA$1,'Short Labels'!$B$1:$N$8042,9,0),0)</f>
        <v>1861</v>
      </c>
      <c r="AB84" s="7">
        <f>1000*IFERROR(VLOOKUP($A84&amp;AB$1,'Short Labels'!$B$1:$N$8042,9,0),0)</f>
        <v>12357</v>
      </c>
      <c r="AC84" s="7">
        <f>1000*IFERROR(VLOOKUP($A84&amp;AC$1,'Short Labels'!$B$1:$N$8042,9,0),0)</f>
        <v>0</v>
      </c>
      <c r="AD84" s="7">
        <f>1000*IFERROR(VLOOKUP($A84&amp;AD$1,'Short Labels'!$B$1:$N$8042,9,0),0)</f>
        <v>0</v>
      </c>
      <c r="AE84" s="7">
        <f>1000*IFERROR(VLOOKUP($A84&amp;AE$1,'Short Labels'!$B$1:$N$8042,9,0),0)</f>
        <v>0</v>
      </c>
      <c r="AF84" s="7">
        <f>1000*IFERROR(VLOOKUP($A84&amp;AF$1,'Short Labels'!$B$1:$N$8042,9,0),0)</f>
        <v>627</v>
      </c>
      <c r="AG84" s="7">
        <f>1000*IFERROR(VLOOKUP($A84&amp;AG$1,'Short Labels'!$B$1:$N$8042,9,0),0)</f>
        <v>0</v>
      </c>
      <c r="AH84" s="7">
        <f>1000*IFERROR(VLOOKUP($A84&amp;AH$1,'Short Labels'!$B$1:$N$8042,9,0),0)</f>
        <v>9577</v>
      </c>
      <c r="AI84" s="7">
        <f>1000*IFERROR(VLOOKUP($A84&amp;AI$1,'Short Labels'!$B$1:$N$8042,9,0),0)</f>
        <v>1424</v>
      </c>
      <c r="AJ84" s="7">
        <f>1000*IFERROR(VLOOKUP($A84&amp;AJ$1,'Short Labels'!$B$1:$N$8042,9,0),0)</f>
        <v>5379</v>
      </c>
      <c r="AK84" s="7">
        <f>1000*IFERROR(VLOOKUP($A84&amp;AK$1,'Short Labels'!$B$1:$N$8042,9,0),0)</f>
        <v>0</v>
      </c>
      <c r="AL84" s="7">
        <f>1000*IFERROR(VLOOKUP($A84&amp;AL$1,'Short Labels'!$B$1:$N$8042,9,0),0)</f>
        <v>6502</v>
      </c>
      <c r="AM84" s="7">
        <f>1000*IFERROR(VLOOKUP($A84&amp;AM$1,'Short Labels'!$B$1:$N$8042,9,0),0)</f>
        <v>1050</v>
      </c>
      <c r="AN84" s="7">
        <f>1000*IFERROR(VLOOKUP($A84&amp;AN$1,'Short Labels'!$B$1:$N$8042,9,0),0)</f>
        <v>0</v>
      </c>
      <c r="AO84" s="7">
        <f>1000*IFERROR(VLOOKUP($A84&amp;AO$1,'Short Labels'!$B$1:$N$8042,9,0),0)</f>
        <v>0</v>
      </c>
      <c r="AP84" s="7">
        <f>1000*IFERROR(VLOOKUP($A84&amp;AP$1,'Short Labels'!$B$1:$N$8042,9,0),0)</f>
        <v>0</v>
      </c>
      <c r="AQ84" s="7">
        <f>1000*IFERROR(VLOOKUP($A84&amp;AQ$1,'Short Labels'!$B$1:$N$8042,9,0),0)</f>
        <v>0</v>
      </c>
      <c r="AR84" s="7">
        <f>1000*IFERROR(VLOOKUP($A84&amp;AR$1,'Short Labels'!$B$1:$N$8042,9,0),0)</f>
        <v>72852</v>
      </c>
      <c r="AS84" s="7">
        <f>1000*IFERROR(VLOOKUP($A84&amp;AS$1,'Short Labels'!$B$1:$N$8042,9,0),0)</f>
        <v>5126</v>
      </c>
      <c r="AT84" s="7">
        <f>1000*IFERROR(VLOOKUP($A84&amp;AT$1,'Short Labels'!$B$1:$N$8042,9,0),0)</f>
        <v>14172</v>
      </c>
      <c r="AU84" s="7">
        <f>1000*IFERROR(VLOOKUP($A84&amp;AU$1,'Short Labels'!$B$1:$N$8042,9,0),0)</f>
        <v>0</v>
      </c>
      <c r="AV84" s="7">
        <f>1000*IFERROR(VLOOKUP($A84&amp;AV$1,'Short Labels'!$B$1:$N$8042,9,0),0)</f>
        <v>12984</v>
      </c>
      <c r="AW84" s="7">
        <f>1000*IFERROR(VLOOKUP($A84&amp;AW$1,'Short Labels'!$B$1:$N$8042,9,0),0)</f>
        <v>7549</v>
      </c>
      <c r="AX84" s="7">
        <f>1000*IFERROR(VLOOKUP($A84&amp;AX$1,'Short Labels'!$B$1:$N$8042,9,0),0)</f>
        <v>695960</v>
      </c>
      <c r="AY84" s="7">
        <f>1000*IFERROR(VLOOKUP($A84&amp;AY$1,'Short Labels'!$B$1:$N$8042,9,0),0)</f>
        <v>0</v>
      </c>
      <c r="AZ84" s="7">
        <f>1000*IFERROR(VLOOKUP($A84&amp;AZ$1,'Short Labels'!$B$1:$N$8042,9,0),0)</f>
        <v>87584</v>
      </c>
      <c r="BA84" s="7">
        <f>1000*IFERROR(VLOOKUP($A84&amp;BA$1,'Short Labels'!$B$1:$N$8042,9,0),0)</f>
        <v>1177</v>
      </c>
      <c r="BB84" s="7">
        <f>1000*IFERROR(VLOOKUP($A84&amp;BB$1,'Short Labels'!$B$1:$N$8042,9,0),0)</f>
        <v>0</v>
      </c>
      <c r="BC84" s="7">
        <f>1000*IFERROR(VLOOKUP($A84&amp;BC$1,'Short Labels'!$B$1:$N$8042,9,0),0)</f>
        <v>4343</v>
      </c>
      <c r="BD84" s="7">
        <f>1000*IFERROR(VLOOKUP($A84&amp;BD$1,'Short Labels'!$B$1:$N$8042,9,0),0)</f>
        <v>0</v>
      </c>
      <c r="BE84" s="7">
        <f>1000*IFERROR(VLOOKUP($A84&amp;BE$1,'Short Labels'!$B$1:$N$8042,9,0),0)</f>
        <v>0</v>
      </c>
      <c r="BF84" s="7">
        <f>1000*IFERROR(VLOOKUP($A84&amp;BF$1,'Short Labels'!$B$1:$N$8042,9,0),0)</f>
        <v>1123</v>
      </c>
      <c r="BG84" s="7">
        <f>1000*IFERROR(VLOOKUP($A84&amp;BG$1,'Short Labels'!$B$1:$N$8042,9,0),0)</f>
        <v>48797</v>
      </c>
      <c r="BH84" s="7">
        <f>1000*IFERROR(VLOOKUP($A84&amp;BH$1,'Short Labels'!$B$1:$N$8042,9,0),0)</f>
        <v>0</v>
      </c>
      <c r="BI84" s="7">
        <f>1000*IFERROR(VLOOKUP($A84&amp;BI$1,'Short Labels'!$B$1:$N$8042,9,0),0)</f>
        <v>0</v>
      </c>
      <c r="BJ84" s="7">
        <f>1000*IFERROR(VLOOKUP($A84&amp;BJ$1,'Short Labels'!$B$1:$N$8042,9,0),0)</f>
        <v>1513</v>
      </c>
      <c r="BK84" s="7">
        <f>1000*IFERROR(VLOOKUP($A84&amp;BK$1,'Short Labels'!$B$1:$N$8042,9,0),0)</f>
        <v>1370</v>
      </c>
      <c r="BL84" s="7">
        <f>1000*IFERROR(VLOOKUP($A84&amp;BL$1,'Short Labels'!$B$1:$N$8042,9,0),0)</f>
        <v>4368</v>
      </c>
      <c r="BM84" s="7">
        <f>1000*IFERROR(VLOOKUP($A84&amp;BM$1,'Short Labels'!$B$1:$N$8042,9,0),0)</f>
        <v>846</v>
      </c>
      <c r="BN84" s="7">
        <f>1000*IFERROR(VLOOKUP($A84&amp;BN$1,'Short Labels'!$B$1:$N$8042,9,0),0)</f>
        <v>1985</v>
      </c>
      <c r="BO84" s="7">
        <f>1000*IFERROR(VLOOKUP($A84&amp;BO$1,'Short Labels'!$B$1:$N$8042,9,0),0)</f>
        <v>6687</v>
      </c>
      <c r="BP84" s="7">
        <f>1000*IFERROR(VLOOKUP($A84&amp;BP$1,'Short Labels'!$B$1:$N$8042,9,0),0)</f>
        <v>1309</v>
      </c>
      <c r="BQ84" s="7">
        <f>1000*IFERROR(VLOOKUP($A84&amp;BQ$1,'Short Labels'!$B$1:$N$8042,9,0),0)</f>
        <v>0</v>
      </c>
      <c r="BR84" s="7">
        <f>1000*IFERROR(VLOOKUP($A84&amp;BR$1,'Short Labels'!$B$1:$N$8042,9,0),0)</f>
        <v>0</v>
      </c>
      <c r="BS84" s="7">
        <f>1000*IFERROR(VLOOKUP($A84&amp;BS$1,'Short Labels'!$B$1:$N$8042,9,0),0)</f>
        <v>0</v>
      </c>
      <c r="BT84" s="7">
        <f>1000*IFERROR(VLOOKUP($A84&amp;BT$1,'Short Labels'!$B$1:$N$8042,9,0),0)</f>
        <v>1245</v>
      </c>
      <c r="BU84" s="7">
        <f>1000*IFERROR(VLOOKUP($A84&amp;BU$1,'Short Labels'!$B$1:$N$8042,9,0),0)</f>
        <v>590</v>
      </c>
      <c r="BV84" s="7">
        <f>1000*IFERROR(VLOOKUP($A84&amp;BV$1,'Short Labels'!$B$1:$N$8042,9,0),0)</f>
        <v>3550</v>
      </c>
      <c r="BW84" s="7">
        <f>1000*IFERROR(VLOOKUP($A84&amp;BW$1,'Short Labels'!$B$1:$N$8042,9,0),0)</f>
        <v>728</v>
      </c>
      <c r="BX84" s="7">
        <f>1000*IFERROR(VLOOKUP($A84&amp;BX$1,'Short Labels'!$B$1:$N$8042,9,0),0)</f>
        <v>0</v>
      </c>
      <c r="BY84" s="7">
        <f>1000*IFERROR(VLOOKUP($A84&amp;BY$1,'Short Labels'!$B$1:$N$8042,9,0),0)</f>
        <v>4760</v>
      </c>
      <c r="BZ84" s="7">
        <f>1000*IFERROR(VLOOKUP($A84&amp;BZ$1,'Short Labels'!$B$1:$N$8042,9,0),0)</f>
        <v>0</v>
      </c>
      <c r="CA84" s="7">
        <f>1000*IFERROR(VLOOKUP($A84&amp;CA$1,'Short Labels'!$B$1:$N$8042,9,0),0)</f>
        <v>0</v>
      </c>
      <c r="CB84" s="7">
        <f>1000*IFERROR(VLOOKUP($A84&amp;CB$1,'Short Labels'!$B$1:$N$8042,9,0),0)</f>
        <v>1040</v>
      </c>
      <c r="CC84" s="7">
        <f>1000*IFERROR(VLOOKUP($A84&amp;CC$1,'Short Labels'!$B$1:$N$8042,9,0),0)</f>
        <v>0</v>
      </c>
      <c r="CD84" s="7">
        <f>1000*IFERROR(VLOOKUP($A84&amp;CD$1,'Short Labels'!$B$1:$N$8042,9,0),0)</f>
        <v>837</v>
      </c>
      <c r="CE84" s="7">
        <f>1000*IFERROR(VLOOKUP($A84&amp;CE$1,'Short Labels'!$B$1:$N$8042,9,0),0)</f>
        <v>18727</v>
      </c>
      <c r="CF84" s="7">
        <f>1000*IFERROR(VLOOKUP($A84&amp;CF$1,'Short Labels'!$B$1:$N$8042,9,0),0)</f>
        <v>1088</v>
      </c>
      <c r="CG84" s="7">
        <f>1000*IFERROR(VLOOKUP($A84&amp;CG$1,'Short Labels'!$B$1:$N$8042,9,0),0)</f>
        <v>8739</v>
      </c>
      <c r="CH84" s="7">
        <f>1000*IFERROR(VLOOKUP($A84&amp;CH$1,'Short Labels'!$B$1:$N$8042,9,0),0)</f>
        <v>0</v>
      </c>
      <c r="CI84" s="7">
        <f>1000*IFERROR(VLOOKUP($A84&amp;CI$1,'Short Labels'!$B$1:$N$8042,9,0),0)</f>
        <v>38462</v>
      </c>
      <c r="CJ84" s="7">
        <f>1000*IFERROR(VLOOKUP($A84&amp;CJ$1,'Short Labels'!$B$1:$N$8042,9,0),0)</f>
        <v>72313</v>
      </c>
      <c r="CK84" s="7">
        <f>1000*IFERROR(VLOOKUP($A84&amp;CK$1,'Short Labels'!$B$1:$N$8042,9,0),0)</f>
        <v>22914</v>
      </c>
      <c r="CL84" s="7">
        <f>1000*IFERROR(VLOOKUP($A84&amp;CL$1,'Short Labels'!$B$1:$N$8042,9,0),0)</f>
        <v>4722</v>
      </c>
      <c r="CM84" s="7">
        <f>1000*IFERROR(VLOOKUP($A84&amp;CM$1,'Short Labels'!$B$1:$N$8042,9,0),0)</f>
        <v>824</v>
      </c>
      <c r="CN84" s="7">
        <f>1000*IFERROR(VLOOKUP($A84&amp;CN$1,'Short Labels'!$B$1:$N$8042,9,0),0)</f>
        <v>0</v>
      </c>
      <c r="CO84" s="7">
        <f>1000*IFERROR(VLOOKUP($A84&amp;CO$1,'Short Labels'!$B$1:$N$8042,9,0),0)</f>
        <v>2585</v>
      </c>
      <c r="CP84" s="7">
        <f>1000*IFERROR(VLOOKUP($A84&amp;CP$1,'Short Labels'!$B$1:$N$8042,9,0),0)</f>
        <v>0</v>
      </c>
      <c r="CQ84" s="7">
        <f>1000*IFERROR(VLOOKUP($A84&amp;CQ$1,'Short Labels'!$B$1:$N$8042,9,0),0)</f>
        <v>0</v>
      </c>
      <c r="CR84" s="7">
        <f>1000*IFERROR(VLOOKUP($A84&amp;CR$1,'Short Labels'!$B$1:$N$8042,9,0),0)</f>
        <v>2165</v>
      </c>
      <c r="CS84" s="7">
        <f>1000*IFERROR(VLOOKUP($A84&amp;CS$1,'Short Labels'!$B$1:$N$8042,9,0),0)</f>
        <v>1430</v>
      </c>
      <c r="CT84" s="7">
        <f>1000*IFERROR(VLOOKUP($A84&amp;CT$1,'Short Labels'!$B$1:$N$8042,9,0),0)</f>
        <v>3118</v>
      </c>
      <c r="CU84" s="7">
        <f>1000*IFERROR(VLOOKUP($A84&amp;CU$1,'Short Labels'!$B$1:$N$8042,9,0),0)</f>
        <v>21634</v>
      </c>
      <c r="CV84" s="7">
        <f>1000*IFERROR(VLOOKUP($A84&amp;CV$1,'Short Labels'!$B$1:$N$8042,9,0),0)</f>
        <v>7433</v>
      </c>
      <c r="CW84" s="7">
        <f>1000*IFERROR(VLOOKUP($A84&amp;CW$1,'Short Labels'!$B$1:$N$8042,9,0),0)</f>
        <v>0</v>
      </c>
      <c r="CX84" s="7">
        <f>1000*IFERROR(VLOOKUP($A84&amp;CX$1,'Short Labels'!$B$1:$N$8042,9,0),0)</f>
        <v>3899</v>
      </c>
      <c r="CY84" s="7">
        <f>1000*IFERROR(VLOOKUP($A84&amp;CY$1,'Short Labels'!$B$1:$N$8042,9,0),0)</f>
        <v>11811</v>
      </c>
      <c r="DA84" s="17">
        <f t="shared" si="1"/>
        <v>63</v>
      </c>
    </row>
    <row r="85" spans="1:105" x14ac:dyDescent="0.25">
      <c r="A85" t="s">
        <v>304</v>
      </c>
      <c r="B85">
        <f>VLOOKUP($A85&amp;0,'Short Labels'!$B$1:$N$8042,8,0)</f>
        <v>2020</v>
      </c>
      <c r="C85" s="16">
        <f>1000*IFERROR(VLOOKUP($A85&amp;C$1,'Short Labels'!$B$1:$N$8042,9,0),0)</f>
        <v>2716565</v>
      </c>
      <c r="D85" s="7">
        <f>1000*IFERROR(VLOOKUP($A85&amp;D$1,'Short Labels'!$B$1:$N$8042,9,0),0)</f>
        <v>398131</v>
      </c>
      <c r="E85" s="7">
        <f>1000*IFERROR(VLOOKUP($A85&amp;E$1,'Short Labels'!$B$1:$N$8042,9,0),0)</f>
        <v>2340</v>
      </c>
      <c r="F85" s="7">
        <f>1000*IFERROR(VLOOKUP($A85&amp;F$1,'Short Labels'!$B$1:$N$8042,9,0),0)</f>
        <v>24787</v>
      </c>
      <c r="G85" s="7">
        <f>1000*IFERROR(VLOOKUP($A85&amp;G$1,'Short Labels'!$B$1:$N$8042,9,0),0)</f>
        <v>0</v>
      </c>
      <c r="H85" s="7">
        <f>1000*IFERROR(VLOOKUP($A85&amp;H$1,'Short Labels'!$B$1:$N$8042,9,0),0)</f>
        <v>0</v>
      </c>
      <c r="I85" s="7">
        <f>1000*IFERROR(VLOOKUP($A85&amp;I$1,'Short Labels'!$B$1:$N$8042,9,0),0)</f>
        <v>0</v>
      </c>
      <c r="J85" s="7">
        <f>1000*IFERROR(VLOOKUP($A85&amp;J$1,'Short Labels'!$B$1:$N$8042,9,0),0)</f>
        <v>0</v>
      </c>
      <c r="K85" s="7">
        <f>1000*IFERROR(VLOOKUP($A85&amp;K$1,'Short Labels'!$B$1:$N$8042,9,0),0)</f>
        <v>5123</v>
      </c>
      <c r="L85" s="7">
        <f>1000*IFERROR(VLOOKUP($A85&amp;L$1,'Short Labels'!$B$1:$N$8042,9,0),0)</f>
        <v>0</v>
      </c>
      <c r="M85" s="7">
        <f>1000*IFERROR(VLOOKUP($A85&amp;M$1,'Short Labels'!$B$1:$N$8042,9,0),0)</f>
        <v>170760</v>
      </c>
      <c r="N85" s="7">
        <f>1000*IFERROR(VLOOKUP($A85&amp;N$1,'Short Labels'!$B$1:$N$8042,9,0),0)</f>
        <v>12960</v>
      </c>
      <c r="O85" s="7">
        <f>1000*IFERROR(VLOOKUP($A85&amp;O$1,'Short Labels'!$B$1:$N$8042,9,0),0)</f>
        <v>0</v>
      </c>
      <c r="P85" s="7">
        <f>1000*IFERROR(VLOOKUP($A85&amp;P$1,'Short Labels'!$B$1:$N$8042,9,0),0)</f>
        <v>20679</v>
      </c>
      <c r="Q85" s="7">
        <f>1000*IFERROR(VLOOKUP($A85&amp;Q$1,'Short Labels'!$B$1:$N$8042,9,0),0)</f>
        <v>86065</v>
      </c>
      <c r="R85" s="7">
        <f>1000*IFERROR(VLOOKUP($A85&amp;R$1,'Short Labels'!$B$1:$N$8042,9,0),0)</f>
        <v>8567</v>
      </c>
      <c r="S85" s="7">
        <f>1000*IFERROR(VLOOKUP($A85&amp;S$1,'Short Labels'!$B$1:$N$8042,9,0),0)</f>
        <v>1551</v>
      </c>
      <c r="T85" s="7">
        <f>1000*IFERROR(VLOOKUP($A85&amp;T$1,'Short Labels'!$B$1:$N$8042,9,0),0)</f>
        <v>5940</v>
      </c>
      <c r="U85" s="7">
        <f>1000*IFERROR(VLOOKUP($A85&amp;U$1,'Short Labels'!$B$1:$N$8042,9,0),0)</f>
        <v>3226</v>
      </c>
      <c r="V85" s="7">
        <f>1000*IFERROR(VLOOKUP($A85&amp;V$1,'Short Labels'!$B$1:$N$8042,9,0),0)</f>
        <v>0</v>
      </c>
      <c r="W85" s="7">
        <f>1000*IFERROR(VLOOKUP($A85&amp;W$1,'Short Labels'!$B$1:$N$8042,9,0),0)</f>
        <v>11363</v>
      </c>
      <c r="X85" s="7">
        <f>1000*IFERROR(VLOOKUP($A85&amp;X$1,'Short Labels'!$B$1:$N$8042,9,0),0)</f>
        <v>7001</v>
      </c>
      <c r="Y85" s="7">
        <f>1000*IFERROR(VLOOKUP($A85&amp;Y$1,'Short Labels'!$B$1:$N$8042,9,0),0)</f>
        <v>8808</v>
      </c>
      <c r="Z85" s="7">
        <f>1000*IFERROR(VLOOKUP($A85&amp;Z$1,'Short Labels'!$B$1:$N$8042,9,0),0)</f>
        <v>15361</v>
      </c>
      <c r="AA85" s="7">
        <f>1000*IFERROR(VLOOKUP($A85&amp;AA$1,'Short Labels'!$B$1:$N$8042,9,0),0)</f>
        <v>1899</v>
      </c>
      <c r="AB85" s="7">
        <f>1000*IFERROR(VLOOKUP($A85&amp;AB$1,'Short Labels'!$B$1:$N$8042,9,0),0)</f>
        <v>26577</v>
      </c>
      <c r="AC85" s="7">
        <f>1000*IFERROR(VLOOKUP($A85&amp;AC$1,'Short Labels'!$B$1:$N$8042,9,0),0)</f>
        <v>4491</v>
      </c>
      <c r="AD85" s="7">
        <f>1000*IFERROR(VLOOKUP($A85&amp;AD$1,'Short Labels'!$B$1:$N$8042,9,0),0)</f>
        <v>2166</v>
      </c>
      <c r="AE85" s="7">
        <f>1000*IFERROR(VLOOKUP($A85&amp;AE$1,'Short Labels'!$B$1:$N$8042,9,0),0)</f>
        <v>0</v>
      </c>
      <c r="AF85" s="7">
        <f>1000*IFERROR(VLOOKUP($A85&amp;AF$1,'Short Labels'!$B$1:$N$8042,9,0),0)</f>
        <v>0</v>
      </c>
      <c r="AG85" s="7">
        <f>1000*IFERROR(VLOOKUP($A85&amp;AG$1,'Short Labels'!$B$1:$N$8042,9,0),0)</f>
        <v>0</v>
      </c>
      <c r="AH85" s="7">
        <f>1000*IFERROR(VLOOKUP($A85&amp;AH$1,'Short Labels'!$B$1:$N$8042,9,0),0)</f>
        <v>34205</v>
      </c>
      <c r="AI85" s="7">
        <f>1000*IFERROR(VLOOKUP($A85&amp;AI$1,'Short Labels'!$B$1:$N$8042,9,0),0)</f>
        <v>6350</v>
      </c>
      <c r="AJ85" s="7">
        <f>1000*IFERROR(VLOOKUP($A85&amp;AJ$1,'Short Labels'!$B$1:$N$8042,9,0),0)</f>
        <v>6645</v>
      </c>
      <c r="AK85" s="7">
        <f>1000*IFERROR(VLOOKUP($A85&amp;AK$1,'Short Labels'!$B$1:$N$8042,9,0),0)</f>
        <v>0</v>
      </c>
      <c r="AL85" s="7">
        <f>1000*IFERROR(VLOOKUP($A85&amp;AL$1,'Short Labels'!$B$1:$N$8042,9,0),0)</f>
        <v>5895</v>
      </c>
      <c r="AM85" s="7">
        <f>1000*IFERROR(VLOOKUP($A85&amp;AM$1,'Short Labels'!$B$1:$N$8042,9,0),0)</f>
        <v>4913</v>
      </c>
      <c r="AN85" s="7">
        <f>1000*IFERROR(VLOOKUP($A85&amp;AN$1,'Short Labels'!$B$1:$N$8042,9,0),0)</f>
        <v>0</v>
      </c>
      <c r="AO85" s="7">
        <f>1000*IFERROR(VLOOKUP($A85&amp;AO$1,'Short Labels'!$B$1:$N$8042,9,0),0)</f>
        <v>3630</v>
      </c>
      <c r="AP85" s="7">
        <f>1000*IFERROR(VLOOKUP($A85&amp;AP$1,'Short Labels'!$B$1:$N$8042,9,0),0)</f>
        <v>0</v>
      </c>
      <c r="AQ85" s="7">
        <f>1000*IFERROR(VLOOKUP($A85&amp;AQ$1,'Short Labels'!$B$1:$N$8042,9,0),0)</f>
        <v>0</v>
      </c>
      <c r="AR85" s="7">
        <f>1000*IFERROR(VLOOKUP($A85&amp;AR$1,'Short Labels'!$B$1:$N$8042,9,0),0)</f>
        <v>144483</v>
      </c>
      <c r="AS85" s="7">
        <f>1000*IFERROR(VLOOKUP($A85&amp;AS$1,'Short Labels'!$B$1:$N$8042,9,0),0)</f>
        <v>8496</v>
      </c>
      <c r="AT85" s="7">
        <f>1000*IFERROR(VLOOKUP($A85&amp;AT$1,'Short Labels'!$B$1:$N$8042,9,0),0)</f>
        <v>23661</v>
      </c>
      <c r="AU85" s="7">
        <f>1000*IFERROR(VLOOKUP($A85&amp;AU$1,'Short Labels'!$B$1:$N$8042,9,0),0)</f>
        <v>0</v>
      </c>
      <c r="AV85" s="7">
        <f>1000*IFERROR(VLOOKUP($A85&amp;AV$1,'Short Labels'!$B$1:$N$8042,9,0),0)</f>
        <v>74343</v>
      </c>
      <c r="AW85" s="7">
        <f>1000*IFERROR(VLOOKUP($A85&amp;AW$1,'Short Labels'!$B$1:$N$8042,9,0),0)</f>
        <v>35388</v>
      </c>
      <c r="AX85" s="7">
        <f>1000*IFERROR(VLOOKUP($A85&amp;AX$1,'Short Labels'!$B$1:$N$8042,9,0),0)</f>
        <v>502246</v>
      </c>
      <c r="AY85" s="7">
        <f>1000*IFERROR(VLOOKUP($A85&amp;AY$1,'Short Labels'!$B$1:$N$8042,9,0),0)</f>
        <v>0</v>
      </c>
      <c r="AZ85" s="7">
        <f>1000*IFERROR(VLOOKUP($A85&amp;AZ$1,'Short Labels'!$B$1:$N$8042,9,0),0)</f>
        <v>95672</v>
      </c>
      <c r="BA85" s="7">
        <f>1000*IFERROR(VLOOKUP($A85&amp;BA$1,'Short Labels'!$B$1:$N$8042,9,0),0)</f>
        <v>0</v>
      </c>
      <c r="BB85" s="7">
        <f>1000*IFERROR(VLOOKUP($A85&amp;BB$1,'Short Labels'!$B$1:$N$8042,9,0),0)</f>
        <v>2542</v>
      </c>
      <c r="BC85" s="7">
        <f>1000*IFERROR(VLOOKUP($A85&amp;BC$1,'Short Labels'!$B$1:$N$8042,9,0),0)</f>
        <v>7479</v>
      </c>
      <c r="BD85" s="7">
        <f>1000*IFERROR(VLOOKUP($A85&amp;BD$1,'Short Labels'!$B$1:$N$8042,9,0),0)</f>
        <v>5193</v>
      </c>
      <c r="BE85" s="7">
        <f>1000*IFERROR(VLOOKUP($A85&amp;BE$1,'Short Labels'!$B$1:$N$8042,9,0),0)</f>
        <v>0</v>
      </c>
      <c r="BF85" s="7">
        <f>1000*IFERROR(VLOOKUP($A85&amp;BF$1,'Short Labels'!$B$1:$N$8042,9,0),0)</f>
        <v>6254</v>
      </c>
      <c r="BG85" s="7">
        <f>1000*IFERROR(VLOOKUP($A85&amp;BG$1,'Short Labels'!$B$1:$N$8042,9,0),0)</f>
        <v>217487</v>
      </c>
      <c r="BH85" s="7">
        <f>1000*IFERROR(VLOOKUP($A85&amp;BH$1,'Short Labels'!$B$1:$N$8042,9,0),0)</f>
        <v>0</v>
      </c>
      <c r="BI85" s="7">
        <f>1000*IFERROR(VLOOKUP($A85&amp;BI$1,'Short Labels'!$B$1:$N$8042,9,0),0)</f>
        <v>0</v>
      </c>
      <c r="BJ85" s="7">
        <f>1000*IFERROR(VLOOKUP($A85&amp;BJ$1,'Short Labels'!$B$1:$N$8042,9,0),0)</f>
        <v>0</v>
      </c>
      <c r="BK85" s="7">
        <f>1000*IFERROR(VLOOKUP($A85&amp;BK$1,'Short Labels'!$B$1:$N$8042,9,0),0)</f>
        <v>2747</v>
      </c>
      <c r="BL85" s="7">
        <f>1000*IFERROR(VLOOKUP($A85&amp;BL$1,'Short Labels'!$B$1:$N$8042,9,0),0)</f>
        <v>15015</v>
      </c>
      <c r="BM85" s="7">
        <f>1000*IFERROR(VLOOKUP($A85&amp;BM$1,'Short Labels'!$B$1:$N$8042,9,0),0)</f>
        <v>1685</v>
      </c>
      <c r="BN85" s="7">
        <f>1000*IFERROR(VLOOKUP($A85&amp;BN$1,'Short Labels'!$B$1:$N$8042,9,0),0)</f>
        <v>960</v>
      </c>
      <c r="BO85" s="7">
        <f>1000*IFERROR(VLOOKUP($A85&amp;BO$1,'Short Labels'!$B$1:$N$8042,9,0),0)</f>
        <v>31050</v>
      </c>
      <c r="BP85" s="7">
        <f>1000*IFERROR(VLOOKUP($A85&amp;BP$1,'Short Labels'!$B$1:$N$8042,9,0),0)</f>
        <v>4013</v>
      </c>
      <c r="BQ85" s="7">
        <f>1000*IFERROR(VLOOKUP($A85&amp;BQ$1,'Short Labels'!$B$1:$N$8042,9,0),0)</f>
        <v>992</v>
      </c>
      <c r="BR85" s="7">
        <f>1000*IFERROR(VLOOKUP($A85&amp;BR$1,'Short Labels'!$B$1:$N$8042,9,0),0)</f>
        <v>0</v>
      </c>
      <c r="BS85" s="7">
        <f>1000*IFERROR(VLOOKUP($A85&amp;BS$1,'Short Labels'!$B$1:$N$8042,9,0),0)</f>
        <v>4851</v>
      </c>
      <c r="BT85" s="7">
        <f>1000*IFERROR(VLOOKUP($A85&amp;BT$1,'Short Labels'!$B$1:$N$8042,9,0),0)</f>
        <v>20028</v>
      </c>
      <c r="BU85" s="7">
        <f>1000*IFERROR(VLOOKUP($A85&amp;BU$1,'Short Labels'!$B$1:$N$8042,9,0),0)</f>
        <v>0</v>
      </c>
      <c r="BV85" s="7">
        <f>1000*IFERROR(VLOOKUP($A85&amp;BV$1,'Short Labels'!$B$1:$N$8042,9,0),0)</f>
        <v>1568</v>
      </c>
      <c r="BW85" s="7">
        <f>1000*IFERROR(VLOOKUP($A85&amp;BW$1,'Short Labels'!$B$1:$N$8042,9,0),0)</f>
        <v>0</v>
      </c>
      <c r="BX85" s="7">
        <f>1000*IFERROR(VLOOKUP($A85&amp;BX$1,'Short Labels'!$B$1:$N$8042,9,0),0)</f>
        <v>5825</v>
      </c>
      <c r="BY85" s="7">
        <f>1000*IFERROR(VLOOKUP($A85&amp;BY$1,'Short Labels'!$B$1:$N$8042,9,0),0)</f>
        <v>3725</v>
      </c>
      <c r="BZ85" s="7">
        <f>1000*IFERROR(VLOOKUP($A85&amp;BZ$1,'Short Labels'!$B$1:$N$8042,9,0),0)</f>
        <v>0</v>
      </c>
      <c r="CA85" s="7">
        <f>1000*IFERROR(VLOOKUP($A85&amp;CA$1,'Short Labels'!$B$1:$N$8042,9,0),0)</f>
        <v>0</v>
      </c>
      <c r="CB85" s="7">
        <f>1000*IFERROR(VLOOKUP($A85&amp;CB$1,'Short Labels'!$B$1:$N$8042,9,0),0)</f>
        <v>1597</v>
      </c>
      <c r="CC85" s="7">
        <f>1000*IFERROR(VLOOKUP($A85&amp;CC$1,'Short Labels'!$B$1:$N$8042,9,0),0)</f>
        <v>1126</v>
      </c>
      <c r="CD85" s="7">
        <f>1000*IFERROR(VLOOKUP($A85&amp;CD$1,'Short Labels'!$B$1:$N$8042,9,0),0)</f>
        <v>3199</v>
      </c>
      <c r="CE85" s="7">
        <f>1000*IFERROR(VLOOKUP($A85&amp;CE$1,'Short Labels'!$B$1:$N$8042,9,0),0)</f>
        <v>46191</v>
      </c>
      <c r="CF85" s="7">
        <f>1000*IFERROR(VLOOKUP($A85&amp;CF$1,'Short Labels'!$B$1:$N$8042,9,0),0)</f>
        <v>9975</v>
      </c>
      <c r="CG85" s="7">
        <f>1000*IFERROR(VLOOKUP($A85&amp;CG$1,'Short Labels'!$B$1:$N$8042,9,0),0)</f>
        <v>21190</v>
      </c>
      <c r="CH85" s="7">
        <f>1000*IFERROR(VLOOKUP($A85&amp;CH$1,'Short Labels'!$B$1:$N$8042,9,0),0)</f>
        <v>0</v>
      </c>
      <c r="CI85" s="7">
        <f>1000*IFERROR(VLOOKUP($A85&amp;CI$1,'Short Labels'!$B$1:$N$8042,9,0),0)</f>
        <v>112094</v>
      </c>
      <c r="CJ85" s="7">
        <f>1000*IFERROR(VLOOKUP($A85&amp;CJ$1,'Short Labels'!$B$1:$N$8042,9,0),0)</f>
        <v>79362</v>
      </c>
      <c r="CK85" s="7">
        <f>1000*IFERROR(VLOOKUP($A85&amp;CK$1,'Short Labels'!$B$1:$N$8042,9,0),0)</f>
        <v>54858</v>
      </c>
      <c r="CL85" s="7">
        <f>1000*IFERROR(VLOOKUP($A85&amp;CL$1,'Short Labels'!$B$1:$N$8042,9,0),0)</f>
        <v>3611</v>
      </c>
      <c r="CM85" s="7">
        <f>1000*IFERROR(VLOOKUP($A85&amp;CM$1,'Short Labels'!$B$1:$N$8042,9,0),0)</f>
        <v>6166</v>
      </c>
      <c r="CN85" s="7">
        <f>1000*IFERROR(VLOOKUP($A85&amp;CN$1,'Short Labels'!$B$1:$N$8042,9,0),0)</f>
        <v>0</v>
      </c>
      <c r="CO85" s="7">
        <f>1000*IFERROR(VLOOKUP($A85&amp;CO$1,'Short Labels'!$B$1:$N$8042,9,0),0)</f>
        <v>3378</v>
      </c>
      <c r="CP85" s="7">
        <f>1000*IFERROR(VLOOKUP($A85&amp;CP$1,'Short Labels'!$B$1:$N$8042,9,0),0)</f>
        <v>0</v>
      </c>
      <c r="CQ85" s="7">
        <f>1000*IFERROR(VLOOKUP($A85&amp;CQ$1,'Short Labels'!$B$1:$N$8042,9,0),0)</f>
        <v>2032</v>
      </c>
      <c r="CR85" s="7">
        <f>1000*IFERROR(VLOOKUP($A85&amp;CR$1,'Short Labels'!$B$1:$N$8042,9,0),0)</f>
        <v>10449</v>
      </c>
      <c r="CS85" s="7">
        <f>1000*IFERROR(VLOOKUP($A85&amp;CS$1,'Short Labels'!$B$1:$N$8042,9,0),0)</f>
        <v>28106</v>
      </c>
      <c r="CT85" s="7">
        <f>1000*IFERROR(VLOOKUP($A85&amp;CT$1,'Short Labels'!$B$1:$N$8042,9,0),0)</f>
        <v>19530</v>
      </c>
      <c r="CU85" s="7">
        <f>1000*IFERROR(VLOOKUP($A85&amp;CU$1,'Short Labels'!$B$1:$N$8042,9,0),0)</f>
        <v>62425</v>
      </c>
      <c r="CV85" s="7">
        <f>1000*IFERROR(VLOOKUP($A85&amp;CV$1,'Short Labels'!$B$1:$N$8042,9,0),0)</f>
        <v>146119</v>
      </c>
      <c r="CW85" s="7">
        <f>1000*IFERROR(VLOOKUP($A85&amp;CW$1,'Short Labels'!$B$1:$N$8042,9,0),0)</f>
        <v>0</v>
      </c>
      <c r="CX85" s="7">
        <f>1000*IFERROR(VLOOKUP($A85&amp;CX$1,'Short Labels'!$B$1:$N$8042,9,0),0)</f>
        <v>0</v>
      </c>
      <c r="CY85" s="7">
        <f>1000*IFERROR(VLOOKUP($A85&amp;CY$1,'Short Labels'!$B$1:$N$8042,9,0),0)</f>
        <v>0</v>
      </c>
      <c r="DA85" s="17">
        <f t="shared" si="1"/>
        <v>68</v>
      </c>
    </row>
    <row r="86" spans="1:105" x14ac:dyDescent="0.25">
      <c r="A86" t="s">
        <v>307</v>
      </c>
      <c r="B86">
        <f>VLOOKUP($A86&amp;0,'Short Labels'!$B$1:$N$8042,8,0)</f>
        <v>2019</v>
      </c>
      <c r="C86" s="16">
        <f>1000*IFERROR(VLOOKUP($A86&amp;C$1,'Short Labels'!$B$1:$N$8042,9,0),0)</f>
        <v>2899964</v>
      </c>
      <c r="D86" s="7">
        <f>1000*IFERROR(VLOOKUP($A86&amp;D$1,'Short Labels'!$B$1:$N$8042,9,0),0)</f>
        <v>433369</v>
      </c>
      <c r="E86" s="7">
        <f>1000*IFERROR(VLOOKUP($A86&amp;E$1,'Short Labels'!$B$1:$N$8042,9,0),0)</f>
        <v>17161</v>
      </c>
      <c r="F86" s="7">
        <f>1000*IFERROR(VLOOKUP($A86&amp;F$1,'Short Labels'!$B$1:$N$8042,9,0),0)</f>
        <v>2216</v>
      </c>
      <c r="G86" s="7">
        <f>1000*IFERROR(VLOOKUP($A86&amp;G$1,'Short Labels'!$B$1:$N$8042,9,0),0)</f>
        <v>0</v>
      </c>
      <c r="H86" s="7">
        <f>1000*IFERROR(VLOOKUP($A86&amp;H$1,'Short Labels'!$B$1:$N$8042,9,0),0)</f>
        <v>17647</v>
      </c>
      <c r="I86" s="7">
        <f>1000*IFERROR(VLOOKUP($A86&amp;I$1,'Short Labels'!$B$1:$N$8042,9,0),0)</f>
        <v>3999</v>
      </c>
      <c r="J86" s="7">
        <f>1000*IFERROR(VLOOKUP($A86&amp;J$1,'Short Labels'!$B$1:$N$8042,9,0),0)</f>
        <v>6115</v>
      </c>
      <c r="K86" s="7">
        <f>1000*IFERROR(VLOOKUP($A86&amp;K$1,'Short Labels'!$B$1:$N$8042,9,0),0)</f>
        <v>2555</v>
      </c>
      <c r="L86" s="7">
        <f>1000*IFERROR(VLOOKUP($A86&amp;L$1,'Short Labels'!$B$1:$N$8042,9,0),0)</f>
        <v>588</v>
      </c>
      <c r="M86" s="7">
        <f>1000*IFERROR(VLOOKUP($A86&amp;M$1,'Short Labels'!$B$1:$N$8042,9,0),0)</f>
        <v>88618</v>
      </c>
      <c r="N86" s="7">
        <f>1000*IFERROR(VLOOKUP($A86&amp;N$1,'Short Labels'!$B$1:$N$8042,9,0),0)</f>
        <v>10851</v>
      </c>
      <c r="O86" s="7">
        <f>1000*IFERROR(VLOOKUP($A86&amp;O$1,'Short Labels'!$B$1:$N$8042,9,0),0)</f>
        <v>2252</v>
      </c>
      <c r="P86" s="7">
        <f>1000*IFERROR(VLOOKUP($A86&amp;P$1,'Short Labels'!$B$1:$N$8042,9,0),0)</f>
        <v>15808</v>
      </c>
      <c r="Q86" s="7">
        <f>1000*IFERROR(VLOOKUP($A86&amp;Q$1,'Short Labels'!$B$1:$N$8042,9,0),0)</f>
        <v>38151</v>
      </c>
      <c r="R86" s="7">
        <f>1000*IFERROR(VLOOKUP($A86&amp;R$1,'Short Labels'!$B$1:$N$8042,9,0),0)</f>
        <v>18175</v>
      </c>
      <c r="S86" s="7">
        <f>1000*IFERROR(VLOOKUP($A86&amp;S$1,'Short Labels'!$B$1:$N$8042,9,0),0)</f>
        <v>18677</v>
      </c>
      <c r="T86" s="7">
        <f>1000*IFERROR(VLOOKUP($A86&amp;T$1,'Short Labels'!$B$1:$N$8042,9,0),0)</f>
        <v>9071</v>
      </c>
      <c r="U86" s="7">
        <f>1000*IFERROR(VLOOKUP($A86&amp;U$1,'Short Labels'!$B$1:$N$8042,9,0),0)</f>
        <v>12322</v>
      </c>
      <c r="V86" s="7">
        <f>1000*IFERROR(VLOOKUP($A86&amp;V$1,'Short Labels'!$B$1:$N$8042,9,0),0)</f>
        <v>7243</v>
      </c>
      <c r="W86" s="7">
        <f>1000*IFERROR(VLOOKUP($A86&amp;W$1,'Short Labels'!$B$1:$N$8042,9,0),0)</f>
        <v>14664</v>
      </c>
      <c r="X86" s="7">
        <f>1000*IFERROR(VLOOKUP($A86&amp;X$1,'Short Labels'!$B$1:$N$8042,9,0),0)</f>
        <v>11331</v>
      </c>
      <c r="Y86" s="7">
        <f>1000*IFERROR(VLOOKUP($A86&amp;Y$1,'Short Labels'!$B$1:$N$8042,9,0),0)</f>
        <v>36445</v>
      </c>
      <c r="Z86" s="7">
        <f>1000*IFERROR(VLOOKUP($A86&amp;Z$1,'Short Labels'!$B$1:$N$8042,9,0),0)</f>
        <v>17087</v>
      </c>
      <c r="AA86" s="7">
        <f>1000*IFERROR(VLOOKUP($A86&amp;AA$1,'Short Labels'!$B$1:$N$8042,9,0),0)</f>
        <v>15785</v>
      </c>
      <c r="AB86" s="7">
        <f>1000*IFERROR(VLOOKUP($A86&amp;AB$1,'Short Labels'!$B$1:$N$8042,9,0),0)</f>
        <v>58686</v>
      </c>
      <c r="AC86" s="7">
        <f>1000*IFERROR(VLOOKUP($A86&amp;AC$1,'Short Labels'!$B$1:$N$8042,9,0),0)</f>
        <v>6036</v>
      </c>
      <c r="AD86" s="7">
        <f>1000*IFERROR(VLOOKUP($A86&amp;AD$1,'Short Labels'!$B$1:$N$8042,9,0),0)</f>
        <v>36861</v>
      </c>
      <c r="AE86" s="7">
        <f>1000*IFERROR(VLOOKUP($A86&amp;AE$1,'Short Labels'!$B$1:$N$8042,9,0),0)</f>
        <v>17665</v>
      </c>
      <c r="AF86" s="7">
        <f>1000*IFERROR(VLOOKUP($A86&amp;AF$1,'Short Labels'!$B$1:$N$8042,9,0),0)</f>
        <v>53208</v>
      </c>
      <c r="AG86" s="7">
        <f>1000*IFERROR(VLOOKUP($A86&amp;AG$1,'Short Labels'!$B$1:$N$8042,9,0),0)</f>
        <v>4597</v>
      </c>
      <c r="AH86" s="7">
        <f>1000*IFERROR(VLOOKUP($A86&amp;AH$1,'Short Labels'!$B$1:$N$8042,9,0),0)</f>
        <v>23703</v>
      </c>
      <c r="AI86" s="7">
        <f>1000*IFERROR(VLOOKUP($A86&amp;AI$1,'Short Labels'!$B$1:$N$8042,9,0),0)</f>
        <v>5931</v>
      </c>
      <c r="AJ86" s="7">
        <f>1000*IFERROR(VLOOKUP($A86&amp;AJ$1,'Short Labels'!$B$1:$N$8042,9,0),0)</f>
        <v>18522</v>
      </c>
      <c r="AK86" s="7">
        <f>1000*IFERROR(VLOOKUP($A86&amp;AK$1,'Short Labels'!$B$1:$N$8042,9,0),0)</f>
        <v>0</v>
      </c>
      <c r="AL86" s="7">
        <f>1000*IFERROR(VLOOKUP($A86&amp;AL$1,'Short Labels'!$B$1:$N$8042,9,0),0)</f>
        <v>38266</v>
      </c>
      <c r="AM86" s="7">
        <f>1000*IFERROR(VLOOKUP($A86&amp;AM$1,'Short Labels'!$B$1:$N$8042,9,0),0)</f>
        <v>20889</v>
      </c>
      <c r="AN86" s="7">
        <f>1000*IFERROR(VLOOKUP($A86&amp;AN$1,'Short Labels'!$B$1:$N$8042,9,0),0)</f>
        <v>359</v>
      </c>
      <c r="AO86" s="7">
        <f>1000*IFERROR(VLOOKUP($A86&amp;AO$1,'Short Labels'!$B$1:$N$8042,9,0),0)</f>
        <v>24107</v>
      </c>
      <c r="AP86" s="7">
        <f>1000*IFERROR(VLOOKUP($A86&amp;AP$1,'Short Labels'!$B$1:$N$8042,9,0),0)</f>
        <v>0</v>
      </c>
      <c r="AQ86" s="7">
        <f>1000*IFERROR(VLOOKUP($A86&amp;AQ$1,'Short Labels'!$B$1:$N$8042,9,0),0)</f>
        <v>0</v>
      </c>
      <c r="AR86" s="7">
        <f>1000*IFERROR(VLOOKUP($A86&amp;AR$1,'Short Labels'!$B$1:$N$8042,9,0),0)</f>
        <v>62753</v>
      </c>
      <c r="AS86" s="7">
        <f>1000*IFERROR(VLOOKUP($A86&amp;AS$1,'Short Labels'!$B$1:$N$8042,9,0),0)</f>
        <v>25099</v>
      </c>
      <c r="AT86" s="7">
        <f>1000*IFERROR(VLOOKUP($A86&amp;AT$1,'Short Labels'!$B$1:$N$8042,9,0),0)</f>
        <v>51052</v>
      </c>
      <c r="AU86" s="7">
        <f>1000*IFERROR(VLOOKUP($A86&amp;AU$1,'Short Labels'!$B$1:$N$8042,9,0),0)</f>
        <v>0</v>
      </c>
      <c r="AV86" s="7">
        <f>1000*IFERROR(VLOOKUP($A86&amp;AV$1,'Short Labels'!$B$1:$N$8042,9,0),0)</f>
        <v>42599</v>
      </c>
      <c r="AW86" s="7">
        <f>1000*IFERROR(VLOOKUP($A86&amp;AW$1,'Short Labels'!$B$1:$N$8042,9,0),0)</f>
        <v>70049</v>
      </c>
      <c r="AX86" s="7">
        <f>1000*IFERROR(VLOOKUP($A86&amp;AX$1,'Short Labels'!$B$1:$N$8042,9,0),0)</f>
        <v>273178</v>
      </c>
      <c r="AY86" s="7">
        <f>1000*IFERROR(VLOOKUP($A86&amp;AY$1,'Short Labels'!$B$1:$N$8042,9,0),0)</f>
        <v>0</v>
      </c>
      <c r="AZ86" s="7">
        <f>1000*IFERROR(VLOOKUP($A86&amp;AZ$1,'Short Labels'!$B$1:$N$8042,9,0),0)</f>
        <v>102713</v>
      </c>
      <c r="BA86" s="7">
        <f>1000*IFERROR(VLOOKUP($A86&amp;BA$1,'Short Labels'!$B$1:$N$8042,9,0),0)</f>
        <v>2858</v>
      </c>
      <c r="BB86" s="7">
        <f>1000*IFERROR(VLOOKUP($A86&amp;BB$1,'Short Labels'!$B$1:$N$8042,9,0),0)</f>
        <v>5357</v>
      </c>
      <c r="BC86" s="7">
        <f>1000*IFERROR(VLOOKUP($A86&amp;BC$1,'Short Labels'!$B$1:$N$8042,9,0),0)</f>
        <v>23695</v>
      </c>
      <c r="BD86" s="7">
        <f>1000*IFERROR(VLOOKUP($A86&amp;BD$1,'Short Labels'!$B$1:$N$8042,9,0),0)</f>
        <v>22367</v>
      </c>
      <c r="BE86" s="7">
        <f>1000*IFERROR(VLOOKUP($A86&amp;BE$1,'Short Labels'!$B$1:$N$8042,9,0),0)</f>
        <v>0</v>
      </c>
      <c r="BF86" s="7">
        <f>1000*IFERROR(VLOOKUP($A86&amp;BF$1,'Short Labels'!$B$1:$N$8042,9,0),0)</f>
        <v>20744</v>
      </c>
      <c r="BG86" s="7">
        <f>1000*IFERROR(VLOOKUP($A86&amp;BG$1,'Short Labels'!$B$1:$N$8042,9,0),0)</f>
        <v>84467</v>
      </c>
      <c r="BH86" s="7">
        <f>1000*IFERROR(VLOOKUP($A86&amp;BH$1,'Short Labels'!$B$1:$N$8042,9,0),0)</f>
        <v>0</v>
      </c>
      <c r="BI86" s="7">
        <f>1000*IFERROR(VLOOKUP($A86&amp;BI$1,'Short Labels'!$B$1:$N$8042,9,0),0)</f>
        <v>6910</v>
      </c>
      <c r="BJ86" s="7">
        <f>1000*IFERROR(VLOOKUP($A86&amp;BJ$1,'Short Labels'!$B$1:$N$8042,9,0),0)</f>
        <v>2139</v>
      </c>
      <c r="BK86" s="7">
        <f>1000*IFERROR(VLOOKUP($A86&amp;BK$1,'Short Labels'!$B$1:$N$8042,9,0),0)</f>
        <v>9142</v>
      </c>
      <c r="BL86" s="7">
        <f>1000*IFERROR(VLOOKUP($A86&amp;BL$1,'Short Labels'!$B$1:$N$8042,9,0),0)</f>
        <v>23775</v>
      </c>
      <c r="BM86" s="7">
        <f>1000*IFERROR(VLOOKUP($A86&amp;BM$1,'Short Labels'!$B$1:$N$8042,9,0),0)</f>
        <v>31078</v>
      </c>
      <c r="BN86" s="7">
        <f>1000*IFERROR(VLOOKUP($A86&amp;BN$1,'Short Labels'!$B$1:$N$8042,9,0),0)</f>
        <v>5377</v>
      </c>
      <c r="BO86" s="7">
        <f>1000*IFERROR(VLOOKUP($A86&amp;BO$1,'Short Labels'!$B$1:$N$8042,9,0),0)</f>
        <v>31295</v>
      </c>
      <c r="BP86" s="7">
        <f>1000*IFERROR(VLOOKUP($A86&amp;BP$1,'Short Labels'!$B$1:$N$8042,9,0),0)</f>
        <v>12639</v>
      </c>
      <c r="BQ86" s="7">
        <f>1000*IFERROR(VLOOKUP($A86&amp;BQ$1,'Short Labels'!$B$1:$N$8042,9,0),0)</f>
        <v>2756</v>
      </c>
      <c r="BR86" s="7">
        <f>1000*IFERROR(VLOOKUP($A86&amp;BR$1,'Short Labels'!$B$1:$N$8042,9,0),0)</f>
        <v>0</v>
      </c>
      <c r="BS86" s="7">
        <f>1000*IFERROR(VLOOKUP($A86&amp;BS$1,'Short Labels'!$B$1:$N$8042,9,0),0)</f>
        <v>4904</v>
      </c>
      <c r="BT86" s="7">
        <f>1000*IFERROR(VLOOKUP($A86&amp;BT$1,'Short Labels'!$B$1:$N$8042,9,0),0)</f>
        <v>31642</v>
      </c>
      <c r="BU86" s="7">
        <f>1000*IFERROR(VLOOKUP($A86&amp;BU$1,'Short Labels'!$B$1:$N$8042,9,0),0)</f>
        <v>7695</v>
      </c>
      <c r="BV86" s="7">
        <f>1000*IFERROR(VLOOKUP($A86&amp;BV$1,'Short Labels'!$B$1:$N$8042,9,0),0)</f>
        <v>24169</v>
      </c>
      <c r="BW86" s="7">
        <f>1000*IFERROR(VLOOKUP($A86&amp;BW$1,'Short Labels'!$B$1:$N$8042,9,0),0)</f>
        <v>8858</v>
      </c>
      <c r="BX86" s="7">
        <f>1000*IFERROR(VLOOKUP($A86&amp;BX$1,'Short Labels'!$B$1:$N$8042,9,0),0)</f>
        <v>8654</v>
      </c>
      <c r="BY86" s="7">
        <f>1000*IFERROR(VLOOKUP($A86&amp;BY$1,'Short Labels'!$B$1:$N$8042,9,0),0)</f>
        <v>9189</v>
      </c>
      <c r="BZ86" s="7">
        <f>1000*IFERROR(VLOOKUP($A86&amp;BZ$1,'Short Labels'!$B$1:$N$8042,9,0),0)</f>
        <v>5079</v>
      </c>
      <c r="CA86" s="7">
        <f>1000*IFERROR(VLOOKUP($A86&amp;CA$1,'Short Labels'!$B$1:$N$8042,9,0),0)</f>
        <v>0</v>
      </c>
      <c r="CB86" s="7">
        <f>1000*IFERROR(VLOOKUP($A86&amp;CB$1,'Short Labels'!$B$1:$N$8042,9,0),0)</f>
        <v>971</v>
      </c>
      <c r="CC86" s="7">
        <f>1000*IFERROR(VLOOKUP($A86&amp;CC$1,'Short Labels'!$B$1:$N$8042,9,0),0)</f>
        <v>1910</v>
      </c>
      <c r="CD86" s="7">
        <f>1000*IFERROR(VLOOKUP($A86&amp;CD$1,'Short Labels'!$B$1:$N$8042,9,0),0)</f>
        <v>4041.0000000000005</v>
      </c>
      <c r="CE86" s="7">
        <f>1000*IFERROR(VLOOKUP($A86&amp;CE$1,'Short Labels'!$B$1:$N$8042,9,0),0)</f>
        <v>13427</v>
      </c>
      <c r="CF86" s="7">
        <f>1000*IFERROR(VLOOKUP($A86&amp;CF$1,'Short Labels'!$B$1:$N$8042,9,0),0)</f>
        <v>26234</v>
      </c>
      <c r="CG86" s="7">
        <f>1000*IFERROR(VLOOKUP($A86&amp;CG$1,'Short Labels'!$B$1:$N$8042,9,0),0)</f>
        <v>6566</v>
      </c>
      <c r="CH86" s="7">
        <f>1000*IFERROR(VLOOKUP($A86&amp;CH$1,'Short Labels'!$B$1:$N$8042,9,0),0)</f>
        <v>0</v>
      </c>
      <c r="CI86" s="7">
        <f>1000*IFERROR(VLOOKUP($A86&amp;CI$1,'Short Labels'!$B$1:$N$8042,9,0),0)</f>
        <v>152256</v>
      </c>
      <c r="CJ86" s="7">
        <f>1000*IFERROR(VLOOKUP($A86&amp;CJ$1,'Short Labels'!$B$1:$N$8042,9,0),0)</f>
        <v>183007</v>
      </c>
      <c r="CK86" s="7">
        <f>1000*IFERROR(VLOOKUP($A86&amp;CK$1,'Short Labels'!$B$1:$N$8042,9,0),0)</f>
        <v>134072</v>
      </c>
      <c r="CL86" s="7">
        <f>1000*IFERROR(VLOOKUP($A86&amp;CL$1,'Short Labels'!$B$1:$N$8042,9,0),0)</f>
        <v>16997</v>
      </c>
      <c r="CM86" s="7">
        <f>1000*IFERROR(VLOOKUP($A86&amp;CM$1,'Short Labels'!$B$1:$N$8042,9,0),0)</f>
        <v>7720</v>
      </c>
      <c r="CN86" s="7">
        <f>1000*IFERROR(VLOOKUP($A86&amp;CN$1,'Short Labels'!$B$1:$N$8042,9,0),0)</f>
        <v>0</v>
      </c>
      <c r="CO86" s="7">
        <f>1000*IFERROR(VLOOKUP($A86&amp;CO$1,'Short Labels'!$B$1:$N$8042,9,0),0)</f>
        <v>14485</v>
      </c>
      <c r="CP86" s="7">
        <f>1000*IFERROR(VLOOKUP($A86&amp;CP$1,'Short Labels'!$B$1:$N$8042,9,0),0)</f>
        <v>6092</v>
      </c>
      <c r="CQ86" s="7">
        <f>1000*IFERROR(VLOOKUP($A86&amp;CQ$1,'Short Labels'!$B$1:$N$8042,9,0),0)</f>
        <v>10445</v>
      </c>
      <c r="CR86" s="7">
        <f>1000*IFERROR(VLOOKUP($A86&amp;CR$1,'Short Labels'!$B$1:$N$8042,9,0),0)</f>
        <v>16572</v>
      </c>
      <c r="CS86" s="7">
        <f>1000*IFERROR(VLOOKUP($A86&amp;CS$1,'Short Labels'!$B$1:$N$8042,9,0),0)</f>
        <v>10733</v>
      </c>
      <c r="CT86" s="7">
        <f>1000*IFERROR(VLOOKUP($A86&amp;CT$1,'Short Labels'!$B$1:$N$8042,9,0),0)</f>
        <v>10821</v>
      </c>
      <c r="CU86" s="7">
        <f>1000*IFERROR(VLOOKUP($A86&amp;CU$1,'Short Labels'!$B$1:$N$8042,9,0),0)</f>
        <v>29120</v>
      </c>
      <c r="CV86" s="7">
        <f>1000*IFERROR(VLOOKUP($A86&amp;CV$1,'Short Labels'!$B$1:$N$8042,9,0),0)</f>
        <v>12170</v>
      </c>
      <c r="CW86" s="7">
        <f>1000*IFERROR(VLOOKUP($A86&amp;CW$1,'Short Labels'!$B$1:$N$8042,9,0),0)</f>
        <v>119985</v>
      </c>
      <c r="CX86" s="7">
        <f>1000*IFERROR(VLOOKUP($A86&amp;CX$1,'Short Labels'!$B$1:$N$8042,9,0),0)</f>
        <v>857</v>
      </c>
      <c r="CY86" s="7">
        <f>1000*IFERROR(VLOOKUP($A86&amp;CY$1,'Short Labels'!$B$1:$N$8042,9,0),0)</f>
        <v>0</v>
      </c>
      <c r="DA86" s="17">
        <f t="shared" si="1"/>
        <v>87</v>
      </c>
    </row>
    <row r="87" spans="1:105" x14ac:dyDescent="0.25">
      <c r="A87" t="s">
        <v>308</v>
      </c>
      <c r="B87">
        <f>VLOOKUP($A87&amp;0,'Short Labels'!$B$1:$N$8042,8,0)</f>
        <v>2016</v>
      </c>
      <c r="C87" s="16">
        <f>1000*IFERROR(VLOOKUP($A87&amp;C$1,'Short Labels'!$B$1:$N$8042,9,0),0)</f>
        <v>189681</v>
      </c>
      <c r="D87" s="7">
        <f>1000*IFERROR(VLOOKUP($A87&amp;D$1,'Short Labels'!$B$1:$N$8042,9,0),0)</f>
        <v>12230</v>
      </c>
      <c r="E87" s="7">
        <f>1000*IFERROR(VLOOKUP($A87&amp;E$1,'Short Labels'!$B$1:$N$8042,9,0),0)</f>
        <v>0</v>
      </c>
      <c r="F87" s="7">
        <f>1000*IFERROR(VLOOKUP($A87&amp;F$1,'Short Labels'!$B$1:$N$8042,9,0),0)</f>
        <v>1758</v>
      </c>
      <c r="G87" s="7">
        <f>1000*IFERROR(VLOOKUP($A87&amp;G$1,'Short Labels'!$B$1:$N$8042,9,0),0)</f>
        <v>0</v>
      </c>
      <c r="H87" s="7">
        <f>1000*IFERROR(VLOOKUP($A87&amp;H$1,'Short Labels'!$B$1:$N$8042,9,0),0)</f>
        <v>0</v>
      </c>
      <c r="I87" s="7">
        <f>1000*IFERROR(VLOOKUP($A87&amp;I$1,'Short Labels'!$B$1:$N$8042,9,0),0)</f>
        <v>886</v>
      </c>
      <c r="J87" s="7">
        <f>1000*IFERROR(VLOOKUP($A87&amp;J$1,'Short Labels'!$B$1:$N$8042,9,0),0)</f>
        <v>0</v>
      </c>
      <c r="K87" s="7">
        <f>1000*IFERROR(VLOOKUP($A87&amp;K$1,'Short Labels'!$B$1:$N$8042,9,0),0)</f>
        <v>3533</v>
      </c>
      <c r="L87" s="7">
        <f>1000*IFERROR(VLOOKUP($A87&amp;L$1,'Short Labels'!$B$1:$N$8042,9,0),0)</f>
        <v>1218</v>
      </c>
      <c r="M87" s="7">
        <f>1000*IFERROR(VLOOKUP($A87&amp;M$1,'Short Labels'!$B$1:$N$8042,9,0),0)</f>
        <v>8596</v>
      </c>
      <c r="N87" s="7">
        <f>1000*IFERROR(VLOOKUP($A87&amp;N$1,'Short Labels'!$B$1:$N$8042,9,0),0)</f>
        <v>1273</v>
      </c>
      <c r="O87" s="7">
        <f>1000*IFERROR(VLOOKUP($A87&amp;O$1,'Short Labels'!$B$1:$N$8042,9,0),0)</f>
        <v>0</v>
      </c>
      <c r="P87" s="7">
        <f>1000*IFERROR(VLOOKUP($A87&amp;P$1,'Short Labels'!$B$1:$N$8042,9,0),0)</f>
        <v>0</v>
      </c>
      <c r="Q87" s="7">
        <f>1000*IFERROR(VLOOKUP($A87&amp;Q$1,'Short Labels'!$B$1:$N$8042,9,0),0)</f>
        <v>444</v>
      </c>
      <c r="R87" s="7">
        <f>1000*IFERROR(VLOOKUP($A87&amp;R$1,'Short Labels'!$B$1:$N$8042,9,0),0)</f>
        <v>0</v>
      </c>
      <c r="S87" s="7">
        <f>1000*IFERROR(VLOOKUP($A87&amp;S$1,'Short Labels'!$B$1:$N$8042,9,0),0)</f>
        <v>2210</v>
      </c>
      <c r="T87" s="7">
        <f>1000*IFERROR(VLOOKUP($A87&amp;T$1,'Short Labels'!$B$1:$N$8042,9,0),0)</f>
        <v>0</v>
      </c>
      <c r="U87" s="7">
        <f>1000*IFERROR(VLOOKUP($A87&amp;U$1,'Short Labels'!$B$1:$N$8042,9,0),0)</f>
        <v>469</v>
      </c>
      <c r="V87" s="7">
        <f>1000*IFERROR(VLOOKUP($A87&amp;V$1,'Short Labels'!$B$1:$N$8042,9,0),0)</f>
        <v>363</v>
      </c>
      <c r="W87" s="7">
        <f>1000*IFERROR(VLOOKUP($A87&amp;W$1,'Short Labels'!$B$1:$N$8042,9,0),0)</f>
        <v>614</v>
      </c>
      <c r="X87" s="7">
        <f>1000*IFERROR(VLOOKUP($A87&amp;X$1,'Short Labels'!$B$1:$N$8042,9,0),0)</f>
        <v>341</v>
      </c>
      <c r="Y87" s="7">
        <f>1000*IFERROR(VLOOKUP($A87&amp;Y$1,'Short Labels'!$B$1:$N$8042,9,0),0)</f>
        <v>884</v>
      </c>
      <c r="Z87" s="7">
        <f>1000*IFERROR(VLOOKUP($A87&amp;Z$1,'Short Labels'!$B$1:$N$8042,9,0),0)</f>
        <v>1439</v>
      </c>
      <c r="AA87" s="7">
        <f>1000*IFERROR(VLOOKUP($A87&amp;AA$1,'Short Labels'!$B$1:$N$8042,9,0),0)</f>
        <v>1302</v>
      </c>
      <c r="AB87" s="7">
        <f>1000*IFERROR(VLOOKUP($A87&amp;AB$1,'Short Labels'!$B$1:$N$8042,9,0),0)</f>
        <v>1077</v>
      </c>
      <c r="AC87" s="7">
        <f>1000*IFERROR(VLOOKUP($A87&amp;AC$1,'Short Labels'!$B$1:$N$8042,9,0),0)</f>
        <v>0</v>
      </c>
      <c r="AD87" s="7">
        <f>1000*IFERROR(VLOOKUP($A87&amp;AD$1,'Short Labels'!$B$1:$N$8042,9,0),0)</f>
        <v>767</v>
      </c>
      <c r="AE87" s="7">
        <f>1000*IFERROR(VLOOKUP($A87&amp;AE$1,'Short Labels'!$B$1:$N$8042,9,0),0)</f>
        <v>0</v>
      </c>
      <c r="AF87" s="7">
        <f>1000*IFERROR(VLOOKUP($A87&amp;AF$1,'Short Labels'!$B$1:$N$8042,9,0),0)</f>
        <v>0</v>
      </c>
      <c r="AG87" s="7">
        <f>1000*IFERROR(VLOOKUP($A87&amp;AG$1,'Short Labels'!$B$1:$N$8042,9,0),0)</f>
        <v>831</v>
      </c>
      <c r="AH87" s="7">
        <f>1000*IFERROR(VLOOKUP($A87&amp;AH$1,'Short Labels'!$B$1:$N$8042,9,0),0)</f>
        <v>587</v>
      </c>
      <c r="AI87" s="7">
        <f>1000*IFERROR(VLOOKUP($A87&amp;AI$1,'Short Labels'!$B$1:$N$8042,9,0),0)</f>
        <v>440</v>
      </c>
      <c r="AJ87" s="7">
        <f>1000*IFERROR(VLOOKUP($A87&amp;AJ$1,'Short Labels'!$B$1:$N$8042,9,0),0)</f>
        <v>1463</v>
      </c>
      <c r="AK87" s="7">
        <f>1000*IFERROR(VLOOKUP($A87&amp;AK$1,'Short Labels'!$B$1:$N$8042,9,0),0)</f>
        <v>0</v>
      </c>
      <c r="AL87" s="7">
        <f>1000*IFERROR(VLOOKUP($A87&amp;AL$1,'Short Labels'!$B$1:$N$8042,9,0),0)</f>
        <v>877</v>
      </c>
      <c r="AM87" s="7">
        <f>1000*IFERROR(VLOOKUP($A87&amp;AM$1,'Short Labels'!$B$1:$N$8042,9,0),0)</f>
        <v>532</v>
      </c>
      <c r="AN87" s="7">
        <f>1000*IFERROR(VLOOKUP($A87&amp;AN$1,'Short Labels'!$B$1:$N$8042,9,0),0)</f>
        <v>0</v>
      </c>
      <c r="AO87" s="7">
        <f>1000*IFERROR(VLOOKUP($A87&amp;AO$1,'Short Labels'!$B$1:$N$8042,9,0),0)</f>
        <v>663</v>
      </c>
      <c r="AP87" s="7">
        <f>1000*IFERROR(VLOOKUP($A87&amp;AP$1,'Short Labels'!$B$1:$N$8042,9,0),0)</f>
        <v>0</v>
      </c>
      <c r="AQ87" s="7">
        <f>1000*IFERROR(VLOOKUP($A87&amp;AQ$1,'Short Labels'!$B$1:$N$8042,9,0),0)</f>
        <v>0</v>
      </c>
      <c r="AR87" s="7">
        <f>1000*IFERROR(VLOOKUP($A87&amp;AR$1,'Short Labels'!$B$1:$N$8042,9,0),0)</f>
        <v>10313</v>
      </c>
      <c r="AS87" s="7">
        <f>1000*IFERROR(VLOOKUP($A87&amp;AS$1,'Short Labels'!$B$1:$N$8042,9,0),0)</f>
        <v>887</v>
      </c>
      <c r="AT87" s="7">
        <f>1000*IFERROR(VLOOKUP($A87&amp;AT$1,'Short Labels'!$B$1:$N$8042,9,0),0)</f>
        <v>4434</v>
      </c>
      <c r="AU87" s="7">
        <f>1000*IFERROR(VLOOKUP($A87&amp;AU$1,'Short Labels'!$B$1:$N$8042,9,0),0)</f>
        <v>0</v>
      </c>
      <c r="AV87" s="7">
        <f>1000*IFERROR(VLOOKUP($A87&amp;AV$1,'Short Labels'!$B$1:$N$8042,9,0),0)</f>
        <v>4985</v>
      </c>
      <c r="AW87" s="7">
        <f>1000*IFERROR(VLOOKUP($A87&amp;AW$1,'Short Labels'!$B$1:$N$8042,9,0),0)</f>
        <v>5095</v>
      </c>
      <c r="AX87" s="7">
        <f>1000*IFERROR(VLOOKUP($A87&amp;AX$1,'Short Labels'!$B$1:$N$8042,9,0),0)</f>
        <v>11350</v>
      </c>
      <c r="AY87" s="7">
        <f>1000*IFERROR(VLOOKUP($A87&amp;AY$1,'Short Labels'!$B$1:$N$8042,9,0),0)</f>
        <v>0</v>
      </c>
      <c r="AZ87" s="7">
        <f>1000*IFERROR(VLOOKUP($A87&amp;AZ$1,'Short Labels'!$B$1:$N$8042,9,0),0)</f>
        <v>7138</v>
      </c>
      <c r="BA87" s="7">
        <f>1000*IFERROR(VLOOKUP($A87&amp;BA$1,'Short Labels'!$B$1:$N$8042,9,0),0)</f>
        <v>394</v>
      </c>
      <c r="BB87" s="7">
        <f>1000*IFERROR(VLOOKUP($A87&amp;BB$1,'Short Labels'!$B$1:$N$8042,9,0),0)</f>
        <v>0</v>
      </c>
      <c r="BC87" s="7">
        <f>1000*IFERROR(VLOOKUP($A87&amp;BC$1,'Short Labels'!$B$1:$N$8042,9,0),0)</f>
        <v>3405</v>
      </c>
      <c r="BD87" s="7">
        <f>1000*IFERROR(VLOOKUP($A87&amp;BD$1,'Short Labels'!$B$1:$N$8042,9,0),0)</f>
        <v>0</v>
      </c>
      <c r="BE87" s="7">
        <f>1000*IFERROR(VLOOKUP($A87&amp;BE$1,'Short Labels'!$B$1:$N$8042,9,0),0)</f>
        <v>0</v>
      </c>
      <c r="BF87" s="7">
        <f>1000*IFERROR(VLOOKUP($A87&amp;BF$1,'Short Labels'!$B$1:$N$8042,9,0),0)</f>
        <v>581</v>
      </c>
      <c r="BG87" s="7">
        <f>1000*IFERROR(VLOOKUP($A87&amp;BG$1,'Short Labels'!$B$1:$N$8042,9,0),0)</f>
        <v>3630</v>
      </c>
      <c r="BH87" s="7">
        <f>1000*IFERROR(VLOOKUP($A87&amp;BH$1,'Short Labels'!$B$1:$N$8042,9,0),0)</f>
        <v>0</v>
      </c>
      <c r="BI87" s="7">
        <f>1000*IFERROR(VLOOKUP($A87&amp;BI$1,'Short Labels'!$B$1:$N$8042,9,0),0)</f>
        <v>0</v>
      </c>
      <c r="BJ87" s="7">
        <f>1000*IFERROR(VLOOKUP($A87&amp;BJ$1,'Short Labels'!$B$1:$N$8042,9,0),0)</f>
        <v>386</v>
      </c>
      <c r="BK87" s="7">
        <f>1000*IFERROR(VLOOKUP($A87&amp;BK$1,'Short Labels'!$B$1:$N$8042,9,0),0)</f>
        <v>0</v>
      </c>
      <c r="BL87" s="7">
        <f>1000*IFERROR(VLOOKUP($A87&amp;BL$1,'Short Labels'!$B$1:$N$8042,9,0),0)</f>
        <v>2283</v>
      </c>
      <c r="BM87" s="7">
        <f>1000*IFERROR(VLOOKUP($A87&amp;BM$1,'Short Labels'!$B$1:$N$8042,9,0),0)</f>
        <v>0</v>
      </c>
      <c r="BN87" s="7">
        <f>1000*IFERROR(VLOOKUP($A87&amp;BN$1,'Short Labels'!$B$1:$N$8042,9,0),0)</f>
        <v>1683</v>
      </c>
      <c r="BO87" s="7">
        <f>1000*IFERROR(VLOOKUP($A87&amp;BO$1,'Short Labels'!$B$1:$N$8042,9,0),0)</f>
        <v>2927</v>
      </c>
      <c r="BP87" s="7">
        <f>1000*IFERROR(VLOOKUP($A87&amp;BP$1,'Short Labels'!$B$1:$N$8042,9,0),0)</f>
        <v>0</v>
      </c>
      <c r="BQ87" s="7">
        <f>1000*IFERROR(VLOOKUP($A87&amp;BQ$1,'Short Labels'!$B$1:$N$8042,9,0),0)</f>
        <v>1983</v>
      </c>
      <c r="BR87" s="7">
        <f>1000*IFERROR(VLOOKUP($A87&amp;BR$1,'Short Labels'!$B$1:$N$8042,9,0),0)</f>
        <v>0</v>
      </c>
      <c r="BS87" s="7">
        <f>1000*IFERROR(VLOOKUP($A87&amp;BS$1,'Short Labels'!$B$1:$N$8042,9,0),0)</f>
        <v>0</v>
      </c>
      <c r="BT87" s="7">
        <f>1000*IFERROR(VLOOKUP($A87&amp;BT$1,'Short Labels'!$B$1:$N$8042,9,0),0)</f>
        <v>1220</v>
      </c>
      <c r="BU87" s="7">
        <f>1000*IFERROR(VLOOKUP($A87&amp;BU$1,'Short Labels'!$B$1:$N$8042,9,0),0)</f>
        <v>307</v>
      </c>
      <c r="BV87" s="7">
        <f>1000*IFERROR(VLOOKUP($A87&amp;BV$1,'Short Labels'!$B$1:$N$8042,9,0),0)</f>
        <v>400</v>
      </c>
      <c r="BW87" s="7">
        <f>1000*IFERROR(VLOOKUP($A87&amp;BW$1,'Short Labels'!$B$1:$N$8042,9,0),0)</f>
        <v>0</v>
      </c>
      <c r="BX87" s="7">
        <f>1000*IFERROR(VLOOKUP($A87&amp;BX$1,'Short Labels'!$B$1:$N$8042,9,0),0)</f>
        <v>0</v>
      </c>
      <c r="BY87" s="7">
        <f>1000*IFERROR(VLOOKUP($A87&amp;BY$1,'Short Labels'!$B$1:$N$8042,9,0),0)</f>
        <v>1502</v>
      </c>
      <c r="BZ87" s="7">
        <f>1000*IFERROR(VLOOKUP($A87&amp;BZ$1,'Short Labels'!$B$1:$N$8042,9,0),0)</f>
        <v>0</v>
      </c>
      <c r="CA87" s="7">
        <f>1000*IFERROR(VLOOKUP($A87&amp;CA$1,'Short Labels'!$B$1:$N$8042,9,0),0)</f>
        <v>0</v>
      </c>
      <c r="CB87" s="7">
        <f>1000*IFERROR(VLOOKUP($A87&amp;CB$1,'Short Labels'!$B$1:$N$8042,9,0),0)</f>
        <v>0</v>
      </c>
      <c r="CC87" s="7">
        <f>1000*IFERROR(VLOOKUP($A87&amp;CC$1,'Short Labels'!$B$1:$N$8042,9,0),0)</f>
        <v>771</v>
      </c>
      <c r="CD87" s="7">
        <f>1000*IFERROR(VLOOKUP($A87&amp;CD$1,'Short Labels'!$B$1:$N$8042,9,0),0)</f>
        <v>884</v>
      </c>
      <c r="CE87" s="7">
        <f>1000*IFERROR(VLOOKUP($A87&amp;CE$1,'Short Labels'!$B$1:$N$8042,9,0),0)</f>
        <v>4490</v>
      </c>
      <c r="CF87" s="7">
        <f>1000*IFERROR(VLOOKUP($A87&amp;CF$1,'Short Labels'!$B$1:$N$8042,9,0),0)</f>
        <v>7768</v>
      </c>
      <c r="CG87" s="7">
        <f>1000*IFERROR(VLOOKUP($A87&amp;CG$1,'Short Labels'!$B$1:$N$8042,9,0),0)</f>
        <v>3070</v>
      </c>
      <c r="CH87" s="7">
        <f>1000*IFERROR(VLOOKUP($A87&amp;CH$1,'Short Labels'!$B$1:$N$8042,9,0),0)</f>
        <v>0</v>
      </c>
      <c r="CI87" s="7">
        <f>1000*IFERROR(VLOOKUP($A87&amp;CI$1,'Short Labels'!$B$1:$N$8042,9,0),0)</f>
        <v>16335.999999999998</v>
      </c>
      <c r="CJ87" s="7">
        <f>1000*IFERROR(VLOOKUP($A87&amp;CJ$1,'Short Labels'!$B$1:$N$8042,9,0),0)</f>
        <v>19577</v>
      </c>
      <c r="CK87" s="7">
        <f>1000*IFERROR(VLOOKUP($A87&amp;CK$1,'Short Labels'!$B$1:$N$8042,9,0),0)</f>
        <v>6510</v>
      </c>
      <c r="CL87" s="7">
        <f>1000*IFERROR(VLOOKUP($A87&amp;CL$1,'Short Labels'!$B$1:$N$8042,9,0),0)</f>
        <v>1949</v>
      </c>
      <c r="CM87" s="7">
        <f>1000*IFERROR(VLOOKUP($A87&amp;CM$1,'Short Labels'!$B$1:$N$8042,9,0),0)</f>
        <v>1142</v>
      </c>
      <c r="CN87" s="7">
        <f>1000*IFERROR(VLOOKUP($A87&amp;CN$1,'Short Labels'!$B$1:$N$8042,9,0),0)</f>
        <v>0</v>
      </c>
      <c r="CO87" s="7">
        <f>1000*IFERROR(VLOOKUP($A87&amp;CO$1,'Short Labels'!$B$1:$N$8042,9,0),0)</f>
        <v>0</v>
      </c>
      <c r="CP87" s="7">
        <f>1000*IFERROR(VLOOKUP($A87&amp;CP$1,'Short Labels'!$B$1:$N$8042,9,0),0)</f>
        <v>611</v>
      </c>
      <c r="CQ87" s="7">
        <f>1000*IFERROR(VLOOKUP($A87&amp;CQ$1,'Short Labels'!$B$1:$N$8042,9,0),0)</f>
        <v>1818</v>
      </c>
      <c r="CR87" s="7">
        <f>1000*IFERROR(VLOOKUP($A87&amp;CR$1,'Short Labels'!$B$1:$N$8042,9,0),0)</f>
        <v>1337</v>
      </c>
      <c r="CS87" s="7">
        <f>1000*IFERROR(VLOOKUP($A87&amp;CS$1,'Short Labels'!$B$1:$N$8042,9,0),0)</f>
        <v>925</v>
      </c>
      <c r="CT87" s="7">
        <f>1000*IFERROR(VLOOKUP($A87&amp;CT$1,'Short Labels'!$B$1:$N$8042,9,0),0)</f>
        <v>917</v>
      </c>
      <c r="CU87" s="7">
        <f>1000*IFERROR(VLOOKUP($A87&amp;CU$1,'Short Labels'!$B$1:$N$8042,9,0),0)</f>
        <v>2142</v>
      </c>
      <c r="CV87" s="7">
        <f>1000*IFERROR(VLOOKUP($A87&amp;CV$1,'Short Labels'!$B$1:$N$8042,9,0),0)</f>
        <v>2359</v>
      </c>
      <c r="CW87" s="7">
        <f>1000*IFERROR(VLOOKUP($A87&amp;CW$1,'Short Labels'!$B$1:$N$8042,9,0),0)</f>
        <v>0</v>
      </c>
      <c r="CX87" s="7">
        <f>1000*IFERROR(VLOOKUP($A87&amp;CX$1,'Short Labels'!$B$1:$N$8042,9,0),0)</f>
        <v>0</v>
      </c>
      <c r="CY87" s="7">
        <f>1000*IFERROR(VLOOKUP($A87&amp;CY$1,'Short Labels'!$B$1:$N$8042,9,0),0)</f>
        <v>3551</v>
      </c>
      <c r="DA87" s="17">
        <f t="shared" si="1"/>
        <v>63</v>
      </c>
    </row>
    <row r="88" spans="1:105" x14ac:dyDescent="0.25">
      <c r="A88" t="s">
        <v>310</v>
      </c>
      <c r="B88">
        <f>VLOOKUP($A88&amp;0,'Short Labels'!$B$1:$N$8042,8,0)</f>
        <v>2016</v>
      </c>
      <c r="C88" s="16">
        <f>1000*IFERROR(VLOOKUP($A88&amp;C$1,'Short Labels'!$B$1:$N$8042,9,0),0)</f>
        <v>291964</v>
      </c>
      <c r="D88" s="7">
        <f>1000*IFERROR(VLOOKUP($A88&amp;D$1,'Short Labels'!$B$1:$N$8042,9,0),0)</f>
        <v>33449</v>
      </c>
      <c r="E88" s="7">
        <f>1000*IFERROR(VLOOKUP($A88&amp;E$1,'Short Labels'!$B$1:$N$8042,9,0),0)</f>
        <v>4225</v>
      </c>
      <c r="F88" s="7">
        <f>1000*IFERROR(VLOOKUP($A88&amp;F$1,'Short Labels'!$B$1:$N$8042,9,0),0)</f>
        <v>0</v>
      </c>
      <c r="G88" s="7">
        <f>1000*IFERROR(VLOOKUP($A88&amp;G$1,'Short Labels'!$B$1:$N$8042,9,0),0)</f>
        <v>0</v>
      </c>
      <c r="H88" s="7">
        <f>1000*IFERROR(VLOOKUP($A88&amp;H$1,'Short Labels'!$B$1:$N$8042,9,0),0)</f>
        <v>0</v>
      </c>
      <c r="I88" s="7">
        <f>1000*IFERROR(VLOOKUP($A88&amp;I$1,'Short Labels'!$B$1:$N$8042,9,0),0)</f>
        <v>538</v>
      </c>
      <c r="J88" s="7">
        <f>1000*IFERROR(VLOOKUP($A88&amp;J$1,'Short Labels'!$B$1:$N$8042,9,0),0)</f>
        <v>0</v>
      </c>
      <c r="K88" s="7">
        <f>1000*IFERROR(VLOOKUP($A88&amp;K$1,'Short Labels'!$B$1:$N$8042,9,0),0)</f>
        <v>842</v>
      </c>
      <c r="L88" s="7">
        <f>1000*IFERROR(VLOOKUP($A88&amp;L$1,'Short Labels'!$B$1:$N$8042,9,0),0)</f>
        <v>0</v>
      </c>
      <c r="M88" s="7">
        <f>1000*IFERROR(VLOOKUP($A88&amp;M$1,'Short Labels'!$B$1:$N$8042,9,0),0)</f>
        <v>14319</v>
      </c>
      <c r="N88" s="7">
        <f>1000*IFERROR(VLOOKUP($A88&amp;N$1,'Short Labels'!$B$1:$N$8042,9,0),0)</f>
        <v>3364</v>
      </c>
      <c r="O88" s="7">
        <f>1000*IFERROR(VLOOKUP($A88&amp;O$1,'Short Labels'!$B$1:$N$8042,9,0),0)</f>
        <v>0</v>
      </c>
      <c r="P88" s="7">
        <f>1000*IFERROR(VLOOKUP($A88&amp;P$1,'Short Labels'!$B$1:$N$8042,9,0),0)</f>
        <v>14155</v>
      </c>
      <c r="Q88" s="7">
        <f>1000*IFERROR(VLOOKUP($A88&amp;Q$1,'Short Labels'!$B$1:$N$8042,9,0),0)</f>
        <v>0</v>
      </c>
      <c r="R88" s="7">
        <f>1000*IFERROR(VLOOKUP($A88&amp;R$1,'Short Labels'!$B$1:$N$8042,9,0),0)</f>
        <v>479</v>
      </c>
      <c r="S88" s="7">
        <f>1000*IFERROR(VLOOKUP($A88&amp;S$1,'Short Labels'!$B$1:$N$8042,9,0),0)</f>
        <v>1636</v>
      </c>
      <c r="T88" s="7">
        <f>1000*IFERROR(VLOOKUP($A88&amp;T$1,'Short Labels'!$B$1:$N$8042,9,0),0)</f>
        <v>0</v>
      </c>
      <c r="U88" s="7">
        <f>1000*IFERROR(VLOOKUP($A88&amp;U$1,'Short Labels'!$B$1:$N$8042,9,0),0)</f>
        <v>0</v>
      </c>
      <c r="V88" s="7">
        <f>1000*IFERROR(VLOOKUP($A88&amp;V$1,'Short Labels'!$B$1:$N$8042,9,0),0)</f>
        <v>0</v>
      </c>
      <c r="W88" s="7">
        <f>1000*IFERROR(VLOOKUP($A88&amp;W$1,'Short Labels'!$B$1:$N$8042,9,0),0)</f>
        <v>0</v>
      </c>
      <c r="X88" s="7">
        <f>1000*IFERROR(VLOOKUP($A88&amp;X$1,'Short Labels'!$B$1:$N$8042,9,0),0)</f>
        <v>0</v>
      </c>
      <c r="Y88" s="7">
        <f>1000*IFERROR(VLOOKUP($A88&amp;Y$1,'Short Labels'!$B$1:$N$8042,9,0),0)</f>
        <v>0</v>
      </c>
      <c r="Z88" s="7">
        <f>1000*IFERROR(VLOOKUP($A88&amp;Z$1,'Short Labels'!$B$1:$N$8042,9,0),0)</f>
        <v>0</v>
      </c>
      <c r="AA88" s="7">
        <f>1000*IFERROR(VLOOKUP($A88&amp;AA$1,'Short Labels'!$B$1:$N$8042,9,0),0)</f>
        <v>800</v>
      </c>
      <c r="AB88" s="7">
        <f>1000*IFERROR(VLOOKUP($A88&amp;AB$1,'Short Labels'!$B$1:$N$8042,9,0),0)</f>
        <v>0</v>
      </c>
      <c r="AC88" s="7">
        <f>1000*IFERROR(VLOOKUP($A88&amp;AC$1,'Short Labels'!$B$1:$N$8042,9,0),0)</f>
        <v>0</v>
      </c>
      <c r="AD88" s="7">
        <f>1000*IFERROR(VLOOKUP($A88&amp;AD$1,'Short Labels'!$B$1:$N$8042,9,0),0)</f>
        <v>0</v>
      </c>
      <c r="AE88" s="7">
        <f>1000*IFERROR(VLOOKUP($A88&amp;AE$1,'Short Labels'!$B$1:$N$8042,9,0),0)</f>
        <v>0</v>
      </c>
      <c r="AF88" s="7">
        <f>1000*IFERROR(VLOOKUP($A88&amp;AF$1,'Short Labels'!$B$1:$N$8042,9,0),0)</f>
        <v>0</v>
      </c>
      <c r="AG88" s="7">
        <f>1000*IFERROR(VLOOKUP($A88&amp;AG$1,'Short Labels'!$B$1:$N$8042,9,0),0)</f>
        <v>0</v>
      </c>
      <c r="AH88" s="7">
        <f>1000*IFERROR(VLOOKUP($A88&amp;AH$1,'Short Labels'!$B$1:$N$8042,9,0),0)</f>
        <v>468</v>
      </c>
      <c r="AI88" s="7">
        <f>1000*IFERROR(VLOOKUP($A88&amp;AI$1,'Short Labels'!$B$1:$N$8042,9,0),0)</f>
        <v>8000</v>
      </c>
      <c r="AJ88" s="7">
        <f>1000*IFERROR(VLOOKUP($A88&amp;AJ$1,'Short Labels'!$B$1:$N$8042,9,0),0)</f>
        <v>1367</v>
      </c>
      <c r="AK88" s="7">
        <f>1000*IFERROR(VLOOKUP($A88&amp;AK$1,'Short Labels'!$B$1:$N$8042,9,0),0)</f>
        <v>0</v>
      </c>
      <c r="AL88" s="7">
        <f>1000*IFERROR(VLOOKUP($A88&amp;AL$1,'Short Labels'!$B$1:$N$8042,9,0),0)</f>
        <v>1638</v>
      </c>
      <c r="AM88" s="7">
        <f>1000*IFERROR(VLOOKUP($A88&amp;AM$1,'Short Labels'!$B$1:$N$8042,9,0),0)</f>
        <v>0</v>
      </c>
      <c r="AN88" s="7">
        <f>1000*IFERROR(VLOOKUP($A88&amp;AN$1,'Short Labels'!$B$1:$N$8042,9,0),0)</f>
        <v>0</v>
      </c>
      <c r="AO88" s="7">
        <f>1000*IFERROR(VLOOKUP($A88&amp;AO$1,'Short Labels'!$B$1:$N$8042,9,0),0)</f>
        <v>0</v>
      </c>
      <c r="AP88" s="7">
        <f>1000*IFERROR(VLOOKUP($A88&amp;AP$1,'Short Labels'!$B$1:$N$8042,9,0),0)</f>
        <v>0</v>
      </c>
      <c r="AQ88" s="7">
        <f>1000*IFERROR(VLOOKUP($A88&amp;AQ$1,'Short Labels'!$B$1:$N$8042,9,0),0)</f>
        <v>0</v>
      </c>
      <c r="AR88" s="7">
        <f>1000*IFERROR(VLOOKUP($A88&amp;AR$1,'Short Labels'!$B$1:$N$8042,9,0),0)</f>
        <v>11027</v>
      </c>
      <c r="AS88" s="7">
        <f>1000*IFERROR(VLOOKUP($A88&amp;AS$1,'Short Labels'!$B$1:$N$8042,9,0),0)</f>
        <v>4121</v>
      </c>
      <c r="AT88" s="7">
        <f>1000*IFERROR(VLOOKUP($A88&amp;AT$1,'Short Labels'!$B$1:$N$8042,9,0),0)</f>
        <v>4892</v>
      </c>
      <c r="AU88" s="7">
        <f>1000*IFERROR(VLOOKUP($A88&amp;AU$1,'Short Labels'!$B$1:$N$8042,9,0),0)</f>
        <v>0</v>
      </c>
      <c r="AV88" s="7">
        <f>1000*IFERROR(VLOOKUP($A88&amp;AV$1,'Short Labels'!$B$1:$N$8042,9,0),0)</f>
        <v>7850</v>
      </c>
      <c r="AW88" s="7">
        <f>1000*IFERROR(VLOOKUP($A88&amp;AW$1,'Short Labels'!$B$1:$N$8042,9,0),0)</f>
        <v>545</v>
      </c>
      <c r="AX88" s="7">
        <f>1000*IFERROR(VLOOKUP($A88&amp;AX$1,'Short Labels'!$B$1:$N$8042,9,0),0)</f>
        <v>42668</v>
      </c>
      <c r="AY88" s="7">
        <f>1000*IFERROR(VLOOKUP($A88&amp;AY$1,'Short Labels'!$B$1:$N$8042,9,0),0)</f>
        <v>0</v>
      </c>
      <c r="AZ88" s="7">
        <f>1000*IFERROR(VLOOKUP($A88&amp;AZ$1,'Short Labels'!$B$1:$N$8042,9,0),0)</f>
        <v>10349</v>
      </c>
      <c r="BA88" s="7">
        <f>1000*IFERROR(VLOOKUP($A88&amp;BA$1,'Short Labels'!$B$1:$N$8042,9,0),0)</f>
        <v>0</v>
      </c>
      <c r="BB88" s="7">
        <f>1000*IFERROR(VLOOKUP($A88&amp;BB$1,'Short Labels'!$B$1:$N$8042,9,0),0)</f>
        <v>0</v>
      </c>
      <c r="BC88" s="7">
        <f>1000*IFERROR(VLOOKUP($A88&amp;BC$1,'Short Labels'!$B$1:$N$8042,9,0),0)</f>
        <v>1351</v>
      </c>
      <c r="BD88" s="7">
        <f>1000*IFERROR(VLOOKUP($A88&amp;BD$1,'Short Labels'!$B$1:$N$8042,9,0),0)</f>
        <v>0</v>
      </c>
      <c r="BE88" s="7">
        <f>1000*IFERROR(VLOOKUP($A88&amp;BE$1,'Short Labels'!$B$1:$N$8042,9,0),0)</f>
        <v>0</v>
      </c>
      <c r="BF88" s="7">
        <f>1000*IFERROR(VLOOKUP($A88&amp;BF$1,'Short Labels'!$B$1:$N$8042,9,0),0)</f>
        <v>1305</v>
      </c>
      <c r="BG88" s="7">
        <f>1000*IFERROR(VLOOKUP($A88&amp;BG$1,'Short Labels'!$B$1:$N$8042,9,0),0)</f>
        <v>5494</v>
      </c>
      <c r="BH88" s="7">
        <f>1000*IFERROR(VLOOKUP($A88&amp;BH$1,'Short Labels'!$B$1:$N$8042,9,0),0)</f>
        <v>0</v>
      </c>
      <c r="BI88" s="7">
        <f>1000*IFERROR(VLOOKUP($A88&amp;BI$1,'Short Labels'!$B$1:$N$8042,9,0),0)</f>
        <v>0</v>
      </c>
      <c r="BJ88" s="7">
        <f>1000*IFERROR(VLOOKUP($A88&amp;BJ$1,'Short Labels'!$B$1:$N$8042,9,0),0)</f>
        <v>0</v>
      </c>
      <c r="BK88" s="7">
        <f>1000*IFERROR(VLOOKUP($A88&amp;BK$1,'Short Labels'!$B$1:$N$8042,9,0),0)</f>
        <v>573</v>
      </c>
      <c r="BL88" s="7">
        <f>1000*IFERROR(VLOOKUP($A88&amp;BL$1,'Short Labels'!$B$1:$N$8042,9,0),0)</f>
        <v>912</v>
      </c>
      <c r="BM88" s="7">
        <f>1000*IFERROR(VLOOKUP($A88&amp;BM$1,'Short Labels'!$B$1:$N$8042,9,0),0)</f>
        <v>0</v>
      </c>
      <c r="BN88" s="7">
        <f>1000*IFERROR(VLOOKUP($A88&amp;BN$1,'Short Labels'!$B$1:$N$8042,9,0),0)</f>
        <v>0</v>
      </c>
      <c r="BO88" s="7">
        <f>1000*IFERROR(VLOOKUP($A88&amp;BO$1,'Short Labels'!$B$1:$N$8042,9,0),0)</f>
        <v>1748</v>
      </c>
      <c r="BP88" s="7">
        <f>1000*IFERROR(VLOOKUP($A88&amp;BP$1,'Short Labels'!$B$1:$N$8042,9,0),0)</f>
        <v>0</v>
      </c>
      <c r="BQ88" s="7">
        <f>1000*IFERROR(VLOOKUP($A88&amp;BQ$1,'Short Labels'!$B$1:$N$8042,9,0),0)</f>
        <v>876</v>
      </c>
      <c r="BR88" s="7">
        <f>1000*IFERROR(VLOOKUP($A88&amp;BR$1,'Short Labels'!$B$1:$N$8042,9,0),0)</f>
        <v>0</v>
      </c>
      <c r="BS88" s="7">
        <f>1000*IFERROR(VLOOKUP($A88&amp;BS$1,'Short Labels'!$B$1:$N$8042,9,0),0)</f>
        <v>3499</v>
      </c>
      <c r="BT88" s="7">
        <f>1000*IFERROR(VLOOKUP($A88&amp;BT$1,'Short Labels'!$B$1:$N$8042,9,0),0)</f>
        <v>1968</v>
      </c>
      <c r="BU88" s="7">
        <f>1000*IFERROR(VLOOKUP($A88&amp;BU$1,'Short Labels'!$B$1:$N$8042,9,0),0)</f>
        <v>381</v>
      </c>
      <c r="BV88" s="7">
        <f>1000*IFERROR(VLOOKUP($A88&amp;BV$1,'Short Labels'!$B$1:$N$8042,9,0),0)</f>
        <v>0</v>
      </c>
      <c r="BW88" s="7">
        <f>1000*IFERROR(VLOOKUP($A88&amp;BW$1,'Short Labels'!$B$1:$N$8042,9,0),0)</f>
        <v>0</v>
      </c>
      <c r="BX88" s="7">
        <f>1000*IFERROR(VLOOKUP($A88&amp;BX$1,'Short Labels'!$B$1:$N$8042,9,0),0)</f>
        <v>0</v>
      </c>
      <c r="BY88" s="7">
        <f>1000*IFERROR(VLOOKUP($A88&amp;BY$1,'Short Labels'!$B$1:$N$8042,9,0),0)</f>
        <v>0</v>
      </c>
      <c r="BZ88" s="7">
        <f>1000*IFERROR(VLOOKUP($A88&amp;BZ$1,'Short Labels'!$B$1:$N$8042,9,0),0)</f>
        <v>0</v>
      </c>
      <c r="CA88" s="7">
        <f>1000*IFERROR(VLOOKUP($A88&amp;CA$1,'Short Labels'!$B$1:$N$8042,9,0),0)</f>
        <v>0</v>
      </c>
      <c r="CB88" s="7">
        <f>1000*IFERROR(VLOOKUP($A88&amp;CB$1,'Short Labels'!$B$1:$N$8042,9,0),0)</f>
        <v>1230</v>
      </c>
      <c r="CC88" s="7">
        <f>1000*IFERROR(VLOOKUP($A88&amp;CC$1,'Short Labels'!$B$1:$N$8042,9,0),0)</f>
        <v>0</v>
      </c>
      <c r="CD88" s="7">
        <f>1000*IFERROR(VLOOKUP($A88&amp;CD$1,'Short Labels'!$B$1:$N$8042,9,0),0)</f>
        <v>0</v>
      </c>
      <c r="CE88" s="7">
        <f>1000*IFERROR(VLOOKUP($A88&amp;CE$1,'Short Labels'!$B$1:$N$8042,9,0),0)</f>
        <v>5517</v>
      </c>
      <c r="CF88" s="7">
        <f>1000*IFERROR(VLOOKUP($A88&amp;CF$1,'Short Labels'!$B$1:$N$8042,9,0),0)</f>
        <v>2557</v>
      </c>
      <c r="CG88" s="7">
        <f>1000*IFERROR(VLOOKUP($A88&amp;CG$1,'Short Labels'!$B$1:$N$8042,9,0),0)</f>
        <v>4316</v>
      </c>
      <c r="CH88" s="7">
        <f>1000*IFERROR(VLOOKUP($A88&amp;CH$1,'Short Labels'!$B$1:$N$8042,9,0),0)</f>
        <v>0</v>
      </c>
      <c r="CI88" s="7">
        <f>1000*IFERROR(VLOOKUP($A88&amp;CI$1,'Short Labels'!$B$1:$N$8042,9,0),0)</f>
        <v>17550</v>
      </c>
      <c r="CJ88" s="7">
        <f>1000*IFERROR(VLOOKUP($A88&amp;CJ$1,'Short Labels'!$B$1:$N$8042,9,0),0)</f>
        <v>22353</v>
      </c>
      <c r="CK88" s="7">
        <f>1000*IFERROR(VLOOKUP($A88&amp;CK$1,'Short Labels'!$B$1:$N$8042,9,0),0)</f>
        <v>9697</v>
      </c>
      <c r="CL88" s="7">
        <f>1000*IFERROR(VLOOKUP($A88&amp;CL$1,'Short Labels'!$B$1:$N$8042,9,0),0)</f>
        <v>2401</v>
      </c>
      <c r="CM88" s="7">
        <f>1000*IFERROR(VLOOKUP($A88&amp;CM$1,'Short Labels'!$B$1:$N$8042,9,0),0)</f>
        <v>1628</v>
      </c>
      <c r="CN88" s="7">
        <f>1000*IFERROR(VLOOKUP($A88&amp;CN$1,'Short Labels'!$B$1:$N$8042,9,0),0)</f>
        <v>0</v>
      </c>
      <c r="CO88" s="7">
        <f>1000*IFERROR(VLOOKUP($A88&amp;CO$1,'Short Labels'!$B$1:$N$8042,9,0),0)</f>
        <v>0</v>
      </c>
      <c r="CP88" s="7">
        <f>1000*IFERROR(VLOOKUP($A88&amp;CP$1,'Short Labels'!$B$1:$N$8042,9,0),0)</f>
        <v>0</v>
      </c>
      <c r="CQ88" s="7">
        <f>1000*IFERROR(VLOOKUP($A88&amp;CQ$1,'Short Labels'!$B$1:$N$8042,9,0),0)</f>
        <v>0</v>
      </c>
      <c r="CR88" s="7">
        <f>1000*IFERROR(VLOOKUP($A88&amp;CR$1,'Short Labels'!$B$1:$N$8042,9,0),0)</f>
        <v>0</v>
      </c>
      <c r="CS88" s="7">
        <f>1000*IFERROR(VLOOKUP($A88&amp;CS$1,'Short Labels'!$B$1:$N$8042,9,0),0)</f>
        <v>530</v>
      </c>
      <c r="CT88" s="7">
        <f>1000*IFERROR(VLOOKUP($A88&amp;CT$1,'Short Labels'!$B$1:$N$8042,9,0),0)</f>
        <v>1130</v>
      </c>
      <c r="CU88" s="7">
        <f>1000*IFERROR(VLOOKUP($A88&amp;CU$1,'Short Labels'!$B$1:$N$8042,9,0),0)</f>
        <v>24888</v>
      </c>
      <c r="CV88" s="7">
        <f>1000*IFERROR(VLOOKUP($A88&amp;CV$1,'Short Labels'!$B$1:$N$8042,9,0),0)</f>
        <v>0</v>
      </c>
      <c r="CW88" s="7">
        <f>1000*IFERROR(VLOOKUP($A88&amp;CW$1,'Short Labels'!$B$1:$N$8042,9,0),0)</f>
        <v>1371</v>
      </c>
      <c r="CX88" s="7">
        <f>1000*IFERROR(VLOOKUP($A88&amp;CX$1,'Short Labels'!$B$1:$N$8042,9,0),0)</f>
        <v>0</v>
      </c>
      <c r="CY88" s="7">
        <f>1000*IFERROR(VLOOKUP($A88&amp;CY$1,'Short Labels'!$B$1:$N$8042,9,0),0)</f>
        <v>6650</v>
      </c>
      <c r="DA88" s="17">
        <f t="shared" si="1"/>
        <v>45</v>
      </c>
    </row>
    <row r="89" spans="1:105" x14ac:dyDescent="0.25">
      <c r="A89" t="s">
        <v>311</v>
      </c>
      <c r="B89">
        <f>VLOOKUP($A89&amp;0,'Short Labels'!$B$1:$N$8042,8,0)</f>
        <v>2020</v>
      </c>
      <c r="C89" s="16">
        <f>1000*IFERROR(VLOOKUP($A89&amp;C$1,'Short Labels'!$B$1:$N$8042,9,0),0)</f>
        <v>48537</v>
      </c>
      <c r="D89" s="7">
        <f>1000*IFERROR(VLOOKUP($A89&amp;D$1,'Short Labels'!$B$1:$N$8042,9,0),0)</f>
        <v>955</v>
      </c>
      <c r="E89" s="7">
        <f>1000*IFERROR(VLOOKUP($A89&amp;E$1,'Short Labels'!$B$1:$N$8042,9,0),0)</f>
        <v>137</v>
      </c>
      <c r="F89" s="7">
        <f>1000*IFERROR(VLOOKUP($A89&amp;F$1,'Short Labels'!$B$1:$N$8042,9,0),0)</f>
        <v>838</v>
      </c>
      <c r="G89" s="7">
        <f>1000*IFERROR(VLOOKUP($A89&amp;G$1,'Short Labels'!$B$1:$N$8042,9,0),0)</f>
        <v>0</v>
      </c>
      <c r="H89" s="7">
        <f>1000*IFERROR(VLOOKUP($A89&amp;H$1,'Short Labels'!$B$1:$N$8042,9,0),0)</f>
        <v>0</v>
      </c>
      <c r="I89" s="7">
        <f>1000*IFERROR(VLOOKUP($A89&amp;I$1,'Short Labels'!$B$1:$N$8042,9,0),0)</f>
        <v>0</v>
      </c>
      <c r="J89" s="7">
        <f>1000*IFERROR(VLOOKUP($A89&amp;J$1,'Short Labels'!$B$1:$N$8042,9,0),0)</f>
        <v>0</v>
      </c>
      <c r="K89" s="7">
        <f>1000*IFERROR(VLOOKUP($A89&amp;K$1,'Short Labels'!$B$1:$N$8042,9,0),0)</f>
        <v>0</v>
      </c>
      <c r="L89" s="7">
        <f>1000*IFERROR(VLOOKUP($A89&amp;L$1,'Short Labels'!$B$1:$N$8042,9,0),0)</f>
        <v>49</v>
      </c>
      <c r="M89" s="7">
        <f>1000*IFERROR(VLOOKUP($A89&amp;M$1,'Short Labels'!$B$1:$N$8042,9,0),0)</f>
        <v>1420</v>
      </c>
      <c r="N89" s="7">
        <f>1000*IFERROR(VLOOKUP($A89&amp;N$1,'Short Labels'!$B$1:$N$8042,9,0),0)</f>
        <v>323</v>
      </c>
      <c r="O89" s="7">
        <f>1000*IFERROR(VLOOKUP($A89&amp;O$1,'Short Labels'!$B$1:$N$8042,9,0),0)</f>
        <v>93</v>
      </c>
      <c r="P89" s="7">
        <f>1000*IFERROR(VLOOKUP($A89&amp;P$1,'Short Labels'!$B$1:$N$8042,9,0),0)</f>
        <v>0</v>
      </c>
      <c r="Q89" s="7">
        <f>1000*IFERROR(VLOOKUP($A89&amp;Q$1,'Short Labels'!$B$1:$N$8042,9,0),0)</f>
        <v>131</v>
      </c>
      <c r="R89" s="7">
        <f>1000*IFERROR(VLOOKUP($A89&amp;R$1,'Short Labels'!$B$1:$N$8042,9,0),0)</f>
        <v>0</v>
      </c>
      <c r="S89" s="7">
        <f>1000*IFERROR(VLOOKUP($A89&amp;S$1,'Short Labels'!$B$1:$N$8042,9,0),0)</f>
        <v>118</v>
      </c>
      <c r="T89" s="7">
        <f>1000*IFERROR(VLOOKUP($A89&amp;T$1,'Short Labels'!$B$1:$N$8042,9,0),0)</f>
        <v>0</v>
      </c>
      <c r="U89" s="7">
        <f>1000*IFERROR(VLOOKUP($A89&amp;U$1,'Short Labels'!$B$1:$N$8042,9,0),0)</f>
        <v>145</v>
      </c>
      <c r="V89" s="7">
        <f>1000*IFERROR(VLOOKUP($A89&amp;V$1,'Short Labels'!$B$1:$N$8042,9,0),0)</f>
        <v>0</v>
      </c>
      <c r="W89" s="7">
        <f>1000*IFERROR(VLOOKUP($A89&amp;W$1,'Short Labels'!$B$1:$N$8042,9,0),0)</f>
        <v>93</v>
      </c>
      <c r="X89" s="7">
        <f>1000*IFERROR(VLOOKUP($A89&amp;X$1,'Short Labels'!$B$1:$N$8042,9,0),0)</f>
        <v>75</v>
      </c>
      <c r="Y89" s="7">
        <f>1000*IFERROR(VLOOKUP($A89&amp;Y$1,'Short Labels'!$B$1:$N$8042,9,0),0)</f>
        <v>0</v>
      </c>
      <c r="Z89" s="7">
        <f>1000*IFERROR(VLOOKUP($A89&amp;Z$1,'Short Labels'!$B$1:$N$8042,9,0),0)</f>
        <v>148</v>
      </c>
      <c r="AA89" s="7">
        <f>1000*IFERROR(VLOOKUP($A89&amp;AA$1,'Short Labels'!$B$1:$N$8042,9,0),0)</f>
        <v>0</v>
      </c>
      <c r="AB89" s="7">
        <f>1000*IFERROR(VLOOKUP($A89&amp;AB$1,'Short Labels'!$B$1:$N$8042,9,0),0)</f>
        <v>48</v>
      </c>
      <c r="AC89" s="7">
        <f>1000*IFERROR(VLOOKUP($A89&amp;AC$1,'Short Labels'!$B$1:$N$8042,9,0),0)</f>
        <v>0</v>
      </c>
      <c r="AD89" s="7">
        <f>1000*IFERROR(VLOOKUP($A89&amp;AD$1,'Short Labels'!$B$1:$N$8042,9,0),0)</f>
        <v>0</v>
      </c>
      <c r="AE89" s="7">
        <f>1000*IFERROR(VLOOKUP($A89&amp;AE$1,'Short Labels'!$B$1:$N$8042,9,0),0)</f>
        <v>0</v>
      </c>
      <c r="AF89" s="7">
        <f>1000*IFERROR(VLOOKUP($A89&amp;AF$1,'Short Labels'!$B$1:$N$8042,9,0),0)</f>
        <v>0</v>
      </c>
      <c r="AG89" s="7">
        <f>1000*IFERROR(VLOOKUP($A89&amp;AG$1,'Short Labels'!$B$1:$N$8042,9,0),0)</f>
        <v>0</v>
      </c>
      <c r="AH89" s="7">
        <f>1000*IFERROR(VLOOKUP($A89&amp;AH$1,'Short Labels'!$B$1:$N$8042,9,0),0)</f>
        <v>0</v>
      </c>
      <c r="AI89" s="7">
        <f>1000*IFERROR(VLOOKUP($A89&amp;AI$1,'Short Labels'!$B$1:$N$8042,9,0),0)</f>
        <v>41</v>
      </c>
      <c r="AJ89" s="7">
        <f>1000*IFERROR(VLOOKUP($A89&amp;AJ$1,'Short Labels'!$B$1:$N$8042,9,0),0)</f>
        <v>189</v>
      </c>
      <c r="AK89" s="7">
        <f>1000*IFERROR(VLOOKUP($A89&amp;AK$1,'Short Labels'!$B$1:$N$8042,9,0),0)</f>
        <v>0</v>
      </c>
      <c r="AL89" s="7">
        <f>1000*IFERROR(VLOOKUP($A89&amp;AL$1,'Short Labels'!$B$1:$N$8042,9,0),0)</f>
        <v>783</v>
      </c>
      <c r="AM89" s="7">
        <f>1000*IFERROR(VLOOKUP($A89&amp;AM$1,'Short Labels'!$B$1:$N$8042,9,0),0)</f>
        <v>254</v>
      </c>
      <c r="AN89" s="7">
        <f>1000*IFERROR(VLOOKUP($A89&amp;AN$1,'Short Labels'!$B$1:$N$8042,9,0),0)</f>
        <v>0</v>
      </c>
      <c r="AO89" s="7">
        <f>1000*IFERROR(VLOOKUP($A89&amp;AO$1,'Short Labels'!$B$1:$N$8042,9,0),0)</f>
        <v>116</v>
      </c>
      <c r="AP89" s="7">
        <f>1000*IFERROR(VLOOKUP($A89&amp;AP$1,'Short Labels'!$B$1:$N$8042,9,0),0)</f>
        <v>0</v>
      </c>
      <c r="AQ89" s="7">
        <f>1000*IFERROR(VLOOKUP($A89&amp;AQ$1,'Short Labels'!$B$1:$N$8042,9,0),0)</f>
        <v>0</v>
      </c>
      <c r="AR89" s="7">
        <f>1000*IFERROR(VLOOKUP($A89&amp;AR$1,'Short Labels'!$B$1:$N$8042,9,0),0)</f>
        <v>1944</v>
      </c>
      <c r="AS89" s="7">
        <f>1000*IFERROR(VLOOKUP($A89&amp;AS$1,'Short Labels'!$B$1:$N$8042,9,0),0)</f>
        <v>0</v>
      </c>
      <c r="AT89" s="7">
        <f>1000*IFERROR(VLOOKUP($A89&amp;AT$1,'Short Labels'!$B$1:$N$8042,9,0),0)</f>
        <v>387</v>
      </c>
      <c r="AU89" s="7">
        <f>1000*IFERROR(VLOOKUP($A89&amp;AU$1,'Short Labels'!$B$1:$N$8042,9,0),0)</f>
        <v>0</v>
      </c>
      <c r="AV89" s="7">
        <f>1000*IFERROR(VLOOKUP($A89&amp;AV$1,'Short Labels'!$B$1:$N$8042,9,0),0)</f>
        <v>759</v>
      </c>
      <c r="AW89" s="7">
        <f>1000*IFERROR(VLOOKUP($A89&amp;AW$1,'Short Labels'!$B$1:$N$8042,9,0),0)</f>
        <v>1387</v>
      </c>
      <c r="AX89" s="7">
        <f>1000*IFERROR(VLOOKUP($A89&amp;AX$1,'Short Labels'!$B$1:$N$8042,9,0),0)</f>
        <v>2653</v>
      </c>
      <c r="AY89" s="7">
        <f>1000*IFERROR(VLOOKUP($A89&amp;AY$1,'Short Labels'!$B$1:$N$8042,9,0),0)</f>
        <v>0</v>
      </c>
      <c r="AZ89" s="7">
        <f>1000*IFERROR(VLOOKUP($A89&amp;AZ$1,'Short Labels'!$B$1:$N$8042,9,0),0)</f>
        <v>1403</v>
      </c>
      <c r="BA89" s="7">
        <f>1000*IFERROR(VLOOKUP($A89&amp;BA$1,'Short Labels'!$B$1:$N$8042,9,0),0)</f>
        <v>170</v>
      </c>
      <c r="BB89" s="7">
        <f>1000*IFERROR(VLOOKUP($A89&amp;BB$1,'Short Labels'!$B$1:$N$8042,9,0),0)</f>
        <v>641</v>
      </c>
      <c r="BC89" s="7">
        <f>1000*IFERROR(VLOOKUP($A89&amp;BC$1,'Short Labels'!$B$1:$N$8042,9,0),0)</f>
        <v>2431</v>
      </c>
      <c r="BD89" s="7">
        <f>1000*IFERROR(VLOOKUP($A89&amp;BD$1,'Short Labels'!$B$1:$N$8042,9,0),0)</f>
        <v>150</v>
      </c>
      <c r="BE89" s="7">
        <f>1000*IFERROR(VLOOKUP($A89&amp;BE$1,'Short Labels'!$B$1:$N$8042,9,0),0)</f>
        <v>0</v>
      </c>
      <c r="BF89" s="7">
        <f>1000*IFERROR(VLOOKUP($A89&amp;BF$1,'Short Labels'!$B$1:$N$8042,9,0),0)</f>
        <v>3491</v>
      </c>
      <c r="BG89" s="7">
        <f>1000*IFERROR(VLOOKUP($A89&amp;BG$1,'Short Labels'!$B$1:$N$8042,9,0),0)</f>
        <v>1045</v>
      </c>
      <c r="BH89" s="7">
        <f>1000*IFERROR(VLOOKUP($A89&amp;BH$1,'Short Labels'!$B$1:$N$8042,9,0),0)</f>
        <v>0</v>
      </c>
      <c r="BI89" s="7">
        <f>1000*IFERROR(VLOOKUP($A89&amp;BI$1,'Short Labels'!$B$1:$N$8042,9,0),0)</f>
        <v>74</v>
      </c>
      <c r="BJ89" s="7">
        <f>1000*IFERROR(VLOOKUP($A89&amp;BJ$1,'Short Labels'!$B$1:$N$8042,9,0),0)</f>
        <v>101</v>
      </c>
      <c r="BK89" s="7">
        <f>1000*IFERROR(VLOOKUP($A89&amp;BK$1,'Short Labels'!$B$1:$N$8042,9,0),0)</f>
        <v>375</v>
      </c>
      <c r="BL89" s="7">
        <f>1000*IFERROR(VLOOKUP($A89&amp;BL$1,'Short Labels'!$B$1:$N$8042,9,0),0)</f>
        <v>335</v>
      </c>
      <c r="BM89" s="7">
        <f>1000*IFERROR(VLOOKUP($A89&amp;BM$1,'Short Labels'!$B$1:$N$8042,9,0),0)</f>
        <v>40</v>
      </c>
      <c r="BN89" s="7">
        <f>1000*IFERROR(VLOOKUP($A89&amp;BN$1,'Short Labels'!$B$1:$N$8042,9,0),0)</f>
        <v>0</v>
      </c>
      <c r="BO89" s="7">
        <f>1000*IFERROR(VLOOKUP($A89&amp;BO$1,'Short Labels'!$B$1:$N$8042,9,0),0)</f>
        <v>1175</v>
      </c>
      <c r="BP89" s="7">
        <f>1000*IFERROR(VLOOKUP($A89&amp;BP$1,'Short Labels'!$B$1:$N$8042,9,0),0)</f>
        <v>204</v>
      </c>
      <c r="BQ89" s="7">
        <f>1000*IFERROR(VLOOKUP($A89&amp;BQ$1,'Short Labels'!$B$1:$N$8042,9,0),0)</f>
        <v>85</v>
      </c>
      <c r="BR89" s="7">
        <f>1000*IFERROR(VLOOKUP($A89&amp;BR$1,'Short Labels'!$B$1:$N$8042,9,0),0)</f>
        <v>0</v>
      </c>
      <c r="BS89" s="7">
        <f>1000*IFERROR(VLOOKUP($A89&amp;BS$1,'Short Labels'!$B$1:$N$8042,9,0),0)</f>
        <v>207</v>
      </c>
      <c r="BT89" s="7">
        <f>1000*IFERROR(VLOOKUP($A89&amp;BT$1,'Short Labels'!$B$1:$N$8042,9,0),0)</f>
        <v>356</v>
      </c>
      <c r="BU89" s="7">
        <f>1000*IFERROR(VLOOKUP($A89&amp;BU$1,'Short Labels'!$B$1:$N$8042,9,0),0)</f>
        <v>334</v>
      </c>
      <c r="BV89" s="7">
        <f>1000*IFERROR(VLOOKUP($A89&amp;BV$1,'Short Labels'!$B$1:$N$8042,9,0),0)</f>
        <v>120</v>
      </c>
      <c r="BW89" s="7">
        <f>1000*IFERROR(VLOOKUP($A89&amp;BW$1,'Short Labels'!$B$1:$N$8042,9,0),0)</f>
        <v>0</v>
      </c>
      <c r="BX89" s="7">
        <f>1000*IFERROR(VLOOKUP($A89&amp;BX$1,'Short Labels'!$B$1:$N$8042,9,0),0)</f>
        <v>0</v>
      </c>
      <c r="BY89" s="7">
        <f>1000*IFERROR(VLOOKUP($A89&amp;BY$1,'Short Labels'!$B$1:$N$8042,9,0),0)</f>
        <v>184</v>
      </c>
      <c r="BZ89" s="7">
        <f>1000*IFERROR(VLOOKUP($A89&amp;BZ$1,'Short Labels'!$B$1:$N$8042,9,0),0)</f>
        <v>0</v>
      </c>
      <c r="CA89" s="7">
        <f>1000*IFERROR(VLOOKUP($A89&amp;CA$1,'Short Labels'!$B$1:$N$8042,9,0),0)</f>
        <v>0</v>
      </c>
      <c r="CB89" s="7">
        <f>1000*IFERROR(VLOOKUP($A89&amp;CB$1,'Short Labels'!$B$1:$N$8042,9,0),0)</f>
        <v>373</v>
      </c>
      <c r="CC89" s="7">
        <f>1000*IFERROR(VLOOKUP($A89&amp;CC$1,'Short Labels'!$B$1:$N$8042,9,0),0)</f>
        <v>64</v>
      </c>
      <c r="CD89" s="7">
        <f>1000*IFERROR(VLOOKUP($A89&amp;CD$1,'Short Labels'!$B$1:$N$8042,9,0),0)</f>
        <v>400</v>
      </c>
      <c r="CE89" s="7">
        <f>1000*IFERROR(VLOOKUP($A89&amp;CE$1,'Short Labels'!$B$1:$N$8042,9,0),0)</f>
        <v>725</v>
      </c>
      <c r="CF89" s="7">
        <f>1000*IFERROR(VLOOKUP($A89&amp;CF$1,'Short Labels'!$B$1:$N$8042,9,0),0)</f>
        <v>2062</v>
      </c>
      <c r="CG89" s="7">
        <f>1000*IFERROR(VLOOKUP($A89&amp;CG$1,'Short Labels'!$B$1:$N$8042,9,0),0)</f>
        <v>0</v>
      </c>
      <c r="CH89" s="7">
        <f>1000*IFERROR(VLOOKUP($A89&amp;CH$1,'Short Labels'!$B$1:$N$8042,9,0),0)</f>
        <v>0</v>
      </c>
      <c r="CI89" s="7">
        <f>1000*IFERROR(VLOOKUP($A89&amp;CI$1,'Short Labels'!$B$1:$N$8042,9,0),0)</f>
        <v>7568</v>
      </c>
      <c r="CJ89" s="7">
        <f>1000*IFERROR(VLOOKUP($A89&amp;CJ$1,'Short Labels'!$B$1:$N$8042,9,0),0)</f>
        <v>2325</v>
      </c>
      <c r="CK89" s="7">
        <f>1000*IFERROR(VLOOKUP($A89&amp;CK$1,'Short Labels'!$B$1:$N$8042,9,0),0)</f>
        <v>1283</v>
      </c>
      <c r="CL89" s="7">
        <f>1000*IFERROR(VLOOKUP($A89&amp;CL$1,'Short Labels'!$B$1:$N$8042,9,0),0)</f>
        <v>79</v>
      </c>
      <c r="CM89" s="7">
        <f>1000*IFERROR(VLOOKUP($A89&amp;CM$1,'Short Labels'!$B$1:$N$8042,9,0),0)</f>
        <v>4255</v>
      </c>
      <c r="CN89" s="7">
        <f>1000*IFERROR(VLOOKUP($A89&amp;CN$1,'Short Labels'!$B$1:$N$8042,9,0),0)</f>
        <v>0</v>
      </c>
      <c r="CO89" s="7">
        <f>1000*IFERROR(VLOOKUP($A89&amp;CO$1,'Short Labels'!$B$1:$N$8042,9,0),0)</f>
        <v>90</v>
      </c>
      <c r="CP89" s="7">
        <f>1000*IFERROR(VLOOKUP($A89&amp;CP$1,'Short Labels'!$B$1:$N$8042,9,0),0)</f>
        <v>180</v>
      </c>
      <c r="CQ89" s="7">
        <f>1000*IFERROR(VLOOKUP($A89&amp;CQ$1,'Short Labels'!$B$1:$N$8042,9,0),0)</f>
        <v>325</v>
      </c>
      <c r="CR89" s="7">
        <f>1000*IFERROR(VLOOKUP($A89&amp;CR$1,'Short Labels'!$B$1:$N$8042,9,0),0)</f>
        <v>478</v>
      </c>
      <c r="CS89" s="7">
        <f>1000*IFERROR(VLOOKUP($A89&amp;CS$1,'Short Labels'!$B$1:$N$8042,9,0),0)</f>
        <v>201</v>
      </c>
      <c r="CT89" s="7">
        <f>1000*IFERROR(VLOOKUP($A89&amp;CT$1,'Short Labels'!$B$1:$N$8042,9,0),0)</f>
        <v>45</v>
      </c>
      <c r="CU89" s="7">
        <f>1000*IFERROR(VLOOKUP($A89&amp;CU$1,'Short Labels'!$B$1:$N$8042,9,0),0)</f>
        <v>411</v>
      </c>
      <c r="CV89" s="7">
        <f>1000*IFERROR(VLOOKUP($A89&amp;CV$1,'Short Labels'!$B$1:$N$8042,9,0),0)</f>
        <v>584</v>
      </c>
      <c r="CW89" s="7">
        <f>1000*IFERROR(VLOOKUP($A89&amp;CW$1,'Short Labels'!$B$1:$N$8042,9,0),0)</f>
        <v>0</v>
      </c>
      <c r="CX89" s="7">
        <f>1000*IFERROR(VLOOKUP($A89&amp;CX$1,'Short Labels'!$B$1:$N$8042,9,0),0)</f>
        <v>0</v>
      </c>
      <c r="CY89" s="7">
        <f>1000*IFERROR(VLOOKUP($A89&amp;CY$1,'Short Labels'!$B$1:$N$8042,9,0),0)</f>
        <v>900</v>
      </c>
      <c r="DA89" s="17">
        <f t="shared" si="1"/>
        <v>63</v>
      </c>
    </row>
    <row r="90" spans="1:105" x14ac:dyDescent="0.25">
      <c r="A90" t="s">
        <v>312</v>
      </c>
      <c r="B90">
        <f>VLOOKUP($A90&amp;0,'Short Labels'!$B$1:$N$8042,8,0)</f>
        <v>2018</v>
      </c>
      <c r="C90" s="16">
        <f>1000*IFERROR(VLOOKUP($A90&amp;C$1,'Short Labels'!$B$1:$N$8042,9,0),0)</f>
        <v>4296936</v>
      </c>
      <c r="D90" s="7">
        <f>1000*IFERROR(VLOOKUP($A90&amp;D$1,'Short Labels'!$B$1:$N$8042,9,0),0)</f>
        <v>2992985</v>
      </c>
      <c r="E90" s="7">
        <f>1000*IFERROR(VLOOKUP($A90&amp;E$1,'Short Labels'!$B$1:$N$8042,9,0),0)</f>
        <v>5344</v>
      </c>
      <c r="F90" s="7">
        <f>1000*IFERROR(VLOOKUP($A90&amp;F$1,'Short Labels'!$B$1:$N$8042,9,0),0)</f>
        <v>26082</v>
      </c>
      <c r="G90" s="7">
        <f>1000*IFERROR(VLOOKUP($A90&amp;G$1,'Short Labels'!$B$1:$N$8042,9,0),0)</f>
        <v>0</v>
      </c>
      <c r="H90" s="7">
        <f>1000*IFERROR(VLOOKUP($A90&amp;H$1,'Short Labels'!$B$1:$N$8042,9,0),0)</f>
        <v>0</v>
      </c>
      <c r="I90" s="7">
        <f>1000*IFERROR(VLOOKUP($A90&amp;I$1,'Short Labels'!$B$1:$N$8042,9,0),0)</f>
        <v>0</v>
      </c>
      <c r="J90" s="7">
        <f>1000*IFERROR(VLOOKUP($A90&amp;J$1,'Short Labels'!$B$1:$N$8042,9,0),0)</f>
        <v>2551</v>
      </c>
      <c r="K90" s="7">
        <f>1000*IFERROR(VLOOKUP($A90&amp;K$1,'Short Labels'!$B$1:$N$8042,9,0),0)</f>
        <v>6411</v>
      </c>
      <c r="L90" s="7">
        <f>1000*IFERROR(VLOOKUP($A90&amp;L$1,'Short Labels'!$B$1:$N$8042,9,0),0)</f>
        <v>0</v>
      </c>
      <c r="M90" s="7">
        <f>1000*IFERROR(VLOOKUP($A90&amp;M$1,'Short Labels'!$B$1:$N$8042,9,0),0)</f>
        <v>96141</v>
      </c>
      <c r="N90" s="7">
        <f>1000*IFERROR(VLOOKUP($A90&amp;N$1,'Short Labels'!$B$1:$N$8042,9,0),0)</f>
        <v>104447</v>
      </c>
      <c r="O90" s="7">
        <f>1000*IFERROR(VLOOKUP($A90&amp;O$1,'Short Labels'!$B$1:$N$8042,9,0),0)</f>
        <v>0</v>
      </c>
      <c r="P90" s="7">
        <f>1000*IFERROR(VLOOKUP($A90&amp;P$1,'Short Labels'!$B$1:$N$8042,9,0),0)</f>
        <v>2771</v>
      </c>
      <c r="Q90" s="7">
        <f>1000*IFERROR(VLOOKUP($A90&amp;Q$1,'Short Labels'!$B$1:$N$8042,9,0),0)</f>
        <v>18281</v>
      </c>
      <c r="R90" s="7">
        <f>1000*IFERROR(VLOOKUP($A90&amp;R$1,'Short Labels'!$B$1:$N$8042,9,0),0)</f>
        <v>2518</v>
      </c>
      <c r="S90" s="7">
        <f>1000*IFERROR(VLOOKUP($A90&amp;S$1,'Short Labels'!$B$1:$N$8042,9,0),0)</f>
        <v>54515</v>
      </c>
      <c r="T90" s="7">
        <f>1000*IFERROR(VLOOKUP($A90&amp;T$1,'Short Labels'!$B$1:$N$8042,9,0),0)</f>
        <v>0</v>
      </c>
      <c r="U90" s="7">
        <f>1000*IFERROR(VLOOKUP($A90&amp;U$1,'Short Labels'!$B$1:$N$8042,9,0),0)</f>
        <v>0</v>
      </c>
      <c r="V90" s="7">
        <f>1000*IFERROR(VLOOKUP($A90&amp;V$1,'Short Labels'!$B$1:$N$8042,9,0),0)</f>
        <v>0</v>
      </c>
      <c r="W90" s="7">
        <f>1000*IFERROR(VLOOKUP($A90&amp;W$1,'Short Labels'!$B$1:$N$8042,9,0),0)</f>
        <v>0</v>
      </c>
      <c r="X90" s="7">
        <f>1000*IFERROR(VLOOKUP($A90&amp;X$1,'Short Labels'!$B$1:$N$8042,9,0),0)</f>
        <v>0</v>
      </c>
      <c r="Y90" s="7">
        <f>1000*IFERROR(VLOOKUP($A90&amp;Y$1,'Short Labels'!$B$1:$N$8042,9,0),0)</f>
        <v>0</v>
      </c>
      <c r="Z90" s="7">
        <f>1000*IFERROR(VLOOKUP($A90&amp;Z$1,'Short Labels'!$B$1:$N$8042,9,0),0)</f>
        <v>2479</v>
      </c>
      <c r="AA90" s="7">
        <f>1000*IFERROR(VLOOKUP($A90&amp;AA$1,'Short Labels'!$B$1:$N$8042,9,0),0)</f>
        <v>0</v>
      </c>
      <c r="AB90" s="7">
        <f>1000*IFERROR(VLOOKUP($A90&amp;AB$1,'Short Labels'!$B$1:$N$8042,9,0),0)</f>
        <v>5013</v>
      </c>
      <c r="AC90" s="7">
        <f>1000*IFERROR(VLOOKUP($A90&amp;AC$1,'Short Labels'!$B$1:$N$8042,9,0),0)</f>
        <v>0</v>
      </c>
      <c r="AD90" s="7">
        <f>1000*IFERROR(VLOOKUP($A90&amp;AD$1,'Short Labels'!$B$1:$N$8042,9,0),0)</f>
        <v>0</v>
      </c>
      <c r="AE90" s="7">
        <f>1000*IFERROR(VLOOKUP($A90&amp;AE$1,'Short Labels'!$B$1:$N$8042,9,0),0)</f>
        <v>0</v>
      </c>
      <c r="AF90" s="7">
        <f>1000*IFERROR(VLOOKUP($A90&amp;AF$1,'Short Labels'!$B$1:$N$8042,9,0),0)</f>
        <v>0</v>
      </c>
      <c r="AG90" s="7">
        <f>1000*IFERROR(VLOOKUP($A90&amp;AG$1,'Short Labels'!$B$1:$N$8042,9,0),0)</f>
        <v>0</v>
      </c>
      <c r="AH90" s="7">
        <f>1000*IFERROR(VLOOKUP($A90&amp;AH$1,'Short Labels'!$B$1:$N$8042,9,0),0)</f>
        <v>2180</v>
      </c>
      <c r="AI90" s="7">
        <f>1000*IFERROR(VLOOKUP($A90&amp;AI$1,'Short Labels'!$B$1:$N$8042,9,0),0)</f>
        <v>11587</v>
      </c>
      <c r="AJ90" s="7">
        <f>1000*IFERROR(VLOOKUP($A90&amp;AJ$1,'Short Labels'!$B$1:$N$8042,9,0),0)</f>
        <v>0</v>
      </c>
      <c r="AK90" s="7">
        <f>1000*IFERROR(VLOOKUP($A90&amp;AK$1,'Short Labels'!$B$1:$N$8042,9,0),0)</f>
        <v>0</v>
      </c>
      <c r="AL90" s="7">
        <f>1000*IFERROR(VLOOKUP($A90&amp;AL$1,'Short Labels'!$B$1:$N$8042,9,0),0)</f>
        <v>4855</v>
      </c>
      <c r="AM90" s="7">
        <f>1000*IFERROR(VLOOKUP($A90&amp;AM$1,'Short Labels'!$B$1:$N$8042,9,0),0)</f>
        <v>2195</v>
      </c>
      <c r="AN90" s="7">
        <f>1000*IFERROR(VLOOKUP($A90&amp;AN$1,'Short Labels'!$B$1:$N$8042,9,0),0)</f>
        <v>0</v>
      </c>
      <c r="AO90" s="7">
        <f>1000*IFERROR(VLOOKUP($A90&amp;AO$1,'Short Labels'!$B$1:$N$8042,9,0),0)</f>
        <v>0</v>
      </c>
      <c r="AP90" s="7">
        <f>1000*IFERROR(VLOOKUP($A90&amp;AP$1,'Short Labels'!$B$1:$N$8042,9,0),0)</f>
        <v>0</v>
      </c>
      <c r="AQ90" s="7">
        <f>1000*IFERROR(VLOOKUP($A90&amp;AQ$1,'Short Labels'!$B$1:$N$8042,9,0),0)</f>
        <v>0</v>
      </c>
      <c r="AR90" s="7">
        <f>1000*IFERROR(VLOOKUP($A90&amp;AR$1,'Short Labels'!$B$1:$N$8042,9,0),0)</f>
        <v>50206</v>
      </c>
      <c r="AS90" s="7">
        <f>1000*IFERROR(VLOOKUP($A90&amp;AS$1,'Short Labels'!$B$1:$N$8042,9,0),0)</f>
        <v>2562</v>
      </c>
      <c r="AT90" s="7">
        <f>1000*IFERROR(VLOOKUP($A90&amp;AT$1,'Short Labels'!$B$1:$N$8042,9,0),0)</f>
        <v>11438</v>
      </c>
      <c r="AU90" s="7">
        <f>1000*IFERROR(VLOOKUP($A90&amp;AU$1,'Short Labels'!$B$1:$N$8042,9,0),0)</f>
        <v>0</v>
      </c>
      <c r="AV90" s="7">
        <f>1000*IFERROR(VLOOKUP($A90&amp;AV$1,'Short Labels'!$B$1:$N$8042,9,0),0)</f>
        <v>34162</v>
      </c>
      <c r="AW90" s="7">
        <f>1000*IFERROR(VLOOKUP($A90&amp;AW$1,'Short Labels'!$B$1:$N$8042,9,0),0)</f>
        <v>41027</v>
      </c>
      <c r="AX90" s="7">
        <f>1000*IFERROR(VLOOKUP($A90&amp;AX$1,'Short Labels'!$B$1:$N$8042,9,0),0)</f>
        <v>369317</v>
      </c>
      <c r="AY90" s="7">
        <f>1000*IFERROR(VLOOKUP($A90&amp;AY$1,'Short Labels'!$B$1:$N$8042,9,0),0)</f>
        <v>0</v>
      </c>
      <c r="AZ90" s="7">
        <f>1000*IFERROR(VLOOKUP($A90&amp;AZ$1,'Short Labels'!$B$1:$N$8042,9,0),0)</f>
        <v>75155</v>
      </c>
      <c r="BA90" s="7">
        <f>1000*IFERROR(VLOOKUP($A90&amp;BA$1,'Short Labels'!$B$1:$N$8042,9,0),0)</f>
        <v>0</v>
      </c>
      <c r="BB90" s="7">
        <f>1000*IFERROR(VLOOKUP($A90&amp;BB$1,'Short Labels'!$B$1:$N$8042,9,0),0)</f>
        <v>1124</v>
      </c>
      <c r="BC90" s="7">
        <f>1000*IFERROR(VLOOKUP($A90&amp;BC$1,'Short Labels'!$B$1:$N$8042,9,0),0)</f>
        <v>3277</v>
      </c>
      <c r="BD90" s="7">
        <f>1000*IFERROR(VLOOKUP($A90&amp;BD$1,'Short Labels'!$B$1:$N$8042,9,0),0)</f>
        <v>0</v>
      </c>
      <c r="BE90" s="7">
        <f>1000*IFERROR(VLOOKUP($A90&amp;BE$1,'Short Labels'!$B$1:$N$8042,9,0),0)</f>
        <v>0</v>
      </c>
      <c r="BF90" s="7">
        <f>1000*IFERROR(VLOOKUP($A90&amp;BF$1,'Short Labels'!$B$1:$N$8042,9,0),0)</f>
        <v>1043</v>
      </c>
      <c r="BG90" s="7">
        <f>1000*IFERROR(VLOOKUP($A90&amp;BG$1,'Short Labels'!$B$1:$N$8042,9,0),0)</f>
        <v>27030</v>
      </c>
      <c r="BH90" s="7">
        <f>1000*IFERROR(VLOOKUP($A90&amp;BH$1,'Short Labels'!$B$1:$N$8042,9,0),0)</f>
        <v>0</v>
      </c>
      <c r="BI90" s="7">
        <f>1000*IFERROR(VLOOKUP($A90&amp;BI$1,'Short Labels'!$B$1:$N$8042,9,0),0)</f>
        <v>0</v>
      </c>
      <c r="BJ90" s="7">
        <f>1000*IFERROR(VLOOKUP($A90&amp;BJ$1,'Short Labels'!$B$1:$N$8042,9,0),0)</f>
        <v>0</v>
      </c>
      <c r="BK90" s="7">
        <f>1000*IFERROR(VLOOKUP($A90&amp;BK$1,'Short Labels'!$B$1:$N$8042,9,0),0)</f>
        <v>617</v>
      </c>
      <c r="BL90" s="7">
        <f>1000*IFERROR(VLOOKUP($A90&amp;BL$1,'Short Labels'!$B$1:$N$8042,9,0),0)</f>
        <v>1119</v>
      </c>
      <c r="BM90" s="7">
        <f>1000*IFERROR(VLOOKUP($A90&amp;BM$1,'Short Labels'!$B$1:$N$8042,9,0),0)</f>
        <v>0</v>
      </c>
      <c r="BN90" s="7">
        <f>1000*IFERROR(VLOOKUP($A90&amp;BN$1,'Short Labels'!$B$1:$N$8042,9,0),0)</f>
        <v>0</v>
      </c>
      <c r="BO90" s="7">
        <f>1000*IFERROR(VLOOKUP($A90&amp;BO$1,'Short Labels'!$B$1:$N$8042,9,0),0)</f>
        <v>2412</v>
      </c>
      <c r="BP90" s="7">
        <f>1000*IFERROR(VLOOKUP($A90&amp;BP$1,'Short Labels'!$B$1:$N$8042,9,0),0)</f>
        <v>0</v>
      </c>
      <c r="BQ90" s="7">
        <f>1000*IFERROR(VLOOKUP($A90&amp;BQ$1,'Short Labels'!$B$1:$N$8042,9,0),0)</f>
        <v>795</v>
      </c>
      <c r="BR90" s="7">
        <f>1000*IFERROR(VLOOKUP($A90&amp;BR$1,'Short Labels'!$B$1:$N$8042,9,0),0)</f>
        <v>0</v>
      </c>
      <c r="BS90" s="7">
        <f>1000*IFERROR(VLOOKUP($A90&amp;BS$1,'Short Labels'!$B$1:$N$8042,9,0),0)</f>
        <v>2842</v>
      </c>
      <c r="BT90" s="7">
        <f>1000*IFERROR(VLOOKUP($A90&amp;BT$1,'Short Labels'!$B$1:$N$8042,9,0),0)</f>
        <v>1722</v>
      </c>
      <c r="BU90" s="7">
        <f>1000*IFERROR(VLOOKUP($A90&amp;BU$1,'Short Labels'!$B$1:$N$8042,9,0),0)</f>
        <v>0</v>
      </c>
      <c r="BV90" s="7">
        <f>1000*IFERROR(VLOOKUP($A90&amp;BV$1,'Short Labels'!$B$1:$N$8042,9,0),0)</f>
        <v>1895</v>
      </c>
      <c r="BW90" s="7">
        <f>1000*IFERROR(VLOOKUP($A90&amp;BW$1,'Short Labels'!$B$1:$N$8042,9,0),0)</f>
        <v>0</v>
      </c>
      <c r="BX90" s="7">
        <f>1000*IFERROR(VLOOKUP($A90&amp;BX$1,'Short Labels'!$B$1:$N$8042,9,0),0)</f>
        <v>0</v>
      </c>
      <c r="BY90" s="7">
        <f>1000*IFERROR(VLOOKUP($A90&amp;BY$1,'Short Labels'!$B$1:$N$8042,9,0),0)</f>
        <v>5396</v>
      </c>
      <c r="BZ90" s="7">
        <f>1000*IFERROR(VLOOKUP($A90&amp;BZ$1,'Short Labels'!$B$1:$N$8042,9,0),0)</f>
        <v>2535</v>
      </c>
      <c r="CA90" s="7">
        <f>1000*IFERROR(VLOOKUP($A90&amp;CA$1,'Short Labels'!$B$1:$N$8042,9,0),0)</f>
        <v>0</v>
      </c>
      <c r="CB90" s="7">
        <f>1000*IFERROR(VLOOKUP($A90&amp;CB$1,'Short Labels'!$B$1:$N$8042,9,0),0)</f>
        <v>0</v>
      </c>
      <c r="CC90" s="7">
        <f>1000*IFERROR(VLOOKUP($A90&amp;CC$1,'Short Labels'!$B$1:$N$8042,9,0),0)</f>
        <v>1614</v>
      </c>
      <c r="CD90" s="7">
        <f>1000*IFERROR(VLOOKUP($A90&amp;CD$1,'Short Labels'!$B$1:$N$8042,9,0),0)</f>
        <v>0</v>
      </c>
      <c r="CE90" s="7">
        <f>1000*IFERROR(VLOOKUP($A90&amp;CE$1,'Short Labels'!$B$1:$N$8042,9,0),0)</f>
        <v>2370</v>
      </c>
      <c r="CF90" s="7">
        <f>1000*IFERROR(VLOOKUP($A90&amp;CF$1,'Short Labels'!$B$1:$N$8042,9,0),0)</f>
        <v>0</v>
      </c>
      <c r="CG90" s="7">
        <f>1000*IFERROR(VLOOKUP($A90&amp;CG$1,'Short Labels'!$B$1:$N$8042,9,0),0)</f>
        <v>3052</v>
      </c>
      <c r="CH90" s="7">
        <f>1000*IFERROR(VLOOKUP($A90&amp;CH$1,'Short Labels'!$B$1:$N$8042,9,0),0)</f>
        <v>0</v>
      </c>
      <c r="CI90" s="7">
        <f>1000*IFERROR(VLOOKUP($A90&amp;CI$1,'Short Labels'!$B$1:$N$8042,9,0),0)</f>
        <v>72962</v>
      </c>
      <c r="CJ90" s="7">
        <f>1000*IFERROR(VLOOKUP($A90&amp;CJ$1,'Short Labels'!$B$1:$N$8042,9,0),0)</f>
        <v>69550</v>
      </c>
      <c r="CK90" s="7">
        <f>1000*IFERROR(VLOOKUP($A90&amp;CK$1,'Short Labels'!$B$1:$N$8042,9,0),0)</f>
        <v>32823</v>
      </c>
      <c r="CL90" s="7">
        <f>1000*IFERROR(VLOOKUP($A90&amp;CL$1,'Short Labels'!$B$1:$N$8042,9,0),0)</f>
        <v>0</v>
      </c>
      <c r="CM90" s="7">
        <f>1000*IFERROR(VLOOKUP($A90&amp;CM$1,'Short Labels'!$B$1:$N$8042,9,0),0)</f>
        <v>0</v>
      </c>
      <c r="CN90" s="7">
        <f>1000*IFERROR(VLOOKUP($A90&amp;CN$1,'Short Labels'!$B$1:$N$8042,9,0),0)</f>
        <v>0</v>
      </c>
      <c r="CO90" s="7">
        <f>1000*IFERROR(VLOOKUP($A90&amp;CO$1,'Short Labels'!$B$1:$N$8042,9,0),0)</f>
        <v>22929</v>
      </c>
      <c r="CP90" s="7">
        <f>1000*IFERROR(VLOOKUP($A90&amp;CP$1,'Short Labels'!$B$1:$N$8042,9,0),0)</f>
        <v>0</v>
      </c>
      <c r="CQ90" s="7">
        <f>1000*IFERROR(VLOOKUP($A90&amp;CQ$1,'Short Labels'!$B$1:$N$8042,9,0),0)</f>
        <v>0</v>
      </c>
      <c r="CR90" s="7">
        <f>1000*IFERROR(VLOOKUP($A90&amp;CR$1,'Short Labels'!$B$1:$N$8042,9,0),0)</f>
        <v>0</v>
      </c>
      <c r="CS90" s="7">
        <f>1000*IFERROR(VLOOKUP($A90&amp;CS$1,'Short Labels'!$B$1:$N$8042,9,0),0)</f>
        <v>6185</v>
      </c>
      <c r="CT90" s="7">
        <f>1000*IFERROR(VLOOKUP($A90&amp;CT$1,'Short Labels'!$B$1:$N$8042,9,0),0)</f>
        <v>7969</v>
      </c>
      <c r="CU90" s="7">
        <f>1000*IFERROR(VLOOKUP($A90&amp;CU$1,'Short Labels'!$B$1:$N$8042,9,0),0)</f>
        <v>64141.999999999993</v>
      </c>
      <c r="CV90" s="7">
        <f>1000*IFERROR(VLOOKUP($A90&amp;CV$1,'Short Labels'!$B$1:$N$8042,9,0),0)</f>
        <v>13137</v>
      </c>
      <c r="CW90" s="7">
        <f>1000*IFERROR(VLOOKUP($A90&amp;CW$1,'Short Labels'!$B$1:$N$8042,9,0),0)</f>
        <v>11859</v>
      </c>
      <c r="CX90" s="7">
        <f>1000*IFERROR(VLOOKUP($A90&amp;CX$1,'Short Labels'!$B$1:$N$8042,9,0),0)</f>
        <v>2164</v>
      </c>
      <c r="CY90" s="7">
        <f>1000*IFERROR(VLOOKUP($A90&amp;CY$1,'Short Labels'!$B$1:$N$8042,9,0),0)</f>
        <v>0</v>
      </c>
      <c r="DA90" s="17">
        <f t="shared" si="1"/>
        <v>50</v>
      </c>
    </row>
    <row r="91" spans="1:105" x14ac:dyDescent="0.25">
      <c r="A91" t="s">
        <v>314</v>
      </c>
      <c r="B91">
        <f>VLOOKUP($A91&amp;0,'Short Labels'!$B$1:$N$8042,8,0)</f>
        <v>2017</v>
      </c>
      <c r="C91" s="16">
        <f>1000*IFERROR(VLOOKUP($A91&amp;C$1,'Short Labels'!$B$1:$N$8042,9,0),0)</f>
        <v>2114627</v>
      </c>
      <c r="D91" s="7">
        <f>1000*IFERROR(VLOOKUP($A91&amp;D$1,'Short Labels'!$B$1:$N$8042,9,0),0)</f>
        <v>703260</v>
      </c>
      <c r="E91" s="7">
        <f>1000*IFERROR(VLOOKUP($A91&amp;E$1,'Short Labels'!$B$1:$N$8042,9,0),0)</f>
        <v>5556</v>
      </c>
      <c r="F91" s="7">
        <f>1000*IFERROR(VLOOKUP($A91&amp;F$1,'Short Labels'!$B$1:$N$8042,9,0),0)</f>
        <v>5703</v>
      </c>
      <c r="G91" s="7">
        <f>1000*IFERROR(VLOOKUP($A91&amp;G$1,'Short Labels'!$B$1:$N$8042,9,0),0)</f>
        <v>0</v>
      </c>
      <c r="H91" s="7">
        <f>1000*IFERROR(VLOOKUP($A91&amp;H$1,'Short Labels'!$B$1:$N$8042,9,0),0)</f>
        <v>347</v>
      </c>
      <c r="I91" s="7">
        <f>1000*IFERROR(VLOOKUP($A91&amp;I$1,'Short Labels'!$B$1:$N$8042,9,0),0)</f>
        <v>1954</v>
      </c>
      <c r="J91" s="7">
        <f>1000*IFERROR(VLOOKUP($A91&amp;J$1,'Short Labels'!$B$1:$N$8042,9,0),0)</f>
        <v>1055</v>
      </c>
      <c r="K91" s="7">
        <f>1000*IFERROR(VLOOKUP($A91&amp;K$1,'Short Labels'!$B$1:$N$8042,9,0),0)</f>
        <v>8847</v>
      </c>
      <c r="L91" s="7">
        <f>1000*IFERROR(VLOOKUP($A91&amp;L$1,'Short Labels'!$B$1:$N$8042,9,0),0)</f>
        <v>1943</v>
      </c>
      <c r="M91" s="7">
        <f>1000*IFERROR(VLOOKUP($A91&amp;M$1,'Short Labels'!$B$1:$N$8042,9,0),0)</f>
        <v>57352</v>
      </c>
      <c r="N91" s="7">
        <f>1000*IFERROR(VLOOKUP($A91&amp;N$1,'Short Labels'!$B$1:$N$8042,9,0),0)</f>
        <v>56889</v>
      </c>
      <c r="O91" s="7">
        <f>1000*IFERROR(VLOOKUP($A91&amp;O$1,'Short Labels'!$B$1:$N$8042,9,0),0)</f>
        <v>247</v>
      </c>
      <c r="P91" s="7">
        <f>1000*IFERROR(VLOOKUP($A91&amp;P$1,'Short Labels'!$B$1:$N$8042,9,0),0)</f>
        <v>10625</v>
      </c>
      <c r="Q91" s="7">
        <f>1000*IFERROR(VLOOKUP($A91&amp;Q$1,'Short Labels'!$B$1:$N$8042,9,0),0)</f>
        <v>96046</v>
      </c>
      <c r="R91" s="7">
        <f>1000*IFERROR(VLOOKUP($A91&amp;R$1,'Short Labels'!$B$1:$N$8042,9,0),0)</f>
        <v>2031.0000000000002</v>
      </c>
      <c r="S91" s="7">
        <f>1000*IFERROR(VLOOKUP($A91&amp;S$1,'Short Labels'!$B$1:$N$8042,9,0),0)</f>
        <v>32868</v>
      </c>
      <c r="T91" s="7">
        <f>1000*IFERROR(VLOOKUP($A91&amp;T$1,'Short Labels'!$B$1:$N$8042,9,0),0)</f>
        <v>0</v>
      </c>
      <c r="U91" s="7">
        <f>1000*IFERROR(VLOOKUP($A91&amp;U$1,'Short Labels'!$B$1:$N$8042,9,0),0)</f>
        <v>947</v>
      </c>
      <c r="V91" s="7">
        <f>1000*IFERROR(VLOOKUP($A91&amp;V$1,'Short Labels'!$B$1:$N$8042,9,0),0)</f>
        <v>499</v>
      </c>
      <c r="W91" s="7">
        <f>1000*IFERROR(VLOOKUP($A91&amp;W$1,'Short Labels'!$B$1:$N$8042,9,0),0)</f>
        <v>9663</v>
      </c>
      <c r="X91" s="7">
        <f>1000*IFERROR(VLOOKUP($A91&amp;X$1,'Short Labels'!$B$1:$N$8042,9,0),0)</f>
        <v>5629</v>
      </c>
      <c r="Y91" s="7">
        <f>1000*IFERROR(VLOOKUP($A91&amp;Y$1,'Short Labels'!$B$1:$N$8042,9,0),0)</f>
        <v>9410</v>
      </c>
      <c r="Z91" s="7">
        <f>1000*IFERROR(VLOOKUP($A91&amp;Z$1,'Short Labels'!$B$1:$N$8042,9,0),0)</f>
        <v>9728</v>
      </c>
      <c r="AA91" s="7">
        <f>1000*IFERROR(VLOOKUP($A91&amp;AA$1,'Short Labels'!$B$1:$N$8042,9,0),0)</f>
        <v>5349</v>
      </c>
      <c r="AB91" s="7">
        <f>1000*IFERROR(VLOOKUP($A91&amp;AB$1,'Short Labels'!$B$1:$N$8042,9,0),0)</f>
        <v>7245</v>
      </c>
      <c r="AC91" s="7">
        <f>1000*IFERROR(VLOOKUP($A91&amp;AC$1,'Short Labels'!$B$1:$N$8042,9,0),0)</f>
        <v>1957</v>
      </c>
      <c r="AD91" s="7">
        <f>1000*IFERROR(VLOOKUP($A91&amp;AD$1,'Short Labels'!$B$1:$N$8042,9,0),0)</f>
        <v>1948</v>
      </c>
      <c r="AE91" s="7">
        <f>1000*IFERROR(VLOOKUP($A91&amp;AE$1,'Short Labels'!$B$1:$N$8042,9,0),0)</f>
        <v>303</v>
      </c>
      <c r="AF91" s="7">
        <f>1000*IFERROR(VLOOKUP($A91&amp;AF$1,'Short Labels'!$B$1:$N$8042,9,0),0)</f>
        <v>291</v>
      </c>
      <c r="AG91" s="7">
        <f>1000*IFERROR(VLOOKUP($A91&amp;AG$1,'Short Labels'!$B$1:$N$8042,9,0),0)</f>
        <v>3370</v>
      </c>
      <c r="AH91" s="7">
        <f>1000*IFERROR(VLOOKUP($A91&amp;AH$1,'Short Labels'!$B$1:$N$8042,9,0),0)</f>
        <v>3408</v>
      </c>
      <c r="AI91" s="7">
        <f>1000*IFERROR(VLOOKUP($A91&amp;AI$1,'Short Labels'!$B$1:$N$8042,9,0),0)</f>
        <v>3242</v>
      </c>
      <c r="AJ91" s="7">
        <f>1000*IFERROR(VLOOKUP($A91&amp;AJ$1,'Short Labels'!$B$1:$N$8042,9,0),0)</f>
        <v>4789</v>
      </c>
      <c r="AK91" s="7">
        <f>1000*IFERROR(VLOOKUP($A91&amp;AK$1,'Short Labels'!$B$1:$N$8042,9,0),0)</f>
        <v>0</v>
      </c>
      <c r="AL91" s="7">
        <f>1000*IFERROR(VLOOKUP($A91&amp;AL$1,'Short Labels'!$B$1:$N$8042,9,0),0)</f>
        <v>630</v>
      </c>
      <c r="AM91" s="7">
        <f>1000*IFERROR(VLOOKUP($A91&amp;AM$1,'Short Labels'!$B$1:$N$8042,9,0),0)</f>
        <v>2081</v>
      </c>
      <c r="AN91" s="7">
        <f>1000*IFERROR(VLOOKUP($A91&amp;AN$1,'Short Labels'!$B$1:$N$8042,9,0),0)</f>
        <v>0</v>
      </c>
      <c r="AO91" s="7">
        <f>1000*IFERROR(VLOOKUP($A91&amp;AO$1,'Short Labels'!$B$1:$N$8042,9,0),0)</f>
        <v>106</v>
      </c>
      <c r="AP91" s="7">
        <f>1000*IFERROR(VLOOKUP($A91&amp;AP$1,'Short Labels'!$B$1:$N$8042,9,0),0)</f>
        <v>0</v>
      </c>
      <c r="AQ91" s="7">
        <f>1000*IFERROR(VLOOKUP($A91&amp;AQ$1,'Short Labels'!$B$1:$N$8042,9,0),0)</f>
        <v>0</v>
      </c>
      <c r="AR91" s="7">
        <f>1000*IFERROR(VLOOKUP($A91&amp;AR$1,'Short Labels'!$B$1:$N$8042,9,0),0)</f>
        <v>46742</v>
      </c>
      <c r="AS91" s="7">
        <f>1000*IFERROR(VLOOKUP($A91&amp;AS$1,'Short Labels'!$B$1:$N$8042,9,0),0)</f>
        <v>3847</v>
      </c>
      <c r="AT91" s="7">
        <f>1000*IFERROR(VLOOKUP($A91&amp;AT$1,'Short Labels'!$B$1:$N$8042,9,0),0)</f>
        <v>17382</v>
      </c>
      <c r="AU91" s="7">
        <f>1000*IFERROR(VLOOKUP($A91&amp;AU$1,'Short Labels'!$B$1:$N$8042,9,0),0)</f>
        <v>0</v>
      </c>
      <c r="AV91" s="7">
        <f>1000*IFERROR(VLOOKUP($A91&amp;AV$1,'Short Labels'!$B$1:$N$8042,9,0),0)</f>
        <v>30324</v>
      </c>
      <c r="AW91" s="7">
        <f>1000*IFERROR(VLOOKUP($A91&amp;AW$1,'Short Labels'!$B$1:$N$8042,9,0),0)</f>
        <v>97865</v>
      </c>
      <c r="AX91" s="7">
        <f>1000*IFERROR(VLOOKUP($A91&amp;AX$1,'Short Labels'!$B$1:$N$8042,9,0),0)</f>
        <v>320624</v>
      </c>
      <c r="AY91" s="7">
        <f>1000*IFERROR(VLOOKUP($A91&amp;AY$1,'Short Labels'!$B$1:$N$8042,9,0),0)</f>
        <v>0</v>
      </c>
      <c r="AZ91" s="7">
        <f>1000*IFERROR(VLOOKUP($A91&amp;AZ$1,'Short Labels'!$B$1:$N$8042,9,0),0)</f>
        <v>79056</v>
      </c>
      <c r="BA91" s="7">
        <f>1000*IFERROR(VLOOKUP($A91&amp;BA$1,'Short Labels'!$B$1:$N$8042,9,0),0)</f>
        <v>2362</v>
      </c>
      <c r="BB91" s="7">
        <f>1000*IFERROR(VLOOKUP($A91&amp;BB$1,'Short Labels'!$B$1:$N$8042,9,0),0)</f>
        <v>1914</v>
      </c>
      <c r="BC91" s="7">
        <f>1000*IFERROR(VLOOKUP($A91&amp;BC$1,'Short Labels'!$B$1:$N$8042,9,0),0)</f>
        <v>5847</v>
      </c>
      <c r="BD91" s="7">
        <f>1000*IFERROR(VLOOKUP($A91&amp;BD$1,'Short Labels'!$B$1:$N$8042,9,0),0)</f>
        <v>4350</v>
      </c>
      <c r="BE91" s="7">
        <f>1000*IFERROR(VLOOKUP($A91&amp;BE$1,'Short Labels'!$B$1:$N$8042,9,0),0)</f>
        <v>0</v>
      </c>
      <c r="BF91" s="7">
        <f>1000*IFERROR(VLOOKUP($A91&amp;BF$1,'Short Labels'!$B$1:$N$8042,9,0),0)</f>
        <v>1274</v>
      </c>
      <c r="BG91" s="7">
        <f>1000*IFERROR(VLOOKUP($A91&amp;BG$1,'Short Labels'!$B$1:$N$8042,9,0),0)</f>
        <v>144781</v>
      </c>
      <c r="BH91" s="7">
        <f>1000*IFERROR(VLOOKUP($A91&amp;BH$1,'Short Labels'!$B$1:$N$8042,9,0),0)</f>
        <v>0</v>
      </c>
      <c r="BI91" s="7">
        <f>1000*IFERROR(VLOOKUP($A91&amp;BI$1,'Short Labels'!$B$1:$N$8042,9,0),0)</f>
        <v>0</v>
      </c>
      <c r="BJ91" s="7">
        <f>1000*IFERROR(VLOOKUP($A91&amp;BJ$1,'Short Labels'!$B$1:$N$8042,9,0),0)</f>
        <v>2003</v>
      </c>
      <c r="BK91" s="7">
        <f>1000*IFERROR(VLOOKUP($A91&amp;BK$1,'Short Labels'!$B$1:$N$8042,9,0),0)</f>
        <v>718</v>
      </c>
      <c r="BL91" s="7">
        <f>1000*IFERROR(VLOOKUP($A91&amp;BL$1,'Short Labels'!$B$1:$N$8042,9,0),0)</f>
        <v>1280</v>
      </c>
      <c r="BM91" s="7">
        <f>1000*IFERROR(VLOOKUP($A91&amp;BM$1,'Short Labels'!$B$1:$N$8042,9,0),0)</f>
        <v>7043</v>
      </c>
      <c r="BN91" s="7">
        <f>1000*IFERROR(VLOOKUP($A91&amp;BN$1,'Short Labels'!$B$1:$N$8042,9,0),0)</f>
        <v>1744</v>
      </c>
      <c r="BO91" s="7">
        <f>1000*IFERROR(VLOOKUP($A91&amp;BO$1,'Short Labels'!$B$1:$N$8042,9,0),0)</f>
        <v>9851</v>
      </c>
      <c r="BP91" s="7">
        <f>1000*IFERROR(VLOOKUP($A91&amp;BP$1,'Short Labels'!$B$1:$N$8042,9,0),0)</f>
        <v>291</v>
      </c>
      <c r="BQ91" s="7">
        <f>1000*IFERROR(VLOOKUP($A91&amp;BQ$1,'Short Labels'!$B$1:$N$8042,9,0),0)</f>
        <v>3226</v>
      </c>
      <c r="BR91" s="7">
        <f>1000*IFERROR(VLOOKUP($A91&amp;BR$1,'Short Labels'!$B$1:$N$8042,9,0),0)</f>
        <v>0</v>
      </c>
      <c r="BS91" s="7">
        <f>1000*IFERROR(VLOOKUP($A91&amp;BS$1,'Short Labels'!$B$1:$N$8042,9,0),0)</f>
        <v>1635</v>
      </c>
      <c r="BT91" s="7">
        <f>1000*IFERROR(VLOOKUP($A91&amp;BT$1,'Short Labels'!$B$1:$N$8042,9,0),0)</f>
        <v>10011</v>
      </c>
      <c r="BU91" s="7">
        <f>1000*IFERROR(VLOOKUP($A91&amp;BU$1,'Short Labels'!$B$1:$N$8042,9,0),0)</f>
        <v>1538</v>
      </c>
      <c r="BV91" s="7">
        <f>1000*IFERROR(VLOOKUP($A91&amp;BV$1,'Short Labels'!$B$1:$N$8042,9,0),0)</f>
        <v>5560</v>
      </c>
      <c r="BW91" s="7">
        <f>1000*IFERROR(VLOOKUP($A91&amp;BW$1,'Short Labels'!$B$1:$N$8042,9,0),0)</f>
        <v>1090</v>
      </c>
      <c r="BX91" s="7">
        <f>1000*IFERROR(VLOOKUP($A91&amp;BX$1,'Short Labels'!$B$1:$N$8042,9,0),0)</f>
        <v>0</v>
      </c>
      <c r="BY91" s="7">
        <f>1000*IFERROR(VLOOKUP($A91&amp;BY$1,'Short Labels'!$B$1:$N$8042,9,0),0)</f>
        <v>3211</v>
      </c>
      <c r="BZ91" s="7">
        <f>1000*IFERROR(VLOOKUP($A91&amp;BZ$1,'Short Labels'!$B$1:$N$8042,9,0),0)</f>
        <v>1064</v>
      </c>
      <c r="CA91" s="7">
        <f>1000*IFERROR(VLOOKUP($A91&amp;CA$1,'Short Labels'!$B$1:$N$8042,9,0),0)</f>
        <v>0</v>
      </c>
      <c r="CB91" s="7">
        <f>1000*IFERROR(VLOOKUP($A91&amp;CB$1,'Short Labels'!$B$1:$N$8042,9,0),0)</f>
        <v>733</v>
      </c>
      <c r="CC91" s="7">
        <f>1000*IFERROR(VLOOKUP($A91&amp;CC$1,'Short Labels'!$B$1:$N$8042,9,0),0)</f>
        <v>891</v>
      </c>
      <c r="CD91" s="7">
        <f>1000*IFERROR(VLOOKUP($A91&amp;CD$1,'Short Labels'!$B$1:$N$8042,9,0),0)</f>
        <v>701</v>
      </c>
      <c r="CE91" s="7">
        <f>1000*IFERROR(VLOOKUP($A91&amp;CE$1,'Short Labels'!$B$1:$N$8042,9,0),0)</f>
        <v>9720</v>
      </c>
      <c r="CF91" s="7">
        <f>1000*IFERROR(VLOOKUP($A91&amp;CF$1,'Short Labels'!$B$1:$N$8042,9,0),0)</f>
        <v>5899</v>
      </c>
      <c r="CG91" s="7">
        <f>1000*IFERROR(VLOOKUP($A91&amp;CG$1,'Short Labels'!$B$1:$N$8042,9,0),0)</f>
        <v>3994</v>
      </c>
      <c r="CH91" s="7">
        <f>1000*IFERROR(VLOOKUP($A91&amp;CH$1,'Short Labels'!$B$1:$N$8042,9,0),0)</f>
        <v>0</v>
      </c>
      <c r="CI91" s="7">
        <f>1000*IFERROR(VLOOKUP($A91&amp;CI$1,'Short Labels'!$B$1:$N$8042,9,0),0)</f>
        <v>15956</v>
      </c>
      <c r="CJ91" s="7">
        <f>1000*IFERROR(VLOOKUP($A91&amp;CJ$1,'Short Labels'!$B$1:$N$8042,9,0),0)</f>
        <v>61040</v>
      </c>
      <c r="CK91" s="7">
        <f>1000*IFERROR(VLOOKUP($A91&amp;CK$1,'Short Labels'!$B$1:$N$8042,9,0),0)</f>
        <v>24620</v>
      </c>
      <c r="CL91" s="7">
        <f>1000*IFERROR(VLOOKUP($A91&amp;CL$1,'Short Labels'!$B$1:$N$8042,9,0),0)</f>
        <v>299</v>
      </c>
      <c r="CM91" s="7">
        <f>1000*IFERROR(VLOOKUP($A91&amp;CM$1,'Short Labels'!$B$1:$N$8042,9,0),0)</f>
        <v>245</v>
      </c>
      <c r="CN91" s="7">
        <f>1000*IFERROR(VLOOKUP($A91&amp;CN$1,'Short Labels'!$B$1:$N$8042,9,0),0)</f>
        <v>0</v>
      </c>
      <c r="CO91" s="7">
        <f>1000*IFERROR(VLOOKUP($A91&amp;CO$1,'Short Labels'!$B$1:$N$8042,9,0),0)</f>
        <v>4019</v>
      </c>
      <c r="CP91" s="7">
        <f>1000*IFERROR(VLOOKUP($A91&amp;CP$1,'Short Labels'!$B$1:$N$8042,9,0),0)</f>
        <v>705</v>
      </c>
      <c r="CQ91" s="7">
        <f>1000*IFERROR(VLOOKUP($A91&amp;CQ$1,'Short Labels'!$B$1:$N$8042,9,0),0)</f>
        <v>3928</v>
      </c>
      <c r="CR91" s="7">
        <f>1000*IFERROR(VLOOKUP($A91&amp;CR$1,'Short Labels'!$B$1:$N$8042,9,0),0)</f>
        <v>1997</v>
      </c>
      <c r="CS91" s="7">
        <f>1000*IFERROR(VLOOKUP($A91&amp;CS$1,'Short Labels'!$B$1:$N$8042,9,0),0)</f>
        <v>14516</v>
      </c>
      <c r="CT91" s="7">
        <f>1000*IFERROR(VLOOKUP($A91&amp;CT$1,'Short Labels'!$B$1:$N$8042,9,0),0)</f>
        <v>6118</v>
      </c>
      <c r="CU91" s="7">
        <f>1000*IFERROR(VLOOKUP($A91&amp;CU$1,'Short Labels'!$B$1:$N$8042,9,0),0)</f>
        <v>81763</v>
      </c>
      <c r="CV91" s="7">
        <f>1000*IFERROR(VLOOKUP($A91&amp;CV$1,'Short Labels'!$B$1:$N$8042,9,0),0)</f>
        <v>7585</v>
      </c>
      <c r="CW91" s="7">
        <f>1000*IFERROR(VLOOKUP($A91&amp;CW$1,'Short Labels'!$B$1:$N$8042,9,0),0)</f>
        <v>6670</v>
      </c>
      <c r="CX91" s="7">
        <f>1000*IFERROR(VLOOKUP($A91&amp;CX$1,'Short Labels'!$B$1:$N$8042,9,0),0)</f>
        <v>1098</v>
      </c>
      <c r="CY91" s="7">
        <f>1000*IFERROR(VLOOKUP($A91&amp;CY$1,'Short Labels'!$B$1:$N$8042,9,0),0)</f>
        <v>181</v>
      </c>
      <c r="DA91" s="17">
        <f t="shared" si="1"/>
        <v>84</v>
      </c>
    </row>
    <row r="92" spans="1:105" x14ac:dyDescent="0.25">
      <c r="A92" t="s">
        <v>315</v>
      </c>
      <c r="B92">
        <f>VLOOKUP($A92&amp;0,'Short Labels'!$B$1:$N$8042,8,0)</f>
        <v>2020</v>
      </c>
      <c r="C92" s="16">
        <f>1000*IFERROR(VLOOKUP($A92&amp;C$1,'Short Labels'!$B$1:$N$8042,9,0),0)</f>
        <v>37679978</v>
      </c>
      <c r="D92" s="7">
        <f>1000*IFERROR(VLOOKUP($A92&amp;D$1,'Short Labels'!$B$1:$N$8042,9,0),0)</f>
        <v>11289913</v>
      </c>
      <c r="E92" s="7">
        <f>1000*IFERROR(VLOOKUP($A92&amp;E$1,'Short Labels'!$B$1:$N$8042,9,0),0)</f>
        <v>173958</v>
      </c>
      <c r="F92" s="7">
        <f>1000*IFERROR(VLOOKUP($A92&amp;F$1,'Short Labels'!$B$1:$N$8042,9,0),0)</f>
        <v>346604</v>
      </c>
      <c r="G92" s="7">
        <f>1000*IFERROR(VLOOKUP($A92&amp;G$1,'Short Labels'!$B$1:$N$8042,9,0),0)</f>
        <v>0</v>
      </c>
      <c r="H92" s="7">
        <f>1000*IFERROR(VLOOKUP($A92&amp;H$1,'Short Labels'!$B$1:$N$8042,9,0),0)</f>
        <v>1488</v>
      </c>
      <c r="I92" s="7">
        <f>1000*IFERROR(VLOOKUP($A92&amp;I$1,'Short Labels'!$B$1:$N$8042,9,0),0)</f>
        <v>13533</v>
      </c>
      <c r="J92" s="7">
        <f>1000*IFERROR(VLOOKUP($A92&amp;J$1,'Short Labels'!$B$1:$N$8042,9,0),0)</f>
        <v>1437</v>
      </c>
      <c r="K92" s="7">
        <f>1000*IFERROR(VLOOKUP($A92&amp;K$1,'Short Labels'!$B$1:$N$8042,9,0),0)</f>
        <v>36270</v>
      </c>
      <c r="L92" s="7">
        <f>1000*IFERROR(VLOOKUP($A92&amp;L$1,'Short Labels'!$B$1:$N$8042,9,0),0)</f>
        <v>21759</v>
      </c>
      <c r="M92" s="7">
        <f>1000*IFERROR(VLOOKUP($A92&amp;M$1,'Short Labels'!$B$1:$N$8042,9,0),0)</f>
        <v>1381268</v>
      </c>
      <c r="N92" s="7">
        <f>1000*IFERROR(VLOOKUP($A92&amp;N$1,'Short Labels'!$B$1:$N$8042,9,0),0)</f>
        <v>114881</v>
      </c>
      <c r="O92" s="7">
        <f>1000*IFERROR(VLOOKUP($A92&amp;O$1,'Short Labels'!$B$1:$N$8042,9,0),0)</f>
        <v>6705</v>
      </c>
      <c r="P92" s="7">
        <f>1000*IFERROR(VLOOKUP($A92&amp;P$1,'Short Labels'!$B$1:$N$8042,9,0),0)</f>
        <v>282483</v>
      </c>
      <c r="Q92" s="7">
        <f>1000*IFERROR(VLOOKUP($A92&amp;Q$1,'Short Labels'!$B$1:$N$8042,9,0),0)</f>
        <v>482958</v>
      </c>
      <c r="R92" s="7">
        <f>1000*IFERROR(VLOOKUP($A92&amp;R$1,'Short Labels'!$B$1:$N$8042,9,0),0)</f>
        <v>93873</v>
      </c>
      <c r="S92" s="7">
        <f>1000*IFERROR(VLOOKUP($A92&amp;S$1,'Short Labels'!$B$1:$N$8042,9,0),0)</f>
        <v>219681</v>
      </c>
      <c r="T92" s="7">
        <f>1000*IFERROR(VLOOKUP($A92&amp;T$1,'Short Labels'!$B$1:$N$8042,9,0),0)</f>
        <v>118366</v>
      </c>
      <c r="U92" s="7">
        <f>1000*IFERROR(VLOOKUP($A92&amp;U$1,'Short Labels'!$B$1:$N$8042,9,0),0)</f>
        <v>83282</v>
      </c>
      <c r="V92" s="7">
        <f>1000*IFERROR(VLOOKUP($A92&amp;V$1,'Short Labels'!$B$1:$N$8042,9,0),0)</f>
        <v>35347</v>
      </c>
      <c r="W92" s="7">
        <f>1000*IFERROR(VLOOKUP($A92&amp;W$1,'Short Labels'!$B$1:$N$8042,9,0),0)</f>
        <v>189586</v>
      </c>
      <c r="X92" s="7">
        <f>1000*IFERROR(VLOOKUP($A92&amp;X$1,'Short Labels'!$B$1:$N$8042,9,0),0)</f>
        <v>52098</v>
      </c>
      <c r="Y92" s="7">
        <f>1000*IFERROR(VLOOKUP($A92&amp;Y$1,'Short Labels'!$B$1:$N$8042,9,0),0)</f>
        <v>366110</v>
      </c>
      <c r="Z92" s="7">
        <f>1000*IFERROR(VLOOKUP($A92&amp;Z$1,'Short Labels'!$B$1:$N$8042,9,0),0)</f>
        <v>244629</v>
      </c>
      <c r="AA92" s="7">
        <f>1000*IFERROR(VLOOKUP($A92&amp;AA$1,'Short Labels'!$B$1:$N$8042,9,0),0)</f>
        <v>143869</v>
      </c>
      <c r="AB92" s="7">
        <f>1000*IFERROR(VLOOKUP($A92&amp;AB$1,'Short Labels'!$B$1:$N$8042,9,0),0)</f>
        <v>367049</v>
      </c>
      <c r="AC92" s="7">
        <f>1000*IFERROR(VLOOKUP($A92&amp;AC$1,'Short Labels'!$B$1:$N$8042,9,0),0)</f>
        <v>396461</v>
      </c>
      <c r="AD92" s="7">
        <f>1000*IFERROR(VLOOKUP($A92&amp;AD$1,'Short Labels'!$B$1:$N$8042,9,0),0)</f>
        <v>188930</v>
      </c>
      <c r="AE92" s="7">
        <f>1000*IFERROR(VLOOKUP($A92&amp;AE$1,'Short Labels'!$B$1:$N$8042,9,0),0)</f>
        <v>144900</v>
      </c>
      <c r="AF92" s="7">
        <f>1000*IFERROR(VLOOKUP($A92&amp;AF$1,'Short Labels'!$B$1:$N$8042,9,0),0)</f>
        <v>382218</v>
      </c>
      <c r="AG92" s="7">
        <f>1000*IFERROR(VLOOKUP($A92&amp;AG$1,'Short Labels'!$B$1:$N$8042,9,0),0)</f>
        <v>63009</v>
      </c>
      <c r="AH92" s="7">
        <f>1000*IFERROR(VLOOKUP($A92&amp;AH$1,'Short Labels'!$B$1:$N$8042,9,0),0)</f>
        <v>197855</v>
      </c>
      <c r="AI92" s="7">
        <f>1000*IFERROR(VLOOKUP($A92&amp;AI$1,'Short Labels'!$B$1:$N$8042,9,0),0)</f>
        <v>298998</v>
      </c>
      <c r="AJ92" s="7">
        <f>1000*IFERROR(VLOOKUP($A92&amp;AJ$1,'Short Labels'!$B$1:$N$8042,9,0),0)</f>
        <v>121675</v>
      </c>
      <c r="AK92" s="7">
        <f>1000*IFERROR(VLOOKUP($A92&amp;AK$1,'Short Labels'!$B$1:$N$8042,9,0),0)</f>
        <v>0</v>
      </c>
      <c r="AL92" s="7">
        <f>1000*IFERROR(VLOOKUP($A92&amp;AL$1,'Short Labels'!$B$1:$N$8042,9,0),0)</f>
        <v>122584</v>
      </c>
      <c r="AM92" s="7">
        <f>1000*IFERROR(VLOOKUP($A92&amp;AM$1,'Short Labels'!$B$1:$N$8042,9,0),0)</f>
        <v>60100</v>
      </c>
      <c r="AN92" s="7">
        <f>1000*IFERROR(VLOOKUP($A92&amp;AN$1,'Short Labels'!$B$1:$N$8042,9,0),0)</f>
        <v>11853</v>
      </c>
      <c r="AO92" s="7">
        <f>1000*IFERROR(VLOOKUP($A92&amp;AO$1,'Short Labels'!$B$1:$N$8042,9,0),0)</f>
        <v>26398</v>
      </c>
      <c r="AP92" s="7">
        <f>1000*IFERROR(VLOOKUP($A92&amp;AP$1,'Short Labels'!$B$1:$N$8042,9,0),0)</f>
        <v>0</v>
      </c>
      <c r="AQ92" s="7">
        <f>1000*IFERROR(VLOOKUP($A92&amp;AQ$1,'Short Labels'!$B$1:$N$8042,9,0),0)</f>
        <v>0</v>
      </c>
      <c r="AR92" s="7">
        <f>1000*IFERROR(VLOOKUP($A92&amp;AR$1,'Short Labels'!$B$1:$N$8042,9,0),0)</f>
        <v>1652198</v>
      </c>
      <c r="AS92" s="7">
        <f>1000*IFERROR(VLOOKUP($A92&amp;AS$1,'Short Labels'!$B$1:$N$8042,9,0),0)</f>
        <v>100979</v>
      </c>
      <c r="AT92" s="7">
        <f>1000*IFERROR(VLOOKUP($A92&amp;AT$1,'Short Labels'!$B$1:$N$8042,9,0),0)</f>
        <v>479245</v>
      </c>
      <c r="AU92" s="7">
        <f>1000*IFERROR(VLOOKUP($A92&amp;AU$1,'Short Labels'!$B$1:$N$8042,9,0),0)</f>
        <v>0</v>
      </c>
      <c r="AV92" s="7">
        <f>1000*IFERROR(VLOOKUP($A92&amp;AV$1,'Short Labels'!$B$1:$N$8042,9,0),0)</f>
        <v>888239</v>
      </c>
      <c r="AW92" s="7">
        <f>1000*IFERROR(VLOOKUP($A92&amp;AW$1,'Short Labels'!$B$1:$N$8042,9,0),0)</f>
        <v>1131942</v>
      </c>
      <c r="AX92" s="7">
        <f>1000*IFERROR(VLOOKUP($A92&amp;AX$1,'Short Labels'!$B$1:$N$8042,9,0),0)</f>
        <v>4256573</v>
      </c>
      <c r="AY92" s="7">
        <f>1000*IFERROR(VLOOKUP($A92&amp;AY$1,'Short Labels'!$B$1:$N$8042,9,0),0)</f>
        <v>0</v>
      </c>
      <c r="AZ92" s="7">
        <f>1000*IFERROR(VLOOKUP($A92&amp;AZ$1,'Short Labels'!$B$1:$N$8042,9,0),0)</f>
        <v>876706</v>
      </c>
      <c r="BA92" s="7">
        <f>1000*IFERROR(VLOOKUP($A92&amp;BA$1,'Short Labels'!$B$1:$N$8042,9,0),0)</f>
        <v>15934</v>
      </c>
      <c r="BB92" s="7">
        <f>1000*IFERROR(VLOOKUP($A92&amp;BB$1,'Short Labels'!$B$1:$N$8042,9,0),0)</f>
        <v>41112</v>
      </c>
      <c r="BC92" s="7">
        <f>1000*IFERROR(VLOOKUP($A92&amp;BC$1,'Short Labels'!$B$1:$N$8042,9,0),0)</f>
        <v>248219</v>
      </c>
      <c r="BD92" s="7">
        <f>1000*IFERROR(VLOOKUP($A92&amp;BD$1,'Short Labels'!$B$1:$N$8042,9,0),0)</f>
        <v>144405</v>
      </c>
      <c r="BE92" s="7">
        <f>1000*IFERROR(VLOOKUP($A92&amp;BE$1,'Short Labels'!$B$1:$N$8042,9,0),0)</f>
        <v>0</v>
      </c>
      <c r="BF92" s="7">
        <f>1000*IFERROR(VLOOKUP($A92&amp;BF$1,'Short Labels'!$B$1:$N$8042,9,0),0)</f>
        <v>329787</v>
      </c>
      <c r="BG92" s="7">
        <f>1000*IFERROR(VLOOKUP($A92&amp;BG$1,'Short Labels'!$B$1:$N$8042,9,0),0)</f>
        <v>2540170</v>
      </c>
      <c r="BH92" s="7">
        <f>1000*IFERROR(VLOOKUP($A92&amp;BH$1,'Short Labels'!$B$1:$N$8042,9,0),0)</f>
        <v>0</v>
      </c>
      <c r="BI92" s="7">
        <f>1000*IFERROR(VLOOKUP($A92&amp;BI$1,'Short Labels'!$B$1:$N$8042,9,0),0)</f>
        <v>23440</v>
      </c>
      <c r="BJ92" s="7">
        <f>1000*IFERROR(VLOOKUP($A92&amp;BJ$1,'Short Labels'!$B$1:$N$8042,9,0),0)</f>
        <v>30863</v>
      </c>
      <c r="BK92" s="7">
        <f>1000*IFERROR(VLOOKUP($A92&amp;BK$1,'Short Labels'!$B$1:$N$8042,9,0),0)</f>
        <v>20242</v>
      </c>
      <c r="BL92" s="7">
        <f>1000*IFERROR(VLOOKUP($A92&amp;BL$1,'Short Labels'!$B$1:$N$8042,9,0),0)</f>
        <v>76304</v>
      </c>
      <c r="BM92" s="7">
        <f>1000*IFERROR(VLOOKUP($A92&amp;BM$1,'Short Labels'!$B$1:$N$8042,9,0),0)</f>
        <v>61612</v>
      </c>
      <c r="BN92" s="7">
        <f>1000*IFERROR(VLOOKUP($A92&amp;BN$1,'Short Labels'!$B$1:$N$8042,9,0),0)</f>
        <v>9640</v>
      </c>
      <c r="BO92" s="7">
        <f>1000*IFERROR(VLOOKUP($A92&amp;BO$1,'Short Labels'!$B$1:$N$8042,9,0),0)</f>
        <v>380940</v>
      </c>
      <c r="BP92" s="7">
        <f>1000*IFERROR(VLOOKUP($A92&amp;BP$1,'Short Labels'!$B$1:$N$8042,9,0),0)</f>
        <v>97118</v>
      </c>
      <c r="BQ92" s="7">
        <f>1000*IFERROR(VLOOKUP($A92&amp;BQ$1,'Short Labels'!$B$1:$N$8042,9,0),0)</f>
        <v>46830</v>
      </c>
      <c r="BR92" s="7">
        <f>1000*IFERROR(VLOOKUP($A92&amp;BR$1,'Short Labels'!$B$1:$N$8042,9,0),0)</f>
        <v>0</v>
      </c>
      <c r="BS92" s="7">
        <f>1000*IFERROR(VLOOKUP($A92&amp;BS$1,'Short Labels'!$B$1:$N$8042,9,0),0)</f>
        <v>232743</v>
      </c>
      <c r="BT92" s="7">
        <f>1000*IFERROR(VLOOKUP($A92&amp;BT$1,'Short Labels'!$B$1:$N$8042,9,0),0)</f>
        <v>132737</v>
      </c>
      <c r="BU92" s="7">
        <f>1000*IFERROR(VLOOKUP($A92&amp;BU$1,'Short Labels'!$B$1:$N$8042,9,0),0)</f>
        <v>30068</v>
      </c>
      <c r="BV92" s="7">
        <f>1000*IFERROR(VLOOKUP($A92&amp;BV$1,'Short Labels'!$B$1:$N$8042,9,0),0)</f>
        <v>48782</v>
      </c>
      <c r="BW92" s="7">
        <f>1000*IFERROR(VLOOKUP($A92&amp;BW$1,'Short Labels'!$B$1:$N$8042,9,0),0)</f>
        <v>31398</v>
      </c>
      <c r="BX92" s="7">
        <f>1000*IFERROR(VLOOKUP($A92&amp;BX$1,'Short Labels'!$B$1:$N$8042,9,0),0)</f>
        <v>59707</v>
      </c>
      <c r="BY92" s="7">
        <f>1000*IFERROR(VLOOKUP($A92&amp;BY$1,'Short Labels'!$B$1:$N$8042,9,0),0)</f>
        <v>73886</v>
      </c>
      <c r="BZ92" s="7">
        <f>1000*IFERROR(VLOOKUP($A92&amp;BZ$1,'Short Labels'!$B$1:$N$8042,9,0),0)</f>
        <v>9397</v>
      </c>
      <c r="CA92" s="7">
        <f>1000*IFERROR(VLOOKUP($A92&amp;CA$1,'Short Labels'!$B$1:$N$8042,9,0),0)</f>
        <v>0</v>
      </c>
      <c r="CB92" s="7">
        <f>1000*IFERROR(VLOOKUP($A92&amp;CB$1,'Short Labels'!$B$1:$N$8042,9,0),0)</f>
        <v>33277</v>
      </c>
      <c r="CC92" s="7">
        <f>1000*IFERROR(VLOOKUP($A92&amp;CC$1,'Short Labels'!$B$1:$N$8042,9,0),0)</f>
        <v>169027</v>
      </c>
      <c r="CD92" s="7">
        <f>1000*IFERROR(VLOOKUP($A92&amp;CD$1,'Short Labels'!$B$1:$N$8042,9,0),0)</f>
        <v>56635</v>
      </c>
      <c r="CE92" s="7">
        <f>1000*IFERROR(VLOOKUP($A92&amp;CE$1,'Short Labels'!$B$1:$N$8042,9,0),0)</f>
        <v>82359</v>
      </c>
      <c r="CF92" s="7">
        <f>1000*IFERROR(VLOOKUP($A92&amp;CF$1,'Short Labels'!$B$1:$N$8042,9,0),0)</f>
        <v>129752.99999999999</v>
      </c>
      <c r="CG92" s="7">
        <f>1000*IFERROR(VLOOKUP($A92&amp;CG$1,'Short Labels'!$B$1:$N$8042,9,0),0)</f>
        <v>61981</v>
      </c>
      <c r="CH92" s="7">
        <f>1000*IFERROR(VLOOKUP($A92&amp;CH$1,'Short Labels'!$B$1:$N$8042,9,0),0)</f>
        <v>0</v>
      </c>
      <c r="CI92" s="7">
        <f>1000*IFERROR(VLOOKUP($A92&amp;CI$1,'Short Labels'!$B$1:$N$8042,9,0),0)</f>
        <v>1643344</v>
      </c>
      <c r="CJ92" s="7">
        <f>1000*IFERROR(VLOOKUP($A92&amp;CJ$1,'Short Labels'!$B$1:$N$8042,9,0),0)</f>
        <v>1210853</v>
      </c>
      <c r="CK92" s="7">
        <f>1000*IFERROR(VLOOKUP($A92&amp;CK$1,'Short Labels'!$B$1:$N$8042,9,0),0)</f>
        <v>599308</v>
      </c>
      <c r="CL92" s="7">
        <f>1000*IFERROR(VLOOKUP($A92&amp;CL$1,'Short Labels'!$B$1:$N$8042,9,0),0)</f>
        <v>11955</v>
      </c>
      <c r="CM92" s="7">
        <f>1000*IFERROR(VLOOKUP($A92&amp;CM$1,'Short Labels'!$B$1:$N$8042,9,0),0)</f>
        <v>78397</v>
      </c>
      <c r="CN92" s="7">
        <f>1000*IFERROR(VLOOKUP($A92&amp;CN$1,'Short Labels'!$B$1:$N$8042,9,0),0)</f>
        <v>0</v>
      </c>
      <c r="CO92" s="7">
        <f>1000*IFERROR(VLOOKUP($A92&amp;CO$1,'Short Labels'!$B$1:$N$8042,9,0),0)</f>
        <v>44728</v>
      </c>
      <c r="CP92" s="7">
        <f>1000*IFERROR(VLOOKUP($A92&amp;CP$1,'Short Labels'!$B$1:$N$8042,9,0),0)</f>
        <v>23961</v>
      </c>
      <c r="CQ92" s="7">
        <f>1000*IFERROR(VLOOKUP($A92&amp;CQ$1,'Short Labels'!$B$1:$N$8042,9,0),0)</f>
        <v>120046</v>
      </c>
      <c r="CR92" s="7">
        <f>1000*IFERROR(VLOOKUP($A92&amp;CR$1,'Short Labels'!$B$1:$N$8042,9,0),0)</f>
        <v>85264</v>
      </c>
      <c r="CS92" s="7">
        <f>1000*IFERROR(VLOOKUP($A92&amp;CS$1,'Short Labels'!$B$1:$N$8042,9,0),0)</f>
        <v>32305</v>
      </c>
      <c r="CT92" s="7">
        <f>1000*IFERROR(VLOOKUP($A92&amp;CT$1,'Short Labels'!$B$1:$N$8042,9,0),0)</f>
        <v>131071</v>
      </c>
      <c r="CU92" s="7">
        <f>1000*IFERROR(VLOOKUP($A92&amp;CU$1,'Short Labels'!$B$1:$N$8042,9,0),0)</f>
        <v>724570</v>
      </c>
      <c r="CV92" s="7">
        <f>1000*IFERROR(VLOOKUP($A92&amp;CV$1,'Short Labels'!$B$1:$N$8042,9,0),0)</f>
        <v>230805</v>
      </c>
      <c r="CW92" s="7">
        <f>1000*IFERROR(VLOOKUP($A92&amp;CW$1,'Short Labels'!$B$1:$N$8042,9,0),0)</f>
        <v>0</v>
      </c>
      <c r="CX92" s="7">
        <f>1000*IFERROR(VLOOKUP($A92&amp;CX$1,'Short Labels'!$B$1:$N$8042,9,0),0)</f>
        <v>2265</v>
      </c>
      <c r="CY92" s="7">
        <f>1000*IFERROR(VLOOKUP($A92&amp;CY$1,'Short Labels'!$B$1:$N$8042,9,0),0)</f>
        <v>54386</v>
      </c>
      <c r="DA92" s="17">
        <f t="shared" si="1"/>
        <v>87</v>
      </c>
    </row>
    <row r="93" spans="1:105" x14ac:dyDescent="0.25">
      <c r="A93" t="s">
        <v>316</v>
      </c>
      <c r="B93">
        <f>VLOOKUP($A93&amp;0,'Short Labels'!$B$1:$N$8042,8,0)</f>
        <v>2009</v>
      </c>
      <c r="C93" s="16">
        <f>1000*IFERROR(VLOOKUP($A93&amp;C$1,'Short Labels'!$B$1:$N$8042,9,0),0)</f>
        <v>1954798</v>
      </c>
      <c r="D93" s="7">
        <f>1000*IFERROR(VLOOKUP($A93&amp;D$1,'Short Labels'!$B$1:$N$8042,9,0),0)</f>
        <v>822626</v>
      </c>
      <c r="E93" s="7">
        <f>1000*IFERROR(VLOOKUP($A93&amp;E$1,'Short Labels'!$B$1:$N$8042,9,0),0)</f>
        <v>0</v>
      </c>
      <c r="F93" s="7">
        <f>1000*IFERROR(VLOOKUP($A93&amp;F$1,'Short Labels'!$B$1:$N$8042,9,0),0)</f>
        <v>0</v>
      </c>
      <c r="G93" s="7">
        <f>1000*IFERROR(VLOOKUP($A93&amp;G$1,'Short Labels'!$B$1:$N$8042,9,0),0)</f>
        <v>0</v>
      </c>
      <c r="H93" s="7">
        <f>1000*IFERROR(VLOOKUP($A93&amp;H$1,'Short Labels'!$B$1:$N$8042,9,0),0)</f>
        <v>0</v>
      </c>
      <c r="I93" s="7">
        <f>1000*IFERROR(VLOOKUP($A93&amp;I$1,'Short Labels'!$B$1:$N$8042,9,0),0)</f>
        <v>0</v>
      </c>
      <c r="J93" s="7">
        <f>1000*IFERROR(VLOOKUP($A93&amp;J$1,'Short Labels'!$B$1:$N$8042,9,0),0)</f>
        <v>0</v>
      </c>
      <c r="K93" s="7">
        <f>1000*IFERROR(VLOOKUP($A93&amp;K$1,'Short Labels'!$B$1:$N$8042,9,0),0)</f>
        <v>0</v>
      </c>
      <c r="L93" s="7">
        <f>1000*IFERROR(VLOOKUP($A93&amp;L$1,'Short Labels'!$B$1:$N$8042,9,0),0)</f>
        <v>0</v>
      </c>
      <c r="M93" s="7">
        <f>1000*IFERROR(VLOOKUP($A93&amp;M$1,'Short Labels'!$B$1:$N$8042,9,0),0)</f>
        <v>29619</v>
      </c>
      <c r="N93" s="7">
        <f>1000*IFERROR(VLOOKUP($A93&amp;N$1,'Short Labels'!$B$1:$N$8042,9,0),0)</f>
        <v>0</v>
      </c>
      <c r="O93" s="7">
        <f>1000*IFERROR(VLOOKUP($A93&amp;O$1,'Short Labels'!$B$1:$N$8042,9,0),0)</f>
        <v>0</v>
      </c>
      <c r="P93" s="7">
        <f>1000*IFERROR(VLOOKUP($A93&amp;P$1,'Short Labels'!$B$1:$N$8042,9,0),0)</f>
        <v>4286</v>
      </c>
      <c r="Q93" s="7">
        <f>1000*IFERROR(VLOOKUP($A93&amp;Q$1,'Short Labels'!$B$1:$N$8042,9,0),0)</f>
        <v>4763</v>
      </c>
      <c r="R93" s="7">
        <f>1000*IFERROR(VLOOKUP($A93&amp;R$1,'Short Labels'!$B$1:$N$8042,9,0),0)</f>
        <v>0</v>
      </c>
      <c r="S93" s="7">
        <f>1000*IFERROR(VLOOKUP($A93&amp;S$1,'Short Labels'!$B$1:$N$8042,9,0),0)</f>
        <v>0</v>
      </c>
      <c r="T93" s="7">
        <f>1000*IFERROR(VLOOKUP($A93&amp;T$1,'Short Labels'!$B$1:$N$8042,9,0),0)</f>
        <v>0</v>
      </c>
      <c r="U93" s="7">
        <f>1000*IFERROR(VLOOKUP($A93&amp;U$1,'Short Labels'!$B$1:$N$8042,9,0),0)</f>
        <v>0</v>
      </c>
      <c r="V93" s="7">
        <f>1000*IFERROR(VLOOKUP($A93&amp;V$1,'Short Labels'!$B$1:$N$8042,9,0),0)</f>
        <v>0</v>
      </c>
      <c r="W93" s="7">
        <f>1000*IFERROR(VLOOKUP($A93&amp;W$1,'Short Labels'!$B$1:$N$8042,9,0),0)</f>
        <v>0</v>
      </c>
      <c r="X93" s="7">
        <f>1000*IFERROR(VLOOKUP($A93&amp;X$1,'Short Labels'!$B$1:$N$8042,9,0),0)</f>
        <v>0</v>
      </c>
      <c r="Y93" s="7">
        <f>1000*IFERROR(VLOOKUP($A93&amp;Y$1,'Short Labels'!$B$1:$N$8042,9,0),0)</f>
        <v>0</v>
      </c>
      <c r="Z93" s="7">
        <f>1000*IFERROR(VLOOKUP($A93&amp;Z$1,'Short Labels'!$B$1:$N$8042,9,0),0)</f>
        <v>5544</v>
      </c>
      <c r="AA93" s="7">
        <f>1000*IFERROR(VLOOKUP($A93&amp;AA$1,'Short Labels'!$B$1:$N$8042,9,0),0)</f>
        <v>15966</v>
      </c>
      <c r="AB93" s="7">
        <f>1000*IFERROR(VLOOKUP($A93&amp;AB$1,'Short Labels'!$B$1:$N$8042,9,0),0)</f>
        <v>0</v>
      </c>
      <c r="AC93" s="7">
        <f>1000*IFERROR(VLOOKUP($A93&amp;AC$1,'Short Labels'!$B$1:$N$8042,9,0),0)</f>
        <v>0</v>
      </c>
      <c r="AD93" s="7">
        <f>1000*IFERROR(VLOOKUP($A93&amp;AD$1,'Short Labels'!$B$1:$N$8042,9,0),0)</f>
        <v>0</v>
      </c>
      <c r="AE93" s="7">
        <f>1000*IFERROR(VLOOKUP($A93&amp;AE$1,'Short Labels'!$B$1:$N$8042,9,0),0)</f>
        <v>0</v>
      </c>
      <c r="AF93" s="7">
        <f>1000*IFERROR(VLOOKUP($A93&amp;AF$1,'Short Labels'!$B$1:$N$8042,9,0),0)</f>
        <v>0</v>
      </c>
      <c r="AG93" s="7">
        <f>1000*IFERROR(VLOOKUP($A93&amp;AG$1,'Short Labels'!$B$1:$N$8042,9,0),0)</f>
        <v>0</v>
      </c>
      <c r="AH93" s="7">
        <f>1000*IFERROR(VLOOKUP($A93&amp;AH$1,'Short Labels'!$B$1:$N$8042,9,0),0)</f>
        <v>2808</v>
      </c>
      <c r="AI93" s="7">
        <f>1000*IFERROR(VLOOKUP($A93&amp;AI$1,'Short Labels'!$B$1:$N$8042,9,0),0)</f>
        <v>0</v>
      </c>
      <c r="AJ93" s="7">
        <f>1000*IFERROR(VLOOKUP($A93&amp;AJ$1,'Short Labels'!$B$1:$N$8042,9,0),0)</f>
        <v>0</v>
      </c>
      <c r="AK93" s="7">
        <f>1000*IFERROR(VLOOKUP($A93&amp;AK$1,'Short Labels'!$B$1:$N$8042,9,0),0)</f>
        <v>0</v>
      </c>
      <c r="AL93" s="7">
        <f>1000*IFERROR(VLOOKUP($A93&amp;AL$1,'Short Labels'!$B$1:$N$8042,9,0),0)</f>
        <v>37318</v>
      </c>
      <c r="AM93" s="7">
        <f>1000*IFERROR(VLOOKUP($A93&amp;AM$1,'Short Labels'!$B$1:$N$8042,9,0),0)</f>
        <v>0</v>
      </c>
      <c r="AN93" s="7">
        <f>1000*IFERROR(VLOOKUP($A93&amp;AN$1,'Short Labels'!$B$1:$N$8042,9,0),0)</f>
        <v>0</v>
      </c>
      <c r="AO93" s="7">
        <f>1000*IFERROR(VLOOKUP($A93&amp;AO$1,'Short Labels'!$B$1:$N$8042,9,0),0)</f>
        <v>0</v>
      </c>
      <c r="AP93" s="7">
        <f>1000*IFERROR(VLOOKUP($A93&amp;AP$1,'Short Labels'!$B$1:$N$8042,9,0),0)</f>
        <v>0</v>
      </c>
      <c r="AQ93" s="7">
        <f>1000*IFERROR(VLOOKUP($A93&amp;AQ$1,'Short Labels'!$B$1:$N$8042,9,0),0)</f>
        <v>0</v>
      </c>
      <c r="AR93" s="7">
        <f>1000*IFERROR(VLOOKUP($A93&amp;AR$1,'Short Labels'!$B$1:$N$8042,9,0),0)</f>
        <v>201920</v>
      </c>
      <c r="AS93" s="7">
        <f>1000*IFERROR(VLOOKUP($A93&amp;AS$1,'Short Labels'!$B$1:$N$8042,9,0),0)</f>
        <v>0</v>
      </c>
      <c r="AT93" s="7">
        <f>1000*IFERROR(VLOOKUP($A93&amp;AT$1,'Short Labels'!$B$1:$N$8042,9,0),0)</f>
        <v>0</v>
      </c>
      <c r="AU93" s="7">
        <f>1000*IFERROR(VLOOKUP($A93&amp;AU$1,'Short Labels'!$B$1:$N$8042,9,0),0)</f>
        <v>0</v>
      </c>
      <c r="AV93" s="7">
        <f>1000*IFERROR(VLOOKUP($A93&amp;AV$1,'Short Labels'!$B$1:$N$8042,9,0),0)</f>
        <v>233342</v>
      </c>
      <c r="AW93" s="7">
        <f>1000*IFERROR(VLOOKUP($A93&amp;AW$1,'Short Labels'!$B$1:$N$8042,9,0),0)</f>
        <v>0</v>
      </c>
      <c r="AX93" s="7">
        <f>1000*IFERROR(VLOOKUP($A93&amp;AX$1,'Short Labels'!$B$1:$N$8042,9,0),0)</f>
        <v>0</v>
      </c>
      <c r="AY93" s="7">
        <f>1000*IFERROR(VLOOKUP($A93&amp;AY$1,'Short Labels'!$B$1:$N$8042,9,0),0)</f>
        <v>0</v>
      </c>
      <c r="AZ93" s="7">
        <f>1000*IFERROR(VLOOKUP($A93&amp;AZ$1,'Short Labels'!$B$1:$N$8042,9,0),0)</f>
        <v>84997</v>
      </c>
      <c r="BA93" s="7">
        <f>1000*IFERROR(VLOOKUP($A93&amp;BA$1,'Short Labels'!$B$1:$N$8042,9,0),0)</f>
        <v>0</v>
      </c>
      <c r="BB93" s="7">
        <f>1000*IFERROR(VLOOKUP($A93&amp;BB$1,'Short Labels'!$B$1:$N$8042,9,0),0)</f>
        <v>0</v>
      </c>
      <c r="BC93" s="7">
        <f>1000*IFERROR(VLOOKUP($A93&amp;BC$1,'Short Labels'!$B$1:$N$8042,9,0),0)</f>
        <v>0</v>
      </c>
      <c r="BD93" s="7">
        <f>1000*IFERROR(VLOOKUP($A93&amp;BD$1,'Short Labels'!$B$1:$N$8042,9,0),0)</f>
        <v>9064</v>
      </c>
      <c r="BE93" s="7">
        <f>1000*IFERROR(VLOOKUP($A93&amp;BE$1,'Short Labels'!$B$1:$N$8042,9,0),0)</f>
        <v>0</v>
      </c>
      <c r="BF93" s="7">
        <f>1000*IFERROR(VLOOKUP($A93&amp;BF$1,'Short Labels'!$B$1:$N$8042,9,0),0)</f>
        <v>16784</v>
      </c>
      <c r="BG93" s="7">
        <f>1000*IFERROR(VLOOKUP($A93&amp;BG$1,'Short Labels'!$B$1:$N$8042,9,0),0)</f>
        <v>0</v>
      </c>
      <c r="BH93" s="7">
        <f>1000*IFERROR(VLOOKUP($A93&amp;BH$1,'Short Labels'!$B$1:$N$8042,9,0),0)</f>
        <v>0</v>
      </c>
      <c r="BI93" s="7">
        <f>1000*IFERROR(VLOOKUP($A93&amp;BI$1,'Short Labels'!$B$1:$N$8042,9,0),0)</f>
        <v>0</v>
      </c>
      <c r="BJ93" s="7">
        <f>1000*IFERROR(VLOOKUP($A93&amp;BJ$1,'Short Labels'!$B$1:$N$8042,9,0),0)</f>
        <v>0</v>
      </c>
      <c r="BK93" s="7">
        <f>1000*IFERROR(VLOOKUP($A93&amp;BK$1,'Short Labels'!$B$1:$N$8042,9,0),0)</f>
        <v>0</v>
      </c>
      <c r="BL93" s="7">
        <f>1000*IFERROR(VLOOKUP($A93&amp;BL$1,'Short Labels'!$B$1:$N$8042,9,0),0)</f>
        <v>0</v>
      </c>
      <c r="BM93" s="7">
        <f>1000*IFERROR(VLOOKUP($A93&amp;BM$1,'Short Labels'!$B$1:$N$8042,9,0),0)</f>
        <v>0</v>
      </c>
      <c r="BN93" s="7">
        <f>1000*IFERROR(VLOOKUP($A93&amp;BN$1,'Short Labels'!$B$1:$N$8042,9,0),0)</f>
        <v>0</v>
      </c>
      <c r="BO93" s="7">
        <f>1000*IFERROR(VLOOKUP($A93&amp;BO$1,'Short Labels'!$B$1:$N$8042,9,0),0)</f>
        <v>9667</v>
      </c>
      <c r="BP93" s="7">
        <f>1000*IFERROR(VLOOKUP($A93&amp;BP$1,'Short Labels'!$B$1:$N$8042,9,0),0)</f>
        <v>0</v>
      </c>
      <c r="BQ93" s="7">
        <f>1000*IFERROR(VLOOKUP($A93&amp;BQ$1,'Short Labels'!$B$1:$N$8042,9,0),0)</f>
        <v>0</v>
      </c>
      <c r="BR93" s="7">
        <f>1000*IFERROR(VLOOKUP($A93&amp;BR$1,'Short Labels'!$B$1:$N$8042,9,0),0)</f>
        <v>0</v>
      </c>
      <c r="BS93" s="7">
        <f>1000*IFERROR(VLOOKUP($A93&amp;BS$1,'Short Labels'!$B$1:$N$8042,9,0),0)</f>
        <v>3668</v>
      </c>
      <c r="BT93" s="7">
        <f>1000*IFERROR(VLOOKUP($A93&amp;BT$1,'Short Labels'!$B$1:$N$8042,9,0),0)</f>
        <v>0</v>
      </c>
      <c r="BU93" s="7">
        <f>1000*IFERROR(VLOOKUP($A93&amp;BU$1,'Short Labels'!$B$1:$N$8042,9,0),0)</f>
        <v>0</v>
      </c>
      <c r="BV93" s="7">
        <f>1000*IFERROR(VLOOKUP($A93&amp;BV$1,'Short Labels'!$B$1:$N$8042,9,0),0)</f>
        <v>0</v>
      </c>
      <c r="BW93" s="7">
        <f>1000*IFERROR(VLOOKUP($A93&amp;BW$1,'Short Labels'!$B$1:$N$8042,9,0),0)</f>
        <v>3463</v>
      </c>
      <c r="BX93" s="7">
        <f>1000*IFERROR(VLOOKUP($A93&amp;BX$1,'Short Labels'!$B$1:$N$8042,9,0),0)</f>
        <v>0</v>
      </c>
      <c r="BY93" s="7">
        <f>1000*IFERROR(VLOOKUP($A93&amp;BY$1,'Short Labels'!$B$1:$N$8042,9,0),0)</f>
        <v>0</v>
      </c>
      <c r="BZ93" s="7">
        <f>1000*IFERROR(VLOOKUP($A93&amp;BZ$1,'Short Labels'!$B$1:$N$8042,9,0),0)</f>
        <v>0</v>
      </c>
      <c r="CA93" s="7">
        <f>1000*IFERROR(VLOOKUP($A93&amp;CA$1,'Short Labels'!$B$1:$N$8042,9,0),0)</f>
        <v>0</v>
      </c>
      <c r="CB93" s="7">
        <f>1000*IFERROR(VLOOKUP($A93&amp;CB$1,'Short Labels'!$B$1:$N$8042,9,0),0)</f>
        <v>0</v>
      </c>
      <c r="CC93" s="7">
        <f>1000*IFERROR(VLOOKUP($A93&amp;CC$1,'Short Labels'!$B$1:$N$8042,9,0),0)</f>
        <v>0</v>
      </c>
      <c r="CD93" s="7">
        <f>1000*IFERROR(VLOOKUP($A93&amp;CD$1,'Short Labels'!$B$1:$N$8042,9,0),0)</f>
        <v>0</v>
      </c>
      <c r="CE93" s="7">
        <f>1000*IFERROR(VLOOKUP($A93&amp;CE$1,'Short Labels'!$B$1:$N$8042,9,0),0)</f>
        <v>0</v>
      </c>
      <c r="CF93" s="7">
        <f>1000*IFERROR(VLOOKUP($A93&amp;CF$1,'Short Labels'!$B$1:$N$8042,9,0),0)</f>
        <v>0</v>
      </c>
      <c r="CG93" s="7">
        <f>1000*IFERROR(VLOOKUP($A93&amp;CG$1,'Short Labels'!$B$1:$N$8042,9,0),0)</f>
        <v>0</v>
      </c>
      <c r="CH93" s="7">
        <f>1000*IFERROR(VLOOKUP($A93&amp;CH$1,'Short Labels'!$B$1:$N$8042,9,0),0)</f>
        <v>0</v>
      </c>
      <c r="CI93" s="7">
        <f>1000*IFERROR(VLOOKUP($A93&amp;CI$1,'Short Labels'!$B$1:$N$8042,9,0),0)</f>
        <v>79828</v>
      </c>
      <c r="CJ93" s="7">
        <f>1000*IFERROR(VLOOKUP($A93&amp;CJ$1,'Short Labels'!$B$1:$N$8042,9,0),0)</f>
        <v>124872</v>
      </c>
      <c r="CK93" s="7">
        <f>1000*IFERROR(VLOOKUP($A93&amp;CK$1,'Short Labels'!$B$1:$N$8042,9,0),0)</f>
        <v>71216</v>
      </c>
      <c r="CL93" s="7">
        <f>1000*IFERROR(VLOOKUP($A93&amp;CL$1,'Short Labels'!$B$1:$N$8042,9,0),0)</f>
        <v>0</v>
      </c>
      <c r="CM93" s="7">
        <f>1000*IFERROR(VLOOKUP($A93&amp;CM$1,'Short Labels'!$B$1:$N$8042,9,0),0)</f>
        <v>0</v>
      </c>
      <c r="CN93" s="7">
        <f>1000*IFERROR(VLOOKUP($A93&amp;CN$1,'Short Labels'!$B$1:$N$8042,9,0),0)</f>
        <v>0</v>
      </c>
      <c r="CO93" s="7">
        <f>1000*IFERROR(VLOOKUP($A93&amp;CO$1,'Short Labels'!$B$1:$N$8042,9,0),0)</f>
        <v>0</v>
      </c>
      <c r="CP93" s="7">
        <f>1000*IFERROR(VLOOKUP($A93&amp;CP$1,'Short Labels'!$B$1:$N$8042,9,0),0)</f>
        <v>0</v>
      </c>
      <c r="CQ93" s="7">
        <f>1000*IFERROR(VLOOKUP($A93&amp;CQ$1,'Short Labels'!$B$1:$N$8042,9,0),0)</f>
        <v>0</v>
      </c>
      <c r="CR93" s="7">
        <f>1000*IFERROR(VLOOKUP($A93&amp;CR$1,'Short Labels'!$B$1:$N$8042,9,0),0)</f>
        <v>13999</v>
      </c>
      <c r="CS93" s="7">
        <f>1000*IFERROR(VLOOKUP($A93&amp;CS$1,'Short Labels'!$B$1:$N$8042,9,0),0)</f>
        <v>0</v>
      </c>
      <c r="CT93" s="7">
        <f>1000*IFERROR(VLOOKUP($A93&amp;CT$1,'Short Labels'!$B$1:$N$8042,9,0),0)</f>
        <v>0</v>
      </c>
      <c r="CU93" s="7">
        <f>1000*IFERROR(VLOOKUP($A93&amp;CU$1,'Short Labels'!$B$1:$N$8042,9,0),0)</f>
        <v>29278</v>
      </c>
      <c r="CV93" s="7">
        <f>1000*IFERROR(VLOOKUP($A93&amp;CV$1,'Short Labels'!$B$1:$N$8042,9,0),0)</f>
        <v>117672</v>
      </c>
      <c r="CW93" s="7">
        <f>1000*IFERROR(VLOOKUP($A93&amp;CW$1,'Short Labels'!$B$1:$N$8042,9,0),0)</f>
        <v>0</v>
      </c>
      <c r="CX93" s="7">
        <f>1000*IFERROR(VLOOKUP($A93&amp;CX$1,'Short Labels'!$B$1:$N$8042,9,0),0)</f>
        <v>2284</v>
      </c>
      <c r="CY93" s="7">
        <f>1000*IFERROR(VLOOKUP($A93&amp;CY$1,'Short Labels'!$B$1:$N$8042,9,0),0)</f>
        <v>18773</v>
      </c>
      <c r="DA93" s="17">
        <f t="shared" si="1"/>
        <v>24</v>
      </c>
    </row>
    <row r="94" spans="1:105" x14ac:dyDescent="0.25">
      <c r="A94" t="s">
        <v>318</v>
      </c>
      <c r="B94">
        <f>VLOOKUP($A94&amp;0,'Short Labels'!$B$1:$N$8042,8,0)</f>
        <v>2016</v>
      </c>
      <c r="C94" s="16">
        <f>1000*IFERROR(VLOOKUP($A94&amp;C$1,'Short Labels'!$B$1:$N$8042,9,0),0)</f>
        <v>463249</v>
      </c>
      <c r="D94" s="7">
        <f>1000*IFERROR(VLOOKUP($A94&amp;D$1,'Short Labels'!$B$1:$N$8042,9,0),0)</f>
        <v>214297</v>
      </c>
      <c r="E94" s="7">
        <f>1000*IFERROR(VLOOKUP($A94&amp;E$1,'Short Labels'!$B$1:$N$8042,9,0),0)</f>
        <v>0</v>
      </c>
      <c r="F94" s="7">
        <f>1000*IFERROR(VLOOKUP($A94&amp;F$1,'Short Labels'!$B$1:$N$8042,9,0),0)</f>
        <v>0</v>
      </c>
      <c r="G94" s="7">
        <f>1000*IFERROR(VLOOKUP($A94&amp;G$1,'Short Labels'!$B$1:$N$8042,9,0),0)</f>
        <v>0</v>
      </c>
      <c r="H94" s="7">
        <f>1000*IFERROR(VLOOKUP($A94&amp;H$1,'Short Labels'!$B$1:$N$8042,9,0),0)</f>
        <v>4546</v>
      </c>
      <c r="I94" s="7">
        <f>1000*IFERROR(VLOOKUP($A94&amp;I$1,'Short Labels'!$B$1:$N$8042,9,0),0)</f>
        <v>0</v>
      </c>
      <c r="J94" s="7">
        <f>1000*IFERROR(VLOOKUP($A94&amp;J$1,'Short Labels'!$B$1:$N$8042,9,0),0)</f>
        <v>0</v>
      </c>
      <c r="K94" s="7">
        <f>1000*IFERROR(VLOOKUP($A94&amp;K$1,'Short Labels'!$B$1:$N$8042,9,0),0)</f>
        <v>0</v>
      </c>
      <c r="L94" s="7">
        <f>1000*IFERROR(VLOOKUP($A94&amp;L$1,'Short Labels'!$B$1:$N$8042,9,0),0)</f>
        <v>0</v>
      </c>
      <c r="M94" s="7">
        <f>1000*IFERROR(VLOOKUP($A94&amp;M$1,'Short Labels'!$B$1:$N$8042,9,0),0)</f>
        <v>0</v>
      </c>
      <c r="N94" s="7">
        <f>1000*IFERROR(VLOOKUP($A94&amp;N$1,'Short Labels'!$B$1:$N$8042,9,0),0)</f>
        <v>22830</v>
      </c>
      <c r="O94" s="7">
        <f>1000*IFERROR(VLOOKUP($A94&amp;O$1,'Short Labels'!$B$1:$N$8042,9,0),0)</f>
        <v>0</v>
      </c>
      <c r="P94" s="7">
        <f>1000*IFERROR(VLOOKUP($A94&amp;P$1,'Short Labels'!$B$1:$N$8042,9,0),0)</f>
        <v>0</v>
      </c>
      <c r="Q94" s="7">
        <f>1000*IFERROR(VLOOKUP($A94&amp;Q$1,'Short Labels'!$B$1:$N$8042,9,0),0)</f>
        <v>0</v>
      </c>
      <c r="R94" s="7">
        <f>1000*IFERROR(VLOOKUP($A94&amp;R$1,'Short Labels'!$B$1:$N$8042,9,0),0)</f>
        <v>4110</v>
      </c>
      <c r="S94" s="7">
        <f>1000*IFERROR(VLOOKUP($A94&amp;S$1,'Short Labels'!$B$1:$N$8042,9,0),0)</f>
        <v>0</v>
      </c>
      <c r="T94" s="7">
        <f>1000*IFERROR(VLOOKUP($A94&amp;T$1,'Short Labels'!$B$1:$N$8042,9,0),0)</f>
        <v>1458</v>
      </c>
      <c r="U94" s="7">
        <f>1000*IFERROR(VLOOKUP($A94&amp;U$1,'Short Labels'!$B$1:$N$8042,9,0),0)</f>
        <v>3827</v>
      </c>
      <c r="V94" s="7">
        <f>1000*IFERROR(VLOOKUP($A94&amp;V$1,'Short Labels'!$B$1:$N$8042,9,0),0)</f>
        <v>0</v>
      </c>
      <c r="W94" s="7">
        <f>1000*IFERROR(VLOOKUP($A94&amp;W$1,'Short Labels'!$B$1:$N$8042,9,0),0)</f>
        <v>0</v>
      </c>
      <c r="X94" s="7">
        <f>1000*IFERROR(VLOOKUP($A94&amp;X$1,'Short Labels'!$B$1:$N$8042,9,0),0)</f>
        <v>0</v>
      </c>
      <c r="Y94" s="7">
        <f>1000*IFERROR(VLOOKUP($A94&amp;Y$1,'Short Labels'!$B$1:$N$8042,9,0),0)</f>
        <v>0</v>
      </c>
      <c r="Z94" s="7">
        <f>1000*IFERROR(VLOOKUP($A94&amp;Z$1,'Short Labels'!$B$1:$N$8042,9,0),0)</f>
        <v>0</v>
      </c>
      <c r="AA94" s="7">
        <f>1000*IFERROR(VLOOKUP($A94&amp;AA$1,'Short Labels'!$B$1:$N$8042,9,0),0)</f>
        <v>0</v>
      </c>
      <c r="AB94" s="7">
        <f>1000*IFERROR(VLOOKUP($A94&amp;AB$1,'Short Labels'!$B$1:$N$8042,9,0),0)</f>
        <v>0</v>
      </c>
      <c r="AC94" s="7">
        <f>1000*IFERROR(VLOOKUP($A94&amp;AC$1,'Short Labels'!$B$1:$N$8042,9,0),0)</f>
        <v>0</v>
      </c>
      <c r="AD94" s="7">
        <f>1000*IFERROR(VLOOKUP($A94&amp;AD$1,'Short Labels'!$B$1:$N$8042,9,0),0)</f>
        <v>0</v>
      </c>
      <c r="AE94" s="7">
        <f>1000*IFERROR(VLOOKUP($A94&amp;AE$1,'Short Labels'!$B$1:$N$8042,9,0),0)</f>
        <v>0</v>
      </c>
      <c r="AF94" s="7">
        <f>1000*IFERROR(VLOOKUP($A94&amp;AF$1,'Short Labels'!$B$1:$N$8042,9,0),0)</f>
        <v>0</v>
      </c>
      <c r="AG94" s="7">
        <f>1000*IFERROR(VLOOKUP($A94&amp;AG$1,'Short Labels'!$B$1:$N$8042,9,0),0)</f>
        <v>0</v>
      </c>
      <c r="AH94" s="7">
        <f>1000*IFERROR(VLOOKUP($A94&amp;AH$1,'Short Labels'!$B$1:$N$8042,9,0),0)</f>
        <v>0</v>
      </c>
      <c r="AI94" s="7">
        <f>1000*IFERROR(VLOOKUP($A94&amp;AI$1,'Short Labels'!$B$1:$N$8042,9,0),0)</f>
        <v>0</v>
      </c>
      <c r="AJ94" s="7">
        <f>1000*IFERROR(VLOOKUP($A94&amp;AJ$1,'Short Labels'!$B$1:$N$8042,9,0),0)</f>
        <v>0</v>
      </c>
      <c r="AK94" s="7">
        <f>1000*IFERROR(VLOOKUP($A94&amp;AK$1,'Short Labels'!$B$1:$N$8042,9,0),0)</f>
        <v>0</v>
      </c>
      <c r="AL94" s="7">
        <f>1000*IFERROR(VLOOKUP($A94&amp;AL$1,'Short Labels'!$B$1:$N$8042,9,0),0)</f>
        <v>0</v>
      </c>
      <c r="AM94" s="7">
        <f>1000*IFERROR(VLOOKUP($A94&amp;AM$1,'Short Labels'!$B$1:$N$8042,9,0),0)</f>
        <v>1102</v>
      </c>
      <c r="AN94" s="7">
        <f>1000*IFERROR(VLOOKUP($A94&amp;AN$1,'Short Labels'!$B$1:$N$8042,9,0),0)</f>
        <v>0</v>
      </c>
      <c r="AO94" s="7">
        <f>1000*IFERROR(VLOOKUP($A94&amp;AO$1,'Short Labels'!$B$1:$N$8042,9,0),0)</f>
        <v>0</v>
      </c>
      <c r="AP94" s="7">
        <f>1000*IFERROR(VLOOKUP($A94&amp;AP$1,'Short Labels'!$B$1:$N$8042,9,0),0)</f>
        <v>0</v>
      </c>
      <c r="AQ94" s="7">
        <f>1000*IFERROR(VLOOKUP($A94&amp;AQ$1,'Short Labels'!$B$1:$N$8042,9,0),0)</f>
        <v>0</v>
      </c>
      <c r="AR94" s="7">
        <f>1000*IFERROR(VLOOKUP($A94&amp;AR$1,'Short Labels'!$B$1:$N$8042,9,0),0)</f>
        <v>0</v>
      </c>
      <c r="AS94" s="7">
        <f>1000*IFERROR(VLOOKUP($A94&amp;AS$1,'Short Labels'!$B$1:$N$8042,9,0),0)</f>
        <v>0</v>
      </c>
      <c r="AT94" s="7">
        <f>1000*IFERROR(VLOOKUP($A94&amp;AT$1,'Short Labels'!$B$1:$N$8042,9,0),0)</f>
        <v>0</v>
      </c>
      <c r="AU94" s="7">
        <f>1000*IFERROR(VLOOKUP($A94&amp;AU$1,'Short Labels'!$B$1:$N$8042,9,0),0)</f>
        <v>0</v>
      </c>
      <c r="AV94" s="7">
        <f>1000*IFERROR(VLOOKUP($A94&amp;AV$1,'Short Labels'!$B$1:$N$8042,9,0),0)</f>
        <v>25777</v>
      </c>
      <c r="AW94" s="7">
        <f>1000*IFERROR(VLOOKUP($A94&amp;AW$1,'Short Labels'!$B$1:$N$8042,9,0),0)</f>
        <v>0</v>
      </c>
      <c r="AX94" s="7">
        <f>1000*IFERROR(VLOOKUP($A94&amp;AX$1,'Short Labels'!$B$1:$N$8042,9,0),0)</f>
        <v>0</v>
      </c>
      <c r="AY94" s="7">
        <f>1000*IFERROR(VLOOKUP($A94&amp;AY$1,'Short Labels'!$B$1:$N$8042,9,0),0)</f>
        <v>0</v>
      </c>
      <c r="AZ94" s="7">
        <f>1000*IFERROR(VLOOKUP($A94&amp;AZ$1,'Short Labels'!$B$1:$N$8042,9,0),0)</f>
        <v>0</v>
      </c>
      <c r="BA94" s="7">
        <f>1000*IFERROR(VLOOKUP($A94&amp;BA$1,'Short Labels'!$B$1:$N$8042,9,0),0)</f>
        <v>0</v>
      </c>
      <c r="BB94" s="7">
        <f>1000*IFERROR(VLOOKUP($A94&amp;BB$1,'Short Labels'!$B$1:$N$8042,9,0),0)</f>
        <v>1354</v>
      </c>
      <c r="BC94" s="7">
        <f>1000*IFERROR(VLOOKUP($A94&amp;BC$1,'Short Labels'!$B$1:$N$8042,9,0),0)</f>
        <v>71588</v>
      </c>
      <c r="BD94" s="7">
        <f>1000*IFERROR(VLOOKUP($A94&amp;BD$1,'Short Labels'!$B$1:$N$8042,9,0),0)</f>
        <v>0</v>
      </c>
      <c r="BE94" s="7">
        <f>1000*IFERROR(VLOOKUP($A94&amp;BE$1,'Short Labels'!$B$1:$N$8042,9,0),0)</f>
        <v>0</v>
      </c>
      <c r="BF94" s="7">
        <f>1000*IFERROR(VLOOKUP($A94&amp;BF$1,'Short Labels'!$B$1:$N$8042,9,0),0)</f>
        <v>0</v>
      </c>
      <c r="BG94" s="7">
        <f>1000*IFERROR(VLOOKUP($A94&amp;BG$1,'Short Labels'!$B$1:$N$8042,9,0),0)</f>
        <v>0</v>
      </c>
      <c r="BH94" s="7">
        <f>1000*IFERROR(VLOOKUP($A94&amp;BH$1,'Short Labels'!$B$1:$N$8042,9,0),0)</f>
        <v>0</v>
      </c>
      <c r="BI94" s="7">
        <f>1000*IFERROR(VLOOKUP($A94&amp;BI$1,'Short Labels'!$B$1:$N$8042,9,0),0)</f>
        <v>0</v>
      </c>
      <c r="BJ94" s="7">
        <f>1000*IFERROR(VLOOKUP($A94&amp;BJ$1,'Short Labels'!$B$1:$N$8042,9,0),0)</f>
        <v>0</v>
      </c>
      <c r="BK94" s="7">
        <f>1000*IFERROR(VLOOKUP($A94&amp;BK$1,'Short Labels'!$B$1:$N$8042,9,0),0)</f>
        <v>7630</v>
      </c>
      <c r="BL94" s="7">
        <f>1000*IFERROR(VLOOKUP($A94&amp;BL$1,'Short Labels'!$B$1:$N$8042,9,0),0)</f>
        <v>0</v>
      </c>
      <c r="BM94" s="7">
        <f>1000*IFERROR(VLOOKUP($A94&amp;BM$1,'Short Labels'!$B$1:$N$8042,9,0),0)</f>
        <v>0</v>
      </c>
      <c r="BN94" s="7">
        <f>1000*IFERROR(VLOOKUP($A94&amp;BN$1,'Short Labels'!$B$1:$N$8042,9,0),0)</f>
        <v>0</v>
      </c>
      <c r="BO94" s="7">
        <f>1000*IFERROR(VLOOKUP($A94&amp;BO$1,'Short Labels'!$B$1:$N$8042,9,0),0)</f>
        <v>743</v>
      </c>
      <c r="BP94" s="7">
        <f>1000*IFERROR(VLOOKUP($A94&amp;BP$1,'Short Labels'!$B$1:$N$8042,9,0),0)</f>
        <v>0</v>
      </c>
      <c r="BQ94" s="7">
        <f>1000*IFERROR(VLOOKUP($A94&amp;BQ$1,'Short Labels'!$B$1:$N$8042,9,0),0)</f>
        <v>0</v>
      </c>
      <c r="BR94" s="7">
        <f>1000*IFERROR(VLOOKUP($A94&amp;BR$1,'Short Labels'!$B$1:$N$8042,9,0),0)</f>
        <v>0</v>
      </c>
      <c r="BS94" s="7">
        <f>1000*IFERROR(VLOOKUP($A94&amp;BS$1,'Short Labels'!$B$1:$N$8042,9,0),0)</f>
        <v>0</v>
      </c>
      <c r="BT94" s="7">
        <f>1000*IFERROR(VLOOKUP($A94&amp;BT$1,'Short Labels'!$B$1:$N$8042,9,0),0)</f>
        <v>0</v>
      </c>
      <c r="BU94" s="7">
        <f>1000*IFERROR(VLOOKUP($A94&amp;BU$1,'Short Labels'!$B$1:$N$8042,9,0),0)</f>
        <v>0</v>
      </c>
      <c r="BV94" s="7">
        <f>1000*IFERROR(VLOOKUP($A94&amp;BV$1,'Short Labels'!$B$1:$N$8042,9,0),0)</f>
        <v>0</v>
      </c>
      <c r="BW94" s="7">
        <f>1000*IFERROR(VLOOKUP($A94&amp;BW$1,'Short Labels'!$B$1:$N$8042,9,0),0)</f>
        <v>0</v>
      </c>
      <c r="BX94" s="7">
        <f>1000*IFERROR(VLOOKUP($A94&amp;BX$1,'Short Labels'!$B$1:$N$8042,9,0),0)</f>
        <v>0</v>
      </c>
      <c r="BY94" s="7">
        <f>1000*IFERROR(VLOOKUP($A94&amp;BY$1,'Short Labels'!$B$1:$N$8042,9,0),0)</f>
        <v>1031</v>
      </c>
      <c r="BZ94" s="7">
        <f>1000*IFERROR(VLOOKUP($A94&amp;BZ$1,'Short Labels'!$B$1:$N$8042,9,0),0)</f>
        <v>33110</v>
      </c>
      <c r="CA94" s="7">
        <f>1000*IFERROR(VLOOKUP($A94&amp;CA$1,'Short Labels'!$B$1:$N$8042,9,0),0)</f>
        <v>0</v>
      </c>
      <c r="CB94" s="7">
        <f>1000*IFERROR(VLOOKUP($A94&amp;CB$1,'Short Labels'!$B$1:$N$8042,9,0),0)</f>
        <v>0</v>
      </c>
      <c r="CC94" s="7">
        <f>1000*IFERROR(VLOOKUP($A94&amp;CC$1,'Short Labels'!$B$1:$N$8042,9,0),0)</f>
        <v>0</v>
      </c>
      <c r="CD94" s="7">
        <f>1000*IFERROR(VLOOKUP($A94&amp;CD$1,'Short Labels'!$B$1:$N$8042,9,0),0)</f>
        <v>0</v>
      </c>
      <c r="CE94" s="7">
        <f>1000*IFERROR(VLOOKUP($A94&amp;CE$1,'Short Labels'!$B$1:$N$8042,9,0),0)</f>
        <v>20888</v>
      </c>
      <c r="CF94" s="7">
        <f>1000*IFERROR(VLOOKUP($A94&amp;CF$1,'Short Labels'!$B$1:$N$8042,9,0),0)</f>
        <v>0</v>
      </c>
      <c r="CG94" s="7">
        <f>1000*IFERROR(VLOOKUP($A94&amp;CG$1,'Short Labels'!$B$1:$N$8042,9,0),0)</f>
        <v>0</v>
      </c>
      <c r="CH94" s="7">
        <f>1000*IFERROR(VLOOKUP($A94&amp;CH$1,'Short Labels'!$B$1:$N$8042,9,0),0)</f>
        <v>0</v>
      </c>
      <c r="CI94" s="7">
        <f>1000*IFERROR(VLOOKUP($A94&amp;CI$1,'Short Labels'!$B$1:$N$8042,9,0),0)</f>
        <v>0</v>
      </c>
      <c r="CJ94" s="7">
        <f>1000*IFERROR(VLOOKUP($A94&amp;CJ$1,'Short Labels'!$B$1:$N$8042,9,0),0)</f>
        <v>2911</v>
      </c>
      <c r="CK94" s="7">
        <f>1000*IFERROR(VLOOKUP($A94&amp;CK$1,'Short Labels'!$B$1:$N$8042,9,0),0)</f>
        <v>0</v>
      </c>
      <c r="CL94" s="7">
        <f>1000*IFERROR(VLOOKUP($A94&amp;CL$1,'Short Labels'!$B$1:$N$8042,9,0),0)</f>
        <v>0</v>
      </c>
      <c r="CM94" s="7">
        <f>1000*IFERROR(VLOOKUP($A94&amp;CM$1,'Short Labels'!$B$1:$N$8042,9,0),0)</f>
        <v>0</v>
      </c>
      <c r="CN94" s="7">
        <f>1000*IFERROR(VLOOKUP($A94&amp;CN$1,'Short Labels'!$B$1:$N$8042,9,0),0)</f>
        <v>0</v>
      </c>
      <c r="CO94" s="7">
        <f>1000*IFERROR(VLOOKUP($A94&amp;CO$1,'Short Labels'!$B$1:$N$8042,9,0),0)</f>
        <v>1945</v>
      </c>
      <c r="CP94" s="7">
        <f>1000*IFERROR(VLOOKUP($A94&amp;CP$1,'Short Labels'!$B$1:$N$8042,9,0),0)</f>
        <v>781</v>
      </c>
      <c r="CQ94" s="7">
        <f>1000*IFERROR(VLOOKUP($A94&amp;CQ$1,'Short Labels'!$B$1:$N$8042,9,0),0)</f>
        <v>0</v>
      </c>
      <c r="CR94" s="7">
        <f>1000*IFERROR(VLOOKUP($A94&amp;CR$1,'Short Labels'!$B$1:$N$8042,9,0),0)</f>
        <v>34646</v>
      </c>
      <c r="CS94" s="7">
        <f>1000*IFERROR(VLOOKUP($A94&amp;CS$1,'Short Labels'!$B$1:$N$8042,9,0),0)</f>
        <v>0</v>
      </c>
      <c r="CT94" s="7">
        <f>1000*IFERROR(VLOOKUP($A94&amp;CT$1,'Short Labels'!$B$1:$N$8042,9,0),0)</f>
        <v>0</v>
      </c>
      <c r="CU94" s="7">
        <f>1000*IFERROR(VLOOKUP($A94&amp;CU$1,'Short Labels'!$B$1:$N$8042,9,0),0)</f>
        <v>0</v>
      </c>
      <c r="CV94" s="7">
        <f>1000*IFERROR(VLOOKUP($A94&amp;CV$1,'Short Labels'!$B$1:$N$8042,9,0),0)</f>
        <v>0</v>
      </c>
      <c r="CW94" s="7">
        <f>1000*IFERROR(VLOOKUP($A94&amp;CW$1,'Short Labels'!$B$1:$N$8042,9,0),0)</f>
        <v>0</v>
      </c>
      <c r="CX94" s="7">
        <f>1000*IFERROR(VLOOKUP($A94&amp;CX$1,'Short Labels'!$B$1:$N$8042,9,0),0)</f>
        <v>1747</v>
      </c>
      <c r="CY94" s="7">
        <f>1000*IFERROR(VLOOKUP($A94&amp;CY$1,'Short Labels'!$B$1:$N$8042,9,0),0)</f>
        <v>1871</v>
      </c>
      <c r="DA94" s="17">
        <f t="shared" si="1"/>
        <v>21</v>
      </c>
    </row>
    <row r="95" spans="1:105" x14ac:dyDescent="0.25">
      <c r="A95" t="s">
        <v>320</v>
      </c>
      <c r="B95">
        <f>VLOOKUP($A95&amp;0,'Short Labels'!$B$1:$N$8042,8,0)</f>
        <v>2018</v>
      </c>
      <c r="C95" s="16">
        <f>1000*IFERROR(VLOOKUP($A95&amp;C$1,'Short Labels'!$B$1:$N$8042,9,0),0)</f>
        <v>28598</v>
      </c>
      <c r="D95" s="7">
        <f>1000*IFERROR(VLOOKUP($A95&amp;D$1,'Short Labels'!$B$1:$N$8042,9,0),0)</f>
        <v>5003</v>
      </c>
      <c r="E95" s="7">
        <f>1000*IFERROR(VLOOKUP($A95&amp;E$1,'Short Labels'!$B$1:$N$8042,9,0),0)</f>
        <v>48</v>
      </c>
      <c r="F95" s="7">
        <f>1000*IFERROR(VLOOKUP($A95&amp;F$1,'Short Labels'!$B$1:$N$8042,9,0),0)</f>
        <v>558</v>
      </c>
      <c r="G95" s="7">
        <f>1000*IFERROR(VLOOKUP($A95&amp;G$1,'Short Labels'!$B$1:$N$8042,9,0),0)</f>
        <v>0</v>
      </c>
      <c r="H95" s="7">
        <f>1000*IFERROR(VLOOKUP($A95&amp;H$1,'Short Labels'!$B$1:$N$8042,9,0),0)</f>
        <v>6</v>
      </c>
      <c r="I95" s="7">
        <f>1000*IFERROR(VLOOKUP($A95&amp;I$1,'Short Labels'!$B$1:$N$8042,9,0),0)</f>
        <v>0</v>
      </c>
      <c r="J95" s="7">
        <f>1000*IFERROR(VLOOKUP($A95&amp;J$1,'Short Labels'!$B$1:$N$8042,9,0),0)</f>
        <v>0</v>
      </c>
      <c r="K95" s="7">
        <f>1000*IFERROR(VLOOKUP($A95&amp;K$1,'Short Labels'!$B$1:$N$8042,9,0),0)</f>
        <v>80</v>
      </c>
      <c r="L95" s="7">
        <f>1000*IFERROR(VLOOKUP($A95&amp;L$1,'Short Labels'!$B$1:$N$8042,9,0),0)</f>
        <v>0</v>
      </c>
      <c r="M95" s="7">
        <f>1000*IFERROR(VLOOKUP($A95&amp;M$1,'Short Labels'!$B$1:$N$8042,9,0),0)</f>
        <v>130</v>
      </c>
      <c r="N95" s="7">
        <f>1000*IFERROR(VLOOKUP($A95&amp;N$1,'Short Labels'!$B$1:$N$8042,9,0),0)</f>
        <v>22</v>
      </c>
      <c r="O95" s="7">
        <f>1000*IFERROR(VLOOKUP($A95&amp;O$1,'Short Labels'!$B$1:$N$8042,9,0),0)</f>
        <v>5</v>
      </c>
      <c r="P95" s="7">
        <f>1000*IFERROR(VLOOKUP($A95&amp;P$1,'Short Labels'!$B$1:$N$8042,9,0),0)</f>
        <v>1066</v>
      </c>
      <c r="Q95" s="7">
        <f>1000*IFERROR(VLOOKUP($A95&amp;Q$1,'Short Labels'!$B$1:$N$8042,9,0),0)</f>
        <v>160</v>
      </c>
      <c r="R95" s="7">
        <f>1000*IFERROR(VLOOKUP($A95&amp;R$1,'Short Labels'!$B$1:$N$8042,9,0),0)</f>
        <v>0</v>
      </c>
      <c r="S95" s="7">
        <f>1000*IFERROR(VLOOKUP($A95&amp;S$1,'Short Labels'!$B$1:$N$8042,9,0),0)</f>
        <v>44</v>
      </c>
      <c r="T95" s="7">
        <f>1000*IFERROR(VLOOKUP($A95&amp;T$1,'Short Labels'!$B$1:$N$8042,9,0),0)</f>
        <v>318</v>
      </c>
      <c r="U95" s="7">
        <f>1000*IFERROR(VLOOKUP($A95&amp;U$1,'Short Labels'!$B$1:$N$8042,9,0),0)</f>
        <v>9</v>
      </c>
      <c r="V95" s="7">
        <f>1000*IFERROR(VLOOKUP($A95&amp;V$1,'Short Labels'!$B$1:$N$8042,9,0),0)</f>
        <v>0</v>
      </c>
      <c r="W95" s="7">
        <f>1000*IFERROR(VLOOKUP($A95&amp;W$1,'Short Labels'!$B$1:$N$8042,9,0),0)</f>
        <v>25</v>
      </c>
      <c r="X95" s="7">
        <f>1000*IFERROR(VLOOKUP($A95&amp;X$1,'Short Labels'!$B$1:$N$8042,9,0),0)</f>
        <v>0</v>
      </c>
      <c r="Y95" s="7">
        <f>1000*IFERROR(VLOOKUP($A95&amp;Y$1,'Short Labels'!$B$1:$N$8042,9,0),0)</f>
        <v>0</v>
      </c>
      <c r="Z95" s="7">
        <f>1000*IFERROR(VLOOKUP($A95&amp;Z$1,'Short Labels'!$B$1:$N$8042,9,0),0)</f>
        <v>42</v>
      </c>
      <c r="AA95" s="7">
        <f>1000*IFERROR(VLOOKUP($A95&amp;AA$1,'Short Labels'!$B$1:$N$8042,9,0),0)</f>
        <v>0</v>
      </c>
      <c r="AB95" s="7">
        <f>1000*IFERROR(VLOOKUP($A95&amp;AB$1,'Short Labels'!$B$1:$N$8042,9,0),0)</f>
        <v>0</v>
      </c>
      <c r="AC95" s="7">
        <f>1000*IFERROR(VLOOKUP($A95&amp;AC$1,'Short Labels'!$B$1:$N$8042,9,0),0)</f>
        <v>0</v>
      </c>
      <c r="AD95" s="7">
        <f>1000*IFERROR(VLOOKUP($A95&amp;AD$1,'Short Labels'!$B$1:$N$8042,9,0),0)</f>
        <v>0</v>
      </c>
      <c r="AE95" s="7">
        <f>1000*IFERROR(VLOOKUP($A95&amp;AE$1,'Short Labels'!$B$1:$N$8042,9,0),0)</f>
        <v>0</v>
      </c>
      <c r="AF95" s="7">
        <f>1000*IFERROR(VLOOKUP($A95&amp;AF$1,'Short Labels'!$B$1:$N$8042,9,0),0)</f>
        <v>0</v>
      </c>
      <c r="AG95" s="7">
        <f>1000*IFERROR(VLOOKUP($A95&amp;AG$1,'Short Labels'!$B$1:$N$8042,9,0),0)</f>
        <v>0</v>
      </c>
      <c r="AH95" s="7">
        <f>1000*IFERROR(VLOOKUP($A95&amp;AH$1,'Short Labels'!$B$1:$N$8042,9,0),0)</f>
        <v>0</v>
      </c>
      <c r="AI95" s="7">
        <f>1000*IFERROR(VLOOKUP($A95&amp;AI$1,'Short Labels'!$B$1:$N$8042,9,0),0)</f>
        <v>3788</v>
      </c>
      <c r="AJ95" s="7">
        <f>1000*IFERROR(VLOOKUP($A95&amp;AJ$1,'Short Labels'!$B$1:$N$8042,9,0),0)</f>
        <v>152</v>
      </c>
      <c r="AK95" s="7">
        <f>1000*IFERROR(VLOOKUP($A95&amp;AK$1,'Short Labels'!$B$1:$N$8042,9,0),0)</f>
        <v>0</v>
      </c>
      <c r="AL95" s="7">
        <f>1000*IFERROR(VLOOKUP($A95&amp;AL$1,'Short Labels'!$B$1:$N$8042,9,0),0)</f>
        <v>235</v>
      </c>
      <c r="AM95" s="7">
        <f>1000*IFERROR(VLOOKUP($A95&amp;AM$1,'Short Labels'!$B$1:$N$8042,9,0),0)</f>
        <v>22</v>
      </c>
      <c r="AN95" s="7">
        <f>1000*IFERROR(VLOOKUP($A95&amp;AN$1,'Short Labels'!$B$1:$N$8042,9,0),0)</f>
        <v>0</v>
      </c>
      <c r="AO95" s="7">
        <f>1000*IFERROR(VLOOKUP($A95&amp;AO$1,'Short Labels'!$B$1:$N$8042,9,0),0)</f>
        <v>53</v>
      </c>
      <c r="AP95" s="7">
        <f>1000*IFERROR(VLOOKUP($A95&amp;AP$1,'Short Labels'!$B$1:$N$8042,9,0),0)</f>
        <v>0</v>
      </c>
      <c r="AQ95" s="7">
        <f>1000*IFERROR(VLOOKUP($A95&amp;AQ$1,'Short Labels'!$B$1:$N$8042,9,0),0)</f>
        <v>0</v>
      </c>
      <c r="AR95" s="7">
        <f>1000*IFERROR(VLOOKUP($A95&amp;AR$1,'Short Labels'!$B$1:$N$8042,9,0),0)</f>
        <v>1922</v>
      </c>
      <c r="AS95" s="7">
        <f>1000*IFERROR(VLOOKUP($A95&amp;AS$1,'Short Labels'!$B$1:$N$8042,9,0),0)</f>
        <v>56</v>
      </c>
      <c r="AT95" s="7">
        <f>1000*IFERROR(VLOOKUP($A95&amp;AT$1,'Short Labels'!$B$1:$N$8042,9,0),0)</f>
        <v>448</v>
      </c>
      <c r="AU95" s="7">
        <f>1000*IFERROR(VLOOKUP($A95&amp;AU$1,'Short Labels'!$B$1:$N$8042,9,0),0)</f>
        <v>0</v>
      </c>
      <c r="AV95" s="7">
        <f>1000*IFERROR(VLOOKUP($A95&amp;AV$1,'Short Labels'!$B$1:$N$8042,9,0),0)</f>
        <v>440</v>
      </c>
      <c r="AW95" s="7">
        <f>1000*IFERROR(VLOOKUP($A95&amp;AW$1,'Short Labels'!$B$1:$N$8042,9,0),0)</f>
        <v>324</v>
      </c>
      <c r="AX95" s="7">
        <f>1000*IFERROR(VLOOKUP($A95&amp;AX$1,'Short Labels'!$B$1:$N$8042,9,0),0)</f>
        <v>1526</v>
      </c>
      <c r="AY95" s="7">
        <f>1000*IFERROR(VLOOKUP($A95&amp;AY$1,'Short Labels'!$B$1:$N$8042,9,0),0)</f>
        <v>0</v>
      </c>
      <c r="AZ95" s="7">
        <f>1000*IFERROR(VLOOKUP($A95&amp;AZ$1,'Short Labels'!$B$1:$N$8042,9,0),0)</f>
        <v>565</v>
      </c>
      <c r="BA95" s="7">
        <f>1000*IFERROR(VLOOKUP($A95&amp;BA$1,'Short Labels'!$B$1:$N$8042,9,0),0)</f>
        <v>74</v>
      </c>
      <c r="BB95" s="7">
        <f>1000*IFERROR(VLOOKUP($A95&amp;BB$1,'Short Labels'!$B$1:$N$8042,9,0),0)</f>
        <v>50</v>
      </c>
      <c r="BC95" s="7">
        <f>1000*IFERROR(VLOOKUP($A95&amp;BC$1,'Short Labels'!$B$1:$N$8042,9,0),0)</f>
        <v>150</v>
      </c>
      <c r="BD95" s="7">
        <f>1000*IFERROR(VLOOKUP($A95&amp;BD$1,'Short Labels'!$B$1:$N$8042,9,0),0)</f>
        <v>20</v>
      </c>
      <c r="BE95" s="7">
        <f>1000*IFERROR(VLOOKUP($A95&amp;BE$1,'Short Labels'!$B$1:$N$8042,9,0),0)</f>
        <v>0</v>
      </c>
      <c r="BF95" s="7">
        <f>1000*IFERROR(VLOOKUP($A95&amp;BF$1,'Short Labels'!$B$1:$N$8042,9,0),0)</f>
        <v>252</v>
      </c>
      <c r="BG95" s="7">
        <f>1000*IFERROR(VLOOKUP($A95&amp;BG$1,'Short Labels'!$B$1:$N$8042,9,0),0)</f>
        <v>497</v>
      </c>
      <c r="BH95" s="7">
        <f>1000*IFERROR(VLOOKUP($A95&amp;BH$1,'Short Labels'!$B$1:$N$8042,9,0),0)</f>
        <v>0</v>
      </c>
      <c r="BI95" s="7">
        <f>1000*IFERROR(VLOOKUP($A95&amp;BI$1,'Short Labels'!$B$1:$N$8042,9,0),0)</f>
        <v>14</v>
      </c>
      <c r="BJ95" s="7">
        <f>1000*IFERROR(VLOOKUP($A95&amp;BJ$1,'Short Labels'!$B$1:$N$8042,9,0),0)</f>
        <v>14</v>
      </c>
      <c r="BK95" s="7">
        <f>1000*IFERROR(VLOOKUP($A95&amp;BK$1,'Short Labels'!$B$1:$N$8042,9,0),0)</f>
        <v>64</v>
      </c>
      <c r="BL95" s="7">
        <f>1000*IFERROR(VLOOKUP($A95&amp;BL$1,'Short Labels'!$B$1:$N$8042,9,0),0)</f>
        <v>127</v>
      </c>
      <c r="BM95" s="7">
        <f>1000*IFERROR(VLOOKUP($A95&amp;BM$1,'Short Labels'!$B$1:$N$8042,9,0),0)</f>
        <v>124</v>
      </c>
      <c r="BN95" s="7">
        <f>1000*IFERROR(VLOOKUP($A95&amp;BN$1,'Short Labels'!$B$1:$N$8042,9,0),0)</f>
        <v>126</v>
      </c>
      <c r="BO95" s="7">
        <f>1000*IFERROR(VLOOKUP($A95&amp;BO$1,'Short Labels'!$B$1:$N$8042,9,0),0)</f>
        <v>700</v>
      </c>
      <c r="BP95" s="7">
        <f>1000*IFERROR(VLOOKUP($A95&amp;BP$1,'Short Labels'!$B$1:$N$8042,9,0),0)</f>
        <v>4</v>
      </c>
      <c r="BQ95" s="7">
        <f>1000*IFERROR(VLOOKUP($A95&amp;BQ$1,'Short Labels'!$B$1:$N$8042,9,0),0)</f>
        <v>205</v>
      </c>
      <c r="BR95" s="7">
        <f>1000*IFERROR(VLOOKUP($A95&amp;BR$1,'Short Labels'!$B$1:$N$8042,9,0),0)</f>
        <v>0</v>
      </c>
      <c r="BS95" s="7">
        <f>1000*IFERROR(VLOOKUP($A95&amp;BS$1,'Short Labels'!$B$1:$N$8042,9,0),0)</f>
        <v>5</v>
      </c>
      <c r="BT95" s="7">
        <f>1000*IFERROR(VLOOKUP($A95&amp;BT$1,'Short Labels'!$B$1:$N$8042,9,0),0)</f>
        <v>120</v>
      </c>
      <c r="BU95" s="7">
        <f>1000*IFERROR(VLOOKUP($A95&amp;BU$1,'Short Labels'!$B$1:$N$8042,9,0),0)</f>
        <v>239</v>
      </c>
      <c r="BV95" s="7">
        <f>1000*IFERROR(VLOOKUP($A95&amp;BV$1,'Short Labels'!$B$1:$N$8042,9,0),0)</f>
        <v>175</v>
      </c>
      <c r="BW95" s="7">
        <f>1000*IFERROR(VLOOKUP($A95&amp;BW$1,'Short Labels'!$B$1:$N$8042,9,0),0)</f>
        <v>58</v>
      </c>
      <c r="BX95" s="7">
        <f>1000*IFERROR(VLOOKUP($A95&amp;BX$1,'Short Labels'!$B$1:$N$8042,9,0),0)</f>
        <v>14</v>
      </c>
      <c r="BY95" s="7">
        <f>1000*IFERROR(VLOOKUP($A95&amp;BY$1,'Short Labels'!$B$1:$N$8042,9,0),0)</f>
        <v>304</v>
      </c>
      <c r="BZ95" s="7">
        <f>1000*IFERROR(VLOOKUP($A95&amp;BZ$1,'Short Labels'!$B$1:$N$8042,9,0),0)</f>
        <v>7</v>
      </c>
      <c r="CA95" s="7">
        <f>1000*IFERROR(VLOOKUP($A95&amp;CA$1,'Short Labels'!$B$1:$N$8042,9,0),0)</f>
        <v>0</v>
      </c>
      <c r="CB95" s="7">
        <f>1000*IFERROR(VLOOKUP($A95&amp;CB$1,'Short Labels'!$B$1:$N$8042,9,0),0)</f>
        <v>18</v>
      </c>
      <c r="CC95" s="7">
        <f>1000*IFERROR(VLOOKUP($A95&amp;CC$1,'Short Labels'!$B$1:$N$8042,9,0),0)</f>
        <v>15</v>
      </c>
      <c r="CD95" s="7">
        <f>1000*IFERROR(VLOOKUP($A95&amp;CD$1,'Short Labels'!$B$1:$N$8042,9,0),0)</f>
        <v>146</v>
      </c>
      <c r="CE95" s="7">
        <f>1000*IFERROR(VLOOKUP($A95&amp;CE$1,'Short Labels'!$B$1:$N$8042,9,0),0)</f>
        <v>446</v>
      </c>
      <c r="CF95" s="7">
        <f>1000*IFERROR(VLOOKUP($A95&amp;CF$1,'Short Labels'!$B$1:$N$8042,9,0),0)</f>
        <v>365</v>
      </c>
      <c r="CG95" s="7">
        <f>1000*IFERROR(VLOOKUP($A95&amp;CG$1,'Short Labels'!$B$1:$N$8042,9,0),0)</f>
        <v>1540</v>
      </c>
      <c r="CH95" s="7">
        <f>1000*IFERROR(VLOOKUP($A95&amp;CH$1,'Short Labels'!$B$1:$N$8042,9,0),0)</f>
        <v>0</v>
      </c>
      <c r="CI95" s="7">
        <f>1000*IFERROR(VLOOKUP($A95&amp;CI$1,'Short Labels'!$B$1:$N$8042,9,0),0)</f>
        <v>1572</v>
      </c>
      <c r="CJ95" s="7">
        <f>1000*IFERROR(VLOOKUP($A95&amp;CJ$1,'Short Labels'!$B$1:$N$8042,9,0),0)</f>
        <v>2058</v>
      </c>
      <c r="CK95" s="7">
        <f>1000*IFERROR(VLOOKUP($A95&amp;CK$1,'Short Labels'!$B$1:$N$8042,9,0),0)</f>
        <v>381</v>
      </c>
      <c r="CL95" s="7">
        <f>1000*IFERROR(VLOOKUP($A95&amp;CL$1,'Short Labels'!$B$1:$N$8042,9,0),0)</f>
        <v>83</v>
      </c>
      <c r="CM95" s="7">
        <f>1000*IFERROR(VLOOKUP($A95&amp;CM$1,'Short Labels'!$B$1:$N$8042,9,0),0)</f>
        <v>0</v>
      </c>
      <c r="CN95" s="7">
        <f>1000*IFERROR(VLOOKUP($A95&amp;CN$1,'Short Labels'!$B$1:$N$8042,9,0),0)</f>
        <v>0</v>
      </c>
      <c r="CO95" s="7">
        <f>1000*IFERROR(VLOOKUP($A95&amp;CO$1,'Short Labels'!$B$1:$N$8042,9,0),0)</f>
        <v>56</v>
      </c>
      <c r="CP95" s="7">
        <f>1000*IFERROR(VLOOKUP($A95&amp;CP$1,'Short Labels'!$B$1:$N$8042,9,0),0)</f>
        <v>0</v>
      </c>
      <c r="CQ95" s="7">
        <f>1000*IFERROR(VLOOKUP($A95&amp;CQ$1,'Short Labels'!$B$1:$N$8042,9,0),0)</f>
        <v>9</v>
      </c>
      <c r="CR95" s="7">
        <f>1000*IFERROR(VLOOKUP($A95&amp;CR$1,'Short Labels'!$B$1:$N$8042,9,0),0)</f>
        <v>43</v>
      </c>
      <c r="CS95" s="7">
        <f>1000*IFERROR(VLOOKUP($A95&amp;CS$1,'Short Labels'!$B$1:$N$8042,9,0),0)</f>
        <v>478</v>
      </c>
      <c r="CT95" s="7">
        <f>1000*IFERROR(VLOOKUP($A95&amp;CT$1,'Short Labels'!$B$1:$N$8042,9,0),0)</f>
        <v>19</v>
      </c>
      <c r="CU95" s="7">
        <f>1000*IFERROR(VLOOKUP($A95&amp;CU$1,'Short Labels'!$B$1:$N$8042,9,0),0)</f>
        <v>345</v>
      </c>
      <c r="CV95" s="7">
        <f>1000*IFERROR(VLOOKUP($A95&amp;CV$1,'Short Labels'!$B$1:$N$8042,9,0),0)</f>
        <v>302</v>
      </c>
      <c r="CW95" s="7">
        <f>1000*IFERROR(VLOOKUP($A95&amp;CW$1,'Short Labels'!$B$1:$N$8042,9,0),0)</f>
        <v>0</v>
      </c>
      <c r="CX95" s="7">
        <f>1000*IFERROR(VLOOKUP($A95&amp;CX$1,'Short Labels'!$B$1:$N$8042,9,0),0)</f>
        <v>0</v>
      </c>
      <c r="CY95" s="7">
        <f>1000*IFERROR(VLOOKUP($A95&amp;CY$1,'Short Labels'!$B$1:$N$8042,9,0),0)</f>
        <v>337</v>
      </c>
      <c r="DA95" s="17">
        <f t="shared" si="1"/>
        <v>68</v>
      </c>
    </row>
    <row r="96" spans="1:105" x14ac:dyDescent="0.25">
      <c r="A96" t="s">
        <v>321</v>
      </c>
      <c r="B96">
        <f>VLOOKUP($A96&amp;0,'Short Labels'!$B$1:$N$8042,8,0)</f>
        <v>2020</v>
      </c>
      <c r="C96" s="16">
        <f>1000*IFERROR(VLOOKUP($A96&amp;C$1,'Short Labels'!$B$1:$N$8042,9,0),0)</f>
        <v>26812183</v>
      </c>
      <c r="D96" s="7">
        <f>1000*IFERROR(VLOOKUP($A96&amp;D$1,'Short Labels'!$B$1:$N$8042,9,0),0)</f>
        <v>4652892</v>
      </c>
      <c r="E96" s="7">
        <f>1000*IFERROR(VLOOKUP($A96&amp;E$1,'Short Labels'!$B$1:$N$8042,9,0),0)</f>
        <v>37614</v>
      </c>
      <c r="F96" s="7">
        <f>1000*IFERROR(VLOOKUP($A96&amp;F$1,'Short Labels'!$B$1:$N$8042,9,0),0)</f>
        <v>25617</v>
      </c>
      <c r="G96" s="7">
        <f>1000*IFERROR(VLOOKUP($A96&amp;G$1,'Short Labels'!$B$1:$N$8042,9,0),0)</f>
        <v>0</v>
      </c>
      <c r="H96" s="7">
        <f>1000*IFERROR(VLOOKUP($A96&amp;H$1,'Short Labels'!$B$1:$N$8042,9,0),0)</f>
        <v>42779</v>
      </c>
      <c r="I96" s="7">
        <f>1000*IFERROR(VLOOKUP($A96&amp;I$1,'Short Labels'!$B$1:$N$8042,9,0),0)</f>
        <v>2529</v>
      </c>
      <c r="J96" s="7">
        <f>1000*IFERROR(VLOOKUP($A96&amp;J$1,'Short Labels'!$B$1:$N$8042,9,0),0)</f>
        <v>24555</v>
      </c>
      <c r="K96" s="7">
        <f>1000*IFERROR(VLOOKUP($A96&amp;K$1,'Short Labels'!$B$1:$N$8042,9,0),0)</f>
        <v>54695</v>
      </c>
      <c r="L96" s="7">
        <f>1000*IFERROR(VLOOKUP($A96&amp;L$1,'Short Labels'!$B$1:$N$8042,9,0),0)</f>
        <v>9088</v>
      </c>
      <c r="M96" s="7">
        <f>1000*IFERROR(VLOOKUP($A96&amp;M$1,'Short Labels'!$B$1:$N$8042,9,0),0)</f>
        <v>591344</v>
      </c>
      <c r="N96" s="7">
        <f>1000*IFERROR(VLOOKUP($A96&amp;N$1,'Short Labels'!$B$1:$N$8042,9,0),0)</f>
        <v>27099</v>
      </c>
      <c r="O96" s="7">
        <f>1000*IFERROR(VLOOKUP($A96&amp;O$1,'Short Labels'!$B$1:$N$8042,9,0),0)</f>
        <v>8197</v>
      </c>
      <c r="P96" s="7">
        <f>1000*IFERROR(VLOOKUP($A96&amp;P$1,'Short Labels'!$B$1:$N$8042,9,0),0)</f>
        <v>603438</v>
      </c>
      <c r="Q96" s="7">
        <f>1000*IFERROR(VLOOKUP($A96&amp;Q$1,'Short Labels'!$B$1:$N$8042,9,0),0)</f>
        <v>827969</v>
      </c>
      <c r="R96" s="7">
        <f>1000*IFERROR(VLOOKUP($A96&amp;R$1,'Short Labels'!$B$1:$N$8042,9,0),0)</f>
        <v>117788</v>
      </c>
      <c r="S96" s="7">
        <f>1000*IFERROR(VLOOKUP($A96&amp;S$1,'Short Labels'!$B$1:$N$8042,9,0),0)</f>
        <v>96359</v>
      </c>
      <c r="T96" s="7">
        <f>1000*IFERROR(VLOOKUP($A96&amp;T$1,'Short Labels'!$B$1:$N$8042,9,0),0)</f>
        <v>97807</v>
      </c>
      <c r="U96" s="7">
        <f>1000*IFERROR(VLOOKUP($A96&amp;U$1,'Short Labels'!$B$1:$N$8042,9,0),0)</f>
        <v>64334.999999999993</v>
      </c>
      <c r="V96" s="7">
        <f>1000*IFERROR(VLOOKUP($A96&amp;V$1,'Short Labels'!$B$1:$N$8042,9,0),0)</f>
        <v>12569</v>
      </c>
      <c r="W96" s="7">
        <f>1000*IFERROR(VLOOKUP($A96&amp;W$1,'Short Labels'!$B$1:$N$8042,9,0),0)</f>
        <v>133607</v>
      </c>
      <c r="X96" s="7">
        <f>1000*IFERROR(VLOOKUP($A96&amp;X$1,'Short Labels'!$B$1:$N$8042,9,0),0)</f>
        <v>44892</v>
      </c>
      <c r="Y96" s="7">
        <f>1000*IFERROR(VLOOKUP($A96&amp;Y$1,'Short Labels'!$B$1:$N$8042,9,0),0)</f>
        <v>212802</v>
      </c>
      <c r="Z96" s="7">
        <f>1000*IFERROR(VLOOKUP($A96&amp;Z$1,'Short Labels'!$B$1:$N$8042,9,0),0)</f>
        <v>271012</v>
      </c>
      <c r="AA96" s="7">
        <f>1000*IFERROR(VLOOKUP($A96&amp;AA$1,'Short Labels'!$B$1:$N$8042,9,0),0)</f>
        <v>215104</v>
      </c>
      <c r="AB96" s="7">
        <f>1000*IFERROR(VLOOKUP($A96&amp;AB$1,'Short Labels'!$B$1:$N$8042,9,0),0)</f>
        <v>345731</v>
      </c>
      <c r="AC96" s="7">
        <f>1000*IFERROR(VLOOKUP($A96&amp;AC$1,'Short Labels'!$B$1:$N$8042,9,0),0)</f>
        <v>61878</v>
      </c>
      <c r="AD96" s="7">
        <f>1000*IFERROR(VLOOKUP($A96&amp;AD$1,'Short Labels'!$B$1:$N$8042,9,0),0)</f>
        <v>208251</v>
      </c>
      <c r="AE96" s="7">
        <f>1000*IFERROR(VLOOKUP($A96&amp;AE$1,'Short Labels'!$B$1:$N$8042,9,0),0)</f>
        <v>263367</v>
      </c>
      <c r="AF96" s="7">
        <f>1000*IFERROR(VLOOKUP($A96&amp;AF$1,'Short Labels'!$B$1:$N$8042,9,0),0)</f>
        <v>270360</v>
      </c>
      <c r="AG96" s="7">
        <f>1000*IFERROR(VLOOKUP($A96&amp;AG$1,'Short Labels'!$B$1:$N$8042,9,0),0)</f>
        <v>74818</v>
      </c>
      <c r="AH96" s="7">
        <f>1000*IFERROR(VLOOKUP($A96&amp;AH$1,'Short Labels'!$B$1:$N$8042,9,0),0)</f>
        <v>282098</v>
      </c>
      <c r="AI96" s="7">
        <f>1000*IFERROR(VLOOKUP($A96&amp;AI$1,'Short Labels'!$B$1:$N$8042,9,0),0)</f>
        <v>99604</v>
      </c>
      <c r="AJ96" s="7">
        <f>1000*IFERROR(VLOOKUP($A96&amp;AJ$1,'Short Labels'!$B$1:$N$8042,9,0),0)</f>
        <v>139754</v>
      </c>
      <c r="AK96" s="7">
        <f>1000*IFERROR(VLOOKUP($A96&amp;AK$1,'Short Labels'!$B$1:$N$8042,9,0),0)</f>
        <v>0</v>
      </c>
      <c r="AL96" s="7">
        <f>1000*IFERROR(VLOOKUP($A96&amp;AL$1,'Short Labels'!$B$1:$N$8042,9,0),0)</f>
        <v>125168</v>
      </c>
      <c r="AM96" s="7">
        <f>1000*IFERROR(VLOOKUP($A96&amp;AM$1,'Short Labels'!$B$1:$N$8042,9,0),0)</f>
        <v>28020</v>
      </c>
      <c r="AN96" s="7">
        <f>1000*IFERROR(VLOOKUP($A96&amp;AN$1,'Short Labels'!$B$1:$N$8042,9,0),0)</f>
        <v>8141.9999999999991</v>
      </c>
      <c r="AO96" s="7">
        <f>1000*IFERROR(VLOOKUP($A96&amp;AO$1,'Short Labels'!$B$1:$N$8042,9,0),0)</f>
        <v>131001</v>
      </c>
      <c r="AP96" s="7">
        <f>1000*IFERROR(VLOOKUP($A96&amp;AP$1,'Short Labels'!$B$1:$N$8042,9,0),0)</f>
        <v>1296</v>
      </c>
      <c r="AQ96" s="7">
        <f>1000*IFERROR(VLOOKUP($A96&amp;AQ$1,'Short Labels'!$B$1:$N$8042,9,0),0)</f>
        <v>0</v>
      </c>
      <c r="AR96" s="7">
        <f>1000*IFERROR(VLOOKUP($A96&amp;AR$1,'Short Labels'!$B$1:$N$8042,9,0),0)</f>
        <v>820387</v>
      </c>
      <c r="AS96" s="7">
        <f>1000*IFERROR(VLOOKUP($A96&amp;AS$1,'Short Labels'!$B$1:$N$8042,9,0),0)</f>
        <v>153788</v>
      </c>
      <c r="AT96" s="7">
        <f>1000*IFERROR(VLOOKUP($A96&amp;AT$1,'Short Labels'!$B$1:$N$8042,9,0),0)</f>
        <v>564092</v>
      </c>
      <c r="AU96" s="7">
        <f>1000*IFERROR(VLOOKUP($A96&amp;AU$1,'Short Labels'!$B$1:$N$8042,9,0),0)</f>
        <v>0</v>
      </c>
      <c r="AV96" s="7">
        <f>1000*IFERROR(VLOOKUP($A96&amp;AV$1,'Short Labels'!$B$1:$N$8042,9,0),0)</f>
        <v>513114.00000000006</v>
      </c>
      <c r="AW96" s="7">
        <f>1000*IFERROR(VLOOKUP($A96&amp;AW$1,'Short Labels'!$B$1:$N$8042,9,0),0)</f>
        <v>727264</v>
      </c>
      <c r="AX96" s="7">
        <f>1000*IFERROR(VLOOKUP($A96&amp;AX$1,'Short Labels'!$B$1:$N$8042,9,0),0)</f>
        <v>2483068</v>
      </c>
      <c r="AY96" s="7">
        <f>1000*IFERROR(VLOOKUP($A96&amp;AY$1,'Short Labels'!$B$1:$N$8042,9,0),0)</f>
        <v>0</v>
      </c>
      <c r="AZ96" s="7">
        <f>1000*IFERROR(VLOOKUP($A96&amp;AZ$1,'Short Labels'!$B$1:$N$8042,9,0),0)</f>
        <v>749952</v>
      </c>
      <c r="BA96" s="7">
        <f>1000*IFERROR(VLOOKUP($A96&amp;BA$1,'Short Labels'!$B$1:$N$8042,9,0),0)</f>
        <v>27844</v>
      </c>
      <c r="BB96" s="7">
        <f>1000*IFERROR(VLOOKUP($A96&amp;BB$1,'Short Labels'!$B$1:$N$8042,9,0),0)</f>
        <v>42521</v>
      </c>
      <c r="BC96" s="7">
        <f>1000*IFERROR(VLOOKUP($A96&amp;BC$1,'Short Labels'!$B$1:$N$8042,9,0),0)</f>
        <v>235639</v>
      </c>
      <c r="BD96" s="7">
        <f>1000*IFERROR(VLOOKUP($A96&amp;BD$1,'Short Labels'!$B$1:$N$8042,9,0),0)</f>
        <v>152665</v>
      </c>
      <c r="BE96" s="7">
        <f>1000*IFERROR(VLOOKUP($A96&amp;BE$1,'Short Labels'!$B$1:$N$8042,9,0),0)</f>
        <v>0</v>
      </c>
      <c r="BF96" s="7">
        <f>1000*IFERROR(VLOOKUP($A96&amp;BF$1,'Short Labels'!$B$1:$N$8042,9,0),0)</f>
        <v>297322</v>
      </c>
      <c r="BG96" s="7">
        <f>1000*IFERROR(VLOOKUP($A96&amp;BG$1,'Short Labels'!$B$1:$N$8042,9,0),0)</f>
        <v>1079705</v>
      </c>
      <c r="BH96" s="7">
        <f>1000*IFERROR(VLOOKUP($A96&amp;BH$1,'Short Labels'!$B$1:$N$8042,9,0),0)</f>
        <v>0</v>
      </c>
      <c r="BI96" s="7">
        <f>1000*IFERROR(VLOOKUP($A96&amp;BI$1,'Short Labels'!$B$1:$N$8042,9,0),0)</f>
        <v>18596</v>
      </c>
      <c r="BJ96" s="7">
        <f>1000*IFERROR(VLOOKUP($A96&amp;BJ$1,'Short Labels'!$B$1:$N$8042,9,0),0)</f>
        <v>17297</v>
      </c>
      <c r="BK96" s="7">
        <f>1000*IFERROR(VLOOKUP($A96&amp;BK$1,'Short Labels'!$B$1:$N$8042,9,0),0)</f>
        <v>17238</v>
      </c>
      <c r="BL96" s="7">
        <f>1000*IFERROR(VLOOKUP($A96&amp;BL$1,'Short Labels'!$B$1:$N$8042,9,0),0)</f>
        <v>67772</v>
      </c>
      <c r="BM96" s="7">
        <f>1000*IFERROR(VLOOKUP($A96&amp;BM$1,'Short Labels'!$B$1:$N$8042,9,0),0)</f>
        <v>109454</v>
      </c>
      <c r="BN96" s="7">
        <f>1000*IFERROR(VLOOKUP($A96&amp;BN$1,'Short Labels'!$B$1:$N$8042,9,0),0)</f>
        <v>10697</v>
      </c>
      <c r="BO96" s="7">
        <f>1000*IFERROR(VLOOKUP($A96&amp;BO$1,'Short Labels'!$B$1:$N$8042,9,0),0)</f>
        <v>209485</v>
      </c>
      <c r="BP96" s="7">
        <f>1000*IFERROR(VLOOKUP($A96&amp;BP$1,'Short Labels'!$B$1:$N$8042,9,0),0)</f>
        <v>21105</v>
      </c>
      <c r="BQ96" s="7">
        <f>1000*IFERROR(VLOOKUP($A96&amp;BQ$1,'Short Labels'!$B$1:$N$8042,9,0),0)</f>
        <v>84258</v>
      </c>
      <c r="BR96" s="7">
        <f>1000*IFERROR(VLOOKUP($A96&amp;BR$1,'Short Labels'!$B$1:$N$8042,9,0),0)</f>
        <v>0</v>
      </c>
      <c r="BS96" s="7">
        <f>1000*IFERROR(VLOOKUP($A96&amp;BS$1,'Short Labels'!$B$1:$N$8042,9,0),0)</f>
        <v>290761</v>
      </c>
      <c r="BT96" s="7">
        <f>1000*IFERROR(VLOOKUP($A96&amp;BT$1,'Short Labels'!$B$1:$N$8042,9,0),0)</f>
        <v>311538</v>
      </c>
      <c r="BU96" s="7">
        <f>1000*IFERROR(VLOOKUP($A96&amp;BU$1,'Short Labels'!$B$1:$N$8042,9,0),0)</f>
        <v>228556</v>
      </c>
      <c r="BV96" s="7">
        <f>1000*IFERROR(VLOOKUP($A96&amp;BV$1,'Short Labels'!$B$1:$N$8042,9,0),0)</f>
        <v>158086</v>
      </c>
      <c r="BW96" s="7">
        <f>1000*IFERROR(VLOOKUP($A96&amp;BW$1,'Short Labels'!$B$1:$N$8042,9,0),0)</f>
        <v>14297</v>
      </c>
      <c r="BX96" s="7">
        <f>1000*IFERROR(VLOOKUP($A96&amp;BX$1,'Short Labels'!$B$1:$N$8042,9,0),0)</f>
        <v>55530</v>
      </c>
      <c r="BY96" s="7">
        <f>1000*IFERROR(VLOOKUP($A96&amp;BY$1,'Short Labels'!$B$1:$N$8042,9,0),0)</f>
        <v>90218</v>
      </c>
      <c r="BZ96" s="7">
        <f>1000*IFERROR(VLOOKUP($A96&amp;BZ$1,'Short Labels'!$B$1:$N$8042,9,0),0)</f>
        <v>19462</v>
      </c>
      <c r="CA96" s="7">
        <f>1000*IFERROR(VLOOKUP($A96&amp;CA$1,'Short Labels'!$B$1:$N$8042,9,0),0)</f>
        <v>0</v>
      </c>
      <c r="CB96" s="7">
        <f>1000*IFERROR(VLOOKUP($A96&amp;CB$1,'Short Labels'!$B$1:$N$8042,9,0),0)</f>
        <v>38003</v>
      </c>
      <c r="CC96" s="7">
        <f>1000*IFERROR(VLOOKUP($A96&amp;CC$1,'Short Labels'!$B$1:$N$8042,9,0),0)</f>
        <v>109121</v>
      </c>
      <c r="CD96" s="7">
        <f>1000*IFERROR(VLOOKUP($A96&amp;CD$1,'Short Labels'!$B$1:$N$8042,9,0),0)</f>
        <v>40964</v>
      </c>
      <c r="CE96" s="7">
        <f>1000*IFERROR(VLOOKUP($A96&amp;CE$1,'Short Labels'!$B$1:$N$8042,9,0),0)</f>
        <v>165617</v>
      </c>
      <c r="CF96" s="7">
        <f>1000*IFERROR(VLOOKUP($A96&amp;CF$1,'Short Labels'!$B$1:$N$8042,9,0),0)</f>
        <v>401832</v>
      </c>
      <c r="CG96" s="7">
        <f>1000*IFERROR(VLOOKUP($A96&amp;CG$1,'Short Labels'!$B$1:$N$8042,9,0),0)</f>
        <v>117427</v>
      </c>
      <c r="CH96" s="7">
        <f>1000*IFERROR(VLOOKUP($A96&amp;CH$1,'Short Labels'!$B$1:$N$8042,9,0),0)</f>
        <v>0</v>
      </c>
      <c r="CI96" s="7">
        <f>1000*IFERROR(VLOOKUP($A96&amp;CI$1,'Short Labels'!$B$1:$N$8042,9,0),0)</f>
        <v>1964838</v>
      </c>
      <c r="CJ96" s="7">
        <f>1000*IFERROR(VLOOKUP($A96&amp;CJ$1,'Short Labels'!$B$1:$N$8042,9,0),0)</f>
        <v>1797825</v>
      </c>
      <c r="CK96" s="7">
        <f>1000*IFERROR(VLOOKUP($A96&amp;CK$1,'Short Labels'!$B$1:$N$8042,9,0),0)</f>
        <v>997841</v>
      </c>
      <c r="CL96" s="7">
        <f>1000*IFERROR(VLOOKUP($A96&amp;CL$1,'Short Labels'!$B$1:$N$8042,9,0),0)</f>
        <v>47480</v>
      </c>
      <c r="CM96" s="7">
        <f>1000*IFERROR(VLOOKUP($A96&amp;CM$1,'Short Labels'!$B$1:$N$8042,9,0),0)</f>
        <v>421969</v>
      </c>
      <c r="CN96" s="7">
        <f>1000*IFERROR(VLOOKUP($A96&amp;CN$1,'Short Labels'!$B$1:$N$8042,9,0),0)</f>
        <v>0</v>
      </c>
      <c r="CO96" s="7">
        <f>1000*IFERROR(VLOOKUP($A96&amp;CO$1,'Short Labels'!$B$1:$N$8042,9,0),0)</f>
        <v>29117</v>
      </c>
      <c r="CP96" s="7">
        <f>1000*IFERROR(VLOOKUP($A96&amp;CP$1,'Short Labels'!$B$1:$N$8042,9,0),0)</f>
        <v>19953</v>
      </c>
      <c r="CQ96" s="7">
        <f>1000*IFERROR(VLOOKUP($A96&amp;CQ$1,'Short Labels'!$B$1:$N$8042,9,0),0)</f>
        <v>8687</v>
      </c>
      <c r="CR96" s="7">
        <f>1000*IFERROR(VLOOKUP($A96&amp;CR$1,'Short Labels'!$B$1:$N$8042,9,0),0)</f>
        <v>66509</v>
      </c>
      <c r="CS96" s="7">
        <f>1000*IFERROR(VLOOKUP($A96&amp;CS$1,'Short Labels'!$B$1:$N$8042,9,0),0)</f>
        <v>149722</v>
      </c>
      <c r="CT96" s="7">
        <f>1000*IFERROR(VLOOKUP($A96&amp;CT$1,'Short Labels'!$B$1:$N$8042,9,0),0)</f>
        <v>159986</v>
      </c>
      <c r="CU96" s="7">
        <f>1000*IFERROR(VLOOKUP($A96&amp;CU$1,'Short Labels'!$B$1:$N$8042,9,0),0)</f>
        <v>361654</v>
      </c>
      <c r="CV96" s="7">
        <f>1000*IFERROR(VLOOKUP($A96&amp;CV$1,'Short Labels'!$B$1:$N$8042,9,0),0)</f>
        <v>121689</v>
      </c>
      <c r="CW96" s="7">
        <f>1000*IFERROR(VLOOKUP($A96&amp;CW$1,'Short Labels'!$B$1:$N$8042,9,0),0)</f>
        <v>0</v>
      </c>
      <c r="CX96" s="7">
        <f>1000*IFERROR(VLOOKUP($A96&amp;CX$1,'Short Labels'!$B$1:$N$8042,9,0),0)</f>
        <v>6659</v>
      </c>
      <c r="CY96" s="7">
        <f>1000*IFERROR(VLOOKUP($A96&amp;CY$1,'Short Labels'!$B$1:$N$8042,9,0),0)</f>
        <v>0</v>
      </c>
      <c r="DA96" s="17">
        <f t="shared" si="1"/>
        <v>87</v>
      </c>
    </row>
    <row r="97" spans="1:105" x14ac:dyDescent="0.25">
      <c r="A97" t="s">
        <v>323</v>
      </c>
      <c r="B97">
        <f>VLOOKUP($A97&amp;0,'Short Labels'!$B$1:$N$8042,8,0)</f>
        <v>2016</v>
      </c>
      <c r="C97" s="16">
        <f>1000*IFERROR(VLOOKUP($A97&amp;C$1,'Short Labels'!$B$1:$N$8042,9,0),0)</f>
        <v>4069</v>
      </c>
      <c r="D97" s="7">
        <f>1000*IFERROR(VLOOKUP($A97&amp;D$1,'Short Labels'!$B$1:$N$8042,9,0),0)</f>
        <v>796</v>
      </c>
      <c r="E97" s="7">
        <f>1000*IFERROR(VLOOKUP($A97&amp;E$1,'Short Labels'!$B$1:$N$8042,9,0),0)</f>
        <v>0</v>
      </c>
      <c r="F97" s="7">
        <f>1000*IFERROR(VLOOKUP($A97&amp;F$1,'Short Labels'!$B$1:$N$8042,9,0),0)</f>
        <v>302</v>
      </c>
      <c r="G97" s="7">
        <f>1000*IFERROR(VLOOKUP($A97&amp;G$1,'Short Labels'!$B$1:$N$8042,9,0),0)</f>
        <v>0</v>
      </c>
      <c r="H97" s="7">
        <f>1000*IFERROR(VLOOKUP($A97&amp;H$1,'Short Labels'!$B$1:$N$8042,9,0),0)</f>
        <v>0</v>
      </c>
      <c r="I97" s="7">
        <f>1000*IFERROR(VLOOKUP($A97&amp;I$1,'Short Labels'!$B$1:$N$8042,9,0),0)</f>
        <v>0</v>
      </c>
      <c r="J97" s="7">
        <f>1000*IFERROR(VLOOKUP($A97&amp;J$1,'Short Labels'!$B$1:$N$8042,9,0),0)</f>
        <v>0</v>
      </c>
      <c r="K97" s="7">
        <f>1000*IFERROR(VLOOKUP($A97&amp;K$1,'Short Labels'!$B$1:$N$8042,9,0),0)</f>
        <v>0</v>
      </c>
      <c r="L97" s="7">
        <f>1000*IFERROR(VLOOKUP($A97&amp;L$1,'Short Labels'!$B$1:$N$8042,9,0),0)</f>
        <v>0</v>
      </c>
      <c r="M97" s="7">
        <f>1000*IFERROR(VLOOKUP($A97&amp;M$1,'Short Labels'!$B$1:$N$8042,9,0),0)</f>
        <v>46</v>
      </c>
      <c r="N97" s="7">
        <f>1000*IFERROR(VLOOKUP($A97&amp;N$1,'Short Labels'!$B$1:$N$8042,9,0),0)</f>
        <v>61</v>
      </c>
      <c r="O97" s="7">
        <f>1000*IFERROR(VLOOKUP($A97&amp;O$1,'Short Labels'!$B$1:$N$8042,9,0),0)</f>
        <v>0</v>
      </c>
      <c r="P97" s="7">
        <f>1000*IFERROR(VLOOKUP($A97&amp;P$1,'Short Labels'!$B$1:$N$8042,9,0),0)</f>
        <v>0</v>
      </c>
      <c r="Q97" s="7">
        <f>1000*IFERROR(VLOOKUP($A97&amp;Q$1,'Short Labels'!$B$1:$N$8042,9,0),0)</f>
        <v>0</v>
      </c>
      <c r="R97" s="7">
        <f>1000*IFERROR(VLOOKUP($A97&amp;R$1,'Short Labels'!$B$1:$N$8042,9,0),0)</f>
        <v>0</v>
      </c>
      <c r="S97" s="7">
        <f>1000*IFERROR(VLOOKUP($A97&amp;S$1,'Short Labels'!$B$1:$N$8042,9,0),0)</f>
        <v>19</v>
      </c>
      <c r="T97" s="7">
        <f>1000*IFERROR(VLOOKUP($A97&amp;T$1,'Short Labels'!$B$1:$N$8042,9,0),0)</f>
        <v>0</v>
      </c>
      <c r="U97" s="7">
        <f>1000*IFERROR(VLOOKUP($A97&amp;U$1,'Short Labels'!$B$1:$N$8042,9,0),0)</f>
        <v>0</v>
      </c>
      <c r="V97" s="7">
        <f>1000*IFERROR(VLOOKUP($A97&amp;V$1,'Short Labels'!$B$1:$N$8042,9,0),0)</f>
        <v>0</v>
      </c>
      <c r="W97" s="7">
        <f>1000*IFERROR(VLOOKUP($A97&amp;W$1,'Short Labels'!$B$1:$N$8042,9,0),0)</f>
        <v>0</v>
      </c>
      <c r="X97" s="7">
        <f>1000*IFERROR(VLOOKUP($A97&amp;X$1,'Short Labels'!$B$1:$N$8042,9,0),0)</f>
        <v>0</v>
      </c>
      <c r="Y97" s="7">
        <f>1000*IFERROR(VLOOKUP($A97&amp;Y$1,'Short Labels'!$B$1:$N$8042,9,0),0)</f>
        <v>0</v>
      </c>
      <c r="Z97" s="7">
        <f>1000*IFERROR(VLOOKUP($A97&amp;Z$1,'Short Labels'!$B$1:$N$8042,9,0),0)</f>
        <v>0</v>
      </c>
      <c r="AA97" s="7">
        <f>1000*IFERROR(VLOOKUP($A97&amp;AA$1,'Short Labels'!$B$1:$N$8042,9,0),0)</f>
        <v>0</v>
      </c>
      <c r="AB97" s="7">
        <f>1000*IFERROR(VLOOKUP($A97&amp;AB$1,'Short Labels'!$B$1:$N$8042,9,0),0)</f>
        <v>0</v>
      </c>
      <c r="AC97" s="7">
        <f>1000*IFERROR(VLOOKUP($A97&amp;AC$1,'Short Labels'!$B$1:$N$8042,9,0),0)</f>
        <v>0</v>
      </c>
      <c r="AD97" s="7">
        <f>1000*IFERROR(VLOOKUP($A97&amp;AD$1,'Short Labels'!$B$1:$N$8042,9,0),0)</f>
        <v>0</v>
      </c>
      <c r="AE97" s="7">
        <f>1000*IFERROR(VLOOKUP($A97&amp;AE$1,'Short Labels'!$B$1:$N$8042,9,0),0)</f>
        <v>0</v>
      </c>
      <c r="AF97" s="7">
        <f>1000*IFERROR(VLOOKUP($A97&amp;AF$1,'Short Labels'!$B$1:$N$8042,9,0),0)</f>
        <v>0</v>
      </c>
      <c r="AG97" s="7">
        <f>1000*IFERROR(VLOOKUP($A97&amp;AG$1,'Short Labels'!$B$1:$N$8042,9,0),0)</f>
        <v>0</v>
      </c>
      <c r="AH97" s="7">
        <f>1000*IFERROR(VLOOKUP($A97&amp;AH$1,'Short Labels'!$B$1:$N$8042,9,0),0)</f>
        <v>0</v>
      </c>
      <c r="AI97" s="7">
        <f>1000*IFERROR(VLOOKUP($A97&amp;AI$1,'Short Labels'!$B$1:$N$8042,9,0),0)</f>
        <v>0</v>
      </c>
      <c r="AJ97" s="7">
        <f>1000*IFERROR(VLOOKUP($A97&amp;AJ$1,'Short Labels'!$B$1:$N$8042,9,0),0)</f>
        <v>0</v>
      </c>
      <c r="AK97" s="7">
        <f>1000*IFERROR(VLOOKUP($A97&amp;AK$1,'Short Labels'!$B$1:$N$8042,9,0),0)</f>
        <v>0</v>
      </c>
      <c r="AL97" s="7">
        <f>1000*IFERROR(VLOOKUP($A97&amp;AL$1,'Short Labels'!$B$1:$N$8042,9,0),0)</f>
        <v>35</v>
      </c>
      <c r="AM97" s="7">
        <f>1000*IFERROR(VLOOKUP($A97&amp;AM$1,'Short Labels'!$B$1:$N$8042,9,0),0)</f>
        <v>0</v>
      </c>
      <c r="AN97" s="7">
        <f>1000*IFERROR(VLOOKUP($A97&amp;AN$1,'Short Labels'!$B$1:$N$8042,9,0),0)</f>
        <v>0</v>
      </c>
      <c r="AO97" s="7">
        <f>1000*IFERROR(VLOOKUP($A97&amp;AO$1,'Short Labels'!$B$1:$N$8042,9,0),0)</f>
        <v>23</v>
      </c>
      <c r="AP97" s="7">
        <f>1000*IFERROR(VLOOKUP($A97&amp;AP$1,'Short Labels'!$B$1:$N$8042,9,0),0)</f>
        <v>0</v>
      </c>
      <c r="AQ97" s="7">
        <f>1000*IFERROR(VLOOKUP($A97&amp;AQ$1,'Short Labels'!$B$1:$N$8042,9,0),0)</f>
        <v>0</v>
      </c>
      <c r="AR97" s="7">
        <f>1000*IFERROR(VLOOKUP($A97&amp;AR$1,'Short Labels'!$B$1:$N$8042,9,0),0)</f>
        <v>159</v>
      </c>
      <c r="AS97" s="7">
        <f>1000*IFERROR(VLOOKUP($A97&amp;AS$1,'Short Labels'!$B$1:$N$8042,9,0),0)</f>
        <v>0</v>
      </c>
      <c r="AT97" s="7">
        <f>1000*IFERROR(VLOOKUP($A97&amp;AT$1,'Short Labels'!$B$1:$N$8042,9,0),0)</f>
        <v>0</v>
      </c>
      <c r="AU97" s="7">
        <f>1000*IFERROR(VLOOKUP($A97&amp;AU$1,'Short Labels'!$B$1:$N$8042,9,0),0)</f>
        <v>0</v>
      </c>
      <c r="AV97" s="7">
        <f>1000*IFERROR(VLOOKUP($A97&amp;AV$1,'Short Labels'!$B$1:$N$8042,9,0),0)</f>
        <v>18</v>
      </c>
      <c r="AW97" s="7">
        <f>1000*IFERROR(VLOOKUP($A97&amp;AW$1,'Short Labels'!$B$1:$N$8042,9,0),0)</f>
        <v>0</v>
      </c>
      <c r="AX97" s="7">
        <f>1000*IFERROR(VLOOKUP($A97&amp;AX$1,'Short Labels'!$B$1:$N$8042,9,0),0)</f>
        <v>310</v>
      </c>
      <c r="AY97" s="7">
        <f>1000*IFERROR(VLOOKUP($A97&amp;AY$1,'Short Labels'!$B$1:$N$8042,9,0),0)</f>
        <v>0</v>
      </c>
      <c r="AZ97" s="7">
        <f>1000*IFERROR(VLOOKUP($A97&amp;AZ$1,'Short Labels'!$B$1:$N$8042,9,0),0)</f>
        <v>0</v>
      </c>
      <c r="BA97" s="7">
        <f>1000*IFERROR(VLOOKUP($A97&amp;BA$1,'Short Labels'!$B$1:$N$8042,9,0),0)</f>
        <v>55</v>
      </c>
      <c r="BB97" s="7">
        <f>1000*IFERROR(VLOOKUP($A97&amp;BB$1,'Short Labels'!$B$1:$N$8042,9,0),0)</f>
        <v>0</v>
      </c>
      <c r="BC97" s="7">
        <f>1000*IFERROR(VLOOKUP($A97&amp;BC$1,'Short Labels'!$B$1:$N$8042,9,0),0)</f>
        <v>41</v>
      </c>
      <c r="BD97" s="7">
        <f>1000*IFERROR(VLOOKUP($A97&amp;BD$1,'Short Labels'!$B$1:$N$8042,9,0),0)</f>
        <v>0</v>
      </c>
      <c r="BE97" s="7">
        <f>1000*IFERROR(VLOOKUP($A97&amp;BE$1,'Short Labels'!$B$1:$N$8042,9,0),0)</f>
        <v>0</v>
      </c>
      <c r="BF97" s="7">
        <f>1000*IFERROR(VLOOKUP($A97&amp;BF$1,'Short Labels'!$B$1:$N$8042,9,0),0)</f>
        <v>18</v>
      </c>
      <c r="BG97" s="7">
        <f>1000*IFERROR(VLOOKUP($A97&amp;BG$1,'Short Labels'!$B$1:$N$8042,9,0),0)</f>
        <v>23</v>
      </c>
      <c r="BH97" s="7">
        <f>1000*IFERROR(VLOOKUP($A97&amp;BH$1,'Short Labels'!$B$1:$N$8042,9,0),0)</f>
        <v>0</v>
      </c>
      <c r="BI97" s="7">
        <f>1000*IFERROR(VLOOKUP($A97&amp;BI$1,'Short Labels'!$B$1:$N$8042,9,0),0)</f>
        <v>0</v>
      </c>
      <c r="BJ97" s="7">
        <f>1000*IFERROR(VLOOKUP($A97&amp;BJ$1,'Short Labels'!$B$1:$N$8042,9,0),0)</f>
        <v>0</v>
      </c>
      <c r="BK97" s="7">
        <f>1000*IFERROR(VLOOKUP($A97&amp;BK$1,'Short Labels'!$B$1:$N$8042,9,0),0)</f>
        <v>12</v>
      </c>
      <c r="BL97" s="7">
        <f>1000*IFERROR(VLOOKUP($A97&amp;BL$1,'Short Labels'!$B$1:$N$8042,9,0),0)</f>
        <v>24</v>
      </c>
      <c r="BM97" s="7">
        <f>1000*IFERROR(VLOOKUP($A97&amp;BM$1,'Short Labels'!$B$1:$N$8042,9,0),0)</f>
        <v>0</v>
      </c>
      <c r="BN97" s="7">
        <f>1000*IFERROR(VLOOKUP($A97&amp;BN$1,'Short Labels'!$B$1:$N$8042,9,0),0)</f>
        <v>21</v>
      </c>
      <c r="BO97" s="7">
        <f>1000*IFERROR(VLOOKUP($A97&amp;BO$1,'Short Labels'!$B$1:$N$8042,9,0),0)</f>
        <v>51</v>
      </c>
      <c r="BP97" s="7">
        <f>1000*IFERROR(VLOOKUP($A97&amp;BP$1,'Short Labels'!$B$1:$N$8042,9,0),0)</f>
        <v>0</v>
      </c>
      <c r="BQ97" s="7">
        <f>1000*IFERROR(VLOOKUP($A97&amp;BQ$1,'Short Labels'!$B$1:$N$8042,9,0),0)</f>
        <v>0</v>
      </c>
      <c r="BR97" s="7">
        <f>1000*IFERROR(VLOOKUP($A97&amp;BR$1,'Short Labels'!$B$1:$N$8042,9,0),0)</f>
        <v>0</v>
      </c>
      <c r="BS97" s="7">
        <f>1000*IFERROR(VLOOKUP($A97&amp;BS$1,'Short Labels'!$B$1:$N$8042,9,0),0)</f>
        <v>0</v>
      </c>
      <c r="BT97" s="7">
        <f>1000*IFERROR(VLOOKUP($A97&amp;BT$1,'Short Labels'!$B$1:$N$8042,9,0),0)</f>
        <v>0</v>
      </c>
      <c r="BU97" s="7">
        <f>1000*IFERROR(VLOOKUP($A97&amp;BU$1,'Short Labels'!$B$1:$N$8042,9,0),0)</f>
        <v>0</v>
      </c>
      <c r="BV97" s="7">
        <f>1000*IFERROR(VLOOKUP($A97&amp;BV$1,'Short Labels'!$B$1:$N$8042,9,0),0)</f>
        <v>0</v>
      </c>
      <c r="BW97" s="7">
        <f>1000*IFERROR(VLOOKUP($A97&amp;BW$1,'Short Labels'!$B$1:$N$8042,9,0),0)</f>
        <v>0</v>
      </c>
      <c r="BX97" s="7">
        <f>1000*IFERROR(VLOOKUP($A97&amp;BX$1,'Short Labels'!$B$1:$N$8042,9,0),0)</f>
        <v>0</v>
      </c>
      <c r="BY97" s="7">
        <f>1000*IFERROR(VLOOKUP($A97&amp;BY$1,'Short Labels'!$B$1:$N$8042,9,0),0)</f>
        <v>0</v>
      </c>
      <c r="BZ97" s="7">
        <f>1000*IFERROR(VLOOKUP($A97&amp;BZ$1,'Short Labels'!$B$1:$N$8042,9,0),0)</f>
        <v>0</v>
      </c>
      <c r="CA97" s="7">
        <f>1000*IFERROR(VLOOKUP($A97&amp;CA$1,'Short Labels'!$B$1:$N$8042,9,0),0)</f>
        <v>0</v>
      </c>
      <c r="CB97" s="7">
        <f>1000*IFERROR(VLOOKUP($A97&amp;CB$1,'Short Labels'!$B$1:$N$8042,9,0),0)</f>
        <v>0</v>
      </c>
      <c r="CC97" s="7">
        <f>1000*IFERROR(VLOOKUP($A97&amp;CC$1,'Short Labels'!$B$1:$N$8042,9,0),0)</f>
        <v>0</v>
      </c>
      <c r="CD97" s="7">
        <f>1000*IFERROR(VLOOKUP($A97&amp;CD$1,'Short Labels'!$B$1:$N$8042,9,0),0)</f>
        <v>15</v>
      </c>
      <c r="CE97" s="7">
        <f>1000*IFERROR(VLOOKUP($A97&amp;CE$1,'Short Labels'!$B$1:$N$8042,9,0),0)</f>
        <v>27</v>
      </c>
      <c r="CF97" s="7">
        <f>1000*IFERROR(VLOOKUP($A97&amp;CF$1,'Short Labels'!$B$1:$N$8042,9,0),0)</f>
        <v>54</v>
      </c>
      <c r="CG97" s="7">
        <f>1000*IFERROR(VLOOKUP($A97&amp;CG$1,'Short Labels'!$B$1:$N$8042,9,0),0)</f>
        <v>19</v>
      </c>
      <c r="CH97" s="7">
        <f>1000*IFERROR(VLOOKUP($A97&amp;CH$1,'Short Labels'!$B$1:$N$8042,9,0),0)</f>
        <v>0</v>
      </c>
      <c r="CI97" s="7">
        <f>1000*IFERROR(VLOOKUP($A97&amp;CI$1,'Short Labels'!$B$1:$N$8042,9,0),0)</f>
        <v>912</v>
      </c>
      <c r="CJ97" s="7">
        <f>1000*IFERROR(VLOOKUP($A97&amp;CJ$1,'Short Labels'!$B$1:$N$8042,9,0),0)</f>
        <v>372</v>
      </c>
      <c r="CK97" s="7">
        <f>1000*IFERROR(VLOOKUP($A97&amp;CK$1,'Short Labels'!$B$1:$N$8042,9,0),0)</f>
        <v>92</v>
      </c>
      <c r="CL97" s="7">
        <f>1000*IFERROR(VLOOKUP($A97&amp;CL$1,'Short Labels'!$B$1:$N$8042,9,0),0)</f>
        <v>0</v>
      </c>
      <c r="CM97" s="7">
        <f>1000*IFERROR(VLOOKUP($A97&amp;CM$1,'Short Labels'!$B$1:$N$8042,9,0),0)</f>
        <v>0</v>
      </c>
      <c r="CN97" s="7">
        <f>1000*IFERROR(VLOOKUP($A97&amp;CN$1,'Short Labels'!$B$1:$N$8042,9,0),0)</f>
        <v>0</v>
      </c>
      <c r="CO97" s="7">
        <f>1000*IFERROR(VLOOKUP($A97&amp;CO$1,'Short Labels'!$B$1:$N$8042,9,0),0)</f>
        <v>0</v>
      </c>
      <c r="CP97" s="7">
        <f>1000*IFERROR(VLOOKUP($A97&amp;CP$1,'Short Labels'!$B$1:$N$8042,9,0),0)</f>
        <v>0</v>
      </c>
      <c r="CQ97" s="7">
        <f>1000*IFERROR(VLOOKUP($A97&amp;CQ$1,'Short Labels'!$B$1:$N$8042,9,0),0)</f>
        <v>0</v>
      </c>
      <c r="CR97" s="7">
        <f>1000*IFERROR(VLOOKUP($A97&amp;CR$1,'Short Labels'!$B$1:$N$8042,9,0),0)</f>
        <v>0</v>
      </c>
      <c r="CS97" s="7">
        <f>1000*IFERROR(VLOOKUP($A97&amp;CS$1,'Short Labels'!$B$1:$N$8042,9,0),0)</f>
        <v>87</v>
      </c>
      <c r="CT97" s="7">
        <f>1000*IFERROR(VLOOKUP($A97&amp;CT$1,'Short Labels'!$B$1:$N$8042,9,0),0)</f>
        <v>0</v>
      </c>
      <c r="CU97" s="7">
        <f>1000*IFERROR(VLOOKUP($A97&amp;CU$1,'Short Labels'!$B$1:$N$8042,9,0),0)</f>
        <v>0</v>
      </c>
      <c r="CV97" s="7">
        <f>1000*IFERROR(VLOOKUP($A97&amp;CV$1,'Short Labels'!$B$1:$N$8042,9,0),0)</f>
        <v>23</v>
      </c>
      <c r="CW97" s="7">
        <f>1000*IFERROR(VLOOKUP($A97&amp;CW$1,'Short Labels'!$B$1:$N$8042,9,0),0)</f>
        <v>55</v>
      </c>
      <c r="CX97" s="7">
        <f>1000*IFERROR(VLOOKUP($A97&amp;CX$1,'Short Labels'!$B$1:$N$8042,9,0),0)</f>
        <v>0</v>
      </c>
      <c r="CY97" s="7">
        <f>1000*IFERROR(VLOOKUP($A97&amp;CY$1,'Short Labels'!$B$1:$N$8042,9,0),0)</f>
        <v>277</v>
      </c>
      <c r="DA97" s="17">
        <f t="shared" si="1"/>
        <v>29</v>
      </c>
    </row>
    <row r="98" spans="1:105" x14ac:dyDescent="0.25">
      <c r="A98" t="s">
        <v>343</v>
      </c>
      <c r="B98">
        <f>VLOOKUP($A98&amp;0,'Short Labels'!$B$1:$N$8042,8,0)</f>
        <v>2014</v>
      </c>
      <c r="C98" s="16">
        <f>1000*IFERROR(VLOOKUP($A98&amp;C$1,'Short Labels'!$B$1:$N$8042,9,0),0)</f>
        <v>21160465</v>
      </c>
      <c r="D98" s="7">
        <f>1000*IFERROR(VLOOKUP($A98&amp;D$1,'Short Labels'!$B$1:$N$8042,9,0),0)</f>
        <v>14170666</v>
      </c>
      <c r="E98" s="7">
        <f>1000*IFERROR(VLOOKUP($A98&amp;E$1,'Short Labels'!$B$1:$N$8042,9,0),0)</f>
        <v>23540</v>
      </c>
      <c r="F98" s="7">
        <f>1000*IFERROR(VLOOKUP($A98&amp;F$1,'Short Labels'!$B$1:$N$8042,9,0),0)</f>
        <v>205566</v>
      </c>
      <c r="G98" s="7">
        <f>1000*IFERROR(VLOOKUP($A98&amp;G$1,'Short Labels'!$B$1:$N$8042,9,0),0)</f>
        <v>0</v>
      </c>
      <c r="H98" s="7">
        <f>1000*IFERROR(VLOOKUP($A98&amp;H$1,'Short Labels'!$B$1:$N$8042,9,0),0)</f>
        <v>63373</v>
      </c>
      <c r="I98" s="7">
        <f>1000*IFERROR(VLOOKUP($A98&amp;I$1,'Short Labels'!$B$1:$N$8042,9,0),0)</f>
        <v>174</v>
      </c>
      <c r="J98" s="7">
        <f>1000*IFERROR(VLOOKUP($A98&amp;J$1,'Short Labels'!$B$1:$N$8042,9,0),0)</f>
        <v>48441</v>
      </c>
      <c r="K98" s="7">
        <f>1000*IFERROR(VLOOKUP($A98&amp;K$1,'Short Labels'!$B$1:$N$8042,9,0),0)</f>
        <v>111275</v>
      </c>
      <c r="L98" s="7">
        <f>1000*IFERROR(VLOOKUP($A98&amp;L$1,'Short Labels'!$B$1:$N$8042,9,0),0)</f>
        <v>1010</v>
      </c>
      <c r="M98" s="7">
        <f>1000*IFERROR(VLOOKUP($A98&amp;M$1,'Short Labels'!$B$1:$N$8042,9,0),0)</f>
        <v>88888</v>
      </c>
      <c r="N98" s="7">
        <f>1000*IFERROR(VLOOKUP($A98&amp;N$1,'Short Labels'!$B$1:$N$8042,9,0),0)</f>
        <v>21416</v>
      </c>
      <c r="O98" s="7">
        <f>1000*IFERROR(VLOOKUP($A98&amp;O$1,'Short Labels'!$B$1:$N$8042,9,0),0)</f>
        <v>2503</v>
      </c>
      <c r="P98" s="7">
        <f>1000*IFERROR(VLOOKUP($A98&amp;P$1,'Short Labels'!$B$1:$N$8042,9,0),0)</f>
        <v>101643</v>
      </c>
      <c r="Q98" s="7">
        <f>1000*IFERROR(VLOOKUP($A98&amp;Q$1,'Short Labels'!$B$1:$N$8042,9,0),0)</f>
        <v>126708</v>
      </c>
      <c r="R98" s="7">
        <f>1000*IFERROR(VLOOKUP($A98&amp;R$1,'Short Labels'!$B$1:$N$8042,9,0),0)</f>
        <v>6743</v>
      </c>
      <c r="S98" s="7">
        <f>1000*IFERROR(VLOOKUP($A98&amp;S$1,'Short Labels'!$B$1:$N$8042,9,0),0)</f>
        <v>30546</v>
      </c>
      <c r="T98" s="7">
        <f>1000*IFERROR(VLOOKUP($A98&amp;T$1,'Short Labels'!$B$1:$N$8042,9,0),0)</f>
        <v>1454</v>
      </c>
      <c r="U98" s="7">
        <f>1000*IFERROR(VLOOKUP($A98&amp;U$1,'Short Labels'!$B$1:$N$8042,9,0),0)</f>
        <v>3466</v>
      </c>
      <c r="V98" s="7">
        <f>1000*IFERROR(VLOOKUP($A98&amp;V$1,'Short Labels'!$B$1:$N$8042,9,0),0)</f>
        <v>0</v>
      </c>
      <c r="W98" s="7">
        <f>1000*IFERROR(VLOOKUP($A98&amp;W$1,'Short Labels'!$B$1:$N$8042,9,0),0)</f>
        <v>9868</v>
      </c>
      <c r="X98" s="7">
        <f>1000*IFERROR(VLOOKUP($A98&amp;X$1,'Short Labels'!$B$1:$N$8042,9,0),0)</f>
        <v>1590</v>
      </c>
      <c r="Y98" s="7">
        <f>1000*IFERROR(VLOOKUP($A98&amp;Y$1,'Short Labels'!$B$1:$N$8042,9,0),0)</f>
        <v>9479</v>
      </c>
      <c r="Z98" s="7">
        <f>1000*IFERROR(VLOOKUP($A98&amp;Z$1,'Short Labels'!$B$1:$N$8042,9,0),0)</f>
        <v>28569</v>
      </c>
      <c r="AA98" s="7">
        <f>1000*IFERROR(VLOOKUP($A98&amp;AA$1,'Short Labels'!$B$1:$N$8042,9,0),0)</f>
        <v>12677</v>
      </c>
      <c r="AB98" s="7">
        <f>1000*IFERROR(VLOOKUP($A98&amp;AB$1,'Short Labels'!$B$1:$N$8042,9,0),0)</f>
        <v>17173</v>
      </c>
      <c r="AC98" s="7">
        <f>1000*IFERROR(VLOOKUP($A98&amp;AC$1,'Short Labels'!$B$1:$N$8042,9,0),0)</f>
        <v>1350</v>
      </c>
      <c r="AD98" s="7">
        <f>1000*IFERROR(VLOOKUP($A98&amp;AD$1,'Short Labels'!$B$1:$N$8042,9,0),0)</f>
        <v>3341</v>
      </c>
      <c r="AE98" s="7">
        <f>1000*IFERROR(VLOOKUP($A98&amp;AE$1,'Short Labels'!$B$1:$N$8042,9,0),0)</f>
        <v>475</v>
      </c>
      <c r="AF98" s="7">
        <f>1000*IFERROR(VLOOKUP($A98&amp;AF$1,'Short Labels'!$B$1:$N$8042,9,0),0)</f>
        <v>1171</v>
      </c>
      <c r="AG98" s="7">
        <f>1000*IFERROR(VLOOKUP($A98&amp;AG$1,'Short Labels'!$B$1:$N$8042,9,0),0)</f>
        <v>3035</v>
      </c>
      <c r="AH98" s="7">
        <f>1000*IFERROR(VLOOKUP($A98&amp;AH$1,'Short Labels'!$B$1:$N$8042,9,0),0)</f>
        <v>95838</v>
      </c>
      <c r="AI98" s="7">
        <f>1000*IFERROR(VLOOKUP($A98&amp;AI$1,'Short Labels'!$B$1:$N$8042,9,0),0)</f>
        <v>25057</v>
      </c>
      <c r="AJ98" s="7">
        <f>1000*IFERROR(VLOOKUP($A98&amp;AJ$1,'Short Labels'!$B$1:$N$8042,9,0),0)</f>
        <v>34371</v>
      </c>
      <c r="AK98" s="7">
        <f>1000*IFERROR(VLOOKUP($A98&amp;AK$1,'Short Labels'!$B$1:$N$8042,9,0),0)</f>
        <v>0</v>
      </c>
      <c r="AL98" s="7">
        <f>1000*IFERROR(VLOOKUP($A98&amp;AL$1,'Short Labels'!$B$1:$N$8042,9,0),0)</f>
        <v>19598</v>
      </c>
      <c r="AM98" s="7">
        <f>1000*IFERROR(VLOOKUP($A98&amp;AM$1,'Short Labels'!$B$1:$N$8042,9,0),0)</f>
        <v>9531</v>
      </c>
      <c r="AN98" s="7">
        <f>1000*IFERROR(VLOOKUP($A98&amp;AN$1,'Short Labels'!$B$1:$N$8042,9,0),0)</f>
        <v>412</v>
      </c>
      <c r="AO98" s="7">
        <f>1000*IFERROR(VLOOKUP($A98&amp;AO$1,'Short Labels'!$B$1:$N$8042,9,0),0)</f>
        <v>3538</v>
      </c>
      <c r="AP98" s="7">
        <f>1000*IFERROR(VLOOKUP($A98&amp;AP$1,'Short Labels'!$B$1:$N$8042,9,0),0)</f>
        <v>521</v>
      </c>
      <c r="AQ98" s="7">
        <f>1000*IFERROR(VLOOKUP($A98&amp;AQ$1,'Short Labels'!$B$1:$N$8042,9,0),0)</f>
        <v>0</v>
      </c>
      <c r="AR98" s="7">
        <f>1000*IFERROR(VLOOKUP($A98&amp;AR$1,'Short Labels'!$B$1:$N$8042,9,0),0)</f>
        <v>350307</v>
      </c>
      <c r="AS98" s="7">
        <f>1000*IFERROR(VLOOKUP($A98&amp;AS$1,'Short Labels'!$B$1:$N$8042,9,0),0)</f>
        <v>33048</v>
      </c>
      <c r="AT98" s="7">
        <f>1000*IFERROR(VLOOKUP($A98&amp;AT$1,'Short Labels'!$B$1:$N$8042,9,0),0)</f>
        <v>54790</v>
      </c>
      <c r="AU98" s="7">
        <f>1000*IFERROR(VLOOKUP($A98&amp;AU$1,'Short Labels'!$B$1:$N$8042,9,0),0)</f>
        <v>0</v>
      </c>
      <c r="AV98" s="7">
        <f>1000*IFERROR(VLOOKUP($A98&amp;AV$1,'Short Labels'!$B$1:$N$8042,9,0),0)</f>
        <v>154661</v>
      </c>
      <c r="AW98" s="7">
        <f>1000*IFERROR(VLOOKUP($A98&amp;AW$1,'Short Labels'!$B$1:$N$8042,9,0),0)</f>
        <v>137281</v>
      </c>
      <c r="AX98" s="7">
        <f>1000*IFERROR(VLOOKUP($A98&amp;AX$1,'Short Labels'!$B$1:$N$8042,9,0),0)</f>
        <v>2292006</v>
      </c>
      <c r="AY98" s="7">
        <f>1000*IFERROR(VLOOKUP($A98&amp;AY$1,'Short Labels'!$B$1:$N$8042,9,0),0)</f>
        <v>0</v>
      </c>
      <c r="AZ98" s="7">
        <f>1000*IFERROR(VLOOKUP($A98&amp;AZ$1,'Short Labels'!$B$1:$N$8042,9,0),0)</f>
        <v>470721</v>
      </c>
      <c r="BA98" s="7">
        <f>1000*IFERROR(VLOOKUP($A98&amp;BA$1,'Short Labels'!$B$1:$N$8042,9,0),0)</f>
        <v>4248</v>
      </c>
      <c r="BB98" s="7">
        <f>1000*IFERROR(VLOOKUP($A98&amp;BB$1,'Short Labels'!$B$1:$N$8042,9,0),0)</f>
        <v>5278</v>
      </c>
      <c r="BC98" s="7">
        <f>1000*IFERROR(VLOOKUP($A98&amp;BC$1,'Short Labels'!$B$1:$N$8042,9,0),0)</f>
        <v>40490</v>
      </c>
      <c r="BD98" s="7">
        <f>1000*IFERROR(VLOOKUP($A98&amp;BD$1,'Short Labels'!$B$1:$N$8042,9,0),0)</f>
        <v>9787</v>
      </c>
      <c r="BE98" s="7">
        <f>1000*IFERROR(VLOOKUP($A98&amp;BE$1,'Short Labels'!$B$1:$N$8042,9,0),0)</f>
        <v>0</v>
      </c>
      <c r="BF98" s="7">
        <f>1000*IFERROR(VLOOKUP($A98&amp;BF$1,'Short Labels'!$B$1:$N$8042,9,0),0)</f>
        <v>67976</v>
      </c>
      <c r="BG98" s="7">
        <f>1000*IFERROR(VLOOKUP($A98&amp;BG$1,'Short Labels'!$B$1:$N$8042,9,0),0)</f>
        <v>738782</v>
      </c>
      <c r="BH98" s="7">
        <f>1000*IFERROR(VLOOKUP($A98&amp;BH$1,'Short Labels'!$B$1:$N$8042,9,0),0)</f>
        <v>0</v>
      </c>
      <c r="BI98" s="7">
        <f>1000*IFERROR(VLOOKUP($A98&amp;BI$1,'Short Labels'!$B$1:$N$8042,9,0),0)</f>
        <v>4594</v>
      </c>
      <c r="BJ98" s="7">
        <f>1000*IFERROR(VLOOKUP($A98&amp;BJ$1,'Short Labels'!$B$1:$N$8042,9,0),0)</f>
        <v>5658</v>
      </c>
      <c r="BK98" s="7">
        <f>1000*IFERROR(VLOOKUP($A98&amp;BK$1,'Short Labels'!$B$1:$N$8042,9,0),0)</f>
        <v>4719</v>
      </c>
      <c r="BL98" s="7">
        <f>1000*IFERROR(VLOOKUP($A98&amp;BL$1,'Short Labels'!$B$1:$N$8042,9,0),0)</f>
        <v>14880</v>
      </c>
      <c r="BM98" s="7">
        <f>1000*IFERROR(VLOOKUP($A98&amp;BM$1,'Short Labels'!$B$1:$N$8042,9,0),0)</f>
        <v>846</v>
      </c>
      <c r="BN98" s="7">
        <f>1000*IFERROR(VLOOKUP($A98&amp;BN$1,'Short Labels'!$B$1:$N$8042,9,0),0)</f>
        <v>1538</v>
      </c>
      <c r="BO98" s="7">
        <f>1000*IFERROR(VLOOKUP($A98&amp;BO$1,'Short Labels'!$B$1:$N$8042,9,0),0)</f>
        <v>54473</v>
      </c>
      <c r="BP98" s="7">
        <f>1000*IFERROR(VLOOKUP($A98&amp;BP$1,'Short Labels'!$B$1:$N$8042,9,0),0)</f>
        <v>3798</v>
      </c>
      <c r="BQ98" s="7">
        <f>1000*IFERROR(VLOOKUP($A98&amp;BQ$1,'Short Labels'!$B$1:$N$8042,9,0),0)</f>
        <v>3113</v>
      </c>
      <c r="BR98" s="7">
        <f>1000*IFERROR(VLOOKUP($A98&amp;BR$1,'Short Labels'!$B$1:$N$8042,9,0),0)</f>
        <v>0</v>
      </c>
      <c r="BS98" s="7">
        <f>1000*IFERROR(VLOOKUP($A98&amp;BS$1,'Short Labels'!$B$1:$N$8042,9,0),0)</f>
        <v>6017</v>
      </c>
      <c r="BT98" s="7">
        <f>1000*IFERROR(VLOOKUP($A98&amp;BT$1,'Short Labels'!$B$1:$N$8042,9,0),0)</f>
        <v>9911</v>
      </c>
      <c r="BU98" s="7">
        <f>1000*IFERROR(VLOOKUP($A98&amp;BU$1,'Short Labels'!$B$1:$N$8042,9,0),0)</f>
        <v>908</v>
      </c>
      <c r="BV98" s="7">
        <f>1000*IFERROR(VLOOKUP($A98&amp;BV$1,'Short Labels'!$B$1:$N$8042,9,0),0)</f>
        <v>4570</v>
      </c>
      <c r="BW98" s="7">
        <f>1000*IFERROR(VLOOKUP($A98&amp;BW$1,'Short Labels'!$B$1:$N$8042,9,0),0)</f>
        <v>5995</v>
      </c>
      <c r="BX98" s="7">
        <f>1000*IFERROR(VLOOKUP($A98&amp;BX$1,'Short Labels'!$B$1:$N$8042,9,0),0)</f>
        <v>140</v>
      </c>
      <c r="BY98" s="7">
        <f>1000*IFERROR(VLOOKUP($A98&amp;BY$1,'Short Labels'!$B$1:$N$8042,9,0),0)</f>
        <v>11431</v>
      </c>
      <c r="BZ98" s="7">
        <f>1000*IFERROR(VLOOKUP($A98&amp;BZ$1,'Short Labels'!$B$1:$N$8042,9,0),0)</f>
        <v>1085</v>
      </c>
      <c r="CA98" s="7">
        <f>1000*IFERROR(VLOOKUP($A98&amp;CA$1,'Short Labels'!$B$1:$N$8042,9,0),0)</f>
        <v>0</v>
      </c>
      <c r="CB98" s="7">
        <f>1000*IFERROR(VLOOKUP($A98&amp;CB$1,'Short Labels'!$B$1:$N$8042,9,0),0)</f>
        <v>5942</v>
      </c>
      <c r="CC98" s="7">
        <f>1000*IFERROR(VLOOKUP($A98&amp;CC$1,'Short Labels'!$B$1:$N$8042,9,0),0)</f>
        <v>303</v>
      </c>
      <c r="CD98" s="7">
        <f>1000*IFERROR(VLOOKUP($A98&amp;CD$1,'Short Labels'!$B$1:$N$8042,9,0),0)</f>
        <v>28233</v>
      </c>
      <c r="CE98" s="7">
        <f>1000*IFERROR(VLOOKUP($A98&amp;CE$1,'Short Labels'!$B$1:$N$8042,9,0),0)</f>
        <v>46443</v>
      </c>
      <c r="CF98" s="7">
        <f>1000*IFERROR(VLOOKUP($A98&amp;CF$1,'Short Labels'!$B$1:$N$8042,9,0),0)</f>
        <v>7463</v>
      </c>
      <c r="CG98" s="7">
        <f>1000*IFERROR(VLOOKUP($A98&amp;CG$1,'Short Labels'!$B$1:$N$8042,9,0),0)</f>
        <v>42664</v>
      </c>
      <c r="CH98" s="7">
        <f>1000*IFERROR(VLOOKUP($A98&amp;CH$1,'Short Labels'!$B$1:$N$8042,9,0),0)</f>
        <v>0</v>
      </c>
      <c r="CI98" s="7">
        <f>1000*IFERROR(VLOOKUP($A98&amp;CI$1,'Short Labels'!$B$1:$N$8042,9,0),0)</f>
        <v>192686</v>
      </c>
      <c r="CJ98" s="7">
        <f>1000*IFERROR(VLOOKUP($A98&amp;CJ$1,'Short Labels'!$B$1:$N$8042,9,0),0)</f>
        <v>418374</v>
      </c>
      <c r="CK98" s="7">
        <f>1000*IFERROR(VLOOKUP($A98&amp;CK$1,'Short Labels'!$B$1:$N$8042,9,0),0)</f>
        <v>143033</v>
      </c>
      <c r="CL98" s="7">
        <f>1000*IFERROR(VLOOKUP($A98&amp;CL$1,'Short Labels'!$B$1:$N$8042,9,0),0)</f>
        <v>16325</v>
      </c>
      <c r="CM98" s="7">
        <f>1000*IFERROR(VLOOKUP($A98&amp;CM$1,'Short Labels'!$B$1:$N$8042,9,0),0)</f>
        <v>8774</v>
      </c>
      <c r="CN98" s="7">
        <f>1000*IFERROR(VLOOKUP($A98&amp;CN$1,'Short Labels'!$B$1:$N$8042,9,0),0)</f>
        <v>0</v>
      </c>
      <c r="CO98" s="7">
        <f>1000*IFERROR(VLOOKUP($A98&amp;CO$1,'Short Labels'!$B$1:$N$8042,9,0),0)</f>
        <v>13268</v>
      </c>
      <c r="CP98" s="7">
        <f>1000*IFERROR(VLOOKUP($A98&amp;CP$1,'Short Labels'!$B$1:$N$8042,9,0),0)</f>
        <v>2398</v>
      </c>
      <c r="CQ98" s="7">
        <f>1000*IFERROR(VLOOKUP($A98&amp;CQ$1,'Short Labels'!$B$1:$N$8042,9,0),0)</f>
        <v>1162</v>
      </c>
      <c r="CR98" s="7">
        <f>1000*IFERROR(VLOOKUP($A98&amp;CR$1,'Short Labels'!$B$1:$N$8042,9,0),0)</f>
        <v>4075</v>
      </c>
      <c r="CS98" s="7">
        <f>1000*IFERROR(VLOOKUP($A98&amp;CS$1,'Short Labels'!$B$1:$N$8042,9,0),0)</f>
        <v>41277</v>
      </c>
      <c r="CT98" s="7">
        <f>1000*IFERROR(VLOOKUP($A98&amp;CT$1,'Short Labels'!$B$1:$N$8042,9,0),0)</f>
        <v>31357</v>
      </c>
      <c r="CU98" s="7">
        <f>1000*IFERROR(VLOOKUP($A98&amp;CU$1,'Short Labels'!$B$1:$N$8042,9,0),0)</f>
        <v>139836</v>
      </c>
      <c r="CV98" s="7">
        <f>1000*IFERROR(VLOOKUP($A98&amp;CV$1,'Short Labels'!$B$1:$N$8042,9,0),0)</f>
        <v>230993</v>
      </c>
      <c r="CW98" s="7">
        <f>1000*IFERROR(VLOOKUP($A98&amp;CW$1,'Short Labels'!$B$1:$N$8042,9,0),0)</f>
        <v>6066</v>
      </c>
      <c r="CX98" s="7">
        <f>1000*IFERROR(VLOOKUP($A98&amp;CX$1,'Short Labels'!$B$1:$N$8042,9,0),0)</f>
        <v>1740</v>
      </c>
      <c r="CY98" s="7">
        <f>1000*IFERROR(VLOOKUP($A98&amp;CY$1,'Short Labels'!$B$1:$N$8042,9,0),0)</f>
        <v>0</v>
      </c>
      <c r="DA98" s="17">
        <f t="shared" si="1"/>
        <v>87</v>
      </c>
    </row>
    <row r="99" spans="1:105" x14ac:dyDescent="0.25">
      <c r="A99" t="s">
        <v>324</v>
      </c>
      <c r="B99">
        <f>VLOOKUP($A99&amp;0,'Short Labels'!$B$1:$N$8042,8,0)</f>
        <v>2017</v>
      </c>
      <c r="C99" s="16">
        <f>1000*IFERROR(VLOOKUP($A99&amp;C$1,'Short Labels'!$B$1:$N$8042,9,0),0)</f>
        <v>8931067</v>
      </c>
      <c r="D99" s="7">
        <f>1000*IFERROR(VLOOKUP($A99&amp;D$1,'Short Labels'!$B$1:$N$8042,9,0),0)</f>
        <v>3891102</v>
      </c>
      <c r="E99" s="7">
        <f>1000*IFERROR(VLOOKUP($A99&amp;E$1,'Short Labels'!$B$1:$N$8042,9,0),0)</f>
        <v>150949</v>
      </c>
      <c r="F99" s="7">
        <f>1000*IFERROR(VLOOKUP($A99&amp;F$1,'Short Labels'!$B$1:$N$8042,9,0),0)</f>
        <v>53192</v>
      </c>
      <c r="G99" s="7">
        <f>1000*IFERROR(VLOOKUP($A99&amp;G$1,'Short Labels'!$B$1:$N$8042,9,0),0)</f>
        <v>0</v>
      </c>
      <c r="H99" s="7">
        <f>1000*IFERROR(VLOOKUP($A99&amp;H$1,'Short Labels'!$B$1:$N$8042,9,0),0)</f>
        <v>0</v>
      </c>
      <c r="I99" s="7">
        <f>1000*IFERROR(VLOOKUP($A99&amp;I$1,'Short Labels'!$B$1:$N$8042,9,0),0)</f>
        <v>1347</v>
      </c>
      <c r="J99" s="7">
        <f>1000*IFERROR(VLOOKUP($A99&amp;J$1,'Short Labels'!$B$1:$N$8042,9,0),0)</f>
        <v>772</v>
      </c>
      <c r="K99" s="7">
        <f>1000*IFERROR(VLOOKUP($A99&amp;K$1,'Short Labels'!$B$1:$N$8042,9,0),0)</f>
        <v>114682</v>
      </c>
      <c r="L99" s="7">
        <f>1000*IFERROR(VLOOKUP($A99&amp;L$1,'Short Labels'!$B$1:$N$8042,9,0),0)</f>
        <v>0</v>
      </c>
      <c r="M99" s="7">
        <f>1000*IFERROR(VLOOKUP($A99&amp;M$1,'Short Labels'!$B$1:$N$8042,9,0),0)</f>
        <v>172789</v>
      </c>
      <c r="N99" s="7">
        <f>1000*IFERROR(VLOOKUP($A99&amp;N$1,'Short Labels'!$B$1:$N$8042,9,0),0)</f>
        <v>82438</v>
      </c>
      <c r="O99" s="7">
        <f>1000*IFERROR(VLOOKUP($A99&amp;O$1,'Short Labels'!$B$1:$N$8042,9,0),0)</f>
        <v>0</v>
      </c>
      <c r="P99" s="7">
        <f>1000*IFERROR(VLOOKUP($A99&amp;P$1,'Short Labels'!$B$1:$N$8042,9,0),0)</f>
        <v>1125</v>
      </c>
      <c r="Q99" s="7">
        <f>1000*IFERROR(VLOOKUP($A99&amp;Q$1,'Short Labels'!$B$1:$N$8042,9,0),0)</f>
        <v>108019</v>
      </c>
      <c r="R99" s="7">
        <f>1000*IFERROR(VLOOKUP($A99&amp;R$1,'Short Labels'!$B$1:$N$8042,9,0),0)</f>
        <v>3383</v>
      </c>
      <c r="S99" s="7">
        <f>1000*IFERROR(VLOOKUP($A99&amp;S$1,'Short Labels'!$B$1:$N$8042,9,0),0)</f>
        <v>14050</v>
      </c>
      <c r="T99" s="7">
        <f>1000*IFERROR(VLOOKUP($A99&amp;T$1,'Short Labels'!$B$1:$N$8042,9,0),0)</f>
        <v>4192</v>
      </c>
      <c r="U99" s="7">
        <f>1000*IFERROR(VLOOKUP($A99&amp;U$1,'Short Labels'!$B$1:$N$8042,9,0),0)</f>
        <v>10504</v>
      </c>
      <c r="V99" s="7">
        <f>1000*IFERROR(VLOOKUP($A99&amp;V$1,'Short Labels'!$B$1:$N$8042,9,0),0)</f>
        <v>0</v>
      </c>
      <c r="W99" s="7">
        <f>1000*IFERROR(VLOOKUP($A99&amp;W$1,'Short Labels'!$B$1:$N$8042,9,0),0)</f>
        <v>12366</v>
      </c>
      <c r="X99" s="7">
        <f>1000*IFERROR(VLOOKUP($A99&amp;X$1,'Short Labels'!$B$1:$N$8042,9,0),0)</f>
        <v>1869</v>
      </c>
      <c r="Y99" s="7">
        <f>1000*IFERROR(VLOOKUP($A99&amp;Y$1,'Short Labels'!$B$1:$N$8042,9,0),0)</f>
        <v>4824</v>
      </c>
      <c r="Z99" s="7">
        <f>1000*IFERROR(VLOOKUP($A99&amp;Z$1,'Short Labels'!$B$1:$N$8042,9,0),0)</f>
        <v>107286</v>
      </c>
      <c r="AA99" s="7">
        <f>1000*IFERROR(VLOOKUP($A99&amp;AA$1,'Short Labels'!$B$1:$N$8042,9,0),0)</f>
        <v>2598</v>
      </c>
      <c r="AB99" s="7">
        <f>1000*IFERROR(VLOOKUP($A99&amp;AB$1,'Short Labels'!$B$1:$N$8042,9,0),0)</f>
        <v>89213</v>
      </c>
      <c r="AC99" s="7">
        <f>1000*IFERROR(VLOOKUP($A99&amp;AC$1,'Short Labels'!$B$1:$N$8042,9,0),0)</f>
        <v>0</v>
      </c>
      <c r="AD99" s="7">
        <f>1000*IFERROR(VLOOKUP($A99&amp;AD$1,'Short Labels'!$B$1:$N$8042,9,0),0)</f>
        <v>0</v>
      </c>
      <c r="AE99" s="7">
        <f>1000*IFERROR(VLOOKUP($A99&amp;AE$1,'Short Labels'!$B$1:$N$8042,9,0),0)</f>
        <v>0</v>
      </c>
      <c r="AF99" s="7">
        <f>1000*IFERROR(VLOOKUP($A99&amp;AF$1,'Short Labels'!$B$1:$N$8042,9,0),0)</f>
        <v>0</v>
      </c>
      <c r="AG99" s="7">
        <f>1000*IFERROR(VLOOKUP($A99&amp;AG$1,'Short Labels'!$B$1:$N$8042,9,0),0)</f>
        <v>0</v>
      </c>
      <c r="AH99" s="7">
        <f>1000*IFERROR(VLOOKUP($A99&amp;AH$1,'Short Labels'!$B$1:$N$8042,9,0),0)</f>
        <v>61644</v>
      </c>
      <c r="AI99" s="7">
        <f>1000*IFERROR(VLOOKUP($A99&amp;AI$1,'Short Labels'!$B$1:$N$8042,9,0),0)</f>
        <v>42129</v>
      </c>
      <c r="AJ99" s="7">
        <f>1000*IFERROR(VLOOKUP($A99&amp;AJ$1,'Short Labels'!$B$1:$N$8042,9,0),0)</f>
        <v>11926</v>
      </c>
      <c r="AK99" s="7">
        <f>1000*IFERROR(VLOOKUP($A99&amp;AK$1,'Short Labels'!$B$1:$N$8042,9,0),0)</f>
        <v>0</v>
      </c>
      <c r="AL99" s="7">
        <f>1000*IFERROR(VLOOKUP($A99&amp;AL$1,'Short Labels'!$B$1:$N$8042,9,0),0)</f>
        <v>8545</v>
      </c>
      <c r="AM99" s="7">
        <f>1000*IFERROR(VLOOKUP($A99&amp;AM$1,'Short Labels'!$B$1:$N$8042,9,0),0)</f>
        <v>3011</v>
      </c>
      <c r="AN99" s="7">
        <f>1000*IFERROR(VLOOKUP($A99&amp;AN$1,'Short Labels'!$B$1:$N$8042,9,0),0)</f>
        <v>0</v>
      </c>
      <c r="AO99" s="7">
        <f>1000*IFERROR(VLOOKUP($A99&amp;AO$1,'Short Labels'!$B$1:$N$8042,9,0),0)</f>
        <v>0</v>
      </c>
      <c r="AP99" s="7">
        <f>1000*IFERROR(VLOOKUP($A99&amp;AP$1,'Short Labels'!$B$1:$N$8042,9,0),0)</f>
        <v>1262</v>
      </c>
      <c r="AQ99" s="7">
        <f>1000*IFERROR(VLOOKUP($A99&amp;AQ$1,'Short Labels'!$B$1:$N$8042,9,0),0)</f>
        <v>0</v>
      </c>
      <c r="AR99" s="7">
        <f>1000*IFERROR(VLOOKUP($A99&amp;AR$1,'Short Labels'!$B$1:$N$8042,9,0),0)</f>
        <v>283420</v>
      </c>
      <c r="AS99" s="7">
        <f>1000*IFERROR(VLOOKUP($A99&amp;AS$1,'Short Labels'!$B$1:$N$8042,9,0),0)</f>
        <v>13201</v>
      </c>
      <c r="AT99" s="7">
        <f>1000*IFERROR(VLOOKUP($A99&amp;AT$1,'Short Labels'!$B$1:$N$8042,9,0),0)</f>
        <v>40657</v>
      </c>
      <c r="AU99" s="7">
        <f>1000*IFERROR(VLOOKUP($A99&amp;AU$1,'Short Labels'!$B$1:$N$8042,9,0),0)</f>
        <v>0</v>
      </c>
      <c r="AV99" s="7">
        <f>1000*IFERROR(VLOOKUP($A99&amp;AV$1,'Short Labels'!$B$1:$N$8042,9,0),0)</f>
        <v>109966</v>
      </c>
      <c r="AW99" s="7">
        <f>1000*IFERROR(VLOOKUP($A99&amp;AW$1,'Short Labels'!$B$1:$N$8042,9,0),0)</f>
        <v>180854</v>
      </c>
      <c r="AX99" s="7">
        <f>1000*IFERROR(VLOOKUP($A99&amp;AX$1,'Short Labels'!$B$1:$N$8042,9,0),0)</f>
        <v>1171167</v>
      </c>
      <c r="AY99" s="7">
        <f>1000*IFERROR(VLOOKUP($A99&amp;AY$1,'Short Labels'!$B$1:$N$8042,9,0),0)</f>
        <v>0</v>
      </c>
      <c r="AZ99" s="7">
        <f>1000*IFERROR(VLOOKUP($A99&amp;AZ$1,'Short Labels'!$B$1:$N$8042,9,0),0)</f>
        <v>346140</v>
      </c>
      <c r="BA99" s="7">
        <f>1000*IFERROR(VLOOKUP($A99&amp;BA$1,'Short Labels'!$B$1:$N$8042,9,0),0)</f>
        <v>1078</v>
      </c>
      <c r="BB99" s="7">
        <f>1000*IFERROR(VLOOKUP($A99&amp;BB$1,'Short Labels'!$B$1:$N$8042,9,0),0)</f>
        <v>4035.9999999999995</v>
      </c>
      <c r="BC99" s="7">
        <f>1000*IFERROR(VLOOKUP($A99&amp;BC$1,'Short Labels'!$B$1:$N$8042,9,0),0)</f>
        <v>17909</v>
      </c>
      <c r="BD99" s="7">
        <f>1000*IFERROR(VLOOKUP($A99&amp;BD$1,'Short Labels'!$B$1:$N$8042,9,0),0)</f>
        <v>599</v>
      </c>
      <c r="BE99" s="7">
        <f>1000*IFERROR(VLOOKUP($A99&amp;BE$1,'Short Labels'!$B$1:$N$8042,9,0),0)</f>
        <v>0</v>
      </c>
      <c r="BF99" s="7">
        <f>1000*IFERROR(VLOOKUP($A99&amp;BF$1,'Short Labels'!$B$1:$N$8042,9,0),0)</f>
        <v>31980</v>
      </c>
      <c r="BG99" s="7">
        <f>1000*IFERROR(VLOOKUP($A99&amp;BG$1,'Short Labels'!$B$1:$N$8042,9,0),0)</f>
        <v>284727</v>
      </c>
      <c r="BH99" s="7">
        <f>1000*IFERROR(VLOOKUP($A99&amp;BH$1,'Short Labels'!$B$1:$N$8042,9,0),0)</f>
        <v>0</v>
      </c>
      <c r="BI99" s="7">
        <f>1000*IFERROR(VLOOKUP($A99&amp;BI$1,'Short Labels'!$B$1:$N$8042,9,0),0)</f>
        <v>5516</v>
      </c>
      <c r="BJ99" s="7">
        <f>1000*IFERROR(VLOOKUP($A99&amp;BJ$1,'Short Labels'!$B$1:$N$8042,9,0),0)</f>
        <v>397</v>
      </c>
      <c r="BK99" s="7">
        <f>1000*IFERROR(VLOOKUP($A99&amp;BK$1,'Short Labels'!$B$1:$N$8042,9,0),0)</f>
        <v>14594</v>
      </c>
      <c r="BL99" s="7">
        <f>1000*IFERROR(VLOOKUP($A99&amp;BL$1,'Short Labels'!$B$1:$N$8042,9,0),0)</f>
        <v>4942</v>
      </c>
      <c r="BM99" s="7">
        <f>1000*IFERROR(VLOOKUP($A99&amp;BM$1,'Short Labels'!$B$1:$N$8042,9,0),0)</f>
        <v>5752</v>
      </c>
      <c r="BN99" s="7">
        <f>1000*IFERROR(VLOOKUP($A99&amp;BN$1,'Short Labels'!$B$1:$N$8042,9,0),0)</f>
        <v>659</v>
      </c>
      <c r="BO99" s="7">
        <f>1000*IFERROR(VLOOKUP($A99&amp;BO$1,'Short Labels'!$B$1:$N$8042,9,0),0)</f>
        <v>28353</v>
      </c>
      <c r="BP99" s="7">
        <f>1000*IFERROR(VLOOKUP($A99&amp;BP$1,'Short Labels'!$B$1:$N$8042,9,0),0)</f>
        <v>4660</v>
      </c>
      <c r="BQ99" s="7">
        <f>1000*IFERROR(VLOOKUP($A99&amp;BQ$1,'Short Labels'!$B$1:$N$8042,9,0),0)</f>
        <v>4209</v>
      </c>
      <c r="BR99" s="7">
        <f>1000*IFERROR(VLOOKUP($A99&amp;BR$1,'Short Labels'!$B$1:$N$8042,9,0),0)</f>
        <v>0</v>
      </c>
      <c r="BS99" s="7">
        <f>1000*IFERROR(VLOOKUP($A99&amp;BS$1,'Short Labels'!$B$1:$N$8042,9,0),0)</f>
        <v>8000.9999999999991</v>
      </c>
      <c r="BT99" s="7">
        <f>1000*IFERROR(VLOOKUP($A99&amp;BT$1,'Short Labels'!$B$1:$N$8042,9,0),0)</f>
        <v>12806</v>
      </c>
      <c r="BU99" s="7">
        <f>1000*IFERROR(VLOOKUP($A99&amp;BU$1,'Short Labels'!$B$1:$N$8042,9,0),0)</f>
        <v>887</v>
      </c>
      <c r="BV99" s="7">
        <f>1000*IFERROR(VLOOKUP($A99&amp;BV$1,'Short Labels'!$B$1:$N$8042,9,0),0)</f>
        <v>5106</v>
      </c>
      <c r="BW99" s="7">
        <f>1000*IFERROR(VLOOKUP($A99&amp;BW$1,'Short Labels'!$B$1:$N$8042,9,0),0)</f>
        <v>3548</v>
      </c>
      <c r="BX99" s="7">
        <f>1000*IFERROR(VLOOKUP($A99&amp;BX$1,'Short Labels'!$B$1:$N$8042,9,0),0)</f>
        <v>3839</v>
      </c>
      <c r="BY99" s="7">
        <f>1000*IFERROR(VLOOKUP($A99&amp;BY$1,'Short Labels'!$B$1:$N$8042,9,0),0)</f>
        <v>17310</v>
      </c>
      <c r="BZ99" s="7">
        <f>1000*IFERROR(VLOOKUP($A99&amp;BZ$1,'Short Labels'!$B$1:$N$8042,9,0),0)</f>
        <v>939</v>
      </c>
      <c r="CA99" s="7">
        <f>1000*IFERROR(VLOOKUP($A99&amp;CA$1,'Short Labels'!$B$1:$N$8042,9,0),0)</f>
        <v>0</v>
      </c>
      <c r="CB99" s="7">
        <f>1000*IFERROR(VLOOKUP($A99&amp;CB$1,'Short Labels'!$B$1:$N$8042,9,0),0)</f>
        <v>1200</v>
      </c>
      <c r="CC99" s="7">
        <f>1000*IFERROR(VLOOKUP($A99&amp;CC$1,'Short Labels'!$B$1:$N$8042,9,0),0)</f>
        <v>779</v>
      </c>
      <c r="CD99" s="7">
        <f>1000*IFERROR(VLOOKUP($A99&amp;CD$1,'Short Labels'!$B$1:$N$8042,9,0),0)</f>
        <v>2390</v>
      </c>
      <c r="CE99" s="7">
        <f>1000*IFERROR(VLOOKUP($A99&amp;CE$1,'Short Labels'!$B$1:$N$8042,9,0),0)</f>
        <v>28808</v>
      </c>
      <c r="CF99" s="7">
        <f>1000*IFERROR(VLOOKUP($A99&amp;CF$1,'Short Labels'!$B$1:$N$8042,9,0),0)</f>
        <v>11601</v>
      </c>
      <c r="CG99" s="7">
        <f>1000*IFERROR(VLOOKUP($A99&amp;CG$1,'Short Labels'!$B$1:$N$8042,9,0),0)</f>
        <v>10190</v>
      </c>
      <c r="CH99" s="7">
        <f>1000*IFERROR(VLOOKUP($A99&amp;CH$1,'Short Labels'!$B$1:$N$8042,9,0),0)</f>
        <v>0</v>
      </c>
      <c r="CI99" s="7">
        <f>1000*IFERROR(VLOOKUP($A99&amp;CI$1,'Short Labels'!$B$1:$N$8042,9,0),0)</f>
        <v>123559</v>
      </c>
      <c r="CJ99" s="7">
        <f>1000*IFERROR(VLOOKUP($A99&amp;CJ$1,'Short Labels'!$B$1:$N$8042,9,0),0)</f>
        <v>567722</v>
      </c>
      <c r="CK99" s="7">
        <f>1000*IFERROR(VLOOKUP($A99&amp;CK$1,'Short Labels'!$B$1:$N$8042,9,0),0)</f>
        <v>134805</v>
      </c>
      <c r="CL99" s="7">
        <f>1000*IFERROR(VLOOKUP($A99&amp;CL$1,'Short Labels'!$B$1:$N$8042,9,0),0)</f>
        <v>3056</v>
      </c>
      <c r="CM99" s="7">
        <f>1000*IFERROR(VLOOKUP($A99&amp;CM$1,'Short Labels'!$B$1:$N$8042,9,0),0)</f>
        <v>6350</v>
      </c>
      <c r="CN99" s="7">
        <f>1000*IFERROR(VLOOKUP($A99&amp;CN$1,'Short Labels'!$B$1:$N$8042,9,0),0)</f>
        <v>0</v>
      </c>
      <c r="CO99" s="7">
        <f>1000*IFERROR(VLOOKUP($A99&amp;CO$1,'Short Labels'!$B$1:$N$8042,9,0),0)</f>
        <v>3891</v>
      </c>
      <c r="CP99" s="7">
        <f>1000*IFERROR(VLOOKUP($A99&amp;CP$1,'Short Labels'!$B$1:$N$8042,9,0),0)</f>
        <v>779</v>
      </c>
      <c r="CQ99" s="7">
        <f>1000*IFERROR(VLOOKUP($A99&amp;CQ$1,'Short Labels'!$B$1:$N$8042,9,0),0)</f>
        <v>3148</v>
      </c>
      <c r="CR99" s="7">
        <f>1000*IFERROR(VLOOKUP($A99&amp;CR$1,'Short Labels'!$B$1:$N$8042,9,0),0)</f>
        <v>5413</v>
      </c>
      <c r="CS99" s="7">
        <f>1000*IFERROR(VLOOKUP($A99&amp;CS$1,'Short Labels'!$B$1:$N$8042,9,0),0)</f>
        <v>21296</v>
      </c>
      <c r="CT99" s="7">
        <f>1000*IFERROR(VLOOKUP($A99&amp;CT$1,'Short Labels'!$B$1:$N$8042,9,0),0)</f>
        <v>49323</v>
      </c>
      <c r="CU99" s="7">
        <f>1000*IFERROR(VLOOKUP($A99&amp;CU$1,'Short Labels'!$B$1:$N$8042,9,0),0)</f>
        <v>201342</v>
      </c>
      <c r="CV99" s="7">
        <f>1000*IFERROR(VLOOKUP($A99&amp;CV$1,'Short Labels'!$B$1:$N$8042,9,0),0)</f>
        <v>150871</v>
      </c>
      <c r="CW99" s="7">
        <f>1000*IFERROR(VLOOKUP($A99&amp;CW$1,'Short Labels'!$B$1:$N$8042,9,0),0)</f>
        <v>772</v>
      </c>
      <c r="CX99" s="7">
        <f>1000*IFERROR(VLOOKUP($A99&amp;CX$1,'Short Labels'!$B$1:$N$8042,9,0),0)</f>
        <v>32031.999999999996</v>
      </c>
      <c r="CY99" s="7">
        <f>1000*IFERROR(VLOOKUP($A99&amp;CY$1,'Short Labels'!$B$1:$N$8042,9,0),0)</f>
        <v>9279</v>
      </c>
      <c r="DA99" s="17">
        <f t="shared" si="1"/>
        <v>78</v>
      </c>
    </row>
    <row r="100" spans="1:105" x14ac:dyDescent="0.25">
      <c r="A100" t="s">
        <v>325</v>
      </c>
      <c r="B100">
        <f>VLOOKUP($A100&amp;0,'Short Labels'!$B$1:$N$8042,8,0)</f>
        <v>2020</v>
      </c>
      <c r="C100" s="16">
        <f>1000*IFERROR(VLOOKUP($A100&amp;C$1,'Short Labels'!$B$1:$N$8042,9,0),0)</f>
        <v>1548167</v>
      </c>
      <c r="D100" s="7">
        <f>1000*IFERROR(VLOOKUP($A100&amp;D$1,'Short Labels'!$B$1:$N$8042,9,0),0)</f>
        <v>110889</v>
      </c>
      <c r="E100" s="7">
        <f>1000*IFERROR(VLOOKUP($A100&amp;E$1,'Short Labels'!$B$1:$N$8042,9,0),0)</f>
        <v>10839</v>
      </c>
      <c r="F100" s="7">
        <f>1000*IFERROR(VLOOKUP($A100&amp;F$1,'Short Labels'!$B$1:$N$8042,9,0),0)</f>
        <v>2294</v>
      </c>
      <c r="G100" s="7">
        <f>1000*IFERROR(VLOOKUP($A100&amp;G$1,'Short Labels'!$B$1:$N$8042,9,0),0)</f>
        <v>0</v>
      </c>
      <c r="H100" s="7">
        <f>1000*IFERROR(VLOOKUP($A100&amp;H$1,'Short Labels'!$B$1:$N$8042,9,0),0)</f>
        <v>0</v>
      </c>
      <c r="I100" s="7">
        <f>1000*IFERROR(VLOOKUP($A100&amp;I$1,'Short Labels'!$B$1:$N$8042,9,0),0)</f>
        <v>204</v>
      </c>
      <c r="J100" s="7">
        <f>1000*IFERROR(VLOOKUP($A100&amp;J$1,'Short Labels'!$B$1:$N$8042,9,0),0)</f>
        <v>207</v>
      </c>
      <c r="K100" s="7">
        <f>1000*IFERROR(VLOOKUP($A100&amp;K$1,'Short Labels'!$B$1:$N$8042,9,0),0)</f>
        <v>1955</v>
      </c>
      <c r="L100" s="7">
        <f>1000*IFERROR(VLOOKUP($A100&amp;L$1,'Short Labels'!$B$1:$N$8042,9,0),0)</f>
        <v>0</v>
      </c>
      <c r="M100" s="7">
        <f>1000*IFERROR(VLOOKUP($A100&amp;M$1,'Short Labels'!$B$1:$N$8042,9,0),0)</f>
        <v>64071</v>
      </c>
      <c r="N100" s="7">
        <f>1000*IFERROR(VLOOKUP($A100&amp;N$1,'Short Labels'!$B$1:$N$8042,9,0),0)</f>
        <v>4280</v>
      </c>
      <c r="O100" s="7">
        <f>1000*IFERROR(VLOOKUP($A100&amp;O$1,'Short Labels'!$B$1:$N$8042,9,0),0)</f>
        <v>484</v>
      </c>
      <c r="P100" s="7">
        <f>1000*IFERROR(VLOOKUP($A100&amp;P$1,'Short Labels'!$B$1:$N$8042,9,0),0)</f>
        <v>3323</v>
      </c>
      <c r="Q100" s="7">
        <f>1000*IFERROR(VLOOKUP($A100&amp;Q$1,'Short Labels'!$B$1:$N$8042,9,0),0)</f>
        <v>10482</v>
      </c>
      <c r="R100" s="7">
        <f>1000*IFERROR(VLOOKUP($A100&amp;R$1,'Short Labels'!$B$1:$N$8042,9,0),0)</f>
        <v>2567</v>
      </c>
      <c r="S100" s="7">
        <f>1000*IFERROR(VLOOKUP($A100&amp;S$1,'Short Labels'!$B$1:$N$8042,9,0),0)</f>
        <v>4616</v>
      </c>
      <c r="T100" s="7">
        <f>1000*IFERROR(VLOOKUP($A100&amp;T$1,'Short Labels'!$B$1:$N$8042,9,0),0)</f>
        <v>3030</v>
      </c>
      <c r="U100" s="7">
        <f>1000*IFERROR(VLOOKUP($A100&amp;U$1,'Short Labels'!$B$1:$N$8042,9,0),0)</f>
        <v>3571</v>
      </c>
      <c r="V100" s="7">
        <f>1000*IFERROR(VLOOKUP($A100&amp;V$1,'Short Labels'!$B$1:$N$8042,9,0),0)</f>
        <v>2130</v>
      </c>
      <c r="W100" s="7">
        <f>1000*IFERROR(VLOOKUP($A100&amp;W$1,'Short Labels'!$B$1:$N$8042,9,0),0)</f>
        <v>5150</v>
      </c>
      <c r="X100" s="7">
        <f>1000*IFERROR(VLOOKUP($A100&amp;X$1,'Short Labels'!$B$1:$N$8042,9,0),0)</f>
        <v>7131</v>
      </c>
      <c r="Y100" s="7">
        <f>1000*IFERROR(VLOOKUP($A100&amp;Y$1,'Short Labels'!$B$1:$N$8042,9,0),0)</f>
        <v>3650</v>
      </c>
      <c r="Z100" s="7">
        <f>1000*IFERROR(VLOOKUP($A100&amp;Z$1,'Short Labels'!$B$1:$N$8042,9,0),0)</f>
        <v>6692</v>
      </c>
      <c r="AA100" s="7">
        <f>1000*IFERROR(VLOOKUP($A100&amp;AA$1,'Short Labels'!$B$1:$N$8042,9,0),0)</f>
        <v>677</v>
      </c>
      <c r="AB100" s="7">
        <f>1000*IFERROR(VLOOKUP($A100&amp;AB$1,'Short Labels'!$B$1:$N$8042,9,0),0)</f>
        <v>12799</v>
      </c>
      <c r="AC100" s="7">
        <f>1000*IFERROR(VLOOKUP($A100&amp;AC$1,'Short Labels'!$B$1:$N$8042,9,0),0)</f>
        <v>894</v>
      </c>
      <c r="AD100" s="7">
        <f>1000*IFERROR(VLOOKUP($A100&amp;AD$1,'Short Labels'!$B$1:$N$8042,9,0),0)</f>
        <v>903</v>
      </c>
      <c r="AE100" s="7">
        <f>1000*IFERROR(VLOOKUP($A100&amp;AE$1,'Short Labels'!$B$1:$N$8042,9,0),0)</f>
        <v>662</v>
      </c>
      <c r="AF100" s="7">
        <f>1000*IFERROR(VLOOKUP($A100&amp;AF$1,'Short Labels'!$B$1:$N$8042,9,0),0)</f>
        <v>2469</v>
      </c>
      <c r="AG100" s="7">
        <f>1000*IFERROR(VLOOKUP($A100&amp;AG$1,'Short Labels'!$B$1:$N$8042,9,0),0)</f>
        <v>310</v>
      </c>
      <c r="AH100" s="7">
        <f>1000*IFERROR(VLOOKUP($A100&amp;AH$1,'Short Labels'!$B$1:$N$8042,9,0),0)</f>
        <v>8597</v>
      </c>
      <c r="AI100" s="7">
        <f>1000*IFERROR(VLOOKUP($A100&amp;AI$1,'Short Labels'!$B$1:$N$8042,9,0),0)</f>
        <v>4936</v>
      </c>
      <c r="AJ100" s="7">
        <f>1000*IFERROR(VLOOKUP($A100&amp;AJ$1,'Short Labels'!$B$1:$N$8042,9,0),0)</f>
        <v>5680</v>
      </c>
      <c r="AK100" s="7">
        <f>1000*IFERROR(VLOOKUP($A100&amp;AK$1,'Short Labels'!$B$1:$N$8042,9,0),0)</f>
        <v>0</v>
      </c>
      <c r="AL100" s="7">
        <f>1000*IFERROR(VLOOKUP($A100&amp;AL$1,'Short Labels'!$B$1:$N$8042,9,0),0)</f>
        <v>7078</v>
      </c>
      <c r="AM100" s="7">
        <f>1000*IFERROR(VLOOKUP($A100&amp;AM$1,'Short Labels'!$B$1:$N$8042,9,0),0)</f>
        <v>5896</v>
      </c>
      <c r="AN100" s="7">
        <f>1000*IFERROR(VLOOKUP($A100&amp;AN$1,'Short Labels'!$B$1:$N$8042,9,0),0)</f>
        <v>661</v>
      </c>
      <c r="AO100" s="7">
        <f>1000*IFERROR(VLOOKUP($A100&amp;AO$1,'Short Labels'!$B$1:$N$8042,9,0),0)</f>
        <v>3280</v>
      </c>
      <c r="AP100" s="7">
        <f>1000*IFERROR(VLOOKUP($A100&amp;AP$1,'Short Labels'!$B$1:$N$8042,9,0),0)</f>
        <v>180</v>
      </c>
      <c r="AQ100" s="7">
        <f>1000*IFERROR(VLOOKUP($A100&amp;AQ$1,'Short Labels'!$B$1:$N$8042,9,0),0)</f>
        <v>0</v>
      </c>
      <c r="AR100" s="7">
        <f>1000*IFERROR(VLOOKUP($A100&amp;AR$1,'Short Labels'!$B$1:$N$8042,9,0),0)</f>
        <v>64172</v>
      </c>
      <c r="AS100" s="7">
        <f>1000*IFERROR(VLOOKUP($A100&amp;AS$1,'Short Labels'!$B$1:$N$8042,9,0),0)</f>
        <v>13337</v>
      </c>
      <c r="AT100" s="7">
        <f>1000*IFERROR(VLOOKUP($A100&amp;AT$1,'Short Labels'!$B$1:$N$8042,9,0),0)</f>
        <v>25989</v>
      </c>
      <c r="AU100" s="7">
        <f>1000*IFERROR(VLOOKUP($A100&amp;AU$1,'Short Labels'!$B$1:$N$8042,9,0),0)</f>
        <v>0</v>
      </c>
      <c r="AV100" s="7">
        <f>1000*IFERROR(VLOOKUP($A100&amp;AV$1,'Short Labels'!$B$1:$N$8042,9,0),0)</f>
        <v>35908</v>
      </c>
      <c r="AW100" s="7">
        <f>1000*IFERROR(VLOOKUP($A100&amp;AW$1,'Short Labels'!$B$1:$N$8042,9,0),0)</f>
        <v>60219</v>
      </c>
      <c r="AX100" s="7">
        <f>1000*IFERROR(VLOOKUP($A100&amp;AX$1,'Short Labels'!$B$1:$N$8042,9,0),0)</f>
        <v>168199</v>
      </c>
      <c r="AY100" s="7">
        <f>1000*IFERROR(VLOOKUP($A100&amp;AY$1,'Short Labels'!$B$1:$N$8042,9,0),0)</f>
        <v>0</v>
      </c>
      <c r="AZ100" s="7">
        <f>1000*IFERROR(VLOOKUP($A100&amp;AZ$1,'Short Labels'!$B$1:$N$8042,9,0),0)</f>
        <v>53922</v>
      </c>
      <c r="BA100" s="7">
        <f>1000*IFERROR(VLOOKUP($A100&amp;BA$1,'Short Labels'!$B$1:$N$8042,9,0),0)</f>
        <v>1020.9999999999999</v>
      </c>
      <c r="BB100" s="7">
        <f>1000*IFERROR(VLOOKUP($A100&amp;BB$1,'Short Labels'!$B$1:$N$8042,9,0),0)</f>
        <v>559</v>
      </c>
      <c r="BC100" s="7">
        <f>1000*IFERROR(VLOOKUP($A100&amp;BC$1,'Short Labels'!$B$1:$N$8042,9,0),0)</f>
        <v>18800</v>
      </c>
      <c r="BD100" s="7">
        <f>1000*IFERROR(VLOOKUP($A100&amp;BD$1,'Short Labels'!$B$1:$N$8042,9,0),0)</f>
        <v>5796</v>
      </c>
      <c r="BE100" s="7">
        <f>1000*IFERROR(VLOOKUP($A100&amp;BE$1,'Short Labels'!$B$1:$N$8042,9,0),0)</f>
        <v>0</v>
      </c>
      <c r="BF100" s="7">
        <f>1000*IFERROR(VLOOKUP($A100&amp;BF$1,'Short Labels'!$B$1:$N$8042,9,0),0)</f>
        <v>9486</v>
      </c>
      <c r="BG100" s="7">
        <f>1000*IFERROR(VLOOKUP($A100&amp;BG$1,'Short Labels'!$B$1:$N$8042,9,0),0)</f>
        <v>43840</v>
      </c>
      <c r="BH100" s="7">
        <f>1000*IFERROR(VLOOKUP($A100&amp;BH$1,'Short Labels'!$B$1:$N$8042,9,0),0)</f>
        <v>0</v>
      </c>
      <c r="BI100" s="7">
        <f>1000*IFERROR(VLOOKUP($A100&amp;BI$1,'Short Labels'!$B$1:$N$8042,9,0),0)</f>
        <v>1068</v>
      </c>
      <c r="BJ100" s="7">
        <f>1000*IFERROR(VLOOKUP($A100&amp;BJ$1,'Short Labels'!$B$1:$N$8042,9,0),0)</f>
        <v>2167</v>
      </c>
      <c r="BK100" s="7">
        <f>1000*IFERROR(VLOOKUP($A100&amp;BK$1,'Short Labels'!$B$1:$N$8042,9,0),0)</f>
        <v>2808</v>
      </c>
      <c r="BL100" s="7">
        <f>1000*IFERROR(VLOOKUP($A100&amp;BL$1,'Short Labels'!$B$1:$N$8042,9,0),0)</f>
        <v>12252</v>
      </c>
      <c r="BM100" s="7">
        <f>1000*IFERROR(VLOOKUP($A100&amp;BM$1,'Short Labels'!$B$1:$N$8042,9,0),0)</f>
        <v>19275</v>
      </c>
      <c r="BN100" s="7">
        <f>1000*IFERROR(VLOOKUP($A100&amp;BN$1,'Short Labels'!$B$1:$N$8042,9,0),0)</f>
        <v>416</v>
      </c>
      <c r="BO100" s="7">
        <f>1000*IFERROR(VLOOKUP($A100&amp;BO$1,'Short Labels'!$B$1:$N$8042,9,0),0)</f>
        <v>18367</v>
      </c>
      <c r="BP100" s="7">
        <f>1000*IFERROR(VLOOKUP($A100&amp;BP$1,'Short Labels'!$B$1:$N$8042,9,0),0)</f>
        <v>4986</v>
      </c>
      <c r="BQ100" s="7">
        <f>1000*IFERROR(VLOOKUP($A100&amp;BQ$1,'Short Labels'!$B$1:$N$8042,9,0),0)</f>
        <v>3611</v>
      </c>
      <c r="BR100" s="7">
        <f>1000*IFERROR(VLOOKUP($A100&amp;BR$1,'Short Labels'!$B$1:$N$8042,9,0),0)</f>
        <v>0</v>
      </c>
      <c r="BS100" s="7">
        <f>1000*IFERROR(VLOOKUP($A100&amp;BS$1,'Short Labels'!$B$1:$N$8042,9,0),0)</f>
        <v>8757</v>
      </c>
      <c r="BT100" s="7">
        <f>1000*IFERROR(VLOOKUP($A100&amp;BT$1,'Short Labels'!$B$1:$N$8042,9,0),0)</f>
        <v>27678</v>
      </c>
      <c r="BU100" s="7">
        <f>1000*IFERROR(VLOOKUP($A100&amp;BU$1,'Short Labels'!$B$1:$N$8042,9,0),0)</f>
        <v>8763</v>
      </c>
      <c r="BV100" s="7">
        <f>1000*IFERROR(VLOOKUP($A100&amp;BV$1,'Short Labels'!$B$1:$N$8042,9,0),0)</f>
        <v>9162</v>
      </c>
      <c r="BW100" s="7">
        <f>1000*IFERROR(VLOOKUP($A100&amp;BW$1,'Short Labels'!$B$1:$N$8042,9,0),0)</f>
        <v>2262</v>
      </c>
      <c r="BX100" s="7">
        <f>1000*IFERROR(VLOOKUP($A100&amp;BX$1,'Short Labels'!$B$1:$N$8042,9,0),0)</f>
        <v>5717</v>
      </c>
      <c r="BY100" s="7">
        <f>1000*IFERROR(VLOOKUP($A100&amp;BY$1,'Short Labels'!$B$1:$N$8042,9,0),0)</f>
        <v>6837</v>
      </c>
      <c r="BZ100" s="7">
        <f>1000*IFERROR(VLOOKUP($A100&amp;BZ$1,'Short Labels'!$B$1:$N$8042,9,0),0)</f>
        <v>2587</v>
      </c>
      <c r="CA100" s="7">
        <f>1000*IFERROR(VLOOKUP($A100&amp;CA$1,'Short Labels'!$B$1:$N$8042,9,0),0)</f>
        <v>0</v>
      </c>
      <c r="CB100" s="7">
        <f>1000*IFERROR(VLOOKUP($A100&amp;CB$1,'Short Labels'!$B$1:$N$8042,9,0),0)</f>
        <v>2546</v>
      </c>
      <c r="CC100" s="7">
        <f>1000*IFERROR(VLOOKUP($A100&amp;CC$1,'Short Labels'!$B$1:$N$8042,9,0),0)</f>
        <v>1609</v>
      </c>
      <c r="CD100" s="7">
        <f>1000*IFERROR(VLOOKUP($A100&amp;CD$1,'Short Labels'!$B$1:$N$8042,9,0),0)</f>
        <v>2990</v>
      </c>
      <c r="CE100" s="7">
        <f>1000*IFERROR(VLOOKUP($A100&amp;CE$1,'Short Labels'!$B$1:$N$8042,9,0),0)</f>
        <v>9139</v>
      </c>
      <c r="CF100" s="7">
        <f>1000*IFERROR(VLOOKUP($A100&amp;CF$1,'Short Labels'!$B$1:$N$8042,9,0),0)</f>
        <v>46070</v>
      </c>
      <c r="CG100" s="7">
        <f>1000*IFERROR(VLOOKUP($A100&amp;CG$1,'Short Labels'!$B$1:$N$8042,9,0),0)</f>
        <v>14675</v>
      </c>
      <c r="CH100" s="7">
        <f>1000*IFERROR(VLOOKUP($A100&amp;CH$1,'Short Labels'!$B$1:$N$8042,9,0),0)</f>
        <v>0</v>
      </c>
      <c r="CI100" s="7">
        <f>1000*IFERROR(VLOOKUP($A100&amp;CI$1,'Short Labels'!$B$1:$N$8042,9,0),0)</f>
        <v>117669</v>
      </c>
      <c r="CJ100" s="7">
        <f>1000*IFERROR(VLOOKUP($A100&amp;CJ$1,'Short Labels'!$B$1:$N$8042,9,0),0)</f>
        <v>110305</v>
      </c>
      <c r="CK100" s="7">
        <f>1000*IFERROR(VLOOKUP($A100&amp;CK$1,'Short Labels'!$B$1:$N$8042,9,0),0)</f>
        <v>111348</v>
      </c>
      <c r="CL100" s="7">
        <f>1000*IFERROR(VLOOKUP($A100&amp;CL$1,'Short Labels'!$B$1:$N$8042,9,0),0)</f>
        <v>16082.999999999998</v>
      </c>
      <c r="CM100" s="7">
        <f>1000*IFERROR(VLOOKUP($A100&amp;CM$1,'Short Labels'!$B$1:$N$8042,9,0),0)</f>
        <v>11350</v>
      </c>
      <c r="CN100" s="7">
        <f>1000*IFERROR(VLOOKUP($A100&amp;CN$1,'Short Labels'!$B$1:$N$8042,9,0),0)</f>
        <v>0</v>
      </c>
      <c r="CO100" s="7">
        <f>1000*IFERROR(VLOOKUP($A100&amp;CO$1,'Short Labels'!$B$1:$N$8042,9,0),0)</f>
        <v>4517</v>
      </c>
      <c r="CP100" s="7">
        <f>1000*IFERROR(VLOOKUP($A100&amp;CP$1,'Short Labels'!$B$1:$N$8042,9,0),0)</f>
        <v>1835</v>
      </c>
      <c r="CQ100" s="7">
        <f>1000*IFERROR(VLOOKUP($A100&amp;CQ$1,'Short Labels'!$B$1:$N$8042,9,0),0)</f>
        <v>4200</v>
      </c>
      <c r="CR100" s="7">
        <f>1000*IFERROR(VLOOKUP($A100&amp;CR$1,'Short Labels'!$B$1:$N$8042,9,0),0)</f>
        <v>14467</v>
      </c>
      <c r="CS100" s="7">
        <f>1000*IFERROR(VLOOKUP($A100&amp;CS$1,'Short Labels'!$B$1:$N$8042,9,0),0)</f>
        <v>7514</v>
      </c>
      <c r="CT100" s="7">
        <f>1000*IFERROR(VLOOKUP($A100&amp;CT$1,'Short Labels'!$B$1:$N$8042,9,0),0)</f>
        <v>14185</v>
      </c>
      <c r="CU100" s="7">
        <f>1000*IFERROR(VLOOKUP($A100&amp;CU$1,'Short Labels'!$B$1:$N$8042,9,0),0)</f>
        <v>27548</v>
      </c>
      <c r="CV100" s="7">
        <f>1000*IFERROR(VLOOKUP($A100&amp;CV$1,'Short Labels'!$B$1:$N$8042,9,0),0)</f>
        <v>88064</v>
      </c>
      <c r="CW100" s="7">
        <f>1000*IFERROR(VLOOKUP($A100&amp;CW$1,'Short Labels'!$B$1:$N$8042,9,0),0)</f>
        <v>0</v>
      </c>
      <c r="CX100" s="7">
        <f>1000*IFERROR(VLOOKUP($A100&amp;CX$1,'Short Labels'!$B$1:$N$8042,9,0),0)</f>
        <v>1352</v>
      </c>
      <c r="CY100" s="7">
        <f>1000*IFERROR(VLOOKUP($A100&amp;CY$1,'Short Labels'!$B$1:$N$8042,9,0),0)</f>
        <v>157</v>
      </c>
      <c r="DA100" s="17">
        <f t="shared" si="1"/>
        <v>86</v>
      </c>
    </row>
    <row r="101" spans="1:105" x14ac:dyDescent="0.25">
      <c r="A101" t="s">
        <v>327</v>
      </c>
      <c r="B101">
        <f>VLOOKUP($A101&amp;0,'Short Labels'!$B$1:$N$8042,8,0)</f>
        <v>2021</v>
      </c>
      <c r="C101" s="16">
        <f>1000*IFERROR(VLOOKUP($A101&amp;C$1,'Short Labels'!$B$1:$N$8042,9,0),0)</f>
        <v>152580672</v>
      </c>
      <c r="D101" s="7">
        <f>1000*IFERROR(VLOOKUP($A101&amp;D$1,'Short Labels'!$B$1:$N$8042,9,0),0)</f>
        <v>1755161</v>
      </c>
      <c r="E101" s="7">
        <f>1000*IFERROR(VLOOKUP($A101&amp;E$1,'Short Labels'!$B$1:$N$8042,9,0),0)</f>
        <v>155262</v>
      </c>
      <c r="F101" s="7">
        <f>1000*IFERROR(VLOOKUP($A101&amp;F$1,'Short Labels'!$B$1:$N$8042,9,0),0)</f>
        <v>626082</v>
      </c>
      <c r="G101" s="7">
        <f>1000*IFERROR(VLOOKUP($A101&amp;G$1,'Short Labels'!$B$1:$N$8042,9,0),0)</f>
        <v>0</v>
      </c>
      <c r="H101" s="7">
        <f>1000*IFERROR(VLOOKUP($A101&amp;H$1,'Short Labels'!$B$1:$N$8042,9,0),0)</f>
        <v>75535</v>
      </c>
      <c r="I101" s="7">
        <f>1000*IFERROR(VLOOKUP($A101&amp;I$1,'Short Labels'!$B$1:$N$8042,9,0),0)</f>
        <v>26958</v>
      </c>
      <c r="J101" s="7">
        <f>1000*IFERROR(VLOOKUP($A101&amp;J$1,'Short Labels'!$B$1:$N$8042,9,0),0)</f>
        <v>34969</v>
      </c>
      <c r="K101" s="7">
        <f>1000*IFERROR(VLOOKUP($A101&amp;K$1,'Short Labels'!$B$1:$N$8042,9,0),0)</f>
        <v>87394</v>
      </c>
      <c r="L101" s="7">
        <f>1000*IFERROR(VLOOKUP($A101&amp;L$1,'Short Labels'!$B$1:$N$8042,9,0),0)</f>
        <v>193441</v>
      </c>
      <c r="M101" s="7">
        <f>1000*IFERROR(VLOOKUP($A101&amp;M$1,'Short Labels'!$B$1:$N$8042,9,0),0)</f>
        <v>1255225</v>
      </c>
      <c r="N101" s="7">
        <f>1000*IFERROR(VLOOKUP($A101&amp;N$1,'Short Labels'!$B$1:$N$8042,9,0),0)</f>
        <v>137038</v>
      </c>
      <c r="O101" s="7">
        <f>1000*IFERROR(VLOOKUP($A101&amp;O$1,'Short Labels'!$B$1:$N$8042,9,0),0)</f>
        <v>15209</v>
      </c>
      <c r="P101" s="7">
        <f>1000*IFERROR(VLOOKUP($A101&amp;P$1,'Short Labels'!$B$1:$N$8042,9,0),0)</f>
        <v>603908</v>
      </c>
      <c r="Q101" s="7">
        <f>1000*IFERROR(VLOOKUP($A101&amp;Q$1,'Short Labels'!$B$1:$N$8042,9,0),0)</f>
        <v>283186</v>
      </c>
      <c r="R101" s="7">
        <f>1000*IFERROR(VLOOKUP($A101&amp;R$1,'Short Labels'!$B$1:$N$8042,9,0),0)</f>
        <v>50486</v>
      </c>
      <c r="S101" s="7">
        <f>1000*IFERROR(VLOOKUP($A101&amp;S$1,'Short Labels'!$B$1:$N$8042,9,0),0)</f>
        <v>297599</v>
      </c>
      <c r="T101" s="7">
        <f>1000*IFERROR(VLOOKUP($A101&amp;T$1,'Short Labels'!$B$1:$N$8042,9,0),0)</f>
        <v>318608</v>
      </c>
      <c r="U101" s="7">
        <f>1000*IFERROR(VLOOKUP($A101&amp;U$1,'Short Labels'!$B$1:$N$8042,9,0),0)</f>
        <v>409447</v>
      </c>
      <c r="V101" s="7">
        <f>1000*IFERROR(VLOOKUP($A101&amp;V$1,'Short Labels'!$B$1:$N$8042,9,0),0)</f>
        <v>188620</v>
      </c>
      <c r="W101" s="7">
        <f>1000*IFERROR(VLOOKUP($A101&amp;W$1,'Short Labels'!$B$1:$N$8042,9,0),0)</f>
        <v>953172</v>
      </c>
      <c r="X101" s="7">
        <f>1000*IFERROR(VLOOKUP($A101&amp;X$1,'Short Labels'!$B$1:$N$8042,9,0),0)</f>
        <v>628903</v>
      </c>
      <c r="Y101" s="7">
        <f>1000*IFERROR(VLOOKUP($A101&amp;Y$1,'Short Labels'!$B$1:$N$8042,9,0),0)</f>
        <v>474623</v>
      </c>
      <c r="Z101" s="7">
        <f>1000*IFERROR(VLOOKUP($A101&amp;Z$1,'Short Labels'!$B$1:$N$8042,9,0),0)</f>
        <v>961385</v>
      </c>
      <c r="AA101" s="7">
        <f>1000*IFERROR(VLOOKUP($A101&amp;AA$1,'Short Labels'!$B$1:$N$8042,9,0),0)</f>
        <v>236856</v>
      </c>
      <c r="AB101" s="7">
        <f>1000*IFERROR(VLOOKUP($A101&amp;AB$1,'Short Labels'!$B$1:$N$8042,9,0),0)</f>
        <v>1235977</v>
      </c>
      <c r="AC101" s="7">
        <f>1000*IFERROR(VLOOKUP($A101&amp;AC$1,'Short Labels'!$B$1:$N$8042,9,0),0)</f>
        <v>673669</v>
      </c>
      <c r="AD101" s="7">
        <f>1000*IFERROR(VLOOKUP($A101&amp;AD$1,'Short Labels'!$B$1:$N$8042,9,0),0)</f>
        <v>819191</v>
      </c>
      <c r="AE101" s="7">
        <f>1000*IFERROR(VLOOKUP($A101&amp;AE$1,'Short Labels'!$B$1:$N$8042,9,0),0)</f>
        <v>1490107</v>
      </c>
      <c r="AF101" s="7">
        <f>1000*IFERROR(VLOOKUP($A101&amp;AF$1,'Short Labels'!$B$1:$N$8042,9,0),0)</f>
        <v>984401</v>
      </c>
      <c r="AG101" s="7">
        <f>1000*IFERROR(VLOOKUP($A101&amp;AG$1,'Short Labels'!$B$1:$N$8042,9,0),0)</f>
        <v>1056791</v>
      </c>
      <c r="AH101" s="7">
        <f>1000*IFERROR(VLOOKUP($A101&amp;AH$1,'Short Labels'!$B$1:$N$8042,9,0),0)</f>
        <v>443127</v>
      </c>
      <c r="AI101" s="7">
        <f>1000*IFERROR(VLOOKUP($A101&amp;AI$1,'Short Labels'!$B$1:$N$8042,9,0),0)</f>
        <v>1072193</v>
      </c>
      <c r="AJ101" s="7">
        <f>1000*IFERROR(VLOOKUP($A101&amp;AJ$1,'Short Labels'!$B$1:$N$8042,9,0),0)</f>
        <v>528893</v>
      </c>
      <c r="AK101" s="7">
        <f>1000*IFERROR(VLOOKUP($A101&amp;AK$1,'Short Labels'!$B$1:$N$8042,9,0),0)</f>
        <v>0</v>
      </c>
      <c r="AL101" s="7">
        <f>1000*IFERROR(VLOOKUP($A101&amp;AL$1,'Short Labels'!$B$1:$N$8042,9,0),0)</f>
        <v>1313969</v>
      </c>
      <c r="AM101" s="7">
        <f>1000*IFERROR(VLOOKUP($A101&amp;AM$1,'Short Labels'!$B$1:$N$8042,9,0),0)</f>
        <v>89081</v>
      </c>
      <c r="AN101" s="7">
        <f>1000*IFERROR(VLOOKUP($A101&amp;AN$1,'Short Labels'!$B$1:$N$8042,9,0),0)</f>
        <v>282532</v>
      </c>
      <c r="AO101" s="7">
        <f>1000*IFERROR(VLOOKUP($A101&amp;AO$1,'Short Labels'!$B$1:$N$8042,9,0),0)</f>
        <v>156346</v>
      </c>
      <c r="AP101" s="7">
        <f>1000*IFERROR(VLOOKUP($A101&amp;AP$1,'Short Labels'!$B$1:$N$8042,9,0),0)</f>
        <v>148426</v>
      </c>
      <c r="AQ101" s="7">
        <f>1000*IFERROR(VLOOKUP($A101&amp;AQ$1,'Short Labels'!$B$1:$N$8042,9,0),0)</f>
        <v>0</v>
      </c>
      <c r="AR101" s="7">
        <f>1000*IFERROR(VLOOKUP($A101&amp;AR$1,'Short Labels'!$B$1:$N$8042,9,0),0)</f>
        <v>3808987</v>
      </c>
      <c r="AS101" s="7">
        <f>1000*IFERROR(VLOOKUP($A101&amp;AS$1,'Short Labels'!$B$1:$N$8042,9,0),0)</f>
        <v>3702357</v>
      </c>
      <c r="AT101" s="7">
        <f>1000*IFERROR(VLOOKUP($A101&amp;AT$1,'Short Labels'!$B$1:$N$8042,9,0),0)</f>
        <v>4231959</v>
      </c>
      <c r="AU101" s="7">
        <f>1000*IFERROR(VLOOKUP($A101&amp;AU$1,'Short Labels'!$B$1:$N$8042,9,0),0)</f>
        <v>0</v>
      </c>
      <c r="AV101" s="7">
        <f>1000*IFERROR(VLOOKUP($A101&amp;AV$1,'Short Labels'!$B$1:$N$8042,9,0),0)</f>
        <v>4260627</v>
      </c>
      <c r="AW101" s="7">
        <f>1000*IFERROR(VLOOKUP($A101&amp;AW$1,'Short Labels'!$B$1:$N$8042,9,0),0)</f>
        <v>3043295</v>
      </c>
      <c r="AX101" s="7">
        <f>1000*IFERROR(VLOOKUP($A101&amp;AX$1,'Short Labels'!$B$1:$N$8042,9,0),0)</f>
        <v>12191113</v>
      </c>
      <c r="AY101" s="7">
        <f>1000*IFERROR(VLOOKUP($A101&amp;AY$1,'Short Labels'!$B$1:$N$8042,9,0),0)</f>
        <v>0</v>
      </c>
      <c r="AZ101" s="7">
        <f>1000*IFERROR(VLOOKUP($A101&amp;AZ$1,'Short Labels'!$B$1:$N$8042,9,0),0)</f>
        <v>3382846</v>
      </c>
      <c r="BA101" s="7">
        <f>1000*IFERROR(VLOOKUP($A101&amp;BA$1,'Short Labels'!$B$1:$N$8042,9,0),0)</f>
        <v>82466</v>
      </c>
      <c r="BB101" s="7">
        <f>1000*IFERROR(VLOOKUP($A101&amp;BB$1,'Short Labels'!$B$1:$N$8042,9,0),0)</f>
        <v>1095813</v>
      </c>
      <c r="BC101" s="7">
        <f>1000*IFERROR(VLOOKUP($A101&amp;BC$1,'Short Labels'!$B$1:$N$8042,9,0),0)</f>
        <v>1970937</v>
      </c>
      <c r="BD101" s="7">
        <f>1000*IFERROR(VLOOKUP($A101&amp;BD$1,'Short Labels'!$B$1:$N$8042,9,0),0)</f>
        <v>3443476</v>
      </c>
      <c r="BE101" s="7">
        <f>1000*IFERROR(VLOOKUP($A101&amp;BE$1,'Short Labels'!$B$1:$N$8042,9,0),0)</f>
        <v>0</v>
      </c>
      <c r="BF101" s="7">
        <f>1000*IFERROR(VLOOKUP($A101&amp;BF$1,'Short Labels'!$B$1:$N$8042,9,0),0)</f>
        <v>587881</v>
      </c>
      <c r="BG101" s="7">
        <f>1000*IFERROR(VLOOKUP($A101&amp;BG$1,'Short Labels'!$B$1:$N$8042,9,0),0)</f>
        <v>8700004</v>
      </c>
      <c r="BH101" s="7">
        <f>1000*IFERROR(VLOOKUP($A101&amp;BH$1,'Short Labels'!$B$1:$N$8042,9,0),0)</f>
        <v>0</v>
      </c>
      <c r="BI101" s="7">
        <f>1000*IFERROR(VLOOKUP($A101&amp;BI$1,'Short Labels'!$B$1:$N$8042,9,0),0)</f>
        <v>427978</v>
      </c>
      <c r="BJ101" s="7">
        <f>1000*IFERROR(VLOOKUP($A101&amp;BJ$1,'Short Labels'!$B$1:$N$8042,9,0),0)</f>
        <v>567407</v>
      </c>
      <c r="BK101" s="7">
        <f>1000*IFERROR(VLOOKUP($A101&amp;BK$1,'Short Labels'!$B$1:$N$8042,9,0),0)</f>
        <v>242201</v>
      </c>
      <c r="BL101" s="7">
        <f>1000*IFERROR(VLOOKUP($A101&amp;BL$1,'Short Labels'!$B$1:$N$8042,9,0),0)</f>
        <v>1157368</v>
      </c>
      <c r="BM101" s="7">
        <f>1000*IFERROR(VLOOKUP($A101&amp;BM$1,'Short Labels'!$B$1:$N$8042,9,0),0)</f>
        <v>4027283</v>
      </c>
      <c r="BN101" s="7">
        <f>1000*IFERROR(VLOOKUP($A101&amp;BN$1,'Short Labels'!$B$1:$N$8042,9,0),0)</f>
        <v>126192</v>
      </c>
      <c r="BO101" s="7">
        <f>1000*IFERROR(VLOOKUP($A101&amp;BO$1,'Short Labels'!$B$1:$N$8042,9,0),0)</f>
        <v>3145470</v>
      </c>
      <c r="BP101" s="7">
        <f>1000*IFERROR(VLOOKUP($A101&amp;BP$1,'Short Labels'!$B$1:$N$8042,9,0),0)</f>
        <v>1721763</v>
      </c>
      <c r="BQ101" s="7">
        <f>1000*IFERROR(VLOOKUP($A101&amp;BQ$1,'Short Labels'!$B$1:$N$8042,9,0),0)</f>
        <v>2839894</v>
      </c>
      <c r="BR101" s="7">
        <f>1000*IFERROR(VLOOKUP($A101&amp;BR$1,'Short Labels'!$B$1:$N$8042,9,0),0)</f>
        <v>0</v>
      </c>
      <c r="BS101" s="7">
        <f>1000*IFERROR(VLOOKUP($A101&amp;BS$1,'Short Labels'!$B$1:$N$8042,9,0),0)</f>
        <v>3265811</v>
      </c>
      <c r="BT101" s="7">
        <f>1000*IFERROR(VLOOKUP($A101&amp;BT$1,'Short Labels'!$B$1:$N$8042,9,0),0)</f>
        <v>2867492</v>
      </c>
      <c r="BU101" s="7">
        <f>1000*IFERROR(VLOOKUP($A101&amp;BU$1,'Short Labels'!$B$1:$N$8042,9,0),0)</f>
        <v>852049</v>
      </c>
      <c r="BV101" s="7">
        <f>1000*IFERROR(VLOOKUP($A101&amp;BV$1,'Short Labels'!$B$1:$N$8042,9,0),0)</f>
        <v>2196247</v>
      </c>
      <c r="BW101" s="7">
        <f>1000*IFERROR(VLOOKUP($A101&amp;BW$1,'Short Labels'!$B$1:$N$8042,9,0),0)</f>
        <v>728515</v>
      </c>
      <c r="BX101" s="7">
        <f>1000*IFERROR(VLOOKUP($A101&amp;BX$1,'Short Labels'!$B$1:$N$8042,9,0),0)</f>
        <v>294088</v>
      </c>
      <c r="BY101" s="7">
        <f>1000*IFERROR(VLOOKUP($A101&amp;BY$1,'Short Labels'!$B$1:$N$8042,9,0),0)</f>
        <v>1469671</v>
      </c>
      <c r="BZ101" s="7">
        <f>1000*IFERROR(VLOOKUP($A101&amp;BZ$1,'Short Labels'!$B$1:$N$8042,9,0),0)</f>
        <v>407374</v>
      </c>
      <c r="CA101" s="7">
        <f>1000*IFERROR(VLOOKUP($A101&amp;CA$1,'Short Labels'!$B$1:$N$8042,9,0),0)</f>
        <v>0</v>
      </c>
      <c r="CB101" s="7">
        <f>1000*IFERROR(VLOOKUP($A101&amp;CB$1,'Short Labels'!$B$1:$N$8042,9,0),0)</f>
        <v>310541</v>
      </c>
      <c r="CC101" s="7">
        <f>1000*IFERROR(VLOOKUP($A101&amp;CC$1,'Short Labels'!$B$1:$N$8042,9,0),0)</f>
        <v>850384</v>
      </c>
      <c r="CD101" s="7">
        <f>1000*IFERROR(VLOOKUP($A101&amp;CD$1,'Short Labels'!$B$1:$N$8042,9,0),0)</f>
        <v>1027997.0000000001</v>
      </c>
      <c r="CE101" s="7">
        <f>1000*IFERROR(VLOOKUP($A101&amp;CE$1,'Short Labels'!$B$1:$N$8042,9,0),0)</f>
        <v>974667</v>
      </c>
      <c r="CF101" s="7">
        <f>1000*IFERROR(VLOOKUP($A101&amp;CF$1,'Short Labels'!$B$1:$N$8042,9,0),0)</f>
        <v>3225063</v>
      </c>
      <c r="CG101" s="7">
        <f>1000*IFERROR(VLOOKUP($A101&amp;CG$1,'Short Labels'!$B$1:$N$8042,9,0),0)</f>
        <v>345586</v>
      </c>
      <c r="CH101" s="7">
        <f>1000*IFERROR(VLOOKUP($A101&amp;CH$1,'Short Labels'!$B$1:$N$8042,9,0),0)</f>
        <v>0</v>
      </c>
      <c r="CI101" s="7">
        <f>1000*IFERROR(VLOOKUP($A101&amp;CI$1,'Short Labels'!$B$1:$N$8042,9,0),0)</f>
        <v>5543655</v>
      </c>
      <c r="CJ101" s="7">
        <f>1000*IFERROR(VLOOKUP($A101&amp;CJ$1,'Short Labels'!$B$1:$N$8042,9,0),0)</f>
        <v>13516918</v>
      </c>
      <c r="CK101" s="7">
        <f>1000*IFERROR(VLOOKUP($A101&amp;CK$1,'Short Labels'!$B$1:$N$8042,9,0),0)</f>
        <v>15164070</v>
      </c>
      <c r="CL101" s="7">
        <f>1000*IFERROR(VLOOKUP($A101&amp;CL$1,'Short Labels'!$B$1:$N$8042,9,0),0)</f>
        <v>2261748</v>
      </c>
      <c r="CM101" s="7">
        <f>1000*IFERROR(VLOOKUP($A101&amp;CM$1,'Short Labels'!$B$1:$N$8042,9,0),0)</f>
        <v>4351328</v>
      </c>
      <c r="CN101" s="7">
        <f>1000*IFERROR(VLOOKUP($A101&amp;CN$1,'Short Labels'!$B$1:$N$8042,9,0),0)</f>
        <v>0</v>
      </c>
      <c r="CO101" s="7">
        <f>1000*IFERROR(VLOOKUP($A101&amp;CO$1,'Short Labels'!$B$1:$N$8042,9,0),0)</f>
        <v>166355</v>
      </c>
      <c r="CP101" s="7">
        <f>1000*IFERROR(VLOOKUP($A101&amp;CP$1,'Short Labels'!$B$1:$N$8042,9,0),0)</f>
        <v>574284</v>
      </c>
      <c r="CQ101" s="7">
        <f>1000*IFERROR(VLOOKUP($A101&amp;CQ$1,'Short Labels'!$B$1:$N$8042,9,0),0)</f>
        <v>1066840</v>
      </c>
      <c r="CR101" s="7">
        <f>1000*IFERROR(VLOOKUP($A101&amp;CR$1,'Short Labels'!$B$1:$N$8042,9,0),0)</f>
        <v>830124</v>
      </c>
      <c r="CS101" s="7">
        <f>1000*IFERROR(VLOOKUP($A101&amp;CS$1,'Short Labels'!$B$1:$N$8042,9,0),0)</f>
        <v>1881792</v>
      </c>
      <c r="CT101" s="7">
        <f>1000*IFERROR(VLOOKUP($A101&amp;CT$1,'Short Labels'!$B$1:$N$8042,9,0),0)</f>
        <v>623217</v>
      </c>
      <c r="CU101" s="7">
        <f>1000*IFERROR(VLOOKUP($A101&amp;CU$1,'Short Labels'!$B$1:$N$8042,9,0),0)</f>
        <v>1799599</v>
      </c>
      <c r="CV101" s="7">
        <f>1000*IFERROR(VLOOKUP($A101&amp;CV$1,'Short Labels'!$B$1:$N$8042,9,0),0)</f>
        <v>658522</v>
      </c>
      <c r="CW101" s="7">
        <f>1000*IFERROR(VLOOKUP($A101&amp;CW$1,'Short Labels'!$B$1:$N$8042,9,0),0)</f>
        <v>0</v>
      </c>
      <c r="CX101" s="7">
        <f>1000*IFERROR(VLOOKUP($A101&amp;CX$1,'Short Labels'!$B$1:$N$8042,9,0),0)</f>
        <v>505656</v>
      </c>
      <c r="CY101" s="7">
        <f>1000*IFERROR(VLOOKUP($A101&amp;CY$1,'Short Labels'!$B$1:$N$8042,9,0),0)</f>
        <v>0</v>
      </c>
      <c r="DA101" s="17">
        <f t="shared" si="1"/>
        <v>87</v>
      </c>
    </row>
    <row r="102" spans="1:105" x14ac:dyDescent="0.25">
      <c r="A102" t="s">
        <v>344</v>
      </c>
      <c r="B102">
        <f>VLOOKUP($A102&amp;0,'Short Labels'!$B$1:$N$8042,8,0)</f>
        <v>2017</v>
      </c>
      <c r="C102" s="16">
        <f>1000*IFERROR(VLOOKUP($A102&amp;C$1,'Short Labels'!$B$1:$N$8042,9,0),0)</f>
        <v>14580285</v>
      </c>
      <c r="D102" s="7">
        <f>1000*IFERROR(VLOOKUP($A102&amp;D$1,'Short Labels'!$B$1:$N$8042,9,0),0)</f>
        <v>1079053</v>
      </c>
      <c r="E102" s="7">
        <f>1000*IFERROR(VLOOKUP($A102&amp;E$1,'Short Labels'!$B$1:$N$8042,9,0),0)</f>
        <v>3288</v>
      </c>
      <c r="F102" s="7">
        <f>1000*IFERROR(VLOOKUP($A102&amp;F$1,'Short Labels'!$B$1:$N$8042,9,0),0)</f>
        <v>84148</v>
      </c>
      <c r="G102" s="7">
        <f>1000*IFERROR(VLOOKUP($A102&amp;G$1,'Short Labels'!$B$1:$N$8042,9,0),0)</f>
        <v>0</v>
      </c>
      <c r="H102" s="7">
        <f>1000*IFERROR(VLOOKUP($A102&amp;H$1,'Short Labels'!$B$1:$N$8042,9,0),0)</f>
        <v>6040</v>
      </c>
      <c r="I102" s="7">
        <f>1000*IFERROR(VLOOKUP($A102&amp;I$1,'Short Labels'!$B$1:$N$8042,9,0),0)</f>
        <v>149422</v>
      </c>
      <c r="J102" s="7">
        <f>1000*IFERROR(VLOOKUP($A102&amp;J$1,'Short Labels'!$B$1:$N$8042,9,0),0)</f>
        <v>32394</v>
      </c>
      <c r="K102" s="7">
        <f>1000*IFERROR(VLOOKUP($A102&amp;K$1,'Short Labels'!$B$1:$N$8042,9,0),0)</f>
        <v>6656</v>
      </c>
      <c r="L102" s="7">
        <f>1000*IFERROR(VLOOKUP($A102&amp;L$1,'Short Labels'!$B$1:$N$8042,9,0),0)</f>
        <v>0</v>
      </c>
      <c r="M102" s="7">
        <f>1000*IFERROR(VLOOKUP($A102&amp;M$1,'Short Labels'!$B$1:$N$8042,9,0),0)</f>
        <v>425859</v>
      </c>
      <c r="N102" s="7">
        <f>1000*IFERROR(VLOOKUP($A102&amp;N$1,'Short Labels'!$B$1:$N$8042,9,0),0)</f>
        <v>0</v>
      </c>
      <c r="O102" s="7">
        <f>1000*IFERROR(VLOOKUP($A102&amp;O$1,'Short Labels'!$B$1:$N$8042,9,0),0)</f>
        <v>8067</v>
      </c>
      <c r="P102" s="7">
        <f>1000*IFERROR(VLOOKUP($A102&amp;P$1,'Short Labels'!$B$1:$N$8042,9,0),0)</f>
        <v>35540</v>
      </c>
      <c r="Q102" s="7">
        <f>1000*IFERROR(VLOOKUP($A102&amp;Q$1,'Short Labels'!$B$1:$N$8042,9,0),0)</f>
        <v>222056</v>
      </c>
      <c r="R102" s="7">
        <f>1000*IFERROR(VLOOKUP($A102&amp;R$1,'Short Labels'!$B$1:$N$8042,9,0),0)</f>
        <v>32223</v>
      </c>
      <c r="S102" s="7">
        <f>1000*IFERROR(VLOOKUP($A102&amp;S$1,'Short Labels'!$B$1:$N$8042,9,0),0)</f>
        <v>139217</v>
      </c>
      <c r="T102" s="7">
        <f>1000*IFERROR(VLOOKUP($A102&amp;T$1,'Short Labels'!$B$1:$N$8042,9,0),0)</f>
        <v>19490</v>
      </c>
      <c r="U102" s="7">
        <f>1000*IFERROR(VLOOKUP($A102&amp;U$1,'Short Labels'!$B$1:$N$8042,9,0),0)</f>
        <v>35834</v>
      </c>
      <c r="V102" s="7">
        <f>1000*IFERROR(VLOOKUP($A102&amp;V$1,'Short Labels'!$B$1:$N$8042,9,0),0)</f>
        <v>0</v>
      </c>
      <c r="W102" s="7">
        <f>1000*IFERROR(VLOOKUP($A102&amp;W$1,'Short Labels'!$B$1:$N$8042,9,0),0)</f>
        <v>58315</v>
      </c>
      <c r="X102" s="7">
        <f>1000*IFERROR(VLOOKUP($A102&amp;X$1,'Short Labels'!$B$1:$N$8042,9,0),0)</f>
        <v>0</v>
      </c>
      <c r="Y102" s="7">
        <f>1000*IFERROR(VLOOKUP($A102&amp;Y$1,'Short Labels'!$B$1:$N$8042,9,0),0)</f>
        <v>55865</v>
      </c>
      <c r="Z102" s="7">
        <f>1000*IFERROR(VLOOKUP($A102&amp;Z$1,'Short Labels'!$B$1:$N$8042,9,0),0)</f>
        <v>58572</v>
      </c>
      <c r="AA102" s="7">
        <f>1000*IFERROR(VLOOKUP($A102&amp;AA$1,'Short Labels'!$B$1:$N$8042,9,0),0)</f>
        <v>58398</v>
      </c>
      <c r="AB102" s="7">
        <f>1000*IFERROR(VLOOKUP($A102&amp;AB$1,'Short Labels'!$B$1:$N$8042,9,0),0)</f>
        <v>228935</v>
      </c>
      <c r="AC102" s="7">
        <f>1000*IFERROR(VLOOKUP($A102&amp;AC$1,'Short Labels'!$B$1:$N$8042,9,0),0)</f>
        <v>0</v>
      </c>
      <c r="AD102" s="7">
        <f>1000*IFERROR(VLOOKUP($A102&amp;AD$1,'Short Labels'!$B$1:$N$8042,9,0),0)</f>
        <v>0</v>
      </c>
      <c r="AE102" s="7">
        <f>1000*IFERROR(VLOOKUP($A102&amp;AE$1,'Short Labels'!$B$1:$N$8042,9,0),0)</f>
        <v>126203</v>
      </c>
      <c r="AF102" s="7">
        <f>1000*IFERROR(VLOOKUP($A102&amp;AF$1,'Short Labels'!$B$1:$N$8042,9,0),0)</f>
        <v>24131</v>
      </c>
      <c r="AG102" s="7">
        <f>1000*IFERROR(VLOOKUP($A102&amp;AG$1,'Short Labels'!$B$1:$N$8042,9,0),0)</f>
        <v>0</v>
      </c>
      <c r="AH102" s="7">
        <f>1000*IFERROR(VLOOKUP($A102&amp;AH$1,'Short Labels'!$B$1:$N$8042,9,0),0)</f>
        <v>46437</v>
      </c>
      <c r="AI102" s="7">
        <f>1000*IFERROR(VLOOKUP($A102&amp;AI$1,'Short Labels'!$B$1:$N$8042,9,0),0)</f>
        <v>0</v>
      </c>
      <c r="AJ102" s="7">
        <f>1000*IFERROR(VLOOKUP($A102&amp;AJ$1,'Short Labels'!$B$1:$N$8042,9,0),0)</f>
        <v>0</v>
      </c>
      <c r="AK102" s="7">
        <f>1000*IFERROR(VLOOKUP($A102&amp;AK$1,'Short Labels'!$B$1:$N$8042,9,0),0)</f>
        <v>0</v>
      </c>
      <c r="AL102" s="7">
        <f>1000*IFERROR(VLOOKUP($A102&amp;AL$1,'Short Labels'!$B$1:$N$8042,9,0),0)</f>
        <v>41684</v>
      </c>
      <c r="AM102" s="7">
        <f>1000*IFERROR(VLOOKUP($A102&amp;AM$1,'Short Labels'!$B$1:$N$8042,9,0),0)</f>
        <v>20332</v>
      </c>
      <c r="AN102" s="7">
        <f>1000*IFERROR(VLOOKUP($A102&amp;AN$1,'Short Labels'!$B$1:$N$8042,9,0),0)</f>
        <v>86412</v>
      </c>
      <c r="AO102" s="7">
        <f>1000*IFERROR(VLOOKUP($A102&amp;AO$1,'Short Labels'!$B$1:$N$8042,9,0),0)</f>
        <v>0</v>
      </c>
      <c r="AP102" s="7">
        <f>1000*IFERROR(VLOOKUP($A102&amp;AP$1,'Short Labels'!$B$1:$N$8042,9,0),0)</f>
        <v>0</v>
      </c>
      <c r="AQ102" s="7">
        <f>1000*IFERROR(VLOOKUP($A102&amp;AQ$1,'Short Labels'!$B$1:$N$8042,9,0),0)</f>
        <v>0</v>
      </c>
      <c r="AR102" s="7">
        <f>1000*IFERROR(VLOOKUP($A102&amp;AR$1,'Short Labels'!$B$1:$N$8042,9,0),0)</f>
        <v>1060532</v>
      </c>
      <c r="AS102" s="7">
        <f>1000*IFERROR(VLOOKUP($A102&amp;AS$1,'Short Labels'!$B$1:$N$8042,9,0),0)</f>
        <v>0</v>
      </c>
      <c r="AT102" s="7">
        <f>1000*IFERROR(VLOOKUP($A102&amp;AT$1,'Short Labels'!$B$1:$N$8042,9,0),0)</f>
        <v>0</v>
      </c>
      <c r="AU102" s="7">
        <f>1000*IFERROR(VLOOKUP($A102&amp;AU$1,'Short Labels'!$B$1:$N$8042,9,0),0)</f>
        <v>0</v>
      </c>
      <c r="AV102" s="7">
        <f>1000*IFERROR(VLOOKUP($A102&amp;AV$1,'Short Labels'!$B$1:$N$8042,9,0),0)</f>
        <v>0</v>
      </c>
      <c r="AW102" s="7">
        <f>1000*IFERROR(VLOOKUP($A102&amp;AW$1,'Short Labels'!$B$1:$N$8042,9,0),0)</f>
        <v>144836</v>
      </c>
      <c r="AX102" s="7">
        <f>1000*IFERROR(VLOOKUP($A102&amp;AX$1,'Short Labels'!$B$1:$N$8042,9,0),0)</f>
        <v>2819660</v>
      </c>
      <c r="AY102" s="7">
        <f>1000*IFERROR(VLOOKUP($A102&amp;AY$1,'Short Labels'!$B$1:$N$8042,9,0),0)</f>
        <v>0</v>
      </c>
      <c r="AZ102" s="7">
        <f>1000*IFERROR(VLOOKUP($A102&amp;AZ$1,'Short Labels'!$B$1:$N$8042,9,0),0)</f>
        <v>999270</v>
      </c>
      <c r="BA102" s="7">
        <f>1000*IFERROR(VLOOKUP($A102&amp;BA$1,'Short Labels'!$B$1:$N$8042,9,0),0)</f>
        <v>17478</v>
      </c>
      <c r="BB102" s="7">
        <f>1000*IFERROR(VLOOKUP($A102&amp;BB$1,'Short Labels'!$B$1:$N$8042,9,0),0)</f>
        <v>23920</v>
      </c>
      <c r="BC102" s="7">
        <f>1000*IFERROR(VLOOKUP($A102&amp;BC$1,'Short Labels'!$B$1:$N$8042,9,0),0)</f>
        <v>60302</v>
      </c>
      <c r="BD102" s="7">
        <f>1000*IFERROR(VLOOKUP($A102&amp;BD$1,'Short Labels'!$B$1:$N$8042,9,0),0)</f>
        <v>92101</v>
      </c>
      <c r="BE102" s="7">
        <f>1000*IFERROR(VLOOKUP($A102&amp;BE$1,'Short Labels'!$B$1:$N$8042,9,0),0)</f>
        <v>0</v>
      </c>
      <c r="BF102" s="7">
        <f>1000*IFERROR(VLOOKUP($A102&amp;BF$1,'Short Labels'!$B$1:$N$8042,9,0),0)</f>
        <v>543647</v>
      </c>
      <c r="BG102" s="7">
        <f>1000*IFERROR(VLOOKUP($A102&amp;BG$1,'Short Labels'!$B$1:$N$8042,9,0),0)</f>
        <v>0</v>
      </c>
      <c r="BH102" s="7">
        <f>1000*IFERROR(VLOOKUP($A102&amp;BH$1,'Short Labels'!$B$1:$N$8042,9,0),0)</f>
        <v>0</v>
      </c>
      <c r="BI102" s="7">
        <f>1000*IFERROR(VLOOKUP($A102&amp;BI$1,'Short Labels'!$B$1:$N$8042,9,0),0)</f>
        <v>0</v>
      </c>
      <c r="BJ102" s="7">
        <f>1000*IFERROR(VLOOKUP($A102&amp;BJ$1,'Short Labels'!$B$1:$N$8042,9,0),0)</f>
        <v>0</v>
      </c>
      <c r="BK102" s="7">
        <f>1000*IFERROR(VLOOKUP($A102&amp;BK$1,'Short Labels'!$B$1:$N$8042,9,0),0)</f>
        <v>0</v>
      </c>
      <c r="BL102" s="7">
        <f>1000*IFERROR(VLOOKUP($A102&amp;BL$1,'Short Labels'!$B$1:$N$8042,9,0),0)</f>
        <v>0</v>
      </c>
      <c r="BM102" s="7">
        <f>1000*IFERROR(VLOOKUP($A102&amp;BM$1,'Short Labels'!$B$1:$N$8042,9,0),0)</f>
        <v>0</v>
      </c>
      <c r="BN102" s="7">
        <f>1000*IFERROR(VLOOKUP($A102&amp;BN$1,'Short Labels'!$B$1:$N$8042,9,0),0)</f>
        <v>0</v>
      </c>
      <c r="BO102" s="7">
        <f>1000*IFERROR(VLOOKUP($A102&amp;BO$1,'Short Labels'!$B$1:$N$8042,9,0),0)</f>
        <v>109011</v>
      </c>
      <c r="BP102" s="7">
        <f>1000*IFERROR(VLOOKUP($A102&amp;BP$1,'Short Labels'!$B$1:$N$8042,9,0),0)</f>
        <v>60300</v>
      </c>
      <c r="BQ102" s="7">
        <f>1000*IFERROR(VLOOKUP($A102&amp;BQ$1,'Short Labels'!$B$1:$N$8042,9,0),0)</f>
        <v>0</v>
      </c>
      <c r="BR102" s="7">
        <f>1000*IFERROR(VLOOKUP($A102&amp;BR$1,'Short Labels'!$B$1:$N$8042,9,0),0)</f>
        <v>0</v>
      </c>
      <c r="BS102" s="7">
        <f>1000*IFERROR(VLOOKUP($A102&amp;BS$1,'Short Labels'!$B$1:$N$8042,9,0),0)</f>
        <v>719493</v>
      </c>
      <c r="BT102" s="7">
        <f>1000*IFERROR(VLOOKUP($A102&amp;BT$1,'Short Labels'!$B$1:$N$8042,9,0),0)</f>
        <v>0</v>
      </c>
      <c r="BU102" s="7">
        <f>1000*IFERROR(VLOOKUP($A102&amp;BU$1,'Short Labels'!$B$1:$N$8042,9,0),0)</f>
        <v>0</v>
      </c>
      <c r="BV102" s="7">
        <f>1000*IFERROR(VLOOKUP($A102&amp;BV$1,'Short Labels'!$B$1:$N$8042,9,0),0)</f>
        <v>0</v>
      </c>
      <c r="BW102" s="7">
        <f>1000*IFERROR(VLOOKUP($A102&amp;BW$1,'Short Labels'!$B$1:$N$8042,9,0),0)</f>
        <v>0</v>
      </c>
      <c r="BX102" s="7">
        <f>1000*IFERROR(VLOOKUP($A102&amp;BX$1,'Short Labels'!$B$1:$N$8042,9,0),0)</f>
        <v>0</v>
      </c>
      <c r="BY102" s="7">
        <f>1000*IFERROR(VLOOKUP($A102&amp;BY$1,'Short Labels'!$B$1:$N$8042,9,0),0)</f>
        <v>0</v>
      </c>
      <c r="BZ102" s="7">
        <f>1000*IFERROR(VLOOKUP($A102&amp;BZ$1,'Short Labels'!$B$1:$N$8042,9,0),0)</f>
        <v>0</v>
      </c>
      <c r="CA102" s="7">
        <f>1000*IFERROR(VLOOKUP($A102&amp;CA$1,'Short Labels'!$B$1:$N$8042,9,0),0)</f>
        <v>0</v>
      </c>
      <c r="CB102" s="7">
        <f>1000*IFERROR(VLOOKUP($A102&amp;CB$1,'Short Labels'!$B$1:$N$8042,9,0),0)</f>
        <v>7635</v>
      </c>
      <c r="CC102" s="7">
        <f>1000*IFERROR(VLOOKUP($A102&amp;CC$1,'Short Labels'!$B$1:$N$8042,9,0),0)</f>
        <v>0</v>
      </c>
      <c r="CD102" s="7">
        <f>1000*IFERROR(VLOOKUP($A102&amp;CD$1,'Short Labels'!$B$1:$N$8042,9,0),0)</f>
        <v>0</v>
      </c>
      <c r="CE102" s="7">
        <f>1000*IFERROR(VLOOKUP($A102&amp;CE$1,'Short Labels'!$B$1:$N$8042,9,0),0)</f>
        <v>0</v>
      </c>
      <c r="CF102" s="7">
        <f>1000*IFERROR(VLOOKUP($A102&amp;CF$1,'Short Labels'!$B$1:$N$8042,9,0),0)</f>
        <v>0</v>
      </c>
      <c r="CG102" s="7">
        <f>1000*IFERROR(VLOOKUP($A102&amp;CG$1,'Short Labels'!$B$1:$N$8042,9,0),0)</f>
        <v>0</v>
      </c>
      <c r="CH102" s="7">
        <f>1000*IFERROR(VLOOKUP($A102&amp;CH$1,'Short Labels'!$B$1:$N$8042,9,0),0)</f>
        <v>0</v>
      </c>
      <c r="CI102" s="7">
        <f>1000*IFERROR(VLOOKUP($A102&amp;CI$1,'Short Labels'!$B$1:$N$8042,9,0),0)</f>
        <v>1240071</v>
      </c>
      <c r="CJ102" s="7">
        <f>1000*IFERROR(VLOOKUP($A102&amp;CJ$1,'Short Labels'!$B$1:$N$8042,9,0),0)</f>
        <v>1150120</v>
      </c>
      <c r="CK102" s="7">
        <f>1000*IFERROR(VLOOKUP($A102&amp;CK$1,'Short Labels'!$B$1:$N$8042,9,0),0)</f>
        <v>618817</v>
      </c>
      <c r="CL102" s="7">
        <f>1000*IFERROR(VLOOKUP($A102&amp;CL$1,'Short Labels'!$B$1:$N$8042,9,0),0)</f>
        <v>0</v>
      </c>
      <c r="CM102" s="7">
        <f>1000*IFERROR(VLOOKUP($A102&amp;CM$1,'Short Labels'!$B$1:$N$8042,9,0),0)</f>
        <v>0</v>
      </c>
      <c r="CN102" s="7">
        <f>1000*IFERROR(VLOOKUP($A102&amp;CN$1,'Short Labels'!$B$1:$N$8042,9,0),0)</f>
        <v>0</v>
      </c>
      <c r="CO102" s="7">
        <f>1000*IFERROR(VLOOKUP($A102&amp;CO$1,'Short Labels'!$B$1:$N$8042,9,0),0)</f>
        <v>0</v>
      </c>
      <c r="CP102" s="7">
        <f>1000*IFERROR(VLOOKUP($A102&amp;CP$1,'Short Labels'!$B$1:$N$8042,9,0),0)</f>
        <v>0</v>
      </c>
      <c r="CQ102" s="7">
        <f>1000*IFERROR(VLOOKUP($A102&amp;CQ$1,'Short Labels'!$B$1:$N$8042,9,0),0)</f>
        <v>0</v>
      </c>
      <c r="CR102" s="7">
        <f>1000*IFERROR(VLOOKUP($A102&amp;CR$1,'Short Labels'!$B$1:$N$8042,9,0),0)</f>
        <v>230680</v>
      </c>
      <c r="CS102" s="7">
        <f>1000*IFERROR(VLOOKUP($A102&amp;CS$1,'Short Labels'!$B$1:$N$8042,9,0),0)</f>
        <v>20924</v>
      </c>
      <c r="CT102" s="7">
        <f>1000*IFERROR(VLOOKUP($A102&amp;CT$1,'Short Labels'!$B$1:$N$8042,9,0),0)</f>
        <v>0</v>
      </c>
      <c r="CU102" s="7">
        <f>1000*IFERROR(VLOOKUP($A102&amp;CU$1,'Short Labels'!$B$1:$N$8042,9,0),0)</f>
        <v>896740</v>
      </c>
      <c r="CV102" s="7">
        <f>1000*IFERROR(VLOOKUP($A102&amp;CV$1,'Short Labels'!$B$1:$N$8042,9,0),0)</f>
        <v>519015</v>
      </c>
      <c r="CW102" s="7">
        <f>1000*IFERROR(VLOOKUP($A102&amp;CW$1,'Short Labels'!$B$1:$N$8042,9,0),0)</f>
        <v>0</v>
      </c>
      <c r="CX102" s="7">
        <f>1000*IFERROR(VLOOKUP($A102&amp;CX$1,'Short Labels'!$B$1:$N$8042,9,0),0)</f>
        <v>3493</v>
      </c>
      <c r="CY102" s="7">
        <f>1000*IFERROR(VLOOKUP($A102&amp;CY$1,'Short Labels'!$B$1:$N$8042,9,0),0)</f>
        <v>155747</v>
      </c>
      <c r="DA102" s="17">
        <f t="shared" si="1"/>
        <v>48</v>
      </c>
    </row>
    <row r="103" spans="1:105" x14ac:dyDescent="0.25">
      <c r="A103" t="s">
        <v>345</v>
      </c>
      <c r="B103">
        <f>VLOOKUP($A103&amp;0,'Short Labels'!$B$1:$N$8042,8,0)</f>
        <v>2020</v>
      </c>
      <c r="C103" s="16">
        <f>1000*IFERROR(VLOOKUP($A103&amp;C$1,'Short Labels'!$B$1:$N$8042,9,0),0)</f>
        <v>49755034</v>
      </c>
      <c r="D103" s="7">
        <f>1000*IFERROR(VLOOKUP($A103&amp;D$1,'Short Labels'!$B$1:$N$8042,9,0),0)</f>
        <v>11862067</v>
      </c>
      <c r="E103" s="7">
        <f>1000*IFERROR(VLOOKUP($A103&amp;E$1,'Short Labels'!$B$1:$N$8042,9,0),0)</f>
        <v>555622</v>
      </c>
      <c r="F103" s="7">
        <f>1000*IFERROR(VLOOKUP($A103&amp;F$1,'Short Labels'!$B$1:$N$8042,9,0),0)</f>
        <v>1405896</v>
      </c>
      <c r="G103" s="7">
        <f>1000*IFERROR(VLOOKUP($A103&amp;G$1,'Short Labels'!$B$1:$N$8042,9,0),0)</f>
        <v>0</v>
      </c>
      <c r="H103" s="7">
        <f>1000*IFERROR(VLOOKUP($A103&amp;H$1,'Short Labels'!$B$1:$N$8042,9,0),0)</f>
        <v>61804</v>
      </c>
      <c r="I103" s="7">
        <f>1000*IFERROR(VLOOKUP($A103&amp;I$1,'Short Labels'!$B$1:$N$8042,9,0),0)</f>
        <v>10009</v>
      </c>
      <c r="J103" s="7">
        <f>1000*IFERROR(VLOOKUP($A103&amp;J$1,'Short Labels'!$B$1:$N$8042,9,0),0)</f>
        <v>13521</v>
      </c>
      <c r="K103" s="7">
        <f>1000*IFERROR(VLOOKUP($A103&amp;K$1,'Short Labels'!$B$1:$N$8042,9,0),0)</f>
        <v>87345</v>
      </c>
      <c r="L103" s="7">
        <f>1000*IFERROR(VLOOKUP($A103&amp;L$1,'Short Labels'!$B$1:$N$8042,9,0),0)</f>
        <v>3521</v>
      </c>
      <c r="M103" s="7">
        <f>1000*IFERROR(VLOOKUP($A103&amp;M$1,'Short Labels'!$B$1:$N$8042,9,0),0)</f>
        <v>1128165</v>
      </c>
      <c r="N103" s="7">
        <f>1000*IFERROR(VLOOKUP($A103&amp;N$1,'Short Labels'!$B$1:$N$8042,9,0),0)</f>
        <v>142958</v>
      </c>
      <c r="O103" s="7">
        <f>1000*IFERROR(VLOOKUP($A103&amp;O$1,'Short Labels'!$B$1:$N$8042,9,0),0)</f>
        <v>8816</v>
      </c>
      <c r="P103" s="7">
        <f>1000*IFERROR(VLOOKUP($A103&amp;P$1,'Short Labels'!$B$1:$N$8042,9,0),0)</f>
        <v>307332</v>
      </c>
      <c r="Q103" s="7">
        <f>1000*IFERROR(VLOOKUP($A103&amp;Q$1,'Short Labels'!$B$1:$N$8042,9,0),0)</f>
        <v>2658736</v>
      </c>
      <c r="R103" s="7">
        <f>1000*IFERROR(VLOOKUP($A103&amp;R$1,'Short Labels'!$B$1:$N$8042,9,0),0)</f>
        <v>1716369</v>
      </c>
      <c r="S103" s="7">
        <f>1000*IFERROR(VLOOKUP($A103&amp;S$1,'Short Labels'!$B$1:$N$8042,9,0),0)</f>
        <v>433795</v>
      </c>
      <c r="T103" s="7">
        <f>1000*IFERROR(VLOOKUP($A103&amp;T$1,'Short Labels'!$B$1:$N$8042,9,0),0)</f>
        <v>195769</v>
      </c>
      <c r="U103" s="7">
        <f>1000*IFERROR(VLOOKUP($A103&amp;U$1,'Short Labels'!$B$1:$N$8042,9,0),0)</f>
        <v>68910</v>
      </c>
      <c r="V103" s="7">
        <f>1000*IFERROR(VLOOKUP($A103&amp;V$1,'Short Labels'!$B$1:$N$8042,9,0),0)</f>
        <v>11149</v>
      </c>
      <c r="W103" s="7">
        <f>1000*IFERROR(VLOOKUP($A103&amp;W$1,'Short Labels'!$B$1:$N$8042,9,0),0)</f>
        <v>148728</v>
      </c>
      <c r="X103" s="7">
        <f>1000*IFERROR(VLOOKUP($A103&amp;X$1,'Short Labels'!$B$1:$N$8042,9,0),0)</f>
        <v>62606</v>
      </c>
      <c r="Y103" s="7">
        <f>1000*IFERROR(VLOOKUP($A103&amp;Y$1,'Short Labels'!$B$1:$N$8042,9,0),0)</f>
        <v>294828</v>
      </c>
      <c r="Z103" s="7">
        <f>1000*IFERROR(VLOOKUP($A103&amp;Z$1,'Short Labels'!$B$1:$N$8042,9,0),0)</f>
        <v>432690</v>
      </c>
      <c r="AA103" s="7">
        <f>1000*IFERROR(VLOOKUP($A103&amp;AA$1,'Short Labels'!$B$1:$N$8042,9,0),0)</f>
        <v>150034</v>
      </c>
      <c r="AB103" s="7">
        <f>1000*IFERROR(VLOOKUP($A103&amp;AB$1,'Short Labels'!$B$1:$N$8042,9,0),0)</f>
        <v>865235</v>
      </c>
      <c r="AC103" s="7">
        <f>1000*IFERROR(VLOOKUP($A103&amp;AC$1,'Short Labels'!$B$1:$N$8042,9,0),0)</f>
        <v>943769</v>
      </c>
      <c r="AD103" s="7">
        <f>1000*IFERROR(VLOOKUP($A103&amp;AD$1,'Short Labels'!$B$1:$N$8042,9,0),0)</f>
        <v>178177</v>
      </c>
      <c r="AE103" s="7">
        <f>1000*IFERROR(VLOOKUP($A103&amp;AE$1,'Short Labels'!$B$1:$N$8042,9,0),0)</f>
        <v>72320</v>
      </c>
      <c r="AF103" s="7">
        <f>1000*IFERROR(VLOOKUP($A103&amp;AF$1,'Short Labels'!$B$1:$N$8042,9,0),0)</f>
        <v>150384</v>
      </c>
      <c r="AG103" s="7">
        <f>1000*IFERROR(VLOOKUP($A103&amp;AG$1,'Short Labels'!$B$1:$N$8042,9,0),0)</f>
        <v>118787</v>
      </c>
      <c r="AH103" s="7">
        <f>1000*IFERROR(VLOOKUP($A103&amp;AH$1,'Short Labels'!$B$1:$N$8042,9,0),0)</f>
        <v>871515</v>
      </c>
      <c r="AI103" s="7">
        <f>1000*IFERROR(VLOOKUP($A103&amp;AI$1,'Short Labels'!$B$1:$N$8042,9,0),0)</f>
        <v>270889</v>
      </c>
      <c r="AJ103" s="7">
        <f>1000*IFERROR(VLOOKUP($A103&amp;AJ$1,'Short Labels'!$B$1:$N$8042,9,0),0)</f>
        <v>131943</v>
      </c>
      <c r="AK103" s="7">
        <f>1000*IFERROR(VLOOKUP($A103&amp;AK$1,'Short Labels'!$B$1:$N$8042,9,0),0)</f>
        <v>0</v>
      </c>
      <c r="AL103" s="7">
        <f>1000*IFERROR(VLOOKUP($A103&amp;AL$1,'Short Labels'!$B$1:$N$8042,9,0),0)</f>
        <v>170797</v>
      </c>
      <c r="AM103" s="7">
        <f>1000*IFERROR(VLOOKUP($A103&amp;AM$1,'Short Labels'!$B$1:$N$8042,9,0),0)</f>
        <v>49942</v>
      </c>
      <c r="AN103" s="7">
        <f>1000*IFERROR(VLOOKUP($A103&amp;AN$1,'Short Labels'!$B$1:$N$8042,9,0),0)</f>
        <v>9748</v>
      </c>
      <c r="AO103" s="7">
        <f>1000*IFERROR(VLOOKUP($A103&amp;AO$1,'Short Labels'!$B$1:$N$8042,9,0),0)</f>
        <v>104075</v>
      </c>
      <c r="AP103" s="7">
        <f>1000*IFERROR(VLOOKUP($A103&amp;AP$1,'Short Labels'!$B$1:$N$8042,9,0),0)</f>
        <v>1924</v>
      </c>
      <c r="AQ103" s="7">
        <f>1000*IFERROR(VLOOKUP($A103&amp;AQ$1,'Short Labels'!$B$1:$N$8042,9,0),0)</f>
        <v>0</v>
      </c>
      <c r="AR103" s="7">
        <f>1000*IFERROR(VLOOKUP($A103&amp;AR$1,'Short Labels'!$B$1:$N$8042,9,0),0)</f>
        <v>4037878</v>
      </c>
      <c r="AS103" s="7">
        <f>1000*IFERROR(VLOOKUP($A103&amp;AS$1,'Short Labels'!$B$1:$N$8042,9,0),0)</f>
        <v>216650</v>
      </c>
      <c r="AT103" s="7">
        <f>1000*IFERROR(VLOOKUP($A103&amp;AT$1,'Short Labels'!$B$1:$N$8042,9,0),0)</f>
        <v>435449</v>
      </c>
      <c r="AU103" s="7">
        <f>1000*IFERROR(VLOOKUP($A103&amp;AU$1,'Short Labels'!$B$1:$N$8042,9,0),0)</f>
        <v>0</v>
      </c>
      <c r="AV103" s="7">
        <f>1000*IFERROR(VLOOKUP($A103&amp;AV$1,'Short Labels'!$B$1:$N$8042,9,0),0)</f>
        <v>520739.00000000006</v>
      </c>
      <c r="AW103" s="7">
        <f>1000*IFERROR(VLOOKUP($A103&amp;AW$1,'Short Labels'!$B$1:$N$8042,9,0),0)</f>
        <v>1541859</v>
      </c>
      <c r="AX103" s="7">
        <f>1000*IFERROR(VLOOKUP($A103&amp;AX$1,'Short Labels'!$B$1:$N$8042,9,0),0)</f>
        <v>5244217</v>
      </c>
      <c r="AY103" s="7">
        <f>1000*IFERROR(VLOOKUP($A103&amp;AY$1,'Short Labels'!$B$1:$N$8042,9,0),0)</f>
        <v>0</v>
      </c>
      <c r="AZ103" s="7">
        <f>1000*IFERROR(VLOOKUP($A103&amp;AZ$1,'Short Labels'!$B$1:$N$8042,9,0),0)</f>
        <v>1582661</v>
      </c>
      <c r="BA103" s="7">
        <f>1000*IFERROR(VLOOKUP($A103&amp;BA$1,'Short Labels'!$B$1:$N$8042,9,0),0)</f>
        <v>103418</v>
      </c>
      <c r="BB103" s="7">
        <f>1000*IFERROR(VLOOKUP($A103&amp;BB$1,'Short Labels'!$B$1:$N$8042,9,0),0)</f>
        <v>37555</v>
      </c>
      <c r="BC103" s="7">
        <f>1000*IFERROR(VLOOKUP($A103&amp;BC$1,'Short Labels'!$B$1:$N$8042,9,0),0)</f>
        <v>165510</v>
      </c>
      <c r="BD103" s="7">
        <f>1000*IFERROR(VLOOKUP($A103&amp;BD$1,'Short Labels'!$B$1:$N$8042,9,0),0)</f>
        <v>88404</v>
      </c>
      <c r="BE103" s="7">
        <f>1000*IFERROR(VLOOKUP($A103&amp;BE$1,'Short Labels'!$B$1:$N$8042,9,0),0)</f>
        <v>0</v>
      </c>
      <c r="BF103" s="7">
        <f>1000*IFERROR(VLOOKUP($A103&amp;BF$1,'Short Labels'!$B$1:$N$8042,9,0),0)</f>
        <v>254558</v>
      </c>
      <c r="BG103" s="7">
        <f>1000*IFERROR(VLOOKUP($A103&amp;BG$1,'Short Labels'!$B$1:$N$8042,9,0),0)</f>
        <v>2440015</v>
      </c>
      <c r="BH103" s="7">
        <f>1000*IFERROR(VLOOKUP($A103&amp;BH$1,'Short Labels'!$B$1:$N$8042,9,0),0)</f>
        <v>0</v>
      </c>
      <c r="BI103" s="7">
        <f>1000*IFERROR(VLOOKUP($A103&amp;BI$1,'Short Labels'!$B$1:$N$8042,9,0),0)</f>
        <v>38383</v>
      </c>
      <c r="BJ103" s="7">
        <f>1000*IFERROR(VLOOKUP($A103&amp;BJ$1,'Short Labels'!$B$1:$N$8042,9,0),0)</f>
        <v>14678</v>
      </c>
      <c r="BK103" s="7">
        <f>1000*IFERROR(VLOOKUP($A103&amp;BK$1,'Short Labels'!$B$1:$N$8042,9,0),0)</f>
        <v>29873</v>
      </c>
      <c r="BL103" s="7">
        <f>1000*IFERROR(VLOOKUP($A103&amp;BL$1,'Short Labels'!$B$1:$N$8042,9,0),0)</f>
        <v>157354</v>
      </c>
      <c r="BM103" s="7">
        <f>1000*IFERROR(VLOOKUP($A103&amp;BM$1,'Short Labels'!$B$1:$N$8042,9,0),0)</f>
        <v>96281</v>
      </c>
      <c r="BN103" s="7">
        <f>1000*IFERROR(VLOOKUP($A103&amp;BN$1,'Short Labels'!$B$1:$N$8042,9,0),0)</f>
        <v>8887</v>
      </c>
      <c r="BO103" s="7">
        <f>1000*IFERROR(VLOOKUP($A103&amp;BO$1,'Short Labels'!$B$1:$N$8042,9,0),0)</f>
        <v>367001</v>
      </c>
      <c r="BP103" s="7">
        <f>1000*IFERROR(VLOOKUP($A103&amp;BP$1,'Short Labels'!$B$1:$N$8042,9,0),0)</f>
        <v>82472</v>
      </c>
      <c r="BQ103" s="7">
        <f>1000*IFERROR(VLOOKUP($A103&amp;BQ$1,'Short Labels'!$B$1:$N$8042,9,0),0)</f>
        <v>10435</v>
      </c>
      <c r="BR103" s="7">
        <f>1000*IFERROR(VLOOKUP($A103&amp;BR$1,'Short Labels'!$B$1:$N$8042,9,0),0)</f>
        <v>0</v>
      </c>
      <c r="BS103" s="7">
        <f>1000*IFERROR(VLOOKUP($A103&amp;BS$1,'Short Labels'!$B$1:$N$8042,9,0),0)</f>
        <v>326341</v>
      </c>
      <c r="BT103" s="7">
        <f>1000*IFERROR(VLOOKUP($A103&amp;BT$1,'Short Labels'!$B$1:$N$8042,9,0),0)</f>
        <v>69632</v>
      </c>
      <c r="BU103" s="7">
        <f>1000*IFERROR(VLOOKUP($A103&amp;BU$1,'Short Labels'!$B$1:$N$8042,9,0),0)</f>
        <v>8382</v>
      </c>
      <c r="BV103" s="7">
        <f>1000*IFERROR(VLOOKUP($A103&amp;BV$1,'Short Labels'!$B$1:$N$8042,9,0),0)</f>
        <v>99088</v>
      </c>
      <c r="BW103" s="7">
        <f>1000*IFERROR(VLOOKUP($A103&amp;BW$1,'Short Labels'!$B$1:$N$8042,9,0),0)</f>
        <v>26406</v>
      </c>
      <c r="BX103" s="7">
        <f>1000*IFERROR(VLOOKUP($A103&amp;BX$1,'Short Labels'!$B$1:$N$8042,9,0),0)</f>
        <v>66369</v>
      </c>
      <c r="BY103" s="7">
        <f>1000*IFERROR(VLOOKUP($A103&amp;BY$1,'Short Labels'!$B$1:$N$8042,9,0),0)</f>
        <v>72897</v>
      </c>
      <c r="BZ103" s="7">
        <f>1000*IFERROR(VLOOKUP($A103&amp;BZ$1,'Short Labels'!$B$1:$N$8042,9,0),0)</f>
        <v>10157</v>
      </c>
      <c r="CA103" s="7">
        <f>1000*IFERROR(VLOOKUP($A103&amp;CA$1,'Short Labels'!$B$1:$N$8042,9,0),0)</f>
        <v>0</v>
      </c>
      <c r="CB103" s="7">
        <f>1000*IFERROR(VLOOKUP($A103&amp;CB$1,'Short Labels'!$B$1:$N$8042,9,0),0)</f>
        <v>79426</v>
      </c>
      <c r="CC103" s="7">
        <f>1000*IFERROR(VLOOKUP($A103&amp;CC$1,'Short Labels'!$B$1:$N$8042,9,0),0)</f>
        <v>21311</v>
      </c>
      <c r="CD103" s="7">
        <f>1000*IFERROR(VLOOKUP($A103&amp;CD$1,'Short Labels'!$B$1:$N$8042,9,0),0)</f>
        <v>71714</v>
      </c>
      <c r="CE103" s="7">
        <f>1000*IFERROR(VLOOKUP($A103&amp;CE$1,'Short Labels'!$B$1:$N$8042,9,0),0)</f>
        <v>75251</v>
      </c>
      <c r="CF103" s="7">
        <f>1000*IFERROR(VLOOKUP($A103&amp;CF$1,'Short Labels'!$B$1:$N$8042,9,0),0)</f>
        <v>57745</v>
      </c>
      <c r="CG103" s="7">
        <f>1000*IFERROR(VLOOKUP($A103&amp;CG$1,'Short Labels'!$B$1:$N$8042,9,0),0)</f>
        <v>63075</v>
      </c>
      <c r="CH103" s="7">
        <f>1000*IFERROR(VLOOKUP($A103&amp;CH$1,'Short Labels'!$B$1:$N$8042,9,0),0)</f>
        <v>0</v>
      </c>
      <c r="CI103" s="7">
        <f>1000*IFERROR(VLOOKUP($A103&amp;CI$1,'Short Labels'!$B$1:$N$8042,9,0),0)</f>
        <v>1437946</v>
      </c>
      <c r="CJ103" s="7">
        <f>1000*IFERROR(VLOOKUP($A103&amp;CJ$1,'Short Labels'!$B$1:$N$8042,9,0),0)</f>
        <v>1984756</v>
      </c>
      <c r="CK103" s="7">
        <f>1000*IFERROR(VLOOKUP($A103&amp;CK$1,'Short Labels'!$B$1:$N$8042,9,0),0)</f>
        <v>580250</v>
      </c>
      <c r="CL103" s="7">
        <f>1000*IFERROR(VLOOKUP($A103&amp;CL$1,'Short Labels'!$B$1:$N$8042,9,0),0)</f>
        <v>16075</v>
      </c>
      <c r="CM103" s="7">
        <f>1000*IFERROR(VLOOKUP($A103&amp;CM$1,'Short Labels'!$B$1:$N$8042,9,0),0)</f>
        <v>4674</v>
      </c>
      <c r="CN103" s="7">
        <f>1000*IFERROR(VLOOKUP($A103&amp;CN$1,'Short Labels'!$B$1:$N$8042,9,0),0)</f>
        <v>0</v>
      </c>
      <c r="CO103" s="7">
        <f>1000*IFERROR(VLOOKUP($A103&amp;CO$1,'Short Labels'!$B$1:$N$8042,9,0),0)</f>
        <v>24192</v>
      </c>
      <c r="CP103" s="7">
        <f>1000*IFERROR(VLOOKUP($A103&amp;CP$1,'Short Labels'!$B$1:$N$8042,9,0),0)</f>
        <v>10289</v>
      </c>
      <c r="CQ103" s="7">
        <f>1000*IFERROR(VLOOKUP($A103&amp;CQ$1,'Short Labels'!$B$1:$N$8042,9,0),0)</f>
        <v>129485.00000000001</v>
      </c>
      <c r="CR103" s="7">
        <f>1000*IFERROR(VLOOKUP($A103&amp;CR$1,'Short Labels'!$B$1:$N$8042,9,0),0)</f>
        <v>102923</v>
      </c>
      <c r="CS103" s="7">
        <f>1000*IFERROR(VLOOKUP($A103&amp;CS$1,'Short Labels'!$B$1:$N$8042,9,0),0)</f>
        <v>15490</v>
      </c>
      <c r="CT103" s="7">
        <f>1000*IFERROR(VLOOKUP($A103&amp;CT$1,'Short Labels'!$B$1:$N$8042,9,0),0)</f>
        <v>219992</v>
      </c>
      <c r="CU103" s="7">
        <f>1000*IFERROR(VLOOKUP($A103&amp;CU$1,'Short Labels'!$B$1:$N$8042,9,0),0)</f>
        <v>790619</v>
      </c>
      <c r="CV103" s="7">
        <f>1000*IFERROR(VLOOKUP($A103&amp;CV$1,'Short Labels'!$B$1:$N$8042,9,0),0)</f>
        <v>210545</v>
      </c>
      <c r="CW103" s="7">
        <f>1000*IFERROR(VLOOKUP($A103&amp;CW$1,'Short Labels'!$B$1:$N$8042,9,0),0)</f>
        <v>1037</v>
      </c>
      <c r="CX103" s="7">
        <f>1000*IFERROR(VLOOKUP($A103&amp;CX$1,'Short Labels'!$B$1:$N$8042,9,0),0)</f>
        <v>4188</v>
      </c>
      <c r="CY103" s="7">
        <f>1000*IFERROR(VLOOKUP($A103&amp;CY$1,'Short Labels'!$B$1:$N$8042,9,0),0)</f>
        <v>0</v>
      </c>
      <c r="DA103" s="17">
        <f t="shared" si="1"/>
        <v>88</v>
      </c>
    </row>
    <row r="104" spans="1:105" x14ac:dyDescent="0.25">
      <c r="A104" t="s">
        <v>330</v>
      </c>
      <c r="B104">
        <f>VLOOKUP($A104&amp;0,'Short Labels'!$B$1:$N$8042,8,0)</f>
        <v>2019</v>
      </c>
      <c r="C104" s="16">
        <f>1000*IFERROR(VLOOKUP($A104&amp;C$1,'Short Labels'!$B$1:$N$8042,9,0),0)</f>
        <v>84859</v>
      </c>
      <c r="D104" s="7">
        <f>1000*IFERROR(VLOOKUP($A104&amp;D$1,'Short Labels'!$B$1:$N$8042,9,0),0)</f>
        <v>19463</v>
      </c>
      <c r="E104" s="7">
        <f>1000*IFERROR(VLOOKUP($A104&amp;E$1,'Short Labels'!$B$1:$N$8042,9,0),0)</f>
        <v>371</v>
      </c>
      <c r="F104" s="7">
        <f>1000*IFERROR(VLOOKUP($A104&amp;F$1,'Short Labels'!$B$1:$N$8042,9,0),0)</f>
        <v>592</v>
      </c>
      <c r="G104" s="7">
        <f>1000*IFERROR(VLOOKUP($A104&amp;G$1,'Short Labels'!$B$1:$N$8042,9,0),0)</f>
        <v>0</v>
      </c>
      <c r="H104" s="7">
        <f>1000*IFERROR(VLOOKUP($A104&amp;H$1,'Short Labels'!$B$1:$N$8042,9,0),0)</f>
        <v>0</v>
      </c>
      <c r="I104" s="7">
        <f>1000*IFERROR(VLOOKUP($A104&amp;I$1,'Short Labels'!$B$1:$N$8042,9,0),0)</f>
        <v>0</v>
      </c>
      <c r="J104" s="7">
        <f>1000*IFERROR(VLOOKUP($A104&amp;J$1,'Short Labels'!$B$1:$N$8042,9,0),0)</f>
        <v>0</v>
      </c>
      <c r="K104" s="7">
        <f>1000*IFERROR(VLOOKUP($A104&amp;K$1,'Short Labels'!$B$1:$N$8042,9,0),0)</f>
        <v>0</v>
      </c>
      <c r="L104" s="7">
        <f>1000*IFERROR(VLOOKUP($A104&amp;L$1,'Short Labels'!$B$1:$N$8042,9,0),0)</f>
        <v>82</v>
      </c>
      <c r="M104" s="7">
        <f>1000*IFERROR(VLOOKUP($A104&amp;M$1,'Short Labels'!$B$1:$N$8042,9,0),0)</f>
        <v>1152</v>
      </c>
      <c r="N104" s="7">
        <f>1000*IFERROR(VLOOKUP($A104&amp;N$1,'Short Labels'!$B$1:$N$8042,9,0),0)</f>
        <v>0</v>
      </c>
      <c r="O104" s="7">
        <f>1000*IFERROR(VLOOKUP($A104&amp;O$1,'Short Labels'!$B$1:$N$8042,9,0),0)</f>
        <v>0</v>
      </c>
      <c r="P104" s="7">
        <f>1000*IFERROR(VLOOKUP($A104&amp;P$1,'Short Labels'!$B$1:$N$8042,9,0),0)</f>
        <v>0</v>
      </c>
      <c r="Q104" s="7">
        <f>1000*IFERROR(VLOOKUP($A104&amp;Q$1,'Short Labels'!$B$1:$N$8042,9,0),0)</f>
        <v>625</v>
      </c>
      <c r="R104" s="7">
        <f>1000*IFERROR(VLOOKUP($A104&amp;R$1,'Short Labels'!$B$1:$N$8042,9,0),0)</f>
        <v>0</v>
      </c>
      <c r="S104" s="7">
        <f>1000*IFERROR(VLOOKUP($A104&amp;S$1,'Short Labels'!$B$1:$N$8042,9,0),0)</f>
        <v>0</v>
      </c>
      <c r="T104" s="7">
        <f>1000*IFERROR(VLOOKUP($A104&amp;T$1,'Short Labels'!$B$1:$N$8042,9,0),0)</f>
        <v>0</v>
      </c>
      <c r="U104" s="7">
        <f>1000*IFERROR(VLOOKUP($A104&amp;U$1,'Short Labels'!$B$1:$N$8042,9,0),0)</f>
        <v>0</v>
      </c>
      <c r="V104" s="7">
        <f>1000*IFERROR(VLOOKUP($A104&amp;V$1,'Short Labels'!$B$1:$N$8042,9,0),0)</f>
        <v>0</v>
      </c>
      <c r="W104" s="7">
        <f>1000*IFERROR(VLOOKUP($A104&amp;W$1,'Short Labels'!$B$1:$N$8042,9,0),0)</f>
        <v>0</v>
      </c>
      <c r="X104" s="7">
        <f>1000*IFERROR(VLOOKUP($A104&amp;X$1,'Short Labels'!$B$1:$N$8042,9,0),0)</f>
        <v>0</v>
      </c>
      <c r="Y104" s="7">
        <f>1000*IFERROR(VLOOKUP($A104&amp;Y$1,'Short Labels'!$B$1:$N$8042,9,0),0)</f>
        <v>0</v>
      </c>
      <c r="Z104" s="7">
        <f>1000*IFERROR(VLOOKUP($A104&amp;Z$1,'Short Labels'!$B$1:$N$8042,9,0),0)</f>
        <v>0</v>
      </c>
      <c r="AA104" s="7">
        <f>1000*IFERROR(VLOOKUP($A104&amp;AA$1,'Short Labels'!$B$1:$N$8042,9,0),0)</f>
        <v>0</v>
      </c>
      <c r="AB104" s="7">
        <f>1000*IFERROR(VLOOKUP($A104&amp;AB$1,'Short Labels'!$B$1:$N$8042,9,0),0)</f>
        <v>0</v>
      </c>
      <c r="AC104" s="7">
        <f>1000*IFERROR(VLOOKUP($A104&amp;AC$1,'Short Labels'!$B$1:$N$8042,9,0),0)</f>
        <v>0</v>
      </c>
      <c r="AD104" s="7">
        <f>1000*IFERROR(VLOOKUP($A104&amp;AD$1,'Short Labels'!$B$1:$N$8042,9,0),0)</f>
        <v>0</v>
      </c>
      <c r="AE104" s="7">
        <f>1000*IFERROR(VLOOKUP($A104&amp;AE$1,'Short Labels'!$B$1:$N$8042,9,0),0)</f>
        <v>0</v>
      </c>
      <c r="AF104" s="7">
        <f>1000*IFERROR(VLOOKUP($A104&amp;AF$1,'Short Labels'!$B$1:$N$8042,9,0),0)</f>
        <v>0</v>
      </c>
      <c r="AG104" s="7">
        <f>1000*IFERROR(VLOOKUP($A104&amp;AG$1,'Short Labels'!$B$1:$N$8042,9,0),0)</f>
        <v>99</v>
      </c>
      <c r="AH104" s="7">
        <f>1000*IFERROR(VLOOKUP($A104&amp;AH$1,'Short Labels'!$B$1:$N$8042,9,0),0)</f>
        <v>938</v>
      </c>
      <c r="AI104" s="7">
        <f>1000*IFERROR(VLOOKUP($A104&amp;AI$1,'Short Labels'!$B$1:$N$8042,9,0),0)</f>
        <v>745</v>
      </c>
      <c r="AJ104" s="7">
        <f>1000*IFERROR(VLOOKUP($A104&amp;AJ$1,'Short Labels'!$B$1:$N$8042,9,0),0)</f>
        <v>0</v>
      </c>
      <c r="AK104" s="7">
        <f>1000*IFERROR(VLOOKUP($A104&amp;AK$1,'Short Labels'!$B$1:$N$8042,9,0),0)</f>
        <v>0</v>
      </c>
      <c r="AL104" s="7">
        <f>1000*IFERROR(VLOOKUP($A104&amp;AL$1,'Short Labels'!$B$1:$N$8042,9,0),0)</f>
        <v>182</v>
      </c>
      <c r="AM104" s="7">
        <f>1000*IFERROR(VLOOKUP($A104&amp;AM$1,'Short Labels'!$B$1:$N$8042,9,0),0)</f>
        <v>0</v>
      </c>
      <c r="AN104" s="7">
        <f>1000*IFERROR(VLOOKUP($A104&amp;AN$1,'Short Labels'!$B$1:$N$8042,9,0),0)</f>
        <v>0</v>
      </c>
      <c r="AO104" s="7">
        <f>1000*IFERROR(VLOOKUP($A104&amp;AO$1,'Short Labels'!$B$1:$N$8042,9,0),0)</f>
        <v>0</v>
      </c>
      <c r="AP104" s="7">
        <f>1000*IFERROR(VLOOKUP($A104&amp;AP$1,'Short Labels'!$B$1:$N$8042,9,0),0)</f>
        <v>0</v>
      </c>
      <c r="AQ104" s="7">
        <f>1000*IFERROR(VLOOKUP($A104&amp;AQ$1,'Short Labels'!$B$1:$N$8042,9,0),0)</f>
        <v>0</v>
      </c>
      <c r="AR104" s="7">
        <f>1000*IFERROR(VLOOKUP($A104&amp;AR$1,'Short Labels'!$B$1:$N$8042,9,0),0)</f>
        <v>2648</v>
      </c>
      <c r="AS104" s="7">
        <f>1000*IFERROR(VLOOKUP($A104&amp;AS$1,'Short Labels'!$B$1:$N$8042,9,0),0)</f>
        <v>208</v>
      </c>
      <c r="AT104" s="7">
        <f>1000*IFERROR(VLOOKUP($A104&amp;AT$1,'Short Labels'!$B$1:$N$8042,9,0),0)</f>
        <v>444</v>
      </c>
      <c r="AU104" s="7">
        <f>1000*IFERROR(VLOOKUP($A104&amp;AU$1,'Short Labels'!$B$1:$N$8042,9,0),0)</f>
        <v>0</v>
      </c>
      <c r="AV104" s="7">
        <f>1000*IFERROR(VLOOKUP($A104&amp;AV$1,'Short Labels'!$B$1:$N$8042,9,0),0)</f>
        <v>835</v>
      </c>
      <c r="AW104" s="7">
        <f>1000*IFERROR(VLOOKUP($A104&amp;AW$1,'Short Labels'!$B$1:$N$8042,9,0),0)</f>
        <v>73</v>
      </c>
      <c r="AX104" s="7">
        <f>1000*IFERROR(VLOOKUP($A104&amp;AX$1,'Short Labels'!$B$1:$N$8042,9,0),0)</f>
        <v>10272</v>
      </c>
      <c r="AY104" s="7">
        <f>1000*IFERROR(VLOOKUP($A104&amp;AY$1,'Short Labels'!$B$1:$N$8042,9,0),0)</f>
        <v>0</v>
      </c>
      <c r="AZ104" s="7">
        <f>1000*IFERROR(VLOOKUP($A104&amp;AZ$1,'Short Labels'!$B$1:$N$8042,9,0),0)</f>
        <v>2198</v>
      </c>
      <c r="BA104" s="7">
        <f>1000*IFERROR(VLOOKUP($A104&amp;BA$1,'Short Labels'!$B$1:$N$8042,9,0),0)</f>
        <v>724</v>
      </c>
      <c r="BB104" s="7">
        <f>1000*IFERROR(VLOOKUP($A104&amp;BB$1,'Short Labels'!$B$1:$N$8042,9,0),0)</f>
        <v>0</v>
      </c>
      <c r="BC104" s="7">
        <f>1000*IFERROR(VLOOKUP($A104&amp;BC$1,'Short Labels'!$B$1:$N$8042,9,0),0)</f>
        <v>589</v>
      </c>
      <c r="BD104" s="7">
        <f>1000*IFERROR(VLOOKUP($A104&amp;BD$1,'Short Labels'!$B$1:$N$8042,9,0),0)</f>
        <v>0</v>
      </c>
      <c r="BE104" s="7">
        <f>1000*IFERROR(VLOOKUP($A104&amp;BE$1,'Short Labels'!$B$1:$N$8042,9,0),0)</f>
        <v>0</v>
      </c>
      <c r="BF104" s="7">
        <f>1000*IFERROR(VLOOKUP($A104&amp;BF$1,'Short Labels'!$B$1:$N$8042,9,0),0)</f>
        <v>757</v>
      </c>
      <c r="BG104" s="7">
        <f>1000*IFERROR(VLOOKUP($A104&amp;BG$1,'Short Labels'!$B$1:$N$8042,9,0),0)</f>
        <v>4751</v>
      </c>
      <c r="BH104" s="7">
        <f>1000*IFERROR(VLOOKUP($A104&amp;BH$1,'Short Labels'!$B$1:$N$8042,9,0),0)</f>
        <v>0</v>
      </c>
      <c r="BI104" s="7">
        <f>1000*IFERROR(VLOOKUP($A104&amp;BI$1,'Short Labels'!$B$1:$N$8042,9,0),0)</f>
        <v>0</v>
      </c>
      <c r="BJ104" s="7">
        <f>1000*IFERROR(VLOOKUP($A104&amp;BJ$1,'Short Labels'!$B$1:$N$8042,9,0),0)</f>
        <v>0</v>
      </c>
      <c r="BK104" s="7">
        <f>1000*IFERROR(VLOOKUP($A104&amp;BK$1,'Short Labels'!$B$1:$N$8042,9,0),0)</f>
        <v>0</v>
      </c>
      <c r="BL104" s="7">
        <f>1000*IFERROR(VLOOKUP($A104&amp;BL$1,'Short Labels'!$B$1:$N$8042,9,0),0)</f>
        <v>236</v>
      </c>
      <c r="BM104" s="7">
        <f>1000*IFERROR(VLOOKUP($A104&amp;BM$1,'Short Labels'!$B$1:$N$8042,9,0),0)</f>
        <v>137</v>
      </c>
      <c r="BN104" s="7">
        <f>1000*IFERROR(VLOOKUP($A104&amp;BN$1,'Short Labels'!$B$1:$N$8042,9,0),0)</f>
        <v>0</v>
      </c>
      <c r="BO104" s="7">
        <f>1000*IFERROR(VLOOKUP($A104&amp;BO$1,'Short Labels'!$B$1:$N$8042,9,0),0)</f>
        <v>839</v>
      </c>
      <c r="BP104" s="7">
        <f>1000*IFERROR(VLOOKUP($A104&amp;BP$1,'Short Labels'!$B$1:$N$8042,9,0),0)</f>
        <v>198</v>
      </c>
      <c r="BQ104" s="7">
        <f>1000*IFERROR(VLOOKUP($A104&amp;BQ$1,'Short Labels'!$B$1:$N$8042,9,0),0)</f>
        <v>0</v>
      </c>
      <c r="BR104" s="7">
        <f>1000*IFERROR(VLOOKUP($A104&amp;BR$1,'Short Labels'!$B$1:$N$8042,9,0),0)</f>
        <v>0</v>
      </c>
      <c r="BS104" s="7">
        <f>1000*IFERROR(VLOOKUP($A104&amp;BS$1,'Short Labels'!$B$1:$N$8042,9,0),0)</f>
        <v>0</v>
      </c>
      <c r="BT104" s="7">
        <f>1000*IFERROR(VLOOKUP($A104&amp;BT$1,'Short Labels'!$B$1:$N$8042,9,0),0)</f>
        <v>669</v>
      </c>
      <c r="BU104" s="7">
        <f>1000*IFERROR(VLOOKUP($A104&amp;BU$1,'Short Labels'!$B$1:$N$8042,9,0),0)</f>
        <v>1175</v>
      </c>
      <c r="BV104" s="7">
        <f>1000*IFERROR(VLOOKUP($A104&amp;BV$1,'Short Labels'!$B$1:$N$8042,9,0),0)</f>
        <v>280</v>
      </c>
      <c r="BW104" s="7">
        <f>1000*IFERROR(VLOOKUP($A104&amp;BW$1,'Short Labels'!$B$1:$N$8042,9,0),0)</f>
        <v>383</v>
      </c>
      <c r="BX104" s="7">
        <f>1000*IFERROR(VLOOKUP($A104&amp;BX$1,'Short Labels'!$B$1:$N$8042,9,0),0)</f>
        <v>0</v>
      </c>
      <c r="BY104" s="7">
        <f>1000*IFERROR(VLOOKUP($A104&amp;BY$1,'Short Labels'!$B$1:$N$8042,9,0),0)</f>
        <v>0</v>
      </c>
      <c r="BZ104" s="7">
        <f>1000*IFERROR(VLOOKUP($A104&amp;BZ$1,'Short Labels'!$B$1:$N$8042,9,0),0)</f>
        <v>0</v>
      </c>
      <c r="CA104" s="7">
        <f>1000*IFERROR(VLOOKUP($A104&amp;CA$1,'Short Labels'!$B$1:$N$8042,9,0),0)</f>
        <v>0</v>
      </c>
      <c r="CB104" s="7">
        <f>1000*IFERROR(VLOOKUP($A104&amp;CB$1,'Short Labels'!$B$1:$N$8042,9,0),0)</f>
        <v>0</v>
      </c>
      <c r="CC104" s="7">
        <f>1000*IFERROR(VLOOKUP($A104&amp;CC$1,'Short Labels'!$B$1:$N$8042,9,0),0)</f>
        <v>0</v>
      </c>
      <c r="CD104" s="7">
        <f>1000*IFERROR(VLOOKUP($A104&amp;CD$1,'Short Labels'!$B$1:$N$8042,9,0),0)</f>
        <v>773</v>
      </c>
      <c r="CE104" s="7">
        <f>1000*IFERROR(VLOOKUP($A104&amp;CE$1,'Short Labels'!$B$1:$N$8042,9,0),0)</f>
        <v>401</v>
      </c>
      <c r="CF104" s="7">
        <f>1000*IFERROR(VLOOKUP($A104&amp;CF$1,'Short Labels'!$B$1:$N$8042,9,0),0)</f>
        <v>1211</v>
      </c>
      <c r="CG104" s="7">
        <f>1000*IFERROR(VLOOKUP($A104&amp;CG$1,'Short Labels'!$B$1:$N$8042,9,0),0)</f>
        <v>965</v>
      </c>
      <c r="CH104" s="7">
        <f>1000*IFERROR(VLOOKUP($A104&amp;CH$1,'Short Labels'!$B$1:$N$8042,9,0),0)</f>
        <v>0</v>
      </c>
      <c r="CI104" s="7">
        <f>1000*IFERROR(VLOOKUP($A104&amp;CI$1,'Short Labels'!$B$1:$N$8042,9,0),0)</f>
        <v>4377</v>
      </c>
      <c r="CJ104" s="7">
        <f>1000*IFERROR(VLOOKUP($A104&amp;CJ$1,'Short Labels'!$B$1:$N$8042,9,0),0)</f>
        <v>4794</v>
      </c>
      <c r="CK104" s="7">
        <f>1000*IFERROR(VLOOKUP($A104&amp;CK$1,'Short Labels'!$B$1:$N$8042,9,0),0)</f>
        <v>1155</v>
      </c>
      <c r="CL104" s="7">
        <f>1000*IFERROR(VLOOKUP($A104&amp;CL$1,'Short Labels'!$B$1:$N$8042,9,0),0)</f>
        <v>0</v>
      </c>
      <c r="CM104" s="7">
        <f>1000*IFERROR(VLOOKUP($A104&amp;CM$1,'Short Labels'!$B$1:$N$8042,9,0),0)</f>
        <v>0</v>
      </c>
      <c r="CN104" s="7">
        <f>1000*IFERROR(VLOOKUP($A104&amp;CN$1,'Short Labels'!$B$1:$N$8042,9,0),0)</f>
        <v>0</v>
      </c>
      <c r="CO104" s="7">
        <f>1000*IFERROR(VLOOKUP($A104&amp;CO$1,'Short Labels'!$B$1:$N$8042,9,0),0)</f>
        <v>423</v>
      </c>
      <c r="CP104" s="7">
        <f>1000*IFERROR(VLOOKUP($A104&amp;CP$1,'Short Labels'!$B$1:$N$8042,9,0),0)</f>
        <v>0</v>
      </c>
      <c r="CQ104" s="7">
        <f>1000*IFERROR(VLOOKUP($A104&amp;CQ$1,'Short Labels'!$B$1:$N$8042,9,0),0)</f>
        <v>90</v>
      </c>
      <c r="CR104" s="7">
        <f>1000*IFERROR(VLOOKUP($A104&amp;CR$1,'Short Labels'!$B$1:$N$8042,9,0),0)</f>
        <v>187</v>
      </c>
      <c r="CS104" s="7">
        <f>1000*IFERROR(VLOOKUP($A104&amp;CS$1,'Short Labels'!$B$1:$N$8042,9,0),0)</f>
        <v>603</v>
      </c>
      <c r="CT104" s="7">
        <f>1000*IFERROR(VLOOKUP($A104&amp;CT$1,'Short Labels'!$B$1:$N$8042,9,0),0)</f>
        <v>0</v>
      </c>
      <c r="CU104" s="7">
        <f>1000*IFERROR(VLOOKUP($A104&amp;CU$1,'Short Labels'!$B$1:$N$8042,9,0),0)</f>
        <v>52</v>
      </c>
      <c r="CV104" s="7">
        <f>1000*IFERROR(VLOOKUP($A104&amp;CV$1,'Short Labels'!$B$1:$N$8042,9,0),0)</f>
        <v>2284</v>
      </c>
      <c r="CW104" s="7">
        <f>1000*IFERROR(VLOOKUP($A104&amp;CW$1,'Short Labels'!$B$1:$N$8042,9,0),0)</f>
        <v>0</v>
      </c>
      <c r="CX104" s="7">
        <f>1000*IFERROR(VLOOKUP($A104&amp;CX$1,'Short Labels'!$B$1:$N$8042,9,0),0)</f>
        <v>0</v>
      </c>
      <c r="CY104" s="7">
        <f>1000*IFERROR(VLOOKUP($A104&amp;CY$1,'Short Labels'!$B$1:$N$8042,9,0),0)</f>
        <v>14967</v>
      </c>
      <c r="DA104" s="17">
        <f t="shared" si="1"/>
        <v>43</v>
      </c>
    </row>
    <row r="105" spans="1:105" x14ac:dyDescent="0.25">
      <c r="A105" t="s">
        <v>331</v>
      </c>
      <c r="B105">
        <f>VLOOKUP($A105&amp;0,'Short Labels'!$B$1:$N$8042,8,0)</f>
        <v>2017</v>
      </c>
      <c r="C105" s="16">
        <f>1000*IFERROR(VLOOKUP($A105&amp;C$1,'Short Labels'!$B$1:$N$8042,9,0),0)</f>
        <v>41142</v>
      </c>
      <c r="D105" s="7">
        <f>1000*IFERROR(VLOOKUP($A105&amp;D$1,'Short Labels'!$B$1:$N$8042,9,0),0)</f>
        <v>7977</v>
      </c>
      <c r="E105" s="7">
        <f>1000*IFERROR(VLOOKUP($A105&amp;E$1,'Short Labels'!$B$1:$N$8042,9,0),0)</f>
        <v>0</v>
      </c>
      <c r="F105" s="7">
        <f>1000*IFERROR(VLOOKUP($A105&amp;F$1,'Short Labels'!$B$1:$N$8042,9,0),0)</f>
        <v>1040</v>
      </c>
      <c r="G105" s="7">
        <f>1000*IFERROR(VLOOKUP($A105&amp;G$1,'Short Labels'!$B$1:$N$8042,9,0),0)</f>
        <v>0</v>
      </c>
      <c r="H105" s="7">
        <f>1000*IFERROR(VLOOKUP($A105&amp;H$1,'Short Labels'!$B$1:$N$8042,9,0),0)</f>
        <v>0</v>
      </c>
      <c r="I105" s="7">
        <f>1000*IFERROR(VLOOKUP($A105&amp;I$1,'Short Labels'!$B$1:$N$8042,9,0),0)</f>
        <v>0</v>
      </c>
      <c r="J105" s="7">
        <f>1000*IFERROR(VLOOKUP($A105&amp;J$1,'Short Labels'!$B$1:$N$8042,9,0),0)</f>
        <v>0</v>
      </c>
      <c r="K105" s="7">
        <f>1000*IFERROR(VLOOKUP($A105&amp;K$1,'Short Labels'!$B$1:$N$8042,9,0),0)</f>
        <v>0</v>
      </c>
      <c r="L105" s="7">
        <f>1000*IFERROR(VLOOKUP($A105&amp;L$1,'Short Labels'!$B$1:$N$8042,9,0),0)</f>
        <v>0</v>
      </c>
      <c r="M105" s="7">
        <f>1000*IFERROR(VLOOKUP($A105&amp;M$1,'Short Labels'!$B$1:$N$8042,9,0),0)</f>
        <v>534</v>
      </c>
      <c r="N105" s="7">
        <f>1000*IFERROR(VLOOKUP($A105&amp;N$1,'Short Labels'!$B$1:$N$8042,9,0),0)</f>
        <v>406</v>
      </c>
      <c r="O105" s="7">
        <f>1000*IFERROR(VLOOKUP($A105&amp;O$1,'Short Labels'!$B$1:$N$8042,9,0),0)</f>
        <v>44</v>
      </c>
      <c r="P105" s="7">
        <f>1000*IFERROR(VLOOKUP($A105&amp;P$1,'Short Labels'!$B$1:$N$8042,9,0),0)</f>
        <v>0</v>
      </c>
      <c r="Q105" s="7">
        <f>1000*IFERROR(VLOOKUP($A105&amp;Q$1,'Short Labels'!$B$1:$N$8042,9,0),0)</f>
        <v>386</v>
      </c>
      <c r="R105" s="7">
        <f>1000*IFERROR(VLOOKUP($A105&amp;R$1,'Short Labels'!$B$1:$N$8042,9,0),0)</f>
        <v>34</v>
      </c>
      <c r="S105" s="7">
        <f>1000*IFERROR(VLOOKUP($A105&amp;S$1,'Short Labels'!$B$1:$N$8042,9,0),0)</f>
        <v>0</v>
      </c>
      <c r="T105" s="7">
        <f>1000*IFERROR(VLOOKUP($A105&amp;T$1,'Short Labels'!$B$1:$N$8042,9,0),0)</f>
        <v>0</v>
      </c>
      <c r="U105" s="7">
        <f>1000*IFERROR(VLOOKUP($A105&amp;U$1,'Short Labels'!$B$1:$N$8042,9,0),0)</f>
        <v>0</v>
      </c>
      <c r="V105" s="7">
        <f>1000*IFERROR(VLOOKUP($A105&amp;V$1,'Short Labels'!$B$1:$N$8042,9,0),0)</f>
        <v>0</v>
      </c>
      <c r="W105" s="7">
        <f>1000*IFERROR(VLOOKUP($A105&amp;W$1,'Short Labels'!$B$1:$N$8042,9,0),0)</f>
        <v>31</v>
      </c>
      <c r="X105" s="7">
        <f>1000*IFERROR(VLOOKUP($A105&amp;X$1,'Short Labels'!$B$1:$N$8042,9,0),0)</f>
        <v>33</v>
      </c>
      <c r="Y105" s="7">
        <f>1000*IFERROR(VLOOKUP($A105&amp;Y$1,'Short Labels'!$B$1:$N$8042,9,0),0)</f>
        <v>19</v>
      </c>
      <c r="Z105" s="7">
        <f>1000*IFERROR(VLOOKUP($A105&amp;Z$1,'Short Labels'!$B$1:$N$8042,9,0),0)</f>
        <v>148</v>
      </c>
      <c r="AA105" s="7">
        <f>1000*IFERROR(VLOOKUP($A105&amp;AA$1,'Short Labels'!$B$1:$N$8042,9,0),0)</f>
        <v>0</v>
      </c>
      <c r="AB105" s="7">
        <f>1000*IFERROR(VLOOKUP($A105&amp;AB$1,'Short Labels'!$B$1:$N$8042,9,0),0)</f>
        <v>0</v>
      </c>
      <c r="AC105" s="7">
        <f>1000*IFERROR(VLOOKUP($A105&amp;AC$1,'Short Labels'!$B$1:$N$8042,9,0),0)</f>
        <v>0</v>
      </c>
      <c r="AD105" s="7">
        <f>1000*IFERROR(VLOOKUP($A105&amp;AD$1,'Short Labels'!$B$1:$N$8042,9,0),0)</f>
        <v>0</v>
      </c>
      <c r="AE105" s="7">
        <f>1000*IFERROR(VLOOKUP($A105&amp;AE$1,'Short Labels'!$B$1:$N$8042,9,0),0)</f>
        <v>0</v>
      </c>
      <c r="AF105" s="7">
        <f>1000*IFERROR(VLOOKUP($A105&amp;AF$1,'Short Labels'!$B$1:$N$8042,9,0),0)</f>
        <v>440</v>
      </c>
      <c r="AG105" s="7">
        <f>1000*IFERROR(VLOOKUP($A105&amp;AG$1,'Short Labels'!$B$1:$N$8042,9,0),0)</f>
        <v>0</v>
      </c>
      <c r="AH105" s="7">
        <f>1000*IFERROR(VLOOKUP($A105&amp;AH$1,'Short Labels'!$B$1:$N$8042,9,0),0)</f>
        <v>0</v>
      </c>
      <c r="AI105" s="7">
        <f>1000*IFERROR(VLOOKUP($A105&amp;AI$1,'Short Labels'!$B$1:$N$8042,9,0),0)</f>
        <v>711</v>
      </c>
      <c r="AJ105" s="7">
        <f>1000*IFERROR(VLOOKUP($A105&amp;AJ$1,'Short Labels'!$B$1:$N$8042,9,0),0)</f>
        <v>0</v>
      </c>
      <c r="AK105" s="7">
        <f>1000*IFERROR(VLOOKUP($A105&amp;AK$1,'Short Labels'!$B$1:$N$8042,9,0),0)</f>
        <v>0</v>
      </c>
      <c r="AL105" s="7">
        <f>1000*IFERROR(VLOOKUP($A105&amp;AL$1,'Short Labels'!$B$1:$N$8042,9,0),0)</f>
        <v>354</v>
      </c>
      <c r="AM105" s="7">
        <f>1000*IFERROR(VLOOKUP($A105&amp;AM$1,'Short Labels'!$B$1:$N$8042,9,0),0)</f>
        <v>258</v>
      </c>
      <c r="AN105" s="7">
        <f>1000*IFERROR(VLOOKUP($A105&amp;AN$1,'Short Labels'!$B$1:$N$8042,9,0),0)</f>
        <v>0</v>
      </c>
      <c r="AO105" s="7">
        <f>1000*IFERROR(VLOOKUP($A105&amp;AO$1,'Short Labels'!$B$1:$N$8042,9,0),0)</f>
        <v>0</v>
      </c>
      <c r="AP105" s="7">
        <f>1000*IFERROR(VLOOKUP($A105&amp;AP$1,'Short Labels'!$B$1:$N$8042,9,0),0)</f>
        <v>0</v>
      </c>
      <c r="AQ105" s="7">
        <f>1000*IFERROR(VLOOKUP($A105&amp;AQ$1,'Short Labels'!$B$1:$N$8042,9,0),0)</f>
        <v>0</v>
      </c>
      <c r="AR105" s="7">
        <f>1000*IFERROR(VLOOKUP($A105&amp;AR$1,'Short Labels'!$B$1:$N$8042,9,0),0)</f>
        <v>2041.9999999999998</v>
      </c>
      <c r="AS105" s="7">
        <f>1000*IFERROR(VLOOKUP($A105&amp;AS$1,'Short Labels'!$B$1:$N$8042,9,0),0)</f>
        <v>676</v>
      </c>
      <c r="AT105" s="7">
        <f>1000*IFERROR(VLOOKUP($A105&amp;AT$1,'Short Labels'!$B$1:$N$8042,9,0),0)</f>
        <v>231</v>
      </c>
      <c r="AU105" s="7">
        <f>1000*IFERROR(VLOOKUP($A105&amp;AU$1,'Short Labels'!$B$1:$N$8042,9,0),0)</f>
        <v>0</v>
      </c>
      <c r="AV105" s="7">
        <f>1000*IFERROR(VLOOKUP($A105&amp;AV$1,'Short Labels'!$B$1:$N$8042,9,0),0)</f>
        <v>820</v>
      </c>
      <c r="AW105" s="7">
        <f>1000*IFERROR(VLOOKUP($A105&amp;AW$1,'Short Labels'!$B$1:$N$8042,9,0),0)</f>
        <v>1002</v>
      </c>
      <c r="AX105" s="7">
        <f>1000*IFERROR(VLOOKUP($A105&amp;AX$1,'Short Labels'!$B$1:$N$8042,9,0),0)</f>
        <v>5663</v>
      </c>
      <c r="AY105" s="7">
        <f>1000*IFERROR(VLOOKUP($A105&amp;AY$1,'Short Labels'!$B$1:$N$8042,9,0),0)</f>
        <v>0</v>
      </c>
      <c r="AZ105" s="7">
        <f>1000*IFERROR(VLOOKUP($A105&amp;AZ$1,'Short Labels'!$B$1:$N$8042,9,0),0)</f>
        <v>1486</v>
      </c>
      <c r="BA105" s="7">
        <f>1000*IFERROR(VLOOKUP($A105&amp;BA$1,'Short Labels'!$B$1:$N$8042,9,0),0)</f>
        <v>365</v>
      </c>
      <c r="BB105" s="7">
        <f>1000*IFERROR(VLOOKUP($A105&amp;BB$1,'Short Labels'!$B$1:$N$8042,9,0),0)</f>
        <v>34</v>
      </c>
      <c r="BC105" s="7">
        <f>1000*IFERROR(VLOOKUP($A105&amp;BC$1,'Short Labels'!$B$1:$N$8042,9,0),0)</f>
        <v>490</v>
      </c>
      <c r="BD105" s="7">
        <f>1000*IFERROR(VLOOKUP($A105&amp;BD$1,'Short Labels'!$B$1:$N$8042,9,0),0)</f>
        <v>0</v>
      </c>
      <c r="BE105" s="7">
        <f>1000*IFERROR(VLOOKUP($A105&amp;BE$1,'Short Labels'!$B$1:$N$8042,9,0),0)</f>
        <v>0</v>
      </c>
      <c r="BF105" s="7">
        <f>1000*IFERROR(VLOOKUP($A105&amp;BF$1,'Short Labels'!$B$1:$N$8042,9,0),0)</f>
        <v>1929</v>
      </c>
      <c r="BG105" s="7">
        <f>1000*IFERROR(VLOOKUP($A105&amp;BG$1,'Short Labels'!$B$1:$N$8042,9,0),0)</f>
        <v>1150</v>
      </c>
      <c r="BH105" s="7">
        <f>1000*IFERROR(VLOOKUP($A105&amp;BH$1,'Short Labels'!$B$1:$N$8042,9,0),0)</f>
        <v>0</v>
      </c>
      <c r="BI105" s="7">
        <f>1000*IFERROR(VLOOKUP($A105&amp;BI$1,'Short Labels'!$B$1:$N$8042,9,0),0)</f>
        <v>33</v>
      </c>
      <c r="BJ105" s="7">
        <f>1000*IFERROR(VLOOKUP($A105&amp;BJ$1,'Short Labels'!$B$1:$N$8042,9,0),0)</f>
        <v>0</v>
      </c>
      <c r="BK105" s="7">
        <f>1000*IFERROR(VLOOKUP($A105&amp;BK$1,'Short Labels'!$B$1:$N$8042,9,0),0)</f>
        <v>164</v>
      </c>
      <c r="BL105" s="7">
        <f>1000*IFERROR(VLOOKUP($A105&amp;BL$1,'Short Labels'!$B$1:$N$8042,9,0),0)</f>
        <v>361</v>
      </c>
      <c r="BM105" s="7">
        <f>1000*IFERROR(VLOOKUP($A105&amp;BM$1,'Short Labels'!$B$1:$N$8042,9,0),0)</f>
        <v>0</v>
      </c>
      <c r="BN105" s="7">
        <f>1000*IFERROR(VLOOKUP($A105&amp;BN$1,'Short Labels'!$B$1:$N$8042,9,0),0)</f>
        <v>0</v>
      </c>
      <c r="BO105" s="7">
        <f>1000*IFERROR(VLOOKUP($A105&amp;BO$1,'Short Labels'!$B$1:$N$8042,9,0),0)</f>
        <v>660</v>
      </c>
      <c r="BP105" s="7">
        <f>1000*IFERROR(VLOOKUP($A105&amp;BP$1,'Short Labels'!$B$1:$N$8042,9,0),0)</f>
        <v>143</v>
      </c>
      <c r="BQ105" s="7">
        <f>1000*IFERROR(VLOOKUP($A105&amp;BQ$1,'Short Labels'!$B$1:$N$8042,9,0),0)</f>
        <v>0</v>
      </c>
      <c r="BR105" s="7">
        <f>1000*IFERROR(VLOOKUP($A105&amp;BR$1,'Short Labels'!$B$1:$N$8042,9,0),0)</f>
        <v>0</v>
      </c>
      <c r="BS105" s="7">
        <f>1000*IFERROR(VLOOKUP($A105&amp;BS$1,'Short Labels'!$B$1:$N$8042,9,0),0)</f>
        <v>65</v>
      </c>
      <c r="BT105" s="7">
        <f>1000*IFERROR(VLOOKUP($A105&amp;BT$1,'Short Labels'!$B$1:$N$8042,9,0),0)</f>
        <v>163</v>
      </c>
      <c r="BU105" s="7">
        <f>1000*IFERROR(VLOOKUP($A105&amp;BU$1,'Short Labels'!$B$1:$N$8042,9,0),0)</f>
        <v>88</v>
      </c>
      <c r="BV105" s="7">
        <f>1000*IFERROR(VLOOKUP($A105&amp;BV$1,'Short Labels'!$B$1:$N$8042,9,0),0)</f>
        <v>65</v>
      </c>
      <c r="BW105" s="7">
        <f>1000*IFERROR(VLOOKUP($A105&amp;BW$1,'Short Labels'!$B$1:$N$8042,9,0),0)</f>
        <v>30</v>
      </c>
      <c r="BX105" s="7">
        <f>1000*IFERROR(VLOOKUP($A105&amp;BX$1,'Short Labels'!$B$1:$N$8042,9,0),0)</f>
        <v>0</v>
      </c>
      <c r="BY105" s="7">
        <f>1000*IFERROR(VLOOKUP($A105&amp;BY$1,'Short Labels'!$B$1:$N$8042,9,0),0)</f>
        <v>147</v>
      </c>
      <c r="BZ105" s="7">
        <f>1000*IFERROR(VLOOKUP($A105&amp;BZ$1,'Short Labels'!$B$1:$N$8042,9,0),0)</f>
        <v>0</v>
      </c>
      <c r="CA105" s="7">
        <f>1000*IFERROR(VLOOKUP($A105&amp;CA$1,'Short Labels'!$B$1:$N$8042,9,0),0)</f>
        <v>0</v>
      </c>
      <c r="CB105" s="7">
        <f>1000*IFERROR(VLOOKUP($A105&amp;CB$1,'Short Labels'!$B$1:$N$8042,9,0),0)</f>
        <v>149</v>
      </c>
      <c r="CC105" s="7">
        <f>1000*IFERROR(VLOOKUP($A105&amp;CC$1,'Short Labels'!$B$1:$N$8042,9,0),0)</f>
        <v>0</v>
      </c>
      <c r="CD105" s="7">
        <f>1000*IFERROR(VLOOKUP($A105&amp;CD$1,'Short Labels'!$B$1:$N$8042,9,0),0)</f>
        <v>0</v>
      </c>
      <c r="CE105" s="7">
        <f>1000*IFERROR(VLOOKUP($A105&amp;CE$1,'Short Labels'!$B$1:$N$8042,9,0),0)</f>
        <v>265</v>
      </c>
      <c r="CF105" s="7">
        <f>1000*IFERROR(VLOOKUP($A105&amp;CF$1,'Short Labels'!$B$1:$N$8042,9,0),0)</f>
        <v>380</v>
      </c>
      <c r="CG105" s="7">
        <f>1000*IFERROR(VLOOKUP($A105&amp;CG$1,'Short Labels'!$B$1:$N$8042,9,0),0)</f>
        <v>11</v>
      </c>
      <c r="CH105" s="7">
        <f>1000*IFERROR(VLOOKUP($A105&amp;CH$1,'Short Labels'!$B$1:$N$8042,9,0),0)</f>
        <v>0</v>
      </c>
      <c r="CI105" s="7">
        <f>1000*IFERROR(VLOOKUP($A105&amp;CI$1,'Short Labels'!$B$1:$N$8042,9,0),0)</f>
        <v>4259</v>
      </c>
      <c r="CJ105" s="7">
        <f>1000*IFERROR(VLOOKUP($A105&amp;CJ$1,'Short Labels'!$B$1:$N$8042,9,0),0)</f>
        <v>3051</v>
      </c>
      <c r="CK105" s="7">
        <f>1000*IFERROR(VLOOKUP($A105&amp;CK$1,'Short Labels'!$B$1:$N$8042,9,0),0)</f>
        <v>84</v>
      </c>
      <c r="CL105" s="7">
        <f>1000*IFERROR(VLOOKUP($A105&amp;CL$1,'Short Labels'!$B$1:$N$8042,9,0),0)</f>
        <v>32</v>
      </c>
      <c r="CM105" s="7">
        <f>1000*IFERROR(VLOOKUP($A105&amp;CM$1,'Short Labels'!$B$1:$N$8042,9,0),0)</f>
        <v>0</v>
      </c>
      <c r="CN105" s="7">
        <f>1000*IFERROR(VLOOKUP($A105&amp;CN$1,'Short Labels'!$B$1:$N$8042,9,0),0)</f>
        <v>0</v>
      </c>
      <c r="CO105" s="7">
        <f>1000*IFERROR(VLOOKUP($A105&amp;CO$1,'Short Labels'!$B$1:$N$8042,9,0),0)</f>
        <v>0</v>
      </c>
      <c r="CP105" s="7">
        <f>1000*IFERROR(VLOOKUP($A105&amp;CP$1,'Short Labels'!$B$1:$N$8042,9,0),0)</f>
        <v>0</v>
      </c>
      <c r="CQ105" s="7">
        <f>1000*IFERROR(VLOOKUP($A105&amp;CQ$1,'Short Labels'!$B$1:$N$8042,9,0),0)</f>
        <v>0</v>
      </c>
      <c r="CR105" s="7">
        <f>1000*IFERROR(VLOOKUP($A105&amp;CR$1,'Short Labels'!$B$1:$N$8042,9,0),0)</f>
        <v>166</v>
      </c>
      <c r="CS105" s="7">
        <f>1000*IFERROR(VLOOKUP($A105&amp;CS$1,'Short Labels'!$B$1:$N$8042,9,0),0)</f>
        <v>949</v>
      </c>
      <c r="CT105" s="7">
        <f>1000*IFERROR(VLOOKUP($A105&amp;CT$1,'Short Labels'!$B$1:$N$8042,9,0),0)</f>
        <v>95</v>
      </c>
      <c r="CU105" s="7">
        <f>1000*IFERROR(VLOOKUP($A105&amp;CU$1,'Short Labels'!$B$1:$N$8042,9,0),0)</f>
        <v>402</v>
      </c>
      <c r="CV105" s="7">
        <f>1000*IFERROR(VLOOKUP($A105&amp;CV$1,'Short Labels'!$B$1:$N$8042,9,0),0)</f>
        <v>838</v>
      </c>
      <c r="CW105" s="7">
        <f>1000*IFERROR(VLOOKUP($A105&amp;CW$1,'Short Labels'!$B$1:$N$8042,9,0),0)</f>
        <v>0</v>
      </c>
      <c r="CX105" s="7">
        <f>1000*IFERROR(VLOOKUP($A105&amp;CX$1,'Short Labels'!$B$1:$N$8042,9,0),0)</f>
        <v>240</v>
      </c>
      <c r="CY105" s="7">
        <f>1000*IFERROR(VLOOKUP($A105&amp;CY$1,'Short Labels'!$B$1:$N$8042,9,0),0)</f>
        <v>0</v>
      </c>
      <c r="DA105" s="17">
        <f t="shared" si="1"/>
        <v>52</v>
      </c>
    </row>
    <row r="106" spans="1:105" x14ac:dyDescent="0.25">
      <c r="A106" t="s">
        <v>332</v>
      </c>
      <c r="B106">
        <f>VLOOKUP($A106&amp;0,'Short Labels'!$B$1:$N$8042,8,0)</f>
        <v>2014</v>
      </c>
      <c r="C106" s="16">
        <f>1000*IFERROR(VLOOKUP($A106&amp;C$1,'Short Labels'!$B$1:$N$8042,9,0),0)</f>
        <v>4196741</v>
      </c>
      <c r="D106" s="7">
        <f>1000*IFERROR(VLOOKUP($A106&amp;D$1,'Short Labels'!$B$1:$N$8042,9,0),0)</f>
        <v>1188927</v>
      </c>
      <c r="E106" s="7">
        <f>1000*IFERROR(VLOOKUP($A106&amp;E$1,'Short Labels'!$B$1:$N$8042,9,0),0)</f>
        <v>9584</v>
      </c>
      <c r="F106" s="7">
        <f>1000*IFERROR(VLOOKUP($A106&amp;F$1,'Short Labels'!$B$1:$N$8042,9,0),0)</f>
        <v>27759</v>
      </c>
      <c r="G106" s="7">
        <f>1000*IFERROR(VLOOKUP($A106&amp;G$1,'Short Labels'!$B$1:$N$8042,9,0),0)</f>
        <v>0</v>
      </c>
      <c r="H106" s="7">
        <f>1000*IFERROR(VLOOKUP($A106&amp;H$1,'Short Labels'!$B$1:$N$8042,9,0),0)</f>
        <v>0</v>
      </c>
      <c r="I106" s="7">
        <f>1000*IFERROR(VLOOKUP($A106&amp;I$1,'Short Labels'!$B$1:$N$8042,9,0),0)</f>
        <v>5475</v>
      </c>
      <c r="J106" s="7">
        <f>1000*IFERROR(VLOOKUP($A106&amp;J$1,'Short Labels'!$B$1:$N$8042,9,0),0)</f>
        <v>0</v>
      </c>
      <c r="K106" s="7">
        <f>1000*IFERROR(VLOOKUP($A106&amp;K$1,'Short Labels'!$B$1:$N$8042,9,0),0)</f>
        <v>2292</v>
      </c>
      <c r="L106" s="7">
        <f>1000*IFERROR(VLOOKUP($A106&amp;L$1,'Short Labels'!$B$1:$N$8042,9,0),0)</f>
        <v>0</v>
      </c>
      <c r="M106" s="7">
        <f>1000*IFERROR(VLOOKUP($A106&amp;M$1,'Short Labels'!$B$1:$N$8042,9,0),0)</f>
        <v>48391</v>
      </c>
      <c r="N106" s="7">
        <f>1000*IFERROR(VLOOKUP($A106&amp;N$1,'Short Labels'!$B$1:$N$8042,9,0),0)</f>
        <v>0</v>
      </c>
      <c r="O106" s="7">
        <f>1000*IFERROR(VLOOKUP($A106&amp;O$1,'Short Labels'!$B$1:$N$8042,9,0),0)</f>
        <v>2797</v>
      </c>
      <c r="P106" s="7">
        <f>1000*IFERROR(VLOOKUP($A106&amp;P$1,'Short Labels'!$B$1:$N$8042,9,0),0)</f>
        <v>9981</v>
      </c>
      <c r="Q106" s="7">
        <f>1000*IFERROR(VLOOKUP($A106&amp;Q$1,'Short Labels'!$B$1:$N$8042,9,0),0)</f>
        <v>59007</v>
      </c>
      <c r="R106" s="7">
        <f>1000*IFERROR(VLOOKUP($A106&amp;R$1,'Short Labels'!$B$1:$N$8042,9,0),0)</f>
        <v>1215</v>
      </c>
      <c r="S106" s="7">
        <f>1000*IFERROR(VLOOKUP($A106&amp;S$1,'Short Labels'!$B$1:$N$8042,9,0),0)</f>
        <v>29265</v>
      </c>
      <c r="T106" s="7">
        <f>1000*IFERROR(VLOOKUP($A106&amp;T$1,'Short Labels'!$B$1:$N$8042,9,0),0)</f>
        <v>846</v>
      </c>
      <c r="U106" s="7">
        <f>1000*IFERROR(VLOOKUP($A106&amp;U$1,'Short Labels'!$B$1:$N$8042,9,0),0)</f>
        <v>984</v>
      </c>
      <c r="V106" s="7">
        <f>1000*IFERROR(VLOOKUP($A106&amp;V$1,'Short Labels'!$B$1:$N$8042,9,0),0)</f>
        <v>4025.0000000000005</v>
      </c>
      <c r="W106" s="7">
        <f>1000*IFERROR(VLOOKUP($A106&amp;W$1,'Short Labels'!$B$1:$N$8042,9,0),0)</f>
        <v>1385</v>
      </c>
      <c r="X106" s="7">
        <f>1000*IFERROR(VLOOKUP($A106&amp;X$1,'Short Labels'!$B$1:$N$8042,9,0),0)</f>
        <v>0</v>
      </c>
      <c r="Y106" s="7">
        <f>1000*IFERROR(VLOOKUP($A106&amp;Y$1,'Short Labels'!$B$1:$N$8042,9,0),0)</f>
        <v>4213</v>
      </c>
      <c r="Z106" s="7">
        <f>1000*IFERROR(VLOOKUP($A106&amp;Z$1,'Short Labels'!$B$1:$N$8042,9,0),0)</f>
        <v>20867</v>
      </c>
      <c r="AA106" s="7">
        <f>1000*IFERROR(VLOOKUP($A106&amp;AA$1,'Short Labels'!$B$1:$N$8042,9,0),0)</f>
        <v>2162</v>
      </c>
      <c r="AB106" s="7">
        <f>1000*IFERROR(VLOOKUP($A106&amp;AB$1,'Short Labels'!$B$1:$N$8042,9,0),0)</f>
        <v>39110</v>
      </c>
      <c r="AC106" s="7">
        <f>1000*IFERROR(VLOOKUP($A106&amp;AC$1,'Short Labels'!$B$1:$N$8042,9,0),0)</f>
        <v>0</v>
      </c>
      <c r="AD106" s="7">
        <f>1000*IFERROR(VLOOKUP($A106&amp;AD$1,'Short Labels'!$B$1:$N$8042,9,0),0)</f>
        <v>472</v>
      </c>
      <c r="AE106" s="7">
        <f>1000*IFERROR(VLOOKUP($A106&amp;AE$1,'Short Labels'!$B$1:$N$8042,9,0),0)</f>
        <v>726</v>
      </c>
      <c r="AF106" s="7">
        <f>1000*IFERROR(VLOOKUP($A106&amp;AF$1,'Short Labels'!$B$1:$N$8042,9,0),0)</f>
        <v>17</v>
      </c>
      <c r="AG106" s="7">
        <f>1000*IFERROR(VLOOKUP($A106&amp;AG$1,'Short Labels'!$B$1:$N$8042,9,0),0)</f>
        <v>0</v>
      </c>
      <c r="AH106" s="7">
        <f>1000*IFERROR(VLOOKUP($A106&amp;AH$1,'Short Labels'!$B$1:$N$8042,9,0),0)</f>
        <v>4913</v>
      </c>
      <c r="AI106" s="7">
        <f>1000*IFERROR(VLOOKUP($A106&amp;AI$1,'Short Labels'!$B$1:$N$8042,9,0),0)</f>
        <v>0</v>
      </c>
      <c r="AJ106" s="7">
        <f>1000*IFERROR(VLOOKUP($A106&amp;AJ$1,'Short Labels'!$B$1:$N$8042,9,0),0)</f>
        <v>0</v>
      </c>
      <c r="AK106" s="7">
        <f>1000*IFERROR(VLOOKUP($A106&amp;AK$1,'Short Labels'!$B$1:$N$8042,9,0),0)</f>
        <v>0</v>
      </c>
      <c r="AL106" s="7">
        <f>1000*IFERROR(VLOOKUP($A106&amp;AL$1,'Short Labels'!$B$1:$N$8042,9,0),0)</f>
        <v>3000</v>
      </c>
      <c r="AM106" s="7">
        <f>1000*IFERROR(VLOOKUP($A106&amp;AM$1,'Short Labels'!$B$1:$N$8042,9,0),0)</f>
        <v>4177</v>
      </c>
      <c r="AN106" s="7">
        <f>1000*IFERROR(VLOOKUP($A106&amp;AN$1,'Short Labels'!$B$1:$N$8042,9,0),0)</f>
        <v>4014.9999999999995</v>
      </c>
      <c r="AO106" s="7">
        <f>1000*IFERROR(VLOOKUP($A106&amp;AO$1,'Short Labels'!$B$1:$N$8042,9,0),0)</f>
        <v>609</v>
      </c>
      <c r="AP106" s="7">
        <f>1000*IFERROR(VLOOKUP($A106&amp;AP$1,'Short Labels'!$B$1:$N$8042,9,0),0)</f>
        <v>0</v>
      </c>
      <c r="AQ106" s="7">
        <f>1000*IFERROR(VLOOKUP($A106&amp;AQ$1,'Short Labels'!$B$1:$N$8042,9,0),0)</f>
        <v>0</v>
      </c>
      <c r="AR106" s="7">
        <f>1000*IFERROR(VLOOKUP($A106&amp;AR$1,'Short Labels'!$B$1:$N$8042,9,0),0)</f>
        <v>361290</v>
      </c>
      <c r="AS106" s="7">
        <f>1000*IFERROR(VLOOKUP($A106&amp;AS$1,'Short Labels'!$B$1:$N$8042,9,0),0)</f>
        <v>0</v>
      </c>
      <c r="AT106" s="7">
        <f>1000*IFERROR(VLOOKUP($A106&amp;AT$1,'Short Labels'!$B$1:$N$8042,9,0),0)</f>
        <v>0</v>
      </c>
      <c r="AU106" s="7">
        <f>1000*IFERROR(VLOOKUP($A106&amp;AU$1,'Short Labels'!$B$1:$N$8042,9,0),0)</f>
        <v>0</v>
      </c>
      <c r="AV106" s="7">
        <f>1000*IFERROR(VLOOKUP($A106&amp;AV$1,'Short Labels'!$B$1:$N$8042,9,0),0)</f>
        <v>111014</v>
      </c>
      <c r="AW106" s="7">
        <f>1000*IFERROR(VLOOKUP($A106&amp;AW$1,'Short Labels'!$B$1:$N$8042,9,0),0)</f>
        <v>40676</v>
      </c>
      <c r="AX106" s="7">
        <f>1000*IFERROR(VLOOKUP($A106&amp;AX$1,'Short Labels'!$B$1:$N$8042,9,0),0)</f>
        <v>800887</v>
      </c>
      <c r="AY106" s="7">
        <f>1000*IFERROR(VLOOKUP($A106&amp;AY$1,'Short Labels'!$B$1:$N$8042,9,0),0)</f>
        <v>0</v>
      </c>
      <c r="AZ106" s="7">
        <f>1000*IFERROR(VLOOKUP($A106&amp;AZ$1,'Short Labels'!$B$1:$N$8042,9,0),0)</f>
        <v>341061</v>
      </c>
      <c r="BA106" s="7">
        <f>1000*IFERROR(VLOOKUP($A106&amp;BA$1,'Short Labels'!$B$1:$N$8042,9,0),0)</f>
        <v>1527</v>
      </c>
      <c r="BB106" s="7">
        <f>1000*IFERROR(VLOOKUP($A106&amp;BB$1,'Short Labels'!$B$1:$N$8042,9,0),0)</f>
        <v>3457</v>
      </c>
      <c r="BC106" s="7">
        <f>1000*IFERROR(VLOOKUP($A106&amp;BC$1,'Short Labels'!$B$1:$N$8042,9,0),0)</f>
        <v>7091</v>
      </c>
      <c r="BD106" s="7">
        <f>1000*IFERROR(VLOOKUP($A106&amp;BD$1,'Short Labels'!$B$1:$N$8042,9,0),0)</f>
        <v>9341</v>
      </c>
      <c r="BE106" s="7">
        <f>1000*IFERROR(VLOOKUP($A106&amp;BE$1,'Short Labels'!$B$1:$N$8042,9,0),0)</f>
        <v>0</v>
      </c>
      <c r="BF106" s="7">
        <f>1000*IFERROR(VLOOKUP($A106&amp;BF$1,'Short Labels'!$B$1:$N$8042,9,0),0)</f>
        <v>92224</v>
      </c>
      <c r="BG106" s="7">
        <f>1000*IFERROR(VLOOKUP($A106&amp;BG$1,'Short Labels'!$B$1:$N$8042,9,0),0)</f>
        <v>0</v>
      </c>
      <c r="BH106" s="7">
        <f>1000*IFERROR(VLOOKUP($A106&amp;BH$1,'Short Labels'!$B$1:$N$8042,9,0),0)</f>
        <v>0</v>
      </c>
      <c r="BI106" s="7">
        <f>1000*IFERROR(VLOOKUP($A106&amp;BI$1,'Short Labels'!$B$1:$N$8042,9,0),0)</f>
        <v>0</v>
      </c>
      <c r="BJ106" s="7">
        <f>1000*IFERROR(VLOOKUP($A106&amp;BJ$1,'Short Labels'!$B$1:$N$8042,9,0),0)</f>
        <v>0</v>
      </c>
      <c r="BK106" s="7">
        <f>1000*IFERROR(VLOOKUP($A106&amp;BK$1,'Short Labels'!$B$1:$N$8042,9,0),0)</f>
        <v>0</v>
      </c>
      <c r="BL106" s="7">
        <f>1000*IFERROR(VLOOKUP($A106&amp;BL$1,'Short Labels'!$B$1:$N$8042,9,0),0)</f>
        <v>0</v>
      </c>
      <c r="BM106" s="7">
        <f>1000*IFERROR(VLOOKUP($A106&amp;BM$1,'Short Labels'!$B$1:$N$8042,9,0),0)</f>
        <v>0</v>
      </c>
      <c r="BN106" s="7">
        <f>1000*IFERROR(VLOOKUP($A106&amp;BN$1,'Short Labels'!$B$1:$N$8042,9,0),0)</f>
        <v>985</v>
      </c>
      <c r="BO106" s="7">
        <f>1000*IFERROR(VLOOKUP($A106&amp;BO$1,'Short Labels'!$B$1:$N$8042,9,0),0)</f>
        <v>6660</v>
      </c>
      <c r="BP106" s="7">
        <f>1000*IFERROR(VLOOKUP($A106&amp;BP$1,'Short Labels'!$B$1:$N$8042,9,0),0)</f>
        <v>229</v>
      </c>
      <c r="BQ106" s="7">
        <f>1000*IFERROR(VLOOKUP($A106&amp;BQ$1,'Short Labels'!$B$1:$N$8042,9,0),0)</f>
        <v>5482</v>
      </c>
      <c r="BR106" s="7">
        <f>1000*IFERROR(VLOOKUP($A106&amp;BR$1,'Short Labels'!$B$1:$N$8042,9,0),0)</f>
        <v>0</v>
      </c>
      <c r="BS106" s="7">
        <f>1000*IFERROR(VLOOKUP($A106&amp;BS$1,'Short Labels'!$B$1:$N$8042,9,0),0)</f>
        <v>6080</v>
      </c>
      <c r="BT106" s="7">
        <f>1000*IFERROR(VLOOKUP($A106&amp;BT$1,'Short Labels'!$B$1:$N$8042,9,0),0)</f>
        <v>0</v>
      </c>
      <c r="BU106" s="7">
        <f>1000*IFERROR(VLOOKUP($A106&amp;BU$1,'Short Labels'!$B$1:$N$8042,9,0),0)</f>
        <v>0</v>
      </c>
      <c r="BV106" s="7">
        <f>1000*IFERROR(VLOOKUP($A106&amp;BV$1,'Short Labels'!$B$1:$N$8042,9,0),0)</f>
        <v>0</v>
      </c>
      <c r="BW106" s="7">
        <f>1000*IFERROR(VLOOKUP($A106&amp;BW$1,'Short Labels'!$B$1:$N$8042,9,0),0)</f>
        <v>0</v>
      </c>
      <c r="BX106" s="7">
        <f>1000*IFERROR(VLOOKUP($A106&amp;BX$1,'Short Labels'!$B$1:$N$8042,9,0),0)</f>
        <v>0</v>
      </c>
      <c r="BY106" s="7">
        <f>1000*IFERROR(VLOOKUP($A106&amp;BY$1,'Short Labels'!$B$1:$N$8042,9,0),0)</f>
        <v>15029</v>
      </c>
      <c r="BZ106" s="7">
        <f>1000*IFERROR(VLOOKUP($A106&amp;BZ$1,'Short Labels'!$B$1:$N$8042,9,0),0)</f>
        <v>0</v>
      </c>
      <c r="CA106" s="7">
        <f>1000*IFERROR(VLOOKUP($A106&amp;CA$1,'Short Labels'!$B$1:$N$8042,9,0),0)</f>
        <v>0</v>
      </c>
      <c r="CB106" s="7">
        <f>1000*IFERROR(VLOOKUP($A106&amp;CB$1,'Short Labels'!$B$1:$N$8042,9,0),0)</f>
        <v>2140</v>
      </c>
      <c r="CC106" s="7">
        <f>1000*IFERROR(VLOOKUP($A106&amp;CC$1,'Short Labels'!$B$1:$N$8042,9,0),0)</f>
        <v>0</v>
      </c>
      <c r="CD106" s="7">
        <f>1000*IFERROR(VLOOKUP($A106&amp;CD$1,'Short Labels'!$B$1:$N$8042,9,0),0)</f>
        <v>0</v>
      </c>
      <c r="CE106" s="7">
        <f>1000*IFERROR(VLOOKUP($A106&amp;CE$1,'Short Labels'!$B$1:$N$8042,9,0),0)</f>
        <v>0</v>
      </c>
      <c r="CF106" s="7">
        <f>1000*IFERROR(VLOOKUP($A106&amp;CF$1,'Short Labels'!$B$1:$N$8042,9,0),0)</f>
        <v>0</v>
      </c>
      <c r="CG106" s="7">
        <f>1000*IFERROR(VLOOKUP($A106&amp;CG$1,'Short Labels'!$B$1:$N$8042,9,0),0)</f>
        <v>0</v>
      </c>
      <c r="CH106" s="7">
        <f>1000*IFERROR(VLOOKUP($A106&amp;CH$1,'Short Labels'!$B$1:$N$8042,9,0),0)</f>
        <v>0</v>
      </c>
      <c r="CI106" s="7">
        <f>1000*IFERROR(VLOOKUP($A106&amp;CI$1,'Short Labels'!$B$1:$N$8042,9,0),0)</f>
        <v>533444</v>
      </c>
      <c r="CJ106" s="7">
        <f>1000*IFERROR(VLOOKUP($A106&amp;CJ$1,'Short Labels'!$B$1:$N$8042,9,0),0)</f>
        <v>230920</v>
      </c>
      <c r="CK106" s="7">
        <f>1000*IFERROR(VLOOKUP($A106&amp;CK$1,'Short Labels'!$B$1:$N$8042,9,0),0)</f>
        <v>52311</v>
      </c>
      <c r="CL106" s="7">
        <f>1000*IFERROR(VLOOKUP($A106&amp;CL$1,'Short Labels'!$B$1:$N$8042,9,0),0)</f>
        <v>0</v>
      </c>
      <c r="CM106" s="7">
        <f>1000*IFERROR(VLOOKUP($A106&amp;CM$1,'Short Labels'!$B$1:$N$8042,9,0),0)</f>
        <v>0</v>
      </c>
      <c r="CN106" s="7">
        <f>1000*IFERROR(VLOOKUP($A106&amp;CN$1,'Short Labels'!$B$1:$N$8042,9,0),0)</f>
        <v>0</v>
      </c>
      <c r="CO106" s="7">
        <f>1000*IFERROR(VLOOKUP($A106&amp;CO$1,'Short Labels'!$B$1:$N$8042,9,0),0)</f>
        <v>0</v>
      </c>
      <c r="CP106" s="7">
        <f>1000*IFERROR(VLOOKUP($A106&amp;CP$1,'Short Labels'!$B$1:$N$8042,9,0),0)</f>
        <v>0</v>
      </c>
      <c r="CQ106" s="7">
        <f>1000*IFERROR(VLOOKUP($A106&amp;CQ$1,'Short Labels'!$B$1:$N$8042,9,0),0)</f>
        <v>0</v>
      </c>
      <c r="CR106" s="7">
        <f>1000*IFERROR(VLOOKUP($A106&amp;CR$1,'Short Labels'!$B$1:$N$8042,9,0),0)</f>
        <v>5197</v>
      </c>
      <c r="CS106" s="7">
        <f>1000*IFERROR(VLOOKUP($A106&amp;CS$1,'Short Labels'!$B$1:$N$8042,9,0),0)</f>
        <v>7316</v>
      </c>
      <c r="CT106" s="7">
        <f>1000*IFERROR(VLOOKUP($A106&amp;CT$1,'Short Labels'!$B$1:$N$8042,9,0),0)</f>
        <v>0</v>
      </c>
      <c r="CU106" s="7">
        <f>1000*IFERROR(VLOOKUP($A106&amp;CU$1,'Short Labels'!$B$1:$N$8042,9,0),0)</f>
        <v>41285</v>
      </c>
      <c r="CV106" s="7">
        <f>1000*IFERROR(VLOOKUP($A106&amp;CV$1,'Short Labels'!$B$1:$N$8042,9,0),0)</f>
        <v>15087</v>
      </c>
      <c r="CW106" s="7">
        <f>1000*IFERROR(VLOOKUP($A106&amp;CW$1,'Short Labels'!$B$1:$N$8042,9,0),0)</f>
        <v>137</v>
      </c>
      <c r="CX106" s="7">
        <f>1000*IFERROR(VLOOKUP($A106&amp;CX$1,'Short Labels'!$B$1:$N$8042,9,0),0)</f>
        <v>26186</v>
      </c>
      <c r="CY106" s="7">
        <f>1000*IFERROR(VLOOKUP($A106&amp;CY$1,'Short Labels'!$B$1:$N$8042,9,0),0)</f>
        <v>3467</v>
      </c>
      <c r="DA106" s="17">
        <f t="shared" si="1"/>
        <v>54</v>
      </c>
    </row>
    <row r="107" spans="1:105" x14ac:dyDescent="0.25">
      <c r="A107" t="s">
        <v>334</v>
      </c>
      <c r="B107">
        <f>VLOOKUP($A107&amp;0,'Short Labels'!$B$1:$N$8042,8,0)</f>
        <v>2019</v>
      </c>
      <c r="C107" s="16">
        <f>1000*IFERROR(VLOOKUP($A107&amp;C$1,'Short Labels'!$B$1:$N$8042,9,0),0)</f>
        <v>2994572</v>
      </c>
      <c r="D107" s="7">
        <f>1000*IFERROR(VLOOKUP($A107&amp;D$1,'Short Labels'!$B$1:$N$8042,9,0),0)</f>
        <v>582844</v>
      </c>
      <c r="E107" s="7">
        <f>1000*IFERROR(VLOOKUP($A107&amp;E$1,'Short Labels'!$B$1:$N$8042,9,0),0)</f>
        <v>36312</v>
      </c>
      <c r="F107" s="7">
        <f>1000*IFERROR(VLOOKUP($A107&amp;F$1,'Short Labels'!$B$1:$N$8042,9,0),0)</f>
        <v>48426</v>
      </c>
      <c r="G107" s="7">
        <f>1000*IFERROR(VLOOKUP($A107&amp;G$1,'Short Labels'!$B$1:$N$8042,9,0),0)</f>
        <v>0</v>
      </c>
      <c r="H107" s="7">
        <f>1000*IFERROR(VLOOKUP($A107&amp;H$1,'Short Labels'!$B$1:$N$8042,9,0),0)</f>
        <v>0</v>
      </c>
      <c r="I107" s="7">
        <f>1000*IFERROR(VLOOKUP($A107&amp;I$1,'Short Labels'!$B$1:$N$8042,9,0),0)</f>
        <v>3393</v>
      </c>
      <c r="J107" s="7">
        <f>1000*IFERROR(VLOOKUP($A107&amp;J$1,'Short Labels'!$B$1:$N$8042,9,0),0)</f>
        <v>33461</v>
      </c>
      <c r="K107" s="7">
        <f>1000*IFERROR(VLOOKUP($A107&amp;K$1,'Short Labels'!$B$1:$N$8042,9,0),0)</f>
        <v>31635</v>
      </c>
      <c r="L107" s="7">
        <f>1000*IFERROR(VLOOKUP($A107&amp;L$1,'Short Labels'!$B$1:$N$8042,9,0),0)</f>
        <v>3735</v>
      </c>
      <c r="M107" s="7">
        <f>1000*IFERROR(VLOOKUP($A107&amp;M$1,'Short Labels'!$B$1:$N$8042,9,0),0)</f>
        <v>62481</v>
      </c>
      <c r="N107" s="7">
        <f>1000*IFERROR(VLOOKUP($A107&amp;N$1,'Short Labels'!$B$1:$N$8042,9,0),0)</f>
        <v>19990</v>
      </c>
      <c r="O107" s="7">
        <f>1000*IFERROR(VLOOKUP($A107&amp;O$1,'Short Labels'!$B$1:$N$8042,9,0),0)</f>
        <v>0</v>
      </c>
      <c r="P107" s="7">
        <f>1000*IFERROR(VLOOKUP($A107&amp;P$1,'Short Labels'!$B$1:$N$8042,9,0),0)</f>
        <v>7600</v>
      </c>
      <c r="Q107" s="7">
        <f>1000*IFERROR(VLOOKUP($A107&amp;Q$1,'Short Labels'!$B$1:$N$8042,9,0),0)</f>
        <v>3943</v>
      </c>
      <c r="R107" s="7">
        <f>1000*IFERROR(VLOOKUP($A107&amp;R$1,'Short Labels'!$B$1:$N$8042,9,0),0)</f>
        <v>0</v>
      </c>
      <c r="S107" s="7">
        <f>1000*IFERROR(VLOOKUP($A107&amp;S$1,'Short Labels'!$B$1:$N$8042,9,0),0)</f>
        <v>36382</v>
      </c>
      <c r="T107" s="7">
        <f>1000*IFERROR(VLOOKUP($A107&amp;T$1,'Short Labels'!$B$1:$N$8042,9,0),0)</f>
        <v>0</v>
      </c>
      <c r="U107" s="7">
        <f>1000*IFERROR(VLOOKUP($A107&amp;U$1,'Short Labels'!$B$1:$N$8042,9,0),0)</f>
        <v>4720</v>
      </c>
      <c r="V107" s="7">
        <f>1000*IFERROR(VLOOKUP($A107&amp;V$1,'Short Labels'!$B$1:$N$8042,9,0),0)</f>
        <v>0</v>
      </c>
      <c r="W107" s="7">
        <f>1000*IFERROR(VLOOKUP($A107&amp;W$1,'Short Labels'!$B$1:$N$8042,9,0),0)</f>
        <v>11991</v>
      </c>
      <c r="X107" s="7">
        <f>1000*IFERROR(VLOOKUP($A107&amp;X$1,'Short Labels'!$B$1:$N$8042,9,0),0)</f>
        <v>0</v>
      </c>
      <c r="Y107" s="7">
        <f>1000*IFERROR(VLOOKUP($A107&amp;Y$1,'Short Labels'!$B$1:$N$8042,9,0),0)</f>
        <v>0</v>
      </c>
      <c r="Z107" s="7">
        <f>1000*IFERROR(VLOOKUP($A107&amp;Z$1,'Short Labels'!$B$1:$N$8042,9,0),0)</f>
        <v>18080</v>
      </c>
      <c r="AA107" s="7">
        <f>1000*IFERROR(VLOOKUP($A107&amp;AA$1,'Short Labels'!$B$1:$N$8042,9,0),0)</f>
        <v>4556</v>
      </c>
      <c r="AB107" s="7">
        <f>1000*IFERROR(VLOOKUP($A107&amp;AB$1,'Short Labels'!$B$1:$N$8042,9,0),0)</f>
        <v>19992</v>
      </c>
      <c r="AC107" s="7">
        <f>1000*IFERROR(VLOOKUP($A107&amp;AC$1,'Short Labels'!$B$1:$N$8042,9,0),0)</f>
        <v>0</v>
      </c>
      <c r="AD107" s="7">
        <f>1000*IFERROR(VLOOKUP($A107&amp;AD$1,'Short Labels'!$B$1:$N$8042,9,0),0)</f>
        <v>2870</v>
      </c>
      <c r="AE107" s="7">
        <f>1000*IFERROR(VLOOKUP($A107&amp;AE$1,'Short Labels'!$B$1:$N$8042,9,0),0)</f>
        <v>5680</v>
      </c>
      <c r="AF107" s="7">
        <f>1000*IFERROR(VLOOKUP($A107&amp;AF$1,'Short Labels'!$B$1:$N$8042,9,0),0)</f>
        <v>0</v>
      </c>
      <c r="AG107" s="7">
        <f>1000*IFERROR(VLOOKUP($A107&amp;AG$1,'Short Labels'!$B$1:$N$8042,9,0),0)</f>
        <v>0</v>
      </c>
      <c r="AH107" s="7">
        <f>1000*IFERROR(VLOOKUP($A107&amp;AH$1,'Short Labels'!$B$1:$N$8042,9,0),0)</f>
        <v>5215</v>
      </c>
      <c r="AI107" s="7">
        <f>1000*IFERROR(VLOOKUP($A107&amp;AI$1,'Short Labels'!$B$1:$N$8042,9,0),0)</f>
        <v>13364</v>
      </c>
      <c r="AJ107" s="7">
        <f>1000*IFERROR(VLOOKUP($A107&amp;AJ$1,'Short Labels'!$B$1:$N$8042,9,0),0)</f>
        <v>19029</v>
      </c>
      <c r="AK107" s="7">
        <f>1000*IFERROR(VLOOKUP($A107&amp;AK$1,'Short Labels'!$B$1:$N$8042,9,0),0)</f>
        <v>0</v>
      </c>
      <c r="AL107" s="7">
        <f>1000*IFERROR(VLOOKUP($A107&amp;AL$1,'Short Labels'!$B$1:$N$8042,9,0),0)</f>
        <v>13341</v>
      </c>
      <c r="AM107" s="7">
        <f>1000*IFERROR(VLOOKUP($A107&amp;AM$1,'Short Labels'!$B$1:$N$8042,9,0),0)</f>
        <v>7610</v>
      </c>
      <c r="AN107" s="7">
        <f>1000*IFERROR(VLOOKUP($A107&amp;AN$1,'Short Labels'!$B$1:$N$8042,9,0),0)</f>
        <v>0</v>
      </c>
      <c r="AO107" s="7">
        <f>1000*IFERROR(VLOOKUP($A107&amp;AO$1,'Short Labels'!$B$1:$N$8042,9,0),0)</f>
        <v>2795</v>
      </c>
      <c r="AP107" s="7">
        <f>1000*IFERROR(VLOOKUP($A107&amp;AP$1,'Short Labels'!$B$1:$N$8042,9,0),0)</f>
        <v>0</v>
      </c>
      <c r="AQ107" s="7">
        <f>1000*IFERROR(VLOOKUP($A107&amp;AQ$1,'Short Labels'!$B$1:$N$8042,9,0),0)</f>
        <v>0</v>
      </c>
      <c r="AR107" s="7">
        <f>1000*IFERROR(VLOOKUP($A107&amp;AR$1,'Short Labels'!$B$1:$N$8042,9,0),0)</f>
        <v>116337</v>
      </c>
      <c r="AS107" s="7">
        <f>1000*IFERROR(VLOOKUP($A107&amp;AS$1,'Short Labels'!$B$1:$N$8042,9,0),0)</f>
        <v>18839</v>
      </c>
      <c r="AT107" s="7">
        <f>1000*IFERROR(VLOOKUP($A107&amp;AT$1,'Short Labels'!$B$1:$N$8042,9,0),0)</f>
        <v>21638</v>
      </c>
      <c r="AU107" s="7">
        <f>1000*IFERROR(VLOOKUP($A107&amp;AU$1,'Short Labels'!$B$1:$N$8042,9,0),0)</f>
        <v>0</v>
      </c>
      <c r="AV107" s="7">
        <f>1000*IFERROR(VLOOKUP($A107&amp;AV$1,'Short Labels'!$B$1:$N$8042,9,0),0)</f>
        <v>30259</v>
      </c>
      <c r="AW107" s="7">
        <f>1000*IFERROR(VLOOKUP($A107&amp;AW$1,'Short Labels'!$B$1:$N$8042,9,0),0)</f>
        <v>34393</v>
      </c>
      <c r="AX107" s="7">
        <f>1000*IFERROR(VLOOKUP($A107&amp;AX$1,'Short Labels'!$B$1:$N$8042,9,0),0)</f>
        <v>793183</v>
      </c>
      <c r="AY107" s="7">
        <f>1000*IFERROR(VLOOKUP($A107&amp;AY$1,'Short Labels'!$B$1:$N$8042,9,0),0)</f>
        <v>0</v>
      </c>
      <c r="AZ107" s="7">
        <f>1000*IFERROR(VLOOKUP($A107&amp;AZ$1,'Short Labels'!$B$1:$N$8042,9,0),0)</f>
        <v>87615</v>
      </c>
      <c r="BA107" s="7">
        <f>1000*IFERROR(VLOOKUP($A107&amp;BA$1,'Short Labels'!$B$1:$N$8042,9,0),0)</f>
        <v>0</v>
      </c>
      <c r="BB107" s="7">
        <f>1000*IFERROR(VLOOKUP($A107&amp;BB$1,'Short Labels'!$B$1:$N$8042,9,0),0)</f>
        <v>0</v>
      </c>
      <c r="BC107" s="7">
        <f>1000*IFERROR(VLOOKUP($A107&amp;BC$1,'Short Labels'!$B$1:$N$8042,9,0),0)</f>
        <v>33402</v>
      </c>
      <c r="BD107" s="7">
        <f>1000*IFERROR(VLOOKUP($A107&amp;BD$1,'Short Labels'!$B$1:$N$8042,9,0),0)</f>
        <v>0</v>
      </c>
      <c r="BE107" s="7">
        <f>1000*IFERROR(VLOOKUP($A107&amp;BE$1,'Short Labels'!$B$1:$N$8042,9,0),0)</f>
        <v>0</v>
      </c>
      <c r="BF107" s="7">
        <f>1000*IFERROR(VLOOKUP($A107&amp;BF$1,'Short Labels'!$B$1:$N$8042,9,0),0)</f>
        <v>24934</v>
      </c>
      <c r="BG107" s="7">
        <f>1000*IFERROR(VLOOKUP($A107&amp;BG$1,'Short Labels'!$B$1:$N$8042,9,0),0)</f>
        <v>50564</v>
      </c>
      <c r="BH107" s="7">
        <f>1000*IFERROR(VLOOKUP($A107&amp;BH$1,'Short Labels'!$B$1:$N$8042,9,0),0)</f>
        <v>0</v>
      </c>
      <c r="BI107" s="7">
        <f>1000*IFERROR(VLOOKUP($A107&amp;BI$1,'Short Labels'!$B$1:$N$8042,9,0),0)</f>
        <v>0</v>
      </c>
      <c r="BJ107" s="7">
        <f>1000*IFERROR(VLOOKUP($A107&amp;BJ$1,'Short Labels'!$B$1:$N$8042,9,0),0)</f>
        <v>0</v>
      </c>
      <c r="BK107" s="7">
        <f>1000*IFERROR(VLOOKUP($A107&amp;BK$1,'Short Labels'!$B$1:$N$8042,9,0),0)</f>
        <v>0</v>
      </c>
      <c r="BL107" s="7">
        <f>1000*IFERROR(VLOOKUP($A107&amp;BL$1,'Short Labels'!$B$1:$N$8042,9,0),0)</f>
        <v>8194</v>
      </c>
      <c r="BM107" s="7">
        <f>1000*IFERROR(VLOOKUP($A107&amp;BM$1,'Short Labels'!$B$1:$N$8042,9,0),0)</f>
        <v>4122</v>
      </c>
      <c r="BN107" s="7">
        <f>1000*IFERROR(VLOOKUP($A107&amp;BN$1,'Short Labels'!$B$1:$N$8042,9,0),0)</f>
        <v>0</v>
      </c>
      <c r="BO107" s="7">
        <f>1000*IFERROR(VLOOKUP($A107&amp;BO$1,'Short Labels'!$B$1:$N$8042,9,0),0)</f>
        <v>14701</v>
      </c>
      <c r="BP107" s="7">
        <f>1000*IFERROR(VLOOKUP($A107&amp;BP$1,'Short Labels'!$B$1:$N$8042,9,0),0)</f>
        <v>4260</v>
      </c>
      <c r="BQ107" s="7">
        <f>1000*IFERROR(VLOOKUP($A107&amp;BQ$1,'Short Labels'!$B$1:$N$8042,9,0),0)</f>
        <v>7819</v>
      </c>
      <c r="BR107" s="7">
        <f>1000*IFERROR(VLOOKUP($A107&amp;BR$1,'Short Labels'!$B$1:$N$8042,9,0),0)</f>
        <v>0</v>
      </c>
      <c r="BS107" s="7">
        <f>1000*IFERROR(VLOOKUP($A107&amp;BS$1,'Short Labels'!$B$1:$N$8042,9,0),0)</f>
        <v>9429</v>
      </c>
      <c r="BT107" s="7">
        <f>1000*IFERROR(VLOOKUP($A107&amp;BT$1,'Short Labels'!$B$1:$N$8042,9,0),0)</f>
        <v>8847</v>
      </c>
      <c r="BU107" s="7">
        <f>1000*IFERROR(VLOOKUP($A107&amp;BU$1,'Short Labels'!$B$1:$N$8042,9,0),0)</f>
        <v>0</v>
      </c>
      <c r="BV107" s="7">
        <f>1000*IFERROR(VLOOKUP($A107&amp;BV$1,'Short Labels'!$B$1:$N$8042,9,0),0)</f>
        <v>0</v>
      </c>
      <c r="BW107" s="7">
        <f>1000*IFERROR(VLOOKUP($A107&amp;BW$1,'Short Labels'!$B$1:$N$8042,9,0),0)</f>
        <v>0</v>
      </c>
      <c r="BX107" s="7">
        <f>1000*IFERROR(VLOOKUP($A107&amp;BX$1,'Short Labels'!$B$1:$N$8042,9,0),0)</f>
        <v>0</v>
      </c>
      <c r="BY107" s="7">
        <f>1000*IFERROR(VLOOKUP($A107&amp;BY$1,'Short Labels'!$B$1:$N$8042,9,0),0)</f>
        <v>2756</v>
      </c>
      <c r="BZ107" s="7">
        <f>1000*IFERROR(VLOOKUP($A107&amp;BZ$1,'Short Labels'!$B$1:$N$8042,9,0),0)</f>
        <v>0</v>
      </c>
      <c r="CA107" s="7">
        <f>1000*IFERROR(VLOOKUP($A107&amp;CA$1,'Short Labels'!$B$1:$N$8042,9,0),0)</f>
        <v>0</v>
      </c>
      <c r="CB107" s="7">
        <f>1000*IFERROR(VLOOKUP($A107&amp;CB$1,'Short Labels'!$B$1:$N$8042,9,0),0)</f>
        <v>6004</v>
      </c>
      <c r="CC107" s="7">
        <f>1000*IFERROR(VLOOKUP($A107&amp;CC$1,'Short Labels'!$B$1:$N$8042,9,0),0)</f>
        <v>0</v>
      </c>
      <c r="CD107" s="7">
        <f>1000*IFERROR(VLOOKUP($A107&amp;CD$1,'Short Labels'!$B$1:$N$8042,9,0),0)</f>
        <v>0</v>
      </c>
      <c r="CE107" s="7">
        <f>1000*IFERROR(VLOOKUP($A107&amp;CE$1,'Short Labels'!$B$1:$N$8042,9,0),0)</f>
        <v>49273</v>
      </c>
      <c r="CF107" s="7">
        <f>1000*IFERROR(VLOOKUP($A107&amp;CF$1,'Short Labels'!$B$1:$N$8042,9,0),0)</f>
        <v>25849</v>
      </c>
      <c r="CG107" s="7">
        <f>1000*IFERROR(VLOOKUP($A107&amp;CG$1,'Short Labels'!$B$1:$N$8042,9,0),0)</f>
        <v>16958</v>
      </c>
      <c r="CH107" s="7">
        <f>1000*IFERROR(VLOOKUP($A107&amp;CH$1,'Short Labels'!$B$1:$N$8042,9,0),0)</f>
        <v>0</v>
      </c>
      <c r="CI107" s="7">
        <f>1000*IFERROR(VLOOKUP($A107&amp;CI$1,'Short Labels'!$B$1:$N$8042,9,0),0)</f>
        <v>66730</v>
      </c>
      <c r="CJ107" s="7">
        <f>1000*IFERROR(VLOOKUP($A107&amp;CJ$1,'Short Labels'!$B$1:$N$8042,9,0),0)</f>
        <v>160872</v>
      </c>
      <c r="CK107" s="7">
        <f>1000*IFERROR(VLOOKUP($A107&amp;CK$1,'Short Labels'!$B$1:$N$8042,9,0),0)</f>
        <v>61054</v>
      </c>
      <c r="CL107" s="7">
        <f>1000*IFERROR(VLOOKUP($A107&amp;CL$1,'Short Labels'!$B$1:$N$8042,9,0),0)</f>
        <v>9976</v>
      </c>
      <c r="CM107" s="7">
        <f>1000*IFERROR(VLOOKUP($A107&amp;CM$1,'Short Labels'!$B$1:$N$8042,9,0),0)</f>
        <v>8443</v>
      </c>
      <c r="CN107" s="7">
        <f>1000*IFERROR(VLOOKUP($A107&amp;CN$1,'Short Labels'!$B$1:$N$8042,9,0),0)</f>
        <v>0</v>
      </c>
      <c r="CO107" s="7">
        <f>1000*IFERROR(VLOOKUP($A107&amp;CO$1,'Short Labels'!$B$1:$N$8042,9,0),0)</f>
        <v>0</v>
      </c>
      <c r="CP107" s="7">
        <f>1000*IFERROR(VLOOKUP($A107&amp;CP$1,'Short Labels'!$B$1:$N$8042,9,0),0)</f>
        <v>3499</v>
      </c>
      <c r="CQ107" s="7">
        <f>1000*IFERROR(VLOOKUP($A107&amp;CQ$1,'Short Labels'!$B$1:$N$8042,9,0),0)</f>
        <v>0</v>
      </c>
      <c r="CR107" s="7">
        <f>1000*IFERROR(VLOOKUP($A107&amp;CR$1,'Short Labels'!$B$1:$N$8042,9,0),0)</f>
        <v>2365</v>
      </c>
      <c r="CS107" s="7">
        <f>1000*IFERROR(VLOOKUP($A107&amp;CS$1,'Short Labels'!$B$1:$N$8042,9,0),0)</f>
        <v>13874</v>
      </c>
      <c r="CT107" s="7">
        <f>1000*IFERROR(VLOOKUP($A107&amp;CT$1,'Short Labels'!$B$1:$N$8042,9,0),0)</f>
        <v>8724</v>
      </c>
      <c r="CU107" s="7">
        <f>1000*IFERROR(VLOOKUP($A107&amp;CU$1,'Short Labels'!$B$1:$N$8042,9,0),0)</f>
        <v>119737</v>
      </c>
      <c r="CV107" s="7">
        <f>1000*IFERROR(VLOOKUP($A107&amp;CV$1,'Short Labels'!$B$1:$N$8042,9,0),0)</f>
        <v>117620</v>
      </c>
      <c r="CW107" s="7">
        <f>1000*IFERROR(VLOOKUP($A107&amp;CW$1,'Short Labels'!$B$1:$N$8042,9,0),0)</f>
        <v>16241</v>
      </c>
      <c r="CX107" s="7">
        <f>1000*IFERROR(VLOOKUP($A107&amp;CX$1,'Short Labels'!$B$1:$N$8042,9,0),0)</f>
        <v>9248</v>
      </c>
      <c r="CY107" s="7">
        <f>1000*IFERROR(VLOOKUP($A107&amp;CY$1,'Short Labels'!$B$1:$N$8042,9,0),0)</f>
        <v>0</v>
      </c>
      <c r="DA107" s="17">
        <f t="shared" si="1"/>
        <v>60</v>
      </c>
    </row>
    <row r="108" spans="1:105" x14ac:dyDescent="0.25">
      <c r="A108" t="s">
        <v>335</v>
      </c>
      <c r="B108">
        <f>VLOOKUP($A108&amp;0,'Short Labels'!$B$1:$N$8042,8,0)</f>
        <v>2019</v>
      </c>
      <c r="C108" s="16">
        <f>1000*IFERROR(VLOOKUP($A108&amp;C$1,'Short Labels'!$B$1:$N$8042,9,0),0)</f>
        <v>2888597</v>
      </c>
      <c r="D108" s="7">
        <f>1000*IFERROR(VLOOKUP($A108&amp;D$1,'Short Labels'!$B$1:$N$8042,9,0),0)</f>
        <v>995808</v>
      </c>
      <c r="E108" s="7">
        <f>1000*IFERROR(VLOOKUP($A108&amp;E$1,'Short Labels'!$B$1:$N$8042,9,0),0)</f>
        <v>18005</v>
      </c>
      <c r="F108" s="7">
        <f>1000*IFERROR(VLOOKUP($A108&amp;F$1,'Short Labels'!$B$1:$N$8042,9,0),0)</f>
        <v>17067</v>
      </c>
      <c r="G108" s="7">
        <f>1000*IFERROR(VLOOKUP($A108&amp;G$1,'Short Labels'!$B$1:$N$8042,9,0),0)</f>
        <v>0</v>
      </c>
      <c r="H108" s="7">
        <f>1000*IFERROR(VLOOKUP($A108&amp;H$1,'Short Labels'!$B$1:$N$8042,9,0),0)</f>
        <v>4914</v>
      </c>
      <c r="I108" s="7">
        <f>1000*IFERROR(VLOOKUP($A108&amp;I$1,'Short Labels'!$B$1:$N$8042,9,0),0)</f>
        <v>0</v>
      </c>
      <c r="J108" s="7">
        <f>1000*IFERROR(VLOOKUP($A108&amp;J$1,'Short Labels'!$B$1:$N$8042,9,0),0)</f>
        <v>170431</v>
      </c>
      <c r="K108" s="7">
        <f>1000*IFERROR(VLOOKUP($A108&amp;K$1,'Short Labels'!$B$1:$N$8042,9,0),0)</f>
        <v>31993</v>
      </c>
      <c r="L108" s="7">
        <f>1000*IFERROR(VLOOKUP($A108&amp;L$1,'Short Labels'!$B$1:$N$8042,9,0),0)</f>
        <v>1642</v>
      </c>
      <c r="M108" s="7">
        <f>1000*IFERROR(VLOOKUP($A108&amp;M$1,'Short Labels'!$B$1:$N$8042,9,0),0)</f>
        <v>35102</v>
      </c>
      <c r="N108" s="7">
        <f>1000*IFERROR(VLOOKUP($A108&amp;N$1,'Short Labels'!$B$1:$N$8042,9,0),0)</f>
        <v>8509</v>
      </c>
      <c r="O108" s="7">
        <f>1000*IFERROR(VLOOKUP($A108&amp;O$1,'Short Labels'!$B$1:$N$8042,9,0),0)</f>
        <v>863</v>
      </c>
      <c r="P108" s="7">
        <f>1000*IFERROR(VLOOKUP($A108&amp;P$1,'Short Labels'!$B$1:$N$8042,9,0),0)</f>
        <v>15572</v>
      </c>
      <c r="Q108" s="7">
        <f>1000*IFERROR(VLOOKUP($A108&amp;Q$1,'Short Labels'!$B$1:$N$8042,9,0),0)</f>
        <v>0</v>
      </c>
      <c r="R108" s="7">
        <f>1000*IFERROR(VLOOKUP($A108&amp;R$1,'Short Labels'!$B$1:$N$8042,9,0),0)</f>
        <v>23105</v>
      </c>
      <c r="S108" s="7">
        <f>1000*IFERROR(VLOOKUP($A108&amp;S$1,'Short Labels'!$B$1:$N$8042,9,0),0)</f>
        <v>22752</v>
      </c>
      <c r="T108" s="7">
        <f>1000*IFERROR(VLOOKUP($A108&amp;T$1,'Short Labels'!$B$1:$N$8042,9,0),0)</f>
        <v>61</v>
      </c>
      <c r="U108" s="7">
        <f>1000*IFERROR(VLOOKUP($A108&amp;U$1,'Short Labels'!$B$1:$N$8042,9,0),0)</f>
        <v>119</v>
      </c>
      <c r="V108" s="7">
        <f>1000*IFERROR(VLOOKUP($A108&amp;V$1,'Short Labels'!$B$1:$N$8042,9,0),0)</f>
        <v>1233</v>
      </c>
      <c r="W108" s="7">
        <f>1000*IFERROR(VLOOKUP($A108&amp;W$1,'Short Labels'!$B$1:$N$8042,9,0),0)</f>
        <v>8863</v>
      </c>
      <c r="X108" s="7">
        <f>1000*IFERROR(VLOOKUP($A108&amp;X$1,'Short Labels'!$B$1:$N$8042,9,0),0)</f>
        <v>510</v>
      </c>
      <c r="Y108" s="7">
        <f>1000*IFERROR(VLOOKUP($A108&amp;Y$1,'Short Labels'!$B$1:$N$8042,9,0),0)</f>
        <v>741</v>
      </c>
      <c r="Z108" s="7">
        <f>1000*IFERROR(VLOOKUP($A108&amp;Z$1,'Short Labels'!$B$1:$N$8042,9,0),0)</f>
        <v>50603</v>
      </c>
      <c r="AA108" s="7">
        <f>1000*IFERROR(VLOOKUP($A108&amp;AA$1,'Short Labels'!$B$1:$N$8042,9,0),0)</f>
        <v>4704</v>
      </c>
      <c r="AB108" s="7">
        <f>1000*IFERROR(VLOOKUP($A108&amp;AB$1,'Short Labels'!$B$1:$N$8042,9,0),0)</f>
        <v>11460</v>
      </c>
      <c r="AC108" s="7">
        <f>1000*IFERROR(VLOOKUP($A108&amp;AC$1,'Short Labels'!$B$1:$N$8042,9,0),0)</f>
        <v>124</v>
      </c>
      <c r="AD108" s="7">
        <f>1000*IFERROR(VLOOKUP($A108&amp;AD$1,'Short Labels'!$B$1:$N$8042,9,0),0)</f>
        <v>1690</v>
      </c>
      <c r="AE108" s="7">
        <f>1000*IFERROR(VLOOKUP($A108&amp;AE$1,'Short Labels'!$B$1:$N$8042,9,0),0)</f>
        <v>2287</v>
      </c>
      <c r="AF108" s="7">
        <f>1000*IFERROR(VLOOKUP($A108&amp;AF$1,'Short Labels'!$B$1:$N$8042,9,0),0)</f>
        <v>81</v>
      </c>
      <c r="AG108" s="7">
        <f>1000*IFERROR(VLOOKUP($A108&amp;AG$1,'Short Labels'!$B$1:$N$8042,9,0),0)</f>
        <v>363</v>
      </c>
      <c r="AH108" s="7">
        <f>1000*IFERROR(VLOOKUP($A108&amp;AH$1,'Short Labels'!$B$1:$N$8042,9,0),0)</f>
        <v>9338</v>
      </c>
      <c r="AI108" s="7">
        <f>1000*IFERROR(VLOOKUP($A108&amp;AI$1,'Short Labels'!$B$1:$N$8042,9,0),0)</f>
        <v>9648</v>
      </c>
      <c r="AJ108" s="7">
        <f>1000*IFERROR(VLOOKUP($A108&amp;AJ$1,'Short Labels'!$B$1:$N$8042,9,0),0)</f>
        <v>10252</v>
      </c>
      <c r="AK108" s="7">
        <f>1000*IFERROR(VLOOKUP($A108&amp;AK$1,'Short Labels'!$B$1:$N$8042,9,0),0)</f>
        <v>0</v>
      </c>
      <c r="AL108" s="7">
        <f>1000*IFERROR(VLOOKUP($A108&amp;AL$1,'Short Labels'!$B$1:$N$8042,9,0),0)</f>
        <v>7520</v>
      </c>
      <c r="AM108" s="7">
        <f>1000*IFERROR(VLOOKUP($A108&amp;AM$1,'Short Labels'!$B$1:$N$8042,9,0),0)</f>
        <v>10514</v>
      </c>
      <c r="AN108" s="7">
        <f>1000*IFERROR(VLOOKUP($A108&amp;AN$1,'Short Labels'!$B$1:$N$8042,9,0),0)</f>
        <v>1788</v>
      </c>
      <c r="AO108" s="7">
        <f>1000*IFERROR(VLOOKUP($A108&amp;AO$1,'Short Labels'!$B$1:$N$8042,9,0),0)</f>
        <v>1297</v>
      </c>
      <c r="AP108" s="7">
        <f>1000*IFERROR(VLOOKUP($A108&amp;AP$1,'Short Labels'!$B$1:$N$8042,9,0),0)</f>
        <v>269</v>
      </c>
      <c r="AQ108" s="7">
        <f>1000*IFERROR(VLOOKUP($A108&amp;AQ$1,'Short Labels'!$B$1:$N$8042,9,0),0)</f>
        <v>0</v>
      </c>
      <c r="AR108" s="7">
        <f>1000*IFERROR(VLOOKUP($A108&amp;AR$1,'Short Labels'!$B$1:$N$8042,9,0),0)</f>
        <v>66982</v>
      </c>
      <c r="AS108" s="7">
        <f>1000*IFERROR(VLOOKUP($A108&amp;AS$1,'Short Labels'!$B$1:$N$8042,9,0),0)</f>
        <v>15542</v>
      </c>
      <c r="AT108" s="7">
        <f>1000*IFERROR(VLOOKUP($A108&amp;AT$1,'Short Labels'!$B$1:$N$8042,9,0),0)</f>
        <v>21621</v>
      </c>
      <c r="AU108" s="7">
        <f>1000*IFERROR(VLOOKUP($A108&amp;AU$1,'Short Labels'!$B$1:$N$8042,9,0),0)</f>
        <v>0</v>
      </c>
      <c r="AV108" s="7">
        <f>1000*IFERROR(VLOOKUP($A108&amp;AV$1,'Short Labels'!$B$1:$N$8042,9,0),0)</f>
        <v>22177</v>
      </c>
      <c r="AW108" s="7">
        <f>1000*IFERROR(VLOOKUP($A108&amp;AW$1,'Short Labels'!$B$1:$N$8042,9,0),0)</f>
        <v>9942</v>
      </c>
      <c r="AX108" s="7">
        <f>1000*IFERROR(VLOOKUP($A108&amp;AX$1,'Short Labels'!$B$1:$N$8042,9,0),0)</f>
        <v>468709</v>
      </c>
      <c r="AY108" s="7">
        <f>1000*IFERROR(VLOOKUP($A108&amp;AY$1,'Short Labels'!$B$1:$N$8042,9,0),0)</f>
        <v>0</v>
      </c>
      <c r="AZ108" s="7">
        <f>1000*IFERROR(VLOOKUP($A108&amp;AZ$1,'Short Labels'!$B$1:$N$8042,9,0),0)</f>
        <v>52818</v>
      </c>
      <c r="BA108" s="7">
        <f>1000*IFERROR(VLOOKUP($A108&amp;BA$1,'Short Labels'!$B$1:$N$8042,9,0),0)</f>
        <v>433</v>
      </c>
      <c r="BB108" s="7">
        <f>1000*IFERROR(VLOOKUP($A108&amp;BB$1,'Short Labels'!$B$1:$N$8042,9,0),0)</f>
        <v>219</v>
      </c>
      <c r="BC108" s="7">
        <f>1000*IFERROR(VLOOKUP($A108&amp;BC$1,'Short Labels'!$B$1:$N$8042,9,0),0)</f>
        <v>30493</v>
      </c>
      <c r="BD108" s="7">
        <f>1000*IFERROR(VLOOKUP($A108&amp;BD$1,'Short Labels'!$B$1:$N$8042,9,0),0)</f>
        <v>922</v>
      </c>
      <c r="BE108" s="7">
        <f>1000*IFERROR(VLOOKUP($A108&amp;BE$1,'Short Labels'!$B$1:$N$8042,9,0),0)</f>
        <v>0</v>
      </c>
      <c r="BF108" s="7">
        <f>1000*IFERROR(VLOOKUP($A108&amp;BF$1,'Short Labels'!$B$1:$N$8042,9,0),0)</f>
        <v>13309</v>
      </c>
      <c r="BG108" s="7">
        <f>1000*IFERROR(VLOOKUP($A108&amp;BG$1,'Short Labels'!$B$1:$N$8042,9,0),0)</f>
        <v>26845</v>
      </c>
      <c r="BH108" s="7">
        <f>1000*IFERROR(VLOOKUP($A108&amp;BH$1,'Short Labels'!$B$1:$N$8042,9,0),0)</f>
        <v>0</v>
      </c>
      <c r="BI108" s="7">
        <f>1000*IFERROR(VLOOKUP($A108&amp;BI$1,'Short Labels'!$B$1:$N$8042,9,0),0)</f>
        <v>777</v>
      </c>
      <c r="BJ108" s="7">
        <f>1000*IFERROR(VLOOKUP($A108&amp;BJ$1,'Short Labels'!$B$1:$N$8042,9,0),0)</f>
        <v>2480</v>
      </c>
      <c r="BK108" s="7">
        <f>1000*IFERROR(VLOOKUP($A108&amp;BK$1,'Short Labels'!$B$1:$N$8042,9,0),0)</f>
        <v>133</v>
      </c>
      <c r="BL108" s="7">
        <f>1000*IFERROR(VLOOKUP($A108&amp;BL$1,'Short Labels'!$B$1:$N$8042,9,0),0)</f>
        <v>6934</v>
      </c>
      <c r="BM108" s="7">
        <f>1000*IFERROR(VLOOKUP($A108&amp;BM$1,'Short Labels'!$B$1:$N$8042,9,0),0)</f>
        <v>893</v>
      </c>
      <c r="BN108" s="7">
        <f>1000*IFERROR(VLOOKUP($A108&amp;BN$1,'Short Labels'!$B$1:$N$8042,9,0),0)</f>
        <v>1462</v>
      </c>
      <c r="BO108" s="7">
        <f>1000*IFERROR(VLOOKUP($A108&amp;BO$1,'Short Labels'!$B$1:$N$8042,9,0),0)</f>
        <v>11249</v>
      </c>
      <c r="BP108" s="7">
        <f>1000*IFERROR(VLOOKUP($A108&amp;BP$1,'Short Labels'!$B$1:$N$8042,9,0),0)</f>
        <v>2999</v>
      </c>
      <c r="BQ108" s="7">
        <f>1000*IFERROR(VLOOKUP($A108&amp;BQ$1,'Short Labels'!$B$1:$N$8042,9,0),0)</f>
        <v>3497</v>
      </c>
      <c r="BR108" s="7">
        <f>1000*IFERROR(VLOOKUP($A108&amp;BR$1,'Short Labels'!$B$1:$N$8042,9,0),0)</f>
        <v>0</v>
      </c>
      <c r="BS108" s="7">
        <f>1000*IFERROR(VLOOKUP($A108&amp;BS$1,'Short Labels'!$B$1:$N$8042,9,0),0)</f>
        <v>1807</v>
      </c>
      <c r="BT108" s="7">
        <f>1000*IFERROR(VLOOKUP($A108&amp;BT$1,'Short Labels'!$B$1:$N$8042,9,0),0)</f>
        <v>6205</v>
      </c>
      <c r="BU108" s="7">
        <f>1000*IFERROR(VLOOKUP($A108&amp;BU$1,'Short Labels'!$B$1:$N$8042,9,0),0)</f>
        <v>505</v>
      </c>
      <c r="BV108" s="7">
        <f>1000*IFERROR(VLOOKUP($A108&amp;BV$1,'Short Labels'!$B$1:$N$8042,9,0),0)</f>
        <v>1861</v>
      </c>
      <c r="BW108" s="7">
        <f>1000*IFERROR(VLOOKUP($A108&amp;BW$1,'Short Labels'!$B$1:$N$8042,9,0),0)</f>
        <v>5636</v>
      </c>
      <c r="BX108" s="7">
        <f>1000*IFERROR(VLOOKUP($A108&amp;BX$1,'Short Labels'!$B$1:$N$8042,9,0),0)</f>
        <v>775</v>
      </c>
      <c r="BY108" s="7">
        <f>1000*IFERROR(VLOOKUP($A108&amp;BY$1,'Short Labels'!$B$1:$N$8042,9,0),0)</f>
        <v>5121</v>
      </c>
      <c r="BZ108" s="7">
        <f>1000*IFERROR(VLOOKUP($A108&amp;BZ$1,'Short Labels'!$B$1:$N$8042,9,0),0)</f>
        <v>392</v>
      </c>
      <c r="CA108" s="7">
        <f>1000*IFERROR(VLOOKUP($A108&amp;CA$1,'Short Labels'!$B$1:$N$8042,9,0),0)</f>
        <v>0</v>
      </c>
      <c r="CB108" s="7">
        <f>1000*IFERROR(VLOOKUP($A108&amp;CB$1,'Short Labels'!$B$1:$N$8042,9,0),0)</f>
        <v>1497</v>
      </c>
      <c r="CC108" s="7">
        <f>1000*IFERROR(VLOOKUP($A108&amp;CC$1,'Short Labels'!$B$1:$N$8042,9,0),0)</f>
        <v>782</v>
      </c>
      <c r="CD108" s="7">
        <f>1000*IFERROR(VLOOKUP($A108&amp;CD$1,'Short Labels'!$B$1:$N$8042,9,0),0)</f>
        <v>3622</v>
      </c>
      <c r="CE108" s="7">
        <f>1000*IFERROR(VLOOKUP($A108&amp;CE$1,'Short Labels'!$B$1:$N$8042,9,0),0)</f>
        <v>27018</v>
      </c>
      <c r="CF108" s="7">
        <f>1000*IFERROR(VLOOKUP($A108&amp;CF$1,'Short Labels'!$B$1:$N$8042,9,0),0)</f>
        <v>11343</v>
      </c>
      <c r="CG108" s="7">
        <f>1000*IFERROR(VLOOKUP($A108&amp;CG$1,'Short Labels'!$B$1:$N$8042,9,0),0)</f>
        <v>6028</v>
      </c>
      <c r="CH108" s="7">
        <f>1000*IFERROR(VLOOKUP($A108&amp;CH$1,'Short Labels'!$B$1:$N$8042,9,0),0)</f>
        <v>0</v>
      </c>
      <c r="CI108" s="7">
        <f>1000*IFERROR(VLOOKUP($A108&amp;CI$1,'Short Labels'!$B$1:$N$8042,9,0),0)</f>
        <v>69633</v>
      </c>
      <c r="CJ108" s="7">
        <f>1000*IFERROR(VLOOKUP($A108&amp;CJ$1,'Short Labels'!$B$1:$N$8042,9,0),0)</f>
        <v>195721</v>
      </c>
      <c r="CK108" s="7">
        <f>1000*IFERROR(VLOOKUP($A108&amp;CK$1,'Short Labels'!$B$1:$N$8042,9,0),0)</f>
        <v>46309</v>
      </c>
      <c r="CL108" s="7">
        <f>1000*IFERROR(VLOOKUP($A108&amp;CL$1,'Short Labels'!$B$1:$N$8042,9,0),0)</f>
        <v>5312</v>
      </c>
      <c r="CM108" s="7">
        <f>1000*IFERROR(VLOOKUP($A108&amp;CM$1,'Short Labels'!$B$1:$N$8042,9,0),0)</f>
        <v>5854</v>
      </c>
      <c r="CN108" s="7">
        <f>1000*IFERROR(VLOOKUP($A108&amp;CN$1,'Short Labels'!$B$1:$N$8042,9,0),0)</f>
        <v>0</v>
      </c>
      <c r="CO108" s="7">
        <f>1000*IFERROR(VLOOKUP($A108&amp;CO$1,'Short Labels'!$B$1:$N$8042,9,0),0)</f>
        <v>2059</v>
      </c>
      <c r="CP108" s="7">
        <f>1000*IFERROR(VLOOKUP($A108&amp;CP$1,'Short Labels'!$B$1:$N$8042,9,0),0)</f>
        <v>3217</v>
      </c>
      <c r="CQ108" s="7">
        <f>1000*IFERROR(VLOOKUP($A108&amp;CQ$1,'Short Labels'!$B$1:$N$8042,9,0),0)</f>
        <v>782</v>
      </c>
      <c r="CR108" s="7">
        <f>1000*IFERROR(VLOOKUP($A108&amp;CR$1,'Short Labels'!$B$1:$N$8042,9,0),0)</f>
        <v>4290</v>
      </c>
      <c r="CS108" s="7">
        <f>1000*IFERROR(VLOOKUP($A108&amp;CS$1,'Short Labels'!$B$1:$N$8042,9,0),0)</f>
        <v>10971</v>
      </c>
      <c r="CT108" s="7">
        <f>1000*IFERROR(VLOOKUP($A108&amp;CT$1,'Short Labels'!$B$1:$N$8042,9,0),0)</f>
        <v>18146</v>
      </c>
      <c r="CU108" s="7">
        <f>1000*IFERROR(VLOOKUP($A108&amp;CU$1,'Short Labels'!$B$1:$N$8042,9,0),0)</f>
        <v>44027</v>
      </c>
      <c r="CV108" s="7">
        <f>1000*IFERROR(VLOOKUP($A108&amp;CV$1,'Short Labels'!$B$1:$N$8042,9,0),0)</f>
        <v>165037</v>
      </c>
      <c r="CW108" s="7">
        <f>1000*IFERROR(VLOOKUP($A108&amp;CW$1,'Short Labels'!$B$1:$N$8042,9,0),0)</f>
        <v>595</v>
      </c>
      <c r="CX108" s="7">
        <f>1000*IFERROR(VLOOKUP($A108&amp;CX$1,'Short Labels'!$B$1:$N$8042,9,0),0)</f>
        <v>1772</v>
      </c>
      <c r="CY108" s="7">
        <f>1000*IFERROR(VLOOKUP($A108&amp;CY$1,'Short Labels'!$B$1:$N$8042,9,0),0)</f>
        <v>2622</v>
      </c>
      <c r="DA108" s="17">
        <f t="shared" si="1"/>
        <v>87</v>
      </c>
    </row>
    <row r="110" spans="1:105" x14ac:dyDescent="0.25">
      <c r="DA110" s="17"/>
    </row>
  </sheetData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07978-8792-514B-BE14-7F58BBADF71D}">
  <dimension ref="A1:N8042"/>
  <sheetViews>
    <sheetView workbookViewId="0"/>
  </sheetViews>
  <sheetFormatPr defaultColWidth="11" defaultRowHeight="15.75" x14ac:dyDescent="0.25"/>
  <cols>
    <col min="1" max="1" width="29.375" bestFit="1" customWidth="1"/>
    <col min="2" max="2" width="2.875" customWidth="1"/>
    <col min="3" max="3" width="2.375" customWidth="1"/>
    <col min="4" max="4" width="2.5" customWidth="1"/>
    <col min="5" max="6" width="2.625" customWidth="1"/>
    <col min="7" max="7" width="11.875" bestFit="1" customWidth="1"/>
    <col min="8" max="8" width="5.5" customWidth="1"/>
    <col min="9" max="9" width="5.125" bestFit="1" customWidth="1"/>
    <col min="10" max="10" width="11.125" bestFit="1" customWidth="1"/>
    <col min="11" max="11" width="2" customWidth="1"/>
    <col min="12" max="12" width="3.125" customWidth="1"/>
    <col min="13" max="13" width="2.625" customWidth="1"/>
    <col min="14" max="14" width="2.375" customWidth="1"/>
  </cols>
  <sheetData>
    <row r="1" spans="1:14" x14ac:dyDescent="0.25">
      <c r="A1" t="s">
        <v>0</v>
      </c>
      <c r="C1" t="s">
        <v>1</v>
      </c>
      <c r="D1" t="s">
        <v>2</v>
      </c>
      <c r="E1" t="s">
        <v>3</v>
      </c>
      <c r="G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</row>
    <row r="2" spans="1:14" x14ac:dyDescent="0.25">
      <c r="A2" t="s">
        <v>11</v>
      </c>
      <c r="B2" t="str">
        <f>A2&amp;G2</f>
        <v>Afghanistan0</v>
      </c>
      <c r="C2" t="s">
        <v>12</v>
      </c>
      <c r="D2" t="s">
        <v>13</v>
      </c>
      <c r="E2" t="s">
        <v>14</v>
      </c>
      <c r="F2" t="s">
        <v>346</v>
      </c>
      <c r="G2">
        <v>0</v>
      </c>
      <c r="H2" t="s">
        <v>347</v>
      </c>
      <c r="I2">
        <v>2017</v>
      </c>
      <c r="J2">
        <v>6396.5339999999997</v>
      </c>
      <c r="N2" t="s">
        <v>16</v>
      </c>
    </row>
    <row r="3" spans="1:14" x14ac:dyDescent="0.25">
      <c r="A3" t="s">
        <v>11</v>
      </c>
      <c r="B3" t="str">
        <f t="shared" ref="B3:B66" si="0">A3&amp;G3</f>
        <v>Afghanistan1</v>
      </c>
      <c r="C3" t="s">
        <v>12</v>
      </c>
      <c r="D3" t="s">
        <v>13</v>
      </c>
      <c r="E3" t="s">
        <v>14</v>
      </c>
      <c r="F3" t="s">
        <v>346</v>
      </c>
      <c r="G3">
        <v>1</v>
      </c>
      <c r="H3" t="s">
        <v>349</v>
      </c>
      <c r="I3">
        <v>2017</v>
      </c>
      <c r="J3">
        <v>2737.9430000000002</v>
      </c>
      <c r="N3" t="s">
        <v>16</v>
      </c>
    </row>
    <row r="4" spans="1:14" x14ac:dyDescent="0.25">
      <c r="A4" t="s">
        <v>11</v>
      </c>
      <c r="B4" t="str">
        <f t="shared" si="0"/>
        <v>Afghanistan3</v>
      </c>
      <c r="C4" t="s">
        <v>12</v>
      </c>
      <c r="D4" t="s">
        <v>13</v>
      </c>
      <c r="E4" t="s">
        <v>14</v>
      </c>
      <c r="F4" t="s">
        <v>346</v>
      </c>
      <c r="G4">
        <v>3</v>
      </c>
      <c r="H4" t="s">
        <v>350</v>
      </c>
      <c r="I4">
        <v>2017</v>
      </c>
      <c r="J4">
        <v>2.2919999999999998</v>
      </c>
      <c r="N4" t="s">
        <v>16</v>
      </c>
    </row>
    <row r="5" spans="1:14" x14ac:dyDescent="0.25">
      <c r="A5" t="s">
        <v>11</v>
      </c>
      <c r="B5" t="str">
        <f t="shared" si="0"/>
        <v>Afghanistan5</v>
      </c>
      <c r="C5" t="s">
        <v>12</v>
      </c>
      <c r="D5" t="s">
        <v>13</v>
      </c>
      <c r="E5" t="s">
        <v>14</v>
      </c>
      <c r="F5" t="s">
        <v>346</v>
      </c>
      <c r="G5">
        <v>5</v>
      </c>
      <c r="H5" t="s">
        <v>351</v>
      </c>
      <c r="I5">
        <v>2017</v>
      </c>
      <c r="J5">
        <v>5.5949999999999998</v>
      </c>
      <c r="N5" t="s">
        <v>16</v>
      </c>
    </row>
    <row r="6" spans="1:14" x14ac:dyDescent="0.25">
      <c r="A6" t="s">
        <v>11</v>
      </c>
      <c r="B6" t="str">
        <f t="shared" si="0"/>
        <v>Afghanistan7</v>
      </c>
      <c r="C6" t="s">
        <v>12</v>
      </c>
      <c r="D6" t="s">
        <v>13</v>
      </c>
      <c r="E6" t="s">
        <v>14</v>
      </c>
      <c r="F6" t="s">
        <v>346</v>
      </c>
      <c r="G6">
        <v>7</v>
      </c>
      <c r="H6" t="s">
        <v>352</v>
      </c>
      <c r="I6">
        <v>2017</v>
      </c>
      <c r="J6">
        <v>2.14</v>
      </c>
      <c r="K6" t="s">
        <v>21</v>
      </c>
      <c r="N6" t="s">
        <v>16</v>
      </c>
    </row>
    <row r="7" spans="1:14" x14ac:dyDescent="0.25">
      <c r="A7" t="s">
        <v>11</v>
      </c>
      <c r="B7" t="str">
        <f t="shared" si="0"/>
        <v>Afghanistan8</v>
      </c>
      <c r="C7" t="s">
        <v>12</v>
      </c>
      <c r="D7" t="s">
        <v>13</v>
      </c>
      <c r="E7" t="s">
        <v>14</v>
      </c>
      <c r="F7" t="s">
        <v>346</v>
      </c>
      <c r="G7">
        <v>8</v>
      </c>
      <c r="H7" t="s">
        <v>353</v>
      </c>
      <c r="I7">
        <v>2017</v>
      </c>
      <c r="J7">
        <v>4.242</v>
      </c>
      <c r="N7" t="s">
        <v>16</v>
      </c>
    </row>
    <row r="8" spans="1:14" x14ac:dyDescent="0.25">
      <c r="A8" t="s">
        <v>11</v>
      </c>
      <c r="B8" t="str">
        <f t="shared" si="0"/>
        <v>Afghanistan10</v>
      </c>
      <c r="C8" t="s">
        <v>12</v>
      </c>
      <c r="D8" t="s">
        <v>13</v>
      </c>
      <c r="E8" t="s">
        <v>14</v>
      </c>
      <c r="F8" t="s">
        <v>346</v>
      </c>
      <c r="G8">
        <v>10</v>
      </c>
      <c r="H8" t="s">
        <v>354</v>
      </c>
      <c r="I8">
        <v>2017</v>
      </c>
      <c r="J8">
        <v>54.137999999999998</v>
      </c>
      <c r="N8" t="s">
        <v>16</v>
      </c>
    </row>
    <row r="9" spans="1:14" x14ac:dyDescent="0.25">
      <c r="A9" t="s">
        <v>11</v>
      </c>
      <c r="B9" t="str">
        <f t="shared" si="0"/>
        <v>Afghanistan12</v>
      </c>
      <c r="C9" t="s">
        <v>12</v>
      </c>
      <c r="D9" t="s">
        <v>13</v>
      </c>
      <c r="E9" t="s">
        <v>14</v>
      </c>
      <c r="F9" t="s">
        <v>346</v>
      </c>
      <c r="G9">
        <v>12</v>
      </c>
      <c r="H9" t="s">
        <v>355</v>
      </c>
      <c r="I9">
        <v>2017</v>
      </c>
      <c r="K9" t="s">
        <v>21</v>
      </c>
      <c r="N9" t="s">
        <v>16</v>
      </c>
    </row>
    <row r="10" spans="1:14" x14ac:dyDescent="0.25">
      <c r="A10" t="s">
        <v>11</v>
      </c>
      <c r="B10" t="str">
        <f t="shared" si="0"/>
        <v>Afghanistan13</v>
      </c>
      <c r="C10" t="s">
        <v>12</v>
      </c>
      <c r="D10" t="s">
        <v>13</v>
      </c>
      <c r="E10" t="s">
        <v>14</v>
      </c>
      <c r="F10" t="s">
        <v>346</v>
      </c>
      <c r="G10">
        <v>13</v>
      </c>
      <c r="H10" t="s">
        <v>356</v>
      </c>
      <c r="I10">
        <v>2017</v>
      </c>
      <c r="J10">
        <v>153.245</v>
      </c>
      <c r="N10" t="s">
        <v>16</v>
      </c>
    </row>
    <row r="11" spans="1:14" x14ac:dyDescent="0.25">
      <c r="A11" t="s">
        <v>11</v>
      </c>
      <c r="B11" t="str">
        <f t="shared" si="0"/>
        <v>Afghanistan14</v>
      </c>
      <c r="C11" t="s">
        <v>12</v>
      </c>
      <c r="D11" t="s">
        <v>13</v>
      </c>
      <c r="E11" t="s">
        <v>14</v>
      </c>
      <c r="F11" t="s">
        <v>346</v>
      </c>
      <c r="G11">
        <v>14</v>
      </c>
      <c r="H11" t="s">
        <v>357</v>
      </c>
      <c r="I11">
        <v>2017</v>
      </c>
      <c r="J11">
        <v>240.10300000000001</v>
      </c>
      <c r="N11" t="s">
        <v>16</v>
      </c>
    </row>
    <row r="12" spans="1:14" x14ac:dyDescent="0.25">
      <c r="A12" t="s">
        <v>11</v>
      </c>
      <c r="B12" t="str">
        <f t="shared" si="0"/>
        <v>Afghanistan15</v>
      </c>
      <c r="C12" t="s">
        <v>12</v>
      </c>
      <c r="D12" t="s">
        <v>13</v>
      </c>
      <c r="E12" t="s">
        <v>14</v>
      </c>
      <c r="F12" t="s">
        <v>346</v>
      </c>
      <c r="G12">
        <v>15</v>
      </c>
      <c r="H12" t="s">
        <v>358</v>
      </c>
      <c r="I12">
        <v>2017</v>
      </c>
      <c r="J12">
        <v>5.202</v>
      </c>
      <c r="N12" t="s">
        <v>16</v>
      </c>
    </row>
    <row r="13" spans="1:14" x14ac:dyDescent="0.25">
      <c r="A13" t="s">
        <v>11</v>
      </c>
      <c r="B13" t="str">
        <f t="shared" si="0"/>
        <v>Afghanistan16</v>
      </c>
      <c r="C13" t="s">
        <v>12</v>
      </c>
      <c r="D13" t="s">
        <v>13</v>
      </c>
      <c r="E13" t="s">
        <v>14</v>
      </c>
      <c r="F13" t="s">
        <v>346</v>
      </c>
      <c r="G13">
        <v>16</v>
      </c>
      <c r="H13" t="s">
        <v>359</v>
      </c>
      <c r="I13">
        <v>2017</v>
      </c>
      <c r="J13">
        <v>0.61199999999999999</v>
      </c>
      <c r="K13" t="s">
        <v>21</v>
      </c>
      <c r="N13" t="s">
        <v>16</v>
      </c>
    </row>
    <row r="14" spans="1:14" x14ac:dyDescent="0.25">
      <c r="A14" t="s">
        <v>11</v>
      </c>
      <c r="B14" t="str">
        <f t="shared" si="0"/>
        <v>Afghanistan17</v>
      </c>
      <c r="C14" t="s">
        <v>12</v>
      </c>
      <c r="D14" t="s">
        <v>13</v>
      </c>
      <c r="E14" t="s">
        <v>14</v>
      </c>
      <c r="F14" t="s">
        <v>346</v>
      </c>
      <c r="G14">
        <v>17</v>
      </c>
      <c r="H14" t="s">
        <v>360</v>
      </c>
      <c r="I14">
        <v>2017</v>
      </c>
      <c r="K14" t="s">
        <v>21</v>
      </c>
      <c r="N14" t="s">
        <v>16</v>
      </c>
    </row>
    <row r="15" spans="1:14" x14ac:dyDescent="0.25">
      <c r="A15" t="s">
        <v>11</v>
      </c>
      <c r="B15" t="str">
        <f t="shared" si="0"/>
        <v>Afghanistan19</v>
      </c>
      <c r="C15" t="s">
        <v>12</v>
      </c>
      <c r="D15" t="s">
        <v>13</v>
      </c>
      <c r="E15" t="s">
        <v>14</v>
      </c>
      <c r="F15" t="s">
        <v>346</v>
      </c>
      <c r="G15">
        <v>19</v>
      </c>
      <c r="H15" t="s">
        <v>361</v>
      </c>
      <c r="I15">
        <v>2017</v>
      </c>
      <c r="K15" t="s">
        <v>21</v>
      </c>
      <c r="N15" t="s">
        <v>16</v>
      </c>
    </row>
    <row r="16" spans="1:14" x14ac:dyDescent="0.25">
      <c r="A16" t="s">
        <v>11</v>
      </c>
      <c r="B16" t="str">
        <f t="shared" si="0"/>
        <v>Afghanistan20</v>
      </c>
      <c r="C16" t="s">
        <v>12</v>
      </c>
      <c r="D16" t="s">
        <v>13</v>
      </c>
      <c r="E16" t="s">
        <v>14</v>
      </c>
      <c r="F16" t="s">
        <v>346</v>
      </c>
      <c r="G16">
        <v>20</v>
      </c>
      <c r="H16" t="s">
        <v>362</v>
      </c>
      <c r="I16">
        <v>2017</v>
      </c>
      <c r="K16" t="s">
        <v>21</v>
      </c>
      <c r="N16" t="s">
        <v>16</v>
      </c>
    </row>
    <row r="17" spans="1:14" x14ac:dyDescent="0.25">
      <c r="A17" t="s">
        <v>11</v>
      </c>
      <c r="B17" t="str">
        <f t="shared" si="0"/>
        <v>Afghanistan23</v>
      </c>
      <c r="C17" t="s">
        <v>12</v>
      </c>
      <c r="D17" t="s">
        <v>13</v>
      </c>
      <c r="E17" t="s">
        <v>14</v>
      </c>
      <c r="F17" t="s">
        <v>346</v>
      </c>
      <c r="G17">
        <v>23</v>
      </c>
      <c r="H17" t="s">
        <v>434</v>
      </c>
      <c r="I17">
        <v>2017</v>
      </c>
      <c r="J17">
        <v>1.327</v>
      </c>
      <c r="K17" t="s">
        <v>21</v>
      </c>
      <c r="N17" t="s">
        <v>16</v>
      </c>
    </row>
    <row r="18" spans="1:14" x14ac:dyDescent="0.25">
      <c r="A18" t="s">
        <v>11</v>
      </c>
      <c r="B18" t="str">
        <f t="shared" si="0"/>
        <v>Afghanistan24</v>
      </c>
      <c r="C18" t="s">
        <v>12</v>
      </c>
      <c r="D18" t="s">
        <v>13</v>
      </c>
      <c r="E18" t="s">
        <v>14</v>
      </c>
      <c r="F18" t="s">
        <v>346</v>
      </c>
      <c r="G18">
        <v>24</v>
      </c>
      <c r="H18" t="s">
        <v>363</v>
      </c>
      <c r="I18">
        <v>2017</v>
      </c>
      <c r="K18" t="s">
        <v>21</v>
      </c>
      <c r="N18" t="s">
        <v>16</v>
      </c>
    </row>
    <row r="19" spans="1:14" x14ac:dyDescent="0.25">
      <c r="A19" t="s">
        <v>11</v>
      </c>
      <c r="B19" t="str">
        <f t="shared" si="0"/>
        <v>Afghanistan25</v>
      </c>
      <c r="C19" t="s">
        <v>12</v>
      </c>
      <c r="D19" t="s">
        <v>13</v>
      </c>
      <c r="E19" t="s">
        <v>14</v>
      </c>
      <c r="F19" t="s">
        <v>346</v>
      </c>
      <c r="G19">
        <v>25</v>
      </c>
      <c r="H19" t="s">
        <v>364</v>
      </c>
      <c r="I19">
        <v>2017</v>
      </c>
      <c r="J19">
        <v>13.172000000000001</v>
      </c>
      <c r="N19" t="s">
        <v>16</v>
      </c>
    </row>
    <row r="20" spans="1:14" x14ac:dyDescent="0.25">
      <c r="A20" t="s">
        <v>11</v>
      </c>
      <c r="B20" t="str">
        <f t="shared" si="0"/>
        <v>Afghanistan27</v>
      </c>
      <c r="C20" t="s">
        <v>12</v>
      </c>
      <c r="D20" t="s">
        <v>13</v>
      </c>
      <c r="E20" t="s">
        <v>14</v>
      </c>
      <c r="F20" t="s">
        <v>346</v>
      </c>
      <c r="G20">
        <v>27</v>
      </c>
      <c r="H20" t="s">
        <v>365</v>
      </c>
      <c r="I20">
        <v>2017</v>
      </c>
      <c r="K20" t="s">
        <v>21</v>
      </c>
      <c r="N20" t="s">
        <v>16</v>
      </c>
    </row>
    <row r="21" spans="1:14" x14ac:dyDescent="0.25">
      <c r="A21" t="s">
        <v>11</v>
      </c>
      <c r="B21" t="str">
        <f t="shared" si="0"/>
        <v>Afghanistan28</v>
      </c>
      <c r="C21" t="s">
        <v>12</v>
      </c>
      <c r="D21" t="s">
        <v>13</v>
      </c>
      <c r="E21" t="s">
        <v>14</v>
      </c>
      <c r="F21" t="s">
        <v>346</v>
      </c>
      <c r="G21">
        <v>28</v>
      </c>
      <c r="H21" t="s">
        <v>366</v>
      </c>
      <c r="I21">
        <v>2017</v>
      </c>
      <c r="K21" t="s">
        <v>21</v>
      </c>
      <c r="N21" t="s">
        <v>16</v>
      </c>
    </row>
    <row r="22" spans="1:14" x14ac:dyDescent="0.25">
      <c r="A22" t="s">
        <v>11</v>
      </c>
      <c r="B22" t="str">
        <f t="shared" si="0"/>
        <v>Afghanistan31</v>
      </c>
      <c r="C22" t="s">
        <v>12</v>
      </c>
      <c r="D22" t="s">
        <v>13</v>
      </c>
      <c r="E22" t="s">
        <v>14</v>
      </c>
      <c r="F22" t="s">
        <v>346</v>
      </c>
      <c r="G22">
        <v>31</v>
      </c>
      <c r="H22" t="s">
        <v>367</v>
      </c>
      <c r="I22">
        <v>2017</v>
      </c>
      <c r="J22">
        <v>18.132999999999999</v>
      </c>
      <c r="N22" t="s">
        <v>16</v>
      </c>
    </row>
    <row r="23" spans="1:14" x14ac:dyDescent="0.25">
      <c r="A23" t="s">
        <v>11</v>
      </c>
      <c r="B23" t="str">
        <f t="shared" si="0"/>
        <v>Afghanistan32</v>
      </c>
      <c r="C23" t="s">
        <v>12</v>
      </c>
      <c r="D23" t="s">
        <v>13</v>
      </c>
      <c r="E23" t="s">
        <v>14</v>
      </c>
      <c r="F23" t="s">
        <v>346</v>
      </c>
      <c r="G23">
        <v>32</v>
      </c>
      <c r="H23" t="s">
        <v>368</v>
      </c>
      <c r="I23">
        <v>2017</v>
      </c>
      <c r="J23">
        <v>2.855</v>
      </c>
      <c r="K23" t="s">
        <v>21</v>
      </c>
      <c r="N23" t="s">
        <v>16</v>
      </c>
    </row>
    <row r="24" spans="1:14" x14ac:dyDescent="0.25">
      <c r="A24" t="s">
        <v>11</v>
      </c>
      <c r="B24" t="str">
        <f t="shared" si="0"/>
        <v>Afghanistan35</v>
      </c>
      <c r="C24" t="s">
        <v>12</v>
      </c>
      <c r="D24" t="s">
        <v>13</v>
      </c>
      <c r="E24" t="s">
        <v>14</v>
      </c>
      <c r="F24" t="s">
        <v>346</v>
      </c>
      <c r="G24">
        <v>35</v>
      </c>
      <c r="H24" t="s">
        <v>369</v>
      </c>
      <c r="I24">
        <v>2017</v>
      </c>
      <c r="J24">
        <v>4.9349999999999996</v>
      </c>
      <c r="N24" t="s">
        <v>16</v>
      </c>
    </row>
    <row r="25" spans="1:14" x14ac:dyDescent="0.25">
      <c r="A25" t="s">
        <v>11</v>
      </c>
      <c r="B25" t="str">
        <f t="shared" si="0"/>
        <v>Afghanistan37</v>
      </c>
      <c r="C25" t="s">
        <v>12</v>
      </c>
      <c r="D25" t="s">
        <v>13</v>
      </c>
      <c r="E25" t="s">
        <v>14</v>
      </c>
      <c r="F25" t="s">
        <v>346</v>
      </c>
      <c r="G25">
        <v>37</v>
      </c>
      <c r="H25" t="s">
        <v>370</v>
      </c>
      <c r="I25">
        <v>2017</v>
      </c>
      <c r="K25" t="s">
        <v>21</v>
      </c>
      <c r="N25" t="s">
        <v>16</v>
      </c>
    </row>
    <row r="26" spans="1:14" x14ac:dyDescent="0.25">
      <c r="A26" t="s">
        <v>11</v>
      </c>
      <c r="B26" t="str">
        <f t="shared" si="0"/>
        <v>Afghanistan42</v>
      </c>
      <c r="C26" t="s">
        <v>12</v>
      </c>
      <c r="D26" t="s">
        <v>13</v>
      </c>
      <c r="E26" t="s">
        <v>14</v>
      </c>
      <c r="F26" t="s">
        <v>346</v>
      </c>
      <c r="G26">
        <v>42</v>
      </c>
      <c r="H26" t="s">
        <v>371</v>
      </c>
      <c r="I26">
        <v>2017</v>
      </c>
      <c r="J26">
        <v>32.646999999999998</v>
      </c>
      <c r="N26" t="s">
        <v>16</v>
      </c>
    </row>
    <row r="27" spans="1:14" x14ac:dyDescent="0.25">
      <c r="A27" t="s">
        <v>11</v>
      </c>
      <c r="B27" t="str">
        <f t="shared" si="0"/>
        <v>Afghanistan43</v>
      </c>
      <c r="C27" t="s">
        <v>12</v>
      </c>
      <c r="D27" t="s">
        <v>13</v>
      </c>
      <c r="E27" t="s">
        <v>14</v>
      </c>
      <c r="F27" t="s">
        <v>346</v>
      </c>
      <c r="G27">
        <v>43</v>
      </c>
      <c r="H27" t="s">
        <v>372</v>
      </c>
      <c r="I27">
        <v>2017</v>
      </c>
      <c r="J27">
        <v>582.26</v>
      </c>
      <c r="N27" t="s">
        <v>16</v>
      </c>
    </row>
    <row r="28" spans="1:14" x14ac:dyDescent="0.25">
      <c r="A28" t="s">
        <v>11</v>
      </c>
      <c r="B28" t="str">
        <f t="shared" si="0"/>
        <v>Afghanistan46</v>
      </c>
      <c r="C28" t="s">
        <v>12</v>
      </c>
      <c r="D28" t="s">
        <v>13</v>
      </c>
      <c r="E28" t="s">
        <v>14</v>
      </c>
      <c r="F28" t="s">
        <v>346</v>
      </c>
      <c r="G28">
        <v>46</v>
      </c>
      <c r="H28" t="s">
        <v>373</v>
      </c>
      <c r="I28">
        <v>2017</v>
      </c>
      <c r="J28">
        <v>12.436</v>
      </c>
      <c r="N28" t="s">
        <v>16</v>
      </c>
    </row>
    <row r="29" spans="1:14" x14ac:dyDescent="0.25">
      <c r="A29" t="s">
        <v>11</v>
      </c>
      <c r="B29" t="str">
        <f t="shared" si="0"/>
        <v>Afghanistan47</v>
      </c>
      <c r="C29" t="s">
        <v>12</v>
      </c>
      <c r="D29" t="s">
        <v>13</v>
      </c>
      <c r="E29" t="s">
        <v>14</v>
      </c>
      <c r="F29" t="s">
        <v>346</v>
      </c>
      <c r="G29">
        <v>47</v>
      </c>
      <c r="H29" t="s">
        <v>374</v>
      </c>
      <c r="I29">
        <v>2017</v>
      </c>
      <c r="J29">
        <v>653.33799999999997</v>
      </c>
      <c r="N29" t="s">
        <v>16</v>
      </c>
    </row>
    <row r="30" spans="1:14" x14ac:dyDescent="0.25">
      <c r="A30" t="s">
        <v>11</v>
      </c>
      <c r="B30" t="str">
        <f t="shared" si="0"/>
        <v>Afghanistan49</v>
      </c>
      <c r="C30" t="s">
        <v>12</v>
      </c>
      <c r="D30" t="s">
        <v>13</v>
      </c>
      <c r="E30" t="s">
        <v>14</v>
      </c>
      <c r="F30" t="s">
        <v>346</v>
      </c>
      <c r="G30">
        <v>49</v>
      </c>
      <c r="H30" t="s">
        <v>375</v>
      </c>
      <c r="I30">
        <v>2017</v>
      </c>
      <c r="J30">
        <v>362.31400000000002</v>
      </c>
      <c r="N30" t="s">
        <v>16</v>
      </c>
    </row>
    <row r="31" spans="1:14" x14ac:dyDescent="0.25">
      <c r="A31" t="s">
        <v>11</v>
      </c>
      <c r="B31" t="str">
        <f t="shared" si="0"/>
        <v>Afghanistan50</v>
      </c>
      <c r="C31" t="s">
        <v>12</v>
      </c>
      <c r="D31" t="s">
        <v>13</v>
      </c>
      <c r="E31" t="s">
        <v>14</v>
      </c>
      <c r="F31" t="s">
        <v>346</v>
      </c>
      <c r="G31">
        <v>50</v>
      </c>
      <c r="H31" t="s">
        <v>376</v>
      </c>
      <c r="I31">
        <v>2017</v>
      </c>
      <c r="K31" t="s">
        <v>21</v>
      </c>
      <c r="N31" t="s">
        <v>16</v>
      </c>
    </row>
    <row r="32" spans="1:14" x14ac:dyDescent="0.25">
      <c r="A32" t="s">
        <v>11</v>
      </c>
      <c r="B32" t="str">
        <f t="shared" si="0"/>
        <v>Afghanistan55</v>
      </c>
      <c r="C32" t="s">
        <v>12</v>
      </c>
      <c r="D32" t="s">
        <v>13</v>
      </c>
      <c r="E32" t="s">
        <v>14</v>
      </c>
      <c r="F32" t="s">
        <v>346</v>
      </c>
      <c r="G32">
        <v>55</v>
      </c>
      <c r="H32" t="s">
        <v>377</v>
      </c>
      <c r="I32">
        <v>2017</v>
      </c>
      <c r="J32">
        <v>4.2069999999999999</v>
      </c>
      <c r="N32" t="s">
        <v>16</v>
      </c>
    </row>
    <row r="33" spans="1:14" x14ac:dyDescent="0.25">
      <c r="A33" t="s">
        <v>11</v>
      </c>
      <c r="B33" t="str">
        <f t="shared" si="0"/>
        <v>Afghanistan56</v>
      </c>
      <c r="C33" t="s">
        <v>12</v>
      </c>
      <c r="D33" t="s">
        <v>13</v>
      </c>
      <c r="E33" t="s">
        <v>14</v>
      </c>
      <c r="F33" t="s">
        <v>346</v>
      </c>
      <c r="G33">
        <v>56</v>
      </c>
      <c r="H33" t="s">
        <v>378</v>
      </c>
      <c r="I33">
        <v>2017</v>
      </c>
      <c r="J33">
        <v>21.166</v>
      </c>
      <c r="N33" t="s">
        <v>16</v>
      </c>
    </row>
    <row r="34" spans="1:14" x14ac:dyDescent="0.25">
      <c r="A34" t="s">
        <v>11</v>
      </c>
      <c r="B34" t="str">
        <f t="shared" si="0"/>
        <v>Afghanistan58</v>
      </c>
      <c r="C34" t="s">
        <v>12</v>
      </c>
      <c r="D34" t="s">
        <v>13</v>
      </c>
      <c r="E34" t="s">
        <v>14</v>
      </c>
      <c r="F34" t="s">
        <v>346</v>
      </c>
      <c r="G34">
        <v>58</v>
      </c>
      <c r="H34" t="s">
        <v>379</v>
      </c>
      <c r="I34">
        <v>2017</v>
      </c>
      <c r="J34">
        <v>0.39900000000000002</v>
      </c>
      <c r="K34" t="s">
        <v>21</v>
      </c>
      <c r="N34" t="s">
        <v>16</v>
      </c>
    </row>
    <row r="35" spans="1:14" x14ac:dyDescent="0.25">
      <c r="A35" t="s">
        <v>11</v>
      </c>
      <c r="B35" t="str">
        <f t="shared" si="0"/>
        <v>Afghanistan59</v>
      </c>
      <c r="C35" t="s">
        <v>12</v>
      </c>
      <c r="D35" t="s">
        <v>13</v>
      </c>
      <c r="E35" t="s">
        <v>14</v>
      </c>
      <c r="F35" t="s">
        <v>346</v>
      </c>
      <c r="G35">
        <v>59</v>
      </c>
      <c r="H35" t="s">
        <v>380</v>
      </c>
      <c r="I35">
        <v>2017</v>
      </c>
      <c r="K35" t="s">
        <v>21</v>
      </c>
      <c r="N35" t="s">
        <v>16</v>
      </c>
    </row>
    <row r="36" spans="1:14" x14ac:dyDescent="0.25">
      <c r="A36" t="s">
        <v>11</v>
      </c>
      <c r="B36" t="str">
        <f t="shared" si="0"/>
        <v>Afghanistan60</v>
      </c>
      <c r="C36" t="s">
        <v>12</v>
      </c>
      <c r="D36" t="s">
        <v>13</v>
      </c>
      <c r="E36" t="s">
        <v>14</v>
      </c>
      <c r="F36" t="s">
        <v>346</v>
      </c>
      <c r="G36">
        <v>60</v>
      </c>
      <c r="H36" t="s">
        <v>381</v>
      </c>
      <c r="I36">
        <v>2017</v>
      </c>
      <c r="K36" t="s">
        <v>21</v>
      </c>
      <c r="N36" t="s">
        <v>16</v>
      </c>
    </row>
    <row r="37" spans="1:14" x14ac:dyDescent="0.25">
      <c r="A37" t="s">
        <v>11</v>
      </c>
      <c r="B37" t="str">
        <f t="shared" si="0"/>
        <v>Afghanistan61</v>
      </c>
      <c r="C37" t="s">
        <v>12</v>
      </c>
      <c r="D37" t="s">
        <v>13</v>
      </c>
      <c r="E37" t="s">
        <v>14</v>
      </c>
      <c r="F37" t="s">
        <v>346</v>
      </c>
      <c r="G37">
        <v>61</v>
      </c>
      <c r="H37" t="s">
        <v>382</v>
      </c>
      <c r="I37">
        <v>2017</v>
      </c>
      <c r="J37">
        <v>3.335</v>
      </c>
      <c r="K37" t="s">
        <v>21</v>
      </c>
      <c r="N37" t="s">
        <v>16</v>
      </c>
    </row>
    <row r="38" spans="1:14" x14ac:dyDescent="0.25">
      <c r="A38" t="s">
        <v>11</v>
      </c>
      <c r="B38" t="str">
        <f t="shared" si="0"/>
        <v>Afghanistan64</v>
      </c>
      <c r="C38" t="s">
        <v>12</v>
      </c>
      <c r="D38" t="s">
        <v>13</v>
      </c>
      <c r="E38" t="s">
        <v>14</v>
      </c>
      <c r="F38" t="s">
        <v>346</v>
      </c>
      <c r="G38">
        <v>64</v>
      </c>
      <c r="H38" t="s">
        <v>383</v>
      </c>
      <c r="I38">
        <v>2017</v>
      </c>
      <c r="J38">
        <v>5.5990000000000002</v>
      </c>
      <c r="N38" t="s">
        <v>16</v>
      </c>
    </row>
    <row r="39" spans="1:14" x14ac:dyDescent="0.25">
      <c r="A39" t="s">
        <v>11</v>
      </c>
      <c r="B39" t="str">
        <f t="shared" si="0"/>
        <v>Afghanistan68</v>
      </c>
      <c r="C39" t="s">
        <v>12</v>
      </c>
      <c r="D39" t="s">
        <v>13</v>
      </c>
      <c r="E39" t="s">
        <v>14</v>
      </c>
      <c r="F39" t="s">
        <v>346</v>
      </c>
      <c r="G39">
        <v>68</v>
      </c>
      <c r="H39" t="s">
        <v>384</v>
      </c>
      <c r="I39">
        <v>2017</v>
      </c>
      <c r="J39">
        <v>15.103999999999999</v>
      </c>
      <c r="N39" t="s">
        <v>16</v>
      </c>
    </row>
    <row r="40" spans="1:14" x14ac:dyDescent="0.25">
      <c r="A40" t="s">
        <v>11</v>
      </c>
      <c r="B40" t="str">
        <f t="shared" si="0"/>
        <v>Afghanistan72</v>
      </c>
      <c r="C40" t="s">
        <v>12</v>
      </c>
      <c r="D40" t="s">
        <v>13</v>
      </c>
      <c r="E40" t="s">
        <v>14</v>
      </c>
      <c r="F40" t="s">
        <v>346</v>
      </c>
      <c r="G40">
        <v>72</v>
      </c>
      <c r="H40" t="s">
        <v>385</v>
      </c>
      <c r="I40">
        <v>2017</v>
      </c>
      <c r="J40">
        <v>0.92600000000000005</v>
      </c>
      <c r="K40" t="s">
        <v>21</v>
      </c>
      <c r="N40" t="s">
        <v>16</v>
      </c>
    </row>
    <row r="41" spans="1:14" x14ac:dyDescent="0.25">
      <c r="A41" t="s">
        <v>11</v>
      </c>
      <c r="B41" t="str">
        <f t="shared" si="0"/>
        <v>Afghanistan77</v>
      </c>
      <c r="C41" t="s">
        <v>12</v>
      </c>
      <c r="D41" t="s">
        <v>13</v>
      </c>
      <c r="E41" t="s">
        <v>14</v>
      </c>
      <c r="F41" t="s">
        <v>346</v>
      </c>
      <c r="G41">
        <v>77</v>
      </c>
      <c r="H41" t="s">
        <v>386</v>
      </c>
      <c r="I41">
        <v>2017</v>
      </c>
      <c r="K41" t="s">
        <v>21</v>
      </c>
      <c r="N41" t="s">
        <v>16</v>
      </c>
    </row>
    <row r="42" spans="1:14" x14ac:dyDescent="0.25">
      <c r="A42" t="s">
        <v>11</v>
      </c>
      <c r="B42" t="str">
        <f t="shared" si="0"/>
        <v>Afghanistan80</v>
      </c>
      <c r="C42" t="s">
        <v>12</v>
      </c>
      <c r="D42" t="s">
        <v>13</v>
      </c>
      <c r="E42" t="s">
        <v>14</v>
      </c>
      <c r="F42" t="s">
        <v>346</v>
      </c>
      <c r="G42">
        <v>80</v>
      </c>
      <c r="H42" t="s">
        <v>387</v>
      </c>
      <c r="I42">
        <v>2017</v>
      </c>
      <c r="J42">
        <v>40.466999999999999</v>
      </c>
      <c r="N42" t="s">
        <v>16</v>
      </c>
    </row>
    <row r="43" spans="1:14" x14ac:dyDescent="0.25">
      <c r="A43" t="s">
        <v>11</v>
      </c>
      <c r="B43" t="str">
        <f t="shared" si="0"/>
        <v>Afghanistan82</v>
      </c>
      <c r="C43" t="s">
        <v>12</v>
      </c>
      <c r="D43" t="s">
        <v>13</v>
      </c>
      <c r="E43" t="s">
        <v>14</v>
      </c>
      <c r="F43" t="s">
        <v>346</v>
      </c>
      <c r="G43">
        <v>82</v>
      </c>
      <c r="H43" t="s">
        <v>388</v>
      </c>
      <c r="I43">
        <v>2017</v>
      </c>
      <c r="J43">
        <v>3.5289999999999999</v>
      </c>
      <c r="N43" t="s">
        <v>16</v>
      </c>
    </row>
    <row r="44" spans="1:14" x14ac:dyDescent="0.25">
      <c r="A44" t="s">
        <v>11</v>
      </c>
      <c r="B44" t="str">
        <f t="shared" si="0"/>
        <v>Afghanistan84</v>
      </c>
      <c r="C44" t="s">
        <v>12</v>
      </c>
      <c r="D44" t="s">
        <v>13</v>
      </c>
      <c r="E44" t="s">
        <v>14</v>
      </c>
      <c r="F44" t="s">
        <v>346</v>
      </c>
      <c r="G44">
        <v>84</v>
      </c>
      <c r="H44" t="s">
        <v>389</v>
      </c>
      <c r="I44">
        <v>2017</v>
      </c>
      <c r="J44">
        <v>390.05799999999999</v>
      </c>
      <c r="N44" t="s">
        <v>16</v>
      </c>
    </row>
    <row r="45" spans="1:14" x14ac:dyDescent="0.25">
      <c r="A45" t="s">
        <v>11</v>
      </c>
      <c r="B45" t="str">
        <f t="shared" si="0"/>
        <v>Afghanistan85</v>
      </c>
      <c r="C45" t="s">
        <v>12</v>
      </c>
      <c r="D45" t="s">
        <v>13</v>
      </c>
      <c r="E45" t="s">
        <v>14</v>
      </c>
      <c r="F45" t="s">
        <v>346</v>
      </c>
      <c r="G45">
        <v>85</v>
      </c>
      <c r="H45" t="s">
        <v>390</v>
      </c>
      <c r="I45">
        <v>2017</v>
      </c>
      <c r="J45">
        <v>252.46100000000001</v>
      </c>
      <c r="N45" t="s">
        <v>16</v>
      </c>
    </row>
    <row r="46" spans="1:14" x14ac:dyDescent="0.25">
      <c r="A46" t="s">
        <v>11</v>
      </c>
      <c r="B46" t="str">
        <f t="shared" si="0"/>
        <v>Afghanistan86</v>
      </c>
      <c r="C46" t="s">
        <v>12</v>
      </c>
      <c r="D46" t="s">
        <v>13</v>
      </c>
      <c r="E46" t="s">
        <v>14</v>
      </c>
      <c r="F46" t="s">
        <v>346</v>
      </c>
      <c r="G46">
        <v>86</v>
      </c>
      <c r="H46" t="s">
        <v>391</v>
      </c>
      <c r="I46">
        <v>2017</v>
      </c>
      <c r="J46">
        <v>69.867999999999995</v>
      </c>
      <c r="N46" t="s">
        <v>16</v>
      </c>
    </row>
    <row r="47" spans="1:14" x14ac:dyDescent="0.25">
      <c r="A47" t="s">
        <v>11</v>
      </c>
      <c r="B47" t="str">
        <f t="shared" si="0"/>
        <v>Afghanistan87</v>
      </c>
      <c r="C47" t="s">
        <v>12</v>
      </c>
      <c r="D47" t="s">
        <v>13</v>
      </c>
      <c r="E47" t="s">
        <v>14</v>
      </c>
      <c r="F47" t="s">
        <v>346</v>
      </c>
      <c r="G47">
        <v>87</v>
      </c>
      <c r="H47" t="s">
        <v>392</v>
      </c>
      <c r="I47">
        <v>2017</v>
      </c>
      <c r="J47">
        <v>2.1909999999999998</v>
      </c>
      <c r="K47" t="s">
        <v>21</v>
      </c>
      <c r="N47" t="s">
        <v>16</v>
      </c>
    </row>
    <row r="48" spans="1:14" x14ac:dyDescent="0.25">
      <c r="A48" t="s">
        <v>11</v>
      </c>
      <c r="B48" t="str">
        <f t="shared" si="0"/>
        <v>Afghanistan91</v>
      </c>
      <c r="C48" t="s">
        <v>12</v>
      </c>
      <c r="D48" t="s">
        <v>13</v>
      </c>
      <c r="E48" t="s">
        <v>14</v>
      </c>
      <c r="F48" t="s">
        <v>346</v>
      </c>
      <c r="G48">
        <v>91</v>
      </c>
      <c r="H48" t="s">
        <v>393</v>
      </c>
      <c r="I48">
        <v>2017</v>
      </c>
      <c r="K48" t="s">
        <v>21</v>
      </c>
      <c r="N48" t="s">
        <v>16</v>
      </c>
    </row>
    <row r="49" spans="1:14" x14ac:dyDescent="0.25">
      <c r="A49" t="s">
        <v>11</v>
      </c>
      <c r="B49" t="str">
        <f t="shared" si="0"/>
        <v>Afghanistan93</v>
      </c>
      <c r="C49" t="s">
        <v>12</v>
      </c>
      <c r="D49" t="s">
        <v>13</v>
      </c>
      <c r="E49" t="s">
        <v>14</v>
      </c>
      <c r="F49" t="s">
        <v>346</v>
      </c>
      <c r="G49">
        <v>93</v>
      </c>
      <c r="H49" t="s">
        <v>394</v>
      </c>
      <c r="I49">
        <v>2017</v>
      </c>
      <c r="J49">
        <v>1.722</v>
      </c>
      <c r="K49" t="s">
        <v>21</v>
      </c>
      <c r="N49" t="s">
        <v>16</v>
      </c>
    </row>
    <row r="50" spans="1:14" x14ac:dyDescent="0.25">
      <c r="A50" t="s">
        <v>11</v>
      </c>
      <c r="B50" t="str">
        <f t="shared" si="0"/>
        <v>Afghanistan94</v>
      </c>
      <c r="C50" t="s">
        <v>12</v>
      </c>
      <c r="D50" t="s">
        <v>13</v>
      </c>
      <c r="E50" t="s">
        <v>14</v>
      </c>
      <c r="F50" t="s">
        <v>346</v>
      </c>
      <c r="G50">
        <v>94</v>
      </c>
      <c r="H50" t="s">
        <v>395</v>
      </c>
      <c r="I50">
        <v>2017</v>
      </c>
      <c r="J50">
        <v>325.01400000000001</v>
      </c>
      <c r="N50" t="s">
        <v>16</v>
      </c>
    </row>
    <row r="51" spans="1:14" x14ac:dyDescent="0.25">
      <c r="A51" t="s">
        <v>11</v>
      </c>
      <c r="B51" t="str">
        <f t="shared" si="0"/>
        <v>Afghanistan95</v>
      </c>
      <c r="C51" t="s">
        <v>12</v>
      </c>
      <c r="D51" t="s">
        <v>13</v>
      </c>
      <c r="E51" t="s">
        <v>14</v>
      </c>
      <c r="F51" t="s">
        <v>346</v>
      </c>
      <c r="G51">
        <v>95</v>
      </c>
      <c r="H51" t="s">
        <v>396</v>
      </c>
      <c r="I51">
        <v>2017</v>
      </c>
      <c r="J51">
        <v>88.337999999999994</v>
      </c>
      <c r="N51" t="s">
        <v>16</v>
      </c>
    </row>
    <row r="52" spans="1:14" x14ac:dyDescent="0.25">
      <c r="A52" t="s">
        <v>11</v>
      </c>
      <c r="B52" t="str">
        <f t="shared" si="0"/>
        <v>Afghanistan96</v>
      </c>
      <c r="C52" t="s">
        <v>12</v>
      </c>
      <c r="D52" t="s">
        <v>13</v>
      </c>
      <c r="E52" t="s">
        <v>14</v>
      </c>
      <c r="F52" t="s">
        <v>346</v>
      </c>
      <c r="G52">
        <v>96</v>
      </c>
      <c r="H52" t="s">
        <v>397</v>
      </c>
      <c r="I52">
        <v>2017</v>
      </c>
      <c r="J52">
        <v>3.67</v>
      </c>
      <c r="N52" t="s">
        <v>16</v>
      </c>
    </row>
    <row r="53" spans="1:14" x14ac:dyDescent="0.25">
      <c r="A53" t="s">
        <v>11</v>
      </c>
      <c r="B53" t="str">
        <f t="shared" si="0"/>
        <v>Afghanistan97</v>
      </c>
      <c r="C53" t="s">
        <v>12</v>
      </c>
      <c r="D53" t="s">
        <v>13</v>
      </c>
      <c r="E53" t="s">
        <v>14</v>
      </c>
      <c r="F53" t="s">
        <v>346</v>
      </c>
      <c r="G53">
        <v>97</v>
      </c>
      <c r="H53" t="s">
        <v>398</v>
      </c>
      <c r="I53">
        <v>2017</v>
      </c>
      <c r="J53">
        <v>55.758000000000003</v>
      </c>
      <c r="N53" t="s">
        <v>16</v>
      </c>
    </row>
    <row r="54" spans="1:14" x14ac:dyDescent="0.25">
      <c r="A54" t="s">
        <v>11</v>
      </c>
      <c r="B54" t="str">
        <f t="shared" si="0"/>
        <v>Afghanistan99</v>
      </c>
      <c r="C54" t="s">
        <v>12</v>
      </c>
      <c r="D54" t="s">
        <v>13</v>
      </c>
      <c r="E54" t="s">
        <v>14</v>
      </c>
      <c r="F54" t="s">
        <v>346</v>
      </c>
      <c r="G54">
        <v>99</v>
      </c>
      <c r="H54" t="s">
        <v>399</v>
      </c>
      <c r="I54">
        <v>2017</v>
      </c>
      <c r="J54">
        <v>51.930999999999997</v>
      </c>
      <c r="N54" t="s">
        <v>16</v>
      </c>
    </row>
    <row r="55" spans="1:14" x14ac:dyDescent="0.25">
      <c r="A55" t="s">
        <v>11</v>
      </c>
      <c r="B55" t="str">
        <f t="shared" si="0"/>
        <v>Afghanistan100</v>
      </c>
      <c r="C55" t="s">
        <v>12</v>
      </c>
      <c r="D55" t="s">
        <v>13</v>
      </c>
      <c r="E55" t="s">
        <v>14</v>
      </c>
      <c r="F55" t="s">
        <v>346</v>
      </c>
      <c r="G55">
        <v>100</v>
      </c>
      <c r="H55" t="s">
        <v>348</v>
      </c>
      <c r="I55">
        <v>2017</v>
      </c>
      <c r="J55">
        <v>167.172</v>
      </c>
      <c r="N55" t="s">
        <v>16</v>
      </c>
    </row>
    <row r="56" spans="1:14" x14ac:dyDescent="0.25">
      <c r="A56" t="s">
        <v>71</v>
      </c>
      <c r="B56" t="str">
        <f t="shared" si="0"/>
        <v>Angola0</v>
      </c>
      <c r="C56" t="s">
        <v>12</v>
      </c>
      <c r="D56" t="s">
        <v>72</v>
      </c>
      <c r="E56" t="s">
        <v>14</v>
      </c>
      <c r="F56" t="s">
        <v>346</v>
      </c>
      <c r="G56">
        <v>0</v>
      </c>
      <c r="H56" t="s">
        <v>347</v>
      </c>
      <c r="I56">
        <v>2014</v>
      </c>
      <c r="J56">
        <v>5292.3019999999997</v>
      </c>
      <c r="N56" t="s">
        <v>16</v>
      </c>
    </row>
    <row r="57" spans="1:14" x14ac:dyDescent="0.25">
      <c r="A57" t="s">
        <v>71</v>
      </c>
      <c r="B57" t="str">
        <f t="shared" si="0"/>
        <v>Angola1</v>
      </c>
      <c r="C57" t="s">
        <v>12</v>
      </c>
      <c r="D57" t="s">
        <v>72</v>
      </c>
      <c r="E57" t="s">
        <v>14</v>
      </c>
      <c r="F57" t="s">
        <v>346</v>
      </c>
      <c r="G57">
        <v>1</v>
      </c>
      <c r="H57" t="s">
        <v>349</v>
      </c>
      <c r="I57">
        <v>2014</v>
      </c>
      <c r="J57">
        <v>2305.2150000000001</v>
      </c>
      <c r="N57" t="s">
        <v>16</v>
      </c>
    </row>
    <row r="58" spans="1:14" x14ac:dyDescent="0.25">
      <c r="A58" t="s">
        <v>71</v>
      </c>
      <c r="B58" t="str">
        <f t="shared" si="0"/>
        <v>Angola2</v>
      </c>
      <c r="C58" t="s">
        <v>12</v>
      </c>
      <c r="D58" t="s">
        <v>72</v>
      </c>
      <c r="E58" t="s">
        <v>14</v>
      </c>
      <c r="F58" t="s">
        <v>346</v>
      </c>
      <c r="G58">
        <v>2</v>
      </c>
      <c r="H58" t="s">
        <v>400</v>
      </c>
      <c r="I58">
        <v>2014</v>
      </c>
      <c r="J58">
        <v>11.074999999999999</v>
      </c>
      <c r="N58" t="s">
        <v>16</v>
      </c>
    </row>
    <row r="59" spans="1:14" x14ac:dyDescent="0.25">
      <c r="A59" t="s">
        <v>71</v>
      </c>
      <c r="B59" t="str">
        <f t="shared" si="0"/>
        <v>Angola3</v>
      </c>
      <c r="C59" t="s">
        <v>12</v>
      </c>
      <c r="D59" t="s">
        <v>72</v>
      </c>
      <c r="E59" t="s">
        <v>14</v>
      </c>
      <c r="F59" t="s">
        <v>346</v>
      </c>
      <c r="G59">
        <v>3</v>
      </c>
      <c r="H59" t="s">
        <v>350</v>
      </c>
      <c r="I59">
        <v>2014</v>
      </c>
      <c r="J59">
        <v>33.234000000000002</v>
      </c>
      <c r="N59" t="s">
        <v>16</v>
      </c>
    </row>
    <row r="60" spans="1:14" x14ac:dyDescent="0.25">
      <c r="A60" t="s">
        <v>71</v>
      </c>
      <c r="B60" t="str">
        <f t="shared" si="0"/>
        <v>Angola6</v>
      </c>
      <c r="C60" t="s">
        <v>12</v>
      </c>
      <c r="D60" t="s">
        <v>72</v>
      </c>
      <c r="E60" t="s">
        <v>14</v>
      </c>
      <c r="F60" t="s">
        <v>346</v>
      </c>
      <c r="G60">
        <v>6</v>
      </c>
      <c r="H60" t="s">
        <v>401</v>
      </c>
      <c r="I60">
        <v>2014</v>
      </c>
      <c r="J60">
        <v>8.7210000000000001</v>
      </c>
      <c r="N60" t="s">
        <v>16</v>
      </c>
    </row>
    <row r="61" spans="1:14" x14ac:dyDescent="0.25">
      <c r="A61" t="s">
        <v>71</v>
      </c>
      <c r="B61" t="str">
        <f t="shared" si="0"/>
        <v>Angola7</v>
      </c>
      <c r="C61" t="s">
        <v>12</v>
      </c>
      <c r="D61" t="s">
        <v>72</v>
      </c>
      <c r="E61" t="s">
        <v>14</v>
      </c>
      <c r="F61" t="s">
        <v>346</v>
      </c>
      <c r="G61">
        <v>7</v>
      </c>
      <c r="H61" t="s">
        <v>352</v>
      </c>
      <c r="I61">
        <v>2014</v>
      </c>
      <c r="J61">
        <v>0.32500000000000001</v>
      </c>
      <c r="N61" t="s">
        <v>16</v>
      </c>
    </row>
    <row r="62" spans="1:14" x14ac:dyDescent="0.25">
      <c r="A62" t="s">
        <v>71</v>
      </c>
      <c r="B62" t="str">
        <f t="shared" si="0"/>
        <v>Angola8</v>
      </c>
      <c r="C62" t="s">
        <v>12</v>
      </c>
      <c r="D62" t="s">
        <v>72</v>
      </c>
      <c r="E62" t="s">
        <v>14</v>
      </c>
      <c r="F62" t="s">
        <v>346</v>
      </c>
      <c r="G62">
        <v>8</v>
      </c>
      <c r="H62" t="s">
        <v>353</v>
      </c>
      <c r="I62">
        <v>2014</v>
      </c>
      <c r="J62">
        <v>6.0570000000000004</v>
      </c>
      <c r="N62" t="s">
        <v>16</v>
      </c>
    </row>
    <row r="63" spans="1:14" x14ac:dyDescent="0.25">
      <c r="A63" t="s">
        <v>71</v>
      </c>
      <c r="B63" t="str">
        <f t="shared" si="0"/>
        <v>Angola9</v>
      </c>
      <c r="C63" t="s">
        <v>12</v>
      </c>
      <c r="D63" t="s">
        <v>72</v>
      </c>
      <c r="E63" t="s">
        <v>14</v>
      </c>
      <c r="F63" t="s">
        <v>346</v>
      </c>
      <c r="G63">
        <v>9</v>
      </c>
      <c r="H63" t="s">
        <v>402</v>
      </c>
      <c r="I63">
        <v>2014</v>
      </c>
      <c r="J63">
        <v>15.762</v>
      </c>
      <c r="N63" t="s">
        <v>16</v>
      </c>
    </row>
    <row r="64" spans="1:14" x14ac:dyDescent="0.25">
      <c r="A64" t="s">
        <v>71</v>
      </c>
      <c r="B64" t="str">
        <f t="shared" si="0"/>
        <v>Angola10</v>
      </c>
      <c r="C64" t="s">
        <v>12</v>
      </c>
      <c r="D64" t="s">
        <v>72</v>
      </c>
      <c r="E64" t="s">
        <v>14</v>
      </c>
      <c r="F64" t="s">
        <v>346</v>
      </c>
      <c r="G64">
        <v>10</v>
      </c>
      <c r="H64" t="s">
        <v>354</v>
      </c>
      <c r="I64">
        <v>2014</v>
      </c>
      <c r="J64">
        <v>12.260999999999999</v>
      </c>
      <c r="N64" t="s">
        <v>16</v>
      </c>
    </row>
    <row r="65" spans="1:14" x14ac:dyDescent="0.25">
      <c r="A65" t="s">
        <v>71</v>
      </c>
      <c r="B65" t="str">
        <f t="shared" si="0"/>
        <v>Angola11</v>
      </c>
      <c r="C65" t="s">
        <v>12</v>
      </c>
      <c r="D65" t="s">
        <v>72</v>
      </c>
      <c r="E65" t="s">
        <v>14</v>
      </c>
      <c r="F65" t="s">
        <v>346</v>
      </c>
      <c r="G65">
        <v>11</v>
      </c>
      <c r="H65" t="s">
        <v>403</v>
      </c>
      <c r="I65">
        <v>2014</v>
      </c>
      <c r="J65">
        <v>4.7190000000000003</v>
      </c>
      <c r="N65" t="s">
        <v>16</v>
      </c>
    </row>
    <row r="66" spans="1:14" x14ac:dyDescent="0.25">
      <c r="A66" t="s">
        <v>71</v>
      </c>
      <c r="B66" t="str">
        <f t="shared" si="0"/>
        <v>Angola12</v>
      </c>
      <c r="C66" t="s">
        <v>12</v>
      </c>
      <c r="D66" t="s">
        <v>72</v>
      </c>
      <c r="E66" t="s">
        <v>14</v>
      </c>
      <c r="F66" t="s">
        <v>346</v>
      </c>
      <c r="G66">
        <v>12</v>
      </c>
      <c r="H66" t="s">
        <v>355</v>
      </c>
      <c r="I66">
        <v>2014</v>
      </c>
      <c r="J66">
        <v>7.1999999999999995E-2</v>
      </c>
      <c r="K66" t="s">
        <v>21</v>
      </c>
      <c r="N66" t="s">
        <v>16</v>
      </c>
    </row>
    <row r="67" spans="1:14" x14ac:dyDescent="0.25">
      <c r="A67" t="s">
        <v>71</v>
      </c>
      <c r="B67" t="str">
        <f t="shared" ref="B67:B130" si="1">A67&amp;G67</f>
        <v>Angola13</v>
      </c>
      <c r="C67" t="s">
        <v>12</v>
      </c>
      <c r="D67" t="s">
        <v>72</v>
      </c>
      <c r="E67" t="s">
        <v>14</v>
      </c>
      <c r="F67" t="s">
        <v>346</v>
      </c>
      <c r="G67">
        <v>13</v>
      </c>
      <c r="H67" t="s">
        <v>356</v>
      </c>
      <c r="I67">
        <v>2014</v>
      </c>
      <c r="J67">
        <v>0.27</v>
      </c>
      <c r="N67" t="s">
        <v>16</v>
      </c>
    </row>
    <row r="68" spans="1:14" x14ac:dyDescent="0.25">
      <c r="A68" t="s">
        <v>71</v>
      </c>
      <c r="B68" t="str">
        <f t="shared" si="1"/>
        <v>Angola14</v>
      </c>
      <c r="C68" t="s">
        <v>12</v>
      </c>
      <c r="D68" t="s">
        <v>72</v>
      </c>
      <c r="E68" t="s">
        <v>14</v>
      </c>
      <c r="F68" t="s">
        <v>346</v>
      </c>
      <c r="G68">
        <v>14</v>
      </c>
      <c r="H68" t="s">
        <v>357</v>
      </c>
      <c r="I68">
        <v>2014</v>
      </c>
      <c r="J68">
        <v>8.9499999999999993</v>
      </c>
      <c r="N68" t="s">
        <v>16</v>
      </c>
    </row>
    <row r="69" spans="1:14" x14ac:dyDescent="0.25">
      <c r="A69" t="s">
        <v>71</v>
      </c>
      <c r="B69" t="str">
        <f t="shared" si="1"/>
        <v>Angola15</v>
      </c>
      <c r="C69" t="s">
        <v>12</v>
      </c>
      <c r="D69" t="s">
        <v>72</v>
      </c>
      <c r="E69" t="s">
        <v>14</v>
      </c>
      <c r="F69" t="s">
        <v>346</v>
      </c>
      <c r="G69">
        <v>15</v>
      </c>
      <c r="H69" t="s">
        <v>358</v>
      </c>
      <c r="I69">
        <v>2014</v>
      </c>
      <c r="J69">
        <v>0.114</v>
      </c>
      <c r="K69" t="s">
        <v>21</v>
      </c>
      <c r="N69" t="s">
        <v>16</v>
      </c>
    </row>
    <row r="70" spans="1:14" x14ac:dyDescent="0.25">
      <c r="A70" t="s">
        <v>71</v>
      </c>
      <c r="B70" t="str">
        <f t="shared" si="1"/>
        <v>Angola16</v>
      </c>
      <c r="C70" t="s">
        <v>12</v>
      </c>
      <c r="D70" t="s">
        <v>72</v>
      </c>
      <c r="E70" t="s">
        <v>14</v>
      </c>
      <c r="F70" t="s">
        <v>346</v>
      </c>
      <c r="G70">
        <v>16</v>
      </c>
      <c r="H70" t="s">
        <v>359</v>
      </c>
      <c r="I70">
        <v>2014</v>
      </c>
      <c r="J70">
        <v>4.9960000000000004</v>
      </c>
      <c r="N70" t="s">
        <v>16</v>
      </c>
    </row>
    <row r="71" spans="1:14" x14ac:dyDescent="0.25">
      <c r="A71" t="s">
        <v>71</v>
      </c>
      <c r="B71" t="str">
        <f t="shared" si="1"/>
        <v>Angola17</v>
      </c>
      <c r="C71" t="s">
        <v>12</v>
      </c>
      <c r="D71" t="s">
        <v>72</v>
      </c>
      <c r="E71" t="s">
        <v>14</v>
      </c>
      <c r="F71" t="s">
        <v>346</v>
      </c>
      <c r="G71">
        <v>17</v>
      </c>
      <c r="H71" t="s">
        <v>360</v>
      </c>
      <c r="I71">
        <v>2014</v>
      </c>
      <c r="J71">
        <v>6.3E-2</v>
      </c>
      <c r="K71" t="s">
        <v>21</v>
      </c>
      <c r="N71" t="s">
        <v>16</v>
      </c>
    </row>
    <row r="72" spans="1:14" x14ac:dyDescent="0.25">
      <c r="A72" t="s">
        <v>71</v>
      </c>
      <c r="B72" t="str">
        <f t="shared" si="1"/>
        <v>Angola18</v>
      </c>
      <c r="C72" t="s">
        <v>12</v>
      </c>
      <c r="D72" t="s">
        <v>72</v>
      </c>
      <c r="E72" t="s">
        <v>14</v>
      </c>
      <c r="F72" t="s">
        <v>346</v>
      </c>
      <c r="G72">
        <v>18</v>
      </c>
      <c r="H72" t="s">
        <v>404</v>
      </c>
      <c r="I72">
        <v>2014</v>
      </c>
      <c r="J72">
        <v>0.45700000000000002</v>
      </c>
      <c r="N72" t="s">
        <v>16</v>
      </c>
    </row>
    <row r="73" spans="1:14" x14ac:dyDescent="0.25">
      <c r="A73" t="s">
        <v>71</v>
      </c>
      <c r="B73" t="str">
        <f t="shared" si="1"/>
        <v>Angola19</v>
      </c>
      <c r="C73" t="s">
        <v>12</v>
      </c>
      <c r="D73" t="s">
        <v>72</v>
      </c>
      <c r="E73" t="s">
        <v>14</v>
      </c>
      <c r="F73" t="s">
        <v>346</v>
      </c>
      <c r="G73">
        <v>19</v>
      </c>
      <c r="H73" t="s">
        <v>361</v>
      </c>
      <c r="I73">
        <v>2014</v>
      </c>
      <c r="J73">
        <v>0.22900000000000001</v>
      </c>
      <c r="N73" t="s">
        <v>16</v>
      </c>
    </row>
    <row r="74" spans="1:14" x14ac:dyDescent="0.25">
      <c r="A74" t="s">
        <v>71</v>
      </c>
      <c r="B74" t="str">
        <f t="shared" si="1"/>
        <v>Angola20</v>
      </c>
      <c r="C74" t="s">
        <v>12</v>
      </c>
      <c r="D74" t="s">
        <v>72</v>
      </c>
      <c r="E74" t="s">
        <v>14</v>
      </c>
      <c r="F74" t="s">
        <v>346</v>
      </c>
      <c r="G74">
        <v>20</v>
      </c>
      <c r="H74" t="s">
        <v>362</v>
      </c>
      <c r="I74">
        <v>2014</v>
      </c>
      <c r="J74">
        <v>0.73899999999999999</v>
      </c>
      <c r="N74" t="s">
        <v>16</v>
      </c>
    </row>
    <row r="75" spans="1:14" x14ac:dyDescent="0.25">
      <c r="A75" t="s">
        <v>71</v>
      </c>
      <c r="B75" t="str">
        <f t="shared" si="1"/>
        <v>Angola21</v>
      </c>
      <c r="C75" t="s">
        <v>12</v>
      </c>
      <c r="D75" t="s">
        <v>72</v>
      </c>
      <c r="E75" t="s">
        <v>14</v>
      </c>
      <c r="F75" t="s">
        <v>346</v>
      </c>
      <c r="G75">
        <v>21</v>
      </c>
      <c r="H75" t="s">
        <v>405</v>
      </c>
      <c r="I75">
        <v>2014</v>
      </c>
      <c r="J75">
        <v>0.11600000000000001</v>
      </c>
      <c r="K75" t="s">
        <v>21</v>
      </c>
      <c r="N75" t="s">
        <v>16</v>
      </c>
    </row>
    <row r="76" spans="1:14" x14ac:dyDescent="0.25">
      <c r="A76" t="s">
        <v>71</v>
      </c>
      <c r="B76" t="str">
        <f t="shared" si="1"/>
        <v>Angola22</v>
      </c>
      <c r="C76" t="s">
        <v>12</v>
      </c>
      <c r="D76" t="s">
        <v>72</v>
      </c>
      <c r="E76" t="s">
        <v>14</v>
      </c>
      <c r="F76" t="s">
        <v>346</v>
      </c>
      <c r="G76">
        <v>22</v>
      </c>
      <c r="H76" t="s">
        <v>406</v>
      </c>
      <c r="I76">
        <v>2014</v>
      </c>
      <c r="J76">
        <v>0.80300000000000005</v>
      </c>
      <c r="N76" t="s">
        <v>16</v>
      </c>
    </row>
    <row r="77" spans="1:14" x14ac:dyDescent="0.25">
      <c r="A77" t="s">
        <v>71</v>
      </c>
      <c r="B77" t="str">
        <f t="shared" si="1"/>
        <v>Angola23</v>
      </c>
      <c r="C77" t="s">
        <v>12</v>
      </c>
      <c r="D77" t="s">
        <v>72</v>
      </c>
      <c r="E77" t="s">
        <v>14</v>
      </c>
      <c r="F77" t="s">
        <v>346</v>
      </c>
      <c r="G77">
        <v>23</v>
      </c>
      <c r="H77" t="s">
        <v>434</v>
      </c>
      <c r="I77">
        <v>2014</v>
      </c>
      <c r="J77">
        <v>3.3929999999999998</v>
      </c>
      <c r="N77" t="s">
        <v>16</v>
      </c>
    </row>
    <row r="78" spans="1:14" x14ac:dyDescent="0.25">
      <c r="A78" t="s">
        <v>71</v>
      </c>
      <c r="B78" t="str">
        <f t="shared" si="1"/>
        <v>Angola24</v>
      </c>
      <c r="C78" t="s">
        <v>12</v>
      </c>
      <c r="D78" t="s">
        <v>72</v>
      </c>
      <c r="E78" t="s">
        <v>14</v>
      </c>
      <c r="F78" t="s">
        <v>346</v>
      </c>
      <c r="G78">
        <v>24</v>
      </c>
      <c r="H78" t="s">
        <v>363</v>
      </c>
      <c r="I78">
        <v>2014</v>
      </c>
      <c r="J78">
        <v>3.2650000000000001</v>
      </c>
      <c r="N78" t="s">
        <v>16</v>
      </c>
    </row>
    <row r="79" spans="1:14" x14ac:dyDescent="0.25">
      <c r="A79" t="s">
        <v>71</v>
      </c>
      <c r="B79" t="str">
        <f t="shared" si="1"/>
        <v>Angola25</v>
      </c>
      <c r="C79" t="s">
        <v>12</v>
      </c>
      <c r="D79" t="s">
        <v>72</v>
      </c>
      <c r="E79" t="s">
        <v>14</v>
      </c>
      <c r="F79" t="s">
        <v>346</v>
      </c>
      <c r="G79">
        <v>25</v>
      </c>
      <c r="H79" t="s">
        <v>364</v>
      </c>
      <c r="I79">
        <v>2014</v>
      </c>
      <c r="J79">
        <v>15.237</v>
      </c>
      <c r="N79" t="s">
        <v>16</v>
      </c>
    </row>
    <row r="80" spans="1:14" x14ac:dyDescent="0.25">
      <c r="A80" t="s">
        <v>71</v>
      </c>
      <c r="B80" t="str">
        <f t="shared" si="1"/>
        <v>Angola26</v>
      </c>
      <c r="C80" t="s">
        <v>12</v>
      </c>
      <c r="D80" t="s">
        <v>72</v>
      </c>
      <c r="E80" t="s">
        <v>14</v>
      </c>
      <c r="F80" t="s">
        <v>346</v>
      </c>
      <c r="G80">
        <v>26</v>
      </c>
      <c r="H80" t="s">
        <v>407</v>
      </c>
      <c r="I80">
        <v>2014</v>
      </c>
      <c r="J80">
        <v>0.29199999999999998</v>
      </c>
      <c r="N80" t="s">
        <v>16</v>
      </c>
    </row>
    <row r="81" spans="1:14" x14ac:dyDescent="0.25">
      <c r="A81" t="s">
        <v>71</v>
      </c>
      <c r="B81" t="str">
        <f t="shared" si="1"/>
        <v>Angola27</v>
      </c>
      <c r="C81" t="s">
        <v>12</v>
      </c>
      <c r="D81" t="s">
        <v>72</v>
      </c>
      <c r="E81" t="s">
        <v>14</v>
      </c>
      <c r="F81" t="s">
        <v>346</v>
      </c>
      <c r="G81">
        <v>27</v>
      </c>
      <c r="H81" t="s">
        <v>365</v>
      </c>
      <c r="I81">
        <v>2014</v>
      </c>
      <c r="J81">
        <v>0.41399999999999998</v>
      </c>
      <c r="N81" t="s">
        <v>16</v>
      </c>
    </row>
    <row r="82" spans="1:14" x14ac:dyDescent="0.25">
      <c r="A82" t="s">
        <v>71</v>
      </c>
      <c r="B82" t="str">
        <f t="shared" si="1"/>
        <v>Angola28</v>
      </c>
      <c r="C82" t="s">
        <v>12</v>
      </c>
      <c r="D82" t="s">
        <v>72</v>
      </c>
      <c r="E82" t="s">
        <v>14</v>
      </c>
      <c r="F82" t="s">
        <v>346</v>
      </c>
      <c r="G82">
        <v>28</v>
      </c>
      <c r="H82" t="s">
        <v>366</v>
      </c>
      <c r="I82">
        <v>2014</v>
      </c>
      <c r="J82">
        <v>1.095</v>
      </c>
      <c r="N82" t="s">
        <v>16</v>
      </c>
    </row>
    <row r="83" spans="1:14" x14ac:dyDescent="0.25">
      <c r="A83" t="s">
        <v>71</v>
      </c>
      <c r="B83" t="str">
        <f t="shared" si="1"/>
        <v>Angola30</v>
      </c>
      <c r="C83" t="s">
        <v>12</v>
      </c>
      <c r="D83" t="s">
        <v>72</v>
      </c>
      <c r="E83" t="s">
        <v>14</v>
      </c>
      <c r="F83" t="s">
        <v>346</v>
      </c>
      <c r="G83">
        <v>30</v>
      </c>
      <c r="H83" t="s">
        <v>408</v>
      </c>
      <c r="I83">
        <v>2014</v>
      </c>
      <c r="J83">
        <v>1.1220000000000001</v>
      </c>
      <c r="N83" t="s">
        <v>16</v>
      </c>
    </row>
    <row r="84" spans="1:14" x14ac:dyDescent="0.25">
      <c r="A84" t="s">
        <v>71</v>
      </c>
      <c r="B84" t="str">
        <f t="shared" si="1"/>
        <v>Angola31</v>
      </c>
      <c r="C84" t="s">
        <v>12</v>
      </c>
      <c r="D84" t="s">
        <v>72</v>
      </c>
      <c r="E84" t="s">
        <v>14</v>
      </c>
      <c r="F84" t="s">
        <v>346</v>
      </c>
      <c r="G84">
        <v>31</v>
      </c>
      <c r="H84" t="s">
        <v>367</v>
      </c>
      <c r="I84">
        <v>2014</v>
      </c>
      <c r="J84">
        <v>4.1580000000000004</v>
      </c>
      <c r="N84" t="s">
        <v>16</v>
      </c>
    </row>
    <row r="85" spans="1:14" x14ac:dyDescent="0.25">
      <c r="A85" t="s">
        <v>71</v>
      </c>
      <c r="B85" t="str">
        <f t="shared" si="1"/>
        <v>Angola32</v>
      </c>
      <c r="C85" t="s">
        <v>12</v>
      </c>
      <c r="D85" t="s">
        <v>72</v>
      </c>
      <c r="E85" t="s">
        <v>14</v>
      </c>
      <c r="F85" t="s">
        <v>346</v>
      </c>
      <c r="G85">
        <v>32</v>
      </c>
      <c r="H85" t="s">
        <v>368</v>
      </c>
      <c r="I85">
        <v>2014</v>
      </c>
      <c r="J85">
        <v>2.5579999999999998</v>
      </c>
      <c r="N85" t="s">
        <v>16</v>
      </c>
    </row>
    <row r="86" spans="1:14" x14ac:dyDescent="0.25">
      <c r="A86" t="s">
        <v>71</v>
      </c>
      <c r="B86" t="str">
        <f t="shared" si="1"/>
        <v>Angola33</v>
      </c>
      <c r="C86" t="s">
        <v>12</v>
      </c>
      <c r="D86" t="s">
        <v>72</v>
      </c>
      <c r="E86" t="s">
        <v>14</v>
      </c>
      <c r="F86" t="s">
        <v>346</v>
      </c>
      <c r="G86">
        <v>33</v>
      </c>
      <c r="H86" t="s">
        <v>409</v>
      </c>
      <c r="I86">
        <v>2014</v>
      </c>
      <c r="J86">
        <v>0.93100000000000005</v>
      </c>
      <c r="N86" t="s">
        <v>16</v>
      </c>
    </row>
    <row r="87" spans="1:14" x14ac:dyDescent="0.25">
      <c r="A87" t="s">
        <v>71</v>
      </c>
      <c r="B87" t="str">
        <f t="shared" si="1"/>
        <v>Angola35</v>
      </c>
      <c r="C87" t="s">
        <v>12</v>
      </c>
      <c r="D87" t="s">
        <v>72</v>
      </c>
      <c r="E87" t="s">
        <v>14</v>
      </c>
      <c r="F87" t="s">
        <v>346</v>
      </c>
      <c r="G87">
        <v>35</v>
      </c>
      <c r="H87" t="s">
        <v>369</v>
      </c>
      <c r="I87">
        <v>2014</v>
      </c>
      <c r="J87">
        <v>8.1539999999999999</v>
      </c>
      <c r="N87" t="s">
        <v>16</v>
      </c>
    </row>
    <row r="88" spans="1:14" x14ac:dyDescent="0.25">
      <c r="A88" t="s">
        <v>71</v>
      </c>
      <c r="B88" t="str">
        <f t="shared" si="1"/>
        <v>Angola36</v>
      </c>
      <c r="C88" t="s">
        <v>12</v>
      </c>
      <c r="D88" t="s">
        <v>72</v>
      </c>
      <c r="E88" t="s">
        <v>14</v>
      </c>
      <c r="F88" t="s">
        <v>346</v>
      </c>
      <c r="G88">
        <v>36</v>
      </c>
      <c r="H88" t="s">
        <v>410</v>
      </c>
      <c r="I88">
        <v>2014</v>
      </c>
      <c r="J88">
        <v>1.2669999999999999</v>
      </c>
      <c r="N88" t="s">
        <v>16</v>
      </c>
    </row>
    <row r="89" spans="1:14" x14ac:dyDescent="0.25">
      <c r="A89" t="s">
        <v>71</v>
      </c>
      <c r="B89" t="str">
        <f t="shared" si="1"/>
        <v>Angola37</v>
      </c>
      <c r="C89" t="s">
        <v>12</v>
      </c>
      <c r="D89" t="s">
        <v>72</v>
      </c>
      <c r="E89" t="s">
        <v>14</v>
      </c>
      <c r="F89" t="s">
        <v>346</v>
      </c>
      <c r="G89">
        <v>37</v>
      </c>
      <c r="H89" t="s">
        <v>370</v>
      </c>
      <c r="I89">
        <v>2014</v>
      </c>
      <c r="J89">
        <v>1.891</v>
      </c>
      <c r="N89" t="s">
        <v>16</v>
      </c>
    </row>
    <row r="90" spans="1:14" x14ac:dyDescent="0.25">
      <c r="A90" t="s">
        <v>71</v>
      </c>
      <c r="B90" t="str">
        <f t="shared" si="1"/>
        <v>Angola38</v>
      </c>
      <c r="C90" t="s">
        <v>12</v>
      </c>
      <c r="D90" t="s">
        <v>72</v>
      </c>
      <c r="E90" t="s">
        <v>14</v>
      </c>
      <c r="F90" t="s">
        <v>346</v>
      </c>
      <c r="G90">
        <v>38</v>
      </c>
      <c r="H90" t="s">
        <v>411</v>
      </c>
      <c r="I90">
        <v>2014</v>
      </c>
      <c r="J90">
        <v>0.376</v>
      </c>
      <c r="N90" t="s">
        <v>16</v>
      </c>
    </row>
    <row r="91" spans="1:14" x14ac:dyDescent="0.25">
      <c r="A91" t="s">
        <v>71</v>
      </c>
      <c r="B91" t="str">
        <f t="shared" si="1"/>
        <v>Angola39</v>
      </c>
      <c r="C91" t="s">
        <v>12</v>
      </c>
      <c r="D91" t="s">
        <v>72</v>
      </c>
      <c r="E91" t="s">
        <v>14</v>
      </c>
      <c r="F91" t="s">
        <v>346</v>
      </c>
      <c r="G91">
        <v>39</v>
      </c>
      <c r="H91" t="s">
        <v>412</v>
      </c>
      <c r="I91">
        <v>2014</v>
      </c>
      <c r="J91">
        <v>0.94099999999999995</v>
      </c>
      <c r="N91" t="s">
        <v>16</v>
      </c>
    </row>
    <row r="92" spans="1:14" x14ac:dyDescent="0.25">
      <c r="A92" t="s">
        <v>71</v>
      </c>
      <c r="B92" t="str">
        <f t="shared" si="1"/>
        <v>Angola41</v>
      </c>
      <c r="C92" t="s">
        <v>12</v>
      </c>
      <c r="D92" t="s">
        <v>72</v>
      </c>
      <c r="E92" t="s">
        <v>14</v>
      </c>
      <c r="F92" t="s">
        <v>346</v>
      </c>
      <c r="G92">
        <v>41</v>
      </c>
      <c r="H92" t="s">
        <v>413</v>
      </c>
      <c r="I92">
        <v>2014</v>
      </c>
      <c r="J92">
        <v>176.43799999999999</v>
      </c>
      <c r="N92" t="s">
        <v>16</v>
      </c>
    </row>
    <row r="93" spans="1:14" x14ac:dyDescent="0.25">
      <c r="A93" t="s">
        <v>71</v>
      </c>
      <c r="B93" t="str">
        <f t="shared" si="1"/>
        <v>Angola42</v>
      </c>
      <c r="C93" t="s">
        <v>12</v>
      </c>
      <c r="D93" t="s">
        <v>72</v>
      </c>
      <c r="E93" t="s">
        <v>14</v>
      </c>
      <c r="F93" t="s">
        <v>346</v>
      </c>
      <c r="G93">
        <v>42</v>
      </c>
      <c r="H93" t="s">
        <v>371</v>
      </c>
      <c r="I93">
        <v>2014</v>
      </c>
      <c r="J93">
        <v>25.971</v>
      </c>
      <c r="N93" t="s">
        <v>16</v>
      </c>
    </row>
    <row r="94" spans="1:14" x14ac:dyDescent="0.25">
      <c r="A94" t="s">
        <v>71</v>
      </c>
      <c r="B94" t="str">
        <f t="shared" si="1"/>
        <v>Angola43</v>
      </c>
      <c r="C94" t="s">
        <v>12</v>
      </c>
      <c r="D94" t="s">
        <v>72</v>
      </c>
      <c r="E94" t="s">
        <v>14</v>
      </c>
      <c r="F94" t="s">
        <v>346</v>
      </c>
      <c r="G94">
        <v>43</v>
      </c>
      <c r="H94" t="s">
        <v>372</v>
      </c>
      <c r="I94">
        <v>2014</v>
      </c>
      <c r="J94">
        <v>17.849</v>
      </c>
      <c r="N94" t="s">
        <v>16</v>
      </c>
    </row>
    <row r="95" spans="1:14" x14ac:dyDescent="0.25">
      <c r="A95" t="s">
        <v>71</v>
      </c>
      <c r="B95" t="str">
        <f t="shared" si="1"/>
        <v>Angola45</v>
      </c>
      <c r="C95" t="s">
        <v>12</v>
      </c>
      <c r="D95" t="s">
        <v>72</v>
      </c>
      <c r="E95" t="s">
        <v>14</v>
      </c>
      <c r="F95" t="s">
        <v>346</v>
      </c>
      <c r="G95">
        <v>45</v>
      </c>
      <c r="H95" t="s">
        <v>414</v>
      </c>
      <c r="I95">
        <v>2014</v>
      </c>
      <c r="J95">
        <v>50.847000000000001</v>
      </c>
      <c r="N95" t="s">
        <v>16</v>
      </c>
    </row>
    <row r="96" spans="1:14" x14ac:dyDescent="0.25">
      <c r="A96" t="s">
        <v>71</v>
      </c>
      <c r="B96" t="str">
        <f t="shared" si="1"/>
        <v>Angola46</v>
      </c>
      <c r="C96" t="s">
        <v>12</v>
      </c>
      <c r="D96" t="s">
        <v>72</v>
      </c>
      <c r="E96" t="s">
        <v>14</v>
      </c>
      <c r="F96" t="s">
        <v>346</v>
      </c>
      <c r="G96">
        <v>46</v>
      </c>
      <c r="H96" t="s">
        <v>373</v>
      </c>
      <c r="I96">
        <v>2014</v>
      </c>
      <c r="J96">
        <v>5.9130000000000003</v>
      </c>
      <c r="N96" t="s">
        <v>16</v>
      </c>
    </row>
    <row r="97" spans="1:14" x14ac:dyDescent="0.25">
      <c r="A97" t="s">
        <v>71</v>
      </c>
      <c r="B97" t="str">
        <f t="shared" si="1"/>
        <v>Angola47</v>
      </c>
      <c r="C97" t="s">
        <v>12</v>
      </c>
      <c r="D97" t="s">
        <v>72</v>
      </c>
      <c r="E97" t="s">
        <v>14</v>
      </c>
      <c r="F97" t="s">
        <v>346</v>
      </c>
      <c r="G97">
        <v>47</v>
      </c>
      <c r="H97" t="s">
        <v>374</v>
      </c>
      <c r="I97">
        <v>2014</v>
      </c>
      <c r="J97">
        <v>265.25799999999998</v>
      </c>
      <c r="N97" t="s">
        <v>16</v>
      </c>
    </row>
    <row r="98" spans="1:14" x14ac:dyDescent="0.25">
      <c r="A98" t="s">
        <v>71</v>
      </c>
      <c r="B98" t="str">
        <f t="shared" si="1"/>
        <v>Angola49</v>
      </c>
      <c r="C98" t="s">
        <v>12</v>
      </c>
      <c r="D98" t="s">
        <v>72</v>
      </c>
      <c r="E98" t="s">
        <v>14</v>
      </c>
      <c r="F98" t="s">
        <v>346</v>
      </c>
      <c r="G98">
        <v>49</v>
      </c>
      <c r="H98" t="s">
        <v>375</v>
      </c>
      <c r="I98">
        <v>2014</v>
      </c>
      <c r="J98">
        <v>119.151</v>
      </c>
      <c r="N98" t="s">
        <v>16</v>
      </c>
    </row>
    <row r="99" spans="1:14" x14ac:dyDescent="0.25">
      <c r="A99" t="s">
        <v>71</v>
      </c>
      <c r="B99" t="str">
        <f t="shared" si="1"/>
        <v>Angola50</v>
      </c>
      <c r="C99" t="s">
        <v>12</v>
      </c>
      <c r="D99" t="s">
        <v>72</v>
      </c>
      <c r="E99" t="s">
        <v>14</v>
      </c>
      <c r="F99" t="s">
        <v>346</v>
      </c>
      <c r="G99">
        <v>50</v>
      </c>
      <c r="H99" t="s">
        <v>376</v>
      </c>
      <c r="I99">
        <v>2014</v>
      </c>
      <c r="J99">
        <v>1.234</v>
      </c>
      <c r="N99" t="s">
        <v>16</v>
      </c>
    </row>
    <row r="100" spans="1:14" x14ac:dyDescent="0.25">
      <c r="A100" t="s">
        <v>71</v>
      </c>
      <c r="B100" t="str">
        <f t="shared" si="1"/>
        <v>Angola51</v>
      </c>
      <c r="C100" t="s">
        <v>12</v>
      </c>
      <c r="D100" t="s">
        <v>72</v>
      </c>
      <c r="E100" t="s">
        <v>14</v>
      </c>
      <c r="F100" t="s">
        <v>346</v>
      </c>
      <c r="G100">
        <v>51</v>
      </c>
      <c r="H100" t="s">
        <v>415</v>
      </c>
      <c r="I100">
        <v>2014</v>
      </c>
      <c r="J100">
        <v>2.9750000000000001</v>
      </c>
      <c r="N100" t="s">
        <v>16</v>
      </c>
    </row>
    <row r="101" spans="1:14" x14ac:dyDescent="0.25">
      <c r="A101" t="s">
        <v>71</v>
      </c>
      <c r="B101" t="str">
        <f t="shared" si="1"/>
        <v>Angola52</v>
      </c>
      <c r="C101" t="s">
        <v>12</v>
      </c>
      <c r="D101" t="s">
        <v>72</v>
      </c>
      <c r="E101" t="s">
        <v>14</v>
      </c>
      <c r="F101" t="s">
        <v>346</v>
      </c>
      <c r="G101">
        <v>52</v>
      </c>
      <c r="H101" t="s">
        <v>416</v>
      </c>
      <c r="I101">
        <v>2014</v>
      </c>
      <c r="J101">
        <v>17.734999999999999</v>
      </c>
      <c r="N101" t="s">
        <v>16</v>
      </c>
    </row>
    <row r="102" spans="1:14" x14ac:dyDescent="0.25">
      <c r="A102" t="s">
        <v>71</v>
      </c>
      <c r="B102" t="str">
        <f t="shared" si="1"/>
        <v>Angola53</v>
      </c>
      <c r="C102" t="s">
        <v>12</v>
      </c>
      <c r="D102" t="s">
        <v>72</v>
      </c>
      <c r="E102" t="s">
        <v>14</v>
      </c>
      <c r="F102" t="s">
        <v>346</v>
      </c>
      <c r="G102">
        <v>53</v>
      </c>
      <c r="H102" t="s">
        <v>417</v>
      </c>
      <c r="I102">
        <v>2014</v>
      </c>
      <c r="J102">
        <v>0.88800000000000001</v>
      </c>
      <c r="N102" t="s">
        <v>16</v>
      </c>
    </row>
    <row r="103" spans="1:14" x14ac:dyDescent="0.25">
      <c r="A103" t="s">
        <v>71</v>
      </c>
      <c r="B103" t="str">
        <f t="shared" si="1"/>
        <v>Angola55</v>
      </c>
      <c r="C103" t="s">
        <v>12</v>
      </c>
      <c r="D103" t="s">
        <v>72</v>
      </c>
      <c r="E103" t="s">
        <v>14</v>
      </c>
      <c r="F103" t="s">
        <v>346</v>
      </c>
      <c r="G103">
        <v>55</v>
      </c>
      <c r="H103" t="s">
        <v>377</v>
      </c>
      <c r="I103">
        <v>2014</v>
      </c>
      <c r="J103">
        <v>12.444000000000001</v>
      </c>
      <c r="N103" t="s">
        <v>16</v>
      </c>
    </row>
    <row r="104" spans="1:14" x14ac:dyDescent="0.25">
      <c r="A104" t="s">
        <v>71</v>
      </c>
      <c r="B104" t="str">
        <f t="shared" si="1"/>
        <v>Angola56</v>
      </c>
      <c r="C104" t="s">
        <v>12</v>
      </c>
      <c r="D104" t="s">
        <v>72</v>
      </c>
      <c r="E104" t="s">
        <v>14</v>
      </c>
      <c r="F104" t="s">
        <v>346</v>
      </c>
      <c r="G104">
        <v>56</v>
      </c>
      <c r="H104" t="s">
        <v>378</v>
      </c>
      <c r="I104">
        <v>2014</v>
      </c>
      <c r="J104">
        <v>21.373000000000001</v>
      </c>
      <c r="N104" t="s">
        <v>16</v>
      </c>
    </row>
    <row r="105" spans="1:14" x14ac:dyDescent="0.25">
      <c r="A105" t="s">
        <v>71</v>
      </c>
      <c r="B105" t="str">
        <f t="shared" si="1"/>
        <v>Angola58</v>
      </c>
      <c r="C105" t="s">
        <v>12</v>
      </c>
      <c r="D105" t="s">
        <v>72</v>
      </c>
      <c r="E105" t="s">
        <v>14</v>
      </c>
      <c r="F105" t="s">
        <v>346</v>
      </c>
      <c r="G105">
        <v>58</v>
      </c>
      <c r="H105" t="s">
        <v>379</v>
      </c>
      <c r="I105">
        <v>2014</v>
      </c>
      <c r="J105">
        <v>1.591</v>
      </c>
      <c r="N105" t="s">
        <v>16</v>
      </c>
    </row>
    <row r="106" spans="1:14" x14ac:dyDescent="0.25">
      <c r="A106" t="s">
        <v>71</v>
      </c>
      <c r="B106" t="str">
        <f t="shared" si="1"/>
        <v>Angola59</v>
      </c>
      <c r="C106" t="s">
        <v>12</v>
      </c>
      <c r="D106" t="s">
        <v>72</v>
      </c>
      <c r="E106" t="s">
        <v>14</v>
      </c>
      <c r="F106" t="s">
        <v>346</v>
      </c>
      <c r="G106">
        <v>59</v>
      </c>
      <c r="H106" t="s">
        <v>380</v>
      </c>
      <c r="I106">
        <v>2014</v>
      </c>
      <c r="J106">
        <v>0.57299999999999995</v>
      </c>
      <c r="N106" t="s">
        <v>16</v>
      </c>
    </row>
    <row r="107" spans="1:14" x14ac:dyDescent="0.25">
      <c r="A107" t="s">
        <v>71</v>
      </c>
      <c r="B107" t="str">
        <f t="shared" si="1"/>
        <v>Angola60</v>
      </c>
      <c r="C107" t="s">
        <v>12</v>
      </c>
      <c r="D107" t="s">
        <v>72</v>
      </c>
      <c r="E107" t="s">
        <v>14</v>
      </c>
      <c r="F107" t="s">
        <v>346</v>
      </c>
      <c r="G107">
        <v>60</v>
      </c>
      <c r="H107" t="s">
        <v>381</v>
      </c>
      <c r="I107">
        <v>2014</v>
      </c>
      <c r="J107">
        <v>3.8069999999999999</v>
      </c>
      <c r="N107" t="s">
        <v>16</v>
      </c>
    </row>
    <row r="108" spans="1:14" x14ac:dyDescent="0.25">
      <c r="A108" t="s">
        <v>71</v>
      </c>
      <c r="B108" t="str">
        <f t="shared" si="1"/>
        <v>Angola61</v>
      </c>
      <c r="C108" t="s">
        <v>12</v>
      </c>
      <c r="D108" t="s">
        <v>72</v>
      </c>
      <c r="E108" t="s">
        <v>14</v>
      </c>
      <c r="F108" t="s">
        <v>346</v>
      </c>
      <c r="G108">
        <v>61</v>
      </c>
      <c r="H108" t="s">
        <v>382</v>
      </c>
      <c r="I108">
        <v>2014</v>
      </c>
      <c r="J108">
        <v>8.0269999999999992</v>
      </c>
      <c r="N108" t="s">
        <v>16</v>
      </c>
    </row>
    <row r="109" spans="1:14" x14ac:dyDescent="0.25">
      <c r="A109" t="s">
        <v>71</v>
      </c>
      <c r="B109" t="str">
        <f t="shared" si="1"/>
        <v>Angola62</v>
      </c>
      <c r="C109" t="s">
        <v>12</v>
      </c>
      <c r="D109" t="s">
        <v>72</v>
      </c>
      <c r="E109" t="s">
        <v>14</v>
      </c>
      <c r="F109" t="s">
        <v>346</v>
      </c>
      <c r="G109">
        <v>62</v>
      </c>
      <c r="H109" t="s">
        <v>418</v>
      </c>
      <c r="I109">
        <v>2014</v>
      </c>
      <c r="J109">
        <v>2.0129999999999999</v>
      </c>
      <c r="N109" t="s">
        <v>16</v>
      </c>
    </row>
    <row r="110" spans="1:14" x14ac:dyDescent="0.25">
      <c r="A110" t="s">
        <v>71</v>
      </c>
      <c r="B110" t="str">
        <f t="shared" si="1"/>
        <v>Angola63</v>
      </c>
      <c r="C110" t="s">
        <v>12</v>
      </c>
      <c r="D110" t="s">
        <v>72</v>
      </c>
      <c r="E110" t="s">
        <v>14</v>
      </c>
      <c r="F110" t="s">
        <v>346</v>
      </c>
      <c r="G110">
        <v>63</v>
      </c>
      <c r="H110" t="s">
        <v>419</v>
      </c>
      <c r="I110">
        <v>2014</v>
      </c>
      <c r="J110">
        <v>1.2150000000000001</v>
      </c>
      <c r="N110" t="s">
        <v>16</v>
      </c>
    </row>
    <row r="111" spans="1:14" x14ac:dyDescent="0.25">
      <c r="A111" t="s">
        <v>71</v>
      </c>
      <c r="B111" t="str">
        <f t="shared" si="1"/>
        <v>Angola64</v>
      </c>
      <c r="C111" t="s">
        <v>12</v>
      </c>
      <c r="D111" t="s">
        <v>72</v>
      </c>
      <c r="E111" t="s">
        <v>14</v>
      </c>
      <c r="F111" t="s">
        <v>346</v>
      </c>
      <c r="G111">
        <v>64</v>
      </c>
      <c r="H111" t="s">
        <v>383</v>
      </c>
      <c r="I111">
        <v>2014</v>
      </c>
      <c r="J111">
        <v>16.547000000000001</v>
      </c>
      <c r="N111" t="s">
        <v>16</v>
      </c>
    </row>
    <row r="112" spans="1:14" x14ac:dyDescent="0.25">
      <c r="A112" t="s">
        <v>71</v>
      </c>
      <c r="B112" t="str">
        <f t="shared" si="1"/>
        <v>Angola65</v>
      </c>
      <c r="C112" t="s">
        <v>12</v>
      </c>
      <c r="D112" t="s">
        <v>72</v>
      </c>
      <c r="E112" t="s">
        <v>14</v>
      </c>
      <c r="F112" t="s">
        <v>346</v>
      </c>
      <c r="G112">
        <v>65</v>
      </c>
      <c r="H112" t="s">
        <v>420</v>
      </c>
      <c r="I112">
        <v>2014</v>
      </c>
      <c r="J112">
        <v>1.48</v>
      </c>
      <c r="N112" t="s">
        <v>16</v>
      </c>
    </row>
    <row r="113" spans="1:14" x14ac:dyDescent="0.25">
      <c r="A113" t="s">
        <v>71</v>
      </c>
      <c r="B113" t="str">
        <f t="shared" si="1"/>
        <v>Angola66</v>
      </c>
      <c r="C113" t="s">
        <v>12</v>
      </c>
      <c r="D113" t="s">
        <v>72</v>
      </c>
      <c r="E113" t="s">
        <v>14</v>
      </c>
      <c r="F113" t="s">
        <v>346</v>
      </c>
      <c r="G113">
        <v>66</v>
      </c>
      <c r="H113" t="s">
        <v>421</v>
      </c>
      <c r="I113">
        <v>2014</v>
      </c>
      <c r="J113">
        <v>3.157</v>
      </c>
      <c r="N113" t="s">
        <v>16</v>
      </c>
    </row>
    <row r="114" spans="1:14" x14ac:dyDescent="0.25">
      <c r="A114" t="s">
        <v>71</v>
      </c>
      <c r="B114" t="str">
        <f t="shared" si="1"/>
        <v>Angola68</v>
      </c>
      <c r="C114" t="s">
        <v>12</v>
      </c>
      <c r="D114" t="s">
        <v>72</v>
      </c>
      <c r="E114" t="s">
        <v>14</v>
      </c>
      <c r="F114" t="s">
        <v>346</v>
      </c>
      <c r="G114">
        <v>68</v>
      </c>
      <c r="H114" t="s">
        <v>384</v>
      </c>
      <c r="I114">
        <v>2014</v>
      </c>
      <c r="J114">
        <v>0.56000000000000005</v>
      </c>
      <c r="N114" t="s">
        <v>16</v>
      </c>
    </row>
    <row r="115" spans="1:14" x14ac:dyDescent="0.25">
      <c r="A115" t="s">
        <v>71</v>
      </c>
      <c r="B115" t="str">
        <f t="shared" si="1"/>
        <v>Angola69</v>
      </c>
      <c r="C115" t="s">
        <v>12</v>
      </c>
      <c r="D115" t="s">
        <v>72</v>
      </c>
      <c r="E115" t="s">
        <v>14</v>
      </c>
      <c r="F115" t="s">
        <v>346</v>
      </c>
      <c r="G115">
        <v>69</v>
      </c>
      <c r="H115" t="s">
        <v>422</v>
      </c>
      <c r="I115">
        <v>2014</v>
      </c>
      <c r="J115">
        <v>4.8630000000000004</v>
      </c>
      <c r="N115" t="s">
        <v>16</v>
      </c>
    </row>
    <row r="116" spans="1:14" x14ac:dyDescent="0.25">
      <c r="A116" t="s">
        <v>71</v>
      </c>
      <c r="B116" t="str">
        <f t="shared" si="1"/>
        <v>Angola70</v>
      </c>
      <c r="C116" t="s">
        <v>12</v>
      </c>
      <c r="D116" t="s">
        <v>72</v>
      </c>
      <c r="E116" t="s">
        <v>14</v>
      </c>
      <c r="F116" t="s">
        <v>346</v>
      </c>
      <c r="G116">
        <v>70</v>
      </c>
      <c r="H116" t="s">
        <v>423</v>
      </c>
      <c r="I116">
        <v>2014</v>
      </c>
      <c r="J116">
        <v>2.387</v>
      </c>
      <c r="N116" t="s">
        <v>16</v>
      </c>
    </row>
    <row r="117" spans="1:14" x14ac:dyDescent="0.25">
      <c r="A117" t="s">
        <v>71</v>
      </c>
      <c r="B117" t="str">
        <f t="shared" si="1"/>
        <v>Angola71</v>
      </c>
      <c r="C117" t="s">
        <v>12</v>
      </c>
      <c r="D117" t="s">
        <v>72</v>
      </c>
      <c r="E117" t="s">
        <v>14</v>
      </c>
      <c r="F117" t="s">
        <v>346</v>
      </c>
      <c r="G117">
        <v>71</v>
      </c>
      <c r="H117" t="s">
        <v>424</v>
      </c>
      <c r="I117">
        <v>2014</v>
      </c>
      <c r="J117">
        <v>4.8570000000000002</v>
      </c>
      <c r="N117" t="s">
        <v>16</v>
      </c>
    </row>
    <row r="118" spans="1:14" x14ac:dyDescent="0.25">
      <c r="A118" t="s">
        <v>71</v>
      </c>
      <c r="B118" t="str">
        <f t="shared" si="1"/>
        <v>Angola72</v>
      </c>
      <c r="C118" t="s">
        <v>12</v>
      </c>
      <c r="D118" t="s">
        <v>72</v>
      </c>
      <c r="E118" t="s">
        <v>14</v>
      </c>
      <c r="F118" t="s">
        <v>346</v>
      </c>
      <c r="G118">
        <v>72</v>
      </c>
      <c r="H118" t="s">
        <v>385</v>
      </c>
      <c r="I118">
        <v>2014</v>
      </c>
      <c r="J118">
        <v>6.3E-2</v>
      </c>
      <c r="K118" t="s">
        <v>21</v>
      </c>
      <c r="N118" t="s">
        <v>16</v>
      </c>
    </row>
    <row r="119" spans="1:14" x14ac:dyDescent="0.25">
      <c r="A119" t="s">
        <v>71</v>
      </c>
      <c r="B119" t="str">
        <f t="shared" si="1"/>
        <v>Angola73</v>
      </c>
      <c r="C119" t="s">
        <v>12</v>
      </c>
      <c r="D119" t="s">
        <v>72</v>
      </c>
      <c r="E119" t="s">
        <v>14</v>
      </c>
      <c r="F119" t="s">
        <v>346</v>
      </c>
      <c r="G119">
        <v>73</v>
      </c>
      <c r="H119" t="s">
        <v>425</v>
      </c>
      <c r="I119">
        <v>2014</v>
      </c>
      <c r="J119">
        <v>0.89100000000000001</v>
      </c>
      <c r="N119" t="s">
        <v>16</v>
      </c>
    </row>
    <row r="120" spans="1:14" x14ac:dyDescent="0.25">
      <c r="A120" t="s">
        <v>71</v>
      </c>
      <c r="B120" t="str">
        <f t="shared" si="1"/>
        <v>Angola74</v>
      </c>
      <c r="C120" t="s">
        <v>12</v>
      </c>
      <c r="D120" t="s">
        <v>72</v>
      </c>
      <c r="E120" t="s">
        <v>14</v>
      </c>
      <c r="F120" t="s">
        <v>346</v>
      </c>
      <c r="G120">
        <v>74</v>
      </c>
      <c r="H120" t="s">
        <v>426</v>
      </c>
      <c r="I120">
        <v>2014</v>
      </c>
      <c r="J120">
        <v>1.34</v>
      </c>
      <c r="N120" t="s">
        <v>16</v>
      </c>
    </row>
    <row r="121" spans="1:14" x14ac:dyDescent="0.25">
      <c r="A121" t="s">
        <v>71</v>
      </c>
      <c r="B121" t="str">
        <f t="shared" si="1"/>
        <v>Angola75</v>
      </c>
      <c r="C121" t="s">
        <v>12</v>
      </c>
      <c r="D121" t="s">
        <v>72</v>
      </c>
      <c r="E121" t="s">
        <v>14</v>
      </c>
      <c r="F121" t="s">
        <v>346</v>
      </c>
      <c r="G121">
        <v>75</v>
      </c>
      <c r="H121" t="s">
        <v>427</v>
      </c>
      <c r="I121">
        <v>2014</v>
      </c>
      <c r="J121">
        <v>0.28199999999999997</v>
      </c>
      <c r="N121" t="s">
        <v>16</v>
      </c>
    </row>
    <row r="122" spans="1:14" x14ac:dyDescent="0.25">
      <c r="A122" t="s">
        <v>71</v>
      </c>
      <c r="B122" t="str">
        <f t="shared" si="1"/>
        <v>Angola77</v>
      </c>
      <c r="C122" t="s">
        <v>12</v>
      </c>
      <c r="D122" t="s">
        <v>72</v>
      </c>
      <c r="E122" t="s">
        <v>14</v>
      </c>
      <c r="F122" t="s">
        <v>346</v>
      </c>
      <c r="G122">
        <v>77</v>
      </c>
      <c r="H122" t="s">
        <v>386</v>
      </c>
      <c r="I122">
        <v>2014</v>
      </c>
      <c r="J122">
        <v>1.0429999999999999</v>
      </c>
      <c r="N122" t="s">
        <v>16</v>
      </c>
    </row>
    <row r="123" spans="1:14" x14ac:dyDescent="0.25">
      <c r="A123" t="s">
        <v>71</v>
      </c>
      <c r="B123" t="str">
        <f t="shared" si="1"/>
        <v>Angola78</v>
      </c>
      <c r="C123" t="s">
        <v>12</v>
      </c>
      <c r="D123" t="s">
        <v>72</v>
      </c>
      <c r="E123" t="s">
        <v>14</v>
      </c>
      <c r="F123" t="s">
        <v>346</v>
      </c>
      <c r="G123">
        <v>78</v>
      </c>
      <c r="H123" t="s">
        <v>428</v>
      </c>
      <c r="I123">
        <v>2014</v>
      </c>
      <c r="J123">
        <v>1.0640000000000001</v>
      </c>
      <c r="N123" t="s">
        <v>16</v>
      </c>
    </row>
    <row r="124" spans="1:14" x14ac:dyDescent="0.25">
      <c r="A124" t="s">
        <v>71</v>
      </c>
      <c r="B124" t="str">
        <f t="shared" si="1"/>
        <v>Angola79</v>
      </c>
      <c r="C124" t="s">
        <v>12</v>
      </c>
      <c r="D124" t="s">
        <v>72</v>
      </c>
      <c r="E124" t="s">
        <v>14</v>
      </c>
      <c r="F124" t="s">
        <v>346</v>
      </c>
      <c r="G124">
        <v>79</v>
      </c>
      <c r="H124" t="s">
        <v>429</v>
      </c>
      <c r="I124">
        <v>2014</v>
      </c>
      <c r="J124">
        <v>1.8140000000000001</v>
      </c>
      <c r="N124" t="s">
        <v>16</v>
      </c>
    </row>
    <row r="125" spans="1:14" x14ac:dyDescent="0.25">
      <c r="A125" t="s">
        <v>71</v>
      </c>
      <c r="B125" t="str">
        <f t="shared" si="1"/>
        <v>Angola80</v>
      </c>
      <c r="C125" t="s">
        <v>12</v>
      </c>
      <c r="D125" t="s">
        <v>72</v>
      </c>
      <c r="E125" t="s">
        <v>14</v>
      </c>
      <c r="F125" t="s">
        <v>346</v>
      </c>
      <c r="G125">
        <v>80</v>
      </c>
      <c r="H125" t="s">
        <v>387</v>
      </c>
      <c r="I125">
        <v>2014</v>
      </c>
      <c r="J125">
        <v>67.945999999999998</v>
      </c>
      <c r="N125" t="s">
        <v>16</v>
      </c>
    </row>
    <row r="126" spans="1:14" x14ac:dyDescent="0.25">
      <c r="A126" t="s">
        <v>71</v>
      </c>
      <c r="B126" t="str">
        <f t="shared" si="1"/>
        <v>Angola81</v>
      </c>
      <c r="C126" t="s">
        <v>12</v>
      </c>
      <c r="D126" t="s">
        <v>72</v>
      </c>
      <c r="E126" t="s">
        <v>14</v>
      </c>
      <c r="F126" t="s">
        <v>346</v>
      </c>
      <c r="G126">
        <v>81</v>
      </c>
      <c r="H126" t="s">
        <v>430</v>
      </c>
      <c r="I126">
        <v>2014</v>
      </c>
      <c r="J126">
        <v>11.679</v>
      </c>
      <c r="N126" t="s">
        <v>16</v>
      </c>
    </row>
    <row r="127" spans="1:14" x14ac:dyDescent="0.25">
      <c r="A127" t="s">
        <v>71</v>
      </c>
      <c r="B127" t="str">
        <f t="shared" si="1"/>
        <v>Angola82</v>
      </c>
      <c r="C127" t="s">
        <v>12</v>
      </c>
      <c r="D127" t="s">
        <v>72</v>
      </c>
      <c r="E127" t="s">
        <v>14</v>
      </c>
      <c r="F127" t="s">
        <v>346</v>
      </c>
      <c r="G127">
        <v>82</v>
      </c>
      <c r="H127" t="s">
        <v>388</v>
      </c>
      <c r="I127">
        <v>2014</v>
      </c>
      <c r="J127">
        <v>110.36</v>
      </c>
      <c r="N127" t="s">
        <v>16</v>
      </c>
    </row>
    <row r="128" spans="1:14" x14ac:dyDescent="0.25">
      <c r="A128" t="s">
        <v>71</v>
      </c>
      <c r="B128" t="str">
        <f t="shared" si="1"/>
        <v>Angola84</v>
      </c>
      <c r="C128" t="s">
        <v>12</v>
      </c>
      <c r="D128" t="s">
        <v>72</v>
      </c>
      <c r="E128" t="s">
        <v>14</v>
      </c>
      <c r="F128" t="s">
        <v>346</v>
      </c>
      <c r="G128">
        <v>84</v>
      </c>
      <c r="H128" t="s">
        <v>389</v>
      </c>
      <c r="I128">
        <v>2014</v>
      </c>
      <c r="J128">
        <v>345.35599999999999</v>
      </c>
      <c r="N128" t="s">
        <v>16</v>
      </c>
    </row>
    <row r="129" spans="1:14" x14ac:dyDescent="0.25">
      <c r="A129" t="s">
        <v>71</v>
      </c>
      <c r="B129" t="str">
        <f t="shared" si="1"/>
        <v>Angola85</v>
      </c>
      <c r="C129" t="s">
        <v>12</v>
      </c>
      <c r="D129" t="s">
        <v>72</v>
      </c>
      <c r="E129" t="s">
        <v>14</v>
      </c>
      <c r="F129" t="s">
        <v>346</v>
      </c>
      <c r="G129">
        <v>85</v>
      </c>
      <c r="H129" t="s">
        <v>390</v>
      </c>
      <c r="I129">
        <v>2014</v>
      </c>
      <c r="J129">
        <v>117.67400000000001</v>
      </c>
      <c r="N129" t="s">
        <v>16</v>
      </c>
    </row>
    <row r="130" spans="1:14" x14ac:dyDescent="0.25">
      <c r="A130" t="s">
        <v>71</v>
      </c>
      <c r="B130" t="str">
        <f t="shared" si="1"/>
        <v>Angola86</v>
      </c>
      <c r="C130" t="s">
        <v>12</v>
      </c>
      <c r="D130" t="s">
        <v>72</v>
      </c>
      <c r="E130" t="s">
        <v>14</v>
      </c>
      <c r="F130" t="s">
        <v>346</v>
      </c>
      <c r="G130">
        <v>86</v>
      </c>
      <c r="H130" t="s">
        <v>391</v>
      </c>
      <c r="I130">
        <v>2014</v>
      </c>
      <c r="J130">
        <v>13.303000000000001</v>
      </c>
      <c r="N130" t="s">
        <v>16</v>
      </c>
    </row>
    <row r="131" spans="1:14" x14ac:dyDescent="0.25">
      <c r="A131" t="s">
        <v>71</v>
      </c>
      <c r="B131" t="str">
        <f t="shared" ref="B131:B194" si="2">A131&amp;G131</f>
        <v>Angola87</v>
      </c>
      <c r="C131" t="s">
        <v>12</v>
      </c>
      <c r="D131" t="s">
        <v>72</v>
      </c>
      <c r="E131" t="s">
        <v>14</v>
      </c>
      <c r="F131" t="s">
        <v>346</v>
      </c>
      <c r="G131">
        <v>87</v>
      </c>
      <c r="H131" t="s">
        <v>392</v>
      </c>
      <c r="I131">
        <v>2014</v>
      </c>
      <c r="J131">
        <v>1.52</v>
      </c>
      <c r="N131" t="s">
        <v>16</v>
      </c>
    </row>
    <row r="132" spans="1:14" x14ac:dyDescent="0.25">
      <c r="A132" t="s">
        <v>71</v>
      </c>
      <c r="B132" t="str">
        <f t="shared" si="2"/>
        <v>Angola88</v>
      </c>
      <c r="C132" t="s">
        <v>12</v>
      </c>
      <c r="D132" t="s">
        <v>72</v>
      </c>
      <c r="E132" t="s">
        <v>14</v>
      </c>
      <c r="F132" t="s">
        <v>346</v>
      </c>
      <c r="G132">
        <v>88</v>
      </c>
      <c r="H132" t="s">
        <v>431</v>
      </c>
      <c r="I132">
        <v>2014</v>
      </c>
      <c r="J132">
        <v>4.7140000000000004</v>
      </c>
      <c r="N132" t="s">
        <v>16</v>
      </c>
    </row>
    <row r="133" spans="1:14" x14ac:dyDescent="0.25">
      <c r="A133" t="s">
        <v>71</v>
      </c>
      <c r="B133" t="str">
        <f t="shared" si="2"/>
        <v>Angola90</v>
      </c>
      <c r="C133" t="s">
        <v>12</v>
      </c>
      <c r="D133" t="s">
        <v>72</v>
      </c>
      <c r="E133" t="s">
        <v>14</v>
      </c>
      <c r="F133" t="s">
        <v>346</v>
      </c>
      <c r="G133">
        <v>90</v>
      </c>
      <c r="H133" t="s">
        <v>432</v>
      </c>
      <c r="I133">
        <v>2014</v>
      </c>
      <c r="J133">
        <v>2.4809999999999999</v>
      </c>
      <c r="N133" t="s">
        <v>16</v>
      </c>
    </row>
    <row r="134" spans="1:14" x14ac:dyDescent="0.25">
      <c r="A134" t="s">
        <v>71</v>
      </c>
      <c r="B134" t="str">
        <f t="shared" si="2"/>
        <v>Angola91</v>
      </c>
      <c r="C134" t="s">
        <v>12</v>
      </c>
      <c r="D134" t="s">
        <v>72</v>
      </c>
      <c r="E134" t="s">
        <v>14</v>
      </c>
      <c r="F134" t="s">
        <v>346</v>
      </c>
      <c r="G134">
        <v>91</v>
      </c>
      <c r="H134" t="s">
        <v>393</v>
      </c>
      <c r="I134">
        <v>2014</v>
      </c>
      <c r="J134">
        <v>0.35199999999999998</v>
      </c>
      <c r="N134" t="s">
        <v>16</v>
      </c>
    </row>
    <row r="135" spans="1:14" x14ac:dyDescent="0.25">
      <c r="A135" t="s">
        <v>71</v>
      </c>
      <c r="B135" t="str">
        <f t="shared" si="2"/>
        <v>Angola92</v>
      </c>
      <c r="C135" t="s">
        <v>12</v>
      </c>
      <c r="D135" t="s">
        <v>72</v>
      </c>
      <c r="E135" t="s">
        <v>14</v>
      </c>
      <c r="F135" t="s">
        <v>346</v>
      </c>
      <c r="G135">
        <v>92</v>
      </c>
      <c r="H135" t="s">
        <v>433</v>
      </c>
      <c r="I135">
        <v>2014</v>
      </c>
      <c r="J135">
        <v>0.84799999999999998</v>
      </c>
      <c r="N135" t="s">
        <v>16</v>
      </c>
    </row>
    <row r="136" spans="1:14" x14ac:dyDescent="0.25">
      <c r="A136" t="s">
        <v>71</v>
      </c>
      <c r="B136" t="str">
        <f t="shared" si="2"/>
        <v>Angola93</v>
      </c>
      <c r="C136" t="s">
        <v>12</v>
      </c>
      <c r="D136" t="s">
        <v>72</v>
      </c>
      <c r="E136" t="s">
        <v>14</v>
      </c>
      <c r="F136" t="s">
        <v>346</v>
      </c>
      <c r="G136">
        <v>93</v>
      </c>
      <c r="H136" t="s">
        <v>394</v>
      </c>
      <c r="I136">
        <v>2014</v>
      </c>
      <c r="J136">
        <v>2.4660000000000002</v>
      </c>
      <c r="N136" t="s">
        <v>16</v>
      </c>
    </row>
    <row r="137" spans="1:14" x14ac:dyDescent="0.25">
      <c r="A137" t="s">
        <v>71</v>
      </c>
      <c r="B137" t="str">
        <f t="shared" si="2"/>
        <v>Angola94</v>
      </c>
      <c r="C137" t="s">
        <v>12</v>
      </c>
      <c r="D137" t="s">
        <v>72</v>
      </c>
      <c r="E137" t="s">
        <v>14</v>
      </c>
      <c r="F137" t="s">
        <v>346</v>
      </c>
      <c r="G137">
        <v>94</v>
      </c>
      <c r="H137" t="s">
        <v>395</v>
      </c>
      <c r="I137">
        <v>2014</v>
      </c>
      <c r="J137">
        <v>8.4969999999999999</v>
      </c>
      <c r="N137" t="s">
        <v>16</v>
      </c>
    </row>
    <row r="138" spans="1:14" x14ac:dyDescent="0.25">
      <c r="A138" t="s">
        <v>71</v>
      </c>
      <c r="B138" t="str">
        <f t="shared" si="2"/>
        <v>Angola95</v>
      </c>
      <c r="C138" t="s">
        <v>12</v>
      </c>
      <c r="D138" t="s">
        <v>72</v>
      </c>
      <c r="E138" t="s">
        <v>14</v>
      </c>
      <c r="F138" t="s">
        <v>346</v>
      </c>
      <c r="G138">
        <v>95</v>
      </c>
      <c r="H138" t="s">
        <v>396</v>
      </c>
      <c r="I138">
        <v>2014</v>
      </c>
      <c r="J138">
        <v>2.0339999999999998</v>
      </c>
      <c r="N138" t="s">
        <v>16</v>
      </c>
    </row>
    <row r="139" spans="1:14" x14ac:dyDescent="0.25">
      <c r="A139" t="s">
        <v>71</v>
      </c>
      <c r="B139" t="str">
        <f t="shared" si="2"/>
        <v>Angola96</v>
      </c>
      <c r="C139" t="s">
        <v>12</v>
      </c>
      <c r="D139" t="s">
        <v>72</v>
      </c>
      <c r="E139" t="s">
        <v>14</v>
      </c>
      <c r="F139" t="s">
        <v>346</v>
      </c>
      <c r="G139">
        <v>96</v>
      </c>
      <c r="H139" t="s">
        <v>397</v>
      </c>
      <c r="I139">
        <v>2014</v>
      </c>
      <c r="J139">
        <v>47.808</v>
      </c>
      <c r="N139" t="s">
        <v>16</v>
      </c>
    </row>
    <row r="140" spans="1:14" x14ac:dyDescent="0.25">
      <c r="A140" t="s">
        <v>71</v>
      </c>
      <c r="B140" t="str">
        <f t="shared" si="2"/>
        <v>Angola97</v>
      </c>
      <c r="C140" t="s">
        <v>12</v>
      </c>
      <c r="D140" t="s">
        <v>72</v>
      </c>
      <c r="E140" t="s">
        <v>14</v>
      </c>
      <c r="F140" t="s">
        <v>346</v>
      </c>
      <c r="G140">
        <v>97</v>
      </c>
      <c r="H140" t="s">
        <v>398</v>
      </c>
      <c r="I140">
        <v>2014</v>
      </c>
      <c r="J140">
        <v>104.40900000000001</v>
      </c>
      <c r="N140" t="s">
        <v>16</v>
      </c>
    </row>
    <row r="141" spans="1:14" x14ac:dyDescent="0.25">
      <c r="A141" t="s">
        <v>71</v>
      </c>
      <c r="B141" t="str">
        <f t="shared" si="2"/>
        <v>Angola98</v>
      </c>
      <c r="C141" t="s">
        <v>12</v>
      </c>
      <c r="D141" t="s">
        <v>72</v>
      </c>
      <c r="E141" t="s">
        <v>14</v>
      </c>
      <c r="F141" t="s">
        <v>346</v>
      </c>
      <c r="G141">
        <v>98</v>
      </c>
      <c r="H141" t="s">
        <v>435</v>
      </c>
      <c r="I141">
        <v>2014</v>
      </c>
      <c r="J141">
        <v>0.86699999999999999</v>
      </c>
      <c r="N141" t="s">
        <v>16</v>
      </c>
    </row>
    <row r="142" spans="1:14" x14ac:dyDescent="0.25">
      <c r="A142" t="s">
        <v>71</v>
      </c>
      <c r="B142" t="str">
        <f t="shared" si="2"/>
        <v>Angola99</v>
      </c>
      <c r="C142" t="s">
        <v>12</v>
      </c>
      <c r="D142" t="s">
        <v>72</v>
      </c>
      <c r="E142" t="s">
        <v>14</v>
      </c>
      <c r="F142" t="s">
        <v>346</v>
      </c>
      <c r="G142">
        <v>99</v>
      </c>
      <c r="H142" t="s">
        <v>399</v>
      </c>
      <c r="I142">
        <v>2014</v>
      </c>
      <c r="J142">
        <v>1.8260000000000001</v>
      </c>
      <c r="N142" t="s">
        <v>16</v>
      </c>
    </row>
    <row r="143" spans="1:14" x14ac:dyDescent="0.25">
      <c r="A143" t="s">
        <v>71</v>
      </c>
      <c r="B143" t="str">
        <f t="shared" si="2"/>
        <v>Angola100</v>
      </c>
      <c r="C143" t="s">
        <v>12</v>
      </c>
      <c r="D143" t="s">
        <v>72</v>
      </c>
      <c r="E143" t="s">
        <v>14</v>
      </c>
      <c r="F143" t="s">
        <v>346</v>
      </c>
      <c r="G143">
        <v>100</v>
      </c>
      <c r="H143" t="s">
        <v>348</v>
      </c>
      <c r="I143">
        <v>2014</v>
      </c>
      <c r="J143">
        <v>1213.2449999999999</v>
      </c>
      <c r="N143" t="s">
        <v>16</v>
      </c>
    </row>
    <row r="144" spans="1:14" x14ac:dyDescent="0.25">
      <c r="A144" t="s">
        <v>108</v>
      </c>
      <c r="B144" t="str">
        <f t="shared" si="2"/>
        <v>Albania0</v>
      </c>
      <c r="C144" t="s">
        <v>12</v>
      </c>
      <c r="D144" t="s">
        <v>109</v>
      </c>
      <c r="E144" t="s">
        <v>14</v>
      </c>
      <c r="F144" t="s">
        <v>346</v>
      </c>
      <c r="G144">
        <v>0</v>
      </c>
      <c r="H144" t="s">
        <v>347</v>
      </c>
      <c r="I144">
        <v>2019</v>
      </c>
      <c r="J144">
        <v>1264.67</v>
      </c>
      <c r="N144" t="s">
        <v>16</v>
      </c>
    </row>
    <row r="145" spans="1:14" x14ac:dyDescent="0.25">
      <c r="A145" t="s">
        <v>108</v>
      </c>
      <c r="B145" t="str">
        <f t="shared" si="2"/>
        <v>Albania1</v>
      </c>
      <c r="C145" t="s">
        <v>12</v>
      </c>
      <c r="D145" t="s">
        <v>109</v>
      </c>
      <c r="E145" t="s">
        <v>14</v>
      </c>
      <c r="F145" t="s">
        <v>346</v>
      </c>
      <c r="G145">
        <v>1</v>
      </c>
      <c r="H145" t="s">
        <v>349</v>
      </c>
      <c r="I145">
        <v>2019</v>
      </c>
      <c r="J145">
        <v>455.85300000000001</v>
      </c>
      <c r="N145" t="s">
        <v>16</v>
      </c>
    </row>
    <row r="146" spans="1:14" x14ac:dyDescent="0.25">
      <c r="A146" t="s">
        <v>108</v>
      </c>
      <c r="B146" t="str">
        <f t="shared" si="2"/>
        <v>Albania2</v>
      </c>
      <c r="C146" t="s">
        <v>12</v>
      </c>
      <c r="D146" t="s">
        <v>109</v>
      </c>
      <c r="E146" t="s">
        <v>14</v>
      </c>
      <c r="F146" t="s">
        <v>346</v>
      </c>
      <c r="G146">
        <v>2</v>
      </c>
      <c r="H146" t="s">
        <v>400</v>
      </c>
      <c r="I146">
        <v>2019</v>
      </c>
      <c r="J146">
        <v>1.083</v>
      </c>
      <c r="N146" t="s">
        <v>16</v>
      </c>
    </row>
    <row r="147" spans="1:14" x14ac:dyDescent="0.25">
      <c r="A147" t="s">
        <v>108</v>
      </c>
      <c r="B147" t="str">
        <f t="shared" si="2"/>
        <v>Albania3</v>
      </c>
      <c r="C147" t="s">
        <v>12</v>
      </c>
      <c r="D147" t="s">
        <v>109</v>
      </c>
      <c r="E147" t="s">
        <v>14</v>
      </c>
      <c r="F147" t="s">
        <v>346</v>
      </c>
      <c r="G147">
        <v>3</v>
      </c>
      <c r="H147" t="s">
        <v>350</v>
      </c>
      <c r="I147">
        <v>2019</v>
      </c>
      <c r="J147">
        <v>3.6179999999999999</v>
      </c>
      <c r="N147" t="s">
        <v>16</v>
      </c>
    </row>
    <row r="148" spans="1:14" x14ac:dyDescent="0.25">
      <c r="A148" t="s">
        <v>108</v>
      </c>
      <c r="B148" t="str">
        <f t="shared" si="2"/>
        <v>Albania6</v>
      </c>
      <c r="C148" t="s">
        <v>12</v>
      </c>
      <c r="D148" t="s">
        <v>109</v>
      </c>
      <c r="E148" t="s">
        <v>14</v>
      </c>
      <c r="F148" t="s">
        <v>346</v>
      </c>
      <c r="G148">
        <v>6</v>
      </c>
      <c r="H148" t="s">
        <v>401</v>
      </c>
      <c r="I148">
        <v>2019</v>
      </c>
      <c r="J148">
        <v>1.8520000000000001</v>
      </c>
      <c r="N148" t="s">
        <v>16</v>
      </c>
    </row>
    <row r="149" spans="1:14" x14ac:dyDescent="0.25">
      <c r="A149" t="s">
        <v>108</v>
      </c>
      <c r="B149" t="str">
        <f t="shared" si="2"/>
        <v>Albania7</v>
      </c>
      <c r="C149" t="s">
        <v>12</v>
      </c>
      <c r="D149" t="s">
        <v>109</v>
      </c>
      <c r="E149" t="s">
        <v>14</v>
      </c>
      <c r="F149" t="s">
        <v>346</v>
      </c>
      <c r="G149">
        <v>7</v>
      </c>
      <c r="H149" t="s">
        <v>352</v>
      </c>
      <c r="I149">
        <v>2019</v>
      </c>
      <c r="J149">
        <v>4.6689999999999996</v>
      </c>
      <c r="N149" t="s">
        <v>16</v>
      </c>
    </row>
    <row r="150" spans="1:14" x14ac:dyDescent="0.25">
      <c r="A150" t="s">
        <v>108</v>
      </c>
      <c r="B150" t="str">
        <f t="shared" si="2"/>
        <v>Albania8</v>
      </c>
      <c r="C150" t="s">
        <v>12</v>
      </c>
      <c r="D150" t="s">
        <v>109</v>
      </c>
      <c r="E150" t="s">
        <v>14</v>
      </c>
      <c r="F150" t="s">
        <v>346</v>
      </c>
      <c r="G150">
        <v>8</v>
      </c>
      <c r="H150" t="s">
        <v>353</v>
      </c>
      <c r="I150">
        <v>2019</v>
      </c>
      <c r="J150">
        <v>0.98599999999999999</v>
      </c>
      <c r="N150" t="s">
        <v>16</v>
      </c>
    </row>
    <row r="151" spans="1:14" x14ac:dyDescent="0.25">
      <c r="A151" t="s">
        <v>108</v>
      </c>
      <c r="B151" t="str">
        <f t="shared" si="2"/>
        <v>Albania10</v>
      </c>
      <c r="C151" t="s">
        <v>12</v>
      </c>
      <c r="D151" t="s">
        <v>109</v>
      </c>
      <c r="E151" t="s">
        <v>14</v>
      </c>
      <c r="F151" t="s">
        <v>346</v>
      </c>
      <c r="G151">
        <v>10</v>
      </c>
      <c r="H151" t="s">
        <v>354</v>
      </c>
      <c r="I151">
        <v>2019</v>
      </c>
      <c r="J151">
        <v>18.850000000000001</v>
      </c>
      <c r="N151" t="s">
        <v>16</v>
      </c>
    </row>
    <row r="152" spans="1:14" x14ac:dyDescent="0.25">
      <c r="A152" t="s">
        <v>108</v>
      </c>
      <c r="B152" t="str">
        <f t="shared" si="2"/>
        <v>Albania11</v>
      </c>
      <c r="C152" t="s">
        <v>12</v>
      </c>
      <c r="D152" t="s">
        <v>109</v>
      </c>
      <c r="E152" t="s">
        <v>14</v>
      </c>
      <c r="F152" t="s">
        <v>346</v>
      </c>
      <c r="G152">
        <v>11</v>
      </c>
      <c r="H152" t="s">
        <v>403</v>
      </c>
      <c r="I152">
        <v>2019</v>
      </c>
      <c r="J152">
        <v>3</v>
      </c>
      <c r="N152" t="s">
        <v>16</v>
      </c>
    </row>
    <row r="153" spans="1:14" x14ac:dyDescent="0.25">
      <c r="A153" t="s">
        <v>108</v>
      </c>
      <c r="B153" t="str">
        <f t="shared" si="2"/>
        <v>Albania12</v>
      </c>
      <c r="C153" t="s">
        <v>12</v>
      </c>
      <c r="D153" t="s">
        <v>109</v>
      </c>
      <c r="E153" t="s">
        <v>14</v>
      </c>
      <c r="F153" t="s">
        <v>346</v>
      </c>
      <c r="G153">
        <v>12</v>
      </c>
      <c r="H153" t="s">
        <v>355</v>
      </c>
      <c r="I153">
        <v>2019</v>
      </c>
      <c r="K153" t="s">
        <v>21</v>
      </c>
      <c r="N153" t="s">
        <v>16</v>
      </c>
    </row>
    <row r="154" spans="1:14" x14ac:dyDescent="0.25">
      <c r="A154" t="s">
        <v>108</v>
      </c>
      <c r="B154" t="str">
        <f t="shared" si="2"/>
        <v>Albania13</v>
      </c>
      <c r="C154" t="s">
        <v>12</v>
      </c>
      <c r="D154" t="s">
        <v>109</v>
      </c>
      <c r="E154" t="s">
        <v>14</v>
      </c>
      <c r="F154" t="s">
        <v>346</v>
      </c>
      <c r="G154">
        <v>13</v>
      </c>
      <c r="H154" t="s">
        <v>356</v>
      </c>
      <c r="I154">
        <v>2019</v>
      </c>
      <c r="J154">
        <v>1.748</v>
      </c>
      <c r="N154" t="s">
        <v>16</v>
      </c>
    </row>
    <row r="155" spans="1:14" x14ac:dyDescent="0.25">
      <c r="A155" t="s">
        <v>108</v>
      </c>
      <c r="B155" t="str">
        <f t="shared" si="2"/>
        <v>Albania14</v>
      </c>
      <c r="C155" t="s">
        <v>12</v>
      </c>
      <c r="D155" t="s">
        <v>109</v>
      </c>
      <c r="E155" t="s">
        <v>14</v>
      </c>
      <c r="F155" t="s">
        <v>346</v>
      </c>
      <c r="G155">
        <v>14</v>
      </c>
      <c r="H155" t="s">
        <v>357</v>
      </c>
      <c r="I155">
        <v>2019</v>
      </c>
      <c r="J155">
        <v>42.319000000000003</v>
      </c>
      <c r="N155" t="s">
        <v>16</v>
      </c>
    </row>
    <row r="156" spans="1:14" x14ac:dyDescent="0.25">
      <c r="A156" t="s">
        <v>108</v>
      </c>
      <c r="B156" t="str">
        <f t="shared" si="2"/>
        <v>Albania15</v>
      </c>
      <c r="C156" t="s">
        <v>12</v>
      </c>
      <c r="D156" t="s">
        <v>109</v>
      </c>
      <c r="E156" t="s">
        <v>14</v>
      </c>
      <c r="F156" t="s">
        <v>346</v>
      </c>
      <c r="G156">
        <v>15</v>
      </c>
      <c r="H156" t="s">
        <v>358</v>
      </c>
      <c r="I156">
        <v>2019</v>
      </c>
      <c r="J156">
        <v>30.332999999999998</v>
      </c>
      <c r="N156" t="s">
        <v>16</v>
      </c>
    </row>
    <row r="157" spans="1:14" x14ac:dyDescent="0.25">
      <c r="A157" t="s">
        <v>108</v>
      </c>
      <c r="B157" t="str">
        <f t="shared" si="2"/>
        <v>Albania16</v>
      </c>
      <c r="C157" t="s">
        <v>12</v>
      </c>
      <c r="D157" t="s">
        <v>109</v>
      </c>
      <c r="E157" t="s">
        <v>14</v>
      </c>
      <c r="F157" t="s">
        <v>346</v>
      </c>
      <c r="G157">
        <v>16</v>
      </c>
      <c r="H157" t="s">
        <v>359</v>
      </c>
      <c r="I157">
        <v>2019</v>
      </c>
      <c r="J157">
        <v>1.2909999999999999</v>
      </c>
      <c r="N157" t="s">
        <v>16</v>
      </c>
    </row>
    <row r="158" spans="1:14" x14ac:dyDescent="0.25">
      <c r="A158" t="s">
        <v>108</v>
      </c>
      <c r="B158" t="str">
        <f t="shared" si="2"/>
        <v>Albania17</v>
      </c>
      <c r="C158" t="s">
        <v>12</v>
      </c>
      <c r="D158" t="s">
        <v>109</v>
      </c>
      <c r="E158" t="s">
        <v>14</v>
      </c>
      <c r="F158" t="s">
        <v>346</v>
      </c>
      <c r="G158">
        <v>17</v>
      </c>
      <c r="H158" t="s">
        <v>360</v>
      </c>
      <c r="I158">
        <v>2019</v>
      </c>
      <c r="J158">
        <v>2.7759999999999998</v>
      </c>
      <c r="N158" t="s">
        <v>16</v>
      </c>
    </row>
    <row r="159" spans="1:14" x14ac:dyDescent="0.25">
      <c r="A159" t="s">
        <v>108</v>
      </c>
      <c r="B159" t="str">
        <f t="shared" si="2"/>
        <v>Albania18</v>
      </c>
      <c r="C159" t="s">
        <v>12</v>
      </c>
      <c r="D159" t="s">
        <v>109</v>
      </c>
      <c r="E159" t="s">
        <v>14</v>
      </c>
      <c r="F159" t="s">
        <v>346</v>
      </c>
      <c r="G159">
        <v>18</v>
      </c>
      <c r="H159" t="s">
        <v>404</v>
      </c>
      <c r="I159">
        <v>2019</v>
      </c>
      <c r="J159">
        <v>1.1060000000000001</v>
      </c>
      <c r="N159" t="s">
        <v>16</v>
      </c>
    </row>
    <row r="160" spans="1:14" x14ac:dyDescent="0.25">
      <c r="A160" t="s">
        <v>108</v>
      </c>
      <c r="B160" t="str">
        <f t="shared" si="2"/>
        <v>Albania19</v>
      </c>
      <c r="C160" t="s">
        <v>12</v>
      </c>
      <c r="D160" t="s">
        <v>109</v>
      </c>
      <c r="E160" t="s">
        <v>14</v>
      </c>
      <c r="F160" t="s">
        <v>346</v>
      </c>
      <c r="G160">
        <v>19</v>
      </c>
      <c r="H160" t="s">
        <v>361</v>
      </c>
      <c r="I160">
        <v>2019</v>
      </c>
      <c r="J160">
        <v>1.0509999999999999</v>
      </c>
      <c r="N160" t="s">
        <v>16</v>
      </c>
    </row>
    <row r="161" spans="1:14" x14ac:dyDescent="0.25">
      <c r="A161" t="s">
        <v>108</v>
      </c>
      <c r="B161" t="str">
        <f t="shared" si="2"/>
        <v>Albania20</v>
      </c>
      <c r="C161" t="s">
        <v>12</v>
      </c>
      <c r="D161" t="s">
        <v>109</v>
      </c>
      <c r="E161" t="s">
        <v>14</v>
      </c>
      <c r="F161" t="s">
        <v>346</v>
      </c>
      <c r="G161">
        <v>20</v>
      </c>
      <c r="H161" t="s">
        <v>362</v>
      </c>
      <c r="I161">
        <v>2019</v>
      </c>
      <c r="J161">
        <v>0.97</v>
      </c>
      <c r="N161" t="s">
        <v>16</v>
      </c>
    </row>
    <row r="162" spans="1:14" x14ac:dyDescent="0.25">
      <c r="A162" t="s">
        <v>108</v>
      </c>
      <c r="B162" t="str">
        <f t="shared" si="2"/>
        <v>Albania21</v>
      </c>
      <c r="C162" t="s">
        <v>12</v>
      </c>
      <c r="D162" t="s">
        <v>109</v>
      </c>
      <c r="E162" t="s">
        <v>14</v>
      </c>
      <c r="F162" t="s">
        <v>346</v>
      </c>
      <c r="G162">
        <v>21</v>
      </c>
      <c r="H162" t="s">
        <v>405</v>
      </c>
      <c r="I162">
        <v>2019</v>
      </c>
      <c r="K162" t="s">
        <v>21</v>
      </c>
      <c r="N162" t="s">
        <v>16</v>
      </c>
    </row>
    <row r="163" spans="1:14" x14ac:dyDescent="0.25">
      <c r="A163" t="s">
        <v>108</v>
      </c>
      <c r="B163" t="str">
        <f t="shared" si="2"/>
        <v>Albania22</v>
      </c>
      <c r="C163" t="s">
        <v>12</v>
      </c>
      <c r="D163" t="s">
        <v>109</v>
      </c>
      <c r="E163" t="s">
        <v>14</v>
      </c>
      <c r="F163" t="s">
        <v>346</v>
      </c>
      <c r="G163">
        <v>22</v>
      </c>
      <c r="H163" t="s">
        <v>406</v>
      </c>
      <c r="I163">
        <v>2019</v>
      </c>
      <c r="J163">
        <v>1.113</v>
      </c>
      <c r="N163" t="s">
        <v>16</v>
      </c>
    </row>
    <row r="164" spans="1:14" x14ac:dyDescent="0.25">
      <c r="A164" t="s">
        <v>108</v>
      </c>
      <c r="B164" t="str">
        <f t="shared" si="2"/>
        <v>Albania23</v>
      </c>
      <c r="C164" t="s">
        <v>12</v>
      </c>
      <c r="D164" t="s">
        <v>109</v>
      </c>
      <c r="E164" t="s">
        <v>14</v>
      </c>
      <c r="F164" t="s">
        <v>346</v>
      </c>
      <c r="G164">
        <v>23</v>
      </c>
      <c r="H164" t="s">
        <v>434</v>
      </c>
      <c r="I164">
        <v>2019</v>
      </c>
      <c r="J164">
        <v>6.4779999999999998</v>
      </c>
      <c r="N164" t="s">
        <v>16</v>
      </c>
    </row>
    <row r="165" spans="1:14" x14ac:dyDescent="0.25">
      <c r="A165" t="s">
        <v>108</v>
      </c>
      <c r="B165" t="str">
        <f t="shared" si="2"/>
        <v>Albania24</v>
      </c>
      <c r="C165" t="s">
        <v>12</v>
      </c>
      <c r="D165" t="s">
        <v>109</v>
      </c>
      <c r="E165" t="s">
        <v>14</v>
      </c>
      <c r="F165" t="s">
        <v>346</v>
      </c>
      <c r="G165">
        <v>24</v>
      </c>
      <c r="H165" t="s">
        <v>363</v>
      </c>
      <c r="I165">
        <v>2019</v>
      </c>
      <c r="J165">
        <v>1.6319999999999999</v>
      </c>
      <c r="N165" t="s">
        <v>16</v>
      </c>
    </row>
    <row r="166" spans="1:14" x14ac:dyDescent="0.25">
      <c r="A166" t="s">
        <v>108</v>
      </c>
      <c r="B166" t="str">
        <f t="shared" si="2"/>
        <v>Albania25</v>
      </c>
      <c r="C166" t="s">
        <v>12</v>
      </c>
      <c r="D166" t="s">
        <v>109</v>
      </c>
      <c r="E166" t="s">
        <v>14</v>
      </c>
      <c r="F166" t="s">
        <v>346</v>
      </c>
      <c r="G166">
        <v>25</v>
      </c>
      <c r="H166" t="s">
        <v>364</v>
      </c>
      <c r="I166">
        <v>2019</v>
      </c>
      <c r="J166">
        <v>11.965</v>
      </c>
      <c r="N166" t="s">
        <v>16</v>
      </c>
    </row>
    <row r="167" spans="1:14" x14ac:dyDescent="0.25">
      <c r="A167" t="s">
        <v>108</v>
      </c>
      <c r="B167" t="str">
        <f t="shared" si="2"/>
        <v>Albania26</v>
      </c>
      <c r="C167" t="s">
        <v>12</v>
      </c>
      <c r="D167" t="s">
        <v>109</v>
      </c>
      <c r="E167" t="s">
        <v>14</v>
      </c>
      <c r="F167" t="s">
        <v>346</v>
      </c>
      <c r="G167">
        <v>26</v>
      </c>
      <c r="H167" t="s">
        <v>407</v>
      </c>
      <c r="I167">
        <v>2019</v>
      </c>
      <c r="K167" t="s">
        <v>21</v>
      </c>
      <c r="N167" t="s">
        <v>16</v>
      </c>
    </row>
    <row r="168" spans="1:14" x14ac:dyDescent="0.25">
      <c r="A168" t="s">
        <v>108</v>
      </c>
      <c r="B168" t="str">
        <f t="shared" si="2"/>
        <v>Albania27</v>
      </c>
      <c r="C168" t="s">
        <v>12</v>
      </c>
      <c r="D168" t="s">
        <v>109</v>
      </c>
      <c r="E168" t="s">
        <v>14</v>
      </c>
      <c r="F168" t="s">
        <v>346</v>
      </c>
      <c r="G168">
        <v>27</v>
      </c>
      <c r="H168" t="s">
        <v>365</v>
      </c>
      <c r="I168">
        <v>2019</v>
      </c>
      <c r="J168">
        <v>0.55800000000000005</v>
      </c>
      <c r="N168" t="s">
        <v>16</v>
      </c>
    </row>
    <row r="169" spans="1:14" x14ac:dyDescent="0.25">
      <c r="A169" t="s">
        <v>108</v>
      </c>
      <c r="B169" t="str">
        <f t="shared" si="2"/>
        <v>Albania28</v>
      </c>
      <c r="C169" t="s">
        <v>12</v>
      </c>
      <c r="D169" t="s">
        <v>109</v>
      </c>
      <c r="E169" t="s">
        <v>14</v>
      </c>
      <c r="F169" t="s">
        <v>346</v>
      </c>
      <c r="G169">
        <v>28</v>
      </c>
      <c r="H169" t="s">
        <v>366</v>
      </c>
      <c r="I169">
        <v>2019</v>
      </c>
      <c r="J169">
        <v>0.51600000000000001</v>
      </c>
      <c r="K169" t="s">
        <v>21</v>
      </c>
      <c r="N169" t="s">
        <v>16</v>
      </c>
    </row>
    <row r="170" spans="1:14" x14ac:dyDescent="0.25">
      <c r="A170" t="s">
        <v>108</v>
      </c>
      <c r="B170" t="str">
        <f t="shared" si="2"/>
        <v>Albania29</v>
      </c>
      <c r="C170" t="s">
        <v>12</v>
      </c>
      <c r="D170" t="s">
        <v>109</v>
      </c>
      <c r="E170" t="s">
        <v>14</v>
      </c>
      <c r="F170" t="s">
        <v>346</v>
      </c>
      <c r="G170">
        <v>29</v>
      </c>
      <c r="H170" t="s">
        <v>436</v>
      </c>
      <c r="I170">
        <v>2019</v>
      </c>
      <c r="K170" t="s">
        <v>21</v>
      </c>
      <c r="N170" t="s">
        <v>16</v>
      </c>
    </row>
    <row r="171" spans="1:14" x14ac:dyDescent="0.25">
      <c r="A171" t="s">
        <v>108</v>
      </c>
      <c r="B171" t="str">
        <f t="shared" si="2"/>
        <v>Albania30</v>
      </c>
      <c r="C171" t="s">
        <v>12</v>
      </c>
      <c r="D171" t="s">
        <v>109</v>
      </c>
      <c r="E171" t="s">
        <v>14</v>
      </c>
      <c r="F171" t="s">
        <v>346</v>
      </c>
      <c r="G171">
        <v>30</v>
      </c>
      <c r="H171" t="s">
        <v>408</v>
      </c>
      <c r="I171">
        <v>2019</v>
      </c>
      <c r="K171" t="s">
        <v>21</v>
      </c>
      <c r="N171" t="s">
        <v>16</v>
      </c>
    </row>
    <row r="172" spans="1:14" x14ac:dyDescent="0.25">
      <c r="A172" t="s">
        <v>108</v>
      </c>
      <c r="B172" t="str">
        <f t="shared" si="2"/>
        <v>Albania31</v>
      </c>
      <c r="C172" t="s">
        <v>12</v>
      </c>
      <c r="D172" t="s">
        <v>109</v>
      </c>
      <c r="E172" t="s">
        <v>14</v>
      </c>
      <c r="F172" t="s">
        <v>346</v>
      </c>
      <c r="G172">
        <v>31</v>
      </c>
      <c r="H172" t="s">
        <v>367</v>
      </c>
      <c r="I172">
        <v>2019</v>
      </c>
      <c r="J172">
        <v>11.840999999999999</v>
      </c>
      <c r="N172" t="s">
        <v>16</v>
      </c>
    </row>
    <row r="173" spans="1:14" x14ac:dyDescent="0.25">
      <c r="A173" t="s">
        <v>108</v>
      </c>
      <c r="B173" t="str">
        <f t="shared" si="2"/>
        <v>Albania32</v>
      </c>
      <c r="C173" t="s">
        <v>12</v>
      </c>
      <c r="D173" t="s">
        <v>109</v>
      </c>
      <c r="E173" t="s">
        <v>14</v>
      </c>
      <c r="F173" t="s">
        <v>346</v>
      </c>
      <c r="G173">
        <v>32</v>
      </c>
      <c r="H173" t="s">
        <v>368</v>
      </c>
      <c r="I173">
        <v>2019</v>
      </c>
      <c r="J173">
        <v>0.316</v>
      </c>
      <c r="K173" t="s">
        <v>21</v>
      </c>
      <c r="N173" t="s">
        <v>16</v>
      </c>
    </row>
    <row r="174" spans="1:14" x14ac:dyDescent="0.25">
      <c r="A174" t="s">
        <v>108</v>
      </c>
      <c r="B174" t="str">
        <f t="shared" si="2"/>
        <v>Albania33</v>
      </c>
      <c r="C174" t="s">
        <v>12</v>
      </c>
      <c r="D174" t="s">
        <v>109</v>
      </c>
      <c r="E174" t="s">
        <v>14</v>
      </c>
      <c r="F174" t="s">
        <v>346</v>
      </c>
      <c r="G174">
        <v>33</v>
      </c>
      <c r="H174" t="s">
        <v>409</v>
      </c>
      <c r="I174">
        <v>2019</v>
      </c>
      <c r="K174" t="s">
        <v>21</v>
      </c>
      <c r="N174" t="s">
        <v>16</v>
      </c>
    </row>
    <row r="175" spans="1:14" x14ac:dyDescent="0.25">
      <c r="A175" t="s">
        <v>108</v>
      </c>
      <c r="B175" t="str">
        <f t="shared" si="2"/>
        <v>Albania35</v>
      </c>
      <c r="C175" t="s">
        <v>12</v>
      </c>
      <c r="D175" t="s">
        <v>109</v>
      </c>
      <c r="E175" t="s">
        <v>14</v>
      </c>
      <c r="F175" t="s">
        <v>346</v>
      </c>
      <c r="G175">
        <v>35</v>
      </c>
      <c r="H175" t="s">
        <v>369</v>
      </c>
      <c r="I175">
        <v>2019</v>
      </c>
      <c r="J175">
        <v>9.0459999999999994</v>
      </c>
      <c r="N175" t="s">
        <v>16</v>
      </c>
    </row>
    <row r="176" spans="1:14" x14ac:dyDescent="0.25">
      <c r="A176" t="s">
        <v>108</v>
      </c>
      <c r="B176" t="str">
        <f t="shared" si="2"/>
        <v>Albania36</v>
      </c>
      <c r="C176" t="s">
        <v>12</v>
      </c>
      <c r="D176" t="s">
        <v>109</v>
      </c>
      <c r="E176" t="s">
        <v>14</v>
      </c>
      <c r="F176" t="s">
        <v>346</v>
      </c>
      <c r="G176">
        <v>36</v>
      </c>
      <c r="H176" t="s">
        <v>410</v>
      </c>
      <c r="I176">
        <v>2019</v>
      </c>
      <c r="J176">
        <v>8.9649999999999999</v>
      </c>
      <c r="N176" t="s">
        <v>16</v>
      </c>
    </row>
    <row r="177" spans="1:14" x14ac:dyDescent="0.25">
      <c r="A177" t="s">
        <v>108</v>
      </c>
      <c r="B177" t="str">
        <f t="shared" si="2"/>
        <v>Albania38</v>
      </c>
      <c r="C177" t="s">
        <v>12</v>
      </c>
      <c r="D177" t="s">
        <v>109</v>
      </c>
      <c r="E177" t="s">
        <v>14</v>
      </c>
      <c r="F177" t="s">
        <v>346</v>
      </c>
      <c r="G177">
        <v>38</v>
      </c>
      <c r="H177" t="s">
        <v>411</v>
      </c>
      <c r="I177">
        <v>2019</v>
      </c>
      <c r="J177">
        <v>1.7729999999999999</v>
      </c>
      <c r="N177" t="s">
        <v>16</v>
      </c>
    </row>
    <row r="178" spans="1:14" x14ac:dyDescent="0.25">
      <c r="A178" t="s">
        <v>108</v>
      </c>
      <c r="B178" t="str">
        <f t="shared" si="2"/>
        <v>Albania41</v>
      </c>
      <c r="C178" t="s">
        <v>12</v>
      </c>
      <c r="D178" t="s">
        <v>109</v>
      </c>
      <c r="E178" t="s">
        <v>14</v>
      </c>
      <c r="F178" t="s">
        <v>346</v>
      </c>
      <c r="G178">
        <v>41</v>
      </c>
      <c r="H178" t="s">
        <v>413</v>
      </c>
      <c r="I178">
        <v>2019</v>
      </c>
      <c r="J178">
        <v>61.747999999999998</v>
      </c>
      <c r="N178" t="s">
        <v>16</v>
      </c>
    </row>
    <row r="179" spans="1:14" x14ac:dyDescent="0.25">
      <c r="A179" t="s">
        <v>108</v>
      </c>
      <c r="B179" t="str">
        <f t="shared" si="2"/>
        <v>Albania42</v>
      </c>
      <c r="C179" t="s">
        <v>12</v>
      </c>
      <c r="D179" t="s">
        <v>109</v>
      </c>
      <c r="E179" t="s">
        <v>14</v>
      </c>
      <c r="F179" t="s">
        <v>346</v>
      </c>
      <c r="G179">
        <v>42</v>
      </c>
      <c r="H179" t="s">
        <v>371</v>
      </c>
      <c r="I179">
        <v>2019</v>
      </c>
      <c r="J179">
        <v>6.4080000000000004</v>
      </c>
      <c r="N179" t="s">
        <v>16</v>
      </c>
    </row>
    <row r="180" spans="1:14" x14ac:dyDescent="0.25">
      <c r="A180" t="s">
        <v>108</v>
      </c>
      <c r="B180" t="str">
        <f t="shared" si="2"/>
        <v>Albania43</v>
      </c>
      <c r="C180" t="s">
        <v>12</v>
      </c>
      <c r="D180" t="s">
        <v>109</v>
      </c>
      <c r="E180" t="s">
        <v>14</v>
      </c>
      <c r="F180" t="s">
        <v>346</v>
      </c>
      <c r="G180">
        <v>43</v>
      </c>
      <c r="H180" t="s">
        <v>372</v>
      </c>
      <c r="I180">
        <v>2019</v>
      </c>
      <c r="J180">
        <v>20.911000000000001</v>
      </c>
      <c r="N180" t="s">
        <v>16</v>
      </c>
    </row>
    <row r="181" spans="1:14" x14ac:dyDescent="0.25">
      <c r="A181" t="s">
        <v>108</v>
      </c>
      <c r="B181" t="str">
        <f t="shared" si="2"/>
        <v>Albania45</v>
      </c>
      <c r="C181" t="s">
        <v>12</v>
      </c>
      <c r="D181" t="s">
        <v>109</v>
      </c>
      <c r="E181" t="s">
        <v>14</v>
      </c>
      <c r="F181" t="s">
        <v>346</v>
      </c>
      <c r="G181">
        <v>45</v>
      </c>
      <c r="H181" t="s">
        <v>414</v>
      </c>
      <c r="I181">
        <v>2019</v>
      </c>
      <c r="J181">
        <v>21.117999999999999</v>
      </c>
      <c r="N181" t="s">
        <v>16</v>
      </c>
    </row>
    <row r="182" spans="1:14" x14ac:dyDescent="0.25">
      <c r="A182" t="s">
        <v>108</v>
      </c>
      <c r="B182" t="str">
        <f t="shared" si="2"/>
        <v>Albania46</v>
      </c>
      <c r="C182" t="s">
        <v>12</v>
      </c>
      <c r="D182" t="s">
        <v>109</v>
      </c>
      <c r="E182" t="s">
        <v>14</v>
      </c>
      <c r="F182" t="s">
        <v>346</v>
      </c>
      <c r="G182">
        <v>46</v>
      </c>
      <c r="H182" t="s">
        <v>373</v>
      </c>
      <c r="I182">
        <v>2019</v>
      </c>
      <c r="J182">
        <v>13.635999999999999</v>
      </c>
      <c r="N182" t="s">
        <v>16</v>
      </c>
    </row>
    <row r="183" spans="1:14" x14ac:dyDescent="0.25">
      <c r="A183" t="s">
        <v>108</v>
      </c>
      <c r="B183" t="str">
        <f t="shared" si="2"/>
        <v>Albania47</v>
      </c>
      <c r="C183" t="s">
        <v>12</v>
      </c>
      <c r="D183" t="s">
        <v>109</v>
      </c>
      <c r="E183" t="s">
        <v>14</v>
      </c>
      <c r="F183" t="s">
        <v>346</v>
      </c>
      <c r="G183">
        <v>47</v>
      </c>
      <c r="H183" t="s">
        <v>374</v>
      </c>
      <c r="I183">
        <v>2019</v>
      </c>
      <c r="J183">
        <v>115.196</v>
      </c>
      <c r="N183" t="s">
        <v>16</v>
      </c>
    </row>
    <row r="184" spans="1:14" x14ac:dyDescent="0.25">
      <c r="A184" t="s">
        <v>108</v>
      </c>
      <c r="B184" t="str">
        <f t="shared" si="2"/>
        <v>Albania49</v>
      </c>
      <c r="C184" t="s">
        <v>12</v>
      </c>
      <c r="D184" t="s">
        <v>109</v>
      </c>
      <c r="E184" t="s">
        <v>14</v>
      </c>
      <c r="F184" t="s">
        <v>346</v>
      </c>
      <c r="G184">
        <v>49</v>
      </c>
      <c r="H184" t="s">
        <v>375</v>
      </c>
      <c r="I184">
        <v>2019</v>
      </c>
      <c r="J184">
        <v>26.434999999999999</v>
      </c>
      <c r="N184" t="s">
        <v>16</v>
      </c>
    </row>
    <row r="185" spans="1:14" x14ac:dyDescent="0.25">
      <c r="A185" t="s">
        <v>108</v>
      </c>
      <c r="B185" t="str">
        <f t="shared" si="2"/>
        <v>Albania50</v>
      </c>
      <c r="C185" t="s">
        <v>12</v>
      </c>
      <c r="D185" t="s">
        <v>109</v>
      </c>
      <c r="E185" t="s">
        <v>14</v>
      </c>
      <c r="F185" t="s">
        <v>346</v>
      </c>
      <c r="G185">
        <v>50</v>
      </c>
      <c r="H185" t="s">
        <v>376</v>
      </c>
      <c r="I185">
        <v>2019</v>
      </c>
      <c r="J185">
        <v>1.016</v>
      </c>
      <c r="N185" t="s">
        <v>16</v>
      </c>
    </row>
    <row r="186" spans="1:14" x14ac:dyDescent="0.25">
      <c r="A186" t="s">
        <v>108</v>
      </c>
      <c r="B186" t="str">
        <f t="shared" si="2"/>
        <v>Albania51</v>
      </c>
      <c r="C186" t="s">
        <v>12</v>
      </c>
      <c r="D186" t="s">
        <v>109</v>
      </c>
      <c r="E186" t="s">
        <v>14</v>
      </c>
      <c r="F186" t="s">
        <v>346</v>
      </c>
      <c r="G186">
        <v>51</v>
      </c>
      <c r="H186" t="s">
        <v>415</v>
      </c>
      <c r="I186">
        <v>2019</v>
      </c>
      <c r="J186">
        <v>1.6060000000000001</v>
      </c>
      <c r="N186" t="s">
        <v>16</v>
      </c>
    </row>
    <row r="187" spans="1:14" x14ac:dyDescent="0.25">
      <c r="A187" t="s">
        <v>108</v>
      </c>
      <c r="B187" t="str">
        <f t="shared" si="2"/>
        <v>Albania52</v>
      </c>
      <c r="C187" t="s">
        <v>12</v>
      </c>
      <c r="D187" t="s">
        <v>109</v>
      </c>
      <c r="E187" t="s">
        <v>14</v>
      </c>
      <c r="F187" t="s">
        <v>346</v>
      </c>
      <c r="G187">
        <v>52</v>
      </c>
      <c r="H187" t="s">
        <v>416</v>
      </c>
      <c r="I187">
        <v>2019</v>
      </c>
      <c r="J187">
        <v>6.6829999999999998</v>
      </c>
      <c r="N187" t="s">
        <v>16</v>
      </c>
    </row>
    <row r="188" spans="1:14" x14ac:dyDescent="0.25">
      <c r="A188" t="s">
        <v>108</v>
      </c>
      <c r="B188" t="str">
        <f t="shared" si="2"/>
        <v>Albania53</v>
      </c>
      <c r="C188" t="s">
        <v>12</v>
      </c>
      <c r="D188" t="s">
        <v>109</v>
      </c>
      <c r="E188" t="s">
        <v>14</v>
      </c>
      <c r="F188" t="s">
        <v>346</v>
      </c>
      <c r="G188">
        <v>53</v>
      </c>
      <c r="H188" t="s">
        <v>417</v>
      </c>
      <c r="I188">
        <v>2019</v>
      </c>
      <c r="J188">
        <v>2.4740000000000002</v>
      </c>
      <c r="N188" t="s">
        <v>16</v>
      </c>
    </row>
    <row r="189" spans="1:14" x14ac:dyDescent="0.25">
      <c r="A189" t="s">
        <v>108</v>
      </c>
      <c r="B189" t="str">
        <f t="shared" si="2"/>
        <v>Albania55</v>
      </c>
      <c r="C189" t="s">
        <v>12</v>
      </c>
      <c r="D189" t="s">
        <v>109</v>
      </c>
      <c r="E189" t="s">
        <v>14</v>
      </c>
      <c r="F189" t="s">
        <v>346</v>
      </c>
      <c r="G189">
        <v>55</v>
      </c>
      <c r="H189" t="s">
        <v>377</v>
      </c>
      <c r="I189">
        <v>2019</v>
      </c>
      <c r="J189">
        <v>7.5279999999999996</v>
      </c>
      <c r="N189" t="s">
        <v>16</v>
      </c>
    </row>
    <row r="190" spans="1:14" x14ac:dyDescent="0.25">
      <c r="A190" t="s">
        <v>108</v>
      </c>
      <c r="B190" t="str">
        <f t="shared" si="2"/>
        <v>Albania56</v>
      </c>
      <c r="C190" t="s">
        <v>12</v>
      </c>
      <c r="D190" t="s">
        <v>109</v>
      </c>
      <c r="E190" t="s">
        <v>14</v>
      </c>
      <c r="F190" t="s">
        <v>346</v>
      </c>
      <c r="G190">
        <v>56</v>
      </c>
      <c r="H190" t="s">
        <v>378</v>
      </c>
      <c r="I190">
        <v>2019</v>
      </c>
      <c r="J190">
        <v>65.634</v>
      </c>
      <c r="N190" t="s">
        <v>16</v>
      </c>
    </row>
    <row r="191" spans="1:14" x14ac:dyDescent="0.25">
      <c r="A191" t="s">
        <v>108</v>
      </c>
      <c r="B191" t="str">
        <f t="shared" si="2"/>
        <v>Albania58</v>
      </c>
      <c r="C191" t="s">
        <v>12</v>
      </c>
      <c r="D191" t="s">
        <v>109</v>
      </c>
      <c r="E191" t="s">
        <v>14</v>
      </c>
      <c r="F191" t="s">
        <v>346</v>
      </c>
      <c r="G191">
        <v>58</v>
      </c>
      <c r="H191" t="s">
        <v>379</v>
      </c>
      <c r="I191">
        <v>2019</v>
      </c>
      <c r="J191">
        <v>1.427</v>
      </c>
      <c r="N191" t="s">
        <v>16</v>
      </c>
    </row>
    <row r="192" spans="1:14" x14ac:dyDescent="0.25">
      <c r="A192" t="s">
        <v>108</v>
      </c>
      <c r="B192" t="str">
        <f t="shared" si="2"/>
        <v>Albania59</v>
      </c>
      <c r="C192" t="s">
        <v>12</v>
      </c>
      <c r="D192" t="s">
        <v>109</v>
      </c>
      <c r="E192" t="s">
        <v>14</v>
      </c>
      <c r="F192" t="s">
        <v>346</v>
      </c>
      <c r="G192">
        <v>59</v>
      </c>
      <c r="H192" t="s">
        <v>380</v>
      </c>
      <c r="I192">
        <v>2019</v>
      </c>
      <c r="J192">
        <v>0.39700000000000002</v>
      </c>
      <c r="K192" t="s">
        <v>21</v>
      </c>
      <c r="N192" t="s">
        <v>16</v>
      </c>
    </row>
    <row r="193" spans="1:14" x14ac:dyDescent="0.25">
      <c r="A193" t="s">
        <v>108</v>
      </c>
      <c r="B193" t="str">
        <f t="shared" si="2"/>
        <v>Albania60</v>
      </c>
      <c r="C193" t="s">
        <v>12</v>
      </c>
      <c r="D193" t="s">
        <v>109</v>
      </c>
      <c r="E193" t="s">
        <v>14</v>
      </c>
      <c r="F193" t="s">
        <v>346</v>
      </c>
      <c r="G193">
        <v>60</v>
      </c>
      <c r="H193" t="s">
        <v>381</v>
      </c>
      <c r="I193">
        <v>2019</v>
      </c>
      <c r="J193">
        <v>3.7370000000000001</v>
      </c>
      <c r="N193" t="s">
        <v>16</v>
      </c>
    </row>
    <row r="194" spans="1:14" x14ac:dyDescent="0.25">
      <c r="A194" t="s">
        <v>108</v>
      </c>
      <c r="B194" t="str">
        <f t="shared" si="2"/>
        <v>Albania61</v>
      </c>
      <c r="C194" t="s">
        <v>12</v>
      </c>
      <c r="D194" t="s">
        <v>109</v>
      </c>
      <c r="E194" t="s">
        <v>14</v>
      </c>
      <c r="F194" t="s">
        <v>346</v>
      </c>
      <c r="G194">
        <v>61</v>
      </c>
      <c r="H194" t="s">
        <v>382</v>
      </c>
      <c r="I194">
        <v>2019</v>
      </c>
      <c r="J194">
        <v>5.8719999999999999</v>
      </c>
      <c r="N194" t="s">
        <v>16</v>
      </c>
    </row>
    <row r="195" spans="1:14" x14ac:dyDescent="0.25">
      <c r="A195" t="s">
        <v>108</v>
      </c>
      <c r="B195" t="str">
        <f t="shared" ref="B195:B258" si="3">A195&amp;G195</f>
        <v>Albania62</v>
      </c>
      <c r="C195" t="s">
        <v>12</v>
      </c>
      <c r="D195" t="s">
        <v>109</v>
      </c>
      <c r="E195" t="s">
        <v>14</v>
      </c>
      <c r="F195" t="s">
        <v>346</v>
      </c>
      <c r="G195">
        <v>62</v>
      </c>
      <c r="H195" t="s">
        <v>418</v>
      </c>
      <c r="I195">
        <v>2019</v>
      </c>
      <c r="J195">
        <v>2.2480000000000002</v>
      </c>
      <c r="N195" t="s">
        <v>16</v>
      </c>
    </row>
    <row r="196" spans="1:14" x14ac:dyDescent="0.25">
      <c r="A196" t="s">
        <v>108</v>
      </c>
      <c r="B196" t="str">
        <f t="shared" si="3"/>
        <v>Albania64</v>
      </c>
      <c r="C196" t="s">
        <v>12</v>
      </c>
      <c r="D196" t="s">
        <v>109</v>
      </c>
      <c r="E196" t="s">
        <v>14</v>
      </c>
      <c r="F196" t="s">
        <v>346</v>
      </c>
      <c r="G196">
        <v>64</v>
      </c>
      <c r="H196" t="s">
        <v>383</v>
      </c>
      <c r="I196">
        <v>2019</v>
      </c>
      <c r="J196">
        <v>10.603999999999999</v>
      </c>
      <c r="N196" t="s">
        <v>16</v>
      </c>
    </row>
    <row r="197" spans="1:14" x14ac:dyDescent="0.25">
      <c r="A197" t="s">
        <v>108</v>
      </c>
      <c r="B197" t="str">
        <f t="shared" si="3"/>
        <v>Albania65</v>
      </c>
      <c r="C197" t="s">
        <v>12</v>
      </c>
      <c r="D197" t="s">
        <v>109</v>
      </c>
      <c r="E197" t="s">
        <v>14</v>
      </c>
      <c r="F197" t="s">
        <v>346</v>
      </c>
      <c r="G197">
        <v>65</v>
      </c>
      <c r="H197" t="s">
        <v>420</v>
      </c>
      <c r="I197">
        <v>2019</v>
      </c>
      <c r="J197">
        <v>1.52</v>
      </c>
      <c r="N197" t="s">
        <v>16</v>
      </c>
    </row>
    <row r="198" spans="1:14" x14ac:dyDescent="0.25">
      <c r="A198" t="s">
        <v>108</v>
      </c>
      <c r="B198" t="str">
        <f t="shared" si="3"/>
        <v>Albania66</v>
      </c>
      <c r="C198" t="s">
        <v>12</v>
      </c>
      <c r="D198" t="s">
        <v>109</v>
      </c>
      <c r="E198" t="s">
        <v>14</v>
      </c>
      <c r="F198" t="s">
        <v>346</v>
      </c>
      <c r="G198">
        <v>66</v>
      </c>
      <c r="H198" t="s">
        <v>421</v>
      </c>
      <c r="I198">
        <v>2019</v>
      </c>
      <c r="J198">
        <v>0.91100000000000003</v>
      </c>
      <c r="N198" t="s">
        <v>16</v>
      </c>
    </row>
    <row r="199" spans="1:14" x14ac:dyDescent="0.25">
      <c r="A199" t="s">
        <v>108</v>
      </c>
      <c r="B199" t="str">
        <f t="shared" si="3"/>
        <v>Albania68</v>
      </c>
      <c r="C199" t="s">
        <v>12</v>
      </c>
      <c r="D199" t="s">
        <v>109</v>
      </c>
      <c r="E199" t="s">
        <v>14</v>
      </c>
      <c r="F199" t="s">
        <v>346</v>
      </c>
      <c r="G199">
        <v>68</v>
      </c>
      <c r="H199" t="s">
        <v>384</v>
      </c>
      <c r="I199">
        <v>2019</v>
      </c>
      <c r="J199">
        <v>0.99199999999999999</v>
      </c>
      <c r="N199" t="s">
        <v>16</v>
      </c>
    </row>
    <row r="200" spans="1:14" x14ac:dyDescent="0.25">
      <c r="A200" t="s">
        <v>108</v>
      </c>
      <c r="B200" t="str">
        <f t="shared" si="3"/>
        <v>Albania69</v>
      </c>
      <c r="C200" t="s">
        <v>12</v>
      </c>
      <c r="D200" t="s">
        <v>109</v>
      </c>
      <c r="E200" t="s">
        <v>14</v>
      </c>
      <c r="F200" t="s">
        <v>346</v>
      </c>
      <c r="G200">
        <v>69</v>
      </c>
      <c r="H200" t="s">
        <v>422</v>
      </c>
      <c r="I200">
        <v>2019</v>
      </c>
      <c r="J200">
        <v>8.0410000000000004</v>
      </c>
      <c r="N200" t="s">
        <v>16</v>
      </c>
    </row>
    <row r="201" spans="1:14" x14ac:dyDescent="0.25">
      <c r="A201" t="s">
        <v>108</v>
      </c>
      <c r="B201" t="str">
        <f t="shared" si="3"/>
        <v>Albania70</v>
      </c>
      <c r="C201" t="s">
        <v>12</v>
      </c>
      <c r="D201" t="s">
        <v>109</v>
      </c>
      <c r="E201" t="s">
        <v>14</v>
      </c>
      <c r="F201" t="s">
        <v>346</v>
      </c>
      <c r="G201">
        <v>70</v>
      </c>
      <c r="H201" t="s">
        <v>423</v>
      </c>
      <c r="I201">
        <v>2019</v>
      </c>
      <c r="J201">
        <v>0.36199999999999999</v>
      </c>
      <c r="K201" t="s">
        <v>21</v>
      </c>
      <c r="N201" t="s">
        <v>16</v>
      </c>
    </row>
    <row r="202" spans="1:14" x14ac:dyDescent="0.25">
      <c r="A202" t="s">
        <v>108</v>
      </c>
      <c r="B202" t="str">
        <f t="shared" si="3"/>
        <v>Albania71</v>
      </c>
      <c r="C202" t="s">
        <v>12</v>
      </c>
      <c r="D202" t="s">
        <v>109</v>
      </c>
      <c r="E202" t="s">
        <v>14</v>
      </c>
      <c r="F202" t="s">
        <v>346</v>
      </c>
      <c r="G202">
        <v>71</v>
      </c>
      <c r="H202" t="s">
        <v>424</v>
      </c>
      <c r="I202">
        <v>2019</v>
      </c>
      <c r="J202">
        <v>2.718</v>
      </c>
      <c r="N202" t="s">
        <v>16</v>
      </c>
    </row>
    <row r="203" spans="1:14" x14ac:dyDescent="0.25">
      <c r="A203" t="s">
        <v>108</v>
      </c>
      <c r="B203" t="str">
        <f t="shared" si="3"/>
        <v>Albania72</v>
      </c>
      <c r="C203" t="s">
        <v>12</v>
      </c>
      <c r="D203" t="s">
        <v>109</v>
      </c>
      <c r="E203" t="s">
        <v>14</v>
      </c>
      <c r="F203" t="s">
        <v>346</v>
      </c>
      <c r="G203">
        <v>72</v>
      </c>
      <c r="H203" t="s">
        <v>385</v>
      </c>
      <c r="I203">
        <v>2019</v>
      </c>
      <c r="J203">
        <v>0.38400000000000001</v>
      </c>
      <c r="K203" t="s">
        <v>21</v>
      </c>
      <c r="N203" t="s">
        <v>16</v>
      </c>
    </row>
    <row r="204" spans="1:14" x14ac:dyDescent="0.25">
      <c r="A204" t="s">
        <v>108</v>
      </c>
      <c r="B204" t="str">
        <f t="shared" si="3"/>
        <v>Albania73</v>
      </c>
      <c r="C204" t="s">
        <v>12</v>
      </c>
      <c r="D204" t="s">
        <v>109</v>
      </c>
      <c r="E204" t="s">
        <v>14</v>
      </c>
      <c r="F204" t="s">
        <v>346</v>
      </c>
      <c r="G204">
        <v>73</v>
      </c>
      <c r="H204" t="s">
        <v>425</v>
      </c>
      <c r="I204">
        <v>2019</v>
      </c>
      <c r="J204">
        <v>1.216</v>
      </c>
      <c r="N204" t="s">
        <v>16</v>
      </c>
    </row>
    <row r="205" spans="1:14" x14ac:dyDescent="0.25">
      <c r="A205" t="s">
        <v>108</v>
      </c>
      <c r="B205" t="str">
        <f t="shared" si="3"/>
        <v>Albania74</v>
      </c>
      <c r="C205" t="s">
        <v>12</v>
      </c>
      <c r="D205" t="s">
        <v>109</v>
      </c>
      <c r="E205" t="s">
        <v>14</v>
      </c>
      <c r="F205" t="s">
        <v>346</v>
      </c>
      <c r="G205">
        <v>74</v>
      </c>
      <c r="H205" t="s">
        <v>426</v>
      </c>
      <c r="I205">
        <v>2019</v>
      </c>
      <c r="J205">
        <v>2.3580000000000001</v>
      </c>
      <c r="N205" t="s">
        <v>16</v>
      </c>
    </row>
    <row r="206" spans="1:14" x14ac:dyDescent="0.25">
      <c r="A206" t="s">
        <v>108</v>
      </c>
      <c r="B206" t="str">
        <f t="shared" si="3"/>
        <v>Albania75</v>
      </c>
      <c r="C206" t="s">
        <v>12</v>
      </c>
      <c r="D206" t="s">
        <v>109</v>
      </c>
      <c r="E206" t="s">
        <v>14</v>
      </c>
      <c r="F206" t="s">
        <v>346</v>
      </c>
      <c r="G206">
        <v>75</v>
      </c>
      <c r="H206" t="s">
        <v>427</v>
      </c>
      <c r="I206">
        <v>2019</v>
      </c>
      <c r="J206">
        <v>0.871</v>
      </c>
      <c r="N206" t="s">
        <v>16</v>
      </c>
    </row>
    <row r="207" spans="1:14" x14ac:dyDescent="0.25">
      <c r="A207" t="s">
        <v>108</v>
      </c>
      <c r="B207" t="str">
        <f t="shared" si="3"/>
        <v>Albania77</v>
      </c>
      <c r="C207" t="s">
        <v>12</v>
      </c>
      <c r="D207" t="s">
        <v>109</v>
      </c>
      <c r="E207" t="s">
        <v>14</v>
      </c>
      <c r="F207" t="s">
        <v>346</v>
      </c>
      <c r="G207">
        <v>77</v>
      </c>
      <c r="H207" t="s">
        <v>386</v>
      </c>
      <c r="I207">
        <v>2019</v>
      </c>
      <c r="J207">
        <v>0.4</v>
      </c>
      <c r="K207" t="s">
        <v>21</v>
      </c>
      <c r="N207" t="s">
        <v>16</v>
      </c>
    </row>
    <row r="208" spans="1:14" x14ac:dyDescent="0.25">
      <c r="A208" t="s">
        <v>108</v>
      </c>
      <c r="B208" t="str">
        <f t="shared" si="3"/>
        <v>Albania78</v>
      </c>
      <c r="C208" t="s">
        <v>12</v>
      </c>
      <c r="D208" t="s">
        <v>109</v>
      </c>
      <c r="E208" t="s">
        <v>14</v>
      </c>
      <c r="F208" t="s">
        <v>346</v>
      </c>
      <c r="G208">
        <v>78</v>
      </c>
      <c r="H208" t="s">
        <v>428</v>
      </c>
      <c r="I208">
        <v>2019</v>
      </c>
      <c r="K208" t="s">
        <v>21</v>
      </c>
      <c r="N208" t="s">
        <v>16</v>
      </c>
    </row>
    <row r="209" spans="1:14" x14ac:dyDescent="0.25">
      <c r="A209" t="s">
        <v>108</v>
      </c>
      <c r="B209" t="str">
        <f t="shared" si="3"/>
        <v>Albania79</v>
      </c>
      <c r="C209" t="s">
        <v>12</v>
      </c>
      <c r="D209" t="s">
        <v>109</v>
      </c>
      <c r="E209" t="s">
        <v>14</v>
      </c>
      <c r="F209" t="s">
        <v>346</v>
      </c>
      <c r="G209">
        <v>79</v>
      </c>
      <c r="H209" t="s">
        <v>429</v>
      </c>
      <c r="I209">
        <v>2019</v>
      </c>
      <c r="J209">
        <v>3.2850000000000001</v>
      </c>
      <c r="N209" t="s">
        <v>16</v>
      </c>
    </row>
    <row r="210" spans="1:14" x14ac:dyDescent="0.25">
      <c r="A210" t="s">
        <v>108</v>
      </c>
      <c r="B210" t="str">
        <f t="shared" si="3"/>
        <v>Albania80</v>
      </c>
      <c r="C210" t="s">
        <v>12</v>
      </c>
      <c r="D210" t="s">
        <v>109</v>
      </c>
      <c r="E210" t="s">
        <v>14</v>
      </c>
      <c r="F210" t="s">
        <v>346</v>
      </c>
      <c r="G210">
        <v>80</v>
      </c>
      <c r="H210" t="s">
        <v>387</v>
      </c>
      <c r="I210">
        <v>2019</v>
      </c>
      <c r="J210">
        <v>9.5939999999999994</v>
      </c>
      <c r="N210" t="s">
        <v>16</v>
      </c>
    </row>
    <row r="211" spans="1:14" x14ac:dyDescent="0.25">
      <c r="A211" t="s">
        <v>108</v>
      </c>
      <c r="B211" t="str">
        <f t="shared" si="3"/>
        <v>Albania81</v>
      </c>
      <c r="C211" t="s">
        <v>12</v>
      </c>
      <c r="D211" t="s">
        <v>109</v>
      </c>
      <c r="E211" t="s">
        <v>14</v>
      </c>
      <c r="F211" t="s">
        <v>346</v>
      </c>
      <c r="G211">
        <v>81</v>
      </c>
      <c r="H211" t="s">
        <v>430</v>
      </c>
      <c r="I211">
        <v>2019</v>
      </c>
      <c r="J211">
        <v>6.625</v>
      </c>
      <c r="N211" t="s">
        <v>16</v>
      </c>
    </row>
    <row r="212" spans="1:14" x14ac:dyDescent="0.25">
      <c r="A212" t="s">
        <v>108</v>
      </c>
      <c r="B212" t="str">
        <f t="shared" si="3"/>
        <v>Albania82</v>
      </c>
      <c r="C212" t="s">
        <v>12</v>
      </c>
      <c r="D212" t="s">
        <v>109</v>
      </c>
      <c r="E212" t="s">
        <v>14</v>
      </c>
      <c r="F212" t="s">
        <v>346</v>
      </c>
      <c r="G212">
        <v>82</v>
      </c>
      <c r="H212" t="s">
        <v>388</v>
      </c>
      <c r="I212">
        <v>2019</v>
      </c>
      <c r="J212">
        <v>18.326000000000001</v>
      </c>
      <c r="N212" t="s">
        <v>16</v>
      </c>
    </row>
    <row r="213" spans="1:14" x14ac:dyDescent="0.25">
      <c r="A213" t="s">
        <v>108</v>
      </c>
      <c r="B213" t="str">
        <f t="shared" si="3"/>
        <v>Albania84</v>
      </c>
      <c r="C213" t="s">
        <v>12</v>
      </c>
      <c r="D213" t="s">
        <v>109</v>
      </c>
      <c r="E213" t="s">
        <v>14</v>
      </c>
      <c r="F213" t="s">
        <v>346</v>
      </c>
      <c r="G213">
        <v>84</v>
      </c>
      <c r="H213" t="s">
        <v>389</v>
      </c>
      <c r="I213">
        <v>2019</v>
      </c>
      <c r="J213">
        <v>69.959999999999994</v>
      </c>
      <c r="N213" t="s">
        <v>16</v>
      </c>
    </row>
    <row r="214" spans="1:14" x14ac:dyDescent="0.25">
      <c r="A214" t="s">
        <v>108</v>
      </c>
      <c r="B214" t="str">
        <f t="shared" si="3"/>
        <v>Albania85</v>
      </c>
      <c r="C214" t="s">
        <v>12</v>
      </c>
      <c r="D214" t="s">
        <v>109</v>
      </c>
      <c r="E214" t="s">
        <v>14</v>
      </c>
      <c r="F214" t="s">
        <v>346</v>
      </c>
      <c r="G214">
        <v>85</v>
      </c>
      <c r="H214" t="s">
        <v>390</v>
      </c>
      <c r="I214">
        <v>2019</v>
      </c>
      <c r="J214">
        <v>59.003</v>
      </c>
      <c r="N214" t="s">
        <v>16</v>
      </c>
    </row>
    <row r="215" spans="1:14" x14ac:dyDescent="0.25">
      <c r="A215" t="s">
        <v>108</v>
      </c>
      <c r="B215" t="str">
        <f t="shared" si="3"/>
        <v>Albania86</v>
      </c>
      <c r="C215" t="s">
        <v>12</v>
      </c>
      <c r="D215" t="s">
        <v>109</v>
      </c>
      <c r="E215" t="s">
        <v>14</v>
      </c>
      <c r="F215" t="s">
        <v>346</v>
      </c>
      <c r="G215">
        <v>86</v>
      </c>
      <c r="H215" t="s">
        <v>391</v>
      </c>
      <c r="I215">
        <v>2019</v>
      </c>
      <c r="J215">
        <v>35.067999999999998</v>
      </c>
      <c r="N215" t="s">
        <v>16</v>
      </c>
    </row>
    <row r="216" spans="1:14" x14ac:dyDescent="0.25">
      <c r="A216" t="s">
        <v>108</v>
      </c>
      <c r="B216" t="str">
        <f t="shared" si="3"/>
        <v>Albania87</v>
      </c>
      <c r="C216" t="s">
        <v>12</v>
      </c>
      <c r="D216" t="s">
        <v>109</v>
      </c>
      <c r="E216" t="s">
        <v>14</v>
      </c>
      <c r="F216" t="s">
        <v>346</v>
      </c>
      <c r="G216">
        <v>87</v>
      </c>
      <c r="H216" t="s">
        <v>392</v>
      </c>
      <c r="I216">
        <v>2019</v>
      </c>
      <c r="J216">
        <v>0.54</v>
      </c>
      <c r="K216" t="s">
        <v>21</v>
      </c>
      <c r="N216" t="s">
        <v>16</v>
      </c>
    </row>
    <row r="217" spans="1:14" x14ac:dyDescent="0.25">
      <c r="A217" t="s">
        <v>108</v>
      </c>
      <c r="B217" t="str">
        <f t="shared" si="3"/>
        <v>Albania88</v>
      </c>
      <c r="C217" t="s">
        <v>12</v>
      </c>
      <c r="D217" t="s">
        <v>109</v>
      </c>
      <c r="E217" t="s">
        <v>14</v>
      </c>
      <c r="F217" t="s">
        <v>346</v>
      </c>
      <c r="G217">
        <v>88</v>
      </c>
      <c r="H217" t="s">
        <v>431</v>
      </c>
      <c r="I217">
        <v>2019</v>
      </c>
      <c r="J217">
        <v>1.8160000000000001</v>
      </c>
      <c r="N217" t="s">
        <v>16</v>
      </c>
    </row>
    <row r="218" spans="1:14" x14ac:dyDescent="0.25">
      <c r="A218" t="s">
        <v>108</v>
      </c>
      <c r="B218" t="str">
        <f t="shared" si="3"/>
        <v>Albania90</v>
      </c>
      <c r="C218" t="s">
        <v>12</v>
      </c>
      <c r="D218" t="s">
        <v>109</v>
      </c>
      <c r="E218" t="s">
        <v>14</v>
      </c>
      <c r="F218" t="s">
        <v>346</v>
      </c>
      <c r="G218">
        <v>90</v>
      </c>
      <c r="H218" t="s">
        <v>432</v>
      </c>
      <c r="I218">
        <v>2019</v>
      </c>
      <c r="J218">
        <v>4.5780000000000003</v>
      </c>
      <c r="N218" t="s">
        <v>16</v>
      </c>
    </row>
    <row r="219" spans="1:14" x14ac:dyDescent="0.25">
      <c r="A219" t="s">
        <v>108</v>
      </c>
      <c r="B219" t="str">
        <f t="shared" si="3"/>
        <v>Albania91</v>
      </c>
      <c r="C219" t="s">
        <v>12</v>
      </c>
      <c r="D219" t="s">
        <v>109</v>
      </c>
      <c r="E219" t="s">
        <v>14</v>
      </c>
      <c r="F219" t="s">
        <v>346</v>
      </c>
      <c r="G219">
        <v>91</v>
      </c>
      <c r="H219" t="s">
        <v>393</v>
      </c>
      <c r="I219">
        <v>2019</v>
      </c>
      <c r="J219">
        <v>0.749</v>
      </c>
      <c r="N219" t="s">
        <v>16</v>
      </c>
    </row>
    <row r="220" spans="1:14" x14ac:dyDescent="0.25">
      <c r="A220" t="s">
        <v>108</v>
      </c>
      <c r="B220" t="str">
        <f t="shared" si="3"/>
        <v>Albania92</v>
      </c>
      <c r="C220" t="s">
        <v>12</v>
      </c>
      <c r="D220" t="s">
        <v>109</v>
      </c>
      <c r="E220" t="s">
        <v>14</v>
      </c>
      <c r="F220" t="s">
        <v>346</v>
      </c>
      <c r="G220">
        <v>92</v>
      </c>
      <c r="H220" t="s">
        <v>433</v>
      </c>
      <c r="I220">
        <v>2019</v>
      </c>
      <c r="J220">
        <v>0.89600000000000002</v>
      </c>
      <c r="K220" t="s">
        <v>21</v>
      </c>
      <c r="N220" t="s">
        <v>16</v>
      </c>
    </row>
    <row r="221" spans="1:14" x14ac:dyDescent="0.25">
      <c r="A221" t="s">
        <v>108</v>
      </c>
      <c r="B221" t="str">
        <f t="shared" si="3"/>
        <v>Albania93</v>
      </c>
      <c r="C221" t="s">
        <v>12</v>
      </c>
      <c r="D221" t="s">
        <v>109</v>
      </c>
      <c r="E221" t="s">
        <v>14</v>
      </c>
      <c r="F221" t="s">
        <v>346</v>
      </c>
      <c r="G221">
        <v>93</v>
      </c>
      <c r="H221" t="s">
        <v>394</v>
      </c>
      <c r="I221">
        <v>2019</v>
      </c>
      <c r="J221">
        <v>2.7250000000000001</v>
      </c>
      <c r="N221" t="s">
        <v>16</v>
      </c>
    </row>
    <row r="222" spans="1:14" x14ac:dyDescent="0.25">
      <c r="A222" t="s">
        <v>108</v>
      </c>
      <c r="B222" t="str">
        <f t="shared" si="3"/>
        <v>Albania94</v>
      </c>
      <c r="C222" t="s">
        <v>12</v>
      </c>
      <c r="D222" t="s">
        <v>109</v>
      </c>
      <c r="E222" t="s">
        <v>14</v>
      </c>
      <c r="F222" t="s">
        <v>346</v>
      </c>
      <c r="G222">
        <v>94</v>
      </c>
      <c r="H222" t="s">
        <v>395</v>
      </c>
      <c r="I222">
        <v>2019</v>
      </c>
      <c r="J222">
        <v>5.702</v>
      </c>
      <c r="N222" t="s">
        <v>16</v>
      </c>
    </row>
    <row r="223" spans="1:14" x14ac:dyDescent="0.25">
      <c r="A223" t="s">
        <v>108</v>
      </c>
      <c r="B223" t="str">
        <f t="shared" si="3"/>
        <v>Albania95</v>
      </c>
      <c r="C223" t="s">
        <v>12</v>
      </c>
      <c r="D223" t="s">
        <v>109</v>
      </c>
      <c r="E223" t="s">
        <v>14</v>
      </c>
      <c r="F223" t="s">
        <v>346</v>
      </c>
      <c r="G223">
        <v>95</v>
      </c>
      <c r="H223" t="s">
        <v>396</v>
      </c>
      <c r="I223">
        <v>2019</v>
      </c>
      <c r="J223">
        <v>4.9050000000000002</v>
      </c>
      <c r="N223" t="s">
        <v>16</v>
      </c>
    </row>
    <row r="224" spans="1:14" x14ac:dyDescent="0.25">
      <c r="A224" t="s">
        <v>108</v>
      </c>
      <c r="B224" t="str">
        <f t="shared" si="3"/>
        <v>Albania96</v>
      </c>
      <c r="C224" t="s">
        <v>12</v>
      </c>
      <c r="D224" t="s">
        <v>109</v>
      </c>
      <c r="E224" t="s">
        <v>14</v>
      </c>
      <c r="F224" t="s">
        <v>346</v>
      </c>
      <c r="G224">
        <v>96</v>
      </c>
      <c r="H224" t="s">
        <v>397</v>
      </c>
      <c r="I224">
        <v>2019</v>
      </c>
      <c r="J224">
        <v>12.571</v>
      </c>
      <c r="N224" t="s">
        <v>16</v>
      </c>
    </row>
    <row r="225" spans="1:14" x14ac:dyDescent="0.25">
      <c r="A225" t="s">
        <v>108</v>
      </c>
      <c r="B225" t="str">
        <f t="shared" si="3"/>
        <v>Albania97</v>
      </c>
      <c r="C225" t="s">
        <v>12</v>
      </c>
      <c r="D225" t="s">
        <v>109</v>
      </c>
      <c r="E225" t="s">
        <v>14</v>
      </c>
      <c r="F225" t="s">
        <v>346</v>
      </c>
      <c r="G225">
        <v>97</v>
      </c>
      <c r="H225" t="s">
        <v>398</v>
      </c>
      <c r="I225">
        <v>2019</v>
      </c>
      <c r="J225">
        <v>6.6360000000000001</v>
      </c>
      <c r="N225" t="s">
        <v>16</v>
      </c>
    </row>
    <row r="226" spans="1:14" x14ac:dyDescent="0.25">
      <c r="A226" t="s">
        <v>108</v>
      </c>
      <c r="B226" t="str">
        <f t="shared" si="3"/>
        <v>Albania99</v>
      </c>
      <c r="C226" t="s">
        <v>12</v>
      </c>
      <c r="D226" t="s">
        <v>109</v>
      </c>
      <c r="E226" t="s">
        <v>14</v>
      </c>
      <c r="F226" t="s">
        <v>346</v>
      </c>
      <c r="G226">
        <v>99</v>
      </c>
      <c r="H226" t="s">
        <v>399</v>
      </c>
      <c r="I226">
        <v>2019</v>
      </c>
      <c r="J226">
        <v>0.72799999999999998</v>
      </c>
      <c r="K226" t="s">
        <v>21</v>
      </c>
      <c r="N226" t="s">
        <v>16</v>
      </c>
    </row>
    <row r="227" spans="1:14" x14ac:dyDescent="0.25">
      <c r="A227" t="s">
        <v>111</v>
      </c>
      <c r="B227" t="str">
        <f t="shared" si="3"/>
        <v>United Arab Emirates0</v>
      </c>
      <c r="C227" t="s">
        <v>12</v>
      </c>
      <c r="D227" t="s">
        <v>109</v>
      </c>
      <c r="E227" t="s">
        <v>14</v>
      </c>
      <c r="F227" t="s">
        <v>346</v>
      </c>
      <c r="G227">
        <v>0</v>
      </c>
      <c r="H227" t="s">
        <v>347</v>
      </c>
      <c r="I227">
        <v>2020</v>
      </c>
      <c r="J227">
        <v>6886.451</v>
      </c>
      <c r="N227" t="s">
        <v>16</v>
      </c>
    </row>
    <row r="228" spans="1:14" x14ac:dyDescent="0.25">
      <c r="A228" t="s">
        <v>111</v>
      </c>
      <c r="B228" t="str">
        <f t="shared" si="3"/>
        <v>United Arab Emirates1</v>
      </c>
      <c r="C228" t="s">
        <v>12</v>
      </c>
      <c r="D228" t="s">
        <v>109</v>
      </c>
      <c r="E228" t="s">
        <v>14</v>
      </c>
      <c r="F228" t="s">
        <v>346</v>
      </c>
      <c r="G228">
        <v>1</v>
      </c>
      <c r="H228" t="s">
        <v>349</v>
      </c>
      <c r="I228">
        <v>2020</v>
      </c>
      <c r="J228">
        <v>116.71899999999999</v>
      </c>
      <c r="N228" t="s">
        <v>16</v>
      </c>
    </row>
    <row r="229" spans="1:14" x14ac:dyDescent="0.25">
      <c r="A229" t="s">
        <v>111</v>
      </c>
      <c r="B229" t="str">
        <f t="shared" si="3"/>
        <v>United Arab Emirates2</v>
      </c>
      <c r="C229" t="s">
        <v>12</v>
      </c>
      <c r="D229" t="s">
        <v>109</v>
      </c>
      <c r="E229" t="s">
        <v>14</v>
      </c>
      <c r="F229" t="s">
        <v>346</v>
      </c>
      <c r="G229">
        <v>2</v>
      </c>
      <c r="H229" t="s">
        <v>400</v>
      </c>
      <c r="I229">
        <v>2020</v>
      </c>
      <c r="J229">
        <v>1.2989999999999999</v>
      </c>
      <c r="K229" t="s">
        <v>21</v>
      </c>
      <c r="N229" t="s">
        <v>16</v>
      </c>
    </row>
    <row r="230" spans="1:14" x14ac:dyDescent="0.25">
      <c r="A230" t="s">
        <v>111</v>
      </c>
      <c r="B230" t="str">
        <f t="shared" si="3"/>
        <v>United Arab Emirates3</v>
      </c>
      <c r="C230" t="s">
        <v>12</v>
      </c>
      <c r="D230" t="s">
        <v>109</v>
      </c>
      <c r="E230" t="s">
        <v>14</v>
      </c>
      <c r="F230" t="s">
        <v>346</v>
      </c>
      <c r="G230">
        <v>3</v>
      </c>
      <c r="H230" t="s">
        <v>350</v>
      </c>
      <c r="I230">
        <v>2020</v>
      </c>
      <c r="J230">
        <v>4.726</v>
      </c>
      <c r="N230" t="s">
        <v>16</v>
      </c>
    </row>
    <row r="231" spans="1:14" x14ac:dyDescent="0.25">
      <c r="A231" t="s">
        <v>111</v>
      </c>
      <c r="B231" t="str">
        <f t="shared" si="3"/>
        <v>United Arab Emirates6</v>
      </c>
      <c r="C231" t="s">
        <v>12</v>
      </c>
      <c r="D231" t="s">
        <v>109</v>
      </c>
      <c r="E231" t="s">
        <v>14</v>
      </c>
      <c r="F231" t="s">
        <v>346</v>
      </c>
      <c r="G231">
        <v>6</v>
      </c>
      <c r="H231" t="s">
        <v>401</v>
      </c>
      <c r="I231">
        <v>2020</v>
      </c>
      <c r="J231">
        <v>35.764000000000003</v>
      </c>
      <c r="N231" t="s">
        <v>16</v>
      </c>
    </row>
    <row r="232" spans="1:14" x14ac:dyDescent="0.25">
      <c r="A232" t="s">
        <v>111</v>
      </c>
      <c r="B232" t="str">
        <f t="shared" si="3"/>
        <v>United Arab Emirates7</v>
      </c>
      <c r="C232" t="s">
        <v>12</v>
      </c>
      <c r="D232" t="s">
        <v>109</v>
      </c>
      <c r="E232" t="s">
        <v>14</v>
      </c>
      <c r="F232" t="s">
        <v>346</v>
      </c>
      <c r="G232">
        <v>7</v>
      </c>
      <c r="H232" t="s">
        <v>352</v>
      </c>
      <c r="I232">
        <v>2020</v>
      </c>
      <c r="K232" t="s">
        <v>21</v>
      </c>
      <c r="N232" t="s">
        <v>16</v>
      </c>
    </row>
    <row r="233" spans="1:14" x14ac:dyDescent="0.25">
      <c r="A233" t="s">
        <v>111</v>
      </c>
      <c r="B233" t="str">
        <f t="shared" si="3"/>
        <v>United Arab Emirates8</v>
      </c>
      <c r="C233" t="s">
        <v>12</v>
      </c>
      <c r="D233" t="s">
        <v>109</v>
      </c>
      <c r="E233" t="s">
        <v>14</v>
      </c>
      <c r="F233" t="s">
        <v>346</v>
      </c>
      <c r="G233">
        <v>8</v>
      </c>
      <c r="H233" t="s">
        <v>353</v>
      </c>
      <c r="I233">
        <v>2020</v>
      </c>
      <c r="J233">
        <v>3.2570000000000001</v>
      </c>
      <c r="N233" t="s">
        <v>16</v>
      </c>
    </row>
    <row r="234" spans="1:14" x14ac:dyDescent="0.25">
      <c r="A234" t="s">
        <v>111</v>
      </c>
      <c r="B234" t="str">
        <f t="shared" si="3"/>
        <v>United Arab Emirates9</v>
      </c>
      <c r="C234" t="s">
        <v>12</v>
      </c>
      <c r="D234" t="s">
        <v>109</v>
      </c>
      <c r="E234" t="s">
        <v>14</v>
      </c>
      <c r="F234" t="s">
        <v>346</v>
      </c>
      <c r="G234">
        <v>9</v>
      </c>
      <c r="H234" t="s">
        <v>402</v>
      </c>
      <c r="I234">
        <v>2020</v>
      </c>
      <c r="J234">
        <v>40.319000000000003</v>
      </c>
      <c r="N234" t="s">
        <v>16</v>
      </c>
    </row>
    <row r="235" spans="1:14" x14ac:dyDescent="0.25">
      <c r="A235" t="s">
        <v>111</v>
      </c>
      <c r="B235" t="str">
        <f t="shared" si="3"/>
        <v>United Arab Emirates10</v>
      </c>
      <c r="C235" t="s">
        <v>12</v>
      </c>
      <c r="D235" t="s">
        <v>109</v>
      </c>
      <c r="E235" t="s">
        <v>14</v>
      </c>
      <c r="F235" t="s">
        <v>346</v>
      </c>
      <c r="G235">
        <v>10</v>
      </c>
      <c r="H235" t="s">
        <v>354</v>
      </c>
      <c r="I235">
        <v>2020</v>
      </c>
      <c r="J235">
        <v>60.323</v>
      </c>
      <c r="N235" t="s">
        <v>16</v>
      </c>
    </row>
    <row r="236" spans="1:14" x14ac:dyDescent="0.25">
      <c r="A236" t="s">
        <v>111</v>
      </c>
      <c r="B236" t="str">
        <f t="shared" si="3"/>
        <v>United Arab Emirates11</v>
      </c>
      <c r="C236" t="s">
        <v>12</v>
      </c>
      <c r="D236" t="s">
        <v>109</v>
      </c>
      <c r="E236" t="s">
        <v>14</v>
      </c>
      <c r="F236" t="s">
        <v>346</v>
      </c>
      <c r="G236">
        <v>11</v>
      </c>
      <c r="H236" t="s">
        <v>403</v>
      </c>
      <c r="I236">
        <v>2020</v>
      </c>
      <c r="J236">
        <v>7.2670000000000003</v>
      </c>
      <c r="K236" t="s">
        <v>21</v>
      </c>
      <c r="N236" t="s">
        <v>16</v>
      </c>
    </row>
    <row r="237" spans="1:14" x14ac:dyDescent="0.25">
      <c r="A237" t="s">
        <v>111</v>
      </c>
      <c r="B237" t="str">
        <f t="shared" si="3"/>
        <v>United Arab Emirates12</v>
      </c>
      <c r="C237" t="s">
        <v>12</v>
      </c>
      <c r="D237" t="s">
        <v>109</v>
      </c>
      <c r="E237" t="s">
        <v>14</v>
      </c>
      <c r="F237" t="s">
        <v>346</v>
      </c>
      <c r="G237">
        <v>12</v>
      </c>
      <c r="H237" t="s">
        <v>355</v>
      </c>
      <c r="I237">
        <v>2020</v>
      </c>
      <c r="J237">
        <v>5.6580000000000004</v>
      </c>
      <c r="N237" t="s">
        <v>16</v>
      </c>
    </row>
    <row r="238" spans="1:14" x14ac:dyDescent="0.25">
      <c r="A238" t="s">
        <v>111</v>
      </c>
      <c r="B238" t="str">
        <f t="shared" si="3"/>
        <v>United Arab Emirates13</v>
      </c>
      <c r="C238" t="s">
        <v>12</v>
      </c>
      <c r="D238" t="s">
        <v>109</v>
      </c>
      <c r="E238" t="s">
        <v>14</v>
      </c>
      <c r="F238" t="s">
        <v>346</v>
      </c>
      <c r="G238">
        <v>13</v>
      </c>
      <c r="H238" t="s">
        <v>356</v>
      </c>
      <c r="I238">
        <v>2020</v>
      </c>
      <c r="J238">
        <v>6.9889999999999999</v>
      </c>
      <c r="N238" t="s">
        <v>16</v>
      </c>
    </row>
    <row r="239" spans="1:14" x14ac:dyDescent="0.25">
      <c r="A239" t="s">
        <v>111</v>
      </c>
      <c r="B239" t="str">
        <f t="shared" si="3"/>
        <v>United Arab Emirates14</v>
      </c>
      <c r="C239" t="s">
        <v>12</v>
      </c>
      <c r="D239" t="s">
        <v>109</v>
      </c>
      <c r="E239" t="s">
        <v>14</v>
      </c>
      <c r="F239" t="s">
        <v>346</v>
      </c>
      <c r="G239">
        <v>14</v>
      </c>
      <c r="H239" t="s">
        <v>357</v>
      </c>
      <c r="I239">
        <v>2020</v>
      </c>
      <c r="J239">
        <v>31.888000000000002</v>
      </c>
      <c r="N239" t="s">
        <v>16</v>
      </c>
    </row>
    <row r="240" spans="1:14" x14ac:dyDescent="0.25">
      <c r="A240" t="s">
        <v>111</v>
      </c>
      <c r="B240" t="str">
        <f t="shared" si="3"/>
        <v>United Arab Emirates16</v>
      </c>
      <c r="C240" t="s">
        <v>12</v>
      </c>
      <c r="D240" t="s">
        <v>109</v>
      </c>
      <c r="E240" t="s">
        <v>14</v>
      </c>
      <c r="F240" t="s">
        <v>346</v>
      </c>
      <c r="G240">
        <v>16</v>
      </c>
      <c r="H240" t="s">
        <v>359</v>
      </c>
      <c r="I240">
        <v>2020</v>
      </c>
      <c r="J240">
        <v>8.9809999999999999</v>
      </c>
      <c r="N240" t="s">
        <v>16</v>
      </c>
    </row>
    <row r="241" spans="1:14" x14ac:dyDescent="0.25">
      <c r="A241" t="s">
        <v>111</v>
      </c>
      <c r="B241" t="str">
        <f t="shared" si="3"/>
        <v>United Arab Emirates17</v>
      </c>
      <c r="C241" t="s">
        <v>12</v>
      </c>
      <c r="D241" t="s">
        <v>109</v>
      </c>
      <c r="E241" t="s">
        <v>14</v>
      </c>
      <c r="F241" t="s">
        <v>346</v>
      </c>
      <c r="G241">
        <v>17</v>
      </c>
      <c r="H241" t="s">
        <v>360</v>
      </c>
      <c r="I241">
        <v>2020</v>
      </c>
      <c r="J241">
        <v>7.1219999999999999</v>
      </c>
      <c r="K241" t="s">
        <v>21</v>
      </c>
      <c r="N241" t="s">
        <v>16</v>
      </c>
    </row>
    <row r="242" spans="1:14" x14ac:dyDescent="0.25">
      <c r="A242" t="s">
        <v>111</v>
      </c>
      <c r="B242" t="str">
        <f t="shared" si="3"/>
        <v>United Arab Emirates18</v>
      </c>
      <c r="C242" t="s">
        <v>12</v>
      </c>
      <c r="D242" t="s">
        <v>109</v>
      </c>
      <c r="E242" t="s">
        <v>14</v>
      </c>
      <c r="F242" t="s">
        <v>346</v>
      </c>
      <c r="G242">
        <v>18</v>
      </c>
      <c r="H242" t="s">
        <v>404</v>
      </c>
      <c r="I242">
        <v>2020</v>
      </c>
      <c r="J242">
        <v>24.582999999999998</v>
      </c>
      <c r="N242" t="s">
        <v>16</v>
      </c>
    </row>
    <row r="243" spans="1:14" x14ac:dyDescent="0.25">
      <c r="A243" t="s">
        <v>111</v>
      </c>
      <c r="B243" t="str">
        <f t="shared" si="3"/>
        <v>United Arab Emirates19</v>
      </c>
      <c r="C243" t="s">
        <v>12</v>
      </c>
      <c r="D243" t="s">
        <v>109</v>
      </c>
      <c r="E243" t="s">
        <v>14</v>
      </c>
      <c r="F243" t="s">
        <v>346</v>
      </c>
      <c r="G243">
        <v>19</v>
      </c>
      <c r="H243" t="s">
        <v>361</v>
      </c>
      <c r="I243">
        <v>2020</v>
      </c>
      <c r="J243">
        <v>14.191000000000001</v>
      </c>
      <c r="N243" t="s">
        <v>16</v>
      </c>
    </row>
    <row r="244" spans="1:14" x14ac:dyDescent="0.25">
      <c r="A244" t="s">
        <v>111</v>
      </c>
      <c r="B244" t="str">
        <f t="shared" si="3"/>
        <v>United Arab Emirates20</v>
      </c>
      <c r="C244" t="s">
        <v>12</v>
      </c>
      <c r="D244" t="s">
        <v>109</v>
      </c>
      <c r="E244" t="s">
        <v>14</v>
      </c>
      <c r="F244" t="s">
        <v>346</v>
      </c>
      <c r="G244">
        <v>20</v>
      </c>
      <c r="H244" t="s">
        <v>362</v>
      </c>
      <c r="I244">
        <v>2020</v>
      </c>
      <c r="J244">
        <v>30.277000000000001</v>
      </c>
      <c r="N244" t="s">
        <v>16</v>
      </c>
    </row>
    <row r="245" spans="1:14" x14ac:dyDescent="0.25">
      <c r="A245" t="s">
        <v>111</v>
      </c>
      <c r="B245" t="str">
        <f t="shared" si="3"/>
        <v>United Arab Emirates21</v>
      </c>
      <c r="C245" t="s">
        <v>12</v>
      </c>
      <c r="D245" t="s">
        <v>109</v>
      </c>
      <c r="E245" t="s">
        <v>14</v>
      </c>
      <c r="F245" t="s">
        <v>346</v>
      </c>
      <c r="G245">
        <v>21</v>
      </c>
      <c r="H245" t="s">
        <v>405</v>
      </c>
      <c r="I245">
        <v>2020</v>
      </c>
      <c r="J245">
        <v>13.738</v>
      </c>
      <c r="N245" t="s">
        <v>16</v>
      </c>
    </row>
    <row r="246" spans="1:14" x14ac:dyDescent="0.25">
      <c r="A246" t="s">
        <v>111</v>
      </c>
      <c r="B246" t="str">
        <f t="shared" si="3"/>
        <v>United Arab Emirates22</v>
      </c>
      <c r="C246" t="s">
        <v>12</v>
      </c>
      <c r="D246" t="s">
        <v>109</v>
      </c>
      <c r="E246" t="s">
        <v>14</v>
      </c>
      <c r="F246" t="s">
        <v>346</v>
      </c>
      <c r="G246">
        <v>22</v>
      </c>
      <c r="H246" t="s">
        <v>406</v>
      </c>
      <c r="I246">
        <v>2020</v>
      </c>
      <c r="J246">
        <v>6.2640000000000002</v>
      </c>
      <c r="N246" t="s">
        <v>16</v>
      </c>
    </row>
    <row r="247" spans="1:14" x14ac:dyDescent="0.25">
      <c r="A247" t="s">
        <v>111</v>
      </c>
      <c r="B247" t="str">
        <f t="shared" si="3"/>
        <v>United Arab Emirates23</v>
      </c>
      <c r="C247" t="s">
        <v>12</v>
      </c>
      <c r="D247" t="s">
        <v>109</v>
      </c>
      <c r="E247" t="s">
        <v>14</v>
      </c>
      <c r="F247" t="s">
        <v>346</v>
      </c>
      <c r="G247">
        <v>23</v>
      </c>
      <c r="H247" t="s">
        <v>434</v>
      </c>
      <c r="I247">
        <v>2020</v>
      </c>
      <c r="J247">
        <v>126.449</v>
      </c>
      <c r="N247" t="s">
        <v>16</v>
      </c>
    </row>
    <row r="248" spans="1:14" x14ac:dyDescent="0.25">
      <c r="A248" t="s">
        <v>111</v>
      </c>
      <c r="B248" t="str">
        <f t="shared" si="3"/>
        <v>United Arab Emirates24</v>
      </c>
      <c r="C248" t="s">
        <v>12</v>
      </c>
      <c r="D248" t="s">
        <v>109</v>
      </c>
      <c r="E248" t="s">
        <v>14</v>
      </c>
      <c r="F248" t="s">
        <v>346</v>
      </c>
      <c r="G248">
        <v>24</v>
      </c>
      <c r="H248" t="s">
        <v>363</v>
      </c>
      <c r="I248">
        <v>2020</v>
      </c>
      <c r="J248">
        <v>31.039000000000001</v>
      </c>
      <c r="N248" t="s">
        <v>16</v>
      </c>
    </row>
    <row r="249" spans="1:14" x14ac:dyDescent="0.25">
      <c r="A249" t="s">
        <v>111</v>
      </c>
      <c r="B249" t="str">
        <f t="shared" si="3"/>
        <v>United Arab Emirates25</v>
      </c>
      <c r="C249" t="s">
        <v>12</v>
      </c>
      <c r="D249" t="s">
        <v>109</v>
      </c>
      <c r="E249" t="s">
        <v>14</v>
      </c>
      <c r="F249" t="s">
        <v>346</v>
      </c>
      <c r="G249">
        <v>25</v>
      </c>
      <c r="H249" t="s">
        <v>364</v>
      </c>
      <c r="I249">
        <v>2020</v>
      </c>
      <c r="J249">
        <v>47.771999999999998</v>
      </c>
      <c r="N249" t="s">
        <v>16</v>
      </c>
    </row>
    <row r="250" spans="1:14" x14ac:dyDescent="0.25">
      <c r="A250" t="s">
        <v>111</v>
      </c>
      <c r="B250" t="str">
        <f t="shared" si="3"/>
        <v>United Arab Emirates26</v>
      </c>
      <c r="C250" t="s">
        <v>12</v>
      </c>
      <c r="D250" t="s">
        <v>109</v>
      </c>
      <c r="E250" t="s">
        <v>14</v>
      </c>
      <c r="F250" t="s">
        <v>346</v>
      </c>
      <c r="G250">
        <v>26</v>
      </c>
      <c r="H250" t="s">
        <v>407</v>
      </c>
      <c r="I250">
        <v>2020</v>
      </c>
      <c r="J250">
        <v>9.7140000000000004</v>
      </c>
      <c r="N250" t="s">
        <v>16</v>
      </c>
    </row>
    <row r="251" spans="1:14" x14ac:dyDescent="0.25">
      <c r="A251" t="s">
        <v>111</v>
      </c>
      <c r="B251" t="str">
        <f t="shared" si="3"/>
        <v>United Arab Emirates27</v>
      </c>
      <c r="C251" t="s">
        <v>12</v>
      </c>
      <c r="D251" t="s">
        <v>109</v>
      </c>
      <c r="E251" t="s">
        <v>14</v>
      </c>
      <c r="F251" t="s">
        <v>346</v>
      </c>
      <c r="G251">
        <v>27</v>
      </c>
      <c r="H251" t="s">
        <v>365</v>
      </c>
      <c r="I251">
        <v>2020</v>
      </c>
      <c r="J251">
        <v>29.071000000000002</v>
      </c>
      <c r="N251" t="s">
        <v>16</v>
      </c>
    </row>
    <row r="252" spans="1:14" x14ac:dyDescent="0.25">
      <c r="A252" t="s">
        <v>111</v>
      </c>
      <c r="B252" t="str">
        <f t="shared" si="3"/>
        <v>United Arab Emirates28</v>
      </c>
      <c r="C252" t="s">
        <v>12</v>
      </c>
      <c r="D252" t="s">
        <v>109</v>
      </c>
      <c r="E252" t="s">
        <v>14</v>
      </c>
      <c r="F252" t="s">
        <v>346</v>
      </c>
      <c r="G252">
        <v>28</v>
      </c>
      <c r="H252" t="s">
        <v>366</v>
      </c>
      <c r="I252">
        <v>2020</v>
      </c>
      <c r="J252">
        <v>24.52</v>
      </c>
      <c r="N252" t="s">
        <v>16</v>
      </c>
    </row>
    <row r="253" spans="1:14" x14ac:dyDescent="0.25">
      <c r="A253" t="s">
        <v>111</v>
      </c>
      <c r="B253" t="str">
        <f t="shared" si="3"/>
        <v>United Arab Emirates29</v>
      </c>
      <c r="C253" t="s">
        <v>12</v>
      </c>
      <c r="D253" t="s">
        <v>109</v>
      </c>
      <c r="E253" t="s">
        <v>14</v>
      </c>
      <c r="F253" t="s">
        <v>346</v>
      </c>
      <c r="G253">
        <v>29</v>
      </c>
      <c r="H253" t="s">
        <v>436</v>
      </c>
      <c r="I253">
        <v>2020</v>
      </c>
      <c r="J253">
        <v>1.03</v>
      </c>
      <c r="N253" t="s">
        <v>16</v>
      </c>
    </row>
    <row r="254" spans="1:14" x14ac:dyDescent="0.25">
      <c r="A254" t="s">
        <v>111</v>
      </c>
      <c r="B254" t="str">
        <f t="shared" si="3"/>
        <v>United Arab Emirates30</v>
      </c>
      <c r="C254" t="s">
        <v>12</v>
      </c>
      <c r="D254" t="s">
        <v>109</v>
      </c>
      <c r="E254" t="s">
        <v>14</v>
      </c>
      <c r="F254" t="s">
        <v>346</v>
      </c>
      <c r="G254">
        <v>30</v>
      </c>
      <c r="H254" t="s">
        <v>408</v>
      </c>
      <c r="I254">
        <v>2020</v>
      </c>
      <c r="J254">
        <v>16.637</v>
      </c>
      <c r="N254" t="s">
        <v>16</v>
      </c>
    </row>
    <row r="255" spans="1:14" x14ac:dyDescent="0.25">
      <c r="A255" t="s">
        <v>111</v>
      </c>
      <c r="B255" t="str">
        <f t="shared" si="3"/>
        <v>United Arab Emirates31</v>
      </c>
      <c r="C255" t="s">
        <v>12</v>
      </c>
      <c r="D255" t="s">
        <v>109</v>
      </c>
      <c r="E255" t="s">
        <v>14</v>
      </c>
      <c r="F255" t="s">
        <v>346</v>
      </c>
      <c r="G255">
        <v>31</v>
      </c>
      <c r="H255" t="s">
        <v>367</v>
      </c>
      <c r="I255">
        <v>2020</v>
      </c>
      <c r="J255">
        <v>4.298</v>
      </c>
      <c r="N255" t="s">
        <v>16</v>
      </c>
    </row>
    <row r="256" spans="1:14" x14ac:dyDescent="0.25">
      <c r="A256" t="s">
        <v>111</v>
      </c>
      <c r="B256" t="str">
        <f t="shared" si="3"/>
        <v>United Arab Emirates32</v>
      </c>
      <c r="C256" t="s">
        <v>12</v>
      </c>
      <c r="D256" t="s">
        <v>109</v>
      </c>
      <c r="E256" t="s">
        <v>14</v>
      </c>
      <c r="F256" t="s">
        <v>346</v>
      </c>
      <c r="G256">
        <v>32</v>
      </c>
      <c r="H256" t="s">
        <v>368</v>
      </c>
      <c r="I256">
        <v>2020</v>
      </c>
      <c r="J256">
        <v>8.548</v>
      </c>
      <c r="N256" t="s">
        <v>16</v>
      </c>
    </row>
    <row r="257" spans="1:14" x14ac:dyDescent="0.25">
      <c r="A257" t="s">
        <v>111</v>
      </c>
      <c r="B257" t="str">
        <f t="shared" si="3"/>
        <v>United Arab Emirates33</v>
      </c>
      <c r="C257" t="s">
        <v>12</v>
      </c>
      <c r="D257" t="s">
        <v>109</v>
      </c>
      <c r="E257" t="s">
        <v>14</v>
      </c>
      <c r="F257" t="s">
        <v>346</v>
      </c>
      <c r="G257">
        <v>33</v>
      </c>
      <c r="H257" t="s">
        <v>409</v>
      </c>
      <c r="I257">
        <v>2020</v>
      </c>
      <c r="J257">
        <v>32.131</v>
      </c>
      <c r="N257" t="s">
        <v>16</v>
      </c>
    </row>
    <row r="258" spans="1:14" x14ac:dyDescent="0.25">
      <c r="A258" t="s">
        <v>111</v>
      </c>
      <c r="B258" t="str">
        <f t="shared" si="3"/>
        <v>United Arab Emirates35</v>
      </c>
      <c r="C258" t="s">
        <v>12</v>
      </c>
      <c r="D258" t="s">
        <v>109</v>
      </c>
      <c r="E258" t="s">
        <v>14</v>
      </c>
      <c r="F258" t="s">
        <v>346</v>
      </c>
      <c r="G258">
        <v>35</v>
      </c>
      <c r="H258" t="s">
        <v>369</v>
      </c>
      <c r="I258">
        <v>2020</v>
      </c>
      <c r="J258">
        <v>50.031999999999996</v>
      </c>
      <c r="N258" t="s">
        <v>16</v>
      </c>
    </row>
    <row r="259" spans="1:14" x14ac:dyDescent="0.25">
      <c r="A259" t="s">
        <v>111</v>
      </c>
      <c r="B259" t="str">
        <f t="shared" ref="B259:B322" si="4">A259&amp;G259</f>
        <v>United Arab Emirates36</v>
      </c>
      <c r="C259" t="s">
        <v>12</v>
      </c>
      <c r="D259" t="s">
        <v>109</v>
      </c>
      <c r="E259" t="s">
        <v>14</v>
      </c>
      <c r="F259" t="s">
        <v>346</v>
      </c>
      <c r="G259">
        <v>36</v>
      </c>
      <c r="H259" t="s">
        <v>410</v>
      </c>
      <c r="I259">
        <v>2020</v>
      </c>
      <c r="J259">
        <v>4.1269999999999998</v>
      </c>
      <c r="N259" t="s">
        <v>16</v>
      </c>
    </row>
    <row r="260" spans="1:14" x14ac:dyDescent="0.25">
      <c r="A260" t="s">
        <v>111</v>
      </c>
      <c r="B260" t="str">
        <f t="shared" si="4"/>
        <v>United Arab Emirates37</v>
      </c>
      <c r="C260" t="s">
        <v>12</v>
      </c>
      <c r="D260" t="s">
        <v>109</v>
      </c>
      <c r="E260" t="s">
        <v>14</v>
      </c>
      <c r="F260" t="s">
        <v>346</v>
      </c>
      <c r="G260">
        <v>37</v>
      </c>
      <c r="H260" t="s">
        <v>370</v>
      </c>
      <c r="I260">
        <v>2020</v>
      </c>
      <c r="J260">
        <v>1.518</v>
      </c>
      <c r="N260" t="s">
        <v>16</v>
      </c>
    </row>
    <row r="261" spans="1:14" x14ac:dyDescent="0.25">
      <c r="A261" t="s">
        <v>111</v>
      </c>
      <c r="B261" t="str">
        <f t="shared" si="4"/>
        <v>United Arab Emirates38</v>
      </c>
      <c r="C261" t="s">
        <v>12</v>
      </c>
      <c r="D261" t="s">
        <v>109</v>
      </c>
      <c r="E261" t="s">
        <v>14</v>
      </c>
      <c r="F261" t="s">
        <v>346</v>
      </c>
      <c r="G261">
        <v>38</v>
      </c>
      <c r="H261" t="s">
        <v>411</v>
      </c>
      <c r="I261">
        <v>2020</v>
      </c>
      <c r="J261">
        <v>17.141999999999999</v>
      </c>
      <c r="N261" t="s">
        <v>16</v>
      </c>
    </row>
    <row r="262" spans="1:14" x14ac:dyDescent="0.25">
      <c r="A262" t="s">
        <v>111</v>
      </c>
      <c r="B262" t="str">
        <f t="shared" si="4"/>
        <v>United Arab Emirates39</v>
      </c>
      <c r="C262" t="s">
        <v>12</v>
      </c>
      <c r="D262" t="s">
        <v>109</v>
      </c>
      <c r="E262" t="s">
        <v>14</v>
      </c>
      <c r="F262" t="s">
        <v>346</v>
      </c>
      <c r="G262">
        <v>39</v>
      </c>
      <c r="H262" t="s">
        <v>412</v>
      </c>
      <c r="I262">
        <v>2020</v>
      </c>
      <c r="J262">
        <v>4.9450000000000003</v>
      </c>
      <c r="K262" t="s">
        <v>21</v>
      </c>
      <c r="N262" t="s">
        <v>16</v>
      </c>
    </row>
    <row r="263" spans="1:14" x14ac:dyDescent="0.25">
      <c r="A263" t="s">
        <v>111</v>
      </c>
      <c r="B263" t="str">
        <f t="shared" si="4"/>
        <v>United Arab Emirates41</v>
      </c>
      <c r="C263" t="s">
        <v>12</v>
      </c>
      <c r="D263" t="s">
        <v>109</v>
      </c>
      <c r="E263" t="s">
        <v>14</v>
      </c>
      <c r="F263" t="s">
        <v>346</v>
      </c>
      <c r="G263">
        <v>41</v>
      </c>
      <c r="H263" t="s">
        <v>413</v>
      </c>
      <c r="I263">
        <v>2020</v>
      </c>
      <c r="J263">
        <v>861.78</v>
      </c>
      <c r="N263" t="s">
        <v>16</v>
      </c>
    </row>
    <row r="264" spans="1:14" x14ac:dyDescent="0.25">
      <c r="A264" t="s">
        <v>111</v>
      </c>
      <c r="B264" t="str">
        <f t="shared" si="4"/>
        <v>United Arab Emirates42</v>
      </c>
      <c r="C264" t="s">
        <v>12</v>
      </c>
      <c r="D264" t="s">
        <v>109</v>
      </c>
      <c r="E264" t="s">
        <v>14</v>
      </c>
      <c r="F264" t="s">
        <v>346</v>
      </c>
      <c r="G264">
        <v>42</v>
      </c>
      <c r="H264" t="s">
        <v>371</v>
      </c>
      <c r="I264">
        <v>2020</v>
      </c>
      <c r="J264">
        <v>74.503</v>
      </c>
      <c r="N264" t="s">
        <v>16</v>
      </c>
    </row>
    <row r="265" spans="1:14" x14ac:dyDescent="0.25">
      <c r="A265" t="s">
        <v>111</v>
      </c>
      <c r="B265" t="str">
        <f t="shared" si="4"/>
        <v>United Arab Emirates43</v>
      </c>
      <c r="C265" t="s">
        <v>12</v>
      </c>
      <c r="D265" t="s">
        <v>109</v>
      </c>
      <c r="E265" t="s">
        <v>14</v>
      </c>
      <c r="F265" t="s">
        <v>346</v>
      </c>
      <c r="G265">
        <v>43</v>
      </c>
      <c r="H265" t="s">
        <v>372</v>
      </c>
      <c r="I265">
        <v>2020</v>
      </c>
      <c r="J265">
        <v>256.13</v>
      </c>
      <c r="N265" t="s">
        <v>16</v>
      </c>
    </row>
    <row r="266" spans="1:14" x14ac:dyDescent="0.25">
      <c r="A266" t="s">
        <v>111</v>
      </c>
      <c r="B266" t="str">
        <f t="shared" si="4"/>
        <v>United Arab Emirates45</v>
      </c>
      <c r="C266" t="s">
        <v>12</v>
      </c>
      <c r="D266" t="s">
        <v>109</v>
      </c>
      <c r="E266" t="s">
        <v>14</v>
      </c>
      <c r="F266" t="s">
        <v>346</v>
      </c>
      <c r="G266">
        <v>45</v>
      </c>
      <c r="H266" t="s">
        <v>414</v>
      </c>
      <c r="I266">
        <v>2020</v>
      </c>
      <c r="J266">
        <v>100.30500000000001</v>
      </c>
      <c r="N266" t="s">
        <v>16</v>
      </c>
    </row>
    <row r="267" spans="1:14" x14ac:dyDescent="0.25">
      <c r="A267" t="s">
        <v>111</v>
      </c>
      <c r="B267" t="str">
        <f t="shared" si="4"/>
        <v>United Arab Emirates46</v>
      </c>
      <c r="C267" t="s">
        <v>12</v>
      </c>
      <c r="D267" t="s">
        <v>109</v>
      </c>
      <c r="E267" t="s">
        <v>14</v>
      </c>
      <c r="F267" t="s">
        <v>346</v>
      </c>
      <c r="G267">
        <v>46</v>
      </c>
      <c r="H267" t="s">
        <v>373</v>
      </c>
      <c r="I267">
        <v>2020</v>
      </c>
      <c r="J267">
        <v>294.726</v>
      </c>
      <c r="N267" t="s">
        <v>16</v>
      </c>
    </row>
    <row r="268" spans="1:14" x14ac:dyDescent="0.25">
      <c r="A268" t="s">
        <v>111</v>
      </c>
      <c r="B268" t="str">
        <f t="shared" si="4"/>
        <v>United Arab Emirates47</v>
      </c>
      <c r="C268" t="s">
        <v>12</v>
      </c>
      <c r="D268" t="s">
        <v>109</v>
      </c>
      <c r="E268" t="s">
        <v>14</v>
      </c>
      <c r="F268" t="s">
        <v>346</v>
      </c>
      <c r="G268">
        <v>47</v>
      </c>
      <c r="H268" t="s">
        <v>374</v>
      </c>
      <c r="I268">
        <v>2020</v>
      </c>
      <c r="J268">
        <v>530.30999999999995</v>
      </c>
      <c r="N268" t="s">
        <v>16</v>
      </c>
    </row>
    <row r="269" spans="1:14" x14ac:dyDescent="0.25">
      <c r="A269" t="s">
        <v>111</v>
      </c>
      <c r="B269" t="str">
        <f t="shared" si="4"/>
        <v>United Arab Emirates49</v>
      </c>
      <c r="C269" t="s">
        <v>12</v>
      </c>
      <c r="D269" t="s">
        <v>109</v>
      </c>
      <c r="E269" t="s">
        <v>14</v>
      </c>
      <c r="F269" t="s">
        <v>346</v>
      </c>
      <c r="G269">
        <v>49</v>
      </c>
      <c r="H269" t="s">
        <v>375</v>
      </c>
      <c r="I269">
        <v>2020</v>
      </c>
      <c r="J269">
        <v>88.492000000000004</v>
      </c>
      <c r="N269" t="s">
        <v>16</v>
      </c>
    </row>
    <row r="270" spans="1:14" x14ac:dyDescent="0.25">
      <c r="A270" t="s">
        <v>111</v>
      </c>
      <c r="B270" t="str">
        <f t="shared" si="4"/>
        <v>United Arab Emirates50</v>
      </c>
      <c r="C270" t="s">
        <v>12</v>
      </c>
      <c r="D270" t="s">
        <v>109</v>
      </c>
      <c r="E270" t="s">
        <v>14</v>
      </c>
      <c r="F270" t="s">
        <v>346</v>
      </c>
      <c r="G270">
        <v>50</v>
      </c>
      <c r="H270" t="s">
        <v>376</v>
      </c>
      <c r="I270">
        <v>2020</v>
      </c>
      <c r="J270">
        <v>60.441000000000003</v>
      </c>
      <c r="N270" t="s">
        <v>16</v>
      </c>
    </row>
    <row r="271" spans="1:14" x14ac:dyDescent="0.25">
      <c r="A271" t="s">
        <v>111</v>
      </c>
      <c r="B271" t="str">
        <f t="shared" si="4"/>
        <v>United Arab Emirates51</v>
      </c>
      <c r="C271" t="s">
        <v>12</v>
      </c>
      <c r="D271" t="s">
        <v>109</v>
      </c>
      <c r="E271" t="s">
        <v>14</v>
      </c>
      <c r="F271" t="s">
        <v>346</v>
      </c>
      <c r="G271">
        <v>51</v>
      </c>
      <c r="H271" t="s">
        <v>415</v>
      </c>
      <c r="I271">
        <v>2020</v>
      </c>
      <c r="J271">
        <v>94.673000000000002</v>
      </c>
      <c r="N271" t="s">
        <v>16</v>
      </c>
    </row>
    <row r="272" spans="1:14" x14ac:dyDescent="0.25">
      <c r="A272" t="s">
        <v>111</v>
      </c>
      <c r="B272" t="str">
        <f t="shared" si="4"/>
        <v>United Arab Emirates52</v>
      </c>
      <c r="C272" t="s">
        <v>12</v>
      </c>
      <c r="D272" t="s">
        <v>109</v>
      </c>
      <c r="E272" t="s">
        <v>14</v>
      </c>
      <c r="F272" t="s">
        <v>346</v>
      </c>
      <c r="G272">
        <v>52</v>
      </c>
      <c r="H272" t="s">
        <v>416</v>
      </c>
      <c r="I272">
        <v>2020</v>
      </c>
      <c r="J272">
        <v>94.26</v>
      </c>
      <c r="N272" t="s">
        <v>16</v>
      </c>
    </row>
    <row r="273" spans="1:14" x14ac:dyDescent="0.25">
      <c r="A273" t="s">
        <v>111</v>
      </c>
      <c r="B273" t="str">
        <f t="shared" si="4"/>
        <v>United Arab Emirates53</v>
      </c>
      <c r="C273" t="s">
        <v>12</v>
      </c>
      <c r="D273" t="s">
        <v>109</v>
      </c>
      <c r="E273" t="s">
        <v>14</v>
      </c>
      <c r="F273" t="s">
        <v>346</v>
      </c>
      <c r="G273">
        <v>53</v>
      </c>
      <c r="H273" t="s">
        <v>417</v>
      </c>
      <c r="I273">
        <v>2020</v>
      </c>
      <c r="J273">
        <v>7.0129999999999999</v>
      </c>
      <c r="N273" t="s">
        <v>16</v>
      </c>
    </row>
    <row r="274" spans="1:14" x14ac:dyDescent="0.25">
      <c r="A274" t="s">
        <v>111</v>
      </c>
      <c r="B274" t="str">
        <f t="shared" si="4"/>
        <v>United Arab Emirates55</v>
      </c>
      <c r="C274" t="s">
        <v>12</v>
      </c>
      <c r="D274" t="s">
        <v>109</v>
      </c>
      <c r="E274" t="s">
        <v>14</v>
      </c>
      <c r="F274" t="s">
        <v>346</v>
      </c>
      <c r="G274">
        <v>55</v>
      </c>
      <c r="H274" t="s">
        <v>377</v>
      </c>
      <c r="I274">
        <v>2020</v>
      </c>
      <c r="J274">
        <v>72.177999999999997</v>
      </c>
      <c r="N274" t="s">
        <v>16</v>
      </c>
    </row>
    <row r="275" spans="1:14" x14ac:dyDescent="0.25">
      <c r="A275" t="s">
        <v>111</v>
      </c>
      <c r="B275" t="str">
        <f t="shared" si="4"/>
        <v>United Arab Emirates56</v>
      </c>
      <c r="C275" t="s">
        <v>12</v>
      </c>
      <c r="D275" t="s">
        <v>109</v>
      </c>
      <c r="E275" t="s">
        <v>14</v>
      </c>
      <c r="F275" t="s">
        <v>346</v>
      </c>
      <c r="G275">
        <v>56</v>
      </c>
      <c r="H275" t="s">
        <v>378</v>
      </c>
      <c r="I275">
        <v>2020</v>
      </c>
      <c r="J275">
        <v>201.57599999999999</v>
      </c>
      <c r="N275" t="s">
        <v>16</v>
      </c>
    </row>
    <row r="276" spans="1:14" x14ac:dyDescent="0.25">
      <c r="A276" t="s">
        <v>111</v>
      </c>
      <c r="B276" t="str">
        <f t="shared" si="4"/>
        <v>United Arab Emirates58</v>
      </c>
      <c r="C276" t="s">
        <v>12</v>
      </c>
      <c r="D276" t="s">
        <v>109</v>
      </c>
      <c r="E276" t="s">
        <v>14</v>
      </c>
      <c r="F276" t="s">
        <v>346</v>
      </c>
      <c r="G276">
        <v>58</v>
      </c>
      <c r="H276" t="s">
        <v>379</v>
      </c>
      <c r="I276">
        <v>2020</v>
      </c>
      <c r="J276">
        <v>8.4719999999999995</v>
      </c>
      <c r="N276" t="s">
        <v>16</v>
      </c>
    </row>
    <row r="277" spans="1:14" x14ac:dyDescent="0.25">
      <c r="A277" t="s">
        <v>111</v>
      </c>
      <c r="B277" t="str">
        <f t="shared" si="4"/>
        <v>United Arab Emirates59</v>
      </c>
      <c r="C277" t="s">
        <v>12</v>
      </c>
      <c r="D277" t="s">
        <v>109</v>
      </c>
      <c r="E277" t="s">
        <v>14</v>
      </c>
      <c r="F277" t="s">
        <v>346</v>
      </c>
      <c r="G277">
        <v>59</v>
      </c>
      <c r="H277" t="s">
        <v>380</v>
      </c>
      <c r="I277">
        <v>2020</v>
      </c>
      <c r="J277">
        <v>9.1910000000000007</v>
      </c>
      <c r="K277" t="s">
        <v>21</v>
      </c>
      <c r="N277" t="s">
        <v>16</v>
      </c>
    </row>
    <row r="278" spans="1:14" x14ac:dyDescent="0.25">
      <c r="A278" t="s">
        <v>111</v>
      </c>
      <c r="B278" t="str">
        <f t="shared" si="4"/>
        <v>United Arab Emirates60</v>
      </c>
      <c r="C278" t="s">
        <v>12</v>
      </c>
      <c r="D278" t="s">
        <v>109</v>
      </c>
      <c r="E278" t="s">
        <v>14</v>
      </c>
      <c r="F278" t="s">
        <v>346</v>
      </c>
      <c r="G278">
        <v>60</v>
      </c>
      <c r="H278" t="s">
        <v>381</v>
      </c>
      <c r="I278">
        <v>2020</v>
      </c>
      <c r="J278">
        <v>15.231999999999999</v>
      </c>
      <c r="N278" t="s">
        <v>16</v>
      </c>
    </row>
    <row r="279" spans="1:14" x14ac:dyDescent="0.25">
      <c r="A279" t="s">
        <v>111</v>
      </c>
      <c r="B279" t="str">
        <f t="shared" si="4"/>
        <v>United Arab Emirates61</v>
      </c>
      <c r="C279" t="s">
        <v>12</v>
      </c>
      <c r="D279" t="s">
        <v>109</v>
      </c>
      <c r="E279" t="s">
        <v>14</v>
      </c>
      <c r="F279" t="s">
        <v>346</v>
      </c>
      <c r="G279">
        <v>61</v>
      </c>
      <c r="H279" t="s">
        <v>382</v>
      </c>
      <c r="I279">
        <v>2020</v>
      </c>
      <c r="J279">
        <v>26.228000000000002</v>
      </c>
      <c r="N279" t="s">
        <v>16</v>
      </c>
    </row>
    <row r="280" spans="1:14" x14ac:dyDescent="0.25">
      <c r="A280" t="s">
        <v>111</v>
      </c>
      <c r="B280" t="str">
        <f t="shared" si="4"/>
        <v>United Arab Emirates62</v>
      </c>
      <c r="C280" t="s">
        <v>12</v>
      </c>
      <c r="D280" t="s">
        <v>109</v>
      </c>
      <c r="E280" t="s">
        <v>14</v>
      </c>
      <c r="F280" t="s">
        <v>346</v>
      </c>
      <c r="G280">
        <v>62</v>
      </c>
      <c r="H280" t="s">
        <v>418</v>
      </c>
      <c r="I280">
        <v>2020</v>
      </c>
      <c r="J280">
        <v>122.48399999999999</v>
      </c>
      <c r="N280" t="s">
        <v>16</v>
      </c>
    </row>
    <row r="281" spans="1:14" x14ac:dyDescent="0.25">
      <c r="A281" t="s">
        <v>111</v>
      </c>
      <c r="B281" t="str">
        <f t="shared" si="4"/>
        <v>United Arab Emirates63</v>
      </c>
      <c r="C281" t="s">
        <v>12</v>
      </c>
      <c r="D281" t="s">
        <v>109</v>
      </c>
      <c r="E281" t="s">
        <v>14</v>
      </c>
      <c r="F281" t="s">
        <v>346</v>
      </c>
      <c r="G281">
        <v>63</v>
      </c>
      <c r="H281" t="s">
        <v>419</v>
      </c>
      <c r="I281">
        <v>2020</v>
      </c>
      <c r="J281">
        <v>10.445</v>
      </c>
      <c r="N281" t="s">
        <v>16</v>
      </c>
    </row>
    <row r="282" spans="1:14" x14ac:dyDescent="0.25">
      <c r="A282" t="s">
        <v>111</v>
      </c>
      <c r="B282" t="str">
        <f t="shared" si="4"/>
        <v>United Arab Emirates64</v>
      </c>
      <c r="C282" t="s">
        <v>12</v>
      </c>
      <c r="D282" t="s">
        <v>109</v>
      </c>
      <c r="E282" t="s">
        <v>14</v>
      </c>
      <c r="F282" t="s">
        <v>346</v>
      </c>
      <c r="G282">
        <v>64</v>
      </c>
      <c r="H282" t="s">
        <v>383</v>
      </c>
      <c r="I282">
        <v>2020</v>
      </c>
      <c r="J282">
        <v>177.678</v>
      </c>
      <c r="N282" t="s">
        <v>16</v>
      </c>
    </row>
    <row r="283" spans="1:14" x14ac:dyDescent="0.25">
      <c r="A283" t="s">
        <v>111</v>
      </c>
      <c r="B283" t="str">
        <f t="shared" si="4"/>
        <v>United Arab Emirates65</v>
      </c>
      <c r="C283" t="s">
        <v>12</v>
      </c>
      <c r="D283" t="s">
        <v>109</v>
      </c>
      <c r="E283" t="s">
        <v>14</v>
      </c>
      <c r="F283" t="s">
        <v>346</v>
      </c>
      <c r="G283">
        <v>65</v>
      </c>
      <c r="H283" t="s">
        <v>420</v>
      </c>
      <c r="I283">
        <v>2020</v>
      </c>
      <c r="J283">
        <v>28.946999999999999</v>
      </c>
      <c r="N283" t="s">
        <v>16</v>
      </c>
    </row>
    <row r="284" spans="1:14" x14ac:dyDescent="0.25">
      <c r="A284" t="s">
        <v>111</v>
      </c>
      <c r="B284" t="str">
        <f t="shared" si="4"/>
        <v>United Arab Emirates66</v>
      </c>
      <c r="C284" t="s">
        <v>12</v>
      </c>
      <c r="D284" t="s">
        <v>109</v>
      </c>
      <c r="E284" t="s">
        <v>14</v>
      </c>
      <c r="F284" t="s">
        <v>346</v>
      </c>
      <c r="G284">
        <v>66</v>
      </c>
      <c r="H284" t="s">
        <v>421</v>
      </c>
      <c r="I284">
        <v>2020</v>
      </c>
      <c r="J284">
        <v>25.416</v>
      </c>
      <c r="N284" t="s">
        <v>16</v>
      </c>
    </row>
    <row r="285" spans="1:14" x14ac:dyDescent="0.25">
      <c r="A285" t="s">
        <v>111</v>
      </c>
      <c r="B285" t="str">
        <f t="shared" si="4"/>
        <v>United Arab Emirates68</v>
      </c>
      <c r="C285" t="s">
        <v>12</v>
      </c>
      <c r="D285" t="s">
        <v>109</v>
      </c>
      <c r="E285" t="s">
        <v>14</v>
      </c>
      <c r="F285" t="s">
        <v>346</v>
      </c>
      <c r="G285">
        <v>68</v>
      </c>
      <c r="H285" t="s">
        <v>384</v>
      </c>
      <c r="I285">
        <v>2020</v>
      </c>
      <c r="J285">
        <v>141.38499999999999</v>
      </c>
      <c r="N285" t="s">
        <v>16</v>
      </c>
    </row>
    <row r="286" spans="1:14" x14ac:dyDescent="0.25">
      <c r="A286" t="s">
        <v>111</v>
      </c>
      <c r="B286" t="str">
        <f t="shared" si="4"/>
        <v>United Arab Emirates69</v>
      </c>
      <c r="C286" t="s">
        <v>12</v>
      </c>
      <c r="D286" t="s">
        <v>109</v>
      </c>
      <c r="E286" t="s">
        <v>14</v>
      </c>
      <c r="F286" t="s">
        <v>346</v>
      </c>
      <c r="G286">
        <v>69</v>
      </c>
      <c r="H286" t="s">
        <v>422</v>
      </c>
      <c r="I286">
        <v>2020</v>
      </c>
      <c r="J286">
        <v>57.933</v>
      </c>
      <c r="N286" t="s">
        <v>16</v>
      </c>
    </row>
    <row r="287" spans="1:14" x14ac:dyDescent="0.25">
      <c r="A287" t="s">
        <v>111</v>
      </c>
      <c r="B287" t="str">
        <f t="shared" si="4"/>
        <v>United Arab Emirates70</v>
      </c>
      <c r="C287" t="s">
        <v>12</v>
      </c>
      <c r="D287" t="s">
        <v>109</v>
      </c>
      <c r="E287" t="s">
        <v>14</v>
      </c>
      <c r="F287" t="s">
        <v>346</v>
      </c>
      <c r="G287">
        <v>70</v>
      </c>
      <c r="H287" t="s">
        <v>423</v>
      </c>
      <c r="I287">
        <v>2020</v>
      </c>
      <c r="J287">
        <v>77.418000000000006</v>
      </c>
      <c r="N287" t="s">
        <v>16</v>
      </c>
    </row>
    <row r="288" spans="1:14" x14ac:dyDescent="0.25">
      <c r="A288" t="s">
        <v>111</v>
      </c>
      <c r="B288" t="str">
        <f t="shared" si="4"/>
        <v>United Arab Emirates71</v>
      </c>
      <c r="C288" t="s">
        <v>12</v>
      </c>
      <c r="D288" t="s">
        <v>109</v>
      </c>
      <c r="E288" t="s">
        <v>14</v>
      </c>
      <c r="F288" t="s">
        <v>346</v>
      </c>
      <c r="G288">
        <v>71</v>
      </c>
      <c r="H288" t="s">
        <v>424</v>
      </c>
      <c r="I288">
        <v>2020</v>
      </c>
      <c r="J288">
        <v>149.40100000000001</v>
      </c>
      <c r="N288" t="s">
        <v>16</v>
      </c>
    </row>
    <row r="289" spans="1:14" x14ac:dyDescent="0.25">
      <c r="A289" t="s">
        <v>111</v>
      </c>
      <c r="B289" t="str">
        <f t="shared" si="4"/>
        <v>United Arab Emirates72</v>
      </c>
      <c r="C289" t="s">
        <v>12</v>
      </c>
      <c r="D289" t="s">
        <v>109</v>
      </c>
      <c r="E289" t="s">
        <v>14</v>
      </c>
      <c r="F289" t="s">
        <v>346</v>
      </c>
      <c r="G289">
        <v>72</v>
      </c>
      <c r="H289" t="s">
        <v>385</v>
      </c>
      <c r="I289">
        <v>2020</v>
      </c>
      <c r="J289">
        <v>7.5949999999999998</v>
      </c>
      <c r="N289" t="s">
        <v>16</v>
      </c>
    </row>
    <row r="290" spans="1:14" x14ac:dyDescent="0.25">
      <c r="A290" t="s">
        <v>111</v>
      </c>
      <c r="B290" t="str">
        <f t="shared" si="4"/>
        <v>United Arab Emirates73</v>
      </c>
      <c r="C290" t="s">
        <v>12</v>
      </c>
      <c r="D290" t="s">
        <v>109</v>
      </c>
      <c r="E290" t="s">
        <v>14</v>
      </c>
      <c r="F290" t="s">
        <v>346</v>
      </c>
      <c r="G290">
        <v>73</v>
      </c>
      <c r="H290" t="s">
        <v>425</v>
      </c>
      <c r="I290">
        <v>2020</v>
      </c>
      <c r="J290">
        <v>44.442999999999998</v>
      </c>
      <c r="N290" t="s">
        <v>16</v>
      </c>
    </row>
    <row r="291" spans="1:14" x14ac:dyDescent="0.25">
      <c r="A291" t="s">
        <v>111</v>
      </c>
      <c r="B291" t="str">
        <f t="shared" si="4"/>
        <v>United Arab Emirates74</v>
      </c>
      <c r="C291" t="s">
        <v>12</v>
      </c>
      <c r="D291" t="s">
        <v>109</v>
      </c>
      <c r="E291" t="s">
        <v>14</v>
      </c>
      <c r="F291" t="s">
        <v>346</v>
      </c>
      <c r="G291">
        <v>74</v>
      </c>
      <c r="H291" t="s">
        <v>426</v>
      </c>
      <c r="I291">
        <v>2020</v>
      </c>
      <c r="J291">
        <v>32.133000000000003</v>
      </c>
      <c r="N291" t="s">
        <v>16</v>
      </c>
    </row>
    <row r="292" spans="1:14" x14ac:dyDescent="0.25">
      <c r="A292" t="s">
        <v>111</v>
      </c>
      <c r="B292" t="str">
        <f t="shared" si="4"/>
        <v>United Arab Emirates75</v>
      </c>
      <c r="C292" t="s">
        <v>12</v>
      </c>
      <c r="D292" t="s">
        <v>109</v>
      </c>
      <c r="E292" t="s">
        <v>14</v>
      </c>
      <c r="F292" t="s">
        <v>346</v>
      </c>
      <c r="G292">
        <v>75</v>
      </c>
      <c r="H292" t="s">
        <v>427</v>
      </c>
      <c r="I292">
        <v>2020</v>
      </c>
      <c r="J292">
        <v>1.8919999999999999</v>
      </c>
      <c r="K292" t="s">
        <v>21</v>
      </c>
      <c r="N292" t="s">
        <v>16</v>
      </c>
    </row>
    <row r="293" spans="1:14" x14ac:dyDescent="0.25">
      <c r="A293" t="s">
        <v>111</v>
      </c>
      <c r="B293" t="str">
        <f t="shared" si="4"/>
        <v>United Arab Emirates77</v>
      </c>
      <c r="C293" t="s">
        <v>12</v>
      </c>
      <c r="D293" t="s">
        <v>109</v>
      </c>
      <c r="E293" t="s">
        <v>14</v>
      </c>
      <c r="F293" t="s">
        <v>346</v>
      </c>
      <c r="G293">
        <v>77</v>
      </c>
      <c r="H293" t="s">
        <v>386</v>
      </c>
      <c r="I293">
        <v>2020</v>
      </c>
      <c r="J293">
        <v>20.297000000000001</v>
      </c>
      <c r="N293" t="s">
        <v>16</v>
      </c>
    </row>
    <row r="294" spans="1:14" x14ac:dyDescent="0.25">
      <c r="A294" t="s">
        <v>111</v>
      </c>
      <c r="B294" t="str">
        <f t="shared" si="4"/>
        <v>United Arab Emirates78</v>
      </c>
      <c r="C294" t="s">
        <v>12</v>
      </c>
      <c r="D294" t="s">
        <v>109</v>
      </c>
      <c r="E294" t="s">
        <v>14</v>
      </c>
      <c r="F294" t="s">
        <v>346</v>
      </c>
      <c r="G294">
        <v>78</v>
      </c>
      <c r="H294" t="s">
        <v>428</v>
      </c>
      <c r="I294">
        <v>2020</v>
      </c>
      <c r="J294">
        <v>53.134</v>
      </c>
      <c r="N294" t="s">
        <v>16</v>
      </c>
    </row>
    <row r="295" spans="1:14" x14ac:dyDescent="0.25">
      <c r="A295" t="s">
        <v>111</v>
      </c>
      <c r="B295" t="str">
        <f t="shared" si="4"/>
        <v>United Arab Emirates79</v>
      </c>
      <c r="C295" t="s">
        <v>12</v>
      </c>
      <c r="D295" t="s">
        <v>109</v>
      </c>
      <c r="E295" t="s">
        <v>14</v>
      </c>
      <c r="F295" t="s">
        <v>346</v>
      </c>
      <c r="G295">
        <v>79</v>
      </c>
      <c r="H295" t="s">
        <v>429</v>
      </c>
      <c r="I295">
        <v>2020</v>
      </c>
      <c r="J295">
        <v>33.923000000000002</v>
      </c>
      <c r="N295" t="s">
        <v>16</v>
      </c>
    </row>
    <row r="296" spans="1:14" x14ac:dyDescent="0.25">
      <c r="A296" t="s">
        <v>111</v>
      </c>
      <c r="B296" t="str">
        <f t="shared" si="4"/>
        <v>United Arab Emirates80</v>
      </c>
      <c r="C296" t="s">
        <v>12</v>
      </c>
      <c r="D296" t="s">
        <v>109</v>
      </c>
      <c r="E296" t="s">
        <v>14</v>
      </c>
      <c r="F296" t="s">
        <v>346</v>
      </c>
      <c r="G296">
        <v>80</v>
      </c>
      <c r="H296" t="s">
        <v>387</v>
      </c>
      <c r="I296">
        <v>2020</v>
      </c>
      <c r="J296">
        <v>81.656000000000006</v>
      </c>
      <c r="N296" t="s">
        <v>16</v>
      </c>
    </row>
    <row r="297" spans="1:14" x14ac:dyDescent="0.25">
      <c r="A297" t="s">
        <v>111</v>
      </c>
      <c r="B297" t="str">
        <f t="shared" si="4"/>
        <v>United Arab Emirates81</v>
      </c>
      <c r="C297" t="s">
        <v>12</v>
      </c>
      <c r="D297" t="s">
        <v>109</v>
      </c>
      <c r="E297" t="s">
        <v>14</v>
      </c>
      <c r="F297" t="s">
        <v>346</v>
      </c>
      <c r="G297">
        <v>81</v>
      </c>
      <c r="H297" t="s">
        <v>430</v>
      </c>
      <c r="I297">
        <v>2020</v>
      </c>
      <c r="J297">
        <v>119.515</v>
      </c>
      <c r="N297" t="s">
        <v>16</v>
      </c>
    </row>
    <row r="298" spans="1:14" x14ac:dyDescent="0.25">
      <c r="A298" t="s">
        <v>111</v>
      </c>
      <c r="B298" t="str">
        <f t="shared" si="4"/>
        <v>United Arab Emirates82</v>
      </c>
      <c r="C298" t="s">
        <v>12</v>
      </c>
      <c r="D298" t="s">
        <v>109</v>
      </c>
      <c r="E298" t="s">
        <v>14</v>
      </c>
      <c r="F298" t="s">
        <v>346</v>
      </c>
      <c r="G298">
        <v>82</v>
      </c>
      <c r="H298" t="s">
        <v>388</v>
      </c>
      <c r="I298">
        <v>2020</v>
      </c>
      <c r="J298">
        <v>68.671000000000006</v>
      </c>
      <c r="N298" t="s">
        <v>16</v>
      </c>
    </row>
    <row r="299" spans="1:14" x14ac:dyDescent="0.25">
      <c r="A299" t="s">
        <v>111</v>
      </c>
      <c r="B299" t="str">
        <f t="shared" si="4"/>
        <v>United Arab Emirates84</v>
      </c>
      <c r="C299" t="s">
        <v>12</v>
      </c>
      <c r="D299" t="s">
        <v>109</v>
      </c>
      <c r="E299" t="s">
        <v>14</v>
      </c>
      <c r="F299" t="s">
        <v>346</v>
      </c>
      <c r="G299">
        <v>84</v>
      </c>
      <c r="H299" t="s">
        <v>389</v>
      </c>
      <c r="I299">
        <v>2020</v>
      </c>
      <c r="J299">
        <v>426.14</v>
      </c>
      <c r="N299" t="s">
        <v>16</v>
      </c>
    </row>
    <row r="300" spans="1:14" x14ac:dyDescent="0.25">
      <c r="A300" t="s">
        <v>111</v>
      </c>
      <c r="B300" t="str">
        <f t="shared" si="4"/>
        <v>United Arab Emirates85</v>
      </c>
      <c r="C300" t="s">
        <v>12</v>
      </c>
      <c r="D300" t="s">
        <v>109</v>
      </c>
      <c r="E300" t="s">
        <v>14</v>
      </c>
      <c r="F300" t="s">
        <v>346</v>
      </c>
      <c r="G300">
        <v>85</v>
      </c>
      <c r="H300" t="s">
        <v>390</v>
      </c>
      <c r="I300">
        <v>2020</v>
      </c>
      <c r="J300">
        <v>306.47300000000001</v>
      </c>
      <c r="N300" t="s">
        <v>16</v>
      </c>
    </row>
    <row r="301" spans="1:14" x14ac:dyDescent="0.25">
      <c r="A301" t="s">
        <v>111</v>
      </c>
      <c r="B301" t="str">
        <f t="shared" si="4"/>
        <v>United Arab Emirates86</v>
      </c>
      <c r="C301" t="s">
        <v>12</v>
      </c>
      <c r="D301" t="s">
        <v>109</v>
      </c>
      <c r="E301" t="s">
        <v>14</v>
      </c>
      <c r="F301" t="s">
        <v>346</v>
      </c>
      <c r="G301">
        <v>86</v>
      </c>
      <c r="H301" t="s">
        <v>391</v>
      </c>
      <c r="I301">
        <v>2020</v>
      </c>
      <c r="J301">
        <v>240.827</v>
      </c>
      <c r="N301" t="s">
        <v>16</v>
      </c>
    </row>
    <row r="302" spans="1:14" x14ac:dyDescent="0.25">
      <c r="A302" t="s">
        <v>111</v>
      </c>
      <c r="B302" t="str">
        <f t="shared" si="4"/>
        <v>United Arab Emirates87</v>
      </c>
      <c r="C302" t="s">
        <v>12</v>
      </c>
      <c r="D302" t="s">
        <v>109</v>
      </c>
      <c r="E302" t="s">
        <v>14</v>
      </c>
      <c r="F302" t="s">
        <v>346</v>
      </c>
      <c r="G302">
        <v>87</v>
      </c>
      <c r="H302" t="s">
        <v>392</v>
      </c>
      <c r="I302">
        <v>2020</v>
      </c>
      <c r="J302">
        <v>3.5859999999999999</v>
      </c>
      <c r="N302" t="s">
        <v>16</v>
      </c>
    </row>
    <row r="303" spans="1:14" x14ac:dyDescent="0.25">
      <c r="A303" t="s">
        <v>111</v>
      </c>
      <c r="B303" t="str">
        <f t="shared" si="4"/>
        <v>United Arab Emirates88</v>
      </c>
      <c r="C303" t="s">
        <v>12</v>
      </c>
      <c r="D303" t="s">
        <v>109</v>
      </c>
      <c r="E303" t="s">
        <v>14</v>
      </c>
      <c r="F303" t="s">
        <v>346</v>
      </c>
      <c r="G303">
        <v>88</v>
      </c>
      <c r="H303" t="s">
        <v>431</v>
      </c>
      <c r="I303">
        <v>2020</v>
      </c>
      <c r="J303">
        <v>7.8810000000000002</v>
      </c>
      <c r="N303" t="s">
        <v>16</v>
      </c>
    </row>
    <row r="304" spans="1:14" x14ac:dyDescent="0.25">
      <c r="A304" t="s">
        <v>111</v>
      </c>
      <c r="B304" t="str">
        <f t="shared" si="4"/>
        <v>United Arab Emirates90</v>
      </c>
      <c r="C304" t="s">
        <v>12</v>
      </c>
      <c r="D304" t="s">
        <v>109</v>
      </c>
      <c r="E304" t="s">
        <v>14</v>
      </c>
      <c r="F304" t="s">
        <v>346</v>
      </c>
      <c r="G304">
        <v>90</v>
      </c>
      <c r="H304" t="s">
        <v>432</v>
      </c>
      <c r="I304">
        <v>2020</v>
      </c>
      <c r="J304">
        <v>10.734</v>
      </c>
      <c r="N304" t="s">
        <v>16</v>
      </c>
    </row>
    <row r="305" spans="1:14" x14ac:dyDescent="0.25">
      <c r="A305" t="s">
        <v>111</v>
      </c>
      <c r="B305" t="str">
        <f t="shared" si="4"/>
        <v>United Arab Emirates91</v>
      </c>
      <c r="C305" t="s">
        <v>12</v>
      </c>
      <c r="D305" t="s">
        <v>109</v>
      </c>
      <c r="E305" t="s">
        <v>14</v>
      </c>
      <c r="F305" t="s">
        <v>346</v>
      </c>
      <c r="G305">
        <v>91</v>
      </c>
      <c r="H305" t="s">
        <v>393</v>
      </c>
      <c r="I305">
        <v>2020</v>
      </c>
      <c r="J305">
        <v>5.2439999999999998</v>
      </c>
      <c r="N305" t="s">
        <v>16</v>
      </c>
    </row>
    <row r="306" spans="1:14" x14ac:dyDescent="0.25">
      <c r="A306" t="s">
        <v>111</v>
      </c>
      <c r="B306" t="str">
        <f t="shared" si="4"/>
        <v>United Arab Emirates93</v>
      </c>
      <c r="C306" t="s">
        <v>12</v>
      </c>
      <c r="D306" t="s">
        <v>109</v>
      </c>
      <c r="E306" t="s">
        <v>14</v>
      </c>
      <c r="F306" t="s">
        <v>346</v>
      </c>
      <c r="G306">
        <v>93</v>
      </c>
      <c r="H306" t="s">
        <v>394</v>
      </c>
      <c r="I306">
        <v>2020</v>
      </c>
      <c r="J306">
        <v>26.007999999999999</v>
      </c>
      <c r="N306" t="s">
        <v>16</v>
      </c>
    </row>
    <row r="307" spans="1:14" x14ac:dyDescent="0.25">
      <c r="A307" t="s">
        <v>111</v>
      </c>
      <c r="B307" t="str">
        <f t="shared" si="4"/>
        <v>United Arab Emirates94</v>
      </c>
      <c r="C307" t="s">
        <v>12</v>
      </c>
      <c r="D307" t="s">
        <v>109</v>
      </c>
      <c r="E307" t="s">
        <v>14</v>
      </c>
      <c r="F307" t="s">
        <v>346</v>
      </c>
      <c r="G307">
        <v>94</v>
      </c>
      <c r="H307" t="s">
        <v>395</v>
      </c>
      <c r="I307">
        <v>2020</v>
      </c>
      <c r="J307">
        <v>44.83</v>
      </c>
      <c r="N307" t="s">
        <v>16</v>
      </c>
    </row>
    <row r="308" spans="1:14" x14ac:dyDescent="0.25">
      <c r="A308" t="s">
        <v>111</v>
      </c>
      <c r="B308" t="str">
        <f t="shared" si="4"/>
        <v>United Arab Emirates95</v>
      </c>
      <c r="C308" t="s">
        <v>12</v>
      </c>
      <c r="D308" t="s">
        <v>109</v>
      </c>
      <c r="E308" t="s">
        <v>14</v>
      </c>
      <c r="F308" t="s">
        <v>346</v>
      </c>
      <c r="G308">
        <v>95</v>
      </c>
      <c r="H308" t="s">
        <v>396</v>
      </c>
      <c r="I308">
        <v>2020</v>
      </c>
      <c r="J308">
        <v>13.826000000000001</v>
      </c>
      <c r="N308" t="s">
        <v>16</v>
      </c>
    </row>
    <row r="309" spans="1:14" x14ac:dyDescent="0.25">
      <c r="A309" t="s">
        <v>111</v>
      </c>
      <c r="B309" t="str">
        <f t="shared" si="4"/>
        <v>United Arab Emirates96</v>
      </c>
      <c r="C309" t="s">
        <v>12</v>
      </c>
      <c r="D309" t="s">
        <v>109</v>
      </c>
      <c r="E309" t="s">
        <v>14</v>
      </c>
      <c r="F309" t="s">
        <v>346</v>
      </c>
      <c r="G309">
        <v>96</v>
      </c>
      <c r="H309" t="s">
        <v>397</v>
      </c>
      <c r="I309">
        <v>2020</v>
      </c>
      <c r="J309">
        <v>48.924999999999997</v>
      </c>
      <c r="N309" t="s">
        <v>16</v>
      </c>
    </row>
    <row r="310" spans="1:14" x14ac:dyDescent="0.25">
      <c r="A310" t="s">
        <v>111</v>
      </c>
      <c r="B310" t="str">
        <f t="shared" si="4"/>
        <v>United Arab Emirates97</v>
      </c>
      <c r="C310" t="s">
        <v>12</v>
      </c>
      <c r="D310" t="s">
        <v>109</v>
      </c>
      <c r="E310" t="s">
        <v>14</v>
      </c>
      <c r="F310" t="s">
        <v>346</v>
      </c>
      <c r="G310">
        <v>97</v>
      </c>
      <c r="H310" t="s">
        <v>398</v>
      </c>
      <c r="I310">
        <v>2020</v>
      </c>
      <c r="J310">
        <v>867.12199999999996</v>
      </c>
      <c r="N310" t="s">
        <v>16</v>
      </c>
    </row>
    <row r="311" spans="1:14" x14ac:dyDescent="0.25">
      <c r="A311" t="s">
        <v>111</v>
      </c>
      <c r="B311" t="str">
        <f t="shared" si="4"/>
        <v>United Arab Emirates98</v>
      </c>
      <c r="C311" t="s">
        <v>12</v>
      </c>
      <c r="D311" t="s">
        <v>109</v>
      </c>
      <c r="E311" t="s">
        <v>14</v>
      </c>
      <c r="F311" t="s">
        <v>346</v>
      </c>
      <c r="G311">
        <v>98</v>
      </c>
      <c r="H311" t="s">
        <v>435</v>
      </c>
      <c r="I311">
        <v>2020</v>
      </c>
      <c r="J311">
        <v>1.228</v>
      </c>
      <c r="K311" t="s">
        <v>21</v>
      </c>
      <c r="N311" t="s">
        <v>16</v>
      </c>
    </row>
    <row r="312" spans="1:14" x14ac:dyDescent="0.25">
      <c r="A312" t="s">
        <v>111</v>
      </c>
      <c r="B312" t="str">
        <f t="shared" si="4"/>
        <v>United Arab Emirates99</v>
      </c>
      <c r="C312" t="s">
        <v>12</v>
      </c>
      <c r="D312" t="s">
        <v>109</v>
      </c>
      <c r="E312" t="s">
        <v>14</v>
      </c>
      <c r="F312" t="s">
        <v>346</v>
      </c>
      <c r="G312">
        <v>99</v>
      </c>
      <c r="H312" t="s">
        <v>399</v>
      </c>
      <c r="I312">
        <v>2020</v>
      </c>
      <c r="J312">
        <v>1.903</v>
      </c>
      <c r="K312" t="s">
        <v>21</v>
      </c>
      <c r="N312" t="s">
        <v>16</v>
      </c>
    </row>
    <row r="313" spans="1:14" x14ac:dyDescent="0.25">
      <c r="A313" t="s">
        <v>111</v>
      </c>
      <c r="B313" t="str">
        <f t="shared" si="4"/>
        <v>United Arab Emirates100</v>
      </c>
      <c r="C313" t="s">
        <v>12</v>
      </c>
      <c r="D313" t="s">
        <v>109</v>
      </c>
      <c r="E313" t="s">
        <v>14</v>
      </c>
      <c r="F313" t="s">
        <v>346</v>
      </c>
      <c r="G313">
        <v>100</v>
      </c>
      <c r="H313" t="s">
        <v>348</v>
      </c>
      <c r="I313">
        <v>2020</v>
      </c>
      <c r="J313">
        <v>3.3820000000000001</v>
      </c>
      <c r="N313" t="s">
        <v>16</v>
      </c>
    </row>
    <row r="314" spans="1:14" x14ac:dyDescent="0.25">
      <c r="A314" t="s">
        <v>112</v>
      </c>
      <c r="B314" t="str">
        <f t="shared" si="4"/>
        <v>Armenia0</v>
      </c>
      <c r="C314" t="s">
        <v>12</v>
      </c>
      <c r="D314" t="s">
        <v>113</v>
      </c>
      <c r="E314" t="s">
        <v>14</v>
      </c>
      <c r="F314" t="s">
        <v>346</v>
      </c>
      <c r="G314">
        <v>0</v>
      </c>
      <c r="H314" t="s">
        <v>347</v>
      </c>
      <c r="I314">
        <v>2017</v>
      </c>
      <c r="J314">
        <v>1175.9079999999999</v>
      </c>
      <c r="N314" t="s">
        <v>114</v>
      </c>
    </row>
    <row r="315" spans="1:14" x14ac:dyDescent="0.25">
      <c r="A315" t="s">
        <v>112</v>
      </c>
      <c r="B315" t="str">
        <f t="shared" si="4"/>
        <v>Armenia1</v>
      </c>
      <c r="C315" t="s">
        <v>12</v>
      </c>
      <c r="D315" t="s">
        <v>113</v>
      </c>
      <c r="E315" t="s">
        <v>14</v>
      </c>
      <c r="F315" t="s">
        <v>346</v>
      </c>
      <c r="G315">
        <v>1</v>
      </c>
      <c r="H315" t="s">
        <v>349</v>
      </c>
      <c r="I315">
        <v>2017</v>
      </c>
      <c r="J315">
        <v>408.79300000000001</v>
      </c>
      <c r="N315" t="s">
        <v>114</v>
      </c>
    </row>
    <row r="316" spans="1:14" x14ac:dyDescent="0.25">
      <c r="A316" t="s">
        <v>112</v>
      </c>
      <c r="B316" t="str">
        <f t="shared" si="4"/>
        <v>Armenia2</v>
      </c>
      <c r="C316" t="s">
        <v>12</v>
      </c>
      <c r="D316" t="s">
        <v>113</v>
      </c>
      <c r="E316" t="s">
        <v>14</v>
      </c>
      <c r="F316" t="s">
        <v>346</v>
      </c>
      <c r="G316">
        <v>2</v>
      </c>
      <c r="H316" t="s">
        <v>400</v>
      </c>
      <c r="I316">
        <v>2017</v>
      </c>
      <c r="J316">
        <v>5.0620000000000003</v>
      </c>
      <c r="N316" t="s">
        <v>114</v>
      </c>
    </row>
    <row r="317" spans="1:14" x14ac:dyDescent="0.25">
      <c r="A317" t="s">
        <v>112</v>
      </c>
      <c r="B317" t="str">
        <f t="shared" si="4"/>
        <v>Armenia3</v>
      </c>
      <c r="C317" t="s">
        <v>12</v>
      </c>
      <c r="D317" t="s">
        <v>113</v>
      </c>
      <c r="E317" t="s">
        <v>14</v>
      </c>
      <c r="F317" t="s">
        <v>346</v>
      </c>
      <c r="G317">
        <v>3</v>
      </c>
      <c r="H317" t="s">
        <v>350</v>
      </c>
      <c r="I317">
        <v>2017</v>
      </c>
      <c r="J317">
        <v>2.2669999999999999</v>
      </c>
      <c r="N317" t="s">
        <v>114</v>
      </c>
    </row>
    <row r="318" spans="1:14" x14ac:dyDescent="0.25">
      <c r="A318" t="s">
        <v>112</v>
      </c>
      <c r="B318" t="str">
        <f t="shared" si="4"/>
        <v>Armenia5</v>
      </c>
      <c r="C318" t="s">
        <v>12</v>
      </c>
      <c r="D318" t="s">
        <v>113</v>
      </c>
      <c r="E318" t="s">
        <v>14</v>
      </c>
      <c r="F318" t="s">
        <v>346</v>
      </c>
      <c r="G318">
        <v>5</v>
      </c>
      <c r="H318" t="s">
        <v>351</v>
      </c>
      <c r="I318">
        <v>2017</v>
      </c>
      <c r="K318" t="s">
        <v>21</v>
      </c>
      <c r="N318" t="s">
        <v>114</v>
      </c>
    </row>
    <row r="319" spans="1:14" x14ac:dyDescent="0.25">
      <c r="A319" t="s">
        <v>112</v>
      </c>
      <c r="B319" t="str">
        <f t="shared" si="4"/>
        <v>Armenia6</v>
      </c>
      <c r="C319" t="s">
        <v>12</v>
      </c>
      <c r="D319" t="s">
        <v>113</v>
      </c>
      <c r="E319" t="s">
        <v>14</v>
      </c>
      <c r="F319" t="s">
        <v>346</v>
      </c>
      <c r="G319">
        <v>6</v>
      </c>
      <c r="H319" t="s">
        <v>401</v>
      </c>
      <c r="I319">
        <v>2017</v>
      </c>
      <c r="K319" t="s">
        <v>21</v>
      </c>
      <c r="N319" t="s">
        <v>114</v>
      </c>
    </row>
    <row r="320" spans="1:14" x14ac:dyDescent="0.25">
      <c r="A320" t="s">
        <v>112</v>
      </c>
      <c r="B320" t="str">
        <f t="shared" si="4"/>
        <v>Armenia7</v>
      </c>
      <c r="C320" t="s">
        <v>12</v>
      </c>
      <c r="D320" t="s">
        <v>113</v>
      </c>
      <c r="E320" t="s">
        <v>14</v>
      </c>
      <c r="F320" t="s">
        <v>346</v>
      </c>
      <c r="G320">
        <v>7</v>
      </c>
      <c r="H320" t="s">
        <v>352</v>
      </c>
      <c r="I320">
        <v>2017</v>
      </c>
      <c r="J320">
        <v>1.65</v>
      </c>
      <c r="N320" t="s">
        <v>114</v>
      </c>
    </row>
    <row r="321" spans="1:14" x14ac:dyDescent="0.25">
      <c r="A321" t="s">
        <v>112</v>
      </c>
      <c r="B321" t="str">
        <f t="shared" si="4"/>
        <v>Armenia8</v>
      </c>
      <c r="C321" t="s">
        <v>12</v>
      </c>
      <c r="D321" t="s">
        <v>113</v>
      </c>
      <c r="E321" t="s">
        <v>14</v>
      </c>
      <c r="F321" t="s">
        <v>346</v>
      </c>
      <c r="G321">
        <v>8</v>
      </c>
      <c r="H321" t="s">
        <v>353</v>
      </c>
      <c r="I321">
        <v>2017</v>
      </c>
      <c r="J321">
        <v>11.055999999999999</v>
      </c>
      <c r="N321" t="s">
        <v>114</v>
      </c>
    </row>
    <row r="322" spans="1:14" x14ac:dyDescent="0.25">
      <c r="A322" t="s">
        <v>112</v>
      </c>
      <c r="B322" t="str">
        <f t="shared" si="4"/>
        <v>Armenia9</v>
      </c>
      <c r="C322" t="s">
        <v>12</v>
      </c>
      <c r="D322" t="s">
        <v>113</v>
      </c>
      <c r="E322" t="s">
        <v>14</v>
      </c>
      <c r="F322" t="s">
        <v>346</v>
      </c>
      <c r="G322">
        <v>9</v>
      </c>
      <c r="H322" t="s">
        <v>402</v>
      </c>
      <c r="I322">
        <v>2017</v>
      </c>
      <c r="J322">
        <v>4.1100000000000003</v>
      </c>
      <c r="N322" t="s">
        <v>114</v>
      </c>
    </row>
    <row r="323" spans="1:14" x14ac:dyDescent="0.25">
      <c r="A323" t="s">
        <v>112</v>
      </c>
      <c r="B323" t="str">
        <f t="shared" ref="B323:B386" si="5">A323&amp;G323</f>
        <v>Armenia10</v>
      </c>
      <c r="C323" t="s">
        <v>12</v>
      </c>
      <c r="D323" t="s">
        <v>113</v>
      </c>
      <c r="E323" t="s">
        <v>14</v>
      </c>
      <c r="F323" t="s">
        <v>346</v>
      </c>
      <c r="G323">
        <v>10</v>
      </c>
      <c r="H323" t="s">
        <v>354</v>
      </c>
      <c r="I323">
        <v>2017</v>
      </c>
      <c r="J323">
        <v>30.096</v>
      </c>
      <c r="N323" t="s">
        <v>114</v>
      </c>
    </row>
    <row r="324" spans="1:14" x14ac:dyDescent="0.25">
      <c r="A324" t="s">
        <v>112</v>
      </c>
      <c r="B324" t="str">
        <f t="shared" si="5"/>
        <v>Armenia11</v>
      </c>
      <c r="C324" t="s">
        <v>12</v>
      </c>
      <c r="D324" t="s">
        <v>113</v>
      </c>
      <c r="E324" t="s">
        <v>14</v>
      </c>
      <c r="F324" t="s">
        <v>346</v>
      </c>
      <c r="G324">
        <v>11</v>
      </c>
      <c r="H324" t="s">
        <v>403</v>
      </c>
      <c r="I324">
        <v>2017</v>
      </c>
      <c r="J324">
        <v>10.052</v>
      </c>
      <c r="N324" t="s">
        <v>114</v>
      </c>
    </row>
    <row r="325" spans="1:14" x14ac:dyDescent="0.25">
      <c r="A325" t="s">
        <v>112</v>
      </c>
      <c r="B325" t="str">
        <f t="shared" si="5"/>
        <v>Armenia12</v>
      </c>
      <c r="C325" t="s">
        <v>12</v>
      </c>
      <c r="D325" t="s">
        <v>113</v>
      </c>
      <c r="E325" t="s">
        <v>14</v>
      </c>
      <c r="F325" t="s">
        <v>346</v>
      </c>
      <c r="G325">
        <v>12</v>
      </c>
      <c r="H325" t="s">
        <v>355</v>
      </c>
      <c r="I325">
        <v>2017</v>
      </c>
      <c r="J325">
        <v>6.67</v>
      </c>
      <c r="N325" t="s">
        <v>114</v>
      </c>
    </row>
    <row r="326" spans="1:14" x14ac:dyDescent="0.25">
      <c r="A326" t="s">
        <v>112</v>
      </c>
      <c r="B326" t="str">
        <f t="shared" si="5"/>
        <v>Armenia13</v>
      </c>
      <c r="C326" t="s">
        <v>12</v>
      </c>
      <c r="D326" t="s">
        <v>113</v>
      </c>
      <c r="E326" t="s">
        <v>14</v>
      </c>
      <c r="F326" t="s">
        <v>346</v>
      </c>
      <c r="G326">
        <v>13</v>
      </c>
      <c r="H326" t="s">
        <v>356</v>
      </c>
      <c r="I326">
        <v>2017</v>
      </c>
      <c r="J326">
        <v>1.1830000000000001</v>
      </c>
      <c r="K326" t="s">
        <v>21</v>
      </c>
      <c r="N326" t="s">
        <v>114</v>
      </c>
    </row>
    <row r="327" spans="1:14" x14ac:dyDescent="0.25">
      <c r="A327" t="s">
        <v>112</v>
      </c>
      <c r="B327" t="str">
        <f t="shared" si="5"/>
        <v>Armenia14</v>
      </c>
      <c r="C327" t="s">
        <v>12</v>
      </c>
      <c r="D327" t="s">
        <v>113</v>
      </c>
      <c r="E327" t="s">
        <v>14</v>
      </c>
      <c r="F327" t="s">
        <v>346</v>
      </c>
      <c r="G327">
        <v>14</v>
      </c>
      <c r="H327" t="s">
        <v>357</v>
      </c>
      <c r="I327">
        <v>2017</v>
      </c>
      <c r="J327">
        <v>7.8819999999999997</v>
      </c>
      <c r="N327" t="s">
        <v>114</v>
      </c>
    </row>
    <row r="328" spans="1:14" x14ac:dyDescent="0.25">
      <c r="A328" t="s">
        <v>112</v>
      </c>
      <c r="B328" t="str">
        <f t="shared" si="5"/>
        <v>Armenia15</v>
      </c>
      <c r="C328" t="s">
        <v>12</v>
      </c>
      <c r="D328" t="s">
        <v>113</v>
      </c>
      <c r="E328" t="s">
        <v>14</v>
      </c>
      <c r="F328" t="s">
        <v>346</v>
      </c>
      <c r="G328">
        <v>15</v>
      </c>
      <c r="H328" t="s">
        <v>358</v>
      </c>
      <c r="I328">
        <v>2017</v>
      </c>
      <c r="J328">
        <v>1.3680000000000001</v>
      </c>
      <c r="K328" t="s">
        <v>21</v>
      </c>
      <c r="N328" t="s">
        <v>114</v>
      </c>
    </row>
    <row r="329" spans="1:14" x14ac:dyDescent="0.25">
      <c r="A329" t="s">
        <v>112</v>
      </c>
      <c r="B329" t="str">
        <f t="shared" si="5"/>
        <v>Armenia16</v>
      </c>
      <c r="C329" t="s">
        <v>12</v>
      </c>
      <c r="D329" t="s">
        <v>113</v>
      </c>
      <c r="E329" t="s">
        <v>14</v>
      </c>
      <c r="F329" t="s">
        <v>346</v>
      </c>
      <c r="G329">
        <v>16</v>
      </c>
      <c r="H329" t="s">
        <v>359</v>
      </c>
      <c r="I329">
        <v>2017</v>
      </c>
      <c r="J329">
        <v>1.4079999999999999</v>
      </c>
      <c r="K329" t="s">
        <v>21</v>
      </c>
      <c r="N329" t="s">
        <v>114</v>
      </c>
    </row>
    <row r="330" spans="1:14" x14ac:dyDescent="0.25">
      <c r="A330" t="s">
        <v>112</v>
      </c>
      <c r="B330" t="str">
        <f t="shared" si="5"/>
        <v>Armenia17</v>
      </c>
      <c r="C330" t="s">
        <v>12</v>
      </c>
      <c r="D330" t="s">
        <v>113</v>
      </c>
      <c r="E330" t="s">
        <v>14</v>
      </c>
      <c r="F330" t="s">
        <v>346</v>
      </c>
      <c r="G330">
        <v>17</v>
      </c>
      <c r="H330" t="s">
        <v>360</v>
      </c>
      <c r="I330">
        <v>2017</v>
      </c>
      <c r="J330">
        <v>0.96499999999999997</v>
      </c>
      <c r="K330" t="s">
        <v>21</v>
      </c>
      <c r="N330" t="s">
        <v>114</v>
      </c>
    </row>
    <row r="331" spans="1:14" x14ac:dyDescent="0.25">
      <c r="A331" t="s">
        <v>112</v>
      </c>
      <c r="B331" t="str">
        <f t="shared" si="5"/>
        <v>Armenia18</v>
      </c>
      <c r="C331" t="s">
        <v>12</v>
      </c>
      <c r="D331" t="s">
        <v>113</v>
      </c>
      <c r="E331" t="s">
        <v>14</v>
      </c>
      <c r="F331" t="s">
        <v>346</v>
      </c>
      <c r="G331">
        <v>18</v>
      </c>
      <c r="H331" t="s">
        <v>404</v>
      </c>
      <c r="I331">
        <v>2017</v>
      </c>
      <c r="J331">
        <v>0.78300000000000003</v>
      </c>
      <c r="K331" t="s">
        <v>21</v>
      </c>
      <c r="N331" t="s">
        <v>114</v>
      </c>
    </row>
    <row r="332" spans="1:14" x14ac:dyDescent="0.25">
      <c r="A332" t="s">
        <v>112</v>
      </c>
      <c r="B332" t="str">
        <f t="shared" si="5"/>
        <v>Armenia20</v>
      </c>
      <c r="C332" t="s">
        <v>12</v>
      </c>
      <c r="D332" t="s">
        <v>113</v>
      </c>
      <c r="E332" t="s">
        <v>14</v>
      </c>
      <c r="F332" t="s">
        <v>346</v>
      </c>
      <c r="G332">
        <v>20</v>
      </c>
      <c r="H332" t="s">
        <v>362</v>
      </c>
      <c r="I332">
        <v>2017</v>
      </c>
      <c r="J332">
        <v>0.60399999999999998</v>
      </c>
      <c r="K332" t="s">
        <v>21</v>
      </c>
      <c r="N332" t="s">
        <v>114</v>
      </c>
    </row>
    <row r="333" spans="1:14" x14ac:dyDescent="0.25">
      <c r="A333" t="s">
        <v>112</v>
      </c>
      <c r="B333" t="str">
        <f t="shared" si="5"/>
        <v>Armenia21</v>
      </c>
      <c r="C333" t="s">
        <v>12</v>
      </c>
      <c r="D333" t="s">
        <v>113</v>
      </c>
      <c r="E333" t="s">
        <v>14</v>
      </c>
      <c r="F333" t="s">
        <v>346</v>
      </c>
      <c r="G333">
        <v>21</v>
      </c>
      <c r="H333" t="s">
        <v>405</v>
      </c>
      <c r="I333">
        <v>2017</v>
      </c>
      <c r="J333">
        <v>2.4689999999999999</v>
      </c>
      <c r="N333" t="s">
        <v>114</v>
      </c>
    </row>
    <row r="334" spans="1:14" x14ac:dyDescent="0.25">
      <c r="A334" t="s">
        <v>112</v>
      </c>
      <c r="B334" t="str">
        <f t="shared" si="5"/>
        <v>Armenia22</v>
      </c>
      <c r="C334" t="s">
        <v>12</v>
      </c>
      <c r="D334" t="s">
        <v>113</v>
      </c>
      <c r="E334" t="s">
        <v>14</v>
      </c>
      <c r="F334" t="s">
        <v>346</v>
      </c>
      <c r="G334">
        <v>22</v>
      </c>
      <c r="H334" t="s">
        <v>406</v>
      </c>
      <c r="I334">
        <v>2017</v>
      </c>
      <c r="J334">
        <v>1.0920000000000001</v>
      </c>
      <c r="K334" t="s">
        <v>21</v>
      </c>
      <c r="N334" t="s">
        <v>114</v>
      </c>
    </row>
    <row r="335" spans="1:14" x14ac:dyDescent="0.25">
      <c r="A335" t="s">
        <v>112</v>
      </c>
      <c r="B335" t="str">
        <f t="shared" si="5"/>
        <v>Armenia23</v>
      </c>
      <c r="C335" t="s">
        <v>12</v>
      </c>
      <c r="D335" t="s">
        <v>113</v>
      </c>
      <c r="E335" t="s">
        <v>14</v>
      </c>
      <c r="F335" t="s">
        <v>346</v>
      </c>
      <c r="G335">
        <v>23</v>
      </c>
      <c r="H335" t="s">
        <v>434</v>
      </c>
      <c r="I335">
        <v>2017</v>
      </c>
      <c r="J335">
        <v>1.51</v>
      </c>
      <c r="N335" t="s">
        <v>114</v>
      </c>
    </row>
    <row r="336" spans="1:14" x14ac:dyDescent="0.25">
      <c r="A336" t="s">
        <v>112</v>
      </c>
      <c r="B336" t="str">
        <f t="shared" si="5"/>
        <v>Armenia24</v>
      </c>
      <c r="C336" t="s">
        <v>12</v>
      </c>
      <c r="D336" t="s">
        <v>113</v>
      </c>
      <c r="E336" t="s">
        <v>14</v>
      </c>
      <c r="F336" t="s">
        <v>346</v>
      </c>
      <c r="G336">
        <v>24</v>
      </c>
      <c r="H336" t="s">
        <v>363</v>
      </c>
      <c r="I336">
        <v>2017</v>
      </c>
      <c r="J336">
        <v>0.52100000000000002</v>
      </c>
      <c r="K336" t="s">
        <v>21</v>
      </c>
      <c r="N336" t="s">
        <v>114</v>
      </c>
    </row>
    <row r="337" spans="1:14" x14ac:dyDescent="0.25">
      <c r="A337" t="s">
        <v>112</v>
      </c>
      <c r="B337" t="str">
        <f t="shared" si="5"/>
        <v>Armenia25</v>
      </c>
      <c r="C337" t="s">
        <v>12</v>
      </c>
      <c r="D337" t="s">
        <v>113</v>
      </c>
      <c r="E337" t="s">
        <v>14</v>
      </c>
      <c r="F337" t="s">
        <v>346</v>
      </c>
      <c r="G337">
        <v>25</v>
      </c>
      <c r="H337" t="s">
        <v>364</v>
      </c>
      <c r="I337">
        <v>2017</v>
      </c>
      <c r="J337">
        <v>4.6379999999999999</v>
      </c>
      <c r="N337" t="s">
        <v>114</v>
      </c>
    </row>
    <row r="338" spans="1:14" x14ac:dyDescent="0.25">
      <c r="A338" t="s">
        <v>112</v>
      </c>
      <c r="B338" t="str">
        <f t="shared" si="5"/>
        <v>Armenia26</v>
      </c>
      <c r="C338" t="s">
        <v>12</v>
      </c>
      <c r="D338" t="s">
        <v>113</v>
      </c>
      <c r="E338" t="s">
        <v>14</v>
      </c>
      <c r="F338" t="s">
        <v>346</v>
      </c>
      <c r="G338">
        <v>26</v>
      </c>
      <c r="H338" t="s">
        <v>407</v>
      </c>
      <c r="I338">
        <v>2017</v>
      </c>
      <c r="K338" t="s">
        <v>21</v>
      </c>
      <c r="N338" t="s">
        <v>114</v>
      </c>
    </row>
    <row r="339" spans="1:14" x14ac:dyDescent="0.25">
      <c r="A339" t="s">
        <v>112</v>
      </c>
      <c r="B339" t="str">
        <f t="shared" si="5"/>
        <v>Armenia27</v>
      </c>
      <c r="C339" t="s">
        <v>12</v>
      </c>
      <c r="D339" t="s">
        <v>113</v>
      </c>
      <c r="E339" t="s">
        <v>14</v>
      </c>
      <c r="F339" t="s">
        <v>346</v>
      </c>
      <c r="G339">
        <v>27</v>
      </c>
      <c r="H339" t="s">
        <v>365</v>
      </c>
      <c r="I339">
        <v>2017</v>
      </c>
      <c r="J339">
        <v>0.63600000000000001</v>
      </c>
      <c r="K339" t="s">
        <v>21</v>
      </c>
      <c r="N339" t="s">
        <v>114</v>
      </c>
    </row>
    <row r="340" spans="1:14" x14ac:dyDescent="0.25">
      <c r="A340" t="s">
        <v>112</v>
      </c>
      <c r="B340" t="str">
        <f t="shared" si="5"/>
        <v>Armenia28</v>
      </c>
      <c r="C340" t="s">
        <v>12</v>
      </c>
      <c r="D340" t="s">
        <v>113</v>
      </c>
      <c r="E340" t="s">
        <v>14</v>
      </c>
      <c r="F340" t="s">
        <v>346</v>
      </c>
      <c r="G340">
        <v>28</v>
      </c>
      <c r="H340" t="s">
        <v>366</v>
      </c>
      <c r="I340">
        <v>2017</v>
      </c>
      <c r="K340" t="s">
        <v>21</v>
      </c>
      <c r="N340" t="s">
        <v>114</v>
      </c>
    </row>
    <row r="341" spans="1:14" x14ac:dyDescent="0.25">
      <c r="A341" t="s">
        <v>112</v>
      </c>
      <c r="B341" t="str">
        <f t="shared" si="5"/>
        <v>Armenia31</v>
      </c>
      <c r="C341" t="s">
        <v>12</v>
      </c>
      <c r="D341" t="s">
        <v>113</v>
      </c>
      <c r="E341" t="s">
        <v>14</v>
      </c>
      <c r="F341" t="s">
        <v>346</v>
      </c>
      <c r="G341">
        <v>31</v>
      </c>
      <c r="H341" t="s">
        <v>367</v>
      </c>
      <c r="I341">
        <v>2017</v>
      </c>
      <c r="J341">
        <v>7.5190000000000001</v>
      </c>
      <c r="N341" t="s">
        <v>114</v>
      </c>
    </row>
    <row r="342" spans="1:14" x14ac:dyDescent="0.25">
      <c r="A342" t="s">
        <v>112</v>
      </c>
      <c r="B342" t="str">
        <f t="shared" si="5"/>
        <v>Armenia32</v>
      </c>
      <c r="C342" t="s">
        <v>12</v>
      </c>
      <c r="D342" t="s">
        <v>113</v>
      </c>
      <c r="E342" t="s">
        <v>14</v>
      </c>
      <c r="F342" t="s">
        <v>346</v>
      </c>
      <c r="G342">
        <v>32</v>
      </c>
      <c r="H342" t="s">
        <v>368</v>
      </c>
      <c r="I342">
        <v>2017</v>
      </c>
      <c r="J342">
        <v>4.4909999999999997</v>
      </c>
      <c r="N342" t="s">
        <v>114</v>
      </c>
    </row>
    <row r="343" spans="1:14" x14ac:dyDescent="0.25">
      <c r="A343" t="s">
        <v>112</v>
      </c>
      <c r="B343" t="str">
        <f t="shared" si="5"/>
        <v>Armenia33</v>
      </c>
      <c r="C343" t="s">
        <v>12</v>
      </c>
      <c r="D343" t="s">
        <v>113</v>
      </c>
      <c r="E343" t="s">
        <v>14</v>
      </c>
      <c r="F343" t="s">
        <v>346</v>
      </c>
      <c r="G343">
        <v>33</v>
      </c>
      <c r="H343" t="s">
        <v>409</v>
      </c>
      <c r="I343">
        <v>2017</v>
      </c>
      <c r="J343">
        <v>5.556</v>
      </c>
      <c r="N343" t="s">
        <v>114</v>
      </c>
    </row>
    <row r="344" spans="1:14" x14ac:dyDescent="0.25">
      <c r="A344" t="s">
        <v>112</v>
      </c>
      <c r="B344" t="str">
        <f t="shared" si="5"/>
        <v>Armenia35</v>
      </c>
      <c r="C344" t="s">
        <v>12</v>
      </c>
      <c r="D344" t="s">
        <v>113</v>
      </c>
      <c r="E344" t="s">
        <v>14</v>
      </c>
      <c r="F344" t="s">
        <v>346</v>
      </c>
      <c r="G344">
        <v>35</v>
      </c>
      <c r="H344" t="s">
        <v>369</v>
      </c>
      <c r="I344">
        <v>2017</v>
      </c>
      <c r="J344">
        <v>24.632999999999999</v>
      </c>
      <c r="N344" t="s">
        <v>114</v>
      </c>
    </row>
    <row r="345" spans="1:14" x14ac:dyDescent="0.25">
      <c r="A345" t="s">
        <v>112</v>
      </c>
      <c r="B345" t="str">
        <f t="shared" si="5"/>
        <v>Armenia36</v>
      </c>
      <c r="C345" t="s">
        <v>12</v>
      </c>
      <c r="D345" t="s">
        <v>113</v>
      </c>
      <c r="E345" t="s">
        <v>14</v>
      </c>
      <c r="F345" t="s">
        <v>346</v>
      </c>
      <c r="G345">
        <v>36</v>
      </c>
      <c r="H345" t="s">
        <v>410</v>
      </c>
      <c r="I345">
        <v>2017</v>
      </c>
      <c r="J345">
        <v>5.8520000000000003</v>
      </c>
      <c r="N345" t="s">
        <v>114</v>
      </c>
    </row>
    <row r="346" spans="1:14" x14ac:dyDescent="0.25">
      <c r="A346" t="s">
        <v>112</v>
      </c>
      <c r="B346" t="str">
        <f t="shared" si="5"/>
        <v>Armenia37</v>
      </c>
      <c r="C346" t="s">
        <v>12</v>
      </c>
      <c r="D346" t="s">
        <v>113</v>
      </c>
      <c r="E346" t="s">
        <v>14</v>
      </c>
      <c r="F346" t="s">
        <v>346</v>
      </c>
      <c r="G346">
        <v>37</v>
      </c>
      <c r="H346" t="s">
        <v>370</v>
      </c>
      <c r="I346">
        <v>2017</v>
      </c>
      <c r="K346" t="s">
        <v>21</v>
      </c>
      <c r="N346" t="s">
        <v>114</v>
      </c>
    </row>
    <row r="347" spans="1:14" x14ac:dyDescent="0.25">
      <c r="A347" t="s">
        <v>112</v>
      </c>
      <c r="B347" t="str">
        <f t="shared" si="5"/>
        <v>Armenia38</v>
      </c>
      <c r="C347" t="s">
        <v>12</v>
      </c>
      <c r="D347" t="s">
        <v>113</v>
      </c>
      <c r="E347" t="s">
        <v>14</v>
      </c>
      <c r="F347" t="s">
        <v>346</v>
      </c>
      <c r="G347">
        <v>38</v>
      </c>
      <c r="H347" t="s">
        <v>411</v>
      </c>
      <c r="I347">
        <v>2017</v>
      </c>
      <c r="J347">
        <v>1.4279999999999999</v>
      </c>
      <c r="N347" t="s">
        <v>114</v>
      </c>
    </row>
    <row r="348" spans="1:14" x14ac:dyDescent="0.25">
      <c r="A348" t="s">
        <v>112</v>
      </c>
      <c r="B348" t="str">
        <f t="shared" si="5"/>
        <v>Armenia39</v>
      </c>
      <c r="C348" t="s">
        <v>12</v>
      </c>
      <c r="D348" t="s">
        <v>113</v>
      </c>
      <c r="E348" t="s">
        <v>14</v>
      </c>
      <c r="F348" t="s">
        <v>346</v>
      </c>
      <c r="G348">
        <v>39</v>
      </c>
      <c r="H348" t="s">
        <v>412</v>
      </c>
      <c r="I348">
        <v>2017</v>
      </c>
      <c r="K348" t="s">
        <v>21</v>
      </c>
      <c r="N348" t="s">
        <v>114</v>
      </c>
    </row>
    <row r="349" spans="1:14" x14ac:dyDescent="0.25">
      <c r="A349" t="s">
        <v>112</v>
      </c>
      <c r="B349" t="str">
        <f t="shared" si="5"/>
        <v>Armenia41</v>
      </c>
      <c r="C349" t="s">
        <v>12</v>
      </c>
      <c r="D349" t="s">
        <v>113</v>
      </c>
      <c r="E349" t="s">
        <v>14</v>
      </c>
      <c r="F349" t="s">
        <v>346</v>
      </c>
      <c r="G349">
        <v>41</v>
      </c>
      <c r="H349" t="s">
        <v>413</v>
      </c>
      <c r="I349">
        <v>2017</v>
      </c>
      <c r="J349">
        <v>24.789000000000001</v>
      </c>
      <c r="N349" t="s">
        <v>114</v>
      </c>
    </row>
    <row r="350" spans="1:14" x14ac:dyDescent="0.25">
      <c r="A350" t="s">
        <v>112</v>
      </c>
      <c r="B350" t="str">
        <f t="shared" si="5"/>
        <v>Armenia42</v>
      </c>
      <c r="C350" t="s">
        <v>12</v>
      </c>
      <c r="D350" t="s">
        <v>113</v>
      </c>
      <c r="E350" t="s">
        <v>14</v>
      </c>
      <c r="F350" t="s">
        <v>346</v>
      </c>
      <c r="G350">
        <v>42</v>
      </c>
      <c r="H350" t="s">
        <v>371</v>
      </c>
      <c r="I350">
        <v>2017</v>
      </c>
      <c r="J350">
        <v>16.666</v>
      </c>
      <c r="N350" t="s">
        <v>114</v>
      </c>
    </row>
    <row r="351" spans="1:14" x14ac:dyDescent="0.25">
      <c r="A351" t="s">
        <v>112</v>
      </c>
      <c r="B351" t="str">
        <f t="shared" si="5"/>
        <v>Armenia43</v>
      </c>
      <c r="C351" t="s">
        <v>12</v>
      </c>
      <c r="D351" t="s">
        <v>113</v>
      </c>
      <c r="E351" t="s">
        <v>14</v>
      </c>
      <c r="F351" t="s">
        <v>346</v>
      </c>
      <c r="G351">
        <v>43</v>
      </c>
      <c r="H351" t="s">
        <v>372</v>
      </c>
      <c r="I351">
        <v>2017</v>
      </c>
      <c r="J351">
        <v>17.308</v>
      </c>
      <c r="N351" t="s">
        <v>114</v>
      </c>
    </row>
    <row r="352" spans="1:14" x14ac:dyDescent="0.25">
      <c r="A352" t="s">
        <v>112</v>
      </c>
      <c r="B352" t="str">
        <f t="shared" si="5"/>
        <v>Armenia45</v>
      </c>
      <c r="C352" t="s">
        <v>12</v>
      </c>
      <c r="D352" t="s">
        <v>113</v>
      </c>
      <c r="E352" t="s">
        <v>14</v>
      </c>
      <c r="F352" t="s">
        <v>346</v>
      </c>
      <c r="G352">
        <v>45</v>
      </c>
      <c r="H352" t="s">
        <v>414</v>
      </c>
      <c r="I352">
        <v>2017</v>
      </c>
      <c r="J352">
        <v>8.8179999999999996</v>
      </c>
      <c r="N352" t="s">
        <v>114</v>
      </c>
    </row>
    <row r="353" spans="1:14" x14ac:dyDescent="0.25">
      <c r="A353" t="s">
        <v>112</v>
      </c>
      <c r="B353" t="str">
        <f t="shared" si="5"/>
        <v>Armenia46</v>
      </c>
      <c r="C353" t="s">
        <v>12</v>
      </c>
      <c r="D353" t="s">
        <v>113</v>
      </c>
      <c r="E353" t="s">
        <v>14</v>
      </c>
      <c r="F353" t="s">
        <v>346</v>
      </c>
      <c r="G353">
        <v>46</v>
      </c>
      <c r="H353" t="s">
        <v>373</v>
      </c>
      <c r="I353">
        <v>2017</v>
      </c>
      <c r="J353">
        <v>5.5119999999999996</v>
      </c>
      <c r="N353" t="s">
        <v>114</v>
      </c>
    </row>
    <row r="354" spans="1:14" x14ac:dyDescent="0.25">
      <c r="A354" t="s">
        <v>112</v>
      </c>
      <c r="B354" t="str">
        <f t="shared" si="5"/>
        <v>Armenia47</v>
      </c>
      <c r="C354" t="s">
        <v>12</v>
      </c>
      <c r="D354" t="s">
        <v>113</v>
      </c>
      <c r="E354" t="s">
        <v>14</v>
      </c>
      <c r="F354" t="s">
        <v>346</v>
      </c>
      <c r="G354">
        <v>47</v>
      </c>
      <c r="H354" t="s">
        <v>374</v>
      </c>
      <c r="I354">
        <v>2017</v>
      </c>
      <c r="J354">
        <v>100.429</v>
      </c>
      <c r="N354" t="s">
        <v>114</v>
      </c>
    </row>
    <row r="355" spans="1:14" x14ac:dyDescent="0.25">
      <c r="A355" t="s">
        <v>112</v>
      </c>
      <c r="B355" t="str">
        <f t="shared" si="5"/>
        <v>Armenia49</v>
      </c>
      <c r="C355" t="s">
        <v>12</v>
      </c>
      <c r="D355" t="s">
        <v>113</v>
      </c>
      <c r="E355" t="s">
        <v>14</v>
      </c>
      <c r="F355" t="s">
        <v>346</v>
      </c>
      <c r="G355">
        <v>49</v>
      </c>
      <c r="H355" t="s">
        <v>375</v>
      </c>
      <c r="I355">
        <v>2017</v>
      </c>
      <c r="J355">
        <v>40.707999999999998</v>
      </c>
      <c r="N355" t="s">
        <v>114</v>
      </c>
    </row>
    <row r="356" spans="1:14" x14ac:dyDescent="0.25">
      <c r="A356" t="s">
        <v>112</v>
      </c>
      <c r="B356" t="str">
        <f t="shared" si="5"/>
        <v>Armenia51</v>
      </c>
      <c r="C356" t="s">
        <v>12</v>
      </c>
      <c r="D356" t="s">
        <v>113</v>
      </c>
      <c r="E356" t="s">
        <v>14</v>
      </c>
      <c r="F356" t="s">
        <v>346</v>
      </c>
      <c r="G356">
        <v>51</v>
      </c>
      <c r="H356" t="s">
        <v>415</v>
      </c>
      <c r="I356">
        <v>2017</v>
      </c>
      <c r="J356">
        <v>2.7269999999999999</v>
      </c>
      <c r="N356" t="s">
        <v>114</v>
      </c>
    </row>
    <row r="357" spans="1:14" x14ac:dyDescent="0.25">
      <c r="A357" t="s">
        <v>112</v>
      </c>
      <c r="B357" t="str">
        <f t="shared" si="5"/>
        <v>Armenia52</v>
      </c>
      <c r="C357" t="s">
        <v>12</v>
      </c>
      <c r="D357" t="s">
        <v>113</v>
      </c>
      <c r="E357" t="s">
        <v>14</v>
      </c>
      <c r="F357" t="s">
        <v>346</v>
      </c>
      <c r="G357">
        <v>52</v>
      </c>
      <c r="H357" t="s">
        <v>416</v>
      </c>
      <c r="I357">
        <v>2017</v>
      </c>
      <c r="J357">
        <v>0.8</v>
      </c>
      <c r="K357" t="s">
        <v>21</v>
      </c>
      <c r="N357" t="s">
        <v>114</v>
      </c>
    </row>
    <row r="358" spans="1:14" x14ac:dyDescent="0.25">
      <c r="A358" t="s">
        <v>112</v>
      </c>
      <c r="B358" t="str">
        <f t="shared" si="5"/>
        <v>Armenia53</v>
      </c>
      <c r="C358" t="s">
        <v>12</v>
      </c>
      <c r="D358" t="s">
        <v>113</v>
      </c>
      <c r="E358" t="s">
        <v>14</v>
      </c>
      <c r="F358" t="s">
        <v>346</v>
      </c>
      <c r="G358">
        <v>53</v>
      </c>
      <c r="H358" t="s">
        <v>417</v>
      </c>
      <c r="I358">
        <v>2017</v>
      </c>
      <c r="J358">
        <v>4.6989999999999998</v>
      </c>
      <c r="N358" t="s">
        <v>114</v>
      </c>
    </row>
    <row r="359" spans="1:14" x14ac:dyDescent="0.25">
      <c r="A359" t="s">
        <v>112</v>
      </c>
      <c r="B359" t="str">
        <f t="shared" si="5"/>
        <v>Armenia55</v>
      </c>
      <c r="C359" t="s">
        <v>12</v>
      </c>
      <c r="D359" t="s">
        <v>113</v>
      </c>
      <c r="E359" t="s">
        <v>14</v>
      </c>
      <c r="F359" t="s">
        <v>346</v>
      </c>
      <c r="G359">
        <v>55</v>
      </c>
      <c r="H359" t="s">
        <v>377</v>
      </c>
      <c r="I359">
        <v>2017</v>
      </c>
      <c r="J359">
        <v>3.4</v>
      </c>
      <c r="N359" t="s">
        <v>114</v>
      </c>
    </row>
    <row r="360" spans="1:14" x14ac:dyDescent="0.25">
      <c r="A360" t="s">
        <v>112</v>
      </c>
      <c r="B360" t="str">
        <f t="shared" si="5"/>
        <v>Armenia56</v>
      </c>
      <c r="C360" t="s">
        <v>12</v>
      </c>
      <c r="D360" t="s">
        <v>113</v>
      </c>
      <c r="E360" t="s">
        <v>14</v>
      </c>
      <c r="F360" t="s">
        <v>346</v>
      </c>
      <c r="G360">
        <v>56</v>
      </c>
      <c r="H360" t="s">
        <v>378</v>
      </c>
      <c r="I360">
        <v>2017</v>
      </c>
      <c r="J360">
        <v>15.391999999999999</v>
      </c>
      <c r="N360" t="s">
        <v>114</v>
      </c>
    </row>
    <row r="361" spans="1:14" x14ac:dyDescent="0.25">
      <c r="A361" t="s">
        <v>112</v>
      </c>
      <c r="B361" t="str">
        <f t="shared" si="5"/>
        <v>Armenia58</v>
      </c>
      <c r="C361" t="s">
        <v>12</v>
      </c>
      <c r="D361" t="s">
        <v>113</v>
      </c>
      <c r="E361" t="s">
        <v>14</v>
      </c>
      <c r="F361" t="s">
        <v>346</v>
      </c>
      <c r="G361">
        <v>58</v>
      </c>
      <c r="H361" t="s">
        <v>379</v>
      </c>
      <c r="I361">
        <v>2017</v>
      </c>
      <c r="J361">
        <v>4.2160000000000002</v>
      </c>
      <c r="N361" t="s">
        <v>114</v>
      </c>
    </row>
    <row r="362" spans="1:14" x14ac:dyDescent="0.25">
      <c r="A362" t="s">
        <v>112</v>
      </c>
      <c r="B362" t="str">
        <f t="shared" si="5"/>
        <v>Armenia59</v>
      </c>
      <c r="C362" t="s">
        <v>12</v>
      </c>
      <c r="D362" t="s">
        <v>113</v>
      </c>
      <c r="E362" t="s">
        <v>14</v>
      </c>
      <c r="F362" t="s">
        <v>346</v>
      </c>
      <c r="G362">
        <v>59</v>
      </c>
      <c r="H362" t="s">
        <v>380</v>
      </c>
      <c r="I362">
        <v>2017</v>
      </c>
      <c r="J362">
        <v>0.88</v>
      </c>
      <c r="K362" t="s">
        <v>21</v>
      </c>
      <c r="N362" t="s">
        <v>114</v>
      </c>
    </row>
    <row r="363" spans="1:14" x14ac:dyDescent="0.25">
      <c r="A363" t="s">
        <v>112</v>
      </c>
      <c r="B363" t="str">
        <f t="shared" si="5"/>
        <v>Armenia60</v>
      </c>
      <c r="C363" t="s">
        <v>12</v>
      </c>
      <c r="D363" t="s">
        <v>113</v>
      </c>
      <c r="E363" t="s">
        <v>14</v>
      </c>
      <c r="F363" t="s">
        <v>346</v>
      </c>
      <c r="G363">
        <v>60</v>
      </c>
      <c r="H363" t="s">
        <v>381</v>
      </c>
      <c r="I363">
        <v>2017</v>
      </c>
      <c r="J363">
        <v>1.6970000000000001</v>
      </c>
      <c r="K363" t="s">
        <v>21</v>
      </c>
      <c r="N363" t="s">
        <v>114</v>
      </c>
    </row>
    <row r="364" spans="1:14" x14ac:dyDescent="0.25">
      <c r="A364" t="s">
        <v>112</v>
      </c>
      <c r="B364" t="str">
        <f t="shared" si="5"/>
        <v>Armenia61</v>
      </c>
      <c r="C364" t="s">
        <v>12</v>
      </c>
      <c r="D364" t="s">
        <v>113</v>
      </c>
      <c r="E364" t="s">
        <v>14</v>
      </c>
      <c r="F364" t="s">
        <v>346</v>
      </c>
      <c r="G364">
        <v>61</v>
      </c>
      <c r="H364" t="s">
        <v>382</v>
      </c>
      <c r="I364">
        <v>2017</v>
      </c>
      <c r="J364">
        <v>6.7359999999999998</v>
      </c>
      <c r="N364" t="s">
        <v>114</v>
      </c>
    </row>
    <row r="365" spans="1:14" x14ac:dyDescent="0.25">
      <c r="A365" t="s">
        <v>112</v>
      </c>
      <c r="B365" t="str">
        <f t="shared" si="5"/>
        <v>Armenia62</v>
      </c>
      <c r="C365" t="s">
        <v>12</v>
      </c>
      <c r="D365" t="s">
        <v>113</v>
      </c>
      <c r="E365" t="s">
        <v>14</v>
      </c>
      <c r="F365" t="s">
        <v>346</v>
      </c>
      <c r="G365">
        <v>62</v>
      </c>
      <c r="H365" t="s">
        <v>418</v>
      </c>
      <c r="I365">
        <v>2017</v>
      </c>
      <c r="J365">
        <v>6.9379999999999997</v>
      </c>
      <c r="N365" t="s">
        <v>114</v>
      </c>
    </row>
    <row r="366" spans="1:14" x14ac:dyDescent="0.25">
      <c r="A366" t="s">
        <v>112</v>
      </c>
      <c r="B366" t="str">
        <f t="shared" si="5"/>
        <v>Armenia63</v>
      </c>
      <c r="C366" t="s">
        <v>12</v>
      </c>
      <c r="D366" t="s">
        <v>113</v>
      </c>
      <c r="E366" t="s">
        <v>14</v>
      </c>
      <c r="F366" t="s">
        <v>346</v>
      </c>
      <c r="G366">
        <v>63</v>
      </c>
      <c r="H366" t="s">
        <v>419</v>
      </c>
      <c r="I366">
        <v>2017</v>
      </c>
      <c r="J366">
        <v>1.071</v>
      </c>
      <c r="K366" t="s">
        <v>21</v>
      </c>
      <c r="N366" t="s">
        <v>114</v>
      </c>
    </row>
    <row r="367" spans="1:14" x14ac:dyDescent="0.25">
      <c r="A367" t="s">
        <v>112</v>
      </c>
      <c r="B367" t="str">
        <f t="shared" si="5"/>
        <v>Armenia64</v>
      </c>
      <c r="C367" t="s">
        <v>12</v>
      </c>
      <c r="D367" t="s">
        <v>113</v>
      </c>
      <c r="E367" t="s">
        <v>14</v>
      </c>
      <c r="F367" t="s">
        <v>346</v>
      </c>
      <c r="G367">
        <v>64</v>
      </c>
      <c r="H367" t="s">
        <v>383</v>
      </c>
      <c r="I367">
        <v>2017</v>
      </c>
      <c r="J367">
        <v>14.098000000000001</v>
      </c>
      <c r="N367" t="s">
        <v>114</v>
      </c>
    </row>
    <row r="368" spans="1:14" x14ac:dyDescent="0.25">
      <c r="A368" t="s">
        <v>112</v>
      </c>
      <c r="B368" t="str">
        <f t="shared" si="5"/>
        <v>Armenia65</v>
      </c>
      <c r="C368" t="s">
        <v>12</v>
      </c>
      <c r="D368" t="s">
        <v>113</v>
      </c>
      <c r="E368" t="s">
        <v>14</v>
      </c>
      <c r="F368" t="s">
        <v>346</v>
      </c>
      <c r="G368">
        <v>65</v>
      </c>
      <c r="H368" t="s">
        <v>420</v>
      </c>
      <c r="I368">
        <v>2017</v>
      </c>
      <c r="J368">
        <v>1.7569999999999999</v>
      </c>
      <c r="N368" t="s">
        <v>114</v>
      </c>
    </row>
    <row r="369" spans="1:14" x14ac:dyDescent="0.25">
      <c r="A369" t="s">
        <v>112</v>
      </c>
      <c r="B369" t="str">
        <f t="shared" si="5"/>
        <v>Armenia66</v>
      </c>
      <c r="C369" t="s">
        <v>12</v>
      </c>
      <c r="D369" t="s">
        <v>113</v>
      </c>
      <c r="E369" t="s">
        <v>14</v>
      </c>
      <c r="F369" t="s">
        <v>346</v>
      </c>
      <c r="G369">
        <v>66</v>
      </c>
      <c r="H369" t="s">
        <v>421</v>
      </c>
      <c r="I369">
        <v>2017</v>
      </c>
      <c r="J369">
        <v>1.8</v>
      </c>
      <c r="K369" t="s">
        <v>21</v>
      </c>
      <c r="N369" t="s">
        <v>114</v>
      </c>
    </row>
    <row r="370" spans="1:14" x14ac:dyDescent="0.25">
      <c r="A370" t="s">
        <v>112</v>
      </c>
      <c r="B370" t="str">
        <f t="shared" si="5"/>
        <v>Armenia68</v>
      </c>
      <c r="C370" t="s">
        <v>12</v>
      </c>
      <c r="D370" t="s">
        <v>113</v>
      </c>
      <c r="E370" t="s">
        <v>14</v>
      </c>
      <c r="F370" t="s">
        <v>346</v>
      </c>
      <c r="G370">
        <v>68</v>
      </c>
      <c r="H370" t="s">
        <v>384</v>
      </c>
      <c r="I370">
        <v>2017</v>
      </c>
      <c r="J370">
        <v>2.948</v>
      </c>
      <c r="N370" t="s">
        <v>114</v>
      </c>
    </row>
    <row r="371" spans="1:14" x14ac:dyDescent="0.25">
      <c r="A371" t="s">
        <v>112</v>
      </c>
      <c r="B371" t="str">
        <f t="shared" si="5"/>
        <v>Armenia69</v>
      </c>
      <c r="C371" t="s">
        <v>12</v>
      </c>
      <c r="D371" t="s">
        <v>113</v>
      </c>
      <c r="E371" t="s">
        <v>14</v>
      </c>
      <c r="F371" t="s">
        <v>346</v>
      </c>
      <c r="G371">
        <v>69</v>
      </c>
      <c r="H371" t="s">
        <v>422</v>
      </c>
      <c r="I371">
        <v>2017</v>
      </c>
      <c r="J371">
        <v>7.3289999999999997</v>
      </c>
      <c r="N371" t="s">
        <v>114</v>
      </c>
    </row>
    <row r="372" spans="1:14" x14ac:dyDescent="0.25">
      <c r="A372" t="s">
        <v>112</v>
      </c>
      <c r="B372" t="str">
        <f t="shared" si="5"/>
        <v>Armenia70</v>
      </c>
      <c r="C372" t="s">
        <v>12</v>
      </c>
      <c r="D372" t="s">
        <v>113</v>
      </c>
      <c r="E372" t="s">
        <v>14</v>
      </c>
      <c r="F372" t="s">
        <v>346</v>
      </c>
      <c r="G372">
        <v>70</v>
      </c>
      <c r="H372" t="s">
        <v>423</v>
      </c>
      <c r="I372">
        <v>2017</v>
      </c>
      <c r="K372" t="s">
        <v>21</v>
      </c>
      <c r="N372" t="s">
        <v>114</v>
      </c>
    </row>
    <row r="373" spans="1:14" x14ac:dyDescent="0.25">
      <c r="A373" t="s">
        <v>112</v>
      </c>
      <c r="B373" t="str">
        <f t="shared" si="5"/>
        <v>Armenia71</v>
      </c>
      <c r="C373" t="s">
        <v>12</v>
      </c>
      <c r="D373" t="s">
        <v>113</v>
      </c>
      <c r="E373" t="s">
        <v>14</v>
      </c>
      <c r="F373" t="s">
        <v>346</v>
      </c>
      <c r="G373">
        <v>71</v>
      </c>
      <c r="H373" t="s">
        <v>424</v>
      </c>
      <c r="I373">
        <v>2017</v>
      </c>
      <c r="J373">
        <v>1.5389999999999999</v>
      </c>
      <c r="K373" t="s">
        <v>21</v>
      </c>
      <c r="N373" t="s">
        <v>114</v>
      </c>
    </row>
    <row r="374" spans="1:14" x14ac:dyDescent="0.25">
      <c r="A374" t="s">
        <v>112</v>
      </c>
      <c r="B374" t="str">
        <f t="shared" si="5"/>
        <v>Armenia72</v>
      </c>
      <c r="C374" t="s">
        <v>12</v>
      </c>
      <c r="D374" t="s">
        <v>113</v>
      </c>
      <c r="E374" t="s">
        <v>14</v>
      </c>
      <c r="F374" t="s">
        <v>346</v>
      </c>
      <c r="G374">
        <v>72</v>
      </c>
      <c r="H374" t="s">
        <v>385</v>
      </c>
      <c r="I374">
        <v>2017</v>
      </c>
      <c r="J374">
        <v>2.85</v>
      </c>
      <c r="N374" t="s">
        <v>114</v>
      </c>
    </row>
    <row r="375" spans="1:14" x14ac:dyDescent="0.25">
      <c r="A375" t="s">
        <v>112</v>
      </c>
      <c r="B375" t="str">
        <f t="shared" si="5"/>
        <v>Armenia73</v>
      </c>
      <c r="C375" t="s">
        <v>12</v>
      </c>
      <c r="D375" t="s">
        <v>113</v>
      </c>
      <c r="E375" t="s">
        <v>14</v>
      </c>
      <c r="F375" t="s">
        <v>346</v>
      </c>
      <c r="G375">
        <v>73</v>
      </c>
      <c r="H375" t="s">
        <v>425</v>
      </c>
      <c r="I375">
        <v>2017</v>
      </c>
      <c r="J375">
        <v>1.286</v>
      </c>
      <c r="K375" t="s">
        <v>21</v>
      </c>
      <c r="N375" t="s">
        <v>114</v>
      </c>
    </row>
    <row r="376" spans="1:14" x14ac:dyDescent="0.25">
      <c r="A376" t="s">
        <v>112</v>
      </c>
      <c r="B376" t="str">
        <f t="shared" si="5"/>
        <v>Armenia74</v>
      </c>
      <c r="C376" t="s">
        <v>12</v>
      </c>
      <c r="D376" t="s">
        <v>113</v>
      </c>
      <c r="E376" t="s">
        <v>14</v>
      </c>
      <c r="F376" t="s">
        <v>346</v>
      </c>
      <c r="G376">
        <v>74</v>
      </c>
      <c r="H376" t="s">
        <v>426</v>
      </c>
      <c r="I376">
        <v>2017</v>
      </c>
      <c r="J376">
        <v>2.3610000000000002</v>
      </c>
      <c r="N376" t="s">
        <v>114</v>
      </c>
    </row>
    <row r="377" spans="1:14" x14ac:dyDescent="0.25">
      <c r="A377" t="s">
        <v>112</v>
      </c>
      <c r="B377" t="str">
        <f t="shared" si="5"/>
        <v>Armenia75</v>
      </c>
      <c r="C377" t="s">
        <v>12</v>
      </c>
      <c r="D377" t="s">
        <v>113</v>
      </c>
      <c r="E377" t="s">
        <v>14</v>
      </c>
      <c r="F377" t="s">
        <v>346</v>
      </c>
      <c r="G377">
        <v>75</v>
      </c>
      <c r="H377" t="s">
        <v>427</v>
      </c>
      <c r="I377">
        <v>2017</v>
      </c>
      <c r="J377">
        <v>0.40899999999999997</v>
      </c>
      <c r="K377" t="s">
        <v>21</v>
      </c>
      <c r="N377" t="s">
        <v>114</v>
      </c>
    </row>
    <row r="378" spans="1:14" x14ac:dyDescent="0.25">
      <c r="A378" t="s">
        <v>112</v>
      </c>
      <c r="B378" t="str">
        <f t="shared" si="5"/>
        <v>Armenia77</v>
      </c>
      <c r="C378" t="s">
        <v>12</v>
      </c>
      <c r="D378" t="s">
        <v>113</v>
      </c>
      <c r="E378" t="s">
        <v>14</v>
      </c>
      <c r="F378" t="s">
        <v>346</v>
      </c>
      <c r="G378">
        <v>77</v>
      </c>
      <c r="H378" t="s">
        <v>386</v>
      </c>
      <c r="I378">
        <v>2017</v>
      </c>
      <c r="K378" t="s">
        <v>21</v>
      </c>
      <c r="N378" t="s">
        <v>114</v>
      </c>
    </row>
    <row r="379" spans="1:14" x14ac:dyDescent="0.25">
      <c r="A379" t="s">
        <v>112</v>
      </c>
      <c r="B379" t="str">
        <f t="shared" si="5"/>
        <v>Armenia78</v>
      </c>
      <c r="C379" t="s">
        <v>12</v>
      </c>
      <c r="D379" t="s">
        <v>113</v>
      </c>
      <c r="E379" t="s">
        <v>14</v>
      </c>
      <c r="F379" t="s">
        <v>346</v>
      </c>
      <c r="G379">
        <v>78</v>
      </c>
      <c r="H379" t="s">
        <v>428</v>
      </c>
      <c r="I379">
        <v>2017</v>
      </c>
      <c r="K379" t="s">
        <v>21</v>
      </c>
      <c r="N379" t="s">
        <v>114</v>
      </c>
    </row>
    <row r="380" spans="1:14" x14ac:dyDescent="0.25">
      <c r="A380" t="s">
        <v>112</v>
      </c>
      <c r="B380" t="str">
        <f t="shared" si="5"/>
        <v>Armenia79</v>
      </c>
      <c r="C380" t="s">
        <v>12</v>
      </c>
      <c r="D380" t="s">
        <v>113</v>
      </c>
      <c r="E380" t="s">
        <v>14</v>
      </c>
      <c r="F380" t="s">
        <v>346</v>
      </c>
      <c r="G380">
        <v>79</v>
      </c>
      <c r="H380" t="s">
        <v>429</v>
      </c>
      <c r="I380">
        <v>2017</v>
      </c>
      <c r="J380">
        <v>2.61</v>
      </c>
      <c r="N380" t="s">
        <v>114</v>
      </c>
    </row>
    <row r="381" spans="1:14" x14ac:dyDescent="0.25">
      <c r="A381" t="s">
        <v>112</v>
      </c>
      <c r="B381" t="str">
        <f t="shared" si="5"/>
        <v>Armenia80</v>
      </c>
      <c r="C381" t="s">
        <v>12</v>
      </c>
      <c r="D381" t="s">
        <v>113</v>
      </c>
      <c r="E381" t="s">
        <v>14</v>
      </c>
      <c r="F381" t="s">
        <v>346</v>
      </c>
      <c r="G381">
        <v>80</v>
      </c>
      <c r="H381" t="s">
        <v>387</v>
      </c>
      <c r="I381">
        <v>2017</v>
      </c>
      <c r="J381">
        <v>5.5529999999999999</v>
      </c>
      <c r="N381" t="s">
        <v>114</v>
      </c>
    </row>
    <row r="382" spans="1:14" x14ac:dyDescent="0.25">
      <c r="A382" t="s">
        <v>112</v>
      </c>
      <c r="B382" t="str">
        <f t="shared" si="5"/>
        <v>Armenia81</v>
      </c>
      <c r="C382" t="s">
        <v>12</v>
      </c>
      <c r="D382" t="s">
        <v>113</v>
      </c>
      <c r="E382" t="s">
        <v>14</v>
      </c>
      <c r="F382" t="s">
        <v>346</v>
      </c>
      <c r="G382">
        <v>81</v>
      </c>
      <c r="H382" t="s">
        <v>430</v>
      </c>
      <c r="I382">
        <v>2017</v>
      </c>
      <c r="J382">
        <v>1.8959999999999999</v>
      </c>
      <c r="N382" t="s">
        <v>114</v>
      </c>
    </row>
    <row r="383" spans="1:14" x14ac:dyDescent="0.25">
      <c r="A383" t="s">
        <v>112</v>
      </c>
      <c r="B383" t="str">
        <f t="shared" si="5"/>
        <v>Armenia82</v>
      </c>
      <c r="C383" t="s">
        <v>12</v>
      </c>
      <c r="D383" t="s">
        <v>113</v>
      </c>
      <c r="E383" t="s">
        <v>14</v>
      </c>
      <c r="F383" t="s">
        <v>346</v>
      </c>
      <c r="G383">
        <v>82</v>
      </c>
      <c r="H383" t="s">
        <v>388</v>
      </c>
      <c r="I383">
        <v>2017</v>
      </c>
      <c r="J383">
        <v>0.75900000000000001</v>
      </c>
      <c r="K383" t="s">
        <v>21</v>
      </c>
      <c r="N383" t="s">
        <v>114</v>
      </c>
    </row>
    <row r="384" spans="1:14" x14ac:dyDescent="0.25">
      <c r="A384" t="s">
        <v>112</v>
      </c>
      <c r="B384" t="str">
        <f t="shared" si="5"/>
        <v>Armenia84</v>
      </c>
      <c r="C384" t="s">
        <v>12</v>
      </c>
      <c r="D384" t="s">
        <v>113</v>
      </c>
      <c r="E384" t="s">
        <v>14</v>
      </c>
      <c r="F384" t="s">
        <v>346</v>
      </c>
      <c r="G384">
        <v>84</v>
      </c>
      <c r="H384" t="s">
        <v>389</v>
      </c>
      <c r="I384">
        <v>2017</v>
      </c>
      <c r="J384">
        <v>89.888000000000005</v>
      </c>
      <c r="N384" t="s">
        <v>114</v>
      </c>
    </row>
    <row r="385" spans="1:14" x14ac:dyDescent="0.25">
      <c r="A385" t="s">
        <v>112</v>
      </c>
      <c r="B385" t="str">
        <f t="shared" si="5"/>
        <v>Armenia85</v>
      </c>
      <c r="C385" t="s">
        <v>12</v>
      </c>
      <c r="D385" t="s">
        <v>113</v>
      </c>
      <c r="E385" t="s">
        <v>14</v>
      </c>
      <c r="F385" t="s">
        <v>346</v>
      </c>
      <c r="G385">
        <v>85</v>
      </c>
      <c r="H385" t="s">
        <v>390</v>
      </c>
      <c r="I385">
        <v>2017</v>
      </c>
      <c r="J385">
        <v>109.518</v>
      </c>
      <c r="N385" t="s">
        <v>114</v>
      </c>
    </row>
    <row r="386" spans="1:14" x14ac:dyDescent="0.25">
      <c r="A386" t="s">
        <v>112</v>
      </c>
      <c r="B386" t="str">
        <f t="shared" si="5"/>
        <v>Armenia86</v>
      </c>
      <c r="C386" t="s">
        <v>12</v>
      </c>
      <c r="D386" t="s">
        <v>113</v>
      </c>
      <c r="E386" t="s">
        <v>14</v>
      </c>
      <c r="F386" t="s">
        <v>346</v>
      </c>
      <c r="G386">
        <v>86</v>
      </c>
      <c r="H386" t="s">
        <v>391</v>
      </c>
      <c r="I386">
        <v>2017</v>
      </c>
      <c r="J386">
        <v>42.741999999999997</v>
      </c>
      <c r="N386" t="s">
        <v>114</v>
      </c>
    </row>
    <row r="387" spans="1:14" x14ac:dyDescent="0.25">
      <c r="A387" t="s">
        <v>112</v>
      </c>
      <c r="B387" t="str">
        <f t="shared" ref="B387:B450" si="6">A387&amp;G387</f>
        <v>Armenia87</v>
      </c>
      <c r="C387" t="s">
        <v>12</v>
      </c>
      <c r="D387" t="s">
        <v>113</v>
      </c>
      <c r="E387" t="s">
        <v>14</v>
      </c>
      <c r="F387" t="s">
        <v>346</v>
      </c>
      <c r="G387">
        <v>87</v>
      </c>
      <c r="H387" t="s">
        <v>392</v>
      </c>
      <c r="I387">
        <v>2017</v>
      </c>
      <c r="J387">
        <v>4.9530000000000003</v>
      </c>
      <c r="N387" t="s">
        <v>114</v>
      </c>
    </row>
    <row r="388" spans="1:14" x14ac:dyDescent="0.25">
      <c r="A388" t="s">
        <v>112</v>
      </c>
      <c r="B388" t="str">
        <f t="shared" si="6"/>
        <v>Armenia88</v>
      </c>
      <c r="C388" t="s">
        <v>12</v>
      </c>
      <c r="D388" t="s">
        <v>113</v>
      </c>
      <c r="E388" t="s">
        <v>14</v>
      </c>
      <c r="F388" t="s">
        <v>346</v>
      </c>
      <c r="G388">
        <v>88</v>
      </c>
      <c r="H388" t="s">
        <v>431</v>
      </c>
      <c r="I388">
        <v>2017</v>
      </c>
      <c r="J388">
        <v>0.86499999999999999</v>
      </c>
      <c r="K388" t="s">
        <v>21</v>
      </c>
      <c r="N388" t="s">
        <v>114</v>
      </c>
    </row>
    <row r="389" spans="1:14" x14ac:dyDescent="0.25">
      <c r="A389" t="s">
        <v>112</v>
      </c>
      <c r="B389" t="str">
        <f t="shared" si="6"/>
        <v>Armenia90</v>
      </c>
      <c r="C389" t="s">
        <v>12</v>
      </c>
      <c r="D389" t="s">
        <v>113</v>
      </c>
      <c r="E389" t="s">
        <v>14</v>
      </c>
      <c r="F389" t="s">
        <v>346</v>
      </c>
      <c r="G389">
        <v>90</v>
      </c>
      <c r="H389" t="s">
        <v>432</v>
      </c>
      <c r="I389">
        <v>2017</v>
      </c>
      <c r="J389">
        <v>5.907</v>
      </c>
      <c r="N389" t="s">
        <v>114</v>
      </c>
    </row>
    <row r="390" spans="1:14" x14ac:dyDescent="0.25">
      <c r="A390" t="s">
        <v>112</v>
      </c>
      <c r="B390" t="str">
        <f t="shared" si="6"/>
        <v>Armenia91</v>
      </c>
      <c r="C390" t="s">
        <v>12</v>
      </c>
      <c r="D390" t="s">
        <v>113</v>
      </c>
      <c r="E390" t="s">
        <v>14</v>
      </c>
      <c r="F390" t="s">
        <v>346</v>
      </c>
      <c r="G390">
        <v>91</v>
      </c>
      <c r="H390" t="s">
        <v>393</v>
      </c>
      <c r="I390">
        <v>2017</v>
      </c>
      <c r="J390">
        <v>5.7869999999999999</v>
      </c>
      <c r="N390" t="s">
        <v>114</v>
      </c>
    </row>
    <row r="391" spans="1:14" x14ac:dyDescent="0.25">
      <c r="A391" t="s">
        <v>112</v>
      </c>
      <c r="B391" t="str">
        <f t="shared" si="6"/>
        <v>Armenia92</v>
      </c>
      <c r="C391" t="s">
        <v>12</v>
      </c>
      <c r="D391" t="s">
        <v>113</v>
      </c>
      <c r="E391" t="s">
        <v>14</v>
      </c>
      <c r="F391" t="s">
        <v>346</v>
      </c>
      <c r="G391">
        <v>92</v>
      </c>
      <c r="H391" t="s">
        <v>433</v>
      </c>
      <c r="I391">
        <v>2017</v>
      </c>
      <c r="J391">
        <v>2.302</v>
      </c>
      <c r="N391" t="s">
        <v>114</v>
      </c>
    </row>
    <row r="392" spans="1:14" x14ac:dyDescent="0.25">
      <c r="A392" t="s">
        <v>112</v>
      </c>
      <c r="B392" t="str">
        <f t="shared" si="6"/>
        <v>Armenia93</v>
      </c>
      <c r="C392" t="s">
        <v>12</v>
      </c>
      <c r="D392" t="s">
        <v>113</v>
      </c>
      <c r="E392" t="s">
        <v>14</v>
      </c>
      <c r="F392" t="s">
        <v>346</v>
      </c>
      <c r="G392">
        <v>93</v>
      </c>
      <c r="H392" t="s">
        <v>394</v>
      </c>
      <c r="I392">
        <v>2017</v>
      </c>
      <c r="J392">
        <v>8.9659999999999993</v>
      </c>
      <c r="N392" t="s">
        <v>114</v>
      </c>
    </row>
    <row r="393" spans="1:14" x14ac:dyDescent="0.25">
      <c r="A393" t="s">
        <v>112</v>
      </c>
      <c r="B393" t="str">
        <f t="shared" si="6"/>
        <v>Armenia94</v>
      </c>
      <c r="C393" t="s">
        <v>12</v>
      </c>
      <c r="D393" t="s">
        <v>113</v>
      </c>
      <c r="E393" t="s">
        <v>14</v>
      </c>
      <c r="F393" t="s">
        <v>346</v>
      </c>
      <c r="G393">
        <v>94</v>
      </c>
      <c r="H393" t="s">
        <v>395</v>
      </c>
      <c r="I393">
        <v>2017</v>
      </c>
      <c r="J393">
        <v>1.5589999999999999</v>
      </c>
      <c r="K393" t="s">
        <v>21</v>
      </c>
      <c r="N393" t="s">
        <v>114</v>
      </c>
    </row>
    <row r="394" spans="1:14" x14ac:dyDescent="0.25">
      <c r="A394" t="s">
        <v>112</v>
      </c>
      <c r="B394" t="str">
        <f t="shared" si="6"/>
        <v>Armenia95</v>
      </c>
      <c r="C394" t="s">
        <v>12</v>
      </c>
      <c r="D394" t="s">
        <v>113</v>
      </c>
      <c r="E394" t="s">
        <v>14</v>
      </c>
      <c r="F394" t="s">
        <v>346</v>
      </c>
      <c r="G394">
        <v>95</v>
      </c>
      <c r="H394" t="s">
        <v>396</v>
      </c>
      <c r="I394">
        <v>2017</v>
      </c>
      <c r="J394">
        <v>3.5489999999999999</v>
      </c>
      <c r="N394" t="s">
        <v>114</v>
      </c>
    </row>
    <row r="395" spans="1:14" x14ac:dyDescent="0.25">
      <c r="A395" t="s">
        <v>112</v>
      </c>
      <c r="B395" t="str">
        <f t="shared" si="6"/>
        <v>Armenia96</v>
      </c>
      <c r="C395" t="s">
        <v>12</v>
      </c>
      <c r="D395" t="s">
        <v>113</v>
      </c>
      <c r="E395" t="s">
        <v>14</v>
      </c>
      <c r="F395" t="s">
        <v>346</v>
      </c>
      <c r="G395">
        <v>96</v>
      </c>
      <c r="H395" t="s">
        <v>397</v>
      </c>
      <c r="I395">
        <v>2017</v>
      </c>
      <c r="J395">
        <v>28.192</v>
      </c>
      <c r="N395" t="s">
        <v>114</v>
      </c>
    </row>
    <row r="396" spans="1:14" x14ac:dyDescent="0.25">
      <c r="A396" t="s">
        <v>112</v>
      </c>
      <c r="B396" t="str">
        <f t="shared" si="6"/>
        <v>Armenia97</v>
      </c>
      <c r="C396" t="s">
        <v>12</v>
      </c>
      <c r="D396" t="s">
        <v>113</v>
      </c>
      <c r="E396" t="s">
        <v>14</v>
      </c>
      <c r="F396" t="s">
        <v>346</v>
      </c>
      <c r="G396">
        <v>97</v>
      </c>
      <c r="H396" t="s">
        <v>398</v>
      </c>
      <c r="I396">
        <v>2017</v>
      </c>
      <c r="J396">
        <v>1.1499999999999999</v>
      </c>
      <c r="K396" t="s">
        <v>21</v>
      </c>
      <c r="N396" t="s">
        <v>114</v>
      </c>
    </row>
    <row r="397" spans="1:14" x14ac:dyDescent="0.25">
      <c r="A397" t="s">
        <v>112</v>
      </c>
      <c r="B397" t="str">
        <f t="shared" si="6"/>
        <v>Armenia99</v>
      </c>
      <c r="C397" t="s">
        <v>12</v>
      </c>
      <c r="D397" t="s">
        <v>113</v>
      </c>
      <c r="E397" t="s">
        <v>14</v>
      </c>
      <c r="F397" t="s">
        <v>346</v>
      </c>
      <c r="G397">
        <v>99</v>
      </c>
      <c r="H397" t="s">
        <v>399</v>
      </c>
      <c r="I397">
        <v>2017</v>
      </c>
      <c r="J397">
        <v>3.3319999999999999</v>
      </c>
      <c r="N397" t="s">
        <v>114</v>
      </c>
    </row>
    <row r="398" spans="1:14" x14ac:dyDescent="0.25">
      <c r="A398" t="s">
        <v>112</v>
      </c>
      <c r="B398" t="str">
        <f t="shared" si="6"/>
        <v>Armenia100</v>
      </c>
      <c r="C398" t="s">
        <v>12</v>
      </c>
      <c r="D398" t="s">
        <v>113</v>
      </c>
      <c r="E398" t="s">
        <v>14</v>
      </c>
      <c r="F398" t="s">
        <v>346</v>
      </c>
      <c r="G398">
        <v>100</v>
      </c>
      <c r="H398" t="s">
        <v>348</v>
      </c>
      <c r="I398">
        <v>2017</v>
      </c>
      <c r="J398">
        <v>1.0449999999999999</v>
      </c>
      <c r="K398" t="s">
        <v>21</v>
      </c>
      <c r="N398" t="s">
        <v>114</v>
      </c>
    </row>
    <row r="399" spans="1:14" x14ac:dyDescent="0.25">
      <c r="A399" t="s">
        <v>115</v>
      </c>
      <c r="B399" t="str">
        <f t="shared" si="6"/>
        <v>Burundi0</v>
      </c>
      <c r="C399" t="s">
        <v>12</v>
      </c>
      <c r="D399" t="s">
        <v>116</v>
      </c>
      <c r="E399" t="s">
        <v>14</v>
      </c>
      <c r="F399" t="s">
        <v>346</v>
      </c>
      <c r="G399">
        <v>0</v>
      </c>
      <c r="H399" t="s">
        <v>347</v>
      </c>
      <c r="I399">
        <v>2014</v>
      </c>
      <c r="J399">
        <v>3675.7040000000002</v>
      </c>
      <c r="N399" t="s">
        <v>117</v>
      </c>
    </row>
    <row r="400" spans="1:14" x14ac:dyDescent="0.25">
      <c r="A400" t="s">
        <v>115</v>
      </c>
      <c r="B400" t="str">
        <f t="shared" si="6"/>
        <v>Burundi1</v>
      </c>
      <c r="C400" t="s">
        <v>12</v>
      </c>
      <c r="D400" t="s">
        <v>116</v>
      </c>
      <c r="E400" t="s">
        <v>14</v>
      </c>
      <c r="F400" t="s">
        <v>346</v>
      </c>
      <c r="G400">
        <v>1</v>
      </c>
      <c r="H400" t="s">
        <v>349</v>
      </c>
      <c r="I400">
        <v>2014</v>
      </c>
      <c r="J400">
        <v>3157.8780000000002</v>
      </c>
      <c r="N400" t="s">
        <v>117</v>
      </c>
    </row>
    <row r="401" spans="1:14" x14ac:dyDescent="0.25">
      <c r="A401" t="s">
        <v>115</v>
      </c>
      <c r="B401" t="str">
        <f t="shared" si="6"/>
        <v>Burundi2</v>
      </c>
      <c r="C401" t="s">
        <v>12</v>
      </c>
      <c r="D401" t="s">
        <v>116</v>
      </c>
      <c r="E401" t="s">
        <v>14</v>
      </c>
      <c r="F401" t="s">
        <v>346</v>
      </c>
      <c r="G401">
        <v>2</v>
      </c>
      <c r="H401" t="s">
        <v>400</v>
      </c>
      <c r="I401">
        <v>2014</v>
      </c>
      <c r="J401">
        <v>2.2919999999999998</v>
      </c>
      <c r="K401" t="s">
        <v>21</v>
      </c>
      <c r="N401" t="s">
        <v>117</v>
      </c>
    </row>
    <row r="402" spans="1:14" x14ac:dyDescent="0.25">
      <c r="A402" t="s">
        <v>115</v>
      </c>
      <c r="B402" t="str">
        <f t="shared" si="6"/>
        <v>Burundi3</v>
      </c>
      <c r="C402" t="s">
        <v>12</v>
      </c>
      <c r="D402" t="s">
        <v>116</v>
      </c>
      <c r="E402" t="s">
        <v>14</v>
      </c>
      <c r="F402" t="s">
        <v>346</v>
      </c>
      <c r="G402">
        <v>3</v>
      </c>
      <c r="H402" t="s">
        <v>350</v>
      </c>
      <c r="I402">
        <v>2014</v>
      </c>
      <c r="J402">
        <v>5.6479999999999997</v>
      </c>
      <c r="N402" t="s">
        <v>117</v>
      </c>
    </row>
    <row r="403" spans="1:14" x14ac:dyDescent="0.25">
      <c r="A403" t="s">
        <v>115</v>
      </c>
      <c r="B403" t="str">
        <f t="shared" si="6"/>
        <v>Burundi7</v>
      </c>
      <c r="C403" t="s">
        <v>12</v>
      </c>
      <c r="D403" t="s">
        <v>116</v>
      </c>
      <c r="E403" t="s">
        <v>14</v>
      </c>
      <c r="F403" t="s">
        <v>346</v>
      </c>
      <c r="G403">
        <v>7</v>
      </c>
      <c r="H403" t="s">
        <v>352</v>
      </c>
      <c r="I403">
        <v>2014</v>
      </c>
      <c r="J403">
        <v>8.4710000000000001</v>
      </c>
      <c r="N403" t="s">
        <v>117</v>
      </c>
    </row>
    <row r="404" spans="1:14" x14ac:dyDescent="0.25">
      <c r="A404" t="s">
        <v>115</v>
      </c>
      <c r="B404" t="str">
        <f t="shared" si="6"/>
        <v>Burundi8</v>
      </c>
      <c r="C404" t="s">
        <v>12</v>
      </c>
      <c r="D404" t="s">
        <v>116</v>
      </c>
      <c r="E404" t="s">
        <v>14</v>
      </c>
      <c r="F404" t="s">
        <v>346</v>
      </c>
      <c r="G404">
        <v>8</v>
      </c>
      <c r="H404" t="s">
        <v>353</v>
      </c>
      <c r="I404">
        <v>2014</v>
      </c>
      <c r="J404">
        <v>3.8210000000000002</v>
      </c>
      <c r="K404" t="s">
        <v>21</v>
      </c>
      <c r="N404" t="s">
        <v>117</v>
      </c>
    </row>
    <row r="405" spans="1:14" x14ac:dyDescent="0.25">
      <c r="A405" t="s">
        <v>115</v>
      </c>
      <c r="B405" t="str">
        <f t="shared" si="6"/>
        <v>Burundi9</v>
      </c>
      <c r="C405" t="s">
        <v>12</v>
      </c>
      <c r="D405" t="s">
        <v>116</v>
      </c>
      <c r="E405" t="s">
        <v>14</v>
      </c>
      <c r="F405" t="s">
        <v>346</v>
      </c>
      <c r="G405">
        <v>9</v>
      </c>
      <c r="H405" t="s">
        <v>402</v>
      </c>
      <c r="I405">
        <v>2014</v>
      </c>
      <c r="K405" t="s">
        <v>21</v>
      </c>
      <c r="N405" t="s">
        <v>117</v>
      </c>
    </row>
    <row r="406" spans="1:14" x14ac:dyDescent="0.25">
      <c r="A406" t="s">
        <v>115</v>
      </c>
      <c r="B406" t="str">
        <f t="shared" si="6"/>
        <v>Burundi10</v>
      </c>
      <c r="C406" t="s">
        <v>12</v>
      </c>
      <c r="D406" t="s">
        <v>116</v>
      </c>
      <c r="E406" t="s">
        <v>14</v>
      </c>
      <c r="F406" t="s">
        <v>346</v>
      </c>
      <c r="G406">
        <v>10</v>
      </c>
      <c r="H406" t="s">
        <v>354</v>
      </c>
      <c r="I406">
        <v>2014</v>
      </c>
      <c r="J406">
        <v>9.9580000000000002</v>
      </c>
      <c r="N406" t="s">
        <v>117</v>
      </c>
    </row>
    <row r="407" spans="1:14" x14ac:dyDescent="0.25">
      <c r="A407" t="s">
        <v>115</v>
      </c>
      <c r="B407" t="str">
        <f t="shared" si="6"/>
        <v>Burundi11</v>
      </c>
      <c r="C407" t="s">
        <v>12</v>
      </c>
      <c r="D407" t="s">
        <v>116</v>
      </c>
      <c r="E407" t="s">
        <v>14</v>
      </c>
      <c r="F407" t="s">
        <v>346</v>
      </c>
      <c r="G407">
        <v>11</v>
      </c>
      <c r="H407" t="s">
        <v>403</v>
      </c>
      <c r="I407">
        <v>2014</v>
      </c>
      <c r="J407">
        <v>2.254</v>
      </c>
      <c r="K407" t="s">
        <v>21</v>
      </c>
      <c r="N407" t="s">
        <v>117</v>
      </c>
    </row>
    <row r="408" spans="1:14" x14ac:dyDescent="0.25">
      <c r="A408" t="s">
        <v>115</v>
      </c>
      <c r="B408" t="str">
        <f t="shared" si="6"/>
        <v>Burundi13</v>
      </c>
      <c r="C408" t="s">
        <v>12</v>
      </c>
      <c r="D408" t="s">
        <v>116</v>
      </c>
      <c r="E408" t="s">
        <v>14</v>
      </c>
      <c r="F408" t="s">
        <v>346</v>
      </c>
      <c r="G408">
        <v>13</v>
      </c>
      <c r="H408" t="s">
        <v>356</v>
      </c>
      <c r="I408">
        <v>2014</v>
      </c>
      <c r="J408">
        <v>9.5180000000000007</v>
      </c>
      <c r="N408" t="s">
        <v>117</v>
      </c>
    </row>
    <row r="409" spans="1:14" x14ac:dyDescent="0.25">
      <c r="A409" t="s">
        <v>115</v>
      </c>
      <c r="B409" t="str">
        <f t="shared" si="6"/>
        <v>Burundi14</v>
      </c>
      <c r="C409" t="s">
        <v>12</v>
      </c>
      <c r="D409" t="s">
        <v>116</v>
      </c>
      <c r="E409" t="s">
        <v>14</v>
      </c>
      <c r="F409" t="s">
        <v>346</v>
      </c>
      <c r="G409">
        <v>14</v>
      </c>
      <c r="H409" t="s">
        <v>357</v>
      </c>
      <c r="I409">
        <v>2014</v>
      </c>
      <c r="J409">
        <v>1.411</v>
      </c>
      <c r="K409" t="s">
        <v>21</v>
      </c>
      <c r="N409" t="s">
        <v>117</v>
      </c>
    </row>
    <row r="410" spans="1:14" x14ac:dyDescent="0.25">
      <c r="A410" t="s">
        <v>115</v>
      </c>
      <c r="B410" t="str">
        <f t="shared" si="6"/>
        <v>Burundi15</v>
      </c>
      <c r="C410" t="s">
        <v>12</v>
      </c>
      <c r="D410" t="s">
        <v>116</v>
      </c>
      <c r="E410" t="s">
        <v>14</v>
      </c>
      <c r="F410" t="s">
        <v>346</v>
      </c>
      <c r="G410">
        <v>15</v>
      </c>
      <c r="H410" t="s">
        <v>358</v>
      </c>
      <c r="I410">
        <v>2014</v>
      </c>
      <c r="J410">
        <v>1.349</v>
      </c>
      <c r="K410" t="s">
        <v>21</v>
      </c>
      <c r="N410" t="s">
        <v>117</v>
      </c>
    </row>
    <row r="411" spans="1:14" x14ac:dyDescent="0.25">
      <c r="A411" t="s">
        <v>115</v>
      </c>
      <c r="B411" t="str">
        <f t="shared" si="6"/>
        <v>Burundi16</v>
      </c>
      <c r="C411" t="s">
        <v>12</v>
      </c>
      <c r="D411" t="s">
        <v>116</v>
      </c>
      <c r="E411" t="s">
        <v>14</v>
      </c>
      <c r="F411" t="s">
        <v>346</v>
      </c>
      <c r="G411">
        <v>16</v>
      </c>
      <c r="H411" t="s">
        <v>359</v>
      </c>
      <c r="I411">
        <v>2014</v>
      </c>
      <c r="J411">
        <v>18.789000000000001</v>
      </c>
      <c r="N411" t="s">
        <v>117</v>
      </c>
    </row>
    <row r="412" spans="1:14" x14ac:dyDescent="0.25">
      <c r="A412" t="s">
        <v>115</v>
      </c>
      <c r="B412" t="str">
        <f t="shared" si="6"/>
        <v>Burundi18</v>
      </c>
      <c r="C412" t="s">
        <v>12</v>
      </c>
      <c r="D412" t="s">
        <v>116</v>
      </c>
      <c r="E412" t="s">
        <v>14</v>
      </c>
      <c r="F412" t="s">
        <v>346</v>
      </c>
      <c r="G412">
        <v>18</v>
      </c>
      <c r="H412" t="s">
        <v>404</v>
      </c>
      <c r="I412">
        <v>2014</v>
      </c>
      <c r="K412" t="s">
        <v>21</v>
      </c>
      <c r="N412" t="s">
        <v>117</v>
      </c>
    </row>
    <row r="413" spans="1:14" x14ac:dyDescent="0.25">
      <c r="A413" t="s">
        <v>115</v>
      </c>
      <c r="B413" t="str">
        <f t="shared" si="6"/>
        <v>Burundi20</v>
      </c>
      <c r="C413" t="s">
        <v>12</v>
      </c>
      <c r="D413" t="s">
        <v>116</v>
      </c>
      <c r="E413" t="s">
        <v>14</v>
      </c>
      <c r="F413" t="s">
        <v>346</v>
      </c>
      <c r="G413">
        <v>20</v>
      </c>
      <c r="H413" t="s">
        <v>362</v>
      </c>
      <c r="I413">
        <v>2014</v>
      </c>
      <c r="K413" t="s">
        <v>21</v>
      </c>
      <c r="N413" t="s">
        <v>117</v>
      </c>
    </row>
    <row r="414" spans="1:14" x14ac:dyDescent="0.25">
      <c r="A414" t="s">
        <v>115</v>
      </c>
      <c r="B414" t="str">
        <f t="shared" si="6"/>
        <v>Burundi21</v>
      </c>
      <c r="C414" t="s">
        <v>12</v>
      </c>
      <c r="D414" t="s">
        <v>116</v>
      </c>
      <c r="E414" t="s">
        <v>14</v>
      </c>
      <c r="F414" t="s">
        <v>346</v>
      </c>
      <c r="G414">
        <v>21</v>
      </c>
      <c r="H414" t="s">
        <v>405</v>
      </c>
      <c r="I414">
        <v>2014</v>
      </c>
      <c r="K414" t="s">
        <v>21</v>
      </c>
      <c r="N414" t="s">
        <v>117</v>
      </c>
    </row>
    <row r="415" spans="1:14" x14ac:dyDescent="0.25">
      <c r="A415" t="s">
        <v>115</v>
      </c>
      <c r="B415" t="str">
        <f t="shared" si="6"/>
        <v>Burundi23</v>
      </c>
      <c r="C415" t="s">
        <v>12</v>
      </c>
      <c r="D415" t="s">
        <v>116</v>
      </c>
      <c r="E415" t="s">
        <v>14</v>
      </c>
      <c r="F415" t="s">
        <v>346</v>
      </c>
      <c r="G415">
        <v>23</v>
      </c>
      <c r="H415" t="s">
        <v>434</v>
      </c>
      <c r="I415">
        <v>2014</v>
      </c>
      <c r="J415">
        <v>15.478999999999999</v>
      </c>
      <c r="N415" t="s">
        <v>117</v>
      </c>
    </row>
    <row r="416" spans="1:14" x14ac:dyDescent="0.25">
      <c r="A416" t="s">
        <v>115</v>
      </c>
      <c r="B416" t="str">
        <f t="shared" si="6"/>
        <v>Burundi25</v>
      </c>
      <c r="C416" t="s">
        <v>12</v>
      </c>
      <c r="D416" t="s">
        <v>116</v>
      </c>
      <c r="E416" t="s">
        <v>14</v>
      </c>
      <c r="F416" t="s">
        <v>346</v>
      </c>
      <c r="G416">
        <v>25</v>
      </c>
      <c r="H416" t="s">
        <v>364</v>
      </c>
      <c r="I416">
        <v>2014</v>
      </c>
      <c r="J416">
        <v>2.4670000000000001</v>
      </c>
      <c r="N416" t="s">
        <v>117</v>
      </c>
    </row>
    <row r="417" spans="1:14" x14ac:dyDescent="0.25">
      <c r="A417" t="s">
        <v>115</v>
      </c>
      <c r="B417" t="str">
        <f t="shared" si="6"/>
        <v>Burundi27</v>
      </c>
      <c r="C417" t="s">
        <v>12</v>
      </c>
      <c r="D417" t="s">
        <v>116</v>
      </c>
      <c r="E417" t="s">
        <v>14</v>
      </c>
      <c r="F417" t="s">
        <v>346</v>
      </c>
      <c r="G417">
        <v>27</v>
      </c>
      <c r="H417" t="s">
        <v>365</v>
      </c>
      <c r="I417">
        <v>2014</v>
      </c>
      <c r="K417" t="s">
        <v>21</v>
      </c>
      <c r="N417" t="s">
        <v>117</v>
      </c>
    </row>
    <row r="418" spans="1:14" x14ac:dyDescent="0.25">
      <c r="A418" t="s">
        <v>115</v>
      </c>
      <c r="B418" t="str">
        <f t="shared" si="6"/>
        <v>Burundi31</v>
      </c>
      <c r="C418" t="s">
        <v>12</v>
      </c>
      <c r="D418" t="s">
        <v>116</v>
      </c>
      <c r="E418" t="s">
        <v>14</v>
      </c>
      <c r="F418" t="s">
        <v>346</v>
      </c>
      <c r="G418">
        <v>31</v>
      </c>
      <c r="H418" t="s">
        <v>367</v>
      </c>
      <c r="I418">
        <v>2014</v>
      </c>
      <c r="J418">
        <v>0.96399999999999997</v>
      </c>
      <c r="K418" t="s">
        <v>21</v>
      </c>
      <c r="N418" t="s">
        <v>117</v>
      </c>
    </row>
    <row r="419" spans="1:14" x14ac:dyDescent="0.25">
      <c r="A419" t="s">
        <v>115</v>
      </c>
      <c r="B419" t="str">
        <f t="shared" si="6"/>
        <v>Burundi33</v>
      </c>
      <c r="C419" t="s">
        <v>12</v>
      </c>
      <c r="D419" t="s">
        <v>116</v>
      </c>
      <c r="E419" t="s">
        <v>14</v>
      </c>
      <c r="F419" t="s">
        <v>346</v>
      </c>
      <c r="G419">
        <v>33</v>
      </c>
      <c r="H419" t="s">
        <v>409</v>
      </c>
      <c r="I419">
        <v>2014</v>
      </c>
      <c r="J419">
        <v>1.115</v>
      </c>
      <c r="K419" t="s">
        <v>21</v>
      </c>
      <c r="N419" t="s">
        <v>117</v>
      </c>
    </row>
    <row r="420" spans="1:14" x14ac:dyDescent="0.25">
      <c r="A420" t="s">
        <v>115</v>
      </c>
      <c r="B420" t="str">
        <f t="shared" si="6"/>
        <v>Burundi35</v>
      </c>
      <c r="C420" t="s">
        <v>12</v>
      </c>
      <c r="D420" t="s">
        <v>116</v>
      </c>
      <c r="E420" t="s">
        <v>14</v>
      </c>
      <c r="F420" t="s">
        <v>346</v>
      </c>
      <c r="G420">
        <v>35</v>
      </c>
      <c r="H420" t="s">
        <v>369</v>
      </c>
      <c r="I420">
        <v>2014</v>
      </c>
      <c r="J420">
        <v>1.3240000000000001</v>
      </c>
      <c r="N420" t="s">
        <v>117</v>
      </c>
    </row>
    <row r="421" spans="1:14" x14ac:dyDescent="0.25">
      <c r="A421" t="s">
        <v>115</v>
      </c>
      <c r="B421" t="str">
        <f t="shared" si="6"/>
        <v>Burundi36</v>
      </c>
      <c r="C421" t="s">
        <v>12</v>
      </c>
      <c r="D421" t="s">
        <v>116</v>
      </c>
      <c r="E421" t="s">
        <v>14</v>
      </c>
      <c r="F421" t="s">
        <v>346</v>
      </c>
      <c r="G421">
        <v>36</v>
      </c>
      <c r="H421" t="s">
        <v>410</v>
      </c>
      <c r="I421">
        <v>2014</v>
      </c>
      <c r="J421">
        <v>1.0349999999999999</v>
      </c>
      <c r="K421" t="s">
        <v>21</v>
      </c>
      <c r="N421" t="s">
        <v>117</v>
      </c>
    </row>
    <row r="422" spans="1:14" x14ac:dyDescent="0.25">
      <c r="A422" t="s">
        <v>115</v>
      </c>
      <c r="B422" t="str">
        <f t="shared" si="6"/>
        <v>Burundi38</v>
      </c>
      <c r="C422" t="s">
        <v>12</v>
      </c>
      <c r="D422" t="s">
        <v>116</v>
      </c>
      <c r="E422" t="s">
        <v>14</v>
      </c>
      <c r="F422" t="s">
        <v>346</v>
      </c>
      <c r="G422">
        <v>38</v>
      </c>
      <c r="H422" t="s">
        <v>411</v>
      </c>
      <c r="I422">
        <v>2014</v>
      </c>
      <c r="K422" t="s">
        <v>21</v>
      </c>
      <c r="N422" t="s">
        <v>117</v>
      </c>
    </row>
    <row r="423" spans="1:14" x14ac:dyDescent="0.25">
      <c r="A423" t="s">
        <v>115</v>
      </c>
      <c r="B423" t="str">
        <f t="shared" si="6"/>
        <v>Burundi41</v>
      </c>
      <c r="C423" t="s">
        <v>12</v>
      </c>
      <c r="D423" t="s">
        <v>116</v>
      </c>
      <c r="E423" t="s">
        <v>14</v>
      </c>
      <c r="F423" t="s">
        <v>346</v>
      </c>
      <c r="G423">
        <v>41</v>
      </c>
      <c r="H423" t="s">
        <v>413</v>
      </c>
      <c r="I423">
        <v>2014</v>
      </c>
      <c r="J423">
        <v>41.920999999999999</v>
      </c>
      <c r="N423" t="s">
        <v>117</v>
      </c>
    </row>
    <row r="424" spans="1:14" x14ac:dyDescent="0.25">
      <c r="A424" t="s">
        <v>115</v>
      </c>
      <c r="B424" t="str">
        <f t="shared" si="6"/>
        <v>Burundi42</v>
      </c>
      <c r="C424" t="s">
        <v>12</v>
      </c>
      <c r="D424" t="s">
        <v>116</v>
      </c>
      <c r="E424" t="s">
        <v>14</v>
      </c>
      <c r="F424" t="s">
        <v>346</v>
      </c>
      <c r="G424">
        <v>42</v>
      </c>
      <c r="H424" t="s">
        <v>371</v>
      </c>
      <c r="I424">
        <v>2014</v>
      </c>
      <c r="J424">
        <v>0.30599999999999999</v>
      </c>
      <c r="K424" t="s">
        <v>21</v>
      </c>
      <c r="N424" t="s">
        <v>117</v>
      </c>
    </row>
    <row r="425" spans="1:14" x14ac:dyDescent="0.25">
      <c r="A425" t="s">
        <v>115</v>
      </c>
      <c r="B425" t="str">
        <f t="shared" si="6"/>
        <v>Burundi43</v>
      </c>
      <c r="C425" t="s">
        <v>12</v>
      </c>
      <c r="D425" t="s">
        <v>116</v>
      </c>
      <c r="E425" t="s">
        <v>14</v>
      </c>
      <c r="F425" t="s">
        <v>346</v>
      </c>
      <c r="G425">
        <v>43</v>
      </c>
      <c r="H425" t="s">
        <v>372</v>
      </c>
      <c r="I425">
        <v>2014</v>
      </c>
      <c r="J425">
        <v>6.02</v>
      </c>
      <c r="N425" t="s">
        <v>117</v>
      </c>
    </row>
    <row r="426" spans="1:14" x14ac:dyDescent="0.25">
      <c r="A426" t="s">
        <v>115</v>
      </c>
      <c r="B426" t="str">
        <f t="shared" si="6"/>
        <v>Burundi45</v>
      </c>
      <c r="C426" t="s">
        <v>12</v>
      </c>
      <c r="D426" t="s">
        <v>116</v>
      </c>
      <c r="E426" t="s">
        <v>14</v>
      </c>
      <c r="F426" t="s">
        <v>346</v>
      </c>
      <c r="G426">
        <v>45</v>
      </c>
      <c r="H426" t="s">
        <v>414</v>
      </c>
      <c r="I426">
        <v>2014</v>
      </c>
      <c r="J426">
        <v>10.31</v>
      </c>
      <c r="N426" t="s">
        <v>117</v>
      </c>
    </row>
    <row r="427" spans="1:14" x14ac:dyDescent="0.25">
      <c r="A427" t="s">
        <v>115</v>
      </c>
      <c r="B427" t="str">
        <f t="shared" si="6"/>
        <v>Burundi46</v>
      </c>
      <c r="C427" t="s">
        <v>12</v>
      </c>
      <c r="D427" t="s">
        <v>116</v>
      </c>
      <c r="E427" t="s">
        <v>14</v>
      </c>
      <c r="F427" t="s">
        <v>346</v>
      </c>
      <c r="G427">
        <v>46</v>
      </c>
      <c r="H427" t="s">
        <v>373</v>
      </c>
      <c r="I427">
        <v>2014</v>
      </c>
      <c r="J427">
        <v>14.547000000000001</v>
      </c>
      <c r="N427" t="s">
        <v>117</v>
      </c>
    </row>
    <row r="428" spans="1:14" x14ac:dyDescent="0.25">
      <c r="A428" t="s">
        <v>115</v>
      </c>
      <c r="B428" t="str">
        <f t="shared" si="6"/>
        <v>Burundi47</v>
      </c>
      <c r="C428" t="s">
        <v>12</v>
      </c>
      <c r="D428" t="s">
        <v>116</v>
      </c>
      <c r="E428" t="s">
        <v>14</v>
      </c>
      <c r="F428" t="s">
        <v>346</v>
      </c>
      <c r="G428">
        <v>47</v>
      </c>
      <c r="H428" t="s">
        <v>374</v>
      </c>
      <c r="I428">
        <v>2014</v>
      </c>
      <c r="J428">
        <v>95.86</v>
      </c>
      <c r="N428" t="s">
        <v>117</v>
      </c>
    </row>
    <row r="429" spans="1:14" x14ac:dyDescent="0.25">
      <c r="A429" t="s">
        <v>115</v>
      </c>
      <c r="B429" t="str">
        <f t="shared" si="6"/>
        <v>Burundi49</v>
      </c>
      <c r="C429" t="s">
        <v>12</v>
      </c>
      <c r="D429" t="s">
        <v>116</v>
      </c>
      <c r="E429" t="s">
        <v>14</v>
      </c>
      <c r="F429" t="s">
        <v>346</v>
      </c>
      <c r="G429">
        <v>49</v>
      </c>
      <c r="H429" t="s">
        <v>375</v>
      </c>
      <c r="I429">
        <v>2014</v>
      </c>
      <c r="J429">
        <v>34.895000000000003</v>
      </c>
      <c r="N429" t="s">
        <v>117</v>
      </c>
    </row>
    <row r="430" spans="1:14" x14ac:dyDescent="0.25">
      <c r="A430" t="s">
        <v>115</v>
      </c>
      <c r="B430" t="str">
        <f t="shared" si="6"/>
        <v>Burundi50</v>
      </c>
      <c r="C430" t="s">
        <v>12</v>
      </c>
      <c r="D430" t="s">
        <v>116</v>
      </c>
      <c r="E430" t="s">
        <v>14</v>
      </c>
      <c r="F430" t="s">
        <v>346</v>
      </c>
      <c r="G430">
        <v>50</v>
      </c>
      <c r="H430" t="s">
        <v>376</v>
      </c>
      <c r="I430">
        <v>2014</v>
      </c>
      <c r="K430" t="s">
        <v>21</v>
      </c>
      <c r="N430" t="s">
        <v>117</v>
      </c>
    </row>
    <row r="431" spans="1:14" x14ac:dyDescent="0.25">
      <c r="A431" t="s">
        <v>115</v>
      </c>
      <c r="B431" t="str">
        <f t="shared" si="6"/>
        <v>Burundi51</v>
      </c>
      <c r="C431" t="s">
        <v>12</v>
      </c>
      <c r="D431" t="s">
        <v>116</v>
      </c>
      <c r="E431" t="s">
        <v>14</v>
      </c>
      <c r="F431" t="s">
        <v>346</v>
      </c>
      <c r="G431">
        <v>51</v>
      </c>
      <c r="H431" t="s">
        <v>415</v>
      </c>
      <c r="I431">
        <v>2014</v>
      </c>
      <c r="K431" t="s">
        <v>21</v>
      </c>
      <c r="N431" t="s">
        <v>117</v>
      </c>
    </row>
    <row r="432" spans="1:14" x14ac:dyDescent="0.25">
      <c r="A432" t="s">
        <v>115</v>
      </c>
      <c r="B432" t="str">
        <f t="shared" si="6"/>
        <v>Burundi52</v>
      </c>
      <c r="C432" t="s">
        <v>12</v>
      </c>
      <c r="D432" t="s">
        <v>116</v>
      </c>
      <c r="E432" t="s">
        <v>14</v>
      </c>
      <c r="F432" t="s">
        <v>346</v>
      </c>
      <c r="G432">
        <v>52</v>
      </c>
      <c r="H432" t="s">
        <v>416</v>
      </c>
      <c r="I432">
        <v>2014</v>
      </c>
      <c r="J432">
        <v>5.9930000000000003</v>
      </c>
      <c r="N432" t="s">
        <v>117</v>
      </c>
    </row>
    <row r="433" spans="1:14" x14ac:dyDescent="0.25">
      <c r="A433" t="s">
        <v>115</v>
      </c>
      <c r="B433" t="str">
        <f t="shared" si="6"/>
        <v>Burundi53</v>
      </c>
      <c r="C433" t="s">
        <v>12</v>
      </c>
      <c r="D433" t="s">
        <v>116</v>
      </c>
      <c r="E433" t="s">
        <v>14</v>
      </c>
      <c r="F433" t="s">
        <v>346</v>
      </c>
      <c r="G433">
        <v>53</v>
      </c>
      <c r="H433" t="s">
        <v>417</v>
      </c>
      <c r="I433">
        <v>2014</v>
      </c>
      <c r="J433">
        <v>0.90700000000000003</v>
      </c>
      <c r="K433" t="s">
        <v>21</v>
      </c>
      <c r="N433" t="s">
        <v>117</v>
      </c>
    </row>
    <row r="434" spans="1:14" x14ac:dyDescent="0.25">
      <c r="A434" t="s">
        <v>115</v>
      </c>
      <c r="B434" t="str">
        <f t="shared" si="6"/>
        <v>Burundi55</v>
      </c>
      <c r="C434" t="s">
        <v>12</v>
      </c>
      <c r="D434" t="s">
        <v>116</v>
      </c>
      <c r="E434" t="s">
        <v>14</v>
      </c>
      <c r="F434" t="s">
        <v>346</v>
      </c>
      <c r="G434">
        <v>55</v>
      </c>
      <c r="H434" t="s">
        <v>377</v>
      </c>
      <c r="I434">
        <v>2014</v>
      </c>
      <c r="J434">
        <v>1.603</v>
      </c>
      <c r="N434" t="s">
        <v>117</v>
      </c>
    </row>
    <row r="435" spans="1:14" x14ac:dyDescent="0.25">
      <c r="A435" t="s">
        <v>115</v>
      </c>
      <c r="B435" t="str">
        <f t="shared" si="6"/>
        <v>Burundi56</v>
      </c>
      <c r="C435" t="s">
        <v>12</v>
      </c>
      <c r="D435" t="s">
        <v>116</v>
      </c>
      <c r="E435" t="s">
        <v>14</v>
      </c>
      <c r="F435" t="s">
        <v>346</v>
      </c>
      <c r="G435">
        <v>56</v>
      </c>
      <c r="H435" t="s">
        <v>378</v>
      </c>
      <c r="I435">
        <v>2014</v>
      </c>
      <c r="J435">
        <v>21.503</v>
      </c>
      <c r="N435" t="s">
        <v>117</v>
      </c>
    </row>
    <row r="436" spans="1:14" x14ac:dyDescent="0.25">
      <c r="A436" t="s">
        <v>115</v>
      </c>
      <c r="B436" t="str">
        <f t="shared" si="6"/>
        <v>Burundi58</v>
      </c>
      <c r="C436" t="s">
        <v>12</v>
      </c>
      <c r="D436" t="s">
        <v>116</v>
      </c>
      <c r="E436" t="s">
        <v>14</v>
      </c>
      <c r="F436" t="s">
        <v>346</v>
      </c>
      <c r="G436">
        <v>58</v>
      </c>
      <c r="H436" t="s">
        <v>379</v>
      </c>
      <c r="I436">
        <v>2014</v>
      </c>
      <c r="K436" t="s">
        <v>21</v>
      </c>
      <c r="N436" t="s">
        <v>117</v>
      </c>
    </row>
    <row r="437" spans="1:14" x14ac:dyDescent="0.25">
      <c r="A437" t="s">
        <v>115</v>
      </c>
      <c r="B437" t="str">
        <f t="shared" si="6"/>
        <v>Burundi59</v>
      </c>
      <c r="C437" t="s">
        <v>12</v>
      </c>
      <c r="D437" t="s">
        <v>116</v>
      </c>
      <c r="E437" t="s">
        <v>14</v>
      </c>
      <c r="F437" t="s">
        <v>346</v>
      </c>
      <c r="G437">
        <v>59</v>
      </c>
      <c r="H437" t="s">
        <v>380</v>
      </c>
      <c r="I437">
        <v>2014</v>
      </c>
      <c r="J437">
        <v>1.42</v>
      </c>
      <c r="K437" t="s">
        <v>21</v>
      </c>
      <c r="N437" t="s">
        <v>117</v>
      </c>
    </row>
    <row r="438" spans="1:14" x14ac:dyDescent="0.25">
      <c r="A438" t="s">
        <v>115</v>
      </c>
      <c r="B438" t="str">
        <f t="shared" si="6"/>
        <v>Burundi60</v>
      </c>
      <c r="C438" t="s">
        <v>12</v>
      </c>
      <c r="D438" t="s">
        <v>116</v>
      </c>
      <c r="E438" t="s">
        <v>14</v>
      </c>
      <c r="F438" t="s">
        <v>346</v>
      </c>
      <c r="G438">
        <v>60</v>
      </c>
      <c r="H438" t="s">
        <v>381</v>
      </c>
      <c r="I438">
        <v>2014</v>
      </c>
      <c r="K438" t="s">
        <v>21</v>
      </c>
      <c r="N438" t="s">
        <v>117</v>
      </c>
    </row>
    <row r="439" spans="1:14" x14ac:dyDescent="0.25">
      <c r="A439" t="s">
        <v>115</v>
      </c>
      <c r="B439" t="str">
        <f t="shared" si="6"/>
        <v>Burundi61</v>
      </c>
      <c r="C439" t="s">
        <v>12</v>
      </c>
      <c r="D439" t="s">
        <v>116</v>
      </c>
      <c r="E439" t="s">
        <v>14</v>
      </c>
      <c r="F439" t="s">
        <v>346</v>
      </c>
      <c r="G439">
        <v>61</v>
      </c>
      <c r="H439" t="s">
        <v>382</v>
      </c>
      <c r="I439">
        <v>2014</v>
      </c>
      <c r="J439">
        <v>0.66100000000000003</v>
      </c>
      <c r="K439" t="s">
        <v>21</v>
      </c>
      <c r="N439" t="s">
        <v>117</v>
      </c>
    </row>
    <row r="440" spans="1:14" x14ac:dyDescent="0.25">
      <c r="A440" t="s">
        <v>115</v>
      </c>
      <c r="B440" t="str">
        <f t="shared" si="6"/>
        <v>Burundi62</v>
      </c>
      <c r="C440" t="s">
        <v>12</v>
      </c>
      <c r="D440" t="s">
        <v>116</v>
      </c>
      <c r="E440" t="s">
        <v>14</v>
      </c>
      <c r="F440" t="s">
        <v>346</v>
      </c>
      <c r="G440">
        <v>62</v>
      </c>
      <c r="H440" t="s">
        <v>418</v>
      </c>
      <c r="I440">
        <v>2014</v>
      </c>
      <c r="J440">
        <v>1.343</v>
      </c>
      <c r="K440" t="s">
        <v>21</v>
      </c>
      <c r="N440" t="s">
        <v>117</v>
      </c>
    </row>
    <row r="441" spans="1:14" x14ac:dyDescent="0.25">
      <c r="A441" t="s">
        <v>115</v>
      </c>
      <c r="B441" t="str">
        <f t="shared" si="6"/>
        <v>Burundi63</v>
      </c>
      <c r="C441" t="s">
        <v>12</v>
      </c>
      <c r="D441" t="s">
        <v>116</v>
      </c>
      <c r="E441" t="s">
        <v>14</v>
      </c>
      <c r="F441" t="s">
        <v>346</v>
      </c>
      <c r="G441">
        <v>63</v>
      </c>
      <c r="H441" t="s">
        <v>419</v>
      </c>
      <c r="I441">
        <v>2014</v>
      </c>
      <c r="J441">
        <v>0.505</v>
      </c>
      <c r="K441" t="s">
        <v>21</v>
      </c>
      <c r="N441" t="s">
        <v>117</v>
      </c>
    </row>
    <row r="442" spans="1:14" x14ac:dyDescent="0.25">
      <c r="A442" t="s">
        <v>115</v>
      </c>
      <c r="B442" t="str">
        <f t="shared" si="6"/>
        <v>Burundi64</v>
      </c>
      <c r="C442" t="s">
        <v>12</v>
      </c>
      <c r="D442" t="s">
        <v>116</v>
      </c>
      <c r="E442" t="s">
        <v>14</v>
      </c>
      <c r="F442" t="s">
        <v>346</v>
      </c>
      <c r="G442">
        <v>64</v>
      </c>
      <c r="H442" t="s">
        <v>383</v>
      </c>
      <c r="I442">
        <v>2014</v>
      </c>
      <c r="J442">
        <v>3.843</v>
      </c>
      <c r="N442" t="s">
        <v>117</v>
      </c>
    </row>
    <row r="443" spans="1:14" x14ac:dyDescent="0.25">
      <c r="A443" t="s">
        <v>115</v>
      </c>
      <c r="B443" t="str">
        <f t="shared" si="6"/>
        <v>Burundi65</v>
      </c>
      <c r="C443" t="s">
        <v>12</v>
      </c>
      <c r="D443" t="s">
        <v>116</v>
      </c>
      <c r="E443" t="s">
        <v>14</v>
      </c>
      <c r="F443" t="s">
        <v>346</v>
      </c>
      <c r="G443">
        <v>65</v>
      </c>
      <c r="H443" t="s">
        <v>420</v>
      </c>
      <c r="I443">
        <v>2014</v>
      </c>
      <c r="J443">
        <v>0.73699999999999999</v>
      </c>
      <c r="K443" t="s">
        <v>21</v>
      </c>
      <c r="N443" t="s">
        <v>117</v>
      </c>
    </row>
    <row r="444" spans="1:14" x14ac:dyDescent="0.25">
      <c r="A444" t="s">
        <v>115</v>
      </c>
      <c r="B444" t="str">
        <f t="shared" si="6"/>
        <v>Burundi66</v>
      </c>
      <c r="C444" t="s">
        <v>12</v>
      </c>
      <c r="D444" t="s">
        <v>116</v>
      </c>
      <c r="E444" t="s">
        <v>14</v>
      </c>
      <c r="F444" t="s">
        <v>346</v>
      </c>
      <c r="G444">
        <v>66</v>
      </c>
      <c r="H444" t="s">
        <v>421</v>
      </c>
      <c r="I444">
        <v>2014</v>
      </c>
      <c r="J444">
        <v>0.40799999999999997</v>
      </c>
      <c r="K444" t="s">
        <v>21</v>
      </c>
      <c r="N444" t="s">
        <v>117</v>
      </c>
    </row>
    <row r="445" spans="1:14" x14ac:dyDescent="0.25">
      <c r="A445" t="s">
        <v>115</v>
      </c>
      <c r="B445" t="str">
        <f t="shared" si="6"/>
        <v>Burundi68</v>
      </c>
      <c r="C445" t="s">
        <v>12</v>
      </c>
      <c r="D445" t="s">
        <v>116</v>
      </c>
      <c r="E445" t="s">
        <v>14</v>
      </c>
      <c r="F445" t="s">
        <v>346</v>
      </c>
      <c r="G445">
        <v>68</v>
      </c>
      <c r="H445" t="s">
        <v>384</v>
      </c>
      <c r="I445">
        <v>2014</v>
      </c>
      <c r="K445" t="s">
        <v>21</v>
      </c>
      <c r="N445" t="s">
        <v>117</v>
      </c>
    </row>
    <row r="446" spans="1:14" x14ac:dyDescent="0.25">
      <c r="A446" t="s">
        <v>115</v>
      </c>
      <c r="B446" t="str">
        <f t="shared" si="6"/>
        <v>Burundi69</v>
      </c>
      <c r="C446" t="s">
        <v>12</v>
      </c>
      <c r="D446" t="s">
        <v>116</v>
      </c>
      <c r="E446" t="s">
        <v>14</v>
      </c>
      <c r="F446" t="s">
        <v>346</v>
      </c>
      <c r="G446">
        <v>69</v>
      </c>
      <c r="H446" t="s">
        <v>422</v>
      </c>
      <c r="I446">
        <v>2014</v>
      </c>
      <c r="J446">
        <v>0.81200000000000006</v>
      </c>
      <c r="K446" t="s">
        <v>21</v>
      </c>
      <c r="N446" t="s">
        <v>117</v>
      </c>
    </row>
    <row r="447" spans="1:14" x14ac:dyDescent="0.25">
      <c r="A447" t="s">
        <v>115</v>
      </c>
      <c r="B447" t="str">
        <f t="shared" si="6"/>
        <v>Burundi71</v>
      </c>
      <c r="C447" t="s">
        <v>12</v>
      </c>
      <c r="D447" t="s">
        <v>116</v>
      </c>
      <c r="E447" t="s">
        <v>14</v>
      </c>
      <c r="F447" t="s">
        <v>346</v>
      </c>
      <c r="G447">
        <v>71</v>
      </c>
      <c r="H447" t="s">
        <v>424</v>
      </c>
      <c r="I447">
        <v>2014</v>
      </c>
      <c r="J447">
        <v>1.016</v>
      </c>
      <c r="K447" t="s">
        <v>21</v>
      </c>
      <c r="N447" t="s">
        <v>117</v>
      </c>
    </row>
    <row r="448" spans="1:14" x14ac:dyDescent="0.25">
      <c r="A448" t="s">
        <v>115</v>
      </c>
      <c r="B448" t="str">
        <f t="shared" si="6"/>
        <v>Burundi73</v>
      </c>
      <c r="C448" t="s">
        <v>12</v>
      </c>
      <c r="D448" t="s">
        <v>116</v>
      </c>
      <c r="E448" t="s">
        <v>14</v>
      </c>
      <c r="F448" t="s">
        <v>346</v>
      </c>
      <c r="G448">
        <v>73</v>
      </c>
      <c r="H448" t="s">
        <v>425</v>
      </c>
      <c r="I448">
        <v>2014</v>
      </c>
      <c r="K448" t="s">
        <v>21</v>
      </c>
      <c r="N448" t="s">
        <v>117</v>
      </c>
    </row>
    <row r="449" spans="1:14" x14ac:dyDescent="0.25">
      <c r="A449" t="s">
        <v>115</v>
      </c>
      <c r="B449" t="str">
        <f t="shared" si="6"/>
        <v>Burundi74</v>
      </c>
      <c r="C449" t="s">
        <v>12</v>
      </c>
      <c r="D449" t="s">
        <v>116</v>
      </c>
      <c r="E449" t="s">
        <v>14</v>
      </c>
      <c r="F449" t="s">
        <v>346</v>
      </c>
      <c r="G449">
        <v>74</v>
      </c>
      <c r="H449" t="s">
        <v>426</v>
      </c>
      <c r="I449">
        <v>2014</v>
      </c>
      <c r="K449" t="s">
        <v>21</v>
      </c>
      <c r="N449" t="s">
        <v>117</v>
      </c>
    </row>
    <row r="450" spans="1:14" x14ac:dyDescent="0.25">
      <c r="A450" t="s">
        <v>115</v>
      </c>
      <c r="B450" t="str">
        <f t="shared" si="6"/>
        <v>Burundi75</v>
      </c>
      <c r="C450" t="s">
        <v>12</v>
      </c>
      <c r="D450" t="s">
        <v>116</v>
      </c>
      <c r="E450" t="s">
        <v>14</v>
      </c>
      <c r="F450" t="s">
        <v>346</v>
      </c>
      <c r="G450">
        <v>75</v>
      </c>
      <c r="H450" t="s">
        <v>427</v>
      </c>
      <c r="I450">
        <v>2014</v>
      </c>
      <c r="J450">
        <v>1.1459999999999999</v>
      </c>
      <c r="K450" t="s">
        <v>21</v>
      </c>
      <c r="N450" t="s">
        <v>117</v>
      </c>
    </row>
    <row r="451" spans="1:14" x14ac:dyDescent="0.25">
      <c r="A451" t="s">
        <v>115</v>
      </c>
      <c r="B451" t="str">
        <f t="shared" ref="B451:B514" si="7">A451&amp;G451</f>
        <v>Burundi78</v>
      </c>
      <c r="C451" t="s">
        <v>12</v>
      </c>
      <c r="D451" t="s">
        <v>116</v>
      </c>
      <c r="E451" t="s">
        <v>14</v>
      </c>
      <c r="F451" t="s">
        <v>346</v>
      </c>
      <c r="G451">
        <v>78</v>
      </c>
      <c r="H451" t="s">
        <v>428</v>
      </c>
      <c r="I451">
        <v>2014</v>
      </c>
      <c r="K451" t="s">
        <v>21</v>
      </c>
      <c r="N451" t="s">
        <v>117</v>
      </c>
    </row>
    <row r="452" spans="1:14" x14ac:dyDescent="0.25">
      <c r="A452" t="s">
        <v>115</v>
      </c>
      <c r="B452" t="str">
        <f t="shared" si="7"/>
        <v>Burundi80</v>
      </c>
      <c r="C452" t="s">
        <v>12</v>
      </c>
      <c r="D452" t="s">
        <v>116</v>
      </c>
      <c r="E452" t="s">
        <v>14</v>
      </c>
      <c r="F452" t="s">
        <v>346</v>
      </c>
      <c r="G452">
        <v>80</v>
      </c>
      <c r="H452" t="s">
        <v>387</v>
      </c>
      <c r="I452">
        <v>2014</v>
      </c>
      <c r="J452">
        <v>3.0150000000000001</v>
      </c>
      <c r="N452" t="s">
        <v>117</v>
      </c>
    </row>
    <row r="453" spans="1:14" x14ac:dyDescent="0.25">
      <c r="A453" t="s">
        <v>115</v>
      </c>
      <c r="B453" t="str">
        <f t="shared" si="7"/>
        <v>Burundi81</v>
      </c>
      <c r="C453" t="s">
        <v>12</v>
      </c>
      <c r="D453" t="s">
        <v>116</v>
      </c>
      <c r="E453" t="s">
        <v>14</v>
      </c>
      <c r="F453" t="s">
        <v>346</v>
      </c>
      <c r="G453">
        <v>81</v>
      </c>
      <c r="H453" t="s">
        <v>430</v>
      </c>
      <c r="I453">
        <v>2014</v>
      </c>
      <c r="K453" t="s">
        <v>21</v>
      </c>
      <c r="N453" t="s">
        <v>117</v>
      </c>
    </row>
    <row r="454" spans="1:14" x14ac:dyDescent="0.25">
      <c r="A454" t="s">
        <v>115</v>
      </c>
      <c r="B454" t="str">
        <f t="shared" si="7"/>
        <v>Burundi82</v>
      </c>
      <c r="C454" t="s">
        <v>12</v>
      </c>
      <c r="D454" t="s">
        <v>116</v>
      </c>
      <c r="E454" t="s">
        <v>14</v>
      </c>
      <c r="F454" t="s">
        <v>346</v>
      </c>
      <c r="G454">
        <v>82</v>
      </c>
      <c r="H454" t="s">
        <v>388</v>
      </c>
      <c r="I454">
        <v>2014</v>
      </c>
      <c r="J454">
        <v>0.70599999999999996</v>
      </c>
      <c r="K454" t="s">
        <v>21</v>
      </c>
      <c r="N454" t="s">
        <v>117</v>
      </c>
    </row>
    <row r="455" spans="1:14" x14ac:dyDescent="0.25">
      <c r="A455" t="s">
        <v>115</v>
      </c>
      <c r="B455" t="str">
        <f t="shared" si="7"/>
        <v>Burundi84</v>
      </c>
      <c r="C455" t="s">
        <v>12</v>
      </c>
      <c r="D455" t="s">
        <v>116</v>
      </c>
      <c r="E455" t="s">
        <v>14</v>
      </c>
      <c r="F455" t="s">
        <v>346</v>
      </c>
      <c r="G455">
        <v>84</v>
      </c>
      <c r="H455" t="s">
        <v>389</v>
      </c>
      <c r="I455">
        <v>2014</v>
      </c>
      <c r="J455">
        <v>15.694000000000001</v>
      </c>
      <c r="N455" t="s">
        <v>117</v>
      </c>
    </row>
    <row r="456" spans="1:14" x14ac:dyDescent="0.25">
      <c r="A456" t="s">
        <v>115</v>
      </c>
      <c r="B456" t="str">
        <f t="shared" si="7"/>
        <v>Burundi85</v>
      </c>
      <c r="C456" t="s">
        <v>12</v>
      </c>
      <c r="D456" t="s">
        <v>116</v>
      </c>
      <c r="E456" t="s">
        <v>14</v>
      </c>
      <c r="F456" t="s">
        <v>346</v>
      </c>
      <c r="G456">
        <v>85</v>
      </c>
      <c r="H456" t="s">
        <v>390</v>
      </c>
      <c r="I456">
        <v>2014</v>
      </c>
      <c r="J456">
        <v>63.323999999999998</v>
      </c>
      <c r="N456" t="s">
        <v>117</v>
      </c>
    </row>
    <row r="457" spans="1:14" x14ac:dyDescent="0.25">
      <c r="A457" t="s">
        <v>115</v>
      </c>
      <c r="B457" t="str">
        <f t="shared" si="7"/>
        <v>Burundi86</v>
      </c>
      <c r="C457" t="s">
        <v>12</v>
      </c>
      <c r="D457" t="s">
        <v>116</v>
      </c>
      <c r="E457" t="s">
        <v>14</v>
      </c>
      <c r="F457" t="s">
        <v>346</v>
      </c>
      <c r="G457">
        <v>86</v>
      </c>
      <c r="H457" t="s">
        <v>391</v>
      </c>
      <c r="I457">
        <v>2014</v>
      </c>
      <c r="J457">
        <v>10.85</v>
      </c>
      <c r="N457" t="s">
        <v>117</v>
      </c>
    </row>
    <row r="458" spans="1:14" x14ac:dyDescent="0.25">
      <c r="A458" t="s">
        <v>115</v>
      </c>
      <c r="B458" t="str">
        <f t="shared" si="7"/>
        <v>Burundi88</v>
      </c>
      <c r="C458" t="s">
        <v>12</v>
      </c>
      <c r="D458" t="s">
        <v>116</v>
      </c>
      <c r="E458" t="s">
        <v>14</v>
      </c>
      <c r="F458" t="s">
        <v>346</v>
      </c>
      <c r="G458">
        <v>88</v>
      </c>
      <c r="H458" t="s">
        <v>431</v>
      </c>
      <c r="I458">
        <v>2014</v>
      </c>
      <c r="K458" t="s">
        <v>21</v>
      </c>
      <c r="N458" t="s">
        <v>117</v>
      </c>
    </row>
    <row r="459" spans="1:14" x14ac:dyDescent="0.25">
      <c r="A459" t="s">
        <v>115</v>
      </c>
      <c r="B459" t="str">
        <f t="shared" si="7"/>
        <v>Burundi90</v>
      </c>
      <c r="C459" t="s">
        <v>12</v>
      </c>
      <c r="D459" t="s">
        <v>116</v>
      </c>
      <c r="E459" t="s">
        <v>14</v>
      </c>
      <c r="F459" t="s">
        <v>346</v>
      </c>
      <c r="G459">
        <v>90</v>
      </c>
      <c r="H459" t="s">
        <v>432</v>
      </c>
      <c r="I459">
        <v>2014</v>
      </c>
      <c r="J459">
        <v>2.74</v>
      </c>
      <c r="K459" t="s">
        <v>21</v>
      </c>
      <c r="N459" t="s">
        <v>117</v>
      </c>
    </row>
    <row r="460" spans="1:14" x14ac:dyDescent="0.25">
      <c r="A460" t="s">
        <v>115</v>
      </c>
      <c r="B460" t="str">
        <f t="shared" si="7"/>
        <v>Burundi91</v>
      </c>
      <c r="C460" t="s">
        <v>12</v>
      </c>
      <c r="D460" t="s">
        <v>116</v>
      </c>
      <c r="E460" t="s">
        <v>14</v>
      </c>
      <c r="F460" t="s">
        <v>346</v>
      </c>
      <c r="G460">
        <v>91</v>
      </c>
      <c r="H460" t="s">
        <v>393</v>
      </c>
      <c r="I460">
        <v>2014</v>
      </c>
      <c r="K460" t="s">
        <v>21</v>
      </c>
      <c r="N460" t="s">
        <v>117</v>
      </c>
    </row>
    <row r="461" spans="1:14" x14ac:dyDescent="0.25">
      <c r="A461" t="s">
        <v>115</v>
      </c>
      <c r="B461" t="str">
        <f t="shared" si="7"/>
        <v>Burundi92</v>
      </c>
      <c r="C461" t="s">
        <v>12</v>
      </c>
      <c r="D461" t="s">
        <v>116</v>
      </c>
      <c r="E461" t="s">
        <v>14</v>
      </c>
      <c r="F461" t="s">
        <v>346</v>
      </c>
      <c r="G461">
        <v>92</v>
      </c>
      <c r="H461" t="s">
        <v>433</v>
      </c>
      <c r="I461">
        <v>2014</v>
      </c>
      <c r="K461" t="s">
        <v>21</v>
      </c>
      <c r="N461" t="s">
        <v>117</v>
      </c>
    </row>
    <row r="462" spans="1:14" x14ac:dyDescent="0.25">
      <c r="A462" t="s">
        <v>115</v>
      </c>
      <c r="B462" t="str">
        <f t="shared" si="7"/>
        <v>Burundi93</v>
      </c>
      <c r="C462" t="s">
        <v>12</v>
      </c>
      <c r="D462" t="s">
        <v>116</v>
      </c>
      <c r="E462" t="s">
        <v>14</v>
      </c>
      <c r="F462" t="s">
        <v>346</v>
      </c>
      <c r="G462">
        <v>93</v>
      </c>
      <c r="H462" t="s">
        <v>394</v>
      </c>
      <c r="I462">
        <v>2014</v>
      </c>
      <c r="J462">
        <v>0.71499999999999997</v>
      </c>
      <c r="K462" t="s">
        <v>21</v>
      </c>
      <c r="N462" t="s">
        <v>117</v>
      </c>
    </row>
    <row r="463" spans="1:14" x14ac:dyDescent="0.25">
      <c r="A463" t="s">
        <v>115</v>
      </c>
      <c r="B463" t="str">
        <f t="shared" si="7"/>
        <v>Burundi94</v>
      </c>
      <c r="C463" t="s">
        <v>12</v>
      </c>
      <c r="D463" t="s">
        <v>116</v>
      </c>
      <c r="E463" t="s">
        <v>14</v>
      </c>
      <c r="F463" t="s">
        <v>346</v>
      </c>
      <c r="G463">
        <v>94</v>
      </c>
      <c r="H463" t="s">
        <v>395</v>
      </c>
      <c r="I463">
        <v>2014</v>
      </c>
      <c r="J463">
        <v>6.55</v>
      </c>
      <c r="N463" t="s">
        <v>117</v>
      </c>
    </row>
    <row r="464" spans="1:14" x14ac:dyDescent="0.25">
      <c r="A464" t="s">
        <v>115</v>
      </c>
      <c r="B464" t="str">
        <f t="shared" si="7"/>
        <v>Burundi95</v>
      </c>
      <c r="C464" t="s">
        <v>12</v>
      </c>
      <c r="D464" t="s">
        <v>116</v>
      </c>
      <c r="E464" t="s">
        <v>14</v>
      </c>
      <c r="F464" t="s">
        <v>346</v>
      </c>
      <c r="G464">
        <v>95</v>
      </c>
      <c r="H464" t="s">
        <v>396</v>
      </c>
      <c r="I464">
        <v>2014</v>
      </c>
      <c r="J464">
        <v>6.3730000000000002</v>
      </c>
      <c r="N464" t="s">
        <v>117</v>
      </c>
    </row>
    <row r="465" spans="1:14" x14ac:dyDescent="0.25">
      <c r="A465" t="s">
        <v>115</v>
      </c>
      <c r="B465" t="str">
        <f t="shared" si="7"/>
        <v>Burundi96</v>
      </c>
      <c r="C465" t="s">
        <v>12</v>
      </c>
      <c r="D465" t="s">
        <v>116</v>
      </c>
      <c r="E465" t="s">
        <v>14</v>
      </c>
      <c r="F465" t="s">
        <v>346</v>
      </c>
      <c r="G465">
        <v>96</v>
      </c>
      <c r="H465" t="s">
        <v>397</v>
      </c>
      <c r="I465">
        <v>2014</v>
      </c>
      <c r="J465">
        <v>7.9560000000000004</v>
      </c>
      <c r="N465" t="s">
        <v>117</v>
      </c>
    </row>
    <row r="466" spans="1:14" x14ac:dyDescent="0.25">
      <c r="A466" t="s">
        <v>115</v>
      </c>
      <c r="B466" t="str">
        <f t="shared" si="7"/>
        <v>Burundi97</v>
      </c>
      <c r="C466" t="s">
        <v>12</v>
      </c>
      <c r="D466" t="s">
        <v>116</v>
      </c>
      <c r="E466" t="s">
        <v>14</v>
      </c>
      <c r="F466" t="s">
        <v>346</v>
      </c>
      <c r="G466">
        <v>97</v>
      </c>
      <c r="H466" t="s">
        <v>398</v>
      </c>
      <c r="I466">
        <v>2014</v>
      </c>
      <c r="J466">
        <v>57.485999999999997</v>
      </c>
      <c r="N466" t="s">
        <v>117</v>
      </c>
    </row>
    <row r="467" spans="1:14" x14ac:dyDescent="0.25">
      <c r="A467" t="s">
        <v>115</v>
      </c>
      <c r="B467" t="str">
        <f t="shared" si="7"/>
        <v>Burundi98</v>
      </c>
      <c r="C467" t="s">
        <v>12</v>
      </c>
      <c r="D467" t="s">
        <v>116</v>
      </c>
      <c r="E467" t="s">
        <v>14</v>
      </c>
      <c r="F467" t="s">
        <v>346</v>
      </c>
      <c r="G467">
        <v>98</v>
      </c>
      <c r="H467" t="s">
        <v>435</v>
      </c>
      <c r="I467">
        <v>2014</v>
      </c>
      <c r="J467">
        <v>1.804</v>
      </c>
      <c r="K467" t="s">
        <v>21</v>
      </c>
      <c r="N467" t="s">
        <v>117</v>
      </c>
    </row>
    <row r="468" spans="1:14" x14ac:dyDescent="0.25">
      <c r="A468" t="s">
        <v>115</v>
      </c>
      <c r="B468" t="str">
        <f t="shared" si="7"/>
        <v>Burundi99</v>
      </c>
      <c r="C468" t="s">
        <v>12</v>
      </c>
      <c r="D468" t="s">
        <v>116</v>
      </c>
      <c r="E468" t="s">
        <v>14</v>
      </c>
      <c r="F468" t="s">
        <v>346</v>
      </c>
      <c r="G468">
        <v>99</v>
      </c>
      <c r="H468" t="s">
        <v>399</v>
      </c>
      <c r="I468">
        <v>2014</v>
      </c>
      <c r="K468" t="s">
        <v>21</v>
      </c>
      <c r="N468" t="s">
        <v>117</v>
      </c>
    </row>
    <row r="469" spans="1:14" x14ac:dyDescent="0.25">
      <c r="A469" t="s">
        <v>115</v>
      </c>
      <c r="B469" t="str">
        <f t="shared" si="7"/>
        <v>Burundi100</v>
      </c>
      <c r="C469" t="s">
        <v>12</v>
      </c>
      <c r="D469" t="s">
        <v>116</v>
      </c>
      <c r="E469" t="s">
        <v>14</v>
      </c>
      <c r="F469" t="s">
        <v>346</v>
      </c>
      <c r="G469">
        <v>100</v>
      </c>
      <c r="H469" t="s">
        <v>348</v>
      </c>
      <c r="I469">
        <v>2014</v>
      </c>
      <c r="J469">
        <v>2.4239999999999999</v>
      </c>
      <c r="K469" t="s">
        <v>21</v>
      </c>
      <c r="N469" t="s">
        <v>117</v>
      </c>
    </row>
    <row r="470" spans="1:14" x14ac:dyDescent="0.25">
      <c r="A470" t="s">
        <v>118</v>
      </c>
      <c r="B470" t="str">
        <f t="shared" si="7"/>
        <v>Benin0</v>
      </c>
      <c r="C470" t="s">
        <v>12</v>
      </c>
      <c r="D470" t="s">
        <v>119</v>
      </c>
      <c r="E470" t="s">
        <v>14</v>
      </c>
      <c r="F470" t="s">
        <v>346</v>
      </c>
      <c r="G470">
        <v>0</v>
      </c>
      <c r="H470" t="s">
        <v>347</v>
      </c>
      <c r="I470">
        <v>2018</v>
      </c>
      <c r="J470">
        <v>3746.1060000000002</v>
      </c>
      <c r="N470" t="s">
        <v>16</v>
      </c>
    </row>
    <row r="471" spans="1:14" x14ac:dyDescent="0.25">
      <c r="A471" t="s">
        <v>118</v>
      </c>
      <c r="B471" t="str">
        <f t="shared" si="7"/>
        <v>Benin1</v>
      </c>
      <c r="C471" t="s">
        <v>12</v>
      </c>
      <c r="D471" t="s">
        <v>119</v>
      </c>
      <c r="E471" t="s">
        <v>14</v>
      </c>
      <c r="F471" t="s">
        <v>346</v>
      </c>
      <c r="G471">
        <v>1</v>
      </c>
      <c r="H471" t="s">
        <v>349</v>
      </c>
      <c r="I471">
        <v>2018</v>
      </c>
      <c r="J471">
        <v>982.11900000000003</v>
      </c>
      <c r="N471" t="s">
        <v>16</v>
      </c>
    </row>
    <row r="472" spans="1:14" x14ac:dyDescent="0.25">
      <c r="A472" t="s">
        <v>118</v>
      </c>
      <c r="B472" t="str">
        <f t="shared" si="7"/>
        <v>Benin2</v>
      </c>
      <c r="C472" t="s">
        <v>12</v>
      </c>
      <c r="D472" t="s">
        <v>119</v>
      </c>
      <c r="E472" t="s">
        <v>14</v>
      </c>
      <c r="F472" t="s">
        <v>346</v>
      </c>
      <c r="G472">
        <v>2</v>
      </c>
      <c r="H472" t="s">
        <v>400</v>
      </c>
      <c r="I472">
        <v>2018</v>
      </c>
      <c r="J472">
        <v>63.682000000000002</v>
      </c>
      <c r="N472" t="s">
        <v>16</v>
      </c>
    </row>
    <row r="473" spans="1:14" x14ac:dyDescent="0.25">
      <c r="A473" t="s">
        <v>118</v>
      </c>
      <c r="B473" t="str">
        <f t="shared" si="7"/>
        <v>Benin3</v>
      </c>
      <c r="C473" t="s">
        <v>12</v>
      </c>
      <c r="D473" t="s">
        <v>119</v>
      </c>
      <c r="E473" t="s">
        <v>14</v>
      </c>
      <c r="F473" t="s">
        <v>346</v>
      </c>
      <c r="G473">
        <v>3</v>
      </c>
      <c r="H473" t="s">
        <v>350</v>
      </c>
      <c r="I473">
        <v>2018</v>
      </c>
      <c r="J473">
        <v>44.921999999999997</v>
      </c>
      <c r="N473" t="s">
        <v>16</v>
      </c>
    </row>
    <row r="474" spans="1:14" x14ac:dyDescent="0.25">
      <c r="A474" t="s">
        <v>118</v>
      </c>
      <c r="B474" t="str">
        <f t="shared" si="7"/>
        <v>Benin5</v>
      </c>
      <c r="C474" t="s">
        <v>12</v>
      </c>
      <c r="D474" t="s">
        <v>119</v>
      </c>
      <c r="E474" t="s">
        <v>14</v>
      </c>
      <c r="F474" t="s">
        <v>346</v>
      </c>
      <c r="G474">
        <v>5</v>
      </c>
      <c r="H474" t="s">
        <v>351</v>
      </c>
      <c r="I474">
        <v>2018</v>
      </c>
      <c r="J474">
        <v>43.131</v>
      </c>
      <c r="N474" t="s">
        <v>16</v>
      </c>
    </row>
    <row r="475" spans="1:14" x14ac:dyDescent="0.25">
      <c r="A475" t="s">
        <v>118</v>
      </c>
      <c r="B475" t="str">
        <f t="shared" si="7"/>
        <v>Benin14</v>
      </c>
      <c r="C475" t="s">
        <v>12</v>
      </c>
      <c r="D475" t="s">
        <v>119</v>
      </c>
      <c r="E475" t="s">
        <v>14</v>
      </c>
      <c r="F475" t="s">
        <v>346</v>
      </c>
      <c r="G475">
        <v>14</v>
      </c>
      <c r="H475" t="s">
        <v>357</v>
      </c>
      <c r="I475">
        <v>2018</v>
      </c>
      <c r="J475">
        <v>16.018999999999998</v>
      </c>
      <c r="N475" t="s">
        <v>16</v>
      </c>
    </row>
    <row r="476" spans="1:14" x14ac:dyDescent="0.25">
      <c r="A476" t="s">
        <v>118</v>
      </c>
      <c r="B476" t="str">
        <f t="shared" si="7"/>
        <v>Benin15</v>
      </c>
      <c r="C476" t="s">
        <v>12</v>
      </c>
      <c r="D476" t="s">
        <v>119</v>
      </c>
      <c r="E476" t="s">
        <v>14</v>
      </c>
      <c r="F476" t="s">
        <v>346</v>
      </c>
      <c r="G476">
        <v>15</v>
      </c>
      <c r="H476" t="s">
        <v>358</v>
      </c>
      <c r="I476">
        <v>2018</v>
      </c>
      <c r="J476">
        <v>266.02800000000002</v>
      </c>
      <c r="N476" t="s">
        <v>16</v>
      </c>
    </row>
    <row r="477" spans="1:14" x14ac:dyDescent="0.25">
      <c r="A477" t="s">
        <v>118</v>
      </c>
      <c r="B477" t="str">
        <f t="shared" si="7"/>
        <v>Benin17</v>
      </c>
      <c r="C477" t="s">
        <v>12</v>
      </c>
      <c r="D477" t="s">
        <v>119</v>
      </c>
      <c r="E477" t="s">
        <v>14</v>
      </c>
      <c r="F477" t="s">
        <v>346</v>
      </c>
      <c r="G477">
        <v>17</v>
      </c>
      <c r="H477" t="s">
        <v>360</v>
      </c>
      <c r="I477">
        <v>2018</v>
      </c>
      <c r="J477">
        <v>19.547999999999998</v>
      </c>
      <c r="N477" t="s">
        <v>16</v>
      </c>
    </row>
    <row r="478" spans="1:14" x14ac:dyDescent="0.25">
      <c r="A478" t="s">
        <v>118</v>
      </c>
      <c r="B478" t="str">
        <f t="shared" si="7"/>
        <v>Benin18</v>
      </c>
      <c r="C478" t="s">
        <v>12</v>
      </c>
      <c r="D478" t="s">
        <v>119</v>
      </c>
      <c r="E478" t="s">
        <v>14</v>
      </c>
      <c r="F478" t="s">
        <v>346</v>
      </c>
      <c r="G478">
        <v>18</v>
      </c>
      <c r="H478" t="s">
        <v>404</v>
      </c>
      <c r="I478">
        <v>2018</v>
      </c>
      <c r="J478">
        <v>201.745</v>
      </c>
      <c r="N478" t="s">
        <v>16</v>
      </c>
    </row>
    <row r="479" spans="1:14" x14ac:dyDescent="0.25">
      <c r="A479" t="s">
        <v>118</v>
      </c>
      <c r="B479" t="str">
        <f t="shared" si="7"/>
        <v>Benin20</v>
      </c>
      <c r="C479" t="s">
        <v>12</v>
      </c>
      <c r="D479" t="s">
        <v>119</v>
      </c>
      <c r="E479" t="s">
        <v>14</v>
      </c>
      <c r="F479" t="s">
        <v>346</v>
      </c>
      <c r="G479">
        <v>20</v>
      </c>
      <c r="H479" t="s">
        <v>362</v>
      </c>
      <c r="I479">
        <v>2018</v>
      </c>
      <c r="J479">
        <v>36.137999999999998</v>
      </c>
      <c r="N479" t="s">
        <v>16</v>
      </c>
    </row>
    <row r="480" spans="1:14" x14ac:dyDescent="0.25">
      <c r="A480" t="s">
        <v>118</v>
      </c>
      <c r="B480" t="str">
        <f t="shared" si="7"/>
        <v>Benin24</v>
      </c>
      <c r="C480" t="s">
        <v>12</v>
      </c>
      <c r="D480" t="s">
        <v>119</v>
      </c>
      <c r="E480" t="s">
        <v>14</v>
      </c>
      <c r="F480" t="s">
        <v>346</v>
      </c>
      <c r="G480">
        <v>24</v>
      </c>
      <c r="H480" t="s">
        <v>363</v>
      </c>
      <c r="I480">
        <v>2018</v>
      </c>
      <c r="J480">
        <v>8.2639999999999993</v>
      </c>
      <c r="N480" t="s">
        <v>16</v>
      </c>
    </row>
    <row r="481" spans="1:14" x14ac:dyDescent="0.25">
      <c r="A481" t="s">
        <v>118</v>
      </c>
      <c r="B481" t="str">
        <f t="shared" si="7"/>
        <v>Benin26</v>
      </c>
      <c r="C481" t="s">
        <v>12</v>
      </c>
      <c r="D481" t="s">
        <v>119</v>
      </c>
      <c r="E481" t="s">
        <v>14</v>
      </c>
      <c r="F481" t="s">
        <v>346</v>
      </c>
      <c r="G481">
        <v>26</v>
      </c>
      <c r="H481" t="s">
        <v>407</v>
      </c>
      <c r="I481">
        <v>2018</v>
      </c>
      <c r="J481">
        <v>12.53</v>
      </c>
      <c r="N481" t="s">
        <v>16</v>
      </c>
    </row>
    <row r="482" spans="1:14" x14ac:dyDescent="0.25">
      <c r="A482" t="s">
        <v>118</v>
      </c>
      <c r="B482" t="str">
        <f t="shared" si="7"/>
        <v>Benin28</v>
      </c>
      <c r="C482" t="s">
        <v>12</v>
      </c>
      <c r="D482" t="s">
        <v>119</v>
      </c>
      <c r="E482" t="s">
        <v>14</v>
      </c>
      <c r="F482" t="s">
        <v>346</v>
      </c>
      <c r="G482">
        <v>28</v>
      </c>
      <c r="H482" t="s">
        <v>366</v>
      </c>
      <c r="I482">
        <v>2018</v>
      </c>
      <c r="J482">
        <v>24.071000000000002</v>
      </c>
      <c r="N482" t="s">
        <v>16</v>
      </c>
    </row>
    <row r="483" spans="1:14" x14ac:dyDescent="0.25">
      <c r="A483" t="s">
        <v>118</v>
      </c>
      <c r="B483" t="str">
        <f t="shared" si="7"/>
        <v>Benin36</v>
      </c>
      <c r="C483" t="s">
        <v>12</v>
      </c>
      <c r="D483" t="s">
        <v>119</v>
      </c>
      <c r="E483" t="s">
        <v>14</v>
      </c>
      <c r="F483" t="s">
        <v>346</v>
      </c>
      <c r="G483">
        <v>36</v>
      </c>
      <c r="H483" t="s">
        <v>410</v>
      </c>
      <c r="I483">
        <v>2018</v>
      </c>
      <c r="J483">
        <v>25.686</v>
      </c>
      <c r="N483" t="s">
        <v>16</v>
      </c>
    </row>
    <row r="484" spans="1:14" x14ac:dyDescent="0.25">
      <c r="A484" t="s">
        <v>118</v>
      </c>
      <c r="B484" t="str">
        <f t="shared" si="7"/>
        <v>Benin45</v>
      </c>
      <c r="C484" t="s">
        <v>12</v>
      </c>
      <c r="D484" t="s">
        <v>119</v>
      </c>
      <c r="E484" t="s">
        <v>14</v>
      </c>
      <c r="F484" t="s">
        <v>346</v>
      </c>
      <c r="G484">
        <v>45</v>
      </c>
      <c r="H484" t="s">
        <v>414</v>
      </c>
      <c r="I484">
        <v>2018</v>
      </c>
      <c r="J484">
        <v>156.15</v>
      </c>
      <c r="N484" t="s">
        <v>16</v>
      </c>
    </row>
    <row r="485" spans="1:14" x14ac:dyDescent="0.25">
      <c r="A485" t="s">
        <v>118</v>
      </c>
      <c r="B485" t="str">
        <f t="shared" si="7"/>
        <v>Benin50</v>
      </c>
      <c r="C485" t="s">
        <v>12</v>
      </c>
      <c r="D485" t="s">
        <v>119</v>
      </c>
      <c r="E485" t="s">
        <v>14</v>
      </c>
      <c r="F485" t="s">
        <v>346</v>
      </c>
      <c r="G485">
        <v>50</v>
      </c>
      <c r="H485" t="s">
        <v>376</v>
      </c>
      <c r="I485">
        <v>2018</v>
      </c>
      <c r="J485">
        <v>100.04</v>
      </c>
      <c r="N485" t="s">
        <v>16</v>
      </c>
    </row>
    <row r="486" spans="1:14" x14ac:dyDescent="0.25">
      <c r="A486" t="s">
        <v>118</v>
      </c>
      <c r="B486" t="str">
        <f t="shared" si="7"/>
        <v>Benin51</v>
      </c>
      <c r="C486" t="s">
        <v>12</v>
      </c>
      <c r="D486" t="s">
        <v>119</v>
      </c>
      <c r="E486" t="s">
        <v>14</v>
      </c>
      <c r="F486" t="s">
        <v>346</v>
      </c>
      <c r="G486">
        <v>51</v>
      </c>
      <c r="H486" t="s">
        <v>415</v>
      </c>
      <c r="I486">
        <v>2018</v>
      </c>
      <c r="J486">
        <v>104.123</v>
      </c>
      <c r="N486" t="s">
        <v>16</v>
      </c>
    </row>
    <row r="487" spans="1:14" x14ac:dyDescent="0.25">
      <c r="A487" t="s">
        <v>118</v>
      </c>
      <c r="B487" t="str">
        <f t="shared" si="7"/>
        <v>Benin52</v>
      </c>
      <c r="C487" t="s">
        <v>12</v>
      </c>
      <c r="D487" t="s">
        <v>119</v>
      </c>
      <c r="E487" t="s">
        <v>14</v>
      </c>
      <c r="F487" t="s">
        <v>346</v>
      </c>
      <c r="G487">
        <v>52</v>
      </c>
      <c r="H487" t="s">
        <v>416</v>
      </c>
      <c r="I487">
        <v>2018</v>
      </c>
      <c r="J487">
        <v>589.52800000000002</v>
      </c>
      <c r="N487" t="s">
        <v>16</v>
      </c>
    </row>
    <row r="488" spans="1:14" x14ac:dyDescent="0.25">
      <c r="A488" t="s">
        <v>118</v>
      </c>
      <c r="B488" t="str">
        <f t="shared" si="7"/>
        <v>Benin55</v>
      </c>
      <c r="C488" t="s">
        <v>12</v>
      </c>
      <c r="D488" t="s">
        <v>119</v>
      </c>
      <c r="E488" t="s">
        <v>14</v>
      </c>
      <c r="F488" t="s">
        <v>346</v>
      </c>
      <c r="G488">
        <v>55</v>
      </c>
      <c r="H488" t="s">
        <v>377</v>
      </c>
      <c r="I488">
        <v>2018</v>
      </c>
      <c r="J488">
        <v>218.42699999999999</v>
      </c>
      <c r="N488" t="s">
        <v>16</v>
      </c>
    </row>
    <row r="489" spans="1:14" x14ac:dyDescent="0.25">
      <c r="A489" t="s">
        <v>118</v>
      </c>
      <c r="B489" t="str">
        <f t="shared" si="7"/>
        <v>Benin60</v>
      </c>
      <c r="C489" t="s">
        <v>12</v>
      </c>
      <c r="D489" t="s">
        <v>119</v>
      </c>
      <c r="E489" t="s">
        <v>14</v>
      </c>
      <c r="F489" t="s">
        <v>346</v>
      </c>
      <c r="G489">
        <v>60</v>
      </c>
      <c r="H489" t="s">
        <v>381</v>
      </c>
      <c r="I489">
        <v>2018</v>
      </c>
      <c r="J489">
        <v>153.65799999999999</v>
      </c>
      <c r="N489" t="s">
        <v>16</v>
      </c>
    </row>
    <row r="490" spans="1:14" x14ac:dyDescent="0.25">
      <c r="A490" t="s">
        <v>118</v>
      </c>
      <c r="B490" t="str">
        <f t="shared" si="7"/>
        <v>Benin63</v>
      </c>
      <c r="C490" t="s">
        <v>12</v>
      </c>
      <c r="D490" t="s">
        <v>119</v>
      </c>
      <c r="E490" t="s">
        <v>14</v>
      </c>
      <c r="F490" t="s">
        <v>346</v>
      </c>
      <c r="G490">
        <v>63</v>
      </c>
      <c r="H490" t="s">
        <v>419</v>
      </c>
      <c r="I490">
        <v>2018</v>
      </c>
      <c r="J490">
        <v>16.875</v>
      </c>
      <c r="N490" t="s">
        <v>16</v>
      </c>
    </row>
    <row r="491" spans="1:14" x14ac:dyDescent="0.25">
      <c r="A491" t="s">
        <v>118</v>
      </c>
      <c r="B491" t="str">
        <f t="shared" si="7"/>
        <v>Benin65</v>
      </c>
      <c r="C491" t="s">
        <v>12</v>
      </c>
      <c r="D491" t="s">
        <v>119</v>
      </c>
      <c r="E491" t="s">
        <v>14</v>
      </c>
      <c r="F491" t="s">
        <v>346</v>
      </c>
      <c r="G491">
        <v>65</v>
      </c>
      <c r="H491" t="s">
        <v>420</v>
      </c>
      <c r="I491">
        <v>2018</v>
      </c>
      <c r="J491">
        <v>14.143000000000001</v>
      </c>
      <c r="N491" t="s">
        <v>16</v>
      </c>
    </row>
    <row r="492" spans="1:14" x14ac:dyDescent="0.25">
      <c r="A492" t="s">
        <v>118</v>
      </c>
      <c r="B492" t="str">
        <f t="shared" si="7"/>
        <v>Benin72</v>
      </c>
      <c r="C492" t="s">
        <v>12</v>
      </c>
      <c r="D492" t="s">
        <v>119</v>
      </c>
      <c r="E492" t="s">
        <v>14</v>
      </c>
      <c r="F492" t="s">
        <v>346</v>
      </c>
      <c r="G492">
        <v>72</v>
      </c>
      <c r="H492" t="s">
        <v>385</v>
      </c>
      <c r="I492">
        <v>2018</v>
      </c>
      <c r="J492">
        <v>10.316000000000001</v>
      </c>
      <c r="N492" t="s">
        <v>16</v>
      </c>
    </row>
    <row r="493" spans="1:14" x14ac:dyDescent="0.25">
      <c r="A493" t="s">
        <v>118</v>
      </c>
      <c r="B493" t="str">
        <f t="shared" si="7"/>
        <v>Benin74</v>
      </c>
      <c r="C493" t="s">
        <v>12</v>
      </c>
      <c r="D493" t="s">
        <v>119</v>
      </c>
      <c r="E493" t="s">
        <v>14</v>
      </c>
      <c r="F493" t="s">
        <v>346</v>
      </c>
      <c r="G493">
        <v>74</v>
      </c>
      <c r="H493" t="s">
        <v>426</v>
      </c>
      <c r="I493">
        <v>2018</v>
      </c>
      <c r="J493">
        <v>10.766999999999999</v>
      </c>
      <c r="N493" t="s">
        <v>16</v>
      </c>
    </row>
    <row r="494" spans="1:14" x14ac:dyDescent="0.25">
      <c r="A494" t="s">
        <v>118</v>
      </c>
      <c r="B494" t="str">
        <f t="shared" si="7"/>
        <v>Benin75</v>
      </c>
      <c r="C494" t="s">
        <v>12</v>
      </c>
      <c r="D494" t="s">
        <v>119</v>
      </c>
      <c r="E494" t="s">
        <v>14</v>
      </c>
      <c r="F494" t="s">
        <v>346</v>
      </c>
      <c r="G494">
        <v>75</v>
      </c>
      <c r="H494" t="s">
        <v>427</v>
      </c>
      <c r="I494">
        <v>2018</v>
      </c>
      <c r="J494">
        <v>47.576000000000001</v>
      </c>
      <c r="N494" t="s">
        <v>16</v>
      </c>
    </row>
    <row r="495" spans="1:14" x14ac:dyDescent="0.25">
      <c r="A495" t="s">
        <v>118</v>
      </c>
      <c r="B495" t="str">
        <f t="shared" si="7"/>
        <v>Benin80</v>
      </c>
      <c r="C495" t="s">
        <v>12</v>
      </c>
      <c r="D495" t="s">
        <v>119</v>
      </c>
      <c r="E495" t="s">
        <v>14</v>
      </c>
      <c r="F495" t="s">
        <v>346</v>
      </c>
      <c r="G495">
        <v>80</v>
      </c>
      <c r="H495" t="s">
        <v>387</v>
      </c>
      <c r="I495">
        <v>2018</v>
      </c>
      <c r="J495">
        <v>96.430999999999997</v>
      </c>
      <c r="N495" t="s">
        <v>16</v>
      </c>
    </row>
    <row r="496" spans="1:14" x14ac:dyDescent="0.25">
      <c r="A496" t="s">
        <v>118</v>
      </c>
      <c r="B496" t="str">
        <f t="shared" si="7"/>
        <v>Benin85</v>
      </c>
      <c r="C496" t="s">
        <v>12</v>
      </c>
      <c r="D496" t="s">
        <v>119</v>
      </c>
      <c r="E496" t="s">
        <v>14</v>
      </c>
      <c r="F496" t="s">
        <v>346</v>
      </c>
      <c r="G496">
        <v>85</v>
      </c>
      <c r="H496" t="s">
        <v>390</v>
      </c>
      <c r="I496">
        <v>2018</v>
      </c>
      <c r="J496">
        <v>67.161000000000001</v>
      </c>
      <c r="N496" t="s">
        <v>16</v>
      </c>
    </row>
    <row r="497" spans="1:14" x14ac:dyDescent="0.25">
      <c r="A497" t="s">
        <v>118</v>
      </c>
      <c r="B497" t="str">
        <f t="shared" si="7"/>
        <v>Benin91</v>
      </c>
      <c r="C497" t="s">
        <v>12</v>
      </c>
      <c r="D497" t="s">
        <v>119</v>
      </c>
      <c r="E497" t="s">
        <v>14</v>
      </c>
      <c r="F497" t="s">
        <v>346</v>
      </c>
      <c r="G497">
        <v>91</v>
      </c>
      <c r="H497" t="s">
        <v>393</v>
      </c>
      <c r="I497">
        <v>2018</v>
      </c>
      <c r="J497">
        <v>8.8979999999999997</v>
      </c>
      <c r="N497" t="s">
        <v>16</v>
      </c>
    </row>
    <row r="498" spans="1:14" x14ac:dyDescent="0.25">
      <c r="A498" t="s">
        <v>118</v>
      </c>
      <c r="B498" t="str">
        <f t="shared" si="7"/>
        <v>Benin93</v>
      </c>
      <c r="C498" t="s">
        <v>12</v>
      </c>
      <c r="D498" t="s">
        <v>119</v>
      </c>
      <c r="E498" t="s">
        <v>14</v>
      </c>
      <c r="F498" t="s">
        <v>346</v>
      </c>
      <c r="G498">
        <v>93</v>
      </c>
      <c r="H498" t="s">
        <v>394</v>
      </c>
      <c r="I498">
        <v>2018</v>
      </c>
      <c r="J498">
        <v>308.12299999999999</v>
      </c>
      <c r="N498" t="s">
        <v>16</v>
      </c>
    </row>
    <row r="499" spans="1:14" x14ac:dyDescent="0.25">
      <c r="A499" t="s">
        <v>118</v>
      </c>
      <c r="B499" t="str">
        <f t="shared" si="7"/>
        <v>Benin95</v>
      </c>
      <c r="C499" t="s">
        <v>12</v>
      </c>
      <c r="D499" t="s">
        <v>119</v>
      </c>
      <c r="E499" t="s">
        <v>14</v>
      </c>
      <c r="F499" t="s">
        <v>346</v>
      </c>
      <c r="G499">
        <v>95</v>
      </c>
      <c r="H499" t="s">
        <v>396</v>
      </c>
      <c r="I499">
        <v>2018</v>
      </c>
      <c r="J499">
        <v>20.260999999999999</v>
      </c>
      <c r="N499" t="s">
        <v>16</v>
      </c>
    </row>
    <row r="500" spans="1:14" x14ac:dyDescent="0.25">
      <c r="A500" t="s">
        <v>118</v>
      </c>
      <c r="B500" t="str">
        <f t="shared" si="7"/>
        <v>Benin100</v>
      </c>
      <c r="C500" t="s">
        <v>12</v>
      </c>
      <c r="D500" t="s">
        <v>119</v>
      </c>
      <c r="E500" t="s">
        <v>14</v>
      </c>
      <c r="F500" t="s">
        <v>346</v>
      </c>
      <c r="G500">
        <v>100</v>
      </c>
      <c r="H500" t="s">
        <v>348</v>
      </c>
      <c r="I500">
        <v>2018</v>
      </c>
      <c r="J500">
        <v>79.747</v>
      </c>
      <c r="N500" t="s">
        <v>16</v>
      </c>
    </row>
    <row r="501" spans="1:14" x14ac:dyDescent="0.25">
      <c r="A501" t="s">
        <v>120</v>
      </c>
      <c r="B501" t="str">
        <f t="shared" si="7"/>
        <v>Burkina Faso0</v>
      </c>
      <c r="C501" t="s">
        <v>12</v>
      </c>
      <c r="D501" t="s">
        <v>121</v>
      </c>
      <c r="E501" t="s">
        <v>14</v>
      </c>
      <c r="F501" t="s">
        <v>346</v>
      </c>
      <c r="G501">
        <v>0</v>
      </c>
      <c r="H501" t="s">
        <v>347</v>
      </c>
      <c r="I501">
        <v>2018</v>
      </c>
      <c r="J501">
        <v>4306.4979999999996</v>
      </c>
      <c r="N501" t="s">
        <v>122</v>
      </c>
    </row>
    <row r="502" spans="1:14" x14ac:dyDescent="0.25">
      <c r="A502" t="s">
        <v>120</v>
      </c>
      <c r="B502" t="str">
        <f t="shared" si="7"/>
        <v>Burkina Faso1</v>
      </c>
      <c r="C502" t="s">
        <v>12</v>
      </c>
      <c r="D502" t="s">
        <v>121</v>
      </c>
      <c r="E502" t="s">
        <v>14</v>
      </c>
      <c r="F502" t="s">
        <v>346</v>
      </c>
      <c r="G502">
        <v>1</v>
      </c>
      <c r="H502" t="s">
        <v>349</v>
      </c>
      <c r="I502">
        <v>2018</v>
      </c>
      <c r="J502">
        <v>1132.914</v>
      </c>
      <c r="N502" t="s">
        <v>122</v>
      </c>
    </row>
    <row r="503" spans="1:14" x14ac:dyDescent="0.25">
      <c r="A503" t="s">
        <v>120</v>
      </c>
      <c r="B503" t="str">
        <f t="shared" si="7"/>
        <v>Burkina Faso2</v>
      </c>
      <c r="C503" t="s">
        <v>12</v>
      </c>
      <c r="D503" t="s">
        <v>121</v>
      </c>
      <c r="E503" t="s">
        <v>14</v>
      </c>
      <c r="F503" t="s">
        <v>346</v>
      </c>
      <c r="G503">
        <v>2</v>
      </c>
      <c r="H503" t="s">
        <v>400</v>
      </c>
      <c r="I503">
        <v>2018</v>
      </c>
      <c r="J503">
        <v>20.053000000000001</v>
      </c>
      <c r="N503" t="s">
        <v>122</v>
      </c>
    </row>
    <row r="504" spans="1:14" x14ac:dyDescent="0.25">
      <c r="A504" t="s">
        <v>120</v>
      </c>
      <c r="B504" t="str">
        <f t="shared" si="7"/>
        <v>Burkina Faso3</v>
      </c>
      <c r="C504" t="s">
        <v>12</v>
      </c>
      <c r="D504" t="s">
        <v>121</v>
      </c>
      <c r="E504" t="s">
        <v>14</v>
      </c>
      <c r="F504" t="s">
        <v>346</v>
      </c>
      <c r="G504">
        <v>3</v>
      </c>
      <c r="H504" t="s">
        <v>350</v>
      </c>
      <c r="I504">
        <v>2018</v>
      </c>
      <c r="J504">
        <v>13.304</v>
      </c>
      <c r="N504" t="s">
        <v>122</v>
      </c>
    </row>
    <row r="505" spans="1:14" x14ac:dyDescent="0.25">
      <c r="A505" t="s">
        <v>120</v>
      </c>
      <c r="B505" t="str">
        <f t="shared" si="7"/>
        <v>Burkina Faso5</v>
      </c>
      <c r="C505" t="s">
        <v>12</v>
      </c>
      <c r="D505" t="s">
        <v>121</v>
      </c>
      <c r="E505" t="s">
        <v>14</v>
      </c>
      <c r="F505" t="s">
        <v>346</v>
      </c>
      <c r="G505">
        <v>5</v>
      </c>
      <c r="H505" t="s">
        <v>351</v>
      </c>
      <c r="I505">
        <v>2018</v>
      </c>
      <c r="K505" t="s">
        <v>21</v>
      </c>
      <c r="N505" t="s">
        <v>122</v>
      </c>
    </row>
    <row r="506" spans="1:14" x14ac:dyDescent="0.25">
      <c r="A506" t="s">
        <v>120</v>
      </c>
      <c r="B506" t="str">
        <f t="shared" si="7"/>
        <v>Burkina Faso6</v>
      </c>
      <c r="C506" t="s">
        <v>12</v>
      </c>
      <c r="D506" t="s">
        <v>121</v>
      </c>
      <c r="E506" t="s">
        <v>14</v>
      </c>
      <c r="F506" t="s">
        <v>346</v>
      </c>
      <c r="G506">
        <v>6</v>
      </c>
      <c r="H506" t="s">
        <v>401</v>
      </c>
      <c r="I506">
        <v>2018</v>
      </c>
      <c r="K506" t="s">
        <v>21</v>
      </c>
      <c r="N506" t="s">
        <v>122</v>
      </c>
    </row>
    <row r="507" spans="1:14" x14ac:dyDescent="0.25">
      <c r="A507" t="s">
        <v>120</v>
      </c>
      <c r="B507" t="str">
        <f t="shared" si="7"/>
        <v>Burkina Faso7</v>
      </c>
      <c r="C507" t="s">
        <v>12</v>
      </c>
      <c r="D507" t="s">
        <v>121</v>
      </c>
      <c r="E507" t="s">
        <v>14</v>
      </c>
      <c r="F507" t="s">
        <v>346</v>
      </c>
      <c r="G507">
        <v>7</v>
      </c>
      <c r="H507" t="s">
        <v>352</v>
      </c>
      <c r="I507">
        <v>2018</v>
      </c>
      <c r="J507">
        <v>221.327</v>
      </c>
      <c r="N507" t="s">
        <v>122</v>
      </c>
    </row>
    <row r="508" spans="1:14" x14ac:dyDescent="0.25">
      <c r="A508" t="s">
        <v>120</v>
      </c>
      <c r="B508" t="str">
        <f t="shared" si="7"/>
        <v>Burkina Faso8</v>
      </c>
      <c r="C508" t="s">
        <v>12</v>
      </c>
      <c r="D508" t="s">
        <v>121</v>
      </c>
      <c r="E508" t="s">
        <v>14</v>
      </c>
      <c r="F508" t="s">
        <v>346</v>
      </c>
      <c r="G508">
        <v>8</v>
      </c>
      <c r="H508" t="s">
        <v>353</v>
      </c>
      <c r="I508">
        <v>2018</v>
      </c>
      <c r="J508">
        <v>45.003999999999998</v>
      </c>
      <c r="N508" t="s">
        <v>122</v>
      </c>
    </row>
    <row r="509" spans="1:14" x14ac:dyDescent="0.25">
      <c r="A509" t="s">
        <v>120</v>
      </c>
      <c r="B509" t="str">
        <f t="shared" si="7"/>
        <v>Burkina Faso9</v>
      </c>
      <c r="C509" t="s">
        <v>12</v>
      </c>
      <c r="D509" t="s">
        <v>121</v>
      </c>
      <c r="E509" t="s">
        <v>14</v>
      </c>
      <c r="F509" t="s">
        <v>346</v>
      </c>
      <c r="G509">
        <v>9</v>
      </c>
      <c r="H509" t="s">
        <v>402</v>
      </c>
      <c r="I509">
        <v>2018</v>
      </c>
      <c r="J509">
        <v>1.234</v>
      </c>
      <c r="K509" t="s">
        <v>21</v>
      </c>
      <c r="N509" t="s">
        <v>122</v>
      </c>
    </row>
    <row r="510" spans="1:14" x14ac:dyDescent="0.25">
      <c r="A510" t="s">
        <v>120</v>
      </c>
      <c r="B510" t="str">
        <f t="shared" si="7"/>
        <v>Burkina Faso10</v>
      </c>
      <c r="C510" t="s">
        <v>12</v>
      </c>
      <c r="D510" t="s">
        <v>121</v>
      </c>
      <c r="E510" t="s">
        <v>14</v>
      </c>
      <c r="F510" t="s">
        <v>346</v>
      </c>
      <c r="G510">
        <v>10</v>
      </c>
      <c r="H510" t="s">
        <v>354</v>
      </c>
      <c r="I510">
        <v>2018</v>
      </c>
      <c r="J510">
        <v>165.363</v>
      </c>
      <c r="N510" t="s">
        <v>122</v>
      </c>
    </row>
    <row r="511" spans="1:14" x14ac:dyDescent="0.25">
      <c r="A511" t="s">
        <v>120</v>
      </c>
      <c r="B511" t="str">
        <f t="shared" si="7"/>
        <v>Burkina Faso11</v>
      </c>
      <c r="C511" t="s">
        <v>12</v>
      </c>
      <c r="D511" t="s">
        <v>121</v>
      </c>
      <c r="E511" t="s">
        <v>14</v>
      </c>
      <c r="F511" t="s">
        <v>346</v>
      </c>
      <c r="G511">
        <v>11</v>
      </c>
      <c r="H511" t="s">
        <v>403</v>
      </c>
      <c r="I511">
        <v>2018</v>
      </c>
      <c r="J511">
        <v>169.209</v>
      </c>
      <c r="N511" t="s">
        <v>122</v>
      </c>
    </row>
    <row r="512" spans="1:14" x14ac:dyDescent="0.25">
      <c r="A512" t="s">
        <v>120</v>
      </c>
      <c r="B512" t="str">
        <f t="shared" si="7"/>
        <v>Burkina Faso12</v>
      </c>
      <c r="C512" t="s">
        <v>12</v>
      </c>
      <c r="D512" t="s">
        <v>121</v>
      </c>
      <c r="E512" t="s">
        <v>14</v>
      </c>
      <c r="F512" t="s">
        <v>346</v>
      </c>
      <c r="G512">
        <v>12</v>
      </c>
      <c r="H512" t="s">
        <v>355</v>
      </c>
      <c r="I512">
        <v>2018</v>
      </c>
      <c r="K512" t="s">
        <v>21</v>
      </c>
      <c r="N512" t="s">
        <v>122</v>
      </c>
    </row>
    <row r="513" spans="1:14" x14ac:dyDescent="0.25">
      <c r="A513" t="s">
        <v>120</v>
      </c>
      <c r="B513" t="str">
        <f t="shared" si="7"/>
        <v>Burkina Faso13</v>
      </c>
      <c r="C513" t="s">
        <v>12</v>
      </c>
      <c r="D513" t="s">
        <v>121</v>
      </c>
      <c r="E513" t="s">
        <v>14</v>
      </c>
      <c r="F513" t="s">
        <v>346</v>
      </c>
      <c r="G513">
        <v>13</v>
      </c>
      <c r="H513" t="s">
        <v>356</v>
      </c>
      <c r="I513">
        <v>2018</v>
      </c>
      <c r="J513">
        <v>60.878</v>
      </c>
      <c r="N513" t="s">
        <v>122</v>
      </c>
    </row>
    <row r="514" spans="1:14" x14ac:dyDescent="0.25">
      <c r="A514" t="s">
        <v>120</v>
      </c>
      <c r="B514" t="str">
        <f t="shared" si="7"/>
        <v>Burkina Faso14</v>
      </c>
      <c r="C514" t="s">
        <v>12</v>
      </c>
      <c r="D514" t="s">
        <v>121</v>
      </c>
      <c r="E514" t="s">
        <v>14</v>
      </c>
      <c r="F514" t="s">
        <v>346</v>
      </c>
      <c r="G514">
        <v>14</v>
      </c>
      <c r="H514" t="s">
        <v>357</v>
      </c>
      <c r="I514">
        <v>2018</v>
      </c>
      <c r="J514">
        <v>85.781000000000006</v>
      </c>
      <c r="N514" t="s">
        <v>122</v>
      </c>
    </row>
    <row r="515" spans="1:14" x14ac:dyDescent="0.25">
      <c r="A515" t="s">
        <v>120</v>
      </c>
      <c r="B515" t="str">
        <f t="shared" ref="B515:B578" si="8">A515&amp;G515</f>
        <v>Burkina Faso15</v>
      </c>
      <c r="C515" t="s">
        <v>12</v>
      </c>
      <c r="D515" t="s">
        <v>121</v>
      </c>
      <c r="E515" t="s">
        <v>14</v>
      </c>
      <c r="F515" t="s">
        <v>346</v>
      </c>
      <c r="G515">
        <v>15</v>
      </c>
      <c r="H515" t="s">
        <v>358</v>
      </c>
      <c r="I515">
        <v>2018</v>
      </c>
      <c r="J515">
        <v>3.746</v>
      </c>
      <c r="N515" t="s">
        <v>122</v>
      </c>
    </row>
    <row r="516" spans="1:14" x14ac:dyDescent="0.25">
      <c r="A516" t="s">
        <v>120</v>
      </c>
      <c r="B516" t="str">
        <f t="shared" si="8"/>
        <v>Burkina Faso16</v>
      </c>
      <c r="C516" t="s">
        <v>12</v>
      </c>
      <c r="D516" t="s">
        <v>121</v>
      </c>
      <c r="E516" t="s">
        <v>14</v>
      </c>
      <c r="F516" t="s">
        <v>346</v>
      </c>
      <c r="G516">
        <v>16</v>
      </c>
      <c r="H516" t="s">
        <v>359</v>
      </c>
      <c r="I516">
        <v>2018</v>
      </c>
      <c r="J516">
        <v>41.317</v>
      </c>
      <c r="N516" t="s">
        <v>122</v>
      </c>
    </row>
    <row r="517" spans="1:14" x14ac:dyDescent="0.25">
      <c r="A517" t="s">
        <v>120</v>
      </c>
      <c r="B517" t="str">
        <f t="shared" si="8"/>
        <v>Burkina Faso17</v>
      </c>
      <c r="C517" t="s">
        <v>12</v>
      </c>
      <c r="D517" t="s">
        <v>121</v>
      </c>
      <c r="E517" t="s">
        <v>14</v>
      </c>
      <c r="F517" t="s">
        <v>346</v>
      </c>
      <c r="G517">
        <v>17</v>
      </c>
      <c r="H517" t="s">
        <v>360</v>
      </c>
      <c r="I517">
        <v>2018</v>
      </c>
      <c r="K517" t="s">
        <v>21</v>
      </c>
      <c r="N517" t="s">
        <v>122</v>
      </c>
    </row>
    <row r="518" spans="1:14" x14ac:dyDescent="0.25">
      <c r="A518" t="s">
        <v>120</v>
      </c>
      <c r="B518" t="str">
        <f t="shared" si="8"/>
        <v>Burkina Faso18</v>
      </c>
      <c r="C518" t="s">
        <v>12</v>
      </c>
      <c r="D518" t="s">
        <v>121</v>
      </c>
      <c r="E518" t="s">
        <v>14</v>
      </c>
      <c r="F518" t="s">
        <v>346</v>
      </c>
      <c r="G518">
        <v>18</v>
      </c>
      <c r="H518" t="s">
        <v>404</v>
      </c>
      <c r="I518">
        <v>2018</v>
      </c>
      <c r="J518">
        <v>5.8860000000000001</v>
      </c>
      <c r="N518" t="s">
        <v>122</v>
      </c>
    </row>
    <row r="519" spans="1:14" x14ac:dyDescent="0.25">
      <c r="A519" t="s">
        <v>120</v>
      </c>
      <c r="B519" t="str">
        <f t="shared" si="8"/>
        <v>Burkina Faso19</v>
      </c>
      <c r="C519" t="s">
        <v>12</v>
      </c>
      <c r="D519" t="s">
        <v>121</v>
      </c>
      <c r="E519" t="s">
        <v>14</v>
      </c>
      <c r="F519" t="s">
        <v>346</v>
      </c>
      <c r="G519">
        <v>19</v>
      </c>
      <c r="H519" t="s">
        <v>361</v>
      </c>
      <c r="I519">
        <v>2018</v>
      </c>
      <c r="K519" t="s">
        <v>21</v>
      </c>
      <c r="N519" t="s">
        <v>122</v>
      </c>
    </row>
    <row r="520" spans="1:14" x14ac:dyDescent="0.25">
      <c r="A520" t="s">
        <v>120</v>
      </c>
      <c r="B520" t="str">
        <f t="shared" si="8"/>
        <v>Burkina Faso20</v>
      </c>
      <c r="C520" t="s">
        <v>12</v>
      </c>
      <c r="D520" t="s">
        <v>121</v>
      </c>
      <c r="E520" t="s">
        <v>14</v>
      </c>
      <c r="F520" t="s">
        <v>346</v>
      </c>
      <c r="G520">
        <v>20</v>
      </c>
      <c r="H520" t="s">
        <v>362</v>
      </c>
      <c r="I520">
        <v>2018</v>
      </c>
      <c r="J520">
        <v>5.0949999999999998</v>
      </c>
      <c r="N520" t="s">
        <v>122</v>
      </c>
    </row>
    <row r="521" spans="1:14" x14ac:dyDescent="0.25">
      <c r="A521" t="s">
        <v>120</v>
      </c>
      <c r="B521" t="str">
        <f t="shared" si="8"/>
        <v>Burkina Faso21</v>
      </c>
      <c r="C521" t="s">
        <v>12</v>
      </c>
      <c r="D521" t="s">
        <v>121</v>
      </c>
      <c r="E521" t="s">
        <v>14</v>
      </c>
      <c r="F521" t="s">
        <v>346</v>
      </c>
      <c r="G521">
        <v>21</v>
      </c>
      <c r="H521" t="s">
        <v>405</v>
      </c>
      <c r="I521">
        <v>2018</v>
      </c>
      <c r="J521">
        <v>6.726</v>
      </c>
      <c r="N521" t="s">
        <v>122</v>
      </c>
    </row>
    <row r="522" spans="1:14" x14ac:dyDescent="0.25">
      <c r="A522" t="s">
        <v>120</v>
      </c>
      <c r="B522" t="str">
        <f t="shared" si="8"/>
        <v>Burkina Faso22</v>
      </c>
      <c r="C522" t="s">
        <v>12</v>
      </c>
      <c r="D522" t="s">
        <v>121</v>
      </c>
      <c r="E522" t="s">
        <v>14</v>
      </c>
      <c r="F522" t="s">
        <v>346</v>
      </c>
      <c r="G522">
        <v>22</v>
      </c>
      <c r="H522" t="s">
        <v>406</v>
      </c>
      <c r="I522">
        <v>2018</v>
      </c>
      <c r="J522">
        <v>8.1869999999999994</v>
      </c>
      <c r="N522" t="s">
        <v>122</v>
      </c>
    </row>
    <row r="523" spans="1:14" x14ac:dyDescent="0.25">
      <c r="A523" t="s">
        <v>120</v>
      </c>
      <c r="B523" t="str">
        <f t="shared" si="8"/>
        <v>Burkina Faso23</v>
      </c>
      <c r="C523" t="s">
        <v>12</v>
      </c>
      <c r="D523" t="s">
        <v>121</v>
      </c>
      <c r="E523" t="s">
        <v>14</v>
      </c>
      <c r="F523" t="s">
        <v>346</v>
      </c>
      <c r="G523">
        <v>23</v>
      </c>
      <c r="H523" t="s">
        <v>434</v>
      </c>
      <c r="I523">
        <v>2018</v>
      </c>
      <c r="J523">
        <v>30.582000000000001</v>
      </c>
      <c r="N523" t="s">
        <v>122</v>
      </c>
    </row>
    <row r="524" spans="1:14" x14ac:dyDescent="0.25">
      <c r="A524" t="s">
        <v>120</v>
      </c>
      <c r="B524" t="str">
        <f t="shared" si="8"/>
        <v>Burkina Faso24</v>
      </c>
      <c r="C524" t="s">
        <v>12</v>
      </c>
      <c r="D524" t="s">
        <v>121</v>
      </c>
      <c r="E524" t="s">
        <v>14</v>
      </c>
      <c r="F524" t="s">
        <v>346</v>
      </c>
      <c r="G524">
        <v>24</v>
      </c>
      <c r="H524" t="s">
        <v>363</v>
      </c>
      <c r="I524">
        <v>2018</v>
      </c>
      <c r="J524">
        <v>13.097</v>
      </c>
      <c r="N524" t="s">
        <v>122</v>
      </c>
    </row>
    <row r="525" spans="1:14" x14ac:dyDescent="0.25">
      <c r="A525" t="s">
        <v>120</v>
      </c>
      <c r="B525" t="str">
        <f t="shared" si="8"/>
        <v>Burkina Faso25</v>
      </c>
      <c r="C525" t="s">
        <v>12</v>
      </c>
      <c r="D525" t="s">
        <v>121</v>
      </c>
      <c r="E525" t="s">
        <v>14</v>
      </c>
      <c r="F525" t="s">
        <v>346</v>
      </c>
      <c r="G525">
        <v>25</v>
      </c>
      <c r="H525" t="s">
        <v>364</v>
      </c>
      <c r="I525">
        <v>2018</v>
      </c>
      <c r="J525">
        <v>26.963000000000001</v>
      </c>
      <c r="N525" t="s">
        <v>122</v>
      </c>
    </row>
    <row r="526" spans="1:14" x14ac:dyDescent="0.25">
      <c r="A526" t="s">
        <v>120</v>
      </c>
      <c r="B526" t="str">
        <f t="shared" si="8"/>
        <v>Burkina Faso26</v>
      </c>
      <c r="C526" t="s">
        <v>12</v>
      </c>
      <c r="D526" t="s">
        <v>121</v>
      </c>
      <c r="E526" t="s">
        <v>14</v>
      </c>
      <c r="F526" t="s">
        <v>346</v>
      </c>
      <c r="G526">
        <v>26</v>
      </c>
      <c r="H526" t="s">
        <v>407</v>
      </c>
      <c r="I526">
        <v>2018</v>
      </c>
      <c r="K526" t="s">
        <v>21</v>
      </c>
      <c r="N526" t="s">
        <v>122</v>
      </c>
    </row>
    <row r="527" spans="1:14" x14ac:dyDescent="0.25">
      <c r="A527" t="s">
        <v>120</v>
      </c>
      <c r="B527" t="str">
        <f t="shared" si="8"/>
        <v>Burkina Faso27</v>
      </c>
      <c r="C527" t="s">
        <v>12</v>
      </c>
      <c r="D527" t="s">
        <v>121</v>
      </c>
      <c r="E527" t="s">
        <v>14</v>
      </c>
      <c r="F527" t="s">
        <v>346</v>
      </c>
      <c r="G527">
        <v>27</v>
      </c>
      <c r="H527" t="s">
        <v>365</v>
      </c>
      <c r="I527">
        <v>2018</v>
      </c>
      <c r="J527">
        <v>3.2229999999999999</v>
      </c>
      <c r="K527" t="s">
        <v>21</v>
      </c>
      <c r="N527" t="s">
        <v>122</v>
      </c>
    </row>
    <row r="528" spans="1:14" x14ac:dyDescent="0.25">
      <c r="A528" t="s">
        <v>120</v>
      </c>
      <c r="B528" t="str">
        <f t="shared" si="8"/>
        <v>Burkina Faso29</v>
      </c>
      <c r="C528" t="s">
        <v>12</v>
      </c>
      <c r="D528" t="s">
        <v>121</v>
      </c>
      <c r="E528" t="s">
        <v>14</v>
      </c>
      <c r="F528" t="s">
        <v>346</v>
      </c>
      <c r="G528">
        <v>29</v>
      </c>
      <c r="H528" t="s">
        <v>436</v>
      </c>
      <c r="I528">
        <v>2018</v>
      </c>
      <c r="K528" t="s">
        <v>21</v>
      </c>
      <c r="N528" t="s">
        <v>122</v>
      </c>
    </row>
    <row r="529" spans="1:14" x14ac:dyDescent="0.25">
      <c r="A529" t="s">
        <v>120</v>
      </c>
      <c r="B529" t="str">
        <f t="shared" si="8"/>
        <v>Burkina Faso30</v>
      </c>
      <c r="C529" t="s">
        <v>12</v>
      </c>
      <c r="D529" t="s">
        <v>121</v>
      </c>
      <c r="E529" t="s">
        <v>14</v>
      </c>
      <c r="F529" t="s">
        <v>346</v>
      </c>
      <c r="G529">
        <v>30</v>
      </c>
      <c r="H529" t="s">
        <v>408</v>
      </c>
      <c r="I529">
        <v>2018</v>
      </c>
      <c r="J529">
        <v>2.6829999999999998</v>
      </c>
      <c r="K529" t="s">
        <v>21</v>
      </c>
      <c r="N529" t="s">
        <v>122</v>
      </c>
    </row>
    <row r="530" spans="1:14" x14ac:dyDescent="0.25">
      <c r="A530" t="s">
        <v>120</v>
      </c>
      <c r="B530" t="str">
        <f t="shared" si="8"/>
        <v>Burkina Faso31</v>
      </c>
      <c r="C530" t="s">
        <v>12</v>
      </c>
      <c r="D530" t="s">
        <v>121</v>
      </c>
      <c r="E530" t="s">
        <v>14</v>
      </c>
      <c r="F530" t="s">
        <v>346</v>
      </c>
      <c r="G530">
        <v>31</v>
      </c>
      <c r="H530" t="s">
        <v>367</v>
      </c>
      <c r="I530">
        <v>2018</v>
      </c>
      <c r="J530">
        <v>9.3819999999999997</v>
      </c>
      <c r="N530" t="s">
        <v>122</v>
      </c>
    </row>
    <row r="531" spans="1:14" x14ac:dyDescent="0.25">
      <c r="A531" t="s">
        <v>120</v>
      </c>
      <c r="B531" t="str">
        <f t="shared" si="8"/>
        <v>Burkina Faso32</v>
      </c>
      <c r="C531" t="s">
        <v>12</v>
      </c>
      <c r="D531" t="s">
        <v>121</v>
      </c>
      <c r="E531" t="s">
        <v>14</v>
      </c>
      <c r="F531" t="s">
        <v>346</v>
      </c>
      <c r="G531">
        <v>32</v>
      </c>
      <c r="H531" t="s">
        <v>368</v>
      </c>
      <c r="I531">
        <v>2018</v>
      </c>
      <c r="J531">
        <v>9.8030000000000008</v>
      </c>
      <c r="N531" t="s">
        <v>122</v>
      </c>
    </row>
    <row r="532" spans="1:14" x14ac:dyDescent="0.25">
      <c r="A532" t="s">
        <v>120</v>
      </c>
      <c r="B532" t="str">
        <f t="shared" si="8"/>
        <v>Burkina Faso33</v>
      </c>
      <c r="C532" t="s">
        <v>12</v>
      </c>
      <c r="D532" t="s">
        <v>121</v>
      </c>
      <c r="E532" t="s">
        <v>14</v>
      </c>
      <c r="F532" t="s">
        <v>346</v>
      </c>
      <c r="G532">
        <v>33</v>
      </c>
      <c r="H532" t="s">
        <v>409</v>
      </c>
      <c r="I532">
        <v>2018</v>
      </c>
      <c r="J532">
        <v>10.612</v>
      </c>
      <c r="N532" t="s">
        <v>122</v>
      </c>
    </row>
    <row r="533" spans="1:14" x14ac:dyDescent="0.25">
      <c r="A533" t="s">
        <v>120</v>
      </c>
      <c r="B533" t="str">
        <f t="shared" si="8"/>
        <v>Burkina Faso35</v>
      </c>
      <c r="C533" t="s">
        <v>12</v>
      </c>
      <c r="D533" t="s">
        <v>121</v>
      </c>
      <c r="E533" t="s">
        <v>14</v>
      </c>
      <c r="F533" t="s">
        <v>346</v>
      </c>
      <c r="G533">
        <v>35</v>
      </c>
      <c r="H533" t="s">
        <v>369</v>
      </c>
      <c r="I533">
        <v>2018</v>
      </c>
      <c r="J533">
        <v>3.778</v>
      </c>
      <c r="K533" t="s">
        <v>21</v>
      </c>
      <c r="N533" t="s">
        <v>122</v>
      </c>
    </row>
    <row r="534" spans="1:14" x14ac:dyDescent="0.25">
      <c r="A534" t="s">
        <v>120</v>
      </c>
      <c r="B534" t="str">
        <f t="shared" si="8"/>
        <v>Burkina Faso36</v>
      </c>
      <c r="C534" t="s">
        <v>12</v>
      </c>
      <c r="D534" t="s">
        <v>121</v>
      </c>
      <c r="E534" t="s">
        <v>14</v>
      </c>
      <c r="F534" t="s">
        <v>346</v>
      </c>
      <c r="G534">
        <v>36</v>
      </c>
      <c r="H534" t="s">
        <v>410</v>
      </c>
      <c r="I534">
        <v>2018</v>
      </c>
      <c r="J534">
        <v>2.6579999999999999</v>
      </c>
      <c r="K534" t="s">
        <v>21</v>
      </c>
      <c r="N534" t="s">
        <v>122</v>
      </c>
    </row>
    <row r="535" spans="1:14" x14ac:dyDescent="0.25">
      <c r="A535" t="s">
        <v>120</v>
      </c>
      <c r="B535" t="str">
        <f t="shared" si="8"/>
        <v>Burkina Faso37</v>
      </c>
      <c r="C535" t="s">
        <v>12</v>
      </c>
      <c r="D535" t="s">
        <v>121</v>
      </c>
      <c r="E535" t="s">
        <v>14</v>
      </c>
      <c r="F535" t="s">
        <v>346</v>
      </c>
      <c r="G535">
        <v>37</v>
      </c>
      <c r="H535" t="s">
        <v>370</v>
      </c>
      <c r="I535">
        <v>2018</v>
      </c>
      <c r="K535" t="s">
        <v>21</v>
      </c>
      <c r="N535" t="s">
        <v>122</v>
      </c>
    </row>
    <row r="536" spans="1:14" x14ac:dyDescent="0.25">
      <c r="A536" t="s">
        <v>120</v>
      </c>
      <c r="B536" t="str">
        <f t="shared" si="8"/>
        <v>Burkina Faso38</v>
      </c>
      <c r="C536" t="s">
        <v>12</v>
      </c>
      <c r="D536" t="s">
        <v>121</v>
      </c>
      <c r="E536" t="s">
        <v>14</v>
      </c>
      <c r="F536" t="s">
        <v>346</v>
      </c>
      <c r="G536">
        <v>38</v>
      </c>
      <c r="H536" t="s">
        <v>411</v>
      </c>
      <c r="I536">
        <v>2018</v>
      </c>
      <c r="K536" t="s">
        <v>21</v>
      </c>
      <c r="N536" t="s">
        <v>122</v>
      </c>
    </row>
    <row r="537" spans="1:14" x14ac:dyDescent="0.25">
      <c r="A537" t="s">
        <v>120</v>
      </c>
      <c r="B537" t="str">
        <f t="shared" si="8"/>
        <v>Burkina Faso39</v>
      </c>
      <c r="C537" t="s">
        <v>12</v>
      </c>
      <c r="D537" t="s">
        <v>121</v>
      </c>
      <c r="E537" t="s">
        <v>14</v>
      </c>
      <c r="F537" t="s">
        <v>346</v>
      </c>
      <c r="G537">
        <v>39</v>
      </c>
      <c r="H537" t="s">
        <v>412</v>
      </c>
      <c r="I537">
        <v>2018</v>
      </c>
      <c r="K537" t="s">
        <v>21</v>
      </c>
      <c r="N537" t="s">
        <v>122</v>
      </c>
    </row>
    <row r="538" spans="1:14" x14ac:dyDescent="0.25">
      <c r="A538" t="s">
        <v>120</v>
      </c>
      <c r="B538" t="str">
        <f t="shared" si="8"/>
        <v>Burkina Faso41</v>
      </c>
      <c r="C538" t="s">
        <v>12</v>
      </c>
      <c r="D538" t="s">
        <v>121</v>
      </c>
      <c r="E538" t="s">
        <v>14</v>
      </c>
      <c r="F538" t="s">
        <v>346</v>
      </c>
      <c r="G538">
        <v>41</v>
      </c>
      <c r="H538" t="s">
        <v>413</v>
      </c>
      <c r="I538">
        <v>2018</v>
      </c>
      <c r="J538">
        <v>99.673000000000002</v>
      </c>
      <c r="N538" t="s">
        <v>122</v>
      </c>
    </row>
    <row r="539" spans="1:14" x14ac:dyDescent="0.25">
      <c r="A539" t="s">
        <v>120</v>
      </c>
      <c r="B539" t="str">
        <f t="shared" si="8"/>
        <v>Burkina Faso42</v>
      </c>
      <c r="C539" t="s">
        <v>12</v>
      </c>
      <c r="D539" t="s">
        <v>121</v>
      </c>
      <c r="E539" t="s">
        <v>14</v>
      </c>
      <c r="F539" t="s">
        <v>346</v>
      </c>
      <c r="G539">
        <v>42</v>
      </c>
      <c r="H539" t="s">
        <v>371</v>
      </c>
      <c r="I539">
        <v>2018</v>
      </c>
      <c r="J539">
        <v>9.9510000000000005</v>
      </c>
      <c r="N539" t="s">
        <v>122</v>
      </c>
    </row>
    <row r="540" spans="1:14" x14ac:dyDescent="0.25">
      <c r="A540" t="s">
        <v>120</v>
      </c>
      <c r="B540" t="str">
        <f t="shared" si="8"/>
        <v>Burkina Faso43</v>
      </c>
      <c r="C540" t="s">
        <v>12</v>
      </c>
      <c r="D540" t="s">
        <v>121</v>
      </c>
      <c r="E540" t="s">
        <v>14</v>
      </c>
      <c r="F540" t="s">
        <v>346</v>
      </c>
      <c r="G540">
        <v>43</v>
      </c>
      <c r="H540" t="s">
        <v>372</v>
      </c>
      <c r="I540">
        <v>2018</v>
      </c>
      <c r="J540">
        <v>39.673999999999999</v>
      </c>
      <c r="N540" t="s">
        <v>122</v>
      </c>
    </row>
    <row r="541" spans="1:14" x14ac:dyDescent="0.25">
      <c r="A541" t="s">
        <v>120</v>
      </c>
      <c r="B541" t="str">
        <f t="shared" si="8"/>
        <v>Burkina Faso45</v>
      </c>
      <c r="C541" t="s">
        <v>12</v>
      </c>
      <c r="D541" t="s">
        <v>121</v>
      </c>
      <c r="E541" t="s">
        <v>14</v>
      </c>
      <c r="F541" t="s">
        <v>346</v>
      </c>
      <c r="G541">
        <v>45</v>
      </c>
      <c r="H541" t="s">
        <v>414</v>
      </c>
      <c r="I541">
        <v>2018</v>
      </c>
      <c r="J541">
        <v>81.463999999999999</v>
      </c>
      <c r="N541" t="s">
        <v>122</v>
      </c>
    </row>
    <row r="542" spans="1:14" x14ac:dyDescent="0.25">
      <c r="A542" t="s">
        <v>120</v>
      </c>
      <c r="B542" t="str">
        <f t="shared" si="8"/>
        <v>Burkina Faso46</v>
      </c>
      <c r="C542" t="s">
        <v>12</v>
      </c>
      <c r="D542" t="s">
        <v>121</v>
      </c>
      <c r="E542" t="s">
        <v>14</v>
      </c>
      <c r="F542" t="s">
        <v>346</v>
      </c>
      <c r="G542">
        <v>46</v>
      </c>
      <c r="H542" t="s">
        <v>373</v>
      </c>
      <c r="I542">
        <v>2018</v>
      </c>
      <c r="J542">
        <v>227.625</v>
      </c>
      <c r="N542" t="s">
        <v>122</v>
      </c>
    </row>
    <row r="543" spans="1:14" x14ac:dyDescent="0.25">
      <c r="A543" t="s">
        <v>120</v>
      </c>
      <c r="B543" t="str">
        <f t="shared" si="8"/>
        <v>Burkina Faso47</v>
      </c>
      <c r="C543" t="s">
        <v>12</v>
      </c>
      <c r="D543" t="s">
        <v>121</v>
      </c>
      <c r="E543" t="s">
        <v>14</v>
      </c>
      <c r="F543" t="s">
        <v>346</v>
      </c>
      <c r="G543">
        <v>47</v>
      </c>
      <c r="H543" t="s">
        <v>374</v>
      </c>
      <c r="I543">
        <v>2018</v>
      </c>
      <c r="J543">
        <v>873.94</v>
      </c>
      <c r="N543" t="s">
        <v>122</v>
      </c>
    </row>
    <row r="544" spans="1:14" x14ac:dyDescent="0.25">
      <c r="A544" t="s">
        <v>120</v>
      </c>
      <c r="B544" t="str">
        <f t="shared" si="8"/>
        <v>Burkina Faso49</v>
      </c>
      <c r="C544" t="s">
        <v>12</v>
      </c>
      <c r="D544" t="s">
        <v>121</v>
      </c>
      <c r="E544" t="s">
        <v>14</v>
      </c>
      <c r="F544" t="s">
        <v>346</v>
      </c>
      <c r="G544">
        <v>49</v>
      </c>
      <c r="H544" t="s">
        <v>375</v>
      </c>
      <c r="I544">
        <v>2018</v>
      </c>
      <c r="J544">
        <v>64.430999999999997</v>
      </c>
      <c r="N544" t="s">
        <v>122</v>
      </c>
    </row>
    <row r="545" spans="1:14" x14ac:dyDescent="0.25">
      <c r="A545" t="s">
        <v>120</v>
      </c>
      <c r="B545" t="str">
        <f t="shared" si="8"/>
        <v>Burkina Faso51</v>
      </c>
      <c r="C545" t="s">
        <v>12</v>
      </c>
      <c r="D545" t="s">
        <v>121</v>
      </c>
      <c r="E545" t="s">
        <v>14</v>
      </c>
      <c r="F545" t="s">
        <v>346</v>
      </c>
      <c r="G545">
        <v>51</v>
      </c>
      <c r="H545" t="s">
        <v>415</v>
      </c>
      <c r="I545">
        <v>2018</v>
      </c>
      <c r="J545">
        <v>1.506</v>
      </c>
      <c r="K545" t="s">
        <v>21</v>
      </c>
      <c r="N545" t="s">
        <v>122</v>
      </c>
    </row>
    <row r="546" spans="1:14" x14ac:dyDescent="0.25">
      <c r="A546" t="s">
        <v>120</v>
      </c>
      <c r="B546" t="str">
        <f t="shared" si="8"/>
        <v>Burkina Faso52</v>
      </c>
      <c r="C546" t="s">
        <v>12</v>
      </c>
      <c r="D546" t="s">
        <v>121</v>
      </c>
      <c r="E546" t="s">
        <v>14</v>
      </c>
      <c r="F546" t="s">
        <v>346</v>
      </c>
      <c r="G546">
        <v>52</v>
      </c>
      <c r="H546" t="s">
        <v>416</v>
      </c>
      <c r="I546">
        <v>2018</v>
      </c>
      <c r="J546">
        <v>5.2610000000000001</v>
      </c>
      <c r="N546" t="s">
        <v>122</v>
      </c>
    </row>
    <row r="547" spans="1:14" x14ac:dyDescent="0.25">
      <c r="A547" t="s">
        <v>120</v>
      </c>
      <c r="B547" t="str">
        <f t="shared" si="8"/>
        <v>Burkina Faso53</v>
      </c>
      <c r="C547" t="s">
        <v>12</v>
      </c>
      <c r="D547" t="s">
        <v>121</v>
      </c>
      <c r="E547" t="s">
        <v>14</v>
      </c>
      <c r="F547" t="s">
        <v>346</v>
      </c>
      <c r="G547">
        <v>53</v>
      </c>
      <c r="H547" t="s">
        <v>417</v>
      </c>
      <c r="I547">
        <v>2018</v>
      </c>
      <c r="J547">
        <v>4.7759999999999998</v>
      </c>
      <c r="N547" t="s">
        <v>122</v>
      </c>
    </row>
    <row r="548" spans="1:14" x14ac:dyDescent="0.25">
      <c r="A548" t="s">
        <v>120</v>
      </c>
      <c r="B548" t="str">
        <f t="shared" si="8"/>
        <v>Burkina Faso55</v>
      </c>
      <c r="C548" t="s">
        <v>12</v>
      </c>
      <c r="D548" t="s">
        <v>121</v>
      </c>
      <c r="E548" t="s">
        <v>14</v>
      </c>
      <c r="F548" t="s">
        <v>346</v>
      </c>
      <c r="G548">
        <v>55</v>
      </c>
      <c r="H548" t="s">
        <v>377</v>
      </c>
      <c r="I548">
        <v>2018</v>
      </c>
      <c r="J548">
        <v>2.2200000000000002</v>
      </c>
      <c r="K548" t="s">
        <v>21</v>
      </c>
      <c r="N548" t="s">
        <v>122</v>
      </c>
    </row>
    <row r="549" spans="1:14" x14ac:dyDescent="0.25">
      <c r="A549" t="s">
        <v>120</v>
      </c>
      <c r="B549" t="str">
        <f t="shared" si="8"/>
        <v>Burkina Faso56</v>
      </c>
      <c r="C549" t="s">
        <v>12</v>
      </c>
      <c r="D549" t="s">
        <v>121</v>
      </c>
      <c r="E549" t="s">
        <v>14</v>
      </c>
      <c r="F549" t="s">
        <v>346</v>
      </c>
      <c r="G549">
        <v>56</v>
      </c>
      <c r="H549" t="s">
        <v>378</v>
      </c>
      <c r="I549">
        <v>2018</v>
      </c>
      <c r="J549">
        <v>157.28800000000001</v>
      </c>
      <c r="N549" t="s">
        <v>122</v>
      </c>
    </row>
    <row r="550" spans="1:14" x14ac:dyDescent="0.25">
      <c r="A550" t="s">
        <v>120</v>
      </c>
      <c r="B550" t="str">
        <f t="shared" si="8"/>
        <v>Burkina Faso59</v>
      </c>
      <c r="C550" t="s">
        <v>12</v>
      </c>
      <c r="D550" t="s">
        <v>121</v>
      </c>
      <c r="E550" t="s">
        <v>14</v>
      </c>
      <c r="F550" t="s">
        <v>346</v>
      </c>
      <c r="G550">
        <v>59</v>
      </c>
      <c r="H550" t="s">
        <v>380</v>
      </c>
      <c r="I550">
        <v>2018</v>
      </c>
      <c r="J550">
        <v>2.1520000000000001</v>
      </c>
      <c r="K550" t="s">
        <v>21</v>
      </c>
      <c r="N550" t="s">
        <v>122</v>
      </c>
    </row>
    <row r="551" spans="1:14" x14ac:dyDescent="0.25">
      <c r="A551" t="s">
        <v>120</v>
      </c>
      <c r="B551" t="str">
        <f t="shared" si="8"/>
        <v>Burkina Faso60</v>
      </c>
      <c r="C551" t="s">
        <v>12</v>
      </c>
      <c r="D551" t="s">
        <v>121</v>
      </c>
      <c r="E551" t="s">
        <v>14</v>
      </c>
      <c r="F551" t="s">
        <v>346</v>
      </c>
      <c r="G551">
        <v>60</v>
      </c>
      <c r="H551" t="s">
        <v>381</v>
      </c>
      <c r="I551">
        <v>2018</v>
      </c>
      <c r="J551">
        <v>0.95399999999999996</v>
      </c>
      <c r="K551" t="s">
        <v>21</v>
      </c>
      <c r="N551" t="s">
        <v>122</v>
      </c>
    </row>
    <row r="552" spans="1:14" x14ac:dyDescent="0.25">
      <c r="A552" t="s">
        <v>120</v>
      </c>
      <c r="B552" t="str">
        <f t="shared" si="8"/>
        <v>Burkina Faso61</v>
      </c>
      <c r="C552" t="s">
        <v>12</v>
      </c>
      <c r="D552" t="s">
        <v>121</v>
      </c>
      <c r="E552" t="s">
        <v>14</v>
      </c>
      <c r="F552" t="s">
        <v>346</v>
      </c>
      <c r="G552">
        <v>61</v>
      </c>
      <c r="H552" t="s">
        <v>382</v>
      </c>
      <c r="I552">
        <v>2018</v>
      </c>
      <c r="J552">
        <v>3.5390000000000001</v>
      </c>
      <c r="N552" t="s">
        <v>122</v>
      </c>
    </row>
    <row r="553" spans="1:14" x14ac:dyDescent="0.25">
      <c r="A553" t="s">
        <v>120</v>
      </c>
      <c r="B553" t="str">
        <f t="shared" si="8"/>
        <v>Burkina Faso62</v>
      </c>
      <c r="C553" t="s">
        <v>12</v>
      </c>
      <c r="D553" t="s">
        <v>121</v>
      </c>
      <c r="E553" t="s">
        <v>14</v>
      </c>
      <c r="F553" t="s">
        <v>346</v>
      </c>
      <c r="G553">
        <v>62</v>
      </c>
      <c r="H553" t="s">
        <v>418</v>
      </c>
      <c r="I553">
        <v>2018</v>
      </c>
      <c r="J553">
        <v>2.8919999999999999</v>
      </c>
      <c r="K553" t="s">
        <v>21</v>
      </c>
      <c r="N553" t="s">
        <v>122</v>
      </c>
    </row>
    <row r="554" spans="1:14" x14ac:dyDescent="0.25">
      <c r="A554" t="s">
        <v>120</v>
      </c>
      <c r="B554" t="str">
        <f t="shared" si="8"/>
        <v>Burkina Faso63</v>
      </c>
      <c r="C554" t="s">
        <v>12</v>
      </c>
      <c r="D554" t="s">
        <v>121</v>
      </c>
      <c r="E554" t="s">
        <v>14</v>
      </c>
      <c r="F554" t="s">
        <v>346</v>
      </c>
      <c r="G554">
        <v>63</v>
      </c>
      <c r="H554" t="s">
        <v>419</v>
      </c>
      <c r="I554">
        <v>2018</v>
      </c>
      <c r="J554">
        <v>5.37</v>
      </c>
      <c r="K554" t="s">
        <v>21</v>
      </c>
      <c r="N554" t="s">
        <v>122</v>
      </c>
    </row>
    <row r="555" spans="1:14" x14ac:dyDescent="0.25">
      <c r="A555" t="s">
        <v>120</v>
      </c>
      <c r="B555" t="str">
        <f t="shared" si="8"/>
        <v>Burkina Faso64</v>
      </c>
      <c r="C555" t="s">
        <v>12</v>
      </c>
      <c r="D555" t="s">
        <v>121</v>
      </c>
      <c r="E555" t="s">
        <v>14</v>
      </c>
      <c r="F555" t="s">
        <v>346</v>
      </c>
      <c r="G555">
        <v>64</v>
      </c>
      <c r="H555" t="s">
        <v>383</v>
      </c>
      <c r="I555">
        <v>2018</v>
      </c>
      <c r="J555">
        <v>9.61</v>
      </c>
      <c r="N555" t="s">
        <v>122</v>
      </c>
    </row>
    <row r="556" spans="1:14" x14ac:dyDescent="0.25">
      <c r="A556" t="s">
        <v>120</v>
      </c>
      <c r="B556" t="str">
        <f t="shared" si="8"/>
        <v>Burkina Faso65</v>
      </c>
      <c r="C556" t="s">
        <v>12</v>
      </c>
      <c r="D556" t="s">
        <v>121</v>
      </c>
      <c r="E556" t="s">
        <v>14</v>
      </c>
      <c r="F556" t="s">
        <v>346</v>
      </c>
      <c r="G556">
        <v>65</v>
      </c>
      <c r="H556" t="s">
        <v>420</v>
      </c>
      <c r="I556">
        <v>2018</v>
      </c>
      <c r="J556">
        <v>0.80900000000000005</v>
      </c>
      <c r="K556" t="s">
        <v>21</v>
      </c>
      <c r="N556" t="s">
        <v>122</v>
      </c>
    </row>
    <row r="557" spans="1:14" x14ac:dyDescent="0.25">
      <c r="A557" t="s">
        <v>120</v>
      </c>
      <c r="B557" t="str">
        <f t="shared" si="8"/>
        <v>Burkina Faso66</v>
      </c>
      <c r="C557" t="s">
        <v>12</v>
      </c>
      <c r="D557" t="s">
        <v>121</v>
      </c>
      <c r="E557" t="s">
        <v>14</v>
      </c>
      <c r="F557" t="s">
        <v>346</v>
      </c>
      <c r="G557">
        <v>66</v>
      </c>
      <c r="H557" t="s">
        <v>421</v>
      </c>
      <c r="I557">
        <v>2018</v>
      </c>
      <c r="J557">
        <v>3.5470000000000002</v>
      </c>
      <c r="N557" t="s">
        <v>122</v>
      </c>
    </row>
    <row r="558" spans="1:14" x14ac:dyDescent="0.25">
      <c r="A558" t="s">
        <v>120</v>
      </c>
      <c r="B558" t="str">
        <f t="shared" si="8"/>
        <v>Burkina Faso68</v>
      </c>
      <c r="C558" t="s">
        <v>12</v>
      </c>
      <c r="D558" t="s">
        <v>121</v>
      </c>
      <c r="E558" t="s">
        <v>14</v>
      </c>
      <c r="F558" t="s">
        <v>346</v>
      </c>
      <c r="G558">
        <v>68</v>
      </c>
      <c r="H558" t="s">
        <v>384</v>
      </c>
      <c r="I558">
        <v>2018</v>
      </c>
      <c r="J558">
        <v>3.4790000000000001</v>
      </c>
      <c r="K558" t="s">
        <v>21</v>
      </c>
      <c r="N558" t="s">
        <v>122</v>
      </c>
    </row>
    <row r="559" spans="1:14" x14ac:dyDescent="0.25">
      <c r="A559" t="s">
        <v>120</v>
      </c>
      <c r="B559" t="str">
        <f t="shared" si="8"/>
        <v>Burkina Faso69</v>
      </c>
      <c r="C559" t="s">
        <v>12</v>
      </c>
      <c r="D559" t="s">
        <v>121</v>
      </c>
      <c r="E559" t="s">
        <v>14</v>
      </c>
      <c r="F559" t="s">
        <v>346</v>
      </c>
      <c r="G559">
        <v>69</v>
      </c>
      <c r="H559" t="s">
        <v>422</v>
      </c>
      <c r="I559">
        <v>2018</v>
      </c>
      <c r="J559">
        <v>9.4960000000000004</v>
      </c>
      <c r="N559" t="s">
        <v>122</v>
      </c>
    </row>
    <row r="560" spans="1:14" x14ac:dyDescent="0.25">
      <c r="A560" t="s">
        <v>120</v>
      </c>
      <c r="B560" t="str">
        <f t="shared" si="8"/>
        <v>Burkina Faso70</v>
      </c>
      <c r="C560" t="s">
        <v>12</v>
      </c>
      <c r="D560" t="s">
        <v>121</v>
      </c>
      <c r="E560" t="s">
        <v>14</v>
      </c>
      <c r="F560" t="s">
        <v>346</v>
      </c>
      <c r="G560">
        <v>70</v>
      </c>
      <c r="H560" t="s">
        <v>423</v>
      </c>
      <c r="I560">
        <v>2018</v>
      </c>
      <c r="J560">
        <v>9.1389999999999993</v>
      </c>
      <c r="N560" t="s">
        <v>122</v>
      </c>
    </row>
    <row r="561" spans="1:14" x14ac:dyDescent="0.25">
      <c r="A561" t="s">
        <v>120</v>
      </c>
      <c r="B561" t="str">
        <f t="shared" si="8"/>
        <v>Burkina Faso71</v>
      </c>
      <c r="C561" t="s">
        <v>12</v>
      </c>
      <c r="D561" t="s">
        <v>121</v>
      </c>
      <c r="E561" t="s">
        <v>14</v>
      </c>
      <c r="F561" t="s">
        <v>346</v>
      </c>
      <c r="G561">
        <v>71</v>
      </c>
      <c r="H561" t="s">
        <v>424</v>
      </c>
      <c r="I561">
        <v>2018</v>
      </c>
      <c r="J561">
        <v>4.8559999999999999</v>
      </c>
      <c r="N561" t="s">
        <v>122</v>
      </c>
    </row>
    <row r="562" spans="1:14" x14ac:dyDescent="0.25">
      <c r="A562" t="s">
        <v>120</v>
      </c>
      <c r="B562" t="str">
        <f t="shared" si="8"/>
        <v>Burkina Faso72</v>
      </c>
      <c r="C562" t="s">
        <v>12</v>
      </c>
      <c r="D562" t="s">
        <v>121</v>
      </c>
      <c r="E562" t="s">
        <v>14</v>
      </c>
      <c r="F562" t="s">
        <v>346</v>
      </c>
      <c r="G562">
        <v>72</v>
      </c>
      <c r="H562" t="s">
        <v>385</v>
      </c>
      <c r="I562">
        <v>2018</v>
      </c>
      <c r="J562">
        <v>2.7650000000000001</v>
      </c>
      <c r="K562" t="s">
        <v>21</v>
      </c>
      <c r="N562" t="s">
        <v>122</v>
      </c>
    </row>
    <row r="563" spans="1:14" x14ac:dyDescent="0.25">
      <c r="A563" t="s">
        <v>120</v>
      </c>
      <c r="B563" t="str">
        <f t="shared" si="8"/>
        <v>Burkina Faso73</v>
      </c>
      <c r="C563" t="s">
        <v>12</v>
      </c>
      <c r="D563" t="s">
        <v>121</v>
      </c>
      <c r="E563" t="s">
        <v>14</v>
      </c>
      <c r="F563" t="s">
        <v>346</v>
      </c>
      <c r="G563">
        <v>73</v>
      </c>
      <c r="H563" t="s">
        <v>425</v>
      </c>
      <c r="I563">
        <v>2018</v>
      </c>
      <c r="J563">
        <v>1.006</v>
      </c>
      <c r="K563" t="s">
        <v>21</v>
      </c>
      <c r="N563" t="s">
        <v>122</v>
      </c>
    </row>
    <row r="564" spans="1:14" x14ac:dyDescent="0.25">
      <c r="A564" t="s">
        <v>120</v>
      </c>
      <c r="B564" t="str">
        <f t="shared" si="8"/>
        <v>Burkina Faso74</v>
      </c>
      <c r="C564" t="s">
        <v>12</v>
      </c>
      <c r="D564" t="s">
        <v>121</v>
      </c>
      <c r="E564" t="s">
        <v>14</v>
      </c>
      <c r="F564" t="s">
        <v>346</v>
      </c>
      <c r="G564">
        <v>74</v>
      </c>
      <c r="H564" t="s">
        <v>426</v>
      </c>
      <c r="I564">
        <v>2018</v>
      </c>
      <c r="J564">
        <v>7.4589999999999996</v>
      </c>
      <c r="N564" t="s">
        <v>122</v>
      </c>
    </row>
    <row r="565" spans="1:14" x14ac:dyDescent="0.25">
      <c r="A565" t="s">
        <v>120</v>
      </c>
      <c r="B565" t="str">
        <f t="shared" si="8"/>
        <v>Burkina Faso75</v>
      </c>
      <c r="C565" t="s">
        <v>12</v>
      </c>
      <c r="D565" t="s">
        <v>121</v>
      </c>
      <c r="E565" t="s">
        <v>14</v>
      </c>
      <c r="F565" t="s">
        <v>346</v>
      </c>
      <c r="G565">
        <v>75</v>
      </c>
      <c r="H565" t="s">
        <v>427</v>
      </c>
      <c r="I565">
        <v>2018</v>
      </c>
      <c r="J565">
        <v>1.5780000000000001</v>
      </c>
      <c r="K565" t="s">
        <v>21</v>
      </c>
      <c r="N565" t="s">
        <v>122</v>
      </c>
    </row>
    <row r="566" spans="1:14" x14ac:dyDescent="0.25">
      <c r="A566" t="s">
        <v>120</v>
      </c>
      <c r="B566" t="str">
        <f t="shared" si="8"/>
        <v>Burkina Faso77</v>
      </c>
      <c r="C566" t="s">
        <v>12</v>
      </c>
      <c r="D566" t="s">
        <v>121</v>
      </c>
      <c r="E566" t="s">
        <v>14</v>
      </c>
      <c r="F566" t="s">
        <v>346</v>
      </c>
      <c r="G566">
        <v>77</v>
      </c>
      <c r="H566" t="s">
        <v>386</v>
      </c>
      <c r="I566">
        <v>2018</v>
      </c>
      <c r="J566">
        <v>2.0840000000000001</v>
      </c>
      <c r="K566" t="s">
        <v>21</v>
      </c>
      <c r="N566" t="s">
        <v>122</v>
      </c>
    </row>
    <row r="567" spans="1:14" x14ac:dyDescent="0.25">
      <c r="A567" t="s">
        <v>120</v>
      </c>
      <c r="B567" t="str">
        <f t="shared" si="8"/>
        <v>Burkina Faso78</v>
      </c>
      <c r="C567" t="s">
        <v>12</v>
      </c>
      <c r="D567" t="s">
        <v>121</v>
      </c>
      <c r="E567" t="s">
        <v>14</v>
      </c>
      <c r="F567" t="s">
        <v>346</v>
      </c>
      <c r="G567">
        <v>78</v>
      </c>
      <c r="H567" t="s">
        <v>428</v>
      </c>
      <c r="I567">
        <v>2018</v>
      </c>
      <c r="J567">
        <v>3.6349999999999998</v>
      </c>
      <c r="N567" t="s">
        <v>122</v>
      </c>
    </row>
    <row r="568" spans="1:14" x14ac:dyDescent="0.25">
      <c r="A568" t="s">
        <v>120</v>
      </c>
      <c r="B568" t="str">
        <f t="shared" si="8"/>
        <v>Burkina Faso79</v>
      </c>
      <c r="C568" t="s">
        <v>12</v>
      </c>
      <c r="D568" t="s">
        <v>121</v>
      </c>
      <c r="E568" t="s">
        <v>14</v>
      </c>
      <c r="F568" t="s">
        <v>346</v>
      </c>
      <c r="G568">
        <v>79</v>
      </c>
      <c r="H568" t="s">
        <v>429</v>
      </c>
      <c r="I568">
        <v>2018</v>
      </c>
      <c r="K568" t="s">
        <v>21</v>
      </c>
      <c r="N568" t="s">
        <v>122</v>
      </c>
    </row>
    <row r="569" spans="1:14" x14ac:dyDescent="0.25">
      <c r="A569" t="s">
        <v>120</v>
      </c>
      <c r="B569" t="str">
        <f t="shared" si="8"/>
        <v>Burkina Faso80</v>
      </c>
      <c r="C569" t="s">
        <v>12</v>
      </c>
      <c r="D569" t="s">
        <v>121</v>
      </c>
      <c r="E569" t="s">
        <v>14</v>
      </c>
      <c r="F569" t="s">
        <v>346</v>
      </c>
      <c r="G569">
        <v>80</v>
      </c>
      <c r="H569" t="s">
        <v>387</v>
      </c>
      <c r="I569">
        <v>2018</v>
      </c>
      <c r="J569">
        <v>40.750999999999998</v>
      </c>
      <c r="N569" t="s">
        <v>122</v>
      </c>
    </row>
    <row r="570" spans="1:14" x14ac:dyDescent="0.25">
      <c r="A570" t="s">
        <v>120</v>
      </c>
      <c r="B570" t="str">
        <f t="shared" si="8"/>
        <v>Burkina Faso81</v>
      </c>
      <c r="C570" t="s">
        <v>12</v>
      </c>
      <c r="D570" t="s">
        <v>121</v>
      </c>
      <c r="E570" t="s">
        <v>14</v>
      </c>
      <c r="F570" t="s">
        <v>346</v>
      </c>
      <c r="G570">
        <v>81</v>
      </c>
      <c r="H570" t="s">
        <v>430</v>
      </c>
      <c r="I570">
        <v>2018</v>
      </c>
      <c r="J570">
        <v>34.695</v>
      </c>
      <c r="N570" t="s">
        <v>122</v>
      </c>
    </row>
    <row r="571" spans="1:14" x14ac:dyDescent="0.25">
      <c r="A571" t="s">
        <v>120</v>
      </c>
      <c r="B571" t="str">
        <f t="shared" si="8"/>
        <v>Burkina Faso82</v>
      </c>
      <c r="C571" t="s">
        <v>12</v>
      </c>
      <c r="D571" t="s">
        <v>121</v>
      </c>
      <c r="E571" t="s">
        <v>14</v>
      </c>
      <c r="F571" t="s">
        <v>346</v>
      </c>
      <c r="G571">
        <v>82</v>
      </c>
      <c r="H571" t="s">
        <v>388</v>
      </c>
      <c r="I571">
        <v>2018</v>
      </c>
      <c r="J571">
        <v>15.823</v>
      </c>
      <c r="N571" t="s">
        <v>122</v>
      </c>
    </row>
    <row r="572" spans="1:14" x14ac:dyDescent="0.25">
      <c r="A572" t="s">
        <v>120</v>
      </c>
      <c r="B572" t="str">
        <f t="shared" si="8"/>
        <v>Burkina Faso84</v>
      </c>
      <c r="C572" t="s">
        <v>12</v>
      </c>
      <c r="D572" t="s">
        <v>121</v>
      </c>
      <c r="E572" t="s">
        <v>14</v>
      </c>
      <c r="F572" t="s">
        <v>346</v>
      </c>
      <c r="G572">
        <v>84</v>
      </c>
      <c r="H572" t="s">
        <v>389</v>
      </c>
      <c r="I572">
        <v>2018</v>
      </c>
      <c r="J572">
        <v>39.688000000000002</v>
      </c>
      <c r="N572" t="s">
        <v>122</v>
      </c>
    </row>
    <row r="573" spans="1:14" x14ac:dyDescent="0.25">
      <c r="A573" t="s">
        <v>120</v>
      </c>
      <c r="B573" t="str">
        <f t="shared" si="8"/>
        <v>Burkina Faso85</v>
      </c>
      <c r="C573" t="s">
        <v>12</v>
      </c>
      <c r="D573" t="s">
        <v>121</v>
      </c>
      <c r="E573" t="s">
        <v>14</v>
      </c>
      <c r="F573" t="s">
        <v>346</v>
      </c>
      <c r="G573">
        <v>85</v>
      </c>
      <c r="H573" t="s">
        <v>390</v>
      </c>
      <c r="I573">
        <v>2018</v>
      </c>
      <c r="J573">
        <v>163.46700000000001</v>
      </c>
      <c r="N573" t="s">
        <v>122</v>
      </c>
    </row>
    <row r="574" spans="1:14" x14ac:dyDescent="0.25">
      <c r="A574" t="s">
        <v>120</v>
      </c>
      <c r="B574" t="str">
        <f t="shared" si="8"/>
        <v>Burkina Faso86</v>
      </c>
      <c r="C574" t="s">
        <v>12</v>
      </c>
      <c r="D574" t="s">
        <v>121</v>
      </c>
      <c r="E574" t="s">
        <v>14</v>
      </c>
      <c r="F574" t="s">
        <v>346</v>
      </c>
      <c r="G574">
        <v>86</v>
      </c>
      <c r="H574" t="s">
        <v>391</v>
      </c>
      <c r="I574">
        <v>2018</v>
      </c>
      <c r="J574">
        <v>56.362000000000002</v>
      </c>
      <c r="N574" t="s">
        <v>122</v>
      </c>
    </row>
    <row r="575" spans="1:14" x14ac:dyDescent="0.25">
      <c r="A575" t="s">
        <v>120</v>
      </c>
      <c r="B575" t="str">
        <f t="shared" si="8"/>
        <v>Burkina Faso87</v>
      </c>
      <c r="C575" t="s">
        <v>12</v>
      </c>
      <c r="D575" t="s">
        <v>121</v>
      </c>
      <c r="E575" t="s">
        <v>14</v>
      </c>
      <c r="F575" t="s">
        <v>346</v>
      </c>
      <c r="G575">
        <v>87</v>
      </c>
      <c r="H575" t="s">
        <v>392</v>
      </c>
      <c r="I575">
        <v>2018</v>
      </c>
      <c r="K575" t="s">
        <v>21</v>
      </c>
      <c r="N575" t="s">
        <v>122</v>
      </c>
    </row>
    <row r="576" spans="1:14" x14ac:dyDescent="0.25">
      <c r="A576" t="s">
        <v>120</v>
      </c>
      <c r="B576" t="str">
        <f t="shared" si="8"/>
        <v>Burkina Faso88</v>
      </c>
      <c r="C576" t="s">
        <v>12</v>
      </c>
      <c r="D576" t="s">
        <v>121</v>
      </c>
      <c r="E576" t="s">
        <v>14</v>
      </c>
      <c r="F576" t="s">
        <v>346</v>
      </c>
      <c r="G576">
        <v>88</v>
      </c>
      <c r="H576" t="s">
        <v>431</v>
      </c>
      <c r="I576">
        <v>2018</v>
      </c>
      <c r="K576" t="s">
        <v>21</v>
      </c>
      <c r="N576" t="s">
        <v>122</v>
      </c>
    </row>
    <row r="577" spans="1:14" x14ac:dyDescent="0.25">
      <c r="A577" t="s">
        <v>120</v>
      </c>
      <c r="B577" t="str">
        <f t="shared" si="8"/>
        <v>Burkina Faso90</v>
      </c>
      <c r="C577" t="s">
        <v>12</v>
      </c>
      <c r="D577" t="s">
        <v>121</v>
      </c>
      <c r="E577" t="s">
        <v>14</v>
      </c>
      <c r="F577" t="s">
        <v>346</v>
      </c>
      <c r="G577">
        <v>90</v>
      </c>
      <c r="H577" t="s">
        <v>432</v>
      </c>
      <c r="I577">
        <v>2018</v>
      </c>
      <c r="J577">
        <v>4.4429999999999996</v>
      </c>
      <c r="N577" t="s">
        <v>122</v>
      </c>
    </row>
    <row r="578" spans="1:14" x14ac:dyDescent="0.25">
      <c r="A578" t="s">
        <v>120</v>
      </c>
      <c r="B578" t="str">
        <f t="shared" si="8"/>
        <v>Burkina Faso91</v>
      </c>
      <c r="C578" t="s">
        <v>12</v>
      </c>
      <c r="D578" t="s">
        <v>121</v>
      </c>
      <c r="E578" t="s">
        <v>14</v>
      </c>
      <c r="F578" t="s">
        <v>346</v>
      </c>
      <c r="G578">
        <v>91</v>
      </c>
      <c r="H578" t="s">
        <v>393</v>
      </c>
      <c r="I578">
        <v>2018</v>
      </c>
      <c r="K578" t="s">
        <v>21</v>
      </c>
      <c r="N578" t="s">
        <v>122</v>
      </c>
    </row>
    <row r="579" spans="1:14" x14ac:dyDescent="0.25">
      <c r="A579" t="s">
        <v>120</v>
      </c>
      <c r="B579" t="str">
        <f t="shared" ref="B579:B642" si="9">A579&amp;G579</f>
        <v>Burkina Faso92</v>
      </c>
      <c r="C579" t="s">
        <v>12</v>
      </c>
      <c r="D579" t="s">
        <v>121</v>
      </c>
      <c r="E579" t="s">
        <v>14</v>
      </c>
      <c r="F579" t="s">
        <v>346</v>
      </c>
      <c r="G579">
        <v>92</v>
      </c>
      <c r="H579" t="s">
        <v>433</v>
      </c>
      <c r="I579">
        <v>2018</v>
      </c>
      <c r="J579">
        <v>1.53</v>
      </c>
      <c r="K579" t="s">
        <v>21</v>
      </c>
      <c r="N579" t="s">
        <v>122</v>
      </c>
    </row>
    <row r="580" spans="1:14" x14ac:dyDescent="0.25">
      <c r="A580" t="s">
        <v>120</v>
      </c>
      <c r="B580" t="str">
        <f t="shared" si="9"/>
        <v>Burkina Faso93</v>
      </c>
      <c r="C580" t="s">
        <v>12</v>
      </c>
      <c r="D580" t="s">
        <v>121</v>
      </c>
      <c r="E580" t="s">
        <v>14</v>
      </c>
      <c r="F580" t="s">
        <v>346</v>
      </c>
      <c r="G580">
        <v>93</v>
      </c>
      <c r="H580" t="s">
        <v>394</v>
      </c>
      <c r="I580">
        <v>2018</v>
      </c>
      <c r="J580">
        <v>3.0419999999999998</v>
      </c>
      <c r="K580" t="s">
        <v>21</v>
      </c>
      <c r="N580" t="s">
        <v>122</v>
      </c>
    </row>
    <row r="581" spans="1:14" x14ac:dyDescent="0.25">
      <c r="A581" t="s">
        <v>120</v>
      </c>
      <c r="B581" t="str">
        <f t="shared" si="9"/>
        <v>Burkina Faso94</v>
      </c>
      <c r="C581" t="s">
        <v>12</v>
      </c>
      <c r="D581" t="s">
        <v>121</v>
      </c>
      <c r="E581" t="s">
        <v>14</v>
      </c>
      <c r="F581" t="s">
        <v>346</v>
      </c>
      <c r="G581">
        <v>94</v>
      </c>
      <c r="H581" t="s">
        <v>395</v>
      </c>
      <c r="I581">
        <v>2018</v>
      </c>
      <c r="J581">
        <v>8.8070000000000004</v>
      </c>
      <c r="N581" t="s">
        <v>122</v>
      </c>
    </row>
    <row r="582" spans="1:14" x14ac:dyDescent="0.25">
      <c r="A582" t="s">
        <v>120</v>
      </c>
      <c r="B582" t="str">
        <f t="shared" si="9"/>
        <v>Burkina Faso95</v>
      </c>
      <c r="C582" t="s">
        <v>12</v>
      </c>
      <c r="D582" t="s">
        <v>121</v>
      </c>
      <c r="E582" t="s">
        <v>14</v>
      </c>
      <c r="F582" t="s">
        <v>346</v>
      </c>
      <c r="G582">
        <v>95</v>
      </c>
      <c r="H582" t="s">
        <v>396</v>
      </c>
      <c r="I582">
        <v>2018</v>
      </c>
      <c r="J582">
        <v>27.978999999999999</v>
      </c>
      <c r="N582" t="s">
        <v>122</v>
      </c>
    </row>
    <row r="583" spans="1:14" x14ac:dyDescent="0.25">
      <c r="A583" t="s">
        <v>120</v>
      </c>
      <c r="B583" t="str">
        <f t="shared" si="9"/>
        <v>Burkina Faso96</v>
      </c>
      <c r="C583" t="s">
        <v>12</v>
      </c>
      <c r="D583" t="s">
        <v>121</v>
      </c>
      <c r="E583" t="s">
        <v>14</v>
      </c>
      <c r="F583" t="s">
        <v>346</v>
      </c>
      <c r="G583">
        <v>96</v>
      </c>
      <c r="H583" t="s">
        <v>397</v>
      </c>
      <c r="I583">
        <v>2018</v>
      </c>
      <c r="J583">
        <v>109.65</v>
      </c>
      <c r="N583" t="s">
        <v>122</v>
      </c>
    </row>
    <row r="584" spans="1:14" x14ac:dyDescent="0.25">
      <c r="A584" t="s">
        <v>120</v>
      </c>
      <c r="B584" t="str">
        <f t="shared" si="9"/>
        <v>Burkina Faso97</v>
      </c>
      <c r="C584" t="s">
        <v>12</v>
      </c>
      <c r="D584" t="s">
        <v>121</v>
      </c>
      <c r="E584" t="s">
        <v>14</v>
      </c>
      <c r="F584" t="s">
        <v>346</v>
      </c>
      <c r="G584">
        <v>97</v>
      </c>
      <c r="H584" t="s">
        <v>398</v>
      </c>
      <c r="I584">
        <v>2018</v>
      </c>
      <c r="J584">
        <v>32.875999999999998</v>
      </c>
      <c r="N584" t="s">
        <v>122</v>
      </c>
    </row>
    <row r="585" spans="1:14" x14ac:dyDescent="0.25">
      <c r="A585" t="s">
        <v>120</v>
      </c>
      <c r="B585" t="str">
        <f t="shared" si="9"/>
        <v>Burkina Faso98</v>
      </c>
      <c r="C585" t="s">
        <v>12</v>
      </c>
      <c r="D585" t="s">
        <v>121</v>
      </c>
      <c r="E585" t="s">
        <v>14</v>
      </c>
      <c r="F585" t="s">
        <v>346</v>
      </c>
      <c r="G585">
        <v>98</v>
      </c>
      <c r="H585" t="s">
        <v>435</v>
      </c>
      <c r="I585">
        <v>2018</v>
      </c>
      <c r="J585">
        <v>18.408999999999999</v>
      </c>
      <c r="N585" t="s">
        <v>122</v>
      </c>
    </row>
    <row r="586" spans="1:14" x14ac:dyDescent="0.25">
      <c r="A586" t="s">
        <v>120</v>
      </c>
      <c r="B586" t="str">
        <f t="shared" si="9"/>
        <v>Burkina Faso99</v>
      </c>
      <c r="C586" t="s">
        <v>12</v>
      </c>
      <c r="D586" t="s">
        <v>121</v>
      </c>
      <c r="E586" t="s">
        <v>14</v>
      </c>
      <c r="F586" t="s">
        <v>346</v>
      </c>
      <c r="G586">
        <v>99</v>
      </c>
      <c r="H586" t="s">
        <v>399</v>
      </c>
      <c r="I586">
        <v>2018</v>
      </c>
      <c r="K586" t="s">
        <v>21</v>
      </c>
      <c r="N586" t="s">
        <v>122</v>
      </c>
    </row>
    <row r="587" spans="1:14" x14ac:dyDescent="0.25">
      <c r="A587" t="s">
        <v>123</v>
      </c>
      <c r="B587" t="str">
        <f t="shared" si="9"/>
        <v>Bangladesh0</v>
      </c>
      <c r="C587" t="s">
        <v>12</v>
      </c>
      <c r="D587" t="s">
        <v>109</v>
      </c>
      <c r="E587" t="s">
        <v>14</v>
      </c>
      <c r="F587" t="s">
        <v>346</v>
      </c>
      <c r="G587">
        <v>0</v>
      </c>
      <c r="H587" t="s">
        <v>347</v>
      </c>
      <c r="I587">
        <v>2017</v>
      </c>
      <c r="J587">
        <v>60827.610999999997</v>
      </c>
      <c r="N587" t="s">
        <v>16</v>
      </c>
    </row>
    <row r="588" spans="1:14" x14ac:dyDescent="0.25">
      <c r="A588" t="s">
        <v>123</v>
      </c>
      <c r="B588" t="str">
        <f t="shared" si="9"/>
        <v>Bangladesh1</v>
      </c>
      <c r="C588" t="s">
        <v>12</v>
      </c>
      <c r="D588" t="s">
        <v>109</v>
      </c>
      <c r="E588" t="s">
        <v>14</v>
      </c>
      <c r="F588" t="s">
        <v>346</v>
      </c>
      <c r="G588">
        <v>1</v>
      </c>
      <c r="H588" t="s">
        <v>349</v>
      </c>
      <c r="I588">
        <v>2017</v>
      </c>
      <c r="J588">
        <v>23360.935000000001</v>
      </c>
      <c r="N588" t="s">
        <v>16</v>
      </c>
    </row>
    <row r="589" spans="1:14" x14ac:dyDescent="0.25">
      <c r="A589" t="s">
        <v>123</v>
      </c>
      <c r="B589" t="str">
        <f t="shared" si="9"/>
        <v>Bangladesh2</v>
      </c>
      <c r="C589" t="s">
        <v>12</v>
      </c>
      <c r="D589" t="s">
        <v>109</v>
      </c>
      <c r="E589" t="s">
        <v>14</v>
      </c>
      <c r="F589" t="s">
        <v>346</v>
      </c>
      <c r="G589">
        <v>2</v>
      </c>
      <c r="H589" t="s">
        <v>400</v>
      </c>
      <c r="I589">
        <v>2017</v>
      </c>
      <c r="J589">
        <v>136.035</v>
      </c>
      <c r="N589" t="s">
        <v>16</v>
      </c>
    </row>
    <row r="590" spans="1:14" x14ac:dyDescent="0.25">
      <c r="A590" t="s">
        <v>123</v>
      </c>
      <c r="B590" t="str">
        <f t="shared" si="9"/>
        <v>Bangladesh3</v>
      </c>
      <c r="C590" t="s">
        <v>12</v>
      </c>
      <c r="D590" t="s">
        <v>109</v>
      </c>
      <c r="E590" t="s">
        <v>14</v>
      </c>
      <c r="F590" t="s">
        <v>346</v>
      </c>
      <c r="G590">
        <v>3</v>
      </c>
      <c r="H590" t="s">
        <v>350</v>
      </c>
      <c r="I590">
        <v>2017</v>
      </c>
      <c r="J590">
        <v>1195.5899999999999</v>
      </c>
      <c r="N590" t="s">
        <v>16</v>
      </c>
    </row>
    <row r="591" spans="1:14" x14ac:dyDescent="0.25">
      <c r="A591" t="s">
        <v>123</v>
      </c>
      <c r="B591" t="str">
        <f t="shared" si="9"/>
        <v>Bangladesh5</v>
      </c>
      <c r="C591" t="s">
        <v>12</v>
      </c>
      <c r="D591" t="s">
        <v>109</v>
      </c>
      <c r="E591" t="s">
        <v>14</v>
      </c>
      <c r="F591" t="s">
        <v>346</v>
      </c>
      <c r="G591">
        <v>5</v>
      </c>
      <c r="H591" t="s">
        <v>351</v>
      </c>
      <c r="I591">
        <v>2017</v>
      </c>
      <c r="J591">
        <v>4.58</v>
      </c>
      <c r="K591" t="s">
        <v>21</v>
      </c>
      <c r="N591" t="s">
        <v>16</v>
      </c>
    </row>
    <row r="592" spans="1:14" x14ac:dyDescent="0.25">
      <c r="A592" t="s">
        <v>123</v>
      </c>
      <c r="B592" t="str">
        <f t="shared" si="9"/>
        <v>Bangladesh6</v>
      </c>
      <c r="C592" t="s">
        <v>12</v>
      </c>
      <c r="D592" t="s">
        <v>109</v>
      </c>
      <c r="E592" t="s">
        <v>14</v>
      </c>
      <c r="F592" t="s">
        <v>346</v>
      </c>
      <c r="G592">
        <v>6</v>
      </c>
      <c r="H592" t="s">
        <v>401</v>
      </c>
      <c r="I592">
        <v>2017</v>
      </c>
      <c r="K592" t="s">
        <v>21</v>
      </c>
      <c r="N592" t="s">
        <v>16</v>
      </c>
    </row>
    <row r="593" spans="1:14" x14ac:dyDescent="0.25">
      <c r="A593" t="s">
        <v>123</v>
      </c>
      <c r="B593" t="str">
        <f t="shared" si="9"/>
        <v>Bangladesh7</v>
      </c>
      <c r="C593" t="s">
        <v>12</v>
      </c>
      <c r="D593" t="s">
        <v>109</v>
      </c>
      <c r="E593" t="s">
        <v>14</v>
      </c>
      <c r="F593" t="s">
        <v>346</v>
      </c>
      <c r="G593">
        <v>7</v>
      </c>
      <c r="H593" t="s">
        <v>352</v>
      </c>
      <c r="I593">
        <v>2017</v>
      </c>
      <c r="K593" t="s">
        <v>21</v>
      </c>
      <c r="N593" t="s">
        <v>16</v>
      </c>
    </row>
    <row r="594" spans="1:14" x14ac:dyDescent="0.25">
      <c r="A594" t="s">
        <v>123</v>
      </c>
      <c r="B594" t="str">
        <f t="shared" si="9"/>
        <v>Bangladesh8</v>
      </c>
      <c r="C594" t="s">
        <v>12</v>
      </c>
      <c r="D594" t="s">
        <v>109</v>
      </c>
      <c r="E594" t="s">
        <v>14</v>
      </c>
      <c r="F594" t="s">
        <v>346</v>
      </c>
      <c r="G594">
        <v>8</v>
      </c>
      <c r="H594" t="s">
        <v>353</v>
      </c>
      <c r="I594">
        <v>2017</v>
      </c>
      <c r="J594">
        <v>91.668000000000006</v>
      </c>
      <c r="N594" t="s">
        <v>16</v>
      </c>
    </row>
    <row r="595" spans="1:14" x14ac:dyDescent="0.25">
      <c r="A595" t="s">
        <v>123</v>
      </c>
      <c r="B595" t="str">
        <f t="shared" si="9"/>
        <v>Bangladesh9</v>
      </c>
      <c r="C595" t="s">
        <v>12</v>
      </c>
      <c r="D595" t="s">
        <v>109</v>
      </c>
      <c r="E595" t="s">
        <v>14</v>
      </c>
      <c r="F595" t="s">
        <v>346</v>
      </c>
      <c r="G595">
        <v>9</v>
      </c>
      <c r="H595" t="s">
        <v>402</v>
      </c>
      <c r="I595">
        <v>2017</v>
      </c>
      <c r="K595" t="s">
        <v>21</v>
      </c>
      <c r="N595" t="s">
        <v>16</v>
      </c>
    </row>
    <row r="596" spans="1:14" x14ac:dyDescent="0.25">
      <c r="A596" t="s">
        <v>123</v>
      </c>
      <c r="B596" t="str">
        <f t="shared" si="9"/>
        <v>Bangladesh10</v>
      </c>
      <c r="C596" t="s">
        <v>12</v>
      </c>
      <c r="D596" t="s">
        <v>109</v>
      </c>
      <c r="E596" t="s">
        <v>14</v>
      </c>
      <c r="F596" t="s">
        <v>346</v>
      </c>
      <c r="G596">
        <v>10</v>
      </c>
      <c r="H596" t="s">
        <v>354</v>
      </c>
      <c r="I596">
        <v>2017</v>
      </c>
      <c r="J596">
        <v>684.13199999999995</v>
      </c>
      <c r="N596" t="s">
        <v>16</v>
      </c>
    </row>
    <row r="597" spans="1:14" x14ac:dyDescent="0.25">
      <c r="A597" t="s">
        <v>123</v>
      </c>
      <c r="B597" t="str">
        <f t="shared" si="9"/>
        <v>Bangladesh11</v>
      </c>
      <c r="C597" t="s">
        <v>12</v>
      </c>
      <c r="D597" t="s">
        <v>109</v>
      </c>
      <c r="E597" t="s">
        <v>14</v>
      </c>
      <c r="F597" t="s">
        <v>346</v>
      </c>
      <c r="G597">
        <v>11</v>
      </c>
      <c r="H597" t="s">
        <v>403</v>
      </c>
      <c r="I597">
        <v>2017</v>
      </c>
      <c r="J597">
        <v>29.164999999999999</v>
      </c>
      <c r="N597" t="s">
        <v>16</v>
      </c>
    </row>
    <row r="598" spans="1:14" x14ac:dyDescent="0.25">
      <c r="A598" t="s">
        <v>123</v>
      </c>
      <c r="B598" t="str">
        <f t="shared" si="9"/>
        <v>Bangladesh12</v>
      </c>
      <c r="C598" t="s">
        <v>12</v>
      </c>
      <c r="D598" t="s">
        <v>109</v>
      </c>
      <c r="E598" t="s">
        <v>14</v>
      </c>
      <c r="F598" t="s">
        <v>346</v>
      </c>
      <c r="G598">
        <v>12</v>
      </c>
      <c r="H598" t="s">
        <v>355</v>
      </c>
      <c r="I598">
        <v>2017</v>
      </c>
      <c r="J598">
        <v>80.572000000000003</v>
      </c>
      <c r="N598" t="s">
        <v>16</v>
      </c>
    </row>
    <row r="599" spans="1:14" x14ac:dyDescent="0.25">
      <c r="A599" t="s">
        <v>123</v>
      </c>
      <c r="B599" t="str">
        <f t="shared" si="9"/>
        <v>Bangladesh13</v>
      </c>
      <c r="C599" t="s">
        <v>12</v>
      </c>
      <c r="D599" t="s">
        <v>109</v>
      </c>
      <c r="E599" t="s">
        <v>14</v>
      </c>
      <c r="F599" t="s">
        <v>346</v>
      </c>
      <c r="G599">
        <v>13</v>
      </c>
      <c r="H599" t="s">
        <v>356</v>
      </c>
      <c r="I599">
        <v>2017</v>
      </c>
      <c r="J599">
        <v>1409.2190000000001</v>
      </c>
      <c r="N599" t="s">
        <v>16</v>
      </c>
    </row>
    <row r="600" spans="1:14" x14ac:dyDescent="0.25">
      <c r="A600" t="s">
        <v>123</v>
      </c>
      <c r="B600" t="str">
        <f t="shared" si="9"/>
        <v>Bangladesh14</v>
      </c>
      <c r="C600" t="s">
        <v>12</v>
      </c>
      <c r="D600" t="s">
        <v>109</v>
      </c>
      <c r="E600" t="s">
        <v>14</v>
      </c>
      <c r="F600" t="s">
        <v>346</v>
      </c>
      <c r="G600">
        <v>14</v>
      </c>
      <c r="H600" t="s">
        <v>357</v>
      </c>
      <c r="I600">
        <v>2017</v>
      </c>
      <c r="J600">
        <v>3315.0949999999998</v>
      </c>
      <c r="N600" t="s">
        <v>16</v>
      </c>
    </row>
    <row r="601" spans="1:14" x14ac:dyDescent="0.25">
      <c r="A601" t="s">
        <v>123</v>
      </c>
      <c r="B601" t="str">
        <f t="shared" si="9"/>
        <v>Bangladesh15</v>
      </c>
      <c r="C601" t="s">
        <v>12</v>
      </c>
      <c r="D601" t="s">
        <v>109</v>
      </c>
      <c r="E601" t="s">
        <v>14</v>
      </c>
      <c r="F601" t="s">
        <v>346</v>
      </c>
      <c r="G601">
        <v>15</v>
      </c>
      <c r="H601" t="s">
        <v>358</v>
      </c>
      <c r="I601">
        <v>2017</v>
      </c>
      <c r="J601">
        <v>138.93299999999999</v>
      </c>
      <c r="N601" t="s">
        <v>16</v>
      </c>
    </row>
    <row r="602" spans="1:14" x14ac:dyDescent="0.25">
      <c r="A602" t="s">
        <v>123</v>
      </c>
      <c r="B602" t="str">
        <f t="shared" si="9"/>
        <v>Bangladesh16</v>
      </c>
      <c r="C602" t="s">
        <v>12</v>
      </c>
      <c r="D602" t="s">
        <v>109</v>
      </c>
      <c r="E602" t="s">
        <v>14</v>
      </c>
      <c r="F602" t="s">
        <v>346</v>
      </c>
      <c r="G602">
        <v>16</v>
      </c>
      <c r="H602" t="s">
        <v>359</v>
      </c>
      <c r="I602">
        <v>2017</v>
      </c>
      <c r="J602">
        <v>450.56799999999998</v>
      </c>
      <c r="N602" t="s">
        <v>16</v>
      </c>
    </row>
    <row r="603" spans="1:14" x14ac:dyDescent="0.25">
      <c r="A603" t="s">
        <v>123</v>
      </c>
      <c r="B603" t="str">
        <f t="shared" si="9"/>
        <v>Bangladesh17</v>
      </c>
      <c r="C603" t="s">
        <v>12</v>
      </c>
      <c r="D603" t="s">
        <v>109</v>
      </c>
      <c r="E603" t="s">
        <v>14</v>
      </c>
      <c r="F603" t="s">
        <v>346</v>
      </c>
      <c r="G603">
        <v>17</v>
      </c>
      <c r="H603" t="s">
        <v>360</v>
      </c>
      <c r="I603">
        <v>2017</v>
      </c>
      <c r="J603">
        <v>72.893000000000001</v>
      </c>
      <c r="N603" t="s">
        <v>16</v>
      </c>
    </row>
    <row r="604" spans="1:14" x14ac:dyDescent="0.25">
      <c r="A604" t="s">
        <v>123</v>
      </c>
      <c r="B604" t="str">
        <f t="shared" si="9"/>
        <v>Bangladesh18</v>
      </c>
      <c r="C604" t="s">
        <v>12</v>
      </c>
      <c r="D604" t="s">
        <v>109</v>
      </c>
      <c r="E604" t="s">
        <v>14</v>
      </c>
      <c r="F604" t="s">
        <v>346</v>
      </c>
      <c r="G604">
        <v>18</v>
      </c>
      <c r="H604" t="s">
        <v>404</v>
      </c>
      <c r="I604">
        <v>2017</v>
      </c>
      <c r="J604">
        <v>53.634</v>
      </c>
      <c r="N604" t="s">
        <v>16</v>
      </c>
    </row>
    <row r="605" spans="1:14" x14ac:dyDescent="0.25">
      <c r="A605" t="s">
        <v>123</v>
      </c>
      <c r="B605" t="str">
        <f t="shared" si="9"/>
        <v>Bangladesh19</v>
      </c>
      <c r="C605" t="s">
        <v>12</v>
      </c>
      <c r="D605" t="s">
        <v>109</v>
      </c>
      <c r="E605" t="s">
        <v>14</v>
      </c>
      <c r="F605" t="s">
        <v>346</v>
      </c>
      <c r="G605">
        <v>19</v>
      </c>
      <c r="H605" t="s">
        <v>361</v>
      </c>
      <c r="I605">
        <v>2017</v>
      </c>
      <c r="J605">
        <v>4.2889999999999997</v>
      </c>
      <c r="K605" t="s">
        <v>21</v>
      </c>
      <c r="N605" t="s">
        <v>16</v>
      </c>
    </row>
    <row r="606" spans="1:14" x14ac:dyDescent="0.25">
      <c r="A606" t="s">
        <v>123</v>
      </c>
      <c r="B606" t="str">
        <f t="shared" si="9"/>
        <v>Bangladesh20</v>
      </c>
      <c r="C606" t="s">
        <v>12</v>
      </c>
      <c r="D606" t="s">
        <v>109</v>
      </c>
      <c r="E606" t="s">
        <v>14</v>
      </c>
      <c r="F606" t="s">
        <v>346</v>
      </c>
      <c r="G606">
        <v>20</v>
      </c>
      <c r="H606" t="s">
        <v>362</v>
      </c>
      <c r="I606">
        <v>2017</v>
      </c>
      <c r="J606">
        <v>76.370999999999995</v>
      </c>
      <c r="N606" t="s">
        <v>16</v>
      </c>
    </row>
    <row r="607" spans="1:14" x14ac:dyDescent="0.25">
      <c r="A607" t="s">
        <v>123</v>
      </c>
      <c r="B607" t="str">
        <f t="shared" si="9"/>
        <v>Bangladesh21</v>
      </c>
      <c r="C607" t="s">
        <v>12</v>
      </c>
      <c r="D607" t="s">
        <v>109</v>
      </c>
      <c r="E607" t="s">
        <v>14</v>
      </c>
      <c r="F607" t="s">
        <v>346</v>
      </c>
      <c r="G607">
        <v>21</v>
      </c>
      <c r="H607" t="s">
        <v>405</v>
      </c>
      <c r="I607">
        <v>2017</v>
      </c>
      <c r="J607">
        <v>176.86699999999999</v>
      </c>
      <c r="N607" t="s">
        <v>16</v>
      </c>
    </row>
    <row r="608" spans="1:14" x14ac:dyDescent="0.25">
      <c r="A608" t="s">
        <v>123</v>
      </c>
      <c r="B608" t="str">
        <f t="shared" si="9"/>
        <v>Bangladesh22</v>
      </c>
      <c r="C608" t="s">
        <v>12</v>
      </c>
      <c r="D608" t="s">
        <v>109</v>
      </c>
      <c r="E608" t="s">
        <v>14</v>
      </c>
      <c r="F608" t="s">
        <v>346</v>
      </c>
      <c r="G608">
        <v>22</v>
      </c>
      <c r="H608" t="s">
        <v>406</v>
      </c>
      <c r="I608">
        <v>2017</v>
      </c>
      <c r="J608">
        <v>164.208</v>
      </c>
      <c r="N608" t="s">
        <v>16</v>
      </c>
    </row>
    <row r="609" spans="1:14" x14ac:dyDescent="0.25">
      <c r="A609" t="s">
        <v>123</v>
      </c>
      <c r="B609" t="str">
        <f t="shared" si="9"/>
        <v>Bangladesh23</v>
      </c>
      <c r="C609" t="s">
        <v>12</v>
      </c>
      <c r="D609" t="s">
        <v>109</v>
      </c>
      <c r="E609" t="s">
        <v>14</v>
      </c>
      <c r="F609" t="s">
        <v>346</v>
      </c>
      <c r="G609">
        <v>23</v>
      </c>
      <c r="H609" t="s">
        <v>434</v>
      </c>
      <c r="I609">
        <v>2017</v>
      </c>
      <c r="J609">
        <v>526.90899999999999</v>
      </c>
      <c r="N609" t="s">
        <v>16</v>
      </c>
    </row>
    <row r="610" spans="1:14" x14ac:dyDescent="0.25">
      <c r="A610" t="s">
        <v>123</v>
      </c>
      <c r="B610" t="str">
        <f t="shared" si="9"/>
        <v>Bangladesh24</v>
      </c>
      <c r="C610" t="s">
        <v>12</v>
      </c>
      <c r="D610" t="s">
        <v>109</v>
      </c>
      <c r="E610" t="s">
        <v>14</v>
      </c>
      <c r="F610" t="s">
        <v>346</v>
      </c>
      <c r="G610">
        <v>24</v>
      </c>
      <c r="H610" t="s">
        <v>363</v>
      </c>
      <c r="I610">
        <v>2017</v>
      </c>
      <c r="J610">
        <v>92.302000000000007</v>
      </c>
      <c r="N610" t="s">
        <v>16</v>
      </c>
    </row>
    <row r="611" spans="1:14" x14ac:dyDescent="0.25">
      <c r="A611" t="s">
        <v>123</v>
      </c>
      <c r="B611" t="str">
        <f t="shared" si="9"/>
        <v>Bangladesh25</v>
      </c>
      <c r="C611" t="s">
        <v>12</v>
      </c>
      <c r="D611" t="s">
        <v>109</v>
      </c>
      <c r="E611" t="s">
        <v>14</v>
      </c>
      <c r="F611" t="s">
        <v>346</v>
      </c>
      <c r="G611">
        <v>25</v>
      </c>
      <c r="H611" t="s">
        <v>364</v>
      </c>
      <c r="I611">
        <v>2017</v>
      </c>
      <c r="J611">
        <v>316.55799999999999</v>
      </c>
      <c r="N611" t="s">
        <v>16</v>
      </c>
    </row>
    <row r="612" spans="1:14" x14ac:dyDescent="0.25">
      <c r="A612" t="s">
        <v>123</v>
      </c>
      <c r="B612" t="str">
        <f t="shared" si="9"/>
        <v>Bangladesh26</v>
      </c>
      <c r="C612" t="s">
        <v>12</v>
      </c>
      <c r="D612" t="s">
        <v>109</v>
      </c>
      <c r="E612" t="s">
        <v>14</v>
      </c>
      <c r="F612" t="s">
        <v>346</v>
      </c>
      <c r="G612">
        <v>26</v>
      </c>
      <c r="H612" t="s">
        <v>407</v>
      </c>
      <c r="I612">
        <v>2017</v>
      </c>
      <c r="J612">
        <v>16.975999999999999</v>
      </c>
      <c r="N612" t="s">
        <v>16</v>
      </c>
    </row>
    <row r="613" spans="1:14" x14ac:dyDescent="0.25">
      <c r="A613" t="s">
        <v>123</v>
      </c>
      <c r="B613" t="str">
        <f t="shared" si="9"/>
        <v>Bangladesh27</v>
      </c>
      <c r="C613" t="s">
        <v>12</v>
      </c>
      <c r="D613" t="s">
        <v>109</v>
      </c>
      <c r="E613" t="s">
        <v>14</v>
      </c>
      <c r="F613" t="s">
        <v>346</v>
      </c>
      <c r="G613">
        <v>27</v>
      </c>
      <c r="H613" t="s">
        <v>365</v>
      </c>
      <c r="I613">
        <v>2017</v>
      </c>
      <c r="J613">
        <v>84.893000000000001</v>
      </c>
      <c r="N613" t="s">
        <v>16</v>
      </c>
    </row>
    <row r="614" spans="1:14" x14ac:dyDescent="0.25">
      <c r="A614" t="s">
        <v>123</v>
      </c>
      <c r="B614" t="str">
        <f t="shared" si="9"/>
        <v>Bangladesh28</v>
      </c>
      <c r="C614" t="s">
        <v>12</v>
      </c>
      <c r="D614" t="s">
        <v>109</v>
      </c>
      <c r="E614" t="s">
        <v>14</v>
      </c>
      <c r="F614" t="s">
        <v>346</v>
      </c>
      <c r="G614">
        <v>28</v>
      </c>
      <c r="H614" t="s">
        <v>366</v>
      </c>
      <c r="I614">
        <v>2017</v>
      </c>
      <c r="J614">
        <v>10.933999999999999</v>
      </c>
      <c r="N614" t="s">
        <v>16</v>
      </c>
    </row>
    <row r="615" spans="1:14" x14ac:dyDescent="0.25">
      <c r="A615" t="s">
        <v>123</v>
      </c>
      <c r="B615" t="str">
        <f t="shared" si="9"/>
        <v>Bangladesh29</v>
      </c>
      <c r="C615" t="s">
        <v>12</v>
      </c>
      <c r="D615" t="s">
        <v>109</v>
      </c>
      <c r="E615" t="s">
        <v>14</v>
      </c>
      <c r="F615" t="s">
        <v>346</v>
      </c>
      <c r="G615">
        <v>29</v>
      </c>
      <c r="H615" t="s">
        <v>436</v>
      </c>
      <c r="I615">
        <v>2017</v>
      </c>
      <c r="J615">
        <v>13.839</v>
      </c>
      <c r="N615" t="s">
        <v>16</v>
      </c>
    </row>
    <row r="616" spans="1:14" x14ac:dyDescent="0.25">
      <c r="A616" t="s">
        <v>123</v>
      </c>
      <c r="B616" t="str">
        <f t="shared" si="9"/>
        <v>Bangladesh30</v>
      </c>
      <c r="C616" t="s">
        <v>12</v>
      </c>
      <c r="D616" t="s">
        <v>109</v>
      </c>
      <c r="E616" t="s">
        <v>14</v>
      </c>
      <c r="F616" t="s">
        <v>346</v>
      </c>
      <c r="G616">
        <v>30</v>
      </c>
      <c r="H616" t="s">
        <v>408</v>
      </c>
      <c r="I616">
        <v>2017</v>
      </c>
      <c r="J616">
        <v>40.423999999999999</v>
      </c>
      <c r="N616" t="s">
        <v>16</v>
      </c>
    </row>
    <row r="617" spans="1:14" x14ac:dyDescent="0.25">
      <c r="A617" t="s">
        <v>123</v>
      </c>
      <c r="B617" t="str">
        <f t="shared" si="9"/>
        <v>Bangladesh31</v>
      </c>
      <c r="C617" t="s">
        <v>12</v>
      </c>
      <c r="D617" t="s">
        <v>109</v>
      </c>
      <c r="E617" t="s">
        <v>14</v>
      </c>
      <c r="F617" t="s">
        <v>346</v>
      </c>
      <c r="G617">
        <v>31</v>
      </c>
      <c r="H617" t="s">
        <v>367</v>
      </c>
      <c r="I617">
        <v>2017</v>
      </c>
      <c r="J617">
        <v>776.89700000000005</v>
      </c>
      <c r="N617" t="s">
        <v>16</v>
      </c>
    </row>
    <row r="618" spans="1:14" x14ac:dyDescent="0.25">
      <c r="A618" t="s">
        <v>123</v>
      </c>
      <c r="B618" t="str">
        <f t="shared" si="9"/>
        <v>Bangladesh32</v>
      </c>
      <c r="C618" t="s">
        <v>12</v>
      </c>
      <c r="D618" t="s">
        <v>109</v>
      </c>
      <c r="E618" t="s">
        <v>14</v>
      </c>
      <c r="F618" t="s">
        <v>346</v>
      </c>
      <c r="G618">
        <v>32</v>
      </c>
      <c r="H618" t="s">
        <v>368</v>
      </c>
      <c r="I618">
        <v>2017</v>
      </c>
      <c r="J618">
        <v>187.15600000000001</v>
      </c>
      <c r="N618" t="s">
        <v>16</v>
      </c>
    </row>
    <row r="619" spans="1:14" x14ac:dyDescent="0.25">
      <c r="A619" t="s">
        <v>123</v>
      </c>
      <c r="B619" t="str">
        <f t="shared" si="9"/>
        <v>Bangladesh33</v>
      </c>
      <c r="C619" t="s">
        <v>12</v>
      </c>
      <c r="D619" t="s">
        <v>109</v>
      </c>
      <c r="E619" t="s">
        <v>14</v>
      </c>
      <c r="F619" t="s">
        <v>346</v>
      </c>
      <c r="G619">
        <v>33</v>
      </c>
      <c r="H619" t="s">
        <v>409</v>
      </c>
      <c r="I619">
        <v>2017</v>
      </c>
      <c r="J619">
        <v>45.042999999999999</v>
      </c>
      <c r="N619" t="s">
        <v>16</v>
      </c>
    </row>
    <row r="620" spans="1:14" x14ac:dyDescent="0.25">
      <c r="A620" t="s">
        <v>123</v>
      </c>
      <c r="B620" t="str">
        <f t="shared" si="9"/>
        <v>Bangladesh35</v>
      </c>
      <c r="C620" t="s">
        <v>12</v>
      </c>
      <c r="D620" t="s">
        <v>109</v>
      </c>
      <c r="E620" t="s">
        <v>14</v>
      </c>
      <c r="F620" t="s">
        <v>346</v>
      </c>
      <c r="G620">
        <v>35</v>
      </c>
      <c r="H620" t="s">
        <v>369</v>
      </c>
      <c r="I620">
        <v>2017</v>
      </c>
      <c r="J620">
        <v>101.967</v>
      </c>
      <c r="N620" t="s">
        <v>16</v>
      </c>
    </row>
    <row r="621" spans="1:14" x14ac:dyDescent="0.25">
      <c r="A621" t="s">
        <v>123</v>
      </c>
      <c r="B621" t="str">
        <f t="shared" si="9"/>
        <v>Bangladesh36</v>
      </c>
      <c r="C621" t="s">
        <v>12</v>
      </c>
      <c r="D621" t="s">
        <v>109</v>
      </c>
      <c r="E621" t="s">
        <v>14</v>
      </c>
      <c r="F621" t="s">
        <v>346</v>
      </c>
      <c r="G621">
        <v>36</v>
      </c>
      <c r="H621" t="s">
        <v>410</v>
      </c>
      <c r="I621">
        <v>2017</v>
      </c>
      <c r="J621">
        <v>13.585000000000001</v>
      </c>
      <c r="N621" t="s">
        <v>16</v>
      </c>
    </row>
    <row r="622" spans="1:14" x14ac:dyDescent="0.25">
      <c r="A622" t="s">
        <v>123</v>
      </c>
      <c r="B622" t="str">
        <f t="shared" si="9"/>
        <v>Bangladesh37</v>
      </c>
      <c r="C622" t="s">
        <v>12</v>
      </c>
      <c r="D622" t="s">
        <v>109</v>
      </c>
      <c r="E622" t="s">
        <v>14</v>
      </c>
      <c r="F622" t="s">
        <v>346</v>
      </c>
      <c r="G622">
        <v>37</v>
      </c>
      <c r="H622" t="s">
        <v>370</v>
      </c>
      <c r="I622">
        <v>2017</v>
      </c>
      <c r="K622" t="s">
        <v>21</v>
      </c>
      <c r="N622" t="s">
        <v>16</v>
      </c>
    </row>
    <row r="623" spans="1:14" x14ac:dyDescent="0.25">
      <c r="A623" t="s">
        <v>123</v>
      </c>
      <c r="B623" t="str">
        <f t="shared" si="9"/>
        <v>Bangladesh38</v>
      </c>
      <c r="C623" t="s">
        <v>12</v>
      </c>
      <c r="D623" t="s">
        <v>109</v>
      </c>
      <c r="E623" t="s">
        <v>14</v>
      </c>
      <c r="F623" t="s">
        <v>346</v>
      </c>
      <c r="G623">
        <v>38</v>
      </c>
      <c r="H623" t="s">
        <v>411</v>
      </c>
      <c r="I623">
        <v>2017</v>
      </c>
      <c r="J623">
        <v>5.3559999999999999</v>
      </c>
      <c r="N623" t="s">
        <v>16</v>
      </c>
    </row>
    <row r="624" spans="1:14" x14ac:dyDescent="0.25">
      <c r="A624" t="s">
        <v>123</v>
      </c>
      <c r="B624" t="str">
        <f t="shared" si="9"/>
        <v>Bangladesh39</v>
      </c>
      <c r="C624" t="s">
        <v>12</v>
      </c>
      <c r="D624" t="s">
        <v>109</v>
      </c>
      <c r="E624" t="s">
        <v>14</v>
      </c>
      <c r="F624" t="s">
        <v>346</v>
      </c>
      <c r="G624">
        <v>39</v>
      </c>
      <c r="H624" t="s">
        <v>412</v>
      </c>
      <c r="I624">
        <v>2017</v>
      </c>
      <c r="K624" t="s">
        <v>21</v>
      </c>
      <c r="N624" t="s">
        <v>16</v>
      </c>
    </row>
    <row r="625" spans="1:14" x14ac:dyDescent="0.25">
      <c r="A625" t="s">
        <v>123</v>
      </c>
      <c r="B625" t="str">
        <f t="shared" si="9"/>
        <v>Bangladesh41</v>
      </c>
      <c r="C625" t="s">
        <v>12</v>
      </c>
      <c r="D625" t="s">
        <v>109</v>
      </c>
      <c r="E625" t="s">
        <v>14</v>
      </c>
      <c r="F625" t="s">
        <v>346</v>
      </c>
      <c r="G625">
        <v>41</v>
      </c>
      <c r="H625" t="s">
        <v>413</v>
      </c>
      <c r="I625">
        <v>2017</v>
      </c>
      <c r="J625">
        <v>2450.87</v>
      </c>
      <c r="N625" t="s">
        <v>16</v>
      </c>
    </row>
    <row r="626" spans="1:14" x14ac:dyDescent="0.25">
      <c r="A626" t="s">
        <v>123</v>
      </c>
      <c r="B626" t="str">
        <f t="shared" si="9"/>
        <v>Bangladesh42</v>
      </c>
      <c r="C626" t="s">
        <v>12</v>
      </c>
      <c r="D626" t="s">
        <v>109</v>
      </c>
      <c r="E626" t="s">
        <v>14</v>
      </c>
      <c r="F626" t="s">
        <v>346</v>
      </c>
      <c r="G626">
        <v>42</v>
      </c>
      <c r="H626" t="s">
        <v>371</v>
      </c>
      <c r="I626">
        <v>2017</v>
      </c>
      <c r="J626">
        <v>406.64699999999999</v>
      </c>
      <c r="N626" t="s">
        <v>16</v>
      </c>
    </row>
    <row r="627" spans="1:14" x14ac:dyDescent="0.25">
      <c r="A627" t="s">
        <v>123</v>
      </c>
      <c r="B627" t="str">
        <f t="shared" si="9"/>
        <v>Bangladesh43</v>
      </c>
      <c r="C627" t="s">
        <v>12</v>
      </c>
      <c r="D627" t="s">
        <v>109</v>
      </c>
      <c r="E627" t="s">
        <v>14</v>
      </c>
      <c r="F627" t="s">
        <v>346</v>
      </c>
      <c r="G627">
        <v>43</v>
      </c>
      <c r="H627" t="s">
        <v>372</v>
      </c>
      <c r="I627">
        <v>2017</v>
      </c>
      <c r="J627">
        <v>574.827</v>
      </c>
      <c r="N627" t="s">
        <v>16</v>
      </c>
    </row>
    <row r="628" spans="1:14" x14ac:dyDescent="0.25">
      <c r="A628" t="s">
        <v>123</v>
      </c>
      <c r="B628" t="str">
        <f t="shared" si="9"/>
        <v>Bangladesh45</v>
      </c>
      <c r="C628" t="s">
        <v>12</v>
      </c>
      <c r="D628" t="s">
        <v>109</v>
      </c>
      <c r="E628" t="s">
        <v>14</v>
      </c>
      <c r="F628" t="s">
        <v>346</v>
      </c>
      <c r="G628">
        <v>45</v>
      </c>
      <c r="H628" t="s">
        <v>414</v>
      </c>
      <c r="I628">
        <v>2017</v>
      </c>
      <c r="J628">
        <v>435.23700000000002</v>
      </c>
      <c r="N628" t="s">
        <v>16</v>
      </c>
    </row>
    <row r="629" spans="1:14" x14ac:dyDescent="0.25">
      <c r="A629" t="s">
        <v>123</v>
      </c>
      <c r="B629" t="str">
        <f t="shared" si="9"/>
        <v>Bangladesh46</v>
      </c>
      <c r="C629" t="s">
        <v>12</v>
      </c>
      <c r="D629" t="s">
        <v>109</v>
      </c>
      <c r="E629" t="s">
        <v>14</v>
      </c>
      <c r="F629" t="s">
        <v>346</v>
      </c>
      <c r="G629">
        <v>46</v>
      </c>
      <c r="H629" t="s">
        <v>373</v>
      </c>
      <c r="I629">
        <v>2017</v>
      </c>
      <c r="J629">
        <v>1635.9169999999999</v>
      </c>
      <c r="N629" t="s">
        <v>16</v>
      </c>
    </row>
    <row r="630" spans="1:14" x14ac:dyDescent="0.25">
      <c r="A630" t="s">
        <v>123</v>
      </c>
      <c r="B630" t="str">
        <f t="shared" si="9"/>
        <v>Bangladesh47</v>
      </c>
      <c r="C630" t="s">
        <v>12</v>
      </c>
      <c r="D630" t="s">
        <v>109</v>
      </c>
      <c r="E630" t="s">
        <v>14</v>
      </c>
      <c r="F630" t="s">
        <v>346</v>
      </c>
      <c r="G630">
        <v>47</v>
      </c>
      <c r="H630" t="s">
        <v>374</v>
      </c>
      <c r="I630">
        <v>2017</v>
      </c>
      <c r="J630">
        <v>6584.4229999999998</v>
      </c>
      <c r="N630" t="s">
        <v>16</v>
      </c>
    </row>
    <row r="631" spans="1:14" x14ac:dyDescent="0.25">
      <c r="A631" t="s">
        <v>123</v>
      </c>
      <c r="B631" t="str">
        <f t="shared" si="9"/>
        <v>Bangladesh49</v>
      </c>
      <c r="C631" t="s">
        <v>12</v>
      </c>
      <c r="D631" t="s">
        <v>109</v>
      </c>
      <c r="E631" t="s">
        <v>14</v>
      </c>
      <c r="F631" t="s">
        <v>346</v>
      </c>
      <c r="G631">
        <v>49</v>
      </c>
      <c r="H631" t="s">
        <v>375</v>
      </c>
      <c r="I631">
        <v>2017</v>
      </c>
      <c r="J631">
        <v>4830.4970000000003</v>
      </c>
      <c r="N631" t="s">
        <v>16</v>
      </c>
    </row>
    <row r="632" spans="1:14" x14ac:dyDescent="0.25">
      <c r="A632" t="s">
        <v>123</v>
      </c>
      <c r="B632" t="str">
        <f t="shared" si="9"/>
        <v>Bangladesh50</v>
      </c>
      <c r="C632" t="s">
        <v>12</v>
      </c>
      <c r="D632" t="s">
        <v>109</v>
      </c>
      <c r="E632" t="s">
        <v>14</v>
      </c>
      <c r="F632" t="s">
        <v>346</v>
      </c>
      <c r="G632">
        <v>50</v>
      </c>
      <c r="H632" t="s">
        <v>376</v>
      </c>
      <c r="I632">
        <v>2017</v>
      </c>
      <c r="J632">
        <v>169.81</v>
      </c>
      <c r="N632" t="s">
        <v>16</v>
      </c>
    </row>
    <row r="633" spans="1:14" x14ac:dyDescent="0.25">
      <c r="A633" t="s">
        <v>123</v>
      </c>
      <c r="B633" t="str">
        <f t="shared" si="9"/>
        <v>Bangladesh51</v>
      </c>
      <c r="C633" t="s">
        <v>12</v>
      </c>
      <c r="D633" t="s">
        <v>109</v>
      </c>
      <c r="E633" t="s">
        <v>14</v>
      </c>
      <c r="F633" t="s">
        <v>346</v>
      </c>
      <c r="G633">
        <v>51</v>
      </c>
      <c r="H633" t="s">
        <v>415</v>
      </c>
      <c r="I633">
        <v>2017</v>
      </c>
      <c r="J633">
        <v>10.933999999999999</v>
      </c>
      <c r="N633" t="s">
        <v>16</v>
      </c>
    </row>
    <row r="634" spans="1:14" x14ac:dyDescent="0.25">
      <c r="A634" t="s">
        <v>123</v>
      </c>
      <c r="B634" t="str">
        <f t="shared" si="9"/>
        <v>Bangladesh52</v>
      </c>
      <c r="C634" t="s">
        <v>12</v>
      </c>
      <c r="D634" t="s">
        <v>109</v>
      </c>
      <c r="E634" t="s">
        <v>14</v>
      </c>
      <c r="F634" t="s">
        <v>346</v>
      </c>
      <c r="G634">
        <v>52</v>
      </c>
      <c r="H634" t="s">
        <v>416</v>
      </c>
      <c r="I634">
        <v>2017</v>
      </c>
      <c r="J634">
        <v>184.2</v>
      </c>
      <c r="N634" t="s">
        <v>16</v>
      </c>
    </row>
    <row r="635" spans="1:14" x14ac:dyDescent="0.25">
      <c r="A635" t="s">
        <v>123</v>
      </c>
      <c r="B635" t="str">
        <f t="shared" si="9"/>
        <v>Bangladesh53</v>
      </c>
      <c r="C635" t="s">
        <v>12</v>
      </c>
      <c r="D635" t="s">
        <v>109</v>
      </c>
      <c r="E635" t="s">
        <v>14</v>
      </c>
      <c r="F635" t="s">
        <v>346</v>
      </c>
      <c r="G635">
        <v>53</v>
      </c>
      <c r="H635" t="s">
        <v>417</v>
      </c>
      <c r="I635">
        <v>2017</v>
      </c>
      <c r="J635">
        <v>41.36</v>
      </c>
      <c r="N635" t="s">
        <v>16</v>
      </c>
    </row>
    <row r="636" spans="1:14" x14ac:dyDescent="0.25">
      <c r="A636" t="s">
        <v>123</v>
      </c>
      <c r="B636" t="str">
        <f t="shared" si="9"/>
        <v>Bangladesh55</v>
      </c>
      <c r="C636" t="s">
        <v>12</v>
      </c>
      <c r="D636" t="s">
        <v>109</v>
      </c>
      <c r="E636" t="s">
        <v>14</v>
      </c>
      <c r="F636" t="s">
        <v>346</v>
      </c>
      <c r="G636">
        <v>55</v>
      </c>
      <c r="H636" t="s">
        <v>377</v>
      </c>
      <c r="I636">
        <v>2017</v>
      </c>
      <c r="J636">
        <v>47.756</v>
      </c>
      <c r="N636" t="s">
        <v>16</v>
      </c>
    </row>
    <row r="637" spans="1:14" x14ac:dyDescent="0.25">
      <c r="A637" t="s">
        <v>123</v>
      </c>
      <c r="B637" t="str">
        <f t="shared" si="9"/>
        <v>Bangladesh56</v>
      </c>
      <c r="C637" t="s">
        <v>12</v>
      </c>
      <c r="D637" t="s">
        <v>109</v>
      </c>
      <c r="E637" t="s">
        <v>14</v>
      </c>
      <c r="F637" t="s">
        <v>346</v>
      </c>
      <c r="G637">
        <v>56</v>
      </c>
      <c r="H637" t="s">
        <v>378</v>
      </c>
      <c r="I637">
        <v>2017</v>
      </c>
      <c r="J637">
        <v>1110.171</v>
      </c>
      <c r="N637" t="s">
        <v>16</v>
      </c>
    </row>
    <row r="638" spans="1:14" x14ac:dyDescent="0.25">
      <c r="A638" t="s">
        <v>123</v>
      </c>
      <c r="B638" t="str">
        <f t="shared" si="9"/>
        <v>Bangladesh58</v>
      </c>
      <c r="C638" t="s">
        <v>12</v>
      </c>
      <c r="D638" t="s">
        <v>109</v>
      </c>
      <c r="E638" t="s">
        <v>14</v>
      </c>
      <c r="F638" t="s">
        <v>346</v>
      </c>
      <c r="G638">
        <v>58</v>
      </c>
      <c r="H638" t="s">
        <v>379</v>
      </c>
      <c r="I638">
        <v>2017</v>
      </c>
      <c r="J638">
        <v>15.903</v>
      </c>
      <c r="N638" t="s">
        <v>16</v>
      </c>
    </row>
    <row r="639" spans="1:14" x14ac:dyDescent="0.25">
      <c r="A639" t="s">
        <v>123</v>
      </c>
      <c r="B639" t="str">
        <f t="shared" si="9"/>
        <v>Bangladesh59</v>
      </c>
      <c r="C639" t="s">
        <v>12</v>
      </c>
      <c r="D639" t="s">
        <v>109</v>
      </c>
      <c r="E639" t="s">
        <v>14</v>
      </c>
      <c r="F639" t="s">
        <v>346</v>
      </c>
      <c r="G639">
        <v>59</v>
      </c>
      <c r="H639" t="s">
        <v>380</v>
      </c>
      <c r="I639">
        <v>2017</v>
      </c>
      <c r="J639">
        <v>8.9550000000000001</v>
      </c>
      <c r="N639" t="s">
        <v>16</v>
      </c>
    </row>
    <row r="640" spans="1:14" x14ac:dyDescent="0.25">
      <c r="A640" t="s">
        <v>123</v>
      </c>
      <c r="B640" t="str">
        <f t="shared" si="9"/>
        <v>Bangladesh60</v>
      </c>
      <c r="C640" t="s">
        <v>12</v>
      </c>
      <c r="D640" t="s">
        <v>109</v>
      </c>
      <c r="E640" t="s">
        <v>14</v>
      </c>
      <c r="F640" t="s">
        <v>346</v>
      </c>
      <c r="G640">
        <v>60</v>
      </c>
      <c r="H640" t="s">
        <v>381</v>
      </c>
      <c r="I640">
        <v>2017</v>
      </c>
      <c r="J640">
        <v>16.969000000000001</v>
      </c>
      <c r="N640" t="s">
        <v>16</v>
      </c>
    </row>
    <row r="641" spans="1:14" x14ac:dyDescent="0.25">
      <c r="A641" t="s">
        <v>123</v>
      </c>
      <c r="B641" t="str">
        <f t="shared" si="9"/>
        <v>Bangladesh61</v>
      </c>
      <c r="C641" t="s">
        <v>12</v>
      </c>
      <c r="D641" t="s">
        <v>109</v>
      </c>
      <c r="E641" t="s">
        <v>14</v>
      </c>
      <c r="F641" t="s">
        <v>346</v>
      </c>
      <c r="G641">
        <v>61</v>
      </c>
      <c r="H641" t="s">
        <v>382</v>
      </c>
      <c r="I641">
        <v>2017</v>
      </c>
      <c r="J641">
        <v>87.015000000000001</v>
      </c>
      <c r="N641" t="s">
        <v>16</v>
      </c>
    </row>
    <row r="642" spans="1:14" x14ac:dyDescent="0.25">
      <c r="A642" t="s">
        <v>123</v>
      </c>
      <c r="B642" t="str">
        <f t="shared" si="9"/>
        <v>Bangladesh62</v>
      </c>
      <c r="C642" t="s">
        <v>12</v>
      </c>
      <c r="D642" t="s">
        <v>109</v>
      </c>
      <c r="E642" t="s">
        <v>14</v>
      </c>
      <c r="F642" t="s">
        <v>346</v>
      </c>
      <c r="G642">
        <v>62</v>
      </c>
      <c r="H642" t="s">
        <v>418</v>
      </c>
      <c r="I642">
        <v>2017</v>
      </c>
      <c r="J642">
        <v>16.245999999999999</v>
      </c>
      <c r="N642" t="s">
        <v>16</v>
      </c>
    </row>
    <row r="643" spans="1:14" x14ac:dyDescent="0.25">
      <c r="A643" t="s">
        <v>123</v>
      </c>
      <c r="B643" t="str">
        <f t="shared" ref="B643:B706" si="10">A643&amp;G643</f>
        <v>Bangladesh63</v>
      </c>
      <c r="C643" t="s">
        <v>12</v>
      </c>
      <c r="D643" t="s">
        <v>109</v>
      </c>
      <c r="E643" t="s">
        <v>14</v>
      </c>
      <c r="F643" t="s">
        <v>346</v>
      </c>
      <c r="G643">
        <v>63</v>
      </c>
      <c r="H643" t="s">
        <v>419</v>
      </c>
      <c r="I643">
        <v>2017</v>
      </c>
      <c r="J643">
        <v>22.427</v>
      </c>
      <c r="N643" t="s">
        <v>16</v>
      </c>
    </row>
    <row r="644" spans="1:14" x14ac:dyDescent="0.25">
      <c r="A644" t="s">
        <v>123</v>
      </c>
      <c r="B644" t="str">
        <f t="shared" si="10"/>
        <v>Bangladesh64</v>
      </c>
      <c r="C644" t="s">
        <v>12</v>
      </c>
      <c r="D644" t="s">
        <v>109</v>
      </c>
      <c r="E644" t="s">
        <v>14</v>
      </c>
      <c r="F644" t="s">
        <v>346</v>
      </c>
      <c r="G644">
        <v>64</v>
      </c>
      <c r="H644" t="s">
        <v>383</v>
      </c>
      <c r="I644">
        <v>2017</v>
      </c>
      <c r="J644">
        <v>328.44900000000001</v>
      </c>
      <c r="N644" t="s">
        <v>16</v>
      </c>
    </row>
    <row r="645" spans="1:14" x14ac:dyDescent="0.25">
      <c r="A645" t="s">
        <v>123</v>
      </c>
      <c r="B645" t="str">
        <f t="shared" si="10"/>
        <v>Bangladesh65</v>
      </c>
      <c r="C645" t="s">
        <v>12</v>
      </c>
      <c r="D645" t="s">
        <v>109</v>
      </c>
      <c r="E645" t="s">
        <v>14</v>
      </c>
      <c r="F645" t="s">
        <v>346</v>
      </c>
      <c r="G645">
        <v>65</v>
      </c>
      <c r="H645" t="s">
        <v>420</v>
      </c>
      <c r="I645">
        <v>2017</v>
      </c>
      <c r="J645">
        <v>65.141000000000005</v>
      </c>
      <c r="N645" t="s">
        <v>16</v>
      </c>
    </row>
    <row r="646" spans="1:14" x14ac:dyDescent="0.25">
      <c r="A646" t="s">
        <v>123</v>
      </c>
      <c r="B646" t="str">
        <f t="shared" si="10"/>
        <v>Bangladesh66</v>
      </c>
      <c r="C646" t="s">
        <v>12</v>
      </c>
      <c r="D646" t="s">
        <v>109</v>
      </c>
      <c r="E646" t="s">
        <v>14</v>
      </c>
      <c r="F646" t="s">
        <v>346</v>
      </c>
      <c r="G646">
        <v>66</v>
      </c>
      <c r="H646" t="s">
        <v>421</v>
      </c>
      <c r="I646">
        <v>2017</v>
      </c>
      <c r="J646">
        <v>24.234000000000002</v>
      </c>
      <c r="N646" t="s">
        <v>16</v>
      </c>
    </row>
    <row r="647" spans="1:14" x14ac:dyDescent="0.25">
      <c r="A647" t="s">
        <v>123</v>
      </c>
      <c r="B647" t="str">
        <f t="shared" si="10"/>
        <v>Bangladesh68</v>
      </c>
      <c r="C647" t="s">
        <v>12</v>
      </c>
      <c r="D647" t="s">
        <v>109</v>
      </c>
      <c r="E647" t="s">
        <v>14</v>
      </c>
      <c r="F647" t="s">
        <v>346</v>
      </c>
      <c r="G647">
        <v>68</v>
      </c>
      <c r="H647" t="s">
        <v>384</v>
      </c>
      <c r="I647">
        <v>2017</v>
      </c>
      <c r="J647">
        <v>112.803</v>
      </c>
      <c r="N647" t="s">
        <v>16</v>
      </c>
    </row>
    <row r="648" spans="1:14" x14ac:dyDescent="0.25">
      <c r="A648" t="s">
        <v>123</v>
      </c>
      <c r="B648" t="str">
        <f t="shared" si="10"/>
        <v>Bangladesh69</v>
      </c>
      <c r="C648" t="s">
        <v>12</v>
      </c>
      <c r="D648" t="s">
        <v>109</v>
      </c>
      <c r="E648" t="s">
        <v>14</v>
      </c>
      <c r="F648" t="s">
        <v>346</v>
      </c>
      <c r="G648">
        <v>69</v>
      </c>
      <c r="H648" t="s">
        <v>422</v>
      </c>
      <c r="I648">
        <v>2017</v>
      </c>
      <c r="J648">
        <v>134.583</v>
      </c>
      <c r="N648" t="s">
        <v>16</v>
      </c>
    </row>
    <row r="649" spans="1:14" x14ac:dyDescent="0.25">
      <c r="A649" t="s">
        <v>123</v>
      </c>
      <c r="B649" t="str">
        <f t="shared" si="10"/>
        <v>Bangladesh70</v>
      </c>
      <c r="C649" t="s">
        <v>12</v>
      </c>
      <c r="D649" t="s">
        <v>109</v>
      </c>
      <c r="E649" t="s">
        <v>14</v>
      </c>
      <c r="F649" t="s">
        <v>346</v>
      </c>
      <c r="G649">
        <v>70</v>
      </c>
      <c r="H649" t="s">
        <v>423</v>
      </c>
      <c r="I649">
        <v>2017</v>
      </c>
      <c r="J649">
        <v>19.756</v>
      </c>
      <c r="N649" t="s">
        <v>16</v>
      </c>
    </row>
    <row r="650" spans="1:14" x14ac:dyDescent="0.25">
      <c r="A650" t="s">
        <v>123</v>
      </c>
      <c r="B650" t="str">
        <f t="shared" si="10"/>
        <v>Bangladesh71</v>
      </c>
      <c r="C650" t="s">
        <v>12</v>
      </c>
      <c r="D650" t="s">
        <v>109</v>
      </c>
      <c r="E650" t="s">
        <v>14</v>
      </c>
      <c r="F650" t="s">
        <v>346</v>
      </c>
      <c r="G650">
        <v>71</v>
      </c>
      <c r="H650" t="s">
        <v>424</v>
      </c>
      <c r="I650">
        <v>2017</v>
      </c>
      <c r="J650">
        <v>22.491</v>
      </c>
      <c r="N650" t="s">
        <v>16</v>
      </c>
    </row>
    <row r="651" spans="1:14" x14ac:dyDescent="0.25">
      <c r="A651" t="s">
        <v>123</v>
      </c>
      <c r="B651" t="str">
        <f t="shared" si="10"/>
        <v>Bangladesh72</v>
      </c>
      <c r="C651" t="s">
        <v>12</v>
      </c>
      <c r="D651" t="s">
        <v>109</v>
      </c>
      <c r="E651" t="s">
        <v>14</v>
      </c>
      <c r="F651" t="s">
        <v>346</v>
      </c>
      <c r="G651">
        <v>72</v>
      </c>
      <c r="H651" t="s">
        <v>385</v>
      </c>
      <c r="I651">
        <v>2017</v>
      </c>
      <c r="J651">
        <v>2.169</v>
      </c>
      <c r="K651" t="s">
        <v>21</v>
      </c>
      <c r="N651" t="s">
        <v>16</v>
      </c>
    </row>
    <row r="652" spans="1:14" x14ac:dyDescent="0.25">
      <c r="A652" t="s">
        <v>123</v>
      </c>
      <c r="B652" t="str">
        <f t="shared" si="10"/>
        <v>Bangladesh73</v>
      </c>
      <c r="C652" t="s">
        <v>12</v>
      </c>
      <c r="D652" t="s">
        <v>109</v>
      </c>
      <c r="E652" t="s">
        <v>14</v>
      </c>
      <c r="F652" t="s">
        <v>346</v>
      </c>
      <c r="G652">
        <v>73</v>
      </c>
      <c r="H652" t="s">
        <v>425</v>
      </c>
      <c r="I652">
        <v>2017</v>
      </c>
      <c r="J652">
        <v>16.349</v>
      </c>
      <c r="N652" t="s">
        <v>16</v>
      </c>
    </row>
    <row r="653" spans="1:14" x14ac:dyDescent="0.25">
      <c r="A653" t="s">
        <v>123</v>
      </c>
      <c r="B653" t="str">
        <f t="shared" si="10"/>
        <v>Bangladesh74</v>
      </c>
      <c r="C653" t="s">
        <v>12</v>
      </c>
      <c r="D653" t="s">
        <v>109</v>
      </c>
      <c r="E653" t="s">
        <v>14</v>
      </c>
      <c r="F653" t="s">
        <v>346</v>
      </c>
      <c r="G653">
        <v>74</v>
      </c>
      <c r="H653" t="s">
        <v>426</v>
      </c>
      <c r="I653">
        <v>2017</v>
      </c>
      <c r="J653">
        <v>42.848999999999997</v>
      </c>
      <c r="N653" t="s">
        <v>16</v>
      </c>
    </row>
    <row r="654" spans="1:14" x14ac:dyDescent="0.25">
      <c r="A654" t="s">
        <v>123</v>
      </c>
      <c r="B654" t="str">
        <f t="shared" si="10"/>
        <v>Bangladesh75</v>
      </c>
      <c r="C654" t="s">
        <v>12</v>
      </c>
      <c r="D654" t="s">
        <v>109</v>
      </c>
      <c r="E654" t="s">
        <v>14</v>
      </c>
      <c r="F654" t="s">
        <v>346</v>
      </c>
      <c r="G654">
        <v>75</v>
      </c>
      <c r="H654" t="s">
        <v>427</v>
      </c>
      <c r="I654">
        <v>2017</v>
      </c>
      <c r="J654">
        <v>30.488</v>
      </c>
      <c r="N654" t="s">
        <v>16</v>
      </c>
    </row>
    <row r="655" spans="1:14" x14ac:dyDescent="0.25">
      <c r="A655" t="s">
        <v>123</v>
      </c>
      <c r="B655" t="str">
        <f t="shared" si="10"/>
        <v>Bangladesh77</v>
      </c>
      <c r="C655" t="s">
        <v>12</v>
      </c>
      <c r="D655" t="s">
        <v>109</v>
      </c>
      <c r="E655" t="s">
        <v>14</v>
      </c>
      <c r="F655" t="s">
        <v>346</v>
      </c>
      <c r="G655">
        <v>77</v>
      </c>
      <c r="H655" t="s">
        <v>386</v>
      </c>
      <c r="I655">
        <v>2017</v>
      </c>
      <c r="J655">
        <v>171.72</v>
      </c>
      <c r="N655" t="s">
        <v>16</v>
      </c>
    </row>
    <row r="656" spans="1:14" x14ac:dyDescent="0.25">
      <c r="A656" t="s">
        <v>123</v>
      </c>
      <c r="B656" t="str">
        <f t="shared" si="10"/>
        <v>Bangladesh78</v>
      </c>
      <c r="C656" t="s">
        <v>12</v>
      </c>
      <c r="D656" t="s">
        <v>109</v>
      </c>
      <c r="E656" t="s">
        <v>14</v>
      </c>
      <c r="F656" t="s">
        <v>346</v>
      </c>
      <c r="G656">
        <v>78</v>
      </c>
      <c r="H656" t="s">
        <v>428</v>
      </c>
      <c r="I656">
        <v>2017</v>
      </c>
      <c r="J656">
        <v>9.5259999999999998</v>
      </c>
      <c r="N656" t="s">
        <v>16</v>
      </c>
    </row>
    <row r="657" spans="1:14" x14ac:dyDescent="0.25">
      <c r="A657" t="s">
        <v>123</v>
      </c>
      <c r="B657" t="str">
        <f t="shared" si="10"/>
        <v>Bangladesh79</v>
      </c>
      <c r="C657" t="s">
        <v>12</v>
      </c>
      <c r="D657" t="s">
        <v>109</v>
      </c>
      <c r="E657" t="s">
        <v>14</v>
      </c>
      <c r="F657" t="s">
        <v>346</v>
      </c>
      <c r="G657">
        <v>79</v>
      </c>
      <c r="H657" t="s">
        <v>429</v>
      </c>
      <c r="I657">
        <v>2017</v>
      </c>
      <c r="J657">
        <v>29.882999999999999</v>
      </c>
      <c r="N657" t="s">
        <v>16</v>
      </c>
    </row>
    <row r="658" spans="1:14" x14ac:dyDescent="0.25">
      <c r="A658" t="s">
        <v>123</v>
      </c>
      <c r="B658" t="str">
        <f t="shared" si="10"/>
        <v>Bangladesh80</v>
      </c>
      <c r="C658" t="s">
        <v>12</v>
      </c>
      <c r="D658" t="s">
        <v>109</v>
      </c>
      <c r="E658" t="s">
        <v>14</v>
      </c>
      <c r="F658" t="s">
        <v>346</v>
      </c>
      <c r="G658">
        <v>80</v>
      </c>
      <c r="H658" t="s">
        <v>387</v>
      </c>
      <c r="I658">
        <v>2017</v>
      </c>
      <c r="J658">
        <v>36.445</v>
      </c>
      <c r="N658" t="s">
        <v>16</v>
      </c>
    </row>
    <row r="659" spans="1:14" x14ac:dyDescent="0.25">
      <c r="A659" t="s">
        <v>123</v>
      </c>
      <c r="B659" t="str">
        <f t="shared" si="10"/>
        <v>Bangladesh81</v>
      </c>
      <c r="C659" t="s">
        <v>12</v>
      </c>
      <c r="D659" t="s">
        <v>109</v>
      </c>
      <c r="E659" t="s">
        <v>14</v>
      </c>
      <c r="F659" t="s">
        <v>346</v>
      </c>
      <c r="G659">
        <v>81</v>
      </c>
      <c r="H659" t="s">
        <v>430</v>
      </c>
      <c r="I659">
        <v>2017</v>
      </c>
      <c r="J659">
        <v>6.7460000000000004</v>
      </c>
      <c r="N659" t="s">
        <v>16</v>
      </c>
    </row>
    <row r="660" spans="1:14" x14ac:dyDescent="0.25">
      <c r="A660" t="s">
        <v>123</v>
      </c>
      <c r="B660" t="str">
        <f t="shared" si="10"/>
        <v>Bangladesh82</v>
      </c>
      <c r="C660" t="s">
        <v>12</v>
      </c>
      <c r="D660" t="s">
        <v>109</v>
      </c>
      <c r="E660" t="s">
        <v>14</v>
      </c>
      <c r="F660" t="s">
        <v>346</v>
      </c>
      <c r="G660">
        <v>82</v>
      </c>
      <c r="H660" t="s">
        <v>388</v>
      </c>
      <c r="I660">
        <v>2017</v>
      </c>
      <c r="J660">
        <v>98.808999999999997</v>
      </c>
      <c r="N660" t="s">
        <v>16</v>
      </c>
    </row>
    <row r="661" spans="1:14" x14ac:dyDescent="0.25">
      <c r="A661" t="s">
        <v>123</v>
      </c>
      <c r="B661" t="str">
        <f t="shared" si="10"/>
        <v>Bangladesh84</v>
      </c>
      <c r="C661" t="s">
        <v>12</v>
      </c>
      <c r="D661" t="s">
        <v>109</v>
      </c>
      <c r="E661" t="s">
        <v>14</v>
      </c>
      <c r="F661" t="s">
        <v>346</v>
      </c>
      <c r="G661">
        <v>84</v>
      </c>
      <c r="H661" t="s">
        <v>389</v>
      </c>
      <c r="I661">
        <v>2017</v>
      </c>
      <c r="J661">
        <v>967.32899999999995</v>
      </c>
      <c r="N661" t="s">
        <v>16</v>
      </c>
    </row>
    <row r="662" spans="1:14" x14ac:dyDescent="0.25">
      <c r="A662" t="s">
        <v>123</v>
      </c>
      <c r="B662" t="str">
        <f t="shared" si="10"/>
        <v>Bangladesh85</v>
      </c>
      <c r="C662" t="s">
        <v>12</v>
      </c>
      <c r="D662" t="s">
        <v>109</v>
      </c>
      <c r="E662" t="s">
        <v>14</v>
      </c>
      <c r="F662" t="s">
        <v>346</v>
      </c>
      <c r="G662">
        <v>85</v>
      </c>
      <c r="H662" t="s">
        <v>390</v>
      </c>
      <c r="I662">
        <v>2017</v>
      </c>
      <c r="J662">
        <v>2187.866</v>
      </c>
      <c r="N662" t="s">
        <v>16</v>
      </c>
    </row>
    <row r="663" spans="1:14" x14ac:dyDescent="0.25">
      <c r="A663" t="s">
        <v>123</v>
      </c>
      <c r="B663" t="str">
        <f t="shared" si="10"/>
        <v>Bangladesh86</v>
      </c>
      <c r="C663" t="s">
        <v>12</v>
      </c>
      <c r="D663" t="s">
        <v>109</v>
      </c>
      <c r="E663" t="s">
        <v>14</v>
      </c>
      <c r="F663" t="s">
        <v>346</v>
      </c>
      <c r="G663">
        <v>86</v>
      </c>
      <c r="H663" t="s">
        <v>391</v>
      </c>
      <c r="I663">
        <v>2017</v>
      </c>
      <c r="J663">
        <v>496.20400000000001</v>
      </c>
      <c r="N663" t="s">
        <v>16</v>
      </c>
    </row>
    <row r="664" spans="1:14" x14ac:dyDescent="0.25">
      <c r="A664" t="s">
        <v>123</v>
      </c>
      <c r="B664" t="str">
        <f t="shared" si="10"/>
        <v>Bangladesh87</v>
      </c>
      <c r="C664" t="s">
        <v>12</v>
      </c>
      <c r="D664" t="s">
        <v>109</v>
      </c>
      <c r="E664" t="s">
        <v>14</v>
      </c>
      <c r="F664" t="s">
        <v>346</v>
      </c>
      <c r="G664">
        <v>87</v>
      </c>
      <c r="H664" t="s">
        <v>392</v>
      </c>
      <c r="I664">
        <v>2017</v>
      </c>
      <c r="J664">
        <v>6.3689999999999998</v>
      </c>
      <c r="N664" t="s">
        <v>16</v>
      </c>
    </row>
    <row r="665" spans="1:14" x14ac:dyDescent="0.25">
      <c r="A665" t="s">
        <v>123</v>
      </c>
      <c r="B665" t="str">
        <f t="shared" si="10"/>
        <v>Bangladesh88</v>
      </c>
      <c r="C665" t="s">
        <v>12</v>
      </c>
      <c r="D665" t="s">
        <v>109</v>
      </c>
      <c r="E665" t="s">
        <v>14</v>
      </c>
      <c r="F665" t="s">
        <v>346</v>
      </c>
      <c r="G665">
        <v>88</v>
      </c>
      <c r="H665" t="s">
        <v>431</v>
      </c>
      <c r="I665">
        <v>2017</v>
      </c>
      <c r="K665" t="s">
        <v>21</v>
      </c>
      <c r="N665" t="s">
        <v>16</v>
      </c>
    </row>
    <row r="666" spans="1:14" x14ac:dyDescent="0.25">
      <c r="A666" t="s">
        <v>123</v>
      </c>
      <c r="B666" t="str">
        <f t="shared" si="10"/>
        <v>Bangladesh90</v>
      </c>
      <c r="C666" t="s">
        <v>12</v>
      </c>
      <c r="D666" t="s">
        <v>109</v>
      </c>
      <c r="E666" t="s">
        <v>14</v>
      </c>
      <c r="F666" t="s">
        <v>346</v>
      </c>
      <c r="G666">
        <v>90</v>
      </c>
      <c r="H666" t="s">
        <v>432</v>
      </c>
      <c r="I666">
        <v>2017</v>
      </c>
      <c r="K666" t="s">
        <v>21</v>
      </c>
      <c r="N666" t="s">
        <v>16</v>
      </c>
    </row>
    <row r="667" spans="1:14" x14ac:dyDescent="0.25">
      <c r="A667" t="s">
        <v>123</v>
      </c>
      <c r="B667" t="str">
        <f t="shared" si="10"/>
        <v>Bangladesh91</v>
      </c>
      <c r="C667" t="s">
        <v>12</v>
      </c>
      <c r="D667" t="s">
        <v>109</v>
      </c>
      <c r="E667" t="s">
        <v>14</v>
      </c>
      <c r="F667" t="s">
        <v>346</v>
      </c>
      <c r="G667">
        <v>91</v>
      </c>
      <c r="H667" t="s">
        <v>393</v>
      </c>
      <c r="I667">
        <v>2017</v>
      </c>
      <c r="J667">
        <v>2.56</v>
      </c>
      <c r="K667" t="s">
        <v>21</v>
      </c>
      <c r="N667" t="s">
        <v>16</v>
      </c>
    </row>
    <row r="668" spans="1:14" x14ac:dyDescent="0.25">
      <c r="A668" t="s">
        <v>123</v>
      </c>
      <c r="B668" t="str">
        <f t="shared" si="10"/>
        <v>Bangladesh92</v>
      </c>
      <c r="C668" t="s">
        <v>12</v>
      </c>
      <c r="D668" t="s">
        <v>109</v>
      </c>
      <c r="E668" t="s">
        <v>14</v>
      </c>
      <c r="F668" t="s">
        <v>346</v>
      </c>
      <c r="G668">
        <v>92</v>
      </c>
      <c r="H668" t="s">
        <v>433</v>
      </c>
      <c r="I668">
        <v>2017</v>
      </c>
      <c r="K668" t="s">
        <v>21</v>
      </c>
      <c r="N668" t="s">
        <v>16</v>
      </c>
    </row>
    <row r="669" spans="1:14" x14ac:dyDescent="0.25">
      <c r="A669" t="s">
        <v>123</v>
      </c>
      <c r="B669" t="str">
        <f t="shared" si="10"/>
        <v>Bangladesh93</v>
      </c>
      <c r="C669" t="s">
        <v>12</v>
      </c>
      <c r="D669" t="s">
        <v>109</v>
      </c>
      <c r="E669" t="s">
        <v>14</v>
      </c>
      <c r="F669" t="s">
        <v>346</v>
      </c>
      <c r="G669">
        <v>93</v>
      </c>
      <c r="H669" t="s">
        <v>394</v>
      </c>
      <c r="I669">
        <v>2017</v>
      </c>
      <c r="J669">
        <v>58.279000000000003</v>
      </c>
      <c r="N669" t="s">
        <v>16</v>
      </c>
    </row>
    <row r="670" spans="1:14" x14ac:dyDescent="0.25">
      <c r="A670" t="s">
        <v>123</v>
      </c>
      <c r="B670" t="str">
        <f t="shared" si="10"/>
        <v>Bangladesh94</v>
      </c>
      <c r="C670" t="s">
        <v>12</v>
      </c>
      <c r="D670" t="s">
        <v>109</v>
      </c>
      <c r="E670" t="s">
        <v>14</v>
      </c>
      <c r="F670" t="s">
        <v>346</v>
      </c>
      <c r="G670">
        <v>94</v>
      </c>
      <c r="H670" t="s">
        <v>395</v>
      </c>
      <c r="I670">
        <v>2017</v>
      </c>
      <c r="J670">
        <v>485.435</v>
      </c>
      <c r="N670" t="s">
        <v>16</v>
      </c>
    </row>
    <row r="671" spans="1:14" x14ac:dyDescent="0.25">
      <c r="A671" t="s">
        <v>123</v>
      </c>
      <c r="B671" t="str">
        <f t="shared" si="10"/>
        <v>Bangladesh95</v>
      </c>
      <c r="C671" t="s">
        <v>12</v>
      </c>
      <c r="D671" t="s">
        <v>109</v>
      </c>
      <c r="E671" t="s">
        <v>14</v>
      </c>
      <c r="F671" t="s">
        <v>346</v>
      </c>
      <c r="G671">
        <v>95</v>
      </c>
      <c r="H671" t="s">
        <v>396</v>
      </c>
      <c r="I671">
        <v>2017</v>
      </c>
      <c r="J671">
        <v>254.93899999999999</v>
      </c>
      <c r="N671" t="s">
        <v>16</v>
      </c>
    </row>
    <row r="672" spans="1:14" x14ac:dyDescent="0.25">
      <c r="A672" t="s">
        <v>123</v>
      </c>
      <c r="B672" t="str">
        <f t="shared" si="10"/>
        <v>Bangladesh96</v>
      </c>
      <c r="C672" t="s">
        <v>12</v>
      </c>
      <c r="D672" t="s">
        <v>109</v>
      </c>
      <c r="E672" t="s">
        <v>14</v>
      </c>
      <c r="F672" t="s">
        <v>346</v>
      </c>
      <c r="G672">
        <v>96</v>
      </c>
      <c r="H672" t="s">
        <v>397</v>
      </c>
      <c r="I672">
        <v>2017</v>
      </c>
      <c r="J672">
        <v>1668.04</v>
      </c>
      <c r="N672" t="s">
        <v>16</v>
      </c>
    </row>
    <row r="673" spans="1:14" x14ac:dyDescent="0.25">
      <c r="A673" t="s">
        <v>123</v>
      </c>
      <c r="B673" t="str">
        <f t="shared" si="10"/>
        <v>Bangladesh97</v>
      </c>
      <c r="C673" t="s">
        <v>12</v>
      </c>
      <c r="D673" t="s">
        <v>109</v>
      </c>
      <c r="E673" t="s">
        <v>14</v>
      </c>
      <c r="F673" t="s">
        <v>346</v>
      </c>
      <c r="G673">
        <v>97</v>
      </c>
      <c r="H673" t="s">
        <v>398</v>
      </c>
      <c r="I673">
        <v>2017</v>
      </c>
      <c r="J673">
        <v>1206.42</v>
      </c>
      <c r="N673" t="s">
        <v>16</v>
      </c>
    </row>
    <row r="674" spans="1:14" x14ac:dyDescent="0.25">
      <c r="A674" t="s">
        <v>123</v>
      </c>
      <c r="B674" t="str">
        <f t="shared" si="10"/>
        <v>Bangladesh98</v>
      </c>
      <c r="C674" t="s">
        <v>12</v>
      </c>
      <c r="D674" t="s">
        <v>109</v>
      </c>
      <c r="E674" t="s">
        <v>14</v>
      </c>
      <c r="F674" t="s">
        <v>346</v>
      </c>
      <c r="G674">
        <v>98</v>
      </c>
      <c r="H674" t="s">
        <v>435</v>
      </c>
      <c r="I674">
        <v>2017</v>
      </c>
      <c r="K674" t="s">
        <v>21</v>
      </c>
      <c r="N674" t="s">
        <v>16</v>
      </c>
    </row>
    <row r="675" spans="1:14" x14ac:dyDescent="0.25">
      <c r="A675" t="s">
        <v>123</v>
      </c>
      <c r="B675" t="str">
        <f t="shared" si="10"/>
        <v>Bangladesh99</v>
      </c>
      <c r="C675" t="s">
        <v>12</v>
      </c>
      <c r="D675" t="s">
        <v>109</v>
      </c>
      <c r="E675" t="s">
        <v>14</v>
      </c>
      <c r="F675" t="s">
        <v>346</v>
      </c>
      <c r="G675">
        <v>99</v>
      </c>
      <c r="H675" t="s">
        <v>399</v>
      </c>
      <c r="I675">
        <v>2017</v>
      </c>
      <c r="J675">
        <v>3.9390000000000001</v>
      </c>
      <c r="N675" t="s">
        <v>16</v>
      </c>
    </row>
    <row r="676" spans="1:14" x14ac:dyDescent="0.25">
      <c r="A676" t="s">
        <v>123</v>
      </c>
      <c r="B676" t="str">
        <f t="shared" si="10"/>
        <v>Bangladesh100</v>
      </c>
      <c r="C676" t="s">
        <v>12</v>
      </c>
      <c r="D676" t="s">
        <v>109</v>
      </c>
      <c r="E676" t="s">
        <v>14</v>
      </c>
      <c r="F676" t="s">
        <v>346</v>
      </c>
      <c r="G676">
        <v>100</v>
      </c>
      <c r="H676" t="s">
        <v>348</v>
      </c>
      <c r="I676">
        <v>2017</v>
      </c>
      <c r="J676">
        <v>4.4640000000000004</v>
      </c>
      <c r="N676" t="s">
        <v>16</v>
      </c>
    </row>
    <row r="677" spans="1:14" x14ac:dyDescent="0.25">
      <c r="A677" t="s">
        <v>124</v>
      </c>
      <c r="B677" t="str">
        <f t="shared" si="10"/>
        <v>Bosnia and Herzegovina0</v>
      </c>
      <c r="C677" t="s">
        <v>12</v>
      </c>
      <c r="D677" t="s">
        <v>109</v>
      </c>
      <c r="E677" t="s">
        <v>14</v>
      </c>
      <c r="F677" t="s">
        <v>346</v>
      </c>
      <c r="G677">
        <v>0</v>
      </c>
      <c r="H677" t="s">
        <v>347</v>
      </c>
      <c r="I677">
        <v>2020</v>
      </c>
      <c r="J677">
        <v>1173.075</v>
      </c>
      <c r="K677" t="s">
        <v>125</v>
      </c>
      <c r="M677" t="s">
        <v>126</v>
      </c>
      <c r="N677" t="s">
        <v>16</v>
      </c>
    </row>
    <row r="678" spans="1:14" x14ac:dyDescent="0.25">
      <c r="A678" t="s">
        <v>124</v>
      </c>
      <c r="B678" t="str">
        <f t="shared" si="10"/>
        <v>Bosnia and Herzegovina1</v>
      </c>
      <c r="C678" t="s">
        <v>12</v>
      </c>
      <c r="D678" t="s">
        <v>109</v>
      </c>
      <c r="E678" t="s">
        <v>14</v>
      </c>
      <c r="F678" t="s">
        <v>346</v>
      </c>
      <c r="G678">
        <v>1</v>
      </c>
      <c r="H678" t="s">
        <v>349</v>
      </c>
      <c r="I678">
        <v>2020</v>
      </c>
      <c r="J678">
        <v>119.51</v>
      </c>
      <c r="K678" t="s">
        <v>125</v>
      </c>
      <c r="M678" t="s">
        <v>126</v>
      </c>
      <c r="N678" t="s">
        <v>16</v>
      </c>
    </row>
    <row r="679" spans="1:14" x14ac:dyDescent="0.25">
      <c r="A679" t="s">
        <v>124</v>
      </c>
      <c r="B679" t="str">
        <f t="shared" si="10"/>
        <v>Bosnia and Herzegovina2</v>
      </c>
      <c r="C679" t="s">
        <v>12</v>
      </c>
      <c r="D679" t="s">
        <v>109</v>
      </c>
      <c r="E679" t="s">
        <v>14</v>
      </c>
      <c r="F679" t="s">
        <v>346</v>
      </c>
      <c r="G679">
        <v>2</v>
      </c>
      <c r="H679" t="s">
        <v>400</v>
      </c>
      <c r="I679">
        <v>2020</v>
      </c>
      <c r="J679">
        <v>20.573</v>
      </c>
      <c r="K679" t="s">
        <v>125</v>
      </c>
      <c r="M679" t="s">
        <v>126</v>
      </c>
      <c r="N679" t="s">
        <v>16</v>
      </c>
    </row>
    <row r="680" spans="1:14" x14ac:dyDescent="0.25">
      <c r="A680" t="s">
        <v>124</v>
      </c>
      <c r="B680" t="str">
        <f t="shared" si="10"/>
        <v>Bosnia and Herzegovina3</v>
      </c>
      <c r="C680" t="s">
        <v>12</v>
      </c>
      <c r="D680" t="s">
        <v>109</v>
      </c>
      <c r="E680" t="s">
        <v>14</v>
      </c>
      <c r="F680" t="s">
        <v>346</v>
      </c>
      <c r="G680">
        <v>3</v>
      </c>
      <c r="H680" t="s">
        <v>350</v>
      </c>
      <c r="I680">
        <v>2020</v>
      </c>
      <c r="J680">
        <v>0.44500000000000001</v>
      </c>
      <c r="K680" t="s">
        <v>125</v>
      </c>
      <c r="M680" t="s">
        <v>126</v>
      </c>
      <c r="N680" t="s">
        <v>16</v>
      </c>
    </row>
    <row r="681" spans="1:14" x14ac:dyDescent="0.25">
      <c r="A681" t="s">
        <v>124</v>
      </c>
      <c r="B681" t="str">
        <f t="shared" si="10"/>
        <v>Bosnia and Herzegovina5</v>
      </c>
      <c r="C681" t="s">
        <v>12</v>
      </c>
      <c r="D681" t="s">
        <v>109</v>
      </c>
      <c r="E681" t="s">
        <v>14</v>
      </c>
      <c r="F681" t="s">
        <v>346</v>
      </c>
      <c r="G681">
        <v>5</v>
      </c>
      <c r="H681" t="s">
        <v>351</v>
      </c>
      <c r="I681">
        <v>2020</v>
      </c>
      <c r="J681">
        <v>11.519</v>
      </c>
      <c r="K681" t="s">
        <v>125</v>
      </c>
      <c r="M681" t="s">
        <v>126</v>
      </c>
      <c r="N681" t="s">
        <v>16</v>
      </c>
    </row>
    <row r="682" spans="1:14" x14ac:dyDescent="0.25">
      <c r="A682" t="s">
        <v>124</v>
      </c>
      <c r="B682" t="str">
        <f t="shared" si="10"/>
        <v>Bosnia and Herzegovina7</v>
      </c>
      <c r="C682" t="s">
        <v>12</v>
      </c>
      <c r="D682" t="s">
        <v>109</v>
      </c>
      <c r="E682" t="s">
        <v>14</v>
      </c>
      <c r="F682" t="s">
        <v>346</v>
      </c>
      <c r="G682">
        <v>7</v>
      </c>
      <c r="H682" t="s">
        <v>352</v>
      </c>
      <c r="I682">
        <v>2020</v>
      </c>
      <c r="J682">
        <v>1.214</v>
      </c>
      <c r="K682" t="s">
        <v>125</v>
      </c>
      <c r="M682" t="s">
        <v>126</v>
      </c>
      <c r="N682" t="s">
        <v>16</v>
      </c>
    </row>
    <row r="683" spans="1:14" x14ac:dyDescent="0.25">
      <c r="A683" t="s">
        <v>124</v>
      </c>
      <c r="B683" t="str">
        <f t="shared" si="10"/>
        <v>Bosnia and Herzegovina8</v>
      </c>
      <c r="C683" t="s">
        <v>12</v>
      </c>
      <c r="D683" t="s">
        <v>109</v>
      </c>
      <c r="E683" t="s">
        <v>14</v>
      </c>
      <c r="F683" t="s">
        <v>346</v>
      </c>
      <c r="G683">
        <v>8</v>
      </c>
      <c r="H683" t="s">
        <v>353</v>
      </c>
      <c r="I683">
        <v>2020</v>
      </c>
      <c r="J683">
        <v>5.95</v>
      </c>
      <c r="K683" t="s">
        <v>125</v>
      </c>
      <c r="M683" t="s">
        <v>126</v>
      </c>
      <c r="N683" t="s">
        <v>16</v>
      </c>
    </row>
    <row r="684" spans="1:14" x14ac:dyDescent="0.25">
      <c r="A684" t="s">
        <v>124</v>
      </c>
      <c r="B684" t="str">
        <f t="shared" si="10"/>
        <v>Bosnia and Herzegovina9</v>
      </c>
      <c r="C684" t="s">
        <v>12</v>
      </c>
      <c r="D684" t="s">
        <v>109</v>
      </c>
      <c r="E684" t="s">
        <v>14</v>
      </c>
      <c r="F684" t="s">
        <v>346</v>
      </c>
      <c r="G684">
        <v>9</v>
      </c>
      <c r="H684" t="s">
        <v>402</v>
      </c>
      <c r="I684">
        <v>2020</v>
      </c>
      <c r="J684">
        <v>0.39400000000000002</v>
      </c>
      <c r="K684" t="s">
        <v>125</v>
      </c>
      <c r="M684" t="s">
        <v>126</v>
      </c>
      <c r="N684" t="s">
        <v>16</v>
      </c>
    </row>
    <row r="685" spans="1:14" x14ac:dyDescent="0.25">
      <c r="A685" t="s">
        <v>124</v>
      </c>
      <c r="B685" t="str">
        <f t="shared" si="10"/>
        <v>Bosnia and Herzegovina10</v>
      </c>
      <c r="C685" t="s">
        <v>12</v>
      </c>
      <c r="D685" t="s">
        <v>109</v>
      </c>
      <c r="E685" t="s">
        <v>14</v>
      </c>
      <c r="F685" t="s">
        <v>346</v>
      </c>
      <c r="G685">
        <v>10</v>
      </c>
      <c r="H685" t="s">
        <v>354</v>
      </c>
      <c r="I685">
        <v>2020</v>
      </c>
      <c r="J685">
        <v>34.213000000000001</v>
      </c>
      <c r="K685" t="s">
        <v>125</v>
      </c>
      <c r="M685" t="s">
        <v>126</v>
      </c>
      <c r="N685" t="s">
        <v>16</v>
      </c>
    </row>
    <row r="686" spans="1:14" x14ac:dyDescent="0.25">
      <c r="A686" t="s">
        <v>124</v>
      </c>
      <c r="B686" t="str">
        <f t="shared" si="10"/>
        <v>Bosnia and Herzegovina11</v>
      </c>
      <c r="C686" t="s">
        <v>12</v>
      </c>
      <c r="D686" t="s">
        <v>109</v>
      </c>
      <c r="E686" t="s">
        <v>14</v>
      </c>
      <c r="F686" t="s">
        <v>346</v>
      </c>
      <c r="G686">
        <v>11</v>
      </c>
      <c r="H686" t="s">
        <v>403</v>
      </c>
      <c r="I686">
        <v>2020</v>
      </c>
      <c r="J686">
        <v>3.931</v>
      </c>
      <c r="K686" t="s">
        <v>125</v>
      </c>
      <c r="M686" t="s">
        <v>126</v>
      </c>
      <c r="N686" t="s">
        <v>16</v>
      </c>
    </row>
    <row r="687" spans="1:14" x14ac:dyDescent="0.25">
      <c r="A687" t="s">
        <v>124</v>
      </c>
      <c r="B687" t="str">
        <f t="shared" si="10"/>
        <v>Bosnia and Herzegovina12</v>
      </c>
      <c r="C687" t="s">
        <v>12</v>
      </c>
      <c r="D687" t="s">
        <v>109</v>
      </c>
      <c r="E687" t="s">
        <v>14</v>
      </c>
      <c r="F687" t="s">
        <v>346</v>
      </c>
      <c r="G687">
        <v>12</v>
      </c>
      <c r="H687" t="s">
        <v>355</v>
      </c>
      <c r="I687">
        <v>2020</v>
      </c>
      <c r="J687">
        <v>0.28799999999999998</v>
      </c>
      <c r="K687" t="s">
        <v>125</v>
      </c>
      <c r="M687" t="s">
        <v>126</v>
      </c>
      <c r="N687" t="s">
        <v>16</v>
      </c>
    </row>
    <row r="688" spans="1:14" x14ac:dyDescent="0.25">
      <c r="A688" t="s">
        <v>124</v>
      </c>
      <c r="B688" t="str">
        <f t="shared" si="10"/>
        <v>Bosnia and Herzegovina13</v>
      </c>
      <c r="C688" t="s">
        <v>12</v>
      </c>
      <c r="D688" t="s">
        <v>109</v>
      </c>
      <c r="E688" t="s">
        <v>14</v>
      </c>
      <c r="F688" t="s">
        <v>346</v>
      </c>
      <c r="G688">
        <v>13</v>
      </c>
      <c r="H688" t="s">
        <v>356</v>
      </c>
      <c r="I688">
        <v>2020</v>
      </c>
      <c r="J688">
        <v>8.6649999999999991</v>
      </c>
      <c r="K688" t="s">
        <v>125</v>
      </c>
      <c r="M688" t="s">
        <v>126</v>
      </c>
      <c r="N688" t="s">
        <v>16</v>
      </c>
    </row>
    <row r="689" spans="1:14" x14ac:dyDescent="0.25">
      <c r="A689" t="s">
        <v>124</v>
      </c>
      <c r="B689" t="str">
        <f t="shared" si="10"/>
        <v>Bosnia and Herzegovina14</v>
      </c>
      <c r="C689" t="s">
        <v>12</v>
      </c>
      <c r="D689" t="s">
        <v>109</v>
      </c>
      <c r="E689" t="s">
        <v>14</v>
      </c>
      <c r="F689" t="s">
        <v>346</v>
      </c>
      <c r="G689">
        <v>14</v>
      </c>
      <c r="H689" t="s">
        <v>357</v>
      </c>
      <c r="I689">
        <v>2020</v>
      </c>
      <c r="J689">
        <v>13.603999999999999</v>
      </c>
      <c r="K689" t="s">
        <v>125</v>
      </c>
      <c r="M689" t="s">
        <v>126</v>
      </c>
      <c r="N689" t="s">
        <v>16</v>
      </c>
    </row>
    <row r="690" spans="1:14" x14ac:dyDescent="0.25">
      <c r="A690" t="s">
        <v>124</v>
      </c>
      <c r="B690" t="str">
        <f t="shared" si="10"/>
        <v>Bosnia and Herzegovina15</v>
      </c>
      <c r="C690" t="s">
        <v>12</v>
      </c>
      <c r="D690" t="s">
        <v>109</v>
      </c>
      <c r="E690" t="s">
        <v>14</v>
      </c>
      <c r="F690" t="s">
        <v>346</v>
      </c>
      <c r="G690">
        <v>15</v>
      </c>
      <c r="H690" t="s">
        <v>358</v>
      </c>
      <c r="I690">
        <v>2020</v>
      </c>
      <c r="J690">
        <v>16.507999999999999</v>
      </c>
      <c r="K690" t="s">
        <v>125</v>
      </c>
      <c r="M690" t="s">
        <v>126</v>
      </c>
      <c r="N690" t="s">
        <v>16</v>
      </c>
    </row>
    <row r="691" spans="1:14" x14ac:dyDescent="0.25">
      <c r="A691" t="s">
        <v>124</v>
      </c>
      <c r="B691" t="str">
        <f t="shared" si="10"/>
        <v>Bosnia and Herzegovina16</v>
      </c>
      <c r="C691" t="s">
        <v>12</v>
      </c>
      <c r="D691" t="s">
        <v>109</v>
      </c>
      <c r="E691" t="s">
        <v>14</v>
      </c>
      <c r="F691" t="s">
        <v>346</v>
      </c>
      <c r="G691">
        <v>16</v>
      </c>
      <c r="H691" t="s">
        <v>359</v>
      </c>
      <c r="I691">
        <v>2020</v>
      </c>
      <c r="J691">
        <v>33.143999999999998</v>
      </c>
      <c r="K691" t="s">
        <v>125</v>
      </c>
      <c r="M691" t="s">
        <v>126</v>
      </c>
      <c r="N691" t="s">
        <v>16</v>
      </c>
    </row>
    <row r="692" spans="1:14" x14ac:dyDescent="0.25">
      <c r="A692" t="s">
        <v>124</v>
      </c>
      <c r="B692" t="str">
        <f t="shared" si="10"/>
        <v>Bosnia and Herzegovina17</v>
      </c>
      <c r="C692" t="s">
        <v>12</v>
      </c>
      <c r="D692" t="s">
        <v>109</v>
      </c>
      <c r="E692" t="s">
        <v>14</v>
      </c>
      <c r="F692" t="s">
        <v>346</v>
      </c>
      <c r="G692">
        <v>17</v>
      </c>
      <c r="H692" t="s">
        <v>360</v>
      </c>
      <c r="I692">
        <v>2020</v>
      </c>
      <c r="J692">
        <v>3.649</v>
      </c>
      <c r="K692" t="s">
        <v>125</v>
      </c>
      <c r="M692" t="s">
        <v>126</v>
      </c>
      <c r="N692" t="s">
        <v>16</v>
      </c>
    </row>
    <row r="693" spans="1:14" x14ac:dyDescent="0.25">
      <c r="A693" t="s">
        <v>124</v>
      </c>
      <c r="B693" t="str">
        <f t="shared" si="10"/>
        <v>Bosnia and Herzegovina18</v>
      </c>
      <c r="C693" t="s">
        <v>12</v>
      </c>
      <c r="D693" t="s">
        <v>109</v>
      </c>
      <c r="E693" t="s">
        <v>14</v>
      </c>
      <c r="F693" t="s">
        <v>346</v>
      </c>
      <c r="G693">
        <v>18</v>
      </c>
      <c r="H693" t="s">
        <v>404</v>
      </c>
      <c r="I693">
        <v>2020</v>
      </c>
      <c r="J693">
        <v>3.339</v>
      </c>
      <c r="K693" t="s">
        <v>125</v>
      </c>
      <c r="M693" t="s">
        <v>126</v>
      </c>
      <c r="N693" t="s">
        <v>16</v>
      </c>
    </row>
    <row r="694" spans="1:14" x14ac:dyDescent="0.25">
      <c r="A694" t="s">
        <v>124</v>
      </c>
      <c r="B694" t="str">
        <f t="shared" si="10"/>
        <v>Bosnia and Herzegovina19</v>
      </c>
      <c r="C694" t="s">
        <v>12</v>
      </c>
      <c r="D694" t="s">
        <v>109</v>
      </c>
      <c r="E694" t="s">
        <v>14</v>
      </c>
      <c r="F694" t="s">
        <v>346</v>
      </c>
      <c r="G694">
        <v>19</v>
      </c>
      <c r="H694" t="s">
        <v>361</v>
      </c>
      <c r="I694">
        <v>2020</v>
      </c>
      <c r="J694">
        <v>2.7440000000000002</v>
      </c>
      <c r="K694" t="s">
        <v>125</v>
      </c>
      <c r="M694" t="s">
        <v>126</v>
      </c>
      <c r="N694" t="s">
        <v>16</v>
      </c>
    </row>
    <row r="695" spans="1:14" x14ac:dyDescent="0.25">
      <c r="A695" t="s">
        <v>124</v>
      </c>
      <c r="B695" t="str">
        <f t="shared" si="10"/>
        <v>Bosnia and Herzegovina20</v>
      </c>
      <c r="C695" t="s">
        <v>12</v>
      </c>
      <c r="D695" t="s">
        <v>109</v>
      </c>
      <c r="E695" t="s">
        <v>14</v>
      </c>
      <c r="F695" t="s">
        <v>346</v>
      </c>
      <c r="G695">
        <v>20</v>
      </c>
      <c r="H695" t="s">
        <v>362</v>
      </c>
      <c r="I695">
        <v>2020</v>
      </c>
      <c r="J695">
        <v>3.0390000000000001</v>
      </c>
      <c r="K695" t="s">
        <v>125</v>
      </c>
      <c r="M695" t="s">
        <v>126</v>
      </c>
      <c r="N695" t="s">
        <v>16</v>
      </c>
    </row>
    <row r="696" spans="1:14" x14ac:dyDescent="0.25">
      <c r="A696" t="s">
        <v>124</v>
      </c>
      <c r="B696" t="str">
        <f t="shared" si="10"/>
        <v>Bosnia and Herzegovina21</v>
      </c>
      <c r="C696" t="s">
        <v>12</v>
      </c>
      <c r="D696" t="s">
        <v>109</v>
      </c>
      <c r="E696" t="s">
        <v>14</v>
      </c>
      <c r="F696" t="s">
        <v>346</v>
      </c>
      <c r="G696">
        <v>21</v>
      </c>
      <c r="H696" t="s">
        <v>405</v>
      </c>
      <c r="I696">
        <v>2020</v>
      </c>
      <c r="J696">
        <v>3.3820000000000001</v>
      </c>
      <c r="K696" t="s">
        <v>125</v>
      </c>
      <c r="M696" t="s">
        <v>126</v>
      </c>
      <c r="N696" t="s">
        <v>16</v>
      </c>
    </row>
    <row r="697" spans="1:14" x14ac:dyDescent="0.25">
      <c r="A697" t="s">
        <v>124</v>
      </c>
      <c r="B697" t="str">
        <f t="shared" si="10"/>
        <v>Bosnia and Herzegovina22</v>
      </c>
      <c r="C697" t="s">
        <v>12</v>
      </c>
      <c r="D697" t="s">
        <v>109</v>
      </c>
      <c r="E697" t="s">
        <v>14</v>
      </c>
      <c r="F697" t="s">
        <v>346</v>
      </c>
      <c r="G697">
        <v>22</v>
      </c>
      <c r="H697" t="s">
        <v>406</v>
      </c>
      <c r="I697">
        <v>2020</v>
      </c>
      <c r="J697">
        <v>9.4949999999999992</v>
      </c>
      <c r="K697" t="s">
        <v>125</v>
      </c>
      <c r="M697" t="s">
        <v>126</v>
      </c>
      <c r="N697" t="s">
        <v>16</v>
      </c>
    </row>
    <row r="698" spans="1:14" x14ac:dyDescent="0.25">
      <c r="A698" t="s">
        <v>124</v>
      </c>
      <c r="B698" t="str">
        <f t="shared" si="10"/>
        <v>Bosnia and Herzegovina23</v>
      </c>
      <c r="C698" t="s">
        <v>12</v>
      </c>
      <c r="D698" t="s">
        <v>109</v>
      </c>
      <c r="E698" t="s">
        <v>14</v>
      </c>
      <c r="F698" t="s">
        <v>346</v>
      </c>
      <c r="G698">
        <v>23</v>
      </c>
      <c r="H698" t="s">
        <v>434</v>
      </c>
      <c r="I698">
        <v>2020</v>
      </c>
      <c r="J698">
        <v>9.2439999999999998</v>
      </c>
      <c r="K698" t="s">
        <v>125</v>
      </c>
      <c r="M698" t="s">
        <v>126</v>
      </c>
      <c r="N698" t="s">
        <v>16</v>
      </c>
    </row>
    <row r="699" spans="1:14" x14ac:dyDescent="0.25">
      <c r="A699" t="s">
        <v>124</v>
      </c>
      <c r="B699" t="str">
        <f t="shared" si="10"/>
        <v>Bosnia and Herzegovina24</v>
      </c>
      <c r="C699" t="s">
        <v>12</v>
      </c>
      <c r="D699" t="s">
        <v>109</v>
      </c>
      <c r="E699" t="s">
        <v>14</v>
      </c>
      <c r="F699" t="s">
        <v>346</v>
      </c>
      <c r="G699">
        <v>24</v>
      </c>
      <c r="H699" t="s">
        <v>363</v>
      </c>
      <c r="I699">
        <v>2020</v>
      </c>
      <c r="J699">
        <v>8.5440000000000005</v>
      </c>
      <c r="K699" t="s">
        <v>125</v>
      </c>
      <c r="M699" t="s">
        <v>126</v>
      </c>
      <c r="N699" t="s">
        <v>16</v>
      </c>
    </row>
    <row r="700" spans="1:14" x14ac:dyDescent="0.25">
      <c r="A700" t="s">
        <v>124</v>
      </c>
      <c r="B700" t="str">
        <f t="shared" si="10"/>
        <v>Bosnia and Herzegovina25</v>
      </c>
      <c r="C700" t="s">
        <v>12</v>
      </c>
      <c r="D700" t="s">
        <v>109</v>
      </c>
      <c r="E700" t="s">
        <v>14</v>
      </c>
      <c r="F700" t="s">
        <v>346</v>
      </c>
      <c r="G700">
        <v>25</v>
      </c>
      <c r="H700" t="s">
        <v>364</v>
      </c>
      <c r="I700">
        <v>2020</v>
      </c>
      <c r="J700">
        <v>23.959</v>
      </c>
      <c r="K700" t="s">
        <v>125</v>
      </c>
      <c r="M700" t="s">
        <v>126</v>
      </c>
      <c r="N700" t="s">
        <v>16</v>
      </c>
    </row>
    <row r="701" spans="1:14" x14ac:dyDescent="0.25">
      <c r="A701" t="s">
        <v>124</v>
      </c>
      <c r="B701" t="str">
        <f t="shared" si="10"/>
        <v>Bosnia and Herzegovina26</v>
      </c>
      <c r="C701" t="s">
        <v>12</v>
      </c>
      <c r="D701" t="s">
        <v>109</v>
      </c>
      <c r="E701" t="s">
        <v>14</v>
      </c>
      <c r="F701" t="s">
        <v>346</v>
      </c>
      <c r="G701">
        <v>26</v>
      </c>
      <c r="H701" t="s">
        <v>407</v>
      </c>
      <c r="I701">
        <v>2020</v>
      </c>
      <c r="J701">
        <v>1.333</v>
      </c>
      <c r="K701" t="s">
        <v>125</v>
      </c>
      <c r="M701" t="s">
        <v>126</v>
      </c>
      <c r="N701" t="s">
        <v>16</v>
      </c>
    </row>
    <row r="702" spans="1:14" x14ac:dyDescent="0.25">
      <c r="A702" t="s">
        <v>124</v>
      </c>
      <c r="B702" t="str">
        <f t="shared" si="10"/>
        <v>Bosnia and Herzegovina27</v>
      </c>
      <c r="C702" t="s">
        <v>12</v>
      </c>
      <c r="D702" t="s">
        <v>109</v>
      </c>
      <c r="E702" t="s">
        <v>14</v>
      </c>
      <c r="F702" t="s">
        <v>346</v>
      </c>
      <c r="G702">
        <v>27</v>
      </c>
      <c r="H702" t="s">
        <v>365</v>
      </c>
      <c r="I702">
        <v>2020</v>
      </c>
      <c r="J702">
        <v>3.0670000000000002</v>
      </c>
      <c r="K702" t="s">
        <v>125</v>
      </c>
      <c r="M702" t="s">
        <v>126</v>
      </c>
      <c r="N702" t="s">
        <v>16</v>
      </c>
    </row>
    <row r="703" spans="1:14" x14ac:dyDescent="0.25">
      <c r="A703" t="s">
        <v>124</v>
      </c>
      <c r="B703" t="str">
        <f t="shared" si="10"/>
        <v>Bosnia and Herzegovina28</v>
      </c>
      <c r="C703" t="s">
        <v>12</v>
      </c>
      <c r="D703" t="s">
        <v>109</v>
      </c>
      <c r="E703" t="s">
        <v>14</v>
      </c>
      <c r="F703" t="s">
        <v>346</v>
      </c>
      <c r="G703">
        <v>28</v>
      </c>
      <c r="H703" t="s">
        <v>366</v>
      </c>
      <c r="I703">
        <v>2020</v>
      </c>
      <c r="J703">
        <v>2.887</v>
      </c>
      <c r="K703" t="s">
        <v>125</v>
      </c>
      <c r="M703" t="s">
        <v>126</v>
      </c>
      <c r="N703" t="s">
        <v>16</v>
      </c>
    </row>
    <row r="704" spans="1:14" x14ac:dyDescent="0.25">
      <c r="A704" t="s">
        <v>124</v>
      </c>
      <c r="B704" t="str">
        <f t="shared" si="10"/>
        <v>Bosnia and Herzegovina29</v>
      </c>
      <c r="C704" t="s">
        <v>12</v>
      </c>
      <c r="D704" t="s">
        <v>109</v>
      </c>
      <c r="E704" t="s">
        <v>14</v>
      </c>
      <c r="F704" t="s">
        <v>346</v>
      </c>
      <c r="G704">
        <v>29</v>
      </c>
      <c r="H704" t="s">
        <v>436</v>
      </c>
      <c r="I704">
        <v>2020</v>
      </c>
      <c r="J704">
        <v>5.4359999999999999</v>
      </c>
      <c r="K704" t="s">
        <v>125</v>
      </c>
      <c r="M704" t="s">
        <v>126</v>
      </c>
      <c r="N704" t="s">
        <v>16</v>
      </c>
    </row>
    <row r="705" spans="1:14" x14ac:dyDescent="0.25">
      <c r="A705" t="s">
        <v>124</v>
      </c>
      <c r="B705" t="str">
        <f t="shared" si="10"/>
        <v>Bosnia and Herzegovina30</v>
      </c>
      <c r="C705" t="s">
        <v>12</v>
      </c>
      <c r="D705" t="s">
        <v>109</v>
      </c>
      <c r="E705" t="s">
        <v>14</v>
      </c>
      <c r="F705" t="s">
        <v>346</v>
      </c>
      <c r="G705">
        <v>30</v>
      </c>
      <c r="H705" t="s">
        <v>408</v>
      </c>
      <c r="I705">
        <v>2020</v>
      </c>
      <c r="J705">
        <v>2.0390000000000001</v>
      </c>
      <c r="K705" t="s">
        <v>125</v>
      </c>
      <c r="M705" t="s">
        <v>126</v>
      </c>
      <c r="N705" t="s">
        <v>16</v>
      </c>
    </row>
    <row r="706" spans="1:14" x14ac:dyDescent="0.25">
      <c r="A706" t="s">
        <v>124</v>
      </c>
      <c r="B706" t="str">
        <f t="shared" si="10"/>
        <v>Bosnia and Herzegovina31</v>
      </c>
      <c r="C706" t="s">
        <v>12</v>
      </c>
      <c r="D706" t="s">
        <v>109</v>
      </c>
      <c r="E706" t="s">
        <v>14</v>
      </c>
      <c r="F706" t="s">
        <v>346</v>
      </c>
      <c r="G706">
        <v>31</v>
      </c>
      <c r="H706" t="s">
        <v>367</v>
      </c>
      <c r="I706">
        <v>2020</v>
      </c>
      <c r="J706">
        <v>15.07</v>
      </c>
      <c r="K706" t="s">
        <v>125</v>
      </c>
      <c r="M706" t="s">
        <v>126</v>
      </c>
      <c r="N706" t="s">
        <v>16</v>
      </c>
    </row>
    <row r="707" spans="1:14" x14ac:dyDescent="0.25">
      <c r="A707" t="s">
        <v>124</v>
      </c>
      <c r="B707" t="str">
        <f t="shared" ref="B707:B770" si="11">A707&amp;G707</f>
        <v>Bosnia and Herzegovina32</v>
      </c>
      <c r="C707" t="s">
        <v>12</v>
      </c>
      <c r="D707" t="s">
        <v>109</v>
      </c>
      <c r="E707" t="s">
        <v>14</v>
      </c>
      <c r="F707" t="s">
        <v>346</v>
      </c>
      <c r="G707">
        <v>32</v>
      </c>
      <c r="H707" t="s">
        <v>368</v>
      </c>
      <c r="I707">
        <v>2020</v>
      </c>
      <c r="J707">
        <v>11.103</v>
      </c>
      <c r="K707" t="s">
        <v>125</v>
      </c>
      <c r="M707" t="s">
        <v>126</v>
      </c>
      <c r="N707" t="s">
        <v>16</v>
      </c>
    </row>
    <row r="708" spans="1:14" x14ac:dyDescent="0.25">
      <c r="A708" t="s">
        <v>124</v>
      </c>
      <c r="B708" t="str">
        <f t="shared" si="11"/>
        <v>Bosnia and Herzegovina33</v>
      </c>
      <c r="C708" t="s">
        <v>12</v>
      </c>
      <c r="D708" t="s">
        <v>109</v>
      </c>
      <c r="E708" t="s">
        <v>14</v>
      </c>
      <c r="F708" t="s">
        <v>346</v>
      </c>
      <c r="G708">
        <v>33</v>
      </c>
      <c r="H708" t="s">
        <v>409</v>
      </c>
      <c r="I708">
        <v>2020</v>
      </c>
      <c r="J708">
        <v>3.2759999999999998</v>
      </c>
      <c r="K708" t="s">
        <v>125</v>
      </c>
      <c r="M708" t="s">
        <v>126</v>
      </c>
      <c r="N708" t="s">
        <v>16</v>
      </c>
    </row>
    <row r="709" spans="1:14" x14ac:dyDescent="0.25">
      <c r="A709" t="s">
        <v>124</v>
      </c>
      <c r="B709" t="str">
        <f t="shared" si="11"/>
        <v>Bosnia and Herzegovina35</v>
      </c>
      <c r="C709" t="s">
        <v>12</v>
      </c>
      <c r="D709" t="s">
        <v>109</v>
      </c>
      <c r="E709" t="s">
        <v>14</v>
      </c>
      <c r="F709" t="s">
        <v>346</v>
      </c>
      <c r="G709">
        <v>35</v>
      </c>
      <c r="H709" t="s">
        <v>369</v>
      </c>
      <c r="I709">
        <v>2020</v>
      </c>
      <c r="J709">
        <v>23.42</v>
      </c>
      <c r="K709" t="s">
        <v>125</v>
      </c>
      <c r="M709" t="s">
        <v>126</v>
      </c>
      <c r="N709" t="s">
        <v>16</v>
      </c>
    </row>
    <row r="710" spans="1:14" x14ac:dyDescent="0.25">
      <c r="A710" t="s">
        <v>124</v>
      </c>
      <c r="B710" t="str">
        <f t="shared" si="11"/>
        <v>Bosnia and Herzegovina36</v>
      </c>
      <c r="C710" t="s">
        <v>12</v>
      </c>
      <c r="D710" t="s">
        <v>109</v>
      </c>
      <c r="E710" t="s">
        <v>14</v>
      </c>
      <c r="F710" t="s">
        <v>346</v>
      </c>
      <c r="G710">
        <v>36</v>
      </c>
      <c r="H710" t="s">
        <v>410</v>
      </c>
      <c r="I710">
        <v>2020</v>
      </c>
      <c r="J710">
        <v>4.9130000000000003</v>
      </c>
      <c r="K710" t="s">
        <v>125</v>
      </c>
      <c r="M710" t="s">
        <v>126</v>
      </c>
      <c r="N710" t="s">
        <v>16</v>
      </c>
    </row>
    <row r="711" spans="1:14" x14ac:dyDescent="0.25">
      <c r="A711" t="s">
        <v>124</v>
      </c>
      <c r="B711" t="str">
        <f t="shared" si="11"/>
        <v>Bosnia and Herzegovina37</v>
      </c>
      <c r="C711" t="s">
        <v>12</v>
      </c>
      <c r="D711" t="s">
        <v>109</v>
      </c>
      <c r="E711" t="s">
        <v>14</v>
      </c>
      <c r="F711" t="s">
        <v>346</v>
      </c>
      <c r="G711">
        <v>37</v>
      </c>
      <c r="H711" t="s">
        <v>370</v>
      </c>
      <c r="I711">
        <v>2020</v>
      </c>
      <c r="J711">
        <v>0.26</v>
      </c>
      <c r="K711" t="s">
        <v>125</v>
      </c>
      <c r="M711" t="s">
        <v>126</v>
      </c>
      <c r="N711" t="s">
        <v>16</v>
      </c>
    </row>
    <row r="712" spans="1:14" x14ac:dyDescent="0.25">
      <c r="A712" t="s">
        <v>124</v>
      </c>
      <c r="B712" t="str">
        <f t="shared" si="11"/>
        <v>Bosnia and Herzegovina38</v>
      </c>
      <c r="C712" t="s">
        <v>12</v>
      </c>
      <c r="D712" t="s">
        <v>109</v>
      </c>
      <c r="E712" t="s">
        <v>14</v>
      </c>
      <c r="F712" t="s">
        <v>346</v>
      </c>
      <c r="G712">
        <v>38</v>
      </c>
      <c r="H712" t="s">
        <v>411</v>
      </c>
      <c r="I712">
        <v>2020</v>
      </c>
      <c r="J712">
        <v>9.4410000000000007</v>
      </c>
      <c r="K712" t="s">
        <v>125</v>
      </c>
      <c r="M712" t="s">
        <v>126</v>
      </c>
      <c r="N712" t="s">
        <v>16</v>
      </c>
    </row>
    <row r="713" spans="1:14" x14ac:dyDescent="0.25">
      <c r="A713" t="s">
        <v>124</v>
      </c>
      <c r="B713" t="str">
        <f t="shared" si="11"/>
        <v>Bosnia and Herzegovina39</v>
      </c>
      <c r="C713" t="s">
        <v>12</v>
      </c>
      <c r="D713" t="s">
        <v>109</v>
      </c>
      <c r="E713" t="s">
        <v>14</v>
      </c>
      <c r="F713" t="s">
        <v>346</v>
      </c>
      <c r="G713">
        <v>39</v>
      </c>
      <c r="H713" t="s">
        <v>412</v>
      </c>
      <c r="I713">
        <v>2020</v>
      </c>
      <c r="J713">
        <v>1.1819999999999999</v>
      </c>
      <c r="K713" t="s">
        <v>125</v>
      </c>
      <c r="M713" t="s">
        <v>126</v>
      </c>
      <c r="N713" t="s">
        <v>16</v>
      </c>
    </row>
    <row r="714" spans="1:14" x14ac:dyDescent="0.25">
      <c r="A714" t="s">
        <v>124</v>
      </c>
      <c r="B714" t="str">
        <f t="shared" si="11"/>
        <v>Bosnia and Herzegovina41</v>
      </c>
      <c r="C714" t="s">
        <v>12</v>
      </c>
      <c r="D714" t="s">
        <v>109</v>
      </c>
      <c r="E714" t="s">
        <v>14</v>
      </c>
      <c r="F714" t="s">
        <v>346</v>
      </c>
      <c r="G714">
        <v>41</v>
      </c>
      <c r="H714" t="s">
        <v>413</v>
      </c>
      <c r="I714">
        <v>2020</v>
      </c>
      <c r="J714">
        <v>67.94</v>
      </c>
      <c r="K714" t="s">
        <v>125</v>
      </c>
      <c r="M714" t="s">
        <v>126</v>
      </c>
      <c r="N714" t="s">
        <v>16</v>
      </c>
    </row>
    <row r="715" spans="1:14" x14ac:dyDescent="0.25">
      <c r="A715" t="s">
        <v>124</v>
      </c>
      <c r="B715" t="str">
        <f t="shared" si="11"/>
        <v>Bosnia and Herzegovina42</v>
      </c>
      <c r="C715" t="s">
        <v>12</v>
      </c>
      <c r="D715" t="s">
        <v>109</v>
      </c>
      <c r="E715" t="s">
        <v>14</v>
      </c>
      <c r="F715" t="s">
        <v>346</v>
      </c>
      <c r="G715">
        <v>42</v>
      </c>
      <c r="H715" t="s">
        <v>371</v>
      </c>
      <c r="I715">
        <v>2020</v>
      </c>
      <c r="J715">
        <v>17.344000000000001</v>
      </c>
      <c r="K715" t="s">
        <v>125</v>
      </c>
      <c r="M715" t="s">
        <v>126</v>
      </c>
      <c r="N715" t="s">
        <v>16</v>
      </c>
    </row>
    <row r="716" spans="1:14" x14ac:dyDescent="0.25">
      <c r="A716" t="s">
        <v>124</v>
      </c>
      <c r="B716" t="str">
        <f t="shared" si="11"/>
        <v>Bosnia and Herzegovina43</v>
      </c>
      <c r="C716" t="s">
        <v>12</v>
      </c>
      <c r="D716" t="s">
        <v>109</v>
      </c>
      <c r="E716" t="s">
        <v>14</v>
      </c>
      <c r="F716" t="s">
        <v>346</v>
      </c>
      <c r="G716">
        <v>43</v>
      </c>
      <c r="H716" t="s">
        <v>372</v>
      </c>
      <c r="I716">
        <v>2020</v>
      </c>
      <c r="J716">
        <v>25.783000000000001</v>
      </c>
      <c r="K716" t="s">
        <v>125</v>
      </c>
      <c r="M716" t="s">
        <v>126</v>
      </c>
      <c r="N716" t="s">
        <v>16</v>
      </c>
    </row>
    <row r="717" spans="1:14" x14ac:dyDescent="0.25">
      <c r="A717" t="s">
        <v>124</v>
      </c>
      <c r="B717" t="str">
        <f t="shared" si="11"/>
        <v>Bosnia and Herzegovina45</v>
      </c>
      <c r="C717" t="s">
        <v>12</v>
      </c>
      <c r="D717" t="s">
        <v>109</v>
      </c>
      <c r="E717" t="s">
        <v>14</v>
      </c>
      <c r="F717" t="s">
        <v>346</v>
      </c>
      <c r="G717">
        <v>45</v>
      </c>
      <c r="H717" t="s">
        <v>414</v>
      </c>
      <c r="I717">
        <v>2020</v>
      </c>
      <c r="J717">
        <v>15.35</v>
      </c>
      <c r="K717" t="s">
        <v>125</v>
      </c>
      <c r="M717" t="s">
        <v>126</v>
      </c>
      <c r="N717" t="s">
        <v>16</v>
      </c>
    </row>
    <row r="718" spans="1:14" x14ac:dyDescent="0.25">
      <c r="A718" t="s">
        <v>124</v>
      </c>
      <c r="B718" t="str">
        <f t="shared" si="11"/>
        <v>Bosnia and Herzegovina46</v>
      </c>
      <c r="C718" t="s">
        <v>12</v>
      </c>
      <c r="D718" t="s">
        <v>109</v>
      </c>
      <c r="E718" t="s">
        <v>14</v>
      </c>
      <c r="F718" t="s">
        <v>346</v>
      </c>
      <c r="G718">
        <v>46</v>
      </c>
      <c r="H718" t="s">
        <v>373</v>
      </c>
      <c r="I718">
        <v>2020</v>
      </c>
      <c r="J718">
        <v>19.382000000000001</v>
      </c>
      <c r="K718" t="s">
        <v>125</v>
      </c>
      <c r="M718" t="s">
        <v>126</v>
      </c>
      <c r="N718" t="s">
        <v>16</v>
      </c>
    </row>
    <row r="719" spans="1:14" x14ac:dyDescent="0.25">
      <c r="A719" t="s">
        <v>124</v>
      </c>
      <c r="B719" t="str">
        <f t="shared" si="11"/>
        <v>Bosnia and Herzegovina47</v>
      </c>
      <c r="C719" t="s">
        <v>12</v>
      </c>
      <c r="D719" t="s">
        <v>109</v>
      </c>
      <c r="E719" t="s">
        <v>14</v>
      </c>
      <c r="F719" t="s">
        <v>346</v>
      </c>
      <c r="G719">
        <v>47</v>
      </c>
      <c r="H719" t="s">
        <v>374</v>
      </c>
      <c r="I719">
        <v>2020</v>
      </c>
      <c r="J719">
        <v>124.295</v>
      </c>
      <c r="K719" t="s">
        <v>125</v>
      </c>
      <c r="M719" t="s">
        <v>126</v>
      </c>
      <c r="N719" t="s">
        <v>16</v>
      </c>
    </row>
    <row r="720" spans="1:14" x14ac:dyDescent="0.25">
      <c r="A720" t="s">
        <v>124</v>
      </c>
      <c r="B720" t="str">
        <f t="shared" si="11"/>
        <v>Bosnia and Herzegovina49</v>
      </c>
      <c r="C720" t="s">
        <v>12</v>
      </c>
      <c r="D720" t="s">
        <v>109</v>
      </c>
      <c r="E720" t="s">
        <v>14</v>
      </c>
      <c r="F720" t="s">
        <v>346</v>
      </c>
      <c r="G720">
        <v>49</v>
      </c>
      <c r="H720" t="s">
        <v>375</v>
      </c>
      <c r="I720">
        <v>2020</v>
      </c>
      <c r="J720">
        <v>45.292000000000002</v>
      </c>
      <c r="K720" t="s">
        <v>125</v>
      </c>
      <c r="M720" t="s">
        <v>126</v>
      </c>
      <c r="N720" t="s">
        <v>16</v>
      </c>
    </row>
    <row r="721" spans="1:14" x14ac:dyDescent="0.25">
      <c r="A721" t="s">
        <v>124</v>
      </c>
      <c r="B721" t="str">
        <f t="shared" si="11"/>
        <v>Bosnia and Herzegovina50</v>
      </c>
      <c r="C721" t="s">
        <v>12</v>
      </c>
      <c r="D721" t="s">
        <v>109</v>
      </c>
      <c r="E721" t="s">
        <v>14</v>
      </c>
      <c r="F721" t="s">
        <v>346</v>
      </c>
      <c r="G721">
        <v>50</v>
      </c>
      <c r="H721" t="s">
        <v>376</v>
      </c>
      <c r="I721">
        <v>2020</v>
      </c>
      <c r="J721">
        <v>0.41399999999999998</v>
      </c>
      <c r="K721" t="s">
        <v>125</v>
      </c>
      <c r="M721" t="s">
        <v>126</v>
      </c>
      <c r="N721" t="s">
        <v>16</v>
      </c>
    </row>
    <row r="722" spans="1:14" x14ac:dyDescent="0.25">
      <c r="A722" t="s">
        <v>124</v>
      </c>
      <c r="B722" t="str">
        <f t="shared" si="11"/>
        <v>Bosnia and Herzegovina51</v>
      </c>
      <c r="C722" t="s">
        <v>12</v>
      </c>
      <c r="D722" t="s">
        <v>109</v>
      </c>
      <c r="E722" t="s">
        <v>14</v>
      </c>
      <c r="F722" t="s">
        <v>346</v>
      </c>
      <c r="G722">
        <v>51</v>
      </c>
      <c r="H722" t="s">
        <v>415</v>
      </c>
      <c r="I722">
        <v>2020</v>
      </c>
      <c r="J722">
        <v>0.93</v>
      </c>
      <c r="K722" t="s">
        <v>125</v>
      </c>
      <c r="M722" t="s">
        <v>126</v>
      </c>
      <c r="N722" t="s">
        <v>16</v>
      </c>
    </row>
    <row r="723" spans="1:14" x14ac:dyDescent="0.25">
      <c r="A723" t="s">
        <v>124</v>
      </c>
      <c r="B723" t="str">
        <f t="shared" si="11"/>
        <v>Bosnia and Herzegovina52</v>
      </c>
      <c r="C723" t="s">
        <v>12</v>
      </c>
      <c r="D723" t="s">
        <v>109</v>
      </c>
      <c r="E723" t="s">
        <v>14</v>
      </c>
      <c r="F723" t="s">
        <v>346</v>
      </c>
      <c r="G723">
        <v>52</v>
      </c>
      <c r="H723" t="s">
        <v>416</v>
      </c>
      <c r="I723">
        <v>2020</v>
      </c>
      <c r="J723">
        <v>2.6440000000000001</v>
      </c>
      <c r="K723" t="s">
        <v>125</v>
      </c>
      <c r="M723" t="s">
        <v>126</v>
      </c>
      <c r="N723" t="s">
        <v>16</v>
      </c>
    </row>
    <row r="724" spans="1:14" x14ac:dyDescent="0.25">
      <c r="A724" t="s">
        <v>124</v>
      </c>
      <c r="B724" t="str">
        <f t="shared" si="11"/>
        <v>Bosnia and Herzegovina53</v>
      </c>
      <c r="C724" t="s">
        <v>12</v>
      </c>
      <c r="D724" t="s">
        <v>109</v>
      </c>
      <c r="E724" t="s">
        <v>14</v>
      </c>
      <c r="F724" t="s">
        <v>346</v>
      </c>
      <c r="G724">
        <v>53</v>
      </c>
      <c r="H724" t="s">
        <v>417</v>
      </c>
      <c r="I724">
        <v>2020</v>
      </c>
      <c r="J724">
        <v>9.7940000000000005</v>
      </c>
      <c r="K724" t="s">
        <v>125</v>
      </c>
      <c r="M724" t="s">
        <v>126</v>
      </c>
      <c r="N724" t="s">
        <v>16</v>
      </c>
    </row>
    <row r="725" spans="1:14" x14ac:dyDescent="0.25">
      <c r="A725" t="s">
        <v>124</v>
      </c>
      <c r="B725" t="str">
        <f t="shared" si="11"/>
        <v>Bosnia and Herzegovina55</v>
      </c>
      <c r="C725" t="s">
        <v>12</v>
      </c>
      <c r="D725" t="s">
        <v>109</v>
      </c>
      <c r="E725" t="s">
        <v>14</v>
      </c>
      <c r="F725" t="s">
        <v>346</v>
      </c>
      <c r="G725">
        <v>55</v>
      </c>
      <c r="H725" t="s">
        <v>377</v>
      </c>
      <c r="I725">
        <v>2020</v>
      </c>
      <c r="J725">
        <v>10.868</v>
      </c>
      <c r="K725" t="s">
        <v>125</v>
      </c>
      <c r="M725" t="s">
        <v>126</v>
      </c>
      <c r="N725" t="s">
        <v>16</v>
      </c>
    </row>
    <row r="726" spans="1:14" x14ac:dyDescent="0.25">
      <c r="A726" t="s">
        <v>124</v>
      </c>
      <c r="B726" t="str">
        <f t="shared" si="11"/>
        <v>Bosnia and Herzegovina56</v>
      </c>
      <c r="C726" t="s">
        <v>12</v>
      </c>
      <c r="D726" t="s">
        <v>109</v>
      </c>
      <c r="E726" t="s">
        <v>14</v>
      </c>
      <c r="F726" t="s">
        <v>346</v>
      </c>
      <c r="G726">
        <v>56</v>
      </c>
      <c r="H726" t="s">
        <v>378</v>
      </c>
      <c r="I726">
        <v>2020</v>
      </c>
      <c r="J726">
        <v>49.387</v>
      </c>
      <c r="K726" t="s">
        <v>125</v>
      </c>
      <c r="M726" t="s">
        <v>126</v>
      </c>
      <c r="N726" t="s">
        <v>16</v>
      </c>
    </row>
    <row r="727" spans="1:14" x14ac:dyDescent="0.25">
      <c r="A727" t="s">
        <v>124</v>
      </c>
      <c r="B727" t="str">
        <f t="shared" si="11"/>
        <v>Bosnia and Herzegovina58</v>
      </c>
      <c r="C727" t="s">
        <v>12</v>
      </c>
      <c r="D727" t="s">
        <v>109</v>
      </c>
      <c r="E727" t="s">
        <v>14</v>
      </c>
      <c r="F727" t="s">
        <v>346</v>
      </c>
      <c r="G727">
        <v>58</v>
      </c>
      <c r="H727" t="s">
        <v>379</v>
      </c>
      <c r="I727">
        <v>2020</v>
      </c>
      <c r="J727">
        <v>2.3029999999999999</v>
      </c>
      <c r="K727" t="s">
        <v>125</v>
      </c>
      <c r="M727" t="s">
        <v>126</v>
      </c>
      <c r="N727" t="s">
        <v>16</v>
      </c>
    </row>
    <row r="728" spans="1:14" x14ac:dyDescent="0.25">
      <c r="A728" t="s">
        <v>124</v>
      </c>
      <c r="B728" t="str">
        <f t="shared" si="11"/>
        <v>Bosnia and Herzegovina59</v>
      </c>
      <c r="C728" t="s">
        <v>12</v>
      </c>
      <c r="D728" t="s">
        <v>109</v>
      </c>
      <c r="E728" t="s">
        <v>14</v>
      </c>
      <c r="F728" t="s">
        <v>346</v>
      </c>
      <c r="G728">
        <v>59</v>
      </c>
      <c r="H728" t="s">
        <v>380</v>
      </c>
      <c r="I728">
        <v>2020</v>
      </c>
      <c r="J728">
        <v>0.85599999999999998</v>
      </c>
      <c r="K728" t="s">
        <v>125</v>
      </c>
      <c r="M728" t="s">
        <v>126</v>
      </c>
      <c r="N728" t="s">
        <v>16</v>
      </c>
    </row>
    <row r="729" spans="1:14" x14ac:dyDescent="0.25">
      <c r="A729" t="s">
        <v>124</v>
      </c>
      <c r="B729" t="str">
        <f t="shared" si="11"/>
        <v>Bosnia and Herzegovina60</v>
      </c>
      <c r="C729" t="s">
        <v>12</v>
      </c>
      <c r="D729" t="s">
        <v>109</v>
      </c>
      <c r="E729" t="s">
        <v>14</v>
      </c>
      <c r="F729" t="s">
        <v>346</v>
      </c>
      <c r="G729">
        <v>60</v>
      </c>
      <c r="H729" t="s">
        <v>381</v>
      </c>
      <c r="I729">
        <v>2020</v>
      </c>
      <c r="J729">
        <v>3.5539999999999998</v>
      </c>
      <c r="K729" t="s">
        <v>125</v>
      </c>
      <c r="M729" t="s">
        <v>126</v>
      </c>
      <c r="N729" t="s">
        <v>16</v>
      </c>
    </row>
    <row r="730" spans="1:14" x14ac:dyDescent="0.25">
      <c r="A730" t="s">
        <v>124</v>
      </c>
      <c r="B730" t="str">
        <f t="shared" si="11"/>
        <v>Bosnia and Herzegovina61</v>
      </c>
      <c r="C730" t="s">
        <v>12</v>
      </c>
      <c r="D730" t="s">
        <v>109</v>
      </c>
      <c r="E730" t="s">
        <v>14</v>
      </c>
      <c r="F730" t="s">
        <v>346</v>
      </c>
      <c r="G730">
        <v>61</v>
      </c>
      <c r="H730" t="s">
        <v>382</v>
      </c>
      <c r="I730">
        <v>2020</v>
      </c>
      <c r="J730">
        <v>8.0749999999999993</v>
      </c>
      <c r="K730" t="s">
        <v>125</v>
      </c>
      <c r="M730" t="s">
        <v>126</v>
      </c>
      <c r="N730" t="s">
        <v>16</v>
      </c>
    </row>
    <row r="731" spans="1:14" x14ac:dyDescent="0.25">
      <c r="A731" t="s">
        <v>124</v>
      </c>
      <c r="B731" t="str">
        <f t="shared" si="11"/>
        <v>Bosnia and Herzegovina62</v>
      </c>
      <c r="C731" t="s">
        <v>12</v>
      </c>
      <c r="D731" t="s">
        <v>109</v>
      </c>
      <c r="E731" t="s">
        <v>14</v>
      </c>
      <c r="F731" t="s">
        <v>346</v>
      </c>
      <c r="G731">
        <v>62</v>
      </c>
      <c r="H731" t="s">
        <v>418</v>
      </c>
      <c r="I731">
        <v>2020</v>
      </c>
      <c r="J731">
        <v>3.2690000000000001</v>
      </c>
      <c r="K731" t="s">
        <v>125</v>
      </c>
      <c r="M731" t="s">
        <v>126</v>
      </c>
      <c r="N731" t="s">
        <v>16</v>
      </c>
    </row>
    <row r="732" spans="1:14" x14ac:dyDescent="0.25">
      <c r="A732" t="s">
        <v>124</v>
      </c>
      <c r="B732" t="str">
        <f t="shared" si="11"/>
        <v>Bosnia and Herzegovina63</v>
      </c>
      <c r="C732" t="s">
        <v>12</v>
      </c>
      <c r="D732" t="s">
        <v>109</v>
      </c>
      <c r="E732" t="s">
        <v>14</v>
      </c>
      <c r="F732" t="s">
        <v>346</v>
      </c>
      <c r="G732">
        <v>63</v>
      </c>
      <c r="H732" t="s">
        <v>419</v>
      </c>
      <c r="I732">
        <v>2020</v>
      </c>
      <c r="J732">
        <v>1.1140000000000001</v>
      </c>
      <c r="K732" t="s">
        <v>125</v>
      </c>
      <c r="M732" t="s">
        <v>126</v>
      </c>
      <c r="N732" t="s">
        <v>16</v>
      </c>
    </row>
    <row r="733" spans="1:14" x14ac:dyDescent="0.25">
      <c r="A733" t="s">
        <v>124</v>
      </c>
      <c r="B733" t="str">
        <f t="shared" si="11"/>
        <v>Bosnia and Herzegovina64</v>
      </c>
      <c r="C733" t="s">
        <v>12</v>
      </c>
      <c r="D733" t="s">
        <v>109</v>
      </c>
      <c r="E733" t="s">
        <v>14</v>
      </c>
      <c r="F733" t="s">
        <v>346</v>
      </c>
      <c r="G733">
        <v>64</v>
      </c>
      <c r="H733" t="s">
        <v>383</v>
      </c>
      <c r="I733">
        <v>2020</v>
      </c>
      <c r="J733">
        <v>13.084</v>
      </c>
      <c r="K733" t="s">
        <v>125</v>
      </c>
      <c r="M733" t="s">
        <v>126</v>
      </c>
      <c r="N733" t="s">
        <v>16</v>
      </c>
    </row>
    <row r="734" spans="1:14" x14ac:dyDescent="0.25">
      <c r="A734" t="s">
        <v>124</v>
      </c>
      <c r="B734" t="str">
        <f t="shared" si="11"/>
        <v>Bosnia and Herzegovina65</v>
      </c>
      <c r="C734" t="s">
        <v>12</v>
      </c>
      <c r="D734" t="s">
        <v>109</v>
      </c>
      <c r="E734" t="s">
        <v>14</v>
      </c>
      <c r="F734" t="s">
        <v>346</v>
      </c>
      <c r="G734">
        <v>65</v>
      </c>
      <c r="H734" t="s">
        <v>420</v>
      </c>
      <c r="I734">
        <v>2020</v>
      </c>
      <c r="J734">
        <v>6.1059999999999999</v>
      </c>
      <c r="K734" t="s">
        <v>125</v>
      </c>
      <c r="M734" t="s">
        <v>126</v>
      </c>
      <c r="N734" t="s">
        <v>16</v>
      </c>
    </row>
    <row r="735" spans="1:14" x14ac:dyDescent="0.25">
      <c r="A735" t="s">
        <v>124</v>
      </c>
      <c r="B735" t="str">
        <f t="shared" si="11"/>
        <v>Bosnia and Herzegovina66</v>
      </c>
      <c r="C735" t="s">
        <v>12</v>
      </c>
      <c r="D735" t="s">
        <v>109</v>
      </c>
      <c r="E735" t="s">
        <v>14</v>
      </c>
      <c r="F735" t="s">
        <v>346</v>
      </c>
      <c r="G735">
        <v>66</v>
      </c>
      <c r="H735" t="s">
        <v>421</v>
      </c>
      <c r="I735">
        <v>2020</v>
      </c>
      <c r="J735">
        <v>1.425</v>
      </c>
      <c r="K735" t="s">
        <v>125</v>
      </c>
      <c r="M735" t="s">
        <v>126</v>
      </c>
      <c r="N735" t="s">
        <v>16</v>
      </c>
    </row>
    <row r="736" spans="1:14" x14ac:dyDescent="0.25">
      <c r="A736" t="s">
        <v>124</v>
      </c>
      <c r="B736" t="str">
        <f t="shared" si="11"/>
        <v>Bosnia and Herzegovina68</v>
      </c>
      <c r="C736" t="s">
        <v>12</v>
      </c>
      <c r="D736" t="s">
        <v>109</v>
      </c>
      <c r="E736" t="s">
        <v>14</v>
      </c>
      <c r="F736" t="s">
        <v>346</v>
      </c>
      <c r="G736">
        <v>68</v>
      </c>
      <c r="H736" t="s">
        <v>384</v>
      </c>
      <c r="I736">
        <v>2020</v>
      </c>
      <c r="J736">
        <v>0.55600000000000005</v>
      </c>
      <c r="K736" t="s">
        <v>125</v>
      </c>
      <c r="M736" t="s">
        <v>126</v>
      </c>
      <c r="N736" t="s">
        <v>16</v>
      </c>
    </row>
    <row r="737" spans="1:14" x14ac:dyDescent="0.25">
      <c r="A737" t="s">
        <v>124</v>
      </c>
      <c r="B737" t="str">
        <f t="shared" si="11"/>
        <v>Bosnia and Herzegovina69</v>
      </c>
      <c r="C737" t="s">
        <v>12</v>
      </c>
      <c r="D737" t="s">
        <v>109</v>
      </c>
      <c r="E737" t="s">
        <v>14</v>
      </c>
      <c r="F737" t="s">
        <v>346</v>
      </c>
      <c r="G737">
        <v>69</v>
      </c>
      <c r="H737" t="s">
        <v>422</v>
      </c>
      <c r="I737">
        <v>2020</v>
      </c>
      <c r="J737">
        <v>3.3730000000000002</v>
      </c>
      <c r="K737" t="s">
        <v>125</v>
      </c>
      <c r="M737" t="s">
        <v>126</v>
      </c>
      <c r="N737" t="s">
        <v>16</v>
      </c>
    </row>
    <row r="738" spans="1:14" x14ac:dyDescent="0.25">
      <c r="A738" t="s">
        <v>124</v>
      </c>
      <c r="B738" t="str">
        <f t="shared" si="11"/>
        <v>Bosnia and Herzegovina70</v>
      </c>
      <c r="C738" t="s">
        <v>12</v>
      </c>
      <c r="D738" t="s">
        <v>109</v>
      </c>
      <c r="E738" t="s">
        <v>14</v>
      </c>
      <c r="F738" t="s">
        <v>346</v>
      </c>
      <c r="G738">
        <v>70</v>
      </c>
      <c r="H738" t="s">
        <v>423</v>
      </c>
      <c r="I738">
        <v>2020</v>
      </c>
      <c r="J738">
        <v>0.749</v>
      </c>
      <c r="K738" t="s">
        <v>125</v>
      </c>
      <c r="M738" t="s">
        <v>126</v>
      </c>
      <c r="N738" t="s">
        <v>16</v>
      </c>
    </row>
    <row r="739" spans="1:14" x14ac:dyDescent="0.25">
      <c r="A739" t="s">
        <v>124</v>
      </c>
      <c r="B739" t="str">
        <f t="shared" si="11"/>
        <v>Bosnia and Herzegovina71</v>
      </c>
      <c r="C739" t="s">
        <v>12</v>
      </c>
      <c r="D739" t="s">
        <v>109</v>
      </c>
      <c r="E739" t="s">
        <v>14</v>
      </c>
      <c r="F739" t="s">
        <v>346</v>
      </c>
      <c r="G739">
        <v>71</v>
      </c>
      <c r="H739" t="s">
        <v>424</v>
      </c>
      <c r="I739">
        <v>2020</v>
      </c>
      <c r="J739">
        <v>4.0860000000000003</v>
      </c>
      <c r="K739" t="s">
        <v>125</v>
      </c>
      <c r="M739" t="s">
        <v>126</v>
      </c>
      <c r="N739" t="s">
        <v>16</v>
      </c>
    </row>
    <row r="740" spans="1:14" x14ac:dyDescent="0.25">
      <c r="A740" t="s">
        <v>124</v>
      </c>
      <c r="B740" t="str">
        <f t="shared" si="11"/>
        <v>Bosnia and Herzegovina72</v>
      </c>
      <c r="C740" t="s">
        <v>12</v>
      </c>
      <c r="D740" t="s">
        <v>109</v>
      </c>
      <c r="E740" t="s">
        <v>14</v>
      </c>
      <c r="F740" t="s">
        <v>346</v>
      </c>
      <c r="G740">
        <v>72</v>
      </c>
      <c r="H740" t="s">
        <v>385</v>
      </c>
      <c r="I740">
        <v>2020</v>
      </c>
      <c r="J740">
        <v>1.6679999999999999</v>
      </c>
      <c r="K740" t="s">
        <v>125</v>
      </c>
      <c r="M740" t="s">
        <v>126</v>
      </c>
      <c r="N740" t="s">
        <v>16</v>
      </c>
    </row>
    <row r="741" spans="1:14" x14ac:dyDescent="0.25">
      <c r="A741" t="s">
        <v>124</v>
      </c>
      <c r="B741" t="str">
        <f t="shared" si="11"/>
        <v>Bosnia and Herzegovina73</v>
      </c>
      <c r="C741" t="s">
        <v>12</v>
      </c>
      <c r="D741" t="s">
        <v>109</v>
      </c>
      <c r="E741" t="s">
        <v>14</v>
      </c>
      <c r="F741" t="s">
        <v>346</v>
      </c>
      <c r="G741">
        <v>73</v>
      </c>
      <c r="H741" t="s">
        <v>425</v>
      </c>
      <c r="I741">
        <v>2020</v>
      </c>
      <c r="J741">
        <v>1.976</v>
      </c>
      <c r="K741" t="s">
        <v>125</v>
      </c>
      <c r="M741" t="s">
        <v>126</v>
      </c>
      <c r="N741" t="s">
        <v>16</v>
      </c>
    </row>
    <row r="742" spans="1:14" x14ac:dyDescent="0.25">
      <c r="A742" t="s">
        <v>124</v>
      </c>
      <c r="B742" t="str">
        <f t="shared" si="11"/>
        <v>Bosnia and Herzegovina74</v>
      </c>
      <c r="C742" t="s">
        <v>12</v>
      </c>
      <c r="D742" t="s">
        <v>109</v>
      </c>
      <c r="E742" t="s">
        <v>14</v>
      </c>
      <c r="F742" t="s">
        <v>346</v>
      </c>
      <c r="G742">
        <v>74</v>
      </c>
      <c r="H742" t="s">
        <v>426</v>
      </c>
      <c r="I742">
        <v>2020</v>
      </c>
      <c r="J742">
        <v>2.7549999999999999</v>
      </c>
      <c r="K742" t="s">
        <v>125</v>
      </c>
      <c r="M742" t="s">
        <v>126</v>
      </c>
      <c r="N742" t="s">
        <v>16</v>
      </c>
    </row>
    <row r="743" spans="1:14" x14ac:dyDescent="0.25">
      <c r="A743" t="s">
        <v>124</v>
      </c>
      <c r="B743" t="str">
        <f t="shared" si="11"/>
        <v>Bosnia and Herzegovina75</v>
      </c>
      <c r="C743" t="s">
        <v>12</v>
      </c>
      <c r="D743" t="s">
        <v>109</v>
      </c>
      <c r="E743" t="s">
        <v>14</v>
      </c>
      <c r="F743" t="s">
        <v>346</v>
      </c>
      <c r="G743">
        <v>75</v>
      </c>
      <c r="H743" t="s">
        <v>427</v>
      </c>
      <c r="I743">
        <v>2020</v>
      </c>
      <c r="J743">
        <v>1.877</v>
      </c>
      <c r="K743" t="s">
        <v>125</v>
      </c>
      <c r="M743" t="s">
        <v>126</v>
      </c>
      <c r="N743" t="s">
        <v>16</v>
      </c>
    </row>
    <row r="744" spans="1:14" x14ac:dyDescent="0.25">
      <c r="A744" t="s">
        <v>124</v>
      </c>
      <c r="B744" t="str">
        <f t="shared" si="11"/>
        <v>Bosnia and Herzegovina77</v>
      </c>
      <c r="C744" t="s">
        <v>12</v>
      </c>
      <c r="D744" t="s">
        <v>109</v>
      </c>
      <c r="E744" t="s">
        <v>14</v>
      </c>
      <c r="F744" t="s">
        <v>346</v>
      </c>
      <c r="G744">
        <v>77</v>
      </c>
      <c r="H744" t="s">
        <v>386</v>
      </c>
      <c r="I744">
        <v>2020</v>
      </c>
      <c r="J744">
        <v>1.9E-2</v>
      </c>
      <c r="K744" t="s">
        <v>125</v>
      </c>
      <c r="M744" t="s">
        <v>126</v>
      </c>
      <c r="N744" t="s">
        <v>16</v>
      </c>
    </row>
    <row r="745" spans="1:14" x14ac:dyDescent="0.25">
      <c r="A745" t="s">
        <v>124</v>
      </c>
      <c r="B745" t="str">
        <f t="shared" si="11"/>
        <v>Bosnia and Herzegovina78</v>
      </c>
      <c r="C745" t="s">
        <v>12</v>
      </c>
      <c r="D745" t="s">
        <v>109</v>
      </c>
      <c r="E745" t="s">
        <v>14</v>
      </c>
      <c r="F745" t="s">
        <v>346</v>
      </c>
      <c r="G745">
        <v>78</v>
      </c>
      <c r="H745" t="s">
        <v>428</v>
      </c>
      <c r="I745">
        <v>2020</v>
      </c>
      <c r="J745">
        <v>0.43099999999999999</v>
      </c>
      <c r="K745" t="s">
        <v>125</v>
      </c>
      <c r="M745" t="s">
        <v>126</v>
      </c>
      <c r="N745" t="s">
        <v>16</v>
      </c>
    </row>
    <row r="746" spans="1:14" x14ac:dyDescent="0.25">
      <c r="A746" t="s">
        <v>124</v>
      </c>
      <c r="B746" t="str">
        <f t="shared" si="11"/>
        <v>Bosnia and Herzegovina79</v>
      </c>
      <c r="C746" t="s">
        <v>12</v>
      </c>
      <c r="D746" t="s">
        <v>109</v>
      </c>
      <c r="E746" t="s">
        <v>14</v>
      </c>
      <c r="F746" t="s">
        <v>346</v>
      </c>
      <c r="G746">
        <v>79</v>
      </c>
      <c r="H746" t="s">
        <v>429</v>
      </c>
      <c r="I746">
        <v>2020</v>
      </c>
      <c r="J746">
        <v>0.68200000000000005</v>
      </c>
      <c r="K746" t="s">
        <v>125</v>
      </c>
      <c r="M746" t="s">
        <v>126</v>
      </c>
      <c r="N746" t="s">
        <v>16</v>
      </c>
    </row>
    <row r="747" spans="1:14" x14ac:dyDescent="0.25">
      <c r="A747" t="s">
        <v>124</v>
      </c>
      <c r="B747" t="str">
        <f t="shared" si="11"/>
        <v>Bosnia and Herzegovina80</v>
      </c>
      <c r="C747" t="s">
        <v>12</v>
      </c>
      <c r="D747" t="s">
        <v>109</v>
      </c>
      <c r="E747" t="s">
        <v>14</v>
      </c>
      <c r="F747" t="s">
        <v>346</v>
      </c>
      <c r="G747">
        <v>80</v>
      </c>
      <c r="H747" t="s">
        <v>387</v>
      </c>
      <c r="I747">
        <v>2020</v>
      </c>
      <c r="J747">
        <v>5.944</v>
      </c>
      <c r="K747" t="s">
        <v>125</v>
      </c>
      <c r="M747" t="s">
        <v>126</v>
      </c>
      <c r="N747" t="s">
        <v>16</v>
      </c>
    </row>
    <row r="748" spans="1:14" x14ac:dyDescent="0.25">
      <c r="A748" t="s">
        <v>124</v>
      </c>
      <c r="B748" t="str">
        <f t="shared" si="11"/>
        <v>Bosnia and Herzegovina81</v>
      </c>
      <c r="C748" t="s">
        <v>12</v>
      </c>
      <c r="D748" t="s">
        <v>109</v>
      </c>
      <c r="E748" t="s">
        <v>14</v>
      </c>
      <c r="F748" t="s">
        <v>346</v>
      </c>
      <c r="G748">
        <v>81</v>
      </c>
      <c r="H748" t="s">
        <v>430</v>
      </c>
      <c r="I748">
        <v>2020</v>
      </c>
      <c r="J748">
        <v>3.3530000000000002</v>
      </c>
      <c r="K748" t="s">
        <v>125</v>
      </c>
      <c r="M748" t="s">
        <v>126</v>
      </c>
      <c r="N748" t="s">
        <v>16</v>
      </c>
    </row>
    <row r="749" spans="1:14" x14ac:dyDescent="0.25">
      <c r="A749" t="s">
        <v>124</v>
      </c>
      <c r="B749" t="str">
        <f t="shared" si="11"/>
        <v>Bosnia and Herzegovina82</v>
      </c>
      <c r="C749" t="s">
        <v>12</v>
      </c>
      <c r="D749" t="s">
        <v>109</v>
      </c>
      <c r="E749" t="s">
        <v>14</v>
      </c>
      <c r="F749" t="s">
        <v>346</v>
      </c>
      <c r="G749">
        <v>82</v>
      </c>
      <c r="H749" t="s">
        <v>388</v>
      </c>
      <c r="I749">
        <v>2020</v>
      </c>
      <c r="J749">
        <v>5.4009999999999998</v>
      </c>
      <c r="K749" t="s">
        <v>125</v>
      </c>
      <c r="M749" t="s">
        <v>126</v>
      </c>
      <c r="N749" t="s">
        <v>16</v>
      </c>
    </row>
    <row r="750" spans="1:14" x14ac:dyDescent="0.25">
      <c r="A750" t="s">
        <v>124</v>
      </c>
      <c r="B750" t="str">
        <f t="shared" si="11"/>
        <v>Bosnia and Herzegovina84</v>
      </c>
      <c r="C750" t="s">
        <v>12</v>
      </c>
      <c r="D750" t="s">
        <v>109</v>
      </c>
      <c r="E750" t="s">
        <v>14</v>
      </c>
      <c r="F750" t="s">
        <v>346</v>
      </c>
      <c r="G750">
        <v>84</v>
      </c>
      <c r="H750" t="s">
        <v>389</v>
      </c>
      <c r="I750">
        <v>2020</v>
      </c>
      <c r="J750">
        <v>84.82</v>
      </c>
      <c r="K750" t="s">
        <v>125</v>
      </c>
      <c r="M750" t="s">
        <v>126</v>
      </c>
      <c r="N750" t="s">
        <v>16</v>
      </c>
    </row>
    <row r="751" spans="1:14" x14ac:dyDescent="0.25">
      <c r="A751" t="s">
        <v>124</v>
      </c>
      <c r="B751" t="str">
        <f t="shared" si="11"/>
        <v>Bosnia and Herzegovina85</v>
      </c>
      <c r="C751" t="s">
        <v>12</v>
      </c>
      <c r="D751" t="s">
        <v>109</v>
      </c>
      <c r="E751" t="s">
        <v>14</v>
      </c>
      <c r="F751" t="s">
        <v>346</v>
      </c>
      <c r="G751">
        <v>85</v>
      </c>
      <c r="H751" t="s">
        <v>390</v>
      </c>
      <c r="I751">
        <v>2020</v>
      </c>
      <c r="J751">
        <v>70.028000000000006</v>
      </c>
      <c r="K751" t="s">
        <v>125</v>
      </c>
      <c r="M751" t="s">
        <v>126</v>
      </c>
      <c r="N751" t="s">
        <v>16</v>
      </c>
    </row>
    <row r="752" spans="1:14" x14ac:dyDescent="0.25">
      <c r="A752" t="s">
        <v>124</v>
      </c>
      <c r="B752" t="str">
        <f t="shared" si="11"/>
        <v>Bosnia and Herzegovina86</v>
      </c>
      <c r="C752" t="s">
        <v>12</v>
      </c>
      <c r="D752" t="s">
        <v>109</v>
      </c>
      <c r="E752" t="s">
        <v>14</v>
      </c>
      <c r="F752" t="s">
        <v>346</v>
      </c>
      <c r="G752">
        <v>86</v>
      </c>
      <c r="H752" t="s">
        <v>391</v>
      </c>
      <c r="I752">
        <v>2020</v>
      </c>
      <c r="J752">
        <v>54.456000000000003</v>
      </c>
      <c r="K752" t="s">
        <v>125</v>
      </c>
      <c r="M752" t="s">
        <v>126</v>
      </c>
      <c r="N752" t="s">
        <v>16</v>
      </c>
    </row>
    <row r="753" spans="1:14" x14ac:dyDescent="0.25">
      <c r="A753" t="s">
        <v>124</v>
      </c>
      <c r="B753" t="str">
        <f t="shared" si="11"/>
        <v>Bosnia and Herzegovina87</v>
      </c>
      <c r="C753" t="s">
        <v>12</v>
      </c>
      <c r="D753" t="s">
        <v>109</v>
      </c>
      <c r="E753" t="s">
        <v>14</v>
      </c>
      <c r="F753" t="s">
        <v>346</v>
      </c>
      <c r="G753">
        <v>87</v>
      </c>
      <c r="H753" t="s">
        <v>392</v>
      </c>
      <c r="I753">
        <v>2020</v>
      </c>
      <c r="J753">
        <v>5.5410000000000004</v>
      </c>
      <c r="K753" t="s">
        <v>125</v>
      </c>
      <c r="M753" t="s">
        <v>126</v>
      </c>
      <c r="N753" t="s">
        <v>16</v>
      </c>
    </row>
    <row r="754" spans="1:14" x14ac:dyDescent="0.25">
      <c r="A754" t="s">
        <v>124</v>
      </c>
      <c r="B754" t="str">
        <f t="shared" si="11"/>
        <v>Bosnia and Herzegovina88</v>
      </c>
      <c r="C754" t="s">
        <v>12</v>
      </c>
      <c r="D754" t="s">
        <v>109</v>
      </c>
      <c r="E754" t="s">
        <v>14</v>
      </c>
      <c r="F754" t="s">
        <v>346</v>
      </c>
      <c r="G754">
        <v>88</v>
      </c>
      <c r="H754" t="s">
        <v>431</v>
      </c>
      <c r="I754">
        <v>2020</v>
      </c>
      <c r="J754">
        <v>4.0119999999999996</v>
      </c>
      <c r="K754" t="s">
        <v>125</v>
      </c>
      <c r="M754" t="s">
        <v>126</v>
      </c>
      <c r="N754" t="s">
        <v>16</v>
      </c>
    </row>
    <row r="755" spans="1:14" x14ac:dyDescent="0.25">
      <c r="A755" t="s">
        <v>124</v>
      </c>
      <c r="B755" t="str">
        <f t="shared" si="11"/>
        <v>Bosnia and Herzegovina90</v>
      </c>
      <c r="C755" t="s">
        <v>12</v>
      </c>
      <c r="D755" t="s">
        <v>109</v>
      </c>
      <c r="E755" t="s">
        <v>14</v>
      </c>
      <c r="F755" t="s">
        <v>346</v>
      </c>
      <c r="G755">
        <v>90</v>
      </c>
      <c r="H755" t="s">
        <v>432</v>
      </c>
      <c r="I755">
        <v>2020</v>
      </c>
      <c r="J755">
        <v>1.9379999999999999</v>
      </c>
      <c r="K755" t="s">
        <v>125</v>
      </c>
      <c r="M755" t="s">
        <v>126</v>
      </c>
      <c r="N755" t="s">
        <v>16</v>
      </c>
    </row>
    <row r="756" spans="1:14" x14ac:dyDescent="0.25">
      <c r="A756" t="s">
        <v>124</v>
      </c>
      <c r="B756" t="str">
        <f t="shared" si="11"/>
        <v>Bosnia and Herzegovina91</v>
      </c>
      <c r="C756" t="s">
        <v>12</v>
      </c>
      <c r="D756" t="s">
        <v>109</v>
      </c>
      <c r="E756" t="s">
        <v>14</v>
      </c>
      <c r="F756" t="s">
        <v>346</v>
      </c>
      <c r="G756">
        <v>91</v>
      </c>
      <c r="H756" t="s">
        <v>393</v>
      </c>
      <c r="I756">
        <v>2020</v>
      </c>
      <c r="J756">
        <v>2.496</v>
      </c>
      <c r="K756" t="s">
        <v>125</v>
      </c>
      <c r="M756" t="s">
        <v>126</v>
      </c>
      <c r="N756" t="s">
        <v>16</v>
      </c>
    </row>
    <row r="757" spans="1:14" x14ac:dyDescent="0.25">
      <c r="A757" t="s">
        <v>124</v>
      </c>
      <c r="B757" t="str">
        <f t="shared" si="11"/>
        <v>Bosnia and Herzegovina92</v>
      </c>
      <c r="C757" t="s">
        <v>12</v>
      </c>
      <c r="D757" t="s">
        <v>109</v>
      </c>
      <c r="E757" t="s">
        <v>14</v>
      </c>
      <c r="F757" t="s">
        <v>346</v>
      </c>
      <c r="G757">
        <v>92</v>
      </c>
      <c r="H757" t="s">
        <v>433</v>
      </c>
      <c r="I757">
        <v>2020</v>
      </c>
      <c r="J757">
        <v>11.122999999999999</v>
      </c>
      <c r="K757" t="s">
        <v>125</v>
      </c>
      <c r="M757" t="s">
        <v>126</v>
      </c>
      <c r="N757" t="s">
        <v>16</v>
      </c>
    </row>
    <row r="758" spans="1:14" x14ac:dyDescent="0.25">
      <c r="A758" t="s">
        <v>124</v>
      </c>
      <c r="B758" t="str">
        <f t="shared" si="11"/>
        <v>Bosnia and Herzegovina93</v>
      </c>
      <c r="C758" t="s">
        <v>12</v>
      </c>
      <c r="D758" t="s">
        <v>109</v>
      </c>
      <c r="E758" t="s">
        <v>14</v>
      </c>
      <c r="F758" t="s">
        <v>346</v>
      </c>
      <c r="G758">
        <v>93</v>
      </c>
      <c r="H758" t="s">
        <v>394</v>
      </c>
      <c r="I758">
        <v>2020</v>
      </c>
      <c r="J758">
        <v>2.3119999999999998</v>
      </c>
      <c r="K758" t="s">
        <v>125</v>
      </c>
      <c r="M758" t="s">
        <v>126</v>
      </c>
      <c r="N758" t="s">
        <v>16</v>
      </c>
    </row>
    <row r="759" spans="1:14" x14ac:dyDescent="0.25">
      <c r="A759" t="s">
        <v>124</v>
      </c>
      <c r="B759" t="str">
        <f t="shared" si="11"/>
        <v>Bosnia and Herzegovina94</v>
      </c>
      <c r="C759" t="s">
        <v>12</v>
      </c>
      <c r="D759" t="s">
        <v>109</v>
      </c>
      <c r="E759" t="s">
        <v>14</v>
      </c>
      <c r="F759" t="s">
        <v>346</v>
      </c>
      <c r="G759">
        <v>94</v>
      </c>
      <c r="H759" t="s">
        <v>395</v>
      </c>
      <c r="I759">
        <v>2020</v>
      </c>
      <c r="J759">
        <v>5.3330000000000002</v>
      </c>
      <c r="K759" t="s">
        <v>125</v>
      </c>
      <c r="M759" t="s">
        <v>126</v>
      </c>
      <c r="N759" t="s">
        <v>16</v>
      </c>
    </row>
    <row r="760" spans="1:14" x14ac:dyDescent="0.25">
      <c r="A760" t="s">
        <v>124</v>
      </c>
      <c r="B760" t="str">
        <f t="shared" si="11"/>
        <v>Bosnia and Herzegovina95</v>
      </c>
      <c r="C760" t="s">
        <v>12</v>
      </c>
      <c r="D760" t="s">
        <v>109</v>
      </c>
      <c r="E760" t="s">
        <v>14</v>
      </c>
      <c r="F760" t="s">
        <v>346</v>
      </c>
      <c r="G760">
        <v>95</v>
      </c>
      <c r="H760" t="s">
        <v>396</v>
      </c>
      <c r="I760">
        <v>2020</v>
      </c>
      <c r="J760">
        <v>1.2529999999999999</v>
      </c>
      <c r="K760" t="s">
        <v>125</v>
      </c>
      <c r="M760" t="s">
        <v>126</v>
      </c>
      <c r="N760" t="s">
        <v>16</v>
      </c>
    </row>
    <row r="761" spans="1:14" x14ac:dyDescent="0.25">
      <c r="A761" t="s">
        <v>124</v>
      </c>
      <c r="B761" t="str">
        <f t="shared" si="11"/>
        <v>Bosnia and Herzegovina96</v>
      </c>
      <c r="C761" t="s">
        <v>12</v>
      </c>
      <c r="D761" t="s">
        <v>109</v>
      </c>
      <c r="E761" t="s">
        <v>14</v>
      </c>
      <c r="F761" t="s">
        <v>346</v>
      </c>
      <c r="G761">
        <v>96</v>
      </c>
      <c r="H761" t="s">
        <v>397</v>
      </c>
      <c r="I761">
        <v>2020</v>
      </c>
      <c r="J761">
        <v>32.503</v>
      </c>
      <c r="K761" t="s">
        <v>125</v>
      </c>
      <c r="M761" t="s">
        <v>126</v>
      </c>
      <c r="N761" t="s">
        <v>16</v>
      </c>
    </row>
    <row r="762" spans="1:14" x14ac:dyDescent="0.25">
      <c r="A762" t="s">
        <v>124</v>
      </c>
      <c r="B762" t="str">
        <f t="shared" si="11"/>
        <v>Bosnia and Herzegovina97</v>
      </c>
      <c r="C762" t="s">
        <v>12</v>
      </c>
      <c r="D762" t="s">
        <v>109</v>
      </c>
      <c r="E762" t="s">
        <v>14</v>
      </c>
      <c r="F762" t="s">
        <v>346</v>
      </c>
      <c r="G762">
        <v>97</v>
      </c>
      <c r="H762" t="s">
        <v>398</v>
      </c>
      <c r="I762">
        <v>2020</v>
      </c>
      <c r="J762">
        <v>2.78</v>
      </c>
      <c r="K762" t="s">
        <v>125</v>
      </c>
      <c r="M762" t="s">
        <v>126</v>
      </c>
      <c r="N762" t="s">
        <v>16</v>
      </c>
    </row>
    <row r="763" spans="1:14" x14ac:dyDescent="0.25">
      <c r="A763" t="s">
        <v>124</v>
      </c>
      <c r="B763" t="str">
        <f t="shared" si="11"/>
        <v>Bosnia and Herzegovina98</v>
      </c>
      <c r="C763" t="s">
        <v>12</v>
      </c>
      <c r="D763" t="s">
        <v>109</v>
      </c>
      <c r="E763" t="s">
        <v>14</v>
      </c>
      <c r="F763" t="s">
        <v>346</v>
      </c>
      <c r="G763">
        <v>98</v>
      </c>
      <c r="H763" t="s">
        <v>435</v>
      </c>
      <c r="I763">
        <v>2020</v>
      </c>
      <c r="J763">
        <v>0.246</v>
      </c>
      <c r="K763" t="s">
        <v>125</v>
      </c>
      <c r="M763" t="s">
        <v>126</v>
      </c>
      <c r="N763" t="s">
        <v>16</v>
      </c>
    </row>
    <row r="764" spans="1:14" x14ac:dyDescent="0.25">
      <c r="A764" t="s">
        <v>124</v>
      </c>
      <c r="B764" t="str">
        <f t="shared" si="11"/>
        <v>Bosnia and Herzegovina99</v>
      </c>
      <c r="C764" t="s">
        <v>12</v>
      </c>
      <c r="D764" t="s">
        <v>109</v>
      </c>
      <c r="E764" t="s">
        <v>14</v>
      </c>
      <c r="F764" t="s">
        <v>346</v>
      </c>
      <c r="G764">
        <v>99</v>
      </c>
      <c r="H764" t="s">
        <v>399</v>
      </c>
      <c r="I764">
        <v>2020</v>
      </c>
      <c r="J764">
        <v>11.381</v>
      </c>
      <c r="K764" t="s">
        <v>125</v>
      </c>
      <c r="M764" t="s">
        <v>126</v>
      </c>
      <c r="N764" t="s">
        <v>16</v>
      </c>
    </row>
    <row r="765" spans="1:14" x14ac:dyDescent="0.25">
      <c r="A765" t="s">
        <v>127</v>
      </c>
      <c r="B765" t="str">
        <f t="shared" si="11"/>
        <v>Belarus0</v>
      </c>
      <c r="C765" t="s">
        <v>12</v>
      </c>
      <c r="D765" t="s">
        <v>109</v>
      </c>
      <c r="E765" t="s">
        <v>14</v>
      </c>
      <c r="F765" t="s">
        <v>346</v>
      </c>
      <c r="G765">
        <v>0</v>
      </c>
      <c r="H765" t="s">
        <v>347</v>
      </c>
      <c r="I765">
        <v>2020</v>
      </c>
      <c r="J765">
        <v>4885.4120000000003</v>
      </c>
      <c r="N765" t="s">
        <v>128</v>
      </c>
    </row>
    <row r="766" spans="1:14" x14ac:dyDescent="0.25">
      <c r="A766" t="s">
        <v>127</v>
      </c>
      <c r="B766" t="str">
        <f t="shared" si="11"/>
        <v>Belarus1</v>
      </c>
      <c r="C766" t="s">
        <v>12</v>
      </c>
      <c r="D766" t="s">
        <v>109</v>
      </c>
      <c r="E766" t="s">
        <v>14</v>
      </c>
      <c r="F766" t="s">
        <v>346</v>
      </c>
      <c r="G766">
        <v>1</v>
      </c>
      <c r="H766" t="s">
        <v>349</v>
      </c>
      <c r="I766">
        <v>2020</v>
      </c>
      <c r="J766">
        <v>431.56900000000002</v>
      </c>
      <c r="N766" t="s">
        <v>128</v>
      </c>
    </row>
    <row r="767" spans="1:14" x14ac:dyDescent="0.25">
      <c r="A767" t="s">
        <v>127</v>
      </c>
      <c r="B767" t="str">
        <f t="shared" si="11"/>
        <v>Belarus2</v>
      </c>
      <c r="C767" t="s">
        <v>12</v>
      </c>
      <c r="D767" t="s">
        <v>109</v>
      </c>
      <c r="E767" t="s">
        <v>14</v>
      </c>
      <c r="F767" t="s">
        <v>346</v>
      </c>
      <c r="G767">
        <v>2</v>
      </c>
      <c r="H767" t="s">
        <v>400</v>
      </c>
      <c r="I767">
        <v>2020</v>
      </c>
      <c r="J767">
        <v>97.932000000000002</v>
      </c>
      <c r="N767" t="s">
        <v>128</v>
      </c>
    </row>
    <row r="768" spans="1:14" x14ac:dyDescent="0.25">
      <c r="A768" t="s">
        <v>127</v>
      </c>
      <c r="B768" t="str">
        <f t="shared" si="11"/>
        <v>Belarus3</v>
      </c>
      <c r="C768" t="s">
        <v>12</v>
      </c>
      <c r="D768" t="s">
        <v>109</v>
      </c>
      <c r="E768" t="s">
        <v>14</v>
      </c>
      <c r="F768" t="s">
        <v>346</v>
      </c>
      <c r="G768">
        <v>3</v>
      </c>
      <c r="H768" t="s">
        <v>350</v>
      </c>
      <c r="I768">
        <v>2020</v>
      </c>
      <c r="J768">
        <v>2.38</v>
      </c>
      <c r="N768" t="s">
        <v>128</v>
      </c>
    </row>
    <row r="769" spans="1:14" x14ac:dyDescent="0.25">
      <c r="A769" t="s">
        <v>127</v>
      </c>
      <c r="B769" t="str">
        <f t="shared" si="11"/>
        <v>Belarus5</v>
      </c>
      <c r="C769" t="s">
        <v>12</v>
      </c>
      <c r="D769" t="s">
        <v>109</v>
      </c>
      <c r="E769" t="s">
        <v>14</v>
      </c>
      <c r="F769" t="s">
        <v>346</v>
      </c>
      <c r="G769">
        <v>5</v>
      </c>
      <c r="H769" t="s">
        <v>351</v>
      </c>
      <c r="I769">
        <v>2020</v>
      </c>
      <c r="K769" t="s">
        <v>21</v>
      </c>
      <c r="N769" t="s">
        <v>128</v>
      </c>
    </row>
    <row r="770" spans="1:14" x14ac:dyDescent="0.25">
      <c r="A770" t="s">
        <v>127</v>
      </c>
      <c r="B770" t="str">
        <f t="shared" si="11"/>
        <v>Belarus6</v>
      </c>
      <c r="C770" t="s">
        <v>12</v>
      </c>
      <c r="D770" t="s">
        <v>109</v>
      </c>
      <c r="E770" t="s">
        <v>14</v>
      </c>
      <c r="F770" t="s">
        <v>346</v>
      </c>
      <c r="G770">
        <v>6</v>
      </c>
      <c r="H770" t="s">
        <v>401</v>
      </c>
      <c r="I770">
        <v>2020</v>
      </c>
      <c r="J770">
        <v>6.3929999999999998</v>
      </c>
      <c r="N770" t="s">
        <v>128</v>
      </c>
    </row>
    <row r="771" spans="1:14" x14ac:dyDescent="0.25">
      <c r="A771" t="s">
        <v>127</v>
      </c>
      <c r="B771" t="str">
        <f t="shared" ref="B771:B834" si="12">A771&amp;G771</f>
        <v>Belarus8</v>
      </c>
      <c r="C771" t="s">
        <v>12</v>
      </c>
      <c r="D771" t="s">
        <v>109</v>
      </c>
      <c r="E771" t="s">
        <v>14</v>
      </c>
      <c r="F771" t="s">
        <v>346</v>
      </c>
      <c r="G771">
        <v>8</v>
      </c>
      <c r="H771" t="s">
        <v>353</v>
      </c>
      <c r="I771">
        <v>2020</v>
      </c>
      <c r="J771">
        <v>21.597000000000001</v>
      </c>
      <c r="N771" t="s">
        <v>128</v>
      </c>
    </row>
    <row r="772" spans="1:14" x14ac:dyDescent="0.25">
      <c r="A772" t="s">
        <v>127</v>
      </c>
      <c r="B772" t="str">
        <f t="shared" si="12"/>
        <v>Belarus9</v>
      </c>
      <c r="C772" t="s">
        <v>12</v>
      </c>
      <c r="D772" t="s">
        <v>109</v>
      </c>
      <c r="E772" t="s">
        <v>14</v>
      </c>
      <c r="F772" t="s">
        <v>346</v>
      </c>
      <c r="G772">
        <v>9</v>
      </c>
      <c r="H772" t="s">
        <v>402</v>
      </c>
      <c r="I772">
        <v>2020</v>
      </c>
      <c r="J772">
        <v>1.544</v>
      </c>
      <c r="K772" t="s">
        <v>21</v>
      </c>
      <c r="N772" t="s">
        <v>128</v>
      </c>
    </row>
    <row r="773" spans="1:14" x14ac:dyDescent="0.25">
      <c r="A773" t="s">
        <v>127</v>
      </c>
      <c r="B773" t="str">
        <f t="shared" si="12"/>
        <v>Belarus10</v>
      </c>
      <c r="C773" t="s">
        <v>12</v>
      </c>
      <c r="D773" t="s">
        <v>109</v>
      </c>
      <c r="E773" t="s">
        <v>14</v>
      </c>
      <c r="F773" t="s">
        <v>346</v>
      </c>
      <c r="G773">
        <v>10</v>
      </c>
      <c r="H773" t="s">
        <v>354</v>
      </c>
      <c r="I773">
        <v>2020</v>
      </c>
      <c r="J773">
        <v>163.661</v>
      </c>
      <c r="N773" t="s">
        <v>128</v>
      </c>
    </row>
    <row r="774" spans="1:14" x14ac:dyDescent="0.25">
      <c r="A774" t="s">
        <v>127</v>
      </c>
      <c r="B774" t="str">
        <f t="shared" si="12"/>
        <v>Belarus11</v>
      </c>
      <c r="C774" t="s">
        <v>12</v>
      </c>
      <c r="D774" t="s">
        <v>109</v>
      </c>
      <c r="E774" t="s">
        <v>14</v>
      </c>
      <c r="F774" t="s">
        <v>346</v>
      </c>
      <c r="G774">
        <v>11</v>
      </c>
      <c r="H774" t="s">
        <v>403</v>
      </c>
      <c r="I774">
        <v>2020</v>
      </c>
      <c r="J774">
        <v>13.035</v>
      </c>
      <c r="N774" t="s">
        <v>128</v>
      </c>
    </row>
    <row r="775" spans="1:14" x14ac:dyDescent="0.25">
      <c r="A775" t="s">
        <v>127</v>
      </c>
      <c r="B775" t="str">
        <f t="shared" si="12"/>
        <v>Belarus12</v>
      </c>
      <c r="C775" t="s">
        <v>12</v>
      </c>
      <c r="D775" t="s">
        <v>109</v>
      </c>
      <c r="E775" t="s">
        <v>14</v>
      </c>
      <c r="F775" t="s">
        <v>346</v>
      </c>
      <c r="G775">
        <v>12</v>
      </c>
      <c r="H775" t="s">
        <v>355</v>
      </c>
      <c r="I775">
        <v>2020</v>
      </c>
      <c r="K775" t="s">
        <v>21</v>
      </c>
      <c r="N775" t="s">
        <v>128</v>
      </c>
    </row>
    <row r="776" spans="1:14" x14ac:dyDescent="0.25">
      <c r="A776" t="s">
        <v>127</v>
      </c>
      <c r="B776" t="str">
        <f t="shared" si="12"/>
        <v>Belarus13</v>
      </c>
      <c r="C776" t="s">
        <v>12</v>
      </c>
      <c r="D776" t="s">
        <v>109</v>
      </c>
      <c r="E776" t="s">
        <v>14</v>
      </c>
      <c r="F776" t="s">
        <v>346</v>
      </c>
      <c r="G776">
        <v>13</v>
      </c>
      <c r="H776" t="s">
        <v>356</v>
      </c>
      <c r="I776">
        <v>2020</v>
      </c>
      <c r="J776">
        <v>19.724</v>
      </c>
      <c r="N776" t="s">
        <v>128</v>
      </c>
    </row>
    <row r="777" spans="1:14" x14ac:dyDescent="0.25">
      <c r="A777" t="s">
        <v>127</v>
      </c>
      <c r="B777" t="str">
        <f t="shared" si="12"/>
        <v>Belarus14</v>
      </c>
      <c r="C777" t="s">
        <v>12</v>
      </c>
      <c r="D777" t="s">
        <v>109</v>
      </c>
      <c r="E777" t="s">
        <v>14</v>
      </c>
      <c r="F777" t="s">
        <v>346</v>
      </c>
      <c r="G777">
        <v>14</v>
      </c>
      <c r="H777" t="s">
        <v>357</v>
      </c>
      <c r="I777">
        <v>2020</v>
      </c>
      <c r="J777">
        <v>49.939</v>
      </c>
      <c r="N777" t="s">
        <v>128</v>
      </c>
    </row>
    <row r="778" spans="1:14" x14ac:dyDescent="0.25">
      <c r="A778" t="s">
        <v>127</v>
      </c>
      <c r="B778" t="str">
        <f t="shared" si="12"/>
        <v>Belarus15</v>
      </c>
      <c r="C778" t="s">
        <v>12</v>
      </c>
      <c r="D778" t="s">
        <v>109</v>
      </c>
      <c r="E778" t="s">
        <v>14</v>
      </c>
      <c r="F778" t="s">
        <v>346</v>
      </c>
      <c r="G778">
        <v>15</v>
      </c>
      <c r="H778" t="s">
        <v>358</v>
      </c>
      <c r="I778">
        <v>2020</v>
      </c>
      <c r="J778">
        <v>9.6920000000000002</v>
      </c>
      <c r="N778" t="s">
        <v>128</v>
      </c>
    </row>
    <row r="779" spans="1:14" x14ac:dyDescent="0.25">
      <c r="A779" t="s">
        <v>127</v>
      </c>
      <c r="B779" t="str">
        <f t="shared" si="12"/>
        <v>Belarus16</v>
      </c>
      <c r="C779" t="s">
        <v>12</v>
      </c>
      <c r="D779" t="s">
        <v>109</v>
      </c>
      <c r="E779" t="s">
        <v>14</v>
      </c>
      <c r="F779" t="s">
        <v>346</v>
      </c>
      <c r="G779">
        <v>16</v>
      </c>
      <c r="H779" t="s">
        <v>359</v>
      </c>
      <c r="I779">
        <v>2020</v>
      </c>
      <c r="J779">
        <v>57.253</v>
      </c>
      <c r="N779" t="s">
        <v>128</v>
      </c>
    </row>
    <row r="780" spans="1:14" x14ac:dyDescent="0.25">
      <c r="A780" t="s">
        <v>127</v>
      </c>
      <c r="B780" t="str">
        <f t="shared" si="12"/>
        <v>Belarus17</v>
      </c>
      <c r="C780" t="s">
        <v>12</v>
      </c>
      <c r="D780" t="s">
        <v>109</v>
      </c>
      <c r="E780" t="s">
        <v>14</v>
      </c>
      <c r="F780" t="s">
        <v>346</v>
      </c>
      <c r="G780">
        <v>17</v>
      </c>
      <c r="H780" t="s">
        <v>360</v>
      </c>
      <c r="I780">
        <v>2020</v>
      </c>
      <c r="J780">
        <v>18.934000000000001</v>
      </c>
      <c r="N780" t="s">
        <v>128</v>
      </c>
    </row>
    <row r="781" spans="1:14" x14ac:dyDescent="0.25">
      <c r="A781" t="s">
        <v>127</v>
      </c>
      <c r="B781" t="str">
        <f t="shared" si="12"/>
        <v>Belarus18</v>
      </c>
      <c r="C781" t="s">
        <v>12</v>
      </c>
      <c r="D781" t="s">
        <v>109</v>
      </c>
      <c r="E781" t="s">
        <v>14</v>
      </c>
      <c r="F781" t="s">
        <v>346</v>
      </c>
      <c r="G781">
        <v>18</v>
      </c>
      <c r="H781" t="s">
        <v>404</v>
      </c>
      <c r="I781">
        <v>2020</v>
      </c>
      <c r="J781">
        <v>14.738</v>
      </c>
      <c r="N781" t="s">
        <v>128</v>
      </c>
    </row>
    <row r="782" spans="1:14" x14ac:dyDescent="0.25">
      <c r="A782" t="s">
        <v>127</v>
      </c>
      <c r="B782" t="str">
        <f t="shared" si="12"/>
        <v>Belarus19</v>
      </c>
      <c r="C782" t="s">
        <v>12</v>
      </c>
      <c r="D782" t="s">
        <v>109</v>
      </c>
      <c r="E782" t="s">
        <v>14</v>
      </c>
      <c r="F782" t="s">
        <v>346</v>
      </c>
      <c r="G782">
        <v>19</v>
      </c>
      <c r="H782" t="s">
        <v>361</v>
      </c>
      <c r="I782">
        <v>2020</v>
      </c>
      <c r="J782">
        <v>14.509</v>
      </c>
      <c r="N782" t="s">
        <v>128</v>
      </c>
    </row>
    <row r="783" spans="1:14" x14ac:dyDescent="0.25">
      <c r="A783" t="s">
        <v>127</v>
      </c>
      <c r="B783" t="str">
        <f t="shared" si="12"/>
        <v>Belarus20</v>
      </c>
      <c r="C783" t="s">
        <v>12</v>
      </c>
      <c r="D783" t="s">
        <v>109</v>
      </c>
      <c r="E783" t="s">
        <v>14</v>
      </c>
      <c r="F783" t="s">
        <v>346</v>
      </c>
      <c r="G783">
        <v>20</v>
      </c>
      <c r="H783" t="s">
        <v>362</v>
      </c>
      <c r="I783">
        <v>2020</v>
      </c>
      <c r="J783">
        <v>30.452000000000002</v>
      </c>
      <c r="N783" t="s">
        <v>128</v>
      </c>
    </row>
    <row r="784" spans="1:14" x14ac:dyDescent="0.25">
      <c r="A784" t="s">
        <v>127</v>
      </c>
      <c r="B784" t="str">
        <f t="shared" si="12"/>
        <v>Belarus21</v>
      </c>
      <c r="C784" t="s">
        <v>12</v>
      </c>
      <c r="D784" t="s">
        <v>109</v>
      </c>
      <c r="E784" t="s">
        <v>14</v>
      </c>
      <c r="F784" t="s">
        <v>346</v>
      </c>
      <c r="G784">
        <v>21</v>
      </c>
      <c r="H784" t="s">
        <v>405</v>
      </c>
      <c r="I784">
        <v>2020</v>
      </c>
      <c r="J784">
        <v>12.941000000000001</v>
      </c>
      <c r="N784" t="s">
        <v>128</v>
      </c>
    </row>
    <row r="785" spans="1:14" x14ac:dyDescent="0.25">
      <c r="A785" t="s">
        <v>127</v>
      </c>
      <c r="B785" t="str">
        <f t="shared" si="12"/>
        <v>Belarus22</v>
      </c>
      <c r="C785" t="s">
        <v>12</v>
      </c>
      <c r="D785" t="s">
        <v>109</v>
      </c>
      <c r="E785" t="s">
        <v>14</v>
      </c>
      <c r="F785" t="s">
        <v>346</v>
      </c>
      <c r="G785">
        <v>22</v>
      </c>
      <c r="H785" t="s">
        <v>406</v>
      </c>
      <c r="I785">
        <v>2020</v>
      </c>
      <c r="J785">
        <v>37.283000000000001</v>
      </c>
      <c r="N785" t="s">
        <v>128</v>
      </c>
    </row>
    <row r="786" spans="1:14" x14ac:dyDescent="0.25">
      <c r="A786" t="s">
        <v>127</v>
      </c>
      <c r="B786" t="str">
        <f t="shared" si="12"/>
        <v>Belarus23</v>
      </c>
      <c r="C786" t="s">
        <v>12</v>
      </c>
      <c r="D786" t="s">
        <v>109</v>
      </c>
      <c r="E786" t="s">
        <v>14</v>
      </c>
      <c r="F786" t="s">
        <v>346</v>
      </c>
      <c r="G786">
        <v>23</v>
      </c>
      <c r="H786" t="s">
        <v>434</v>
      </c>
      <c r="I786">
        <v>2020</v>
      </c>
      <c r="J786">
        <v>80.331000000000003</v>
      </c>
      <c r="N786" t="s">
        <v>128</v>
      </c>
    </row>
    <row r="787" spans="1:14" x14ac:dyDescent="0.25">
      <c r="A787" t="s">
        <v>127</v>
      </c>
      <c r="B787" t="str">
        <f t="shared" si="12"/>
        <v>Belarus24</v>
      </c>
      <c r="C787" t="s">
        <v>12</v>
      </c>
      <c r="D787" t="s">
        <v>109</v>
      </c>
      <c r="E787" t="s">
        <v>14</v>
      </c>
      <c r="F787" t="s">
        <v>346</v>
      </c>
      <c r="G787">
        <v>24</v>
      </c>
      <c r="H787" t="s">
        <v>363</v>
      </c>
      <c r="I787">
        <v>2020</v>
      </c>
      <c r="J787">
        <v>16.422999999999998</v>
      </c>
      <c r="N787" t="s">
        <v>128</v>
      </c>
    </row>
    <row r="788" spans="1:14" x14ac:dyDescent="0.25">
      <c r="A788" t="s">
        <v>127</v>
      </c>
      <c r="B788" t="str">
        <f t="shared" si="12"/>
        <v>Belarus25</v>
      </c>
      <c r="C788" t="s">
        <v>12</v>
      </c>
      <c r="D788" t="s">
        <v>109</v>
      </c>
      <c r="E788" t="s">
        <v>14</v>
      </c>
      <c r="F788" t="s">
        <v>346</v>
      </c>
      <c r="G788">
        <v>25</v>
      </c>
      <c r="H788" t="s">
        <v>364</v>
      </c>
      <c r="I788">
        <v>2020</v>
      </c>
      <c r="J788">
        <v>43.48</v>
      </c>
      <c r="N788" t="s">
        <v>128</v>
      </c>
    </row>
    <row r="789" spans="1:14" x14ac:dyDescent="0.25">
      <c r="A789" t="s">
        <v>127</v>
      </c>
      <c r="B789" t="str">
        <f t="shared" si="12"/>
        <v>Belarus26</v>
      </c>
      <c r="C789" t="s">
        <v>12</v>
      </c>
      <c r="D789" t="s">
        <v>109</v>
      </c>
      <c r="E789" t="s">
        <v>14</v>
      </c>
      <c r="F789" t="s">
        <v>346</v>
      </c>
      <c r="G789">
        <v>26</v>
      </c>
      <c r="H789" t="s">
        <v>407</v>
      </c>
      <c r="I789">
        <v>2020</v>
      </c>
      <c r="J789">
        <v>28.22</v>
      </c>
      <c r="N789" t="s">
        <v>128</v>
      </c>
    </row>
    <row r="790" spans="1:14" x14ac:dyDescent="0.25">
      <c r="A790" t="s">
        <v>127</v>
      </c>
      <c r="B790" t="str">
        <f t="shared" si="12"/>
        <v>Belarus27</v>
      </c>
      <c r="C790" t="s">
        <v>12</v>
      </c>
      <c r="D790" t="s">
        <v>109</v>
      </c>
      <c r="E790" t="s">
        <v>14</v>
      </c>
      <c r="F790" t="s">
        <v>346</v>
      </c>
      <c r="G790">
        <v>27</v>
      </c>
      <c r="H790" t="s">
        <v>365</v>
      </c>
      <c r="I790">
        <v>2020</v>
      </c>
      <c r="J790">
        <v>32.088999999999999</v>
      </c>
      <c r="N790" t="s">
        <v>128</v>
      </c>
    </row>
    <row r="791" spans="1:14" x14ac:dyDescent="0.25">
      <c r="A791" t="s">
        <v>127</v>
      </c>
      <c r="B791" t="str">
        <f t="shared" si="12"/>
        <v>Belarus28</v>
      </c>
      <c r="C791" t="s">
        <v>12</v>
      </c>
      <c r="D791" t="s">
        <v>109</v>
      </c>
      <c r="E791" t="s">
        <v>14</v>
      </c>
      <c r="F791" t="s">
        <v>346</v>
      </c>
      <c r="G791">
        <v>28</v>
      </c>
      <c r="H791" t="s">
        <v>366</v>
      </c>
      <c r="I791">
        <v>2020</v>
      </c>
      <c r="J791">
        <v>99.027000000000001</v>
      </c>
      <c r="N791" t="s">
        <v>128</v>
      </c>
    </row>
    <row r="792" spans="1:14" x14ac:dyDescent="0.25">
      <c r="A792" t="s">
        <v>127</v>
      </c>
      <c r="B792" t="str">
        <f t="shared" si="12"/>
        <v>Belarus29</v>
      </c>
      <c r="C792" t="s">
        <v>12</v>
      </c>
      <c r="D792" t="s">
        <v>109</v>
      </c>
      <c r="E792" t="s">
        <v>14</v>
      </c>
      <c r="F792" t="s">
        <v>346</v>
      </c>
      <c r="G792">
        <v>29</v>
      </c>
      <c r="H792" t="s">
        <v>436</v>
      </c>
      <c r="I792">
        <v>2020</v>
      </c>
      <c r="J792">
        <v>47.487000000000002</v>
      </c>
      <c r="N792" t="s">
        <v>128</v>
      </c>
    </row>
    <row r="793" spans="1:14" x14ac:dyDescent="0.25">
      <c r="A793" t="s">
        <v>127</v>
      </c>
      <c r="B793" t="str">
        <f t="shared" si="12"/>
        <v>Belarus30</v>
      </c>
      <c r="C793" t="s">
        <v>12</v>
      </c>
      <c r="D793" t="s">
        <v>109</v>
      </c>
      <c r="E793" t="s">
        <v>14</v>
      </c>
      <c r="F793" t="s">
        <v>346</v>
      </c>
      <c r="G793">
        <v>30</v>
      </c>
      <c r="H793" t="s">
        <v>408</v>
      </c>
      <c r="I793">
        <v>2020</v>
      </c>
      <c r="J793">
        <v>7.22</v>
      </c>
      <c r="N793" t="s">
        <v>128</v>
      </c>
    </row>
    <row r="794" spans="1:14" x14ac:dyDescent="0.25">
      <c r="A794" t="s">
        <v>127</v>
      </c>
      <c r="B794" t="str">
        <f t="shared" si="12"/>
        <v>Belarus31</v>
      </c>
      <c r="C794" t="s">
        <v>12</v>
      </c>
      <c r="D794" t="s">
        <v>109</v>
      </c>
      <c r="E794" t="s">
        <v>14</v>
      </c>
      <c r="F794" t="s">
        <v>346</v>
      </c>
      <c r="G794">
        <v>31</v>
      </c>
      <c r="H794" t="s">
        <v>367</v>
      </c>
      <c r="I794">
        <v>2020</v>
      </c>
      <c r="J794">
        <v>32.79</v>
      </c>
      <c r="N794" t="s">
        <v>128</v>
      </c>
    </row>
    <row r="795" spans="1:14" x14ac:dyDescent="0.25">
      <c r="A795" t="s">
        <v>127</v>
      </c>
      <c r="B795" t="str">
        <f t="shared" si="12"/>
        <v>Belarus32</v>
      </c>
      <c r="C795" t="s">
        <v>12</v>
      </c>
      <c r="D795" t="s">
        <v>109</v>
      </c>
      <c r="E795" t="s">
        <v>14</v>
      </c>
      <c r="F795" t="s">
        <v>346</v>
      </c>
      <c r="G795">
        <v>32</v>
      </c>
      <c r="H795" t="s">
        <v>368</v>
      </c>
      <c r="I795">
        <v>2020</v>
      </c>
      <c r="J795">
        <v>10.361000000000001</v>
      </c>
      <c r="N795" t="s">
        <v>128</v>
      </c>
    </row>
    <row r="796" spans="1:14" x14ac:dyDescent="0.25">
      <c r="A796" t="s">
        <v>127</v>
      </c>
      <c r="B796" t="str">
        <f t="shared" si="12"/>
        <v>Belarus33</v>
      </c>
      <c r="C796" t="s">
        <v>12</v>
      </c>
      <c r="D796" t="s">
        <v>109</v>
      </c>
      <c r="E796" t="s">
        <v>14</v>
      </c>
      <c r="F796" t="s">
        <v>346</v>
      </c>
      <c r="G796">
        <v>33</v>
      </c>
      <c r="H796" t="s">
        <v>409</v>
      </c>
      <c r="I796">
        <v>2020</v>
      </c>
      <c r="J796">
        <v>27.486000000000001</v>
      </c>
      <c r="N796" t="s">
        <v>128</v>
      </c>
    </row>
    <row r="797" spans="1:14" x14ac:dyDescent="0.25">
      <c r="A797" t="s">
        <v>127</v>
      </c>
      <c r="B797" t="str">
        <f t="shared" si="12"/>
        <v>Belarus35</v>
      </c>
      <c r="C797" t="s">
        <v>12</v>
      </c>
      <c r="D797" t="s">
        <v>109</v>
      </c>
      <c r="E797" t="s">
        <v>14</v>
      </c>
      <c r="F797" t="s">
        <v>346</v>
      </c>
      <c r="G797">
        <v>35</v>
      </c>
      <c r="H797" t="s">
        <v>369</v>
      </c>
      <c r="I797">
        <v>2020</v>
      </c>
      <c r="J797">
        <v>189.66499999999999</v>
      </c>
      <c r="N797" t="s">
        <v>128</v>
      </c>
    </row>
    <row r="798" spans="1:14" x14ac:dyDescent="0.25">
      <c r="A798" t="s">
        <v>127</v>
      </c>
      <c r="B798" t="str">
        <f t="shared" si="12"/>
        <v>Belarus36</v>
      </c>
      <c r="C798" t="s">
        <v>12</v>
      </c>
      <c r="D798" t="s">
        <v>109</v>
      </c>
      <c r="E798" t="s">
        <v>14</v>
      </c>
      <c r="F798" t="s">
        <v>346</v>
      </c>
      <c r="G798">
        <v>36</v>
      </c>
      <c r="H798" t="s">
        <v>410</v>
      </c>
      <c r="I798">
        <v>2020</v>
      </c>
      <c r="J798">
        <v>16.728999999999999</v>
      </c>
      <c r="N798" t="s">
        <v>128</v>
      </c>
    </row>
    <row r="799" spans="1:14" x14ac:dyDescent="0.25">
      <c r="A799" t="s">
        <v>127</v>
      </c>
      <c r="B799" t="str">
        <f t="shared" si="12"/>
        <v>Belarus37</v>
      </c>
      <c r="C799" t="s">
        <v>12</v>
      </c>
      <c r="D799" t="s">
        <v>109</v>
      </c>
      <c r="E799" t="s">
        <v>14</v>
      </c>
      <c r="F799" t="s">
        <v>346</v>
      </c>
      <c r="G799">
        <v>37</v>
      </c>
      <c r="H799" t="s">
        <v>370</v>
      </c>
      <c r="I799">
        <v>2020</v>
      </c>
      <c r="J799">
        <v>2.8370000000000002</v>
      </c>
      <c r="K799" t="s">
        <v>21</v>
      </c>
      <c r="N799" t="s">
        <v>128</v>
      </c>
    </row>
    <row r="800" spans="1:14" x14ac:dyDescent="0.25">
      <c r="A800" t="s">
        <v>127</v>
      </c>
      <c r="B800" t="str">
        <f t="shared" si="12"/>
        <v>Belarus38</v>
      </c>
      <c r="C800" t="s">
        <v>12</v>
      </c>
      <c r="D800" t="s">
        <v>109</v>
      </c>
      <c r="E800" t="s">
        <v>14</v>
      </c>
      <c r="F800" t="s">
        <v>346</v>
      </c>
      <c r="G800">
        <v>38</v>
      </c>
      <c r="H800" t="s">
        <v>411</v>
      </c>
      <c r="I800">
        <v>2020</v>
      </c>
      <c r="J800">
        <v>12.93</v>
      </c>
      <c r="N800" t="s">
        <v>128</v>
      </c>
    </row>
    <row r="801" spans="1:14" x14ac:dyDescent="0.25">
      <c r="A801" t="s">
        <v>127</v>
      </c>
      <c r="B801" t="str">
        <f t="shared" si="12"/>
        <v>Belarus39</v>
      </c>
      <c r="C801" t="s">
        <v>12</v>
      </c>
      <c r="D801" t="s">
        <v>109</v>
      </c>
      <c r="E801" t="s">
        <v>14</v>
      </c>
      <c r="F801" t="s">
        <v>346</v>
      </c>
      <c r="G801">
        <v>39</v>
      </c>
      <c r="H801" t="s">
        <v>412</v>
      </c>
      <c r="I801">
        <v>2020</v>
      </c>
      <c r="K801" t="s">
        <v>21</v>
      </c>
      <c r="N801" t="s">
        <v>128</v>
      </c>
    </row>
    <row r="802" spans="1:14" x14ac:dyDescent="0.25">
      <c r="A802" t="s">
        <v>127</v>
      </c>
      <c r="B802" t="str">
        <f t="shared" si="12"/>
        <v>Belarus41</v>
      </c>
      <c r="C802" t="s">
        <v>12</v>
      </c>
      <c r="D802" t="s">
        <v>109</v>
      </c>
      <c r="E802" t="s">
        <v>14</v>
      </c>
      <c r="F802" t="s">
        <v>346</v>
      </c>
      <c r="G802">
        <v>41</v>
      </c>
      <c r="H802" t="s">
        <v>413</v>
      </c>
      <c r="I802">
        <v>2020</v>
      </c>
      <c r="J802">
        <v>227.96899999999999</v>
      </c>
      <c r="N802" t="s">
        <v>128</v>
      </c>
    </row>
    <row r="803" spans="1:14" x14ac:dyDescent="0.25">
      <c r="A803" t="s">
        <v>127</v>
      </c>
      <c r="B803" t="str">
        <f t="shared" si="12"/>
        <v>Belarus42</v>
      </c>
      <c r="C803" t="s">
        <v>12</v>
      </c>
      <c r="D803" t="s">
        <v>109</v>
      </c>
      <c r="E803" t="s">
        <v>14</v>
      </c>
      <c r="F803" t="s">
        <v>346</v>
      </c>
      <c r="G803">
        <v>42</v>
      </c>
      <c r="H803" t="s">
        <v>371</v>
      </c>
      <c r="I803">
        <v>2020</v>
      </c>
      <c r="J803">
        <v>49.779000000000003</v>
      </c>
      <c r="N803" t="s">
        <v>128</v>
      </c>
    </row>
    <row r="804" spans="1:14" x14ac:dyDescent="0.25">
      <c r="A804" t="s">
        <v>127</v>
      </c>
      <c r="B804" t="str">
        <f t="shared" si="12"/>
        <v>Belarus43</v>
      </c>
      <c r="C804" t="s">
        <v>12</v>
      </c>
      <c r="D804" t="s">
        <v>109</v>
      </c>
      <c r="E804" t="s">
        <v>14</v>
      </c>
      <c r="F804" t="s">
        <v>346</v>
      </c>
      <c r="G804">
        <v>43</v>
      </c>
      <c r="H804" t="s">
        <v>372</v>
      </c>
      <c r="I804">
        <v>2020</v>
      </c>
      <c r="J804">
        <v>95.611999999999995</v>
      </c>
      <c r="N804" t="s">
        <v>128</v>
      </c>
    </row>
    <row r="805" spans="1:14" x14ac:dyDescent="0.25">
      <c r="A805" t="s">
        <v>127</v>
      </c>
      <c r="B805" t="str">
        <f t="shared" si="12"/>
        <v>Belarus45</v>
      </c>
      <c r="C805" t="s">
        <v>12</v>
      </c>
      <c r="D805" t="s">
        <v>109</v>
      </c>
      <c r="E805" t="s">
        <v>14</v>
      </c>
      <c r="F805" t="s">
        <v>346</v>
      </c>
      <c r="G805">
        <v>45</v>
      </c>
      <c r="H805" t="s">
        <v>414</v>
      </c>
      <c r="I805">
        <v>2020</v>
      </c>
      <c r="J805">
        <v>63.720999999999997</v>
      </c>
      <c r="N805" t="s">
        <v>128</v>
      </c>
    </row>
    <row r="806" spans="1:14" x14ac:dyDescent="0.25">
      <c r="A806" t="s">
        <v>127</v>
      </c>
      <c r="B806" t="str">
        <f t="shared" si="12"/>
        <v>Belarus46</v>
      </c>
      <c r="C806" t="s">
        <v>12</v>
      </c>
      <c r="D806" t="s">
        <v>109</v>
      </c>
      <c r="E806" t="s">
        <v>14</v>
      </c>
      <c r="F806" t="s">
        <v>346</v>
      </c>
      <c r="G806">
        <v>46</v>
      </c>
      <c r="H806" t="s">
        <v>373</v>
      </c>
      <c r="I806">
        <v>2020</v>
      </c>
      <c r="J806">
        <v>77.317999999999998</v>
      </c>
      <c r="N806" t="s">
        <v>128</v>
      </c>
    </row>
    <row r="807" spans="1:14" x14ac:dyDescent="0.25">
      <c r="A807" t="s">
        <v>127</v>
      </c>
      <c r="B807" t="str">
        <f t="shared" si="12"/>
        <v>Belarus47</v>
      </c>
      <c r="C807" t="s">
        <v>12</v>
      </c>
      <c r="D807" t="s">
        <v>109</v>
      </c>
      <c r="E807" t="s">
        <v>14</v>
      </c>
      <c r="F807" t="s">
        <v>346</v>
      </c>
      <c r="G807">
        <v>47</v>
      </c>
      <c r="H807" t="s">
        <v>374</v>
      </c>
      <c r="I807">
        <v>2020</v>
      </c>
      <c r="J807">
        <v>551.90200000000004</v>
      </c>
      <c r="N807" t="s">
        <v>128</v>
      </c>
    </row>
    <row r="808" spans="1:14" x14ac:dyDescent="0.25">
      <c r="A808" t="s">
        <v>127</v>
      </c>
      <c r="B808" t="str">
        <f t="shared" si="12"/>
        <v>Belarus49</v>
      </c>
      <c r="C808" t="s">
        <v>12</v>
      </c>
      <c r="D808" t="s">
        <v>109</v>
      </c>
      <c r="E808" t="s">
        <v>14</v>
      </c>
      <c r="F808" t="s">
        <v>346</v>
      </c>
      <c r="G808">
        <v>49</v>
      </c>
      <c r="H808" t="s">
        <v>375</v>
      </c>
      <c r="I808">
        <v>2020</v>
      </c>
      <c r="J808">
        <v>278.93</v>
      </c>
      <c r="N808" t="s">
        <v>128</v>
      </c>
    </row>
    <row r="809" spans="1:14" x14ac:dyDescent="0.25">
      <c r="A809" t="s">
        <v>127</v>
      </c>
      <c r="B809" t="str">
        <f t="shared" si="12"/>
        <v>Belarus50</v>
      </c>
      <c r="C809" t="s">
        <v>12</v>
      </c>
      <c r="D809" t="s">
        <v>109</v>
      </c>
      <c r="E809" t="s">
        <v>14</v>
      </c>
      <c r="F809" t="s">
        <v>346</v>
      </c>
      <c r="G809">
        <v>50</v>
      </c>
      <c r="H809" t="s">
        <v>376</v>
      </c>
      <c r="I809">
        <v>2020</v>
      </c>
      <c r="K809" t="s">
        <v>21</v>
      </c>
      <c r="N809" t="s">
        <v>128</v>
      </c>
    </row>
    <row r="810" spans="1:14" x14ac:dyDescent="0.25">
      <c r="A810" t="s">
        <v>127</v>
      </c>
      <c r="B810" t="str">
        <f t="shared" si="12"/>
        <v>Belarus51</v>
      </c>
      <c r="C810" t="s">
        <v>12</v>
      </c>
      <c r="D810" t="s">
        <v>109</v>
      </c>
      <c r="E810" t="s">
        <v>14</v>
      </c>
      <c r="F810" t="s">
        <v>346</v>
      </c>
      <c r="G810">
        <v>51</v>
      </c>
      <c r="H810" t="s">
        <v>415</v>
      </c>
      <c r="I810">
        <v>2020</v>
      </c>
      <c r="J810">
        <v>5.3620000000000001</v>
      </c>
      <c r="N810" t="s">
        <v>128</v>
      </c>
    </row>
    <row r="811" spans="1:14" x14ac:dyDescent="0.25">
      <c r="A811" t="s">
        <v>127</v>
      </c>
      <c r="B811" t="str">
        <f t="shared" si="12"/>
        <v>Belarus52</v>
      </c>
      <c r="C811" t="s">
        <v>12</v>
      </c>
      <c r="D811" t="s">
        <v>109</v>
      </c>
      <c r="E811" t="s">
        <v>14</v>
      </c>
      <c r="F811" t="s">
        <v>346</v>
      </c>
      <c r="G811">
        <v>52</v>
      </c>
      <c r="H811" t="s">
        <v>416</v>
      </c>
      <c r="I811">
        <v>2020</v>
      </c>
      <c r="J811">
        <v>27.63</v>
      </c>
      <c r="N811" t="s">
        <v>128</v>
      </c>
    </row>
    <row r="812" spans="1:14" x14ac:dyDescent="0.25">
      <c r="A812" t="s">
        <v>127</v>
      </c>
      <c r="B812" t="str">
        <f t="shared" si="12"/>
        <v>Belarus53</v>
      </c>
      <c r="C812" t="s">
        <v>12</v>
      </c>
      <c r="D812" t="s">
        <v>109</v>
      </c>
      <c r="E812" t="s">
        <v>14</v>
      </c>
      <c r="F812" t="s">
        <v>346</v>
      </c>
      <c r="G812">
        <v>53</v>
      </c>
      <c r="H812" t="s">
        <v>417</v>
      </c>
      <c r="I812">
        <v>2020</v>
      </c>
      <c r="J812">
        <v>28.826000000000001</v>
      </c>
      <c r="N812" t="s">
        <v>128</v>
      </c>
    </row>
    <row r="813" spans="1:14" x14ac:dyDescent="0.25">
      <c r="A813" t="s">
        <v>127</v>
      </c>
      <c r="B813" t="str">
        <f t="shared" si="12"/>
        <v>Belarus55</v>
      </c>
      <c r="C813" t="s">
        <v>12</v>
      </c>
      <c r="D813" t="s">
        <v>109</v>
      </c>
      <c r="E813" t="s">
        <v>14</v>
      </c>
      <c r="F813" t="s">
        <v>346</v>
      </c>
      <c r="G813">
        <v>55</v>
      </c>
      <c r="H813" t="s">
        <v>377</v>
      </c>
      <c r="I813">
        <v>2020</v>
      </c>
      <c r="J813">
        <v>17.219000000000001</v>
      </c>
      <c r="N813" t="s">
        <v>128</v>
      </c>
    </row>
    <row r="814" spans="1:14" x14ac:dyDescent="0.25">
      <c r="A814" t="s">
        <v>127</v>
      </c>
      <c r="B814" t="str">
        <f t="shared" si="12"/>
        <v>Belarus56</v>
      </c>
      <c r="C814" t="s">
        <v>12</v>
      </c>
      <c r="D814" t="s">
        <v>109</v>
      </c>
      <c r="E814" t="s">
        <v>14</v>
      </c>
      <c r="F814" t="s">
        <v>346</v>
      </c>
      <c r="G814">
        <v>56</v>
      </c>
      <c r="H814" t="s">
        <v>378</v>
      </c>
      <c r="I814">
        <v>2020</v>
      </c>
      <c r="J814">
        <v>77.650000000000006</v>
      </c>
      <c r="N814" t="s">
        <v>128</v>
      </c>
    </row>
    <row r="815" spans="1:14" x14ac:dyDescent="0.25">
      <c r="A815" t="s">
        <v>127</v>
      </c>
      <c r="B815" t="str">
        <f t="shared" si="12"/>
        <v>Belarus58</v>
      </c>
      <c r="C815" t="s">
        <v>12</v>
      </c>
      <c r="D815" t="s">
        <v>109</v>
      </c>
      <c r="E815" t="s">
        <v>14</v>
      </c>
      <c r="F815" t="s">
        <v>346</v>
      </c>
      <c r="G815">
        <v>58</v>
      </c>
      <c r="H815" t="s">
        <v>379</v>
      </c>
      <c r="I815">
        <v>2020</v>
      </c>
      <c r="J815">
        <v>14.031000000000001</v>
      </c>
      <c r="N815" t="s">
        <v>128</v>
      </c>
    </row>
    <row r="816" spans="1:14" x14ac:dyDescent="0.25">
      <c r="A816" t="s">
        <v>127</v>
      </c>
      <c r="B816" t="str">
        <f t="shared" si="12"/>
        <v>Belarus59</v>
      </c>
      <c r="C816" t="s">
        <v>12</v>
      </c>
      <c r="D816" t="s">
        <v>109</v>
      </c>
      <c r="E816" t="s">
        <v>14</v>
      </c>
      <c r="F816" t="s">
        <v>346</v>
      </c>
      <c r="G816">
        <v>59</v>
      </c>
      <c r="H816" t="s">
        <v>380</v>
      </c>
      <c r="I816">
        <v>2020</v>
      </c>
      <c r="J816">
        <v>3.1890000000000001</v>
      </c>
      <c r="N816" t="s">
        <v>128</v>
      </c>
    </row>
    <row r="817" spans="1:14" x14ac:dyDescent="0.25">
      <c r="A817" t="s">
        <v>127</v>
      </c>
      <c r="B817" t="str">
        <f t="shared" si="12"/>
        <v>Belarus60</v>
      </c>
      <c r="C817" t="s">
        <v>12</v>
      </c>
      <c r="D817" t="s">
        <v>109</v>
      </c>
      <c r="E817" t="s">
        <v>14</v>
      </c>
      <c r="F817" t="s">
        <v>346</v>
      </c>
      <c r="G817">
        <v>60</v>
      </c>
      <c r="H817" t="s">
        <v>381</v>
      </c>
      <c r="I817">
        <v>2020</v>
      </c>
      <c r="J817">
        <v>3.004</v>
      </c>
      <c r="K817" t="s">
        <v>21</v>
      </c>
      <c r="N817" t="s">
        <v>128</v>
      </c>
    </row>
    <row r="818" spans="1:14" x14ac:dyDescent="0.25">
      <c r="A818" t="s">
        <v>127</v>
      </c>
      <c r="B818" t="str">
        <f t="shared" si="12"/>
        <v>Belarus61</v>
      </c>
      <c r="C818" t="s">
        <v>12</v>
      </c>
      <c r="D818" t="s">
        <v>109</v>
      </c>
      <c r="E818" t="s">
        <v>14</v>
      </c>
      <c r="F818" t="s">
        <v>346</v>
      </c>
      <c r="G818">
        <v>61</v>
      </c>
      <c r="H818" t="s">
        <v>382</v>
      </c>
      <c r="I818">
        <v>2020</v>
      </c>
      <c r="J818">
        <v>27.646000000000001</v>
      </c>
      <c r="N818" t="s">
        <v>128</v>
      </c>
    </row>
    <row r="819" spans="1:14" x14ac:dyDescent="0.25">
      <c r="A819" t="s">
        <v>127</v>
      </c>
      <c r="B819" t="str">
        <f t="shared" si="12"/>
        <v>Belarus62</v>
      </c>
      <c r="C819" t="s">
        <v>12</v>
      </c>
      <c r="D819" t="s">
        <v>109</v>
      </c>
      <c r="E819" t="s">
        <v>14</v>
      </c>
      <c r="F819" t="s">
        <v>346</v>
      </c>
      <c r="G819">
        <v>62</v>
      </c>
      <c r="H819" t="s">
        <v>418</v>
      </c>
      <c r="I819">
        <v>2020</v>
      </c>
      <c r="J819">
        <v>69.378</v>
      </c>
      <c r="N819" t="s">
        <v>128</v>
      </c>
    </row>
    <row r="820" spans="1:14" x14ac:dyDescent="0.25">
      <c r="A820" t="s">
        <v>127</v>
      </c>
      <c r="B820" t="str">
        <f t="shared" si="12"/>
        <v>Belarus63</v>
      </c>
      <c r="C820" t="s">
        <v>12</v>
      </c>
      <c r="D820" t="s">
        <v>109</v>
      </c>
      <c r="E820" t="s">
        <v>14</v>
      </c>
      <c r="F820" t="s">
        <v>346</v>
      </c>
      <c r="G820">
        <v>63</v>
      </c>
      <c r="H820" t="s">
        <v>419</v>
      </c>
      <c r="I820">
        <v>2020</v>
      </c>
      <c r="J820">
        <v>5.2930000000000001</v>
      </c>
      <c r="N820" t="s">
        <v>128</v>
      </c>
    </row>
    <row r="821" spans="1:14" x14ac:dyDescent="0.25">
      <c r="A821" t="s">
        <v>127</v>
      </c>
      <c r="B821" t="str">
        <f t="shared" si="12"/>
        <v>Belarus64</v>
      </c>
      <c r="C821" t="s">
        <v>12</v>
      </c>
      <c r="D821" t="s">
        <v>109</v>
      </c>
      <c r="E821" t="s">
        <v>14</v>
      </c>
      <c r="F821" t="s">
        <v>346</v>
      </c>
      <c r="G821">
        <v>64</v>
      </c>
      <c r="H821" t="s">
        <v>383</v>
      </c>
      <c r="I821">
        <v>2020</v>
      </c>
      <c r="J821">
        <v>54.415999999999997</v>
      </c>
      <c r="N821" t="s">
        <v>128</v>
      </c>
    </row>
    <row r="822" spans="1:14" x14ac:dyDescent="0.25">
      <c r="A822" t="s">
        <v>127</v>
      </c>
      <c r="B822" t="str">
        <f t="shared" si="12"/>
        <v>Belarus65</v>
      </c>
      <c r="C822" t="s">
        <v>12</v>
      </c>
      <c r="D822" t="s">
        <v>109</v>
      </c>
      <c r="E822" t="s">
        <v>14</v>
      </c>
      <c r="F822" t="s">
        <v>346</v>
      </c>
      <c r="G822">
        <v>65</v>
      </c>
      <c r="H822" t="s">
        <v>420</v>
      </c>
      <c r="I822">
        <v>2020</v>
      </c>
      <c r="J822">
        <v>13.561</v>
      </c>
      <c r="N822" t="s">
        <v>128</v>
      </c>
    </row>
    <row r="823" spans="1:14" x14ac:dyDescent="0.25">
      <c r="A823" t="s">
        <v>127</v>
      </c>
      <c r="B823" t="str">
        <f t="shared" si="12"/>
        <v>Belarus66</v>
      </c>
      <c r="C823" t="s">
        <v>12</v>
      </c>
      <c r="D823" t="s">
        <v>109</v>
      </c>
      <c r="E823" t="s">
        <v>14</v>
      </c>
      <c r="F823" t="s">
        <v>346</v>
      </c>
      <c r="G823">
        <v>66</v>
      </c>
      <c r="H823" t="s">
        <v>421</v>
      </c>
      <c r="I823">
        <v>2020</v>
      </c>
      <c r="J823">
        <v>1.345</v>
      </c>
      <c r="K823" t="s">
        <v>21</v>
      </c>
      <c r="N823" t="s">
        <v>128</v>
      </c>
    </row>
    <row r="824" spans="1:14" x14ac:dyDescent="0.25">
      <c r="A824" t="s">
        <v>127</v>
      </c>
      <c r="B824" t="str">
        <f t="shared" si="12"/>
        <v>Belarus68</v>
      </c>
      <c r="C824" t="s">
        <v>12</v>
      </c>
      <c r="D824" t="s">
        <v>109</v>
      </c>
      <c r="E824" t="s">
        <v>14</v>
      </c>
      <c r="F824" t="s">
        <v>346</v>
      </c>
      <c r="G824">
        <v>68</v>
      </c>
      <c r="H824" t="s">
        <v>384</v>
      </c>
      <c r="I824">
        <v>2020</v>
      </c>
      <c r="J824">
        <v>30.66</v>
      </c>
      <c r="N824" t="s">
        <v>128</v>
      </c>
    </row>
    <row r="825" spans="1:14" x14ac:dyDescent="0.25">
      <c r="A825" t="s">
        <v>127</v>
      </c>
      <c r="B825" t="str">
        <f t="shared" si="12"/>
        <v>Belarus69</v>
      </c>
      <c r="C825" t="s">
        <v>12</v>
      </c>
      <c r="D825" t="s">
        <v>109</v>
      </c>
      <c r="E825" t="s">
        <v>14</v>
      </c>
      <c r="F825" t="s">
        <v>346</v>
      </c>
      <c r="G825">
        <v>69</v>
      </c>
      <c r="H825" t="s">
        <v>422</v>
      </c>
      <c r="I825">
        <v>2020</v>
      </c>
      <c r="J825">
        <v>21.143999999999998</v>
      </c>
      <c r="N825" t="s">
        <v>128</v>
      </c>
    </row>
    <row r="826" spans="1:14" x14ac:dyDescent="0.25">
      <c r="A826" t="s">
        <v>127</v>
      </c>
      <c r="B826" t="str">
        <f t="shared" si="12"/>
        <v>Belarus70</v>
      </c>
      <c r="C826" t="s">
        <v>12</v>
      </c>
      <c r="D826" t="s">
        <v>109</v>
      </c>
      <c r="E826" t="s">
        <v>14</v>
      </c>
      <c r="F826" t="s">
        <v>346</v>
      </c>
      <c r="G826">
        <v>70</v>
      </c>
      <c r="H826" t="s">
        <v>423</v>
      </c>
      <c r="I826">
        <v>2020</v>
      </c>
      <c r="J826">
        <v>4.6920000000000002</v>
      </c>
      <c r="N826" t="s">
        <v>128</v>
      </c>
    </row>
    <row r="827" spans="1:14" x14ac:dyDescent="0.25">
      <c r="A827" t="s">
        <v>127</v>
      </c>
      <c r="B827" t="str">
        <f t="shared" si="12"/>
        <v>Belarus71</v>
      </c>
      <c r="C827" t="s">
        <v>12</v>
      </c>
      <c r="D827" t="s">
        <v>109</v>
      </c>
      <c r="E827" t="s">
        <v>14</v>
      </c>
      <c r="F827" t="s">
        <v>346</v>
      </c>
      <c r="G827">
        <v>71</v>
      </c>
      <c r="H827" t="s">
        <v>424</v>
      </c>
      <c r="I827">
        <v>2020</v>
      </c>
      <c r="J827">
        <v>26.14</v>
      </c>
      <c r="N827" t="s">
        <v>128</v>
      </c>
    </row>
    <row r="828" spans="1:14" x14ac:dyDescent="0.25">
      <c r="A828" t="s">
        <v>127</v>
      </c>
      <c r="B828" t="str">
        <f t="shared" si="12"/>
        <v>Belarus72</v>
      </c>
      <c r="C828" t="s">
        <v>12</v>
      </c>
      <c r="D828" t="s">
        <v>109</v>
      </c>
      <c r="E828" t="s">
        <v>14</v>
      </c>
      <c r="F828" t="s">
        <v>346</v>
      </c>
      <c r="G828">
        <v>72</v>
      </c>
      <c r="H828" t="s">
        <v>385</v>
      </c>
      <c r="I828">
        <v>2020</v>
      </c>
      <c r="J828">
        <v>14.629</v>
      </c>
      <c r="N828" t="s">
        <v>128</v>
      </c>
    </row>
    <row r="829" spans="1:14" x14ac:dyDescent="0.25">
      <c r="A829" t="s">
        <v>127</v>
      </c>
      <c r="B829" t="str">
        <f t="shared" si="12"/>
        <v>Belarus73</v>
      </c>
      <c r="C829" t="s">
        <v>12</v>
      </c>
      <c r="D829" t="s">
        <v>109</v>
      </c>
      <c r="E829" t="s">
        <v>14</v>
      </c>
      <c r="F829" t="s">
        <v>346</v>
      </c>
      <c r="G829">
        <v>73</v>
      </c>
      <c r="H829" t="s">
        <v>425</v>
      </c>
      <c r="I829">
        <v>2020</v>
      </c>
      <c r="J829">
        <v>14.478</v>
      </c>
      <c r="N829" t="s">
        <v>128</v>
      </c>
    </row>
    <row r="830" spans="1:14" x14ac:dyDescent="0.25">
      <c r="A830" t="s">
        <v>127</v>
      </c>
      <c r="B830" t="str">
        <f t="shared" si="12"/>
        <v>Belarus74</v>
      </c>
      <c r="C830" t="s">
        <v>12</v>
      </c>
      <c r="D830" t="s">
        <v>109</v>
      </c>
      <c r="E830" t="s">
        <v>14</v>
      </c>
      <c r="F830" t="s">
        <v>346</v>
      </c>
      <c r="G830">
        <v>74</v>
      </c>
      <c r="H830" t="s">
        <v>426</v>
      </c>
      <c r="I830">
        <v>2020</v>
      </c>
      <c r="J830">
        <v>9.5630000000000006</v>
      </c>
      <c r="N830" t="s">
        <v>128</v>
      </c>
    </row>
    <row r="831" spans="1:14" x14ac:dyDescent="0.25">
      <c r="A831" t="s">
        <v>127</v>
      </c>
      <c r="B831" t="str">
        <f t="shared" si="12"/>
        <v>Belarus75</v>
      </c>
      <c r="C831" t="s">
        <v>12</v>
      </c>
      <c r="D831" t="s">
        <v>109</v>
      </c>
      <c r="E831" t="s">
        <v>14</v>
      </c>
      <c r="F831" t="s">
        <v>346</v>
      </c>
      <c r="G831">
        <v>75</v>
      </c>
      <c r="H831" t="s">
        <v>427</v>
      </c>
      <c r="I831">
        <v>2020</v>
      </c>
      <c r="J831">
        <v>13.613</v>
      </c>
      <c r="N831" t="s">
        <v>128</v>
      </c>
    </row>
    <row r="832" spans="1:14" x14ac:dyDescent="0.25">
      <c r="A832" t="s">
        <v>127</v>
      </c>
      <c r="B832" t="str">
        <f t="shared" si="12"/>
        <v>Belarus77</v>
      </c>
      <c r="C832" t="s">
        <v>12</v>
      </c>
      <c r="D832" t="s">
        <v>109</v>
      </c>
      <c r="E832" t="s">
        <v>14</v>
      </c>
      <c r="F832" t="s">
        <v>346</v>
      </c>
      <c r="G832">
        <v>77</v>
      </c>
      <c r="H832" t="s">
        <v>386</v>
      </c>
      <c r="I832">
        <v>2020</v>
      </c>
      <c r="J832">
        <v>2.589</v>
      </c>
      <c r="K832" t="s">
        <v>21</v>
      </c>
      <c r="N832" t="s">
        <v>128</v>
      </c>
    </row>
    <row r="833" spans="1:14" x14ac:dyDescent="0.25">
      <c r="A833" t="s">
        <v>127</v>
      </c>
      <c r="B833" t="str">
        <f t="shared" si="12"/>
        <v>Belarus78</v>
      </c>
      <c r="C833" t="s">
        <v>12</v>
      </c>
      <c r="D833" t="s">
        <v>109</v>
      </c>
      <c r="E833" t="s">
        <v>14</v>
      </c>
      <c r="F833" t="s">
        <v>346</v>
      </c>
      <c r="G833">
        <v>78</v>
      </c>
      <c r="H833" t="s">
        <v>428</v>
      </c>
      <c r="I833">
        <v>2020</v>
      </c>
      <c r="J833">
        <v>0.88600000000000001</v>
      </c>
      <c r="K833" t="s">
        <v>21</v>
      </c>
      <c r="N833" t="s">
        <v>128</v>
      </c>
    </row>
    <row r="834" spans="1:14" x14ac:dyDescent="0.25">
      <c r="A834" t="s">
        <v>127</v>
      </c>
      <c r="B834" t="str">
        <f t="shared" si="12"/>
        <v>Belarus79</v>
      </c>
      <c r="C834" t="s">
        <v>12</v>
      </c>
      <c r="D834" t="s">
        <v>109</v>
      </c>
      <c r="E834" t="s">
        <v>14</v>
      </c>
      <c r="F834" t="s">
        <v>346</v>
      </c>
      <c r="G834">
        <v>79</v>
      </c>
      <c r="H834" t="s">
        <v>429</v>
      </c>
      <c r="I834">
        <v>2020</v>
      </c>
      <c r="J834">
        <v>6.64</v>
      </c>
      <c r="N834" t="s">
        <v>128</v>
      </c>
    </row>
    <row r="835" spans="1:14" x14ac:dyDescent="0.25">
      <c r="A835" t="s">
        <v>127</v>
      </c>
      <c r="B835" t="str">
        <f t="shared" ref="B835:B898" si="13">A835&amp;G835</f>
        <v>Belarus80</v>
      </c>
      <c r="C835" t="s">
        <v>12</v>
      </c>
      <c r="D835" t="s">
        <v>109</v>
      </c>
      <c r="E835" t="s">
        <v>14</v>
      </c>
      <c r="F835" t="s">
        <v>346</v>
      </c>
      <c r="G835">
        <v>80</v>
      </c>
      <c r="H835" t="s">
        <v>387</v>
      </c>
      <c r="I835">
        <v>2020</v>
      </c>
      <c r="J835">
        <v>28.32</v>
      </c>
      <c r="N835" t="s">
        <v>128</v>
      </c>
    </row>
    <row r="836" spans="1:14" x14ac:dyDescent="0.25">
      <c r="A836" t="s">
        <v>127</v>
      </c>
      <c r="B836" t="str">
        <f t="shared" si="13"/>
        <v>Belarus81</v>
      </c>
      <c r="C836" t="s">
        <v>12</v>
      </c>
      <c r="D836" t="s">
        <v>109</v>
      </c>
      <c r="E836" t="s">
        <v>14</v>
      </c>
      <c r="F836" t="s">
        <v>346</v>
      </c>
      <c r="G836">
        <v>81</v>
      </c>
      <c r="H836" t="s">
        <v>430</v>
      </c>
      <c r="I836">
        <v>2020</v>
      </c>
      <c r="J836">
        <v>42.274000000000001</v>
      </c>
      <c r="N836" t="s">
        <v>128</v>
      </c>
    </row>
    <row r="837" spans="1:14" x14ac:dyDescent="0.25">
      <c r="A837" t="s">
        <v>127</v>
      </c>
      <c r="B837" t="str">
        <f t="shared" si="13"/>
        <v>Belarus82</v>
      </c>
      <c r="C837" t="s">
        <v>12</v>
      </c>
      <c r="D837" t="s">
        <v>109</v>
      </c>
      <c r="E837" t="s">
        <v>14</v>
      </c>
      <c r="F837" t="s">
        <v>346</v>
      </c>
      <c r="G837">
        <v>82</v>
      </c>
      <c r="H837" t="s">
        <v>388</v>
      </c>
      <c r="I837">
        <v>2020</v>
      </c>
      <c r="J837">
        <v>4.6459999999999999</v>
      </c>
      <c r="N837" t="s">
        <v>128</v>
      </c>
    </row>
    <row r="838" spans="1:14" x14ac:dyDescent="0.25">
      <c r="A838" t="s">
        <v>127</v>
      </c>
      <c r="B838" t="str">
        <f t="shared" si="13"/>
        <v>Belarus84</v>
      </c>
      <c r="C838" t="s">
        <v>12</v>
      </c>
      <c r="D838" t="s">
        <v>109</v>
      </c>
      <c r="E838" t="s">
        <v>14</v>
      </c>
      <c r="F838" t="s">
        <v>346</v>
      </c>
      <c r="G838">
        <v>84</v>
      </c>
      <c r="H838" t="s">
        <v>389</v>
      </c>
      <c r="I838">
        <v>2020</v>
      </c>
      <c r="J838">
        <v>211.029</v>
      </c>
      <c r="N838" t="s">
        <v>128</v>
      </c>
    </row>
    <row r="839" spans="1:14" x14ac:dyDescent="0.25">
      <c r="A839" t="s">
        <v>127</v>
      </c>
      <c r="B839" t="str">
        <f t="shared" si="13"/>
        <v>Belarus85</v>
      </c>
      <c r="C839" t="s">
        <v>12</v>
      </c>
      <c r="D839" t="s">
        <v>109</v>
      </c>
      <c r="E839" t="s">
        <v>14</v>
      </c>
      <c r="F839" t="s">
        <v>346</v>
      </c>
      <c r="G839">
        <v>85</v>
      </c>
      <c r="H839" t="s">
        <v>390</v>
      </c>
      <c r="I839">
        <v>2020</v>
      </c>
      <c r="J839">
        <v>519.16</v>
      </c>
      <c r="N839" t="s">
        <v>128</v>
      </c>
    </row>
    <row r="840" spans="1:14" x14ac:dyDescent="0.25">
      <c r="A840" t="s">
        <v>127</v>
      </c>
      <c r="B840" t="str">
        <f t="shared" si="13"/>
        <v>Belarus86</v>
      </c>
      <c r="C840" t="s">
        <v>12</v>
      </c>
      <c r="D840" t="s">
        <v>109</v>
      </c>
      <c r="E840" t="s">
        <v>14</v>
      </c>
      <c r="F840" t="s">
        <v>346</v>
      </c>
      <c r="G840">
        <v>86</v>
      </c>
      <c r="H840" t="s">
        <v>391</v>
      </c>
      <c r="I840">
        <v>2020</v>
      </c>
      <c r="J840">
        <v>320.08999999999997</v>
      </c>
      <c r="N840" t="s">
        <v>128</v>
      </c>
    </row>
    <row r="841" spans="1:14" x14ac:dyDescent="0.25">
      <c r="A841" t="s">
        <v>127</v>
      </c>
      <c r="B841" t="str">
        <f t="shared" si="13"/>
        <v>Belarus87</v>
      </c>
      <c r="C841" t="s">
        <v>12</v>
      </c>
      <c r="D841" t="s">
        <v>109</v>
      </c>
      <c r="E841" t="s">
        <v>14</v>
      </c>
      <c r="F841" t="s">
        <v>346</v>
      </c>
      <c r="G841">
        <v>87</v>
      </c>
      <c r="H841" t="s">
        <v>392</v>
      </c>
      <c r="I841">
        <v>2020</v>
      </c>
      <c r="J841">
        <v>28.960999999999999</v>
      </c>
      <c r="N841" t="s">
        <v>128</v>
      </c>
    </row>
    <row r="842" spans="1:14" x14ac:dyDescent="0.25">
      <c r="A842" t="s">
        <v>127</v>
      </c>
      <c r="B842" t="str">
        <f t="shared" si="13"/>
        <v>Belarus88</v>
      </c>
      <c r="C842" t="s">
        <v>12</v>
      </c>
      <c r="D842" t="s">
        <v>109</v>
      </c>
      <c r="E842" t="s">
        <v>14</v>
      </c>
      <c r="F842" t="s">
        <v>346</v>
      </c>
      <c r="G842">
        <v>88</v>
      </c>
      <c r="H842" t="s">
        <v>431</v>
      </c>
      <c r="I842">
        <v>2020</v>
      </c>
      <c r="J842">
        <v>41.930999999999997</v>
      </c>
      <c r="N842" t="s">
        <v>128</v>
      </c>
    </row>
    <row r="843" spans="1:14" x14ac:dyDescent="0.25">
      <c r="A843" t="s">
        <v>127</v>
      </c>
      <c r="B843" t="str">
        <f t="shared" si="13"/>
        <v>Belarus90</v>
      </c>
      <c r="C843" t="s">
        <v>12</v>
      </c>
      <c r="D843" t="s">
        <v>109</v>
      </c>
      <c r="E843" t="s">
        <v>14</v>
      </c>
      <c r="F843" t="s">
        <v>346</v>
      </c>
      <c r="G843">
        <v>90</v>
      </c>
      <c r="H843" t="s">
        <v>432</v>
      </c>
      <c r="I843">
        <v>2020</v>
      </c>
      <c r="J843">
        <v>25.59</v>
      </c>
      <c r="N843" t="s">
        <v>128</v>
      </c>
    </row>
    <row r="844" spans="1:14" x14ac:dyDescent="0.25">
      <c r="A844" t="s">
        <v>127</v>
      </c>
      <c r="B844" t="str">
        <f t="shared" si="13"/>
        <v>Belarus91</v>
      </c>
      <c r="C844" t="s">
        <v>12</v>
      </c>
      <c r="D844" t="s">
        <v>109</v>
      </c>
      <c r="E844" t="s">
        <v>14</v>
      </c>
      <c r="F844" t="s">
        <v>346</v>
      </c>
      <c r="G844">
        <v>91</v>
      </c>
      <c r="H844" t="s">
        <v>393</v>
      </c>
      <c r="I844">
        <v>2020</v>
      </c>
      <c r="J844">
        <v>26.143999999999998</v>
      </c>
      <c r="N844" t="s">
        <v>128</v>
      </c>
    </row>
    <row r="845" spans="1:14" x14ac:dyDescent="0.25">
      <c r="A845" t="s">
        <v>127</v>
      </c>
      <c r="B845" t="str">
        <f t="shared" si="13"/>
        <v>Belarus92</v>
      </c>
      <c r="C845" t="s">
        <v>12</v>
      </c>
      <c r="D845" t="s">
        <v>109</v>
      </c>
      <c r="E845" t="s">
        <v>14</v>
      </c>
      <c r="F845" t="s">
        <v>346</v>
      </c>
      <c r="G845">
        <v>92</v>
      </c>
      <c r="H845" t="s">
        <v>433</v>
      </c>
      <c r="I845">
        <v>2020</v>
      </c>
      <c r="J845">
        <v>3.3130000000000002</v>
      </c>
      <c r="K845" t="s">
        <v>21</v>
      </c>
      <c r="N845" t="s">
        <v>128</v>
      </c>
    </row>
    <row r="846" spans="1:14" x14ac:dyDescent="0.25">
      <c r="A846" t="s">
        <v>127</v>
      </c>
      <c r="B846" t="str">
        <f t="shared" si="13"/>
        <v>Belarus93</v>
      </c>
      <c r="C846" t="s">
        <v>12</v>
      </c>
      <c r="D846" t="s">
        <v>109</v>
      </c>
      <c r="E846" t="s">
        <v>14</v>
      </c>
      <c r="F846" t="s">
        <v>346</v>
      </c>
      <c r="G846">
        <v>93</v>
      </c>
      <c r="H846" t="s">
        <v>394</v>
      </c>
      <c r="I846">
        <v>2020</v>
      </c>
      <c r="J846">
        <v>30.969000000000001</v>
      </c>
      <c r="N846" t="s">
        <v>128</v>
      </c>
    </row>
    <row r="847" spans="1:14" x14ac:dyDescent="0.25">
      <c r="A847" t="s">
        <v>127</v>
      </c>
      <c r="B847" t="str">
        <f t="shared" si="13"/>
        <v>Belarus94</v>
      </c>
      <c r="C847" t="s">
        <v>12</v>
      </c>
      <c r="D847" t="s">
        <v>109</v>
      </c>
      <c r="E847" t="s">
        <v>14</v>
      </c>
      <c r="F847" t="s">
        <v>346</v>
      </c>
      <c r="G847">
        <v>94</v>
      </c>
      <c r="H847" t="s">
        <v>395</v>
      </c>
      <c r="I847">
        <v>2020</v>
      </c>
      <c r="J847">
        <v>15.54</v>
      </c>
      <c r="N847" t="s">
        <v>128</v>
      </c>
    </row>
    <row r="848" spans="1:14" x14ac:dyDescent="0.25">
      <c r="A848" t="s">
        <v>127</v>
      </c>
      <c r="B848" t="str">
        <f t="shared" si="13"/>
        <v>Belarus95</v>
      </c>
      <c r="C848" t="s">
        <v>12</v>
      </c>
      <c r="D848" t="s">
        <v>109</v>
      </c>
      <c r="E848" t="s">
        <v>14</v>
      </c>
      <c r="F848" t="s">
        <v>346</v>
      </c>
      <c r="G848">
        <v>95</v>
      </c>
      <c r="H848" t="s">
        <v>396</v>
      </c>
      <c r="I848">
        <v>2020</v>
      </c>
      <c r="J848">
        <v>16.565999999999999</v>
      </c>
      <c r="N848" t="s">
        <v>128</v>
      </c>
    </row>
    <row r="849" spans="1:14" x14ac:dyDescent="0.25">
      <c r="A849" t="s">
        <v>127</v>
      </c>
      <c r="B849" t="str">
        <f t="shared" si="13"/>
        <v>Belarus96</v>
      </c>
      <c r="C849" t="s">
        <v>12</v>
      </c>
      <c r="D849" t="s">
        <v>109</v>
      </c>
      <c r="E849" t="s">
        <v>14</v>
      </c>
      <c r="F849" t="s">
        <v>346</v>
      </c>
      <c r="G849">
        <v>96</v>
      </c>
      <c r="H849" t="s">
        <v>397</v>
      </c>
      <c r="I849">
        <v>2020</v>
      </c>
      <c r="J849">
        <v>59.052</v>
      </c>
      <c r="N849" t="s">
        <v>128</v>
      </c>
    </row>
    <row r="850" spans="1:14" x14ac:dyDescent="0.25">
      <c r="A850" t="s">
        <v>127</v>
      </c>
      <c r="B850" t="str">
        <f t="shared" si="13"/>
        <v>Belarus97</v>
      </c>
      <c r="C850" t="s">
        <v>12</v>
      </c>
      <c r="D850" t="s">
        <v>109</v>
      </c>
      <c r="E850" t="s">
        <v>14</v>
      </c>
      <c r="F850" t="s">
        <v>346</v>
      </c>
      <c r="G850">
        <v>97</v>
      </c>
      <c r="H850" t="s">
        <v>398</v>
      </c>
      <c r="I850">
        <v>2020</v>
      </c>
      <c r="J850">
        <v>16.184000000000001</v>
      </c>
      <c r="N850" t="s">
        <v>128</v>
      </c>
    </row>
    <row r="851" spans="1:14" x14ac:dyDescent="0.25">
      <c r="A851" t="s">
        <v>127</v>
      </c>
      <c r="B851" t="str">
        <f t="shared" si="13"/>
        <v>Belarus98</v>
      </c>
      <c r="C851" t="s">
        <v>12</v>
      </c>
      <c r="D851" t="s">
        <v>109</v>
      </c>
      <c r="E851" t="s">
        <v>14</v>
      </c>
      <c r="F851" t="s">
        <v>346</v>
      </c>
      <c r="G851">
        <v>98</v>
      </c>
      <c r="H851" t="s">
        <v>435</v>
      </c>
      <c r="I851">
        <v>2020</v>
      </c>
      <c r="J851">
        <v>2.38</v>
      </c>
      <c r="N851" t="s">
        <v>128</v>
      </c>
    </row>
    <row r="852" spans="1:14" x14ac:dyDescent="0.25">
      <c r="A852" t="s">
        <v>127</v>
      </c>
      <c r="B852" t="str">
        <f t="shared" si="13"/>
        <v>Belarus100</v>
      </c>
      <c r="C852" t="s">
        <v>12</v>
      </c>
      <c r="D852" t="s">
        <v>109</v>
      </c>
      <c r="E852" t="s">
        <v>14</v>
      </c>
      <c r="F852" t="s">
        <v>346</v>
      </c>
      <c r="G852">
        <v>100</v>
      </c>
      <c r="H852" t="s">
        <v>348</v>
      </c>
      <c r="I852">
        <v>2020</v>
      </c>
      <c r="J852">
        <v>2.3559999999999999</v>
      </c>
      <c r="K852" t="s">
        <v>21</v>
      </c>
      <c r="N852" t="s">
        <v>128</v>
      </c>
    </row>
    <row r="853" spans="1:14" x14ac:dyDescent="0.25">
      <c r="A853" t="s">
        <v>129</v>
      </c>
      <c r="B853" t="str">
        <f t="shared" si="13"/>
        <v>Bolivia0</v>
      </c>
      <c r="C853" t="s">
        <v>12</v>
      </c>
      <c r="D853" t="s">
        <v>130</v>
      </c>
      <c r="E853" t="s">
        <v>14</v>
      </c>
      <c r="F853" t="s">
        <v>346</v>
      </c>
      <c r="G853">
        <v>0</v>
      </c>
      <c r="H853" t="s">
        <v>347</v>
      </c>
      <c r="I853">
        <v>2020</v>
      </c>
      <c r="J853">
        <v>5437.8620000000001</v>
      </c>
      <c r="N853" t="s">
        <v>16</v>
      </c>
    </row>
    <row r="854" spans="1:14" x14ac:dyDescent="0.25">
      <c r="A854" t="s">
        <v>129</v>
      </c>
      <c r="B854" t="str">
        <f t="shared" si="13"/>
        <v>Bolivia1</v>
      </c>
      <c r="C854" t="s">
        <v>12</v>
      </c>
      <c r="D854" t="s">
        <v>130</v>
      </c>
      <c r="E854" t="s">
        <v>14</v>
      </c>
      <c r="F854" t="s">
        <v>346</v>
      </c>
      <c r="G854">
        <v>1</v>
      </c>
      <c r="H854" t="s">
        <v>349</v>
      </c>
      <c r="I854">
        <v>2020</v>
      </c>
      <c r="J854">
        <v>1608.328</v>
      </c>
      <c r="N854" t="s">
        <v>16</v>
      </c>
    </row>
    <row r="855" spans="1:14" x14ac:dyDescent="0.25">
      <c r="A855" t="s">
        <v>129</v>
      </c>
      <c r="B855" t="str">
        <f t="shared" si="13"/>
        <v>Bolivia2</v>
      </c>
      <c r="C855" t="s">
        <v>12</v>
      </c>
      <c r="D855" t="s">
        <v>130</v>
      </c>
      <c r="E855" t="s">
        <v>14</v>
      </c>
      <c r="F855" t="s">
        <v>346</v>
      </c>
      <c r="G855">
        <v>2</v>
      </c>
      <c r="H855" t="s">
        <v>400</v>
      </c>
      <c r="I855">
        <v>2020</v>
      </c>
      <c r="J855">
        <v>13.606999999999999</v>
      </c>
      <c r="N855" t="s">
        <v>16</v>
      </c>
    </row>
    <row r="856" spans="1:14" x14ac:dyDescent="0.25">
      <c r="A856" t="s">
        <v>129</v>
      </c>
      <c r="B856" t="str">
        <f t="shared" si="13"/>
        <v>Bolivia3</v>
      </c>
      <c r="C856" t="s">
        <v>12</v>
      </c>
      <c r="D856" t="s">
        <v>130</v>
      </c>
      <c r="E856" t="s">
        <v>14</v>
      </c>
      <c r="F856" t="s">
        <v>346</v>
      </c>
      <c r="G856">
        <v>3</v>
      </c>
      <c r="H856" t="s">
        <v>350</v>
      </c>
      <c r="I856">
        <v>2020</v>
      </c>
      <c r="J856">
        <v>6.6319999999999997</v>
      </c>
      <c r="N856" t="s">
        <v>16</v>
      </c>
    </row>
    <row r="857" spans="1:14" x14ac:dyDescent="0.25">
      <c r="A857" t="s">
        <v>129</v>
      </c>
      <c r="B857" t="str">
        <f t="shared" si="13"/>
        <v>Bolivia6</v>
      </c>
      <c r="C857" t="s">
        <v>12</v>
      </c>
      <c r="D857" t="s">
        <v>130</v>
      </c>
      <c r="E857" t="s">
        <v>14</v>
      </c>
      <c r="F857" t="s">
        <v>346</v>
      </c>
      <c r="G857">
        <v>6</v>
      </c>
      <c r="H857" t="s">
        <v>401</v>
      </c>
      <c r="I857">
        <v>2020</v>
      </c>
      <c r="J857">
        <v>4.5789999999999997</v>
      </c>
      <c r="K857" t="s">
        <v>21</v>
      </c>
      <c r="N857" t="s">
        <v>16</v>
      </c>
    </row>
    <row r="858" spans="1:14" x14ac:dyDescent="0.25">
      <c r="A858" t="s">
        <v>129</v>
      </c>
      <c r="B858" t="str">
        <f t="shared" si="13"/>
        <v>Bolivia7</v>
      </c>
      <c r="C858" t="s">
        <v>12</v>
      </c>
      <c r="D858" t="s">
        <v>130</v>
      </c>
      <c r="E858" t="s">
        <v>14</v>
      </c>
      <c r="F858" t="s">
        <v>346</v>
      </c>
      <c r="G858">
        <v>7</v>
      </c>
      <c r="H858" t="s">
        <v>352</v>
      </c>
      <c r="I858">
        <v>2020</v>
      </c>
      <c r="J858">
        <v>45.476999999999997</v>
      </c>
      <c r="N858" t="s">
        <v>16</v>
      </c>
    </row>
    <row r="859" spans="1:14" x14ac:dyDescent="0.25">
      <c r="A859" t="s">
        <v>129</v>
      </c>
      <c r="B859" t="str">
        <f t="shared" si="13"/>
        <v>Bolivia8</v>
      </c>
      <c r="C859" t="s">
        <v>12</v>
      </c>
      <c r="D859" t="s">
        <v>130</v>
      </c>
      <c r="E859" t="s">
        <v>14</v>
      </c>
      <c r="F859" t="s">
        <v>346</v>
      </c>
      <c r="G859">
        <v>8</v>
      </c>
      <c r="H859" t="s">
        <v>353</v>
      </c>
      <c r="I859">
        <v>2020</v>
      </c>
      <c r="J859">
        <v>5.4429999999999996</v>
      </c>
      <c r="N859" t="s">
        <v>16</v>
      </c>
    </row>
    <row r="860" spans="1:14" x14ac:dyDescent="0.25">
      <c r="A860" t="s">
        <v>129</v>
      </c>
      <c r="B860" t="str">
        <f t="shared" si="13"/>
        <v>Bolivia9</v>
      </c>
      <c r="C860" t="s">
        <v>12</v>
      </c>
      <c r="D860" t="s">
        <v>130</v>
      </c>
      <c r="E860" t="s">
        <v>14</v>
      </c>
      <c r="F860" t="s">
        <v>346</v>
      </c>
      <c r="G860">
        <v>9</v>
      </c>
      <c r="H860" t="s">
        <v>402</v>
      </c>
      <c r="I860">
        <v>2020</v>
      </c>
      <c r="K860" t="s">
        <v>21</v>
      </c>
      <c r="N860" t="s">
        <v>16</v>
      </c>
    </row>
    <row r="861" spans="1:14" x14ac:dyDescent="0.25">
      <c r="A861" t="s">
        <v>129</v>
      </c>
      <c r="B861" t="str">
        <f t="shared" si="13"/>
        <v>Bolivia10</v>
      </c>
      <c r="C861" t="s">
        <v>12</v>
      </c>
      <c r="D861" t="s">
        <v>130</v>
      </c>
      <c r="E861" t="s">
        <v>14</v>
      </c>
      <c r="F861" t="s">
        <v>346</v>
      </c>
      <c r="G861">
        <v>10</v>
      </c>
      <c r="H861" t="s">
        <v>354</v>
      </c>
      <c r="I861">
        <v>2020</v>
      </c>
      <c r="J861">
        <v>143.065</v>
      </c>
      <c r="N861" t="s">
        <v>16</v>
      </c>
    </row>
    <row r="862" spans="1:14" x14ac:dyDescent="0.25">
      <c r="A862" t="s">
        <v>129</v>
      </c>
      <c r="B862" t="str">
        <f t="shared" si="13"/>
        <v>Bolivia11</v>
      </c>
      <c r="C862" t="s">
        <v>12</v>
      </c>
      <c r="D862" t="s">
        <v>130</v>
      </c>
      <c r="E862" t="s">
        <v>14</v>
      </c>
      <c r="F862" t="s">
        <v>346</v>
      </c>
      <c r="G862">
        <v>11</v>
      </c>
      <c r="H862" t="s">
        <v>403</v>
      </c>
      <c r="I862">
        <v>2020</v>
      </c>
      <c r="J862">
        <v>15.523999999999999</v>
      </c>
      <c r="N862" t="s">
        <v>16</v>
      </c>
    </row>
    <row r="863" spans="1:14" x14ac:dyDescent="0.25">
      <c r="A863" t="s">
        <v>129</v>
      </c>
      <c r="B863" t="str">
        <f t="shared" si="13"/>
        <v>Bolivia12</v>
      </c>
      <c r="C863" t="s">
        <v>12</v>
      </c>
      <c r="D863" t="s">
        <v>130</v>
      </c>
      <c r="E863" t="s">
        <v>14</v>
      </c>
      <c r="F863" t="s">
        <v>346</v>
      </c>
      <c r="G863">
        <v>12</v>
      </c>
      <c r="H863" t="s">
        <v>355</v>
      </c>
      <c r="I863">
        <v>2020</v>
      </c>
      <c r="K863" t="s">
        <v>21</v>
      </c>
      <c r="N863" t="s">
        <v>16</v>
      </c>
    </row>
    <row r="864" spans="1:14" x14ac:dyDescent="0.25">
      <c r="A864" t="s">
        <v>129</v>
      </c>
      <c r="B864" t="str">
        <f t="shared" si="13"/>
        <v>Bolivia13</v>
      </c>
      <c r="C864" t="s">
        <v>12</v>
      </c>
      <c r="D864" t="s">
        <v>130</v>
      </c>
      <c r="E864" t="s">
        <v>14</v>
      </c>
      <c r="F864" t="s">
        <v>346</v>
      </c>
      <c r="G864">
        <v>13</v>
      </c>
      <c r="H864" t="s">
        <v>356</v>
      </c>
      <c r="I864">
        <v>2020</v>
      </c>
      <c r="J864">
        <v>24.452000000000002</v>
      </c>
      <c r="N864" t="s">
        <v>16</v>
      </c>
    </row>
    <row r="865" spans="1:14" x14ac:dyDescent="0.25">
      <c r="A865" t="s">
        <v>129</v>
      </c>
      <c r="B865" t="str">
        <f t="shared" si="13"/>
        <v>Bolivia14</v>
      </c>
      <c r="C865" t="s">
        <v>12</v>
      </c>
      <c r="D865" t="s">
        <v>130</v>
      </c>
      <c r="E865" t="s">
        <v>14</v>
      </c>
      <c r="F865" t="s">
        <v>346</v>
      </c>
      <c r="G865">
        <v>14</v>
      </c>
      <c r="H865" t="s">
        <v>357</v>
      </c>
      <c r="I865">
        <v>2020</v>
      </c>
      <c r="J865">
        <v>85.751999999999995</v>
      </c>
      <c r="N865" t="s">
        <v>16</v>
      </c>
    </row>
    <row r="866" spans="1:14" x14ac:dyDescent="0.25">
      <c r="A866" t="s">
        <v>129</v>
      </c>
      <c r="B866" t="str">
        <f t="shared" si="13"/>
        <v>Bolivia15</v>
      </c>
      <c r="C866" t="s">
        <v>12</v>
      </c>
      <c r="D866" t="s">
        <v>130</v>
      </c>
      <c r="E866" t="s">
        <v>14</v>
      </c>
      <c r="F866" t="s">
        <v>346</v>
      </c>
      <c r="G866">
        <v>15</v>
      </c>
      <c r="H866" t="s">
        <v>358</v>
      </c>
      <c r="I866">
        <v>2020</v>
      </c>
      <c r="J866">
        <v>15.826000000000001</v>
      </c>
      <c r="N866" t="s">
        <v>16</v>
      </c>
    </row>
    <row r="867" spans="1:14" x14ac:dyDescent="0.25">
      <c r="A867" t="s">
        <v>129</v>
      </c>
      <c r="B867" t="str">
        <f t="shared" si="13"/>
        <v>Bolivia16</v>
      </c>
      <c r="C867" t="s">
        <v>12</v>
      </c>
      <c r="D867" t="s">
        <v>130</v>
      </c>
      <c r="E867" t="s">
        <v>14</v>
      </c>
      <c r="F867" t="s">
        <v>346</v>
      </c>
      <c r="G867">
        <v>16</v>
      </c>
      <c r="H867" t="s">
        <v>359</v>
      </c>
      <c r="I867">
        <v>2020</v>
      </c>
      <c r="J867">
        <v>13.616</v>
      </c>
      <c r="N867" t="s">
        <v>16</v>
      </c>
    </row>
    <row r="868" spans="1:14" x14ac:dyDescent="0.25">
      <c r="A868" t="s">
        <v>129</v>
      </c>
      <c r="B868" t="str">
        <f t="shared" si="13"/>
        <v>Bolivia17</v>
      </c>
      <c r="C868" t="s">
        <v>12</v>
      </c>
      <c r="D868" t="s">
        <v>130</v>
      </c>
      <c r="E868" t="s">
        <v>14</v>
      </c>
      <c r="F868" t="s">
        <v>346</v>
      </c>
      <c r="G868">
        <v>17</v>
      </c>
      <c r="H868" t="s">
        <v>360</v>
      </c>
      <c r="I868">
        <v>2020</v>
      </c>
      <c r="J868">
        <v>2.5089999999999999</v>
      </c>
      <c r="K868" t="s">
        <v>21</v>
      </c>
      <c r="N868" t="s">
        <v>16</v>
      </c>
    </row>
    <row r="869" spans="1:14" x14ac:dyDescent="0.25">
      <c r="A869" t="s">
        <v>129</v>
      </c>
      <c r="B869" t="str">
        <f t="shared" si="13"/>
        <v>Bolivia18</v>
      </c>
      <c r="C869" t="s">
        <v>12</v>
      </c>
      <c r="D869" t="s">
        <v>130</v>
      </c>
      <c r="E869" t="s">
        <v>14</v>
      </c>
      <c r="F869" t="s">
        <v>346</v>
      </c>
      <c r="G869">
        <v>18</v>
      </c>
      <c r="H869" t="s">
        <v>404</v>
      </c>
      <c r="I869">
        <v>2020</v>
      </c>
      <c r="J869">
        <v>15.513999999999999</v>
      </c>
      <c r="N869" t="s">
        <v>16</v>
      </c>
    </row>
    <row r="870" spans="1:14" x14ac:dyDescent="0.25">
      <c r="A870" t="s">
        <v>129</v>
      </c>
      <c r="B870" t="str">
        <f t="shared" si="13"/>
        <v>Bolivia19</v>
      </c>
      <c r="C870" t="s">
        <v>12</v>
      </c>
      <c r="D870" t="s">
        <v>130</v>
      </c>
      <c r="E870" t="s">
        <v>14</v>
      </c>
      <c r="F870" t="s">
        <v>346</v>
      </c>
      <c r="G870">
        <v>19</v>
      </c>
      <c r="H870" t="s">
        <v>361</v>
      </c>
      <c r="I870">
        <v>2020</v>
      </c>
      <c r="K870" t="s">
        <v>21</v>
      </c>
      <c r="N870" t="s">
        <v>16</v>
      </c>
    </row>
    <row r="871" spans="1:14" x14ac:dyDescent="0.25">
      <c r="A871" t="s">
        <v>129</v>
      </c>
      <c r="B871" t="str">
        <f t="shared" si="13"/>
        <v>Bolivia20</v>
      </c>
      <c r="C871" t="s">
        <v>12</v>
      </c>
      <c r="D871" t="s">
        <v>130</v>
      </c>
      <c r="E871" t="s">
        <v>14</v>
      </c>
      <c r="F871" t="s">
        <v>346</v>
      </c>
      <c r="G871">
        <v>20</v>
      </c>
      <c r="H871" t="s">
        <v>362</v>
      </c>
      <c r="I871">
        <v>2020</v>
      </c>
      <c r="J871">
        <v>3.1539999999999999</v>
      </c>
      <c r="K871" t="s">
        <v>21</v>
      </c>
      <c r="N871" t="s">
        <v>16</v>
      </c>
    </row>
    <row r="872" spans="1:14" x14ac:dyDescent="0.25">
      <c r="A872" t="s">
        <v>129</v>
      </c>
      <c r="B872" t="str">
        <f t="shared" si="13"/>
        <v>Bolivia21</v>
      </c>
      <c r="C872" t="s">
        <v>12</v>
      </c>
      <c r="D872" t="s">
        <v>130</v>
      </c>
      <c r="E872" t="s">
        <v>14</v>
      </c>
      <c r="F872" t="s">
        <v>346</v>
      </c>
      <c r="G872">
        <v>21</v>
      </c>
      <c r="H872" t="s">
        <v>405</v>
      </c>
      <c r="I872">
        <v>2020</v>
      </c>
      <c r="J872">
        <v>5.8170000000000002</v>
      </c>
      <c r="N872" t="s">
        <v>16</v>
      </c>
    </row>
    <row r="873" spans="1:14" x14ac:dyDescent="0.25">
      <c r="A873" t="s">
        <v>129</v>
      </c>
      <c r="B873" t="str">
        <f t="shared" si="13"/>
        <v>Bolivia22</v>
      </c>
      <c r="C873" t="s">
        <v>12</v>
      </c>
      <c r="D873" t="s">
        <v>130</v>
      </c>
      <c r="E873" t="s">
        <v>14</v>
      </c>
      <c r="F873" t="s">
        <v>346</v>
      </c>
      <c r="G873">
        <v>22</v>
      </c>
      <c r="H873" t="s">
        <v>406</v>
      </c>
      <c r="I873">
        <v>2020</v>
      </c>
      <c r="J873">
        <v>5.7629999999999999</v>
      </c>
      <c r="N873" t="s">
        <v>16</v>
      </c>
    </row>
    <row r="874" spans="1:14" x14ac:dyDescent="0.25">
      <c r="A874" t="s">
        <v>129</v>
      </c>
      <c r="B874" t="str">
        <f t="shared" si="13"/>
        <v>Bolivia23</v>
      </c>
      <c r="C874" t="s">
        <v>12</v>
      </c>
      <c r="D874" t="s">
        <v>130</v>
      </c>
      <c r="E874" t="s">
        <v>14</v>
      </c>
      <c r="F874" t="s">
        <v>346</v>
      </c>
      <c r="G874">
        <v>23</v>
      </c>
      <c r="H874" t="s">
        <v>434</v>
      </c>
      <c r="I874">
        <v>2020</v>
      </c>
      <c r="J874">
        <v>24.422999999999998</v>
      </c>
      <c r="N874" t="s">
        <v>16</v>
      </c>
    </row>
    <row r="875" spans="1:14" x14ac:dyDescent="0.25">
      <c r="A875" t="s">
        <v>129</v>
      </c>
      <c r="B875" t="str">
        <f t="shared" si="13"/>
        <v>Bolivia24</v>
      </c>
      <c r="C875" t="s">
        <v>12</v>
      </c>
      <c r="D875" t="s">
        <v>130</v>
      </c>
      <c r="E875" t="s">
        <v>14</v>
      </c>
      <c r="F875" t="s">
        <v>346</v>
      </c>
      <c r="G875">
        <v>24</v>
      </c>
      <c r="H875" t="s">
        <v>363</v>
      </c>
      <c r="I875">
        <v>2020</v>
      </c>
      <c r="J875">
        <v>1.4450000000000001</v>
      </c>
      <c r="K875" t="s">
        <v>21</v>
      </c>
      <c r="N875" t="s">
        <v>16</v>
      </c>
    </row>
    <row r="876" spans="1:14" x14ac:dyDescent="0.25">
      <c r="A876" t="s">
        <v>129</v>
      </c>
      <c r="B876" t="str">
        <f t="shared" si="13"/>
        <v>Bolivia25</v>
      </c>
      <c r="C876" t="s">
        <v>12</v>
      </c>
      <c r="D876" t="s">
        <v>130</v>
      </c>
      <c r="E876" t="s">
        <v>14</v>
      </c>
      <c r="F876" t="s">
        <v>346</v>
      </c>
      <c r="G876">
        <v>25</v>
      </c>
      <c r="H876" t="s">
        <v>364</v>
      </c>
      <c r="I876">
        <v>2020</v>
      </c>
      <c r="J876">
        <v>46.155000000000001</v>
      </c>
      <c r="N876" t="s">
        <v>16</v>
      </c>
    </row>
    <row r="877" spans="1:14" x14ac:dyDescent="0.25">
      <c r="A877" t="s">
        <v>129</v>
      </c>
      <c r="B877" t="str">
        <f t="shared" si="13"/>
        <v>Bolivia27</v>
      </c>
      <c r="C877" t="s">
        <v>12</v>
      </c>
      <c r="D877" t="s">
        <v>130</v>
      </c>
      <c r="E877" t="s">
        <v>14</v>
      </c>
      <c r="F877" t="s">
        <v>346</v>
      </c>
      <c r="G877">
        <v>27</v>
      </c>
      <c r="H877" t="s">
        <v>365</v>
      </c>
      <c r="I877">
        <v>2020</v>
      </c>
      <c r="K877" t="s">
        <v>21</v>
      </c>
      <c r="N877" t="s">
        <v>16</v>
      </c>
    </row>
    <row r="878" spans="1:14" x14ac:dyDescent="0.25">
      <c r="A878" t="s">
        <v>129</v>
      </c>
      <c r="B878" t="str">
        <f t="shared" si="13"/>
        <v>Bolivia28</v>
      </c>
      <c r="C878" t="s">
        <v>12</v>
      </c>
      <c r="D878" t="s">
        <v>130</v>
      </c>
      <c r="E878" t="s">
        <v>14</v>
      </c>
      <c r="F878" t="s">
        <v>346</v>
      </c>
      <c r="G878">
        <v>28</v>
      </c>
      <c r="H878" t="s">
        <v>366</v>
      </c>
      <c r="I878">
        <v>2020</v>
      </c>
      <c r="J878">
        <v>1.077</v>
      </c>
      <c r="K878" t="s">
        <v>21</v>
      </c>
      <c r="N878" t="s">
        <v>16</v>
      </c>
    </row>
    <row r="879" spans="1:14" x14ac:dyDescent="0.25">
      <c r="A879" t="s">
        <v>129</v>
      </c>
      <c r="B879" t="str">
        <f t="shared" si="13"/>
        <v>Bolivia29</v>
      </c>
      <c r="C879" t="s">
        <v>12</v>
      </c>
      <c r="D879" t="s">
        <v>130</v>
      </c>
      <c r="E879" t="s">
        <v>14</v>
      </c>
      <c r="F879" t="s">
        <v>346</v>
      </c>
      <c r="G879">
        <v>29</v>
      </c>
      <c r="H879" t="s">
        <v>436</v>
      </c>
      <c r="I879">
        <v>2020</v>
      </c>
      <c r="K879" t="s">
        <v>21</v>
      </c>
      <c r="N879" t="s">
        <v>16</v>
      </c>
    </row>
    <row r="880" spans="1:14" x14ac:dyDescent="0.25">
      <c r="A880" t="s">
        <v>129</v>
      </c>
      <c r="B880" t="str">
        <f t="shared" si="13"/>
        <v>Bolivia30</v>
      </c>
      <c r="C880" t="s">
        <v>12</v>
      </c>
      <c r="D880" t="s">
        <v>130</v>
      </c>
      <c r="E880" t="s">
        <v>14</v>
      </c>
      <c r="F880" t="s">
        <v>346</v>
      </c>
      <c r="G880">
        <v>30</v>
      </c>
      <c r="H880" t="s">
        <v>408</v>
      </c>
      <c r="I880">
        <v>2020</v>
      </c>
      <c r="K880" t="s">
        <v>21</v>
      </c>
      <c r="N880" t="s">
        <v>16</v>
      </c>
    </row>
    <row r="881" spans="1:14" x14ac:dyDescent="0.25">
      <c r="A881" t="s">
        <v>129</v>
      </c>
      <c r="B881" t="str">
        <f t="shared" si="13"/>
        <v>Bolivia31</v>
      </c>
      <c r="C881" t="s">
        <v>12</v>
      </c>
      <c r="D881" t="s">
        <v>130</v>
      </c>
      <c r="E881" t="s">
        <v>14</v>
      </c>
      <c r="F881" t="s">
        <v>346</v>
      </c>
      <c r="G881">
        <v>31</v>
      </c>
      <c r="H881" t="s">
        <v>367</v>
      </c>
      <c r="I881">
        <v>2020</v>
      </c>
      <c r="J881">
        <v>51.085999999999999</v>
      </c>
      <c r="N881" t="s">
        <v>16</v>
      </c>
    </row>
    <row r="882" spans="1:14" x14ac:dyDescent="0.25">
      <c r="A882" t="s">
        <v>129</v>
      </c>
      <c r="B882" t="str">
        <f t="shared" si="13"/>
        <v>Bolivia32</v>
      </c>
      <c r="C882" t="s">
        <v>12</v>
      </c>
      <c r="D882" t="s">
        <v>130</v>
      </c>
      <c r="E882" t="s">
        <v>14</v>
      </c>
      <c r="F882" t="s">
        <v>346</v>
      </c>
      <c r="G882">
        <v>32</v>
      </c>
      <c r="H882" t="s">
        <v>368</v>
      </c>
      <c r="I882">
        <v>2020</v>
      </c>
      <c r="J882">
        <v>12.167</v>
      </c>
      <c r="N882" t="s">
        <v>16</v>
      </c>
    </row>
    <row r="883" spans="1:14" x14ac:dyDescent="0.25">
      <c r="A883" t="s">
        <v>129</v>
      </c>
      <c r="B883" t="str">
        <f t="shared" si="13"/>
        <v>Bolivia33</v>
      </c>
      <c r="C883" t="s">
        <v>12</v>
      </c>
      <c r="D883" t="s">
        <v>130</v>
      </c>
      <c r="E883" t="s">
        <v>14</v>
      </c>
      <c r="F883" t="s">
        <v>346</v>
      </c>
      <c r="G883">
        <v>33</v>
      </c>
      <c r="H883" t="s">
        <v>409</v>
      </c>
      <c r="I883">
        <v>2020</v>
      </c>
      <c r="J883">
        <v>6.9630000000000001</v>
      </c>
      <c r="N883" t="s">
        <v>16</v>
      </c>
    </row>
    <row r="884" spans="1:14" x14ac:dyDescent="0.25">
      <c r="A884" t="s">
        <v>129</v>
      </c>
      <c r="B884" t="str">
        <f t="shared" si="13"/>
        <v>Bolivia35</v>
      </c>
      <c r="C884" t="s">
        <v>12</v>
      </c>
      <c r="D884" t="s">
        <v>130</v>
      </c>
      <c r="E884" t="s">
        <v>14</v>
      </c>
      <c r="F884" t="s">
        <v>346</v>
      </c>
      <c r="G884">
        <v>35</v>
      </c>
      <c r="H884" t="s">
        <v>369</v>
      </c>
      <c r="I884">
        <v>2020</v>
      </c>
      <c r="J884">
        <v>10.411</v>
      </c>
      <c r="N884" t="s">
        <v>16</v>
      </c>
    </row>
    <row r="885" spans="1:14" x14ac:dyDescent="0.25">
      <c r="A885" t="s">
        <v>129</v>
      </c>
      <c r="B885" t="str">
        <f t="shared" si="13"/>
        <v>Bolivia36</v>
      </c>
      <c r="C885" t="s">
        <v>12</v>
      </c>
      <c r="D885" t="s">
        <v>130</v>
      </c>
      <c r="E885" t="s">
        <v>14</v>
      </c>
      <c r="F885" t="s">
        <v>346</v>
      </c>
      <c r="G885">
        <v>36</v>
      </c>
      <c r="H885" t="s">
        <v>410</v>
      </c>
      <c r="I885">
        <v>2020</v>
      </c>
      <c r="J885">
        <v>2.9940000000000002</v>
      </c>
      <c r="N885" t="s">
        <v>16</v>
      </c>
    </row>
    <row r="886" spans="1:14" x14ac:dyDescent="0.25">
      <c r="A886" t="s">
        <v>129</v>
      </c>
      <c r="B886" t="str">
        <f t="shared" si="13"/>
        <v>Bolivia38</v>
      </c>
      <c r="C886" t="s">
        <v>12</v>
      </c>
      <c r="D886" t="s">
        <v>130</v>
      </c>
      <c r="E886" t="s">
        <v>14</v>
      </c>
      <c r="F886" t="s">
        <v>346</v>
      </c>
      <c r="G886">
        <v>38</v>
      </c>
      <c r="H886" t="s">
        <v>411</v>
      </c>
      <c r="I886">
        <v>2020</v>
      </c>
      <c r="K886" t="s">
        <v>21</v>
      </c>
      <c r="N886" t="s">
        <v>16</v>
      </c>
    </row>
    <row r="887" spans="1:14" x14ac:dyDescent="0.25">
      <c r="A887" t="s">
        <v>129</v>
      </c>
      <c r="B887" t="str">
        <f t="shared" si="13"/>
        <v>Bolivia41</v>
      </c>
      <c r="C887" t="s">
        <v>12</v>
      </c>
      <c r="D887" t="s">
        <v>130</v>
      </c>
      <c r="E887" t="s">
        <v>14</v>
      </c>
      <c r="F887" t="s">
        <v>346</v>
      </c>
      <c r="G887">
        <v>41</v>
      </c>
      <c r="H887" t="s">
        <v>413</v>
      </c>
      <c r="I887">
        <v>2020</v>
      </c>
      <c r="J887">
        <v>300.45</v>
      </c>
      <c r="N887" t="s">
        <v>16</v>
      </c>
    </row>
    <row r="888" spans="1:14" x14ac:dyDescent="0.25">
      <c r="A888" t="s">
        <v>129</v>
      </c>
      <c r="B888" t="str">
        <f t="shared" si="13"/>
        <v>Bolivia42</v>
      </c>
      <c r="C888" t="s">
        <v>12</v>
      </c>
      <c r="D888" t="s">
        <v>130</v>
      </c>
      <c r="E888" t="s">
        <v>14</v>
      </c>
      <c r="F888" t="s">
        <v>346</v>
      </c>
      <c r="G888">
        <v>42</v>
      </c>
      <c r="H888" t="s">
        <v>371</v>
      </c>
      <c r="I888">
        <v>2020</v>
      </c>
      <c r="J888">
        <v>26.992000000000001</v>
      </c>
      <c r="N888" t="s">
        <v>16</v>
      </c>
    </row>
    <row r="889" spans="1:14" x14ac:dyDescent="0.25">
      <c r="A889" t="s">
        <v>129</v>
      </c>
      <c r="B889" t="str">
        <f t="shared" si="13"/>
        <v>Bolivia43</v>
      </c>
      <c r="C889" t="s">
        <v>12</v>
      </c>
      <c r="D889" t="s">
        <v>130</v>
      </c>
      <c r="E889" t="s">
        <v>14</v>
      </c>
      <c r="F889" t="s">
        <v>346</v>
      </c>
      <c r="G889">
        <v>43</v>
      </c>
      <c r="H889" t="s">
        <v>372</v>
      </c>
      <c r="I889">
        <v>2020</v>
      </c>
      <c r="J889">
        <v>103.87</v>
      </c>
      <c r="N889" t="s">
        <v>16</v>
      </c>
    </row>
    <row r="890" spans="1:14" x14ac:dyDescent="0.25">
      <c r="A890" t="s">
        <v>129</v>
      </c>
      <c r="B890" t="str">
        <f t="shared" si="13"/>
        <v>Bolivia45</v>
      </c>
      <c r="C890" t="s">
        <v>12</v>
      </c>
      <c r="D890" t="s">
        <v>130</v>
      </c>
      <c r="E890" t="s">
        <v>14</v>
      </c>
      <c r="F890" t="s">
        <v>346</v>
      </c>
      <c r="G890">
        <v>45</v>
      </c>
      <c r="H890" t="s">
        <v>414</v>
      </c>
      <c r="I890">
        <v>2020</v>
      </c>
      <c r="J890">
        <v>141.21100000000001</v>
      </c>
      <c r="N890" t="s">
        <v>16</v>
      </c>
    </row>
    <row r="891" spans="1:14" x14ac:dyDescent="0.25">
      <c r="A891" t="s">
        <v>129</v>
      </c>
      <c r="B891" t="str">
        <f t="shared" si="13"/>
        <v>Bolivia46</v>
      </c>
      <c r="C891" t="s">
        <v>12</v>
      </c>
      <c r="D891" t="s">
        <v>130</v>
      </c>
      <c r="E891" t="s">
        <v>14</v>
      </c>
      <c r="F891" t="s">
        <v>346</v>
      </c>
      <c r="G891">
        <v>46</v>
      </c>
      <c r="H891" t="s">
        <v>373</v>
      </c>
      <c r="I891">
        <v>2020</v>
      </c>
      <c r="J891">
        <v>98.221000000000004</v>
      </c>
      <c r="N891" t="s">
        <v>16</v>
      </c>
    </row>
    <row r="892" spans="1:14" x14ac:dyDescent="0.25">
      <c r="A892" t="s">
        <v>129</v>
      </c>
      <c r="B892" t="str">
        <f t="shared" si="13"/>
        <v>Bolivia47</v>
      </c>
      <c r="C892" t="s">
        <v>12</v>
      </c>
      <c r="D892" t="s">
        <v>130</v>
      </c>
      <c r="E892" t="s">
        <v>14</v>
      </c>
      <c r="F892" t="s">
        <v>346</v>
      </c>
      <c r="G892">
        <v>47</v>
      </c>
      <c r="H892" t="s">
        <v>374</v>
      </c>
      <c r="I892">
        <v>2020</v>
      </c>
      <c r="J892">
        <v>782.11599999999999</v>
      </c>
      <c r="N892" t="s">
        <v>16</v>
      </c>
    </row>
    <row r="893" spans="1:14" x14ac:dyDescent="0.25">
      <c r="A893" t="s">
        <v>129</v>
      </c>
      <c r="B893" t="str">
        <f t="shared" si="13"/>
        <v>Bolivia49</v>
      </c>
      <c r="C893" t="s">
        <v>12</v>
      </c>
      <c r="D893" t="s">
        <v>130</v>
      </c>
      <c r="E893" t="s">
        <v>14</v>
      </c>
      <c r="F893" t="s">
        <v>346</v>
      </c>
      <c r="G893">
        <v>49</v>
      </c>
      <c r="H893" t="s">
        <v>375</v>
      </c>
      <c r="I893">
        <v>2020</v>
      </c>
      <c r="J893">
        <v>305.71199999999999</v>
      </c>
      <c r="N893" t="s">
        <v>16</v>
      </c>
    </row>
    <row r="894" spans="1:14" x14ac:dyDescent="0.25">
      <c r="A894" t="s">
        <v>129</v>
      </c>
      <c r="B894" t="str">
        <f t="shared" si="13"/>
        <v>Bolivia50</v>
      </c>
      <c r="C894" t="s">
        <v>12</v>
      </c>
      <c r="D894" t="s">
        <v>130</v>
      </c>
      <c r="E894" t="s">
        <v>14</v>
      </c>
      <c r="F894" t="s">
        <v>346</v>
      </c>
      <c r="G894">
        <v>50</v>
      </c>
      <c r="H894" t="s">
        <v>376</v>
      </c>
      <c r="I894">
        <v>2020</v>
      </c>
      <c r="J894">
        <v>0.72599999999999998</v>
      </c>
      <c r="K894" t="s">
        <v>21</v>
      </c>
      <c r="N894" t="s">
        <v>16</v>
      </c>
    </row>
    <row r="895" spans="1:14" x14ac:dyDescent="0.25">
      <c r="A895" t="s">
        <v>129</v>
      </c>
      <c r="B895" t="str">
        <f t="shared" si="13"/>
        <v>Bolivia51</v>
      </c>
      <c r="C895" t="s">
        <v>12</v>
      </c>
      <c r="D895" t="s">
        <v>130</v>
      </c>
      <c r="E895" t="s">
        <v>14</v>
      </c>
      <c r="F895" t="s">
        <v>346</v>
      </c>
      <c r="G895">
        <v>51</v>
      </c>
      <c r="H895" t="s">
        <v>415</v>
      </c>
      <c r="I895">
        <v>2020</v>
      </c>
      <c r="J895">
        <v>2.9159999999999999</v>
      </c>
      <c r="K895" t="s">
        <v>21</v>
      </c>
      <c r="N895" t="s">
        <v>16</v>
      </c>
    </row>
    <row r="896" spans="1:14" x14ac:dyDescent="0.25">
      <c r="A896" t="s">
        <v>129</v>
      </c>
      <c r="B896" t="str">
        <f t="shared" si="13"/>
        <v>Bolivia52</v>
      </c>
      <c r="C896" t="s">
        <v>12</v>
      </c>
      <c r="D896" t="s">
        <v>130</v>
      </c>
      <c r="E896" t="s">
        <v>14</v>
      </c>
      <c r="F896" t="s">
        <v>346</v>
      </c>
      <c r="G896">
        <v>52</v>
      </c>
      <c r="H896" t="s">
        <v>416</v>
      </c>
      <c r="I896">
        <v>2020</v>
      </c>
      <c r="J896">
        <v>13.260999999999999</v>
      </c>
      <c r="N896" t="s">
        <v>16</v>
      </c>
    </row>
    <row r="897" spans="1:14" x14ac:dyDescent="0.25">
      <c r="A897" t="s">
        <v>129</v>
      </c>
      <c r="B897" t="str">
        <f t="shared" si="13"/>
        <v>Bolivia53</v>
      </c>
      <c r="C897" t="s">
        <v>12</v>
      </c>
      <c r="D897" t="s">
        <v>130</v>
      </c>
      <c r="E897" t="s">
        <v>14</v>
      </c>
      <c r="F897" t="s">
        <v>346</v>
      </c>
      <c r="G897">
        <v>53</v>
      </c>
      <c r="H897" t="s">
        <v>417</v>
      </c>
      <c r="I897">
        <v>2020</v>
      </c>
      <c r="J897">
        <v>10.047000000000001</v>
      </c>
      <c r="N897" t="s">
        <v>16</v>
      </c>
    </row>
    <row r="898" spans="1:14" x14ac:dyDescent="0.25">
      <c r="A898" t="s">
        <v>129</v>
      </c>
      <c r="B898" t="str">
        <f t="shared" si="13"/>
        <v>Bolivia55</v>
      </c>
      <c r="C898" t="s">
        <v>12</v>
      </c>
      <c r="D898" t="s">
        <v>130</v>
      </c>
      <c r="E898" t="s">
        <v>14</v>
      </c>
      <c r="F898" t="s">
        <v>346</v>
      </c>
      <c r="G898">
        <v>55</v>
      </c>
      <c r="H898" t="s">
        <v>377</v>
      </c>
      <c r="I898">
        <v>2020</v>
      </c>
      <c r="J898">
        <v>11.961</v>
      </c>
      <c r="N898" t="s">
        <v>16</v>
      </c>
    </row>
    <row r="899" spans="1:14" x14ac:dyDescent="0.25">
      <c r="A899" t="s">
        <v>129</v>
      </c>
      <c r="B899" t="str">
        <f t="shared" ref="B899:B962" si="14">A899&amp;G899</f>
        <v>Bolivia56</v>
      </c>
      <c r="C899" t="s">
        <v>12</v>
      </c>
      <c r="D899" t="s">
        <v>130</v>
      </c>
      <c r="E899" t="s">
        <v>14</v>
      </c>
      <c r="F899" t="s">
        <v>346</v>
      </c>
      <c r="G899">
        <v>56</v>
      </c>
      <c r="H899" t="s">
        <v>378</v>
      </c>
      <c r="I899">
        <v>2020</v>
      </c>
      <c r="J899">
        <v>346.197</v>
      </c>
      <c r="N899" t="s">
        <v>16</v>
      </c>
    </row>
    <row r="900" spans="1:14" x14ac:dyDescent="0.25">
      <c r="A900" t="s">
        <v>129</v>
      </c>
      <c r="B900" t="str">
        <f t="shared" si="14"/>
        <v>Bolivia58</v>
      </c>
      <c r="C900" t="s">
        <v>12</v>
      </c>
      <c r="D900" t="s">
        <v>130</v>
      </c>
      <c r="E900" t="s">
        <v>14</v>
      </c>
      <c r="F900" t="s">
        <v>346</v>
      </c>
      <c r="G900">
        <v>58</v>
      </c>
      <c r="H900" t="s">
        <v>379</v>
      </c>
      <c r="I900">
        <v>2020</v>
      </c>
      <c r="J900">
        <v>6.2329999999999997</v>
      </c>
      <c r="N900" t="s">
        <v>16</v>
      </c>
    </row>
    <row r="901" spans="1:14" x14ac:dyDescent="0.25">
      <c r="A901" t="s">
        <v>129</v>
      </c>
      <c r="B901" t="str">
        <f t="shared" si="14"/>
        <v>Bolivia59</v>
      </c>
      <c r="C901" t="s">
        <v>12</v>
      </c>
      <c r="D901" t="s">
        <v>130</v>
      </c>
      <c r="E901" t="s">
        <v>14</v>
      </c>
      <c r="F901" t="s">
        <v>346</v>
      </c>
      <c r="G901">
        <v>59</v>
      </c>
      <c r="H901" t="s">
        <v>380</v>
      </c>
      <c r="I901">
        <v>2020</v>
      </c>
      <c r="J901">
        <v>1.04</v>
      </c>
      <c r="K901" t="s">
        <v>21</v>
      </c>
      <c r="N901" t="s">
        <v>16</v>
      </c>
    </row>
    <row r="902" spans="1:14" x14ac:dyDescent="0.25">
      <c r="A902" t="s">
        <v>129</v>
      </c>
      <c r="B902" t="str">
        <f t="shared" si="14"/>
        <v>Bolivia60</v>
      </c>
      <c r="C902" t="s">
        <v>12</v>
      </c>
      <c r="D902" t="s">
        <v>130</v>
      </c>
      <c r="E902" t="s">
        <v>14</v>
      </c>
      <c r="F902" t="s">
        <v>346</v>
      </c>
      <c r="G902">
        <v>60</v>
      </c>
      <c r="H902" t="s">
        <v>381</v>
      </c>
      <c r="I902">
        <v>2020</v>
      </c>
      <c r="J902">
        <v>7.7759999999999998</v>
      </c>
      <c r="N902" t="s">
        <v>16</v>
      </c>
    </row>
    <row r="903" spans="1:14" x14ac:dyDescent="0.25">
      <c r="A903" t="s">
        <v>129</v>
      </c>
      <c r="B903" t="str">
        <f t="shared" si="14"/>
        <v>Bolivia61</v>
      </c>
      <c r="C903" t="s">
        <v>12</v>
      </c>
      <c r="D903" t="s">
        <v>130</v>
      </c>
      <c r="E903" t="s">
        <v>14</v>
      </c>
      <c r="F903" t="s">
        <v>346</v>
      </c>
      <c r="G903">
        <v>61</v>
      </c>
      <c r="H903" t="s">
        <v>382</v>
      </c>
      <c r="I903">
        <v>2020</v>
      </c>
      <c r="J903">
        <v>19.628</v>
      </c>
      <c r="N903" t="s">
        <v>16</v>
      </c>
    </row>
    <row r="904" spans="1:14" x14ac:dyDescent="0.25">
      <c r="A904" t="s">
        <v>129</v>
      </c>
      <c r="B904" t="str">
        <f t="shared" si="14"/>
        <v>Bolivia62</v>
      </c>
      <c r="C904" t="s">
        <v>12</v>
      </c>
      <c r="D904" t="s">
        <v>130</v>
      </c>
      <c r="E904" t="s">
        <v>14</v>
      </c>
      <c r="F904" t="s">
        <v>346</v>
      </c>
      <c r="G904">
        <v>62</v>
      </c>
      <c r="H904" t="s">
        <v>418</v>
      </c>
      <c r="I904">
        <v>2020</v>
      </c>
      <c r="J904">
        <v>8.4320000000000004</v>
      </c>
      <c r="N904" t="s">
        <v>16</v>
      </c>
    </row>
    <row r="905" spans="1:14" x14ac:dyDescent="0.25">
      <c r="A905" t="s">
        <v>129</v>
      </c>
      <c r="B905" t="str">
        <f t="shared" si="14"/>
        <v>Bolivia64</v>
      </c>
      <c r="C905" t="s">
        <v>12</v>
      </c>
      <c r="D905" t="s">
        <v>130</v>
      </c>
      <c r="E905" t="s">
        <v>14</v>
      </c>
      <c r="F905" t="s">
        <v>346</v>
      </c>
      <c r="G905">
        <v>64</v>
      </c>
      <c r="H905" t="s">
        <v>383</v>
      </c>
      <c r="I905">
        <v>2020</v>
      </c>
      <c r="J905">
        <v>52.552</v>
      </c>
      <c r="N905" t="s">
        <v>16</v>
      </c>
    </row>
    <row r="906" spans="1:14" x14ac:dyDescent="0.25">
      <c r="A906" t="s">
        <v>129</v>
      </c>
      <c r="B906" t="str">
        <f t="shared" si="14"/>
        <v>Bolivia65</v>
      </c>
      <c r="C906" t="s">
        <v>12</v>
      </c>
      <c r="D906" t="s">
        <v>130</v>
      </c>
      <c r="E906" t="s">
        <v>14</v>
      </c>
      <c r="F906" t="s">
        <v>346</v>
      </c>
      <c r="G906">
        <v>65</v>
      </c>
      <c r="H906" t="s">
        <v>420</v>
      </c>
      <c r="I906">
        <v>2020</v>
      </c>
      <c r="J906">
        <v>4.6280000000000001</v>
      </c>
      <c r="N906" t="s">
        <v>16</v>
      </c>
    </row>
    <row r="907" spans="1:14" x14ac:dyDescent="0.25">
      <c r="A907" t="s">
        <v>129</v>
      </c>
      <c r="B907" t="str">
        <f t="shared" si="14"/>
        <v>Bolivia66</v>
      </c>
      <c r="C907" t="s">
        <v>12</v>
      </c>
      <c r="D907" t="s">
        <v>130</v>
      </c>
      <c r="E907" t="s">
        <v>14</v>
      </c>
      <c r="F907" t="s">
        <v>346</v>
      </c>
      <c r="G907">
        <v>66</v>
      </c>
      <c r="H907" t="s">
        <v>421</v>
      </c>
      <c r="I907">
        <v>2020</v>
      </c>
      <c r="K907" t="s">
        <v>21</v>
      </c>
      <c r="N907" t="s">
        <v>16</v>
      </c>
    </row>
    <row r="908" spans="1:14" x14ac:dyDescent="0.25">
      <c r="A908" t="s">
        <v>129</v>
      </c>
      <c r="B908" t="str">
        <f t="shared" si="14"/>
        <v>Bolivia68</v>
      </c>
      <c r="C908" t="s">
        <v>12</v>
      </c>
      <c r="D908" t="s">
        <v>130</v>
      </c>
      <c r="E908" t="s">
        <v>14</v>
      </c>
      <c r="F908" t="s">
        <v>346</v>
      </c>
      <c r="G908">
        <v>68</v>
      </c>
      <c r="H908" t="s">
        <v>384</v>
      </c>
      <c r="I908">
        <v>2020</v>
      </c>
      <c r="J908">
        <v>14.379</v>
      </c>
      <c r="N908" t="s">
        <v>16</v>
      </c>
    </row>
    <row r="909" spans="1:14" x14ac:dyDescent="0.25">
      <c r="A909" t="s">
        <v>129</v>
      </c>
      <c r="B909" t="str">
        <f t="shared" si="14"/>
        <v>Bolivia69</v>
      </c>
      <c r="C909" t="s">
        <v>12</v>
      </c>
      <c r="D909" t="s">
        <v>130</v>
      </c>
      <c r="E909" t="s">
        <v>14</v>
      </c>
      <c r="F909" t="s">
        <v>346</v>
      </c>
      <c r="G909">
        <v>69</v>
      </c>
      <c r="H909" t="s">
        <v>422</v>
      </c>
      <c r="I909">
        <v>2020</v>
      </c>
      <c r="J909">
        <v>76.430000000000007</v>
      </c>
      <c r="N909" t="s">
        <v>16</v>
      </c>
    </row>
    <row r="910" spans="1:14" x14ac:dyDescent="0.25">
      <c r="A910" t="s">
        <v>129</v>
      </c>
      <c r="B910" t="str">
        <f t="shared" si="14"/>
        <v>Bolivia70</v>
      </c>
      <c r="C910" t="s">
        <v>12</v>
      </c>
      <c r="D910" t="s">
        <v>130</v>
      </c>
      <c r="E910" t="s">
        <v>14</v>
      </c>
      <c r="F910" t="s">
        <v>346</v>
      </c>
      <c r="G910">
        <v>70</v>
      </c>
      <c r="H910" t="s">
        <v>423</v>
      </c>
      <c r="I910">
        <v>2020</v>
      </c>
      <c r="K910" t="s">
        <v>21</v>
      </c>
      <c r="N910" t="s">
        <v>16</v>
      </c>
    </row>
    <row r="911" spans="1:14" x14ac:dyDescent="0.25">
      <c r="A911" t="s">
        <v>129</v>
      </c>
      <c r="B911" t="str">
        <f t="shared" si="14"/>
        <v>Bolivia71</v>
      </c>
      <c r="C911" t="s">
        <v>12</v>
      </c>
      <c r="D911" t="s">
        <v>130</v>
      </c>
      <c r="E911" t="s">
        <v>14</v>
      </c>
      <c r="F911" t="s">
        <v>346</v>
      </c>
      <c r="G911">
        <v>71</v>
      </c>
      <c r="H911" t="s">
        <v>424</v>
      </c>
      <c r="I911">
        <v>2020</v>
      </c>
      <c r="J911">
        <v>26.837</v>
      </c>
      <c r="N911" t="s">
        <v>16</v>
      </c>
    </row>
    <row r="912" spans="1:14" x14ac:dyDescent="0.25">
      <c r="A912" t="s">
        <v>129</v>
      </c>
      <c r="B912" t="str">
        <f t="shared" si="14"/>
        <v>Bolivia72</v>
      </c>
      <c r="C912" t="s">
        <v>12</v>
      </c>
      <c r="D912" t="s">
        <v>130</v>
      </c>
      <c r="E912" t="s">
        <v>14</v>
      </c>
      <c r="F912" t="s">
        <v>346</v>
      </c>
      <c r="G912">
        <v>72</v>
      </c>
      <c r="H912" t="s">
        <v>385</v>
      </c>
      <c r="I912">
        <v>2020</v>
      </c>
      <c r="K912" t="s">
        <v>21</v>
      </c>
      <c r="N912" t="s">
        <v>16</v>
      </c>
    </row>
    <row r="913" spans="1:14" x14ac:dyDescent="0.25">
      <c r="A913" t="s">
        <v>129</v>
      </c>
      <c r="B913" t="str">
        <f t="shared" si="14"/>
        <v>Bolivia73</v>
      </c>
      <c r="C913" t="s">
        <v>12</v>
      </c>
      <c r="D913" t="s">
        <v>130</v>
      </c>
      <c r="E913" t="s">
        <v>14</v>
      </c>
      <c r="F913" t="s">
        <v>346</v>
      </c>
      <c r="G913">
        <v>73</v>
      </c>
      <c r="H913" t="s">
        <v>425</v>
      </c>
      <c r="I913">
        <v>2020</v>
      </c>
      <c r="J913">
        <v>8.43</v>
      </c>
      <c r="N913" t="s">
        <v>16</v>
      </c>
    </row>
    <row r="914" spans="1:14" x14ac:dyDescent="0.25">
      <c r="A914" t="s">
        <v>129</v>
      </c>
      <c r="B914" t="str">
        <f t="shared" si="14"/>
        <v>Bolivia74</v>
      </c>
      <c r="C914" t="s">
        <v>12</v>
      </c>
      <c r="D914" t="s">
        <v>130</v>
      </c>
      <c r="E914" t="s">
        <v>14</v>
      </c>
      <c r="F914" t="s">
        <v>346</v>
      </c>
      <c r="G914">
        <v>74</v>
      </c>
      <c r="H914" t="s">
        <v>426</v>
      </c>
      <c r="I914">
        <v>2020</v>
      </c>
      <c r="J914">
        <v>20.036000000000001</v>
      </c>
      <c r="N914" t="s">
        <v>16</v>
      </c>
    </row>
    <row r="915" spans="1:14" x14ac:dyDescent="0.25">
      <c r="A915" t="s">
        <v>129</v>
      </c>
      <c r="B915" t="str">
        <f t="shared" si="14"/>
        <v>Bolivia75</v>
      </c>
      <c r="C915" t="s">
        <v>12</v>
      </c>
      <c r="D915" t="s">
        <v>130</v>
      </c>
      <c r="E915" t="s">
        <v>14</v>
      </c>
      <c r="F915" t="s">
        <v>346</v>
      </c>
      <c r="G915">
        <v>75</v>
      </c>
      <c r="H915" t="s">
        <v>427</v>
      </c>
      <c r="I915">
        <v>2020</v>
      </c>
      <c r="J915">
        <v>11.708</v>
      </c>
      <c r="N915" t="s">
        <v>16</v>
      </c>
    </row>
    <row r="916" spans="1:14" x14ac:dyDescent="0.25">
      <c r="A916" t="s">
        <v>129</v>
      </c>
      <c r="B916" t="str">
        <f t="shared" si="14"/>
        <v>Bolivia77</v>
      </c>
      <c r="C916" t="s">
        <v>12</v>
      </c>
      <c r="D916" t="s">
        <v>130</v>
      </c>
      <c r="E916" t="s">
        <v>14</v>
      </c>
      <c r="F916" t="s">
        <v>346</v>
      </c>
      <c r="G916">
        <v>77</v>
      </c>
      <c r="H916" t="s">
        <v>386</v>
      </c>
      <c r="I916">
        <v>2020</v>
      </c>
      <c r="K916" t="s">
        <v>21</v>
      </c>
      <c r="N916" t="s">
        <v>16</v>
      </c>
    </row>
    <row r="917" spans="1:14" x14ac:dyDescent="0.25">
      <c r="A917" t="s">
        <v>129</v>
      </c>
      <c r="B917" t="str">
        <f t="shared" si="14"/>
        <v>Bolivia78</v>
      </c>
      <c r="C917" t="s">
        <v>12</v>
      </c>
      <c r="D917" t="s">
        <v>130</v>
      </c>
      <c r="E917" t="s">
        <v>14</v>
      </c>
      <c r="F917" t="s">
        <v>346</v>
      </c>
      <c r="G917">
        <v>78</v>
      </c>
      <c r="H917" t="s">
        <v>428</v>
      </c>
      <c r="I917">
        <v>2020</v>
      </c>
      <c r="K917" t="s">
        <v>21</v>
      </c>
      <c r="N917" t="s">
        <v>16</v>
      </c>
    </row>
    <row r="918" spans="1:14" x14ac:dyDescent="0.25">
      <c r="A918" t="s">
        <v>129</v>
      </c>
      <c r="B918" t="str">
        <f t="shared" si="14"/>
        <v>Bolivia79</v>
      </c>
      <c r="C918" t="s">
        <v>12</v>
      </c>
      <c r="D918" t="s">
        <v>130</v>
      </c>
      <c r="E918" t="s">
        <v>14</v>
      </c>
      <c r="F918" t="s">
        <v>346</v>
      </c>
      <c r="G918">
        <v>79</v>
      </c>
      <c r="H918" t="s">
        <v>429</v>
      </c>
      <c r="I918">
        <v>2020</v>
      </c>
      <c r="J918">
        <v>2.7280000000000002</v>
      </c>
      <c r="K918" t="s">
        <v>21</v>
      </c>
      <c r="N918" t="s">
        <v>16</v>
      </c>
    </row>
    <row r="919" spans="1:14" x14ac:dyDescent="0.25">
      <c r="A919" t="s">
        <v>129</v>
      </c>
      <c r="B919" t="str">
        <f t="shared" si="14"/>
        <v>Bolivia80</v>
      </c>
      <c r="C919" t="s">
        <v>12</v>
      </c>
      <c r="D919" t="s">
        <v>130</v>
      </c>
      <c r="E919" t="s">
        <v>14</v>
      </c>
      <c r="F919" t="s">
        <v>346</v>
      </c>
      <c r="G919">
        <v>80</v>
      </c>
      <c r="H919" t="s">
        <v>387</v>
      </c>
      <c r="I919">
        <v>2020</v>
      </c>
      <c r="J919">
        <v>19.638999999999999</v>
      </c>
      <c r="N919" t="s">
        <v>16</v>
      </c>
    </row>
    <row r="920" spans="1:14" x14ac:dyDescent="0.25">
      <c r="A920" t="s">
        <v>129</v>
      </c>
      <c r="B920" t="str">
        <f t="shared" si="14"/>
        <v>Bolivia81</v>
      </c>
      <c r="C920" t="s">
        <v>12</v>
      </c>
      <c r="D920" t="s">
        <v>130</v>
      </c>
      <c r="E920" t="s">
        <v>14</v>
      </c>
      <c r="F920" t="s">
        <v>346</v>
      </c>
      <c r="G920">
        <v>81</v>
      </c>
      <c r="H920" t="s">
        <v>430</v>
      </c>
      <c r="I920">
        <v>2020</v>
      </c>
      <c r="J920">
        <v>41.316000000000003</v>
      </c>
      <c r="N920" t="s">
        <v>16</v>
      </c>
    </row>
    <row r="921" spans="1:14" x14ac:dyDescent="0.25">
      <c r="A921" t="s">
        <v>129</v>
      </c>
      <c r="B921" t="str">
        <f t="shared" si="14"/>
        <v>Bolivia82</v>
      </c>
      <c r="C921" t="s">
        <v>12</v>
      </c>
      <c r="D921" t="s">
        <v>130</v>
      </c>
      <c r="E921" t="s">
        <v>14</v>
      </c>
      <c r="F921" t="s">
        <v>346</v>
      </c>
      <c r="G921">
        <v>82</v>
      </c>
      <c r="H921" t="s">
        <v>388</v>
      </c>
      <c r="I921">
        <v>2020</v>
      </c>
      <c r="J921">
        <v>6.2649999999999997</v>
      </c>
      <c r="K921" t="s">
        <v>21</v>
      </c>
      <c r="N921" t="s">
        <v>16</v>
      </c>
    </row>
    <row r="922" spans="1:14" x14ac:dyDescent="0.25">
      <c r="A922" t="s">
        <v>129</v>
      </c>
      <c r="B922" t="str">
        <f t="shared" si="14"/>
        <v>Bolivia84</v>
      </c>
      <c r="C922" t="s">
        <v>12</v>
      </c>
      <c r="D922" t="s">
        <v>130</v>
      </c>
      <c r="E922" t="s">
        <v>14</v>
      </c>
      <c r="F922" t="s">
        <v>346</v>
      </c>
      <c r="G922">
        <v>84</v>
      </c>
      <c r="H922" t="s">
        <v>389</v>
      </c>
      <c r="I922">
        <v>2020</v>
      </c>
      <c r="J922">
        <v>149.34</v>
      </c>
      <c r="N922" t="s">
        <v>16</v>
      </c>
    </row>
    <row r="923" spans="1:14" x14ac:dyDescent="0.25">
      <c r="A923" t="s">
        <v>129</v>
      </c>
      <c r="B923" t="str">
        <f t="shared" si="14"/>
        <v>Bolivia85</v>
      </c>
      <c r="C923" t="s">
        <v>12</v>
      </c>
      <c r="D923" t="s">
        <v>130</v>
      </c>
      <c r="E923" t="s">
        <v>14</v>
      </c>
      <c r="F923" t="s">
        <v>346</v>
      </c>
      <c r="G923">
        <v>85</v>
      </c>
      <c r="H923" t="s">
        <v>390</v>
      </c>
      <c r="I923">
        <v>2020</v>
      </c>
      <c r="J923">
        <v>217.45599999999999</v>
      </c>
      <c r="N923" t="s">
        <v>16</v>
      </c>
    </row>
    <row r="924" spans="1:14" x14ac:dyDescent="0.25">
      <c r="A924" t="s">
        <v>129</v>
      </c>
      <c r="B924" t="str">
        <f t="shared" si="14"/>
        <v>Bolivia86</v>
      </c>
      <c r="C924" t="s">
        <v>12</v>
      </c>
      <c r="D924" t="s">
        <v>130</v>
      </c>
      <c r="E924" t="s">
        <v>14</v>
      </c>
      <c r="F924" t="s">
        <v>346</v>
      </c>
      <c r="G924">
        <v>86</v>
      </c>
      <c r="H924" t="s">
        <v>391</v>
      </c>
      <c r="I924">
        <v>2020</v>
      </c>
      <c r="J924">
        <v>152.46799999999999</v>
      </c>
      <c r="N924" t="s">
        <v>16</v>
      </c>
    </row>
    <row r="925" spans="1:14" x14ac:dyDescent="0.25">
      <c r="A925" t="s">
        <v>129</v>
      </c>
      <c r="B925" t="str">
        <f t="shared" si="14"/>
        <v>Bolivia87</v>
      </c>
      <c r="C925" t="s">
        <v>12</v>
      </c>
      <c r="D925" t="s">
        <v>130</v>
      </c>
      <c r="E925" t="s">
        <v>14</v>
      </c>
      <c r="F925" t="s">
        <v>346</v>
      </c>
      <c r="G925">
        <v>87</v>
      </c>
      <c r="H925" t="s">
        <v>392</v>
      </c>
      <c r="I925">
        <v>2020</v>
      </c>
      <c r="J925">
        <v>4.7789999999999999</v>
      </c>
      <c r="N925" t="s">
        <v>16</v>
      </c>
    </row>
    <row r="926" spans="1:14" x14ac:dyDescent="0.25">
      <c r="A926" t="s">
        <v>129</v>
      </c>
      <c r="B926" t="str">
        <f t="shared" si="14"/>
        <v>Bolivia88</v>
      </c>
      <c r="C926" t="s">
        <v>12</v>
      </c>
      <c r="D926" t="s">
        <v>130</v>
      </c>
      <c r="E926" t="s">
        <v>14</v>
      </c>
      <c r="F926" t="s">
        <v>346</v>
      </c>
      <c r="G926">
        <v>88</v>
      </c>
      <c r="H926" t="s">
        <v>431</v>
      </c>
      <c r="I926">
        <v>2020</v>
      </c>
      <c r="J926">
        <v>10.627000000000001</v>
      </c>
      <c r="N926" t="s">
        <v>16</v>
      </c>
    </row>
    <row r="927" spans="1:14" x14ac:dyDescent="0.25">
      <c r="A927" t="s">
        <v>129</v>
      </c>
      <c r="B927" t="str">
        <f t="shared" si="14"/>
        <v>Bolivia90</v>
      </c>
      <c r="C927" t="s">
        <v>12</v>
      </c>
      <c r="D927" t="s">
        <v>130</v>
      </c>
      <c r="E927" t="s">
        <v>14</v>
      </c>
      <c r="F927" t="s">
        <v>346</v>
      </c>
      <c r="G927">
        <v>90</v>
      </c>
      <c r="H927" t="s">
        <v>432</v>
      </c>
      <c r="I927">
        <v>2020</v>
      </c>
      <c r="J927">
        <v>9.2050000000000001</v>
      </c>
      <c r="N927" t="s">
        <v>16</v>
      </c>
    </row>
    <row r="928" spans="1:14" x14ac:dyDescent="0.25">
      <c r="A928" t="s">
        <v>129</v>
      </c>
      <c r="B928" t="str">
        <f t="shared" si="14"/>
        <v>Bolivia91</v>
      </c>
      <c r="C928" t="s">
        <v>12</v>
      </c>
      <c r="D928" t="s">
        <v>130</v>
      </c>
      <c r="E928" t="s">
        <v>14</v>
      </c>
      <c r="F928" t="s">
        <v>346</v>
      </c>
      <c r="G928">
        <v>91</v>
      </c>
      <c r="H928" t="s">
        <v>393</v>
      </c>
      <c r="I928">
        <v>2020</v>
      </c>
      <c r="K928" t="s">
        <v>21</v>
      </c>
      <c r="N928" t="s">
        <v>16</v>
      </c>
    </row>
    <row r="929" spans="1:14" x14ac:dyDescent="0.25">
      <c r="A929" t="s">
        <v>129</v>
      </c>
      <c r="B929" t="str">
        <f t="shared" si="14"/>
        <v>Bolivia92</v>
      </c>
      <c r="C929" t="s">
        <v>12</v>
      </c>
      <c r="D929" t="s">
        <v>130</v>
      </c>
      <c r="E929" t="s">
        <v>14</v>
      </c>
      <c r="F929" t="s">
        <v>346</v>
      </c>
      <c r="G929">
        <v>92</v>
      </c>
      <c r="H929" t="s">
        <v>433</v>
      </c>
      <c r="I929">
        <v>2020</v>
      </c>
      <c r="K929" t="s">
        <v>21</v>
      </c>
      <c r="N929" t="s">
        <v>16</v>
      </c>
    </row>
    <row r="930" spans="1:14" x14ac:dyDescent="0.25">
      <c r="A930" t="s">
        <v>129</v>
      </c>
      <c r="B930" t="str">
        <f t="shared" si="14"/>
        <v>Bolivia93</v>
      </c>
      <c r="C930" t="s">
        <v>12</v>
      </c>
      <c r="D930" t="s">
        <v>130</v>
      </c>
      <c r="E930" t="s">
        <v>14</v>
      </c>
      <c r="F930" t="s">
        <v>346</v>
      </c>
      <c r="G930">
        <v>93</v>
      </c>
      <c r="H930" t="s">
        <v>394</v>
      </c>
      <c r="I930">
        <v>2020</v>
      </c>
      <c r="J930">
        <v>14.428000000000001</v>
      </c>
      <c r="N930" t="s">
        <v>16</v>
      </c>
    </row>
    <row r="931" spans="1:14" x14ac:dyDescent="0.25">
      <c r="A931" t="s">
        <v>129</v>
      </c>
      <c r="B931" t="str">
        <f t="shared" si="14"/>
        <v>Bolivia94</v>
      </c>
      <c r="C931" t="s">
        <v>12</v>
      </c>
      <c r="D931" t="s">
        <v>130</v>
      </c>
      <c r="E931" t="s">
        <v>14</v>
      </c>
      <c r="F931" t="s">
        <v>346</v>
      </c>
      <c r="G931">
        <v>94</v>
      </c>
      <c r="H931" t="s">
        <v>395</v>
      </c>
      <c r="I931">
        <v>2020</v>
      </c>
      <c r="J931">
        <v>25.562000000000001</v>
      </c>
      <c r="N931" t="s">
        <v>16</v>
      </c>
    </row>
    <row r="932" spans="1:14" x14ac:dyDescent="0.25">
      <c r="A932" t="s">
        <v>129</v>
      </c>
      <c r="B932" t="str">
        <f t="shared" si="14"/>
        <v>Bolivia95</v>
      </c>
      <c r="C932" t="s">
        <v>12</v>
      </c>
      <c r="D932" t="s">
        <v>130</v>
      </c>
      <c r="E932" t="s">
        <v>14</v>
      </c>
      <c r="F932" t="s">
        <v>346</v>
      </c>
      <c r="G932">
        <v>95</v>
      </c>
      <c r="H932" t="s">
        <v>396</v>
      </c>
      <c r="I932">
        <v>2020</v>
      </c>
      <c r="J932">
        <v>36.027999999999999</v>
      </c>
      <c r="N932" t="s">
        <v>16</v>
      </c>
    </row>
    <row r="933" spans="1:14" x14ac:dyDescent="0.25">
      <c r="A933" t="s">
        <v>129</v>
      </c>
      <c r="B933" t="str">
        <f t="shared" si="14"/>
        <v>Bolivia96</v>
      </c>
      <c r="C933" t="s">
        <v>12</v>
      </c>
      <c r="D933" t="s">
        <v>130</v>
      </c>
      <c r="E933" t="s">
        <v>14</v>
      </c>
      <c r="F933" t="s">
        <v>346</v>
      </c>
      <c r="G933">
        <v>96</v>
      </c>
      <c r="H933" t="s">
        <v>397</v>
      </c>
      <c r="I933">
        <v>2020</v>
      </c>
      <c r="J933">
        <v>86.546999999999997</v>
      </c>
      <c r="N933" t="s">
        <v>16</v>
      </c>
    </row>
    <row r="934" spans="1:14" x14ac:dyDescent="0.25">
      <c r="A934" t="s">
        <v>129</v>
      </c>
      <c r="B934" t="str">
        <f t="shared" si="14"/>
        <v>Bolivia97</v>
      </c>
      <c r="C934" t="s">
        <v>12</v>
      </c>
      <c r="D934" t="s">
        <v>130</v>
      </c>
      <c r="E934" t="s">
        <v>14</v>
      </c>
      <c r="F934" t="s">
        <v>346</v>
      </c>
      <c r="G934">
        <v>97</v>
      </c>
      <c r="H934" t="s">
        <v>398</v>
      </c>
      <c r="I934">
        <v>2020</v>
      </c>
      <c r="J934">
        <v>75.057000000000002</v>
      </c>
      <c r="N934" t="s">
        <v>16</v>
      </c>
    </row>
    <row r="935" spans="1:14" x14ac:dyDescent="0.25">
      <c r="A935" t="s">
        <v>129</v>
      </c>
      <c r="B935" t="str">
        <f t="shared" si="14"/>
        <v>Bolivia99</v>
      </c>
      <c r="C935" t="s">
        <v>12</v>
      </c>
      <c r="D935" t="s">
        <v>130</v>
      </c>
      <c r="E935" t="s">
        <v>14</v>
      </c>
      <c r="F935" t="s">
        <v>346</v>
      </c>
      <c r="G935">
        <v>99</v>
      </c>
      <c r="H935" t="s">
        <v>399</v>
      </c>
      <c r="I935">
        <v>2020</v>
      </c>
      <c r="J935">
        <v>2.258</v>
      </c>
      <c r="K935" t="s">
        <v>21</v>
      </c>
      <c r="N935" t="s">
        <v>16</v>
      </c>
    </row>
    <row r="936" spans="1:14" x14ac:dyDescent="0.25">
      <c r="A936" t="s">
        <v>131</v>
      </c>
      <c r="B936" t="str">
        <f t="shared" si="14"/>
        <v>Brazil0</v>
      </c>
      <c r="C936" t="s">
        <v>12</v>
      </c>
      <c r="D936" t="s">
        <v>132</v>
      </c>
      <c r="E936" t="s">
        <v>14</v>
      </c>
      <c r="F936" t="s">
        <v>346</v>
      </c>
      <c r="G936">
        <v>0</v>
      </c>
      <c r="H936" t="s">
        <v>347</v>
      </c>
      <c r="I936">
        <v>2020</v>
      </c>
      <c r="J936">
        <v>85691.865000000005</v>
      </c>
      <c r="N936" t="s">
        <v>16</v>
      </c>
    </row>
    <row r="937" spans="1:14" x14ac:dyDescent="0.25">
      <c r="A937" t="s">
        <v>131</v>
      </c>
      <c r="B937" t="str">
        <f t="shared" si="14"/>
        <v>Brazil1</v>
      </c>
      <c r="C937" t="s">
        <v>12</v>
      </c>
      <c r="D937" t="s">
        <v>132</v>
      </c>
      <c r="E937" t="s">
        <v>14</v>
      </c>
      <c r="F937" t="s">
        <v>346</v>
      </c>
      <c r="G937">
        <v>1</v>
      </c>
      <c r="H937" t="s">
        <v>349</v>
      </c>
      <c r="I937">
        <v>2020</v>
      </c>
      <c r="J937">
        <v>7479.5860000000002</v>
      </c>
      <c r="N937" t="s">
        <v>16</v>
      </c>
    </row>
    <row r="938" spans="1:14" x14ac:dyDescent="0.25">
      <c r="A938" t="s">
        <v>131</v>
      </c>
      <c r="B938" t="str">
        <f t="shared" si="14"/>
        <v>Brazil2</v>
      </c>
      <c r="C938" t="s">
        <v>12</v>
      </c>
      <c r="D938" t="s">
        <v>132</v>
      </c>
      <c r="E938" t="s">
        <v>14</v>
      </c>
      <c r="F938" t="s">
        <v>346</v>
      </c>
      <c r="G938">
        <v>2</v>
      </c>
      <c r="H938" t="s">
        <v>400</v>
      </c>
      <c r="I938">
        <v>2020</v>
      </c>
      <c r="J938">
        <v>289.46199999999999</v>
      </c>
      <c r="N938" t="s">
        <v>16</v>
      </c>
    </row>
    <row r="939" spans="1:14" x14ac:dyDescent="0.25">
      <c r="A939" t="s">
        <v>131</v>
      </c>
      <c r="B939" t="str">
        <f t="shared" si="14"/>
        <v>Brazil3</v>
      </c>
      <c r="C939" t="s">
        <v>12</v>
      </c>
      <c r="D939" t="s">
        <v>132</v>
      </c>
      <c r="E939" t="s">
        <v>14</v>
      </c>
      <c r="F939" t="s">
        <v>346</v>
      </c>
      <c r="G939">
        <v>3</v>
      </c>
      <c r="H939" t="s">
        <v>350</v>
      </c>
      <c r="I939">
        <v>2020</v>
      </c>
      <c r="J939">
        <v>390.02699999999999</v>
      </c>
      <c r="N939" t="s">
        <v>16</v>
      </c>
    </row>
    <row r="940" spans="1:14" x14ac:dyDescent="0.25">
      <c r="A940" t="s">
        <v>131</v>
      </c>
      <c r="B940" t="str">
        <f t="shared" si="14"/>
        <v>Brazil5</v>
      </c>
      <c r="C940" t="s">
        <v>12</v>
      </c>
      <c r="D940" t="s">
        <v>132</v>
      </c>
      <c r="E940" t="s">
        <v>14</v>
      </c>
      <c r="F940" t="s">
        <v>346</v>
      </c>
      <c r="G940">
        <v>5</v>
      </c>
      <c r="H940" t="s">
        <v>351</v>
      </c>
      <c r="I940">
        <v>2020</v>
      </c>
      <c r="J940">
        <v>4.016</v>
      </c>
      <c r="N940" t="s">
        <v>16</v>
      </c>
    </row>
    <row r="941" spans="1:14" x14ac:dyDescent="0.25">
      <c r="A941" t="s">
        <v>131</v>
      </c>
      <c r="B941" t="str">
        <f t="shared" si="14"/>
        <v>Brazil6</v>
      </c>
      <c r="C941" t="s">
        <v>12</v>
      </c>
      <c r="D941" t="s">
        <v>132</v>
      </c>
      <c r="E941" t="s">
        <v>14</v>
      </c>
      <c r="F941" t="s">
        <v>346</v>
      </c>
      <c r="G941">
        <v>6</v>
      </c>
      <c r="H941" t="s">
        <v>401</v>
      </c>
      <c r="I941">
        <v>2020</v>
      </c>
      <c r="J941">
        <v>106.36799999999999</v>
      </c>
      <c r="N941" t="s">
        <v>16</v>
      </c>
    </row>
    <row r="942" spans="1:14" x14ac:dyDescent="0.25">
      <c r="A942" t="s">
        <v>131</v>
      </c>
      <c r="B942" t="str">
        <f t="shared" si="14"/>
        <v>Brazil7</v>
      </c>
      <c r="C942" t="s">
        <v>12</v>
      </c>
      <c r="D942" t="s">
        <v>132</v>
      </c>
      <c r="E942" t="s">
        <v>14</v>
      </c>
      <c r="F942" t="s">
        <v>346</v>
      </c>
      <c r="G942">
        <v>7</v>
      </c>
      <c r="H942" t="s">
        <v>352</v>
      </c>
      <c r="I942">
        <v>2020</v>
      </c>
      <c r="J942">
        <v>164.66399999999999</v>
      </c>
      <c r="N942" t="s">
        <v>16</v>
      </c>
    </row>
    <row r="943" spans="1:14" x14ac:dyDescent="0.25">
      <c r="A943" t="s">
        <v>131</v>
      </c>
      <c r="B943" t="str">
        <f t="shared" si="14"/>
        <v>Brazil8</v>
      </c>
      <c r="C943" t="s">
        <v>12</v>
      </c>
      <c r="D943" t="s">
        <v>132</v>
      </c>
      <c r="E943" t="s">
        <v>14</v>
      </c>
      <c r="F943" t="s">
        <v>346</v>
      </c>
      <c r="G943">
        <v>8</v>
      </c>
      <c r="H943" t="s">
        <v>353</v>
      </c>
      <c r="I943">
        <v>2020</v>
      </c>
      <c r="J943">
        <v>130.25</v>
      </c>
      <c r="N943" t="s">
        <v>16</v>
      </c>
    </row>
    <row r="944" spans="1:14" x14ac:dyDescent="0.25">
      <c r="A944" t="s">
        <v>131</v>
      </c>
      <c r="B944" t="str">
        <f t="shared" si="14"/>
        <v>Brazil9</v>
      </c>
      <c r="C944" t="s">
        <v>12</v>
      </c>
      <c r="D944" t="s">
        <v>132</v>
      </c>
      <c r="E944" t="s">
        <v>14</v>
      </c>
      <c r="F944" t="s">
        <v>346</v>
      </c>
      <c r="G944">
        <v>9</v>
      </c>
      <c r="H944" t="s">
        <v>402</v>
      </c>
      <c r="I944">
        <v>2020</v>
      </c>
      <c r="J944">
        <v>21.704000000000001</v>
      </c>
      <c r="N944" t="s">
        <v>16</v>
      </c>
    </row>
    <row r="945" spans="1:14" x14ac:dyDescent="0.25">
      <c r="A945" t="s">
        <v>131</v>
      </c>
      <c r="B945" t="str">
        <f t="shared" si="14"/>
        <v>Brazil10</v>
      </c>
      <c r="C945" t="s">
        <v>12</v>
      </c>
      <c r="D945" t="s">
        <v>132</v>
      </c>
      <c r="E945" t="s">
        <v>14</v>
      </c>
      <c r="F945" t="s">
        <v>346</v>
      </c>
      <c r="G945">
        <v>10</v>
      </c>
      <c r="H945" t="s">
        <v>354</v>
      </c>
      <c r="I945">
        <v>2020</v>
      </c>
      <c r="J945">
        <v>1707.8230000000001</v>
      </c>
      <c r="N945" t="s">
        <v>16</v>
      </c>
    </row>
    <row r="946" spans="1:14" x14ac:dyDescent="0.25">
      <c r="A946" t="s">
        <v>131</v>
      </c>
      <c r="B946" t="str">
        <f t="shared" si="14"/>
        <v>Brazil11</v>
      </c>
      <c r="C946" t="s">
        <v>12</v>
      </c>
      <c r="D946" t="s">
        <v>132</v>
      </c>
      <c r="E946" t="s">
        <v>14</v>
      </c>
      <c r="F946" t="s">
        <v>346</v>
      </c>
      <c r="G946">
        <v>11</v>
      </c>
      <c r="H946" t="s">
        <v>403</v>
      </c>
      <c r="I946">
        <v>2020</v>
      </c>
      <c r="J946">
        <v>149.435</v>
      </c>
      <c r="N946" t="s">
        <v>16</v>
      </c>
    </row>
    <row r="947" spans="1:14" x14ac:dyDescent="0.25">
      <c r="A947" t="s">
        <v>131</v>
      </c>
      <c r="B947" t="str">
        <f t="shared" si="14"/>
        <v>Brazil12</v>
      </c>
      <c r="C947" t="s">
        <v>12</v>
      </c>
      <c r="D947" t="s">
        <v>132</v>
      </c>
      <c r="E947" t="s">
        <v>14</v>
      </c>
      <c r="F947" t="s">
        <v>346</v>
      </c>
      <c r="G947">
        <v>12</v>
      </c>
      <c r="H947" t="s">
        <v>355</v>
      </c>
      <c r="I947">
        <v>2020</v>
      </c>
      <c r="J947">
        <v>25.626000000000001</v>
      </c>
      <c r="N947" t="s">
        <v>16</v>
      </c>
    </row>
    <row r="948" spans="1:14" x14ac:dyDescent="0.25">
      <c r="A948" t="s">
        <v>131</v>
      </c>
      <c r="B948" t="str">
        <f t="shared" si="14"/>
        <v>Brazil13</v>
      </c>
      <c r="C948" t="s">
        <v>12</v>
      </c>
      <c r="D948" t="s">
        <v>132</v>
      </c>
      <c r="E948" t="s">
        <v>14</v>
      </c>
      <c r="F948" t="s">
        <v>346</v>
      </c>
      <c r="G948">
        <v>13</v>
      </c>
      <c r="H948" t="s">
        <v>356</v>
      </c>
      <c r="I948">
        <v>2020</v>
      </c>
      <c r="J948">
        <v>535.13499999999999</v>
      </c>
      <c r="N948" t="s">
        <v>16</v>
      </c>
    </row>
    <row r="949" spans="1:14" x14ac:dyDescent="0.25">
      <c r="A949" t="s">
        <v>131</v>
      </c>
      <c r="B949" t="str">
        <f t="shared" si="14"/>
        <v>Brazil14</v>
      </c>
      <c r="C949" t="s">
        <v>12</v>
      </c>
      <c r="D949" t="s">
        <v>132</v>
      </c>
      <c r="E949" t="s">
        <v>14</v>
      </c>
      <c r="F949" t="s">
        <v>346</v>
      </c>
      <c r="G949">
        <v>14</v>
      </c>
      <c r="H949" t="s">
        <v>357</v>
      </c>
      <c r="I949">
        <v>2020</v>
      </c>
      <c r="J949">
        <v>1330.4590000000001</v>
      </c>
      <c r="N949" t="s">
        <v>16</v>
      </c>
    </row>
    <row r="950" spans="1:14" x14ac:dyDescent="0.25">
      <c r="A950" t="s">
        <v>131</v>
      </c>
      <c r="B950" t="str">
        <f t="shared" si="14"/>
        <v>Brazil15</v>
      </c>
      <c r="C950" t="s">
        <v>12</v>
      </c>
      <c r="D950" t="s">
        <v>132</v>
      </c>
      <c r="E950" t="s">
        <v>14</v>
      </c>
      <c r="F950" t="s">
        <v>346</v>
      </c>
      <c r="G950">
        <v>15</v>
      </c>
      <c r="H950" t="s">
        <v>358</v>
      </c>
      <c r="I950">
        <v>2020</v>
      </c>
      <c r="J950">
        <v>414.47300000000001</v>
      </c>
      <c r="N950" t="s">
        <v>16</v>
      </c>
    </row>
    <row r="951" spans="1:14" x14ac:dyDescent="0.25">
      <c r="A951" t="s">
        <v>131</v>
      </c>
      <c r="B951" t="str">
        <f t="shared" si="14"/>
        <v>Brazil16</v>
      </c>
      <c r="C951" t="s">
        <v>12</v>
      </c>
      <c r="D951" t="s">
        <v>132</v>
      </c>
      <c r="E951" t="s">
        <v>14</v>
      </c>
      <c r="F951" t="s">
        <v>346</v>
      </c>
      <c r="G951">
        <v>16</v>
      </c>
      <c r="H951" t="s">
        <v>359</v>
      </c>
      <c r="I951">
        <v>2020</v>
      </c>
      <c r="J951">
        <v>322.44400000000002</v>
      </c>
      <c r="N951" t="s">
        <v>16</v>
      </c>
    </row>
    <row r="952" spans="1:14" x14ac:dyDescent="0.25">
      <c r="A952" t="s">
        <v>131</v>
      </c>
      <c r="B952" t="str">
        <f t="shared" si="14"/>
        <v>Brazil17</v>
      </c>
      <c r="C952" t="s">
        <v>12</v>
      </c>
      <c r="D952" t="s">
        <v>132</v>
      </c>
      <c r="E952" t="s">
        <v>14</v>
      </c>
      <c r="F952" t="s">
        <v>346</v>
      </c>
      <c r="G952">
        <v>17</v>
      </c>
      <c r="H952" t="s">
        <v>360</v>
      </c>
      <c r="I952">
        <v>2020</v>
      </c>
      <c r="J952">
        <v>182.98599999999999</v>
      </c>
      <c r="N952" t="s">
        <v>16</v>
      </c>
    </row>
    <row r="953" spans="1:14" x14ac:dyDescent="0.25">
      <c r="A953" t="s">
        <v>131</v>
      </c>
      <c r="B953" t="str">
        <f t="shared" si="14"/>
        <v>Brazil18</v>
      </c>
      <c r="C953" t="s">
        <v>12</v>
      </c>
      <c r="D953" t="s">
        <v>132</v>
      </c>
      <c r="E953" t="s">
        <v>14</v>
      </c>
      <c r="F953" t="s">
        <v>346</v>
      </c>
      <c r="G953">
        <v>18</v>
      </c>
      <c r="H953" t="s">
        <v>404</v>
      </c>
      <c r="I953">
        <v>2020</v>
      </c>
      <c r="J953">
        <v>258.27600000000001</v>
      </c>
      <c r="N953" t="s">
        <v>16</v>
      </c>
    </row>
    <row r="954" spans="1:14" x14ac:dyDescent="0.25">
      <c r="A954" t="s">
        <v>131</v>
      </c>
      <c r="B954" t="str">
        <f t="shared" si="14"/>
        <v>Brazil19</v>
      </c>
      <c r="C954" t="s">
        <v>12</v>
      </c>
      <c r="D954" t="s">
        <v>132</v>
      </c>
      <c r="E954" t="s">
        <v>14</v>
      </c>
      <c r="F954" t="s">
        <v>346</v>
      </c>
      <c r="G954">
        <v>19</v>
      </c>
      <c r="H954" t="s">
        <v>361</v>
      </c>
      <c r="I954">
        <v>2020</v>
      </c>
      <c r="J954">
        <v>118.379</v>
      </c>
      <c r="N954" t="s">
        <v>16</v>
      </c>
    </row>
    <row r="955" spans="1:14" x14ac:dyDescent="0.25">
      <c r="A955" t="s">
        <v>131</v>
      </c>
      <c r="B955" t="str">
        <f t="shared" si="14"/>
        <v>Brazil20</v>
      </c>
      <c r="C955" t="s">
        <v>12</v>
      </c>
      <c r="D955" t="s">
        <v>132</v>
      </c>
      <c r="E955" t="s">
        <v>14</v>
      </c>
      <c r="F955" t="s">
        <v>346</v>
      </c>
      <c r="G955">
        <v>20</v>
      </c>
      <c r="H955" t="s">
        <v>362</v>
      </c>
      <c r="I955">
        <v>2020</v>
      </c>
      <c r="J955">
        <v>322.40499999999997</v>
      </c>
      <c r="N955" t="s">
        <v>16</v>
      </c>
    </row>
    <row r="956" spans="1:14" x14ac:dyDescent="0.25">
      <c r="A956" t="s">
        <v>131</v>
      </c>
      <c r="B956" t="str">
        <f t="shared" si="14"/>
        <v>Brazil21</v>
      </c>
      <c r="C956" t="s">
        <v>12</v>
      </c>
      <c r="D956" t="s">
        <v>132</v>
      </c>
      <c r="E956" t="s">
        <v>14</v>
      </c>
      <c r="F956" t="s">
        <v>346</v>
      </c>
      <c r="G956">
        <v>21</v>
      </c>
      <c r="H956" t="s">
        <v>405</v>
      </c>
      <c r="I956">
        <v>2020</v>
      </c>
      <c r="J956">
        <v>194.43899999999999</v>
      </c>
      <c r="N956" t="s">
        <v>16</v>
      </c>
    </row>
    <row r="957" spans="1:14" x14ac:dyDescent="0.25">
      <c r="A957" t="s">
        <v>131</v>
      </c>
      <c r="B957" t="str">
        <f t="shared" si="14"/>
        <v>Brazil22</v>
      </c>
      <c r="C957" t="s">
        <v>12</v>
      </c>
      <c r="D957" t="s">
        <v>132</v>
      </c>
      <c r="E957" t="s">
        <v>14</v>
      </c>
      <c r="F957" t="s">
        <v>346</v>
      </c>
      <c r="G957">
        <v>22</v>
      </c>
      <c r="H957" t="s">
        <v>406</v>
      </c>
      <c r="I957">
        <v>2020</v>
      </c>
      <c r="J957">
        <v>409.40100000000001</v>
      </c>
      <c r="N957" t="s">
        <v>16</v>
      </c>
    </row>
    <row r="958" spans="1:14" x14ac:dyDescent="0.25">
      <c r="A958" t="s">
        <v>131</v>
      </c>
      <c r="B958" t="str">
        <f t="shared" si="14"/>
        <v>Brazil23</v>
      </c>
      <c r="C958" t="s">
        <v>12</v>
      </c>
      <c r="D958" t="s">
        <v>132</v>
      </c>
      <c r="E958" t="s">
        <v>14</v>
      </c>
      <c r="F958" t="s">
        <v>346</v>
      </c>
      <c r="G958">
        <v>23</v>
      </c>
      <c r="H958" t="s">
        <v>434</v>
      </c>
      <c r="I958">
        <v>2020</v>
      </c>
      <c r="J958">
        <v>466.471</v>
      </c>
      <c r="N958" t="s">
        <v>16</v>
      </c>
    </row>
    <row r="959" spans="1:14" x14ac:dyDescent="0.25">
      <c r="A959" t="s">
        <v>131</v>
      </c>
      <c r="B959" t="str">
        <f t="shared" si="14"/>
        <v>Brazil24</v>
      </c>
      <c r="C959" t="s">
        <v>12</v>
      </c>
      <c r="D959" t="s">
        <v>132</v>
      </c>
      <c r="E959" t="s">
        <v>14</v>
      </c>
      <c r="F959" t="s">
        <v>346</v>
      </c>
      <c r="G959">
        <v>24</v>
      </c>
      <c r="H959" t="s">
        <v>363</v>
      </c>
      <c r="I959">
        <v>2020</v>
      </c>
      <c r="J959">
        <v>231.422</v>
      </c>
      <c r="N959" t="s">
        <v>16</v>
      </c>
    </row>
    <row r="960" spans="1:14" x14ac:dyDescent="0.25">
      <c r="A960" t="s">
        <v>131</v>
      </c>
      <c r="B960" t="str">
        <f t="shared" si="14"/>
        <v>Brazil25</v>
      </c>
      <c r="C960" t="s">
        <v>12</v>
      </c>
      <c r="D960" t="s">
        <v>132</v>
      </c>
      <c r="E960" t="s">
        <v>14</v>
      </c>
      <c r="F960" t="s">
        <v>346</v>
      </c>
      <c r="G960">
        <v>25</v>
      </c>
      <c r="H960" t="s">
        <v>364</v>
      </c>
      <c r="I960">
        <v>2020</v>
      </c>
      <c r="J960">
        <v>905.51700000000005</v>
      </c>
      <c r="N960" t="s">
        <v>16</v>
      </c>
    </row>
    <row r="961" spans="1:14" x14ac:dyDescent="0.25">
      <c r="A961" t="s">
        <v>131</v>
      </c>
      <c r="B961" t="str">
        <f t="shared" si="14"/>
        <v>Brazil26</v>
      </c>
      <c r="C961" t="s">
        <v>12</v>
      </c>
      <c r="D961" t="s">
        <v>132</v>
      </c>
      <c r="E961" t="s">
        <v>14</v>
      </c>
      <c r="F961" t="s">
        <v>346</v>
      </c>
      <c r="G961">
        <v>26</v>
      </c>
      <c r="H961" t="s">
        <v>407</v>
      </c>
      <c r="I961">
        <v>2020</v>
      </c>
      <c r="J961">
        <v>192.066</v>
      </c>
      <c r="N961" t="s">
        <v>16</v>
      </c>
    </row>
    <row r="962" spans="1:14" x14ac:dyDescent="0.25">
      <c r="A962" t="s">
        <v>131</v>
      </c>
      <c r="B962" t="str">
        <f t="shared" si="14"/>
        <v>Brazil27</v>
      </c>
      <c r="C962" t="s">
        <v>12</v>
      </c>
      <c r="D962" t="s">
        <v>132</v>
      </c>
      <c r="E962" t="s">
        <v>14</v>
      </c>
      <c r="F962" t="s">
        <v>346</v>
      </c>
      <c r="G962">
        <v>27</v>
      </c>
      <c r="H962" t="s">
        <v>365</v>
      </c>
      <c r="I962">
        <v>2020</v>
      </c>
      <c r="J962">
        <v>176.608</v>
      </c>
      <c r="N962" t="s">
        <v>16</v>
      </c>
    </row>
    <row r="963" spans="1:14" x14ac:dyDescent="0.25">
      <c r="A963" t="s">
        <v>131</v>
      </c>
      <c r="B963" t="str">
        <f t="shared" ref="B963:B1026" si="15">A963&amp;G963</f>
        <v>Brazil28</v>
      </c>
      <c r="C963" t="s">
        <v>12</v>
      </c>
      <c r="D963" t="s">
        <v>132</v>
      </c>
      <c r="E963" t="s">
        <v>14</v>
      </c>
      <c r="F963" t="s">
        <v>346</v>
      </c>
      <c r="G963">
        <v>28</v>
      </c>
      <c r="H963" t="s">
        <v>366</v>
      </c>
      <c r="I963">
        <v>2020</v>
      </c>
      <c r="J963">
        <v>314.65800000000002</v>
      </c>
      <c r="N963" t="s">
        <v>16</v>
      </c>
    </row>
    <row r="964" spans="1:14" x14ac:dyDescent="0.25">
      <c r="A964" t="s">
        <v>131</v>
      </c>
      <c r="B964" t="str">
        <f t="shared" si="15"/>
        <v>Brazil29</v>
      </c>
      <c r="C964" t="s">
        <v>12</v>
      </c>
      <c r="D964" t="s">
        <v>132</v>
      </c>
      <c r="E964" t="s">
        <v>14</v>
      </c>
      <c r="F964" t="s">
        <v>346</v>
      </c>
      <c r="G964">
        <v>29</v>
      </c>
      <c r="H964" t="s">
        <v>436</v>
      </c>
      <c r="I964">
        <v>2020</v>
      </c>
      <c r="J964">
        <v>515.81500000000005</v>
      </c>
      <c r="N964" t="s">
        <v>16</v>
      </c>
    </row>
    <row r="965" spans="1:14" x14ac:dyDescent="0.25">
      <c r="A965" t="s">
        <v>131</v>
      </c>
      <c r="B965" t="str">
        <f t="shared" si="15"/>
        <v>Brazil30</v>
      </c>
      <c r="C965" t="s">
        <v>12</v>
      </c>
      <c r="D965" t="s">
        <v>132</v>
      </c>
      <c r="E965" t="s">
        <v>14</v>
      </c>
      <c r="F965" t="s">
        <v>346</v>
      </c>
      <c r="G965">
        <v>30</v>
      </c>
      <c r="H965" t="s">
        <v>408</v>
      </c>
      <c r="I965">
        <v>2020</v>
      </c>
      <c r="J965">
        <v>100.063</v>
      </c>
      <c r="N965" t="s">
        <v>16</v>
      </c>
    </row>
    <row r="966" spans="1:14" x14ac:dyDescent="0.25">
      <c r="A966" t="s">
        <v>131</v>
      </c>
      <c r="B966" t="str">
        <f t="shared" si="15"/>
        <v>Brazil31</v>
      </c>
      <c r="C966" t="s">
        <v>12</v>
      </c>
      <c r="D966" t="s">
        <v>132</v>
      </c>
      <c r="E966" t="s">
        <v>14</v>
      </c>
      <c r="F966" t="s">
        <v>346</v>
      </c>
      <c r="G966">
        <v>31</v>
      </c>
      <c r="H966" t="s">
        <v>367</v>
      </c>
      <c r="I966">
        <v>2020</v>
      </c>
      <c r="J966">
        <v>617.31299999999999</v>
      </c>
      <c r="N966" t="s">
        <v>16</v>
      </c>
    </row>
    <row r="967" spans="1:14" x14ac:dyDescent="0.25">
      <c r="A967" t="s">
        <v>131</v>
      </c>
      <c r="B967" t="str">
        <f t="shared" si="15"/>
        <v>Brazil32</v>
      </c>
      <c r="C967" t="s">
        <v>12</v>
      </c>
      <c r="D967" t="s">
        <v>132</v>
      </c>
      <c r="E967" t="s">
        <v>14</v>
      </c>
      <c r="F967" t="s">
        <v>346</v>
      </c>
      <c r="G967">
        <v>32</v>
      </c>
      <c r="H967" t="s">
        <v>368</v>
      </c>
      <c r="I967">
        <v>2020</v>
      </c>
      <c r="J967">
        <v>281.81700000000001</v>
      </c>
      <c r="N967" t="s">
        <v>16</v>
      </c>
    </row>
    <row r="968" spans="1:14" x14ac:dyDescent="0.25">
      <c r="A968" t="s">
        <v>131</v>
      </c>
      <c r="B968" t="str">
        <f t="shared" si="15"/>
        <v>Brazil33</v>
      </c>
      <c r="C968" t="s">
        <v>12</v>
      </c>
      <c r="D968" t="s">
        <v>132</v>
      </c>
      <c r="E968" t="s">
        <v>14</v>
      </c>
      <c r="F968" t="s">
        <v>346</v>
      </c>
      <c r="G968">
        <v>33</v>
      </c>
      <c r="H968" t="s">
        <v>409</v>
      </c>
      <c r="I968">
        <v>2020</v>
      </c>
      <c r="J968">
        <v>256.286</v>
      </c>
      <c r="N968" t="s">
        <v>16</v>
      </c>
    </row>
    <row r="969" spans="1:14" x14ac:dyDescent="0.25">
      <c r="A969" t="s">
        <v>131</v>
      </c>
      <c r="B969" t="str">
        <f t="shared" si="15"/>
        <v>Brazil35</v>
      </c>
      <c r="C969" t="s">
        <v>12</v>
      </c>
      <c r="D969" t="s">
        <v>132</v>
      </c>
      <c r="E969" t="s">
        <v>14</v>
      </c>
      <c r="F969" t="s">
        <v>346</v>
      </c>
      <c r="G969">
        <v>35</v>
      </c>
      <c r="H969" t="s">
        <v>369</v>
      </c>
      <c r="I969">
        <v>2020</v>
      </c>
      <c r="J969">
        <v>253.874</v>
      </c>
      <c r="N969" t="s">
        <v>16</v>
      </c>
    </row>
    <row r="970" spans="1:14" x14ac:dyDescent="0.25">
      <c r="A970" t="s">
        <v>131</v>
      </c>
      <c r="B970" t="str">
        <f t="shared" si="15"/>
        <v>Brazil36</v>
      </c>
      <c r="C970" t="s">
        <v>12</v>
      </c>
      <c r="D970" t="s">
        <v>132</v>
      </c>
      <c r="E970" t="s">
        <v>14</v>
      </c>
      <c r="F970" t="s">
        <v>346</v>
      </c>
      <c r="G970">
        <v>36</v>
      </c>
      <c r="H970" t="s">
        <v>410</v>
      </c>
      <c r="I970">
        <v>2020</v>
      </c>
      <c r="J970">
        <v>183.3</v>
      </c>
      <c r="N970" t="s">
        <v>16</v>
      </c>
    </row>
    <row r="971" spans="1:14" x14ac:dyDescent="0.25">
      <c r="A971" t="s">
        <v>131</v>
      </c>
      <c r="B971" t="str">
        <f t="shared" si="15"/>
        <v>Brazil37</v>
      </c>
      <c r="C971" t="s">
        <v>12</v>
      </c>
      <c r="D971" t="s">
        <v>132</v>
      </c>
      <c r="E971" t="s">
        <v>14</v>
      </c>
      <c r="F971" t="s">
        <v>346</v>
      </c>
      <c r="G971">
        <v>37</v>
      </c>
      <c r="H971" t="s">
        <v>370</v>
      </c>
      <c r="I971">
        <v>2020</v>
      </c>
      <c r="J971">
        <v>9.0410000000000004</v>
      </c>
      <c r="N971" t="s">
        <v>16</v>
      </c>
    </row>
    <row r="972" spans="1:14" x14ac:dyDescent="0.25">
      <c r="A972" t="s">
        <v>131</v>
      </c>
      <c r="B972" t="str">
        <f t="shared" si="15"/>
        <v>Brazil38</v>
      </c>
      <c r="C972" t="s">
        <v>12</v>
      </c>
      <c r="D972" t="s">
        <v>132</v>
      </c>
      <c r="E972" t="s">
        <v>14</v>
      </c>
      <c r="F972" t="s">
        <v>346</v>
      </c>
      <c r="G972">
        <v>38</v>
      </c>
      <c r="H972" t="s">
        <v>411</v>
      </c>
      <c r="I972">
        <v>2020</v>
      </c>
      <c r="J972">
        <v>310.75200000000001</v>
      </c>
      <c r="N972" t="s">
        <v>16</v>
      </c>
    </row>
    <row r="973" spans="1:14" x14ac:dyDescent="0.25">
      <c r="A973" t="s">
        <v>131</v>
      </c>
      <c r="B973" t="str">
        <f t="shared" si="15"/>
        <v>Brazil39</v>
      </c>
      <c r="C973" t="s">
        <v>12</v>
      </c>
      <c r="D973" t="s">
        <v>132</v>
      </c>
      <c r="E973" t="s">
        <v>14</v>
      </c>
      <c r="F973" t="s">
        <v>346</v>
      </c>
      <c r="G973">
        <v>39</v>
      </c>
      <c r="H973" t="s">
        <v>412</v>
      </c>
      <c r="I973">
        <v>2020</v>
      </c>
      <c r="J973">
        <v>2.6070000000000002</v>
      </c>
      <c r="K973" t="s">
        <v>21</v>
      </c>
      <c r="N973" t="s">
        <v>16</v>
      </c>
    </row>
    <row r="974" spans="1:14" x14ac:dyDescent="0.25">
      <c r="A974" t="s">
        <v>131</v>
      </c>
      <c r="B974" t="str">
        <f t="shared" si="15"/>
        <v>Brazil41</v>
      </c>
      <c r="C974" t="s">
        <v>12</v>
      </c>
      <c r="D974" t="s">
        <v>132</v>
      </c>
      <c r="E974" t="s">
        <v>14</v>
      </c>
      <c r="F974" t="s">
        <v>346</v>
      </c>
      <c r="G974">
        <v>41</v>
      </c>
      <c r="H974" t="s">
        <v>413</v>
      </c>
      <c r="I974">
        <v>2020</v>
      </c>
      <c r="J974">
        <v>4006.855</v>
      </c>
      <c r="N974" t="s">
        <v>16</v>
      </c>
    </row>
    <row r="975" spans="1:14" x14ac:dyDescent="0.25">
      <c r="A975" t="s">
        <v>131</v>
      </c>
      <c r="B975" t="str">
        <f t="shared" si="15"/>
        <v>Brazil42</v>
      </c>
      <c r="C975" t="s">
        <v>12</v>
      </c>
      <c r="D975" t="s">
        <v>132</v>
      </c>
      <c r="E975" t="s">
        <v>14</v>
      </c>
      <c r="F975" t="s">
        <v>346</v>
      </c>
      <c r="G975">
        <v>42</v>
      </c>
      <c r="H975" t="s">
        <v>371</v>
      </c>
      <c r="I975">
        <v>2020</v>
      </c>
      <c r="J975">
        <v>434.28300000000002</v>
      </c>
      <c r="N975" t="s">
        <v>16</v>
      </c>
    </row>
    <row r="976" spans="1:14" x14ac:dyDescent="0.25">
      <c r="A976" t="s">
        <v>131</v>
      </c>
      <c r="B976" t="str">
        <f t="shared" si="15"/>
        <v>Brazil43</v>
      </c>
      <c r="C976" t="s">
        <v>12</v>
      </c>
      <c r="D976" t="s">
        <v>132</v>
      </c>
      <c r="E976" t="s">
        <v>14</v>
      </c>
      <c r="F976" t="s">
        <v>346</v>
      </c>
      <c r="G976">
        <v>43</v>
      </c>
      <c r="H976" t="s">
        <v>372</v>
      </c>
      <c r="I976">
        <v>2020</v>
      </c>
      <c r="J976">
        <v>1626.0229999999999</v>
      </c>
      <c r="N976" t="s">
        <v>16</v>
      </c>
    </row>
    <row r="977" spans="1:14" x14ac:dyDescent="0.25">
      <c r="A977" t="s">
        <v>131</v>
      </c>
      <c r="B977" t="str">
        <f t="shared" si="15"/>
        <v>Brazil45</v>
      </c>
      <c r="C977" t="s">
        <v>12</v>
      </c>
      <c r="D977" t="s">
        <v>132</v>
      </c>
      <c r="E977" t="s">
        <v>14</v>
      </c>
      <c r="F977" t="s">
        <v>346</v>
      </c>
      <c r="G977">
        <v>45</v>
      </c>
      <c r="H977" t="s">
        <v>414</v>
      </c>
      <c r="I977">
        <v>2020</v>
      </c>
      <c r="J977">
        <v>2674.529</v>
      </c>
      <c r="N977" t="s">
        <v>16</v>
      </c>
    </row>
    <row r="978" spans="1:14" x14ac:dyDescent="0.25">
      <c r="A978" t="s">
        <v>131</v>
      </c>
      <c r="B978" t="str">
        <f t="shared" si="15"/>
        <v>Brazil47</v>
      </c>
      <c r="C978" t="s">
        <v>12</v>
      </c>
      <c r="D978" t="s">
        <v>132</v>
      </c>
      <c r="E978" t="s">
        <v>14</v>
      </c>
      <c r="F978" t="s">
        <v>346</v>
      </c>
      <c r="G978">
        <v>47</v>
      </c>
      <c r="H978" t="s">
        <v>374</v>
      </c>
      <c r="I978">
        <v>2020</v>
      </c>
      <c r="J978">
        <v>13588.058000000001</v>
      </c>
      <c r="N978" t="s">
        <v>16</v>
      </c>
    </row>
    <row r="979" spans="1:14" x14ac:dyDescent="0.25">
      <c r="A979" t="s">
        <v>131</v>
      </c>
      <c r="B979" t="str">
        <f t="shared" si="15"/>
        <v>Brazil49</v>
      </c>
      <c r="C979" t="s">
        <v>12</v>
      </c>
      <c r="D979" t="s">
        <v>132</v>
      </c>
      <c r="E979" t="s">
        <v>14</v>
      </c>
      <c r="F979" t="s">
        <v>346</v>
      </c>
      <c r="G979">
        <v>49</v>
      </c>
      <c r="H979" t="s">
        <v>375</v>
      </c>
      <c r="I979">
        <v>2020</v>
      </c>
      <c r="J979">
        <v>3455.43</v>
      </c>
      <c r="N979" t="s">
        <v>16</v>
      </c>
    </row>
    <row r="980" spans="1:14" x14ac:dyDescent="0.25">
      <c r="A980" t="s">
        <v>131</v>
      </c>
      <c r="B980" t="str">
        <f t="shared" si="15"/>
        <v>Brazil50</v>
      </c>
      <c r="C980" t="s">
        <v>12</v>
      </c>
      <c r="D980" t="s">
        <v>132</v>
      </c>
      <c r="E980" t="s">
        <v>14</v>
      </c>
      <c r="F980" t="s">
        <v>346</v>
      </c>
      <c r="G980">
        <v>50</v>
      </c>
      <c r="H980" t="s">
        <v>376</v>
      </c>
      <c r="I980">
        <v>2020</v>
      </c>
      <c r="J980">
        <v>65.811999999999998</v>
      </c>
      <c r="N980" t="s">
        <v>16</v>
      </c>
    </row>
    <row r="981" spans="1:14" x14ac:dyDescent="0.25">
      <c r="A981" t="s">
        <v>131</v>
      </c>
      <c r="B981" t="str">
        <f t="shared" si="15"/>
        <v>Brazil51</v>
      </c>
      <c r="C981" t="s">
        <v>12</v>
      </c>
      <c r="D981" t="s">
        <v>132</v>
      </c>
      <c r="E981" t="s">
        <v>14</v>
      </c>
      <c r="F981" t="s">
        <v>346</v>
      </c>
      <c r="G981">
        <v>51</v>
      </c>
      <c r="H981" t="s">
        <v>415</v>
      </c>
      <c r="I981">
        <v>2020</v>
      </c>
      <c r="J981">
        <v>50.496000000000002</v>
      </c>
      <c r="N981" t="s">
        <v>16</v>
      </c>
    </row>
    <row r="982" spans="1:14" x14ac:dyDescent="0.25">
      <c r="A982" t="s">
        <v>131</v>
      </c>
      <c r="B982" t="str">
        <f t="shared" si="15"/>
        <v>Brazil52</v>
      </c>
      <c r="C982" t="s">
        <v>12</v>
      </c>
      <c r="D982" t="s">
        <v>132</v>
      </c>
      <c r="E982" t="s">
        <v>14</v>
      </c>
      <c r="F982" t="s">
        <v>346</v>
      </c>
      <c r="G982">
        <v>52</v>
      </c>
      <c r="H982" t="s">
        <v>416</v>
      </c>
      <c r="I982">
        <v>2020</v>
      </c>
      <c r="J982">
        <v>491.21800000000002</v>
      </c>
      <c r="N982" t="s">
        <v>16</v>
      </c>
    </row>
    <row r="983" spans="1:14" x14ac:dyDescent="0.25">
      <c r="A983" t="s">
        <v>131</v>
      </c>
      <c r="B983" t="str">
        <f t="shared" si="15"/>
        <v>Brazil53</v>
      </c>
      <c r="C983" t="s">
        <v>12</v>
      </c>
      <c r="D983" t="s">
        <v>132</v>
      </c>
      <c r="E983" t="s">
        <v>14</v>
      </c>
      <c r="F983" t="s">
        <v>346</v>
      </c>
      <c r="G983">
        <v>53</v>
      </c>
      <c r="H983" t="s">
        <v>417</v>
      </c>
      <c r="I983">
        <v>2020</v>
      </c>
      <c r="J983">
        <v>401.38600000000002</v>
      </c>
      <c r="N983" t="s">
        <v>16</v>
      </c>
    </row>
    <row r="984" spans="1:14" x14ac:dyDescent="0.25">
      <c r="A984" t="s">
        <v>131</v>
      </c>
      <c r="B984" t="str">
        <f t="shared" si="15"/>
        <v>Brazil55</v>
      </c>
      <c r="C984" t="s">
        <v>12</v>
      </c>
      <c r="D984" t="s">
        <v>132</v>
      </c>
      <c r="E984" t="s">
        <v>14</v>
      </c>
      <c r="F984" t="s">
        <v>346</v>
      </c>
      <c r="G984">
        <v>55</v>
      </c>
      <c r="H984" t="s">
        <v>377</v>
      </c>
      <c r="I984">
        <v>2020</v>
      </c>
      <c r="J984">
        <v>312.274</v>
      </c>
      <c r="N984" t="s">
        <v>16</v>
      </c>
    </row>
    <row r="985" spans="1:14" x14ac:dyDescent="0.25">
      <c r="A985" t="s">
        <v>131</v>
      </c>
      <c r="B985" t="str">
        <f t="shared" si="15"/>
        <v>Brazil56</v>
      </c>
      <c r="C985" t="s">
        <v>12</v>
      </c>
      <c r="D985" t="s">
        <v>132</v>
      </c>
      <c r="E985" t="s">
        <v>14</v>
      </c>
      <c r="F985" t="s">
        <v>346</v>
      </c>
      <c r="G985">
        <v>56</v>
      </c>
      <c r="H985" t="s">
        <v>378</v>
      </c>
      <c r="I985">
        <v>2020</v>
      </c>
      <c r="J985">
        <v>4025.3919999999998</v>
      </c>
      <c r="N985" t="s">
        <v>16</v>
      </c>
    </row>
    <row r="986" spans="1:14" x14ac:dyDescent="0.25">
      <c r="A986" t="s">
        <v>131</v>
      </c>
      <c r="B986" t="str">
        <f t="shared" si="15"/>
        <v>Brazil58</v>
      </c>
      <c r="C986" t="s">
        <v>12</v>
      </c>
      <c r="D986" t="s">
        <v>132</v>
      </c>
      <c r="E986" t="s">
        <v>14</v>
      </c>
      <c r="F986" t="s">
        <v>346</v>
      </c>
      <c r="G986">
        <v>58</v>
      </c>
      <c r="H986" t="s">
        <v>379</v>
      </c>
      <c r="I986">
        <v>2020</v>
      </c>
      <c r="J986">
        <v>69.331000000000003</v>
      </c>
      <c r="N986" t="s">
        <v>16</v>
      </c>
    </row>
    <row r="987" spans="1:14" x14ac:dyDescent="0.25">
      <c r="A987" t="s">
        <v>131</v>
      </c>
      <c r="B987" t="str">
        <f t="shared" si="15"/>
        <v>Brazil59</v>
      </c>
      <c r="C987" t="s">
        <v>12</v>
      </c>
      <c r="D987" t="s">
        <v>132</v>
      </c>
      <c r="E987" t="s">
        <v>14</v>
      </c>
      <c r="F987" t="s">
        <v>346</v>
      </c>
      <c r="G987">
        <v>59</v>
      </c>
      <c r="H987" t="s">
        <v>380</v>
      </c>
      <c r="I987">
        <v>2020</v>
      </c>
      <c r="J987">
        <v>40.607999999999997</v>
      </c>
      <c r="N987" t="s">
        <v>16</v>
      </c>
    </row>
    <row r="988" spans="1:14" x14ac:dyDescent="0.25">
      <c r="A988" t="s">
        <v>131</v>
      </c>
      <c r="B988" t="str">
        <f t="shared" si="15"/>
        <v>Brazil60</v>
      </c>
      <c r="C988" t="s">
        <v>12</v>
      </c>
      <c r="D988" t="s">
        <v>132</v>
      </c>
      <c r="E988" t="s">
        <v>14</v>
      </c>
      <c r="F988" t="s">
        <v>346</v>
      </c>
      <c r="G988">
        <v>60</v>
      </c>
      <c r="H988" t="s">
        <v>381</v>
      </c>
      <c r="I988">
        <v>2020</v>
      </c>
      <c r="J988">
        <v>112.09699999999999</v>
      </c>
      <c r="N988" t="s">
        <v>16</v>
      </c>
    </row>
    <row r="989" spans="1:14" x14ac:dyDescent="0.25">
      <c r="A989" t="s">
        <v>131</v>
      </c>
      <c r="B989" t="str">
        <f t="shared" si="15"/>
        <v>Brazil61</v>
      </c>
      <c r="C989" t="s">
        <v>12</v>
      </c>
      <c r="D989" t="s">
        <v>132</v>
      </c>
      <c r="E989" t="s">
        <v>14</v>
      </c>
      <c r="F989" t="s">
        <v>346</v>
      </c>
      <c r="G989">
        <v>61</v>
      </c>
      <c r="H989" t="s">
        <v>382</v>
      </c>
      <c r="I989">
        <v>2020</v>
      </c>
      <c r="J989">
        <v>386.12900000000002</v>
      </c>
      <c r="N989" t="s">
        <v>16</v>
      </c>
    </row>
    <row r="990" spans="1:14" x14ac:dyDescent="0.25">
      <c r="A990" t="s">
        <v>131</v>
      </c>
      <c r="B990" t="str">
        <f t="shared" si="15"/>
        <v>Brazil62</v>
      </c>
      <c r="C990" t="s">
        <v>12</v>
      </c>
      <c r="D990" t="s">
        <v>132</v>
      </c>
      <c r="E990" t="s">
        <v>14</v>
      </c>
      <c r="F990" t="s">
        <v>346</v>
      </c>
      <c r="G990">
        <v>62</v>
      </c>
      <c r="H990" t="s">
        <v>418</v>
      </c>
      <c r="I990">
        <v>2020</v>
      </c>
      <c r="J990">
        <v>720.44500000000005</v>
      </c>
      <c r="N990" t="s">
        <v>16</v>
      </c>
    </row>
    <row r="991" spans="1:14" x14ac:dyDescent="0.25">
      <c r="A991" t="s">
        <v>131</v>
      </c>
      <c r="B991" t="str">
        <f t="shared" si="15"/>
        <v>Brazil63</v>
      </c>
      <c r="C991" t="s">
        <v>12</v>
      </c>
      <c r="D991" t="s">
        <v>132</v>
      </c>
      <c r="E991" t="s">
        <v>14</v>
      </c>
      <c r="F991" t="s">
        <v>346</v>
      </c>
      <c r="G991">
        <v>63</v>
      </c>
      <c r="H991" t="s">
        <v>419</v>
      </c>
      <c r="I991">
        <v>2020</v>
      </c>
      <c r="J991">
        <v>65.224999999999994</v>
      </c>
      <c r="N991" t="s">
        <v>16</v>
      </c>
    </row>
    <row r="992" spans="1:14" x14ac:dyDescent="0.25">
      <c r="A992" t="s">
        <v>131</v>
      </c>
      <c r="B992" t="str">
        <f t="shared" si="15"/>
        <v>Brazil64</v>
      </c>
      <c r="C992" t="s">
        <v>12</v>
      </c>
      <c r="D992" t="s">
        <v>132</v>
      </c>
      <c r="E992" t="s">
        <v>14</v>
      </c>
      <c r="F992" t="s">
        <v>346</v>
      </c>
      <c r="G992">
        <v>64</v>
      </c>
      <c r="H992" t="s">
        <v>383</v>
      </c>
      <c r="I992">
        <v>2020</v>
      </c>
      <c r="J992">
        <v>807.625</v>
      </c>
      <c r="N992" t="s">
        <v>16</v>
      </c>
    </row>
    <row r="993" spans="1:14" x14ac:dyDescent="0.25">
      <c r="A993" t="s">
        <v>131</v>
      </c>
      <c r="B993" t="str">
        <f t="shared" si="15"/>
        <v>Brazil65</v>
      </c>
      <c r="C993" t="s">
        <v>12</v>
      </c>
      <c r="D993" t="s">
        <v>132</v>
      </c>
      <c r="E993" t="s">
        <v>14</v>
      </c>
      <c r="F993" t="s">
        <v>346</v>
      </c>
      <c r="G993">
        <v>65</v>
      </c>
      <c r="H993" t="s">
        <v>420</v>
      </c>
      <c r="I993">
        <v>2020</v>
      </c>
      <c r="J993">
        <v>184.07900000000001</v>
      </c>
      <c r="N993" t="s">
        <v>16</v>
      </c>
    </row>
    <row r="994" spans="1:14" x14ac:dyDescent="0.25">
      <c r="A994" t="s">
        <v>131</v>
      </c>
      <c r="B994" t="str">
        <f t="shared" si="15"/>
        <v>Brazil66</v>
      </c>
      <c r="C994" t="s">
        <v>12</v>
      </c>
      <c r="D994" t="s">
        <v>132</v>
      </c>
      <c r="E994" t="s">
        <v>14</v>
      </c>
      <c r="F994" t="s">
        <v>346</v>
      </c>
      <c r="G994">
        <v>66</v>
      </c>
      <c r="H994" t="s">
        <v>421</v>
      </c>
      <c r="I994">
        <v>2020</v>
      </c>
      <c r="J994">
        <v>289.161</v>
      </c>
      <c r="N994" t="s">
        <v>16</v>
      </c>
    </row>
    <row r="995" spans="1:14" x14ac:dyDescent="0.25">
      <c r="A995" t="s">
        <v>131</v>
      </c>
      <c r="B995" t="str">
        <f t="shared" si="15"/>
        <v>Brazil68</v>
      </c>
      <c r="C995" t="s">
        <v>12</v>
      </c>
      <c r="D995" t="s">
        <v>132</v>
      </c>
      <c r="E995" t="s">
        <v>14</v>
      </c>
      <c r="F995" t="s">
        <v>346</v>
      </c>
      <c r="G995">
        <v>68</v>
      </c>
      <c r="H995" t="s">
        <v>384</v>
      </c>
      <c r="I995">
        <v>2020</v>
      </c>
      <c r="J995">
        <v>538.95100000000002</v>
      </c>
      <c r="N995" t="s">
        <v>16</v>
      </c>
    </row>
    <row r="996" spans="1:14" x14ac:dyDescent="0.25">
      <c r="A996" t="s">
        <v>131</v>
      </c>
      <c r="B996" t="str">
        <f t="shared" si="15"/>
        <v>Brazil69</v>
      </c>
      <c r="C996" t="s">
        <v>12</v>
      </c>
      <c r="D996" t="s">
        <v>132</v>
      </c>
      <c r="E996" t="s">
        <v>14</v>
      </c>
      <c r="F996" t="s">
        <v>346</v>
      </c>
      <c r="G996">
        <v>69</v>
      </c>
      <c r="H996" t="s">
        <v>422</v>
      </c>
      <c r="I996">
        <v>2020</v>
      </c>
      <c r="J996">
        <v>1709.0920000000001</v>
      </c>
      <c r="N996" t="s">
        <v>16</v>
      </c>
    </row>
    <row r="997" spans="1:14" x14ac:dyDescent="0.25">
      <c r="A997" t="s">
        <v>131</v>
      </c>
      <c r="B997" t="str">
        <f t="shared" si="15"/>
        <v>Brazil70</v>
      </c>
      <c r="C997" t="s">
        <v>12</v>
      </c>
      <c r="D997" t="s">
        <v>132</v>
      </c>
      <c r="E997" t="s">
        <v>14</v>
      </c>
      <c r="F997" t="s">
        <v>346</v>
      </c>
      <c r="G997">
        <v>70</v>
      </c>
      <c r="H997" t="s">
        <v>423</v>
      </c>
      <c r="I997">
        <v>2020</v>
      </c>
      <c r="J997">
        <v>143.88499999999999</v>
      </c>
      <c r="N997" t="s">
        <v>16</v>
      </c>
    </row>
    <row r="998" spans="1:14" x14ac:dyDescent="0.25">
      <c r="A998" t="s">
        <v>131</v>
      </c>
      <c r="B998" t="str">
        <f t="shared" si="15"/>
        <v>Brazil71</v>
      </c>
      <c r="C998" t="s">
        <v>12</v>
      </c>
      <c r="D998" t="s">
        <v>132</v>
      </c>
      <c r="E998" t="s">
        <v>14</v>
      </c>
      <c r="F998" t="s">
        <v>346</v>
      </c>
      <c r="G998">
        <v>71</v>
      </c>
      <c r="H998" t="s">
        <v>424</v>
      </c>
      <c r="I998">
        <v>2020</v>
      </c>
      <c r="J998">
        <v>545.80499999999995</v>
      </c>
      <c r="N998" t="s">
        <v>16</v>
      </c>
    </row>
    <row r="999" spans="1:14" x14ac:dyDescent="0.25">
      <c r="A999" t="s">
        <v>131</v>
      </c>
      <c r="B999" t="str">
        <f t="shared" si="15"/>
        <v>Brazil72</v>
      </c>
      <c r="C999" t="s">
        <v>12</v>
      </c>
      <c r="D999" t="s">
        <v>132</v>
      </c>
      <c r="E999" t="s">
        <v>14</v>
      </c>
      <c r="F999" t="s">
        <v>346</v>
      </c>
      <c r="G999">
        <v>72</v>
      </c>
      <c r="H999" t="s">
        <v>385</v>
      </c>
      <c r="I999">
        <v>2020</v>
      </c>
      <c r="J999">
        <v>42.42</v>
      </c>
      <c r="N999" t="s">
        <v>16</v>
      </c>
    </row>
    <row r="1000" spans="1:14" x14ac:dyDescent="0.25">
      <c r="A1000" t="s">
        <v>131</v>
      </c>
      <c r="B1000" t="str">
        <f t="shared" si="15"/>
        <v>Brazil73</v>
      </c>
      <c r="C1000" t="s">
        <v>12</v>
      </c>
      <c r="D1000" t="s">
        <v>132</v>
      </c>
      <c r="E1000" t="s">
        <v>14</v>
      </c>
      <c r="F1000" t="s">
        <v>346</v>
      </c>
      <c r="G1000">
        <v>73</v>
      </c>
      <c r="H1000" t="s">
        <v>425</v>
      </c>
      <c r="I1000">
        <v>2020</v>
      </c>
      <c r="J1000">
        <v>336.42</v>
      </c>
      <c r="N1000" t="s">
        <v>16</v>
      </c>
    </row>
    <row r="1001" spans="1:14" x14ac:dyDescent="0.25">
      <c r="A1001" t="s">
        <v>131</v>
      </c>
      <c r="B1001" t="str">
        <f t="shared" si="15"/>
        <v>Brazil74</v>
      </c>
      <c r="C1001" t="s">
        <v>12</v>
      </c>
      <c r="D1001" t="s">
        <v>132</v>
      </c>
      <c r="E1001" t="s">
        <v>14</v>
      </c>
      <c r="F1001" t="s">
        <v>346</v>
      </c>
      <c r="G1001">
        <v>74</v>
      </c>
      <c r="H1001" t="s">
        <v>426</v>
      </c>
      <c r="I1001">
        <v>2020</v>
      </c>
      <c r="J1001">
        <v>378.28199999999998</v>
      </c>
      <c r="N1001" t="s">
        <v>16</v>
      </c>
    </row>
    <row r="1002" spans="1:14" x14ac:dyDescent="0.25">
      <c r="A1002" t="s">
        <v>131</v>
      </c>
      <c r="B1002" t="str">
        <f t="shared" si="15"/>
        <v>Brazil75</v>
      </c>
      <c r="C1002" t="s">
        <v>12</v>
      </c>
      <c r="D1002" t="s">
        <v>132</v>
      </c>
      <c r="E1002" t="s">
        <v>14</v>
      </c>
      <c r="F1002" t="s">
        <v>346</v>
      </c>
      <c r="G1002">
        <v>75</v>
      </c>
      <c r="H1002" t="s">
        <v>427</v>
      </c>
      <c r="I1002">
        <v>2020</v>
      </c>
      <c r="J1002">
        <v>114.23</v>
      </c>
      <c r="N1002" t="s">
        <v>16</v>
      </c>
    </row>
    <row r="1003" spans="1:14" x14ac:dyDescent="0.25">
      <c r="A1003" t="s">
        <v>131</v>
      </c>
      <c r="B1003" t="str">
        <f t="shared" si="15"/>
        <v>Brazil77</v>
      </c>
      <c r="C1003" t="s">
        <v>12</v>
      </c>
      <c r="D1003" t="s">
        <v>132</v>
      </c>
      <c r="E1003" t="s">
        <v>14</v>
      </c>
      <c r="F1003" t="s">
        <v>346</v>
      </c>
      <c r="G1003">
        <v>77</v>
      </c>
      <c r="H1003" t="s">
        <v>386</v>
      </c>
      <c r="I1003">
        <v>2020</v>
      </c>
      <c r="J1003">
        <v>111.628</v>
      </c>
      <c r="N1003" t="s">
        <v>16</v>
      </c>
    </row>
    <row r="1004" spans="1:14" x14ac:dyDescent="0.25">
      <c r="A1004" t="s">
        <v>131</v>
      </c>
      <c r="B1004" t="str">
        <f t="shared" si="15"/>
        <v>Brazil78</v>
      </c>
      <c r="C1004" t="s">
        <v>12</v>
      </c>
      <c r="D1004" t="s">
        <v>132</v>
      </c>
      <c r="E1004" t="s">
        <v>14</v>
      </c>
      <c r="F1004" t="s">
        <v>346</v>
      </c>
      <c r="G1004">
        <v>78</v>
      </c>
      <c r="H1004" t="s">
        <v>428</v>
      </c>
      <c r="I1004">
        <v>2020</v>
      </c>
      <c r="J1004">
        <v>789.01700000000005</v>
      </c>
      <c r="N1004" t="s">
        <v>16</v>
      </c>
    </row>
    <row r="1005" spans="1:14" x14ac:dyDescent="0.25">
      <c r="A1005" t="s">
        <v>131</v>
      </c>
      <c r="B1005" t="str">
        <f t="shared" si="15"/>
        <v>Brazil79</v>
      </c>
      <c r="C1005" t="s">
        <v>12</v>
      </c>
      <c r="D1005" t="s">
        <v>132</v>
      </c>
      <c r="E1005" t="s">
        <v>14</v>
      </c>
      <c r="F1005" t="s">
        <v>346</v>
      </c>
      <c r="G1005">
        <v>79</v>
      </c>
      <c r="H1005" t="s">
        <v>429</v>
      </c>
      <c r="I1005">
        <v>2020</v>
      </c>
      <c r="J1005">
        <v>108.992</v>
      </c>
      <c r="N1005" t="s">
        <v>16</v>
      </c>
    </row>
    <row r="1006" spans="1:14" x14ac:dyDescent="0.25">
      <c r="A1006" t="s">
        <v>131</v>
      </c>
      <c r="B1006" t="str">
        <f t="shared" si="15"/>
        <v>Brazil80</v>
      </c>
      <c r="C1006" t="s">
        <v>12</v>
      </c>
      <c r="D1006" t="s">
        <v>132</v>
      </c>
      <c r="E1006" t="s">
        <v>14</v>
      </c>
      <c r="F1006" t="s">
        <v>346</v>
      </c>
      <c r="G1006">
        <v>80</v>
      </c>
      <c r="H1006" t="s">
        <v>387</v>
      </c>
      <c r="I1006">
        <v>2020</v>
      </c>
      <c r="J1006">
        <v>798.06299999999999</v>
      </c>
      <c r="N1006" t="s">
        <v>16</v>
      </c>
    </row>
    <row r="1007" spans="1:14" x14ac:dyDescent="0.25">
      <c r="A1007" t="s">
        <v>131</v>
      </c>
      <c r="B1007" t="str">
        <f t="shared" si="15"/>
        <v>Brazil81</v>
      </c>
      <c r="C1007" t="s">
        <v>12</v>
      </c>
      <c r="D1007" t="s">
        <v>132</v>
      </c>
      <c r="E1007" t="s">
        <v>14</v>
      </c>
      <c r="F1007" t="s">
        <v>346</v>
      </c>
      <c r="G1007">
        <v>81</v>
      </c>
      <c r="H1007" t="s">
        <v>430</v>
      </c>
      <c r="I1007">
        <v>2020</v>
      </c>
      <c r="J1007">
        <v>1300.462</v>
      </c>
      <c r="N1007" t="s">
        <v>16</v>
      </c>
    </row>
    <row r="1008" spans="1:14" x14ac:dyDescent="0.25">
      <c r="A1008" t="s">
        <v>131</v>
      </c>
      <c r="B1008" t="str">
        <f t="shared" si="15"/>
        <v>Brazil82</v>
      </c>
      <c r="C1008" t="s">
        <v>12</v>
      </c>
      <c r="D1008" t="s">
        <v>132</v>
      </c>
      <c r="E1008" t="s">
        <v>14</v>
      </c>
      <c r="F1008" t="s">
        <v>346</v>
      </c>
      <c r="G1008">
        <v>82</v>
      </c>
      <c r="H1008" t="s">
        <v>388</v>
      </c>
      <c r="I1008">
        <v>2020</v>
      </c>
      <c r="J1008">
        <v>695.15099999999995</v>
      </c>
      <c r="N1008" t="s">
        <v>16</v>
      </c>
    </row>
    <row r="1009" spans="1:14" x14ac:dyDescent="0.25">
      <c r="A1009" t="s">
        <v>131</v>
      </c>
      <c r="B1009" t="str">
        <f t="shared" si="15"/>
        <v>Brazil84</v>
      </c>
      <c r="C1009" t="s">
        <v>12</v>
      </c>
      <c r="D1009" t="s">
        <v>132</v>
      </c>
      <c r="E1009" t="s">
        <v>14</v>
      </c>
      <c r="F1009" t="s">
        <v>346</v>
      </c>
      <c r="G1009">
        <v>84</v>
      </c>
      <c r="H1009" t="s">
        <v>389</v>
      </c>
      <c r="I1009">
        <v>2020</v>
      </c>
      <c r="J1009">
        <v>4947.0230000000001</v>
      </c>
      <c r="N1009" t="s">
        <v>16</v>
      </c>
    </row>
    <row r="1010" spans="1:14" x14ac:dyDescent="0.25">
      <c r="A1010" t="s">
        <v>131</v>
      </c>
      <c r="B1010" t="str">
        <f t="shared" si="15"/>
        <v>Brazil85</v>
      </c>
      <c r="C1010" t="s">
        <v>12</v>
      </c>
      <c r="D1010" t="s">
        <v>132</v>
      </c>
      <c r="E1010" t="s">
        <v>14</v>
      </c>
      <c r="F1010" t="s">
        <v>346</v>
      </c>
      <c r="G1010">
        <v>85</v>
      </c>
      <c r="H1010" t="s">
        <v>390</v>
      </c>
      <c r="I1010">
        <v>2020</v>
      </c>
      <c r="J1010">
        <v>5926.8959999999997</v>
      </c>
      <c r="N1010" t="s">
        <v>16</v>
      </c>
    </row>
    <row r="1011" spans="1:14" x14ac:dyDescent="0.25">
      <c r="A1011" t="s">
        <v>131</v>
      </c>
      <c r="B1011" t="str">
        <f t="shared" si="15"/>
        <v>Brazil86</v>
      </c>
      <c r="C1011" t="s">
        <v>12</v>
      </c>
      <c r="D1011" t="s">
        <v>132</v>
      </c>
      <c r="E1011" t="s">
        <v>14</v>
      </c>
      <c r="F1011" t="s">
        <v>346</v>
      </c>
      <c r="G1011">
        <v>86</v>
      </c>
      <c r="H1011" t="s">
        <v>391</v>
      </c>
      <c r="I1011">
        <v>2020</v>
      </c>
      <c r="J1011">
        <v>4491.4799999999996</v>
      </c>
      <c r="N1011" t="s">
        <v>16</v>
      </c>
    </row>
    <row r="1012" spans="1:14" x14ac:dyDescent="0.25">
      <c r="A1012" t="s">
        <v>131</v>
      </c>
      <c r="B1012" t="str">
        <f t="shared" si="15"/>
        <v>Brazil87</v>
      </c>
      <c r="C1012" t="s">
        <v>12</v>
      </c>
      <c r="D1012" t="s">
        <v>132</v>
      </c>
      <c r="E1012" t="s">
        <v>14</v>
      </c>
      <c r="F1012" t="s">
        <v>346</v>
      </c>
      <c r="G1012">
        <v>87</v>
      </c>
      <c r="H1012" t="s">
        <v>392</v>
      </c>
      <c r="I1012">
        <v>2020</v>
      </c>
      <c r="J1012">
        <v>221.19900000000001</v>
      </c>
      <c r="N1012" t="s">
        <v>16</v>
      </c>
    </row>
    <row r="1013" spans="1:14" x14ac:dyDescent="0.25">
      <c r="A1013" t="s">
        <v>131</v>
      </c>
      <c r="B1013" t="str">
        <f t="shared" si="15"/>
        <v>Brazil88</v>
      </c>
      <c r="C1013" t="s">
        <v>12</v>
      </c>
      <c r="D1013" t="s">
        <v>132</v>
      </c>
      <c r="E1013" t="s">
        <v>14</v>
      </c>
      <c r="F1013" t="s">
        <v>346</v>
      </c>
      <c r="G1013">
        <v>88</v>
      </c>
      <c r="H1013" t="s">
        <v>431</v>
      </c>
      <c r="I1013">
        <v>2020</v>
      </c>
      <c r="J1013">
        <v>50.923000000000002</v>
      </c>
      <c r="N1013" t="s">
        <v>16</v>
      </c>
    </row>
    <row r="1014" spans="1:14" x14ac:dyDescent="0.25">
      <c r="A1014" t="s">
        <v>131</v>
      </c>
      <c r="B1014" t="str">
        <f t="shared" si="15"/>
        <v>Brazil90</v>
      </c>
      <c r="C1014" t="s">
        <v>12</v>
      </c>
      <c r="D1014" t="s">
        <v>132</v>
      </c>
      <c r="E1014" t="s">
        <v>14</v>
      </c>
      <c r="F1014" t="s">
        <v>346</v>
      </c>
      <c r="G1014">
        <v>90</v>
      </c>
      <c r="H1014" t="s">
        <v>432</v>
      </c>
      <c r="I1014">
        <v>2020</v>
      </c>
      <c r="J1014">
        <v>204.31100000000001</v>
      </c>
      <c r="N1014" t="s">
        <v>16</v>
      </c>
    </row>
    <row r="1015" spans="1:14" x14ac:dyDescent="0.25">
      <c r="A1015" t="s">
        <v>131</v>
      </c>
      <c r="B1015" t="str">
        <f t="shared" si="15"/>
        <v>Brazil91</v>
      </c>
      <c r="C1015" t="s">
        <v>12</v>
      </c>
      <c r="D1015" t="s">
        <v>132</v>
      </c>
      <c r="E1015" t="s">
        <v>14</v>
      </c>
      <c r="F1015" t="s">
        <v>346</v>
      </c>
      <c r="G1015">
        <v>91</v>
      </c>
      <c r="H1015" t="s">
        <v>393</v>
      </c>
      <c r="I1015">
        <v>2020</v>
      </c>
      <c r="J1015">
        <v>21.04</v>
      </c>
      <c r="N1015" t="s">
        <v>16</v>
      </c>
    </row>
    <row r="1016" spans="1:14" x14ac:dyDescent="0.25">
      <c r="A1016" t="s">
        <v>131</v>
      </c>
      <c r="B1016" t="str">
        <f t="shared" si="15"/>
        <v>Brazil92</v>
      </c>
      <c r="C1016" t="s">
        <v>12</v>
      </c>
      <c r="D1016" t="s">
        <v>132</v>
      </c>
      <c r="E1016" t="s">
        <v>14</v>
      </c>
      <c r="F1016" t="s">
        <v>346</v>
      </c>
      <c r="G1016">
        <v>92</v>
      </c>
      <c r="H1016" t="s">
        <v>433</v>
      </c>
      <c r="I1016">
        <v>2020</v>
      </c>
      <c r="J1016">
        <v>49.067999999999998</v>
      </c>
      <c r="N1016" t="s">
        <v>16</v>
      </c>
    </row>
    <row r="1017" spans="1:14" x14ac:dyDescent="0.25">
      <c r="A1017" t="s">
        <v>131</v>
      </c>
      <c r="B1017" t="str">
        <f t="shared" si="15"/>
        <v>Brazil93</v>
      </c>
      <c r="C1017" t="s">
        <v>12</v>
      </c>
      <c r="D1017" t="s">
        <v>132</v>
      </c>
      <c r="E1017" t="s">
        <v>14</v>
      </c>
      <c r="F1017" t="s">
        <v>346</v>
      </c>
      <c r="G1017">
        <v>93</v>
      </c>
      <c r="H1017" t="s">
        <v>394</v>
      </c>
      <c r="I1017">
        <v>2020</v>
      </c>
      <c r="J1017">
        <v>519.11400000000003</v>
      </c>
      <c r="N1017" t="s">
        <v>16</v>
      </c>
    </row>
    <row r="1018" spans="1:14" x14ac:dyDescent="0.25">
      <c r="A1018" t="s">
        <v>131</v>
      </c>
      <c r="B1018" t="str">
        <f t="shared" si="15"/>
        <v>Brazil94</v>
      </c>
      <c r="C1018" t="s">
        <v>12</v>
      </c>
      <c r="D1018" t="s">
        <v>132</v>
      </c>
      <c r="E1018" t="s">
        <v>14</v>
      </c>
      <c r="F1018" t="s">
        <v>346</v>
      </c>
      <c r="G1018">
        <v>94</v>
      </c>
      <c r="H1018" t="s">
        <v>395</v>
      </c>
      <c r="I1018">
        <v>2020</v>
      </c>
      <c r="J1018">
        <v>426.33699999999999</v>
      </c>
      <c r="N1018" t="s">
        <v>16</v>
      </c>
    </row>
    <row r="1019" spans="1:14" x14ac:dyDescent="0.25">
      <c r="A1019" t="s">
        <v>131</v>
      </c>
      <c r="B1019" t="str">
        <f t="shared" si="15"/>
        <v>Brazil95</v>
      </c>
      <c r="C1019" t="s">
        <v>12</v>
      </c>
      <c r="D1019" t="s">
        <v>132</v>
      </c>
      <c r="E1019" t="s">
        <v>14</v>
      </c>
      <c r="F1019" t="s">
        <v>346</v>
      </c>
      <c r="G1019">
        <v>95</v>
      </c>
      <c r="H1019" t="s">
        <v>396</v>
      </c>
      <c r="I1019">
        <v>2020</v>
      </c>
      <c r="J1019">
        <v>671.21500000000003</v>
      </c>
      <c r="N1019" t="s">
        <v>16</v>
      </c>
    </row>
    <row r="1020" spans="1:14" x14ac:dyDescent="0.25">
      <c r="A1020" t="s">
        <v>131</v>
      </c>
      <c r="B1020" t="str">
        <f t="shared" si="15"/>
        <v>Brazil96</v>
      </c>
      <c r="C1020" t="s">
        <v>12</v>
      </c>
      <c r="D1020" t="s">
        <v>132</v>
      </c>
      <c r="E1020" t="s">
        <v>14</v>
      </c>
      <c r="F1020" t="s">
        <v>346</v>
      </c>
      <c r="G1020">
        <v>96</v>
      </c>
      <c r="H1020" t="s">
        <v>397</v>
      </c>
      <c r="I1020">
        <v>2020</v>
      </c>
      <c r="J1020">
        <v>2447.8449999999998</v>
      </c>
      <c r="N1020" t="s">
        <v>16</v>
      </c>
    </row>
    <row r="1021" spans="1:14" x14ac:dyDescent="0.25">
      <c r="A1021" t="s">
        <v>131</v>
      </c>
      <c r="B1021" t="str">
        <f t="shared" si="15"/>
        <v>Brazil97</v>
      </c>
      <c r="C1021" t="s">
        <v>12</v>
      </c>
      <c r="D1021" t="s">
        <v>132</v>
      </c>
      <c r="E1021" t="s">
        <v>14</v>
      </c>
      <c r="F1021" t="s">
        <v>346</v>
      </c>
      <c r="G1021">
        <v>97</v>
      </c>
      <c r="H1021" t="s">
        <v>398</v>
      </c>
      <c r="I1021">
        <v>2020</v>
      </c>
      <c r="J1021">
        <v>4841.8180000000002</v>
      </c>
      <c r="N1021" t="s">
        <v>16</v>
      </c>
    </row>
    <row r="1022" spans="1:14" x14ac:dyDescent="0.25">
      <c r="A1022" t="s">
        <v>131</v>
      </c>
      <c r="B1022" t="str">
        <f t="shared" si="15"/>
        <v>Brazil99</v>
      </c>
      <c r="C1022" t="s">
        <v>12</v>
      </c>
      <c r="D1022" t="s">
        <v>132</v>
      </c>
      <c r="E1022" t="s">
        <v>14</v>
      </c>
      <c r="F1022" t="s">
        <v>346</v>
      </c>
      <c r="G1022">
        <v>99</v>
      </c>
      <c r="H1022" t="s">
        <v>399</v>
      </c>
      <c r="I1022">
        <v>2020</v>
      </c>
      <c r="J1022">
        <v>4.173</v>
      </c>
      <c r="N1022" t="s">
        <v>16</v>
      </c>
    </row>
    <row r="1023" spans="1:14" x14ac:dyDescent="0.25">
      <c r="A1023" t="s">
        <v>131</v>
      </c>
      <c r="B1023" t="str">
        <f t="shared" si="15"/>
        <v>Brazil100</v>
      </c>
      <c r="C1023" t="s">
        <v>12</v>
      </c>
      <c r="D1023" t="s">
        <v>132</v>
      </c>
      <c r="E1023" t="s">
        <v>14</v>
      </c>
      <c r="F1023" t="s">
        <v>346</v>
      </c>
      <c r="G1023">
        <v>100</v>
      </c>
      <c r="H1023" t="s">
        <v>348</v>
      </c>
      <c r="I1023">
        <v>2020</v>
      </c>
      <c r="J1023">
        <v>75.605999999999995</v>
      </c>
      <c r="N1023" t="s">
        <v>16</v>
      </c>
    </row>
    <row r="1024" spans="1:14" x14ac:dyDescent="0.25">
      <c r="A1024" t="s">
        <v>133</v>
      </c>
      <c r="B1024" t="str">
        <f t="shared" si="15"/>
        <v>Barbados0</v>
      </c>
      <c r="C1024" t="s">
        <v>12</v>
      </c>
      <c r="D1024" t="s">
        <v>109</v>
      </c>
      <c r="E1024" t="s">
        <v>14</v>
      </c>
      <c r="F1024" t="s">
        <v>346</v>
      </c>
      <c r="G1024">
        <v>0</v>
      </c>
      <c r="H1024" t="s">
        <v>347</v>
      </c>
      <c r="I1024">
        <v>2019</v>
      </c>
      <c r="J1024">
        <v>124.956</v>
      </c>
      <c r="N1024" t="s">
        <v>16</v>
      </c>
    </row>
    <row r="1025" spans="1:14" x14ac:dyDescent="0.25">
      <c r="A1025" t="s">
        <v>133</v>
      </c>
      <c r="B1025" t="str">
        <f t="shared" si="15"/>
        <v>Barbados1</v>
      </c>
      <c r="C1025" t="s">
        <v>12</v>
      </c>
      <c r="D1025" t="s">
        <v>109</v>
      </c>
      <c r="E1025" t="s">
        <v>14</v>
      </c>
      <c r="F1025" t="s">
        <v>346</v>
      </c>
      <c r="G1025">
        <v>1</v>
      </c>
      <c r="H1025" t="s">
        <v>349</v>
      </c>
      <c r="I1025">
        <v>2019</v>
      </c>
      <c r="J1025">
        <v>2.9529999999999998</v>
      </c>
      <c r="N1025" t="s">
        <v>16</v>
      </c>
    </row>
    <row r="1026" spans="1:14" x14ac:dyDescent="0.25">
      <c r="A1026" t="s">
        <v>133</v>
      </c>
      <c r="B1026" t="str">
        <f t="shared" si="15"/>
        <v>Barbados3</v>
      </c>
      <c r="C1026" t="s">
        <v>12</v>
      </c>
      <c r="D1026" t="s">
        <v>109</v>
      </c>
      <c r="E1026" t="s">
        <v>14</v>
      </c>
      <c r="F1026" t="s">
        <v>346</v>
      </c>
      <c r="G1026">
        <v>3</v>
      </c>
      <c r="H1026" t="s">
        <v>350</v>
      </c>
      <c r="I1026">
        <v>2019</v>
      </c>
      <c r="J1026">
        <v>0.58199999999999996</v>
      </c>
      <c r="N1026" t="s">
        <v>16</v>
      </c>
    </row>
    <row r="1027" spans="1:14" x14ac:dyDescent="0.25">
      <c r="A1027" t="s">
        <v>133</v>
      </c>
      <c r="B1027" t="str">
        <f t="shared" ref="B1027:B1090" si="16">A1027&amp;G1027</f>
        <v>Barbados6</v>
      </c>
      <c r="C1027" t="s">
        <v>12</v>
      </c>
      <c r="D1027" t="s">
        <v>109</v>
      </c>
      <c r="E1027" t="s">
        <v>14</v>
      </c>
      <c r="F1027" t="s">
        <v>346</v>
      </c>
      <c r="G1027">
        <v>6</v>
      </c>
      <c r="H1027" t="s">
        <v>401</v>
      </c>
      <c r="I1027">
        <v>2019</v>
      </c>
      <c r="J1027">
        <v>0.123</v>
      </c>
      <c r="K1027" t="s">
        <v>21</v>
      </c>
      <c r="N1027" t="s">
        <v>16</v>
      </c>
    </row>
    <row r="1028" spans="1:14" x14ac:dyDescent="0.25">
      <c r="A1028" t="s">
        <v>133</v>
      </c>
      <c r="B1028" t="str">
        <f t="shared" si="16"/>
        <v>Barbados8</v>
      </c>
      <c r="C1028" t="s">
        <v>12</v>
      </c>
      <c r="D1028" t="s">
        <v>109</v>
      </c>
      <c r="E1028" t="s">
        <v>14</v>
      </c>
      <c r="F1028" t="s">
        <v>346</v>
      </c>
      <c r="G1028">
        <v>8</v>
      </c>
      <c r="H1028" t="s">
        <v>353</v>
      </c>
      <c r="I1028">
        <v>2019</v>
      </c>
      <c r="K1028" t="s">
        <v>21</v>
      </c>
      <c r="N1028" t="s">
        <v>16</v>
      </c>
    </row>
    <row r="1029" spans="1:14" x14ac:dyDescent="0.25">
      <c r="A1029" t="s">
        <v>133</v>
      </c>
      <c r="B1029" t="str">
        <f t="shared" si="16"/>
        <v>Barbados9</v>
      </c>
      <c r="C1029" t="s">
        <v>12</v>
      </c>
      <c r="D1029" t="s">
        <v>109</v>
      </c>
      <c r="E1029" t="s">
        <v>14</v>
      </c>
      <c r="F1029" t="s">
        <v>346</v>
      </c>
      <c r="G1029">
        <v>9</v>
      </c>
      <c r="H1029" t="s">
        <v>402</v>
      </c>
      <c r="I1029">
        <v>2019</v>
      </c>
      <c r="J1029">
        <v>0.105</v>
      </c>
      <c r="K1029" t="s">
        <v>21</v>
      </c>
      <c r="N1029" t="s">
        <v>16</v>
      </c>
    </row>
    <row r="1030" spans="1:14" x14ac:dyDescent="0.25">
      <c r="A1030" t="s">
        <v>133</v>
      </c>
      <c r="B1030" t="str">
        <f t="shared" si="16"/>
        <v>Barbados10</v>
      </c>
      <c r="C1030" t="s">
        <v>12</v>
      </c>
      <c r="D1030" t="s">
        <v>109</v>
      </c>
      <c r="E1030" t="s">
        <v>14</v>
      </c>
      <c r="F1030" t="s">
        <v>346</v>
      </c>
      <c r="G1030">
        <v>10</v>
      </c>
      <c r="H1030" t="s">
        <v>354</v>
      </c>
      <c r="I1030">
        <v>2019</v>
      </c>
      <c r="J1030">
        <v>2.35</v>
      </c>
      <c r="N1030" t="s">
        <v>16</v>
      </c>
    </row>
    <row r="1031" spans="1:14" x14ac:dyDescent="0.25">
      <c r="A1031" t="s">
        <v>133</v>
      </c>
      <c r="B1031" t="str">
        <f t="shared" si="16"/>
        <v>Barbados11</v>
      </c>
      <c r="C1031" t="s">
        <v>12</v>
      </c>
      <c r="D1031" t="s">
        <v>109</v>
      </c>
      <c r="E1031" t="s">
        <v>14</v>
      </c>
      <c r="F1031" t="s">
        <v>346</v>
      </c>
      <c r="G1031">
        <v>11</v>
      </c>
      <c r="H1031" t="s">
        <v>403</v>
      </c>
      <c r="I1031">
        <v>2019</v>
      </c>
      <c r="J1031">
        <v>0.47099999999999997</v>
      </c>
      <c r="N1031" t="s">
        <v>16</v>
      </c>
    </row>
    <row r="1032" spans="1:14" x14ac:dyDescent="0.25">
      <c r="A1032" t="s">
        <v>133</v>
      </c>
      <c r="B1032" t="str">
        <f t="shared" si="16"/>
        <v>Barbados13</v>
      </c>
      <c r="C1032" t="s">
        <v>12</v>
      </c>
      <c r="D1032" t="s">
        <v>109</v>
      </c>
      <c r="E1032" t="s">
        <v>14</v>
      </c>
      <c r="F1032" t="s">
        <v>346</v>
      </c>
      <c r="G1032">
        <v>13</v>
      </c>
      <c r="H1032" t="s">
        <v>356</v>
      </c>
      <c r="I1032">
        <v>2019</v>
      </c>
      <c r="J1032">
        <v>0.16600000000000001</v>
      </c>
      <c r="K1032" t="s">
        <v>21</v>
      </c>
      <c r="N1032" t="s">
        <v>16</v>
      </c>
    </row>
    <row r="1033" spans="1:14" x14ac:dyDescent="0.25">
      <c r="A1033" t="s">
        <v>133</v>
      </c>
      <c r="B1033" t="str">
        <f t="shared" si="16"/>
        <v>Barbados14</v>
      </c>
      <c r="C1033" t="s">
        <v>12</v>
      </c>
      <c r="D1033" t="s">
        <v>109</v>
      </c>
      <c r="E1033" t="s">
        <v>14</v>
      </c>
      <c r="F1033" t="s">
        <v>346</v>
      </c>
      <c r="G1033">
        <v>14</v>
      </c>
      <c r="H1033" t="s">
        <v>357</v>
      </c>
      <c r="I1033">
        <v>2019</v>
      </c>
      <c r="J1033">
        <v>0.81200000000000006</v>
      </c>
      <c r="N1033" t="s">
        <v>16</v>
      </c>
    </row>
    <row r="1034" spans="1:14" x14ac:dyDescent="0.25">
      <c r="A1034" t="s">
        <v>133</v>
      </c>
      <c r="B1034" t="str">
        <f t="shared" si="16"/>
        <v>Barbados15</v>
      </c>
      <c r="C1034" t="s">
        <v>12</v>
      </c>
      <c r="D1034" t="s">
        <v>109</v>
      </c>
      <c r="E1034" t="s">
        <v>14</v>
      </c>
      <c r="F1034" t="s">
        <v>346</v>
      </c>
      <c r="G1034">
        <v>15</v>
      </c>
      <c r="H1034" t="s">
        <v>358</v>
      </c>
      <c r="I1034">
        <v>2019</v>
      </c>
      <c r="J1034">
        <v>0.115</v>
      </c>
      <c r="K1034" t="s">
        <v>21</v>
      </c>
      <c r="N1034" t="s">
        <v>16</v>
      </c>
    </row>
    <row r="1035" spans="1:14" x14ac:dyDescent="0.25">
      <c r="A1035" t="s">
        <v>133</v>
      </c>
      <c r="B1035" t="str">
        <f t="shared" si="16"/>
        <v>Barbados16</v>
      </c>
      <c r="C1035" t="s">
        <v>12</v>
      </c>
      <c r="D1035" t="s">
        <v>109</v>
      </c>
      <c r="E1035" t="s">
        <v>14</v>
      </c>
      <c r="F1035" t="s">
        <v>346</v>
      </c>
      <c r="G1035">
        <v>16</v>
      </c>
      <c r="H1035" t="s">
        <v>359</v>
      </c>
      <c r="I1035">
        <v>2019</v>
      </c>
      <c r="J1035">
        <v>0.21099999999999999</v>
      </c>
      <c r="K1035" t="s">
        <v>21</v>
      </c>
      <c r="N1035" t="s">
        <v>16</v>
      </c>
    </row>
    <row r="1036" spans="1:14" x14ac:dyDescent="0.25">
      <c r="A1036" t="s">
        <v>133</v>
      </c>
      <c r="B1036" t="str">
        <f t="shared" si="16"/>
        <v>Barbados18</v>
      </c>
      <c r="C1036" t="s">
        <v>12</v>
      </c>
      <c r="D1036" t="s">
        <v>109</v>
      </c>
      <c r="E1036" t="s">
        <v>14</v>
      </c>
      <c r="F1036" t="s">
        <v>346</v>
      </c>
      <c r="G1036">
        <v>18</v>
      </c>
      <c r="H1036" t="s">
        <v>404</v>
      </c>
      <c r="I1036">
        <v>2019</v>
      </c>
      <c r="J1036">
        <v>0.48299999999999998</v>
      </c>
      <c r="N1036" t="s">
        <v>16</v>
      </c>
    </row>
    <row r="1037" spans="1:14" x14ac:dyDescent="0.25">
      <c r="A1037" t="s">
        <v>133</v>
      </c>
      <c r="B1037" t="str">
        <f t="shared" si="16"/>
        <v>Barbados20</v>
      </c>
      <c r="C1037" t="s">
        <v>12</v>
      </c>
      <c r="D1037" t="s">
        <v>109</v>
      </c>
      <c r="E1037" t="s">
        <v>14</v>
      </c>
      <c r="F1037" t="s">
        <v>346</v>
      </c>
      <c r="G1037">
        <v>20</v>
      </c>
      <c r="H1037" t="s">
        <v>362</v>
      </c>
      <c r="I1037">
        <v>2019</v>
      </c>
      <c r="J1037">
        <v>0.318</v>
      </c>
      <c r="N1037" t="s">
        <v>16</v>
      </c>
    </row>
    <row r="1038" spans="1:14" x14ac:dyDescent="0.25">
      <c r="A1038" t="s">
        <v>133</v>
      </c>
      <c r="B1038" t="str">
        <f t="shared" si="16"/>
        <v>Barbados21</v>
      </c>
      <c r="C1038" t="s">
        <v>12</v>
      </c>
      <c r="D1038" t="s">
        <v>109</v>
      </c>
      <c r="E1038" t="s">
        <v>14</v>
      </c>
      <c r="F1038" t="s">
        <v>346</v>
      </c>
      <c r="G1038">
        <v>21</v>
      </c>
      <c r="H1038" t="s">
        <v>405</v>
      </c>
      <c r="I1038">
        <v>2019</v>
      </c>
      <c r="K1038" t="s">
        <v>21</v>
      </c>
      <c r="N1038" t="s">
        <v>16</v>
      </c>
    </row>
    <row r="1039" spans="1:14" x14ac:dyDescent="0.25">
      <c r="A1039" t="s">
        <v>133</v>
      </c>
      <c r="B1039" t="str">
        <f t="shared" si="16"/>
        <v>Barbados22</v>
      </c>
      <c r="C1039" t="s">
        <v>12</v>
      </c>
      <c r="D1039" t="s">
        <v>109</v>
      </c>
      <c r="E1039" t="s">
        <v>14</v>
      </c>
      <c r="F1039" t="s">
        <v>346</v>
      </c>
      <c r="G1039">
        <v>22</v>
      </c>
      <c r="H1039" t="s">
        <v>406</v>
      </c>
      <c r="I1039">
        <v>2019</v>
      </c>
      <c r="J1039">
        <v>0.11799999999999999</v>
      </c>
      <c r="K1039" t="s">
        <v>21</v>
      </c>
      <c r="N1039" t="s">
        <v>16</v>
      </c>
    </row>
    <row r="1040" spans="1:14" x14ac:dyDescent="0.25">
      <c r="A1040" t="s">
        <v>133</v>
      </c>
      <c r="B1040" t="str">
        <f t="shared" si="16"/>
        <v>Barbados23</v>
      </c>
      <c r="C1040" t="s">
        <v>12</v>
      </c>
      <c r="D1040" t="s">
        <v>109</v>
      </c>
      <c r="E1040" t="s">
        <v>14</v>
      </c>
      <c r="F1040" t="s">
        <v>346</v>
      </c>
      <c r="G1040">
        <v>23</v>
      </c>
      <c r="H1040" t="s">
        <v>434</v>
      </c>
      <c r="I1040">
        <v>2019</v>
      </c>
      <c r="J1040">
        <v>0.31</v>
      </c>
      <c r="N1040" t="s">
        <v>16</v>
      </c>
    </row>
    <row r="1041" spans="1:14" x14ac:dyDescent="0.25">
      <c r="A1041" t="s">
        <v>133</v>
      </c>
      <c r="B1041" t="str">
        <f t="shared" si="16"/>
        <v>Barbados24</v>
      </c>
      <c r="C1041" t="s">
        <v>12</v>
      </c>
      <c r="D1041" t="s">
        <v>109</v>
      </c>
      <c r="E1041" t="s">
        <v>14</v>
      </c>
      <c r="F1041" t="s">
        <v>346</v>
      </c>
      <c r="G1041">
        <v>24</v>
      </c>
      <c r="H1041" t="s">
        <v>363</v>
      </c>
      <c r="I1041">
        <v>2019</v>
      </c>
      <c r="K1041" t="s">
        <v>21</v>
      </c>
      <c r="N1041" t="s">
        <v>16</v>
      </c>
    </row>
    <row r="1042" spans="1:14" x14ac:dyDescent="0.25">
      <c r="A1042" t="s">
        <v>133</v>
      </c>
      <c r="B1042" t="str">
        <f t="shared" si="16"/>
        <v>Barbados25</v>
      </c>
      <c r="C1042" t="s">
        <v>12</v>
      </c>
      <c r="D1042" t="s">
        <v>109</v>
      </c>
      <c r="E1042" t="s">
        <v>14</v>
      </c>
      <c r="F1042" t="s">
        <v>346</v>
      </c>
      <c r="G1042">
        <v>25</v>
      </c>
      <c r="H1042" t="s">
        <v>364</v>
      </c>
      <c r="I1042">
        <v>2019</v>
      </c>
      <c r="J1042">
        <v>0.33700000000000002</v>
      </c>
      <c r="N1042" t="s">
        <v>16</v>
      </c>
    </row>
    <row r="1043" spans="1:14" x14ac:dyDescent="0.25">
      <c r="A1043" t="s">
        <v>133</v>
      </c>
      <c r="B1043" t="str">
        <f t="shared" si="16"/>
        <v>Barbados26</v>
      </c>
      <c r="C1043" t="s">
        <v>12</v>
      </c>
      <c r="D1043" t="s">
        <v>109</v>
      </c>
      <c r="E1043" t="s">
        <v>14</v>
      </c>
      <c r="F1043" t="s">
        <v>346</v>
      </c>
      <c r="G1043">
        <v>26</v>
      </c>
      <c r="H1043" t="s">
        <v>407</v>
      </c>
      <c r="I1043">
        <v>2019</v>
      </c>
      <c r="J1043">
        <v>0.13400000000000001</v>
      </c>
      <c r="K1043" t="s">
        <v>21</v>
      </c>
      <c r="N1043" t="s">
        <v>16</v>
      </c>
    </row>
    <row r="1044" spans="1:14" x14ac:dyDescent="0.25">
      <c r="A1044" t="s">
        <v>133</v>
      </c>
      <c r="B1044" t="str">
        <f t="shared" si="16"/>
        <v>Barbados27</v>
      </c>
      <c r="C1044" t="s">
        <v>12</v>
      </c>
      <c r="D1044" t="s">
        <v>109</v>
      </c>
      <c r="E1044" t="s">
        <v>14</v>
      </c>
      <c r="F1044" t="s">
        <v>346</v>
      </c>
      <c r="G1044">
        <v>27</v>
      </c>
      <c r="H1044" t="s">
        <v>365</v>
      </c>
      <c r="I1044">
        <v>2019</v>
      </c>
      <c r="K1044" t="s">
        <v>21</v>
      </c>
      <c r="N1044" t="s">
        <v>16</v>
      </c>
    </row>
    <row r="1045" spans="1:14" x14ac:dyDescent="0.25">
      <c r="A1045" t="s">
        <v>133</v>
      </c>
      <c r="B1045" t="str">
        <f t="shared" si="16"/>
        <v>Barbados28</v>
      </c>
      <c r="C1045" t="s">
        <v>12</v>
      </c>
      <c r="D1045" t="s">
        <v>109</v>
      </c>
      <c r="E1045" t="s">
        <v>14</v>
      </c>
      <c r="F1045" t="s">
        <v>346</v>
      </c>
      <c r="G1045">
        <v>28</v>
      </c>
      <c r="H1045" t="s">
        <v>366</v>
      </c>
      <c r="I1045">
        <v>2019</v>
      </c>
      <c r="J1045">
        <v>0.23100000000000001</v>
      </c>
      <c r="K1045" t="s">
        <v>21</v>
      </c>
      <c r="N1045" t="s">
        <v>16</v>
      </c>
    </row>
    <row r="1046" spans="1:14" x14ac:dyDescent="0.25">
      <c r="A1046" t="s">
        <v>133</v>
      </c>
      <c r="B1046" t="str">
        <f t="shared" si="16"/>
        <v>Barbados30</v>
      </c>
      <c r="C1046" t="s">
        <v>12</v>
      </c>
      <c r="D1046" t="s">
        <v>109</v>
      </c>
      <c r="E1046" t="s">
        <v>14</v>
      </c>
      <c r="F1046" t="s">
        <v>346</v>
      </c>
      <c r="G1046">
        <v>30</v>
      </c>
      <c r="H1046" t="s">
        <v>408</v>
      </c>
      <c r="I1046">
        <v>2019</v>
      </c>
      <c r="K1046" t="s">
        <v>21</v>
      </c>
      <c r="N1046" t="s">
        <v>16</v>
      </c>
    </row>
    <row r="1047" spans="1:14" x14ac:dyDescent="0.25">
      <c r="A1047" t="s">
        <v>133</v>
      </c>
      <c r="B1047" t="str">
        <f t="shared" si="16"/>
        <v>Barbados31</v>
      </c>
      <c r="C1047" t="s">
        <v>12</v>
      </c>
      <c r="D1047" t="s">
        <v>109</v>
      </c>
      <c r="E1047" t="s">
        <v>14</v>
      </c>
      <c r="F1047" t="s">
        <v>346</v>
      </c>
      <c r="G1047">
        <v>31</v>
      </c>
      <c r="H1047" t="s">
        <v>367</v>
      </c>
      <c r="I1047">
        <v>2019</v>
      </c>
      <c r="J1047">
        <v>0.45400000000000001</v>
      </c>
      <c r="N1047" t="s">
        <v>16</v>
      </c>
    </row>
    <row r="1048" spans="1:14" x14ac:dyDescent="0.25">
      <c r="A1048" t="s">
        <v>133</v>
      </c>
      <c r="B1048" t="str">
        <f t="shared" si="16"/>
        <v>Barbados32</v>
      </c>
      <c r="C1048" t="s">
        <v>12</v>
      </c>
      <c r="D1048" t="s">
        <v>109</v>
      </c>
      <c r="E1048" t="s">
        <v>14</v>
      </c>
      <c r="F1048" t="s">
        <v>346</v>
      </c>
      <c r="G1048">
        <v>32</v>
      </c>
      <c r="H1048" t="s">
        <v>368</v>
      </c>
      <c r="I1048">
        <v>2019</v>
      </c>
      <c r="J1048">
        <v>0.57899999999999996</v>
      </c>
      <c r="N1048" t="s">
        <v>16</v>
      </c>
    </row>
    <row r="1049" spans="1:14" x14ac:dyDescent="0.25">
      <c r="A1049" t="s">
        <v>133</v>
      </c>
      <c r="B1049" t="str">
        <f t="shared" si="16"/>
        <v>Barbados33</v>
      </c>
      <c r="C1049" t="s">
        <v>12</v>
      </c>
      <c r="D1049" t="s">
        <v>109</v>
      </c>
      <c r="E1049" t="s">
        <v>14</v>
      </c>
      <c r="F1049" t="s">
        <v>346</v>
      </c>
      <c r="G1049">
        <v>33</v>
      </c>
      <c r="H1049" t="s">
        <v>409</v>
      </c>
      <c r="I1049">
        <v>2019</v>
      </c>
      <c r="J1049">
        <v>0.106</v>
      </c>
      <c r="K1049" t="s">
        <v>21</v>
      </c>
      <c r="N1049" t="s">
        <v>16</v>
      </c>
    </row>
    <row r="1050" spans="1:14" x14ac:dyDescent="0.25">
      <c r="A1050" t="s">
        <v>133</v>
      </c>
      <c r="B1050" t="str">
        <f t="shared" si="16"/>
        <v>Barbados35</v>
      </c>
      <c r="C1050" t="s">
        <v>12</v>
      </c>
      <c r="D1050" t="s">
        <v>109</v>
      </c>
      <c r="E1050" t="s">
        <v>14</v>
      </c>
      <c r="F1050" t="s">
        <v>346</v>
      </c>
      <c r="G1050">
        <v>35</v>
      </c>
      <c r="H1050" t="s">
        <v>369</v>
      </c>
      <c r="I1050">
        <v>2019</v>
      </c>
      <c r="J1050">
        <v>0.86799999999999999</v>
      </c>
      <c r="N1050" t="s">
        <v>16</v>
      </c>
    </row>
    <row r="1051" spans="1:14" x14ac:dyDescent="0.25">
      <c r="A1051" t="s">
        <v>133</v>
      </c>
      <c r="B1051" t="str">
        <f t="shared" si="16"/>
        <v>Barbados36</v>
      </c>
      <c r="C1051" t="s">
        <v>12</v>
      </c>
      <c r="D1051" t="s">
        <v>109</v>
      </c>
      <c r="E1051" t="s">
        <v>14</v>
      </c>
      <c r="F1051" t="s">
        <v>346</v>
      </c>
      <c r="G1051">
        <v>36</v>
      </c>
      <c r="H1051" t="s">
        <v>410</v>
      </c>
      <c r="I1051">
        <v>2019</v>
      </c>
      <c r="J1051">
        <v>0.53100000000000003</v>
      </c>
      <c r="N1051" t="s">
        <v>16</v>
      </c>
    </row>
    <row r="1052" spans="1:14" x14ac:dyDescent="0.25">
      <c r="A1052" t="s">
        <v>133</v>
      </c>
      <c r="B1052" t="str">
        <f t="shared" si="16"/>
        <v>Barbados37</v>
      </c>
      <c r="C1052" t="s">
        <v>12</v>
      </c>
      <c r="D1052" t="s">
        <v>109</v>
      </c>
      <c r="E1052" t="s">
        <v>14</v>
      </c>
      <c r="F1052" t="s">
        <v>346</v>
      </c>
      <c r="G1052">
        <v>37</v>
      </c>
      <c r="H1052" t="s">
        <v>370</v>
      </c>
      <c r="I1052">
        <v>2019</v>
      </c>
      <c r="K1052" t="s">
        <v>21</v>
      </c>
      <c r="N1052" t="s">
        <v>16</v>
      </c>
    </row>
    <row r="1053" spans="1:14" x14ac:dyDescent="0.25">
      <c r="A1053" t="s">
        <v>133</v>
      </c>
      <c r="B1053" t="str">
        <f t="shared" si="16"/>
        <v>Barbados38</v>
      </c>
      <c r="C1053" t="s">
        <v>12</v>
      </c>
      <c r="D1053" t="s">
        <v>109</v>
      </c>
      <c r="E1053" t="s">
        <v>14</v>
      </c>
      <c r="F1053" t="s">
        <v>346</v>
      </c>
      <c r="G1053">
        <v>38</v>
      </c>
      <c r="H1053" t="s">
        <v>411</v>
      </c>
      <c r="I1053">
        <v>2019</v>
      </c>
      <c r="J1053">
        <v>0.78100000000000003</v>
      </c>
      <c r="N1053" t="s">
        <v>16</v>
      </c>
    </row>
    <row r="1054" spans="1:14" x14ac:dyDescent="0.25">
      <c r="A1054" t="s">
        <v>133</v>
      </c>
      <c r="B1054" t="str">
        <f t="shared" si="16"/>
        <v>Barbados41</v>
      </c>
      <c r="C1054" t="s">
        <v>12</v>
      </c>
      <c r="D1054" t="s">
        <v>109</v>
      </c>
      <c r="E1054" t="s">
        <v>14</v>
      </c>
      <c r="F1054" t="s">
        <v>346</v>
      </c>
      <c r="G1054">
        <v>41</v>
      </c>
      <c r="H1054" t="s">
        <v>413</v>
      </c>
      <c r="I1054">
        <v>2019</v>
      </c>
      <c r="J1054">
        <v>6.5679999999999996</v>
      </c>
      <c r="N1054" t="s">
        <v>16</v>
      </c>
    </row>
    <row r="1055" spans="1:14" x14ac:dyDescent="0.25">
      <c r="A1055" t="s">
        <v>133</v>
      </c>
      <c r="B1055" t="str">
        <f t="shared" si="16"/>
        <v>Barbados42</v>
      </c>
      <c r="C1055" t="s">
        <v>12</v>
      </c>
      <c r="D1055" t="s">
        <v>109</v>
      </c>
      <c r="E1055" t="s">
        <v>14</v>
      </c>
      <c r="F1055" t="s">
        <v>346</v>
      </c>
      <c r="G1055">
        <v>42</v>
      </c>
      <c r="H1055" t="s">
        <v>371</v>
      </c>
      <c r="I1055">
        <v>2019</v>
      </c>
      <c r="J1055">
        <v>0.47399999999999998</v>
      </c>
      <c r="N1055" t="s">
        <v>16</v>
      </c>
    </row>
    <row r="1056" spans="1:14" x14ac:dyDescent="0.25">
      <c r="A1056" t="s">
        <v>133</v>
      </c>
      <c r="B1056" t="str">
        <f t="shared" si="16"/>
        <v>Barbados43</v>
      </c>
      <c r="C1056" t="s">
        <v>12</v>
      </c>
      <c r="D1056" t="s">
        <v>109</v>
      </c>
      <c r="E1056" t="s">
        <v>14</v>
      </c>
      <c r="F1056" t="s">
        <v>346</v>
      </c>
      <c r="G1056">
        <v>43</v>
      </c>
      <c r="H1056" t="s">
        <v>372</v>
      </c>
      <c r="I1056">
        <v>2019</v>
      </c>
      <c r="J1056">
        <v>4.0940000000000003</v>
      </c>
      <c r="N1056" t="s">
        <v>16</v>
      </c>
    </row>
    <row r="1057" spans="1:14" x14ac:dyDescent="0.25">
      <c r="A1057" t="s">
        <v>133</v>
      </c>
      <c r="B1057" t="str">
        <f t="shared" si="16"/>
        <v>Barbados45</v>
      </c>
      <c r="C1057" t="s">
        <v>12</v>
      </c>
      <c r="D1057" t="s">
        <v>109</v>
      </c>
      <c r="E1057" t="s">
        <v>14</v>
      </c>
      <c r="F1057" t="s">
        <v>346</v>
      </c>
      <c r="G1057">
        <v>45</v>
      </c>
      <c r="H1057" t="s">
        <v>414</v>
      </c>
      <c r="I1057">
        <v>2019</v>
      </c>
      <c r="J1057">
        <v>3.0910000000000002</v>
      </c>
      <c r="N1057" t="s">
        <v>16</v>
      </c>
    </row>
    <row r="1058" spans="1:14" x14ac:dyDescent="0.25">
      <c r="A1058" t="s">
        <v>133</v>
      </c>
      <c r="B1058" t="str">
        <f t="shared" si="16"/>
        <v>Barbados46</v>
      </c>
      <c r="C1058" t="s">
        <v>12</v>
      </c>
      <c r="D1058" t="s">
        <v>109</v>
      </c>
      <c r="E1058" t="s">
        <v>14</v>
      </c>
      <c r="F1058" t="s">
        <v>346</v>
      </c>
      <c r="G1058">
        <v>46</v>
      </c>
      <c r="H1058" t="s">
        <v>373</v>
      </c>
      <c r="I1058">
        <v>2019</v>
      </c>
      <c r="J1058">
        <v>2.1389999999999998</v>
      </c>
      <c r="N1058" t="s">
        <v>16</v>
      </c>
    </row>
    <row r="1059" spans="1:14" x14ac:dyDescent="0.25">
      <c r="A1059" t="s">
        <v>133</v>
      </c>
      <c r="B1059" t="str">
        <f t="shared" si="16"/>
        <v>Barbados47</v>
      </c>
      <c r="C1059" t="s">
        <v>12</v>
      </c>
      <c r="D1059" t="s">
        <v>109</v>
      </c>
      <c r="E1059" t="s">
        <v>14</v>
      </c>
      <c r="F1059" t="s">
        <v>346</v>
      </c>
      <c r="G1059">
        <v>47</v>
      </c>
      <c r="H1059" t="s">
        <v>374</v>
      </c>
      <c r="I1059">
        <v>2019</v>
      </c>
      <c r="J1059">
        <v>13.904</v>
      </c>
      <c r="N1059" t="s">
        <v>16</v>
      </c>
    </row>
    <row r="1060" spans="1:14" x14ac:dyDescent="0.25">
      <c r="A1060" t="s">
        <v>133</v>
      </c>
      <c r="B1060" t="str">
        <f t="shared" si="16"/>
        <v>Barbados49</v>
      </c>
      <c r="C1060" t="s">
        <v>12</v>
      </c>
      <c r="D1060" t="s">
        <v>109</v>
      </c>
      <c r="E1060" t="s">
        <v>14</v>
      </c>
      <c r="F1060" t="s">
        <v>346</v>
      </c>
      <c r="G1060">
        <v>49</v>
      </c>
      <c r="H1060" t="s">
        <v>375</v>
      </c>
      <c r="I1060">
        <v>2019</v>
      </c>
      <c r="J1060">
        <v>3.0390000000000001</v>
      </c>
      <c r="N1060" t="s">
        <v>16</v>
      </c>
    </row>
    <row r="1061" spans="1:14" x14ac:dyDescent="0.25">
      <c r="A1061" t="s">
        <v>133</v>
      </c>
      <c r="B1061" t="str">
        <f t="shared" si="16"/>
        <v>Barbados50</v>
      </c>
      <c r="C1061" t="s">
        <v>12</v>
      </c>
      <c r="D1061" t="s">
        <v>109</v>
      </c>
      <c r="E1061" t="s">
        <v>14</v>
      </c>
      <c r="F1061" t="s">
        <v>346</v>
      </c>
      <c r="G1061">
        <v>50</v>
      </c>
      <c r="H1061" t="s">
        <v>376</v>
      </c>
      <c r="I1061">
        <v>2019</v>
      </c>
      <c r="J1061">
        <v>0.25</v>
      </c>
      <c r="K1061" t="s">
        <v>21</v>
      </c>
      <c r="N1061" t="s">
        <v>16</v>
      </c>
    </row>
    <row r="1062" spans="1:14" x14ac:dyDescent="0.25">
      <c r="A1062" t="s">
        <v>133</v>
      </c>
      <c r="B1062" t="str">
        <f t="shared" si="16"/>
        <v>Barbados51</v>
      </c>
      <c r="C1062" t="s">
        <v>12</v>
      </c>
      <c r="D1062" t="s">
        <v>109</v>
      </c>
      <c r="E1062" t="s">
        <v>14</v>
      </c>
      <c r="F1062" t="s">
        <v>346</v>
      </c>
      <c r="G1062">
        <v>51</v>
      </c>
      <c r="H1062" t="s">
        <v>415</v>
      </c>
      <c r="I1062">
        <v>2019</v>
      </c>
      <c r="J1062">
        <v>1.2030000000000001</v>
      </c>
      <c r="N1062" t="s">
        <v>16</v>
      </c>
    </row>
    <row r="1063" spans="1:14" x14ac:dyDescent="0.25">
      <c r="A1063" t="s">
        <v>133</v>
      </c>
      <c r="B1063" t="str">
        <f t="shared" si="16"/>
        <v>Barbados52</v>
      </c>
      <c r="C1063" t="s">
        <v>12</v>
      </c>
      <c r="D1063" t="s">
        <v>109</v>
      </c>
      <c r="E1063" t="s">
        <v>14</v>
      </c>
      <c r="F1063" t="s">
        <v>346</v>
      </c>
      <c r="G1063">
        <v>52</v>
      </c>
      <c r="H1063" t="s">
        <v>416</v>
      </c>
      <c r="I1063">
        <v>2019</v>
      </c>
      <c r="J1063">
        <v>1.1950000000000001</v>
      </c>
      <c r="N1063" t="s">
        <v>16</v>
      </c>
    </row>
    <row r="1064" spans="1:14" x14ac:dyDescent="0.25">
      <c r="A1064" t="s">
        <v>133</v>
      </c>
      <c r="B1064" t="str">
        <f t="shared" si="16"/>
        <v>Barbados53</v>
      </c>
      <c r="C1064" t="s">
        <v>12</v>
      </c>
      <c r="D1064" t="s">
        <v>109</v>
      </c>
      <c r="E1064" t="s">
        <v>14</v>
      </c>
      <c r="F1064" t="s">
        <v>346</v>
      </c>
      <c r="G1064">
        <v>53</v>
      </c>
      <c r="H1064" t="s">
        <v>417</v>
      </c>
      <c r="I1064">
        <v>2019</v>
      </c>
      <c r="J1064">
        <v>0.66700000000000004</v>
      </c>
      <c r="N1064" t="s">
        <v>16</v>
      </c>
    </row>
    <row r="1065" spans="1:14" x14ac:dyDescent="0.25">
      <c r="A1065" t="s">
        <v>133</v>
      </c>
      <c r="B1065" t="str">
        <f t="shared" si="16"/>
        <v>Barbados55</v>
      </c>
      <c r="C1065" t="s">
        <v>12</v>
      </c>
      <c r="D1065" t="s">
        <v>109</v>
      </c>
      <c r="E1065" t="s">
        <v>14</v>
      </c>
      <c r="F1065" t="s">
        <v>346</v>
      </c>
      <c r="G1065">
        <v>55</v>
      </c>
      <c r="H1065" t="s">
        <v>377</v>
      </c>
      <c r="I1065">
        <v>2019</v>
      </c>
      <c r="J1065">
        <v>8.0489999999999995</v>
      </c>
      <c r="N1065" t="s">
        <v>16</v>
      </c>
    </row>
    <row r="1066" spans="1:14" x14ac:dyDescent="0.25">
      <c r="A1066" t="s">
        <v>133</v>
      </c>
      <c r="B1066" t="str">
        <f t="shared" si="16"/>
        <v>Barbados56</v>
      </c>
      <c r="C1066" t="s">
        <v>12</v>
      </c>
      <c r="D1066" t="s">
        <v>109</v>
      </c>
      <c r="E1066" t="s">
        <v>14</v>
      </c>
      <c r="F1066" t="s">
        <v>346</v>
      </c>
      <c r="G1066">
        <v>56</v>
      </c>
      <c r="H1066" t="s">
        <v>378</v>
      </c>
      <c r="I1066">
        <v>2019</v>
      </c>
      <c r="J1066">
        <v>7.585</v>
      </c>
      <c r="N1066" t="s">
        <v>16</v>
      </c>
    </row>
    <row r="1067" spans="1:14" x14ac:dyDescent="0.25">
      <c r="A1067" t="s">
        <v>133</v>
      </c>
      <c r="B1067" t="str">
        <f t="shared" si="16"/>
        <v>Barbados58</v>
      </c>
      <c r="C1067" t="s">
        <v>12</v>
      </c>
      <c r="D1067" t="s">
        <v>109</v>
      </c>
      <c r="E1067" t="s">
        <v>14</v>
      </c>
      <c r="F1067" t="s">
        <v>346</v>
      </c>
      <c r="G1067">
        <v>58</v>
      </c>
      <c r="H1067" t="s">
        <v>379</v>
      </c>
      <c r="I1067">
        <v>2019</v>
      </c>
      <c r="J1067">
        <v>0.32200000000000001</v>
      </c>
      <c r="N1067" t="s">
        <v>16</v>
      </c>
    </row>
    <row r="1068" spans="1:14" x14ac:dyDescent="0.25">
      <c r="A1068" t="s">
        <v>133</v>
      </c>
      <c r="B1068" t="str">
        <f t="shared" si="16"/>
        <v>Barbados59</v>
      </c>
      <c r="C1068" t="s">
        <v>12</v>
      </c>
      <c r="D1068" t="s">
        <v>109</v>
      </c>
      <c r="E1068" t="s">
        <v>14</v>
      </c>
      <c r="F1068" t="s">
        <v>346</v>
      </c>
      <c r="G1068">
        <v>59</v>
      </c>
      <c r="H1068" t="s">
        <v>380</v>
      </c>
      <c r="I1068">
        <v>2019</v>
      </c>
      <c r="J1068">
        <v>0.15</v>
      </c>
      <c r="K1068" t="s">
        <v>21</v>
      </c>
      <c r="N1068" t="s">
        <v>16</v>
      </c>
    </row>
    <row r="1069" spans="1:14" x14ac:dyDescent="0.25">
      <c r="A1069" t="s">
        <v>133</v>
      </c>
      <c r="B1069" t="str">
        <f t="shared" si="16"/>
        <v>Barbados60</v>
      </c>
      <c r="C1069" t="s">
        <v>12</v>
      </c>
      <c r="D1069" t="s">
        <v>109</v>
      </c>
      <c r="E1069" t="s">
        <v>14</v>
      </c>
      <c r="F1069" t="s">
        <v>346</v>
      </c>
      <c r="G1069">
        <v>60</v>
      </c>
      <c r="H1069" t="s">
        <v>381</v>
      </c>
      <c r="I1069">
        <v>2019</v>
      </c>
      <c r="J1069">
        <v>0.40600000000000003</v>
      </c>
      <c r="N1069" t="s">
        <v>16</v>
      </c>
    </row>
    <row r="1070" spans="1:14" x14ac:dyDescent="0.25">
      <c r="A1070" t="s">
        <v>133</v>
      </c>
      <c r="B1070" t="str">
        <f t="shared" si="16"/>
        <v>Barbados61</v>
      </c>
      <c r="C1070" t="s">
        <v>12</v>
      </c>
      <c r="D1070" t="s">
        <v>109</v>
      </c>
      <c r="E1070" t="s">
        <v>14</v>
      </c>
      <c r="F1070" t="s">
        <v>346</v>
      </c>
      <c r="G1070">
        <v>61</v>
      </c>
      <c r="H1070" t="s">
        <v>382</v>
      </c>
      <c r="I1070">
        <v>2019</v>
      </c>
      <c r="J1070">
        <v>0.53600000000000003</v>
      </c>
      <c r="N1070" t="s">
        <v>16</v>
      </c>
    </row>
    <row r="1071" spans="1:14" x14ac:dyDescent="0.25">
      <c r="A1071" t="s">
        <v>133</v>
      </c>
      <c r="B1071" t="str">
        <f t="shared" si="16"/>
        <v>Barbados62</v>
      </c>
      <c r="C1071" t="s">
        <v>12</v>
      </c>
      <c r="D1071" t="s">
        <v>109</v>
      </c>
      <c r="E1071" t="s">
        <v>14</v>
      </c>
      <c r="F1071" t="s">
        <v>346</v>
      </c>
      <c r="G1071">
        <v>62</v>
      </c>
      <c r="H1071" t="s">
        <v>418</v>
      </c>
      <c r="I1071">
        <v>2019</v>
      </c>
      <c r="J1071">
        <v>0.60899999999999999</v>
      </c>
      <c r="N1071" t="s">
        <v>16</v>
      </c>
    </row>
    <row r="1072" spans="1:14" x14ac:dyDescent="0.25">
      <c r="A1072" t="s">
        <v>133</v>
      </c>
      <c r="B1072" t="str">
        <f t="shared" si="16"/>
        <v>Barbados63</v>
      </c>
      <c r="C1072" t="s">
        <v>12</v>
      </c>
      <c r="D1072" t="s">
        <v>109</v>
      </c>
      <c r="E1072" t="s">
        <v>14</v>
      </c>
      <c r="F1072" t="s">
        <v>346</v>
      </c>
      <c r="G1072">
        <v>63</v>
      </c>
      <c r="H1072" t="s">
        <v>419</v>
      </c>
      <c r="I1072">
        <v>2019</v>
      </c>
      <c r="K1072" t="s">
        <v>21</v>
      </c>
      <c r="N1072" t="s">
        <v>16</v>
      </c>
    </row>
    <row r="1073" spans="1:14" x14ac:dyDescent="0.25">
      <c r="A1073" t="s">
        <v>133</v>
      </c>
      <c r="B1073" t="str">
        <f t="shared" si="16"/>
        <v>Barbados64</v>
      </c>
      <c r="C1073" t="s">
        <v>12</v>
      </c>
      <c r="D1073" t="s">
        <v>109</v>
      </c>
      <c r="E1073" t="s">
        <v>14</v>
      </c>
      <c r="F1073" t="s">
        <v>346</v>
      </c>
      <c r="G1073">
        <v>64</v>
      </c>
      <c r="H1073" t="s">
        <v>383</v>
      </c>
      <c r="I1073">
        <v>2019</v>
      </c>
      <c r="J1073">
        <v>3.081</v>
      </c>
      <c r="N1073" t="s">
        <v>16</v>
      </c>
    </row>
    <row r="1074" spans="1:14" x14ac:dyDescent="0.25">
      <c r="A1074" t="s">
        <v>133</v>
      </c>
      <c r="B1074" t="str">
        <f t="shared" si="16"/>
        <v>Barbados65</v>
      </c>
      <c r="C1074" t="s">
        <v>12</v>
      </c>
      <c r="D1074" t="s">
        <v>109</v>
      </c>
      <c r="E1074" t="s">
        <v>14</v>
      </c>
      <c r="F1074" t="s">
        <v>346</v>
      </c>
      <c r="G1074">
        <v>65</v>
      </c>
      <c r="H1074" t="s">
        <v>420</v>
      </c>
      <c r="I1074">
        <v>2019</v>
      </c>
      <c r="J1074">
        <v>1.9910000000000001</v>
      </c>
      <c r="N1074" t="s">
        <v>16</v>
      </c>
    </row>
    <row r="1075" spans="1:14" x14ac:dyDescent="0.25">
      <c r="A1075" t="s">
        <v>133</v>
      </c>
      <c r="B1075" t="str">
        <f t="shared" si="16"/>
        <v>Barbados66</v>
      </c>
      <c r="C1075" t="s">
        <v>12</v>
      </c>
      <c r="D1075" t="s">
        <v>109</v>
      </c>
      <c r="E1075" t="s">
        <v>14</v>
      </c>
      <c r="F1075" t="s">
        <v>346</v>
      </c>
      <c r="G1075">
        <v>66</v>
      </c>
      <c r="H1075" t="s">
        <v>421</v>
      </c>
      <c r="I1075">
        <v>2019</v>
      </c>
      <c r="J1075">
        <v>0.23200000000000001</v>
      </c>
      <c r="K1075" t="s">
        <v>21</v>
      </c>
      <c r="N1075" t="s">
        <v>16</v>
      </c>
    </row>
    <row r="1076" spans="1:14" x14ac:dyDescent="0.25">
      <c r="A1076" t="s">
        <v>133</v>
      </c>
      <c r="B1076" t="str">
        <f t="shared" si="16"/>
        <v>Barbados68</v>
      </c>
      <c r="C1076" t="s">
        <v>12</v>
      </c>
      <c r="D1076" t="s">
        <v>109</v>
      </c>
      <c r="E1076" t="s">
        <v>14</v>
      </c>
      <c r="F1076" t="s">
        <v>346</v>
      </c>
      <c r="G1076">
        <v>68</v>
      </c>
      <c r="H1076" t="s">
        <v>384</v>
      </c>
      <c r="I1076">
        <v>2019</v>
      </c>
      <c r="J1076">
        <v>1.024</v>
      </c>
      <c r="N1076" t="s">
        <v>16</v>
      </c>
    </row>
    <row r="1077" spans="1:14" x14ac:dyDescent="0.25">
      <c r="A1077" t="s">
        <v>133</v>
      </c>
      <c r="B1077" t="str">
        <f t="shared" si="16"/>
        <v>Barbados69</v>
      </c>
      <c r="C1077" t="s">
        <v>12</v>
      </c>
      <c r="D1077" t="s">
        <v>109</v>
      </c>
      <c r="E1077" t="s">
        <v>14</v>
      </c>
      <c r="F1077" t="s">
        <v>346</v>
      </c>
      <c r="G1077">
        <v>69</v>
      </c>
      <c r="H1077" t="s">
        <v>422</v>
      </c>
      <c r="I1077">
        <v>2019</v>
      </c>
      <c r="J1077">
        <v>2.2370000000000001</v>
      </c>
      <c r="N1077" t="s">
        <v>16</v>
      </c>
    </row>
    <row r="1078" spans="1:14" x14ac:dyDescent="0.25">
      <c r="A1078" t="s">
        <v>133</v>
      </c>
      <c r="B1078" t="str">
        <f t="shared" si="16"/>
        <v>Barbados70</v>
      </c>
      <c r="C1078" t="s">
        <v>12</v>
      </c>
      <c r="D1078" t="s">
        <v>109</v>
      </c>
      <c r="E1078" t="s">
        <v>14</v>
      </c>
      <c r="F1078" t="s">
        <v>346</v>
      </c>
      <c r="G1078">
        <v>70</v>
      </c>
      <c r="H1078" t="s">
        <v>423</v>
      </c>
      <c r="I1078">
        <v>2019</v>
      </c>
      <c r="J1078">
        <v>0.71899999999999997</v>
      </c>
      <c r="N1078" t="s">
        <v>16</v>
      </c>
    </row>
    <row r="1079" spans="1:14" x14ac:dyDescent="0.25">
      <c r="A1079" t="s">
        <v>133</v>
      </c>
      <c r="B1079" t="str">
        <f t="shared" si="16"/>
        <v>Barbados71</v>
      </c>
      <c r="C1079" t="s">
        <v>12</v>
      </c>
      <c r="D1079" t="s">
        <v>109</v>
      </c>
      <c r="E1079" t="s">
        <v>14</v>
      </c>
      <c r="F1079" t="s">
        <v>346</v>
      </c>
      <c r="G1079">
        <v>71</v>
      </c>
      <c r="H1079" t="s">
        <v>424</v>
      </c>
      <c r="I1079">
        <v>2019</v>
      </c>
      <c r="J1079">
        <v>0.44800000000000001</v>
      </c>
      <c r="N1079" t="s">
        <v>16</v>
      </c>
    </row>
    <row r="1080" spans="1:14" x14ac:dyDescent="0.25">
      <c r="A1080" t="s">
        <v>133</v>
      </c>
      <c r="B1080" t="str">
        <f t="shared" si="16"/>
        <v>Barbados72</v>
      </c>
      <c r="C1080" t="s">
        <v>12</v>
      </c>
      <c r="D1080" t="s">
        <v>109</v>
      </c>
      <c r="E1080" t="s">
        <v>14</v>
      </c>
      <c r="F1080" t="s">
        <v>346</v>
      </c>
      <c r="G1080">
        <v>72</v>
      </c>
      <c r="H1080" t="s">
        <v>385</v>
      </c>
      <c r="I1080">
        <v>2019</v>
      </c>
      <c r="K1080" t="s">
        <v>21</v>
      </c>
      <c r="N1080" t="s">
        <v>16</v>
      </c>
    </row>
    <row r="1081" spans="1:14" x14ac:dyDescent="0.25">
      <c r="A1081" t="s">
        <v>133</v>
      </c>
      <c r="B1081" t="str">
        <f t="shared" si="16"/>
        <v>Barbados73</v>
      </c>
      <c r="C1081" t="s">
        <v>12</v>
      </c>
      <c r="D1081" t="s">
        <v>109</v>
      </c>
      <c r="E1081" t="s">
        <v>14</v>
      </c>
      <c r="F1081" t="s">
        <v>346</v>
      </c>
      <c r="G1081">
        <v>73</v>
      </c>
      <c r="H1081" t="s">
        <v>425</v>
      </c>
      <c r="I1081">
        <v>2019</v>
      </c>
      <c r="J1081">
        <v>0.252</v>
      </c>
      <c r="K1081" t="s">
        <v>21</v>
      </c>
      <c r="N1081" t="s">
        <v>16</v>
      </c>
    </row>
    <row r="1082" spans="1:14" x14ac:dyDescent="0.25">
      <c r="A1082" t="s">
        <v>133</v>
      </c>
      <c r="B1082" t="str">
        <f t="shared" si="16"/>
        <v>Barbados74</v>
      </c>
      <c r="C1082" t="s">
        <v>12</v>
      </c>
      <c r="D1082" t="s">
        <v>109</v>
      </c>
      <c r="E1082" t="s">
        <v>14</v>
      </c>
      <c r="F1082" t="s">
        <v>346</v>
      </c>
      <c r="G1082">
        <v>74</v>
      </c>
      <c r="H1082" t="s">
        <v>426</v>
      </c>
      <c r="I1082">
        <v>2019</v>
      </c>
      <c r="J1082">
        <v>0.96099999999999997</v>
      </c>
      <c r="N1082" t="s">
        <v>16</v>
      </c>
    </row>
    <row r="1083" spans="1:14" x14ac:dyDescent="0.25">
      <c r="A1083" t="s">
        <v>133</v>
      </c>
      <c r="B1083" t="str">
        <f t="shared" si="16"/>
        <v>Barbados75</v>
      </c>
      <c r="C1083" t="s">
        <v>12</v>
      </c>
      <c r="D1083" t="s">
        <v>109</v>
      </c>
      <c r="E1083" t="s">
        <v>14</v>
      </c>
      <c r="F1083" t="s">
        <v>346</v>
      </c>
      <c r="G1083">
        <v>75</v>
      </c>
      <c r="H1083" t="s">
        <v>427</v>
      </c>
      <c r="I1083">
        <v>2019</v>
      </c>
      <c r="K1083" t="s">
        <v>21</v>
      </c>
      <c r="N1083" t="s">
        <v>16</v>
      </c>
    </row>
    <row r="1084" spans="1:14" x14ac:dyDescent="0.25">
      <c r="A1084" t="s">
        <v>133</v>
      </c>
      <c r="B1084" t="str">
        <f t="shared" si="16"/>
        <v>Barbados77</v>
      </c>
      <c r="C1084" t="s">
        <v>12</v>
      </c>
      <c r="D1084" t="s">
        <v>109</v>
      </c>
      <c r="E1084" t="s">
        <v>14</v>
      </c>
      <c r="F1084" t="s">
        <v>346</v>
      </c>
      <c r="G1084">
        <v>77</v>
      </c>
      <c r="H1084" t="s">
        <v>386</v>
      </c>
      <c r="I1084">
        <v>2019</v>
      </c>
      <c r="J1084">
        <v>0.439</v>
      </c>
      <c r="N1084" t="s">
        <v>16</v>
      </c>
    </row>
    <row r="1085" spans="1:14" x14ac:dyDescent="0.25">
      <c r="A1085" t="s">
        <v>133</v>
      </c>
      <c r="B1085" t="str">
        <f t="shared" si="16"/>
        <v>Barbados78</v>
      </c>
      <c r="C1085" t="s">
        <v>12</v>
      </c>
      <c r="D1085" t="s">
        <v>109</v>
      </c>
      <c r="E1085" t="s">
        <v>14</v>
      </c>
      <c r="F1085" t="s">
        <v>346</v>
      </c>
      <c r="G1085">
        <v>78</v>
      </c>
      <c r="H1085" t="s">
        <v>428</v>
      </c>
      <c r="I1085">
        <v>2019</v>
      </c>
      <c r="J1085">
        <v>9.8000000000000004E-2</v>
      </c>
      <c r="K1085" t="s">
        <v>21</v>
      </c>
      <c r="N1085" t="s">
        <v>16</v>
      </c>
    </row>
    <row r="1086" spans="1:14" x14ac:dyDescent="0.25">
      <c r="A1086" t="s">
        <v>133</v>
      </c>
      <c r="B1086" t="str">
        <f t="shared" si="16"/>
        <v>Barbados79</v>
      </c>
      <c r="C1086" t="s">
        <v>12</v>
      </c>
      <c r="D1086" t="s">
        <v>109</v>
      </c>
      <c r="E1086" t="s">
        <v>14</v>
      </c>
      <c r="F1086" t="s">
        <v>346</v>
      </c>
      <c r="G1086">
        <v>79</v>
      </c>
      <c r="H1086" t="s">
        <v>429</v>
      </c>
      <c r="I1086">
        <v>2019</v>
      </c>
      <c r="J1086">
        <v>0.73299999999999998</v>
      </c>
      <c r="N1086" t="s">
        <v>16</v>
      </c>
    </row>
    <row r="1087" spans="1:14" x14ac:dyDescent="0.25">
      <c r="A1087" t="s">
        <v>133</v>
      </c>
      <c r="B1087" t="str">
        <f t="shared" si="16"/>
        <v>Barbados80</v>
      </c>
      <c r="C1087" t="s">
        <v>12</v>
      </c>
      <c r="D1087" t="s">
        <v>109</v>
      </c>
      <c r="E1087" t="s">
        <v>14</v>
      </c>
      <c r="F1087" t="s">
        <v>346</v>
      </c>
      <c r="G1087">
        <v>80</v>
      </c>
      <c r="H1087" t="s">
        <v>387</v>
      </c>
      <c r="I1087">
        <v>2019</v>
      </c>
      <c r="J1087">
        <v>1.9179999999999999</v>
      </c>
      <c r="N1087" t="s">
        <v>16</v>
      </c>
    </row>
    <row r="1088" spans="1:14" x14ac:dyDescent="0.25">
      <c r="A1088" t="s">
        <v>133</v>
      </c>
      <c r="B1088" t="str">
        <f t="shared" si="16"/>
        <v>Barbados81</v>
      </c>
      <c r="C1088" t="s">
        <v>12</v>
      </c>
      <c r="D1088" t="s">
        <v>109</v>
      </c>
      <c r="E1088" t="s">
        <v>14</v>
      </c>
      <c r="F1088" t="s">
        <v>346</v>
      </c>
      <c r="G1088">
        <v>81</v>
      </c>
      <c r="H1088" t="s">
        <v>430</v>
      </c>
      <c r="I1088">
        <v>2019</v>
      </c>
      <c r="J1088">
        <v>3.4929999999999999</v>
      </c>
      <c r="N1088" t="s">
        <v>16</v>
      </c>
    </row>
    <row r="1089" spans="1:14" x14ac:dyDescent="0.25">
      <c r="A1089" t="s">
        <v>133</v>
      </c>
      <c r="B1089" t="str">
        <f t="shared" si="16"/>
        <v>Barbados82</v>
      </c>
      <c r="C1089" t="s">
        <v>12</v>
      </c>
      <c r="D1089" t="s">
        <v>109</v>
      </c>
      <c r="E1089" t="s">
        <v>14</v>
      </c>
      <c r="F1089" t="s">
        <v>346</v>
      </c>
      <c r="G1089">
        <v>82</v>
      </c>
      <c r="H1089" t="s">
        <v>388</v>
      </c>
      <c r="I1089">
        <v>2019</v>
      </c>
      <c r="J1089">
        <v>1.585</v>
      </c>
      <c r="N1089" t="s">
        <v>16</v>
      </c>
    </row>
    <row r="1090" spans="1:14" x14ac:dyDescent="0.25">
      <c r="A1090" t="s">
        <v>133</v>
      </c>
      <c r="B1090" t="str">
        <f t="shared" si="16"/>
        <v>Barbados84</v>
      </c>
      <c r="C1090" t="s">
        <v>12</v>
      </c>
      <c r="D1090" t="s">
        <v>109</v>
      </c>
      <c r="E1090" t="s">
        <v>14</v>
      </c>
      <c r="F1090" t="s">
        <v>346</v>
      </c>
      <c r="G1090">
        <v>84</v>
      </c>
      <c r="H1090" t="s">
        <v>389</v>
      </c>
      <c r="I1090">
        <v>2019</v>
      </c>
      <c r="J1090">
        <v>7.45</v>
      </c>
      <c r="N1090" t="s">
        <v>16</v>
      </c>
    </row>
    <row r="1091" spans="1:14" x14ac:dyDescent="0.25">
      <c r="A1091" t="s">
        <v>133</v>
      </c>
      <c r="B1091" t="str">
        <f t="shared" ref="B1091:B1154" si="17">A1091&amp;G1091</f>
        <v>Barbados85</v>
      </c>
      <c r="C1091" t="s">
        <v>12</v>
      </c>
      <c r="D1091" t="s">
        <v>109</v>
      </c>
      <c r="E1091" t="s">
        <v>14</v>
      </c>
      <c r="F1091" t="s">
        <v>346</v>
      </c>
      <c r="G1091">
        <v>85</v>
      </c>
      <c r="H1091" t="s">
        <v>390</v>
      </c>
      <c r="I1091">
        <v>2019</v>
      </c>
      <c r="J1091">
        <v>6.718</v>
      </c>
      <c r="N1091" t="s">
        <v>16</v>
      </c>
    </row>
    <row r="1092" spans="1:14" x14ac:dyDescent="0.25">
      <c r="A1092" t="s">
        <v>133</v>
      </c>
      <c r="B1092" t="str">
        <f t="shared" si="17"/>
        <v>Barbados86</v>
      </c>
      <c r="C1092" t="s">
        <v>12</v>
      </c>
      <c r="D1092" t="s">
        <v>109</v>
      </c>
      <c r="E1092" t="s">
        <v>14</v>
      </c>
      <c r="F1092" t="s">
        <v>346</v>
      </c>
      <c r="G1092">
        <v>86</v>
      </c>
      <c r="H1092" t="s">
        <v>391</v>
      </c>
      <c r="I1092">
        <v>2019</v>
      </c>
      <c r="J1092">
        <v>5.0069999999999997</v>
      </c>
      <c r="N1092" t="s">
        <v>16</v>
      </c>
    </row>
    <row r="1093" spans="1:14" x14ac:dyDescent="0.25">
      <c r="A1093" t="s">
        <v>133</v>
      </c>
      <c r="B1093" t="str">
        <f t="shared" si="17"/>
        <v>Barbados87</v>
      </c>
      <c r="C1093" t="s">
        <v>12</v>
      </c>
      <c r="D1093" t="s">
        <v>109</v>
      </c>
      <c r="E1093" t="s">
        <v>14</v>
      </c>
      <c r="F1093" t="s">
        <v>346</v>
      </c>
      <c r="G1093">
        <v>87</v>
      </c>
      <c r="H1093" t="s">
        <v>392</v>
      </c>
      <c r="I1093">
        <v>2019</v>
      </c>
      <c r="J1093">
        <v>0.44500000000000001</v>
      </c>
      <c r="N1093" t="s">
        <v>16</v>
      </c>
    </row>
    <row r="1094" spans="1:14" x14ac:dyDescent="0.25">
      <c r="A1094" t="s">
        <v>133</v>
      </c>
      <c r="B1094" t="str">
        <f t="shared" si="17"/>
        <v>Barbados88</v>
      </c>
      <c r="C1094" t="s">
        <v>12</v>
      </c>
      <c r="D1094" t="s">
        <v>109</v>
      </c>
      <c r="E1094" t="s">
        <v>14</v>
      </c>
      <c r="F1094" t="s">
        <v>346</v>
      </c>
      <c r="G1094">
        <v>88</v>
      </c>
      <c r="H1094" t="s">
        <v>431</v>
      </c>
      <c r="I1094">
        <v>2019</v>
      </c>
      <c r="J1094">
        <v>0.83099999999999996</v>
      </c>
      <c r="N1094" t="s">
        <v>16</v>
      </c>
    </row>
    <row r="1095" spans="1:14" x14ac:dyDescent="0.25">
      <c r="A1095" t="s">
        <v>133</v>
      </c>
      <c r="B1095" t="str">
        <f t="shared" si="17"/>
        <v>Barbados90</v>
      </c>
      <c r="C1095" t="s">
        <v>12</v>
      </c>
      <c r="D1095" t="s">
        <v>109</v>
      </c>
      <c r="E1095" t="s">
        <v>14</v>
      </c>
      <c r="F1095" t="s">
        <v>346</v>
      </c>
      <c r="G1095">
        <v>90</v>
      </c>
      <c r="H1095" t="s">
        <v>432</v>
      </c>
      <c r="I1095">
        <v>2019</v>
      </c>
      <c r="J1095">
        <v>1.0669999999999999</v>
      </c>
      <c r="N1095" t="s">
        <v>16</v>
      </c>
    </row>
    <row r="1096" spans="1:14" x14ac:dyDescent="0.25">
      <c r="A1096" t="s">
        <v>133</v>
      </c>
      <c r="B1096" t="str">
        <f t="shared" si="17"/>
        <v>Barbados91</v>
      </c>
      <c r="C1096" t="s">
        <v>12</v>
      </c>
      <c r="D1096" t="s">
        <v>109</v>
      </c>
      <c r="E1096" t="s">
        <v>14</v>
      </c>
      <c r="F1096" t="s">
        <v>346</v>
      </c>
      <c r="G1096">
        <v>91</v>
      </c>
      <c r="H1096" t="s">
        <v>393</v>
      </c>
      <c r="I1096">
        <v>2019</v>
      </c>
      <c r="J1096">
        <v>0.27500000000000002</v>
      </c>
      <c r="K1096" t="s">
        <v>21</v>
      </c>
      <c r="N1096" t="s">
        <v>16</v>
      </c>
    </row>
    <row r="1097" spans="1:14" x14ac:dyDescent="0.25">
      <c r="A1097" t="s">
        <v>133</v>
      </c>
      <c r="B1097" t="str">
        <f t="shared" si="17"/>
        <v>Barbados92</v>
      </c>
      <c r="C1097" t="s">
        <v>12</v>
      </c>
      <c r="D1097" t="s">
        <v>109</v>
      </c>
      <c r="E1097" t="s">
        <v>14</v>
      </c>
      <c r="F1097" t="s">
        <v>346</v>
      </c>
      <c r="G1097">
        <v>92</v>
      </c>
      <c r="H1097" t="s">
        <v>433</v>
      </c>
      <c r="I1097">
        <v>2019</v>
      </c>
      <c r="J1097">
        <v>0.34599999999999997</v>
      </c>
      <c r="N1097" t="s">
        <v>16</v>
      </c>
    </row>
    <row r="1098" spans="1:14" x14ac:dyDescent="0.25">
      <c r="A1098" t="s">
        <v>133</v>
      </c>
      <c r="B1098" t="str">
        <f t="shared" si="17"/>
        <v>Barbados93</v>
      </c>
      <c r="C1098" t="s">
        <v>12</v>
      </c>
      <c r="D1098" t="s">
        <v>109</v>
      </c>
      <c r="E1098" t="s">
        <v>14</v>
      </c>
      <c r="F1098" t="s">
        <v>346</v>
      </c>
      <c r="G1098">
        <v>93</v>
      </c>
      <c r="H1098" t="s">
        <v>394</v>
      </c>
      <c r="I1098">
        <v>2019</v>
      </c>
      <c r="J1098">
        <v>0.78700000000000003</v>
      </c>
      <c r="N1098" t="s">
        <v>16</v>
      </c>
    </row>
    <row r="1099" spans="1:14" x14ac:dyDescent="0.25">
      <c r="A1099" t="s">
        <v>133</v>
      </c>
      <c r="B1099" t="str">
        <f t="shared" si="17"/>
        <v>Barbados94</v>
      </c>
      <c r="C1099" t="s">
        <v>12</v>
      </c>
      <c r="D1099" t="s">
        <v>109</v>
      </c>
      <c r="E1099" t="s">
        <v>14</v>
      </c>
      <c r="F1099" t="s">
        <v>346</v>
      </c>
      <c r="G1099">
        <v>94</v>
      </c>
      <c r="H1099" t="s">
        <v>395</v>
      </c>
      <c r="I1099">
        <v>2019</v>
      </c>
      <c r="J1099">
        <v>1.2350000000000001</v>
      </c>
      <c r="N1099" t="s">
        <v>16</v>
      </c>
    </row>
    <row r="1100" spans="1:14" x14ac:dyDescent="0.25">
      <c r="A1100" t="s">
        <v>133</v>
      </c>
      <c r="B1100" t="str">
        <f t="shared" si="17"/>
        <v>Barbados95</v>
      </c>
      <c r="C1100" t="s">
        <v>12</v>
      </c>
      <c r="D1100" t="s">
        <v>109</v>
      </c>
      <c r="E1100" t="s">
        <v>14</v>
      </c>
      <c r="F1100" t="s">
        <v>346</v>
      </c>
      <c r="G1100">
        <v>95</v>
      </c>
      <c r="H1100" t="s">
        <v>396</v>
      </c>
      <c r="I1100">
        <v>2019</v>
      </c>
      <c r="J1100">
        <v>0.59799999999999998</v>
      </c>
      <c r="N1100" t="s">
        <v>16</v>
      </c>
    </row>
    <row r="1101" spans="1:14" x14ac:dyDescent="0.25">
      <c r="A1101" t="s">
        <v>133</v>
      </c>
      <c r="B1101" t="str">
        <f t="shared" si="17"/>
        <v>Barbados96</v>
      </c>
      <c r="C1101" t="s">
        <v>12</v>
      </c>
      <c r="D1101" t="s">
        <v>109</v>
      </c>
      <c r="E1101" t="s">
        <v>14</v>
      </c>
      <c r="F1101" t="s">
        <v>346</v>
      </c>
      <c r="G1101">
        <v>96</v>
      </c>
      <c r="H1101" t="s">
        <v>397</v>
      </c>
      <c r="I1101">
        <v>2019</v>
      </c>
      <c r="J1101">
        <v>2.9489999999999998</v>
      </c>
      <c r="N1101" t="s">
        <v>16</v>
      </c>
    </row>
    <row r="1102" spans="1:14" x14ac:dyDescent="0.25">
      <c r="A1102" t="s">
        <v>133</v>
      </c>
      <c r="B1102" t="str">
        <f t="shared" si="17"/>
        <v>Barbados97</v>
      </c>
      <c r="C1102" t="s">
        <v>12</v>
      </c>
      <c r="D1102" t="s">
        <v>109</v>
      </c>
      <c r="E1102" t="s">
        <v>14</v>
      </c>
      <c r="F1102" t="s">
        <v>346</v>
      </c>
      <c r="G1102">
        <v>97</v>
      </c>
      <c r="H1102" t="s">
        <v>398</v>
      </c>
      <c r="I1102">
        <v>2019</v>
      </c>
      <c r="J1102">
        <v>4.444</v>
      </c>
      <c r="N1102" t="s">
        <v>16</v>
      </c>
    </row>
    <row r="1103" spans="1:14" x14ac:dyDescent="0.25">
      <c r="A1103" t="s">
        <v>133</v>
      </c>
      <c r="B1103" t="str">
        <f t="shared" si="17"/>
        <v>Barbados98</v>
      </c>
      <c r="C1103" t="s">
        <v>12</v>
      </c>
      <c r="D1103" t="s">
        <v>109</v>
      </c>
      <c r="E1103" t="s">
        <v>14</v>
      </c>
      <c r="F1103" t="s">
        <v>346</v>
      </c>
      <c r="G1103">
        <v>98</v>
      </c>
      <c r="H1103" t="s">
        <v>435</v>
      </c>
      <c r="I1103">
        <v>2019</v>
      </c>
      <c r="J1103">
        <v>0.26200000000000001</v>
      </c>
      <c r="K1103" t="s">
        <v>21</v>
      </c>
      <c r="N1103" t="s">
        <v>16</v>
      </c>
    </row>
    <row r="1104" spans="1:14" x14ac:dyDescent="0.25">
      <c r="A1104" t="s">
        <v>133</v>
      </c>
      <c r="B1104" t="str">
        <f t="shared" si="17"/>
        <v>Barbados99</v>
      </c>
      <c r="C1104" t="s">
        <v>12</v>
      </c>
      <c r="D1104" t="s">
        <v>109</v>
      </c>
      <c r="E1104" t="s">
        <v>14</v>
      </c>
      <c r="F1104" t="s">
        <v>346</v>
      </c>
      <c r="G1104">
        <v>99</v>
      </c>
      <c r="H1104" t="s">
        <v>399</v>
      </c>
      <c r="I1104">
        <v>2019</v>
      </c>
      <c r="J1104">
        <v>3.2730000000000001</v>
      </c>
      <c r="N1104" t="s">
        <v>16</v>
      </c>
    </row>
    <row r="1105" spans="1:14" x14ac:dyDescent="0.25">
      <c r="A1105" t="s">
        <v>133</v>
      </c>
      <c r="B1105" t="str">
        <f t="shared" si="17"/>
        <v>Barbados100</v>
      </c>
      <c r="C1105" t="s">
        <v>12</v>
      </c>
      <c r="D1105" t="s">
        <v>109</v>
      </c>
      <c r="E1105" t="s">
        <v>14</v>
      </c>
      <c r="F1105" t="s">
        <v>346</v>
      </c>
      <c r="G1105">
        <v>100</v>
      </c>
      <c r="H1105" t="s">
        <v>348</v>
      </c>
      <c r="I1105">
        <v>2019</v>
      </c>
      <c r="J1105">
        <v>2.0779999999999998</v>
      </c>
      <c r="N1105" t="s">
        <v>16</v>
      </c>
    </row>
    <row r="1106" spans="1:14" x14ac:dyDescent="0.25">
      <c r="A1106" t="s">
        <v>336</v>
      </c>
      <c r="B1106" t="str">
        <f t="shared" si="17"/>
        <v>Brunei0</v>
      </c>
      <c r="C1106" t="s">
        <v>12</v>
      </c>
      <c r="D1106" t="s">
        <v>109</v>
      </c>
      <c r="E1106" t="s">
        <v>14</v>
      </c>
      <c r="F1106" t="s">
        <v>346</v>
      </c>
      <c r="G1106">
        <v>0</v>
      </c>
      <c r="H1106" t="s">
        <v>347</v>
      </c>
      <c r="I1106">
        <v>2019</v>
      </c>
      <c r="J1106">
        <v>221.71100000000001</v>
      </c>
      <c r="N1106" t="s">
        <v>16</v>
      </c>
    </row>
    <row r="1107" spans="1:14" x14ac:dyDescent="0.25">
      <c r="A1107" t="s">
        <v>336</v>
      </c>
      <c r="B1107" t="str">
        <f t="shared" si="17"/>
        <v>Brunei1</v>
      </c>
      <c r="C1107" t="s">
        <v>12</v>
      </c>
      <c r="D1107" t="s">
        <v>109</v>
      </c>
      <c r="E1107" t="s">
        <v>14</v>
      </c>
      <c r="F1107" t="s">
        <v>346</v>
      </c>
      <c r="G1107">
        <v>1</v>
      </c>
      <c r="H1107" t="s">
        <v>349</v>
      </c>
      <c r="I1107">
        <v>2019</v>
      </c>
      <c r="J1107">
        <v>3.3620000000000001</v>
      </c>
      <c r="N1107" t="s">
        <v>16</v>
      </c>
    </row>
    <row r="1108" spans="1:14" x14ac:dyDescent="0.25">
      <c r="A1108" t="s">
        <v>336</v>
      </c>
      <c r="B1108" t="str">
        <f t="shared" si="17"/>
        <v>Brunei2</v>
      </c>
      <c r="C1108" t="s">
        <v>12</v>
      </c>
      <c r="D1108" t="s">
        <v>109</v>
      </c>
      <c r="E1108" t="s">
        <v>14</v>
      </c>
      <c r="F1108" t="s">
        <v>346</v>
      </c>
      <c r="G1108">
        <v>2</v>
      </c>
      <c r="H1108" t="s">
        <v>400</v>
      </c>
      <c r="I1108">
        <v>2019</v>
      </c>
      <c r="J1108">
        <v>0.151</v>
      </c>
      <c r="K1108" t="s">
        <v>21</v>
      </c>
      <c r="N1108" t="s">
        <v>16</v>
      </c>
    </row>
    <row r="1109" spans="1:14" x14ac:dyDescent="0.25">
      <c r="A1109" t="s">
        <v>336</v>
      </c>
      <c r="B1109" t="str">
        <f t="shared" si="17"/>
        <v>Brunei3</v>
      </c>
      <c r="C1109" t="s">
        <v>12</v>
      </c>
      <c r="D1109" t="s">
        <v>109</v>
      </c>
      <c r="E1109" t="s">
        <v>14</v>
      </c>
      <c r="F1109" t="s">
        <v>346</v>
      </c>
      <c r="G1109">
        <v>3</v>
      </c>
      <c r="H1109" t="s">
        <v>350</v>
      </c>
      <c r="I1109">
        <v>2019</v>
      </c>
      <c r="J1109">
        <v>0.81799999999999995</v>
      </c>
      <c r="N1109" t="s">
        <v>16</v>
      </c>
    </row>
    <row r="1110" spans="1:14" x14ac:dyDescent="0.25">
      <c r="A1110" t="s">
        <v>336</v>
      </c>
      <c r="B1110" t="str">
        <f t="shared" si="17"/>
        <v>Brunei6</v>
      </c>
      <c r="C1110" t="s">
        <v>12</v>
      </c>
      <c r="D1110" t="s">
        <v>109</v>
      </c>
      <c r="E1110" t="s">
        <v>14</v>
      </c>
      <c r="F1110" t="s">
        <v>346</v>
      </c>
      <c r="G1110">
        <v>6</v>
      </c>
      <c r="H1110" t="s">
        <v>401</v>
      </c>
      <c r="I1110">
        <v>2019</v>
      </c>
      <c r="J1110">
        <v>6.444</v>
      </c>
      <c r="N1110" t="s">
        <v>16</v>
      </c>
    </row>
    <row r="1111" spans="1:14" x14ac:dyDescent="0.25">
      <c r="A1111" t="s">
        <v>336</v>
      </c>
      <c r="B1111" t="str">
        <f t="shared" si="17"/>
        <v>Brunei8</v>
      </c>
      <c r="C1111" t="s">
        <v>12</v>
      </c>
      <c r="D1111" t="s">
        <v>109</v>
      </c>
      <c r="E1111" t="s">
        <v>14</v>
      </c>
      <c r="F1111" t="s">
        <v>346</v>
      </c>
      <c r="G1111">
        <v>8</v>
      </c>
      <c r="H1111" t="s">
        <v>353</v>
      </c>
      <c r="I1111">
        <v>2019</v>
      </c>
      <c r="J1111">
        <v>7.6999999999999999E-2</v>
      </c>
      <c r="K1111" t="s">
        <v>21</v>
      </c>
      <c r="N1111" t="s">
        <v>16</v>
      </c>
    </row>
    <row r="1112" spans="1:14" x14ac:dyDescent="0.25">
      <c r="A1112" t="s">
        <v>336</v>
      </c>
      <c r="B1112" t="str">
        <f t="shared" si="17"/>
        <v>Brunei9</v>
      </c>
      <c r="C1112" t="s">
        <v>12</v>
      </c>
      <c r="D1112" t="s">
        <v>109</v>
      </c>
      <c r="E1112" t="s">
        <v>14</v>
      </c>
      <c r="F1112" t="s">
        <v>346</v>
      </c>
      <c r="G1112">
        <v>9</v>
      </c>
      <c r="H1112" t="s">
        <v>402</v>
      </c>
      <c r="I1112">
        <v>2019</v>
      </c>
      <c r="J1112">
        <v>8.9760000000000009</v>
      </c>
      <c r="N1112" t="s">
        <v>16</v>
      </c>
    </row>
    <row r="1113" spans="1:14" x14ac:dyDescent="0.25">
      <c r="A1113" t="s">
        <v>336</v>
      </c>
      <c r="B1113" t="str">
        <f t="shared" si="17"/>
        <v>Brunei10</v>
      </c>
      <c r="C1113" t="s">
        <v>12</v>
      </c>
      <c r="D1113" t="s">
        <v>109</v>
      </c>
      <c r="E1113" t="s">
        <v>14</v>
      </c>
      <c r="F1113" t="s">
        <v>346</v>
      </c>
      <c r="G1113">
        <v>10</v>
      </c>
      <c r="H1113" t="s">
        <v>354</v>
      </c>
      <c r="I1113">
        <v>2019</v>
      </c>
      <c r="J1113">
        <v>1.381</v>
      </c>
      <c r="N1113" t="s">
        <v>16</v>
      </c>
    </row>
    <row r="1114" spans="1:14" x14ac:dyDescent="0.25">
      <c r="A1114" t="s">
        <v>336</v>
      </c>
      <c r="B1114" t="str">
        <f t="shared" si="17"/>
        <v>Brunei11</v>
      </c>
      <c r="C1114" t="s">
        <v>12</v>
      </c>
      <c r="D1114" t="s">
        <v>109</v>
      </c>
      <c r="E1114" t="s">
        <v>14</v>
      </c>
      <c r="F1114" t="s">
        <v>346</v>
      </c>
      <c r="G1114">
        <v>11</v>
      </c>
      <c r="H1114" t="s">
        <v>403</v>
      </c>
      <c r="I1114">
        <v>2019</v>
      </c>
      <c r="J1114">
        <v>0.112</v>
      </c>
      <c r="K1114" t="s">
        <v>21</v>
      </c>
      <c r="N1114" t="s">
        <v>16</v>
      </c>
    </row>
    <row r="1115" spans="1:14" x14ac:dyDescent="0.25">
      <c r="A1115" t="s">
        <v>336</v>
      </c>
      <c r="B1115" t="str">
        <f t="shared" si="17"/>
        <v>Brunei13</v>
      </c>
      <c r="C1115" t="s">
        <v>12</v>
      </c>
      <c r="D1115" t="s">
        <v>109</v>
      </c>
      <c r="E1115" t="s">
        <v>14</v>
      </c>
      <c r="F1115" t="s">
        <v>346</v>
      </c>
      <c r="G1115">
        <v>13</v>
      </c>
      <c r="H1115" t="s">
        <v>356</v>
      </c>
      <c r="I1115">
        <v>2019</v>
      </c>
      <c r="K1115" t="s">
        <v>21</v>
      </c>
      <c r="N1115" t="s">
        <v>16</v>
      </c>
    </row>
    <row r="1116" spans="1:14" x14ac:dyDescent="0.25">
      <c r="A1116" t="s">
        <v>336</v>
      </c>
      <c r="B1116" t="str">
        <f t="shared" si="17"/>
        <v>Brunei14</v>
      </c>
      <c r="C1116" t="s">
        <v>12</v>
      </c>
      <c r="D1116" t="s">
        <v>109</v>
      </c>
      <c r="E1116" t="s">
        <v>14</v>
      </c>
      <c r="F1116" t="s">
        <v>346</v>
      </c>
      <c r="G1116">
        <v>14</v>
      </c>
      <c r="H1116" t="s">
        <v>357</v>
      </c>
      <c r="I1116">
        <v>2019</v>
      </c>
      <c r="J1116">
        <v>4.452</v>
      </c>
      <c r="N1116" t="s">
        <v>16</v>
      </c>
    </row>
    <row r="1117" spans="1:14" x14ac:dyDescent="0.25">
      <c r="A1117" t="s">
        <v>336</v>
      </c>
      <c r="B1117" t="str">
        <f t="shared" si="17"/>
        <v>Brunei16</v>
      </c>
      <c r="C1117" t="s">
        <v>12</v>
      </c>
      <c r="D1117" t="s">
        <v>109</v>
      </c>
      <c r="E1117" t="s">
        <v>14</v>
      </c>
      <c r="F1117" t="s">
        <v>346</v>
      </c>
      <c r="G1117">
        <v>16</v>
      </c>
      <c r="H1117" t="s">
        <v>359</v>
      </c>
      <c r="I1117">
        <v>2019</v>
      </c>
      <c r="J1117">
        <v>0.36699999999999999</v>
      </c>
      <c r="N1117" t="s">
        <v>16</v>
      </c>
    </row>
    <row r="1118" spans="1:14" x14ac:dyDescent="0.25">
      <c r="A1118" t="s">
        <v>336</v>
      </c>
      <c r="B1118" t="str">
        <f t="shared" si="17"/>
        <v>Brunei18</v>
      </c>
      <c r="C1118" t="s">
        <v>12</v>
      </c>
      <c r="D1118" t="s">
        <v>109</v>
      </c>
      <c r="E1118" t="s">
        <v>14</v>
      </c>
      <c r="F1118" t="s">
        <v>346</v>
      </c>
      <c r="G1118">
        <v>18</v>
      </c>
      <c r="H1118" t="s">
        <v>404</v>
      </c>
      <c r="I1118">
        <v>2019</v>
      </c>
      <c r="J1118">
        <v>0.51900000000000002</v>
      </c>
      <c r="N1118" t="s">
        <v>16</v>
      </c>
    </row>
    <row r="1119" spans="1:14" x14ac:dyDescent="0.25">
      <c r="A1119" t="s">
        <v>336</v>
      </c>
      <c r="B1119" t="str">
        <f t="shared" si="17"/>
        <v>Brunei19</v>
      </c>
      <c r="C1119" t="s">
        <v>12</v>
      </c>
      <c r="D1119" t="s">
        <v>109</v>
      </c>
      <c r="E1119" t="s">
        <v>14</v>
      </c>
      <c r="F1119" t="s">
        <v>346</v>
      </c>
      <c r="G1119">
        <v>19</v>
      </c>
      <c r="H1119" t="s">
        <v>361</v>
      </c>
      <c r="I1119">
        <v>2019</v>
      </c>
      <c r="J1119">
        <v>0.436</v>
      </c>
      <c r="K1119" t="s">
        <v>21</v>
      </c>
      <c r="N1119" t="s">
        <v>16</v>
      </c>
    </row>
    <row r="1120" spans="1:14" x14ac:dyDescent="0.25">
      <c r="A1120" t="s">
        <v>336</v>
      </c>
      <c r="B1120" t="str">
        <f t="shared" si="17"/>
        <v>Brunei20</v>
      </c>
      <c r="C1120" t="s">
        <v>12</v>
      </c>
      <c r="D1120" t="s">
        <v>109</v>
      </c>
      <c r="E1120" t="s">
        <v>14</v>
      </c>
      <c r="F1120" t="s">
        <v>346</v>
      </c>
      <c r="G1120">
        <v>20</v>
      </c>
      <c r="H1120" t="s">
        <v>362</v>
      </c>
      <c r="I1120">
        <v>2019</v>
      </c>
      <c r="J1120">
        <v>0.70499999999999996</v>
      </c>
      <c r="N1120" t="s">
        <v>16</v>
      </c>
    </row>
    <row r="1121" spans="1:14" x14ac:dyDescent="0.25">
      <c r="A1121" t="s">
        <v>336</v>
      </c>
      <c r="B1121" t="str">
        <f t="shared" si="17"/>
        <v>Brunei21</v>
      </c>
      <c r="C1121" t="s">
        <v>12</v>
      </c>
      <c r="D1121" t="s">
        <v>109</v>
      </c>
      <c r="E1121" t="s">
        <v>14</v>
      </c>
      <c r="F1121" t="s">
        <v>346</v>
      </c>
      <c r="G1121">
        <v>21</v>
      </c>
      <c r="H1121" t="s">
        <v>405</v>
      </c>
      <c r="I1121">
        <v>2019</v>
      </c>
      <c r="K1121" t="s">
        <v>21</v>
      </c>
      <c r="N1121" t="s">
        <v>16</v>
      </c>
    </row>
    <row r="1122" spans="1:14" x14ac:dyDescent="0.25">
      <c r="A1122" t="s">
        <v>336</v>
      </c>
      <c r="B1122" t="str">
        <f t="shared" si="17"/>
        <v>Brunei22</v>
      </c>
      <c r="C1122" t="s">
        <v>12</v>
      </c>
      <c r="D1122" t="s">
        <v>109</v>
      </c>
      <c r="E1122" t="s">
        <v>14</v>
      </c>
      <c r="F1122" t="s">
        <v>346</v>
      </c>
      <c r="G1122">
        <v>22</v>
      </c>
      <c r="H1122" t="s">
        <v>406</v>
      </c>
      <c r="I1122">
        <v>2019</v>
      </c>
      <c r="K1122" t="s">
        <v>21</v>
      </c>
      <c r="N1122" t="s">
        <v>16</v>
      </c>
    </row>
    <row r="1123" spans="1:14" x14ac:dyDescent="0.25">
      <c r="A1123" t="s">
        <v>336</v>
      </c>
      <c r="B1123" t="str">
        <f t="shared" si="17"/>
        <v>Brunei23</v>
      </c>
      <c r="C1123" t="s">
        <v>12</v>
      </c>
      <c r="D1123" t="s">
        <v>109</v>
      </c>
      <c r="E1123" t="s">
        <v>14</v>
      </c>
      <c r="F1123" t="s">
        <v>346</v>
      </c>
      <c r="G1123">
        <v>23</v>
      </c>
      <c r="H1123" t="s">
        <v>434</v>
      </c>
      <c r="I1123">
        <v>2019</v>
      </c>
      <c r="J1123">
        <v>0.27100000000000002</v>
      </c>
      <c r="K1123" t="s">
        <v>21</v>
      </c>
      <c r="N1123" t="s">
        <v>16</v>
      </c>
    </row>
    <row r="1124" spans="1:14" x14ac:dyDescent="0.25">
      <c r="A1124" t="s">
        <v>336</v>
      </c>
      <c r="B1124" t="str">
        <f t="shared" si="17"/>
        <v>Brunei24</v>
      </c>
      <c r="C1124" t="s">
        <v>12</v>
      </c>
      <c r="D1124" t="s">
        <v>109</v>
      </c>
      <c r="E1124" t="s">
        <v>14</v>
      </c>
      <c r="F1124" t="s">
        <v>346</v>
      </c>
      <c r="G1124">
        <v>24</v>
      </c>
      <c r="H1124" t="s">
        <v>363</v>
      </c>
      <c r="I1124">
        <v>2019</v>
      </c>
      <c r="K1124" t="s">
        <v>21</v>
      </c>
      <c r="N1124" t="s">
        <v>16</v>
      </c>
    </row>
    <row r="1125" spans="1:14" x14ac:dyDescent="0.25">
      <c r="A1125" t="s">
        <v>336</v>
      </c>
      <c r="B1125" t="str">
        <f t="shared" si="17"/>
        <v>Brunei25</v>
      </c>
      <c r="C1125" t="s">
        <v>12</v>
      </c>
      <c r="D1125" t="s">
        <v>109</v>
      </c>
      <c r="E1125" t="s">
        <v>14</v>
      </c>
      <c r="F1125" t="s">
        <v>346</v>
      </c>
      <c r="G1125">
        <v>25</v>
      </c>
      <c r="H1125" t="s">
        <v>364</v>
      </c>
      <c r="I1125">
        <v>2019</v>
      </c>
      <c r="J1125">
        <v>0.11799999999999999</v>
      </c>
      <c r="K1125" t="s">
        <v>21</v>
      </c>
      <c r="N1125" t="s">
        <v>16</v>
      </c>
    </row>
    <row r="1126" spans="1:14" x14ac:dyDescent="0.25">
      <c r="A1126" t="s">
        <v>336</v>
      </c>
      <c r="B1126" t="str">
        <f t="shared" si="17"/>
        <v>Brunei26</v>
      </c>
      <c r="C1126" t="s">
        <v>12</v>
      </c>
      <c r="D1126" t="s">
        <v>109</v>
      </c>
      <c r="E1126" t="s">
        <v>14</v>
      </c>
      <c r="F1126" t="s">
        <v>346</v>
      </c>
      <c r="G1126">
        <v>26</v>
      </c>
      <c r="H1126" t="s">
        <v>407</v>
      </c>
      <c r="I1126">
        <v>2019</v>
      </c>
      <c r="K1126" t="s">
        <v>21</v>
      </c>
      <c r="N1126" t="s">
        <v>16</v>
      </c>
    </row>
    <row r="1127" spans="1:14" x14ac:dyDescent="0.25">
      <c r="A1127" t="s">
        <v>336</v>
      </c>
      <c r="B1127" t="str">
        <f t="shared" si="17"/>
        <v>Brunei27</v>
      </c>
      <c r="C1127" t="s">
        <v>12</v>
      </c>
      <c r="D1127" t="s">
        <v>109</v>
      </c>
      <c r="E1127" t="s">
        <v>14</v>
      </c>
      <c r="F1127" t="s">
        <v>346</v>
      </c>
      <c r="G1127">
        <v>27</v>
      </c>
      <c r="H1127" t="s">
        <v>365</v>
      </c>
      <c r="I1127">
        <v>2019</v>
      </c>
      <c r="K1127" t="s">
        <v>21</v>
      </c>
      <c r="N1127" t="s">
        <v>16</v>
      </c>
    </row>
    <row r="1128" spans="1:14" x14ac:dyDescent="0.25">
      <c r="A1128" t="s">
        <v>336</v>
      </c>
      <c r="B1128" t="str">
        <f t="shared" si="17"/>
        <v>Brunei28</v>
      </c>
      <c r="C1128" t="s">
        <v>12</v>
      </c>
      <c r="D1128" t="s">
        <v>109</v>
      </c>
      <c r="E1128" t="s">
        <v>14</v>
      </c>
      <c r="F1128" t="s">
        <v>346</v>
      </c>
      <c r="G1128">
        <v>28</v>
      </c>
      <c r="H1128" t="s">
        <v>366</v>
      </c>
      <c r="I1128">
        <v>2019</v>
      </c>
      <c r="K1128" t="s">
        <v>21</v>
      </c>
      <c r="N1128" t="s">
        <v>16</v>
      </c>
    </row>
    <row r="1129" spans="1:14" x14ac:dyDescent="0.25">
      <c r="A1129" t="s">
        <v>336</v>
      </c>
      <c r="B1129" t="str">
        <f t="shared" si="17"/>
        <v>Brunei30</v>
      </c>
      <c r="C1129" t="s">
        <v>12</v>
      </c>
      <c r="D1129" t="s">
        <v>109</v>
      </c>
      <c r="E1129" t="s">
        <v>14</v>
      </c>
      <c r="F1129" t="s">
        <v>346</v>
      </c>
      <c r="G1129">
        <v>30</v>
      </c>
      <c r="H1129" t="s">
        <v>408</v>
      </c>
      <c r="I1129">
        <v>2019</v>
      </c>
      <c r="K1129" t="s">
        <v>21</v>
      </c>
      <c r="N1129" t="s">
        <v>16</v>
      </c>
    </row>
    <row r="1130" spans="1:14" x14ac:dyDescent="0.25">
      <c r="A1130" t="s">
        <v>336</v>
      </c>
      <c r="B1130" t="str">
        <f t="shared" si="17"/>
        <v>Brunei31</v>
      </c>
      <c r="C1130" t="s">
        <v>12</v>
      </c>
      <c r="D1130" t="s">
        <v>109</v>
      </c>
      <c r="E1130" t="s">
        <v>14</v>
      </c>
      <c r="F1130" t="s">
        <v>346</v>
      </c>
      <c r="G1130">
        <v>31</v>
      </c>
      <c r="H1130" t="s">
        <v>367</v>
      </c>
      <c r="I1130">
        <v>2019</v>
      </c>
      <c r="J1130">
        <v>0.51100000000000001</v>
      </c>
      <c r="K1130" t="s">
        <v>21</v>
      </c>
      <c r="N1130" t="s">
        <v>16</v>
      </c>
    </row>
    <row r="1131" spans="1:14" x14ac:dyDescent="0.25">
      <c r="A1131" t="s">
        <v>336</v>
      </c>
      <c r="B1131" t="str">
        <f t="shared" si="17"/>
        <v>Brunei33</v>
      </c>
      <c r="C1131" t="s">
        <v>12</v>
      </c>
      <c r="D1131" t="s">
        <v>109</v>
      </c>
      <c r="E1131" t="s">
        <v>14</v>
      </c>
      <c r="F1131" t="s">
        <v>346</v>
      </c>
      <c r="G1131">
        <v>33</v>
      </c>
      <c r="H1131" t="s">
        <v>409</v>
      </c>
      <c r="I1131">
        <v>2019</v>
      </c>
      <c r="J1131">
        <v>0.38500000000000001</v>
      </c>
      <c r="K1131" t="s">
        <v>21</v>
      </c>
      <c r="N1131" t="s">
        <v>16</v>
      </c>
    </row>
    <row r="1132" spans="1:14" x14ac:dyDescent="0.25">
      <c r="A1132" t="s">
        <v>336</v>
      </c>
      <c r="B1132" t="str">
        <f t="shared" si="17"/>
        <v>Brunei35</v>
      </c>
      <c r="C1132" t="s">
        <v>12</v>
      </c>
      <c r="D1132" t="s">
        <v>109</v>
      </c>
      <c r="E1132" t="s">
        <v>14</v>
      </c>
      <c r="F1132" t="s">
        <v>346</v>
      </c>
      <c r="G1132">
        <v>35</v>
      </c>
      <c r="H1132" t="s">
        <v>369</v>
      </c>
      <c r="I1132">
        <v>2019</v>
      </c>
      <c r="J1132">
        <v>0.96399999999999997</v>
      </c>
      <c r="N1132" t="s">
        <v>16</v>
      </c>
    </row>
    <row r="1133" spans="1:14" x14ac:dyDescent="0.25">
      <c r="A1133" t="s">
        <v>336</v>
      </c>
      <c r="B1133" t="str">
        <f t="shared" si="17"/>
        <v>Brunei36</v>
      </c>
      <c r="C1133" t="s">
        <v>12</v>
      </c>
      <c r="D1133" t="s">
        <v>109</v>
      </c>
      <c r="E1133" t="s">
        <v>14</v>
      </c>
      <c r="F1133" t="s">
        <v>346</v>
      </c>
      <c r="G1133">
        <v>36</v>
      </c>
      <c r="H1133" t="s">
        <v>410</v>
      </c>
      <c r="I1133">
        <v>2019</v>
      </c>
      <c r="J1133">
        <v>0.63800000000000001</v>
      </c>
      <c r="N1133" t="s">
        <v>16</v>
      </c>
    </row>
    <row r="1134" spans="1:14" x14ac:dyDescent="0.25">
      <c r="A1134" t="s">
        <v>336</v>
      </c>
      <c r="B1134" t="str">
        <f t="shared" si="17"/>
        <v>Brunei37</v>
      </c>
      <c r="C1134" t="s">
        <v>12</v>
      </c>
      <c r="D1134" t="s">
        <v>109</v>
      </c>
      <c r="E1134" t="s">
        <v>14</v>
      </c>
      <c r="F1134" t="s">
        <v>346</v>
      </c>
      <c r="G1134">
        <v>37</v>
      </c>
      <c r="H1134" t="s">
        <v>370</v>
      </c>
      <c r="I1134">
        <v>2019</v>
      </c>
      <c r="J1134">
        <v>0.316</v>
      </c>
      <c r="K1134" t="s">
        <v>21</v>
      </c>
      <c r="N1134" t="s">
        <v>16</v>
      </c>
    </row>
    <row r="1135" spans="1:14" x14ac:dyDescent="0.25">
      <c r="A1135" t="s">
        <v>336</v>
      </c>
      <c r="B1135" t="str">
        <f t="shared" si="17"/>
        <v>Brunei38</v>
      </c>
      <c r="C1135" t="s">
        <v>12</v>
      </c>
      <c r="D1135" t="s">
        <v>109</v>
      </c>
      <c r="E1135" t="s">
        <v>14</v>
      </c>
      <c r="F1135" t="s">
        <v>346</v>
      </c>
      <c r="G1135">
        <v>38</v>
      </c>
      <c r="H1135" t="s">
        <v>411</v>
      </c>
      <c r="I1135">
        <v>2019</v>
      </c>
      <c r="J1135">
        <v>0.16600000000000001</v>
      </c>
      <c r="K1135" t="s">
        <v>21</v>
      </c>
      <c r="N1135" t="s">
        <v>16</v>
      </c>
    </row>
    <row r="1136" spans="1:14" x14ac:dyDescent="0.25">
      <c r="A1136" t="s">
        <v>336</v>
      </c>
      <c r="B1136" t="str">
        <f t="shared" si="17"/>
        <v>Brunei41</v>
      </c>
      <c r="C1136" t="s">
        <v>12</v>
      </c>
      <c r="D1136" t="s">
        <v>109</v>
      </c>
      <c r="E1136" t="s">
        <v>14</v>
      </c>
      <c r="F1136" t="s">
        <v>346</v>
      </c>
      <c r="G1136">
        <v>41</v>
      </c>
      <c r="H1136" t="s">
        <v>413</v>
      </c>
      <c r="I1136">
        <v>2019</v>
      </c>
      <c r="J1136">
        <v>12.839</v>
      </c>
      <c r="N1136" t="s">
        <v>16</v>
      </c>
    </row>
    <row r="1137" spans="1:14" x14ac:dyDescent="0.25">
      <c r="A1137" t="s">
        <v>336</v>
      </c>
      <c r="B1137" t="str">
        <f t="shared" si="17"/>
        <v>Brunei42</v>
      </c>
      <c r="C1137" t="s">
        <v>12</v>
      </c>
      <c r="D1137" t="s">
        <v>109</v>
      </c>
      <c r="E1137" t="s">
        <v>14</v>
      </c>
      <c r="F1137" t="s">
        <v>346</v>
      </c>
      <c r="G1137">
        <v>42</v>
      </c>
      <c r="H1137" t="s">
        <v>371</v>
      </c>
      <c r="I1137">
        <v>2019</v>
      </c>
      <c r="J1137">
        <v>0.94599999999999995</v>
      </c>
      <c r="N1137" t="s">
        <v>16</v>
      </c>
    </row>
    <row r="1138" spans="1:14" x14ac:dyDescent="0.25">
      <c r="A1138" t="s">
        <v>336</v>
      </c>
      <c r="B1138" t="str">
        <f t="shared" si="17"/>
        <v>Brunei43</v>
      </c>
      <c r="C1138" t="s">
        <v>12</v>
      </c>
      <c r="D1138" t="s">
        <v>109</v>
      </c>
      <c r="E1138" t="s">
        <v>14</v>
      </c>
      <c r="F1138" t="s">
        <v>346</v>
      </c>
      <c r="G1138">
        <v>43</v>
      </c>
      <c r="H1138" t="s">
        <v>372</v>
      </c>
      <c r="I1138">
        <v>2019</v>
      </c>
      <c r="J1138">
        <v>5.1280000000000001</v>
      </c>
      <c r="N1138" t="s">
        <v>16</v>
      </c>
    </row>
    <row r="1139" spans="1:14" x14ac:dyDescent="0.25">
      <c r="A1139" t="s">
        <v>336</v>
      </c>
      <c r="B1139" t="str">
        <f t="shared" si="17"/>
        <v>Brunei45</v>
      </c>
      <c r="C1139" t="s">
        <v>12</v>
      </c>
      <c r="D1139" t="s">
        <v>109</v>
      </c>
      <c r="E1139" t="s">
        <v>14</v>
      </c>
      <c r="F1139" t="s">
        <v>346</v>
      </c>
      <c r="G1139">
        <v>45</v>
      </c>
      <c r="H1139" t="s">
        <v>414</v>
      </c>
      <c r="I1139">
        <v>2019</v>
      </c>
      <c r="J1139">
        <v>9.4559999999999995</v>
      </c>
      <c r="N1139" t="s">
        <v>16</v>
      </c>
    </row>
    <row r="1140" spans="1:14" x14ac:dyDescent="0.25">
      <c r="A1140" t="s">
        <v>336</v>
      </c>
      <c r="B1140" t="str">
        <f t="shared" si="17"/>
        <v>Brunei46</v>
      </c>
      <c r="C1140" t="s">
        <v>12</v>
      </c>
      <c r="D1140" t="s">
        <v>109</v>
      </c>
      <c r="E1140" t="s">
        <v>14</v>
      </c>
      <c r="F1140" t="s">
        <v>346</v>
      </c>
      <c r="G1140">
        <v>46</v>
      </c>
      <c r="H1140" t="s">
        <v>373</v>
      </c>
      <c r="I1140">
        <v>2019</v>
      </c>
      <c r="J1140">
        <v>4.141</v>
      </c>
      <c r="N1140" t="s">
        <v>16</v>
      </c>
    </row>
    <row r="1141" spans="1:14" x14ac:dyDescent="0.25">
      <c r="A1141" t="s">
        <v>336</v>
      </c>
      <c r="B1141" t="str">
        <f t="shared" si="17"/>
        <v>Brunei47</v>
      </c>
      <c r="C1141" t="s">
        <v>12</v>
      </c>
      <c r="D1141" t="s">
        <v>109</v>
      </c>
      <c r="E1141" t="s">
        <v>14</v>
      </c>
      <c r="F1141" t="s">
        <v>346</v>
      </c>
      <c r="G1141">
        <v>47</v>
      </c>
      <c r="H1141" t="s">
        <v>374</v>
      </c>
      <c r="I1141">
        <v>2019</v>
      </c>
      <c r="J1141">
        <v>21.728999999999999</v>
      </c>
      <c r="N1141" t="s">
        <v>16</v>
      </c>
    </row>
    <row r="1142" spans="1:14" x14ac:dyDescent="0.25">
      <c r="A1142" t="s">
        <v>336</v>
      </c>
      <c r="B1142" t="str">
        <f t="shared" si="17"/>
        <v>Brunei49</v>
      </c>
      <c r="C1142" t="s">
        <v>12</v>
      </c>
      <c r="D1142" t="s">
        <v>109</v>
      </c>
      <c r="E1142" t="s">
        <v>14</v>
      </c>
      <c r="F1142" t="s">
        <v>346</v>
      </c>
      <c r="G1142">
        <v>49</v>
      </c>
      <c r="H1142" t="s">
        <v>375</v>
      </c>
      <c r="I1142">
        <v>2019</v>
      </c>
      <c r="J1142">
        <v>1.6659999999999999</v>
      </c>
      <c r="N1142" t="s">
        <v>16</v>
      </c>
    </row>
    <row r="1143" spans="1:14" x14ac:dyDescent="0.25">
      <c r="A1143" t="s">
        <v>336</v>
      </c>
      <c r="B1143" t="str">
        <f t="shared" si="17"/>
        <v>Brunei50</v>
      </c>
      <c r="C1143" t="s">
        <v>12</v>
      </c>
      <c r="D1143" t="s">
        <v>109</v>
      </c>
      <c r="E1143" t="s">
        <v>14</v>
      </c>
      <c r="F1143" t="s">
        <v>346</v>
      </c>
      <c r="G1143">
        <v>50</v>
      </c>
      <c r="H1143" t="s">
        <v>376</v>
      </c>
      <c r="I1143">
        <v>2019</v>
      </c>
      <c r="J1143">
        <v>1.163</v>
      </c>
      <c r="N1143" t="s">
        <v>16</v>
      </c>
    </row>
    <row r="1144" spans="1:14" x14ac:dyDescent="0.25">
      <c r="A1144" t="s">
        <v>336</v>
      </c>
      <c r="B1144" t="str">
        <f t="shared" si="17"/>
        <v>Brunei51</v>
      </c>
      <c r="C1144" t="s">
        <v>12</v>
      </c>
      <c r="D1144" t="s">
        <v>109</v>
      </c>
      <c r="E1144" t="s">
        <v>14</v>
      </c>
      <c r="F1144" t="s">
        <v>346</v>
      </c>
      <c r="G1144">
        <v>51</v>
      </c>
      <c r="H1144" t="s">
        <v>415</v>
      </c>
      <c r="I1144">
        <v>2019</v>
      </c>
      <c r="J1144">
        <v>1.343</v>
      </c>
      <c r="N1144" t="s">
        <v>16</v>
      </c>
    </row>
    <row r="1145" spans="1:14" x14ac:dyDescent="0.25">
      <c r="A1145" t="s">
        <v>336</v>
      </c>
      <c r="B1145" t="str">
        <f t="shared" si="17"/>
        <v>Brunei52</v>
      </c>
      <c r="C1145" t="s">
        <v>12</v>
      </c>
      <c r="D1145" t="s">
        <v>109</v>
      </c>
      <c r="E1145" t="s">
        <v>14</v>
      </c>
      <c r="F1145" t="s">
        <v>346</v>
      </c>
      <c r="G1145">
        <v>52</v>
      </c>
      <c r="H1145" t="s">
        <v>416</v>
      </c>
      <c r="I1145">
        <v>2019</v>
      </c>
      <c r="J1145">
        <v>1.6619999999999999</v>
      </c>
      <c r="N1145" t="s">
        <v>16</v>
      </c>
    </row>
    <row r="1146" spans="1:14" x14ac:dyDescent="0.25">
      <c r="A1146" t="s">
        <v>336</v>
      </c>
      <c r="B1146" t="str">
        <f t="shared" si="17"/>
        <v>Brunei53</v>
      </c>
      <c r="C1146" t="s">
        <v>12</v>
      </c>
      <c r="D1146" t="s">
        <v>109</v>
      </c>
      <c r="E1146" t="s">
        <v>14</v>
      </c>
      <c r="F1146" t="s">
        <v>346</v>
      </c>
      <c r="G1146">
        <v>53</v>
      </c>
      <c r="H1146" t="s">
        <v>417</v>
      </c>
      <c r="I1146">
        <v>2019</v>
      </c>
      <c r="J1146">
        <v>0.53800000000000003</v>
      </c>
      <c r="K1146" t="s">
        <v>21</v>
      </c>
      <c r="N1146" t="s">
        <v>16</v>
      </c>
    </row>
    <row r="1147" spans="1:14" x14ac:dyDescent="0.25">
      <c r="A1147" t="s">
        <v>336</v>
      </c>
      <c r="B1147" t="str">
        <f t="shared" si="17"/>
        <v>Brunei55</v>
      </c>
      <c r="C1147" t="s">
        <v>12</v>
      </c>
      <c r="D1147" t="s">
        <v>109</v>
      </c>
      <c r="E1147" t="s">
        <v>14</v>
      </c>
      <c r="F1147" t="s">
        <v>346</v>
      </c>
      <c r="G1147">
        <v>55</v>
      </c>
      <c r="H1147" t="s">
        <v>377</v>
      </c>
      <c r="I1147">
        <v>2019</v>
      </c>
      <c r="J1147">
        <v>2.1850000000000001</v>
      </c>
      <c r="N1147" t="s">
        <v>16</v>
      </c>
    </row>
    <row r="1148" spans="1:14" x14ac:dyDescent="0.25">
      <c r="A1148" t="s">
        <v>336</v>
      </c>
      <c r="B1148" t="str">
        <f t="shared" si="17"/>
        <v>Brunei56</v>
      </c>
      <c r="C1148" t="s">
        <v>12</v>
      </c>
      <c r="D1148" t="s">
        <v>109</v>
      </c>
      <c r="E1148" t="s">
        <v>14</v>
      </c>
      <c r="F1148" t="s">
        <v>346</v>
      </c>
      <c r="G1148">
        <v>56</v>
      </c>
      <c r="H1148" t="s">
        <v>378</v>
      </c>
      <c r="I1148">
        <v>2019</v>
      </c>
      <c r="J1148">
        <v>19.158999999999999</v>
      </c>
      <c r="N1148" t="s">
        <v>16</v>
      </c>
    </row>
    <row r="1149" spans="1:14" x14ac:dyDescent="0.25">
      <c r="A1149" t="s">
        <v>336</v>
      </c>
      <c r="B1149" t="str">
        <f t="shared" si="17"/>
        <v>Brunei58</v>
      </c>
      <c r="C1149" t="s">
        <v>12</v>
      </c>
      <c r="D1149" t="s">
        <v>109</v>
      </c>
      <c r="E1149" t="s">
        <v>14</v>
      </c>
      <c r="F1149" t="s">
        <v>346</v>
      </c>
      <c r="G1149">
        <v>58</v>
      </c>
      <c r="H1149" t="s">
        <v>379</v>
      </c>
      <c r="I1149">
        <v>2019</v>
      </c>
      <c r="J1149">
        <v>0.18099999999999999</v>
      </c>
      <c r="K1149" t="s">
        <v>21</v>
      </c>
      <c r="N1149" t="s">
        <v>16</v>
      </c>
    </row>
    <row r="1150" spans="1:14" x14ac:dyDescent="0.25">
      <c r="A1150" t="s">
        <v>336</v>
      </c>
      <c r="B1150" t="str">
        <f t="shared" si="17"/>
        <v>Brunei59</v>
      </c>
      <c r="C1150" t="s">
        <v>12</v>
      </c>
      <c r="D1150" t="s">
        <v>109</v>
      </c>
      <c r="E1150" t="s">
        <v>14</v>
      </c>
      <c r="F1150" t="s">
        <v>346</v>
      </c>
      <c r="G1150">
        <v>59</v>
      </c>
      <c r="H1150" t="s">
        <v>380</v>
      </c>
      <c r="I1150">
        <v>2019</v>
      </c>
      <c r="J1150">
        <v>0.27800000000000002</v>
      </c>
      <c r="K1150" t="s">
        <v>21</v>
      </c>
      <c r="N1150" t="s">
        <v>16</v>
      </c>
    </row>
    <row r="1151" spans="1:14" x14ac:dyDescent="0.25">
      <c r="A1151" t="s">
        <v>336</v>
      </c>
      <c r="B1151" t="str">
        <f t="shared" si="17"/>
        <v>Brunei60</v>
      </c>
      <c r="C1151" t="s">
        <v>12</v>
      </c>
      <c r="D1151" t="s">
        <v>109</v>
      </c>
      <c r="E1151" t="s">
        <v>14</v>
      </c>
      <c r="F1151" t="s">
        <v>346</v>
      </c>
      <c r="G1151">
        <v>60</v>
      </c>
      <c r="H1151" t="s">
        <v>381</v>
      </c>
      <c r="I1151">
        <v>2019</v>
      </c>
      <c r="J1151">
        <v>0.84199999999999997</v>
      </c>
      <c r="N1151" t="s">
        <v>16</v>
      </c>
    </row>
    <row r="1152" spans="1:14" x14ac:dyDescent="0.25">
      <c r="A1152" t="s">
        <v>336</v>
      </c>
      <c r="B1152" t="str">
        <f t="shared" si="17"/>
        <v>Brunei61</v>
      </c>
      <c r="C1152" t="s">
        <v>12</v>
      </c>
      <c r="D1152" t="s">
        <v>109</v>
      </c>
      <c r="E1152" t="s">
        <v>14</v>
      </c>
      <c r="F1152" t="s">
        <v>346</v>
      </c>
      <c r="G1152">
        <v>61</v>
      </c>
      <c r="H1152" t="s">
        <v>382</v>
      </c>
      <c r="I1152">
        <v>2019</v>
      </c>
      <c r="J1152">
        <v>2.5680000000000001</v>
      </c>
      <c r="N1152" t="s">
        <v>16</v>
      </c>
    </row>
    <row r="1153" spans="1:14" x14ac:dyDescent="0.25">
      <c r="A1153" t="s">
        <v>336</v>
      </c>
      <c r="B1153" t="str">
        <f t="shared" si="17"/>
        <v>Brunei62</v>
      </c>
      <c r="C1153" t="s">
        <v>12</v>
      </c>
      <c r="D1153" t="s">
        <v>109</v>
      </c>
      <c r="E1153" t="s">
        <v>14</v>
      </c>
      <c r="F1153" t="s">
        <v>346</v>
      </c>
      <c r="G1153">
        <v>62</v>
      </c>
      <c r="H1153" t="s">
        <v>418</v>
      </c>
      <c r="I1153">
        <v>2019</v>
      </c>
      <c r="J1153">
        <v>0.81100000000000005</v>
      </c>
      <c r="N1153" t="s">
        <v>16</v>
      </c>
    </row>
    <row r="1154" spans="1:14" x14ac:dyDescent="0.25">
      <c r="A1154" t="s">
        <v>336</v>
      </c>
      <c r="B1154" t="str">
        <f t="shared" si="17"/>
        <v>Brunei63</v>
      </c>
      <c r="C1154" t="s">
        <v>12</v>
      </c>
      <c r="D1154" t="s">
        <v>109</v>
      </c>
      <c r="E1154" t="s">
        <v>14</v>
      </c>
      <c r="F1154" t="s">
        <v>346</v>
      </c>
      <c r="G1154">
        <v>63</v>
      </c>
      <c r="H1154" t="s">
        <v>419</v>
      </c>
      <c r="I1154">
        <v>2019</v>
      </c>
      <c r="J1154">
        <v>0.13900000000000001</v>
      </c>
      <c r="K1154" t="s">
        <v>21</v>
      </c>
      <c r="N1154" t="s">
        <v>16</v>
      </c>
    </row>
    <row r="1155" spans="1:14" x14ac:dyDescent="0.25">
      <c r="A1155" t="s">
        <v>336</v>
      </c>
      <c r="B1155" t="str">
        <f t="shared" ref="B1155:B1218" si="18">A1155&amp;G1155</f>
        <v>Brunei64</v>
      </c>
      <c r="C1155" t="s">
        <v>12</v>
      </c>
      <c r="D1155" t="s">
        <v>109</v>
      </c>
      <c r="E1155" t="s">
        <v>14</v>
      </c>
      <c r="F1155" t="s">
        <v>346</v>
      </c>
      <c r="G1155">
        <v>64</v>
      </c>
      <c r="H1155" t="s">
        <v>383</v>
      </c>
      <c r="I1155">
        <v>2019</v>
      </c>
      <c r="J1155">
        <v>3.044</v>
      </c>
      <c r="N1155" t="s">
        <v>16</v>
      </c>
    </row>
    <row r="1156" spans="1:14" x14ac:dyDescent="0.25">
      <c r="A1156" t="s">
        <v>336</v>
      </c>
      <c r="B1156" t="str">
        <f t="shared" si="18"/>
        <v>Brunei65</v>
      </c>
      <c r="C1156" t="s">
        <v>12</v>
      </c>
      <c r="D1156" t="s">
        <v>109</v>
      </c>
      <c r="E1156" t="s">
        <v>14</v>
      </c>
      <c r="F1156" t="s">
        <v>346</v>
      </c>
      <c r="G1156">
        <v>65</v>
      </c>
      <c r="H1156" t="s">
        <v>420</v>
      </c>
      <c r="I1156">
        <v>2019</v>
      </c>
      <c r="J1156">
        <v>0.90600000000000003</v>
      </c>
      <c r="N1156" t="s">
        <v>16</v>
      </c>
    </row>
    <row r="1157" spans="1:14" x14ac:dyDescent="0.25">
      <c r="A1157" t="s">
        <v>336</v>
      </c>
      <c r="B1157" t="str">
        <f t="shared" si="18"/>
        <v>Brunei66</v>
      </c>
      <c r="C1157" t="s">
        <v>12</v>
      </c>
      <c r="D1157" t="s">
        <v>109</v>
      </c>
      <c r="E1157" t="s">
        <v>14</v>
      </c>
      <c r="F1157" t="s">
        <v>346</v>
      </c>
      <c r="G1157">
        <v>66</v>
      </c>
      <c r="H1157" t="s">
        <v>421</v>
      </c>
      <c r="I1157">
        <v>2019</v>
      </c>
      <c r="K1157" t="s">
        <v>21</v>
      </c>
      <c r="N1157" t="s">
        <v>16</v>
      </c>
    </row>
    <row r="1158" spans="1:14" x14ac:dyDescent="0.25">
      <c r="A1158" t="s">
        <v>336</v>
      </c>
      <c r="B1158" t="str">
        <f t="shared" si="18"/>
        <v>Brunei68</v>
      </c>
      <c r="C1158" t="s">
        <v>12</v>
      </c>
      <c r="D1158" t="s">
        <v>109</v>
      </c>
      <c r="E1158" t="s">
        <v>14</v>
      </c>
      <c r="F1158" t="s">
        <v>346</v>
      </c>
      <c r="G1158">
        <v>68</v>
      </c>
      <c r="H1158" t="s">
        <v>384</v>
      </c>
      <c r="I1158">
        <v>2019</v>
      </c>
      <c r="J1158">
        <v>1.109</v>
      </c>
      <c r="N1158" t="s">
        <v>16</v>
      </c>
    </row>
    <row r="1159" spans="1:14" x14ac:dyDescent="0.25">
      <c r="A1159" t="s">
        <v>336</v>
      </c>
      <c r="B1159" t="str">
        <f t="shared" si="18"/>
        <v>Brunei69</v>
      </c>
      <c r="C1159" t="s">
        <v>12</v>
      </c>
      <c r="D1159" t="s">
        <v>109</v>
      </c>
      <c r="E1159" t="s">
        <v>14</v>
      </c>
      <c r="F1159" t="s">
        <v>346</v>
      </c>
      <c r="G1159">
        <v>69</v>
      </c>
      <c r="H1159" t="s">
        <v>422</v>
      </c>
      <c r="I1159">
        <v>2019</v>
      </c>
      <c r="J1159">
        <v>0.55500000000000005</v>
      </c>
      <c r="K1159" t="s">
        <v>21</v>
      </c>
      <c r="N1159" t="s">
        <v>16</v>
      </c>
    </row>
    <row r="1160" spans="1:14" x14ac:dyDescent="0.25">
      <c r="A1160" t="s">
        <v>336</v>
      </c>
      <c r="B1160" t="str">
        <f t="shared" si="18"/>
        <v>Brunei70</v>
      </c>
      <c r="C1160" t="s">
        <v>12</v>
      </c>
      <c r="D1160" t="s">
        <v>109</v>
      </c>
      <c r="E1160" t="s">
        <v>14</v>
      </c>
      <c r="F1160" t="s">
        <v>346</v>
      </c>
      <c r="G1160">
        <v>70</v>
      </c>
      <c r="H1160" t="s">
        <v>423</v>
      </c>
      <c r="I1160">
        <v>2019</v>
      </c>
      <c r="J1160">
        <v>0.55000000000000004</v>
      </c>
      <c r="K1160" t="s">
        <v>21</v>
      </c>
      <c r="N1160" t="s">
        <v>16</v>
      </c>
    </row>
    <row r="1161" spans="1:14" x14ac:dyDescent="0.25">
      <c r="A1161" t="s">
        <v>336</v>
      </c>
      <c r="B1161" t="str">
        <f t="shared" si="18"/>
        <v>Brunei71</v>
      </c>
      <c r="C1161" t="s">
        <v>12</v>
      </c>
      <c r="D1161" t="s">
        <v>109</v>
      </c>
      <c r="E1161" t="s">
        <v>14</v>
      </c>
      <c r="F1161" t="s">
        <v>346</v>
      </c>
      <c r="G1161">
        <v>71</v>
      </c>
      <c r="H1161" t="s">
        <v>424</v>
      </c>
      <c r="I1161">
        <v>2019</v>
      </c>
      <c r="J1161">
        <v>1.5649999999999999</v>
      </c>
      <c r="N1161" t="s">
        <v>16</v>
      </c>
    </row>
    <row r="1162" spans="1:14" x14ac:dyDescent="0.25">
      <c r="A1162" t="s">
        <v>336</v>
      </c>
      <c r="B1162" t="str">
        <f t="shared" si="18"/>
        <v>Brunei72</v>
      </c>
      <c r="C1162" t="s">
        <v>12</v>
      </c>
      <c r="D1162" t="s">
        <v>109</v>
      </c>
      <c r="E1162" t="s">
        <v>14</v>
      </c>
      <c r="F1162" t="s">
        <v>346</v>
      </c>
      <c r="G1162">
        <v>72</v>
      </c>
      <c r="H1162" t="s">
        <v>385</v>
      </c>
      <c r="I1162">
        <v>2019</v>
      </c>
      <c r="K1162" t="s">
        <v>21</v>
      </c>
      <c r="N1162" t="s">
        <v>16</v>
      </c>
    </row>
    <row r="1163" spans="1:14" x14ac:dyDescent="0.25">
      <c r="A1163" t="s">
        <v>336</v>
      </c>
      <c r="B1163" t="str">
        <f t="shared" si="18"/>
        <v>Brunei73</v>
      </c>
      <c r="C1163" t="s">
        <v>12</v>
      </c>
      <c r="D1163" t="s">
        <v>109</v>
      </c>
      <c r="E1163" t="s">
        <v>14</v>
      </c>
      <c r="F1163" t="s">
        <v>346</v>
      </c>
      <c r="G1163">
        <v>73</v>
      </c>
      <c r="H1163" t="s">
        <v>425</v>
      </c>
      <c r="I1163">
        <v>2019</v>
      </c>
      <c r="K1163" t="s">
        <v>21</v>
      </c>
      <c r="N1163" t="s">
        <v>16</v>
      </c>
    </row>
    <row r="1164" spans="1:14" x14ac:dyDescent="0.25">
      <c r="A1164" t="s">
        <v>336</v>
      </c>
      <c r="B1164" t="str">
        <f t="shared" si="18"/>
        <v>Brunei74</v>
      </c>
      <c r="C1164" t="s">
        <v>12</v>
      </c>
      <c r="D1164" t="s">
        <v>109</v>
      </c>
      <c r="E1164" t="s">
        <v>14</v>
      </c>
      <c r="F1164" t="s">
        <v>346</v>
      </c>
      <c r="G1164">
        <v>74</v>
      </c>
      <c r="H1164" t="s">
        <v>426</v>
      </c>
      <c r="I1164">
        <v>2019</v>
      </c>
      <c r="J1164">
        <v>0.60699999999999998</v>
      </c>
      <c r="N1164" t="s">
        <v>16</v>
      </c>
    </row>
    <row r="1165" spans="1:14" x14ac:dyDescent="0.25">
      <c r="A1165" t="s">
        <v>336</v>
      </c>
      <c r="B1165" t="str">
        <f t="shared" si="18"/>
        <v>Brunei77</v>
      </c>
      <c r="C1165" t="s">
        <v>12</v>
      </c>
      <c r="D1165" t="s">
        <v>109</v>
      </c>
      <c r="E1165" t="s">
        <v>14</v>
      </c>
      <c r="F1165" t="s">
        <v>346</v>
      </c>
      <c r="G1165">
        <v>77</v>
      </c>
      <c r="H1165" t="s">
        <v>386</v>
      </c>
      <c r="I1165">
        <v>2019</v>
      </c>
      <c r="J1165">
        <v>0.77200000000000002</v>
      </c>
      <c r="N1165" t="s">
        <v>16</v>
      </c>
    </row>
    <row r="1166" spans="1:14" x14ac:dyDescent="0.25">
      <c r="A1166" t="s">
        <v>336</v>
      </c>
      <c r="B1166" t="str">
        <f t="shared" si="18"/>
        <v>Brunei78</v>
      </c>
      <c r="C1166" t="s">
        <v>12</v>
      </c>
      <c r="D1166" t="s">
        <v>109</v>
      </c>
      <c r="E1166" t="s">
        <v>14</v>
      </c>
      <c r="F1166" t="s">
        <v>346</v>
      </c>
      <c r="G1166">
        <v>78</v>
      </c>
      <c r="H1166" t="s">
        <v>428</v>
      </c>
      <c r="I1166">
        <v>2019</v>
      </c>
      <c r="J1166">
        <v>0.5</v>
      </c>
      <c r="N1166" t="s">
        <v>16</v>
      </c>
    </row>
    <row r="1167" spans="1:14" x14ac:dyDescent="0.25">
      <c r="A1167" t="s">
        <v>336</v>
      </c>
      <c r="B1167" t="str">
        <f t="shared" si="18"/>
        <v>Brunei79</v>
      </c>
      <c r="C1167" t="s">
        <v>12</v>
      </c>
      <c r="D1167" t="s">
        <v>109</v>
      </c>
      <c r="E1167" t="s">
        <v>14</v>
      </c>
      <c r="F1167" t="s">
        <v>346</v>
      </c>
      <c r="G1167">
        <v>79</v>
      </c>
      <c r="H1167" t="s">
        <v>429</v>
      </c>
      <c r="I1167">
        <v>2019</v>
      </c>
      <c r="J1167">
        <v>0.93100000000000005</v>
      </c>
      <c r="N1167" t="s">
        <v>16</v>
      </c>
    </row>
    <row r="1168" spans="1:14" x14ac:dyDescent="0.25">
      <c r="A1168" t="s">
        <v>336</v>
      </c>
      <c r="B1168" t="str">
        <f t="shared" si="18"/>
        <v>Brunei80</v>
      </c>
      <c r="C1168" t="s">
        <v>12</v>
      </c>
      <c r="D1168" t="s">
        <v>109</v>
      </c>
      <c r="E1168" t="s">
        <v>14</v>
      </c>
      <c r="F1168" t="s">
        <v>346</v>
      </c>
      <c r="G1168">
        <v>80</v>
      </c>
      <c r="H1168" t="s">
        <v>387</v>
      </c>
      <c r="I1168">
        <v>2019</v>
      </c>
      <c r="J1168">
        <v>4.673</v>
      </c>
      <c r="N1168" t="s">
        <v>16</v>
      </c>
    </row>
    <row r="1169" spans="1:14" x14ac:dyDescent="0.25">
      <c r="A1169" t="s">
        <v>336</v>
      </c>
      <c r="B1169" t="str">
        <f t="shared" si="18"/>
        <v>Brunei81</v>
      </c>
      <c r="C1169" t="s">
        <v>12</v>
      </c>
      <c r="D1169" t="s">
        <v>109</v>
      </c>
      <c r="E1169" t="s">
        <v>14</v>
      </c>
      <c r="F1169" t="s">
        <v>346</v>
      </c>
      <c r="G1169">
        <v>81</v>
      </c>
      <c r="H1169" t="s">
        <v>430</v>
      </c>
      <c r="I1169">
        <v>2019</v>
      </c>
      <c r="J1169">
        <v>3.3149999999999999</v>
      </c>
      <c r="N1169" t="s">
        <v>16</v>
      </c>
    </row>
    <row r="1170" spans="1:14" x14ac:dyDescent="0.25">
      <c r="A1170" t="s">
        <v>336</v>
      </c>
      <c r="B1170" t="str">
        <f t="shared" si="18"/>
        <v>Brunei82</v>
      </c>
      <c r="C1170" t="s">
        <v>12</v>
      </c>
      <c r="D1170" t="s">
        <v>109</v>
      </c>
      <c r="E1170" t="s">
        <v>14</v>
      </c>
      <c r="F1170" t="s">
        <v>346</v>
      </c>
      <c r="G1170">
        <v>82</v>
      </c>
      <c r="H1170" t="s">
        <v>388</v>
      </c>
      <c r="I1170">
        <v>2019</v>
      </c>
      <c r="J1170">
        <v>0.42799999999999999</v>
      </c>
      <c r="N1170" t="s">
        <v>16</v>
      </c>
    </row>
    <row r="1171" spans="1:14" x14ac:dyDescent="0.25">
      <c r="A1171" t="s">
        <v>336</v>
      </c>
      <c r="B1171" t="str">
        <f t="shared" si="18"/>
        <v>Brunei84</v>
      </c>
      <c r="C1171" t="s">
        <v>12</v>
      </c>
      <c r="D1171" t="s">
        <v>109</v>
      </c>
      <c r="E1171" t="s">
        <v>14</v>
      </c>
      <c r="F1171" t="s">
        <v>346</v>
      </c>
      <c r="G1171">
        <v>84</v>
      </c>
      <c r="H1171" t="s">
        <v>389</v>
      </c>
      <c r="I1171">
        <v>2019</v>
      </c>
      <c r="J1171">
        <v>42.043999999999997</v>
      </c>
      <c r="N1171" t="s">
        <v>16</v>
      </c>
    </row>
    <row r="1172" spans="1:14" x14ac:dyDescent="0.25">
      <c r="A1172" t="s">
        <v>336</v>
      </c>
      <c r="B1172" t="str">
        <f t="shared" si="18"/>
        <v>Brunei85</v>
      </c>
      <c r="C1172" t="s">
        <v>12</v>
      </c>
      <c r="D1172" t="s">
        <v>109</v>
      </c>
      <c r="E1172" t="s">
        <v>14</v>
      </c>
      <c r="F1172" t="s">
        <v>346</v>
      </c>
      <c r="G1172">
        <v>85</v>
      </c>
      <c r="H1172" t="s">
        <v>390</v>
      </c>
      <c r="I1172">
        <v>2019</v>
      </c>
      <c r="J1172">
        <v>19</v>
      </c>
      <c r="N1172" t="s">
        <v>16</v>
      </c>
    </row>
    <row r="1173" spans="1:14" x14ac:dyDescent="0.25">
      <c r="A1173" t="s">
        <v>336</v>
      </c>
      <c r="B1173" t="str">
        <f t="shared" si="18"/>
        <v>Brunei86</v>
      </c>
      <c r="C1173" t="s">
        <v>12</v>
      </c>
      <c r="D1173" t="s">
        <v>109</v>
      </c>
      <c r="E1173" t="s">
        <v>14</v>
      </c>
      <c r="F1173" t="s">
        <v>346</v>
      </c>
      <c r="G1173">
        <v>86</v>
      </c>
      <c r="H1173" t="s">
        <v>391</v>
      </c>
      <c r="I1173">
        <v>2019</v>
      </c>
      <c r="J1173">
        <v>6.9960000000000004</v>
      </c>
      <c r="N1173" t="s">
        <v>16</v>
      </c>
    </row>
    <row r="1174" spans="1:14" x14ac:dyDescent="0.25">
      <c r="A1174" t="s">
        <v>336</v>
      </c>
      <c r="B1174" t="str">
        <f t="shared" si="18"/>
        <v>Brunei87</v>
      </c>
      <c r="C1174" t="s">
        <v>12</v>
      </c>
      <c r="D1174" t="s">
        <v>109</v>
      </c>
      <c r="E1174" t="s">
        <v>14</v>
      </c>
      <c r="F1174" t="s">
        <v>346</v>
      </c>
      <c r="G1174">
        <v>87</v>
      </c>
      <c r="H1174" t="s">
        <v>392</v>
      </c>
      <c r="I1174">
        <v>2019</v>
      </c>
      <c r="J1174">
        <v>0.42799999999999999</v>
      </c>
      <c r="K1174" t="s">
        <v>21</v>
      </c>
      <c r="N1174" t="s">
        <v>16</v>
      </c>
    </row>
    <row r="1175" spans="1:14" x14ac:dyDescent="0.25">
      <c r="A1175" t="s">
        <v>336</v>
      </c>
      <c r="B1175" t="str">
        <f t="shared" si="18"/>
        <v>Brunei88</v>
      </c>
      <c r="C1175" t="s">
        <v>12</v>
      </c>
      <c r="D1175" t="s">
        <v>109</v>
      </c>
      <c r="E1175" t="s">
        <v>14</v>
      </c>
      <c r="F1175" t="s">
        <v>346</v>
      </c>
      <c r="G1175">
        <v>88</v>
      </c>
      <c r="H1175" t="s">
        <v>431</v>
      </c>
      <c r="I1175">
        <v>2019</v>
      </c>
      <c r="J1175">
        <v>0.627</v>
      </c>
      <c r="N1175" t="s">
        <v>16</v>
      </c>
    </row>
    <row r="1176" spans="1:14" x14ac:dyDescent="0.25">
      <c r="A1176" t="s">
        <v>336</v>
      </c>
      <c r="B1176" t="str">
        <f t="shared" si="18"/>
        <v>Brunei90</v>
      </c>
      <c r="C1176" t="s">
        <v>12</v>
      </c>
      <c r="D1176" t="s">
        <v>109</v>
      </c>
      <c r="E1176" t="s">
        <v>14</v>
      </c>
      <c r="F1176" t="s">
        <v>346</v>
      </c>
      <c r="G1176">
        <v>90</v>
      </c>
      <c r="H1176" t="s">
        <v>432</v>
      </c>
      <c r="I1176">
        <v>2019</v>
      </c>
      <c r="J1176">
        <v>0.35699999999999998</v>
      </c>
      <c r="K1176" t="s">
        <v>21</v>
      </c>
      <c r="N1176" t="s">
        <v>16</v>
      </c>
    </row>
    <row r="1177" spans="1:14" x14ac:dyDescent="0.25">
      <c r="A1177" t="s">
        <v>336</v>
      </c>
      <c r="B1177" t="str">
        <f t="shared" si="18"/>
        <v>Brunei91</v>
      </c>
      <c r="C1177" t="s">
        <v>12</v>
      </c>
      <c r="D1177" t="s">
        <v>109</v>
      </c>
      <c r="E1177" t="s">
        <v>14</v>
      </c>
      <c r="F1177" t="s">
        <v>346</v>
      </c>
      <c r="G1177">
        <v>91</v>
      </c>
      <c r="H1177" t="s">
        <v>393</v>
      </c>
      <c r="I1177">
        <v>2019</v>
      </c>
      <c r="J1177">
        <v>0.78</v>
      </c>
      <c r="N1177" t="s">
        <v>16</v>
      </c>
    </row>
    <row r="1178" spans="1:14" x14ac:dyDescent="0.25">
      <c r="A1178" t="s">
        <v>336</v>
      </c>
      <c r="B1178" t="str">
        <f t="shared" si="18"/>
        <v>Brunei93</v>
      </c>
      <c r="C1178" t="s">
        <v>12</v>
      </c>
      <c r="D1178" t="s">
        <v>109</v>
      </c>
      <c r="E1178" t="s">
        <v>14</v>
      </c>
      <c r="F1178" t="s">
        <v>346</v>
      </c>
      <c r="G1178">
        <v>93</v>
      </c>
      <c r="H1178" t="s">
        <v>394</v>
      </c>
      <c r="I1178">
        <v>2019</v>
      </c>
      <c r="J1178">
        <v>1.194</v>
      </c>
      <c r="N1178" t="s">
        <v>16</v>
      </c>
    </row>
    <row r="1179" spans="1:14" x14ac:dyDescent="0.25">
      <c r="A1179" t="s">
        <v>336</v>
      </c>
      <c r="B1179" t="str">
        <f t="shared" si="18"/>
        <v>Brunei94</v>
      </c>
      <c r="C1179" t="s">
        <v>12</v>
      </c>
      <c r="D1179" t="s">
        <v>109</v>
      </c>
      <c r="E1179" t="s">
        <v>14</v>
      </c>
      <c r="F1179" t="s">
        <v>346</v>
      </c>
      <c r="G1179">
        <v>94</v>
      </c>
      <c r="H1179" t="s">
        <v>395</v>
      </c>
      <c r="I1179">
        <v>2019</v>
      </c>
      <c r="K1179" t="s">
        <v>21</v>
      </c>
      <c r="N1179" t="s">
        <v>16</v>
      </c>
    </row>
    <row r="1180" spans="1:14" x14ac:dyDescent="0.25">
      <c r="A1180" t="s">
        <v>336</v>
      </c>
      <c r="B1180" t="str">
        <f t="shared" si="18"/>
        <v>Brunei95</v>
      </c>
      <c r="C1180" t="s">
        <v>12</v>
      </c>
      <c r="D1180" t="s">
        <v>109</v>
      </c>
      <c r="E1180" t="s">
        <v>14</v>
      </c>
      <c r="F1180" t="s">
        <v>346</v>
      </c>
      <c r="G1180">
        <v>95</v>
      </c>
      <c r="H1180" t="s">
        <v>396</v>
      </c>
      <c r="I1180">
        <v>2019</v>
      </c>
      <c r="J1180">
        <v>0.45700000000000002</v>
      </c>
      <c r="K1180" t="s">
        <v>21</v>
      </c>
      <c r="N1180" t="s">
        <v>16</v>
      </c>
    </row>
    <row r="1181" spans="1:14" x14ac:dyDescent="0.25">
      <c r="A1181" t="s">
        <v>336</v>
      </c>
      <c r="B1181" t="str">
        <f t="shared" si="18"/>
        <v>Brunei96</v>
      </c>
      <c r="C1181" t="s">
        <v>12</v>
      </c>
      <c r="D1181" t="s">
        <v>109</v>
      </c>
      <c r="E1181" t="s">
        <v>14</v>
      </c>
      <c r="F1181" t="s">
        <v>346</v>
      </c>
      <c r="G1181">
        <v>96</v>
      </c>
      <c r="H1181" t="s">
        <v>397</v>
      </c>
      <c r="I1181">
        <v>2019</v>
      </c>
      <c r="J1181">
        <v>2.1080000000000001</v>
      </c>
      <c r="N1181" t="s">
        <v>16</v>
      </c>
    </row>
    <row r="1182" spans="1:14" x14ac:dyDescent="0.25">
      <c r="A1182" t="s">
        <v>336</v>
      </c>
      <c r="B1182" t="str">
        <f t="shared" si="18"/>
        <v>Brunei97</v>
      </c>
      <c r="C1182" t="s">
        <v>12</v>
      </c>
      <c r="D1182" t="s">
        <v>109</v>
      </c>
      <c r="E1182" t="s">
        <v>14</v>
      </c>
      <c r="F1182" t="s">
        <v>346</v>
      </c>
      <c r="G1182">
        <v>97</v>
      </c>
      <c r="H1182" t="s">
        <v>398</v>
      </c>
      <c r="I1182">
        <v>2019</v>
      </c>
      <c r="J1182">
        <v>9.5850000000000009</v>
      </c>
      <c r="N1182" t="s">
        <v>16</v>
      </c>
    </row>
    <row r="1183" spans="1:14" x14ac:dyDescent="0.25">
      <c r="A1183" t="s">
        <v>336</v>
      </c>
      <c r="B1183" t="str">
        <f t="shared" si="18"/>
        <v>Brunei99</v>
      </c>
      <c r="C1183" t="s">
        <v>12</v>
      </c>
      <c r="D1183" t="s">
        <v>109</v>
      </c>
      <c r="E1183" t="s">
        <v>14</v>
      </c>
      <c r="F1183" t="s">
        <v>346</v>
      </c>
      <c r="G1183">
        <v>99</v>
      </c>
      <c r="H1183" t="s">
        <v>399</v>
      </c>
      <c r="I1183">
        <v>2019</v>
      </c>
      <c r="J1183">
        <v>0.79200000000000004</v>
      </c>
      <c r="K1183" t="s">
        <v>21</v>
      </c>
      <c r="N1183" t="s">
        <v>16</v>
      </c>
    </row>
    <row r="1184" spans="1:14" x14ac:dyDescent="0.25">
      <c r="A1184" t="s">
        <v>134</v>
      </c>
      <c r="B1184" t="str">
        <f t="shared" si="18"/>
        <v>Botswana0</v>
      </c>
      <c r="C1184" t="s">
        <v>12</v>
      </c>
      <c r="D1184" t="s">
        <v>135</v>
      </c>
      <c r="E1184" t="s">
        <v>14</v>
      </c>
      <c r="F1184" t="s">
        <v>346</v>
      </c>
      <c r="G1184">
        <v>0</v>
      </c>
      <c r="H1184" t="s">
        <v>347</v>
      </c>
      <c r="I1184">
        <v>2020</v>
      </c>
      <c r="J1184">
        <v>742.83699999999999</v>
      </c>
      <c r="N1184" t="s">
        <v>136</v>
      </c>
    </row>
    <row r="1185" spans="1:14" x14ac:dyDescent="0.25">
      <c r="A1185" t="s">
        <v>134</v>
      </c>
      <c r="B1185" t="str">
        <f t="shared" si="18"/>
        <v>Botswana1</v>
      </c>
      <c r="C1185" t="s">
        <v>12</v>
      </c>
      <c r="D1185" t="s">
        <v>135</v>
      </c>
      <c r="E1185" t="s">
        <v>14</v>
      </c>
      <c r="F1185" t="s">
        <v>346</v>
      </c>
      <c r="G1185">
        <v>1</v>
      </c>
      <c r="H1185" t="s">
        <v>349</v>
      </c>
      <c r="I1185">
        <v>2020</v>
      </c>
      <c r="J1185">
        <v>56.125</v>
      </c>
      <c r="N1185" t="s">
        <v>136</v>
      </c>
    </row>
    <row r="1186" spans="1:14" x14ac:dyDescent="0.25">
      <c r="A1186" t="s">
        <v>134</v>
      </c>
      <c r="B1186" t="str">
        <f t="shared" si="18"/>
        <v>Botswana2</v>
      </c>
      <c r="C1186" t="s">
        <v>12</v>
      </c>
      <c r="D1186" t="s">
        <v>135</v>
      </c>
      <c r="E1186" t="s">
        <v>14</v>
      </c>
      <c r="F1186" t="s">
        <v>346</v>
      </c>
      <c r="G1186">
        <v>2</v>
      </c>
      <c r="H1186" t="s">
        <v>400</v>
      </c>
      <c r="I1186">
        <v>2020</v>
      </c>
      <c r="J1186">
        <v>0.80400000000000005</v>
      </c>
      <c r="K1186" t="s">
        <v>21</v>
      </c>
      <c r="N1186" t="s">
        <v>136</v>
      </c>
    </row>
    <row r="1187" spans="1:14" x14ac:dyDescent="0.25">
      <c r="A1187" t="s">
        <v>134</v>
      </c>
      <c r="B1187" t="str">
        <f t="shared" si="18"/>
        <v>Botswana3</v>
      </c>
      <c r="C1187" t="s">
        <v>12</v>
      </c>
      <c r="D1187" t="s">
        <v>135</v>
      </c>
      <c r="E1187" t="s">
        <v>14</v>
      </c>
      <c r="F1187" t="s">
        <v>346</v>
      </c>
      <c r="G1187">
        <v>3</v>
      </c>
      <c r="H1187" t="s">
        <v>350</v>
      </c>
      <c r="I1187">
        <v>2020</v>
      </c>
      <c r="J1187">
        <v>1.113</v>
      </c>
      <c r="K1187" t="s">
        <v>21</v>
      </c>
      <c r="N1187" t="s">
        <v>136</v>
      </c>
    </row>
    <row r="1188" spans="1:14" x14ac:dyDescent="0.25">
      <c r="A1188" t="s">
        <v>134</v>
      </c>
      <c r="B1188" t="str">
        <f t="shared" si="18"/>
        <v>Botswana5</v>
      </c>
      <c r="C1188" t="s">
        <v>12</v>
      </c>
      <c r="D1188" t="s">
        <v>135</v>
      </c>
      <c r="E1188" t="s">
        <v>14</v>
      </c>
      <c r="F1188" t="s">
        <v>346</v>
      </c>
      <c r="G1188">
        <v>5</v>
      </c>
      <c r="H1188" t="s">
        <v>351</v>
      </c>
      <c r="I1188">
        <v>2020</v>
      </c>
      <c r="K1188" t="s">
        <v>21</v>
      </c>
      <c r="N1188" t="s">
        <v>136</v>
      </c>
    </row>
    <row r="1189" spans="1:14" x14ac:dyDescent="0.25">
      <c r="A1189" t="s">
        <v>134</v>
      </c>
      <c r="B1189" t="str">
        <f t="shared" si="18"/>
        <v>Botswana7</v>
      </c>
      <c r="C1189" t="s">
        <v>12</v>
      </c>
      <c r="D1189" t="s">
        <v>135</v>
      </c>
      <c r="E1189" t="s">
        <v>14</v>
      </c>
      <c r="F1189" t="s">
        <v>346</v>
      </c>
      <c r="G1189">
        <v>7</v>
      </c>
      <c r="H1189" t="s">
        <v>352</v>
      </c>
      <c r="I1189">
        <v>2020</v>
      </c>
      <c r="J1189">
        <v>6.7640000000000002</v>
      </c>
      <c r="N1189" t="s">
        <v>136</v>
      </c>
    </row>
    <row r="1190" spans="1:14" x14ac:dyDescent="0.25">
      <c r="A1190" t="s">
        <v>134</v>
      </c>
      <c r="B1190" t="str">
        <f t="shared" si="18"/>
        <v>Botswana8</v>
      </c>
      <c r="C1190" t="s">
        <v>12</v>
      </c>
      <c r="D1190" t="s">
        <v>135</v>
      </c>
      <c r="E1190" t="s">
        <v>14</v>
      </c>
      <c r="F1190" t="s">
        <v>346</v>
      </c>
      <c r="G1190">
        <v>8</v>
      </c>
      <c r="H1190" t="s">
        <v>353</v>
      </c>
      <c r="I1190">
        <v>2020</v>
      </c>
      <c r="J1190">
        <v>1.482</v>
      </c>
      <c r="N1190" t="s">
        <v>136</v>
      </c>
    </row>
    <row r="1191" spans="1:14" x14ac:dyDescent="0.25">
      <c r="A1191" t="s">
        <v>134</v>
      </c>
      <c r="B1191" t="str">
        <f t="shared" si="18"/>
        <v>Botswana9</v>
      </c>
      <c r="C1191" t="s">
        <v>12</v>
      </c>
      <c r="D1191" t="s">
        <v>135</v>
      </c>
      <c r="E1191" t="s">
        <v>14</v>
      </c>
      <c r="F1191" t="s">
        <v>346</v>
      </c>
      <c r="G1191">
        <v>9</v>
      </c>
      <c r="H1191" t="s">
        <v>402</v>
      </c>
      <c r="I1191">
        <v>2020</v>
      </c>
      <c r="J1191">
        <v>1.23</v>
      </c>
      <c r="K1191" t="s">
        <v>21</v>
      </c>
      <c r="N1191" t="s">
        <v>136</v>
      </c>
    </row>
    <row r="1192" spans="1:14" x14ac:dyDescent="0.25">
      <c r="A1192" t="s">
        <v>134</v>
      </c>
      <c r="B1192" t="str">
        <f t="shared" si="18"/>
        <v>Botswana10</v>
      </c>
      <c r="C1192" t="s">
        <v>12</v>
      </c>
      <c r="D1192" t="s">
        <v>135</v>
      </c>
      <c r="E1192" t="s">
        <v>14</v>
      </c>
      <c r="F1192" t="s">
        <v>346</v>
      </c>
      <c r="G1192">
        <v>10</v>
      </c>
      <c r="H1192" t="s">
        <v>354</v>
      </c>
      <c r="I1192">
        <v>2020</v>
      </c>
      <c r="J1192">
        <v>12.099</v>
      </c>
      <c r="N1192" t="s">
        <v>136</v>
      </c>
    </row>
    <row r="1193" spans="1:14" x14ac:dyDescent="0.25">
      <c r="A1193" t="s">
        <v>134</v>
      </c>
      <c r="B1193" t="str">
        <f t="shared" si="18"/>
        <v>Botswana11</v>
      </c>
      <c r="C1193" t="s">
        <v>12</v>
      </c>
      <c r="D1193" t="s">
        <v>135</v>
      </c>
      <c r="E1193" t="s">
        <v>14</v>
      </c>
      <c r="F1193" t="s">
        <v>346</v>
      </c>
      <c r="G1193">
        <v>11</v>
      </c>
      <c r="H1193" t="s">
        <v>403</v>
      </c>
      <c r="I1193">
        <v>2020</v>
      </c>
      <c r="J1193">
        <v>5.1429999999999998</v>
      </c>
      <c r="N1193" t="s">
        <v>136</v>
      </c>
    </row>
    <row r="1194" spans="1:14" x14ac:dyDescent="0.25">
      <c r="A1194" t="s">
        <v>134</v>
      </c>
      <c r="B1194" t="str">
        <f t="shared" si="18"/>
        <v>Botswana13</v>
      </c>
      <c r="C1194" t="s">
        <v>12</v>
      </c>
      <c r="D1194" t="s">
        <v>135</v>
      </c>
      <c r="E1194" t="s">
        <v>14</v>
      </c>
      <c r="F1194" t="s">
        <v>346</v>
      </c>
      <c r="G1194">
        <v>13</v>
      </c>
      <c r="H1194" t="s">
        <v>356</v>
      </c>
      <c r="I1194">
        <v>2020</v>
      </c>
      <c r="J1194">
        <v>0.63700000000000001</v>
      </c>
      <c r="K1194" t="s">
        <v>21</v>
      </c>
      <c r="N1194" t="s">
        <v>136</v>
      </c>
    </row>
    <row r="1195" spans="1:14" x14ac:dyDescent="0.25">
      <c r="A1195" t="s">
        <v>134</v>
      </c>
      <c r="B1195" t="str">
        <f t="shared" si="18"/>
        <v>Botswana14</v>
      </c>
      <c r="C1195" t="s">
        <v>12</v>
      </c>
      <c r="D1195" t="s">
        <v>135</v>
      </c>
      <c r="E1195" t="s">
        <v>14</v>
      </c>
      <c r="F1195" t="s">
        <v>346</v>
      </c>
      <c r="G1195">
        <v>14</v>
      </c>
      <c r="H1195" t="s">
        <v>357</v>
      </c>
      <c r="I1195">
        <v>2020</v>
      </c>
      <c r="J1195">
        <v>5.3879999999999999</v>
      </c>
      <c r="N1195" t="s">
        <v>136</v>
      </c>
    </row>
    <row r="1196" spans="1:14" x14ac:dyDescent="0.25">
      <c r="A1196" t="s">
        <v>134</v>
      </c>
      <c r="B1196" t="str">
        <f t="shared" si="18"/>
        <v>Botswana15</v>
      </c>
      <c r="C1196" t="s">
        <v>12</v>
      </c>
      <c r="D1196" t="s">
        <v>135</v>
      </c>
      <c r="E1196" t="s">
        <v>14</v>
      </c>
      <c r="F1196" t="s">
        <v>346</v>
      </c>
      <c r="G1196">
        <v>15</v>
      </c>
      <c r="H1196" t="s">
        <v>358</v>
      </c>
      <c r="I1196">
        <v>2020</v>
      </c>
      <c r="K1196" t="s">
        <v>21</v>
      </c>
      <c r="N1196" t="s">
        <v>136</v>
      </c>
    </row>
    <row r="1197" spans="1:14" x14ac:dyDescent="0.25">
      <c r="A1197" t="s">
        <v>134</v>
      </c>
      <c r="B1197" t="str">
        <f t="shared" si="18"/>
        <v>Botswana16</v>
      </c>
      <c r="C1197" t="s">
        <v>12</v>
      </c>
      <c r="D1197" t="s">
        <v>135</v>
      </c>
      <c r="E1197" t="s">
        <v>14</v>
      </c>
      <c r="F1197" t="s">
        <v>346</v>
      </c>
      <c r="G1197">
        <v>16</v>
      </c>
      <c r="H1197" t="s">
        <v>359</v>
      </c>
      <c r="I1197">
        <v>2020</v>
      </c>
      <c r="J1197">
        <v>1.55</v>
      </c>
      <c r="K1197" t="s">
        <v>21</v>
      </c>
      <c r="N1197" t="s">
        <v>136</v>
      </c>
    </row>
    <row r="1198" spans="1:14" x14ac:dyDescent="0.25">
      <c r="A1198" t="s">
        <v>134</v>
      </c>
      <c r="B1198" t="str">
        <f t="shared" si="18"/>
        <v>Botswana17</v>
      </c>
      <c r="C1198" t="s">
        <v>12</v>
      </c>
      <c r="D1198" t="s">
        <v>135</v>
      </c>
      <c r="E1198" t="s">
        <v>14</v>
      </c>
      <c r="F1198" t="s">
        <v>346</v>
      </c>
      <c r="G1198">
        <v>17</v>
      </c>
      <c r="H1198" t="s">
        <v>360</v>
      </c>
      <c r="I1198">
        <v>2020</v>
      </c>
      <c r="K1198" t="s">
        <v>21</v>
      </c>
      <c r="N1198" t="s">
        <v>136</v>
      </c>
    </row>
    <row r="1199" spans="1:14" x14ac:dyDescent="0.25">
      <c r="A1199" t="s">
        <v>134</v>
      </c>
      <c r="B1199" t="str">
        <f t="shared" si="18"/>
        <v>Botswana18</v>
      </c>
      <c r="C1199" t="s">
        <v>12</v>
      </c>
      <c r="D1199" t="s">
        <v>135</v>
      </c>
      <c r="E1199" t="s">
        <v>14</v>
      </c>
      <c r="F1199" t="s">
        <v>346</v>
      </c>
      <c r="G1199">
        <v>18</v>
      </c>
      <c r="H1199" t="s">
        <v>404</v>
      </c>
      <c r="I1199">
        <v>2020</v>
      </c>
      <c r="J1199">
        <v>1.9630000000000001</v>
      </c>
      <c r="N1199" t="s">
        <v>136</v>
      </c>
    </row>
    <row r="1200" spans="1:14" x14ac:dyDescent="0.25">
      <c r="A1200" t="s">
        <v>134</v>
      </c>
      <c r="B1200" t="str">
        <f t="shared" si="18"/>
        <v>Botswana20</v>
      </c>
      <c r="C1200" t="s">
        <v>12</v>
      </c>
      <c r="D1200" t="s">
        <v>135</v>
      </c>
      <c r="E1200" t="s">
        <v>14</v>
      </c>
      <c r="F1200" t="s">
        <v>346</v>
      </c>
      <c r="G1200">
        <v>20</v>
      </c>
      <c r="H1200" t="s">
        <v>362</v>
      </c>
      <c r="I1200">
        <v>2020</v>
      </c>
      <c r="J1200">
        <v>0.97399999999999998</v>
      </c>
      <c r="K1200" t="s">
        <v>21</v>
      </c>
      <c r="N1200" t="s">
        <v>136</v>
      </c>
    </row>
    <row r="1201" spans="1:14" x14ac:dyDescent="0.25">
      <c r="A1201" t="s">
        <v>134</v>
      </c>
      <c r="B1201" t="str">
        <f t="shared" si="18"/>
        <v>Botswana22</v>
      </c>
      <c r="C1201" t="s">
        <v>12</v>
      </c>
      <c r="D1201" t="s">
        <v>135</v>
      </c>
      <c r="E1201" t="s">
        <v>14</v>
      </c>
      <c r="F1201" t="s">
        <v>346</v>
      </c>
      <c r="G1201">
        <v>22</v>
      </c>
      <c r="H1201" t="s">
        <v>406</v>
      </c>
      <c r="I1201">
        <v>2020</v>
      </c>
      <c r="J1201">
        <v>1.0580000000000001</v>
      </c>
      <c r="K1201" t="s">
        <v>21</v>
      </c>
      <c r="N1201" t="s">
        <v>136</v>
      </c>
    </row>
    <row r="1202" spans="1:14" x14ac:dyDescent="0.25">
      <c r="A1202" t="s">
        <v>134</v>
      </c>
      <c r="B1202" t="str">
        <f t="shared" si="18"/>
        <v>Botswana23</v>
      </c>
      <c r="C1202" t="s">
        <v>12</v>
      </c>
      <c r="D1202" t="s">
        <v>135</v>
      </c>
      <c r="E1202" t="s">
        <v>14</v>
      </c>
      <c r="F1202" t="s">
        <v>346</v>
      </c>
      <c r="G1202">
        <v>23</v>
      </c>
      <c r="H1202" t="s">
        <v>434</v>
      </c>
      <c r="I1202">
        <v>2020</v>
      </c>
      <c r="J1202">
        <v>7.4729999999999999</v>
      </c>
      <c r="N1202" t="s">
        <v>136</v>
      </c>
    </row>
    <row r="1203" spans="1:14" x14ac:dyDescent="0.25">
      <c r="A1203" t="s">
        <v>134</v>
      </c>
      <c r="B1203" t="str">
        <f t="shared" si="18"/>
        <v>Botswana24</v>
      </c>
      <c r="C1203" t="s">
        <v>12</v>
      </c>
      <c r="D1203" t="s">
        <v>135</v>
      </c>
      <c r="E1203" t="s">
        <v>14</v>
      </c>
      <c r="F1203" t="s">
        <v>346</v>
      </c>
      <c r="G1203">
        <v>24</v>
      </c>
      <c r="H1203" t="s">
        <v>363</v>
      </c>
      <c r="I1203">
        <v>2020</v>
      </c>
      <c r="J1203">
        <v>0.879</v>
      </c>
      <c r="K1203" t="s">
        <v>21</v>
      </c>
      <c r="N1203" t="s">
        <v>136</v>
      </c>
    </row>
    <row r="1204" spans="1:14" x14ac:dyDescent="0.25">
      <c r="A1204" t="s">
        <v>134</v>
      </c>
      <c r="B1204" t="str">
        <f t="shared" si="18"/>
        <v>Botswana25</v>
      </c>
      <c r="C1204" t="s">
        <v>12</v>
      </c>
      <c r="D1204" t="s">
        <v>135</v>
      </c>
      <c r="E1204" t="s">
        <v>14</v>
      </c>
      <c r="F1204" t="s">
        <v>346</v>
      </c>
      <c r="G1204">
        <v>25</v>
      </c>
      <c r="H1204" t="s">
        <v>364</v>
      </c>
      <c r="I1204">
        <v>2020</v>
      </c>
      <c r="J1204">
        <v>4.3529999999999998</v>
      </c>
      <c r="N1204" t="s">
        <v>136</v>
      </c>
    </row>
    <row r="1205" spans="1:14" x14ac:dyDescent="0.25">
      <c r="A1205" t="s">
        <v>134</v>
      </c>
      <c r="B1205" t="str">
        <f t="shared" si="18"/>
        <v>Botswana27</v>
      </c>
      <c r="C1205" t="s">
        <v>12</v>
      </c>
      <c r="D1205" t="s">
        <v>135</v>
      </c>
      <c r="E1205" t="s">
        <v>14</v>
      </c>
      <c r="F1205" t="s">
        <v>346</v>
      </c>
      <c r="G1205">
        <v>27</v>
      </c>
      <c r="H1205" t="s">
        <v>365</v>
      </c>
      <c r="I1205">
        <v>2020</v>
      </c>
      <c r="J1205">
        <v>1.2</v>
      </c>
      <c r="K1205" t="s">
        <v>21</v>
      </c>
      <c r="N1205" t="s">
        <v>136</v>
      </c>
    </row>
    <row r="1206" spans="1:14" x14ac:dyDescent="0.25">
      <c r="A1206" t="s">
        <v>134</v>
      </c>
      <c r="B1206" t="str">
        <f t="shared" si="18"/>
        <v>Botswana28</v>
      </c>
      <c r="C1206" t="s">
        <v>12</v>
      </c>
      <c r="D1206" t="s">
        <v>135</v>
      </c>
      <c r="E1206" t="s">
        <v>14</v>
      </c>
      <c r="F1206" t="s">
        <v>346</v>
      </c>
      <c r="G1206">
        <v>28</v>
      </c>
      <c r="H1206" t="s">
        <v>366</v>
      </c>
      <c r="I1206">
        <v>2020</v>
      </c>
      <c r="K1206" t="s">
        <v>21</v>
      </c>
      <c r="N1206" t="s">
        <v>136</v>
      </c>
    </row>
    <row r="1207" spans="1:14" x14ac:dyDescent="0.25">
      <c r="A1207" t="s">
        <v>134</v>
      </c>
      <c r="B1207" t="str">
        <f t="shared" si="18"/>
        <v>Botswana29</v>
      </c>
      <c r="C1207" t="s">
        <v>12</v>
      </c>
      <c r="D1207" t="s">
        <v>135</v>
      </c>
      <c r="E1207" t="s">
        <v>14</v>
      </c>
      <c r="F1207" t="s">
        <v>346</v>
      </c>
      <c r="G1207">
        <v>29</v>
      </c>
      <c r="H1207" t="s">
        <v>436</v>
      </c>
      <c r="I1207">
        <v>2020</v>
      </c>
      <c r="J1207">
        <v>1.7949999999999999</v>
      </c>
      <c r="K1207" t="s">
        <v>21</v>
      </c>
      <c r="N1207" t="s">
        <v>136</v>
      </c>
    </row>
    <row r="1208" spans="1:14" x14ac:dyDescent="0.25">
      <c r="A1208" t="s">
        <v>134</v>
      </c>
      <c r="B1208" t="str">
        <f t="shared" si="18"/>
        <v>Botswana31</v>
      </c>
      <c r="C1208" t="s">
        <v>12</v>
      </c>
      <c r="D1208" t="s">
        <v>135</v>
      </c>
      <c r="E1208" t="s">
        <v>14</v>
      </c>
      <c r="F1208" t="s">
        <v>346</v>
      </c>
      <c r="G1208">
        <v>31</v>
      </c>
      <c r="H1208" t="s">
        <v>367</v>
      </c>
      <c r="I1208">
        <v>2020</v>
      </c>
      <c r="J1208">
        <v>1.929</v>
      </c>
      <c r="N1208" t="s">
        <v>136</v>
      </c>
    </row>
    <row r="1209" spans="1:14" x14ac:dyDescent="0.25">
      <c r="A1209" t="s">
        <v>134</v>
      </c>
      <c r="B1209" t="str">
        <f t="shared" si="18"/>
        <v>Botswana32</v>
      </c>
      <c r="C1209" t="s">
        <v>12</v>
      </c>
      <c r="D1209" t="s">
        <v>135</v>
      </c>
      <c r="E1209" t="s">
        <v>14</v>
      </c>
      <c r="F1209" t="s">
        <v>346</v>
      </c>
      <c r="G1209">
        <v>32</v>
      </c>
      <c r="H1209" t="s">
        <v>368</v>
      </c>
      <c r="I1209">
        <v>2020</v>
      </c>
      <c r="J1209">
        <v>2.02</v>
      </c>
      <c r="N1209" t="s">
        <v>136</v>
      </c>
    </row>
    <row r="1210" spans="1:14" x14ac:dyDescent="0.25">
      <c r="A1210" t="s">
        <v>134</v>
      </c>
      <c r="B1210" t="str">
        <f t="shared" si="18"/>
        <v>Botswana33</v>
      </c>
      <c r="C1210" t="s">
        <v>12</v>
      </c>
      <c r="D1210" t="s">
        <v>135</v>
      </c>
      <c r="E1210" t="s">
        <v>14</v>
      </c>
      <c r="F1210" t="s">
        <v>346</v>
      </c>
      <c r="G1210">
        <v>33</v>
      </c>
      <c r="H1210" t="s">
        <v>409</v>
      </c>
      <c r="I1210">
        <v>2020</v>
      </c>
      <c r="J1210">
        <v>1.958</v>
      </c>
      <c r="N1210" t="s">
        <v>136</v>
      </c>
    </row>
    <row r="1211" spans="1:14" x14ac:dyDescent="0.25">
      <c r="A1211" t="s">
        <v>134</v>
      </c>
      <c r="B1211" t="str">
        <f t="shared" si="18"/>
        <v>Botswana35</v>
      </c>
      <c r="C1211" t="s">
        <v>12</v>
      </c>
      <c r="D1211" t="s">
        <v>135</v>
      </c>
      <c r="E1211" t="s">
        <v>14</v>
      </c>
      <c r="F1211" t="s">
        <v>346</v>
      </c>
      <c r="G1211">
        <v>35</v>
      </c>
      <c r="H1211" t="s">
        <v>369</v>
      </c>
      <c r="I1211">
        <v>2020</v>
      </c>
      <c r="J1211">
        <v>2.2610000000000001</v>
      </c>
      <c r="N1211" t="s">
        <v>136</v>
      </c>
    </row>
    <row r="1212" spans="1:14" x14ac:dyDescent="0.25">
      <c r="A1212" t="s">
        <v>134</v>
      </c>
      <c r="B1212" t="str">
        <f t="shared" si="18"/>
        <v>Botswana36</v>
      </c>
      <c r="C1212" t="s">
        <v>12</v>
      </c>
      <c r="D1212" t="s">
        <v>135</v>
      </c>
      <c r="E1212" t="s">
        <v>14</v>
      </c>
      <c r="F1212" t="s">
        <v>346</v>
      </c>
      <c r="G1212">
        <v>36</v>
      </c>
      <c r="H1212" t="s">
        <v>410</v>
      </c>
      <c r="I1212">
        <v>2020</v>
      </c>
      <c r="J1212">
        <v>6.274</v>
      </c>
      <c r="N1212" t="s">
        <v>136</v>
      </c>
    </row>
    <row r="1213" spans="1:14" x14ac:dyDescent="0.25">
      <c r="A1213" t="s">
        <v>134</v>
      </c>
      <c r="B1213" t="str">
        <f t="shared" si="18"/>
        <v>Botswana37</v>
      </c>
      <c r="C1213" t="s">
        <v>12</v>
      </c>
      <c r="D1213" t="s">
        <v>135</v>
      </c>
      <c r="E1213" t="s">
        <v>14</v>
      </c>
      <c r="F1213" t="s">
        <v>346</v>
      </c>
      <c r="G1213">
        <v>37</v>
      </c>
      <c r="H1213" t="s">
        <v>370</v>
      </c>
      <c r="I1213">
        <v>2020</v>
      </c>
      <c r="J1213">
        <v>0.77</v>
      </c>
      <c r="K1213" t="s">
        <v>21</v>
      </c>
      <c r="N1213" t="s">
        <v>136</v>
      </c>
    </row>
    <row r="1214" spans="1:14" x14ac:dyDescent="0.25">
      <c r="A1214" t="s">
        <v>134</v>
      </c>
      <c r="B1214" t="str">
        <f t="shared" si="18"/>
        <v>Botswana38</v>
      </c>
      <c r="C1214" t="s">
        <v>12</v>
      </c>
      <c r="D1214" t="s">
        <v>135</v>
      </c>
      <c r="E1214" t="s">
        <v>14</v>
      </c>
      <c r="F1214" t="s">
        <v>346</v>
      </c>
      <c r="G1214">
        <v>38</v>
      </c>
      <c r="H1214" t="s">
        <v>411</v>
      </c>
      <c r="I1214">
        <v>2020</v>
      </c>
      <c r="J1214">
        <v>2.4649999999999999</v>
      </c>
      <c r="N1214" t="s">
        <v>136</v>
      </c>
    </row>
    <row r="1215" spans="1:14" x14ac:dyDescent="0.25">
      <c r="A1215" t="s">
        <v>134</v>
      </c>
      <c r="B1215" t="str">
        <f t="shared" si="18"/>
        <v>Botswana41</v>
      </c>
      <c r="C1215" t="s">
        <v>12</v>
      </c>
      <c r="D1215" t="s">
        <v>135</v>
      </c>
      <c r="E1215" t="s">
        <v>14</v>
      </c>
      <c r="F1215" t="s">
        <v>346</v>
      </c>
      <c r="G1215">
        <v>41</v>
      </c>
      <c r="H1215" t="s">
        <v>413</v>
      </c>
      <c r="I1215">
        <v>2020</v>
      </c>
      <c r="J1215">
        <v>32.676000000000002</v>
      </c>
      <c r="N1215" t="s">
        <v>136</v>
      </c>
    </row>
    <row r="1216" spans="1:14" x14ac:dyDescent="0.25">
      <c r="A1216" t="s">
        <v>134</v>
      </c>
      <c r="B1216" t="str">
        <f t="shared" si="18"/>
        <v>Botswana42</v>
      </c>
      <c r="C1216" t="s">
        <v>12</v>
      </c>
      <c r="D1216" t="s">
        <v>135</v>
      </c>
      <c r="E1216" t="s">
        <v>14</v>
      </c>
      <c r="F1216" t="s">
        <v>346</v>
      </c>
      <c r="G1216">
        <v>42</v>
      </c>
      <c r="H1216" t="s">
        <v>371</v>
      </c>
      <c r="I1216">
        <v>2020</v>
      </c>
      <c r="J1216">
        <v>6.3979999999999997</v>
      </c>
      <c r="N1216" t="s">
        <v>136</v>
      </c>
    </row>
    <row r="1217" spans="1:14" x14ac:dyDescent="0.25">
      <c r="A1217" t="s">
        <v>134</v>
      </c>
      <c r="B1217" t="str">
        <f t="shared" si="18"/>
        <v>Botswana43</v>
      </c>
      <c r="C1217" t="s">
        <v>12</v>
      </c>
      <c r="D1217" t="s">
        <v>135</v>
      </c>
      <c r="E1217" t="s">
        <v>14</v>
      </c>
      <c r="F1217" t="s">
        <v>346</v>
      </c>
      <c r="G1217">
        <v>43</v>
      </c>
      <c r="H1217" t="s">
        <v>372</v>
      </c>
      <c r="I1217">
        <v>2020</v>
      </c>
      <c r="J1217">
        <v>16.007999999999999</v>
      </c>
      <c r="N1217" t="s">
        <v>136</v>
      </c>
    </row>
    <row r="1218" spans="1:14" x14ac:dyDescent="0.25">
      <c r="A1218" t="s">
        <v>134</v>
      </c>
      <c r="B1218" t="str">
        <f t="shared" si="18"/>
        <v>Botswana45</v>
      </c>
      <c r="C1218" t="s">
        <v>12</v>
      </c>
      <c r="D1218" t="s">
        <v>135</v>
      </c>
      <c r="E1218" t="s">
        <v>14</v>
      </c>
      <c r="F1218" t="s">
        <v>346</v>
      </c>
      <c r="G1218">
        <v>45</v>
      </c>
      <c r="H1218" t="s">
        <v>414</v>
      </c>
      <c r="I1218">
        <v>2020</v>
      </c>
      <c r="J1218">
        <v>18.782</v>
      </c>
      <c r="N1218" t="s">
        <v>136</v>
      </c>
    </row>
    <row r="1219" spans="1:14" x14ac:dyDescent="0.25">
      <c r="A1219" t="s">
        <v>134</v>
      </c>
      <c r="B1219" t="str">
        <f t="shared" ref="B1219:B1282" si="19">A1219&amp;G1219</f>
        <v>Botswana46</v>
      </c>
      <c r="C1219" t="s">
        <v>12</v>
      </c>
      <c r="D1219" t="s">
        <v>135</v>
      </c>
      <c r="E1219" t="s">
        <v>14</v>
      </c>
      <c r="F1219" t="s">
        <v>346</v>
      </c>
      <c r="G1219">
        <v>46</v>
      </c>
      <c r="H1219" t="s">
        <v>373</v>
      </c>
      <c r="I1219">
        <v>2020</v>
      </c>
      <c r="J1219">
        <v>11.64</v>
      </c>
      <c r="N1219" t="s">
        <v>136</v>
      </c>
    </row>
    <row r="1220" spans="1:14" x14ac:dyDescent="0.25">
      <c r="A1220" t="s">
        <v>134</v>
      </c>
      <c r="B1220" t="str">
        <f t="shared" si="19"/>
        <v>Botswana47</v>
      </c>
      <c r="C1220" t="s">
        <v>12</v>
      </c>
      <c r="D1220" t="s">
        <v>135</v>
      </c>
      <c r="E1220" t="s">
        <v>14</v>
      </c>
      <c r="F1220" t="s">
        <v>346</v>
      </c>
      <c r="G1220">
        <v>47</v>
      </c>
      <c r="H1220" t="s">
        <v>374</v>
      </c>
      <c r="I1220">
        <v>2020</v>
      </c>
      <c r="J1220">
        <v>107.14700000000001</v>
      </c>
      <c r="N1220" t="s">
        <v>136</v>
      </c>
    </row>
    <row r="1221" spans="1:14" x14ac:dyDescent="0.25">
      <c r="A1221" t="s">
        <v>134</v>
      </c>
      <c r="B1221" t="str">
        <f t="shared" si="19"/>
        <v>Botswana49</v>
      </c>
      <c r="C1221" t="s">
        <v>12</v>
      </c>
      <c r="D1221" t="s">
        <v>135</v>
      </c>
      <c r="E1221" t="s">
        <v>14</v>
      </c>
      <c r="F1221" t="s">
        <v>346</v>
      </c>
      <c r="G1221">
        <v>49</v>
      </c>
      <c r="H1221" t="s">
        <v>375</v>
      </c>
      <c r="I1221">
        <v>2020</v>
      </c>
      <c r="J1221">
        <v>20.535</v>
      </c>
      <c r="N1221" t="s">
        <v>136</v>
      </c>
    </row>
    <row r="1222" spans="1:14" x14ac:dyDescent="0.25">
      <c r="A1222" t="s">
        <v>134</v>
      </c>
      <c r="B1222" t="str">
        <f t="shared" si="19"/>
        <v>Botswana50</v>
      </c>
      <c r="C1222" t="s">
        <v>12</v>
      </c>
      <c r="D1222" t="s">
        <v>135</v>
      </c>
      <c r="E1222" t="s">
        <v>14</v>
      </c>
      <c r="F1222" t="s">
        <v>346</v>
      </c>
      <c r="G1222">
        <v>50</v>
      </c>
      <c r="H1222" t="s">
        <v>376</v>
      </c>
      <c r="I1222">
        <v>2020</v>
      </c>
      <c r="K1222" t="s">
        <v>21</v>
      </c>
      <c r="N1222" t="s">
        <v>136</v>
      </c>
    </row>
    <row r="1223" spans="1:14" x14ac:dyDescent="0.25">
      <c r="A1223" t="s">
        <v>134</v>
      </c>
      <c r="B1223" t="str">
        <f t="shared" si="19"/>
        <v>Botswana51</v>
      </c>
      <c r="C1223" t="s">
        <v>12</v>
      </c>
      <c r="D1223" t="s">
        <v>135</v>
      </c>
      <c r="E1223" t="s">
        <v>14</v>
      </c>
      <c r="F1223" t="s">
        <v>346</v>
      </c>
      <c r="G1223">
        <v>51</v>
      </c>
      <c r="H1223" t="s">
        <v>415</v>
      </c>
      <c r="I1223">
        <v>2020</v>
      </c>
      <c r="K1223" t="s">
        <v>21</v>
      </c>
      <c r="N1223" t="s">
        <v>136</v>
      </c>
    </row>
    <row r="1224" spans="1:14" x14ac:dyDescent="0.25">
      <c r="A1224" t="s">
        <v>134</v>
      </c>
      <c r="B1224" t="str">
        <f t="shared" si="19"/>
        <v>Botswana52</v>
      </c>
      <c r="C1224" t="s">
        <v>12</v>
      </c>
      <c r="D1224" t="s">
        <v>135</v>
      </c>
      <c r="E1224" t="s">
        <v>14</v>
      </c>
      <c r="F1224" t="s">
        <v>346</v>
      </c>
      <c r="G1224">
        <v>52</v>
      </c>
      <c r="H1224" t="s">
        <v>416</v>
      </c>
      <c r="I1224">
        <v>2020</v>
      </c>
      <c r="J1224">
        <v>4.1440000000000001</v>
      </c>
      <c r="N1224" t="s">
        <v>136</v>
      </c>
    </row>
    <row r="1225" spans="1:14" x14ac:dyDescent="0.25">
      <c r="A1225" t="s">
        <v>134</v>
      </c>
      <c r="B1225" t="str">
        <f t="shared" si="19"/>
        <v>Botswana53</v>
      </c>
      <c r="C1225" t="s">
        <v>12</v>
      </c>
      <c r="D1225" t="s">
        <v>135</v>
      </c>
      <c r="E1225" t="s">
        <v>14</v>
      </c>
      <c r="F1225" t="s">
        <v>346</v>
      </c>
      <c r="G1225">
        <v>53</v>
      </c>
      <c r="H1225" t="s">
        <v>417</v>
      </c>
      <c r="I1225">
        <v>2020</v>
      </c>
      <c r="J1225">
        <v>1.42</v>
      </c>
      <c r="K1225" t="s">
        <v>21</v>
      </c>
      <c r="N1225" t="s">
        <v>136</v>
      </c>
    </row>
    <row r="1226" spans="1:14" x14ac:dyDescent="0.25">
      <c r="A1226" t="s">
        <v>134</v>
      </c>
      <c r="B1226" t="str">
        <f t="shared" si="19"/>
        <v>Botswana55</v>
      </c>
      <c r="C1226" t="s">
        <v>12</v>
      </c>
      <c r="D1226" t="s">
        <v>135</v>
      </c>
      <c r="E1226" t="s">
        <v>14</v>
      </c>
      <c r="F1226" t="s">
        <v>346</v>
      </c>
      <c r="G1226">
        <v>55</v>
      </c>
      <c r="H1226" t="s">
        <v>377</v>
      </c>
      <c r="I1226">
        <v>2020</v>
      </c>
      <c r="J1226">
        <v>10.196999999999999</v>
      </c>
      <c r="N1226" t="s">
        <v>136</v>
      </c>
    </row>
    <row r="1227" spans="1:14" x14ac:dyDescent="0.25">
      <c r="A1227" t="s">
        <v>134</v>
      </c>
      <c r="B1227" t="str">
        <f t="shared" si="19"/>
        <v>Botswana56</v>
      </c>
      <c r="C1227" t="s">
        <v>12</v>
      </c>
      <c r="D1227" t="s">
        <v>135</v>
      </c>
      <c r="E1227" t="s">
        <v>14</v>
      </c>
      <c r="F1227" t="s">
        <v>346</v>
      </c>
      <c r="G1227">
        <v>56</v>
      </c>
      <c r="H1227" t="s">
        <v>378</v>
      </c>
      <c r="I1227">
        <v>2020</v>
      </c>
      <c r="J1227">
        <v>15.885</v>
      </c>
      <c r="N1227" t="s">
        <v>136</v>
      </c>
    </row>
    <row r="1228" spans="1:14" x14ac:dyDescent="0.25">
      <c r="A1228" t="s">
        <v>134</v>
      </c>
      <c r="B1228" t="str">
        <f t="shared" si="19"/>
        <v>Botswana58</v>
      </c>
      <c r="C1228" t="s">
        <v>12</v>
      </c>
      <c r="D1228" t="s">
        <v>135</v>
      </c>
      <c r="E1228" t="s">
        <v>14</v>
      </c>
      <c r="F1228" t="s">
        <v>346</v>
      </c>
      <c r="G1228">
        <v>58</v>
      </c>
      <c r="H1228" t="s">
        <v>379</v>
      </c>
      <c r="I1228">
        <v>2020</v>
      </c>
      <c r="J1228">
        <v>1.298</v>
      </c>
      <c r="K1228" t="s">
        <v>21</v>
      </c>
      <c r="N1228" t="s">
        <v>136</v>
      </c>
    </row>
    <row r="1229" spans="1:14" x14ac:dyDescent="0.25">
      <c r="A1229" t="s">
        <v>134</v>
      </c>
      <c r="B1229" t="str">
        <f t="shared" si="19"/>
        <v>Botswana59</v>
      </c>
      <c r="C1229" t="s">
        <v>12</v>
      </c>
      <c r="D1229" t="s">
        <v>135</v>
      </c>
      <c r="E1229" t="s">
        <v>14</v>
      </c>
      <c r="F1229" t="s">
        <v>346</v>
      </c>
      <c r="G1229">
        <v>59</v>
      </c>
      <c r="H1229" t="s">
        <v>380</v>
      </c>
      <c r="I1229">
        <v>2020</v>
      </c>
      <c r="K1229" t="s">
        <v>21</v>
      </c>
      <c r="N1229" t="s">
        <v>136</v>
      </c>
    </row>
    <row r="1230" spans="1:14" x14ac:dyDescent="0.25">
      <c r="A1230" t="s">
        <v>134</v>
      </c>
      <c r="B1230" t="str">
        <f t="shared" si="19"/>
        <v>Botswana60</v>
      </c>
      <c r="C1230" t="s">
        <v>12</v>
      </c>
      <c r="D1230" t="s">
        <v>135</v>
      </c>
      <c r="E1230" t="s">
        <v>14</v>
      </c>
      <c r="F1230" t="s">
        <v>346</v>
      </c>
      <c r="G1230">
        <v>60</v>
      </c>
      <c r="H1230" t="s">
        <v>381</v>
      </c>
      <c r="I1230">
        <v>2020</v>
      </c>
      <c r="J1230">
        <v>0.77100000000000002</v>
      </c>
      <c r="K1230" t="s">
        <v>21</v>
      </c>
      <c r="N1230" t="s">
        <v>136</v>
      </c>
    </row>
    <row r="1231" spans="1:14" x14ac:dyDescent="0.25">
      <c r="A1231" t="s">
        <v>134</v>
      </c>
      <c r="B1231" t="str">
        <f t="shared" si="19"/>
        <v>Botswana61</v>
      </c>
      <c r="C1231" t="s">
        <v>12</v>
      </c>
      <c r="D1231" t="s">
        <v>135</v>
      </c>
      <c r="E1231" t="s">
        <v>14</v>
      </c>
      <c r="F1231" t="s">
        <v>346</v>
      </c>
      <c r="G1231">
        <v>61</v>
      </c>
      <c r="H1231" t="s">
        <v>382</v>
      </c>
      <c r="I1231">
        <v>2020</v>
      </c>
      <c r="J1231">
        <v>2.1429999999999998</v>
      </c>
      <c r="N1231" t="s">
        <v>136</v>
      </c>
    </row>
    <row r="1232" spans="1:14" x14ac:dyDescent="0.25">
      <c r="A1232" t="s">
        <v>134</v>
      </c>
      <c r="B1232" t="str">
        <f t="shared" si="19"/>
        <v>Botswana62</v>
      </c>
      <c r="C1232" t="s">
        <v>12</v>
      </c>
      <c r="D1232" t="s">
        <v>135</v>
      </c>
      <c r="E1232" t="s">
        <v>14</v>
      </c>
      <c r="F1232" t="s">
        <v>346</v>
      </c>
      <c r="G1232">
        <v>62</v>
      </c>
      <c r="H1232" t="s">
        <v>418</v>
      </c>
      <c r="I1232">
        <v>2020</v>
      </c>
      <c r="J1232">
        <v>1.0609999999999999</v>
      </c>
      <c r="K1232" t="s">
        <v>21</v>
      </c>
      <c r="N1232" t="s">
        <v>136</v>
      </c>
    </row>
    <row r="1233" spans="1:14" x14ac:dyDescent="0.25">
      <c r="A1233" t="s">
        <v>134</v>
      </c>
      <c r="B1233" t="str">
        <f t="shared" si="19"/>
        <v>Botswana63</v>
      </c>
      <c r="C1233" t="s">
        <v>12</v>
      </c>
      <c r="D1233" t="s">
        <v>135</v>
      </c>
      <c r="E1233" t="s">
        <v>14</v>
      </c>
      <c r="F1233" t="s">
        <v>346</v>
      </c>
      <c r="G1233">
        <v>63</v>
      </c>
      <c r="H1233" t="s">
        <v>419</v>
      </c>
      <c r="I1233">
        <v>2020</v>
      </c>
      <c r="K1233" t="s">
        <v>21</v>
      </c>
      <c r="N1233" t="s">
        <v>136</v>
      </c>
    </row>
    <row r="1234" spans="1:14" x14ac:dyDescent="0.25">
      <c r="A1234" t="s">
        <v>134</v>
      </c>
      <c r="B1234" t="str">
        <f t="shared" si="19"/>
        <v>Botswana64</v>
      </c>
      <c r="C1234" t="s">
        <v>12</v>
      </c>
      <c r="D1234" t="s">
        <v>135</v>
      </c>
      <c r="E1234" t="s">
        <v>14</v>
      </c>
      <c r="F1234" t="s">
        <v>346</v>
      </c>
      <c r="G1234">
        <v>64</v>
      </c>
      <c r="H1234" t="s">
        <v>383</v>
      </c>
      <c r="I1234">
        <v>2020</v>
      </c>
      <c r="J1234">
        <v>6.7539999999999996</v>
      </c>
      <c r="N1234" t="s">
        <v>136</v>
      </c>
    </row>
    <row r="1235" spans="1:14" x14ac:dyDescent="0.25">
      <c r="A1235" t="s">
        <v>134</v>
      </c>
      <c r="B1235" t="str">
        <f t="shared" si="19"/>
        <v>Botswana65</v>
      </c>
      <c r="C1235" t="s">
        <v>12</v>
      </c>
      <c r="D1235" t="s">
        <v>135</v>
      </c>
      <c r="E1235" t="s">
        <v>14</v>
      </c>
      <c r="F1235" t="s">
        <v>346</v>
      </c>
      <c r="G1235">
        <v>65</v>
      </c>
      <c r="H1235" t="s">
        <v>420</v>
      </c>
      <c r="I1235">
        <v>2020</v>
      </c>
      <c r="J1235">
        <v>1.9750000000000001</v>
      </c>
      <c r="N1235" t="s">
        <v>136</v>
      </c>
    </row>
    <row r="1236" spans="1:14" x14ac:dyDescent="0.25">
      <c r="A1236" t="s">
        <v>134</v>
      </c>
      <c r="B1236" t="str">
        <f t="shared" si="19"/>
        <v>Botswana66</v>
      </c>
      <c r="C1236" t="s">
        <v>12</v>
      </c>
      <c r="D1236" t="s">
        <v>135</v>
      </c>
      <c r="E1236" t="s">
        <v>14</v>
      </c>
      <c r="F1236" t="s">
        <v>346</v>
      </c>
      <c r="G1236">
        <v>66</v>
      </c>
      <c r="H1236" t="s">
        <v>421</v>
      </c>
      <c r="I1236">
        <v>2020</v>
      </c>
      <c r="J1236">
        <v>2.0990000000000002</v>
      </c>
      <c r="N1236" t="s">
        <v>136</v>
      </c>
    </row>
    <row r="1237" spans="1:14" x14ac:dyDescent="0.25">
      <c r="A1237" t="s">
        <v>134</v>
      </c>
      <c r="B1237" t="str">
        <f t="shared" si="19"/>
        <v>Botswana68</v>
      </c>
      <c r="C1237" t="s">
        <v>12</v>
      </c>
      <c r="D1237" t="s">
        <v>135</v>
      </c>
      <c r="E1237" t="s">
        <v>14</v>
      </c>
      <c r="F1237" t="s">
        <v>346</v>
      </c>
      <c r="G1237">
        <v>68</v>
      </c>
      <c r="H1237" t="s">
        <v>384</v>
      </c>
      <c r="I1237">
        <v>2020</v>
      </c>
      <c r="J1237">
        <v>1.302</v>
      </c>
      <c r="K1237" t="s">
        <v>21</v>
      </c>
      <c r="N1237" t="s">
        <v>136</v>
      </c>
    </row>
    <row r="1238" spans="1:14" x14ac:dyDescent="0.25">
      <c r="A1238" t="s">
        <v>134</v>
      </c>
      <c r="B1238" t="str">
        <f t="shared" si="19"/>
        <v>Botswana69</v>
      </c>
      <c r="C1238" t="s">
        <v>12</v>
      </c>
      <c r="D1238" t="s">
        <v>135</v>
      </c>
      <c r="E1238" t="s">
        <v>14</v>
      </c>
      <c r="F1238" t="s">
        <v>346</v>
      </c>
      <c r="G1238">
        <v>69</v>
      </c>
      <c r="H1238" t="s">
        <v>422</v>
      </c>
      <c r="I1238">
        <v>2020</v>
      </c>
      <c r="J1238">
        <v>3.1280000000000001</v>
      </c>
      <c r="N1238" t="s">
        <v>136</v>
      </c>
    </row>
    <row r="1239" spans="1:14" x14ac:dyDescent="0.25">
      <c r="A1239" t="s">
        <v>134</v>
      </c>
      <c r="B1239" t="str">
        <f t="shared" si="19"/>
        <v>Botswana70</v>
      </c>
      <c r="C1239" t="s">
        <v>12</v>
      </c>
      <c r="D1239" t="s">
        <v>135</v>
      </c>
      <c r="E1239" t="s">
        <v>14</v>
      </c>
      <c r="F1239" t="s">
        <v>346</v>
      </c>
      <c r="G1239">
        <v>70</v>
      </c>
      <c r="H1239" t="s">
        <v>423</v>
      </c>
      <c r="I1239">
        <v>2020</v>
      </c>
      <c r="K1239" t="s">
        <v>21</v>
      </c>
      <c r="N1239" t="s">
        <v>136</v>
      </c>
    </row>
    <row r="1240" spans="1:14" x14ac:dyDescent="0.25">
      <c r="A1240" t="s">
        <v>134</v>
      </c>
      <c r="B1240" t="str">
        <f t="shared" si="19"/>
        <v>Botswana71</v>
      </c>
      <c r="C1240" t="s">
        <v>12</v>
      </c>
      <c r="D1240" t="s">
        <v>135</v>
      </c>
      <c r="E1240" t="s">
        <v>14</v>
      </c>
      <c r="F1240" t="s">
        <v>346</v>
      </c>
      <c r="G1240">
        <v>71</v>
      </c>
      <c r="H1240" t="s">
        <v>424</v>
      </c>
      <c r="I1240">
        <v>2020</v>
      </c>
      <c r="J1240">
        <v>1.3959999999999999</v>
      </c>
      <c r="K1240" t="s">
        <v>21</v>
      </c>
      <c r="N1240" t="s">
        <v>136</v>
      </c>
    </row>
    <row r="1241" spans="1:14" x14ac:dyDescent="0.25">
      <c r="A1241" t="s">
        <v>134</v>
      </c>
      <c r="B1241" t="str">
        <f t="shared" si="19"/>
        <v>Botswana72</v>
      </c>
      <c r="C1241" t="s">
        <v>12</v>
      </c>
      <c r="D1241" t="s">
        <v>135</v>
      </c>
      <c r="E1241" t="s">
        <v>14</v>
      </c>
      <c r="F1241" t="s">
        <v>346</v>
      </c>
      <c r="G1241">
        <v>72</v>
      </c>
      <c r="H1241" t="s">
        <v>385</v>
      </c>
      <c r="I1241">
        <v>2020</v>
      </c>
      <c r="J1241">
        <v>0.92100000000000004</v>
      </c>
      <c r="K1241" t="s">
        <v>21</v>
      </c>
      <c r="N1241" t="s">
        <v>136</v>
      </c>
    </row>
    <row r="1242" spans="1:14" x14ac:dyDescent="0.25">
      <c r="A1242" t="s">
        <v>134</v>
      </c>
      <c r="B1242" t="str">
        <f t="shared" si="19"/>
        <v>Botswana73</v>
      </c>
      <c r="C1242" t="s">
        <v>12</v>
      </c>
      <c r="D1242" t="s">
        <v>135</v>
      </c>
      <c r="E1242" t="s">
        <v>14</v>
      </c>
      <c r="F1242" t="s">
        <v>346</v>
      </c>
      <c r="G1242">
        <v>73</v>
      </c>
      <c r="H1242" t="s">
        <v>425</v>
      </c>
      <c r="I1242">
        <v>2020</v>
      </c>
      <c r="J1242">
        <v>0.81699999999999995</v>
      </c>
      <c r="K1242" t="s">
        <v>21</v>
      </c>
      <c r="N1242" t="s">
        <v>136</v>
      </c>
    </row>
    <row r="1243" spans="1:14" x14ac:dyDescent="0.25">
      <c r="A1243" t="s">
        <v>134</v>
      </c>
      <c r="B1243" t="str">
        <f t="shared" si="19"/>
        <v>Botswana74</v>
      </c>
      <c r="C1243" t="s">
        <v>12</v>
      </c>
      <c r="D1243" t="s">
        <v>135</v>
      </c>
      <c r="E1243" t="s">
        <v>14</v>
      </c>
      <c r="F1243" t="s">
        <v>346</v>
      </c>
      <c r="G1243">
        <v>74</v>
      </c>
      <c r="H1243" t="s">
        <v>426</v>
      </c>
      <c r="I1243">
        <v>2020</v>
      </c>
      <c r="J1243">
        <v>0.70899999999999996</v>
      </c>
      <c r="K1243" t="s">
        <v>21</v>
      </c>
      <c r="N1243" t="s">
        <v>136</v>
      </c>
    </row>
    <row r="1244" spans="1:14" x14ac:dyDescent="0.25">
      <c r="A1244" t="s">
        <v>134</v>
      </c>
      <c r="B1244" t="str">
        <f t="shared" si="19"/>
        <v>Botswana75</v>
      </c>
      <c r="C1244" t="s">
        <v>12</v>
      </c>
      <c r="D1244" t="s">
        <v>135</v>
      </c>
      <c r="E1244" t="s">
        <v>14</v>
      </c>
      <c r="F1244" t="s">
        <v>346</v>
      </c>
      <c r="G1244">
        <v>75</v>
      </c>
      <c r="H1244" t="s">
        <v>427</v>
      </c>
      <c r="I1244">
        <v>2020</v>
      </c>
      <c r="J1244">
        <v>3.3919999999999999</v>
      </c>
      <c r="N1244" t="s">
        <v>136</v>
      </c>
    </row>
    <row r="1245" spans="1:14" x14ac:dyDescent="0.25">
      <c r="A1245" t="s">
        <v>134</v>
      </c>
      <c r="B1245" t="str">
        <f t="shared" si="19"/>
        <v>Botswana77</v>
      </c>
      <c r="C1245" t="s">
        <v>12</v>
      </c>
      <c r="D1245" t="s">
        <v>135</v>
      </c>
      <c r="E1245" t="s">
        <v>14</v>
      </c>
      <c r="F1245" t="s">
        <v>346</v>
      </c>
      <c r="G1245">
        <v>77</v>
      </c>
      <c r="H1245" t="s">
        <v>386</v>
      </c>
      <c r="I1245">
        <v>2020</v>
      </c>
      <c r="J1245">
        <v>1.177</v>
      </c>
      <c r="K1245" t="s">
        <v>21</v>
      </c>
      <c r="N1245" t="s">
        <v>136</v>
      </c>
    </row>
    <row r="1246" spans="1:14" x14ac:dyDescent="0.25">
      <c r="A1246" t="s">
        <v>134</v>
      </c>
      <c r="B1246" t="str">
        <f t="shared" si="19"/>
        <v>Botswana78</v>
      </c>
      <c r="C1246" t="s">
        <v>12</v>
      </c>
      <c r="D1246" t="s">
        <v>135</v>
      </c>
      <c r="E1246" t="s">
        <v>14</v>
      </c>
      <c r="F1246" t="s">
        <v>346</v>
      </c>
      <c r="G1246">
        <v>78</v>
      </c>
      <c r="H1246" t="s">
        <v>428</v>
      </c>
      <c r="I1246">
        <v>2020</v>
      </c>
      <c r="K1246" t="s">
        <v>21</v>
      </c>
      <c r="N1246" t="s">
        <v>136</v>
      </c>
    </row>
    <row r="1247" spans="1:14" x14ac:dyDescent="0.25">
      <c r="A1247" t="s">
        <v>134</v>
      </c>
      <c r="B1247" t="str">
        <f t="shared" si="19"/>
        <v>Botswana79</v>
      </c>
      <c r="C1247" t="s">
        <v>12</v>
      </c>
      <c r="D1247" t="s">
        <v>135</v>
      </c>
      <c r="E1247" t="s">
        <v>14</v>
      </c>
      <c r="F1247" t="s">
        <v>346</v>
      </c>
      <c r="G1247">
        <v>79</v>
      </c>
      <c r="H1247" t="s">
        <v>429</v>
      </c>
      <c r="I1247">
        <v>2020</v>
      </c>
      <c r="J1247">
        <v>1.956</v>
      </c>
      <c r="N1247" t="s">
        <v>136</v>
      </c>
    </row>
    <row r="1248" spans="1:14" x14ac:dyDescent="0.25">
      <c r="A1248" t="s">
        <v>134</v>
      </c>
      <c r="B1248" t="str">
        <f t="shared" si="19"/>
        <v>Botswana80</v>
      </c>
      <c r="C1248" t="s">
        <v>12</v>
      </c>
      <c r="D1248" t="s">
        <v>135</v>
      </c>
      <c r="E1248" t="s">
        <v>14</v>
      </c>
      <c r="F1248" t="s">
        <v>346</v>
      </c>
      <c r="G1248">
        <v>80</v>
      </c>
      <c r="H1248" t="s">
        <v>387</v>
      </c>
      <c r="I1248">
        <v>2020</v>
      </c>
      <c r="J1248">
        <v>35.216000000000001</v>
      </c>
      <c r="N1248" t="s">
        <v>136</v>
      </c>
    </row>
    <row r="1249" spans="1:14" x14ac:dyDescent="0.25">
      <c r="A1249" t="s">
        <v>134</v>
      </c>
      <c r="B1249" t="str">
        <f t="shared" si="19"/>
        <v>Botswana81</v>
      </c>
      <c r="C1249" t="s">
        <v>12</v>
      </c>
      <c r="D1249" t="s">
        <v>135</v>
      </c>
      <c r="E1249" t="s">
        <v>14</v>
      </c>
      <c r="F1249" t="s">
        <v>346</v>
      </c>
      <c r="G1249">
        <v>81</v>
      </c>
      <c r="H1249" t="s">
        <v>430</v>
      </c>
      <c r="I1249">
        <v>2020</v>
      </c>
      <c r="J1249">
        <v>9.9619999999999997</v>
      </c>
      <c r="N1249" t="s">
        <v>136</v>
      </c>
    </row>
    <row r="1250" spans="1:14" x14ac:dyDescent="0.25">
      <c r="A1250" t="s">
        <v>134</v>
      </c>
      <c r="B1250" t="str">
        <f t="shared" si="19"/>
        <v>Botswana82</v>
      </c>
      <c r="C1250" t="s">
        <v>12</v>
      </c>
      <c r="D1250" t="s">
        <v>135</v>
      </c>
      <c r="E1250" t="s">
        <v>14</v>
      </c>
      <c r="F1250" t="s">
        <v>346</v>
      </c>
      <c r="G1250">
        <v>82</v>
      </c>
      <c r="H1250" t="s">
        <v>388</v>
      </c>
      <c r="I1250">
        <v>2020</v>
      </c>
      <c r="J1250">
        <v>2.327</v>
      </c>
      <c r="N1250" t="s">
        <v>136</v>
      </c>
    </row>
    <row r="1251" spans="1:14" x14ac:dyDescent="0.25">
      <c r="A1251" t="s">
        <v>134</v>
      </c>
      <c r="B1251" t="str">
        <f t="shared" si="19"/>
        <v>Botswana84</v>
      </c>
      <c r="C1251" t="s">
        <v>12</v>
      </c>
      <c r="D1251" t="s">
        <v>135</v>
      </c>
      <c r="E1251" t="s">
        <v>14</v>
      </c>
      <c r="F1251" t="s">
        <v>346</v>
      </c>
      <c r="G1251">
        <v>84</v>
      </c>
      <c r="H1251" t="s">
        <v>389</v>
      </c>
      <c r="I1251">
        <v>2020</v>
      </c>
      <c r="J1251">
        <v>140.53299999999999</v>
      </c>
      <c r="N1251" t="s">
        <v>136</v>
      </c>
    </row>
    <row r="1252" spans="1:14" x14ac:dyDescent="0.25">
      <c r="A1252" t="s">
        <v>134</v>
      </c>
      <c r="B1252" t="str">
        <f t="shared" si="19"/>
        <v>Botswana85</v>
      </c>
      <c r="C1252" t="s">
        <v>12</v>
      </c>
      <c r="D1252" t="s">
        <v>135</v>
      </c>
      <c r="E1252" t="s">
        <v>14</v>
      </c>
      <c r="F1252" t="s">
        <v>346</v>
      </c>
      <c r="G1252">
        <v>85</v>
      </c>
      <c r="H1252" t="s">
        <v>390</v>
      </c>
      <c r="I1252">
        <v>2020</v>
      </c>
      <c r="J1252">
        <v>72.236999999999995</v>
      </c>
      <c r="N1252" t="s">
        <v>136</v>
      </c>
    </row>
    <row r="1253" spans="1:14" x14ac:dyDescent="0.25">
      <c r="A1253" t="s">
        <v>134</v>
      </c>
      <c r="B1253" t="str">
        <f t="shared" si="19"/>
        <v>Botswana86</v>
      </c>
      <c r="C1253" t="s">
        <v>12</v>
      </c>
      <c r="D1253" t="s">
        <v>135</v>
      </c>
      <c r="E1253" t="s">
        <v>14</v>
      </c>
      <c r="F1253" t="s">
        <v>346</v>
      </c>
      <c r="G1253">
        <v>86</v>
      </c>
      <c r="H1253" t="s">
        <v>391</v>
      </c>
      <c r="I1253">
        <v>2020</v>
      </c>
      <c r="J1253">
        <v>22.428000000000001</v>
      </c>
      <c r="N1253" t="s">
        <v>136</v>
      </c>
    </row>
    <row r="1254" spans="1:14" x14ac:dyDescent="0.25">
      <c r="A1254" t="s">
        <v>134</v>
      </c>
      <c r="B1254" t="str">
        <f t="shared" si="19"/>
        <v>Botswana87</v>
      </c>
      <c r="C1254" t="s">
        <v>12</v>
      </c>
      <c r="D1254" t="s">
        <v>135</v>
      </c>
      <c r="E1254" t="s">
        <v>14</v>
      </c>
      <c r="F1254" t="s">
        <v>346</v>
      </c>
      <c r="G1254">
        <v>87</v>
      </c>
      <c r="H1254" t="s">
        <v>392</v>
      </c>
      <c r="I1254">
        <v>2020</v>
      </c>
      <c r="J1254">
        <v>1.319</v>
      </c>
      <c r="K1254" t="s">
        <v>21</v>
      </c>
      <c r="N1254" t="s">
        <v>136</v>
      </c>
    </row>
    <row r="1255" spans="1:14" x14ac:dyDescent="0.25">
      <c r="A1255" t="s">
        <v>134</v>
      </c>
      <c r="B1255" t="str">
        <f t="shared" si="19"/>
        <v>Botswana88</v>
      </c>
      <c r="C1255" t="s">
        <v>12</v>
      </c>
      <c r="D1255" t="s">
        <v>135</v>
      </c>
      <c r="E1255" t="s">
        <v>14</v>
      </c>
      <c r="F1255" t="s">
        <v>346</v>
      </c>
      <c r="G1255">
        <v>88</v>
      </c>
      <c r="H1255" t="s">
        <v>431</v>
      </c>
      <c r="I1255">
        <v>2020</v>
      </c>
      <c r="J1255">
        <v>1.343</v>
      </c>
      <c r="K1255" t="s">
        <v>21</v>
      </c>
      <c r="N1255" t="s">
        <v>136</v>
      </c>
    </row>
    <row r="1256" spans="1:14" x14ac:dyDescent="0.25">
      <c r="A1256" t="s">
        <v>134</v>
      </c>
      <c r="B1256" t="str">
        <f t="shared" si="19"/>
        <v>Botswana90</v>
      </c>
      <c r="C1256" t="s">
        <v>12</v>
      </c>
      <c r="D1256" t="s">
        <v>135</v>
      </c>
      <c r="E1256" t="s">
        <v>14</v>
      </c>
      <c r="F1256" t="s">
        <v>346</v>
      </c>
      <c r="G1256">
        <v>90</v>
      </c>
      <c r="H1256" t="s">
        <v>432</v>
      </c>
      <c r="I1256">
        <v>2020</v>
      </c>
      <c r="J1256">
        <v>0.69099999999999995</v>
      </c>
      <c r="K1256" t="s">
        <v>21</v>
      </c>
      <c r="N1256" t="s">
        <v>136</v>
      </c>
    </row>
    <row r="1257" spans="1:14" x14ac:dyDescent="0.25">
      <c r="A1257" t="s">
        <v>134</v>
      </c>
      <c r="B1257" t="str">
        <f t="shared" si="19"/>
        <v>Botswana91</v>
      </c>
      <c r="C1257" t="s">
        <v>12</v>
      </c>
      <c r="D1257" t="s">
        <v>135</v>
      </c>
      <c r="E1257" t="s">
        <v>14</v>
      </c>
      <c r="F1257" t="s">
        <v>346</v>
      </c>
      <c r="G1257">
        <v>91</v>
      </c>
      <c r="H1257" t="s">
        <v>393</v>
      </c>
      <c r="I1257">
        <v>2020</v>
      </c>
      <c r="J1257">
        <v>1.357</v>
      </c>
      <c r="N1257" t="s">
        <v>136</v>
      </c>
    </row>
    <row r="1258" spans="1:14" x14ac:dyDescent="0.25">
      <c r="A1258" t="s">
        <v>134</v>
      </c>
      <c r="B1258" t="str">
        <f t="shared" si="19"/>
        <v>Botswana92</v>
      </c>
      <c r="C1258" t="s">
        <v>12</v>
      </c>
      <c r="D1258" t="s">
        <v>135</v>
      </c>
      <c r="E1258" t="s">
        <v>14</v>
      </c>
      <c r="F1258" t="s">
        <v>346</v>
      </c>
      <c r="G1258">
        <v>92</v>
      </c>
      <c r="H1258" t="s">
        <v>433</v>
      </c>
      <c r="I1258">
        <v>2020</v>
      </c>
      <c r="K1258" t="s">
        <v>21</v>
      </c>
      <c r="N1258" t="s">
        <v>136</v>
      </c>
    </row>
    <row r="1259" spans="1:14" x14ac:dyDescent="0.25">
      <c r="A1259" t="s">
        <v>134</v>
      </c>
      <c r="B1259" t="str">
        <f t="shared" si="19"/>
        <v>Botswana93</v>
      </c>
      <c r="C1259" t="s">
        <v>12</v>
      </c>
      <c r="D1259" t="s">
        <v>135</v>
      </c>
      <c r="E1259" t="s">
        <v>14</v>
      </c>
      <c r="F1259" t="s">
        <v>346</v>
      </c>
      <c r="G1259">
        <v>93</v>
      </c>
      <c r="H1259" t="s">
        <v>394</v>
      </c>
      <c r="I1259">
        <v>2020</v>
      </c>
      <c r="J1259">
        <v>1.7549999999999999</v>
      </c>
      <c r="K1259" t="s">
        <v>21</v>
      </c>
      <c r="N1259" t="s">
        <v>136</v>
      </c>
    </row>
    <row r="1260" spans="1:14" x14ac:dyDescent="0.25">
      <c r="A1260" t="s">
        <v>134</v>
      </c>
      <c r="B1260" t="str">
        <f t="shared" si="19"/>
        <v>Botswana94</v>
      </c>
      <c r="C1260" t="s">
        <v>12</v>
      </c>
      <c r="D1260" t="s">
        <v>135</v>
      </c>
      <c r="E1260" t="s">
        <v>14</v>
      </c>
      <c r="F1260" t="s">
        <v>346</v>
      </c>
      <c r="G1260">
        <v>94</v>
      </c>
      <c r="H1260" t="s">
        <v>395</v>
      </c>
      <c r="I1260">
        <v>2020</v>
      </c>
      <c r="J1260">
        <v>2.1429999999999998</v>
      </c>
      <c r="N1260" t="s">
        <v>136</v>
      </c>
    </row>
    <row r="1261" spans="1:14" x14ac:dyDescent="0.25">
      <c r="A1261" t="s">
        <v>134</v>
      </c>
      <c r="B1261" t="str">
        <f t="shared" si="19"/>
        <v>Botswana95</v>
      </c>
      <c r="C1261" t="s">
        <v>12</v>
      </c>
      <c r="D1261" t="s">
        <v>135</v>
      </c>
      <c r="E1261" t="s">
        <v>14</v>
      </c>
      <c r="F1261" t="s">
        <v>346</v>
      </c>
      <c r="G1261">
        <v>95</v>
      </c>
      <c r="H1261" t="s">
        <v>396</v>
      </c>
      <c r="I1261">
        <v>2020</v>
      </c>
      <c r="J1261">
        <v>3.1619999999999999</v>
      </c>
      <c r="N1261" t="s">
        <v>136</v>
      </c>
    </row>
    <row r="1262" spans="1:14" x14ac:dyDescent="0.25">
      <c r="A1262" t="s">
        <v>134</v>
      </c>
      <c r="B1262" t="str">
        <f t="shared" si="19"/>
        <v>Botswana96</v>
      </c>
      <c r="C1262" t="s">
        <v>12</v>
      </c>
      <c r="D1262" t="s">
        <v>135</v>
      </c>
      <c r="E1262" t="s">
        <v>14</v>
      </c>
      <c r="F1262" t="s">
        <v>346</v>
      </c>
      <c r="G1262">
        <v>96</v>
      </c>
      <c r="H1262" t="s">
        <v>397</v>
      </c>
      <c r="I1262">
        <v>2020</v>
      </c>
      <c r="J1262">
        <v>9.9789999999999992</v>
      </c>
      <c r="N1262" t="s">
        <v>136</v>
      </c>
    </row>
    <row r="1263" spans="1:14" x14ac:dyDescent="0.25">
      <c r="A1263" t="s">
        <v>134</v>
      </c>
      <c r="B1263" t="str">
        <f t="shared" si="19"/>
        <v>Botswana97</v>
      </c>
      <c r="C1263" t="s">
        <v>12</v>
      </c>
      <c r="D1263" t="s">
        <v>135</v>
      </c>
      <c r="E1263" t="s">
        <v>14</v>
      </c>
      <c r="F1263" t="s">
        <v>346</v>
      </c>
      <c r="G1263">
        <v>97</v>
      </c>
      <c r="H1263" t="s">
        <v>398</v>
      </c>
      <c r="I1263">
        <v>2020</v>
      </c>
      <c r="J1263">
        <v>28.201000000000001</v>
      </c>
      <c r="N1263" t="s">
        <v>136</v>
      </c>
    </row>
    <row r="1264" spans="1:14" x14ac:dyDescent="0.25">
      <c r="A1264" t="s">
        <v>134</v>
      </c>
      <c r="B1264" t="str">
        <f t="shared" si="19"/>
        <v>Botswana99</v>
      </c>
      <c r="C1264" t="s">
        <v>12</v>
      </c>
      <c r="D1264" t="s">
        <v>135</v>
      </c>
      <c r="E1264" t="s">
        <v>14</v>
      </c>
      <c r="F1264" t="s">
        <v>346</v>
      </c>
      <c r="G1264">
        <v>99</v>
      </c>
      <c r="H1264" t="s">
        <v>399</v>
      </c>
      <c r="I1264">
        <v>2020</v>
      </c>
      <c r="J1264">
        <v>0.94</v>
      </c>
      <c r="K1264" t="s">
        <v>21</v>
      </c>
      <c r="N1264" t="s">
        <v>136</v>
      </c>
    </row>
    <row r="1265" spans="1:14" x14ac:dyDescent="0.25">
      <c r="A1265" t="s">
        <v>137</v>
      </c>
      <c r="B1265" t="str">
        <f t="shared" si="19"/>
        <v>Chile0</v>
      </c>
      <c r="C1265" t="s">
        <v>12</v>
      </c>
      <c r="D1265" t="s">
        <v>138</v>
      </c>
      <c r="E1265" t="s">
        <v>14</v>
      </c>
      <c r="F1265" t="s">
        <v>346</v>
      </c>
      <c r="G1265">
        <v>0</v>
      </c>
      <c r="H1265" t="s">
        <v>347</v>
      </c>
      <c r="I1265">
        <v>2017</v>
      </c>
      <c r="J1265">
        <v>7876.652</v>
      </c>
      <c r="N1265" t="s">
        <v>16</v>
      </c>
    </row>
    <row r="1266" spans="1:14" x14ac:dyDescent="0.25">
      <c r="A1266" t="s">
        <v>137</v>
      </c>
      <c r="B1266" t="str">
        <f t="shared" si="19"/>
        <v>Chile1</v>
      </c>
      <c r="C1266" t="s">
        <v>12</v>
      </c>
      <c r="D1266" t="s">
        <v>138</v>
      </c>
      <c r="E1266" t="s">
        <v>14</v>
      </c>
      <c r="F1266" t="s">
        <v>346</v>
      </c>
      <c r="G1266">
        <v>1</v>
      </c>
      <c r="H1266" t="s">
        <v>349</v>
      </c>
      <c r="I1266">
        <v>2017</v>
      </c>
      <c r="J1266">
        <v>588.95600000000002</v>
      </c>
      <c r="N1266" t="s">
        <v>16</v>
      </c>
    </row>
    <row r="1267" spans="1:14" x14ac:dyDescent="0.25">
      <c r="A1267" t="s">
        <v>137</v>
      </c>
      <c r="B1267" t="str">
        <f t="shared" si="19"/>
        <v>Chile2</v>
      </c>
      <c r="C1267" t="s">
        <v>12</v>
      </c>
      <c r="D1267" t="s">
        <v>138</v>
      </c>
      <c r="E1267" t="s">
        <v>14</v>
      </c>
      <c r="F1267" t="s">
        <v>346</v>
      </c>
      <c r="G1267">
        <v>2</v>
      </c>
      <c r="H1267" t="s">
        <v>400</v>
      </c>
      <c r="I1267">
        <v>2017</v>
      </c>
      <c r="J1267">
        <v>56.067</v>
      </c>
      <c r="N1267" t="s">
        <v>16</v>
      </c>
    </row>
    <row r="1268" spans="1:14" x14ac:dyDescent="0.25">
      <c r="A1268" t="s">
        <v>137</v>
      </c>
      <c r="B1268" t="str">
        <f t="shared" si="19"/>
        <v>Chile3</v>
      </c>
      <c r="C1268" t="s">
        <v>12</v>
      </c>
      <c r="D1268" t="s">
        <v>138</v>
      </c>
      <c r="E1268" t="s">
        <v>14</v>
      </c>
      <c r="F1268" t="s">
        <v>346</v>
      </c>
      <c r="G1268">
        <v>3</v>
      </c>
      <c r="H1268" t="s">
        <v>350</v>
      </c>
      <c r="I1268">
        <v>2017</v>
      </c>
      <c r="J1268">
        <v>72.968000000000004</v>
      </c>
      <c r="N1268" t="s">
        <v>16</v>
      </c>
    </row>
    <row r="1269" spans="1:14" x14ac:dyDescent="0.25">
      <c r="A1269" t="s">
        <v>137</v>
      </c>
      <c r="B1269" t="str">
        <f t="shared" si="19"/>
        <v>Chile5</v>
      </c>
      <c r="C1269" t="s">
        <v>12</v>
      </c>
      <c r="D1269" t="s">
        <v>138</v>
      </c>
      <c r="E1269" t="s">
        <v>14</v>
      </c>
      <c r="F1269" t="s">
        <v>346</v>
      </c>
      <c r="G1269">
        <v>5</v>
      </c>
      <c r="H1269" t="s">
        <v>351</v>
      </c>
      <c r="I1269">
        <v>2017</v>
      </c>
      <c r="J1269">
        <v>1.2529999999999999</v>
      </c>
      <c r="N1269" t="s">
        <v>16</v>
      </c>
    </row>
    <row r="1270" spans="1:14" x14ac:dyDescent="0.25">
      <c r="A1270" t="s">
        <v>137</v>
      </c>
      <c r="B1270" t="str">
        <f t="shared" si="19"/>
        <v>Chile6</v>
      </c>
      <c r="C1270" t="s">
        <v>12</v>
      </c>
      <c r="D1270" t="s">
        <v>138</v>
      </c>
      <c r="E1270" t="s">
        <v>14</v>
      </c>
      <c r="F1270" t="s">
        <v>346</v>
      </c>
      <c r="G1270">
        <v>6</v>
      </c>
      <c r="H1270" t="s">
        <v>401</v>
      </c>
      <c r="I1270">
        <v>2017</v>
      </c>
      <c r="J1270">
        <v>4.0270000000000001</v>
      </c>
      <c r="N1270" t="s">
        <v>16</v>
      </c>
    </row>
    <row r="1271" spans="1:14" x14ac:dyDescent="0.25">
      <c r="A1271" t="s">
        <v>137</v>
      </c>
      <c r="B1271" t="str">
        <f t="shared" si="19"/>
        <v>Chile7</v>
      </c>
      <c r="C1271" t="s">
        <v>12</v>
      </c>
      <c r="D1271" t="s">
        <v>138</v>
      </c>
      <c r="E1271" t="s">
        <v>14</v>
      </c>
      <c r="F1271" t="s">
        <v>346</v>
      </c>
      <c r="G1271">
        <v>7</v>
      </c>
      <c r="H1271" t="s">
        <v>352</v>
      </c>
      <c r="I1271">
        <v>2017</v>
      </c>
      <c r="J1271">
        <v>120.13200000000001</v>
      </c>
      <c r="N1271" t="s">
        <v>16</v>
      </c>
    </row>
    <row r="1272" spans="1:14" x14ac:dyDescent="0.25">
      <c r="A1272" t="s">
        <v>137</v>
      </c>
      <c r="B1272" t="str">
        <f t="shared" si="19"/>
        <v>Chile8</v>
      </c>
      <c r="C1272" t="s">
        <v>12</v>
      </c>
      <c r="D1272" t="s">
        <v>138</v>
      </c>
      <c r="E1272" t="s">
        <v>14</v>
      </c>
      <c r="F1272" t="s">
        <v>346</v>
      </c>
      <c r="G1272">
        <v>8</v>
      </c>
      <c r="H1272" t="s">
        <v>353</v>
      </c>
      <c r="I1272">
        <v>2017</v>
      </c>
      <c r="J1272">
        <v>13.867000000000001</v>
      </c>
      <c r="N1272" t="s">
        <v>16</v>
      </c>
    </row>
    <row r="1273" spans="1:14" x14ac:dyDescent="0.25">
      <c r="A1273" t="s">
        <v>137</v>
      </c>
      <c r="B1273" t="str">
        <f t="shared" si="19"/>
        <v>Chile10</v>
      </c>
      <c r="C1273" t="s">
        <v>12</v>
      </c>
      <c r="D1273" t="s">
        <v>138</v>
      </c>
      <c r="E1273" t="s">
        <v>14</v>
      </c>
      <c r="F1273" t="s">
        <v>346</v>
      </c>
      <c r="G1273">
        <v>10</v>
      </c>
      <c r="H1273" t="s">
        <v>354</v>
      </c>
      <c r="I1273">
        <v>2017</v>
      </c>
      <c r="J1273">
        <v>226.78899999999999</v>
      </c>
      <c r="N1273" t="s">
        <v>16</v>
      </c>
    </row>
    <row r="1274" spans="1:14" x14ac:dyDescent="0.25">
      <c r="A1274" t="s">
        <v>137</v>
      </c>
      <c r="B1274" t="str">
        <f t="shared" si="19"/>
        <v>Chile12</v>
      </c>
      <c r="C1274" t="s">
        <v>12</v>
      </c>
      <c r="D1274" t="s">
        <v>138</v>
      </c>
      <c r="E1274" t="s">
        <v>14</v>
      </c>
      <c r="F1274" t="s">
        <v>346</v>
      </c>
      <c r="G1274">
        <v>12</v>
      </c>
      <c r="H1274" t="s">
        <v>355</v>
      </c>
      <c r="I1274">
        <v>2017</v>
      </c>
      <c r="J1274">
        <v>1.0369999999999999</v>
      </c>
      <c r="K1274" t="s">
        <v>21</v>
      </c>
      <c r="N1274" t="s">
        <v>16</v>
      </c>
    </row>
    <row r="1275" spans="1:14" x14ac:dyDescent="0.25">
      <c r="A1275" t="s">
        <v>137</v>
      </c>
      <c r="B1275" t="str">
        <f t="shared" si="19"/>
        <v>Chile13</v>
      </c>
      <c r="C1275" t="s">
        <v>12</v>
      </c>
      <c r="D1275" t="s">
        <v>138</v>
      </c>
      <c r="E1275" t="s">
        <v>14</v>
      </c>
      <c r="F1275" t="s">
        <v>346</v>
      </c>
      <c r="G1275">
        <v>13</v>
      </c>
      <c r="H1275" t="s">
        <v>356</v>
      </c>
      <c r="I1275">
        <v>2017</v>
      </c>
      <c r="J1275">
        <v>25.164000000000001</v>
      </c>
      <c r="N1275" t="s">
        <v>16</v>
      </c>
    </row>
    <row r="1276" spans="1:14" x14ac:dyDescent="0.25">
      <c r="A1276" t="s">
        <v>137</v>
      </c>
      <c r="B1276" t="str">
        <f t="shared" si="19"/>
        <v>Chile14</v>
      </c>
      <c r="C1276" t="s">
        <v>12</v>
      </c>
      <c r="D1276" t="s">
        <v>138</v>
      </c>
      <c r="E1276" t="s">
        <v>14</v>
      </c>
      <c r="F1276" t="s">
        <v>346</v>
      </c>
      <c r="G1276">
        <v>14</v>
      </c>
      <c r="H1276" t="s">
        <v>357</v>
      </c>
      <c r="I1276">
        <v>2017</v>
      </c>
      <c r="J1276">
        <v>45.249000000000002</v>
      </c>
      <c r="N1276" t="s">
        <v>16</v>
      </c>
    </row>
    <row r="1277" spans="1:14" x14ac:dyDescent="0.25">
      <c r="A1277" t="s">
        <v>137</v>
      </c>
      <c r="B1277" t="str">
        <f t="shared" si="19"/>
        <v>Chile15</v>
      </c>
      <c r="C1277" t="s">
        <v>12</v>
      </c>
      <c r="D1277" t="s">
        <v>138</v>
      </c>
      <c r="E1277" t="s">
        <v>14</v>
      </c>
      <c r="F1277" t="s">
        <v>346</v>
      </c>
      <c r="G1277">
        <v>15</v>
      </c>
      <c r="H1277" t="s">
        <v>358</v>
      </c>
      <c r="I1277">
        <v>2017</v>
      </c>
      <c r="J1277">
        <v>8.1150000000000002</v>
      </c>
      <c r="N1277" t="s">
        <v>16</v>
      </c>
    </row>
    <row r="1278" spans="1:14" x14ac:dyDescent="0.25">
      <c r="A1278" t="s">
        <v>137</v>
      </c>
      <c r="B1278" t="str">
        <f t="shared" si="19"/>
        <v>Chile16</v>
      </c>
      <c r="C1278" t="s">
        <v>12</v>
      </c>
      <c r="D1278" t="s">
        <v>138</v>
      </c>
      <c r="E1278" t="s">
        <v>14</v>
      </c>
      <c r="F1278" t="s">
        <v>346</v>
      </c>
      <c r="G1278">
        <v>16</v>
      </c>
      <c r="H1278" t="s">
        <v>359</v>
      </c>
      <c r="I1278">
        <v>2017</v>
      </c>
      <c r="J1278">
        <v>49.707999999999998</v>
      </c>
      <c r="N1278" t="s">
        <v>16</v>
      </c>
    </row>
    <row r="1279" spans="1:14" x14ac:dyDescent="0.25">
      <c r="A1279" t="s">
        <v>137</v>
      </c>
      <c r="B1279" t="str">
        <f t="shared" si="19"/>
        <v>Chile17</v>
      </c>
      <c r="C1279" t="s">
        <v>12</v>
      </c>
      <c r="D1279" t="s">
        <v>138</v>
      </c>
      <c r="E1279" t="s">
        <v>14</v>
      </c>
      <c r="F1279" t="s">
        <v>346</v>
      </c>
      <c r="G1279">
        <v>17</v>
      </c>
      <c r="H1279" t="s">
        <v>360</v>
      </c>
      <c r="I1279">
        <v>2017</v>
      </c>
      <c r="J1279">
        <v>29.373999999999999</v>
      </c>
      <c r="N1279" t="s">
        <v>16</v>
      </c>
    </row>
    <row r="1280" spans="1:14" x14ac:dyDescent="0.25">
      <c r="A1280" t="s">
        <v>137</v>
      </c>
      <c r="B1280" t="str">
        <f t="shared" si="19"/>
        <v>Chile18</v>
      </c>
      <c r="C1280" t="s">
        <v>12</v>
      </c>
      <c r="D1280" t="s">
        <v>138</v>
      </c>
      <c r="E1280" t="s">
        <v>14</v>
      </c>
      <c r="F1280" t="s">
        <v>346</v>
      </c>
      <c r="G1280">
        <v>18</v>
      </c>
      <c r="H1280" t="s">
        <v>404</v>
      </c>
      <c r="I1280">
        <v>2017</v>
      </c>
      <c r="J1280">
        <v>35.618000000000002</v>
      </c>
      <c r="N1280" t="s">
        <v>16</v>
      </c>
    </row>
    <row r="1281" spans="1:14" x14ac:dyDescent="0.25">
      <c r="A1281" t="s">
        <v>137</v>
      </c>
      <c r="B1281" t="str">
        <f t="shared" si="19"/>
        <v>Chile19</v>
      </c>
      <c r="C1281" t="s">
        <v>12</v>
      </c>
      <c r="D1281" t="s">
        <v>138</v>
      </c>
      <c r="E1281" t="s">
        <v>14</v>
      </c>
      <c r="F1281" t="s">
        <v>346</v>
      </c>
      <c r="G1281">
        <v>19</v>
      </c>
      <c r="H1281" t="s">
        <v>361</v>
      </c>
      <c r="I1281">
        <v>2017</v>
      </c>
      <c r="J1281">
        <v>2.4910000000000001</v>
      </c>
      <c r="N1281" t="s">
        <v>16</v>
      </c>
    </row>
    <row r="1282" spans="1:14" x14ac:dyDescent="0.25">
      <c r="A1282" t="s">
        <v>137</v>
      </c>
      <c r="B1282" t="str">
        <f t="shared" si="19"/>
        <v>Chile20</v>
      </c>
      <c r="C1282" t="s">
        <v>12</v>
      </c>
      <c r="D1282" t="s">
        <v>138</v>
      </c>
      <c r="E1282" t="s">
        <v>14</v>
      </c>
      <c r="F1282" t="s">
        <v>346</v>
      </c>
      <c r="G1282">
        <v>20</v>
      </c>
      <c r="H1282" t="s">
        <v>362</v>
      </c>
      <c r="I1282">
        <v>2017</v>
      </c>
      <c r="J1282">
        <v>36.725000000000001</v>
      </c>
      <c r="N1282" t="s">
        <v>16</v>
      </c>
    </row>
    <row r="1283" spans="1:14" x14ac:dyDescent="0.25">
      <c r="A1283" t="s">
        <v>137</v>
      </c>
      <c r="B1283" t="str">
        <f t="shared" ref="B1283:B1346" si="20">A1283&amp;G1283</f>
        <v>Chile22</v>
      </c>
      <c r="C1283" t="s">
        <v>12</v>
      </c>
      <c r="D1283" t="s">
        <v>138</v>
      </c>
      <c r="E1283" t="s">
        <v>14</v>
      </c>
      <c r="F1283" t="s">
        <v>346</v>
      </c>
      <c r="G1283">
        <v>22</v>
      </c>
      <c r="H1283" t="s">
        <v>406</v>
      </c>
      <c r="I1283">
        <v>2017</v>
      </c>
      <c r="J1283">
        <v>30.245999999999999</v>
      </c>
      <c r="N1283" t="s">
        <v>16</v>
      </c>
    </row>
    <row r="1284" spans="1:14" x14ac:dyDescent="0.25">
      <c r="A1284" t="s">
        <v>137</v>
      </c>
      <c r="B1284" t="str">
        <f t="shared" si="20"/>
        <v>Chile23</v>
      </c>
      <c r="C1284" t="s">
        <v>12</v>
      </c>
      <c r="D1284" t="s">
        <v>138</v>
      </c>
      <c r="E1284" t="s">
        <v>14</v>
      </c>
      <c r="F1284" t="s">
        <v>346</v>
      </c>
      <c r="G1284">
        <v>23</v>
      </c>
      <c r="H1284" t="s">
        <v>434</v>
      </c>
      <c r="I1284">
        <v>2017</v>
      </c>
      <c r="J1284">
        <v>21.355</v>
      </c>
      <c r="N1284" t="s">
        <v>16</v>
      </c>
    </row>
    <row r="1285" spans="1:14" x14ac:dyDescent="0.25">
      <c r="A1285" t="s">
        <v>137</v>
      </c>
      <c r="B1285" t="str">
        <f t="shared" si="20"/>
        <v>Chile24</v>
      </c>
      <c r="C1285" t="s">
        <v>12</v>
      </c>
      <c r="D1285" t="s">
        <v>138</v>
      </c>
      <c r="E1285" t="s">
        <v>14</v>
      </c>
      <c r="F1285" t="s">
        <v>346</v>
      </c>
      <c r="G1285">
        <v>24</v>
      </c>
      <c r="H1285" t="s">
        <v>363</v>
      </c>
      <c r="I1285">
        <v>2017</v>
      </c>
      <c r="J1285">
        <v>9.3409999999999993</v>
      </c>
      <c r="N1285" t="s">
        <v>16</v>
      </c>
    </row>
    <row r="1286" spans="1:14" x14ac:dyDescent="0.25">
      <c r="A1286" t="s">
        <v>137</v>
      </c>
      <c r="B1286" t="str">
        <f t="shared" si="20"/>
        <v>Chile25</v>
      </c>
      <c r="C1286" t="s">
        <v>12</v>
      </c>
      <c r="D1286" t="s">
        <v>138</v>
      </c>
      <c r="E1286" t="s">
        <v>14</v>
      </c>
      <c r="F1286" t="s">
        <v>346</v>
      </c>
      <c r="G1286">
        <v>25</v>
      </c>
      <c r="H1286" t="s">
        <v>364</v>
      </c>
      <c r="I1286">
        <v>2017</v>
      </c>
      <c r="J1286">
        <v>79.506</v>
      </c>
      <c r="N1286" t="s">
        <v>16</v>
      </c>
    </row>
    <row r="1287" spans="1:14" x14ac:dyDescent="0.25">
      <c r="A1287" t="s">
        <v>137</v>
      </c>
      <c r="B1287" t="str">
        <f t="shared" si="20"/>
        <v>Chile28</v>
      </c>
      <c r="C1287" t="s">
        <v>12</v>
      </c>
      <c r="D1287" t="s">
        <v>138</v>
      </c>
      <c r="E1287" t="s">
        <v>14</v>
      </c>
      <c r="F1287" t="s">
        <v>346</v>
      </c>
      <c r="G1287">
        <v>28</v>
      </c>
      <c r="H1287" t="s">
        <v>366</v>
      </c>
      <c r="I1287">
        <v>2017</v>
      </c>
      <c r="J1287">
        <v>36.645999999999994</v>
      </c>
      <c r="N1287" t="s">
        <v>16</v>
      </c>
    </row>
    <row r="1288" spans="1:14" x14ac:dyDescent="0.25">
      <c r="A1288" t="s">
        <v>137</v>
      </c>
      <c r="B1288" t="str">
        <f t="shared" si="20"/>
        <v>Chile27</v>
      </c>
      <c r="C1288" t="s">
        <v>12</v>
      </c>
      <c r="D1288" t="s">
        <v>138</v>
      </c>
      <c r="E1288" t="s">
        <v>14</v>
      </c>
      <c r="F1288" t="s">
        <v>346</v>
      </c>
      <c r="G1288">
        <v>27</v>
      </c>
      <c r="H1288" t="s">
        <v>365</v>
      </c>
      <c r="I1288">
        <v>2017</v>
      </c>
      <c r="J1288">
        <v>6.6559999999999997</v>
      </c>
      <c r="N1288" t="s">
        <v>16</v>
      </c>
    </row>
    <row r="1289" spans="1:14" x14ac:dyDescent="0.25">
      <c r="A1289" t="s">
        <v>137</v>
      </c>
      <c r="B1289" t="str">
        <f t="shared" si="20"/>
        <v>Chile26</v>
      </c>
      <c r="C1289" t="s">
        <v>12</v>
      </c>
      <c r="D1289" t="s">
        <v>138</v>
      </c>
      <c r="E1289" t="s">
        <v>14</v>
      </c>
      <c r="F1289" t="s">
        <v>346</v>
      </c>
      <c r="G1289">
        <v>26</v>
      </c>
      <c r="H1289" t="s">
        <v>407</v>
      </c>
      <c r="I1289">
        <v>2017</v>
      </c>
      <c r="J1289">
        <v>8.7010000000000005</v>
      </c>
      <c r="K1289" t="s">
        <v>21</v>
      </c>
      <c r="N1289" t="s">
        <v>16</v>
      </c>
    </row>
    <row r="1290" spans="1:14" x14ac:dyDescent="0.25">
      <c r="A1290" t="s">
        <v>137</v>
      </c>
      <c r="B1290" t="str">
        <f t="shared" si="20"/>
        <v>Chile29</v>
      </c>
      <c r="C1290" t="s">
        <v>12</v>
      </c>
      <c r="D1290" t="s">
        <v>138</v>
      </c>
      <c r="E1290" t="s">
        <v>14</v>
      </c>
      <c r="F1290" t="s">
        <v>346</v>
      </c>
      <c r="G1290">
        <v>29</v>
      </c>
      <c r="H1290" t="s">
        <v>436</v>
      </c>
      <c r="I1290">
        <v>2017</v>
      </c>
      <c r="J1290">
        <v>2.1890000000000001</v>
      </c>
      <c r="N1290" t="s">
        <v>16</v>
      </c>
    </row>
    <row r="1291" spans="1:14" x14ac:dyDescent="0.25">
      <c r="A1291" t="s">
        <v>137</v>
      </c>
      <c r="B1291" t="str">
        <f t="shared" si="20"/>
        <v>Chile30</v>
      </c>
      <c r="C1291" t="s">
        <v>12</v>
      </c>
      <c r="D1291" t="s">
        <v>138</v>
      </c>
      <c r="E1291" t="s">
        <v>14</v>
      </c>
      <c r="F1291" t="s">
        <v>346</v>
      </c>
      <c r="G1291">
        <v>30</v>
      </c>
      <c r="H1291" t="s">
        <v>408</v>
      </c>
      <c r="I1291">
        <v>2017</v>
      </c>
      <c r="J1291">
        <v>10.455</v>
      </c>
      <c r="N1291" t="s">
        <v>16</v>
      </c>
    </row>
    <row r="1292" spans="1:14" x14ac:dyDescent="0.25">
      <c r="A1292" t="s">
        <v>137</v>
      </c>
      <c r="B1292" t="str">
        <f t="shared" si="20"/>
        <v>Chile31</v>
      </c>
      <c r="C1292" t="s">
        <v>12</v>
      </c>
      <c r="D1292" t="s">
        <v>138</v>
      </c>
      <c r="E1292" t="s">
        <v>14</v>
      </c>
      <c r="F1292" t="s">
        <v>346</v>
      </c>
      <c r="G1292">
        <v>31</v>
      </c>
      <c r="H1292" t="s">
        <v>367</v>
      </c>
      <c r="I1292">
        <v>2017</v>
      </c>
      <c r="J1292">
        <v>58.493000000000002</v>
      </c>
      <c r="N1292" t="s">
        <v>16</v>
      </c>
    </row>
    <row r="1293" spans="1:14" x14ac:dyDescent="0.25">
      <c r="A1293" t="s">
        <v>137</v>
      </c>
      <c r="B1293" t="str">
        <f t="shared" si="20"/>
        <v>Chile38</v>
      </c>
      <c r="C1293" t="s">
        <v>12</v>
      </c>
      <c r="D1293" t="s">
        <v>138</v>
      </c>
      <c r="E1293" t="s">
        <v>14</v>
      </c>
      <c r="F1293" t="s">
        <v>346</v>
      </c>
      <c r="G1293">
        <v>38</v>
      </c>
      <c r="H1293" t="s">
        <v>411</v>
      </c>
      <c r="I1293">
        <v>2017</v>
      </c>
      <c r="J1293">
        <v>10.997</v>
      </c>
      <c r="N1293" t="s">
        <v>16</v>
      </c>
    </row>
    <row r="1294" spans="1:14" x14ac:dyDescent="0.25">
      <c r="A1294" t="s">
        <v>137</v>
      </c>
      <c r="B1294" t="str">
        <f t="shared" si="20"/>
        <v>Chile35</v>
      </c>
      <c r="C1294" t="s">
        <v>12</v>
      </c>
      <c r="D1294" t="s">
        <v>138</v>
      </c>
      <c r="E1294" t="s">
        <v>14</v>
      </c>
      <c r="F1294" t="s">
        <v>346</v>
      </c>
      <c r="G1294">
        <v>35</v>
      </c>
      <c r="H1294" t="s">
        <v>369</v>
      </c>
      <c r="I1294">
        <v>2017</v>
      </c>
      <c r="J1294">
        <v>39.130000000000003</v>
      </c>
      <c r="N1294" t="s">
        <v>16</v>
      </c>
    </row>
    <row r="1295" spans="1:14" x14ac:dyDescent="0.25">
      <c r="A1295" t="s">
        <v>137</v>
      </c>
      <c r="B1295" t="str">
        <f t="shared" si="20"/>
        <v>Chile36</v>
      </c>
      <c r="C1295" t="s">
        <v>12</v>
      </c>
      <c r="D1295" t="s">
        <v>138</v>
      </c>
      <c r="E1295" t="s">
        <v>14</v>
      </c>
      <c r="F1295" t="s">
        <v>346</v>
      </c>
      <c r="G1295">
        <v>36</v>
      </c>
      <c r="H1295" t="s">
        <v>410</v>
      </c>
      <c r="I1295">
        <v>2017</v>
      </c>
      <c r="J1295">
        <v>18.716999999999999</v>
      </c>
      <c r="N1295" t="s">
        <v>16</v>
      </c>
    </row>
    <row r="1296" spans="1:14" x14ac:dyDescent="0.25">
      <c r="A1296" t="s">
        <v>137</v>
      </c>
      <c r="B1296" t="str">
        <f t="shared" si="20"/>
        <v>Chile41</v>
      </c>
      <c r="C1296" t="s">
        <v>12</v>
      </c>
      <c r="D1296" t="s">
        <v>138</v>
      </c>
      <c r="E1296" t="s">
        <v>14</v>
      </c>
      <c r="F1296" t="s">
        <v>346</v>
      </c>
      <c r="G1296">
        <v>41</v>
      </c>
      <c r="H1296" t="s">
        <v>413</v>
      </c>
      <c r="I1296">
        <v>2017</v>
      </c>
      <c r="J1296">
        <v>700.13800000000003</v>
      </c>
      <c r="N1296" t="s">
        <v>16</v>
      </c>
    </row>
    <row r="1297" spans="1:14" x14ac:dyDescent="0.25">
      <c r="A1297" t="s">
        <v>137</v>
      </c>
      <c r="B1297" t="str">
        <f t="shared" si="20"/>
        <v>Chile45</v>
      </c>
      <c r="C1297" t="s">
        <v>12</v>
      </c>
      <c r="D1297" t="s">
        <v>138</v>
      </c>
      <c r="E1297" t="s">
        <v>14</v>
      </c>
      <c r="F1297" t="s">
        <v>346</v>
      </c>
      <c r="G1297">
        <v>45</v>
      </c>
      <c r="H1297" t="s">
        <v>414</v>
      </c>
      <c r="I1297">
        <v>2017</v>
      </c>
      <c r="J1297">
        <v>205.893</v>
      </c>
      <c r="N1297" t="s">
        <v>16</v>
      </c>
    </row>
    <row r="1298" spans="1:14" x14ac:dyDescent="0.25">
      <c r="A1298" t="s">
        <v>137</v>
      </c>
      <c r="B1298" t="str">
        <f t="shared" si="20"/>
        <v>Chile46</v>
      </c>
      <c r="C1298" t="s">
        <v>12</v>
      </c>
      <c r="D1298" t="s">
        <v>138</v>
      </c>
      <c r="E1298" t="s">
        <v>14</v>
      </c>
      <c r="F1298" t="s">
        <v>346</v>
      </c>
      <c r="G1298">
        <v>46</v>
      </c>
      <c r="H1298" t="s">
        <v>373</v>
      </c>
      <c r="I1298">
        <v>2017</v>
      </c>
      <c r="J1298">
        <v>132.46600000000001</v>
      </c>
      <c r="N1298" t="s">
        <v>16</v>
      </c>
    </row>
    <row r="1299" spans="1:14" x14ac:dyDescent="0.25">
      <c r="A1299" t="s">
        <v>137</v>
      </c>
      <c r="B1299" t="str">
        <f t="shared" si="20"/>
        <v>Chile47</v>
      </c>
      <c r="C1299" t="s">
        <v>12</v>
      </c>
      <c r="D1299" t="s">
        <v>138</v>
      </c>
      <c r="E1299" t="s">
        <v>14</v>
      </c>
      <c r="F1299" t="s">
        <v>346</v>
      </c>
      <c r="G1299">
        <v>47</v>
      </c>
      <c r="H1299" t="s">
        <v>374</v>
      </c>
      <c r="I1299">
        <v>2017</v>
      </c>
      <c r="J1299">
        <v>1229.9549999999999</v>
      </c>
      <c r="N1299" t="s">
        <v>16</v>
      </c>
    </row>
    <row r="1300" spans="1:14" x14ac:dyDescent="0.25">
      <c r="A1300" t="s">
        <v>137</v>
      </c>
      <c r="B1300" t="str">
        <f t="shared" si="20"/>
        <v>Chile55</v>
      </c>
      <c r="C1300" t="s">
        <v>12</v>
      </c>
      <c r="D1300" t="s">
        <v>138</v>
      </c>
      <c r="E1300" t="s">
        <v>14</v>
      </c>
      <c r="F1300" t="s">
        <v>346</v>
      </c>
      <c r="G1300">
        <v>55</v>
      </c>
      <c r="H1300" t="s">
        <v>377</v>
      </c>
      <c r="I1300">
        <v>2017</v>
      </c>
      <c r="J1300">
        <v>396.04700000000003</v>
      </c>
      <c r="N1300" t="s">
        <v>16</v>
      </c>
    </row>
    <row r="1301" spans="1:14" x14ac:dyDescent="0.25">
      <c r="A1301" t="s">
        <v>137</v>
      </c>
      <c r="B1301" t="str">
        <f t="shared" si="20"/>
        <v>Chile49</v>
      </c>
      <c r="C1301" t="s">
        <v>12</v>
      </c>
      <c r="D1301" t="s">
        <v>138</v>
      </c>
      <c r="E1301" t="s">
        <v>14</v>
      </c>
      <c r="F1301" t="s">
        <v>346</v>
      </c>
      <c r="G1301">
        <v>49</v>
      </c>
      <c r="H1301" t="s">
        <v>375</v>
      </c>
      <c r="I1301">
        <v>2017</v>
      </c>
      <c r="J1301">
        <v>370.95400000000001</v>
      </c>
      <c r="N1301" t="s">
        <v>16</v>
      </c>
    </row>
    <row r="1302" spans="1:14" x14ac:dyDescent="0.25">
      <c r="A1302" t="s">
        <v>137</v>
      </c>
      <c r="B1302" t="str">
        <f t="shared" si="20"/>
        <v>Chile50</v>
      </c>
      <c r="C1302" t="s">
        <v>12</v>
      </c>
      <c r="D1302" t="s">
        <v>138</v>
      </c>
      <c r="E1302" t="s">
        <v>14</v>
      </c>
      <c r="F1302" t="s">
        <v>346</v>
      </c>
      <c r="G1302">
        <v>50</v>
      </c>
      <c r="H1302" t="s">
        <v>376</v>
      </c>
      <c r="I1302">
        <v>2017</v>
      </c>
      <c r="J1302">
        <v>9.2289999999999992</v>
      </c>
      <c r="N1302" t="s">
        <v>16</v>
      </c>
    </row>
    <row r="1303" spans="1:14" x14ac:dyDescent="0.25">
      <c r="A1303" t="s">
        <v>137</v>
      </c>
      <c r="B1303" t="str">
        <f t="shared" si="20"/>
        <v>Chile51</v>
      </c>
      <c r="C1303" t="s">
        <v>12</v>
      </c>
      <c r="D1303" t="s">
        <v>138</v>
      </c>
      <c r="E1303" t="s">
        <v>14</v>
      </c>
      <c r="F1303" t="s">
        <v>346</v>
      </c>
      <c r="G1303">
        <v>51</v>
      </c>
      <c r="H1303" t="s">
        <v>415</v>
      </c>
      <c r="I1303">
        <v>2017</v>
      </c>
      <c r="J1303">
        <v>11.154999999999999</v>
      </c>
      <c r="N1303" t="s">
        <v>16</v>
      </c>
    </row>
    <row r="1304" spans="1:14" x14ac:dyDescent="0.25">
      <c r="A1304" t="s">
        <v>137</v>
      </c>
      <c r="B1304" t="str">
        <f t="shared" si="20"/>
        <v>Chile52</v>
      </c>
      <c r="C1304" t="s">
        <v>12</v>
      </c>
      <c r="D1304" t="s">
        <v>138</v>
      </c>
      <c r="E1304" t="s">
        <v>14</v>
      </c>
      <c r="F1304" t="s">
        <v>346</v>
      </c>
      <c r="G1304">
        <v>52</v>
      </c>
      <c r="H1304" t="s">
        <v>416</v>
      </c>
      <c r="I1304">
        <v>2017</v>
      </c>
      <c r="J1304">
        <v>87.930999999999997</v>
      </c>
      <c r="N1304" t="s">
        <v>16</v>
      </c>
    </row>
    <row r="1305" spans="1:14" x14ac:dyDescent="0.25">
      <c r="A1305" t="s">
        <v>137</v>
      </c>
      <c r="B1305" t="str">
        <f t="shared" si="20"/>
        <v>Chile53</v>
      </c>
      <c r="C1305" t="s">
        <v>12</v>
      </c>
      <c r="D1305" t="s">
        <v>138</v>
      </c>
      <c r="E1305" t="s">
        <v>14</v>
      </c>
      <c r="F1305" t="s">
        <v>346</v>
      </c>
      <c r="G1305">
        <v>53</v>
      </c>
      <c r="H1305" t="s">
        <v>417</v>
      </c>
      <c r="I1305">
        <v>2017</v>
      </c>
      <c r="J1305">
        <v>86.102000000000004</v>
      </c>
      <c r="N1305" t="s">
        <v>16</v>
      </c>
    </row>
    <row r="1306" spans="1:14" x14ac:dyDescent="0.25">
      <c r="A1306" t="s">
        <v>137</v>
      </c>
      <c r="B1306" t="str">
        <f t="shared" si="20"/>
        <v>Chile64</v>
      </c>
      <c r="C1306" t="s">
        <v>12</v>
      </c>
      <c r="D1306" t="s">
        <v>138</v>
      </c>
      <c r="E1306" t="s">
        <v>14</v>
      </c>
      <c r="F1306" t="s">
        <v>346</v>
      </c>
      <c r="G1306">
        <v>64</v>
      </c>
      <c r="H1306" t="s">
        <v>383</v>
      </c>
      <c r="I1306">
        <v>2017</v>
      </c>
      <c r="J1306">
        <v>87.721000000000004</v>
      </c>
      <c r="N1306" t="s">
        <v>16</v>
      </c>
    </row>
    <row r="1307" spans="1:14" x14ac:dyDescent="0.25">
      <c r="A1307" t="s">
        <v>137</v>
      </c>
      <c r="B1307" t="str">
        <f t="shared" si="20"/>
        <v>Chile65</v>
      </c>
      <c r="C1307" t="s">
        <v>12</v>
      </c>
      <c r="D1307" t="s">
        <v>138</v>
      </c>
      <c r="E1307" t="s">
        <v>14</v>
      </c>
      <c r="F1307" t="s">
        <v>346</v>
      </c>
      <c r="G1307">
        <v>65</v>
      </c>
      <c r="H1307" t="s">
        <v>420</v>
      </c>
      <c r="I1307">
        <v>2017</v>
      </c>
      <c r="J1307">
        <v>28.462</v>
      </c>
      <c r="N1307" t="s">
        <v>16</v>
      </c>
    </row>
    <row r="1308" spans="1:14" x14ac:dyDescent="0.25">
      <c r="A1308" t="s">
        <v>137</v>
      </c>
      <c r="B1308" t="str">
        <f t="shared" si="20"/>
        <v>Chile66</v>
      </c>
      <c r="C1308" t="s">
        <v>12</v>
      </c>
      <c r="D1308" t="s">
        <v>138</v>
      </c>
      <c r="E1308" t="s">
        <v>14</v>
      </c>
      <c r="F1308" t="s">
        <v>346</v>
      </c>
      <c r="G1308">
        <v>66</v>
      </c>
      <c r="H1308" t="s">
        <v>421</v>
      </c>
      <c r="I1308">
        <v>2017</v>
      </c>
      <c r="J1308">
        <v>8.5370000000000008</v>
      </c>
      <c r="N1308" t="s">
        <v>16</v>
      </c>
    </row>
    <row r="1309" spans="1:14" x14ac:dyDescent="0.25">
      <c r="A1309" t="s">
        <v>137</v>
      </c>
      <c r="B1309" t="str">
        <f t="shared" si="20"/>
        <v>Chile68</v>
      </c>
      <c r="C1309" t="s">
        <v>12</v>
      </c>
      <c r="D1309" t="s">
        <v>138</v>
      </c>
      <c r="E1309" t="s">
        <v>14</v>
      </c>
      <c r="F1309" t="s">
        <v>346</v>
      </c>
      <c r="G1309">
        <v>68</v>
      </c>
      <c r="H1309" t="s">
        <v>384</v>
      </c>
      <c r="I1309">
        <v>2017</v>
      </c>
      <c r="J1309">
        <v>73.055000000000007</v>
      </c>
      <c r="N1309" t="s">
        <v>16</v>
      </c>
    </row>
    <row r="1310" spans="1:14" x14ac:dyDescent="0.25">
      <c r="A1310" t="s">
        <v>137</v>
      </c>
      <c r="B1310" t="str">
        <f t="shared" si="20"/>
        <v>Chile77</v>
      </c>
      <c r="C1310" t="s">
        <v>12</v>
      </c>
      <c r="D1310" t="s">
        <v>138</v>
      </c>
      <c r="E1310" t="s">
        <v>14</v>
      </c>
      <c r="F1310" t="s">
        <v>346</v>
      </c>
      <c r="G1310">
        <v>77</v>
      </c>
      <c r="H1310" t="s">
        <v>386</v>
      </c>
      <c r="I1310">
        <v>2017</v>
      </c>
      <c r="J1310">
        <v>12.773</v>
      </c>
      <c r="N1310" t="s">
        <v>16</v>
      </c>
    </row>
    <row r="1311" spans="1:14" x14ac:dyDescent="0.25">
      <c r="A1311" t="s">
        <v>137</v>
      </c>
      <c r="B1311" t="str">
        <f t="shared" si="20"/>
        <v>Chile63</v>
      </c>
      <c r="C1311" t="s">
        <v>12</v>
      </c>
      <c r="D1311" t="s">
        <v>138</v>
      </c>
      <c r="E1311" t="s">
        <v>14</v>
      </c>
      <c r="F1311" t="s">
        <v>346</v>
      </c>
      <c r="G1311">
        <v>63</v>
      </c>
      <c r="H1311" t="s">
        <v>419</v>
      </c>
      <c r="I1311">
        <v>2017</v>
      </c>
      <c r="J1311">
        <v>56.396000000000001</v>
      </c>
      <c r="N1311" t="s">
        <v>16</v>
      </c>
    </row>
    <row r="1312" spans="1:14" x14ac:dyDescent="0.25">
      <c r="A1312" t="s">
        <v>137</v>
      </c>
      <c r="B1312" t="str">
        <f t="shared" si="20"/>
        <v>Chile72</v>
      </c>
      <c r="C1312" t="s">
        <v>12</v>
      </c>
      <c r="D1312" t="s">
        <v>138</v>
      </c>
      <c r="E1312" t="s">
        <v>14</v>
      </c>
      <c r="F1312" t="s">
        <v>346</v>
      </c>
      <c r="G1312">
        <v>72</v>
      </c>
      <c r="H1312" t="s">
        <v>385</v>
      </c>
      <c r="I1312">
        <v>2017</v>
      </c>
      <c r="J1312">
        <v>7.226</v>
      </c>
      <c r="N1312" t="s">
        <v>16</v>
      </c>
    </row>
    <row r="1313" spans="1:14" x14ac:dyDescent="0.25">
      <c r="A1313" t="s">
        <v>137</v>
      </c>
      <c r="B1313" t="str">
        <f t="shared" si="20"/>
        <v>Chile74</v>
      </c>
      <c r="C1313" t="s">
        <v>12</v>
      </c>
      <c r="D1313" t="s">
        <v>138</v>
      </c>
      <c r="E1313" t="s">
        <v>14</v>
      </c>
      <c r="F1313" t="s">
        <v>346</v>
      </c>
      <c r="G1313">
        <v>74</v>
      </c>
      <c r="H1313" t="s">
        <v>426</v>
      </c>
      <c r="I1313">
        <v>2017</v>
      </c>
      <c r="J1313">
        <v>442.07900000000001</v>
      </c>
      <c r="N1313" t="s">
        <v>16</v>
      </c>
    </row>
    <row r="1314" spans="1:14" x14ac:dyDescent="0.25">
      <c r="A1314" t="s">
        <v>137</v>
      </c>
      <c r="B1314" t="str">
        <f t="shared" si="20"/>
        <v>Chile84</v>
      </c>
      <c r="C1314" t="s">
        <v>12</v>
      </c>
      <c r="D1314" t="s">
        <v>138</v>
      </c>
      <c r="E1314" t="s">
        <v>14</v>
      </c>
      <c r="F1314" t="s">
        <v>346</v>
      </c>
      <c r="G1314">
        <v>84</v>
      </c>
      <c r="H1314" t="s">
        <v>389</v>
      </c>
      <c r="I1314">
        <v>2017</v>
      </c>
      <c r="J1314">
        <v>391.18200000000002</v>
      </c>
      <c r="N1314" t="s">
        <v>16</v>
      </c>
    </row>
    <row r="1315" spans="1:14" x14ac:dyDescent="0.25">
      <c r="A1315" t="s">
        <v>137</v>
      </c>
      <c r="B1315" t="str">
        <f t="shared" si="20"/>
        <v>Chile85</v>
      </c>
      <c r="C1315" t="s">
        <v>12</v>
      </c>
      <c r="D1315" t="s">
        <v>138</v>
      </c>
      <c r="E1315" t="s">
        <v>14</v>
      </c>
      <c r="F1315" t="s">
        <v>346</v>
      </c>
      <c r="G1315">
        <v>85</v>
      </c>
      <c r="H1315" t="s">
        <v>390</v>
      </c>
      <c r="I1315">
        <v>2017</v>
      </c>
      <c r="J1315">
        <v>595.92399999999998</v>
      </c>
      <c r="N1315" t="s">
        <v>16</v>
      </c>
    </row>
    <row r="1316" spans="1:14" x14ac:dyDescent="0.25">
      <c r="A1316" t="s">
        <v>137</v>
      </c>
      <c r="B1316" t="str">
        <f t="shared" si="20"/>
        <v>Chile86</v>
      </c>
      <c r="C1316" t="s">
        <v>12</v>
      </c>
      <c r="D1316" t="s">
        <v>138</v>
      </c>
      <c r="E1316" t="s">
        <v>14</v>
      </c>
      <c r="F1316" t="s">
        <v>346</v>
      </c>
      <c r="G1316">
        <v>86</v>
      </c>
      <c r="H1316" t="s">
        <v>391</v>
      </c>
      <c r="I1316">
        <v>2017</v>
      </c>
      <c r="J1316">
        <v>445.46199999999999</v>
      </c>
      <c r="N1316" t="s">
        <v>16</v>
      </c>
    </row>
    <row r="1317" spans="1:14" x14ac:dyDescent="0.25">
      <c r="A1317" t="s">
        <v>137</v>
      </c>
      <c r="B1317" t="str">
        <f t="shared" si="20"/>
        <v>Chile37</v>
      </c>
      <c r="C1317" t="s">
        <v>12</v>
      </c>
      <c r="D1317" t="s">
        <v>138</v>
      </c>
      <c r="E1317" t="s">
        <v>14</v>
      </c>
      <c r="F1317" t="s">
        <v>346</v>
      </c>
      <c r="G1317">
        <v>37</v>
      </c>
      <c r="H1317" t="s">
        <v>370</v>
      </c>
      <c r="I1317">
        <v>2017</v>
      </c>
      <c r="J1317">
        <v>21.981999999999999</v>
      </c>
      <c r="N1317" t="s">
        <v>16</v>
      </c>
    </row>
    <row r="1318" spans="1:14" x14ac:dyDescent="0.25">
      <c r="A1318" t="s">
        <v>137</v>
      </c>
      <c r="B1318" t="str">
        <f t="shared" si="20"/>
        <v>Chile94</v>
      </c>
      <c r="C1318" t="s">
        <v>12</v>
      </c>
      <c r="D1318" t="s">
        <v>138</v>
      </c>
      <c r="E1318" t="s">
        <v>14</v>
      </c>
      <c r="F1318" t="s">
        <v>346</v>
      </c>
      <c r="G1318">
        <v>94</v>
      </c>
      <c r="H1318" t="s">
        <v>395</v>
      </c>
      <c r="I1318">
        <v>2017</v>
      </c>
      <c r="J1318">
        <v>33.042999999999999</v>
      </c>
      <c r="N1318" t="s">
        <v>16</v>
      </c>
    </row>
    <row r="1319" spans="1:14" x14ac:dyDescent="0.25">
      <c r="A1319" t="s">
        <v>137</v>
      </c>
      <c r="B1319" t="str">
        <f t="shared" si="20"/>
        <v>Chile93</v>
      </c>
      <c r="C1319" t="s">
        <v>12</v>
      </c>
      <c r="D1319" t="s">
        <v>138</v>
      </c>
      <c r="E1319" t="s">
        <v>14</v>
      </c>
      <c r="F1319" t="s">
        <v>346</v>
      </c>
      <c r="G1319">
        <v>93</v>
      </c>
      <c r="H1319" t="s">
        <v>394</v>
      </c>
      <c r="I1319">
        <v>2017</v>
      </c>
      <c r="J1319">
        <v>136.761</v>
      </c>
      <c r="N1319" t="s">
        <v>16</v>
      </c>
    </row>
    <row r="1320" spans="1:14" x14ac:dyDescent="0.25">
      <c r="A1320" t="s">
        <v>137</v>
      </c>
      <c r="B1320" t="str">
        <f t="shared" si="20"/>
        <v>Chile96</v>
      </c>
      <c r="C1320" t="s">
        <v>12</v>
      </c>
      <c r="D1320" t="s">
        <v>138</v>
      </c>
      <c r="E1320" t="s">
        <v>14</v>
      </c>
      <c r="F1320" t="s">
        <v>346</v>
      </c>
      <c r="G1320">
        <v>96</v>
      </c>
      <c r="H1320" t="s">
        <v>397</v>
      </c>
      <c r="I1320">
        <v>2017</v>
      </c>
      <c r="J1320">
        <v>105.277</v>
      </c>
      <c r="N1320" t="s">
        <v>16</v>
      </c>
    </row>
    <row r="1321" spans="1:14" x14ac:dyDescent="0.25">
      <c r="A1321" t="s">
        <v>137</v>
      </c>
      <c r="B1321" t="str">
        <f t="shared" si="20"/>
        <v>Chile97</v>
      </c>
      <c r="C1321" t="s">
        <v>12</v>
      </c>
      <c r="D1321" t="s">
        <v>138</v>
      </c>
      <c r="E1321" t="s">
        <v>14</v>
      </c>
      <c r="F1321" t="s">
        <v>346</v>
      </c>
      <c r="G1321">
        <v>97</v>
      </c>
      <c r="H1321" t="s">
        <v>398</v>
      </c>
      <c r="I1321">
        <v>2017</v>
      </c>
      <c r="J1321">
        <v>475.572</v>
      </c>
      <c r="N1321" t="s">
        <v>16</v>
      </c>
    </row>
    <row r="1322" spans="1:14" x14ac:dyDescent="0.25">
      <c r="A1322" t="s">
        <v>137</v>
      </c>
      <c r="B1322" t="str">
        <f t="shared" si="20"/>
        <v>Chile99</v>
      </c>
      <c r="C1322" t="s">
        <v>12</v>
      </c>
      <c r="D1322" t="s">
        <v>138</v>
      </c>
      <c r="E1322" t="s">
        <v>14</v>
      </c>
      <c r="F1322" t="s">
        <v>346</v>
      </c>
      <c r="G1322">
        <v>99</v>
      </c>
      <c r="H1322" t="s">
        <v>399</v>
      </c>
      <c r="I1322">
        <v>2017</v>
      </c>
      <c r="J1322">
        <v>75.358000000000004</v>
      </c>
      <c r="N1322" t="s">
        <v>16</v>
      </c>
    </row>
    <row r="1323" spans="1:14" x14ac:dyDescent="0.25">
      <c r="A1323" t="s">
        <v>337</v>
      </c>
      <c r="B1323" t="str">
        <f t="shared" si="20"/>
        <v>Cote d'Ivoire0</v>
      </c>
      <c r="C1323" t="s">
        <v>12</v>
      </c>
      <c r="D1323" t="s">
        <v>121</v>
      </c>
      <c r="E1323" t="s">
        <v>14</v>
      </c>
      <c r="F1323" t="s">
        <v>346</v>
      </c>
      <c r="G1323">
        <v>0</v>
      </c>
      <c r="H1323" t="s">
        <v>347</v>
      </c>
      <c r="I1323">
        <v>2017</v>
      </c>
      <c r="J1323">
        <v>7704.2809999999999</v>
      </c>
      <c r="N1323" t="s">
        <v>16</v>
      </c>
    </row>
    <row r="1324" spans="1:14" x14ac:dyDescent="0.25">
      <c r="A1324" t="s">
        <v>337</v>
      </c>
      <c r="B1324" t="str">
        <f t="shared" si="20"/>
        <v>Cote d'Ivoire1</v>
      </c>
      <c r="C1324" t="s">
        <v>12</v>
      </c>
      <c r="D1324" t="s">
        <v>121</v>
      </c>
      <c r="E1324" t="s">
        <v>14</v>
      </c>
      <c r="F1324" t="s">
        <v>346</v>
      </c>
      <c r="G1324">
        <v>1</v>
      </c>
      <c r="H1324" t="s">
        <v>349</v>
      </c>
      <c r="I1324">
        <v>2017</v>
      </c>
      <c r="J1324">
        <v>3177.9360000000001</v>
      </c>
      <c r="N1324" t="s">
        <v>16</v>
      </c>
    </row>
    <row r="1325" spans="1:14" x14ac:dyDescent="0.25">
      <c r="A1325" t="s">
        <v>337</v>
      </c>
      <c r="B1325" t="str">
        <f t="shared" si="20"/>
        <v>Cote d'Ivoire2</v>
      </c>
      <c r="C1325" t="s">
        <v>12</v>
      </c>
      <c r="D1325" t="s">
        <v>121</v>
      </c>
      <c r="E1325" t="s">
        <v>14</v>
      </c>
      <c r="F1325" t="s">
        <v>346</v>
      </c>
      <c r="G1325">
        <v>2</v>
      </c>
      <c r="H1325" t="s">
        <v>400</v>
      </c>
      <c r="I1325">
        <v>2017</v>
      </c>
      <c r="J1325">
        <v>17.463000000000001</v>
      </c>
      <c r="N1325" t="s">
        <v>16</v>
      </c>
    </row>
    <row r="1326" spans="1:14" x14ac:dyDescent="0.25">
      <c r="A1326" t="s">
        <v>337</v>
      </c>
      <c r="B1326" t="str">
        <f t="shared" si="20"/>
        <v>Cote d'Ivoire3</v>
      </c>
      <c r="C1326" t="s">
        <v>12</v>
      </c>
      <c r="D1326" t="s">
        <v>121</v>
      </c>
      <c r="E1326" t="s">
        <v>14</v>
      </c>
      <c r="F1326" t="s">
        <v>346</v>
      </c>
      <c r="G1326">
        <v>3</v>
      </c>
      <c r="H1326" t="s">
        <v>350</v>
      </c>
      <c r="I1326">
        <v>2017</v>
      </c>
      <c r="J1326">
        <v>32.021999999999998</v>
      </c>
      <c r="N1326" t="s">
        <v>16</v>
      </c>
    </row>
    <row r="1327" spans="1:14" x14ac:dyDescent="0.25">
      <c r="A1327" t="s">
        <v>337</v>
      </c>
      <c r="B1327" t="str">
        <f t="shared" si="20"/>
        <v>Cote d'Ivoire5</v>
      </c>
      <c r="C1327" t="s">
        <v>12</v>
      </c>
      <c r="D1327" t="s">
        <v>121</v>
      </c>
      <c r="E1327" t="s">
        <v>14</v>
      </c>
      <c r="F1327" t="s">
        <v>346</v>
      </c>
      <c r="G1327">
        <v>5</v>
      </c>
      <c r="H1327" t="s">
        <v>351</v>
      </c>
      <c r="I1327">
        <v>2017</v>
      </c>
      <c r="K1327" t="s">
        <v>21</v>
      </c>
      <c r="N1327" t="s">
        <v>16</v>
      </c>
    </row>
    <row r="1328" spans="1:14" x14ac:dyDescent="0.25">
      <c r="A1328" t="s">
        <v>337</v>
      </c>
      <c r="B1328" t="str">
        <f t="shared" si="20"/>
        <v>Cote d'Ivoire6</v>
      </c>
      <c r="C1328" t="s">
        <v>12</v>
      </c>
      <c r="D1328" t="s">
        <v>121</v>
      </c>
      <c r="E1328" t="s">
        <v>14</v>
      </c>
      <c r="F1328" t="s">
        <v>346</v>
      </c>
      <c r="G1328">
        <v>6</v>
      </c>
      <c r="H1328" t="s">
        <v>401</v>
      </c>
      <c r="I1328">
        <v>2017</v>
      </c>
      <c r="K1328" t="s">
        <v>21</v>
      </c>
      <c r="N1328" t="s">
        <v>16</v>
      </c>
    </row>
    <row r="1329" spans="1:14" x14ac:dyDescent="0.25">
      <c r="A1329" t="s">
        <v>337</v>
      </c>
      <c r="B1329" t="str">
        <f t="shared" si="20"/>
        <v>Cote d'Ivoire7</v>
      </c>
      <c r="C1329" t="s">
        <v>12</v>
      </c>
      <c r="D1329" t="s">
        <v>121</v>
      </c>
      <c r="E1329" t="s">
        <v>14</v>
      </c>
      <c r="F1329" t="s">
        <v>346</v>
      </c>
      <c r="G1329">
        <v>7</v>
      </c>
      <c r="H1329" t="s">
        <v>352</v>
      </c>
      <c r="I1329">
        <v>2017</v>
      </c>
      <c r="J1329">
        <v>20.280999999999999</v>
      </c>
      <c r="N1329" t="s">
        <v>16</v>
      </c>
    </row>
    <row r="1330" spans="1:14" x14ac:dyDescent="0.25">
      <c r="A1330" t="s">
        <v>337</v>
      </c>
      <c r="B1330" t="str">
        <f t="shared" si="20"/>
        <v>Cote d'Ivoire8</v>
      </c>
      <c r="C1330" t="s">
        <v>12</v>
      </c>
      <c r="D1330" t="s">
        <v>121</v>
      </c>
      <c r="E1330" t="s">
        <v>14</v>
      </c>
      <c r="F1330" t="s">
        <v>346</v>
      </c>
      <c r="G1330">
        <v>8</v>
      </c>
      <c r="H1330" t="s">
        <v>353</v>
      </c>
      <c r="I1330">
        <v>2017</v>
      </c>
      <c r="J1330">
        <v>9.9909999999999997</v>
      </c>
      <c r="N1330" t="s">
        <v>16</v>
      </c>
    </row>
    <row r="1331" spans="1:14" x14ac:dyDescent="0.25">
      <c r="A1331" t="s">
        <v>337</v>
      </c>
      <c r="B1331" t="str">
        <f t="shared" si="20"/>
        <v>Cote d'Ivoire9</v>
      </c>
      <c r="C1331" t="s">
        <v>12</v>
      </c>
      <c r="D1331" t="s">
        <v>121</v>
      </c>
      <c r="E1331" t="s">
        <v>14</v>
      </c>
      <c r="F1331" t="s">
        <v>346</v>
      </c>
      <c r="G1331">
        <v>9</v>
      </c>
      <c r="H1331" t="s">
        <v>402</v>
      </c>
      <c r="I1331">
        <v>2017</v>
      </c>
      <c r="K1331" t="s">
        <v>21</v>
      </c>
      <c r="N1331" t="s">
        <v>16</v>
      </c>
    </row>
    <row r="1332" spans="1:14" x14ac:dyDescent="0.25">
      <c r="A1332" t="s">
        <v>337</v>
      </c>
      <c r="B1332" t="str">
        <f t="shared" si="20"/>
        <v>Cote d'Ivoire10</v>
      </c>
      <c r="C1332" t="s">
        <v>12</v>
      </c>
      <c r="D1332" t="s">
        <v>121</v>
      </c>
      <c r="E1332" t="s">
        <v>14</v>
      </c>
      <c r="F1332" t="s">
        <v>346</v>
      </c>
      <c r="G1332">
        <v>10</v>
      </c>
      <c r="H1332" t="s">
        <v>354</v>
      </c>
      <c r="I1332">
        <v>2017</v>
      </c>
      <c r="J1332">
        <v>176.721</v>
      </c>
      <c r="N1332" t="s">
        <v>16</v>
      </c>
    </row>
    <row r="1333" spans="1:14" x14ac:dyDescent="0.25">
      <c r="A1333" t="s">
        <v>337</v>
      </c>
      <c r="B1333" t="str">
        <f t="shared" si="20"/>
        <v>Cote d'Ivoire11</v>
      </c>
      <c r="C1333" t="s">
        <v>12</v>
      </c>
      <c r="D1333" t="s">
        <v>121</v>
      </c>
      <c r="E1333" t="s">
        <v>14</v>
      </c>
      <c r="F1333" t="s">
        <v>346</v>
      </c>
      <c r="G1333">
        <v>11</v>
      </c>
      <c r="H1333" t="s">
        <v>403</v>
      </c>
      <c r="I1333">
        <v>2017</v>
      </c>
      <c r="J1333">
        <v>72.438999999999993</v>
      </c>
      <c r="N1333" t="s">
        <v>16</v>
      </c>
    </row>
    <row r="1334" spans="1:14" x14ac:dyDescent="0.25">
      <c r="A1334" t="s">
        <v>337</v>
      </c>
      <c r="B1334" t="str">
        <f t="shared" si="20"/>
        <v>Cote d'Ivoire12</v>
      </c>
      <c r="C1334" t="s">
        <v>12</v>
      </c>
      <c r="D1334" t="s">
        <v>121</v>
      </c>
      <c r="E1334" t="s">
        <v>14</v>
      </c>
      <c r="F1334" t="s">
        <v>346</v>
      </c>
      <c r="G1334">
        <v>12</v>
      </c>
      <c r="H1334" t="s">
        <v>355</v>
      </c>
      <c r="I1334">
        <v>2017</v>
      </c>
      <c r="K1334" t="s">
        <v>21</v>
      </c>
      <c r="N1334" t="s">
        <v>16</v>
      </c>
    </row>
    <row r="1335" spans="1:14" x14ac:dyDescent="0.25">
      <c r="A1335" t="s">
        <v>337</v>
      </c>
      <c r="B1335" t="str">
        <f t="shared" si="20"/>
        <v>Cote d'Ivoire13</v>
      </c>
      <c r="C1335" t="s">
        <v>12</v>
      </c>
      <c r="D1335" t="s">
        <v>121</v>
      </c>
      <c r="E1335" t="s">
        <v>14</v>
      </c>
      <c r="F1335" t="s">
        <v>346</v>
      </c>
      <c r="G1335">
        <v>13</v>
      </c>
      <c r="H1335" t="s">
        <v>356</v>
      </c>
      <c r="I1335">
        <v>2017</v>
      </c>
      <c r="J1335">
        <v>19.539000000000001</v>
      </c>
      <c r="N1335" t="s">
        <v>16</v>
      </c>
    </row>
    <row r="1336" spans="1:14" x14ac:dyDescent="0.25">
      <c r="A1336" t="s">
        <v>337</v>
      </c>
      <c r="B1336" t="str">
        <f t="shared" si="20"/>
        <v>Cote d'Ivoire14</v>
      </c>
      <c r="C1336" t="s">
        <v>12</v>
      </c>
      <c r="D1336" t="s">
        <v>121</v>
      </c>
      <c r="E1336" t="s">
        <v>14</v>
      </c>
      <c r="F1336" t="s">
        <v>346</v>
      </c>
      <c r="G1336">
        <v>14</v>
      </c>
      <c r="H1336" t="s">
        <v>357</v>
      </c>
      <c r="I1336">
        <v>2017</v>
      </c>
      <c r="J1336">
        <v>203.70500000000001</v>
      </c>
      <c r="N1336" t="s">
        <v>16</v>
      </c>
    </row>
    <row r="1337" spans="1:14" x14ac:dyDescent="0.25">
      <c r="A1337" t="s">
        <v>337</v>
      </c>
      <c r="B1337" t="str">
        <f t="shared" si="20"/>
        <v>Cote d'Ivoire15</v>
      </c>
      <c r="C1337" t="s">
        <v>12</v>
      </c>
      <c r="D1337" t="s">
        <v>121</v>
      </c>
      <c r="E1337" t="s">
        <v>14</v>
      </c>
      <c r="F1337" t="s">
        <v>346</v>
      </c>
      <c r="G1337">
        <v>15</v>
      </c>
      <c r="H1337" t="s">
        <v>358</v>
      </c>
      <c r="I1337">
        <v>2017</v>
      </c>
      <c r="J1337">
        <v>10.32</v>
      </c>
      <c r="K1337" t="s">
        <v>21</v>
      </c>
      <c r="N1337" t="s">
        <v>16</v>
      </c>
    </row>
    <row r="1338" spans="1:14" x14ac:dyDescent="0.25">
      <c r="A1338" t="s">
        <v>337</v>
      </c>
      <c r="B1338" t="str">
        <f t="shared" si="20"/>
        <v>Cote d'Ivoire16</v>
      </c>
      <c r="C1338" t="s">
        <v>12</v>
      </c>
      <c r="D1338" t="s">
        <v>121</v>
      </c>
      <c r="E1338" t="s">
        <v>14</v>
      </c>
      <c r="F1338" t="s">
        <v>346</v>
      </c>
      <c r="G1338">
        <v>16</v>
      </c>
      <c r="H1338" t="s">
        <v>359</v>
      </c>
      <c r="I1338">
        <v>2017</v>
      </c>
      <c r="J1338">
        <v>79.242999999999995</v>
      </c>
      <c r="N1338" t="s">
        <v>16</v>
      </c>
    </row>
    <row r="1339" spans="1:14" x14ac:dyDescent="0.25">
      <c r="A1339" t="s">
        <v>337</v>
      </c>
      <c r="B1339" t="str">
        <f t="shared" si="20"/>
        <v>Cote d'Ivoire17</v>
      </c>
      <c r="C1339" t="s">
        <v>12</v>
      </c>
      <c r="D1339" t="s">
        <v>121</v>
      </c>
      <c r="E1339" t="s">
        <v>14</v>
      </c>
      <c r="F1339" t="s">
        <v>346</v>
      </c>
      <c r="G1339">
        <v>17</v>
      </c>
      <c r="H1339" t="s">
        <v>360</v>
      </c>
      <c r="I1339">
        <v>2017</v>
      </c>
      <c r="J1339">
        <v>6.2350000000000003</v>
      </c>
      <c r="K1339" t="s">
        <v>21</v>
      </c>
      <c r="N1339" t="s">
        <v>16</v>
      </c>
    </row>
    <row r="1340" spans="1:14" x14ac:dyDescent="0.25">
      <c r="A1340" t="s">
        <v>337</v>
      </c>
      <c r="B1340" t="str">
        <f t="shared" si="20"/>
        <v>Cote d'Ivoire18</v>
      </c>
      <c r="C1340" t="s">
        <v>12</v>
      </c>
      <c r="D1340" t="s">
        <v>121</v>
      </c>
      <c r="E1340" t="s">
        <v>14</v>
      </c>
      <c r="F1340" t="s">
        <v>346</v>
      </c>
      <c r="G1340">
        <v>18</v>
      </c>
      <c r="H1340" t="s">
        <v>404</v>
      </c>
      <c r="I1340">
        <v>2017</v>
      </c>
      <c r="J1340">
        <v>5.6470000000000002</v>
      </c>
      <c r="K1340" t="s">
        <v>21</v>
      </c>
      <c r="N1340" t="s">
        <v>16</v>
      </c>
    </row>
    <row r="1341" spans="1:14" x14ac:dyDescent="0.25">
      <c r="A1341" t="s">
        <v>337</v>
      </c>
      <c r="B1341" t="str">
        <f t="shared" si="20"/>
        <v>Cote d'Ivoire19</v>
      </c>
      <c r="C1341" t="s">
        <v>12</v>
      </c>
      <c r="D1341" t="s">
        <v>121</v>
      </c>
      <c r="E1341" t="s">
        <v>14</v>
      </c>
      <c r="F1341" t="s">
        <v>346</v>
      </c>
      <c r="G1341">
        <v>19</v>
      </c>
      <c r="H1341" t="s">
        <v>361</v>
      </c>
      <c r="I1341">
        <v>2017</v>
      </c>
      <c r="K1341" t="s">
        <v>21</v>
      </c>
      <c r="N1341" t="s">
        <v>16</v>
      </c>
    </row>
    <row r="1342" spans="1:14" x14ac:dyDescent="0.25">
      <c r="A1342" t="s">
        <v>337</v>
      </c>
      <c r="B1342" t="str">
        <f t="shared" si="20"/>
        <v>Cote d'Ivoire20</v>
      </c>
      <c r="C1342" t="s">
        <v>12</v>
      </c>
      <c r="D1342" t="s">
        <v>121</v>
      </c>
      <c r="E1342" t="s">
        <v>14</v>
      </c>
      <c r="F1342" t="s">
        <v>346</v>
      </c>
      <c r="G1342">
        <v>20</v>
      </c>
      <c r="H1342" t="s">
        <v>362</v>
      </c>
      <c r="I1342">
        <v>2017</v>
      </c>
      <c r="J1342">
        <v>17.558</v>
      </c>
      <c r="N1342" t="s">
        <v>16</v>
      </c>
    </row>
    <row r="1343" spans="1:14" x14ac:dyDescent="0.25">
      <c r="A1343" t="s">
        <v>337</v>
      </c>
      <c r="B1343" t="str">
        <f t="shared" si="20"/>
        <v>Cote d'Ivoire21</v>
      </c>
      <c r="C1343" t="s">
        <v>12</v>
      </c>
      <c r="D1343" t="s">
        <v>121</v>
      </c>
      <c r="E1343" t="s">
        <v>14</v>
      </c>
      <c r="F1343" t="s">
        <v>346</v>
      </c>
      <c r="G1343">
        <v>21</v>
      </c>
      <c r="H1343" t="s">
        <v>405</v>
      </c>
      <c r="I1343">
        <v>2017</v>
      </c>
      <c r="K1343" t="s">
        <v>21</v>
      </c>
      <c r="N1343" t="s">
        <v>16</v>
      </c>
    </row>
    <row r="1344" spans="1:14" x14ac:dyDescent="0.25">
      <c r="A1344" t="s">
        <v>337</v>
      </c>
      <c r="B1344" t="str">
        <f t="shared" si="20"/>
        <v>Cote d'Ivoire22</v>
      </c>
      <c r="C1344" t="s">
        <v>12</v>
      </c>
      <c r="D1344" t="s">
        <v>121</v>
      </c>
      <c r="E1344" t="s">
        <v>14</v>
      </c>
      <c r="F1344" t="s">
        <v>346</v>
      </c>
      <c r="G1344">
        <v>22</v>
      </c>
      <c r="H1344" t="s">
        <v>406</v>
      </c>
      <c r="I1344">
        <v>2017</v>
      </c>
      <c r="J1344">
        <v>19.120999999999999</v>
      </c>
      <c r="N1344" t="s">
        <v>16</v>
      </c>
    </row>
    <row r="1345" spans="1:14" x14ac:dyDescent="0.25">
      <c r="A1345" t="s">
        <v>337</v>
      </c>
      <c r="B1345" t="str">
        <f t="shared" si="20"/>
        <v>Cote d'Ivoire23</v>
      </c>
      <c r="C1345" t="s">
        <v>12</v>
      </c>
      <c r="D1345" t="s">
        <v>121</v>
      </c>
      <c r="E1345" t="s">
        <v>14</v>
      </c>
      <c r="F1345" t="s">
        <v>346</v>
      </c>
      <c r="G1345">
        <v>23</v>
      </c>
      <c r="H1345" t="s">
        <v>434</v>
      </c>
      <c r="I1345">
        <v>2017</v>
      </c>
      <c r="J1345">
        <v>19.065000000000001</v>
      </c>
      <c r="N1345" t="s">
        <v>16</v>
      </c>
    </row>
    <row r="1346" spans="1:14" x14ac:dyDescent="0.25">
      <c r="A1346" t="s">
        <v>337</v>
      </c>
      <c r="B1346" t="str">
        <f t="shared" si="20"/>
        <v>Cote d'Ivoire24</v>
      </c>
      <c r="C1346" t="s">
        <v>12</v>
      </c>
      <c r="D1346" t="s">
        <v>121</v>
      </c>
      <c r="E1346" t="s">
        <v>14</v>
      </c>
      <c r="F1346" t="s">
        <v>346</v>
      </c>
      <c r="G1346">
        <v>24</v>
      </c>
      <c r="H1346" t="s">
        <v>363</v>
      </c>
      <c r="I1346">
        <v>2017</v>
      </c>
      <c r="J1346">
        <v>11.438000000000001</v>
      </c>
      <c r="N1346" t="s">
        <v>16</v>
      </c>
    </row>
    <row r="1347" spans="1:14" x14ac:dyDescent="0.25">
      <c r="A1347" t="s">
        <v>337</v>
      </c>
      <c r="B1347" t="str">
        <f t="shared" ref="B1347:B1410" si="21">A1347&amp;G1347</f>
        <v>Cote d'Ivoire25</v>
      </c>
      <c r="C1347" t="s">
        <v>12</v>
      </c>
      <c r="D1347" t="s">
        <v>121</v>
      </c>
      <c r="E1347" t="s">
        <v>14</v>
      </c>
      <c r="F1347" t="s">
        <v>346</v>
      </c>
      <c r="G1347">
        <v>25</v>
      </c>
      <c r="H1347" t="s">
        <v>364</v>
      </c>
      <c r="I1347">
        <v>2017</v>
      </c>
      <c r="J1347">
        <v>17.042000000000002</v>
      </c>
      <c r="N1347" t="s">
        <v>16</v>
      </c>
    </row>
    <row r="1348" spans="1:14" x14ac:dyDescent="0.25">
      <c r="A1348" t="s">
        <v>337</v>
      </c>
      <c r="B1348" t="str">
        <f t="shared" si="21"/>
        <v>Cote d'Ivoire26</v>
      </c>
      <c r="C1348" t="s">
        <v>12</v>
      </c>
      <c r="D1348" t="s">
        <v>121</v>
      </c>
      <c r="E1348" t="s">
        <v>14</v>
      </c>
      <c r="F1348" t="s">
        <v>346</v>
      </c>
      <c r="G1348">
        <v>26</v>
      </c>
      <c r="H1348" t="s">
        <v>407</v>
      </c>
      <c r="I1348">
        <v>2017</v>
      </c>
      <c r="K1348" t="s">
        <v>21</v>
      </c>
      <c r="N1348" t="s">
        <v>16</v>
      </c>
    </row>
    <row r="1349" spans="1:14" x14ac:dyDescent="0.25">
      <c r="A1349" t="s">
        <v>337</v>
      </c>
      <c r="B1349" t="str">
        <f t="shared" si="21"/>
        <v>Cote d'Ivoire27</v>
      </c>
      <c r="C1349" t="s">
        <v>12</v>
      </c>
      <c r="D1349" t="s">
        <v>121</v>
      </c>
      <c r="E1349" t="s">
        <v>14</v>
      </c>
      <c r="F1349" t="s">
        <v>346</v>
      </c>
      <c r="G1349">
        <v>27</v>
      </c>
      <c r="H1349" t="s">
        <v>365</v>
      </c>
      <c r="I1349">
        <v>2017</v>
      </c>
      <c r="K1349" t="s">
        <v>21</v>
      </c>
      <c r="N1349" t="s">
        <v>16</v>
      </c>
    </row>
    <row r="1350" spans="1:14" x14ac:dyDescent="0.25">
      <c r="A1350" t="s">
        <v>337</v>
      </c>
      <c r="B1350" t="str">
        <f t="shared" si="21"/>
        <v>Cote d'Ivoire28</v>
      </c>
      <c r="C1350" t="s">
        <v>12</v>
      </c>
      <c r="D1350" t="s">
        <v>121</v>
      </c>
      <c r="E1350" t="s">
        <v>14</v>
      </c>
      <c r="F1350" t="s">
        <v>346</v>
      </c>
      <c r="G1350">
        <v>28</v>
      </c>
      <c r="H1350" t="s">
        <v>366</v>
      </c>
      <c r="I1350">
        <v>2017</v>
      </c>
      <c r="K1350" t="s">
        <v>21</v>
      </c>
      <c r="N1350" t="s">
        <v>16</v>
      </c>
    </row>
    <row r="1351" spans="1:14" x14ac:dyDescent="0.25">
      <c r="A1351" t="s">
        <v>337</v>
      </c>
      <c r="B1351" t="str">
        <f t="shared" si="21"/>
        <v>Cote d'Ivoire29</v>
      </c>
      <c r="C1351" t="s">
        <v>12</v>
      </c>
      <c r="D1351" t="s">
        <v>121</v>
      </c>
      <c r="E1351" t="s">
        <v>14</v>
      </c>
      <c r="F1351" t="s">
        <v>346</v>
      </c>
      <c r="G1351">
        <v>29</v>
      </c>
      <c r="H1351" t="s">
        <v>436</v>
      </c>
      <c r="I1351">
        <v>2017</v>
      </c>
      <c r="K1351" t="s">
        <v>21</v>
      </c>
      <c r="N1351" t="s">
        <v>16</v>
      </c>
    </row>
    <row r="1352" spans="1:14" x14ac:dyDescent="0.25">
      <c r="A1352" t="s">
        <v>337</v>
      </c>
      <c r="B1352" t="str">
        <f t="shared" si="21"/>
        <v>Cote d'Ivoire30</v>
      </c>
      <c r="C1352" t="s">
        <v>12</v>
      </c>
      <c r="D1352" t="s">
        <v>121</v>
      </c>
      <c r="E1352" t="s">
        <v>14</v>
      </c>
      <c r="F1352" t="s">
        <v>346</v>
      </c>
      <c r="G1352">
        <v>30</v>
      </c>
      <c r="H1352" t="s">
        <v>408</v>
      </c>
      <c r="I1352">
        <v>2017</v>
      </c>
      <c r="K1352" t="s">
        <v>21</v>
      </c>
      <c r="N1352" t="s">
        <v>16</v>
      </c>
    </row>
    <row r="1353" spans="1:14" x14ac:dyDescent="0.25">
      <c r="A1353" t="s">
        <v>337</v>
      </c>
      <c r="B1353" t="str">
        <f t="shared" si="21"/>
        <v>Cote d'Ivoire31</v>
      </c>
      <c r="C1353" t="s">
        <v>12</v>
      </c>
      <c r="D1353" t="s">
        <v>121</v>
      </c>
      <c r="E1353" t="s">
        <v>14</v>
      </c>
      <c r="F1353" t="s">
        <v>346</v>
      </c>
      <c r="G1353">
        <v>31</v>
      </c>
      <c r="H1353" t="s">
        <v>367</v>
      </c>
      <c r="I1353">
        <v>2017</v>
      </c>
      <c r="J1353">
        <v>17.768000000000001</v>
      </c>
      <c r="N1353" t="s">
        <v>16</v>
      </c>
    </row>
    <row r="1354" spans="1:14" x14ac:dyDescent="0.25">
      <c r="A1354" t="s">
        <v>337</v>
      </c>
      <c r="B1354" t="str">
        <f t="shared" si="21"/>
        <v>Cote d'Ivoire32</v>
      </c>
      <c r="C1354" t="s">
        <v>12</v>
      </c>
      <c r="D1354" t="s">
        <v>121</v>
      </c>
      <c r="E1354" t="s">
        <v>14</v>
      </c>
      <c r="F1354" t="s">
        <v>346</v>
      </c>
      <c r="G1354">
        <v>32</v>
      </c>
      <c r="H1354" t="s">
        <v>368</v>
      </c>
      <c r="I1354">
        <v>2017</v>
      </c>
      <c r="J1354">
        <v>9.0259999999999998</v>
      </c>
      <c r="N1354" t="s">
        <v>16</v>
      </c>
    </row>
    <row r="1355" spans="1:14" x14ac:dyDescent="0.25">
      <c r="A1355" t="s">
        <v>337</v>
      </c>
      <c r="B1355" t="str">
        <f t="shared" si="21"/>
        <v>Cote d'Ivoire33</v>
      </c>
      <c r="C1355" t="s">
        <v>12</v>
      </c>
      <c r="D1355" t="s">
        <v>121</v>
      </c>
      <c r="E1355" t="s">
        <v>14</v>
      </c>
      <c r="F1355" t="s">
        <v>346</v>
      </c>
      <c r="G1355">
        <v>33</v>
      </c>
      <c r="H1355" t="s">
        <v>409</v>
      </c>
      <c r="I1355">
        <v>2017</v>
      </c>
      <c r="J1355">
        <v>7.6180000000000003</v>
      </c>
      <c r="N1355" t="s">
        <v>16</v>
      </c>
    </row>
    <row r="1356" spans="1:14" x14ac:dyDescent="0.25">
      <c r="A1356" t="s">
        <v>337</v>
      </c>
      <c r="B1356" t="str">
        <f t="shared" si="21"/>
        <v>Cote d'Ivoire35</v>
      </c>
      <c r="C1356" t="s">
        <v>12</v>
      </c>
      <c r="D1356" t="s">
        <v>121</v>
      </c>
      <c r="E1356" t="s">
        <v>14</v>
      </c>
      <c r="F1356" t="s">
        <v>346</v>
      </c>
      <c r="G1356">
        <v>35</v>
      </c>
      <c r="H1356" t="s">
        <v>369</v>
      </c>
      <c r="I1356">
        <v>2017</v>
      </c>
      <c r="J1356">
        <v>8.8740000000000006</v>
      </c>
      <c r="N1356" t="s">
        <v>16</v>
      </c>
    </row>
    <row r="1357" spans="1:14" x14ac:dyDescent="0.25">
      <c r="A1357" t="s">
        <v>337</v>
      </c>
      <c r="B1357" t="str">
        <f t="shared" si="21"/>
        <v>Cote d'Ivoire36</v>
      </c>
      <c r="C1357" t="s">
        <v>12</v>
      </c>
      <c r="D1357" t="s">
        <v>121</v>
      </c>
      <c r="E1357" t="s">
        <v>14</v>
      </c>
      <c r="F1357" t="s">
        <v>346</v>
      </c>
      <c r="G1357">
        <v>36</v>
      </c>
      <c r="H1357" t="s">
        <v>410</v>
      </c>
      <c r="I1357">
        <v>2017</v>
      </c>
      <c r="J1357">
        <v>1.5409999999999999</v>
      </c>
      <c r="K1357" t="s">
        <v>21</v>
      </c>
      <c r="N1357" t="s">
        <v>16</v>
      </c>
    </row>
    <row r="1358" spans="1:14" x14ac:dyDescent="0.25">
      <c r="A1358" t="s">
        <v>337</v>
      </c>
      <c r="B1358" t="str">
        <f t="shared" si="21"/>
        <v>Cote d'Ivoire38</v>
      </c>
      <c r="C1358" t="s">
        <v>12</v>
      </c>
      <c r="D1358" t="s">
        <v>121</v>
      </c>
      <c r="E1358" t="s">
        <v>14</v>
      </c>
      <c r="F1358" t="s">
        <v>346</v>
      </c>
      <c r="G1358">
        <v>38</v>
      </c>
      <c r="H1358" t="s">
        <v>411</v>
      </c>
      <c r="I1358">
        <v>2017</v>
      </c>
      <c r="J1358">
        <v>4.5279999999999996</v>
      </c>
      <c r="K1358" t="s">
        <v>21</v>
      </c>
      <c r="N1358" t="s">
        <v>16</v>
      </c>
    </row>
    <row r="1359" spans="1:14" x14ac:dyDescent="0.25">
      <c r="A1359" t="s">
        <v>337</v>
      </c>
      <c r="B1359" t="str">
        <f t="shared" si="21"/>
        <v>Cote d'Ivoire39</v>
      </c>
      <c r="C1359" t="s">
        <v>12</v>
      </c>
      <c r="D1359" t="s">
        <v>121</v>
      </c>
      <c r="E1359" t="s">
        <v>14</v>
      </c>
      <c r="F1359" t="s">
        <v>346</v>
      </c>
      <c r="G1359">
        <v>39</v>
      </c>
      <c r="H1359" t="s">
        <v>412</v>
      </c>
      <c r="I1359">
        <v>2017</v>
      </c>
      <c r="K1359" t="s">
        <v>21</v>
      </c>
      <c r="N1359" t="s">
        <v>16</v>
      </c>
    </row>
    <row r="1360" spans="1:14" x14ac:dyDescent="0.25">
      <c r="A1360" t="s">
        <v>337</v>
      </c>
      <c r="B1360" t="str">
        <f t="shared" si="21"/>
        <v>Cote d'Ivoire41</v>
      </c>
      <c r="C1360" t="s">
        <v>12</v>
      </c>
      <c r="D1360" t="s">
        <v>121</v>
      </c>
      <c r="E1360" t="s">
        <v>14</v>
      </c>
      <c r="F1360" t="s">
        <v>346</v>
      </c>
      <c r="G1360">
        <v>41</v>
      </c>
      <c r="H1360" t="s">
        <v>413</v>
      </c>
      <c r="I1360">
        <v>2017</v>
      </c>
      <c r="J1360">
        <v>156.90700000000001</v>
      </c>
      <c r="N1360" t="s">
        <v>16</v>
      </c>
    </row>
    <row r="1361" spans="1:14" x14ac:dyDescent="0.25">
      <c r="A1361" t="s">
        <v>337</v>
      </c>
      <c r="B1361" t="str">
        <f t="shared" si="21"/>
        <v>Cote d'Ivoire42</v>
      </c>
      <c r="C1361" t="s">
        <v>12</v>
      </c>
      <c r="D1361" t="s">
        <v>121</v>
      </c>
      <c r="E1361" t="s">
        <v>14</v>
      </c>
      <c r="F1361" t="s">
        <v>346</v>
      </c>
      <c r="G1361">
        <v>42</v>
      </c>
      <c r="H1361" t="s">
        <v>371</v>
      </c>
      <c r="I1361">
        <v>2017</v>
      </c>
      <c r="J1361">
        <v>16.882000000000001</v>
      </c>
      <c r="N1361" t="s">
        <v>16</v>
      </c>
    </row>
    <row r="1362" spans="1:14" x14ac:dyDescent="0.25">
      <c r="A1362" t="s">
        <v>337</v>
      </c>
      <c r="B1362" t="str">
        <f t="shared" si="21"/>
        <v>Cote d'Ivoire43</v>
      </c>
      <c r="C1362" t="s">
        <v>12</v>
      </c>
      <c r="D1362" t="s">
        <v>121</v>
      </c>
      <c r="E1362" t="s">
        <v>14</v>
      </c>
      <c r="F1362" t="s">
        <v>346</v>
      </c>
      <c r="G1362">
        <v>43</v>
      </c>
      <c r="H1362" t="s">
        <v>372</v>
      </c>
      <c r="I1362">
        <v>2017</v>
      </c>
      <c r="J1362">
        <v>40.347999999999999</v>
      </c>
      <c r="N1362" t="s">
        <v>16</v>
      </c>
    </row>
    <row r="1363" spans="1:14" x14ac:dyDescent="0.25">
      <c r="A1363" t="s">
        <v>337</v>
      </c>
      <c r="B1363" t="str">
        <f t="shared" si="21"/>
        <v>Cote d'Ivoire45</v>
      </c>
      <c r="C1363" t="s">
        <v>12</v>
      </c>
      <c r="D1363" t="s">
        <v>121</v>
      </c>
      <c r="E1363" t="s">
        <v>14</v>
      </c>
      <c r="F1363" t="s">
        <v>346</v>
      </c>
      <c r="G1363">
        <v>45</v>
      </c>
      <c r="H1363" t="s">
        <v>414</v>
      </c>
      <c r="I1363">
        <v>2017</v>
      </c>
      <c r="J1363">
        <v>185.952</v>
      </c>
      <c r="N1363" t="s">
        <v>16</v>
      </c>
    </row>
    <row r="1364" spans="1:14" x14ac:dyDescent="0.25">
      <c r="A1364" t="s">
        <v>337</v>
      </c>
      <c r="B1364" t="str">
        <f t="shared" si="21"/>
        <v>Cote d'Ivoire46</v>
      </c>
      <c r="C1364" t="s">
        <v>12</v>
      </c>
      <c r="D1364" t="s">
        <v>121</v>
      </c>
      <c r="E1364" t="s">
        <v>14</v>
      </c>
      <c r="F1364" t="s">
        <v>346</v>
      </c>
      <c r="G1364">
        <v>46</v>
      </c>
      <c r="H1364" t="s">
        <v>373</v>
      </c>
      <c r="I1364">
        <v>2017</v>
      </c>
      <c r="J1364">
        <v>104.821</v>
      </c>
      <c r="N1364" t="s">
        <v>16</v>
      </c>
    </row>
    <row r="1365" spans="1:14" x14ac:dyDescent="0.25">
      <c r="A1365" t="s">
        <v>337</v>
      </c>
      <c r="B1365" t="str">
        <f t="shared" si="21"/>
        <v>Cote d'Ivoire47</v>
      </c>
      <c r="C1365" t="s">
        <v>12</v>
      </c>
      <c r="D1365" t="s">
        <v>121</v>
      </c>
      <c r="E1365" t="s">
        <v>14</v>
      </c>
      <c r="F1365" t="s">
        <v>346</v>
      </c>
      <c r="G1365">
        <v>47</v>
      </c>
      <c r="H1365" t="s">
        <v>374</v>
      </c>
      <c r="I1365">
        <v>2017</v>
      </c>
      <c r="J1365">
        <v>1421.38</v>
      </c>
      <c r="N1365" t="s">
        <v>16</v>
      </c>
    </row>
    <row r="1366" spans="1:14" x14ac:dyDescent="0.25">
      <c r="A1366" t="s">
        <v>337</v>
      </c>
      <c r="B1366" t="str">
        <f t="shared" si="21"/>
        <v>Cote d'Ivoire49</v>
      </c>
      <c r="C1366" t="s">
        <v>12</v>
      </c>
      <c r="D1366" t="s">
        <v>121</v>
      </c>
      <c r="E1366" t="s">
        <v>14</v>
      </c>
      <c r="F1366" t="s">
        <v>346</v>
      </c>
      <c r="G1366">
        <v>49</v>
      </c>
      <c r="H1366" t="s">
        <v>375</v>
      </c>
      <c r="I1366">
        <v>2017</v>
      </c>
      <c r="J1366">
        <v>302.97199999999998</v>
      </c>
      <c r="N1366" t="s">
        <v>16</v>
      </c>
    </row>
    <row r="1367" spans="1:14" x14ac:dyDescent="0.25">
      <c r="A1367" t="s">
        <v>337</v>
      </c>
      <c r="B1367" t="str">
        <f t="shared" si="21"/>
        <v>Cote d'Ivoire50</v>
      </c>
      <c r="C1367" t="s">
        <v>12</v>
      </c>
      <c r="D1367" t="s">
        <v>121</v>
      </c>
      <c r="E1367" t="s">
        <v>14</v>
      </c>
      <c r="F1367" t="s">
        <v>346</v>
      </c>
      <c r="G1367">
        <v>50</v>
      </c>
      <c r="H1367" t="s">
        <v>376</v>
      </c>
      <c r="I1367">
        <v>2017</v>
      </c>
      <c r="J1367">
        <v>9.7750000000000004</v>
      </c>
      <c r="K1367" t="s">
        <v>21</v>
      </c>
      <c r="N1367" t="s">
        <v>16</v>
      </c>
    </row>
    <row r="1368" spans="1:14" x14ac:dyDescent="0.25">
      <c r="A1368" t="s">
        <v>337</v>
      </c>
      <c r="B1368" t="str">
        <f t="shared" si="21"/>
        <v>Cote d'Ivoire52</v>
      </c>
      <c r="C1368" t="s">
        <v>12</v>
      </c>
      <c r="D1368" t="s">
        <v>121</v>
      </c>
      <c r="E1368" t="s">
        <v>14</v>
      </c>
      <c r="F1368" t="s">
        <v>346</v>
      </c>
      <c r="G1368">
        <v>52</v>
      </c>
      <c r="H1368" t="s">
        <v>416</v>
      </c>
      <c r="I1368">
        <v>2017</v>
      </c>
      <c r="J1368">
        <v>23.97</v>
      </c>
      <c r="N1368" t="s">
        <v>16</v>
      </c>
    </row>
    <row r="1369" spans="1:14" x14ac:dyDescent="0.25">
      <c r="A1369" t="s">
        <v>337</v>
      </c>
      <c r="B1369" t="str">
        <f t="shared" si="21"/>
        <v>Cote d'Ivoire53</v>
      </c>
      <c r="C1369" t="s">
        <v>12</v>
      </c>
      <c r="D1369" t="s">
        <v>121</v>
      </c>
      <c r="E1369" t="s">
        <v>14</v>
      </c>
      <c r="F1369" t="s">
        <v>346</v>
      </c>
      <c r="G1369">
        <v>53</v>
      </c>
      <c r="H1369" t="s">
        <v>417</v>
      </c>
      <c r="I1369">
        <v>2017</v>
      </c>
      <c r="K1369" t="s">
        <v>21</v>
      </c>
      <c r="N1369" t="s">
        <v>16</v>
      </c>
    </row>
    <row r="1370" spans="1:14" x14ac:dyDescent="0.25">
      <c r="A1370" t="s">
        <v>337</v>
      </c>
      <c r="B1370" t="str">
        <f t="shared" si="21"/>
        <v>Cote d'Ivoire55</v>
      </c>
      <c r="C1370" t="s">
        <v>12</v>
      </c>
      <c r="D1370" t="s">
        <v>121</v>
      </c>
      <c r="E1370" t="s">
        <v>14</v>
      </c>
      <c r="F1370" t="s">
        <v>346</v>
      </c>
      <c r="G1370">
        <v>55</v>
      </c>
      <c r="H1370" t="s">
        <v>377</v>
      </c>
      <c r="I1370">
        <v>2017</v>
      </c>
      <c r="J1370">
        <v>11.183</v>
      </c>
      <c r="N1370" t="s">
        <v>16</v>
      </c>
    </row>
    <row r="1371" spans="1:14" x14ac:dyDescent="0.25">
      <c r="A1371" t="s">
        <v>337</v>
      </c>
      <c r="B1371" t="str">
        <f t="shared" si="21"/>
        <v>Cote d'Ivoire56</v>
      </c>
      <c r="C1371" t="s">
        <v>12</v>
      </c>
      <c r="D1371" t="s">
        <v>121</v>
      </c>
      <c r="E1371" t="s">
        <v>14</v>
      </c>
      <c r="F1371" t="s">
        <v>346</v>
      </c>
      <c r="G1371">
        <v>56</v>
      </c>
      <c r="H1371" t="s">
        <v>378</v>
      </c>
      <c r="I1371">
        <v>2017</v>
      </c>
      <c r="J1371">
        <v>329.25400000000002</v>
      </c>
      <c r="N1371" t="s">
        <v>16</v>
      </c>
    </row>
    <row r="1372" spans="1:14" x14ac:dyDescent="0.25">
      <c r="A1372" t="s">
        <v>337</v>
      </c>
      <c r="B1372" t="str">
        <f t="shared" si="21"/>
        <v>Cote d'Ivoire58</v>
      </c>
      <c r="C1372" t="s">
        <v>12</v>
      </c>
      <c r="D1372" t="s">
        <v>121</v>
      </c>
      <c r="E1372" t="s">
        <v>14</v>
      </c>
      <c r="F1372" t="s">
        <v>346</v>
      </c>
      <c r="G1372">
        <v>58</v>
      </c>
      <c r="H1372" t="s">
        <v>379</v>
      </c>
      <c r="I1372">
        <v>2017</v>
      </c>
      <c r="K1372" t="s">
        <v>21</v>
      </c>
      <c r="N1372" t="s">
        <v>16</v>
      </c>
    </row>
    <row r="1373" spans="1:14" x14ac:dyDescent="0.25">
      <c r="A1373" t="s">
        <v>337</v>
      </c>
      <c r="B1373" t="str">
        <f t="shared" si="21"/>
        <v>Cote d'Ivoire59</v>
      </c>
      <c r="C1373" t="s">
        <v>12</v>
      </c>
      <c r="D1373" t="s">
        <v>121</v>
      </c>
      <c r="E1373" t="s">
        <v>14</v>
      </c>
      <c r="F1373" t="s">
        <v>346</v>
      </c>
      <c r="G1373">
        <v>59</v>
      </c>
      <c r="H1373" t="s">
        <v>380</v>
      </c>
      <c r="I1373">
        <v>2017</v>
      </c>
      <c r="K1373" t="s">
        <v>21</v>
      </c>
      <c r="N1373" t="s">
        <v>16</v>
      </c>
    </row>
    <row r="1374" spans="1:14" x14ac:dyDescent="0.25">
      <c r="A1374" t="s">
        <v>337</v>
      </c>
      <c r="B1374" t="str">
        <f t="shared" si="21"/>
        <v>Cote d'Ivoire60</v>
      </c>
      <c r="C1374" t="s">
        <v>12</v>
      </c>
      <c r="D1374" t="s">
        <v>121</v>
      </c>
      <c r="E1374" t="s">
        <v>14</v>
      </c>
      <c r="F1374" t="s">
        <v>346</v>
      </c>
      <c r="G1374">
        <v>60</v>
      </c>
      <c r="H1374" t="s">
        <v>381</v>
      </c>
      <c r="I1374">
        <v>2017</v>
      </c>
      <c r="J1374">
        <v>0.72</v>
      </c>
      <c r="K1374" t="s">
        <v>21</v>
      </c>
      <c r="N1374" t="s">
        <v>16</v>
      </c>
    </row>
    <row r="1375" spans="1:14" x14ac:dyDescent="0.25">
      <c r="A1375" t="s">
        <v>337</v>
      </c>
      <c r="B1375" t="str">
        <f t="shared" si="21"/>
        <v>Cote d'Ivoire61</v>
      </c>
      <c r="C1375" t="s">
        <v>12</v>
      </c>
      <c r="D1375" t="s">
        <v>121</v>
      </c>
      <c r="E1375" t="s">
        <v>14</v>
      </c>
      <c r="F1375" t="s">
        <v>346</v>
      </c>
      <c r="G1375">
        <v>61</v>
      </c>
      <c r="H1375" t="s">
        <v>382</v>
      </c>
      <c r="I1375">
        <v>2017</v>
      </c>
      <c r="J1375">
        <v>39.771000000000001</v>
      </c>
      <c r="N1375" t="s">
        <v>16</v>
      </c>
    </row>
    <row r="1376" spans="1:14" x14ac:dyDescent="0.25">
      <c r="A1376" t="s">
        <v>337</v>
      </c>
      <c r="B1376" t="str">
        <f t="shared" si="21"/>
        <v>Cote d'Ivoire62</v>
      </c>
      <c r="C1376" t="s">
        <v>12</v>
      </c>
      <c r="D1376" t="s">
        <v>121</v>
      </c>
      <c r="E1376" t="s">
        <v>14</v>
      </c>
      <c r="F1376" t="s">
        <v>346</v>
      </c>
      <c r="G1376">
        <v>62</v>
      </c>
      <c r="H1376" t="s">
        <v>418</v>
      </c>
      <c r="I1376">
        <v>2017</v>
      </c>
      <c r="J1376">
        <v>31.324999999999999</v>
      </c>
      <c r="N1376" t="s">
        <v>16</v>
      </c>
    </row>
    <row r="1377" spans="1:14" x14ac:dyDescent="0.25">
      <c r="A1377" t="s">
        <v>337</v>
      </c>
      <c r="B1377" t="str">
        <f t="shared" si="21"/>
        <v>Cote d'Ivoire63</v>
      </c>
      <c r="C1377" t="s">
        <v>12</v>
      </c>
      <c r="D1377" t="s">
        <v>121</v>
      </c>
      <c r="E1377" t="s">
        <v>14</v>
      </c>
      <c r="F1377" t="s">
        <v>346</v>
      </c>
      <c r="G1377">
        <v>63</v>
      </c>
      <c r="H1377" t="s">
        <v>419</v>
      </c>
      <c r="I1377">
        <v>2017</v>
      </c>
      <c r="J1377">
        <v>9.52</v>
      </c>
      <c r="N1377" t="s">
        <v>16</v>
      </c>
    </row>
    <row r="1378" spans="1:14" x14ac:dyDescent="0.25">
      <c r="A1378" t="s">
        <v>337</v>
      </c>
      <c r="B1378" t="str">
        <f t="shared" si="21"/>
        <v>Cote d'Ivoire64</v>
      </c>
      <c r="C1378" t="s">
        <v>12</v>
      </c>
      <c r="D1378" t="s">
        <v>121</v>
      </c>
      <c r="E1378" t="s">
        <v>14</v>
      </c>
      <c r="F1378" t="s">
        <v>346</v>
      </c>
      <c r="G1378">
        <v>64</v>
      </c>
      <c r="H1378" t="s">
        <v>383</v>
      </c>
      <c r="I1378">
        <v>2017</v>
      </c>
      <c r="J1378">
        <v>16.338999999999999</v>
      </c>
      <c r="N1378" t="s">
        <v>16</v>
      </c>
    </row>
    <row r="1379" spans="1:14" x14ac:dyDescent="0.25">
      <c r="A1379" t="s">
        <v>337</v>
      </c>
      <c r="B1379" t="str">
        <f t="shared" si="21"/>
        <v>Cote d'Ivoire65</v>
      </c>
      <c r="C1379" t="s">
        <v>12</v>
      </c>
      <c r="D1379" t="s">
        <v>121</v>
      </c>
      <c r="E1379" t="s">
        <v>14</v>
      </c>
      <c r="F1379" t="s">
        <v>346</v>
      </c>
      <c r="G1379">
        <v>65</v>
      </c>
      <c r="H1379" t="s">
        <v>420</v>
      </c>
      <c r="I1379">
        <v>2017</v>
      </c>
      <c r="J1379">
        <v>5.3419999999999996</v>
      </c>
      <c r="K1379" t="s">
        <v>21</v>
      </c>
      <c r="N1379" t="s">
        <v>16</v>
      </c>
    </row>
    <row r="1380" spans="1:14" x14ac:dyDescent="0.25">
      <c r="A1380" t="s">
        <v>337</v>
      </c>
      <c r="B1380" t="str">
        <f t="shared" si="21"/>
        <v>Cote d'Ivoire66</v>
      </c>
      <c r="C1380" t="s">
        <v>12</v>
      </c>
      <c r="D1380" t="s">
        <v>121</v>
      </c>
      <c r="E1380" t="s">
        <v>14</v>
      </c>
      <c r="F1380" t="s">
        <v>346</v>
      </c>
      <c r="G1380">
        <v>66</v>
      </c>
      <c r="H1380" t="s">
        <v>421</v>
      </c>
      <c r="I1380">
        <v>2017</v>
      </c>
      <c r="J1380">
        <v>19.555</v>
      </c>
      <c r="N1380" t="s">
        <v>16</v>
      </c>
    </row>
    <row r="1381" spans="1:14" x14ac:dyDescent="0.25">
      <c r="A1381" t="s">
        <v>337</v>
      </c>
      <c r="B1381" t="str">
        <f t="shared" si="21"/>
        <v>Cote d'Ivoire68</v>
      </c>
      <c r="C1381" t="s">
        <v>12</v>
      </c>
      <c r="D1381" t="s">
        <v>121</v>
      </c>
      <c r="E1381" t="s">
        <v>14</v>
      </c>
      <c r="F1381" t="s">
        <v>346</v>
      </c>
      <c r="G1381">
        <v>68</v>
      </c>
      <c r="H1381" t="s">
        <v>384</v>
      </c>
      <c r="I1381">
        <v>2017</v>
      </c>
      <c r="J1381">
        <v>21.577999999999999</v>
      </c>
      <c r="N1381" t="s">
        <v>16</v>
      </c>
    </row>
    <row r="1382" spans="1:14" x14ac:dyDescent="0.25">
      <c r="A1382" t="s">
        <v>337</v>
      </c>
      <c r="B1382" t="str">
        <f t="shared" si="21"/>
        <v>Cote d'Ivoire69</v>
      </c>
      <c r="C1382" t="s">
        <v>12</v>
      </c>
      <c r="D1382" t="s">
        <v>121</v>
      </c>
      <c r="E1382" t="s">
        <v>14</v>
      </c>
      <c r="F1382" t="s">
        <v>346</v>
      </c>
      <c r="G1382">
        <v>69</v>
      </c>
      <c r="H1382" t="s">
        <v>422</v>
      </c>
      <c r="I1382">
        <v>2017</v>
      </c>
      <c r="J1382">
        <v>17.346</v>
      </c>
      <c r="N1382" t="s">
        <v>16</v>
      </c>
    </row>
    <row r="1383" spans="1:14" x14ac:dyDescent="0.25">
      <c r="A1383" t="s">
        <v>337</v>
      </c>
      <c r="B1383" t="str">
        <f t="shared" si="21"/>
        <v>Cote d'Ivoire70</v>
      </c>
      <c r="C1383" t="s">
        <v>12</v>
      </c>
      <c r="D1383" t="s">
        <v>121</v>
      </c>
      <c r="E1383" t="s">
        <v>14</v>
      </c>
      <c r="F1383" t="s">
        <v>346</v>
      </c>
      <c r="G1383">
        <v>70</v>
      </c>
      <c r="H1383" t="s">
        <v>423</v>
      </c>
      <c r="I1383">
        <v>2017</v>
      </c>
      <c r="K1383" t="s">
        <v>21</v>
      </c>
      <c r="N1383" t="s">
        <v>16</v>
      </c>
    </row>
    <row r="1384" spans="1:14" x14ac:dyDescent="0.25">
      <c r="A1384" t="s">
        <v>337</v>
      </c>
      <c r="B1384" t="str">
        <f t="shared" si="21"/>
        <v>Cote d'Ivoire71</v>
      </c>
      <c r="C1384" t="s">
        <v>12</v>
      </c>
      <c r="D1384" t="s">
        <v>121</v>
      </c>
      <c r="E1384" t="s">
        <v>14</v>
      </c>
      <c r="F1384" t="s">
        <v>346</v>
      </c>
      <c r="G1384">
        <v>71</v>
      </c>
      <c r="H1384" t="s">
        <v>424</v>
      </c>
      <c r="I1384">
        <v>2017</v>
      </c>
      <c r="J1384">
        <v>9.3450000000000006</v>
      </c>
      <c r="K1384" t="s">
        <v>21</v>
      </c>
      <c r="N1384" t="s">
        <v>16</v>
      </c>
    </row>
    <row r="1385" spans="1:14" x14ac:dyDescent="0.25">
      <c r="A1385" t="s">
        <v>337</v>
      </c>
      <c r="B1385" t="str">
        <f t="shared" si="21"/>
        <v>Cote d'Ivoire72</v>
      </c>
      <c r="C1385" t="s">
        <v>12</v>
      </c>
      <c r="D1385" t="s">
        <v>121</v>
      </c>
      <c r="E1385" t="s">
        <v>14</v>
      </c>
      <c r="F1385" t="s">
        <v>346</v>
      </c>
      <c r="G1385">
        <v>72</v>
      </c>
      <c r="H1385" t="s">
        <v>385</v>
      </c>
      <c r="I1385">
        <v>2017</v>
      </c>
      <c r="K1385" t="s">
        <v>21</v>
      </c>
      <c r="N1385" t="s">
        <v>16</v>
      </c>
    </row>
    <row r="1386" spans="1:14" x14ac:dyDescent="0.25">
      <c r="A1386" t="s">
        <v>337</v>
      </c>
      <c r="B1386" t="str">
        <f t="shared" si="21"/>
        <v>Cote d'Ivoire73</v>
      </c>
      <c r="C1386" t="s">
        <v>12</v>
      </c>
      <c r="D1386" t="s">
        <v>121</v>
      </c>
      <c r="E1386" t="s">
        <v>14</v>
      </c>
      <c r="F1386" t="s">
        <v>346</v>
      </c>
      <c r="G1386">
        <v>73</v>
      </c>
      <c r="H1386" t="s">
        <v>425</v>
      </c>
      <c r="I1386">
        <v>2017</v>
      </c>
      <c r="K1386" t="s">
        <v>21</v>
      </c>
      <c r="N1386" t="s">
        <v>16</v>
      </c>
    </row>
    <row r="1387" spans="1:14" x14ac:dyDescent="0.25">
      <c r="A1387" t="s">
        <v>337</v>
      </c>
      <c r="B1387" t="str">
        <f t="shared" si="21"/>
        <v>Cote d'Ivoire74</v>
      </c>
      <c r="C1387" t="s">
        <v>12</v>
      </c>
      <c r="D1387" t="s">
        <v>121</v>
      </c>
      <c r="E1387" t="s">
        <v>14</v>
      </c>
      <c r="F1387" t="s">
        <v>346</v>
      </c>
      <c r="G1387">
        <v>74</v>
      </c>
      <c r="H1387" t="s">
        <v>426</v>
      </c>
      <c r="I1387">
        <v>2017</v>
      </c>
      <c r="J1387">
        <v>8.3629999999999995</v>
      </c>
      <c r="N1387" t="s">
        <v>16</v>
      </c>
    </row>
    <row r="1388" spans="1:14" x14ac:dyDescent="0.25">
      <c r="A1388" t="s">
        <v>337</v>
      </c>
      <c r="B1388" t="str">
        <f t="shared" si="21"/>
        <v>Cote d'Ivoire75</v>
      </c>
      <c r="C1388" t="s">
        <v>12</v>
      </c>
      <c r="D1388" t="s">
        <v>121</v>
      </c>
      <c r="E1388" t="s">
        <v>14</v>
      </c>
      <c r="F1388" t="s">
        <v>346</v>
      </c>
      <c r="G1388">
        <v>75</v>
      </c>
      <c r="H1388" t="s">
        <v>427</v>
      </c>
      <c r="I1388">
        <v>2017</v>
      </c>
      <c r="J1388">
        <v>3.839</v>
      </c>
      <c r="K1388" t="s">
        <v>21</v>
      </c>
      <c r="N1388" t="s">
        <v>16</v>
      </c>
    </row>
    <row r="1389" spans="1:14" x14ac:dyDescent="0.25">
      <c r="A1389" t="s">
        <v>337</v>
      </c>
      <c r="B1389" t="str">
        <f t="shared" si="21"/>
        <v>Cote d'Ivoire77</v>
      </c>
      <c r="C1389" t="s">
        <v>12</v>
      </c>
      <c r="D1389" t="s">
        <v>121</v>
      </c>
      <c r="E1389" t="s">
        <v>14</v>
      </c>
      <c r="F1389" t="s">
        <v>346</v>
      </c>
      <c r="G1389">
        <v>77</v>
      </c>
      <c r="H1389" t="s">
        <v>386</v>
      </c>
      <c r="I1389">
        <v>2017</v>
      </c>
      <c r="K1389" t="s">
        <v>21</v>
      </c>
      <c r="N1389" t="s">
        <v>16</v>
      </c>
    </row>
    <row r="1390" spans="1:14" x14ac:dyDescent="0.25">
      <c r="A1390" t="s">
        <v>337</v>
      </c>
      <c r="B1390" t="str">
        <f t="shared" si="21"/>
        <v>Cote d'Ivoire78</v>
      </c>
      <c r="C1390" t="s">
        <v>12</v>
      </c>
      <c r="D1390" t="s">
        <v>121</v>
      </c>
      <c r="E1390" t="s">
        <v>14</v>
      </c>
      <c r="F1390" t="s">
        <v>346</v>
      </c>
      <c r="G1390">
        <v>78</v>
      </c>
      <c r="H1390" t="s">
        <v>428</v>
      </c>
      <c r="I1390">
        <v>2017</v>
      </c>
      <c r="K1390" t="s">
        <v>21</v>
      </c>
      <c r="N1390" t="s">
        <v>16</v>
      </c>
    </row>
    <row r="1391" spans="1:14" x14ac:dyDescent="0.25">
      <c r="A1391" t="s">
        <v>337</v>
      </c>
      <c r="B1391" t="str">
        <f t="shared" si="21"/>
        <v>Cote d'Ivoire79</v>
      </c>
      <c r="C1391" t="s">
        <v>12</v>
      </c>
      <c r="D1391" t="s">
        <v>121</v>
      </c>
      <c r="E1391" t="s">
        <v>14</v>
      </c>
      <c r="F1391" t="s">
        <v>346</v>
      </c>
      <c r="G1391">
        <v>79</v>
      </c>
      <c r="H1391" t="s">
        <v>429</v>
      </c>
      <c r="I1391">
        <v>2017</v>
      </c>
      <c r="K1391" t="s">
        <v>21</v>
      </c>
      <c r="N1391" t="s">
        <v>16</v>
      </c>
    </row>
    <row r="1392" spans="1:14" x14ac:dyDescent="0.25">
      <c r="A1392" t="s">
        <v>337</v>
      </c>
      <c r="B1392" t="str">
        <f t="shared" si="21"/>
        <v>Cote d'Ivoire80</v>
      </c>
      <c r="C1392" t="s">
        <v>12</v>
      </c>
      <c r="D1392" t="s">
        <v>121</v>
      </c>
      <c r="E1392" t="s">
        <v>14</v>
      </c>
      <c r="F1392" t="s">
        <v>346</v>
      </c>
      <c r="G1392">
        <v>80</v>
      </c>
      <c r="H1392" t="s">
        <v>387</v>
      </c>
      <c r="I1392">
        <v>2017</v>
      </c>
      <c r="J1392">
        <v>72.278000000000006</v>
      </c>
      <c r="N1392" t="s">
        <v>16</v>
      </c>
    </row>
    <row r="1393" spans="1:14" x14ac:dyDescent="0.25">
      <c r="A1393" t="s">
        <v>337</v>
      </c>
      <c r="B1393" t="str">
        <f t="shared" si="21"/>
        <v>Cote d'Ivoire81</v>
      </c>
      <c r="C1393" t="s">
        <v>12</v>
      </c>
      <c r="D1393" t="s">
        <v>121</v>
      </c>
      <c r="E1393" t="s">
        <v>14</v>
      </c>
      <c r="F1393" t="s">
        <v>346</v>
      </c>
      <c r="G1393">
        <v>81</v>
      </c>
      <c r="H1393" t="s">
        <v>430</v>
      </c>
      <c r="I1393">
        <v>2017</v>
      </c>
      <c r="J1393">
        <v>37.158999999999999</v>
      </c>
      <c r="N1393" t="s">
        <v>16</v>
      </c>
    </row>
    <row r="1394" spans="1:14" x14ac:dyDescent="0.25">
      <c r="A1394" t="s">
        <v>337</v>
      </c>
      <c r="B1394" t="str">
        <f t="shared" si="21"/>
        <v>Cote d'Ivoire82</v>
      </c>
      <c r="C1394" t="s">
        <v>12</v>
      </c>
      <c r="D1394" t="s">
        <v>121</v>
      </c>
      <c r="E1394" t="s">
        <v>14</v>
      </c>
      <c r="F1394" t="s">
        <v>346</v>
      </c>
      <c r="G1394">
        <v>82</v>
      </c>
      <c r="H1394" t="s">
        <v>388</v>
      </c>
      <c r="I1394">
        <v>2017</v>
      </c>
      <c r="J1394">
        <v>6.0430000000000001</v>
      </c>
      <c r="K1394" t="s">
        <v>21</v>
      </c>
      <c r="N1394" t="s">
        <v>16</v>
      </c>
    </row>
    <row r="1395" spans="1:14" x14ac:dyDescent="0.25">
      <c r="A1395" t="s">
        <v>337</v>
      </c>
      <c r="B1395" t="str">
        <f t="shared" si="21"/>
        <v>Cote d'Ivoire84</v>
      </c>
      <c r="C1395" t="s">
        <v>12</v>
      </c>
      <c r="D1395" t="s">
        <v>121</v>
      </c>
      <c r="E1395" t="s">
        <v>14</v>
      </c>
      <c r="F1395" t="s">
        <v>346</v>
      </c>
      <c r="G1395">
        <v>84</v>
      </c>
      <c r="H1395" t="s">
        <v>389</v>
      </c>
      <c r="I1395">
        <v>2017</v>
      </c>
      <c r="J1395">
        <v>69.025999999999996</v>
      </c>
      <c r="N1395" t="s">
        <v>16</v>
      </c>
    </row>
    <row r="1396" spans="1:14" x14ac:dyDescent="0.25">
      <c r="A1396" t="s">
        <v>337</v>
      </c>
      <c r="B1396" t="str">
        <f t="shared" si="21"/>
        <v>Cote d'Ivoire85</v>
      </c>
      <c r="C1396" t="s">
        <v>12</v>
      </c>
      <c r="D1396" t="s">
        <v>121</v>
      </c>
      <c r="E1396" t="s">
        <v>14</v>
      </c>
      <c r="F1396" t="s">
        <v>346</v>
      </c>
      <c r="G1396">
        <v>85</v>
      </c>
      <c r="H1396" t="s">
        <v>390</v>
      </c>
      <c r="I1396">
        <v>2017</v>
      </c>
      <c r="J1396">
        <v>247.8</v>
      </c>
      <c r="N1396" t="s">
        <v>16</v>
      </c>
    </row>
    <row r="1397" spans="1:14" x14ac:dyDescent="0.25">
      <c r="A1397" t="s">
        <v>337</v>
      </c>
      <c r="B1397" t="str">
        <f t="shared" si="21"/>
        <v>Cote d'Ivoire86</v>
      </c>
      <c r="C1397" t="s">
        <v>12</v>
      </c>
      <c r="D1397" t="s">
        <v>121</v>
      </c>
      <c r="E1397" t="s">
        <v>14</v>
      </c>
      <c r="F1397" t="s">
        <v>346</v>
      </c>
      <c r="G1397">
        <v>86</v>
      </c>
      <c r="H1397" t="s">
        <v>391</v>
      </c>
      <c r="I1397">
        <v>2017</v>
      </c>
      <c r="J1397">
        <v>96.6</v>
      </c>
      <c r="N1397" t="s">
        <v>16</v>
      </c>
    </row>
    <row r="1398" spans="1:14" x14ac:dyDescent="0.25">
      <c r="A1398" t="s">
        <v>337</v>
      </c>
      <c r="B1398" t="str">
        <f t="shared" si="21"/>
        <v>Cote d'Ivoire88</v>
      </c>
      <c r="C1398" t="s">
        <v>12</v>
      </c>
      <c r="D1398" t="s">
        <v>121</v>
      </c>
      <c r="E1398" t="s">
        <v>14</v>
      </c>
      <c r="F1398" t="s">
        <v>346</v>
      </c>
      <c r="G1398">
        <v>88</v>
      </c>
      <c r="H1398" t="s">
        <v>431</v>
      </c>
      <c r="I1398">
        <v>2017</v>
      </c>
      <c r="J1398">
        <v>3.927</v>
      </c>
      <c r="K1398" t="s">
        <v>21</v>
      </c>
      <c r="N1398" t="s">
        <v>16</v>
      </c>
    </row>
    <row r="1399" spans="1:14" x14ac:dyDescent="0.25">
      <c r="A1399" t="s">
        <v>337</v>
      </c>
      <c r="B1399" t="str">
        <f t="shared" si="21"/>
        <v>Cote d'Ivoire90</v>
      </c>
      <c r="C1399" t="s">
        <v>12</v>
      </c>
      <c r="D1399" t="s">
        <v>121</v>
      </c>
      <c r="E1399" t="s">
        <v>14</v>
      </c>
      <c r="F1399" t="s">
        <v>346</v>
      </c>
      <c r="G1399">
        <v>90</v>
      </c>
      <c r="H1399" t="s">
        <v>432</v>
      </c>
      <c r="I1399">
        <v>2017</v>
      </c>
      <c r="J1399">
        <v>14.826000000000001</v>
      </c>
      <c r="N1399" t="s">
        <v>16</v>
      </c>
    </row>
    <row r="1400" spans="1:14" x14ac:dyDescent="0.25">
      <c r="A1400" t="s">
        <v>337</v>
      </c>
      <c r="B1400" t="str">
        <f t="shared" si="21"/>
        <v>Cote d'Ivoire91</v>
      </c>
      <c r="C1400" t="s">
        <v>12</v>
      </c>
      <c r="D1400" t="s">
        <v>121</v>
      </c>
      <c r="E1400" t="s">
        <v>14</v>
      </c>
      <c r="F1400" t="s">
        <v>346</v>
      </c>
      <c r="G1400">
        <v>91</v>
      </c>
      <c r="H1400" t="s">
        <v>393</v>
      </c>
      <c r="I1400">
        <v>2017</v>
      </c>
      <c r="K1400" t="s">
        <v>21</v>
      </c>
      <c r="N1400" t="s">
        <v>16</v>
      </c>
    </row>
    <row r="1401" spans="1:14" x14ac:dyDescent="0.25">
      <c r="A1401" t="s">
        <v>337</v>
      </c>
      <c r="B1401" t="str">
        <f t="shared" si="21"/>
        <v>Cote d'Ivoire92</v>
      </c>
      <c r="C1401" t="s">
        <v>12</v>
      </c>
      <c r="D1401" t="s">
        <v>121</v>
      </c>
      <c r="E1401" t="s">
        <v>14</v>
      </c>
      <c r="F1401" t="s">
        <v>346</v>
      </c>
      <c r="G1401">
        <v>92</v>
      </c>
      <c r="H1401" t="s">
        <v>433</v>
      </c>
      <c r="I1401">
        <v>2017</v>
      </c>
      <c r="J1401">
        <v>2.2549999999999999</v>
      </c>
      <c r="K1401" t="s">
        <v>21</v>
      </c>
      <c r="N1401" t="s">
        <v>16</v>
      </c>
    </row>
    <row r="1402" spans="1:14" x14ac:dyDescent="0.25">
      <c r="A1402" t="s">
        <v>337</v>
      </c>
      <c r="B1402" t="str">
        <f t="shared" si="21"/>
        <v>Cote d'Ivoire93</v>
      </c>
      <c r="C1402" t="s">
        <v>12</v>
      </c>
      <c r="D1402" t="s">
        <v>121</v>
      </c>
      <c r="E1402" t="s">
        <v>14</v>
      </c>
      <c r="F1402" t="s">
        <v>346</v>
      </c>
      <c r="G1402">
        <v>93</v>
      </c>
      <c r="H1402" t="s">
        <v>394</v>
      </c>
      <c r="I1402">
        <v>2017</v>
      </c>
      <c r="J1402">
        <v>9.9979999999999993</v>
      </c>
      <c r="N1402" t="s">
        <v>16</v>
      </c>
    </row>
    <row r="1403" spans="1:14" x14ac:dyDescent="0.25">
      <c r="A1403" t="s">
        <v>337</v>
      </c>
      <c r="B1403" t="str">
        <f t="shared" si="21"/>
        <v>Cote d'Ivoire94</v>
      </c>
      <c r="C1403" t="s">
        <v>12</v>
      </c>
      <c r="D1403" t="s">
        <v>121</v>
      </c>
      <c r="E1403" t="s">
        <v>14</v>
      </c>
      <c r="F1403" t="s">
        <v>346</v>
      </c>
      <c r="G1403">
        <v>94</v>
      </c>
      <c r="H1403" t="s">
        <v>395</v>
      </c>
      <c r="I1403">
        <v>2017</v>
      </c>
      <c r="J1403">
        <v>33.353000000000002</v>
      </c>
      <c r="N1403" t="s">
        <v>16</v>
      </c>
    </row>
    <row r="1404" spans="1:14" x14ac:dyDescent="0.25">
      <c r="A1404" t="s">
        <v>337</v>
      </c>
      <c r="B1404" t="str">
        <f t="shared" si="21"/>
        <v>Cote d'Ivoire95</v>
      </c>
      <c r="C1404" t="s">
        <v>12</v>
      </c>
      <c r="D1404" t="s">
        <v>121</v>
      </c>
      <c r="E1404" t="s">
        <v>14</v>
      </c>
      <c r="F1404" t="s">
        <v>346</v>
      </c>
      <c r="G1404">
        <v>95</v>
      </c>
      <c r="H1404" t="s">
        <v>396</v>
      </c>
      <c r="I1404">
        <v>2017</v>
      </c>
      <c r="J1404">
        <v>40.027999999999999</v>
      </c>
      <c r="N1404" t="s">
        <v>16</v>
      </c>
    </row>
    <row r="1405" spans="1:14" x14ac:dyDescent="0.25">
      <c r="A1405" t="s">
        <v>337</v>
      </c>
      <c r="B1405" t="str">
        <f t="shared" si="21"/>
        <v>Cote d'Ivoire96</v>
      </c>
      <c r="C1405" t="s">
        <v>12</v>
      </c>
      <c r="D1405" t="s">
        <v>121</v>
      </c>
      <c r="E1405" t="s">
        <v>14</v>
      </c>
      <c r="F1405" t="s">
        <v>346</v>
      </c>
      <c r="G1405">
        <v>96</v>
      </c>
      <c r="H1405" t="s">
        <v>397</v>
      </c>
      <c r="I1405">
        <v>2017</v>
      </c>
      <c r="J1405">
        <v>166.471</v>
      </c>
      <c r="N1405" t="s">
        <v>16</v>
      </c>
    </row>
    <row r="1406" spans="1:14" x14ac:dyDescent="0.25">
      <c r="A1406" t="s">
        <v>337</v>
      </c>
      <c r="B1406" t="str">
        <f t="shared" si="21"/>
        <v>Cote d'Ivoire97</v>
      </c>
      <c r="C1406" t="s">
        <v>12</v>
      </c>
      <c r="D1406" t="s">
        <v>121</v>
      </c>
      <c r="E1406" t="s">
        <v>14</v>
      </c>
      <c r="F1406" t="s">
        <v>346</v>
      </c>
      <c r="G1406">
        <v>97</v>
      </c>
      <c r="H1406" t="s">
        <v>398</v>
      </c>
      <c r="I1406">
        <v>2017</v>
      </c>
      <c r="J1406">
        <v>120.155</v>
      </c>
      <c r="N1406" t="s">
        <v>16</v>
      </c>
    </row>
    <row r="1407" spans="1:14" x14ac:dyDescent="0.25">
      <c r="A1407" t="s">
        <v>337</v>
      </c>
      <c r="B1407" t="str">
        <f t="shared" si="21"/>
        <v>Cote d'Ivoire98</v>
      </c>
      <c r="C1407" t="s">
        <v>12</v>
      </c>
      <c r="D1407" t="s">
        <v>121</v>
      </c>
      <c r="E1407" t="s">
        <v>14</v>
      </c>
      <c r="F1407" t="s">
        <v>346</v>
      </c>
      <c r="G1407">
        <v>98</v>
      </c>
      <c r="H1407" t="s">
        <v>435</v>
      </c>
      <c r="I1407">
        <v>2017</v>
      </c>
      <c r="K1407" t="s">
        <v>21</v>
      </c>
      <c r="N1407" t="s">
        <v>16</v>
      </c>
    </row>
    <row r="1408" spans="1:14" x14ac:dyDescent="0.25">
      <c r="A1408" t="s">
        <v>337</v>
      </c>
      <c r="B1408" t="str">
        <f t="shared" si="21"/>
        <v>Cote d'Ivoire99</v>
      </c>
      <c r="C1408" t="s">
        <v>12</v>
      </c>
      <c r="D1408" t="s">
        <v>121</v>
      </c>
      <c r="E1408" t="s">
        <v>14</v>
      </c>
      <c r="F1408" t="s">
        <v>346</v>
      </c>
      <c r="G1408">
        <v>99</v>
      </c>
      <c r="H1408" t="s">
        <v>399</v>
      </c>
      <c r="I1408">
        <v>2017</v>
      </c>
      <c r="K1408" t="s">
        <v>21</v>
      </c>
      <c r="N1408" t="s">
        <v>16</v>
      </c>
    </row>
    <row r="1409" spans="1:14" x14ac:dyDescent="0.25">
      <c r="A1409" t="s">
        <v>338</v>
      </c>
      <c r="B1409" t="str">
        <f t="shared" si="21"/>
        <v>Democratic Republic of the Congo0</v>
      </c>
      <c r="C1409" t="s">
        <v>12</v>
      </c>
      <c r="D1409" t="s">
        <v>199</v>
      </c>
      <c r="E1409" t="s">
        <v>14</v>
      </c>
      <c r="F1409" t="s">
        <v>346</v>
      </c>
      <c r="G1409">
        <v>0</v>
      </c>
      <c r="H1409" t="s">
        <v>347</v>
      </c>
      <c r="I1409">
        <v>2012</v>
      </c>
      <c r="J1409">
        <v>27405.284</v>
      </c>
      <c r="K1409" t="s">
        <v>125</v>
      </c>
      <c r="M1409" t="s">
        <v>126</v>
      </c>
      <c r="N1409" t="s">
        <v>16</v>
      </c>
    </row>
    <row r="1410" spans="1:14" x14ac:dyDescent="0.25">
      <c r="A1410" t="s">
        <v>338</v>
      </c>
      <c r="B1410" t="str">
        <f t="shared" si="21"/>
        <v>Democratic Republic of the Congo1</v>
      </c>
      <c r="C1410" t="s">
        <v>12</v>
      </c>
      <c r="D1410" t="s">
        <v>199</v>
      </c>
      <c r="E1410" t="s">
        <v>14</v>
      </c>
      <c r="F1410" t="s">
        <v>346</v>
      </c>
      <c r="G1410">
        <v>1</v>
      </c>
      <c r="H1410" t="s">
        <v>349</v>
      </c>
      <c r="I1410">
        <v>2012</v>
      </c>
      <c r="J1410">
        <v>16878.124</v>
      </c>
      <c r="K1410" t="s">
        <v>125</v>
      </c>
      <c r="M1410" t="s">
        <v>126</v>
      </c>
      <c r="N1410" t="s">
        <v>16</v>
      </c>
    </row>
    <row r="1411" spans="1:14" x14ac:dyDescent="0.25">
      <c r="A1411" t="s">
        <v>338</v>
      </c>
      <c r="B1411" t="str">
        <f t="shared" ref="B1411:B1474" si="22">A1411&amp;G1411</f>
        <v>Democratic Republic of the Congo2</v>
      </c>
      <c r="C1411" t="s">
        <v>12</v>
      </c>
      <c r="D1411" t="s">
        <v>199</v>
      </c>
      <c r="E1411" t="s">
        <v>14</v>
      </c>
      <c r="F1411" t="s">
        <v>346</v>
      </c>
      <c r="G1411">
        <v>2</v>
      </c>
      <c r="H1411" t="s">
        <v>400</v>
      </c>
      <c r="I1411">
        <v>2012</v>
      </c>
      <c r="J1411">
        <v>148.768</v>
      </c>
      <c r="K1411" t="s">
        <v>125</v>
      </c>
      <c r="M1411" t="s">
        <v>126</v>
      </c>
      <c r="N1411" t="s">
        <v>16</v>
      </c>
    </row>
    <row r="1412" spans="1:14" x14ac:dyDescent="0.25">
      <c r="A1412" t="s">
        <v>338</v>
      </c>
      <c r="B1412" t="str">
        <f t="shared" si="22"/>
        <v>Democratic Republic of the Congo5</v>
      </c>
      <c r="C1412" t="s">
        <v>12</v>
      </c>
      <c r="D1412" t="s">
        <v>199</v>
      </c>
      <c r="E1412" t="s">
        <v>14</v>
      </c>
      <c r="F1412" t="s">
        <v>346</v>
      </c>
      <c r="G1412">
        <v>5</v>
      </c>
      <c r="H1412" t="s">
        <v>351</v>
      </c>
      <c r="I1412">
        <v>2012</v>
      </c>
      <c r="J1412">
        <v>570.00400000000002</v>
      </c>
      <c r="K1412" t="s">
        <v>125</v>
      </c>
      <c r="M1412" t="s">
        <v>126</v>
      </c>
      <c r="N1412" t="s">
        <v>16</v>
      </c>
    </row>
    <row r="1413" spans="1:14" x14ac:dyDescent="0.25">
      <c r="A1413" t="s">
        <v>338</v>
      </c>
      <c r="B1413" t="str">
        <f t="shared" si="22"/>
        <v>Democratic Republic of the Congo10</v>
      </c>
      <c r="C1413" t="s">
        <v>12</v>
      </c>
      <c r="D1413" t="s">
        <v>199</v>
      </c>
      <c r="E1413" t="s">
        <v>14</v>
      </c>
      <c r="F1413" t="s">
        <v>346</v>
      </c>
      <c r="G1413">
        <v>10</v>
      </c>
      <c r="H1413" t="s">
        <v>354</v>
      </c>
      <c r="I1413">
        <v>2012</v>
      </c>
      <c r="J1413">
        <v>0.55700000000000005</v>
      </c>
      <c r="K1413" t="s">
        <v>125</v>
      </c>
      <c r="M1413" t="s">
        <v>126</v>
      </c>
      <c r="N1413" t="s">
        <v>16</v>
      </c>
    </row>
    <row r="1414" spans="1:14" x14ac:dyDescent="0.25">
      <c r="A1414" t="s">
        <v>338</v>
      </c>
      <c r="B1414" t="str">
        <f t="shared" si="22"/>
        <v>Democratic Republic of the Congo11</v>
      </c>
      <c r="C1414" t="s">
        <v>12</v>
      </c>
      <c r="D1414" t="s">
        <v>199</v>
      </c>
      <c r="E1414" t="s">
        <v>14</v>
      </c>
      <c r="F1414" t="s">
        <v>346</v>
      </c>
      <c r="G1414">
        <v>11</v>
      </c>
      <c r="H1414" t="s">
        <v>403</v>
      </c>
      <c r="I1414">
        <v>2012</v>
      </c>
      <c r="J1414">
        <v>9.234</v>
      </c>
      <c r="K1414" t="s">
        <v>125</v>
      </c>
      <c r="M1414" t="s">
        <v>126</v>
      </c>
      <c r="N1414" t="s">
        <v>16</v>
      </c>
    </row>
    <row r="1415" spans="1:14" x14ac:dyDescent="0.25">
      <c r="A1415" t="s">
        <v>338</v>
      </c>
      <c r="B1415" t="str">
        <f t="shared" si="22"/>
        <v>Democratic Republic of the Congo12</v>
      </c>
      <c r="C1415" t="s">
        <v>12</v>
      </c>
      <c r="D1415" t="s">
        <v>199</v>
      </c>
      <c r="E1415" t="s">
        <v>14</v>
      </c>
      <c r="F1415" t="s">
        <v>346</v>
      </c>
      <c r="G1415">
        <v>12</v>
      </c>
      <c r="H1415" t="s">
        <v>355</v>
      </c>
      <c r="I1415">
        <v>2012</v>
      </c>
      <c r="J1415">
        <v>1.4219999999999999</v>
      </c>
      <c r="K1415" t="s">
        <v>125</v>
      </c>
      <c r="M1415" t="s">
        <v>126</v>
      </c>
      <c r="N1415" t="s">
        <v>16</v>
      </c>
    </row>
    <row r="1416" spans="1:14" x14ac:dyDescent="0.25">
      <c r="A1416" t="s">
        <v>338</v>
      </c>
      <c r="B1416" t="str">
        <f t="shared" si="22"/>
        <v>Democratic Republic of the Congo13</v>
      </c>
      <c r="C1416" t="s">
        <v>12</v>
      </c>
      <c r="D1416" t="s">
        <v>199</v>
      </c>
      <c r="E1416" t="s">
        <v>14</v>
      </c>
      <c r="F1416" t="s">
        <v>346</v>
      </c>
      <c r="G1416">
        <v>13</v>
      </c>
      <c r="H1416" t="s">
        <v>356</v>
      </c>
      <c r="I1416">
        <v>2012</v>
      </c>
      <c r="J1416">
        <v>303.94499999999999</v>
      </c>
      <c r="K1416" t="s">
        <v>125</v>
      </c>
      <c r="M1416" t="s">
        <v>126</v>
      </c>
      <c r="N1416" t="s">
        <v>16</v>
      </c>
    </row>
    <row r="1417" spans="1:14" x14ac:dyDescent="0.25">
      <c r="A1417" t="s">
        <v>338</v>
      </c>
      <c r="B1417" t="str">
        <f t="shared" si="22"/>
        <v>Democratic Republic of the Congo14</v>
      </c>
      <c r="C1417" t="s">
        <v>12</v>
      </c>
      <c r="D1417" t="s">
        <v>199</v>
      </c>
      <c r="E1417" t="s">
        <v>14</v>
      </c>
      <c r="F1417" t="s">
        <v>346</v>
      </c>
      <c r="G1417">
        <v>14</v>
      </c>
      <c r="H1417" t="s">
        <v>357</v>
      </c>
      <c r="I1417">
        <v>2012</v>
      </c>
      <c r="J1417">
        <v>211.01599999999999</v>
      </c>
      <c r="K1417" t="s">
        <v>125</v>
      </c>
      <c r="M1417" t="s">
        <v>126</v>
      </c>
      <c r="N1417" t="s">
        <v>16</v>
      </c>
    </row>
    <row r="1418" spans="1:14" x14ac:dyDescent="0.25">
      <c r="A1418" t="s">
        <v>338</v>
      </c>
      <c r="B1418" t="str">
        <f t="shared" si="22"/>
        <v>Democratic Republic of the Congo15</v>
      </c>
      <c r="C1418" t="s">
        <v>12</v>
      </c>
      <c r="D1418" t="s">
        <v>199</v>
      </c>
      <c r="E1418" t="s">
        <v>14</v>
      </c>
      <c r="F1418" t="s">
        <v>346</v>
      </c>
      <c r="G1418">
        <v>15</v>
      </c>
      <c r="H1418" t="s">
        <v>358</v>
      </c>
      <c r="I1418">
        <v>2012</v>
      </c>
      <c r="J1418">
        <v>534.35</v>
      </c>
      <c r="K1418" t="s">
        <v>125</v>
      </c>
      <c r="M1418" t="s">
        <v>126</v>
      </c>
      <c r="N1418" t="s">
        <v>16</v>
      </c>
    </row>
    <row r="1419" spans="1:14" x14ac:dyDescent="0.25">
      <c r="A1419" t="s">
        <v>338</v>
      </c>
      <c r="B1419" t="str">
        <f t="shared" si="22"/>
        <v>Democratic Republic of the Congo16</v>
      </c>
      <c r="C1419" t="s">
        <v>12</v>
      </c>
      <c r="D1419" t="s">
        <v>199</v>
      </c>
      <c r="E1419" t="s">
        <v>14</v>
      </c>
      <c r="F1419" t="s">
        <v>346</v>
      </c>
      <c r="G1419">
        <v>16</v>
      </c>
      <c r="H1419" t="s">
        <v>359</v>
      </c>
      <c r="I1419">
        <v>2012</v>
      </c>
      <c r="J1419">
        <v>0.27800000000000002</v>
      </c>
      <c r="K1419" t="s">
        <v>125</v>
      </c>
      <c r="M1419" t="s">
        <v>126</v>
      </c>
      <c r="N1419" t="s">
        <v>16</v>
      </c>
    </row>
    <row r="1420" spans="1:14" x14ac:dyDescent="0.25">
      <c r="A1420" t="s">
        <v>338</v>
      </c>
      <c r="B1420" t="str">
        <f t="shared" si="22"/>
        <v>Democratic Republic of the Congo17</v>
      </c>
      <c r="C1420" t="s">
        <v>12</v>
      </c>
      <c r="D1420" t="s">
        <v>199</v>
      </c>
      <c r="E1420" t="s">
        <v>14</v>
      </c>
      <c r="F1420" t="s">
        <v>346</v>
      </c>
      <c r="G1420">
        <v>17</v>
      </c>
      <c r="H1420" t="s">
        <v>360</v>
      </c>
      <c r="I1420">
        <v>2012</v>
      </c>
      <c r="J1420">
        <v>51.598999999999997</v>
      </c>
      <c r="K1420" t="s">
        <v>125</v>
      </c>
      <c r="M1420" t="s">
        <v>126</v>
      </c>
      <c r="N1420" t="s">
        <v>16</v>
      </c>
    </row>
    <row r="1421" spans="1:14" x14ac:dyDescent="0.25">
      <c r="A1421" t="s">
        <v>338</v>
      </c>
      <c r="B1421" t="str">
        <f t="shared" si="22"/>
        <v>Democratic Republic of the Congo18</v>
      </c>
      <c r="C1421" t="s">
        <v>12</v>
      </c>
      <c r="D1421" t="s">
        <v>199</v>
      </c>
      <c r="E1421" t="s">
        <v>14</v>
      </c>
      <c r="F1421" t="s">
        <v>346</v>
      </c>
      <c r="G1421">
        <v>18</v>
      </c>
      <c r="H1421" t="s">
        <v>404</v>
      </c>
      <c r="I1421">
        <v>2012</v>
      </c>
      <c r="J1421">
        <v>173.64400000000001</v>
      </c>
      <c r="K1421" t="s">
        <v>125</v>
      </c>
      <c r="M1421" t="s">
        <v>126</v>
      </c>
      <c r="N1421" t="s">
        <v>16</v>
      </c>
    </row>
    <row r="1422" spans="1:14" x14ac:dyDescent="0.25">
      <c r="A1422" t="s">
        <v>338</v>
      </c>
      <c r="B1422" t="str">
        <f t="shared" si="22"/>
        <v>Democratic Republic of the Congo19</v>
      </c>
      <c r="C1422" t="s">
        <v>12</v>
      </c>
      <c r="D1422" t="s">
        <v>199</v>
      </c>
      <c r="E1422" t="s">
        <v>14</v>
      </c>
      <c r="F1422" t="s">
        <v>346</v>
      </c>
      <c r="G1422">
        <v>19</v>
      </c>
      <c r="H1422" t="s">
        <v>361</v>
      </c>
      <c r="I1422">
        <v>2012</v>
      </c>
      <c r="J1422">
        <v>4.2450000000000001</v>
      </c>
      <c r="K1422" t="s">
        <v>125</v>
      </c>
      <c r="M1422" t="s">
        <v>126</v>
      </c>
      <c r="N1422" t="s">
        <v>16</v>
      </c>
    </row>
    <row r="1423" spans="1:14" x14ac:dyDescent="0.25">
      <c r="A1423" t="s">
        <v>338</v>
      </c>
      <c r="B1423" t="str">
        <f t="shared" si="22"/>
        <v>Democratic Republic of the Congo20</v>
      </c>
      <c r="C1423" t="s">
        <v>12</v>
      </c>
      <c r="D1423" t="s">
        <v>199</v>
      </c>
      <c r="E1423" t="s">
        <v>14</v>
      </c>
      <c r="F1423" t="s">
        <v>346</v>
      </c>
      <c r="G1423">
        <v>20</v>
      </c>
      <c r="H1423" t="s">
        <v>362</v>
      </c>
      <c r="I1423">
        <v>2012</v>
      </c>
      <c r="J1423">
        <v>108.81</v>
      </c>
      <c r="K1423" t="s">
        <v>125</v>
      </c>
      <c r="M1423" t="s">
        <v>126</v>
      </c>
      <c r="N1423" t="s">
        <v>16</v>
      </c>
    </row>
    <row r="1424" spans="1:14" x14ac:dyDescent="0.25">
      <c r="A1424" t="s">
        <v>338</v>
      </c>
      <c r="B1424" t="str">
        <f t="shared" si="22"/>
        <v>Democratic Republic of the Congo21</v>
      </c>
      <c r="C1424" t="s">
        <v>12</v>
      </c>
      <c r="D1424" t="s">
        <v>199</v>
      </c>
      <c r="E1424" t="s">
        <v>14</v>
      </c>
      <c r="F1424" t="s">
        <v>346</v>
      </c>
      <c r="G1424">
        <v>21</v>
      </c>
      <c r="H1424" t="s">
        <v>405</v>
      </c>
      <c r="I1424">
        <v>2012</v>
      </c>
      <c r="J1424">
        <v>0.78</v>
      </c>
      <c r="K1424" t="s">
        <v>125</v>
      </c>
      <c r="M1424" t="s">
        <v>126</v>
      </c>
      <c r="N1424" t="s">
        <v>16</v>
      </c>
    </row>
    <row r="1425" spans="1:14" x14ac:dyDescent="0.25">
      <c r="A1425" t="s">
        <v>338</v>
      </c>
      <c r="B1425" t="str">
        <f t="shared" si="22"/>
        <v>Democratic Republic of the Congo22</v>
      </c>
      <c r="C1425" t="s">
        <v>12</v>
      </c>
      <c r="D1425" t="s">
        <v>199</v>
      </c>
      <c r="E1425" t="s">
        <v>14</v>
      </c>
      <c r="F1425" t="s">
        <v>346</v>
      </c>
      <c r="G1425">
        <v>22</v>
      </c>
      <c r="H1425" t="s">
        <v>406</v>
      </c>
      <c r="I1425">
        <v>2012</v>
      </c>
      <c r="J1425">
        <v>15.768000000000001</v>
      </c>
      <c r="K1425" t="s">
        <v>125</v>
      </c>
      <c r="M1425" t="s">
        <v>126</v>
      </c>
      <c r="N1425" t="s">
        <v>16</v>
      </c>
    </row>
    <row r="1426" spans="1:14" x14ac:dyDescent="0.25">
      <c r="A1426" t="s">
        <v>338</v>
      </c>
      <c r="B1426" t="str">
        <f t="shared" si="22"/>
        <v>Democratic Republic of the Congo23</v>
      </c>
      <c r="C1426" t="s">
        <v>12</v>
      </c>
      <c r="D1426" t="s">
        <v>199</v>
      </c>
      <c r="E1426" t="s">
        <v>14</v>
      </c>
      <c r="F1426" t="s">
        <v>346</v>
      </c>
      <c r="G1426">
        <v>23</v>
      </c>
      <c r="H1426" t="s">
        <v>434</v>
      </c>
      <c r="I1426">
        <v>2012</v>
      </c>
      <c r="J1426">
        <v>3.79</v>
      </c>
      <c r="K1426" t="s">
        <v>125</v>
      </c>
      <c r="M1426" t="s">
        <v>126</v>
      </c>
      <c r="N1426" t="s">
        <v>16</v>
      </c>
    </row>
    <row r="1427" spans="1:14" x14ac:dyDescent="0.25">
      <c r="A1427" t="s">
        <v>338</v>
      </c>
      <c r="B1427" t="str">
        <f t="shared" si="22"/>
        <v>Democratic Republic of the Congo24</v>
      </c>
      <c r="C1427" t="s">
        <v>12</v>
      </c>
      <c r="D1427" t="s">
        <v>199</v>
      </c>
      <c r="E1427" t="s">
        <v>14</v>
      </c>
      <c r="F1427" t="s">
        <v>346</v>
      </c>
      <c r="G1427">
        <v>24</v>
      </c>
      <c r="H1427" t="s">
        <v>363</v>
      </c>
      <c r="I1427">
        <v>2012</v>
      </c>
      <c r="J1427">
        <v>42.19</v>
      </c>
      <c r="K1427" t="s">
        <v>125</v>
      </c>
      <c r="M1427" t="s">
        <v>126</v>
      </c>
      <c r="N1427" t="s">
        <v>16</v>
      </c>
    </row>
    <row r="1428" spans="1:14" x14ac:dyDescent="0.25">
      <c r="A1428" t="s">
        <v>338</v>
      </c>
      <c r="B1428" t="str">
        <f t="shared" si="22"/>
        <v>Democratic Republic of the Congo25</v>
      </c>
      <c r="C1428" t="s">
        <v>12</v>
      </c>
      <c r="D1428" t="s">
        <v>199</v>
      </c>
      <c r="E1428" t="s">
        <v>14</v>
      </c>
      <c r="F1428" t="s">
        <v>346</v>
      </c>
      <c r="G1428">
        <v>25</v>
      </c>
      <c r="H1428" t="s">
        <v>364</v>
      </c>
      <c r="I1428">
        <v>2012</v>
      </c>
      <c r="J1428">
        <v>4.8840000000000003</v>
      </c>
      <c r="K1428" t="s">
        <v>125</v>
      </c>
      <c r="M1428" t="s">
        <v>126</v>
      </c>
      <c r="N1428" t="s">
        <v>16</v>
      </c>
    </row>
    <row r="1429" spans="1:14" x14ac:dyDescent="0.25">
      <c r="A1429" t="s">
        <v>338</v>
      </c>
      <c r="B1429" t="str">
        <f t="shared" si="22"/>
        <v>Democratic Republic of the Congo26</v>
      </c>
      <c r="C1429" t="s">
        <v>12</v>
      </c>
      <c r="D1429" t="s">
        <v>199</v>
      </c>
      <c r="E1429" t="s">
        <v>14</v>
      </c>
      <c r="F1429" t="s">
        <v>346</v>
      </c>
      <c r="G1429">
        <v>26</v>
      </c>
      <c r="H1429" t="s">
        <v>407</v>
      </c>
      <c r="I1429">
        <v>2012</v>
      </c>
      <c r="J1429">
        <v>57.537999999999997</v>
      </c>
      <c r="K1429" t="s">
        <v>125</v>
      </c>
      <c r="M1429" t="s">
        <v>126</v>
      </c>
      <c r="N1429" t="s">
        <v>16</v>
      </c>
    </row>
    <row r="1430" spans="1:14" x14ac:dyDescent="0.25">
      <c r="A1430" t="s">
        <v>338</v>
      </c>
      <c r="B1430" t="str">
        <f t="shared" si="22"/>
        <v>Democratic Republic of the Congo27</v>
      </c>
      <c r="C1430" t="s">
        <v>12</v>
      </c>
      <c r="D1430" t="s">
        <v>199</v>
      </c>
      <c r="E1430" t="s">
        <v>14</v>
      </c>
      <c r="F1430" t="s">
        <v>346</v>
      </c>
      <c r="G1430">
        <v>27</v>
      </c>
      <c r="H1430" t="s">
        <v>365</v>
      </c>
      <c r="I1430">
        <v>2012</v>
      </c>
      <c r="J1430">
        <v>18.905000000000001</v>
      </c>
      <c r="K1430" t="s">
        <v>125</v>
      </c>
      <c r="M1430" t="s">
        <v>126</v>
      </c>
      <c r="N1430" t="s">
        <v>16</v>
      </c>
    </row>
    <row r="1431" spans="1:14" x14ac:dyDescent="0.25">
      <c r="A1431" t="s">
        <v>338</v>
      </c>
      <c r="B1431" t="str">
        <f t="shared" si="22"/>
        <v>Democratic Republic of the Congo28</v>
      </c>
      <c r="C1431" t="s">
        <v>12</v>
      </c>
      <c r="D1431" t="s">
        <v>199</v>
      </c>
      <c r="E1431" t="s">
        <v>14</v>
      </c>
      <c r="F1431" t="s">
        <v>346</v>
      </c>
      <c r="G1431">
        <v>28</v>
      </c>
      <c r="H1431" t="s">
        <v>366</v>
      </c>
      <c r="I1431">
        <v>2012</v>
      </c>
      <c r="J1431">
        <v>52.268999999999998</v>
      </c>
      <c r="K1431" t="s">
        <v>125</v>
      </c>
      <c r="M1431" t="s">
        <v>126</v>
      </c>
      <c r="N1431" t="s">
        <v>16</v>
      </c>
    </row>
    <row r="1432" spans="1:14" x14ac:dyDescent="0.25">
      <c r="A1432" t="s">
        <v>338</v>
      </c>
      <c r="B1432" t="str">
        <f t="shared" si="22"/>
        <v>Democratic Republic of the Congo29</v>
      </c>
      <c r="C1432" t="s">
        <v>12</v>
      </c>
      <c r="D1432" t="s">
        <v>199</v>
      </c>
      <c r="E1432" t="s">
        <v>14</v>
      </c>
      <c r="F1432" t="s">
        <v>346</v>
      </c>
      <c r="G1432">
        <v>29</v>
      </c>
      <c r="H1432" t="s">
        <v>436</v>
      </c>
      <c r="I1432">
        <v>2012</v>
      </c>
      <c r="J1432">
        <v>4.9279999999999999</v>
      </c>
      <c r="K1432" t="s">
        <v>125</v>
      </c>
      <c r="M1432" t="s">
        <v>126</v>
      </c>
      <c r="N1432" t="s">
        <v>16</v>
      </c>
    </row>
    <row r="1433" spans="1:14" x14ac:dyDescent="0.25">
      <c r="A1433" t="s">
        <v>338</v>
      </c>
      <c r="B1433" t="str">
        <f t="shared" si="22"/>
        <v>Democratic Republic of the Congo31</v>
      </c>
      <c r="C1433" t="s">
        <v>12</v>
      </c>
      <c r="D1433" t="s">
        <v>199</v>
      </c>
      <c r="E1433" t="s">
        <v>14</v>
      </c>
      <c r="F1433" t="s">
        <v>346</v>
      </c>
      <c r="G1433">
        <v>31</v>
      </c>
      <c r="H1433" t="s">
        <v>367</v>
      </c>
      <c r="I1433">
        <v>2012</v>
      </c>
      <c r="J1433">
        <v>0.96</v>
      </c>
      <c r="K1433" t="s">
        <v>125</v>
      </c>
      <c r="M1433" t="s">
        <v>126</v>
      </c>
      <c r="N1433" t="s">
        <v>16</v>
      </c>
    </row>
    <row r="1434" spans="1:14" x14ac:dyDescent="0.25">
      <c r="A1434" t="s">
        <v>338</v>
      </c>
      <c r="B1434" t="str">
        <f t="shared" si="22"/>
        <v>Democratic Republic of the Congo32</v>
      </c>
      <c r="C1434" t="s">
        <v>12</v>
      </c>
      <c r="D1434" t="s">
        <v>199</v>
      </c>
      <c r="E1434" t="s">
        <v>14</v>
      </c>
      <c r="F1434" t="s">
        <v>346</v>
      </c>
      <c r="G1434">
        <v>32</v>
      </c>
      <c r="H1434" t="s">
        <v>368</v>
      </c>
      <c r="I1434">
        <v>2012</v>
      </c>
      <c r="J1434">
        <v>0.97399999999999998</v>
      </c>
      <c r="K1434" t="s">
        <v>125</v>
      </c>
      <c r="M1434" t="s">
        <v>126</v>
      </c>
      <c r="N1434" t="s">
        <v>16</v>
      </c>
    </row>
    <row r="1435" spans="1:14" x14ac:dyDescent="0.25">
      <c r="A1435" t="s">
        <v>338</v>
      </c>
      <c r="B1435" t="str">
        <f t="shared" si="22"/>
        <v>Democratic Republic of the Congo33</v>
      </c>
      <c r="C1435" t="s">
        <v>12</v>
      </c>
      <c r="D1435" t="s">
        <v>199</v>
      </c>
      <c r="E1435" t="s">
        <v>14</v>
      </c>
      <c r="F1435" t="s">
        <v>346</v>
      </c>
      <c r="G1435">
        <v>33</v>
      </c>
      <c r="H1435" t="s">
        <v>409</v>
      </c>
      <c r="I1435">
        <v>2012</v>
      </c>
      <c r="J1435">
        <v>0.156</v>
      </c>
      <c r="K1435" t="s">
        <v>125</v>
      </c>
      <c r="M1435" t="s">
        <v>126</v>
      </c>
      <c r="N1435" t="s">
        <v>16</v>
      </c>
    </row>
    <row r="1436" spans="1:14" x14ac:dyDescent="0.25">
      <c r="A1436" t="s">
        <v>338</v>
      </c>
      <c r="B1436" t="str">
        <f t="shared" si="22"/>
        <v>Democratic Republic of the Congo35</v>
      </c>
      <c r="C1436" t="s">
        <v>12</v>
      </c>
      <c r="D1436" t="s">
        <v>199</v>
      </c>
      <c r="E1436" t="s">
        <v>14</v>
      </c>
      <c r="F1436" t="s">
        <v>346</v>
      </c>
      <c r="G1436">
        <v>35</v>
      </c>
      <c r="H1436" t="s">
        <v>369</v>
      </c>
      <c r="I1436">
        <v>2012</v>
      </c>
      <c r="J1436">
        <v>1.756</v>
      </c>
      <c r="K1436" t="s">
        <v>125</v>
      </c>
      <c r="M1436" t="s">
        <v>126</v>
      </c>
      <c r="N1436" t="s">
        <v>16</v>
      </c>
    </row>
    <row r="1437" spans="1:14" x14ac:dyDescent="0.25">
      <c r="A1437" t="s">
        <v>338</v>
      </c>
      <c r="B1437" t="str">
        <f t="shared" si="22"/>
        <v>Democratic Republic of the Congo36</v>
      </c>
      <c r="C1437" t="s">
        <v>12</v>
      </c>
      <c r="D1437" t="s">
        <v>199</v>
      </c>
      <c r="E1437" t="s">
        <v>14</v>
      </c>
      <c r="F1437" t="s">
        <v>346</v>
      </c>
      <c r="G1437">
        <v>36</v>
      </c>
      <c r="H1437" t="s">
        <v>410</v>
      </c>
      <c r="I1437">
        <v>2012</v>
      </c>
      <c r="J1437">
        <v>109.941</v>
      </c>
      <c r="K1437" t="s">
        <v>125</v>
      </c>
      <c r="M1437" t="s">
        <v>126</v>
      </c>
      <c r="N1437" t="s">
        <v>16</v>
      </c>
    </row>
    <row r="1438" spans="1:14" x14ac:dyDescent="0.25">
      <c r="A1438" t="s">
        <v>338</v>
      </c>
      <c r="B1438" t="str">
        <f t="shared" si="22"/>
        <v>Democratic Republic of the Congo37</v>
      </c>
      <c r="C1438" t="s">
        <v>12</v>
      </c>
      <c r="D1438" t="s">
        <v>199</v>
      </c>
      <c r="E1438" t="s">
        <v>14</v>
      </c>
      <c r="F1438" t="s">
        <v>346</v>
      </c>
      <c r="G1438">
        <v>37</v>
      </c>
      <c r="H1438" t="s">
        <v>370</v>
      </c>
      <c r="I1438">
        <v>2012</v>
      </c>
      <c r="J1438">
        <v>0.214</v>
      </c>
      <c r="K1438" t="s">
        <v>125</v>
      </c>
      <c r="M1438" t="s">
        <v>126</v>
      </c>
      <c r="N1438" t="s">
        <v>16</v>
      </c>
    </row>
    <row r="1439" spans="1:14" x14ac:dyDescent="0.25">
      <c r="A1439" t="s">
        <v>338</v>
      </c>
      <c r="B1439" t="str">
        <f t="shared" si="22"/>
        <v>Democratic Republic of the Congo41</v>
      </c>
      <c r="C1439" t="s">
        <v>12</v>
      </c>
      <c r="D1439" t="s">
        <v>199</v>
      </c>
      <c r="E1439" t="s">
        <v>14</v>
      </c>
      <c r="F1439" t="s">
        <v>346</v>
      </c>
      <c r="G1439">
        <v>41</v>
      </c>
      <c r="H1439" t="s">
        <v>413</v>
      </c>
      <c r="I1439">
        <v>2012</v>
      </c>
      <c r="J1439">
        <v>14.207000000000001</v>
      </c>
      <c r="K1439" t="s">
        <v>125</v>
      </c>
      <c r="M1439" t="s">
        <v>126</v>
      </c>
      <c r="N1439" t="s">
        <v>16</v>
      </c>
    </row>
    <row r="1440" spans="1:14" x14ac:dyDescent="0.25">
      <c r="A1440" t="s">
        <v>338</v>
      </c>
      <c r="B1440" t="str">
        <f t="shared" si="22"/>
        <v>Democratic Republic of the Congo45</v>
      </c>
      <c r="C1440" t="s">
        <v>12</v>
      </c>
      <c r="D1440" t="s">
        <v>199</v>
      </c>
      <c r="E1440" t="s">
        <v>14</v>
      </c>
      <c r="F1440" t="s">
        <v>346</v>
      </c>
      <c r="G1440">
        <v>45</v>
      </c>
      <c r="H1440" t="s">
        <v>414</v>
      </c>
      <c r="I1440">
        <v>2012</v>
      </c>
      <c r="J1440">
        <v>247.39500000000001</v>
      </c>
      <c r="K1440" t="s">
        <v>125</v>
      </c>
      <c r="M1440" t="s">
        <v>126</v>
      </c>
      <c r="N1440" t="s">
        <v>16</v>
      </c>
    </row>
    <row r="1441" spans="1:14" x14ac:dyDescent="0.25">
      <c r="A1441" t="s">
        <v>338</v>
      </c>
      <c r="B1441" t="str">
        <f t="shared" si="22"/>
        <v>Democratic Republic of the Congo50</v>
      </c>
      <c r="C1441" t="s">
        <v>12</v>
      </c>
      <c r="D1441" t="s">
        <v>199</v>
      </c>
      <c r="E1441" t="s">
        <v>14</v>
      </c>
      <c r="F1441" t="s">
        <v>346</v>
      </c>
      <c r="G1441">
        <v>50</v>
      </c>
      <c r="H1441" t="s">
        <v>376</v>
      </c>
      <c r="I1441">
        <v>2012</v>
      </c>
      <c r="J1441">
        <v>125.509</v>
      </c>
      <c r="K1441" t="s">
        <v>125</v>
      </c>
      <c r="M1441" t="s">
        <v>126</v>
      </c>
      <c r="N1441" t="s">
        <v>16</v>
      </c>
    </row>
    <row r="1442" spans="1:14" x14ac:dyDescent="0.25">
      <c r="A1442" t="s">
        <v>338</v>
      </c>
      <c r="B1442" t="str">
        <f t="shared" si="22"/>
        <v>Democratic Republic of the Congo51</v>
      </c>
      <c r="C1442" t="s">
        <v>12</v>
      </c>
      <c r="D1442" t="s">
        <v>199</v>
      </c>
      <c r="E1442" t="s">
        <v>14</v>
      </c>
      <c r="F1442" t="s">
        <v>346</v>
      </c>
      <c r="G1442">
        <v>51</v>
      </c>
      <c r="H1442" t="s">
        <v>415</v>
      </c>
      <c r="I1442">
        <v>2012</v>
      </c>
      <c r="J1442">
        <v>103.245</v>
      </c>
      <c r="K1442" t="s">
        <v>125</v>
      </c>
      <c r="M1442" t="s">
        <v>126</v>
      </c>
      <c r="N1442" t="s">
        <v>16</v>
      </c>
    </row>
    <row r="1443" spans="1:14" x14ac:dyDescent="0.25">
      <c r="A1443" t="s">
        <v>338</v>
      </c>
      <c r="B1443" t="str">
        <f t="shared" si="22"/>
        <v>Democratic Republic of the Congo52</v>
      </c>
      <c r="C1443" t="s">
        <v>12</v>
      </c>
      <c r="D1443" t="s">
        <v>199</v>
      </c>
      <c r="E1443" t="s">
        <v>14</v>
      </c>
      <c r="F1443" t="s">
        <v>346</v>
      </c>
      <c r="G1443">
        <v>52</v>
      </c>
      <c r="H1443" t="s">
        <v>416</v>
      </c>
      <c r="I1443">
        <v>2012</v>
      </c>
      <c r="J1443">
        <v>3012.163</v>
      </c>
      <c r="K1443" t="s">
        <v>125</v>
      </c>
      <c r="M1443" t="s">
        <v>126</v>
      </c>
      <c r="N1443" t="s">
        <v>16</v>
      </c>
    </row>
    <row r="1444" spans="1:14" x14ac:dyDescent="0.25">
      <c r="A1444" t="s">
        <v>338</v>
      </c>
      <c r="B1444" t="str">
        <f t="shared" si="22"/>
        <v>Democratic Republic of the Congo55</v>
      </c>
      <c r="C1444" t="s">
        <v>12</v>
      </c>
      <c r="D1444" t="s">
        <v>199</v>
      </c>
      <c r="E1444" t="s">
        <v>14</v>
      </c>
      <c r="F1444" t="s">
        <v>346</v>
      </c>
      <c r="G1444">
        <v>55</v>
      </c>
      <c r="H1444" t="s">
        <v>377</v>
      </c>
      <c r="I1444">
        <v>2012</v>
      </c>
      <c r="J1444">
        <v>191.012</v>
      </c>
      <c r="K1444" t="s">
        <v>125</v>
      </c>
      <c r="M1444" t="s">
        <v>126</v>
      </c>
      <c r="N1444" t="s">
        <v>16</v>
      </c>
    </row>
    <row r="1445" spans="1:14" x14ac:dyDescent="0.25">
      <c r="A1445" t="s">
        <v>338</v>
      </c>
      <c r="B1445" t="str">
        <f t="shared" si="22"/>
        <v>Democratic Republic of the Congo60</v>
      </c>
      <c r="C1445" t="s">
        <v>12</v>
      </c>
      <c r="D1445" t="s">
        <v>199</v>
      </c>
      <c r="E1445" t="s">
        <v>14</v>
      </c>
      <c r="F1445" t="s">
        <v>346</v>
      </c>
      <c r="G1445">
        <v>60</v>
      </c>
      <c r="H1445" t="s">
        <v>381</v>
      </c>
      <c r="I1445">
        <v>2012</v>
      </c>
      <c r="J1445">
        <v>397.685</v>
      </c>
      <c r="K1445" t="s">
        <v>125</v>
      </c>
      <c r="M1445" t="s">
        <v>126</v>
      </c>
      <c r="N1445" t="s">
        <v>16</v>
      </c>
    </row>
    <row r="1446" spans="1:14" x14ac:dyDescent="0.25">
      <c r="A1446" t="s">
        <v>338</v>
      </c>
      <c r="B1446" t="str">
        <f t="shared" si="22"/>
        <v>Democratic Republic of the Congo61</v>
      </c>
      <c r="C1446" t="s">
        <v>12</v>
      </c>
      <c r="D1446" t="s">
        <v>199</v>
      </c>
      <c r="E1446" t="s">
        <v>14</v>
      </c>
      <c r="F1446" t="s">
        <v>346</v>
      </c>
      <c r="G1446">
        <v>61</v>
      </c>
      <c r="H1446" t="s">
        <v>382</v>
      </c>
      <c r="I1446">
        <v>2012</v>
      </c>
      <c r="J1446">
        <v>46.05</v>
      </c>
      <c r="K1446" t="s">
        <v>125</v>
      </c>
      <c r="M1446" t="s">
        <v>126</v>
      </c>
      <c r="N1446" t="s">
        <v>16</v>
      </c>
    </row>
    <row r="1447" spans="1:14" x14ac:dyDescent="0.25">
      <c r="A1447" t="s">
        <v>338</v>
      </c>
      <c r="B1447" t="str">
        <f t="shared" si="22"/>
        <v>Democratic Republic of the Congo62</v>
      </c>
      <c r="C1447" t="s">
        <v>12</v>
      </c>
      <c r="D1447" t="s">
        <v>199</v>
      </c>
      <c r="E1447" t="s">
        <v>14</v>
      </c>
      <c r="F1447" t="s">
        <v>346</v>
      </c>
      <c r="G1447">
        <v>62</v>
      </c>
      <c r="H1447" t="s">
        <v>418</v>
      </c>
      <c r="I1447">
        <v>2012</v>
      </c>
      <c r="J1447">
        <v>131.488</v>
      </c>
      <c r="K1447" t="s">
        <v>125</v>
      </c>
      <c r="M1447" t="s">
        <v>126</v>
      </c>
      <c r="N1447" t="s">
        <v>16</v>
      </c>
    </row>
    <row r="1448" spans="1:14" x14ac:dyDescent="0.25">
      <c r="A1448" t="s">
        <v>338</v>
      </c>
      <c r="B1448" t="str">
        <f t="shared" si="22"/>
        <v>Democratic Republic of the Congo63</v>
      </c>
      <c r="C1448" t="s">
        <v>12</v>
      </c>
      <c r="D1448" t="s">
        <v>199</v>
      </c>
      <c r="E1448" t="s">
        <v>14</v>
      </c>
      <c r="F1448" t="s">
        <v>346</v>
      </c>
      <c r="G1448">
        <v>63</v>
      </c>
      <c r="H1448" t="s">
        <v>419</v>
      </c>
      <c r="I1448">
        <v>2012</v>
      </c>
      <c r="J1448">
        <v>100.45399999999999</v>
      </c>
      <c r="K1448" t="s">
        <v>125</v>
      </c>
      <c r="M1448" t="s">
        <v>126</v>
      </c>
      <c r="N1448" t="s">
        <v>16</v>
      </c>
    </row>
    <row r="1449" spans="1:14" x14ac:dyDescent="0.25">
      <c r="A1449" t="s">
        <v>338</v>
      </c>
      <c r="B1449" t="str">
        <f t="shared" si="22"/>
        <v>Democratic Republic of the Congo64</v>
      </c>
      <c r="C1449" t="s">
        <v>12</v>
      </c>
      <c r="D1449" t="s">
        <v>199</v>
      </c>
      <c r="E1449" t="s">
        <v>14</v>
      </c>
      <c r="F1449" t="s">
        <v>346</v>
      </c>
      <c r="G1449">
        <v>64</v>
      </c>
      <c r="H1449" t="s">
        <v>383</v>
      </c>
      <c r="I1449">
        <v>2012</v>
      </c>
      <c r="J1449">
        <v>49.930999999999997</v>
      </c>
      <c r="K1449" t="s">
        <v>125</v>
      </c>
      <c r="M1449" t="s">
        <v>126</v>
      </c>
      <c r="N1449" t="s">
        <v>16</v>
      </c>
    </row>
    <row r="1450" spans="1:14" x14ac:dyDescent="0.25">
      <c r="A1450" t="s">
        <v>338</v>
      </c>
      <c r="B1450" t="str">
        <f t="shared" si="22"/>
        <v>Democratic Republic of the Congo65</v>
      </c>
      <c r="C1450" t="s">
        <v>12</v>
      </c>
      <c r="D1450" t="s">
        <v>199</v>
      </c>
      <c r="E1450" t="s">
        <v>14</v>
      </c>
      <c r="F1450" t="s">
        <v>346</v>
      </c>
      <c r="G1450">
        <v>65</v>
      </c>
      <c r="H1450" t="s">
        <v>420</v>
      </c>
      <c r="I1450">
        <v>2012</v>
      </c>
      <c r="J1450">
        <v>60.601999999999997</v>
      </c>
      <c r="K1450" t="s">
        <v>125</v>
      </c>
      <c r="M1450" t="s">
        <v>126</v>
      </c>
      <c r="N1450" t="s">
        <v>16</v>
      </c>
    </row>
    <row r="1451" spans="1:14" x14ac:dyDescent="0.25">
      <c r="A1451" t="s">
        <v>338</v>
      </c>
      <c r="B1451" t="str">
        <f t="shared" si="22"/>
        <v>Democratic Republic of the Congo66</v>
      </c>
      <c r="C1451" t="s">
        <v>12</v>
      </c>
      <c r="D1451" t="s">
        <v>199</v>
      </c>
      <c r="E1451" t="s">
        <v>14</v>
      </c>
      <c r="F1451" t="s">
        <v>346</v>
      </c>
      <c r="G1451">
        <v>66</v>
      </c>
      <c r="H1451" t="s">
        <v>421</v>
      </c>
      <c r="I1451">
        <v>2012</v>
      </c>
      <c r="J1451">
        <v>5.07</v>
      </c>
      <c r="K1451" t="s">
        <v>125</v>
      </c>
      <c r="M1451" t="s">
        <v>126</v>
      </c>
      <c r="N1451" t="s">
        <v>16</v>
      </c>
    </row>
    <row r="1452" spans="1:14" x14ac:dyDescent="0.25">
      <c r="A1452" t="s">
        <v>338</v>
      </c>
      <c r="B1452" t="str">
        <f t="shared" si="22"/>
        <v>Democratic Republic of the Congo70</v>
      </c>
      <c r="C1452" t="s">
        <v>12</v>
      </c>
      <c r="D1452" t="s">
        <v>199</v>
      </c>
      <c r="E1452" t="s">
        <v>14</v>
      </c>
      <c r="F1452" t="s">
        <v>346</v>
      </c>
      <c r="G1452">
        <v>70</v>
      </c>
      <c r="H1452" t="s">
        <v>423</v>
      </c>
      <c r="I1452">
        <v>2012</v>
      </c>
      <c r="J1452">
        <v>15.628</v>
      </c>
      <c r="K1452" t="s">
        <v>125</v>
      </c>
      <c r="M1452" t="s">
        <v>126</v>
      </c>
      <c r="N1452" t="s">
        <v>16</v>
      </c>
    </row>
    <row r="1453" spans="1:14" x14ac:dyDescent="0.25">
      <c r="A1453" t="s">
        <v>338</v>
      </c>
      <c r="B1453" t="str">
        <f t="shared" si="22"/>
        <v>Democratic Republic of the Congo71</v>
      </c>
      <c r="C1453" t="s">
        <v>12</v>
      </c>
      <c r="D1453" t="s">
        <v>199</v>
      </c>
      <c r="E1453" t="s">
        <v>14</v>
      </c>
      <c r="F1453" t="s">
        <v>346</v>
      </c>
      <c r="G1453">
        <v>71</v>
      </c>
      <c r="H1453" t="s">
        <v>424</v>
      </c>
      <c r="I1453">
        <v>2012</v>
      </c>
      <c r="J1453">
        <v>11.702999999999999</v>
      </c>
      <c r="K1453" t="s">
        <v>125</v>
      </c>
      <c r="M1453" t="s">
        <v>126</v>
      </c>
      <c r="N1453" t="s">
        <v>16</v>
      </c>
    </row>
    <row r="1454" spans="1:14" x14ac:dyDescent="0.25">
      <c r="A1454" t="s">
        <v>338</v>
      </c>
      <c r="B1454" t="str">
        <f t="shared" si="22"/>
        <v>Democratic Republic of the Congo72</v>
      </c>
      <c r="C1454" t="s">
        <v>12</v>
      </c>
      <c r="D1454" t="s">
        <v>199</v>
      </c>
      <c r="E1454" t="s">
        <v>14</v>
      </c>
      <c r="F1454" t="s">
        <v>346</v>
      </c>
      <c r="G1454">
        <v>72</v>
      </c>
      <c r="H1454" t="s">
        <v>385</v>
      </c>
      <c r="I1454">
        <v>2012</v>
      </c>
      <c r="J1454">
        <v>46.048999999999999</v>
      </c>
      <c r="K1454" t="s">
        <v>125</v>
      </c>
      <c r="M1454" t="s">
        <v>126</v>
      </c>
      <c r="N1454" t="s">
        <v>16</v>
      </c>
    </row>
    <row r="1455" spans="1:14" x14ac:dyDescent="0.25">
      <c r="A1455" t="s">
        <v>338</v>
      </c>
      <c r="B1455" t="str">
        <f t="shared" si="22"/>
        <v>Democratic Republic of the Congo73</v>
      </c>
      <c r="C1455" t="s">
        <v>12</v>
      </c>
      <c r="D1455" t="s">
        <v>199</v>
      </c>
      <c r="E1455" t="s">
        <v>14</v>
      </c>
      <c r="F1455" t="s">
        <v>346</v>
      </c>
      <c r="G1455">
        <v>73</v>
      </c>
      <c r="H1455" t="s">
        <v>425</v>
      </c>
      <c r="I1455">
        <v>2012</v>
      </c>
      <c r="J1455">
        <v>12.432</v>
      </c>
      <c r="K1455" t="s">
        <v>125</v>
      </c>
      <c r="M1455" t="s">
        <v>126</v>
      </c>
      <c r="N1455" t="s">
        <v>16</v>
      </c>
    </row>
    <row r="1456" spans="1:14" x14ac:dyDescent="0.25">
      <c r="A1456" t="s">
        <v>338</v>
      </c>
      <c r="B1456" t="str">
        <f t="shared" si="22"/>
        <v>Democratic Republic of the Congo74</v>
      </c>
      <c r="C1456" t="s">
        <v>12</v>
      </c>
      <c r="D1456" t="s">
        <v>199</v>
      </c>
      <c r="E1456" t="s">
        <v>14</v>
      </c>
      <c r="F1456" t="s">
        <v>346</v>
      </c>
      <c r="G1456">
        <v>74</v>
      </c>
      <c r="H1456" t="s">
        <v>426</v>
      </c>
      <c r="I1456">
        <v>2012</v>
      </c>
      <c r="J1456">
        <v>136.03800000000001</v>
      </c>
      <c r="K1456" t="s">
        <v>125</v>
      </c>
      <c r="M1456" t="s">
        <v>126</v>
      </c>
      <c r="N1456" t="s">
        <v>16</v>
      </c>
    </row>
    <row r="1457" spans="1:14" x14ac:dyDescent="0.25">
      <c r="A1457" t="s">
        <v>338</v>
      </c>
      <c r="B1457" t="str">
        <f t="shared" si="22"/>
        <v>Democratic Republic of the Congo75</v>
      </c>
      <c r="C1457" t="s">
        <v>12</v>
      </c>
      <c r="D1457" t="s">
        <v>199</v>
      </c>
      <c r="E1457" t="s">
        <v>14</v>
      </c>
      <c r="F1457" t="s">
        <v>346</v>
      </c>
      <c r="G1457">
        <v>75</v>
      </c>
      <c r="H1457" t="s">
        <v>427</v>
      </c>
      <c r="I1457">
        <v>2012</v>
      </c>
      <c r="J1457">
        <v>766.22500000000002</v>
      </c>
      <c r="K1457" t="s">
        <v>125</v>
      </c>
      <c r="M1457" t="s">
        <v>126</v>
      </c>
      <c r="N1457" t="s">
        <v>16</v>
      </c>
    </row>
    <row r="1458" spans="1:14" x14ac:dyDescent="0.25">
      <c r="A1458" t="s">
        <v>338</v>
      </c>
      <c r="B1458" t="str">
        <f t="shared" si="22"/>
        <v>Democratic Republic of the Congo80</v>
      </c>
      <c r="C1458" t="s">
        <v>12</v>
      </c>
      <c r="D1458" t="s">
        <v>199</v>
      </c>
      <c r="E1458" t="s">
        <v>14</v>
      </c>
      <c r="F1458" t="s">
        <v>346</v>
      </c>
      <c r="G1458">
        <v>80</v>
      </c>
      <c r="H1458" t="s">
        <v>387</v>
      </c>
      <c r="I1458">
        <v>2012</v>
      </c>
      <c r="J1458">
        <v>1222.4870000000001</v>
      </c>
      <c r="K1458" t="s">
        <v>125</v>
      </c>
      <c r="M1458" t="s">
        <v>126</v>
      </c>
      <c r="N1458" t="s">
        <v>16</v>
      </c>
    </row>
    <row r="1459" spans="1:14" x14ac:dyDescent="0.25">
      <c r="A1459" t="s">
        <v>338</v>
      </c>
      <c r="B1459" t="str">
        <f t="shared" si="22"/>
        <v>Democratic Republic of the Congo85</v>
      </c>
      <c r="C1459" t="s">
        <v>12</v>
      </c>
      <c r="D1459" t="s">
        <v>199</v>
      </c>
      <c r="E1459" t="s">
        <v>14</v>
      </c>
      <c r="F1459" t="s">
        <v>346</v>
      </c>
      <c r="G1459">
        <v>85</v>
      </c>
      <c r="H1459" t="s">
        <v>390</v>
      </c>
      <c r="I1459">
        <v>2012</v>
      </c>
      <c r="J1459">
        <v>396.80700000000002</v>
      </c>
      <c r="K1459" t="s">
        <v>125</v>
      </c>
      <c r="M1459" t="s">
        <v>126</v>
      </c>
      <c r="N1459" t="s">
        <v>16</v>
      </c>
    </row>
    <row r="1460" spans="1:14" x14ac:dyDescent="0.25">
      <c r="A1460" t="s">
        <v>338</v>
      </c>
      <c r="B1460" t="str">
        <f t="shared" si="22"/>
        <v>Democratic Republic of the Congo90</v>
      </c>
      <c r="C1460" t="s">
        <v>12</v>
      </c>
      <c r="D1460" t="s">
        <v>199</v>
      </c>
      <c r="E1460" t="s">
        <v>14</v>
      </c>
      <c r="F1460" t="s">
        <v>346</v>
      </c>
      <c r="G1460">
        <v>90</v>
      </c>
      <c r="H1460" t="s">
        <v>432</v>
      </c>
      <c r="I1460">
        <v>2012</v>
      </c>
      <c r="J1460">
        <v>12.694000000000001</v>
      </c>
      <c r="K1460" t="s">
        <v>125</v>
      </c>
      <c r="M1460" t="s">
        <v>126</v>
      </c>
      <c r="N1460" t="s">
        <v>16</v>
      </c>
    </row>
    <row r="1461" spans="1:14" x14ac:dyDescent="0.25">
      <c r="A1461" t="s">
        <v>338</v>
      </c>
      <c r="B1461" t="str">
        <f t="shared" si="22"/>
        <v>Democratic Republic of the Congo91</v>
      </c>
      <c r="C1461" t="s">
        <v>12</v>
      </c>
      <c r="D1461" t="s">
        <v>199</v>
      </c>
      <c r="E1461" t="s">
        <v>14</v>
      </c>
      <c r="F1461" t="s">
        <v>346</v>
      </c>
      <c r="G1461">
        <v>91</v>
      </c>
      <c r="H1461" t="s">
        <v>393</v>
      </c>
      <c r="I1461">
        <v>2012</v>
      </c>
      <c r="J1461">
        <v>144.541</v>
      </c>
      <c r="K1461" t="s">
        <v>125</v>
      </c>
      <c r="M1461" t="s">
        <v>126</v>
      </c>
      <c r="N1461" t="s">
        <v>16</v>
      </c>
    </row>
    <row r="1462" spans="1:14" x14ac:dyDescent="0.25">
      <c r="A1462" t="s">
        <v>338</v>
      </c>
      <c r="B1462" t="str">
        <f t="shared" si="22"/>
        <v>Democratic Republic of the Congo92</v>
      </c>
      <c r="C1462" t="s">
        <v>12</v>
      </c>
      <c r="D1462" t="s">
        <v>199</v>
      </c>
      <c r="E1462" t="s">
        <v>14</v>
      </c>
      <c r="F1462" t="s">
        <v>346</v>
      </c>
      <c r="G1462">
        <v>92</v>
      </c>
      <c r="H1462" t="s">
        <v>433</v>
      </c>
      <c r="I1462">
        <v>2012</v>
      </c>
      <c r="J1462">
        <v>84.343999999999994</v>
      </c>
      <c r="K1462" t="s">
        <v>125</v>
      </c>
      <c r="M1462" t="s">
        <v>126</v>
      </c>
      <c r="N1462" t="s">
        <v>16</v>
      </c>
    </row>
    <row r="1463" spans="1:14" x14ac:dyDescent="0.25">
      <c r="A1463" t="s">
        <v>338</v>
      </c>
      <c r="B1463" t="str">
        <f t="shared" si="22"/>
        <v>Democratic Republic of the Congo93</v>
      </c>
      <c r="C1463" t="s">
        <v>12</v>
      </c>
      <c r="D1463" t="s">
        <v>199</v>
      </c>
      <c r="E1463" t="s">
        <v>14</v>
      </c>
      <c r="F1463" t="s">
        <v>346</v>
      </c>
      <c r="G1463">
        <v>93</v>
      </c>
      <c r="H1463" t="s">
        <v>394</v>
      </c>
      <c r="I1463">
        <v>2012</v>
      </c>
      <c r="J1463">
        <v>309.57299999999998</v>
      </c>
      <c r="K1463" t="s">
        <v>125</v>
      </c>
      <c r="M1463" t="s">
        <v>126</v>
      </c>
      <c r="N1463" t="s">
        <v>16</v>
      </c>
    </row>
    <row r="1464" spans="1:14" x14ac:dyDescent="0.25">
      <c r="A1464" t="s">
        <v>338</v>
      </c>
      <c r="B1464" t="str">
        <f t="shared" si="22"/>
        <v>Democratic Republic of the Congo95</v>
      </c>
      <c r="C1464" t="s">
        <v>12</v>
      </c>
      <c r="D1464" t="s">
        <v>199</v>
      </c>
      <c r="E1464" t="s">
        <v>14</v>
      </c>
      <c r="F1464" t="s">
        <v>346</v>
      </c>
      <c r="G1464">
        <v>95</v>
      </c>
      <c r="H1464" t="s">
        <v>396</v>
      </c>
      <c r="I1464">
        <v>2012</v>
      </c>
      <c r="J1464">
        <v>190.88900000000001</v>
      </c>
      <c r="K1464" t="s">
        <v>125</v>
      </c>
      <c r="M1464" t="s">
        <v>126</v>
      </c>
      <c r="N1464" t="s">
        <v>16</v>
      </c>
    </row>
    <row r="1465" spans="1:14" x14ac:dyDescent="0.25">
      <c r="A1465" t="s">
        <v>338</v>
      </c>
      <c r="B1465" t="str">
        <f t="shared" si="22"/>
        <v>Democratic Republic of the Congo99</v>
      </c>
      <c r="C1465" t="s">
        <v>12</v>
      </c>
      <c r="D1465" t="s">
        <v>199</v>
      </c>
      <c r="E1465" t="s">
        <v>14</v>
      </c>
      <c r="F1465" t="s">
        <v>346</v>
      </c>
      <c r="G1465">
        <v>99</v>
      </c>
      <c r="H1465" t="s">
        <v>399</v>
      </c>
      <c r="I1465">
        <v>2012</v>
      </c>
      <c r="J1465">
        <v>36.18</v>
      </c>
      <c r="K1465" t="s">
        <v>125</v>
      </c>
      <c r="M1465" t="s">
        <v>126</v>
      </c>
      <c r="N1465" t="s">
        <v>16</v>
      </c>
    </row>
    <row r="1466" spans="1:14" x14ac:dyDescent="0.25">
      <c r="A1466" t="s">
        <v>338</v>
      </c>
      <c r="B1466" t="str">
        <f t="shared" si="22"/>
        <v>Democratic Republic of the Congo100</v>
      </c>
      <c r="C1466" t="s">
        <v>12</v>
      </c>
      <c r="D1466" t="s">
        <v>199</v>
      </c>
      <c r="E1466" t="s">
        <v>14</v>
      </c>
      <c r="F1466" t="s">
        <v>346</v>
      </c>
      <c r="G1466">
        <v>100</v>
      </c>
      <c r="H1466" t="s">
        <v>348</v>
      </c>
      <c r="I1466">
        <v>2012</v>
      </c>
      <c r="J1466">
        <v>223.84</v>
      </c>
      <c r="K1466" t="s">
        <v>125</v>
      </c>
      <c r="M1466" t="s">
        <v>126</v>
      </c>
      <c r="N1466" t="s">
        <v>16</v>
      </c>
    </row>
    <row r="1467" spans="1:14" x14ac:dyDescent="0.25">
      <c r="A1467" t="s">
        <v>200</v>
      </c>
      <c r="B1467" t="str">
        <f t="shared" si="22"/>
        <v>Congo0</v>
      </c>
      <c r="C1467" t="s">
        <v>12</v>
      </c>
      <c r="D1467" t="s">
        <v>201</v>
      </c>
      <c r="E1467" t="s">
        <v>14</v>
      </c>
      <c r="F1467" t="s">
        <v>346</v>
      </c>
      <c r="G1467">
        <v>0</v>
      </c>
      <c r="H1467" t="s">
        <v>347</v>
      </c>
      <c r="I1467">
        <v>2009</v>
      </c>
      <c r="J1467">
        <v>513.62800000000004</v>
      </c>
      <c r="K1467" t="s">
        <v>125</v>
      </c>
      <c r="M1467" t="s">
        <v>126</v>
      </c>
      <c r="N1467" t="s">
        <v>202</v>
      </c>
    </row>
    <row r="1468" spans="1:14" x14ac:dyDescent="0.25">
      <c r="A1468" t="s">
        <v>200</v>
      </c>
      <c r="B1468" t="str">
        <f t="shared" si="22"/>
        <v>Congo1</v>
      </c>
      <c r="C1468" t="s">
        <v>12</v>
      </c>
      <c r="D1468" t="s">
        <v>201</v>
      </c>
      <c r="E1468" t="s">
        <v>14</v>
      </c>
      <c r="F1468" t="s">
        <v>346</v>
      </c>
      <c r="G1468">
        <v>1</v>
      </c>
      <c r="H1468" t="s">
        <v>349</v>
      </c>
      <c r="I1468">
        <v>2009</v>
      </c>
      <c r="J1468">
        <v>19.327999999999999</v>
      </c>
      <c r="K1468" t="s">
        <v>125</v>
      </c>
      <c r="M1468" t="s">
        <v>126</v>
      </c>
      <c r="N1468" t="s">
        <v>202</v>
      </c>
    </row>
    <row r="1469" spans="1:14" x14ac:dyDescent="0.25">
      <c r="A1469" t="s">
        <v>200</v>
      </c>
      <c r="B1469" t="str">
        <f t="shared" si="22"/>
        <v>Congo2</v>
      </c>
      <c r="C1469" t="s">
        <v>12</v>
      </c>
      <c r="D1469" t="s">
        <v>201</v>
      </c>
      <c r="E1469" t="s">
        <v>14</v>
      </c>
      <c r="F1469" t="s">
        <v>346</v>
      </c>
      <c r="G1469">
        <v>2</v>
      </c>
      <c r="H1469" t="s">
        <v>400</v>
      </c>
      <c r="I1469">
        <v>2009</v>
      </c>
      <c r="J1469">
        <v>1.7090000000000001</v>
      </c>
      <c r="K1469" t="s">
        <v>125</v>
      </c>
      <c r="M1469" t="s">
        <v>126</v>
      </c>
      <c r="N1469" t="s">
        <v>202</v>
      </c>
    </row>
    <row r="1470" spans="1:14" x14ac:dyDescent="0.25">
      <c r="A1470" t="s">
        <v>200</v>
      </c>
      <c r="B1470" t="str">
        <f t="shared" si="22"/>
        <v>Congo5</v>
      </c>
      <c r="C1470" t="s">
        <v>12</v>
      </c>
      <c r="D1470" t="s">
        <v>201</v>
      </c>
      <c r="E1470" t="s">
        <v>14</v>
      </c>
      <c r="F1470" t="s">
        <v>346</v>
      </c>
      <c r="G1470">
        <v>5</v>
      </c>
      <c r="H1470" t="s">
        <v>351</v>
      </c>
      <c r="I1470">
        <v>2009</v>
      </c>
      <c r="J1470">
        <v>1.3759999999999999</v>
      </c>
      <c r="K1470" t="s">
        <v>125</v>
      </c>
      <c r="M1470" t="s">
        <v>126</v>
      </c>
      <c r="N1470" t="s">
        <v>202</v>
      </c>
    </row>
    <row r="1471" spans="1:14" x14ac:dyDescent="0.25">
      <c r="A1471" t="s">
        <v>200</v>
      </c>
      <c r="B1471" t="str">
        <f t="shared" si="22"/>
        <v>Congo10</v>
      </c>
      <c r="C1471" t="s">
        <v>12</v>
      </c>
      <c r="D1471" t="s">
        <v>201</v>
      </c>
      <c r="E1471" t="s">
        <v>14</v>
      </c>
      <c r="F1471" t="s">
        <v>346</v>
      </c>
      <c r="G1471">
        <v>10</v>
      </c>
      <c r="H1471" t="s">
        <v>354</v>
      </c>
      <c r="I1471">
        <v>2009</v>
      </c>
      <c r="J1471">
        <v>0.17899999999999999</v>
      </c>
      <c r="K1471" t="s">
        <v>125</v>
      </c>
      <c r="M1471" t="s">
        <v>126</v>
      </c>
      <c r="N1471" t="s">
        <v>202</v>
      </c>
    </row>
    <row r="1472" spans="1:14" x14ac:dyDescent="0.25">
      <c r="A1472" t="s">
        <v>200</v>
      </c>
      <c r="B1472" t="str">
        <f t="shared" si="22"/>
        <v>Congo11</v>
      </c>
      <c r="C1472" t="s">
        <v>12</v>
      </c>
      <c r="D1472" t="s">
        <v>201</v>
      </c>
      <c r="E1472" t="s">
        <v>14</v>
      </c>
      <c r="F1472" t="s">
        <v>346</v>
      </c>
      <c r="G1472">
        <v>11</v>
      </c>
      <c r="H1472" t="s">
        <v>403</v>
      </c>
      <c r="I1472">
        <v>2009</v>
      </c>
      <c r="J1472">
        <v>3.774</v>
      </c>
      <c r="K1472" t="s">
        <v>125</v>
      </c>
      <c r="M1472" t="s">
        <v>126</v>
      </c>
      <c r="N1472" t="s">
        <v>202</v>
      </c>
    </row>
    <row r="1473" spans="1:14" x14ac:dyDescent="0.25">
      <c r="A1473" t="s">
        <v>200</v>
      </c>
      <c r="B1473" t="str">
        <f t="shared" si="22"/>
        <v>Congo13</v>
      </c>
      <c r="C1473" t="s">
        <v>12</v>
      </c>
      <c r="D1473" t="s">
        <v>201</v>
      </c>
      <c r="E1473" t="s">
        <v>14</v>
      </c>
      <c r="F1473" t="s">
        <v>346</v>
      </c>
      <c r="G1473">
        <v>13</v>
      </c>
      <c r="H1473" t="s">
        <v>356</v>
      </c>
      <c r="I1473">
        <v>2009</v>
      </c>
      <c r="J1473">
        <v>0.42099999999999999</v>
      </c>
      <c r="K1473" t="s">
        <v>125</v>
      </c>
      <c r="M1473" t="s">
        <v>126</v>
      </c>
      <c r="N1473" t="s">
        <v>202</v>
      </c>
    </row>
    <row r="1474" spans="1:14" x14ac:dyDescent="0.25">
      <c r="A1474" t="s">
        <v>200</v>
      </c>
      <c r="B1474" t="str">
        <f t="shared" si="22"/>
        <v>Congo14</v>
      </c>
      <c r="C1474" t="s">
        <v>12</v>
      </c>
      <c r="D1474" t="s">
        <v>201</v>
      </c>
      <c r="E1474" t="s">
        <v>14</v>
      </c>
      <c r="F1474" t="s">
        <v>346</v>
      </c>
      <c r="G1474">
        <v>14</v>
      </c>
      <c r="H1474" t="s">
        <v>357</v>
      </c>
      <c r="I1474">
        <v>2009</v>
      </c>
      <c r="J1474">
        <v>0.39700000000000002</v>
      </c>
      <c r="K1474" t="s">
        <v>125</v>
      </c>
      <c r="M1474" t="s">
        <v>126</v>
      </c>
      <c r="N1474" t="s">
        <v>202</v>
      </c>
    </row>
    <row r="1475" spans="1:14" x14ac:dyDescent="0.25">
      <c r="A1475" t="s">
        <v>200</v>
      </c>
      <c r="B1475" t="str">
        <f t="shared" ref="B1475:B1538" si="23">A1475&amp;G1475</f>
        <v>Congo15</v>
      </c>
      <c r="C1475" t="s">
        <v>12</v>
      </c>
      <c r="D1475" t="s">
        <v>201</v>
      </c>
      <c r="E1475" t="s">
        <v>14</v>
      </c>
      <c r="F1475" t="s">
        <v>346</v>
      </c>
      <c r="G1475">
        <v>15</v>
      </c>
      <c r="H1475" t="s">
        <v>358</v>
      </c>
      <c r="I1475">
        <v>2009</v>
      </c>
      <c r="J1475">
        <v>15.738</v>
      </c>
      <c r="K1475" t="s">
        <v>125</v>
      </c>
      <c r="M1475" t="s">
        <v>126</v>
      </c>
      <c r="N1475" t="s">
        <v>202</v>
      </c>
    </row>
    <row r="1476" spans="1:14" x14ac:dyDescent="0.25">
      <c r="A1476" t="s">
        <v>200</v>
      </c>
      <c r="B1476" t="str">
        <f t="shared" si="23"/>
        <v>Congo16</v>
      </c>
      <c r="C1476" t="s">
        <v>12</v>
      </c>
      <c r="D1476" t="s">
        <v>201</v>
      </c>
      <c r="E1476" t="s">
        <v>14</v>
      </c>
      <c r="F1476" t="s">
        <v>346</v>
      </c>
      <c r="G1476">
        <v>16</v>
      </c>
      <c r="H1476" t="s">
        <v>359</v>
      </c>
      <c r="I1476">
        <v>2009</v>
      </c>
      <c r="J1476">
        <v>0.65700000000000003</v>
      </c>
      <c r="K1476" t="s">
        <v>125</v>
      </c>
      <c r="M1476" t="s">
        <v>126</v>
      </c>
      <c r="N1476" t="s">
        <v>202</v>
      </c>
    </row>
    <row r="1477" spans="1:14" x14ac:dyDescent="0.25">
      <c r="A1477" t="s">
        <v>200</v>
      </c>
      <c r="B1477" t="str">
        <f t="shared" si="23"/>
        <v>Congo17</v>
      </c>
      <c r="C1477" t="s">
        <v>12</v>
      </c>
      <c r="D1477" t="s">
        <v>201</v>
      </c>
      <c r="E1477" t="s">
        <v>14</v>
      </c>
      <c r="F1477" t="s">
        <v>346</v>
      </c>
      <c r="G1477">
        <v>17</v>
      </c>
      <c r="H1477" t="s">
        <v>360</v>
      </c>
      <c r="I1477">
        <v>2009</v>
      </c>
      <c r="J1477">
        <v>2.0390000000000001</v>
      </c>
      <c r="K1477" t="s">
        <v>125</v>
      </c>
      <c r="M1477" t="s">
        <v>126</v>
      </c>
      <c r="N1477" t="s">
        <v>202</v>
      </c>
    </row>
    <row r="1478" spans="1:14" x14ac:dyDescent="0.25">
      <c r="A1478" t="s">
        <v>200</v>
      </c>
      <c r="B1478" t="str">
        <f t="shared" si="23"/>
        <v>Congo18</v>
      </c>
      <c r="C1478" t="s">
        <v>12</v>
      </c>
      <c r="D1478" t="s">
        <v>201</v>
      </c>
      <c r="E1478" t="s">
        <v>14</v>
      </c>
      <c r="F1478" t="s">
        <v>346</v>
      </c>
      <c r="G1478">
        <v>18</v>
      </c>
      <c r="H1478" t="s">
        <v>404</v>
      </c>
      <c r="I1478">
        <v>2009</v>
      </c>
      <c r="J1478">
        <v>10.714</v>
      </c>
      <c r="K1478" t="s">
        <v>125</v>
      </c>
      <c r="M1478" t="s">
        <v>126</v>
      </c>
      <c r="N1478" t="s">
        <v>202</v>
      </c>
    </row>
    <row r="1479" spans="1:14" x14ac:dyDescent="0.25">
      <c r="A1479" t="s">
        <v>200</v>
      </c>
      <c r="B1479" t="str">
        <f t="shared" si="23"/>
        <v>Congo19</v>
      </c>
      <c r="C1479" t="s">
        <v>12</v>
      </c>
      <c r="D1479" t="s">
        <v>201</v>
      </c>
      <c r="E1479" t="s">
        <v>14</v>
      </c>
      <c r="F1479" t="s">
        <v>346</v>
      </c>
      <c r="G1479">
        <v>19</v>
      </c>
      <c r="H1479" t="s">
        <v>361</v>
      </c>
      <c r="I1479">
        <v>2009</v>
      </c>
      <c r="J1479">
        <v>0.875</v>
      </c>
      <c r="K1479" t="s">
        <v>125</v>
      </c>
      <c r="M1479" t="s">
        <v>126</v>
      </c>
      <c r="N1479" t="s">
        <v>202</v>
      </c>
    </row>
    <row r="1480" spans="1:14" x14ac:dyDescent="0.25">
      <c r="A1480" t="s">
        <v>200</v>
      </c>
      <c r="B1480" t="str">
        <f t="shared" si="23"/>
        <v>Congo20</v>
      </c>
      <c r="C1480" t="s">
        <v>12</v>
      </c>
      <c r="D1480" t="s">
        <v>201</v>
      </c>
      <c r="E1480" t="s">
        <v>14</v>
      </c>
      <c r="F1480" t="s">
        <v>346</v>
      </c>
      <c r="G1480">
        <v>20</v>
      </c>
      <c r="H1480" t="s">
        <v>362</v>
      </c>
      <c r="I1480">
        <v>2009</v>
      </c>
      <c r="J1480">
        <v>4.2389999999999999</v>
      </c>
      <c r="K1480" t="s">
        <v>125</v>
      </c>
      <c r="M1480" t="s">
        <v>126</v>
      </c>
      <c r="N1480" t="s">
        <v>202</v>
      </c>
    </row>
    <row r="1481" spans="1:14" x14ac:dyDescent="0.25">
      <c r="A1481" t="s">
        <v>200</v>
      </c>
      <c r="B1481" t="str">
        <f t="shared" si="23"/>
        <v>Congo22</v>
      </c>
      <c r="C1481" t="s">
        <v>12</v>
      </c>
      <c r="D1481" t="s">
        <v>201</v>
      </c>
      <c r="E1481" t="s">
        <v>14</v>
      </c>
      <c r="F1481" t="s">
        <v>346</v>
      </c>
      <c r="G1481">
        <v>22</v>
      </c>
      <c r="H1481" t="s">
        <v>406</v>
      </c>
      <c r="I1481">
        <v>2009</v>
      </c>
      <c r="J1481">
        <v>0.58399999999999996</v>
      </c>
      <c r="K1481" t="s">
        <v>125</v>
      </c>
      <c r="M1481" t="s">
        <v>126</v>
      </c>
      <c r="N1481" t="s">
        <v>202</v>
      </c>
    </row>
    <row r="1482" spans="1:14" x14ac:dyDescent="0.25">
      <c r="A1482" t="s">
        <v>200</v>
      </c>
      <c r="B1482" t="str">
        <f t="shared" si="23"/>
        <v>Congo23</v>
      </c>
      <c r="C1482" t="s">
        <v>12</v>
      </c>
      <c r="D1482" t="s">
        <v>201</v>
      </c>
      <c r="E1482" t="s">
        <v>14</v>
      </c>
      <c r="F1482" t="s">
        <v>346</v>
      </c>
      <c r="G1482">
        <v>23</v>
      </c>
      <c r="H1482" t="s">
        <v>434</v>
      </c>
      <c r="I1482">
        <v>2009</v>
      </c>
      <c r="J1482">
        <v>0.85099999999999998</v>
      </c>
      <c r="K1482" t="s">
        <v>125</v>
      </c>
      <c r="M1482" t="s">
        <v>126</v>
      </c>
      <c r="N1482" t="s">
        <v>202</v>
      </c>
    </row>
    <row r="1483" spans="1:14" x14ac:dyDescent="0.25">
      <c r="A1483" t="s">
        <v>200</v>
      </c>
      <c r="B1483" t="str">
        <f t="shared" si="23"/>
        <v>Congo24</v>
      </c>
      <c r="C1483" t="s">
        <v>12</v>
      </c>
      <c r="D1483" t="s">
        <v>201</v>
      </c>
      <c r="E1483" t="s">
        <v>14</v>
      </c>
      <c r="F1483" t="s">
        <v>346</v>
      </c>
      <c r="G1483">
        <v>24</v>
      </c>
      <c r="H1483" t="s">
        <v>363</v>
      </c>
      <c r="I1483">
        <v>2009</v>
      </c>
      <c r="J1483">
        <v>2.137</v>
      </c>
      <c r="K1483" t="s">
        <v>125</v>
      </c>
      <c r="M1483" t="s">
        <v>126</v>
      </c>
      <c r="N1483" t="s">
        <v>202</v>
      </c>
    </row>
    <row r="1484" spans="1:14" x14ac:dyDescent="0.25">
      <c r="A1484" t="s">
        <v>200</v>
      </c>
      <c r="B1484" t="str">
        <f t="shared" si="23"/>
        <v>Congo25</v>
      </c>
      <c r="C1484" t="s">
        <v>12</v>
      </c>
      <c r="D1484" t="s">
        <v>201</v>
      </c>
      <c r="E1484" t="s">
        <v>14</v>
      </c>
      <c r="F1484" t="s">
        <v>346</v>
      </c>
      <c r="G1484">
        <v>25</v>
      </c>
      <c r="H1484" t="s">
        <v>364</v>
      </c>
      <c r="I1484">
        <v>2009</v>
      </c>
      <c r="J1484">
        <v>0.61699999999999999</v>
      </c>
      <c r="K1484" t="s">
        <v>125</v>
      </c>
      <c r="M1484" t="s">
        <v>126</v>
      </c>
      <c r="N1484" t="s">
        <v>202</v>
      </c>
    </row>
    <row r="1485" spans="1:14" x14ac:dyDescent="0.25">
      <c r="A1485" t="s">
        <v>200</v>
      </c>
      <c r="B1485" t="str">
        <f t="shared" si="23"/>
        <v>Congo26</v>
      </c>
      <c r="C1485" t="s">
        <v>12</v>
      </c>
      <c r="D1485" t="s">
        <v>201</v>
      </c>
      <c r="E1485" t="s">
        <v>14</v>
      </c>
      <c r="F1485" t="s">
        <v>346</v>
      </c>
      <c r="G1485">
        <v>26</v>
      </c>
      <c r="H1485" t="s">
        <v>407</v>
      </c>
      <c r="I1485">
        <v>2009</v>
      </c>
      <c r="J1485">
        <v>1.946</v>
      </c>
      <c r="K1485" t="s">
        <v>125</v>
      </c>
      <c r="M1485" t="s">
        <v>126</v>
      </c>
      <c r="N1485" t="s">
        <v>202</v>
      </c>
    </row>
    <row r="1486" spans="1:14" x14ac:dyDescent="0.25">
      <c r="A1486" t="s">
        <v>200</v>
      </c>
      <c r="B1486" t="str">
        <f t="shared" si="23"/>
        <v>Congo27</v>
      </c>
      <c r="C1486" t="s">
        <v>12</v>
      </c>
      <c r="D1486" t="s">
        <v>201</v>
      </c>
      <c r="E1486" t="s">
        <v>14</v>
      </c>
      <c r="F1486" t="s">
        <v>346</v>
      </c>
      <c r="G1486">
        <v>27</v>
      </c>
      <c r="H1486" t="s">
        <v>365</v>
      </c>
      <c r="I1486">
        <v>2009</v>
      </c>
      <c r="J1486">
        <v>0.82</v>
      </c>
      <c r="K1486" t="s">
        <v>125</v>
      </c>
      <c r="M1486" t="s">
        <v>126</v>
      </c>
      <c r="N1486" t="s">
        <v>202</v>
      </c>
    </row>
    <row r="1487" spans="1:14" x14ac:dyDescent="0.25">
      <c r="A1487" t="s">
        <v>200</v>
      </c>
      <c r="B1487" t="str">
        <f t="shared" si="23"/>
        <v>Congo28</v>
      </c>
      <c r="C1487" t="s">
        <v>12</v>
      </c>
      <c r="D1487" t="s">
        <v>201</v>
      </c>
      <c r="E1487" t="s">
        <v>14</v>
      </c>
      <c r="F1487" t="s">
        <v>346</v>
      </c>
      <c r="G1487">
        <v>28</v>
      </c>
      <c r="H1487" t="s">
        <v>366</v>
      </c>
      <c r="I1487">
        <v>2009</v>
      </c>
      <c r="J1487">
        <v>7.3730000000000002</v>
      </c>
      <c r="K1487" t="s">
        <v>125</v>
      </c>
      <c r="M1487" t="s">
        <v>126</v>
      </c>
      <c r="N1487" t="s">
        <v>202</v>
      </c>
    </row>
    <row r="1488" spans="1:14" x14ac:dyDescent="0.25">
      <c r="A1488" t="s">
        <v>200</v>
      </c>
      <c r="B1488" t="str">
        <f t="shared" si="23"/>
        <v>Congo29</v>
      </c>
      <c r="C1488" t="s">
        <v>12</v>
      </c>
      <c r="D1488" t="s">
        <v>201</v>
      </c>
      <c r="E1488" t="s">
        <v>14</v>
      </c>
      <c r="F1488" t="s">
        <v>346</v>
      </c>
      <c r="G1488">
        <v>29</v>
      </c>
      <c r="H1488" t="s">
        <v>436</v>
      </c>
      <c r="I1488">
        <v>2009</v>
      </c>
      <c r="J1488">
        <v>0.79900000000000004</v>
      </c>
      <c r="K1488" t="s">
        <v>125</v>
      </c>
      <c r="M1488" t="s">
        <v>126</v>
      </c>
      <c r="N1488" t="s">
        <v>202</v>
      </c>
    </row>
    <row r="1489" spans="1:14" x14ac:dyDescent="0.25">
      <c r="A1489" t="s">
        <v>200</v>
      </c>
      <c r="B1489" t="str">
        <f t="shared" si="23"/>
        <v>Congo30</v>
      </c>
      <c r="C1489" t="s">
        <v>12</v>
      </c>
      <c r="D1489" t="s">
        <v>201</v>
      </c>
      <c r="E1489" t="s">
        <v>14</v>
      </c>
      <c r="F1489" t="s">
        <v>346</v>
      </c>
      <c r="G1489">
        <v>30</v>
      </c>
      <c r="H1489" t="s">
        <v>408</v>
      </c>
      <c r="I1489">
        <v>2009</v>
      </c>
      <c r="J1489">
        <v>0.124</v>
      </c>
      <c r="K1489" t="s">
        <v>125</v>
      </c>
      <c r="M1489" t="s">
        <v>126</v>
      </c>
      <c r="N1489" t="s">
        <v>202</v>
      </c>
    </row>
    <row r="1490" spans="1:14" x14ac:dyDescent="0.25">
      <c r="A1490" t="s">
        <v>200</v>
      </c>
      <c r="B1490" t="str">
        <f t="shared" si="23"/>
        <v>Congo31</v>
      </c>
      <c r="C1490" t="s">
        <v>12</v>
      </c>
      <c r="D1490" t="s">
        <v>201</v>
      </c>
      <c r="E1490" t="s">
        <v>14</v>
      </c>
      <c r="F1490" t="s">
        <v>346</v>
      </c>
      <c r="G1490">
        <v>31</v>
      </c>
      <c r="H1490" t="s">
        <v>367</v>
      </c>
      <c r="I1490">
        <v>2009</v>
      </c>
      <c r="J1490">
        <v>0.77200000000000002</v>
      </c>
      <c r="K1490" t="s">
        <v>125</v>
      </c>
      <c r="M1490" t="s">
        <v>126</v>
      </c>
      <c r="N1490" t="s">
        <v>202</v>
      </c>
    </row>
    <row r="1491" spans="1:14" x14ac:dyDescent="0.25">
      <c r="A1491" t="s">
        <v>200</v>
      </c>
      <c r="B1491" t="str">
        <f t="shared" si="23"/>
        <v>Congo32</v>
      </c>
      <c r="C1491" t="s">
        <v>12</v>
      </c>
      <c r="D1491" t="s">
        <v>201</v>
      </c>
      <c r="E1491" t="s">
        <v>14</v>
      </c>
      <c r="F1491" t="s">
        <v>346</v>
      </c>
      <c r="G1491">
        <v>32</v>
      </c>
      <c r="H1491" t="s">
        <v>368</v>
      </c>
      <c r="I1491">
        <v>2009</v>
      </c>
      <c r="J1491">
        <v>0.21</v>
      </c>
      <c r="K1491" t="s">
        <v>125</v>
      </c>
      <c r="M1491" t="s">
        <v>126</v>
      </c>
      <c r="N1491" t="s">
        <v>202</v>
      </c>
    </row>
    <row r="1492" spans="1:14" x14ac:dyDescent="0.25">
      <c r="A1492" t="s">
        <v>200</v>
      </c>
      <c r="B1492" t="str">
        <f t="shared" si="23"/>
        <v>Congo35</v>
      </c>
      <c r="C1492" t="s">
        <v>12</v>
      </c>
      <c r="D1492" t="s">
        <v>201</v>
      </c>
      <c r="E1492" t="s">
        <v>14</v>
      </c>
      <c r="F1492" t="s">
        <v>346</v>
      </c>
      <c r="G1492">
        <v>35</v>
      </c>
      <c r="H1492" t="s">
        <v>369</v>
      </c>
      <c r="I1492">
        <v>2009</v>
      </c>
      <c r="J1492">
        <v>0.35</v>
      </c>
      <c r="K1492" t="s">
        <v>125</v>
      </c>
      <c r="M1492" t="s">
        <v>126</v>
      </c>
      <c r="N1492" t="s">
        <v>202</v>
      </c>
    </row>
    <row r="1493" spans="1:14" x14ac:dyDescent="0.25">
      <c r="A1493" t="s">
        <v>200</v>
      </c>
      <c r="B1493" t="str">
        <f t="shared" si="23"/>
        <v>Congo36</v>
      </c>
      <c r="C1493" t="s">
        <v>12</v>
      </c>
      <c r="D1493" t="s">
        <v>201</v>
      </c>
      <c r="E1493" t="s">
        <v>14</v>
      </c>
      <c r="F1493" t="s">
        <v>346</v>
      </c>
      <c r="G1493">
        <v>36</v>
      </c>
      <c r="H1493" t="s">
        <v>410</v>
      </c>
      <c r="I1493">
        <v>2009</v>
      </c>
      <c r="J1493">
        <v>4.7610000000000001</v>
      </c>
      <c r="K1493" t="s">
        <v>125</v>
      </c>
      <c r="M1493" t="s">
        <v>126</v>
      </c>
      <c r="N1493" t="s">
        <v>202</v>
      </c>
    </row>
    <row r="1494" spans="1:14" x14ac:dyDescent="0.25">
      <c r="A1494" t="s">
        <v>200</v>
      </c>
      <c r="B1494" t="str">
        <f t="shared" si="23"/>
        <v>Congo41</v>
      </c>
      <c r="C1494" t="s">
        <v>12</v>
      </c>
      <c r="D1494" t="s">
        <v>201</v>
      </c>
      <c r="E1494" t="s">
        <v>14</v>
      </c>
      <c r="F1494" t="s">
        <v>346</v>
      </c>
      <c r="G1494">
        <v>41</v>
      </c>
      <c r="H1494" t="s">
        <v>413</v>
      </c>
      <c r="I1494">
        <v>2009</v>
      </c>
      <c r="J1494">
        <v>0.17899999999999999</v>
      </c>
      <c r="K1494" t="s">
        <v>125</v>
      </c>
      <c r="M1494" t="s">
        <v>126</v>
      </c>
      <c r="N1494" t="s">
        <v>202</v>
      </c>
    </row>
    <row r="1495" spans="1:14" x14ac:dyDescent="0.25">
      <c r="A1495" t="s">
        <v>200</v>
      </c>
      <c r="B1495" t="str">
        <f t="shared" si="23"/>
        <v>Congo45</v>
      </c>
      <c r="C1495" t="s">
        <v>12</v>
      </c>
      <c r="D1495" t="s">
        <v>201</v>
      </c>
      <c r="E1495" t="s">
        <v>14</v>
      </c>
      <c r="F1495" t="s">
        <v>346</v>
      </c>
      <c r="G1495">
        <v>45</v>
      </c>
      <c r="H1495" t="s">
        <v>414</v>
      </c>
      <c r="I1495">
        <v>2009</v>
      </c>
      <c r="J1495">
        <v>36.933</v>
      </c>
      <c r="K1495" t="s">
        <v>125</v>
      </c>
      <c r="M1495" t="s">
        <v>126</v>
      </c>
      <c r="N1495" t="s">
        <v>202</v>
      </c>
    </row>
    <row r="1496" spans="1:14" x14ac:dyDescent="0.25">
      <c r="A1496" t="s">
        <v>200</v>
      </c>
      <c r="B1496" t="str">
        <f t="shared" si="23"/>
        <v>Congo50</v>
      </c>
      <c r="C1496" t="s">
        <v>12</v>
      </c>
      <c r="D1496" t="s">
        <v>201</v>
      </c>
      <c r="E1496" t="s">
        <v>14</v>
      </c>
      <c r="F1496" t="s">
        <v>346</v>
      </c>
      <c r="G1496">
        <v>50</v>
      </c>
      <c r="H1496" t="s">
        <v>376</v>
      </c>
      <c r="I1496">
        <v>2009</v>
      </c>
      <c r="J1496">
        <v>16.367000000000001</v>
      </c>
      <c r="K1496" t="s">
        <v>125</v>
      </c>
      <c r="M1496" t="s">
        <v>126</v>
      </c>
      <c r="N1496" t="s">
        <v>202</v>
      </c>
    </row>
    <row r="1497" spans="1:14" x14ac:dyDescent="0.25">
      <c r="A1497" t="s">
        <v>200</v>
      </c>
      <c r="B1497" t="str">
        <f t="shared" si="23"/>
        <v>Congo51</v>
      </c>
      <c r="C1497" t="s">
        <v>12</v>
      </c>
      <c r="D1497" t="s">
        <v>201</v>
      </c>
      <c r="E1497" t="s">
        <v>14</v>
      </c>
      <c r="F1497" t="s">
        <v>346</v>
      </c>
      <c r="G1497">
        <v>51</v>
      </c>
      <c r="H1497" t="s">
        <v>415</v>
      </c>
      <c r="I1497">
        <v>2009</v>
      </c>
      <c r="J1497">
        <v>17.239999999999998</v>
      </c>
      <c r="K1497" t="s">
        <v>125</v>
      </c>
      <c r="M1497" t="s">
        <v>126</v>
      </c>
      <c r="N1497" t="s">
        <v>202</v>
      </c>
    </row>
    <row r="1498" spans="1:14" x14ac:dyDescent="0.25">
      <c r="A1498" t="s">
        <v>200</v>
      </c>
      <c r="B1498" t="str">
        <f t="shared" si="23"/>
        <v>Congo52</v>
      </c>
      <c r="C1498" t="s">
        <v>12</v>
      </c>
      <c r="D1498" t="s">
        <v>201</v>
      </c>
      <c r="E1498" t="s">
        <v>14</v>
      </c>
      <c r="F1498" t="s">
        <v>346</v>
      </c>
      <c r="G1498">
        <v>52</v>
      </c>
      <c r="H1498" t="s">
        <v>416</v>
      </c>
      <c r="I1498">
        <v>2009</v>
      </c>
      <c r="J1498">
        <v>115.509</v>
      </c>
      <c r="K1498" t="s">
        <v>125</v>
      </c>
      <c r="M1498" t="s">
        <v>126</v>
      </c>
      <c r="N1498" t="s">
        <v>202</v>
      </c>
    </row>
    <row r="1499" spans="1:14" x14ac:dyDescent="0.25">
      <c r="A1499" t="s">
        <v>200</v>
      </c>
      <c r="B1499" t="str">
        <f t="shared" si="23"/>
        <v>Congo55</v>
      </c>
      <c r="C1499" t="s">
        <v>12</v>
      </c>
      <c r="D1499" t="s">
        <v>201</v>
      </c>
      <c r="E1499" t="s">
        <v>14</v>
      </c>
      <c r="F1499" t="s">
        <v>346</v>
      </c>
      <c r="G1499">
        <v>55</v>
      </c>
      <c r="H1499" t="s">
        <v>377</v>
      </c>
      <c r="I1499">
        <v>2009</v>
      </c>
      <c r="J1499">
        <v>16.152000000000001</v>
      </c>
      <c r="K1499" t="s">
        <v>125</v>
      </c>
      <c r="M1499" t="s">
        <v>126</v>
      </c>
      <c r="N1499" t="s">
        <v>202</v>
      </c>
    </row>
    <row r="1500" spans="1:14" x14ac:dyDescent="0.25">
      <c r="A1500" t="s">
        <v>200</v>
      </c>
      <c r="B1500" t="str">
        <f t="shared" si="23"/>
        <v>Congo60</v>
      </c>
      <c r="C1500" t="s">
        <v>12</v>
      </c>
      <c r="D1500" t="s">
        <v>201</v>
      </c>
      <c r="E1500" t="s">
        <v>14</v>
      </c>
      <c r="F1500" t="s">
        <v>346</v>
      </c>
      <c r="G1500">
        <v>60</v>
      </c>
      <c r="H1500" t="s">
        <v>381</v>
      </c>
      <c r="I1500">
        <v>2009</v>
      </c>
      <c r="J1500">
        <v>41.173000000000002</v>
      </c>
      <c r="K1500" t="s">
        <v>125</v>
      </c>
      <c r="M1500" t="s">
        <v>126</v>
      </c>
      <c r="N1500" t="s">
        <v>202</v>
      </c>
    </row>
    <row r="1501" spans="1:14" x14ac:dyDescent="0.25">
      <c r="A1501" t="s">
        <v>200</v>
      </c>
      <c r="B1501" t="str">
        <f t="shared" si="23"/>
        <v>Congo61</v>
      </c>
      <c r="C1501" t="s">
        <v>12</v>
      </c>
      <c r="D1501" t="s">
        <v>201</v>
      </c>
      <c r="E1501" t="s">
        <v>14</v>
      </c>
      <c r="F1501" t="s">
        <v>346</v>
      </c>
      <c r="G1501">
        <v>61</v>
      </c>
      <c r="H1501" t="s">
        <v>382</v>
      </c>
      <c r="I1501">
        <v>2009</v>
      </c>
      <c r="J1501">
        <v>3.8809999999999998</v>
      </c>
      <c r="K1501" t="s">
        <v>125</v>
      </c>
      <c r="M1501" t="s">
        <v>126</v>
      </c>
      <c r="N1501" t="s">
        <v>202</v>
      </c>
    </row>
    <row r="1502" spans="1:14" x14ac:dyDescent="0.25">
      <c r="A1502" t="s">
        <v>200</v>
      </c>
      <c r="B1502" t="str">
        <f t="shared" si="23"/>
        <v>Congo62</v>
      </c>
      <c r="C1502" t="s">
        <v>12</v>
      </c>
      <c r="D1502" t="s">
        <v>201</v>
      </c>
      <c r="E1502" t="s">
        <v>14</v>
      </c>
      <c r="F1502" t="s">
        <v>346</v>
      </c>
      <c r="G1502">
        <v>62</v>
      </c>
      <c r="H1502" t="s">
        <v>418</v>
      </c>
      <c r="I1502">
        <v>2009</v>
      </c>
      <c r="J1502">
        <v>2.8130000000000002</v>
      </c>
      <c r="K1502" t="s">
        <v>125</v>
      </c>
      <c r="M1502" t="s">
        <v>126</v>
      </c>
      <c r="N1502" t="s">
        <v>202</v>
      </c>
    </row>
    <row r="1503" spans="1:14" x14ac:dyDescent="0.25">
      <c r="A1503" t="s">
        <v>200</v>
      </c>
      <c r="B1503" t="str">
        <f t="shared" si="23"/>
        <v>Congo63</v>
      </c>
      <c r="C1503" t="s">
        <v>12</v>
      </c>
      <c r="D1503" t="s">
        <v>201</v>
      </c>
      <c r="E1503" t="s">
        <v>14</v>
      </c>
      <c r="F1503" t="s">
        <v>346</v>
      </c>
      <c r="G1503">
        <v>63</v>
      </c>
      <c r="H1503" t="s">
        <v>419</v>
      </c>
      <c r="I1503">
        <v>2009</v>
      </c>
      <c r="J1503">
        <v>7.9939999999999998</v>
      </c>
      <c r="K1503" t="s">
        <v>125</v>
      </c>
      <c r="M1503" t="s">
        <v>126</v>
      </c>
      <c r="N1503" t="s">
        <v>202</v>
      </c>
    </row>
    <row r="1504" spans="1:14" x14ac:dyDescent="0.25">
      <c r="A1504" t="s">
        <v>200</v>
      </c>
      <c r="B1504" t="str">
        <f t="shared" si="23"/>
        <v>Congo64</v>
      </c>
      <c r="C1504" t="s">
        <v>12</v>
      </c>
      <c r="D1504" t="s">
        <v>201</v>
      </c>
      <c r="E1504" t="s">
        <v>14</v>
      </c>
      <c r="F1504" t="s">
        <v>346</v>
      </c>
      <c r="G1504">
        <v>64</v>
      </c>
      <c r="H1504" t="s">
        <v>383</v>
      </c>
      <c r="I1504">
        <v>2009</v>
      </c>
      <c r="J1504">
        <v>2.823</v>
      </c>
      <c r="K1504" t="s">
        <v>125</v>
      </c>
      <c r="M1504" t="s">
        <v>126</v>
      </c>
      <c r="N1504" t="s">
        <v>202</v>
      </c>
    </row>
    <row r="1505" spans="1:14" x14ac:dyDescent="0.25">
      <c r="A1505" t="s">
        <v>200</v>
      </c>
      <c r="B1505" t="str">
        <f t="shared" si="23"/>
        <v>Congo65</v>
      </c>
      <c r="C1505" t="s">
        <v>12</v>
      </c>
      <c r="D1505" t="s">
        <v>201</v>
      </c>
      <c r="E1505" t="s">
        <v>14</v>
      </c>
      <c r="F1505" t="s">
        <v>346</v>
      </c>
      <c r="G1505">
        <v>65</v>
      </c>
      <c r="H1505" t="s">
        <v>420</v>
      </c>
      <c r="I1505">
        <v>2009</v>
      </c>
      <c r="J1505">
        <v>3.7440000000000002</v>
      </c>
      <c r="K1505" t="s">
        <v>125</v>
      </c>
      <c r="M1505" t="s">
        <v>126</v>
      </c>
      <c r="N1505" t="s">
        <v>202</v>
      </c>
    </row>
    <row r="1506" spans="1:14" x14ac:dyDescent="0.25">
      <c r="A1506" t="s">
        <v>200</v>
      </c>
      <c r="B1506" t="str">
        <f t="shared" si="23"/>
        <v>Congo66</v>
      </c>
      <c r="C1506" t="s">
        <v>12</v>
      </c>
      <c r="D1506" t="s">
        <v>201</v>
      </c>
      <c r="E1506" t="s">
        <v>14</v>
      </c>
      <c r="F1506" t="s">
        <v>346</v>
      </c>
      <c r="G1506">
        <v>66</v>
      </c>
      <c r="H1506" t="s">
        <v>421</v>
      </c>
      <c r="I1506">
        <v>2009</v>
      </c>
      <c r="J1506">
        <v>0.56100000000000005</v>
      </c>
      <c r="K1506" t="s">
        <v>125</v>
      </c>
      <c r="M1506" t="s">
        <v>126</v>
      </c>
      <c r="N1506" t="s">
        <v>202</v>
      </c>
    </row>
    <row r="1507" spans="1:14" x14ac:dyDescent="0.25">
      <c r="A1507" t="s">
        <v>200</v>
      </c>
      <c r="B1507" t="str">
        <f t="shared" si="23"/>
        <v>Congo70</v>
      </c>
      <c r="C1507" t="s">
        <v>12</v>
      </c>
      <c r="D1507" t="s">
        <v>201</v>
      </c>
      <c r="E1507" t="s">
        <v>14</v>
      </c>
      <c r="F1507" t="s">
        <v>346</v>
      </c>
      <c r="G1507">
        <v>70</v>
      </c>
      <c r="H1507" t="s">
        <v>423</v>
      </c>
      <c r="I1507">
        <v>2009</v>
      </c>
      <c r="J1507">
        <v>0.11600000000000001</v>
      </c>
      <c r="K1507" t="s">
        <v>125</v>
      </c>
      <c r="M1507" t="s">
        <v>126</v>
      </c>
      <c r="N1507" t="s">
        <v>202</v>
      </c>
    </row>
    <row r="1508" spans="1:14" x14ac:dyDescent="0.25">
      <c r="A1508" t="s">
        <v>200</v>
      </c>
      <c r="B1508" t="str">
        <f t="shared" si="23"/>
        <v>Congo71</v>
      </c>
      <c r="C1508" t="s">
        <v>12</v>
      </c>
      <c r="D1508" t="s">
        <v>201</v>
      </c>
      <c r="E1508" t="s">
        <v>14</v>
      </c>
      <c r="F1508" t="s">
        <v>346</v>
      </c>
      <c r="G1508">
        <v>71</v>
      </c>
      <c r="H1508" t="s">
        <v>424</v>
      </c>
      <c r="I1508">
        <v>2009</v>
      </c>
      <c r="J1508">
        <v>0.39500000000000002</v>
      </c>
      <c r="K1508" t="s">
        <v>125</v>
      </c>
      <c r="M1508" t="s">
        <v>126</v>
      </c>
      <c r="N1508" t="s">
        <v>202</v>
      </c>
    </row>
    <row r="1509" spans="1:14" x14ac:dyDescent="0.25">
      <c r="A1509" t="s">
        <v>200</v>
      </c>
      <c r="B1509" t="str">
        <f t="shared" si="23"/>
        <v>Congo72</v>
      </c>
      <c r="C1509" t="s">
        <v>12</v>
      </c>
      <c r="D1509" t="s">
        <v>201</v>
      </c>
      <c r="E1509" t="s">
        <v>14</v>
      </c>
      <c r="F1509" t="s">
        <v>346</v>
      </c>
      <c r="G1509">
        <v>72</v>
      </c>
      <c r="H1509" t="s">
        <v>385</v>
      </c>
      <c r="I1509">
        <v>2009</v>
      </c>
      <c r="J1509">
        <v>2.3090000000000002</v>
      </c>
      <c r="K1509" t="s">
        <v>125</v>
      </c>
      <c r="M1509" t="s">
        <v>126</v>
      </c>
      <c r="N1509" t="s">
        <v>202</v>
      </c>
    </row>
    <row r="1510" spans="1:14" x14ac:dyDescent="0.25">
      <c r="A1510" t="s">
        <v>200</v>
      </c>
      <c r="B1510" t="str">
        <f t="shared" si="23"/>
        <v>Congo74</v>
      </c>
      <c r="C1510" t="s">
        <v>12</v>
      </c>
      <c r="D1510" t="s">
        <v>201</v>
      </c>
      <c r="E1510" t="s">
        <v>14</v>
      </c>
      <c r="F1510" t="s">
        <v>346</v>
      </c>
      <c r="G1510">
        <v>74</v>
      </c>
      <c r="H1510" t="s">
        <v>426</v>
      </c>
      <c r="I1510">
        <v>2009</v>
      </c>
      <c r="J1510">
        <v>15.750999999999999</v>
      </c>
      <c r="K1510" t="s">
        <v>125</v>
      </c>
      <c r="M1510" t="s">
        <v>126</v>
      </c>
      <c r="N1510" t="s">
        <v>202</v>
      </c>
    </row>
    <row r="1511" spans="1:14" x14ac:dyDescent="0.25">
      <c r="A1511" t="s">
        <v>200</v>
      </c>
      <c r="B1511" t="str">
        <f t="shared" si="23"/>
        <v>Congo75</v>
      </c>
      <c r="C1511" t="s">
        <v>12</v>
      </c>
      <c r="D1511" t="s">
        <v>201</v>
      </c>
      <c r="E1511" t="s">
        <v>14</v>
      </c>
      <c r="F1511" t="s">
        <v>346</v>
      </c>
      <c r="G1511">
        <v>75</v>
      </c>
      <c r="H1511" t="s">
        <v>427</v>
      </c>
      <c r="I1511">
        <v>2009</v>
      </c>
      <c r="J1511">
        <v>56.252000000000002</v>
      </c>
      <c r="K1511" t="s">
        <v>125</v>
      </c>
      <c r="M1511" t="s">
        <v>126</v>
      </c>
      <c r="N1511" t="s">
        <v>202</v>
      </c>
    </row>
    <row r="1512" spans="1:14" x14ac:dyDescent="0.25">
      <c r="A1512" t="s">
        <v>200</v>
      </c>
      <c r="B1512" t="str">
        <f t="shared" si="23"/>
        <v>Congo80</v>
      </c>
      <c r="C1512" t="s">
        <v>12</v>
      </c>
      <c r="D1512" t="s">
        <v>201</v>
      </c>
      <c r="E1512" t="s">
        <v>14</v>
      </c>
      <c r="F1512" t="s">
        <v>346</v>
      </c>
      <c r="G1512">
        <v>80</v>
      </c>
      <c r="H1512" t="s">
        <v>387</v>
      </c>
      <c r="I1512">
        <v>2009</v>
      </c>
      <c r="J1512">
        <v>26.501000000000001</v>
      </c>
      <c r="K1512" t="s">
        <v>125</v>
      </c>
      <c r="M1512" t="s">
        <v>126</v>
      </c>
      <c r="N1512" t="s">
        <v>202</v>
      </c>
    </row>
    <row r="1513" spans="1:14" x14ac:dyDescent="0.25">
      <c r="A1513" t="s">
        <v>200</v>
      </c>
      <c r="B1513" t="str">
        <f t="shared" si="23"/>
        <v>Congo85</v>
      </c>
      <c r="C1513" t="s">
        <v>12</v>
      </c>
      <c r="D1513" t="s">
        <v>201</v>
      </c>
      <c r="E1513" t="s">
        <v>14</v>
      </c>
      <c r="F1513" t="s">
        <v>346</v>
      </c>
      <c r="G1513">
        <v>85</v>
      </c>
      <c r="H1513" t="s">
        <v>390</v>
      </c>
      <c r="I1513">
        <v>2009</v>
      </c>
      <c r="J1513">
        <v>14.839</v>
      </c>
      <c r="K1513" t="s">
        <v>125</v>
      </c>
      <c r="M1513" t="s">
        <v>126</v>
      </c>
      <c r="N1513" t="s">
        <v>202</v>
      </c>
    </row>
    <row r="1514" spans="1:14" x14ac:dyDescent="0.25">
      <c r="A1514" t="s">
        <v>200</v>
      </c>
      <c r="B1514" t="str">
        <f t="shared" si="23"/>
        <v>Congo90</v>
      </c>
      <c r="C1514" t="s">
        <v>12</v>
      </c>
      <c r="D1514" t="s">
        <v>201</v>
      </c>
      <c r="E1514" t="s">
        <v>14</v>
      </c>
      <c r="F1514" t="s">
        <v>346</v>
      </c>
      <c r="G1514">
        <v>90</v>
      </c>
      <c r="H1514" t="s">
        <v>432</v>
      </c>
      <c r="I1514">
        <v>2009</v>
      </c>
      <c r="J1514">
        <v>1.42</v>
      </c>
      <c r="K1514" t="s">
        <v>125</v>
      </c>
      <c r="M1514" t="s">
        <v>126</v>
      </c>
      <c r="N1514" t="s">
        <v>202</v>
      </c>
    </row>
    <row r="1515" spans="1:14" x14ac:dyDescent="0.25">
      <c r="A1515" t="s">
        <v>200</v>
      </c>
      <c r="B1515" t="str">
        <f t="shared" si="23"/>
        <v>Congo91</v>
      </c>
      <c r="C1515" t="s">
        <v>12</v>
      </c>
      <c r="D1515" t="s">
        <v>201</v>
      </c>
      <c r="E1515" t="s">
        <v>14</v>
      </c>
      <c r="F1515" t="s">
        <v>346</v>
      </c>
      <c r="G1515">
        <v>91</v>
      </c>
      <c r="H1515" t="s">
        <v>393</v>
      </c>
      <c r="I1515">
        <v>2009</v>
      </c>
      <c r="J1515">
        <v>1.38</v>
      </c>
      <c r="K1515" t="s">
        <v>125</v>
      </c>
      <c r="M1515" t="s">
        <v>126</v>
      </c>
      <c r="N1515" t="s">
        <v>202</v>
      </c>
    </row>
    <row r="1516" spans="1:14" x14ac:dyDescent="0.25">
      <c r="A1516" t="s">
        <v>200</v>
      </c>
      <c r="B1516" t="str">
        <f t="shared" si="23"/>
        <v>Congo92</v>
      </c>
      <c r="C1516" t="s">
        <v>12</v>
      </c>
      <c r="D1516" t="s">
        <v>201</v>
      </c>
      <c r="E1516" t="s">
        <v>14</v>
      </c>
      <c r="F1516" t="s">
        <v>346</v>
      </c>
      <c r="G1516">
        <v>92</v>
      </c>
      <c r="H1516" t="s">
        <v>433</v>
      </c>
      <c r="I1516">
        <v>2009</v>
      </c>
      <c r="J1516">
        <v>4.3579999999999997</v>
      </c>
      <c r="K1516" t="s">
        <v>125</v>
      </c>
      <c r="M1516" t="s">
        <v>126</v>
      </c>
      <c r="N1516" t="s">
        <v>202</v>
      </c>
    </row>
    <row r="1517" spans="1:14" x14ac:dyDescent="0.25">
      <c r="A1517" t="s">
        <v>200</v>
      </c>
      <c r="B1517" t="str">
        <f t="shared" si="23"/>
        <v>Congo93</v>
      </c>
      <c r="C1517" t="s">
        <v>12</v>
      </c>
      <c r="D1517" t="s">
        <v>201</v>
      </c>
      <c r="E1517" t="s">
        <v>14</v>
      </c>
      <c r="F1517" t="s">
        <v>346</v>
      </c>
      <c r="G1517">
        <v>93</v>
      </c>
      <c r="H1517" t="s">
        <v>394</v>
      </c>
      <c r="I1517">
        <v>2009</v>
      </c>
      <c r="J1517">
        <v>28.114999999999998</v>
      </c>
      <c r="K1517" t="s">
        <v>125</v>
      </c>
      <c r="M1517" t="s">
        <v>126</v>
      </c>
      <c r="N1517" t="s">
        <v>202</v>
      </c>
    </row>
    <row r="1518" spans="1:14" x14ac:dyDescent="0.25">
      <c r="A1518" t="s">
        <v>200</v>
      </c>
      <c r="B1518" t="str">
        <f t="shared" si="23"/>
        <v>Congo95</v>
      </c>
      <c r="C1518" t="s">
        <v>12</v>
      </c>
      <c r="D1518" t="s">
        <v>201</v>
      </c>
      <c r="E1518" t="s">
        <v>14</v>
      </c>
      <c r="F1518" t="s">
        <v>346</v>
      </c>
      <c r="G1518">
        <v>95</v>
      </c>
      <c r="H1518" t="s">
        <v>396</v>
      </c>
      <c r="I1518">
        <v>2009</v>
      </c>
      <c r="J1518">
        <v>9.6389999999999993</v>
      </c>
      <c r="K1518" t="s">
        <v>125</v>
      </c>
      <c r="M1518" t="s">
        <v>126</v>
      </c>
      <c r="N1518" t="s">
        <v>202</v>
      </c>
    </row>
    <row r="1519" spans="1:14" x14ac:dyDescent="0.25">
      <c r="A1519" t="s">
        <v>200</v>
      </c>
      <c r="B1519" t="str">
        <f t="shared" si="23"/>
        <v>Congo99</v>
      </c>
      <c r="C1519" t="s">
        <v>12</v>
      </c>
      <c r="D1519" t="s">
        <v>201</v>
      </c>
      <c r="E1519" t="s">
        <v>14</v>
      </c>
      <c r="F1519" t="s">
        <v>346</v>
      </c>
      <c r="G1519">
        <v>99</v>
      </c>
      <c r="H1519" t="s">
        <v>399</v>
      </c>
      <c r="I1519">
        <v>2009</v>
      </c>
      <c r="J1519">
        <v>0.28999999999999998</v>
      </c>
      <c r="K1519" t="s">
        <v>125</v>
      </c>
      <c r="M1519" t="s">
        <v>126</v>
      </c>
      <c r="N1519" t="s">
        <v>202</v>
      </c>
    </row>
    <row r="1520" spans="1:14" x14ac:dyDescent="0.25">
      <c r="A1520" t="s">
        <v>200</v>
      </c>
      <c r="B1520" t="str">
        <f t="shared" si="23"/>
        <v>Congo100</v>
      </c>
      <c r="C1520" t="s">
        <v>12</v>
      </c>
      <c r="D1520" t="s">
        <v>201</v>
      </c>
      <c r="E1520" t="s">
        <v>14</v>
      </c>
      <c r="F1520" t="s">
        <v>346</v>
      </c>
      <c r="G1520">
        <v>100</v>
      </c>
      <c r="H1520" t="s">
        <v>348</v>
      </c>
      <c r="I1520">
        <v>2009</v>
      </c>
      <c r="J1520">
        <v>4.1079999999999997</v>
      </c>
      <c r="K1520" t="s">
        <v>125</v>
      </c>
      <c r="M1520" t="s">
        <v>126</v>
      </c>
      <c r="N1520" t="s">
        <v>202</v>
      </c>
    </row>
    <row r="1521" spans="1:14" x14ac:dyDescent="0.25">
      <c r="A1521" t="s">
        <v>203</v>
      </c>
      <c r="B1521" t="str">
        <f t="shared" si="23"/>
        <v>Cook Islands0</v>
      </c>
      <c r="C1521" t="s">
        <v>12</v>
      </c>
      <c r="D1521" t="s">
        <v>109</v>
      </c>
      <c r="E1521" t="s">
        <v>14</v>
      </c>
      <c r="F1521" t="s">
        <v>346</v>
      </c>
      <c r="G1521">
        <v>0</v>
      </c>
      <c r="H1521" t="s">
        <v>347</v>
      </c>
      <c r="I1521">
        <v>2019</v>
      </c>
      <c r="J1521">
        <v>7.9539999999999997</v>
      </c>
      <c r="K1521" t="s">
        <v>125</v>
      </c>
      <c r="M1521" t="s">
        <v>126</v>
      </c>
      <c r="N1521" t="s">
        <v>136</v>
      </c>
    </row>
    <row r="1522" spans="1:14" x14ac:dyDescent="0.25">
      <c r="A1522" t="s">
        <v>203</v>
      </c>
      <c r="B1522" t="str">
        <f t="shared" si="23"/>
        <v>Cook Islands1</v>
      </c>
      <c r="C1522" t="s">
        <v>12</v>
      </c>
      <c r="D1522" t="s">
        <v>109</v>
      </c>
      <c r="E1522" t="s">
        <v>14</v>
      </c>
      <c r="F1522" t="s">
        <v>346</v>
      </c>
      <c r="G1522">
        <v>1</v>
      </c>
      <c r="H1522" t="s">
        <v>349</v>
      </c>
      <c r="I1522">
        <v>2019</v>
      </c>
      <c r="J1522">
        <v>0.114</v>
      </c>
      <c r="K1522" t="s">
        <v>125</v>
      </c>
      <c r="M1522" t="s">
        <v>126</v>
      </c>
      <c r="N1522" t="s">
        <v>136</v>
      </c>
    </row>
    <row r="1523" spans="1:14" x14ac:dyDescent="0.25">
      <c r="A1523" t="s">
        <v>203</v>
      </c>
      <c r="B1523" t="str">
        <f t="shared" si="23"/>
        <v>Cook Islands3</v>
      </c>
      <c r="C1523" t="s">
        <v>12</v>
      </c>
      <c r="D1523" t="s">
        <v>109</v>
      </c>
      <c r="E1523" t="s">
        <v>14</v>
      </c>
      <c r="F1523" t="s">
        <v>346</v>
      </c>
      <c r="G1523">
        <v>3</v>
      </c>
      <c r="H1523" t="s">
        <v>350</v>
      </c>
      <c r="I1523">
        <v>2019</v>
      </c>
      <c r="J1523">
        <v>0.104</v>
      </c>
      <c r="K1523" t="s">
        <v>125</v>
      </c>
      <c r="M1523" t="s">
        <v>126</v>
      </c>
      <c r="N1523" t="s">
        <v>136</v>
      </c>
    </row>
    <row r="1524" spans="1:14" x14ac:dyDescent="0.25">
      <c r="A1524" t="s">
        <v>203</v>
      </c>
      <c r="B1524" t="str">
        <f t="shared" si="23"/>
        <v>Cook Islands8</v>
      </c>
      <c r="C1524" t="s">
        <v>12</v>
      </c>
      <c r="D1524" t="s">
        <v>109</v>
      </c>
      <c r="E1524" t="s">
        <v>14</v>
      </c>
      <c r="F1524" t="s">
        <v>346</v>
      </c>
      <c r="G1524">
        <v>8</v>
      </c>
      <c r="H1524" t="s">
        <v>353</v>
      </c>
      <c r="I1524">
        <v>2019</v>
      </c>
      <c r="J1524">
        <v>2.3E-2</v>
      </c>
      <c r="K1524" t="s">
        <v>125</v>
      </c>
      <c r="M1524" t="s">
        <v>126</v>
      </c>
      <c r="N1524" t="s">
        <v>136</v>
      </c>
    </row>
    <row r="1525" spans="1:14" x14ac:dyDescent="0.25">
      <c r="A1525" t="s">
        <v>203</v>
      </c>
      <c r="B1525" t="str">
        <f t="shared" si="23"/>
        <v>Cook Islands10</v>
      </c>
      <c r="C1525" t="s">
        <v>12</v>
      </c>
      <c r="D1525" t="s">
        <v>109</v>
      </c>
      <c r="E1525" t="s">
        <v>14</v>
      </c>
      <c r="F1525" t="s">
        <v>346</v>
      </c>
      <c r="G1525">
        <v>10</v>
      </c>
      <c r="H1525" t="s">
        <v>354</v>
      </c>
      <c r="I1525">
        <v>2019</v>
      </c>
      <c r="J1525">
        <v>0.14099999999999999</v>
      </c>
      <c r="K1525" t="s">
        <v>125</v>
      </c>
      <c r="M1525" t="s">
        <v>126</v>
      </c>
      <c r="N1525" t="s">
        <v>136</v>
      </c>
    </row>
    <row r="1526" spans="1:14" x14ac:dyDescent="0.25">
      <c r="A1526" t="s">
        <v>203</v>
      </c>
      <c r="B1526" t="str">
        <f t="shared" si="23"/>
        <v>Cook Islands11</v>
      </c>
      <c r="C1526" t="s">
        <v>12</v>
      </c>
      <c r="D1526" t="s">
        <v>109</v>
      </c>
      <c r="E1526" t="s">
        <v>14</v>
      </c>
      <c r="F1526" t="s">
        <v>346</v>
      </c>
      <c r="G1526">
        <v>11</v>
      </c>
      <c r="H1526" t="s">
        <v>403</v>
      </c>
      <c r="I1526">
        <v>2019</v>
      </c>
      <c r="J1526">
        <v>1.2999999999999999E-2</v>
      </c>
      <c r="K1526" t="s">
        <v>125</v>
      </c>
      <c r="M1526" t="s">
        <v>126</v>
      </c>
      <c r="N1526" t="s">
        <v>136</v>
      </c>
    </row>
    <row r="1527" spans="1:14" x14ac:dyDescent="0.25">
      <c r="A1527" t="s">
        <v>203</v>
      </c>
      <c r="B1527" t="str">
        <f t="shared" si="23"/>
        <v>Cook Islands14</v>
      </c>
      <c r="C1527" t="s">
        <v>12</v>
      </c>
      <c r="D1527" t="s">
        <v>109</v>
      </c>
      <c r="E1527" t="s">
        <v>14</v>
      </c>
      <c r="F1527" t="s">
        <v>346</v>
      </c>
      <c r="G1527">
        <v>14</v>
      </c>
      <c r="H1527" t="s">
        <v>357</v>
      </c>
      <c r="I1527">
        <v>2019</v>
      </c>
      <c r="J1527">
        <v>8.9999999999999993E-3</v>
      </c>
      <c r="K1527" t="s">
        <v>125</v>
      </c>
      <c r="M1527" t="s">
        <v>126</v>
      </c>
      <c r="N1527" t="s">
        <v>136</v>
      </c>
    </row>
    <row r="1528" spans="1:14" x14ac:dyDescent="0.25">
      <c r="A1528" t="s">
        <v>203</v>
      </c>
      <c r="B1528" t="str">
        <f t="shared" si="23"/>
        <v>Cook Islands18</v>
      </c>
      <c r="C1528" t="s">
        <v>12</v>
      </c>
      <c r="D1528" t="s">
        <v>109</v>
      </c>
      <c r="E1528" t="s">
        <v>14</v>
      </c>
      <c r="F1528" t="s">
        <v>346</v>
      </c>
      <c r="G1528">
        <v>18</v>
      </c>
      <c r="H1528" t="s">
        <v>404</v>
      </c>
      <c r="I1528">
        <v>2019</v>
      </c>
      <c r="J1528">
        <v>2.1999999999999999E-2</v>
      </c>
      <c r="K1528" t="s">
        <v>125</v>
      </c>
      <c r="M1528" t="s">
        <v>126</v>
      </c>
      <c r="N1528" t="s">
        <v>136</v>
      </c>
    </row>
    <row r="1529" spans="1:14" x14ac:dyDescent="0.25">
      <c r="A1529" t="s">
        <v>203</v>
      </c>
      <c r="B1529" t="str">
        <f t="shared" si="23"/>
        <v>Cook Islands23</v>
      </c>
      <c r="C1529" t="s">
        <v>12</v>
      </c>
      <c r="D1529" t="s">
        <v>109</v>
      </c>
      <c r="E1529" t="s">
        <v>14</v>
      </c>
      <c r="F1529" t="s">
        <v>346</v>
      </c>
      <c r="G1529">
        <v>23</v>
      </c>
      <c r="H1529" t="s">
        <v>434</v>
      </c>
      <c r="I1529">
        <v>2019</v>
      </c>
      <c r="J1529">
        <v>9.4E-2</v>
      </c>
      <c r="K1529" t="s">
        <v>125</v>
      </c>
      <c r="M1529" t="s">
        <v>126</v>
      </c>
      <c r="N1529" t="s">
        <v>136</v>
      </c>
    </row>
    <row r="1530" spans="1:14" x14ac:dyDescent="0.25">
      <c r="A1530" t="s">
        <v>203</v>
      </c>
      <c r="B1530" t="str">
        <f t="shared" si="23"/>
        <v>Cook Islands27</v>
      </c>
      <c r="C1530" t="s">
        <v>12</v>
      </c>
      <c r="D1530" t="s">
        <v>109</v>
      </c>
      <c r="E1530" t="s">
        <v>14</v>
      </c>
      <c r="F1530" t="s">
        <v>346</v>
      </c>
      <c r="G1530">
        <v>27</v>
      </c>
      <c r="H1530" t="s">
        <v>365</v>
      </c>
      <c r="I1530">
        <v>2019</v>
      </c>
      <c r="J1530">
        <v>8.9999999999999993E-3</v>
      </c>
      <c r="K1530" t="s">
        <v>125</v>
      </c>
      <c r="M1530" t="s">
        <v>126</v>
      </c>
      <c r="N1530" t="s">
        <v>136</v>
      </c>
    </row>
    <row r="1531" spans="1:14" x14ac:dyDescent="0.25">
      <c r="A1531" t="s">
        <v>203</v>
      </c>
      <c r="B1531" t="str">
        <f t="shared" si="23"/>
        <v>Cook Islands30</v>
      </c>
      <c r="C1531" t="s">
        <v>12</v>
      </c>
      <c r="D1531" t="s">
        <v>109</v>
      </c>
      <c r="E1531" t="s">
        <v>14</v>
      </c>
      <c r="F1531" t="s">
        <v>346</v>
      </c>
      <c r="G1531">
        <v>30</v>
      </c>
      <c r="H1531" t="s">
        <v>408</v>
      </c>
      <c r="I1531">
        <v>2019</v>
      </c>
      <c r="J1531">
        <v>0.01</v>
      </c>
      <c r="K1531" t="s">
        <v>125</v>
      </c>
      <c r="M1531" t="s">
        <v>126</v>
      </c>
      <c r="N1531" t="s">
        <v>136</v>
      </c>
    </row>
    <row r="1532" spans="1:14" x14ac:dyDescent="0.25">
      <c r="A1532" t="s">
        <v>203</v>
      </c>
      <c r="B1532" t="str">
        <f t="shared" si="23"/>
        <v>Cook Islands33</v>
      </c>
      <c r="C1532" t="s">
        <v>12</v>
      </c>
      <c r="D1532" t="s">
        <v>109</v>
      </c>
      <c r="E1532" t="s">
        <v>14</v>
      </c>
      <c r="F1532" t="s">
        <v>346</v>
      </c>
      <c r="G1532">
        <v>33</v>
      </c>
      <c r="H1532" t="s">
        <v>409</v>
      </c>
      <c r="I1532">
        <v>2019</v>
      </c>
      <c r="J1532">
        <v>7.0000000000000001E-3</v>
      </c>
      <c r="K1532" t="s">
        <v>125</v>
      </c>
      <c r="M1532" t="s">
        <v>126</v>
      </c>
      <c r="N1532" t="s">
        <v>136</v>
      </c>
    </row>
    <row r="1533" spans="1:14" x14ac:dyDescent="0.25">
      <c r="A1533" t="s">
        <v>203</v>
      </c>
      <c r="B1533" t="str">
        <f t="shared" si="23"/>
        <v>Cook Islands35</v>
      </c>
      <c r="C1533" t="s">
        <v>12</v>
      </c>
      <c r="D1533" t="s">
        <v>109</v>
      </c>
      <c r="E1533" t="s">
        <v>14</v>
      </c>
      <c r="F1533" t="s">
        <v>346</v>
      </c>
      <c r="G1533">
        <v>35</v>
      </c>
      <c r="H1533" t="s">
        <v>369</v>
      </c>
      <c r="I1533">
        <v>2019</v>
      </c>
      <c r="J1533">
        <v>0.124</v>
      </c>
      <c r="K1533" t="s">
        <v>125</v>
      </c>
      <c r="M1533" t="s">
        <v>126</v>
      </c>
      <c r="N1533" t="s">
        <v>136</v>
      </c>
    </row>
    <row r="1534" spans="1:14" x14ac:dyDescent="0.25">
      <c r="A1534" t="s">
        <v>203</v>
      </c>
      <c r="B1534" t="str">
        <f t="shared" si="23"/>
        <v>Cook Islands36</v>
      </c>
      <c r="C1534" t="s">
        <v>12</v>
      </c>
      <c r="D1534" t="s">
        <v>109</v>
      </c>
      <c r="E1534" t="s">
        <v>14</v>
      </c>
      <c r="F1534" t="s">
        <v>346</v>
      </c>
      <c r="G1534">
        <v>36</v>
      </c>
      <c r="H1534" t="s">
        <v>410</v>
      </c>
      <c r="I1534">
        <v>2019</v>
      </c>
      <c r="J1534">
        <v>0.05</v>
      </c>
      <c r="K1534" t="s">
        <v>125</v>
      </c>
      <c r="M1534" t="s">
        <v>126</v>
      </c>
      <c r="N1534" t="s">
        <v>136</v>
      </c>
    </row>
    <row r="1535" spans="1:14" x14ac:dyDescent="0.25">
      <c r="A1535" t="s">
        <v>203</v>
      </c>
      <c r="B1535" t="str">
        <f t="shared" si="23"/>
        <v>Cook Islands41</v>
      </c>
      <c r="C1535" t="s">
        <v>12</v>
      </c>
      <c r="D1535" t="s">
        <v>109</v>
      </c>
      <c r="E1535" t="s">
        <v>14</v>
      </c>
      <c r="F1535" t="s">
        <v>346</v>
      </c>
      <c r="G1535">
        <v>41</v>
      </c>
      <c r="H1535" t="s">
        <v>413</v>
      </c>
      <c r="I1535">
        <v>2019</v>
      </c>
      <c r="J1535">
        <v>0.27300000000000002</v>
      </c>
      <c r="K1535" t="s">
        <v>125</v>
      </c>
      <c r="M1535" t="s">
        <v>126</v>
      </c>
      <c r="N1535" t="s">
        <v>136</v>
      </c>
    </row>
    <row r="1536" spans="1:14" x14ac:dyDescent="0.25">
      <c r="A1536" t="s">
        <v>203</v>
      </c>
      <c r="B1536" t="str">
        <f t="shared" si="23"/>
        <v>Cook Islands42</v>
      </c>
      <c r="C1536" t="s">
        <v>12</v>
      </c>
      <c r="D1536" t="s">
        <v>109</v>
      </c>
      <c r="E1536" t="s">
        <v>14</v>
      </c>
      <c r="F1536" t="s">
        <v>346</v>
      </c>
      <c r="G1536">
        <v>42</v>
      </c>
      <c r="H1536" t="s">
        <v>371</v>
      </c>
      <c r="I1536">
        <v>2019</v>
      </c>
      <c r="J1536">
        <v>9.8000000000000004E-2</v>
      </c>
      <c r="K1536" t="s">
        <v>125</v>
      </c>
      <c r="M1536" t="s">
        <v>126</v>
      </c>
      <c r="N1536" t="s">
        <v>136</v>
      </c>
    </row>
    <row r="1537" spans="1:14" x14ac:dyDescent="0.25">
      <c r="A1537" t="s">
        <v>203</v>
      </c>
      <c r="B1537" t="str">
        <f t="shared" si="23"/>
        <v>Cook Islands43</v>
      </c>
      <c r="C1537" t="s">
        <v>12</v>
      </c>
      <c r="D1537" t="s">
        <v>109</v>
      </c>
      <c r="E1537" t="s">
        <v>14</v>
      </c>
      <c r="F1537" t="s">
        <v>346</v>
      </c>
      <c r="G1537">
        <v>43</v>
      </c>
      <c r="H1537" t="s">
        <v>372</v>
      </c>
      <c r="I1537">
        <v>2019</v>
      </c>
      <c r="J1537">
        <v>4.2999999999999997E-2</v>
      </c>
      <c r="K1537" t="s">
        <v>125</v>
      </c>
      <c r="M1537" t="s">
        <v>126</v>
      </c>
      <c r="N1537" t="s">
        <v>136</v>
      </c>
    </row>
    <row r="1538" spans="1:14" x14ac:dyDescent="0.25">
      <c r="A1538" t="s">
        <v>203</v>
      </c>
      <c r="B1538" t="str">
        <f t="shared" si="23"/>
        <v>Cook Islands45</v>
      </c>
      <c r="C1538" t="s">
        <v>12</v>
      </c>
      <c r="D1538" t="s">
        <v>109</v>
      </c>
      <c r="E1538" t="s">
        <v>14</v>
      </c>
      <c r="F1538" t="s">
        <v>346</v>
      </c>
      <c r="G1538">
        <v>45</v>
      </c>
      <c r="H1538" t="s">
        <v>414</v>
      </c>
      <c r="I1538">
        <v>2019</v>
      </c>
      <c r="J1538">
        <v>8.5999999999999993E-2</v>
      </c>
      <c r="K1538" t="s">
        <v>125</v>
      </c>
      <c r="M1538" t="s">
        <v>126</v>
      </c>
      <c r="N1538" t="s">
        <v>136</v>
      </c>
    </row>
    <row r="1539" spans="1:14" x14ac:dyDescent="0.25">
      <c r="A1539" t="s">
        <v>203</v>
      </c>
      <c r="B1539" t="str">
        <f t="shared" ref="B1539:B1602" si="24">A1539&amp;G1539</f>
        <v>Cook Islands46</v>
      </c>
      <c r="C1539" t="s">
        <v>12</v>
      </c>
      <c r="D1539" t="s">
        <v>109</v>
      </c>
      <c r="E1539" t="s">
        <v>14</v>
      </c>
      <c r="F1539" t="s">
        <v>346</v>
      </c>
      <c r="G1539">
        <v>46</v>
      </c>
      <c r="H1539" t="s">
        <v>373</v>
      </c>
      <c r="I1539">
        <v>2019</v>
      </c>
      <c r="J1539">
        <v>4.2999999999999997E-2</v>
      </c>
      <c r="K1539" t="s">
        <v>125</v>
      </c>
      <c r="M1539" t="s">
        <v>126</v>
      </c>
      <c r="N1539" t="s">
        <v>136</v>
      </c>
    </row>
    <row r="1540" spans="1:14" x14ac:dyDescent="0.25">
      <c r="A1540" t="s">
        <v>203</v>
      </c>
      <c r="B1540" t="str">
        <f t="shared" si="24"/>
        <v>Cook Islands47</v>
      </c>
      <c r="C1540" t="s">
        <v>12</v>
      </c>
      <c r="D1540" t="s">
        <v>109</v>
      </c>
      <c r="E1540" t="s">
        <v>14</v>
      </c>
      <c r="F1540" t="s">
        <v>346</v>
      </c>
      <c r="G1540">
        <v>47</v>
      </c>
      <c r="H1540" t="s">
        <v>374</v>
      </c>
      <c r="I1540">
        <v>2019</v>
      </c>
      <c r="J1540">
        <v>1.3080000000000001</v>
      </c>
      <c r="K1540" t="s">
        <v>125</v>
      </c>
      <c r="M1540" t="s">
        <v>126</v>
      </c>
      <c r="N1540" t="s">
        <v>136</v>
      </c>
    </row>
    <row r="1541" spans="1:14" x14ac:dyDescent="0.25">
      <c r="A1541" t="s">
        <v>203</v>
      </c>
      <c r="B1541" t="str">
        <f t="shared" si="24"/>
        <v>Cook Islands49</v>
      </c>
      <c r="C1541" t="s">
        <v>12</v>
      </c>
      <c r="D1541" t="s">
        <v>109</v>
      </c>
      <c r="E1541" t="s">
        <v>14</v>
      </c>
      <c r="F1541" t="s">
        <v>346</v>
      </c>
      <c r="G1541">
        <v>49</v>
      </c>
      <c r="H1541" t="s">
        <v>375</v>
      </c>
      <c r="I1541">
        <v>2019</v>
      </c>
      <c r="J1541">
        <v>6.9000000000000006E-2</v>
      </c>
      <c r="K1541" t="s">
        <v>125</v>
      </c>
      <c r="M1541" t="s">
        <v>126</v>
      </c>
      <c r="N1541" t="s">
        <v>136</v>
      </c>
    </row>
    <row r="1542" spans="1:14" x14ac:dyDescent="0.25">
      <c r="A1542" t="s">
        <v>203</v>
      </c>
      <c r="B1542" t="str">
        <f t="shared" si="24"/>
        <v>Cook Islands50</v>
      </c>
      <c r="C1542" t="s">
        <v>12</v>
      </c>
      <c r="D1542" t="s">
        <v>109</v>
      </c>
      <c r="E1542" t="s">
        <v>14</v>
      </c>
      <c r="F1542" t="s">
        <v>346</v>
      </c>
      <c r="G1542">
        <v>50</v>
      </c>
      <c r="H1542" t="s">
        <v>376</v>
      </c>
      <c r="I1542">
        <v>2019</v>
      </c>
      <c r="J1542">
        <v>0.108</v>
      </c>
      <c r="K1542" t="s">
        <v>125</v>
      </c>
      <c r="M1542" t="s">
        <v>126</v>
      </c>
      <c r="N1542" t="s">
        <v>136</v>
      </c>
    </row>
    <row r="1543" spans="1:14" x14ac:dyDescent="0.25">
      <c r="A1543" t="s">
        <v>203</v>
      </c>
      <c r="B1543" t="str">
        <f t="shared" si="24"/>
        <v>Cook Islands51</v>
      </c>
      <c r="C1543" t="s">
        <v>12</v>
      </c>
      <c r="D1543" t="s">
        <v>109</v>
      </c>
      <c r="E1543" t="s">
        <v>14</v>
      </c>
      <c r="F1543" t="s">
        <v>346</v>
      </c>
      <c r="G1543">
        <v>51</v>
      </c>
      <c r="H1543" t="s">
        <v>415</v>
      </c>
      <c r="I1543">
        <v>2019</v>
      </c>
      <c r="J1543">
        <v>0.16400000000000001</v>
      </c>
      <c r="K1543" t="s">
        <v>125</v>
      </c>
      <c r="M1543" t="s">
        <v>126</v>
      </c>
      <c r="N1543" t="s">
        <v>136</v>
      </c>
    </row>
    <row r="1544" spans="1:14" x14ac:dyDescent="0.25">
      <c r="A1544" t="s">
        <v>203</v>
      </c>
      <c r="B1544" t="str">
        <f t="shared" si="24"/>
        <v>Cook Islands52</v>
      </c>
      <c r="C1544" t="s">
        <v>12</v>
      </c>
      <c r="D1544" t="s">
        <v>109</v>
      </c>
      <c r="E1544" t="s">
        <v>14</v>
      </c>
      <c r="F1544" t="s">
        <v>346</v>
      </c>
      <c r="G1544">
        <v>52</v>
      </c>
      <c r="H1544" t="s">
        <v>416</v>
      </c>
      <c r="I1544">
        <v>2019</v>
      </c>
      <c r="J1544">
        <v>0.21</v>
      </c>
      <c r="K1544" t="s">
        <v>125</v>
      </c>
      <c r="M1544" t="s">
        <v>126</v>
      </c>
      <c r="N1544" t="s">
        <v>136</v>
      </c>
    </row>
    <row r="1545" spans="1:14" x14ac:dyDescent="0.25">
      <c r="A1545" t="s">
        <v>203</v>
      </c>
      <c r="B1545" t="str">
        <f t="shared" si="24"/>
        <v>Cook Islands55</v>
      </c>
      <c r="C1545" t="s">
        <v>12</v>
      </c>
      <c r="D1545" t="s">
        <v>109</v>
      </c>
      <c r="E1545" t="s">
        <v>14</v>
      </c>
      <c r="F1545" t="s">
        <v>346</v>
      </c>
      <c r="G1545">
        <v>55</v>
      </c>
      <c r="H1545" t="s">
        <v>377</v>
      </c>
      <c r="I1545">
        <v>2019</v>
      </c>
      <c r="J1545">
        <v>1.1830000000000001</v>
      </c>
      <c r="K1545" t="s">
        <v>125</v>
      </c>
      <c r="M1545" t="s">
        <v>126</v>
      </c>
      <c r="N1545" t="s">
        <v>136</v>
      </c>
    </row>
    <row r="1546" spans="1:14" x14ac:dyDescent="0.25">
      <c r="A1546" t="s">
        <v>203</v>
      </c>
      <c r="B1546" t="str">
        <f t="shared" si="24"/>
        <v>Cook Islands56</v>
      </c>
      <c r="C1546" t="s">
        <v>12</v>
      </c>
      <c r="D1546" t="s">
        <v>109</v>
      </c>
      <c r="E1546" t="s">
        <v>14</v>
      </c>
      <c r="F1546" t="s">
        <v>346</v>
      </c>
      <c r="G1546">
        <v>56</v>
      </c>
      <c r="H1546" t="s">
        <v>378</v>
      </c>
      <c r="I1546">
        <v>2019</v>
      </c>
      <c r="J1546">
        <v>0.40200000000000002</v>
      </c>
      <c r="K1546" t="s">
        <v>125</v>
      </c>
      <c r="M1546" t="s">
        <v>126</v>
      </c>
      <c r="N1546" t="s">
        <v>136</v>
      </c>
    </row>
    <row r="1547" spans="1:14" x14ac:dyDescent="0.25">
      <c r="A1547" t="s">
        <v>203</v>
      </c>
      <c r="B1547" t="str">
        <f t="shared" si="24"/>
        <v>Cook Islands58</v>
      </c>
      <c r="C1547" t="s">
        <v>12</v>
      </c>
      <c r="D1547" t="s">
        <v>109</v>
      </c>
      <c r="E1547" t="s">
        <v>14</v>
      </c>
      <c r="F1547" t="s">
        <v>346</v>
      </c>
      <c r="G1547">
        <v>58</v>
      </c>
      <c r="H1547" t="s">
        <v>379</v>
      </c>
      <c r="I1547">
        <v>2019</v>
      </c>
      <c r="J1547">
        <v>1.2E-2</v>
      </c>
      <c r="K1547" t="s">
        <v>125</v>
      </c>
      <c r="M1547" t="s">
        <v>126</v>
      </c>
      <c r="N1547" t="s">
        <v>136</v>
      </c>
    </row>
    <row r="1548" spans="1:14" x14ac:dyDescent="0.25">
      <c r="A1548" t="s">
        <v>203</v>
      </c>
      <c r="B1548" t="str">
        <f t="shared" si="24"/>
        <v>Cook Islands59</v>
      </c>
      <c r="C1548" t="s">
        <v>12</v>
      </c>
      <c r="D1548" t="s">
        <v>109</v>
      </c>
      <c r="E1548" t="s">
        <v>14</v>
      </c>
      <c r="F1548" t="s">
        <v>346</v>
      </c>
      <c r="G1548">
        <v>59</v>
      </c>
      <c r="H1548" t="s">
        <v>380</v>
      </c>
      <c r="I1548">
        <v>2019</v>
      </c>
      <c r="J1548">
        <v>6.0000000000000001E-3</v>
      </c>
      <c r="K1548" t="s">
        <v>125</v>
      </c>
      <c r="M1548" t="s">
        <v>126</v>
      </c>
      <c r="N1548" t="s">
        <v>136</v>
      </c>
    </row>
    <row r="1549" spans="1:14" x14ac:dyDescent="0.25">
      <c r="A1549" t="s">
        <v>203</v>
      </c>
      <c r="B1549" t="str">
        <f t="shared" si="24"/>
        <v>Cook Islands60</v>
      </c>
      <c r="C1549" t="s">
        <v>12</v>
      </c>
      <c r="D1549" t="s">
        <v>109</v>
      </c>
      <c r="E1549" t="s">
        <v>14</v>
      </c>
      <c r="F1549" t="s">
        <v>346</v>
      </c>
      <c r="G1549">
        <v>60</v>
      </c>
      <c r="H1549" t="s">
        <v>381</v>
      </c>
      <c r="I1549">
        <v>2019</v>
      </c>
      <c r="J1549">
        <v>2.1000000000000001E-2</v>
      </c>
      <c r="K1549" t="s">
        <v>125</v>
      </c>
      <c r="M1549" t="s">
        <v>126</v>
      </c>
      <c r="N1549" t="s">
        <v>136</v>
      </c>
    </row>
    <row r="1550" spans="1:14" x14ac:dyDescent="0.25">
      <c r="A1550" t="s">
        <v>203</v>
      </c>
      <c r="B1550" t="str">
        <f t="shared" si="24"/>
        <v>Cook Islands61</v>
      </c>
      <c r="C1550" t="s">
        <v>12</v>
      </c>
      <c r="D1550" t="s">
        <v>109</v>
      </c>
      <c r="E1550" t="s">
        <v>14</v>
      </c>
      <c r="F1550" t="s">
        <v>346</v>
      </c>
      <c r="G1550">
        <v>61</v>
      </c>
      <c r="H1550" t="s">
        <v>382</v>
      </c>
      <c r="I1550">
        <v>2019</v>
      </c>
      <c r="J1550">
        <v>0.13300000000000001</v>
      </c>
      <c r="K1550" t="s">
        <v>125</v>
      </c>
      <c r="M1550" t="s">
        <v>126</v>
      </c>
      <c r="N1550" t="s">
        <v>136</v>
      </c>
    </row>
    <row r="1551" spans="1:14" x14ac:dyDescent="0.25">
      <c r="A1551" t="s">
        <v>203</v>
      </c>
      <c r="B1551" t="str">
        <f t="shared" si="24"/>
        <v>Cook Islands62</v>
      </c>
      <c r="C1551" t="s">
        <v>12</v>
      </c>
      <c r="D1551" t="s">
        <v>109</v>
      </c>
      <c r="E1551" t="s">
        <v>14</v>
      </c>
      <c r="F1551" t="s">
        <v>346</v>
      </c>
      <c r="G1551">
        <v>62</v>
      </c>
      <c r="H1551" t="s">
        <v>418</v>
      </c>
      <c r="I1551">
        <v>2019</v>
      </c>
      <c r="J1551">
        <v>6.0000000000000001E-3</v>
      </c>
      <c r="K1551" t="s">
        <v>125</v>
      </c>
      <c r="M1551" t="s">
        <v>126</v>
      </c>
      <c r="N1551" t="s">
        <v>136</v>
      </c>
    </row>
    <row r="1552" spans="1:14" x14ac:dyDescent="0.25">
      <c r="A1552" t="s">
        <v>203</v>
      </c>
      <c r="B1552" t="str">
        <f t="shared" si="24"/>
        <v>Cook Islands63</v>
      </c>
      <c r="C1552" t="s">
        <v>12</v>
      </c>
      <c r="D1552" t="s">
        <v>109</v>
      </c>
      <c r="E1552" t="s">
        <v>14</v>
      </c>
      <c r="F1552" t="s">
        <v>346</v>
      </c>
      <c r="G1552">
        <v>63</v>
      </c>
      <c r="H1552" t="s">
        <v>419</v>
      </c>
      <c r="I1552">
        <v>2019</v>
      </c>
      <c r="J1552">
        <v>3.1E-2</v>
      </c>
      <c r="K1552" t="s">
        <v>125</v>
      </c>
      <c r="M1552" t="s">
        <v>126</v>
      </c>
      <c r="N1552" t="s">
        <v>136</v>
      </c>
    </row>
    <row r="1553" spans="1:14" x14ac:dyDescent="0.25">
      <c r="A1553" t="s">
        <v>203</v>
      </c>
      <c r="B1553" t="str">
        <f t="shared" si="24"/>
        <v>Cook Islands64</v>
      </c>
      <c r="C1553" t="s">
        <v>12</v>
      </c>
      <c r="D1553" t="s">
        <v>109</v>
      </c>
      <c r="E1553" t="s">
        <v>14</v>
      </c>
      <c r="F1553" t="s">
        <v>346</v>
      </c>
      <c r="G1553">
        <v>64</v>
      </c>
      <c r="H1553" t="s">
        <v>383</v>
      </c>
      <c r="I1553">
        <v>2019</v>
      </c>
      <c r="J1553">
        <v>0.151</v>
      </c>
      <c r="K1553" t="s">
        <v>125</v>
      </c>
      <c r="M1553" t="s">
        <v>126</v>
      </c>
      <c r="N1553" t="s">
        <v>136</v>
      </c>
    </row>
    <row r="1554" spans="1:14" x14ac:dyDescent="0.25">
      <c r="A1554" t="s">
        <v>203</v>
      </c>
      <c r="B1554" t="str">
        <f t="shared" si="24"/>
        <v>Cook Islands65</v>
      </c>
      <c r="C1554" t="s">
        <v>12</v>
      </c>
      <c r="D1554" t="s">
        <v>109</v>
      </c>
      <c r="E1554" t="s">
        <v>14</v>
      </c>
      <c r="F1554" t="s">
        <v>346</v>
      </c>
      <c r="G1554">
        <v>65</v>
      </c>
      <c r="H1554" t="s">
        <v>420</v>
      </c>
      <c r="I1554">
        <v>2019</v>
      </c>
      <c r="J1554">
        <v>1.7999999999999999E-2</v>
      </c>
      <c r="K1554" t="s">
        <v>125</v>
      </c>
      <c r="M1554" t="s">
        <v>126</v>
      </c>
      <c r="N1554" t="s">
        <v>136</v>
      </c>
    </row>
    <row r="1555" spans="1:14" x14ac:dyDescent="0.25">
      <c r="A1555" t="s">
        <v>203</v>
      </c>
      <c r="B1555" t="str">
        <f t="shared" si="24"/>
        <v>Cook Islands69</v>
      </c>
      <c r="C1555" t="s">
        <v>12</v>
      </c>
      <c r="D1555" t="s">
        <v>109</v>
      </c>
      <c r="E1555" t="s">
        <v>14</v>
      </c>
      <c r="F1555" t="s">
        <v>346</v>
      </c>
      <c r="G1555">
        <v>69</v>
      </c>
      <c r="H1555" t="s">
        <v>422</v>
      </c>
      <c r="I1555">
        <v>2019</v>
      </c>
      <c r="J1555">
        <v>8.2000000000000003E-2</v>
      </c>
      <c r="K1555" t="s">
        <v>125</v>
      </c>
      <c r="M1555" t="s">
        <v>126</v>
      </c>
      <c r="N1555" t="s">
        <v>136</v>
      </c>
    </row>
    <row r="1556" spans="1:14" x14ac:dyDescent="0.25">
      <c r="A1556" t="s">
        <v>203</v>
      </c>
      <c r="B1556" t="str">
        <f t="shared" si="24"/>
        <v>Cook Islands70</v>
      </c>
      <c r="C1556" t="s">
        <v>12</v>
      </c>
      <c r="D1556" t="s">
        <v>109</v>
      </c>
      <c r="E1556" t="s">
        <v>14</v>
      </c>
      <c r="F1556" t="s">
        <v>346</v>
      </c>
      <c r="G1556">
        <v>70</v>
      </c>
      <c r="H1556" t="s">
        <v>423</v>
      </c>
      <c r="I1556">
        <v>2019</v>
      </c>
      <c r="J1556">
        <v>3.3000000000000002E-2</v>
      </c>
      <c r="K1556" t="s">
        <v>125</v>
      </c>
      <c r="M1556" t="s">
        <v>126</v>
      </c>
      <c r="N1556" t="s">
        <v>136</v>
      </c>
    </row>
    <row r="1557" spans="1:14" x14ac:dyDescent="0.25">
      <c r="A1557" t="s">
        <v>203</v>
      </c>
      <c r="B1557" t="str">
        <f t="shared" si="24"/>
        <v>Cook Islands71</v>
      </c>
      <c r="C1557" t="s">
        <v>12</v>
      </c>
      <c r="D1557" t="s">
        <v>109</v>
      </c>
      <c r="E1557" t="s">
        <v>14</v>
      </c>
      <c r="F1557" t="s">
        <v>346</v>
      </c>
      <c r="G1557">
        <v>71</v>
      </c>
      <c r="H1557" t="s">
        <v>424</v>
      </c>
      <c r="I1557">
        <v>2019</v>
      </c>
      <c r="J1557">
        <v>8.9999999999999993E-3</v>
      </c>
      <c r="K1557" t="s">
        <v>125</v>
      </c>
      <c r="M1557" t="s">
        <v>126</v>
      </c>
      <c r="N1557" t="s">
        <v>136</v>
      </c>
    </row>
    <row r="1558" spans="1:14" x14ac:dyDescent="0.25">
      <c r="A1558" t="s">
        <v>203</v>
      </c>
      <c r="B1558" t="str">
        <f t="shared" si="24"/>
        <v>Cook Islands73</v>
      </c>
      <c r="C1558" t="s">
        <v>12</v>
      </c>
      <c r="D1558" t="s">
        <v>109</v>
      </c>
      <c r="E1558" t="s">
        <v>14</v>
      </c>
      <c r="F1558" t="s">
        <v>346</v>
      </c>
      <c r="G1558">
        <v>73</v>
      </c>
      <c r="H1558" t="s">
        <v>425</v>
      </c>
      <c r="I1558">
        <v>2019</v>
      </c>
      <c r="J1558">
        <v>2.3E-2</v>
      </c>
      <c r="K1558" t="s">
        <v>125</v>
      </c>
      <c r="M1558" t="s">
        <v>126</v>
      </c>
      <c r="N1558" t="s">
        <v>136</v>
      </c>
    </row>
    <row r="1559" spans="1:14" x14ac:dyDescent="0.25">
      <c r="A1559" t="s">
        <v>203</v>
      </c>
      <c r="B1559" t="str">
        <f t="shared" si="24"/>
        <v>Cook Islands74</v>
      </c>
      <c r="C1559" t="s">
        <v>12</v>
      </c>
      <c r="D1559" t="s">
        <v>109</v>
      </c>
      <c r="E1559" t="s">
        <v>14</v>
      </c>
      <c r="F1559" t="s">
        <v>346</v>
      </c>
      <c r="G1559">
        <v>74</v>
      </c>
      <c r="H1559" t="s">
        <v>426</v>
      </c>
      <c r="I1559">
        <v>2019</v>
      </c>
      <c r="J1559">
        <v>3.7999999999999999E-2</v>
      </c>
      <c r="K1559" t="s">
        <v>125</v>
      </c>
      <c r="M1559" t="s">
        <v>126</v>
      </c>
      <c r="N1559" t="s">
        <v>136</v>
      </c>
    </row>
    <row r="1560" spans="1:14" x14ac:dyDescent="0.25">
      <c r="A1560" t="s">
        <v>203</v>
      </c>
      <c r="B1560" t="str">
        <f t="shared" si="24"/>
        <v>Cook Islands77</v>
      </c>
      <c r="C1560" t="s">
        <v>12</v>
      </c>
      <c r="D1560" t="s">
        <v>109</v>
      </c>
      <c r="E1560" t="s">
        <v>14</v>
      </c>
      <c r="F1560" t="s">
        <v>346</v>
      </c>
      <c r="G1560">
        <v>77</v>
      </c>
      <c r="H1560" t="s">
        <v>386</v>
      </c>
      <c r="I1560">
        <v>2019</v>
      </c>
      <c r="J1560">
        <v>7.9000000000000001E-2</v>
      </c>
      <c r="K1560" t="s">
        <v>125</v>
      </c>
      <c r="M1560" t="s">
        <v>126</v>
      </c>
      <c r="N1560" t="s">
        <v>136</v>
      </c>
    </row>
    <row r="1561" spans="1:14" x14ac:dyDescent="0.25">
      <c r="A1561" t="s">
        <v>203</v>
      </c>
      <c r="B1561" t="str">
        <f t="shared" si="24"/>
        <v>Cook Islands79</v>
      </c>
      <c r="C1561" t="s">
        <v>12</v>
      </c>
      <c r="D1561" t="s">
        <v>109</v>
      </c>
      <c r="E1561" t="s">
        <v>14</v>
      </c>
      <c r="F1561" t="s">
        <v>346</v>
      </c>
      <c r="G1561">
        <v>79</v>
      </c>
      <c r="H1561" t="s">
        <v>429</v>
      </c>
      <c r="I1561">
        <v>2019</v>
      </c>
      <c r="J1561">
        <v>4.7E-2</v>
      </c>
      <c r="K1561" t="s">
        <v>125</v>
      </c>
      <c r="M1561" t="s">
        <v>126</v>
      </c>
      <c r="N1561" t="s">
        <v>136</v>
      </c>
    </row>
    <row r="1562" spans="1:14" x14ac:dyDescent="0.25">
      <c r="A1562" t="s">
        <v>203</v>
      </c>
      <c r="B1562" t="str">
        <f t="shared" si="24"/>
        <v>Cook Islands80</v>
      </c>
      <c r="C1562" t="s">
        <v>12</v>
      </c>
      <c r="D1562" t="s">
        <v>109</v>
      </c>
      <c r="E1562" t="s">
        <v>14</v>
      </c>
      <c r="F1562" t="s">
        <v>346</v>
      </c>
      <c r="G1562">
        <v>80</v>
      </c>
      <c r="H1562" t="s">
        <v>387</v>
      </c>
      <c r="I1562">
        <v>2019</v>
      </c>
      <c r="J1562">
        <v>8.0000000000000002E-3</v>
      </c>
      <c r="K1562" t="s">
        <v>125</v>
      </c>
      <c r="M1562" t="s">
        <v>126</v>
      </c>
      <c r="N1562" t="s">
        <v>136</v>
      </c>
    </row>
    <row r="1563" spans="1:14" x14ac:dyDescent="0.25">
      <c r="A1563" t="s">
        <v>203</v>
      </c>
      <c r="B1563" t="str">
        <f t="shared" si="24"/>
        <v>Cook Islands81</v>
      </c>
      <c r="C1563" t="s">
        <v>12</v>
      </c>
      <c r="D1563" t="s">
        <v>109</v>
      </c>
      <c r="E1563" t="s">
        <v>14</v>
      </c>
      <c r="F1563" t="s">
        <v>346</v>
      </c>
      <c r="G1563">
        <v>81</v>
      </c>
      <c r="H1563" t="s">
        <v>430</v>
      </c>
      <c r="I1563">
        <v>2019</v>
      </c>
      <c r="J1563">
        <v>0.17</v>
      </c>
      <c r="K1563" t="s">
        <v>125</v>
      </c>
      <c r="M1563" t="s">
        <v>126</v>
      </c>
      <c r="N1563" t="s">
        <v>136</v>
      </c>
    </row>
    <row r="1564" spans="1:14" x14ac:dyDescent="0.25">
      <c r="A1564" t="s">
        <v>203</v>
      </c>
      <c r="B1564" t="str">
        <f t="shared" si="24"/>
        <v>Cook Islands82</v>
      </c>
      <c r="C1564" t="s">
        <v>12</v>
      </c>
      <c r="D1564" t="s">
        <v>109</v>
      </c>
      <c r="E1564" t="s">
        <v>14</v>
      </c>
      <c r="F1564" t="s">
        <v>346</v>
      </c>
      <c r="G1564">
        <v>82</v>
      </c>
      <c r="H1564" t="s">
        <v>388</v>
      </c>
      <c r="I1564">
        <v>2019</v>
      </c>
      <c r="J1564">
        <v>0.01</v>
      </c>
      <c r="K1564" t="s">
        <v>125</v>
      </c>
      <c r="M1564" t="s">
        <v>126</v>
      </c>
      <c r="N1564" t="s">
        <v>136</v>
      </c>
    </row>
    <row r="1565" spans="1:14" x14ac:dyDescent="0.25">
      <c r="A1565" t="s">
        <v>203</v>
      </c>
      <c r="B1565" t="str">
        <f t="shared" si="24"/>
        <v>Cook Islands84</v>
      </c>
      <c r="C1565" t="s">
        <v>12</v>
      </c>
      <c r="D1565" t="s">
        <v>109</v>
      </c>
      <c r="E1565" t="s">
        <v>14</v>
      </c>
      <c r="F1565" t="s">
        <v>346</v>
      </c>
      <c r="G1565">
        <v>84</v>
      </c>
      <c r="H1565" t="s">
        <v>389</v>
      </c>
      <c r="I1565">
        <v>2019</v>
      </c>
      <c r="J1565">
        <v>1.391</v>
      </c>
      <c r="K1565" t="s">
        <v>125</v>
      </c>
      <c r="M1565" t="s">
        <v>126</v>
      </c>
      <c r="N1565" t="s">
        <v>136</v>
      </c>
    </row>
    <row r="1566" spans="1:14" x14ac:dyDescent="0.25">
      <c r="A1566" t="s">
        <v>203</v>
      </c>
      <c r="B1566" t="str">
        <f t="shared" si="24"/>
        <v>Cook Islands85</v>
      </c>
      <c r="C1566" t="s">
        <v>12</v>
      </c>
      <c r="D1566" t="s">
        <v>109</v>
      </c>
      <c r="E1566" t="s">
        <v>14</v>
      </c>
      <c r="F1566" t="s">
        <v>346</v>
      </c>
      <c r="G1566">
        <v>85</v>
      </c>
      <c r="H1566" t="s">
        <v>390</v>
      </c>
      <c r="I1566">
        <v>2019</v>
      </c>
      <c r="J1566">
        <v>0.38700000000000001</v>
      </c>
      <c r="K1566" t="s">
        <v>125</v>
      </c>
      <c r="M1566" t="s">
        <v>126</v>
      </c>
      <c r="N1566" t="s">
        <v>136</v>
      </c>
    </row>
    <row r="1567" spans="1:14" x14ac:dyDescent="0.25">
      <c r="A1567" t="s">
        <v>203</v>
      </c>
      <c r="B1567" t="str">
        <f t="shared" si="24"/>
        <v>Cook Islands86</v>
      </c>
      <c r="C1567" t="s">
        <v>12</v>
      </c>
      <c r="D1567" t="s">
        <v>109</v>
      </c>
      <c r="E1567" t="s">
        <v>14</v>
      </c>
      <c r="F1567" t="s">
        <v>346</v>
      </c>
      <c r="G1567">
        <v>86</v>
      </c>
      <c r="H1567" t="s">
        <v>391</v>
      </c>
      <c r="I1567">
        <v>2019</v>
      </c>
      <c r="J1567">
        <v>0.20899999999999999</v>
      </c>
      <c r="K1567" t="s">
        <v>125</v>
      </c>
      <c r="M1567" t="s">
        <v>126</v>
      </c>
      <c r="N1567" t="s">
        <v>136</v>
      </c>
    </row>
    <row r="1568" spans="1:14" x14ac:dyDescent="0.25">
      <c r="A1568" t="s">
        <v>203</v>
      </c>
      <c r="B1568" t="str">
        <f t="shared" si="24"/>
        <v>Cook Islands87</v>
      </c>
      <c r="C1568" t="s">
        <v>12</v>
      </c>
      <c r="D1568" t="s">
        <v>109</v>
      </c>
      <c r="E1568" t="s">
        <v>14</v>
      </c>
      <c r="F1568" t="s">
        <v>346</v>
      </c>
      <c r="G1568">
        <v>87</v>
      </c>
      <c r="H1568" t="s">
        <v>392</v>
      </c>
      <c r="I1568">
        <v>2019</v>
      </c>
      <c r="J1568">
        <v>4.2999999999999997E-2</v>
      </c>
      <c r="K1568" t="s">
        <v>125</v>
      </c>
      <c r="M1568" t="s">
        <v>126</v>
      </c>
      <c r="N1568" t="s">
        <v>136</v>
      </c>
    </row>
    <row r="1569" spans="1:14" x14ac:dyDescent="0.25">
      <c r="A1569" t="s">
        <v>203</v>
      </c>
      <c r="B1569" t="str">
        <f t="shared" si="24"/>
        <v>Cook Islands88</v>
      </c>
      <c r="C1569" t="s">
        <v>12</v>
      </c>
      <c r="D1569" t="s">
        <v>109</v>
      </c>
      <c r="E1569" t="s">
        <v>14</v>
      </c>
      <c r="F1569" t="s">
        <v>346</v>
      </c>
      <c r="G1569">
        <v>88</v>
      </c>
      <c r="H1569" t="s">
        <v>431</v>
      </c>
      <c r="I1569">
        <v>2019</v>
      </c>
      <c r="J1569">
        <v>2.9000000000000001E-2</v>
      </c>
      <c r="K1569" t="s">
        <v>125</v>
      </c>
      <c r="M1569" t="s">
        <v>126</v>
      </c>
      <c r="N1569" t="s">
        <v>136</v>
      </c>
    </row>
    <row r="1570" spans="1:14" x14ac:dyDescent="0.25">
      <c r="A1570" t="s">
        <v>203</v>
      </c>
      <c r="B1570" t="str">
        <f t="shared" si="24"/>
        <v>Cook Islands90</v>
      </c>
      <c r="C1570" t="s">
        <v>12</v>
      </c>
      <c r="D1570" t="s">
        <v>109</v>
      </c>
      <c r="E1570" t="s">
        <v>14</v>
      </c>
      <c r="F1570" t="s">
        <v>346</v>
      </c>
      <c r="G1570">
        <v>90</v>
      </c>
      <c r="H1570" t="s">
        <v>432</v>
      </c>
      <c r="I1570">
        <v>2019</v>
      </c>
      <c r="J1570">
        <v>4.0000000000000001E-3</v>
      </c>
      <c r="K1570" t="s">
        <v>125</v>
      </c>
      <c r="M1570" t="s">
        <v>126</v>
      </c>
      <c r="N1570" t="s">
        <v>136</v>
      </c>
    </row>
    <row r="1571" spans="1:14" x14ac:dyDescent="0.25">
      <c r="A1571" t="s">
        <v>203</v>
      </c>
      <c r="B1571" t="str">
        <f t="shared" si="24"/>
        <v>Cook Islands91</v>
      </c>
      <c r="C1571" t="s">
        <v>12</v>
      </c>
      <c r="D1571" t="s">
        <v>109</v>
      </c>
      <c r="E1571" t="s">
        <v>14</v>
      </c>
      <c r="F1571" t="s">
        <v>346</v>
      </c>
      <c r="G1571">
        <v>91</v>
      </c>
      <c r="H1571" t="s">
        <v>393</v>
      </c>
      <c r="I1571">
        <v>2019</v>
      </c>
      <c r="J1571">
        <v>7.0000000000000001E-3</v>
      </c>
      <c r="K1571" t="s">
        <v>125</v>
      </c>
      <c r="M1571" t="s">
        <v>126</v>
      </c>
      <c r="N1571" t="s">
        <v>136</v>
      </c>
    </row>
    <row r="1572" spans="1:14" x14ac:dyDescent="0.25">
      <c r="A1572" t="s">
        <v>203</v>
      </c>
      <c r="B1572" t="str">
        <f t="shared" si="24"/>
        <v>Cook Islands93</v>
      </c>
      <c r="C1572" t="s">
        <v>12</v>
      </c>
      <c r="D1572" t="s">
        <v>109</v>
      </c>
      <c r="E1572" t="s">
        <v>14</v>
      </c>
      <c r="F1572" t="s">
        <v>346</v>
      </c>
      <c r="G1572">
        <v>93</v>
      </c>
      <c r="H1572" t="s">
        <v>394</v>
      </c>
      <c r="I1572">
        <v>2019</v>
      </c>
      <c r="J1572">
        <v>2.5999999999999999E-2</v>
      </c>
      <c r="K1572" t="s">
        <v>125</v>
      </c>
      <c r="M1572" t="s">
        <v>126</v>
      </c>
      <c r="N1572" t="s">
        <v>136</v>
      </c>
    </row>
    <row r="1573" spans="1:14" x14ac:dyDescent="0.25">
      <c r="A1573" t="s">
        <v>203</v>
      </c>
      <c r="B1573" t="str">
        <f t="shared" si="24"/>
        <v>Cook Islands94</v>
      </c>
      <c r="C1573" t="s">
        <v>12</v>
      </c>
      <c r="D1573" t="s">
        <v>109</v>
      </c>
      <c r="E1573" t="s">
        <v>14</v>
      </c>
      <c r="F1573" t="s">
        <v>346</v>
      </c>
      <c r="G1573">
        <v>94</v>
      </c>
      <c r="H1573" t="s">
        <v>395</v>
      </c>
      <c r="I1573">
        <v>2019</v>
      </c>
      <c r="J1573">
        <v>8.1000000000000003E-2</v>
      </c>
      <c r="K1573" t="s">
        <v>125</v>
      </c>
      <c r="M1573" t="s">
        <v>126</v>
      </c>
      <c r="N1573" t="s">
        <v>136</v>
      </c>
    </row>
    <row r="1574" spans="1:14" x14ac:dyDescent="0.25">
      <c r="A1574" t="s">
        <v>203</v>
      </c>
      <c r="B1574" t="str">
        <f t="shared" si="24"/>
        <v>Cook Islands96</v>
      </c>
      <c r="C1574" t="s">
        <v>12</v>
      </c>
      <c r="D1574" t="s">
        <v>109</v>
      </c>
      <c r="E1574" t="s">
        <v>14</v>
      </c>
      <c r="F1574" t="s">
        <v>346</v>
      </c>
      <c r="G1574">
        <v>96</v>
      </c>
      <c r="H1574" t="s">
        <v>397</v>
      </c>
      <c r="I1574">
        <v>2019</v>
      </c>
      <c r="J1574">
        <v>2.8000000000000001E-2</v>
      </c>
      <c r="K1574" t="s">
        <v>125</v>
      </c>
      <c r="M1574" t="s">
        <v>126</v>
      </c>
      <c r="N1574" t="s">
        <v>136</v>
      </c>
    </row>
    <row r="1575" spans="1:14" x14ac:dyDescent="0.25">
      <c r="A1575" t="s">
        <v>203</v>
      </c>
      <c r="B1575" t="str">
        <f t="shared" si="24"/>
        <v>Cook Islands97</v>
      </c>
      <c r="C1575" t="s">
        <v>12</v>
      </c>
      <c r="D1575" t="s">
        <v>109</v>
      </c>
      <c r="E1575" t="s">
        <v>14</v>
      </c>
      <c r="F1575" t="s">
        <v>346</v>
      </c>
      <c r="G1575">
        <v>97</v>
      </c>
      <c r="H1575" t="s">
        <v>398</v>
      </c>
      <c r="I1575">
        <v>2019</v>
      </c>
      <c r="J1575">
        <v>0.157</v>
      </c>
      <c r="K1575" t="s">
        <v>125</v>
      </c>
      <c r="M1575" t="s">
        <v>126</v>
      </c>
      <c r="N1575" t="s">
        <v>136</v>
      </c>
    </row>
    <row r="1576" spans="1:14" x14ac:dyDescent="0.25">
      <c r="A1576" t="s">
        <v>203</v>
      </c>
      <c r="B1576" t="str">
        <f t="shared" si="24"/>
        <v>Cook Islands99</v>
      </c>
      <c r="C1576" t="s">
        <v>12</v>
      </c>
      <c r="D1576" t="s">
        <v>109</v>
      </c>
      <c r="E1576" t="s">
        <v>14</v>
      </c>
      <c r="F1576" t="s">
        <v>346</v>
      </c>
      <c r="G1576">
        <v>99</v>
      </c>
      <c r="H1576" t="s">
        <v>399</v>
      </c>
      <c r="I1576">
        <v>2019</v>
      </c>
      <c r="J1576">
        <v>1.2E-2</v>
      </c>
      <c r="K1576" t="s">
        <v>125</v>
      </c>
      <c r="M1576" t="s">
        <v>126</v>
      </c>
      <c r="N1576" t="s">
        <v>136</v>
      </c>
    </row>
    <row r="1577" spans="1:14" x14ac:dyDescent="0.25">
      <c r="A1577" t="s">
        <v>204</v>
      </c>
      <c r="B1577" t="str">
        <f t="shared" si="24"/>
        <v>Colombia0</v>
      </c>
      <c r="C1577" t="s">
        <v>12</v>
      </c>
      <c r="D1577" t="s">
        <v>205</v>
      </c>
      <c r="E1577" t="s">
        <v>14</v>
      </c>
      <c r="F1577" t="s">
        <v>346</v>
      </c>
      <c r="G1577">
        <v>0</v>
      </c>
      <c r="H1577" t="s">
        <v>347</v>
      </c>
      <c r="I1577">
        <v>2020</v>
      </c>
      <c r="J1577">
        <v>19736.764999999999</v>
      </c>
      <c r="N1577" t="s">
        <v>16</v>
      </c>
    </row>
    <row r="1578" spans="1:14" x14ac:dyDescent="0.25">
      <c r="A1578" t="s">
        <v>204</v>
      </c>
      <c r="B1578" t="str">
        <f t="shared" si="24"/>
        <v>Colombia1</v>
      </c>
      <c r="C1578" t="s">
        <v>12</v>
      </c>
      <c r="D1578" t="s">
        <v>205</v>
      </c>
      <c r="E1578" t="s">
        <v>14</v>
      </c>
      <c r="F1578" t="s">
        <v>346</v>
      </c>
      <c r="G1578">
        <v>1</v>
      </c>
      <c r="H1578" t="s">
        <v>349</v>
      </c>
      <c r="I1578">
        <v>2020</v>
      </c>
      <c r="J1578">
        <v>3113.056</v>
      </c>
      <c r="N1578" t="s">
        <v>16</v>
      </c>
    </row>
    <row r="1579" spans="1:14" x14ac:dyDescent="0.25">
      <c r="A1579" t="s">
        <v>204</v>
      </c>
      <c r="B1579" t="str">
        <f t="shared" si="24"/>
        <v>Colombia2</v>
      </c>
      <c r="C1579" t="s">
        <v>12</v>
      </c>
      <c r="D1579" t="s">
        <v>205</v>
      </c>
      <c r="E1579" t="s">
        <v>14</v>
      </c>
      <c r="F1579" t="s">
        <v>346</v>
      </c>
      <c r="G1579">
        <v>2</v>
      </c>
      <c r="H1579" t="s">
        <v>400</v>
      </c>
      <c r="I1579">
        <v>2020</v>
      </c>
      <c r="J1579">
        <v>29.670999999999999</v>
      </c>
      <c r="N1579" t="s">
        <v>16</v>
      </c>
    </row>
    <row r="1580" spans="1:14" x14ac:dyDescent="0.25">
      <c r="A1580" t="s">
        <v>204</v>
      </c>
      <c r="B1580" t="str">
        <f t="shared" si="24"/>
        <v>Colombia3</v>
      </c>
      <c r="C1580" t="s">
        <v>12</v>
      </c>
      <c r="D1580" t="s">
        <v>205</v>
      </c>
      <c r="E1580" t="s">
        <v>14</v>
      </c>
      <c r="F1580" t="s">
        <v>346</v>
      </c>
      <c r="G1580">
        <v>3</v>
      </c>
      <c r="H1580" t="s">
        <v>350</v>
      </c>
      <c r="I1580">
        <v>2020</v>
      </c>
      <c r="J1580">
        <v>133.99</v>
      </c>
      <c r="N1580" t="s">
        <v>16</v>
      </c>
    </row>
    <row r="1581" spans="1:14" x14ac:dyDescent="0.25">
      <c r="A1581" t="s">
        <v>204</v>
      </c>
      <c r="B1581" t="str">
        <f t="shared" si="24"/>
        <v>Colombia5</v>
      </c>
      <c r="C1581" t="s">
        <v>12</v>
      </c>
      <c r="D1581" t="s">
        <v>205</v>
      </c>
      <c r="E1581" t="s">
        <v>14</v>
      </c>
      <c r="F1581" t="s">
        <v>346</v>
      </c>
      <c r="G1581">
        <v>5</v>
      </c>
      <c r="H1581" t="s">
        <v>351</v>
      </c>
      <c r="I1581">
        <v>2020</v>
      </c>
      <c r="J1581">
        <v>35.031999999999996</v>
      </c>
      <c r="N1581" t="s">
        <v>16</v>
      </c>
    </row>
    <row r="1582" spans="1:14" x14ac:dyDescent="0.25">
      <c r="A1582" t="s">
        <v>204</v>
      </c>
      <c r="B1582" t="str">
        <f t="shared" si="24"/>
        <v>Colombia6</v>
      </c>
      <c r="C1582" t="s">
        <v>12</v>
      </c>
      <c r="D1582" t="s">
        <v>205</v>
      </c>
      <c r="E1582" t="s">
        <v>14</v>
      </c>
      <c r="F1582" t="s">
        <v>346</v>
      </c>
      <c r="G1582">
        <v>6</v>
      </c>
      <c r="H1582" t="s">
        <v>401</v>
      </c>
      <c r="I1582">
        <v>2020</v>
      </c>
      <c r="J1582">
        <v>29.033999999999999</v>
      </c>
      <c r="N1582" t="s">
        <v>16</v>
      </c>
    </row>
    <row r="1583" spans="1:14" x14ac:dyDescent="0.25">
      <c r="A1583" t="s">
        <v>204</v>
      </c>
      <c r="B1583" t="str">
        <f t="shared" si="24"/>
        <v>Colombia7</v>
      </c>
      <c r="C1583" t="s">
        <v>12</v>
      </c>
      <c r="D1583" t="s">
        <v>205</v>
      </c>
      <c r="E1583" t="s">
        <v>14</v>
      </c>
      <c r="F1583" t="s">
        <v>346</v>
      </c>
      <c r="G1583">
        <v>7</v>
      </c>
      <c r="H1583" t="s">
        <v>352</v>
      </c>
      <c r="I1583">
        <v>2020</v>
      </c>
      <c r="J1583">
        <v>73.055999999999997</v>
      </c>
      <c r="N1583" t="s">
        <v>16</v>
      </c>
    </row>
    <row r="1584" spans="1:14" x14ac:dyDescent="0.25">
      <c r="A1584" t="s">
        <v>204</v>
      </c>
      <c r="B1584" t="str">
        <f t="shared" si="24"/>
        <v>Colombia8</v>
      </c>
      <c r="C1584" t="s">
        <v>12</v>
      </c>
      <c r="D1584" t="s">
        <v>205</v>
      </c>
      <c r="E1584" t="s">
        <v>14</v>
      </c>
      <c r="F1584" t="s">
        <v>346</v>
      </c>
      <c r="G1584">
        <v>8</v>
      </c>
      <c r="H1584" t="s">
        <v>353</v>
      </c>
      <c r="I1584">
        <v>2020</v>
      </c>
      <c r="J1584">
        <v>51.831000000000003</v>
      </c>
      <c r="N1584" t="s">
        <v>16</v>
      </c>
    </row>
    <row r="1585" spans="1:14" x14ac:dyDescent="0.25">
      <c r="A1585" t="s">
        <v>204</v>
      </c>
      <c r="B1585" t="str">
        <f t="shared" si="24"/>
        <v>Colombia9</v>
      </c>
      <c r="C1585" t="s">
        <v>12</v>
      </c>
      <c r="D1585" t="s">
        <v>205</v>
      </c>
      <c r="E1585" t="s">
        <v>14</v>
      </c>
      <c r="F1585" t="s">
        <v>346</v>
      </c>
      <c r="G1585">
        <v>9</v>
      </c>
      <c r="H1585" t="s">
        <v>402</v>
      </c>
      <c r="I1585">
        <v>2020</v>
      </c>
      <c r="J1585">
        <v>6.9429999999999996</v>
      </c>
      <c r="N1585" t="s">
        <v>16</v>
      </c>
    </row>
    <row r="1586" spans="1:14" x14ac:dyDescent="0.25">
      <c r="A1586" t="s">
        <v>204</v>
      </c>
      <c r="B1586" t="str">
        <f t="shared" si="24"/>
        <v>Colombia10</v>
      </c>
      <c r="C1586" t="s">
        <v>12</v>
      </c>
      <c r="D1586" t="s">
        <v>205</v>
      </c>
      <c r="E1586" t="s">
        <v>14</v>
      </c>
      <c r="F1586" t="s">
        <v>346</v>
      </c>
      <c r="G1586">
        <v>10</v>
      </c>
      <c r="H1586" t="s">
        <v>354</v>
      </c>
      <c r="I1586">
        <v>2020</v>
      </c>
      <c r="J1586">
        <v>459.91300000000001</v>
      </c>
      <c r="N1586" t="s">
        <v>16</v>
      </c>
    </row>
    <row r="1587" spans="1:14" x14ac:dyDescent="0.25">
      <c r="A1587" t="s">
        <v>204</v>
      </c>
      <c r="B1587" t="str">
        <f t="shared" si="24"/>
        <v>Colombia11</v>
      </c>
      <c r="C1587" t="s">
        <v>12</v>
      </c>
      <c r="D1587" t="s">
        <v>205</v>
      </c>
      <c r="E1587" t="s">
        <v>14</v>
      </c>
      <c r="F1587" t="s">
        <v>346</v>
      </c>
      <c r="G1587">
        <v>11</v>
      </c>
      <c r="H1587" t="s">
        <v>403</v>
      </c>
      <c r="I1587">
        <v>2020</v>
      </c>
      <c r="J1587">
        <v>45.871000000000002</v>
      </c>
      <c r="N1587" t="s">
        <v>16</v>
      </c>
    </row>
    <row r="1588" spans="1:14" x14ac:dyDescent="0.25">
      <c r="A1588" t="s">
        <v>204</v>
      </c>
      <c r="B1588" t="str">
        <f t="shared" si="24"/>
        <v>Colombia12</v>
      </c>
      <c r="C1588" t="s">
        <v>12</v>
      </c>
      <c r="D1588" t="s">
        <v>205</v>
      </c>
      <c r="E1588" t="s">
        <v>14</v>
      </c>
      <c r="F1588" t="s">
        <v>346</v>
      </c>
      <c r="G1588">
        <v>12</v>
      </c>
      <c r="H1588" t="s">
        <v>355</v>
      </c>
      <c r="I1588">
        <v>2020</v>
      </c>
      <c r="J1588">
        <v>4.4089999999999998</v>
      </c>
      <c r="N1588" t="s">
        <v>16</v>
      </c>
    </row>
    <row r="1589" spans="1:14" x14ac:dyDescent="0.25">
      <c r="A1589" t="s">
        <v>204</v>
      </c>
      <c r="B1589" t="str">
        <f t="shared" si="24"/>
        <v>Colombia13</v>
      </c>
      <c r="C1589" t="s">
        <v>12</v>
      </c>
      <c r="D1589" t="s">
        <v>205</v>
      </c>
      <c r="E1589" t="s">
        <v>14</v>
      </c>
      <c r="F1589" t="s">
        <v>346</v>
      </c>
      <c r="G1589">
        <v>13</v>
      </c>
      <c r="H1589" t="s">
        <v>356</v>
      </c>
      <c r="I1589">
        <v>2020</v>
      </c>
      <c r="J1589">
        <v>83.569000000000003</v>
      </c>
      <c r="N1589" t="s">
        <v>16</v>
      </c>
    </row>
    <row r="1590" spans="1:14" x14ac:dyDescent="0.25">
      <c r="A1590" t="s">
        <v>204</v>
      </c>
      <c r="B1590" t="str">
        <f t="shared" si="24"/>
        <v>Colombia14</v>
      </c>
      <c r="C1590" t="s">
        <v>12</v>
      </c>
      <c r="D1590" t="s">
        <v>205</v>
      </c>
      <c r="E1590" t="s">
        <v>14</v>
      </c>
      <c r="F1590" t="s">
        <v>346</v>
      </c>
      <c r="G1590">
        <v>14</v>
      </c>
      <c r="H1590" t="s">
        <v>357</v>
      </c>
      <c r="I1590">
        <v>2020</v>
      </c>
      <c r="J1590">
        <v>380.50900000000001</v>
      </c>
      <c r="N1590" t="s">
        <v>16</v>
      </c>
    </row>
    <row r="1591" spans="1:14" x14ac:dyDescent="0.25">
      <c r="A1591" t="s">
        <v>204</v>
      </c>
      <c r="B1591" t="str">
        <f t="shared" si="24"/>
        <v>Colombia15</v>
      </c>
      <c r="C1591" t="s">
        <v>12</v>
      </c>
      <c r="D1591" t="s">
        <v>205</v>
      </c>
      <c r="E1591" t="s">
        <v>14</v>
      </c>
      <c r="F1591" t="s">
        <v>346</v>
      </c>
      <c r="G1591">
        <v>15</v>
      </c>
      <c r="H1591" t="s">
        <v>358</v>
      </c>
      <c r="I1591">
        <v>2020</v>
      </c>
      <c r="J1591">
        <v>149.125</v>
      </c>
      <c r="N1591" t="s">
        <v>16</v>
      </c>
    </row>
    <row r="1592" spans="1:14" x14ac:dyDescent="0.25">
      <c r="A1592" t="s">
        <v>204</v>
      </c>
      <c r="B1592" t="str">
        <f t="shared" si="24"/>
        <v>Colombia16</v>
      </c>
      <c r="C1592" t="s">
        <v>12</v>
      </c>
      <c r="D1592" t="s">
        <v>205</v>
      </c>
      <c r="E1592" t="s">
        <v>14</v>
      </c>
      <c r="F1592" t="s">
        <v>346</v>
      </c>
      <c r="G1592">
        <v>16</v>
      </c>
      <c r="H1592" t="s">
        <v>359</v>
      </c>
      <c r="I1592">
        <v>2020</v>
      </c>
      <c r="J1592">
        <v>56.981999999999999</v>
      </c>
      <c r="N1592" t="s">
        <v>16</v>
      </c>
    </row>
    <row r="1593" spans="1:14" x14ac:dyDescent="0.25">
      <c r="A1593" t="s">
        <v>204</v>
      </c>
      <c r="B1593" t="str">
        <f t="shared" si="24"/>
        <v>Colombia17</v>
      </c>
      <c r="C1593" t="s">
        <v>12</v>
      </c>
      <c r="D1593" t="s">
        <v>205</v>
      </c>
      <c r="E1593" t="s">
        <v>14</v>
      </c>
      <c r="F1593" t="s">
        <v>346</v>
      </c>
      <c r="G1593">
        <v>17</v>
      </c>
      <c r="H1593" t="s">
        <v>360</v>
      </c>
      <c r="I1593">
        <v>2020</v>
      </c>
      <c r="J1593">
        <v>36.14</v>
      </c>
      <c r="N1593" t="s">
        <v>16</v>
      </c>
    </row>
    <row r="1594" spans="1:14" x14ac:dyDescent="0.25">
      <c r="A1594" t="s">
        <v>204</v>
      </c>
      <c r="B1594" t="str">
        <f t="shared" si="24"/>
        <v>Colombia18</v>
      </c>
      <c r="C1594" t="s">
        <v>12</v>
      </c>
      <c r="D1594" t="s">
        <v>205</v>
      </c>
      <c r="E1594" t="s">
        <v>14</v>
      </c>
      <c r="F1594" t="s">
        <v>346</v>
      </c>
      <c r="G1594">
        <v>18</v>
      </c>
      <c r="H1594" t="s">
        <v>404</v>
      </c>
      <c r="I1594">
        <v>2020</v>
      </c>
      <c r="J1594">
        <v>27.834</v>
      </c>
      <c r="N1594" t="s">
        <v>16</v>
      </c>
    </row>
    <row r="1595" spans="1:14" x14ac:dyDescent="0.25">
      <c r="A1595" t="s">
        <v>204</v>
      </c>
      <c r="B1595" t="str">
        <f t="shared" si="24"/>
        <v>Colombia19</v>
      </c>
      <c r="C1595" t="s">
        <v>12</v>
      </c>
      <c r="D1595" t="s">
        <v>205</v>
      </c>
      <c r="E1595" t="s">
        <v>14</v>
      </c>
      <c r="F1595" t="s">
        <v>346</v>
      </c>
      <c r="G1595">
        <v>19</v>
      </c>
      <c r="H1595" t="s">
        <v>361</v>
      </c>
      <c r="I1595">
        <v>2020</v>
      </c>
      <c r="J1595">
        <v>4.9420000000000002</v>
      </c>
      <c r="N1595" t="s">
        <v>16</v>
      </c>
    </row>
    <row r="1596" spans="1:14" x14ac:dyDescent="0.25">
      <c r="A1596" t="s">
        <v>204</v>
      </c>
      <c r="B1596" t="str">
        <f t="shared" si="24"/>
        <v>Colombia20</v>
      </c>
      <c r="C1596" t="s">
        <v>12</v>
      </c>
      <c r="D1596" t="s">
        <v>205</v>
      </c>
      <c r="E1596" t="s">
        <v>14</v>
      </c>
      <c r="F1596" t="s">
        <v>346</v>
      </c>
      <c r="G1596">
        <v>20</v>
      </c>
      <c r="H1596" t="s">
        <v>362</v>
      </c>
      <c r="I1596">
        <v>2020</v>
      </c>
      <c r="J1596">
        <v>78.676000000000002</v>
      </c>
      <c r="N1596" t="s">
        <v>16</v>
      </c>
    </row>
    <row r="1597" spans="1:14" x14ac:dyDescent="0.25">
      <c r="A1597" t="s">
        <v>204</v>
      </c>
      <c r="B1597" t="str">
        <f t="shared" si="24"/>
        <v>Colombia21</v>
      </c>
      <c r="C1597" t="s">
        <v>12</v>
      </c>
      <c r="D1597" t="s">
        <v>205</v>
      </c>
      <c r="E1597" t="s">
        <v>14</v>
      </c>
      <c r="F1597" t="s">
        <v>346</v>
      </c>
      <c r="G1597">
        <v>21</v>
      </c>
      <c r="H1597" t="s">
        <v>405</v>
      </c>
      <c r="I1597">
        <v>2020</v>
      </c>
      <c r="J1597">
        <v>49.868000000000002</v>
      </c>
      <c r="N1597" t="s">
        <v>16</v>
      </c>
    </row>
    <row r="1598" spans="1:14" x14ac:dyDescent="0.25">
      <c r="A1598" t="s">
        <v>204</v>
      </c>
      <c r="B1598" t="str">
        <f t="shared" si="24"/>
        <v>Colombia22</v>
      </c>
      <c r="C1598" t="s">
        <v>12</v>
      </c>
      <c r="D1598" t="s">
        <v>205</v>
      </c>
      <c r="E1598" t="s">
        <v>14</v>
      </c>
      <c r="F1598" t="s">
        <v>346</v>
      </c>
      <c r="G1598">
        <v>22</v>
      </c>
      <c r="H1598" t="s">
        <v>406</v>
      </c>
      <c r="I1598">
        <v>2020</v>
      </c>
      <c r="J1598">
        <v>82.326999999999998</v>
      </c>
      <c r="N1598" t="s">
        <v>16</v>
      </c>
    </row>
    <row r="1599" spans="1:14" x14ac:dyDescent="0.25">
      <c r="A1599" t="s">
        <v>204</v>
      </c>
      <c r="B1599" t="str">
        <f t="shared" si="24"/>
        <v>Colombia23</v>
      </c>
      <c r="C1599" t="s">
        <v>12</v>
      </c>
      <c r="D1599" t="s">
        <v>205</v>
      </c>
      <c r="E1599" t="s">
        <v>14</v>
      </c>
      <c r="F1599" t="s">
        <v>346</v>
      </c>
      <c r="G1599">
        <v>23</v>
      </c>
      <c r="H1599" t="s">
        <v>434</v>
      </c>
      <c r="I1599">
        <v>2020</v>
      </c>
      <c r="J1599">
        <v>88.495999999999995</v>
      </c>
      <c r="N1599" t="s">
        <v>16</v>
      </c>
    </row>
    <row r="1600" spans="1:14" x14ac:dyDescent="0.25">
      <c r="A1600" t="s">
        <v>204</v>
      </c>
      <c r="B1600" t="str">
        <f t="shared" si="24"/>
        <v>Colombia24</v>
      </c>
      <c r="C1600" t="s">
        <v>12</v>
      </c>
      <c r="D1600" t="s">
        <v>205</v>
      </c>
      <c r="E1600" t="s">
        <v>14</v>
      </c>
      <c r="F1600" t="s">
        <v>346</v>
      </c>
      <c r="G1600">
        <v>24</v>
      </c>
      <c r="H1600" t="s">
        <v>363</v>
      </c>
      <c r="I1600">
        <v>2020</v>
      </c>
      <c r="J1600">
        <v>16.603999999999999</v>
      </c>
      <c r="N1600" t="s">
        <v>16</v>
      </c>
    </row>
    <row r="1601" spans="1:14" x14ac:dyDescent="0.25">
      <c r="A1601" t="s">
        <v>204</v>
      </c>
      <c r="B1601" t="str">
        <f t="shared" si="24"/>
        <v>Colombia25</v>
      </c>
      <c r="C1601" t="s">
        <v>12</v>
      </c>
      <c r="D1601" t="s">
        <v>205</v>
      </c>
      <c r="E1601" t="s">
        <v>14</v>
      </c>
      <c r="F1601" t="s">
        <v>346</v>
      </c>
      <c r="G1601">
        <v>25</v>
      </c>
      <c r="H1601" t="s">
        <v>364</v>
      </c>
      <c r="I1601">
        <v>2020</v>
      </c>
      <c r="J1601">
        <v>189.00200000000001</v>
      </c>
      <c r="N1601" t="s">
        <v>16</v>
      </c>
    </row>
    <row r="1602" spans="1:14" x14ac:dyDescent="0.25">
      <c r="A1602" t="s">
        <v>204</v>
      </c>
      <c r="B1602" t="str">
        <f t="shared" si="24"/>
        <v>Colombia26</v>
      </c>
      <c r="C1602" t="s">
        <v>12</v>
      </c>
      <c r="D1602" t="s">
        <v>205</v>
      </c>
      <c r="E1602" t="s">
        <v>14</v>
      </c>
      <c r="F1602" t="s">
        <v>346</v>
      </c>
      <c r="G1602">
        <v>26</v>
      </c>
      <c r="H1602" t="s">
        <v>407</v>
      </c>
      <c r="I1602">
        <v>2020</v>
      </c>
      <c r="J1602">
        <v>11.676</v>
      </c>
      <c r="N1602" t="s">
        <v>16</v>
      </c>
    </row>
    <row r="1603" spans="1:14" x14ac:dyDescent="0.25">
      <c r="A1603" t="s">
        <v>204</v>
      </c>
      <c r="B1603" t="str">
        <f t="shared" ref="B1603:B1666" si="25">A1603&amp;G1603</f>
        <v>Colombia27</v>
      </c>
      <c r="C1603" t="s">
        <v>12</v>
      </c>
      <c r="D1603" t="s">
        <v>205</v>
      </c>
      <c r="E1603" t="s">
        <v>14</v>
      </c>
      <c r="F1603" t="s">
        <v>346</v>
      </c>
      <c r="G1603">
        <v>27</v>
      </c>
      <c r="H1603" t="s">
        <v>365</v>
      </c>
      <c r="I1603">
        <v>2020</v>
      </c>
      <c r="J1603">
        <v>23.341999999999999</v>
      </c>
      <c r="N1603" t="s">
        <v>16</v>
      </c>
    </row>
    <row r="1604" spans="1:14" x14ac:dyDescent="0.25">
      <c r="A1604" t="s">
        <v>204</v>
      </c>
      <c r="B1604" t="str">
        <f t="shared" si="25"/>
        <v>Colombia28</v>
      </c>
      <c r="C1604" t="s">
        <v>12</v>
      </c>
      <c r="D1604" t="s">
        <v>205</v>
      </c>
      <c r="E1604" t="s">
        <v>14</v>
      </c>
      <c r="F1604" t="s">
        <v>346</v>
      </c>
      <c r="G1604">
        <v>28</v>
      </c>
      <c r="H1604" t="s">
        <v>366</v>
      </c>
      <c r="I1604">
        <v>2020</v>
      </c>
      <c r="J1604">
        <v>27.274000000000001</v>
      </c>
      <c r="N1604" t="s">
        <v>16</v>
      </c>
    </row>
    <row r="1605" spans="1:14" x14ac:dyDescent="0.25">
      <c r="A1605" t="s">
        <v>204</v>
      </c>
      <c r="B1605" t="str">
        <f t="shared" si="25"/>
        <v>Colombia29</v>
      </c>
      <c r="C1605" t="s">
        <v>12</v>
      </c>
      <c r="D1605" t="s">
        <v>205</v>
      </c>
      <c r="E1605" t="s">
        <v>14</v>
      </c>
      <c r="F1605" t="s">
        <v>346</v>
      </c>
      <c r="G1605">
        <v>29</v>
      </c>
      <c r="H1605" t="s">
        <v>436</v>
      </c>
      <c r="I1605">
        <v>2020</v>
      </c>
      <c r="J1605">
        <v>26.597000000000001</v>
      </c>
      <c r="N1605" t="s">
        <v>16</v>
      </c>
    </row>
    <row r="1606" spans="1:14" x14ac:dyDescent="0.25">
      <c r="A1606" t="s">
        <v>204</v>
      </c>
      <c r="B1606" t="str">
        <f t="shared" si="25"/>
        <v>Colombia30</v>
      </c>
      <c r="C1606" t="s">
        <v>12</v>
      </c>
      <c r="D1606" t="s">
        <v>205</v>
      </c>
      <c r="E1606" t="s">
        <v>14</v>
      </c>
      <c r="F1606" t="s">
        <v>346</v>
      </c>
      <c r="G1606">
        <v>30</v>
      </c>
      <c r="H1606" t="s">
        <v>408</v>
      </c>
      <c r="I1606">
        <v>2020</v>
      </c>
      <c r="J1606">
        <v>12.877000000000001</v>
      </c>
      <c r="N1606" t="s">
        <v>16</v>
      </c>
    </row>
    <row r="1607" spans="1:14" x14ac:dyDescent="0.25">
      <c r="A1607" t="s">
        <v>204</v>
      </c>
      <c r="B1607" t="str">
        <f t="shared" si="25"/>
        <v>Colombia31</v>
      </c>
      <c r="C1607" t="s">
        <v>12</v>
      </c>
      <c r="D1607" t="s">
        <v>205</v>
      </c>
      <c r="E1607" t="s">
        <v>14</v>
      </c>
      <c r="F1607" t="s">
        <v>346</v>
      </c>
      <c r="G1607">
        <v>31</v>
      </c>
      <c r="H1607" t="s">
        <v>367</v>
      </c>
      <c r="I1607">
        <v>2020</v>
      </c>
      <c r="J1607">
        <v>164.67400000000001</v>
      </c>
      <c r="N1607" t="s">
        <v>16</v>
      </c>
    </row>
    <row r="1608" spans="1:14" x14ac:dyDescent="0.25">
      <c r="A1608" t="s">
        <v>204</v>
      </c>
      <c r="B1608" t="str">
        <f t="shared" si="25"/>
        <v>Colombia32</v>
      </c>
      <c r="C1608" t="s">
        <v>12</v>
      </c>
      <c r="D1608" t="s">
        <v>205</v>
      </c>
      <c r="E1608" t="s">
        <v>14</v>
      </c>
      <c r="F1608" t="s">
        <v>346</v>
      </c>
      <c r="G1608">
        <v>32</v>
      </c>
      <c r="H1608" t="s">
        <v>368</v>
      </c>
      <c r="I1608">
        <v>2020</v>
      </c>
      <c r="J1608">
        <v>94.152000000000001</v>
      </c>
      <c r="N1608" t="s">
        <v>16</v>
      </c>
    </row>
    <row r="1609" spans="1:14" x14ac:dyDescent="0.25">
      <c r="A1609" t="s">
        <v>204</v>
      </c>
      <c r="B1609" t="str">
        <f t="shared" si="25"/>
        <v>Colombia33</v>
      </c>
      <c r="C1609" t="s">
        <v>12</v>
      </c>
      <c r="D1609" t="s">
        <v>205</v>
      </c>
      <c r="E1609" t="s">
        <v>14</v>
      </c>
      <c r="F1609" t="s">
        <v>346</v>
      </c>
      <c r="G1609">
        <v>33</v>
      </c>
      <c r="H1609" t="s">
        <v>409</v>
      </c>
      <c r="I1609">
        <v>2020</v>
      </c>
      <c r="J1609">
        <v>65.412000000000006</v>
      </c>
      <c r="N1609" t="s">
        <v>16</v>
      </c>
    </row>
    <row r="1610" spans="1:14" x14ac:dyDescent="0.25">
      <c r="A1610" t="s">
        <v>204</v>
      </c>
      <c r="B1610" t="str">
        <f t="shared" si="25"/>
        <v>Colombia35</v>
      </c>
      <c r="C1610" t="s">
        <v>12</v>
      </c>
      <c r="D1610" t="s">
        <v>205</v>
      </c>
      <c r="E1610" t="s">
        <v>14</v>
      </c>
      <c r="F1610" t="s">
        <v>346</v>
      </c>
      <c r="G1610">
        <v>35</v>
      </c>
      <c r="H1610" t="s">
        <v>369</v>
      </c>
      <c r="I1610">
        <v>2020</v>
      </c>
      <c r="J1610">
        <v>69.772999999999996</v>
      </c>
      <c r="N1610" t="s">
        <v>16</v>
      </c>
    </row>
    <row r="1611" spans="1:14" x14ac:dyDescent="0.25">
      <c r="A1611" t="s">
        <v>204</v>
      </c>
      <c r="B1611" t="str">
        <f t="shared" si="25"/>
        <v>Colombia36</v>
      </c>
      <c r="C1611" t="s">
        <v>12</v>
      </c>
      <c r="D1611" t="s">
        <v>205</v>
      </c>
      <c r="E1611" t="s">
        <v>14</v>
      </c>
      <c r="F1611" t="s">
        <v>346</v>
      </c>
      <c r="G1611">
        <v>36</v>
      </c>
      <c r="H1611" t="s">
        <v>410</v>
      </c>
      <c r="I1611">
        <v>2020</v>
      </c>
      <c r="J1611">
        <v>44.945999999999998</v>
      </c>
      <c r="N1611" t="s">
        <v>16</v>
      </c>
    </row>
    <row r="1612" spans="1:14" x14ac:dyDescent="0.25">
      <c r="A1612" t="s">
        <v>204</v>
      </c>
      <c r="B1612" t="str">
        <f t="shared" si="25"/>
        <v>Colombia37</v>
      </c>
      <c r="C1612" t="s">
        <v>12</v>
      </c>
      <c r="D1612" t="s">
        <v>205</v>
      </c>
      <c r="E1612" t="s">
        <v>14</v>
      </c>
      <c r="F1612" t="s">
        <v>346</v>
      </c>
      <c r="G1612">
        <v>37</v>
      </c>
      <c r="H1612" t="s">
        <v>370</v>
      </c>
      <c r="I1612">
        <v>2020</v>
      </c>
      <c r="J1612">
        <v>4.141</v>
      </c>
      <c r="N1612" t="s">
        <v>16</v>
      </c>
    </row>
    <row r="1613" spans="1:14" x14ac:dyDescent="0.25">
      <c r="A1613" t="s">
        <v>204</v>
      </c>
      <c r="B1613" t="str">
        <f t="shared" si="25"/>
        <v>Colombia38</v>
      </c>
      <c r="C1613" t="s">
        <v>12</v>
      </c>
      <c r="D1613" t="s">
        <v>205</v>
      </c>
      <c r="E1613" t="s">
        <v>14</v>
      </c>
      <c r="F1613" t="s">
        <v>346</v>
      </c>
      <c r="G1613">
        <v>38</v>
      </c>
      <c r="H1613" t="s">
        <v>411</v>
      </c>
      <c r="I1613">
        <v>2020</v>
      </c>
      <c r="J1613">
        <v>110.342</v>
      </c>
      <c r="N1613" t="s">
        <v>16</v>
      </c>
    </row>
    <row r="1614" spans="1:14" x14ac:dyDescent="0.25">
      <c r="A1614" t="s">
        <v>204</v>
      </c>
      <c r="B1614" t="str">
        <f t="shared" si="25"/>
        <v>Colombia39</v>
      </c>
      <c r="C1614" t="s">
        <v>12</v>
      </c>
      <c r="D1614" t="s">
        <v>205</v>
      </c>
      <c r="E1614" t="s">
        <v>14</v>
      </c>
      <c r="F1614" t="s">
        <v>346</v>
      </c>
      <c r="G1614">
        <v>39</v>
      </c>
      <c r="H1614" t="s">
        <v>412</v>
      </c>
      <c r="I1614">
        <v>2020</v>
      </c>
      <c r="J1614">
        <v>0.91200000000000003</v>
      </c>
      <c r="K1614" t="s">
        <v>21</v>
      </c>
      <c r="N1614" t="s">
        <v>16</v>
      </c>
    </row>
    <row r="1615" spans="1:14" x14ac:dyDescent="0.25">
      <c r="A1615" t="s">
        <v>204</v>
      </c>
      <c r="B1615" t="str">
        <f t="shared" si="25"/>
        <v>Colombia41</v>
      </c>
      <c r="C1615" t="s">
        <v>12</v>
      </c>
      <c r="D1615" t="s">
        <v>205</v>
      </c>
      <c r="E1615" t="s">
        <v>14</v>
      </c>
      <c r="F1615" t="s">
        <v>346</v>
      </c>
      <c r="G1615">
        <v>41</v>
      </c>
      <c r="H1615" t="s">
        <v>413</v>
      </c>
      <c r="I1615">
        <v>2020</v>
      </c>
      <c r="J1615">
        <v>858.81100000000004</v>
      </c>
      <c r="N1615" t="s">
        <v>16</v>
      </c>
    </row>
    <row r="1616" spans="1:14" x14ac:dyDescent="0.25">
      <c r="A1616" t="s">
        <v>204</v>
      </c>
      <c r="B1616" t="str">
        <f t="shared" si="25"/>
        <v>Colombia42</v>
      </c>
      <c r="C1616" t="s">
        <v>12</v>
      </c>
      <c r="D1616" t="s">
        <v>205</v>
      </c>
      <c r="E1616" t="s">
        <v>14</v>
      </c>
      <c r="F1616" t="s">
        <v>346</v>
      </c>
      <c r="G1616">
        <v>42</v>
      </c>
      <c r="H1616" t="s">
        <v>371</v>
      </c>
      <c r="I1616">
        <v>2020</v>
      </c>
      <c r="J1616">
        <v>218.26599999999999</v>
      </c>
      <c r="N1616" t="s">
        <v>16</v>
      </c>
    </row>
    <row r="1617" spans="1:14" x14ac:dyDescent="0.25">
      <c r="A1617" t="s">
        <v>204</v>
      </c>
      <c r="B1617" t="str">
        <f t="shared" si="25"/>
        <v>Colombia43</v>
      </c>
      <c r="C1617" t="s">
        <v>12</v>
      </c>
      <c r="D1617" t="s">
        <v>205</v>
      </c>
      <c r="E1617" t="s">
        <v>14</v>
      </c>
      <c r="F1617" t="s">
        <v>346</v>
      </c>
      <c r="G1617">
        <v>43</v>
      </c>
      <c r="H1617" t="s">
        <v>372</v>
      </c>
      <c r="I1617">
        <v>2020</v>
      </c>
      <c r="J1617">
        <v>275.762</v>
      </c>
      <c r="N1617" t="s">
        <v>16</v>
      </c>
    </row>
    <row r="1618" spans="1:14" x14ac:dyDescent="0.25">
      <c r="A1618" t="s">
        <v>204</v>
      </c>
      <c r="B1618" t="str">
        <f t="shared" si="25"/>
        <v>Colombia45</v>
      </c>
      <c r="C1618" t="s">
        <v>12</v>
      </c>
      <c r="D1618" t="s">
        <v>205</v>
      </c>
      <c r="E1618" t="s">
        <v>14</v>
      </c>
      <c r="F1618" t="s">
        <v>346</v>
      </c>
      <c r="G1618">
        <v>45</v>
      </c>
      <c r="H1618" t="s">
        <v>414</v>
      </c>
      <c r="I1618">
        <v>2020</v>
      </c>
      <c r="J1618">
        <v>466.75299999999999</v>
      </c>
      <c r="N1618" t="s">
        <v>16</v>
      </c>
    </row>
    <row r="1619" spans="1:14" x14ac:dyDescent="0.25">
      <c r="A1619" t="s">
        <v>204</v>
      </c>
      <c r="B1619" t="str">
        <f t="shared" si="25"/>
        <v>Colombia46</v>
      </c>
      <c r="C1619" t="s">
        <v>12</v>
      </c>
      <c r="D1619" t="s">
        <v>205</v>
      </c>
      <c r="E1619" t="s">
        <v>14</v>
      </c>
      <c r="F1619" t="s">
        <v>346</v>
      </c>
      <c r="G1619">
        <v>46</v>
      </c>
      <c r="H1619" t="s">
        <v>373</v>
      </c>
      <c r="I1619">
        <v>2020</v>
      </c>
      <c r="J1619">
        <v>381.02699999999999</v>
      </c>
      <c r="N1619" t="s">
        <v>16</v>
      </c>
    </row>
    <row r="1620" spans="1:14" x14ac:dyDescent="0.25">
      <c r="A1620" t="s">
        <v>204</v>
      </c>
      <c r="B1620" t="str">
        <f t="shared" si="25"/>
        <v>Colombia47</v>
      </c>
      <c r="C1620" t="s">
        <v>12</v>
      </c>
      <c r="D1620" t="s">
        <v>205</v>
      </c>
      <c r="E1620" t="s">
        <v>14</v>
      </c>
      <c r="F1620" t="s">
        <v>346</v>
      </c>
      <c r="G1620">
        <v>47</v>
      </c>
      <c r="H1620" t="s">
        <v>374</v>
      </c>
      <c r="I1620">
        <v>2020</v>
      </c>
      <c r="J1620">
        <v>2906.8589999999999</v>
      </c>
      <c r="N1620" t="s">
        <v>16</v>
      </c>
    </row>
    <row r="1621" spans="1:14" x14ac:dyDescent="0.25">
      <c r="A1621" t="s">
        <v>204</v>
      </c>
      <c r="B1621" t="str">
        <f t="shared" si="25"/>
        <v>Colombia49</v>
      </c>
      <c r="C1621" t="s">
        <v>12</v>
      </c>
      <c r="D1621" t="s">
        <v>205</v>
      </c>
      <c r="E1621" t="s">
        <v>14</v>
      </c>
      <c r="F1621" t="s">
        <v>346</v>
      </c>
      <c r="G1621">
        <v>49</v>
      </c>
      <c r="H1621" t="s">
        <v>375</v>
      </c>
      <c r="I1621">
        <v>2020</v>
      </c>
      <c r="J1621">
        <v>994.29899999999998</v>
      </c>
      <c r="N1621" t="s">
        <v>16</v>
      </c>
    </row>
    <row r="1622" spans="1:14" x14ac:dyDescent="0.25">
      <c r="A1622" t="s">
        <v>204</v>
      </c>
      <c r="B1622" t="str">
        <f t="shared" si="25"/>
        <v>Colombia50</v>
      </c>
      <c r="C1622" t="s">
        <v>12</v>
      </c>
      <c r="D1622" t="s">
        <v>205</v>
      </c>
      <c r="E1622" t="s">
        <v>14</v>
      </c>
      <c r="F1622" t="s">
        <v>346</v>
      </c>
      <c r="G1622">
        <v>50</v>
      </c>
      <c r="H1622" t="s">
        <v>376</v>
      </c>
      <c r="I1622">
        <v>2020</v>
      </c>
      <c r="J1622">
        <v>12.589</v>
      </c>
      <c r="N1622" t="s">
        <v>16</v>
      </c>
    </row>
    <row r="1623" spans="1:14" x14ac:dyDescent="0.25">
      <c r="A1623" t="s">
        <v>204</v>
      </c>
      <c r="B1623" t="str">
        <f t="shared" si="25"/>
        <v>Colombia51</v>
      </c>
      <c r="C1623" t="s">
        <v>12</v>
      </c>
      <c r="D1623" t="s">
        <v>205</v>
      </c>
      <c r="E1623" t="s">
        <v>14</v>
      </c>
      <c r="F1623" t="s">
        <v>346</v>
      </c>
      <c r="G1623">
        <v>51</v>
      </c>
      <c r="H1623" t="s">
        <v>415</v>
      </c>
      <c r="I1623">
        <v>2020</v>
      </c>
      <c r="J1623">
        <v>15.32</v>
      </c>
      <c r="N1623" t="s">
        <v>16</v>
      </c>
    </row>
    <row r="1624" spans="1:14" x14ac:dyDescent="0.25">
      <c r="A1624" t="s">
        <v>204</v>
      </c>
      <c r="B1624" t="str">
        <f t="shared" si="25"/>
        <v>Colombia52</v>
      </c>
      <c r="C1624" t="s">
        <v>12</v>
      </c>
      <c r="D1624" t="s">
        <v>205</v>
      </c>
      <c r="E1624" t="s">
        <v>14</v>
      </c>
      <c r="F1624" t="s">
        <v>346</v>
      </c>
      <c r="G1624">
        <v>52</v>
      </c>
      <c r="H1624" t="s">
        <v>416</v>
      </c>
      <c r="I1624">
        <v>2020</v>
      </c>
      <c r="J1624">
        <v>230.26499999999999</v>
      </c>
      <c r="N1624" t="s">
        <v>16</v>
      </c>
    </row>
    <row r="1625" spans="1:14" x14ac:dyDescent="0.25">
      <c r="A1625" t="s">
        <v>204</v>
      </c>
      <c r="B1625" t="str">
        <f t="shared" si="25"/>
        <v>Colombia53</v>
      </c>
      <c r="C1625" t="s">
        <v>12</v>
      </c>
      <c r="D1625" t="s">
        <v>205</v>
      </c>
      <c r="E1625" t="s">
        <v>14</v>
      </c>
      <c r="F1625" t="s">
        <v>346</v>
      </c>
      <c r="G1625">
        <v>53</v>
      </c>
      <c r="H1625" t="s">
        <v>417</v>
      </c>
      <c r="I1625">
        <v>2020</v>
      </c>
      <c r="J1625">
        <v>150.595</v>
      </c>
      <c r="N1625" t="s">
        <v>16</v>
      </c>
    </row>
    <row r="1626" spans="1:14" x14ac:dyDescent="0.25">
      <c r="A1626" t="s">
        <v>204</v>
      </c>
      <c r="B1626" t="str">
        <f t="shared" si="25"/>
        <v>Colombia55</v>
      </c>
      <c r="C1626" t="s">
        <v>12</v>
      </c>
      <c r="D1626" t="s">
        <v>205</v>
      </c>
      <c r="E1626" t="s">
        <v>14</v>
      </c>
      <c r="F1626" t="s">
        <v>346</v>
      </c>
      <c r="G1626">
        <v>55</v>
      </c>
      <c r="H1626" t="s">
        <v>377</v>
      </c>
      <c r="I1626">
        <v>2020</v>
      </c>
      <c r="J1626">
        <v>82.423000000000002</v>
      </c>
      <c r="N1626" t="s">
        <v>16</v>
      </c>
    </row>
    <row r="1627" spans="1:14" x14ac:dyDescent="0.25">
      <c r="A1627" t="s">
        <v>204</v>
      </c>
      <c r="B1627" t="str">
        <f t="shared" si="25"/>
        <v>Colombia56</v>
      </c>
      <c r="C1627" t="s">
        <v>12</v>
      </c>
      <c r="D1627" t="s">
        <v>205</v>
      </c>
      <c r="E1627" t="s">
        <v>14</v>
      </c>
      <c r="F1627" t="s">
        <v>346</v>
      </c>
      <c r="G1627">
        <v>56</v>
      </c>
      <c r="H1627" t="s">
        <v>378</v>
      </c>
      <c r="I1627">
        <v>2020</v>
      </c>
      <c r="J1627">
        <v>1297.9580000000001</v>
      </c>
      <c r="N1627" t="s">
        <v>16</v>
      </c>
    </row>
    <row r="1628" spans="1:14" x14ac:dyDescent="0.25">
      <c r="A1628" t="s">
        <v>204</v>
      </c>
      <c r="B1628" t="str">
        <f t="shared" si="25"/>
        <v>Colombia58</v>
      </c>
      <c r="C1628" t="s">
        <v>12</v>
      </c>
      <c r="D1628" t="s">
        <v>205</v>
      </c>
      <c r="E1628" t="s">
        <v>14</v>
      </c>
      <c r="F1628" t="s">
        <v>346</v>
      </c>
      <c r="G1628">
        <v>58</v>
      </c>
      <c r="H1628" t="s">
        <v>379</v>
      </c>
      <c r="I1628">
        <v>2020</v>
      </c>
      <c r="J1628">
        <v>13.23</v>
      </c>
      <c r="N1628" t="s">
        <v>16</v>
      </c>
    </row>
    <row r="1629" spans="1:14" x14ac:dyDescent="0.25">
      <c r="A1629" t="s">
        <v>204</v>
      </c>
      <c r="B1629" t="str">
        <f t="shared" si="25"/>
        <v>Colombia59</v>
      </c>
      <c r="C1629" t="s">
        <v>12</v>
      </c>
      <c r="D1629" t="s">
        <v>205</v>
      </c>
      <c r="E1629" t="s">
        <v>14</v>
      </c>
      <c r="F1629" t="s">
        <v>346</v>
      </c>
      <c r="G1629">
        <v>59</v>
      </c>
      <c r="H1629" t="s">
        <v>380</v>
      </c>
      <c r="I1629">
        <v>2020</v>
      </c>
      <c r="J1629">
        <v>13.504</v>
      </c>
      <c r="N1629" t="s">
        <v>16</v>
      </c>
    </row>
    <row r="1630" spans="1:14" x14ac:dyDescent="0.25">
      <c r="A1630" t="s">
        <v>204</v>
      </c>
      <c r="B1630" t="str">
        <f t="shared" si="25"/>
        <v>Colombia60</v>
      </c>
      <c r="C1630" t="s">
        <v>12</v>
      </c>
      <c r="D1630" t="s">
        <v>205</v>
      </c>
      <c r="E1630" t="s">
        <v>14</v>
      </c>
      <c r="F1630" t="s">
        <v>346</v>
      </c>
      <c r="G1630">
        <v>60</v>
      </c>
      <c r="H1630" t="s">
        <v>381</v>
      </c>
      <c r="I1630">
        <v>2020</v>
      </c>
      <c r="J1630">
        <v>15.38</v>
      </c>
      <c r="N1630" t="s">
        <v>16</v>
      </c>
    </row>
    <row r="1631" spans="1:14" x14ac:dyDescent="0.25">
      <c r="A1631" t="s">
        <v>204</v>
      </c>
      <c r="B1631" t="str">
        <f t="shared" si="25"/>
        <v>Colombia61</v>
      </c>
      <c r="C1631" t="s">
        <v>12</v>
      </c>
      <c r="D1631" t="s">
        <v>205</v>
      </c>
      <c r="E1631" t="s">
        <v>14</v>
      </c>
      <c r="F1631" t="s">
        <v>346</v>
      </c>
      <c r="G1631">
        <v>61</v>
      </c>
      <c r="H1631" t="s">
        <v>382</v>
      </c>
      <c r="I1631">
        <v>2020</v>
      </c>
      <c r="J1631">
        <v>144.32499999999999</v>
      </c>
      <c r="N1631" t="s">
        <v>16</v>
      </c>
    </row>
    <row r="1632" spans="1:14" x14ac:dyDescent="0.25">
      <c r="A1632" t="s">
        <v>204</v>
      </c>
      <c r="B1632" t="str">
        <f t="shared" si="25"/>
        <v>Colombia62</v>
      </c>
      <c r="C1632" t="s">
        <v>12</v>
      </c>
      <c r="D1632" t="s">
        <v>205</v>
      </c>
      <c r="E1632" t="s">
        <v>14</v>
      </c>
      <c r="F1632" t="s">
        <v>346</v>
      </c>
      <c r="G1632">
        <v>62</v>
      </c>
      <c r="H1632" t="s">
        <v>418</v>
      </c>
      <c r="I1632">
        <v>2020</v>
      </c>
      <c r="J1632">
        <v>104.56699999999999</v>
      </c>
      <c r="N1632" t="s">
        <v>16</v>
      </c>
    </row>
    <row r="1633" spans="1:14" x14ac:dyDescent="0.25">
      <c r="A1633" t="s">
        <v>204</v>
      </c>
      <c r="B1633" t="str">
        <f t="shared" si="25"/>
        <v>Colombia63</v>
      </c>
      <c r="C1633" t="s">
        <v>12</v>
      </c>
      <c r="D1633" t="s">
        <v>205</v>
      </c>
      <c r="E1633" t="s">
        <v>14</v>
      </c>
      <c r="F1633" t="s">
        <v>346</v>
      </c>
      <c r="G1633">
        <v>63</v>
      </c>
      <c r="H1633" t="s">
        <v>419</v>
      </c>
      <c r="I1633">
        <v>2020</v>
      </c>
      <c r="J1633">
        <v>7.8840000000000003</v>
      </c>
      <c r="N1633" t="s">
        <v>16</v>
      </c>
    </row>
    <row r="1634" spans="1:14" x14ac:dyDescent="0.25">
      <c r="A1634" t="s">
        <v>204</v>
      </c>
      <c r="B1634" t="str">
        <f t="shared" si="25"/>
        <v>Colombia64</v>
      </c>
      <c r="C1634" t="s">
        <v>12</v>
      </c>
      <c r="D1634" t="s">
        <v>205</v>
      </c>
      <c r="E1634" t="s">
        <v>14</v>
      </c>
      <c r="F1634" t="s">
        <v>346</v>
      </c>
      <c r="G1634">
        <v>64</v>
      </c>
      <c r="H1634" t="s">
        <v>383</v>
      </c>
      <c r="I1634">
        <v>2020</v>
      </c>
      <c r="J1634">
        <v>203.06399999999999</v>
      </c>
      <c r="N1634" t="s">
        <v>16</v>
      </c>
    </row>
    <row r="1635" spans="1:14" x14ac:dyDescent="0.25">
      <c r="A1635" t="s">
        <v>204</v>
      </c>
      <c r="B1635" t="str">
        <f t="shared" si="25"/>
        <v>Colombia65</v>
      </c>
      <c r="C1635" t="s">
        <v>12</v>
      </c>
      <c r="D1635" t="s">
        <v>205</v>
      </c>
      <c r="E1635" t="s">
        <v>14</v>
      </c>
      <c r="F1635" t="s">
        <v>346</v>
      </c>
      <c r="G1635">
        <v>65</v>
      </c>
      <c r="H1635" t="s">
        <v>420</v>
      </c>
      <c r="I1635">
        <v>2020</v>
      </c>
      <c r="J1635">
        <v>61.146000000000001</v>
      </c>
      <c r="N1635" t="s">
        <v>16</v>
      </c>
    </row>
    <row r="1636" spans="1:14" x14ac:dyDescent="0.25">
      <c r="A1636" t="s">
        <v>204</v>
      </c>
      <c r="B1636" t="str">
        <f t="shared" si="25"/>
        <v>Colombia66</v>
      </c>
      <c r="C1636" t="s">
        <v>12</v>
      </c>
      <c r="D1636" t="s">
        <v>205</v>
      </c>
      <c r="E1636" t="s">
        <v>14</v>
      </c>
      <c r="F1636" t="s">
        <v>346</v>
      </c>
      <c r="G1636">
        <v>66</v>
      </c>
      <c r="H1636" t="s">
        <v>421</v>
      </c>
      <c r="I1636">
        <v>2020</v>
      </c>
      <c r="J1636">
        <v>17.602</v>
      </c>
      <c r="N1636" t="s">
        <v>16</v>
      </c>
    </row>
    <row r="1637" spans="1:14" x14ac:dyDescent="0.25">
      <c r="A1637" t="s">
        <v>204</v>
      </c>
      <c r="B1637" t="str">
        <f t="shared" si="25"/>
        <v>Colombia68</v>
      </c>
      <c r="C1637" t="s">
        <v>12</v>
      </c>
      <c r="D1637" t="s">
        <v>205</v>
      </c>
      <c r="E1637" t="s">
        <v>14</v>
      </c>
      <c r="F1637" t="s">
        <v>346</v>
      </c>
      <c r="G1637">
        <v>68</v>
      </c>
      <c r="H1637" t="s">
        <v>384</v>
      </c>
      <c r="I1637">
        <v>2020</v>
      </c>
      <c r="J1637">
        <v>234.90899999999999</v>
      </c>
      <c r="N1637" t="s">
        <v>16</v>
      </c>
    </row>
    <row r="1638" spans="1:14" x14ac:dyDescent="0.25">
      <c r="A1638" t="s">
        <v>204</v>
      </c>
      <c r="B1638" t="str">
        <f t="shared" si="25"/>
        <v>Colombia69</v>
      </c>
      <c r="C1638" t="s">
        <v>12</v>
      </c>
      <c r="D1638" t="s">
        <v>205</v>
      </c>
      <c r="E1638" t="s">
        <v>14</v>
      </c>
      <c r="F1638" t="s">
        <v>346</v>
      </c>
      <c r="G1638">
        <v>69</v>
      </c>
      <c r="H1638" t="s">
        <v>422</v>
      </c>
      <c r="I1638">
        <v>2020</v>
      </c>
      <c r="J1638">
        <v>180.22</v>
      </c>
      <c r="N1638" t="s">
        <v>16</v>
      </c>
    </row>
    <row r="1639" spans="1:14" x14ac:dyDescent="0.25">
      <c r="A1639" t="s">
        <v>204</v>
      </c>
      <c r="B1639" t="str">
        <f t="shared" si="25"/>
        <v>Colombia70</v>
      </c>
      <c r="C1639" t="s">
        <v>12</v>
      </c>
      <c r="D1639" t="s">
        <v>205</v>
      </c>
      <c r="E1639" t="s">
        <v>14</v>
      </c>
      <c r="F1639" t="s">
        <v>346</v>
      </c>
      <c r="G1639">
        <v>70</v>
      </c>
      <c r="H1639" t="s">
        <v>423</v>
      </c>
      <c r="I1639">
        <v>2020</v>
      </c>
      <c r="J1639">
        <v>67.319999999999993</v>
      </c>
      <c r="N1639" t="s">
        <v>16</v>
      </c>
    </row>
    <row r="1640" spans="1:14" x14ac:dyDescent="0.25">
      <c r="A1640" t="s">
        <v>204</v>
      </c>
      <c r="B1640" t="str">
        <f t="shared" si="25"/>
        <v>Colombia71</v>
      </c>
      <c r="C1640" t="s">
        <v>12</v>
      </c>
      <c r="D1640" t="s">
        <v>205</v>
      </c>
      <c r="E1640" t="s">
        <v>14</v>
      </c>
      <c r="F1640" t="s">
        <v>346</v>
      </c>
      <c r="G1640">
        <v>71</v>
      </c>
      <c r="H1640" t="s">
        <v>424</v>
      </c>
      <c r="I1640">
        <v>2020</v>
      </c>
      <c r="J1640">
        <v>97.588999999999999</v>
      </c>
      <c r="N1640" t="s">
        <v>16</v>
      </c>
    </row>
    <row r="1641" spans="1:14" x14ac:dyDescent="0.25">
      <c r="A1641" t="s">
        <v>204</v>
      </c>
      <c r="B1641" t="str">
        <f t="shared" si="25"/>
        <v>Colombia72</v>
      </c>
      <c r="C1641" t="s">
        <v>12</v>
      </c>
      <c r="D1641" t="s">
        <v>205</v>
      </c>
      <c r="E1641" t="s">
        <v>14</v>
      </c>
      <c r="F1641" t="s">
        <v>346</v>
      </c>
      <c r="G1641">
        <v>72</v>
      </c>
      <c r="H1641" t="s">
        <v>385</v>
      </c>
      <c r="I1641">
        <v>2020</v>
      </c>
      <c r="J1641">
        <v>7.5570000000000004</v>
      </c>
      <c r="N1641" t="s">
        <v>16</v>
      </c>
    </row>
    <row r="1642" spans="1:14" x14ac:dyDescent="0.25">
      <c r="A1642" t="s">
        <v>204</v>
      </c>
      <c r="B1642" t="str">
        <f t="shared" si="25"/>
        <v>Colombia73</v>
      </c>
      <c r="C1642" t="s">
        <v>12</v>
      </c>
      <c r="D1642" t="s">
        <v>205</v>
      </c>
      <c r="E1642" t="s">
        <v>14</v>
      </c>
      <c r="F1642" t="s">
        <v>346</v>
      </c>
      <c r="G1642">
        <v>73</v>
      </c>
      <c r="H1642" t="s">
        <v>425</v>
      </c>
      <c r="I1642">
        <v>2020</v>
      </c>
      <c r="J1642">
        <v>75.144999999999996</v>
      </c>
      <c r="N1642" t="s">
        <v>16</v>
      </c>
    </row>
    <row r="1643" spans="1:14" x14ac:dyDescent="0.25">
      <c r="A1643" t="s">
        <v>204</v>
      </c>
      <c r="B1643" t="str">
        <f t="shared" si="25"/>
        <v>Colombia74</v>
      </c>
      <c r="C1643" t="s">
        <v>12</v>
      </c>
      <c r="D1643" t="s">
        <v>205</v>
      </c>
      <c r="E1643" t="s">
        <v>14</v>
      </c>
      <c r="F1643" t="s">
        <v>346</v>
      </c>
      <c r="G1643">
        <v>74</v>
      </c>
      <c r="H1643" t="s">
        <v>426</v>
      </c>
      <c r="I1643">
        <v>2020</v>
      </c>
      <c r="J1643">
        <v>67.753</v>
      </c>
      <c r="N1643" t="s">
        <v>16</v>
      </c>
    </row>
    <row r="1644" spans="1:14" x14ac:dyDescent="0.25">
      <c r="A1644" t="s">
        <v>204</v>
      </c>
      <c r="B1644" t="str">
        <f t="shared" si="25"/>
        <v>Colombia75</v>
      </c>
      <c r="C1644" t="s">
        <v>12</v>
      </c>
      <c r="D1644" t="s">
        <v>205</v>
      </c>
      <c r="E1644" t="s">
        <v>14</v>
      </c>
      <c r="F1644" t="s">
        <v>346</v>
      </c>
      <c r="G1644">
        <v>75</v>
      </c>
      <c r="H1644" t="s">
        <v>427</v>
      </c>
      <c r="I1644">
        <v>2020</v>
      </c>
      <c r="J1644">
        <v>14.234</v>
      </c>
      <c r="N1644" t="s">
        <v>16</v>
      </c>
    </row>
    <row r="1645" spans="1:14" x14ac:dyDescent="0.25">
      <c r="A1645" t="s">
        <v>204</v>
      </c>
      <c r="B1645" t="str">
        <f t="shared" si="25"/>
        <v>Colombia77</v>
      </c>
      <c r="C1645" t="s">
        <v>12</v>
      </c>
      <c r="D1645" t="s">
        <v>205</v>
      </c>
      <c r="E1645" t="s">
        <v>14</v>
      </c>
      <c r="F1645" t="s">
        <v>346</v>
      </c>
      <c r="G1645">
        <v>77</v>
      </c>
      <c r="H1645" t="s">
        <v>386</v>
      </c>
      <c r="I1645">
        <v>2020</v>
      </c>
      <c r="J1645">
        <v>38.354999999999997</v>
      </c>
      <c r="N1645" t="s">
        <v>16</v>
      </c>
    </row>
    <row r="1646" spans="1:14" x14ac:dyDescent="0.25">
      <c r="A1646" t="s">
        <v>204</v>
      </c>
      <c r="B1646" t="str">
        <f t="shared" si="25"/>
        <v>Colombia78</v>
      </c>
      <c r="C1646" t="s">
        <v>12</v>
      </c>
      <c r="D1646" t="s">
        <v>205</v>
      </c>
      <c r="E1646" t="s">
        <v>14</v>
      </c>
      <c r="F1646" t="s">
        <v>346</v>
      </c>
      <c r="G1646">
        <v>78</v>
      </c>
      <c r="H1646" t="s">
        <v>428</v>
      </c>
      <c r="I1646">
        <v>2020</v>
      </c>
      <c r="J1646">
        <v>36.567999999999998</v>
      </c>
      <c r="N1646" t="s">
        <v>16</v>
      </c>
    </row>
    <row r="1647" spans="1:14" x14ac:dyDescent="0.25">
      <c r="A1647" t="s">
        <v>204</v>
      </c>
      <c r="B1647" t="str">
        <f t="shared" si="25"/>
        <v>Colombia79</v>
      </c>
      <c r="C1647" t="s">
        <v>12</v>
      </c>
      <c r="D1647" t="s">
        <v>205</v>
      </c>
      <c r="E1647" t="s">
        <v>14</v>
      </c>
      <c r="F1647" t="s">
        <v>346</v>
      </c>
      <c r="G1647">
        <v>79</v>
      </c>
      <c r="H1647" t="s">
        <v>429</v>
      </c>
      <c r="I1647">
        <v>2020</v>
      </c>
      <c r="J1647">
        <v>22.895</v>
      </c>
      <c r="N1647" t="s">
        <v>16</v>
      </c>
    </row>
    <row r="1648" spans="1:14" x14ac:dyDescent="0.25">
      <c r="A1648" t="s">
        <v>204</v>
      </c>
      <c r="B1648" t="str">
        <f t="shared" si="25"/>
        <v>Colombia80</v>
      </c>
      <c r="C1648" t="s">
        <v>12</v>
      </c>
      <c r="D1648" t="s">
        <v>205</v>
      </c>
      <c r="E1648" t="s">
        <v>14</v>
      </c>
      <c r="F1648" t="s">
        <v>346</v>
      </c>
      <c r="G1648">
        <v>80</v>
      </c>
      <c r="H1648" t="s">
        <v>387</v>
      </c>
      <c r="I1648">
        <v>2020</v>
      </c>
      <c r="J1648">
        <v>107.262</v>
      </c>
      <c r="N1648" t="s">
        <v>16</v>
      </c>
    </row>
    <row r="1649" spans="1:14" x14ac:dyDescent="0.25">
      <c r="A1649" t="s">
        <v>204</v>
      </c>
      <c r="B1649" t="str">
        <f t="shared" si="25"/>
        <v>Colombia81</v>
      </c>
      <c r="C1649" t="s">
        <v>12</v>
      </c>
      <c r="D1649" t="s">
        <v>205</v>
      </c>
      <c r="E1649" t="s">
        <v>14</v>
      </c>
      <c r="F1649" t="s">
        <v>346</v>
      </c>
      <c r="G1649">
        <v>81</v>
      </c>
      <c r="H1649" t="s">
        <v>430</v>
      </c>
      <c r="I1649">
        <v>2020</v>
      </c>
      <c r="J1649">
        <v>340.80599999999998</v>
      </c>
      <c r="N1649" t="s">
        <v>16</v>
      </c>
    </row>
    <row r="1650" spans="1:14" x14ac:dyDescent="0.25">
      <c r="A1650" t="s">
        <v>204</v>
      </c>
      <c r="B1650" t="str">
        <f t="shared" si="25"/>
        <v>Colombia82</v>
      </c>
      <c r="C1650" t="s">
        <v>12</v>
      </c>
      <c r="D1650" t="s">
        <v>205</v>
      </c>
      <c r="E1650" t="s">
        <v>14</v>
      </c>
      <c r="F1650" t="s">
        <v>346</v>
      </c>
      <c r="G1650">
        <v>82</v>
      </c>
      <c r="H1650" t="s">
        <v>388</v>
      </c>
      <c r="I1650">
        <v>2020</v>
      </c>
      <c r="J1650">
        <v>202.96600000000001</v>
      </c>
      <c r="N1650" t="s">
        <v>16</v>
      </c>
    </row>
    <row r="1651" spans="1:14" x14ac:dyDescent="0.25">
      <c r="A1651" t="s">
        <v>204</v>
      </c>
      <c r="B1651" t="str">
        <f t="shared" si="25"/>
        <v>Colombia84</v>
      </c>
      <c r="C1651" t="s">
        <v>12</v>
      </c>
      <c r="D1651" t="s">
        <v>205</v>
      </c>
      <c r="E1651" t="s">
        <v>14</v>
      </c>
      <c r="F1651" t="s">
        <v>346</v>
      </c>
      <c r="G1651">
        <v>84</v>
      </c>
      <c r="H1651" t="s">
        <v>389</v>
      </c>
      <c r="I1651">
        <v>2020</v>
      </c>
      <c r="J1651">
        <v>605.21699999999998</v>
      </c>
      <c r="N1651" t="s">
        <v>16</v>
      </c>
    </row>
    <row r="1652" spans="1:14" x14ac:dyDescent="0.25">
      <c r="A1652" t="s">
        <v>204</v>
      </c>
      <c r="B1652" t="str">
        <f t="shared" si="25"/>
        <v>Colombia85</v>
      </c>
      <c r="C1652" t="s">
        <v>12</v>
      </c>
      <c r="D1652" t="s">
        <v>205</v>
      </c>
      <c r="E1652" t="s">
        <v>14</v>
      </c>
      <c r="F1652" t="s">
        <v>346</v>
      </c>
      <c r="G1652">
        <v>85</v>
      </c>
      <c r="H1652" t="s">
        <v>390</v>
      </c>
      <c r="I1652">
        <v>2020</v>
      </c>
      <c r="J1652">
        <v>811.84500000000003</v>
      </c>
      <c r="N1652" t="s">
        <v>16</v>
      </c>
    </row>
    <row r="1653" spans="1:14" x14ac:dyDescent="0.25">
      <c r="A1653" t="s">
        <v>204</v>
      </c>
      <c r="B1653" t="str">
        <f t="shared" si="25"/>
        <v>Colombia86</v>
      </c>
      <c r="C1653" t="s">
        <v>12</v>
      </c>
      <c r="D1653" t="s">
        <v>205</v>
      </c>
      <c r="E1653" t="s">
        <v>14</v>
      </c>
      <c r="F1653" t="s">
        <v>346</v>
      </c>
      <c r="G1653">
        <v>86</v>
      </c>
      <c r="H1653" t="s">
        <v>391</v>
      </c>
      <c r="I1653">
        <v>2020</v>
      </c>
      <c r="J1653">
        <v>632.05999999999995</v>
      </c>
      <c r="N1653" t="s">
        <v>16</v>
      </c>
    </row>
    <row r="1654" spans="1:14" x14ac:dyDescent="0.25">
      <c r="A1654" t="s">
        <v>204</v>
      </c>
      <c r="B1654" t="str">
        <f t="shared" si="25"/>
        <v>Colombia87</v>
      </c>
      <c r="C1654" t="s">
        <v>12</v>
      </c>
      <c r="D1654" t="s">
        <v>205</v>
      </c>
      <c r="E1654" t="s">
        <v>14</v>
      </c>
      <c r="F1654" t="s">
        <v>346</v>
      </c>
      <c r="G1654">
        <v>87</v>
      </c>
      <c r="H1654" t="s">
        <v>392</v>
      </c>
      <c r="I1654">
        <v>2020</v>
      </c>
      <c r="J1654">
        <v>21.89</v>
      </c>
      <c r="N1654" t="s">
        <v>16</v>
      </c>
    </row>
    <row r="1655" spans="1:14" x14ac:dyDescent="0.25">
      <c r="A1655" t="s">
        <v>204</v>
      </c>
      <c r="B1655" t="str">
        <f t="shared" si="25"/>
        <v>Colombia88</v>
      </c>
      <c r="C1655" t="s">
        <v>12</v>
      </c>
      <c r="D1655" t="s">
        <v>205</v>
      </c>
      <c r="E1655" t="s">
        <v>14</v>
      </c>
      <c r="F1655" t="s">
        <v>346</v>
      </c>
      <c r="G1655">
        <v>88</v>
      </c>
      <c r="H1655" t="s">
        <v>431</v>
      </c>
      <c r="I1655">
        <v>2020</v>
      </c>
      <c r="J1655">
        <v>142.08199999999999</v>
      </c>
      <c r="N1655" t="s">
        <v>16</v>
      </c>
    </row>
    <row r="1656" spans="1:14" x14ac:dyDescent="0.25">
      <c r="A1656" t="s">
        <v>204</v>
      </c>
      <c r="B1656" t="str">
        <f t="shared" si="25"/>
        <v>Colombia90</v>
      </c>
      <c r="C1656" t="s">
        <v>12</v>
      </c>
      <c r="D1656" t="s">
        <v>205</v>
      </c>
      <c r="E1656" t="s">
        <v>14</v>
      </c>
      <c r="F1656" t="s">
        <v>346</v>
      </c>
      <c r="G1656">
        <v>90</v>
      </c>
      <c r="H1656" t="s">
        <v>432</v>
      </c>
      <c r="I1656">
        <v>2020</v>
      </c>
      <c r="J1656">
        <v>42.344999999999999</v>
      </c>
      <c r="N1656" t="s">
        <v>16</v>
      </c>
    </row>
    <row r="1657" spans="1:14" x14ac:dyDescent="0.25">
      <c r="A1657" t="s">
        <v>204</v>
      </c>
      <c r="B1657" t="str">
        <f t="shared" si="25"/>
        <v>Colombia91</v>
      </c>
      <c r="C1657" t="s">
        <v>12</v>
      </c>
      <c r="D1657" t="s">
        <v>205</v>
      </c>
      <c r="E1657" t="s">
        <v>14</v>
      </c>
      <c r="F1657" t="s">
        <v>346</v>
      </c>
      <c r="G1657">
        <v>91</v>
      </c>
      <c r="H1657" t="s">
        <v>393</v>
      </c>
      <c r="I1657">
        <v>2020</v>
      </c>
      <c r="J1657">
        <v>16.792000000000002</v>
      </c>
      <c r="N1657" t="s">
        <v>16</v>
      </c>
    </row>
    <row r="1658" spans="1:14" x14ac:dyDescent="0.25">
      <c r="A1658" t="s">
        <v>204</v>
      </c>
      <c r="B1658" t="str">
        <f t="shared" si="25"/>
        <v>Colombia92</v>
      </c>
      <c r="C1658" t="s">
        <v>12</v>
      </c>
      <c r="D1658" t="s">
        <v>205</v>
      </c>
      <c r="E1658" t="s">
        <v>14</v>
      </c>
      <c r="F1658" t="s">
        <v>346</v>
      </c>
      <c r="G1658">
        <v>92</v>
      </c>
      <c r="H1658" t="s">
        <v>433</v>
      </c>
      <c r="I1658">
        <v>2020</v>
      </c>
      <c r="J1658">
        <v>88.162000000000006</v>
      </c>
      <c r="N1658" t="s">
        <v>16</v>
      </c>
    </row>
    <row r="1659" spans="1:14" x14ac:dyDescent="0.25">
      <c r="A1659" t="s">
        <v>204</v>
      </c>
      <c r="B1659" t="str">
        <f t="shared" si="25"/>
        <v>Colombia93</v>
      </c>
      <c r="C1659" t="s">
        <v>12</v>
      </c>
      <c r="D1659" t="s">
        <v>205</v>
      </c>
      <c r="E1659" t="s">
        <v>14</v>
      </c>
      <c r="F1659" t="s">
        <v>346</v>
      </c>
      <c r="G1659">
        <v>93</v>
      </c>
      <c r="H1659" t="s">
        <v>394</v>
      </c>
      <c r="I1659">
        <v>2020</v>
      </c>
      <c r="J1659">
        <v>94.822999999999993</v>
      </c>
      <c r="N1659" t="s">
        <v>16</v>
      </c>
    </row>
    <row r="1660" spans="1:14" x14ac:dyDescent="0.25">
      <c r="A1660" t="s">
        <v>204</v>
      </c>
      <c r="B1660" t="str">
        <f t="shared" si="25"/>
        <v>Colombia94</v>
      </c>
      <c r="C1660" t="s">
        <v>12</v>
      </c>
      <c r="D1660" t="s">
        <v>205</v>
      </c>
      <c r="E1660" t="s">
        <v>14</v>
      </c>
      <c r="F1660" t="s">
        <v>346</v>
      </c>
      <c r="G1660">
        <v>94</v>
      </c>
      <c r="H1660" t="s">
        <v>395</v>
      </c>
      <c r="I1660">
        <v>2020</v>
      </c>
      <c r="J1660">
        <v>136.13499999999999</v>
      </c>
      <c r="N1660" t="s">
        <v>16</v>
      </c>
    </row>
    <row r="1661" spans="1:14" x14ac:dyDescent="0.25">
      <c r="A1661" t="s">
        <v>204</v>
      </c>
      <c r="B1661" t="str">
        <f t="shared" si="25"/>
        <v>Colombia95</v>
      </c>
      <c r="C1661" t="s">
        <v>12</v>
      </c>
      <c r="D1661" t="s">
        <v>205</v>
      </c>
      <c r="E1661" t="s">
        <v>14</v>
      </c>
      <c r="F1661" t="s">
        <v>346</v>
      </c>
      <c r="G1661">
        <v>95</v>
      </c>
      <c r="H1661" t="s">
        <v>396</v>
      </c>
      <c r="I1661">
        <v>2020</v>
      </c>
      <c r="J1661">
        <v>249.04300000000001</v>
      </c>
      <c r="N1661" t="s">
        <v>16</v>
      </c>
    </row>
    <row r="1662" spans="1:14" x14ac:dyDescent="0.25">
      <c r="A1662" t="s">
        <v>204</v>
      </c>
      <c r="B1662" t="str">
        <f t="shared" si="25"/>
        <v>Colombia96</v>
      </c>
      <c r="C1662" t="s">
        <v>12</v>
      </c>
      <c r="D1662" t="s">
        <v>205</v>
      </c>
      <c r="E1662" t="s">
        <v>14</v>
      </c>
      <c r="F1662" t="s">
        <v>346</v>
      </c>
      <c r="G1662">
        <v>96</v>
      </c>
      <c r="H1662" t="s">
        <v>397</v>
      </c>
      <c r="I1662">
        <v>2020</v>
      </c>
      <c r="J1662">
        <v>514.03099999999995</v>
      </c>
      <c r="N1662" t="s">
        <v>16</v>
      </c>
    </row>
    <row r="1663" spans="1:14" x14ac:dyDescent="0.25">
      <c r="A1663" t="s">
        <v>204</v>
      </c>
      <c r="B1663" t="str">
        <f t="shared" si="25"/>
        <v>Colombia97</v>
      </c>
      <c r="C1663" t="s">
        <v>12</v>
      </c>
      <c r="D1663" t="s">
        <v>205</v>
      </c>
      <c r="E1663" t="s">
        <v>14</v>
      </c>
      <c r="F1663" t="s">
        <v>346</v>
      </c>
      <c r="G1663">
        <v>97</v>
      </c>
      <c r="H1663" t="s">
        <v>398</v>
      </c>
      <c r="I1663">
        <v>2020</v>
      </c>
      <c r="J1663">
        <v>520.99699999999996</v>
      </c>
      <c r="N1663" t="s">
        <v>16</v>
      </c>
    </row>
    <row r="1664" spans="1:14" x14ac:dyDescent="0.25">
      <c r="A1664" t="s">
        <v>204</v>
      </c>
      <c r="B1664" t="str">
        <f t="shared" si="25"/>
        <v>Colombia99</v>
      </c>
      <c r="C1664" t="s">
        <v>12</v>
      </c>
      <c r="D1664" t="s">
        <v>205</v>
      </c>
      <c r="E1664" t="s">
        <v>14</v>
      </c>
      <c r="F1664" t="s">
        <v>346</v>
      </c>
      <c r="G1664">
        <v>99</v>
      </c>
      <c r="H1664" t="s">
        <v>399</v>
      </c>
      <c r="I1664">
        <v>2020</v>
      </c>
      <c r="J1664">
        <v>6.0579999999999998</v>
      </c>
      <c r="N1664" t="s">
        <v>16</v>
      </c>
    </row>
    <row r="1665" spans="1:14" x14ac:dyDescent="0.25">
      <c r="A1665" t="s">
        <v>204</v>
      </c>
      <c r="B1665" t="str">
        <f t="shared" si="25"/>
        <v>Colombia100</v>
      </c>
      <c r="C1665" t="s">
        <v>12</v>
      </c>
      <c r="D1665" t="s">
        <v>205</v>
      </c>
      <c r="E1665" t="s">
        <v>14</v>
      </c>
      <c r="F1665" t="s">
        <v>346</v>
      </c>
      <c r="G1665">
        <v>100</v>
      </c>
      <c r="H1665" t="s">
        <v>348</v>
      </c>
      <c r="I1665">
        <v>2020</v>
      </c>
      <c r="J1665">
        <v>7.0819999999999999</v>
      </c>
      <c r="N1665" t="s">
        <v>16</v>
      </c>
    </row>
    <row r="1666" spans="1:14" x14ac:dyDescent="0.25">
      <c r="A1666" t="s">
        <v>206</v>
      </c>
      <c r="B1666" t="str">
        <f t="shared" si="25"/>
        <v>Comoros0</v>
      </c>
      <c r="C1666" t="s">
        <v>12</v>
      </c>
      <c r="D1666" t="s">
        <v>207</v>
      </c>
      <c r="E1666" t="s">
        <v>14</v>
      </c>
      <c r="F1666" t="s">
        <v>346</v>
      </c>
      <c r="G1666">
        <v>0</v>
      </c>
      <c r="H1666" t="s">
        <v>347</v>
      </c>
      <c r="I1666">
        <v>2014</v>
      </c>
      <c r="J1666">
        <v>173.494</v>
      </c>
      <c r="N1666" t="s">
        <v>16</v>
      </c>
    </row>
    <row r="1667" spans="1:14" x14ac:dyDescent="0.25">
      <c r="A1667" t="s">
        <v>206</v>
      </c>
      <c r="B1667" t="str">
        <f t="shared" ref="B1667:B1730" si="26">A1667&amp;G1667</f>
        <v>Comoros1</v>
      </c>
      <c r="C1667" t="s">
        <v>12</v>
      </c>
      <c r="D1667" t="s">
        <v>207</v>
      </c>
      <c r="E1667" t="s">
        <v>14</v>
      </c>
      <c r="F1667" t="s">
        <v>346</v>
      </c>
      <c r="G1667">
        <v>1</v>
      </c>
      <c r="H1667" t="s">
        <v>349</v>
      </c>
      <c r="I1667">
        <v>2014</v>
      </c>
      <c r="J1667">
        <v>58.151000000000003</v>
      </c>
      <c r="N1667" t="s">
        <v>16</v>
      </c>
    </row>
    <row r="1668" spans="1:14" x14ac:dyDescent="0.25">
      <c r="A1668" t="s">
        <v>206</v>
      </c>
      <c r="B1668" t="str">
        <f t="shared" si="26"/>
        <v>Comoros2</v>
      </c>
      <c r="C1668" t="s">
        <v>12</v>
      </c>
      <c r="D1668" t="s">
        <v>207</v>
      </c>
      <c r="E1668" t="s">
        <v>14</v>
      </c>
      <c r="F1668" t="s">
        <v>346</v>
      </c>
      <c r="G1668">
        <v>2</v>
      </c>
      <c r="H1668" t="s">
        <v>400</v>
      </c>
      <c r="I1668">
        <v>2014</v>
      </c>
      <c r="J1668">
        <v>0.495</v>
      </c>
      <c r="N1668" t="s">
        <v>16</v>
      </c>
    </row>
    <row r="1669" spans="1:14" x14ac:dyDescent="0.25">
      <c r="A1669" t="s">
        <v>206</v>
      </c>
      <c r="B1669" t="str">
        <f t="shared" si="26"/>
        <v>Comoros3</v>
      </c>
      <c r="C1669" t="s">
        <v>12</v>
      </c>
      <c r="D1669" t="s">
        <v>207</v>
      </c>
      <c r="E1669" t="s">
        <v>14</v>
      </c>
      <c r="F1669" t="s">
        <v>346</v>
      </c>
      <c r="G1669">
        <v>3</v>
      </c>
      <c r="H1669" t="s">
        <v>350</v>
      </c>
      <c r="I1669">
        <v>2014</v>
      </c>
      <c r="J1669">
        <v>7.2919999999999998</v>
      </c>
      <c r="N1669" t="s">
        <v>16</v>
      </c>
    </row>
    <row r="1670" spans="1:14" x14ac:dyDescent="0.25">
      <c r="A1670" t="s">
        <v>206</v>
      </c>
      <c r="B1670" t="str">
        <f t="shared" si="26"/>
        <v>Comoros5</v>
      </c>
      <c r="C1670" t="s">
        <v>12</v>
      </c>
      <c r="D1670" t="s">
        <v>207</v>
      </c>
      <c r="E1670" t="s">
        <v>14</v>
      </c>
      <c r="F1670" t="s">
        <v>346</v>
      </c>
      <c r="G1670">
        <v>5</v>
      </c>
      <c r="H1670" t="s">
        <v>351</v>
      </c>
      <c r="I1670">
        <v>2014</v>
      </c>
      <c r="K1670" t="s">
        <v>21</v>
      </c>
      <c r="N1670" t="s">
        <v>16</v>
      </c>
    </row>
    <row r="1671" spans="1:14" x14ac:dyDescent="0.25">
      <c r="A1671" t="s">
        <v>206</v>
      </c>
      <c r="B1671" t="str">
        <f t="shared" si="26"/>
        <v>Comoros6</v>
      </c>
      <c r="C1671" t="s">
        <v>12</v>
      </c>
      <c r="D1671" t="s">
        <v>207</v>
      </c>
      <c r="E1671" t="s">
        <v>14</v>
      </c>
      <c r="F1671" t="s">
        <v>346</v>
      </c>
      <c r="G1671">
        <v>6</v>
      </c>
      <c r="H1671" t="s">
        <v>401</v>
      </c>
      <c r="I1671">
        <v>2014</v>
      </c>
      <c r="J1671">
        <v>0.14899999999999999</v>
      </c>
      <c r="K1671" t="s">
        <v>21</v>
      </c>
      <c r="N1671" t="s">
        <v>16</v>
      </c>
    </row>
    <row r="1672" spans="1:14" x14ac:dyDescent="0.25">
      <c r="A1672" t="s">
        <v>206</v>
      </c>
      <c r="B1672" t="str">
        <f t="shared" si="26"/>
        <v>Comoros7</v>
      </c>
      <c r="C1672" t="s">
        <v>12</v>
      </c>
      <c r="D1672" t="s">
        <v>207</v>
      </c>
      <c r="E1672" t="s">
        <v>14</v>
      </c>
      <c r="F1672" t="s">
        <v>346</v>
      </c>
      <c r="G1672">
        <v>7</v>
      </c>
      <c r="H1672" t="s">
        <v>352</v>
      </c>
      <c r="I1672">
        <v>2014</v>
      </c>
      <c r="K1672" t="s">
        <v>21</v>
      </c>
      <c r="N1672" t="s">
        <v>16</v>
      </c>
    </row>
    <row r="1673" spans="1:14" x14ac:dyDescent="0.25">
      <c r="A1673" t="s">
        <v>206</v>
      </c>
      <c r="B1673" t="str">
        <f t="shared" si="26"/>
        <v>Comoros8</v>
      </c>
      <c r="C1673" t="s">
        <v>12</v>
      </c>
      <c r="D1673" t="s">
        <v>207</v>
      </c>
      <c r="E1673" t="s">
        <v>14</v>
      </c>
      <c r="F1673" t="s">
        <v>346</v>
      </c>
      <c r="G1673">
        <v>8</v>
      </c>
      <c r="H1673" t="s">
        <v>353</v>
      </c>
      <c r="I1673">
        <v>2014</v>
      </c>
      <c r="J1673">
        <v>0.11899999999999999</v>
      </c>
      <c r="K1673" t="s">
        <v>21</v>
      </c>
      <c r="N1673" t="s">
        <v>16</v>
      </c>
    </row>
    <row r="1674" spans="1:14" x14ac:dyDescent="0.25">
      <c r="A1674" t="s">
        <v>206</v>
      </c>
      <c r="B1674" t="str">
        <f t="shared" si="26"/>
        <v>Comoros9</v>
      </c>
      <c r="C1674" t="s">
        <v>12</v>
      </c>
      <c r="D1674" t="s">
        <v>207</v>
      </c>
      <c r="E1674" t="s">
        <v>14</v>
      </c>
      <c r="F1674" t="s">
        <v>346</v>
      </c>
      <c r="G1674">
        <v>9</v>
      </c>
      <c r="H1674" t="s">
        <v>402</v>
      </c>
      <c r="I1674">
        <v>2014</v>
      </c>
      <c r="K1674" t="s">
        <v>21</v>
      </c>
      <c r="N1674" t="s">
        <v>16</v>
      </c>
    </row>
    <row r="1675" spans="1:14" x14ac:dyDescent="0.25">
      <c r="A1675" t="s">
        <v>206</v>
      </c>
      <c r="B1675" t="str">
        <f t="shared" si="26"/>
        <v>Comoros10</v>
      </c>
      <c r="C1675" t="s">
        <v>12</v>
      </c>
      <c r="D1675" t="s">
        <v>207</v>
      </c>
      <c r="E1675" t="s">
        <v>14</v>
      </c>
      <c r="F1675" t="s">
        <v>346</v>
      </c>
      <c r="G1675">
        <v>10</v>
      </c>
      <c r="H1675" t="s">
        <v>354</v>
      </c>
      <c r="I1675">
        <v>2014</v>
      </c>
      <c r="J1675">
        <v>1.8779999999999999</v>
      </c>
      <c r="N1675" t="s">
        <v>16</v>
      </c>
    </row>
    <row r="1676" spans="1:14" x14ac:dyDescent="0.25">
      <c r="A1676" t="s">
        <v>206</v>
      </c>
      <c r="B1676" t="str">
        <f t="shared" si="26"/>
        <v>Comoros11</v>
      </c>
      <c r="C1676" t="s">
        <v>12</v>
      </c>
      <c r="D1676" t="s">
        <v>207</v>
      </c>
      <c r="E1676" t="s">
        <v>14</v>
      </c>
      <c r="F1676" t="s">
        <v>346</v>
      </c>
      <c r="G1676">
        <v>11</v>
      </c>
      <c r="H1676" t="s">
        <v>403</v>
      </c>
      <c r="I1676">
        <v>2014</v>
      </c>
      <c r="J1676">
        <v>0.26800000000000002</v>
      </c>
      <c r="K1676" t="s">
        <v>21</v>
      </c>
      <c r="N1676" t="s">
        <v>16</v>
      </c>
    </row>
    <row r="1677" spans="1:14" x14ac:dyDescent="0.25">
      <c r="A1677" t="s">
        <v>206</v>
      </c>
      <c r="B1677" t="str">
        <f t="shared" si="26"/>
        <v>Comoros12</v>
      </c>
      <c r="C1677" t="s">
        <v>12</v>
      </c>
      <c r="D1677" t="s">
        <v>207</v>
      </c>
      <c r="E1677" t="s">
        <v>14</v>
      </c>
      <c r="F1677" t="s">
        <v>346</v>
      </c>
      <c r="G1677">
        <v>12</v>
      </c>
      <c r="H1677" t="s">
        <v>355</v>
      </c>
      <c r="I1677">
        <v>2014</v>
      </c>
      <c r="K1677" t="s">
        <v>21</v>
      </c>
      <c r="N1677" t="s">
        <v>16</v>
      </c>
    </row>
    <row r="1678" spans="1:14" x14ac:dyDescent="0.25">
      <c r="A1678" t="s">
        <v>206</v>
      </c>
      <c r="B1678" t="str">
        <f t="shared" si="26"/>
        <v>Comoros13</v>
      </c>
      <c r="C1678" t="s">
        <v>12</v>
      </c>
      <c r="D1678" t="s">
        <v>207</v>
      </c>
      <c r="E1678" t="s">
        <v>14</v>
      </c>
      <c r="F1678" t="s">
        <v>346</v>
      </c>
      <c r="G1678">
        <v>13</v>
      </c>
      <c r="H1678" t="s">
        <v>356</v>
      </c>
      <c r="I1678">
        <v>2014</v>
      </c>
      <c r="J1678">
        <v>0.112</v>
      </c>
      <c r="K1678" t="s">
        <v>21</v>
      </c>
      <c r="N1678" t="s">
        <v>16</v>
      </c>
    </row>
    <row r="1679" spans="1:14" x14ac:dyDescent="0.25">
      <c r="A1679" t="s">
        <v>206</v>
      </c>
      <c r="B1679" t="str">
        <f t="shared" si="26"/>
        <v>Comoros14</v>
      </c>
      <c r="C1679" t="s">
        <v>12</v>
      </c>
      <c r="D1679" t="s">
        <v>207</v>
      </c>
      <c r="E1679" t="s">
        <v>14</v>
      </c>
      <c r="F1679" t="s">
        <v>346</v>
      </c>
      <c r="G1679">
        <v>14</v>
      </c>
      <c r="H1679" t="s">
        <v>357</v>
      </c>
      <c r="I1679">
        <v>2014</v>
      </c>
      <c r="J1679">
        <v>9.5749999999999993</v>
      </c>
      <c r="N1679" t="s">
        <v>16</v>
      </c>
    </row>
    <row r="1680" spans="1:14" x14ac:dyDescent="0.25">
      <c r="A1680" t="s">
        <v>206</v>
      </c>
      <c r="B1680" t="str">
        <f t="shared" si="26"/>
        <v>Comoros15</v>
      </c>
      <c r="C1680" t="s">
        <v>12</v>
      </c>
      <c r="D1680" t="s">
        <v>207</v>
      </c>
      <c r="E1680" t="s">
        <v>14</v>
      </c>
      <c r="F1680" t="s">
        <v>346</v>
      </c>
      <c r="G1680">
        <v>15</v>
      </c>
      <c r="H1680" t="s">
        <v>358</v>
      </c>
      <c r="I1680">
        <v>2014</v>
      </c>
      <c r="K1680" t="s">
        <v>21</v>
      </c>
      <c r="N1680" t="s">
        <v>16</v>
      </c>
    </row>
    <row r="1681" spans="1:14" x14ac:dyDescent="0.25">
      <c r="A1681" t="s">
        <v>206</v>
      </c>
      <c r="B1681" t="str">
        <f t="shared" si="26"/>
        <v>Comoros16</v>
      </c>
      <c r="C1681" t="s">
        <v>12</v>
      </c>
      <c r="D1681" t="s">
        <v>207</v>
      </c>
      <c r="E1681" t="s">
        <v>14</v>
      </c>
      <c r="F1681" t="s">
        <v>346</v>
      </c>
      <c r="G1681">
        <v>16</v>
      </c>
      <c r="H1681" t="s">
        <v>359</v>
      </c>
      <c r="I1681">
        <v>2014</v>
      </c>
      <c r="J1681">
        <v>1.2130000000000001</v>
      </c>
      <c r="N1681" t="s">
        <v>16</v>
      </c>
    </row>
    <row r="1682" spans="1:14" x14ac:dyDescent="0.25">
      <c r="A1682" t="s">
        <v>206</v>
      </c>
      <c r="B1682" t="str">
        <f t="shared" si="26"/>
        <v>Comoros17</v>
      </c>
      <c r="C1682" t="s">
        <v>12</v>
      </c>
      <c r="D1682" t="s">
        <v>207</v>
      </c>
      <c r="E1682" t="s">
        <v>14</v>
      </c>
      <c r="F1682" t="s">
        <v>346</v>
      </c>
      <c r="G1682">
        <v>17</v>
      </c>
      <c r="H1682" t="s">
        <v>360</v>
      </c>
      <c r="I1682">
        <v>2014</v>
      </c>
      <c r="K1682" t="s">
        <v>21</v>
      </c>
      <c r="N1682" t="s">
        <v>16</v>
      </c>
    </row>
    <row r="1683" spans="1:14" x14ac:dyDescent="0.25">
      <c r="A1683" t="s">
        <v>206</v>
      </c>
      <c r="B1683" t="str">
        <f t="shared" si="26"/>
        <v>Comoros18</v>
      </c>
      <c r="C1683" t="s">
        <v>12</v>
      </c>
      <c r="D1683" t="s">
        <v>207</v>
      </c>
      <c r="E1683" t="s">
        <v>14</v>
      </c>
      <c r="F1683" t="s">
        <v>346</v>
      </c>
      <c r="G1683">
        <v>18</v>
      </c>
      <c r="H1683" t="s">
        <v>404</v>
      </c>
      <c r="I1683">
        <v>2014</v>
      </c>
      <c r="K1683" t="s">
        <v>21</v>
      </c>
      <c r="N1683" t="s">
        <v>16</v>
      </c>
    </row>
    <row r="1684" spans="1:14" x14ac:dyDescent="0.25">
      <c r="A1684" t="s">
        <v>206</v>
      </c>
      <c r="B1684" t="str">
        <f t="shared" si="26"/>
        <v>Comoros19</v>
      </c>
      <c r="C1684" t="s">
        <v>12</v>
      </c>
      <c r="D1684" t="s">
        <v>207</v>
      </c>
      <c r="E1684" t="s">
        <v>14</v>
      </c>
      <c r="F1684" t="s">
        <v>346</v>
      </c>
      <c r="G1684">
        <v>19</v>
      </c>
      <c r="H1684" t="s">
        <v>361</v>
      </c>
      <c r="I1684">
        <v>2014</v>
      </c>
      <c r="K1684" t="s">
        <v>21</v>
      </c>
      <c r="N1684" t="s">
        <v>16</v>
      </c>
    </row>
    <row r="1685" spans="1:14" x14ac:dyDescent="0.25">
      <c r="A1685" t="s">
        <v>206</v>
      </c>
      <c r="B1685" t="str">
        <f t="shared" si="26"/>
        <v>Comoros20</v>
      </c>
      <c r="C1685" t="s">
        <v>12</v>
      </c>
      <c r="D1685" t="s">
        <v>207</v>
      </c>
      <c r="E1685" t="s">
        <v>14</v>
      </c>
      <c r="F1685" t="s">
        <v>346</v>
      </c>
      <c r="G1685">
        <v>20</v>
      </c>
      <c r="H1685" t="s">
        <v>362</v>
      </c>
      <c r="I1685">
        <v>2014</v>
      </c>
      <c r="K1685" t="s">
        <v>21</v>
      </c>
      <c r="N1685" t="s">
        <v>16</v>
      </c>
    </row>
    <row r="1686" spans="1:14" x14ac:dyDescent="0.25">
      <c r="A1686" t="s">
        <v>206</v>
      </c>
      <c r="B1686" t="str">
        <f t="shared" si="26"/>
        <v>Comoros21</v>
      </c>
      <c r="C1686" t="s">
        <v>12</v>
      </c>
      <c r="D1686" t="s">
        <v>207</v>
      </c>
      <c r="E1686" t="s">
        <v>14</v>
      </c>
      <c r="F1686" t="s">
        <v>346</v>
      </c>
      <c r="G1686">
        <v>21</v>
      </c>
      <c r="H1686" t="s">
        <v>405</v>
      </c>
      <c r="I1686">
        <v>2014</v>
      </c>
      <c r="J1686">
        <v>0.14499999999999999</v>
      </c>
      <c r="K1686" t="s">
        <v>21</v>
      </c>
      <c r="N1686" t="s">
        <v>16</v>
      </c>
    </row>
    <row r="1687" spans="1:14" x14ac:dyDescent="0.25">
      <c r="A1687" t="s">
        <v>206</v>
      </c>
      <c r="B1687" t="str">
        <f t="shared" si="26"/>
        <v>Comoros23</v>
      </c>
      <c r="C1687" t="s">
        <v>12</v>
      </c>
      <c r="D1687" t="s">
        <v>207</v>
      </c>
      <c r="E1687" t="s">
        <v>14</v>
      </c>
      <c r="F1687" t="s">
        <v>346</v>
      </c>
      <c r="G1687">
        <v>23</v>
      </c>
      <c r="H1687" t="s">
        <v>434</v>
      </c>
      <c r="I1687">
        <v>2014</v>
      </c>
      <c r="K1687" t="s">
        <v>21</v>
      </c>
      <c r="N1687" t="s">
        <v>16</v>
      </c>
    </row>
    <row r="1688" spans="1:14" x14ac:dyDescent="0.25">
      <c r="A1688" t="s">
        <v>206</v>
      </c>
      <c r="B1688" t="str">
        <f t="shared" si="26"/>
        <v>Comoros24</v>
      </c>
      <c r="C1688" t="s">
        <v>12</v>
      </c>
      <c r="D1688" t="s">
        <v>207</v>
      </c>
      <c r="E1688" t="s">
        <v>14</v>
      </c>
      <c r="F1688" t="s">
        <v>346</v>
      </c>
      <c r="G1688">
        <v>24</v>
      </c>
      <c r="H1688" t="s">
        <v>363</v>
      </c>
      <c r="I1688">
        <v>2014</v>
      </c>
      <c r="J1688">
        <v>0.88300000000000001</v>
      </c>
      <c r="N1688" t="s">
        <v>16</v>
      </c>
    </row>
    <row r="1689" spans="1:14" x14ac:dyDescent="0.25">
      <c r="A1689" t="s">
        <v>206</v>
      </c>
      <c r="B1689" t="str">
        <f t="shared" si="26"/>
        <v>Comoros25</v>
      </c>
      <c r="C1689" t="s">
        <v>12</v>
      </c>
      <c r="D1689" t="s">
        <v>207</v>
      </c>
      <c r="E1689" t="s">
        <v>14</v>
      </c>
      <c r="F1689" t="s">
        <v>346</v>
      </c>
      <c r="G1689">
        <v>25</v>
      </c>
      <c r="H1689" t="s">
        <v>364</v>
      </c>
      <c r="I1689">
        <v>2014</v>
      </c>
      <c r="J1689">
        <v>0.47699999999999998</v>
      </c>
      <c r="N1689" t="s">
        <v>16</v>
      </c>
    </row>
    <row r="1690" spans="1:14" x14ac:dyDescent="0.25">
      <c r="A1690" t="s">
        <v>206</v>
      </c>
      <c r="B1690" t="str">
        <f t="shared" si="26"/>
        <v>Comoros26</v>
      </c>
      <c r="C1690" t="s">
        <v>12</v>
      </c>
      <c r="D1690" t="s">
        <v>207</v>
      </c>
      <c r="E1690" t="s">
        <v>14</v>
      </c>
      <c r="F1690" t="s">
        <v>346</v>
      </c>
      <c r="G1690">
        <v>26</v>
      </c>
      <c r="H1690" t="s">
        <v>407</v>
      </c>
      <c r="I1690">
        <v>2014</v>
      </c>
      <c r="K1690" t="s">
        <v>21</v>
      </c>
      <c r="N1690" t="s">
        <v>16</v>
      </c>
    </row>
    <row r="1691" spans="1:14" x14ac:dyDescent="0.25">
      <c r="A1691" t="s">
        <v>206</v>
      </c>
      <c r="B1691" t="str">
        <f t="shared" si="26"/>
        <v>Comoros27</v>
      </c>
      <c r="C1691" t="s">
        <v>12</v>
      </c>
      <c r="D1691" t="s">
        <v>207</v>
      </c>
      <c r="E1691" t="s">
        <v>14</v>
      </c>
      <c r="F1691" t="s">
        <v>346</v>
      </c>
      <c r="G1691">
        <v>27</v>
      </c>
      <c r="H1691" t="s">
        <v>365</v>
      </c>
      <c r="I1691">
        <v>2014</v>
      </c>
      <c r="J1691">
        <v>0.17199999999999999</v>
      </c>
      <c r="K1691" t="s">
        <v>21</v>
      </c>
      <c r="N1691" t="s">
        <v>16</v>
      </c>
    </row>
    <row r="1692" spans="1:14" x14ac:dyDescent="0.25">
      <c r="A1692" t="s">
        <v>206</v>
      </c>
      <c r="B1692" t="str">
        <f t="shared" si="26"/>
        <v>Comoros29</v>
      </c>
      <c r="C1692" t="s">
        <v>12</v>
      </c>
      <c r="D1692" t="s">
        <v>207</v>
      </c>
      <c r="E1692" t="s">
        <v>14</v>
      </c>
      <c r="F1692" t="s">
        <v>346</v>
      </c>
      <c r="G1692">
        <v>29</v>
      </c>
      <c r="H1692" t="s">
        <v>436</v>
      </c>
      <c r="I1692">
        <v>2014</v>
      </c>
      <c r="K1692" t="s">
        <v>21</v>
      </c>
      <c r="N1692" t="s">
        <v>16</v>
      </c>
    </row>
    <row r="1693" spans="1:14" x14ac:dyDescent="0.25">
      <c r="A1693" t="s">
        <v>206</v>
      </c>
      <c r="B1693" t="str">
        <f t="shared" si="26"/>
        <v>Comoros30</v>
      </c>
      <c r="C1693" t="s">
        <v>12</v>
      </c>
      <c r="D1693" t="s">
        <v>207</v>
      </c>
      <c r="E1693" t="s">
        <v>14</v>
      </c>
      <c r="F1693" t="s">
        <v>346</v>
      </c>
      <c r="G1693">
        <v>30</v>
      </c>
      <c r="H1693" t="s">
        <v>408</v>
      </c>
      <c r="I1693">
        <v>2014</v>
      </c>
      <c r="K1693" t="s">
        <v>21</v>
      </c>
      <c r="N1693" t="s">
        <v>16</v>
      </c>
    </row>
    <row r="1694" spans="1:14" x14ac:dyDescent="0.25">
      <c r="A1694" t="s">
        <v>206</v>
      </c>
      <c r="B1694" t="str">
        <f t="shared" si="26"/>
        <v>Comoros31</v>
      </c>
      <c r="C1694" t="s">
        <v>12</v>
      </c>
      <c r="D1694" t="s">
        <v>207</v>
      </c>
      <c r="E1694" t="s">
        <v>14</v>
      </c>
      <c r="F1694" t="s">
        <v>346</v>
      </c>
      <c r="G1694">
        <v>31</v>
      </c>
      <c r="H1694" t="s">
        <v>367</v>
      </c>
      <c r="I1694">
        <v>2014</v>
      </c>
      <c r="J1694">
        <v>0.65900000000000003</v>
      </c>
      <c r="N1694" t="s">
        <v>16</v>
      </c>
    </row>
    <row r="1695" spans="1:14" x14ac:dyDescent="0.25">
      <c r="A1695" t="s">
        <v>206</v>
      </c>
      <c r="B1695" t="str">
        <f t="shared" si="26"/>
        <v>Comoros32</v>
      </c>
      <c r="C1695" t="s">
        <v>12</v>
      </c>
      <c r="D1695" t="s">
        <v>207</v>
      </c>
      <c r="E1695" t="s">
        <v>14</v>
      </c>
      <c r="F1695" t="s">
        <v>346</v>
      </c>
      <c r="G1695">
        <v>32</v>
      </c>
      <c r="H1695" t="s">
        <v>368</v>
      </c>
      <c r="I1695">
        <v>2014</v>
      </c>
      <c r="K1695" t="s">
        <v>21</v>
      </c>
      <c r="N1695" t="s">
        <v>16</v>
      </c>
    </row>
    <row r="1696" spans="1:14" x14ac:dyDescent="0.25">
      <c r="A1696" t="s">
        <v>206</v>
      </c>
      <c r="B1696" t="str">
        <f t="shared" si="26"/>
        <v>Comoros33</v>
      </c>
      <c r="C1696" t="s">
        <v>12</v>
      </c>
      <c r="D1696" t="s">
        <v>207</v>
      </c>
      <c r="E1696" t="s">
        <v>14</v>
      </c>
      <c r="F1696" t="s">
        <v>346</v>
      </c>
      <c r="G1696">
        <v>33</v>
      </c>
      <c r="H1696" t="s">
        <v>409</v>
      </c>
      <c r="I1696">
        <v>2014</v>
      </c>
      <c r="J1696">
        <v>0.27500000000000002</v>
      </c>
      <c r="K1696" t="s">
        <v>21</v>
      </c>
      <c r="N1696" t="s">
        <v>16</v>
      </c>
    </row>
    <row r="1697" spans="1:14" x14ac:dyDescent="0.25">
      <c r="A1697" t="s">
        <v>206</v>
      </c>
      <c r="B1697" t="str">
        <f t="shared" si="26"/>
        <v>Comoros35</v>
      </c>
      <c r="C1697" t="s">
        <v>12</v>
      </c>
      <c r="D1697" t="s">
        <v>207</v>
      </c>
      <c r="E1697" t="s">
        <v>14</v>
      </c>
      <c r="F1697" t="s">
        <v>346</v>
      </c>
      <c r="G1697">
        <v>35</v>
      </c>
      <c r="H1697" t="s">
        <v>369</v>
      </c>
      <c r="I1697">
        <v>2014</v>
      </c>
      <c r="J1697">
        <v>0.66500000000000004</v>
      </c>
      <c r="N1697" t="s">
        <v>16</v>
      </c>
    </row>
    <row r="1698" spans="1:14" x14ac:dyDescent="0.25">
      <c r="A1698" t="s">
        <v>206</v>
      </c>
      <c r="B1698" t="str">
        <f t="shared" si="26"/>
        <v>Comoros36</v>
      </c>
      <c r="C1698" t="s">
        <v>12</v>
      </c>
      <c r="D1698" t="s">
        <v>207</v>
      </c>
      <c r="E1698" t="s">
        <v>14</v>
      </c>
      <c r="F1698" t="s">
        <v>346</v>
      </c>
      <c r="G1698">
        <v>36</v>
      </c>
      <c r="H1698" t="s">
        <v>410</v>
      </c>
      <c r="I1698">
        <v>2014</v>
      </c>
      <c r="J1698">
        <v>0.54100000000000004</v>
      </c>
      <c r="N1698" t="s">
        <v>16</v>
      </c>
    </row>
    <row r="1699" spans="1:14" x14ac:dyDescent="0.25">
      <c r="A1699" t="s">
        <v>206</v>
      </c>
      <c r="B1699" t="str">
        <f t="shared" si="26"/>
        <v>Comoros37</v>
      </c>
      <c r="C1699" t="s">
        <v>12</v>
      </c>
      <c r="D1699" t="s">
        <v>207</v>
      </c>
      <c r="E1699" t="s">
        <v>14</v>
      </c>
      <c r="F1699" t="s">
        <v>346</v>
      </c>
      <c r="G1699">
        <v>37</v>
      </c>
      <c r="H1699" t="s">
        <v>370</v>
      </c>
      <c r="I1699">
        <v>2014</v>
      </c>
      <c r="K1699" t="s">
        <v>21</v>
      </c>
      <c r="N1699" t="s">
        <v>16</v>
      </c>
    </row>
    <row r="1700" spans="1:14" x14ac:dyDescent="0.25">
      <c r="A1700" t="s">
        <v>206</v>
      </c>
      <c r="B1700" t="str">
        <f t="shared" si="26"/>
        <v>Comoros39</v>
      </c>
      <c r="C1700" t="s">
        <v>12</v>
      </c>
      <c r="D1700" t="s">
        <v>207</v>
      </c>
      <c r="E1700" t="s">
        <v>14</v>
      </c>
      <c r="F1700" t="s">
        <v>346</v>
      </c>
      <c r="G1700">
        <v>39</v>
      </c>
      <c r="H1700" t="s">
        <v>412</v>
      </c>
      <c r="I1700">
        <v>2014</v>
      </c>
      <c r="K1700" t="s">
        <v>21</v>
      </c>
      <c r="N1700" t="s">
        <v>16</v>
      </c>
    </row>
    <row r="1701" spans="1:14" x14ac:dyDescent="0.25">
      <c r="A1701" t="s">
        <v>206</v>
      </c>
      <c r="B1701" t="str">
        <f t="shared" si="26"/>
        <v>Comoros41</v>
      </c>
      <c r="C1701" t="s">
        <v>12</v>
      </c>
      <c r="D1701" t="s">
        <v>207</v>
      </c>
      <c r="E1701" t="s">
        <v>14</v>
      </c>
      <c r="F1701" t="s">
        <v>346</v>
      </c>
      <c r="G1701">
        <v>41</v>
      </c>
      <c r="H1701" t="s">
        <v>413</v>
      </c>
      <c r="I1701">
        <v>2014</v>
      </c>
      <c r="J1701">
        <v>12.259</v>
      </c>
      <c r="N1701" t="s">
        <v>16</v>
      </c>
    </row>
    <row r="1702" spans="1:14" x14ac:dyDescent="0.25">
      <c r="A1702" t="s">
        <v>206</v>
      </c>
      <c r="B1702" t="str">
        <f t="shared" si="26"/>
        <v>Comoros42</v>
      </c>
      <c r="C1702" t="s">
        <v>12</v>
      </c>
      <c r="D1702" t="s">
        <v>207</v>
      </c>
      <c r="E1702" t="s">
        <v>14</v>
      </c>
      <c r="F1702" t="s">
        <v>346</v>
      </c>
      <c r="G1702">
        <v>42</v>
      </c>
      <c r="H1702" t="s">
        <v>371</v>
      </c>
      <c r="I1702">
        <v>2014</v>
      </c>
      <c r="J1702">
        <v>0.121</v>
      </c>
      <c r="K1702" t="s">
        <v>21</v>
      </c>
      <c r="N1702" t="s">
        <v>16</v>
      </c>
    </row>
    <row r="1703" spans="1:14" x14ac:dyDescent="0.25">
      <c r="A1703" t="s">
        <v>206</v>
      </c>
      <c r="B1703" t="str">
        <f t="shared" si="26"/>
        <v>Comoros43</v>
      </c>
      <c r="C1703" t="s">
        <v>12</v>
      </c>
      <c r="D1703" t="s">
        <v>207</v>
      </c>
      <c r="E1703" t="s">
        <v>14</v>
      </c>
      <c r="F1703" t="s">
        <v>346</v>
      </c>
      <c r="G1703">
        <v>43</v>
      </c>
      <c r="H1703" t="s">
        <v>372</v>
      </c>
      <c r="I1703">
        <v>2014</v>
      </c>
      <c r="J1703">
        <v>2.5569999999999999</v>
      </c>
      <c r="N1703" t="s">
        <v>16</v>
      </c>
    </row>
    <row r="1704" spans="1:14" x14ac:dyDescent="0.25">
      <c r="A1704" t="s">
        <v>206</v>
      </c>
      <c r="B1704" t="str">
        <f t="shared" si="26"/>
        <v>Comoros45</v>
      </c>
      <c r="C1704" t="s">
        <v>12</v>
      </c>
      <c r="D1704" t="s">
        <v>207</v>
      </c>
      <c r="E1704" t="s">
        <v>14</v>
      </c>
      <c r="F1704" t="s">
        <v>346</v>
      </c>
      <c r="G1704">
        <v>45</v>
      </c>
      <c r="H1704" t="s">
        <v>414</v>
      </c>
      <c r="I1704">
        <v>2014</v>
      </c>
      <c r="J1704">
        <v>1.944</v>
      </c>
      <c r="N1704" t="s">
        <v>16</v>
      </c>
    </row>
    <row r="1705" spans="1:14" x14ac:dyDescent="0.25">
      <c r="A1705" t="s">
        <v>206</v>
      </c>
      <c r="B1705" t="str">
        <f t="shared" si="26"/>
        <v>Comoros46</v>
      </c>
      <c r="C1705" t="s">
        <v>12</v>
      </c>
      <c r="D1705" t="s">
        <v>207</v>
      </c>
      <c r="E1705" t="s">
        <v>14</v>
      </c>
      <c r="F1705" t="s">
        <v>346</v>
      </c>
      <c r="G1705">
        <v>46</v>
      </c>
      <c r="H1705" t="s">
        <v>373</v>
      </c>
      <c r="I1705">
        <v>2014</v>
      </c>
      <c r="J1705">
        <v>4.5060000000000002</v>
      </c>
      <c r="N1705" t="s">
        <v>16</v>
      </c>
    </row>
    <row r="1706" spans="1:14" x14ac:dyDescent="0.25">
      <c r="A1706" t="s">
        <v>206</v>
      </c>
      <c r="B1706" t="str">
        <f t="shared" si="26"/>
        <v>Comoros47</v>
      </c>
      <c r="C1706" t="s">
        <v>12</v>
      </c>
      <c r="D1706" t="s">
        <v>207</v>
      </c>
      <c r="E1706" t="s">
        <v>14</v>
      </c>
      <c r="F1706" t="s">
        <v>346</v>
      </c>
      <c r="G1706">
        <v>47</v>
      </c>
      <c r="H1706" t="s">
        <v>374</v>
      </c>
      <c r="I1706">
        <v>2014</v>
      </c>
      <c r="J1706">
        <v>17.373999999999999</v>
      </c>
      <c r="N1706" t="s">
        <v>16</v>
      </c>
    </row>
    <row r="1707" spans="1:14" x14ac:dyDescent="0.25">
      <c r="A1707" t="s">
        <v>206</v>
      </c>
      <c r="B1707" t="str">
        <f t="shared" si="26"/>
        <v>Comoros49</v>
      </c>
      <c r="C1707" t="s">
        <v>12</v>
      </c>
      <c r="D1707" t="s">
        <v>207</v>
      </c>
      <c r="E1707" t="s">
        <v>14</v>
      </c>
      <c r="F1707" t="s">
        <v>346</v>
      </c>
      <c r="G1707">
        <v>49</v>
      </c>
      <c r="H1707" t="s">
        <v>375</v>
      </c>
      <c r="I1707">
        <v>2014</v>
      </c>
      <c r="J1707">
        <v>7.7149999999999999</v>
      </c>
      <c r="N1707" t="s">
        <v>16</v>
      </c>
    </row>
    <row r="1708" spans="1:14" x14ac:dyDescent="0.25">
      <c r="A1708" t="s">
        <v>206</v>
      </c>
      <c r="B1708" t="str">
        <f t="shared" si="26"/>
        <v>Comoros50</v>
      </c>
      <c r="C1708" t="s">
        <v>12</v>
      </c>
      <c r="D1708" t="s">
        <v>207</v>
      </c>
      <c r="E1708" t="s">
        <v>14</v>
      </c>
      <c r="F1708" t="s">
        <v>346</v>
      </c>
      <c r="G1708">
        <v>50</v>
      </c>
      <c r="H1708" t="s">
        <v>376</v>
      </c>
      <c r="I1708">
        <v>2014</v>
      </c>
      <c r="J1708">
        <v>0.53700000000000003</v>
      </c>
      <c r="N1708" t="s">
        <v>16</v>
      </c>
    </row>
    <row r="1709" spans="1:14" x14ac:dyDescent="0.25">
      <c r="A1709" t="s">
        <v>206</v>
      </c>
      <c r="B1709" t="str">
        <f t="shared" si="26"/>
        <v>Comoros51</v>
      </c>
      <c r="C1709" t="s">
        <v>12</v>
      </c>
      <c r="D1709" t="s">
        <v>207</v>
      </c>
      <c r="E1709" t="s">
        <v>14</v>
      </c>
      <c r="F1709" t="s">
        <v>346</v>
      </c>
      <c r="G1709">
        <v>51</v>
      </c>
      <c r="H1709" t="s">
        <v>415</v>
      </c>
      <c r="I1709">
        <v>2014</v>
      </c>
      <c r="J1709">
        <v>0.47699999999999998</v>
      </c>
      <c r="N1709" t="s">
        <v>16</v>
      </c>
    </row>
    <row r="1710" spans="1:14" x14ac:dyDescent="0.25">
      <c r="A1710" t="s">
        <v>206</v>
      </c>
      <c r="B1710" t="str">
        <f t="shared" si="26"/>
        <v>Comoros52</v>
      </c>
      <c r="C1710" t="s">
        <v>12</v>
      </c>
      <c r="D1710" t="s">
        <v>207</v>
      </c>
      <c r="E1710" t="s">
        <v>14</v>
      </c>
      <c r="F1710" t="s">
        <v>346</v>
      </c>
      <c r="G1710">
        <v>52</v>
      </c>
      <c r="H1710" t="s">
        <v>416</v>
      </c>
      <c r="I1710">
        <v>2014</v>
      </c>
      <c r="J1710">
        <v>0.46300000000000002</v>
      </c>
      <c r="N1710" t="s">
        <v>16</v>
      </c>
    </row>
    <row r="1711" spans="1:14" x14ac:dyDescent="0.25">
      <c r="A1711" t="s">
        <v>206</v>
      </c>
      <c r="B1711" t="str">
        <f t="shared" si="26"/>
        <v>Comoros53</v>
      </c>
      <c r="C1711" t="s">
        <v>12</v>
      </c>
      <c r="D1711" t="s">
        <v>207</v>
      </c>
      <c r="E1711" t="s">
        <v>14</v>
      </c>
      <c r="F1711" t="s">
        <v>346</v>
      </c>
      <c r="G1711">
        <v>53</v>
      </c>
      <c r="H1711" t="s">
        <v>417</v>
      </c>
      <c r="I1711">
        <v>2014</v>
      </c>
      <c r="K1711" t="s">
        <v>21</v>
      </c>
      <c r="N1711" t="s">
        <v>16</v>
      </c>
    </row>
    <row r="1712" spans="1:14" x14ac:dyDescent="0.25">
      <c r="A1712" t="s">
        <v>206</v>
      </c>
      <c r="B1712" t="str">
        <f t="shared" si="26"/>
        <v>Comoros55</v>
      </c>
      <c r="C1712" t="s">
        <v>12</v>
      </c>
      <c r="D1712" t="s">
        <v>207</v>
      </c>
      <c r="E1712" t="s">
        <v>14</v>
      </c>
      <c r="F1712" t="s">
        <v>346</v>
      </c>
      <c r="G1712">
        <v>55</v>
      </c>
      <c r="H1712" t="s">
        <v>377</v>
      </c>
      <c r="I1712">
        <v>2014</v>
      </c>
      <c r="K1712" t="s">
        <v>21</v>
      </c>
      <c r="N1712" t="s">
        <v>16</v>
      </c>
    </row>
    <row r="1713" spans="1:14" x14ac:dyDescent="0.25">
      <c r="A1713" t="s">
        <v>206</v>
      </c>
      <c r="B1713" t="str">
        <f t="shared" si="26"/>
        <v>Comoros56</v>
      </c>
      <c r="C1713" t="s">
        <v>12</v>
      </c>
      <c r="D1713" t="s">
        <v>207</v>
      </c>
      <c r="E1713" t="s">
        <v>14</v>
      </c>
      <c r="F1713" t="s">
        <v>346</v>
      </c>
      <c r="G1713">
        <v>56</v>
      </c>
      <c r="H1713" t="s">
        <v>378</v>
      </c>
      <c r="I1713">
        <v>2014</v>
      </c>
      <c r="J1713">
        <v>1.849</v>
      </c>
      <c r="N1713" t="s">
        <v>16</v>
      </c>
    </row>
    <row r="1714" spans="1:14" x14ac:dyDescent="0.25">
      <c r="A1714" t="s">
        <v>206</v>
      </c>
      <c r="B1714" t="str">
        <f t="shared" si="26"/>
        <v>Comoros58</v>
      </c>
      <c r="C1714" t="s">
        <v>12</v>
      </c>
      <c r="D1714" t="s">
        <v>207</v>
      </c>
      <c r="E1714" t="s">
        <v>14</v>
      </c>
      <c r="F1714" t="s">
        <v>346</v>
      </c>
      <c r="G1714">
        <v>58</v>
      </c>
      <c r="H1714" t="s">
        <v>379</v>
      </c>
      <c r="I1714">
        <v>2014</v>
      </c>
      <c r="K1714" t="s">
        <v>21</v>
      </c>
      <c r="N1714" t="s">
        <v>16</v>
      </c>
    </row>
    <row r="1715" spans="1:14" x14ac:dyDescent="0.25">
      <c r="A1715" t="s">
        <v>206</v>
      </c>
      <c r="B1715" t="str">
        <f t="shared" si="26"/>
        <v>Comoros59</v>
      </c>
      <c r="C1715" t="s">
        <v>12</v>
      </c>
      <c r="D1715" t="s">
        <v>207</v>
      </c>
      <c r="E1715" t="s">
        <v>14</v>
      </c>
      <c r="F1715" t="s">
        <v>346</v>
      </c>
      <c r="G1715">
        <v>59</v>
      </c>
      <c r="H1715" t="s">
        <v>380</v>
      </c>
      <c r="I1715">
        <v>2014</v>
      </c>
      <c r="J1715">
        <v>0.10299999999999999</v>
      </c>
      <c r="K1715" t="s">
        <v>21</v>
      </c>
      <c r="N1715" t="s">
        <v>16</v>
      </c>
    </row>
    <row r="1716" spans="1:14" x14ac:dyDescent="0.25">
      <c r="A1716" t="s">
        <v>206</v>
      </c>
      <c r="B1716" t="str">
        <f t="shared" si="26"/>
        <v>Comoros60</v>
      </c>
      <c r="C1716" t="s">
        <v>12</v>
      </c>
      <c r="D1716" t="s">
        <v>207</v>
      </c>
      <c r="E1716" t="s">
        <v>14</v>
      </c>
      <c r="F1716" t="s">
        <v>346</v>
      </c>
      <c r="G1716">
        <v>60</v>
      </c>
      <c r="H1716" t="s">
        <v>381</v>
      </c>
      <c r="I1716">
        <v>2014</v>
      </c>
      <c r="J1716">
        <v>0.874</v>
      </c>
      <c r="N1716" t="s">
        <v>16</v>
      </c>
    </row>
    <row r="1717" spans="1:14" x14ac:dyDescent="0.25">
      <c r="A1717" t="s">
        <v>206</v>
      </c>
      <c r="B1717" t="str">
        <f t="shared" si="26"/>
        <v>Comoros61</v>
      </c>
      <c r="C1717" t="s">
        <v>12</v>
      </c>
      <c r="D1717" t="s">
        <v>207</v>
      </c>
      <c r="E1717" t="s">
        <v>14</v>
      </c>
      <c r="F1717" t="s">
        <v>346</v>
      </c>
      <c r="G1717">
        <v>61</v>
      </c>
      <c r="H1717" t="s">
        <v>382</v>
      </c>
      <c r="I1717">
        <v>2014</v>
      </c>
      <c r="J1717">
        <v>1.587</v>
      </c>
      <c r="N1717" t="s">
        <v>16</v>
      </c>
    </row>
    <row r="1718" spans="1:14" x14ac:dyDescent="0.25">
      <c r="A1718" t="s">
        <v>206</v>
      </c>
      <c r="B1718" t="str">
        <f t="shared" si="26"/>
        <v>Comoros62</v>
      </c>
      <c r="C1718" t="s">
        <v>12</v>
      </c>
      <c r="D1718" t="s">
        <v>207</v>
      </c>
      <c r="E1718" t="s">
        <v>14</v>
      </c>
      <c r="F1718" t="s">
        <v>346</v>
      </c>
      <c r="G1718">
        <v>62</v>
      </c>
      <c r="H1718" t="s">
        <v>418</v>
      </c>
      <c r="I1718">
        <v>2014</v>
      </c>
      <c r="J1718">
        <v>0.247</v>
      </c>
      <c r="K1718" t="s">
        <v>21</v>
      </c>
      <c r="N1718" t="s">
        <v>16</v>
      </c>
    </row>
    <row r="1719" spans="1:14" x14ac:dyDescent="0.25">
      <c r="A1719" t="s">
        <v>206</v>
      </c>
      <c r="B1719" t="str">
        <f t="shared" si="26"/>
        <v>Comoros63</v>
      </c>
      <c r="C1719" t="s">
        <v>12</v>
      </c>
      <c r="D1719" t="s">
        <v>207</v>
      </c>
      <c r="E1719" t="s">
        <v>14</v>
      </c>
      <c r="F1719" t="s">
        <v>346</v>
      </c>
      <c r="G1719">
        <v>63</v>
      </c>
      <c r="H1719" t="s">
        <v>419</v>
      </c>
      <c r="I1719">
        <v>2014</v>
      </c>
      <c r="K1719" t="s">
        <v>21</v>
      </c>
      <c r="N1719" t="s">
        <v>16</v>
      </c>
    </row>
    <row r="1720" spans="1:14" x14ac:dyDescent="0.25">
      <c r="A1720" t="s">
        <v>206</v>
      </c>
      <c r="B1720" t="str">
        <f t="shared" si="26"/>
        <v>Comoros64</v>
      </c>
      <c r="C1720" t="s">
        <v>12</v>
      </c>
      <c r="D1720" t="s">
        <v>207</v>
      </c>
      <c r="E1720" t="s">
        <v>14</v>
      </c>
      <c r="F1720" t="s">
        <v>346</v>
      </c>
      <c r="G1720">
        <v>64</v>
      </c>
      <c r="H1720" t="s">
        <v>383</v>
      </c>
      <c r="I1720">
        <v>2014</v>
      </c>
      <c r="J1720">
        <v>0.32800000000000001</v>
      </c>
      <c r="N1720" t="s">
        <v>16</v>
      </c>
    </row>
    <row r="1721" spans="1:14" x14ac:dyDescent="0.25">
      <c r="A1721" t="s">
        <v>206</v>
      </c>
      <c r="B1721" t="str">
        <f t="shared" si="26"/>
        <v>Comoros65</v>
      </c>
      <c r="C1721" t="s">
        <v>12</v>
      </c>
      <c r="D1721" t="s">
        <v>207</v>
      </c>
      <c r="E1721" t="s">
        <v>14</v>
      </c>
      <c r="F1721" t="s">
        <v>346</v>
      </c>
      <c r="G1721">
        <v>65</v>
      </c>
      <c r="H1721" t="s">
        <v>420</v>
      </c>
      <c r="I1721">
        <v>2014</v>
      </c>
      <c r="J1721">
        <v>7.5999999999999998E-2</v>
      </c>
      <c r="K1721" t="s">
        <v>21</v>
      </c>
      <c r="N1721" t="s">
        <v>16</v>
      </c>
    </row>
    <row r="1722" spans="1:14" x14ac:dyDescent="0.25">
      <c r="A1722" t="s">
        <v>206</v>
      </c>
      <c r="B1722" t="str">
        <f t="shared" si="26"/>
        <v>Comoros66</v>
      </c>
      <c r="C1722" t="s">
        <v>12</v>
      </c>
      <c r="D1722" t="s">
        <v>207</v>
      </c>
      <c r="E1722" t="s">
        <v>14</v>
      </c>
      <c r="F1722" t="s">
        <v>346</v>
      </c>
      <c r="G1722">
        <v>66</v>
      </c>
      <c r="H1722" t="s">
        <v>421</v>
      </c>
      <c r="I1722">
        <v>2014</v>
      </c>
      <c r="J1722">
        <v>0.37</v>
      </c>
      <c r="N1722" t="s">
        <v>16</v>
      </c>
    </row>
    <row r="1723" spans="1:14" x14ac:dyDescent="0.25">
      <c r="A1723" t="s">
        <v>206</v>
      </c>
      <c r="B1723" t="str">
        <f t="shared" si="26"/>
        <v>Comoros68</v>
      </c>
      <c r="C1723" t="s">
        <v>12</v>
      </c>
      <c r="D1723" t="s">
        <v>207</v>
      </c>
      <c r="E1723" t="s">
        <v>14</v>
      </c>
      <c r="F1723" t="s">
        <v>346</v>
      </c>
      <c r="G1723">
        <v>68</v>
      </c>
      <c r="H1723" t="s">
        <v>384</v>
      </c>
      <c r="I1723">
        <v>2014</v>
      </c>
      <c r="K1723" t="s">
        <v>21</v>
      </c>
      <c r="N1723" t="s">
        <v>16</v>
      </c>
    </row>
    <row r="1724" spans="1:14" x14ac:dyDescent="0.25">
      <c r="A1724" t="s">
        <v>206</v>
      </c>
      <c r="B1724" t="str">
        <f t="shared" si="26"/>
        <v>Comoros69</v>
      </c>
      <c r="C1724" t="s">
        <v>12</v>
      </c>
      <c r="D1724" t="s">
        <v>207</v>
      </c>
      <c r="E1724" t="s">
        <v>14</v>
      </c>
      <c r="F1724" t="s">
        <v>346</v>
      </c>
      <c r="G1724">
        <v>69</v>
      </c>
      <c r="H1724" t="s">
        <v>422</v>
      </c>
      <c r="I1724">
        <v>2014</v>
      </c>
      <c r="J1724">
        <v>0.58499999999999996</v>
      </c>
      <c r="N1724" t="s">
        <v>16</v>
      </c>
    </row>
    <row r="1725" spans="1:14" x14ac:dyDescent="0.25">
      <c r="A1725" t="s">
        <v>206</v>
      </c>
      <c r="B1725" t="str">
        <f t="shared" si="26"/>
        <v>Comoros70</v>
      </c>
      <c r="C1725" t="s">
        <v>12</v>
      </c>
      <c r="D1725" t="s">
        <v>207</v>
      </c>
      <c r="E1725" t="s">
        <v>14</v>
      </c>
      <c r="F1725" t="s">
        <v>346</v>
      </c>
      <c r="G1725">
        <v>70</v>
      </c>
      <c r="H1725" t="s">
        <v>423</v>
      </c>
      <c r="I1725">
        <v>2014</v>
      </c>
      <c r="J1725">
        <v>0.24299999999999999</v>
      </c>
      <c r="K1725" t="s">
        <v>21</v>
      </c>
      <c r="N1725" t="s">
        <v>16</v>
      </c>
    </row>
    <row r="1726" spans="1:14" x14ac:dyDescent="0.25">
      <c r="A1726" t="s">
        <v>206</v>
      </c>
      <c r="B1726" t="str">
        <f t="shared" si="26"/>
        <v>Comoros71</v>
      </c>
      <c r="C1726" t="s">
        <v>12</v>
      </c>
      <c r="D1726" t="s">
        <v>207</v>
      </c>
      <c r="E1726" t="s">
        <v>14</v>
      </c>
      <c r="F1726" t="s">
        <v>346</v>
      </c>
      <c r="G1726">
        <v>71</v>
      </c>
      <c r="H1726" t="s">
        <v>424</v>
      </c>
      <c r="I1726">
        <v>2014</v>
      </c>
      <c r="K1726" t="s">
        <v>21</v>
      </c>
      <c r="N1726" t="s">
        <v>16</v>
      </c>
    </row>
    <row r="1727" spans="1:14" x14ac:dyDescent="0.25">
      <c r="A1727" t="s">
        <v>206</v>
      </c>
      <c r="B1727" t="str">
        <f t="shared" si="26"/>
        <v>Comoros72</v>
      </c>
      <c r="C1727" t="s">
        <v>12</v>
      </c>
      <c r="D1727" t="s">
        <v>207</v>
      </c>
      <c r="E1727" t="s">
        <v>14</v>
      </c>
      <c r="F1727" t="s">
        <v>346</v>
      </c>
      <c r="G1727">
        <v>72</v>
      </c>
      <c r="H1727" t="s">
        <v>385</v>
      </c>
      <c r="I1727">
        <v>2014</v>
      </c>
      <c r="K1727" t="s">
        <v>21</v>
      </c>
      <c r="N1727" t="s">
        <v>16</v>
      </c>
    </row>
    <row r="1728" spans="1:14" x14ac:dyDescent="0.25">
      <c r="A1728" t="s">
        <v>206</v>
      </c>
      <c r="B1728" t="str">
        <f t="shared" si="26"/>
        <v>Comoros73</v>
      </c>
      <c r="C1728" t="s">
        <v>12</v>
      </c>
      <c r="D1728" t="s">
        <v>207</v>
      </c>
      <c r="E1728" t="s">
        <v>14</v>
      </c>
      <c r="F1728" t="s">
        <v>346</v>
      </c>
      <c r="G1728">
        <v>73</v>
      </c>
      <c r="H1728" t="s">
        <v>425</v>
      </c>
      <c r="I1728">
        <v>2014</v>
      </c>
      <c r="K1728" t="s">
        <v>21</v>
      </c>
      <c r="N1728" t="s">
        <v>16</v>
      </c>
    </row>
    <row r="1729" spans="1:14" x14ac:dyDescent="0.25">
      <c r="A1729" t="s">
        <v>206</v>
      </c>
      <c r="B1729" t="str">
        <f t="shared" si="26"/>
        <v>Comoros74</v>
      </c>
      <c r="C1729" t="s">
        <v>12</v>
      </c>
      <c r="D1729" t="s">
        <v>207</v>
      </c>
      <c r="E1729" t="s">
        <v>14</v>
      </c>
      <c r="F1729" t="s">
        <v>346</v>
      </c>
      <c r="G1729">
        <v>74</v>
      </c>
      <c r="H1729" t="s">
        <v>426</v>
      </c>
      <c r="I1729">
        <v>2014</v>
      </c>
      <c r="J1729">
        <v>0.434</v>
      </c>
      <c r="N1729" t="s">
        <v>16</v>
      </c>
    </row>
    <row r="1730" spans="1:14" x14ac:dyDescent="0.25">
      <c r="A1730" t="s">
        <v>206</v>
      </c>
      <c r="B1730" t="str">
        <f t="shared" si="26"/>
        <v>Comoros78</v>
      </c>
      <c r="C1730" t="s">
        <v>12</v>
      </c>
      <c r="D1730" t="s">
        <v>207</v>
      </c>
      <c r="E1730" t="s">
        <v>14</v>
      </c>
      <c r="F1730" t="s">
        <v>346</v>
      </c>
      <c r="G1730">
        <v>78</v>
      </c>
      <c r="H1730" t="s">
        <v>428</v>
      </c>
      <c r="I1730">
        <v>2014</v>
      </c>
      <c r="J1730">
        <v>0.11</v>
      </c>
      <c r="K1730" t="s">
        <v>21</v>
      </c>
      <c r="N1730" t="s">
        <v>16</v>
      </c>
    </row>
    <row r="1731" spans="1:14" x14ac:dyDescent="0.25">
      <c r="A1731" t="s">
        <v>206</v>
      </c>
      <c r="B1731" t="str">
        <f t="shared" ref="B1731:B1794" si="27">A1731&amp;G1731</f>
        <v>Comoros79</v>
      </c>
      <c r="C1731" t="s">
        <v>12</v>
      </c>
      <c r="D1731" t="s">
        <v>207</v>
      </c>
      <c r="E1731" t="s">
        <v>14</v>
      </c>
      <c r="F1731" t="s">
        <v>346</v>
      </c>
      <c r="G1731">
        <v>79</v>
      </c>
      <c r="H1731" t="s">
        <v>429</v>
      </c>
      <c r="I1731">
        <v>2014</v>
      </c>
      <c r="J1731">
        <v>0.379</v>
      </c>
      <c r="K1731" t="s">
        <v>21</v>
      </c>
      <c r="N1731" t="s">
        <v>16</v>
      </c>
    </row>
    <row r="1732" spans="1:14" x14ac:dyDescent="0.25">
      <c r="A1732" t="s">
        <v>206</v>
      </c>
      <c r="B1732" t="str">
        <f t="shared" si="27"/>
        <v>Comoros80</v>
      </c>
      <c r="C1732" t="s">
        <v>12</v>
      </c>
      <c r="D1732" t="s">
        <v>207</v>
      </c>
      <c r="E1732" t="s">
        <v>14</v>
      </c>
      <c r="F1732" t="s">
        <v>346</v>
      </c>
      <c r="G1732">
        <v>80</v>
      </c>
      <c r="H1732" t="s">
        <v>387</v>
      </c>
      <c r="I1732">
        <v>2014</v>
      </c>
      <c r="J1732">
        <v>3.3690000000000002</v>
      </c>
      <c r="N1732" t="s">
        <v>16</v>
      </c>
    </row>
    <row r="1733" spans="1:14" x14ac:dyDescent="0.25">
      <c r="A1733" t="s">
        <v>206</v>
      </c>
      <c r="B1733" t="str">
        <f t="shared" si="27"/>
        <v>Comoros81</v>
      </c>
      <c r="C1733" t="s">
        <v>12</v>
      </c>
      <c r="D1733" t="s">
        <v>207</v>
      </c>
      <c r="E1733" t="s">
        <v>14</v>
      </c>
      <c r="F1733" t="s">
        <v>346</v>
      </c>
      <c r="G1733">
        <v>81</v>
      </c>
      <c r="H1733" t="s">
        <v>430</v>
      </c>
      <c r="I1733">
        <v>2014</v>
      </c>
      <c r="J1733">
        <v>0.48</v>
      </c>
      <c r="N1733" t="s">
        <v>16</v>
      </c>
    </row>
    <row r="1734" spans="1:14" x14ac:dyDescent="0.25">
      <c r="A1734" t="s">
        <v>206</v>
      </c>
      <c r="B1734" t="str">
        <f t="shared" si="27"/>
        <v>Comoros82</v>
      </c>
      <c r="C1734" t="s">
        <v>12</v>
      </c>
      <c r="D1734" t="s">
        <v>207</v>
      </c>
      <c r="E1734" t="s">
        <v>14</v>
      </c>
      <c r="F1734" t="s">
        <v>346</v>
      </c>
      <c r="G1734">
        <v>82</v>
      </c>
      <c r="H1734" t="s">
        <v>388</v>
      </c>
      <c r="I1734">
        <v>2014</v>
      </c>
      <c r="J1734">
        <v>0.81799999999999995</v>
      </c>
      <c r="N1734" t="s">
        <v>16</v>
      </c>
    </row>
    <row r="1735" spans="1:14" x14ac:dyDescent="0.25">
      <c r="A1735" t="s">
        <v>206</v>
      </c>
      <c r="B1735" t="str">
        <f t="shared" si="27"/>
        <v>Comoros84</v>
      </c>
      <c r="C1735" t="s">
        <v>12</v>
      </c>
      <c r="D1735" t="s">
        <v>207</v>
      </c>
      <c r="E1735" t="s">
        <v>14</v>
      </c>
      <c r="F1735" t="s">
        <v>346</v>
      </c>
      <c r="G1735">
        <v>84</v>
      </c>
      <c r="H1735" t="s">
        <v>389</v>
      </c>
      <c r="I1735">
        <v>2014</v>
      </c>
      <c r="J1735">
        <v>9.0760000000000005</v>
      </c>
      <c r="N1735" t="s">
        <v>16</v>
      </c>
    </row>
    <row r="1736" spans="1:14" x14ac:dyDescent="0.25">
      <c r="A1736" t="s">
        <v>206</v>
      </c>
      <c r="B1736" t="str">
        <f t="shared" si="27"/>
        <v>Comoros85</v>
      </c>
      <c r="C1736" t="s">
        <v>12</v>
      </c>
      <c r="D1736" t="s">
        <v>207</v>
      </c>
      <c r="E1736" t="s">
        <v>14</v>
      </c>
      <c r="F1736" t="s">
        <v>346</v>
      </c>
      <c r="G1736">
        <v>85</v>
      </c>
      <c r="H1736" t="s">
        <v>390</v>
      </c>
      <c r="I1736">
        <v>2014</v>
      </c>
      <c r="J1736">
        <v>12.811999999999999</v>
      </c>
      <c r="N1736" t="s">
        <v>16</v>
      </c>
    </row>
    <row r="1737" spans="1:14" x14ac:dyDescent="0.25">
      <c r="A1737" t="s">
        <v>206</v>
      </c>
      <c r="B1737" t="str">
        <f t="shared" si="27"/>
        <v>Comoros86</v>
      </c>
      <c r="C1737" t="s">
        <v>12</v>
      </c>
      <c r="D1737" t="s">
        <v>207</v>
      </c>
      <c r="E1737" t="s">
        <v>14</v>
      </c>
      <c r="F1737" t="s">
        <v>346</v>
      </c>
      <c r="G1737">
        <v>86</v>
      </c>
      <c r="H1737" t="s">
        <v>391</v>
      </c>
      <c r="I1737">
        <v>2014</v>
      </c>
      <c r="J1737">
        <v>3.24</v>
      </c>
      <c r="N1737" t="s">
        <v>16</v>
      </c>
    </row>
    <row r="1738" spans="1:14" x14ac:dyDescent="0.25">
      <c r="A1738" t="s">
        <v>206</v>
      </c>
      <c r="B1738" t="str">
        <f t="shared" si="27"/>
        <v>Comoros87</v>
      </c>
      <c r="C1738" t="s">
        <v>12</v>
      </c>
      <c r="D1738" t="s">
        <v>207</v>
      </c>
      <c r="E1738" t="s">
        <v>14</v>
      </c>
      <c r="F1738" t="s">
        <v>346</v>
      </c>
      <c r="G1738">
        <v>87</v>
      </c>
      <c r="H1738" t="s">
        <v>392</v>
      </c>
      <c r="I1738">
        <v>2014</v>
      </c>
      <c r="K1738" t="s">
        <v>21</v>
      </c>
      <c r="N1738" t="s">
        <v>16</v>
      </c>
    </row>
    <row r="1739" spans="1:14" x14ac:dyDescent="0.25">
      <c r="A1739" t="s">
        <v>206</v>
      </c>
      <c r="B1739" t="str">
        <f t="shared" si="27"/>
        <v>Comoros90</v>
      </c>
      <c r="C1739" t="s">
        <v>12</v>
      </c>
      <c r="D1739" t="s">
        <v>207</v>
      </c>
      <c r="E1739" t="s">
        <v>14</v>
      </c>
      <c r="F1739" t="s">
        <v>346</v>
      </c>
      <c r="G1739">
        <v>90</v>
      </c>
      <c r="H1739" t="s">
        <v>432</v>
      </c>
      <c r="I1739">
        <v>2014</v>
      </c>
      <c r="J1739">
        <v>0.58199999999999996</v>
      </c>
      <c r="N1739" t="s">
        <v>16</v>
      </c>
    </row>
    <row r="1740" spans="1:14" x14ac:dyDescent="0.25">
      <c r="A1740" t="s">
        <v>206</v>
      </c>
      <c r="B1740" t="str">
        <f t="shared" si="27"/>
        <v>Comoros91</v>
      </c>
      <c r="C1740" t="s">
        <v>12</v>
      </c>
      <c r="D1740" t="s">
        <v>207</v>
      </c>
      <c r="E1740" t="s">
        <v>14</v>
      </c>
      <c r="F1740" t="s">
        <v>346</v>
      </c>
      <c r="G1740">
        <v>91</v>
      </c>
      <c r="H1740" t="s">
        <v>393</v>
      </c>
      <c r="I1740">
        <v>2014</v>
      </c>
      <c r="K1740" t="s">
        <v>21</v>
      </c>
      <c r="N1740" t="s">
        <v>16</v>
      </c>
    </row>
    <row r="1741" spans="1:14" x14ac:dyDescent="0.25">
      <c r="A1741" t="s">
        <v>206</v>
      </c>
      <c r="B1741" t="str">
        <f t="shared" si="27"/>
        <v>Comoros93</v>
      </c>
      <c r="C1741" t="s">
        <v>12</v>
      </c>
      <c r="D1741" t="s">
        <v>207</v>
      </c>
      <c r="E1741" t="s">
        <v>14</v>
      </c>
      <c r="F1741" t="s">
        <v>346</v>
      </c>
      <c r="G1741">
        <v>93</v>
      </c>
      <c r="H1741" t="s">
        <v>394</v>
      </c>
      <c r="I1741">
        <v>2014</v>
      </c>
      <c r="K1741" t="s">
        <v>21</v>
      </c>
      <c r="N1741" t="s">
        <v>16</v>
      </c>
    </row>
    <row r="1742" spans="1:14" x14ac:dyDescent="0.25">
      <c r="A1742" t="s">
        <v>206</v>
      </c>
      <c r="B1742" t="str">
        <f t="shared" si="27"/>
        <v>Comoros94</v>
      </c>
      <c r="C1742" t="s">
        <v>12</v>
      </c>
      <c r="D1742" t="s">
        <v>207</v>
      </c>
      <c r="E1742" t="s">
        <v>14</v>
      </c>
      <c r="F1742" t="s">
        <v>346</v>
      </c>
      <c r="G1742">
        <v>94</v>
      </c>
      <c r="H1742" t="s">
        <v>395</v>
      </c>
      <c r="I1742">
        <v>2014</v>
      </c>
      <c r="J1742">
        <v>0.19800000000000001</v>
      </c>
      <c r="K1742" t="s">
        <v>21</v>
      </c>
      <c r="N1742" t="s">
        <v>16</v>
      </c>
    </row>
    <row r="1743" spans="1:14" x14ac:dyDescent="0.25">
      <c r="A1743" t="s">
        <v>206</v>
      </c>
      <c r="B1743" t="str">
        <f t="shared" si="27"/>
        <v>Comoros95</v>
      </c>
      <c r="C1743" t="s">
        <v>12</v>
      </c>
      <c r="D1743" t="s">
        <v>207</v>
      </c>
      <c r="E1743" t="s">
        <v>14</v>
      </c>
      <c r="F1743" t="s">
        <v>346</v>
      </c>
      <c r="G1743">
        <v>95</v>
      </c>
      <c r="H1743" t="s">
        <v>396</v>
      </c>
      <c r="I1743">
        <v>2014</v>
      </c>
      <c r="J1743">
        <v>0.248</v>
      </c>
      <c r="K1743" t="s">
        <v>21</v>
      </c>
      <c r="N1743" t="s">
        <v>16</v>
      </c>
    </row>
    <row r="1744" spans="1:14" x14ac:dyDescent="0.25">
      <c r="A1744" t="s">
        <v>206</v>
      </c>
      <c r="B1744" t="str">
        <f t="shared" si="27"/>
        <v>Comoros96</v>
      </c>
      <c r="C1744" t="s">
        <v>12</v>
      </c>
      <c r="D1744" t="s">
        <v>207</v>
      </c>
      <c r="E1744" t="s">
        <v>14</v>
      </c>
      <c r="F1744" t="s">
        <v>346</v>
      </c>
      <c r="G1744">
        <v>96</v>
      </c>
      <c r="H1744" t="s">
        <v>397</v>
      </c>
      <c r="I1744">
        <v>2014</v>
      </c>
      <c r="K1744" t="s">
        <v>21</v>
      </c>
      <c r="N1744" t="s">
        <v>16</v>
      </c>
    </row>
    <row r="1745" spans="1:14" x14ac:dyDescent="0.25">
      <c r="A1745" t="s">
        <v>206</v>
      </c>
      <c r="B1745" t="str">
        <f t="shared" si="27"/>
        <v>Comoros97</v>
      </c>
      <c r="C1745" t="s">
        <v>12</v>
      </c>
      <c r="D1745" t="s">
        <v>207</v>
      </c>
      <c r="E1745" t="s">
        <v>14</v>
      </c>
      <c r="F1745" t="s">
        <v>346</v>
      </c>
      <c r="G1745">
        <v>97</v>
      </c>
      <c r="H1745" t="s">
        <v>398</v>
      </c>
      <c r="I1745">
        <v>2014</v>
      </c>
      <c r="J1745">
        <v>1.8160000000000001</v>
      </c>
      <c r="N1745" t="s">
        <v>16</v>
      </c>
    </row>
    <row r="1746" spans="1:14" x14ac:dyDescent="0.25">
      <c r="A1746" t="s">
        <v>206</v>
      </c>
      <c r="B1746" t="str">
        <f t="shared" si="27"/>
        <v>Comoros98</v>
      </c>
      <c r="C1746" t="s">
        <v>12</v>
      </c>
      <c r="D1746" t="s">
        <v>207</v>
      </c>
      <c r="E1746" t="s">
        <v>14</v>
      </c>
      <c r="F1746" t="s">
        <v>346</v>
      </c>
      <c r="G1746">
        <v>98</v>
      </c>
      <c r="H1746" t="s">
        <v>435</v>
      </c>
      <c r="I1746">
        <v>2014</v>
      </c>
      <c r="J1746">
        <v>0.60799999999999998</v>
      </c>
      <c r="N1746" t="s">
        <v>16</v>
      </c>
    </row>
    <row r="1747" spans="1:14" x14ac:dyDescent="0.25">
      <c r="A1747" t="s">
        <v>206</v>
      </c>
      <c r="B1747" t="str">
        <f t="shared" si="27"/>
        <v>Comoros99</v>
      </c>
      <c r="C1747" t="s">
        <v>12</v>
      </c>
      <c r="D1747" t="s">
        <v>207</v>
      </c>
      <c r="E1747" t="s">
        <v>14</v>
      </c>
      <c r="F1747" t="s">
        <v>346</v>
      </c>
      <c r="G1747">
        <v>99</v>
      </c>
      <c r="H1747" t="s">
        <v>399</v>
      </c>
      <c r="I1747">
        <v>2014</v>
      </c>
      <c r="J1747">
        <v>0.52300000000000002</v>
      </c>
      <c r="N1747" t="s">
        <v>16</v>
      </c>
    </row>
    <row r="1748" spans="1:14" x14ac:dyDescent="0.25">
      <c r="A1748" t="s">
        <v>208</v>
      </c>
      <c r="B1748" t="str">
        <f t="shared" si="27"/>
        <v>Costa Rica0</v>
      </c>
      <c r="C1748" t="s">
        <v>12</v>
      </c>
      <c r="D1748" t="s">
        <v>209</v>
      </c>
      <c r="E1748" t="s">
        <v>14</v>
      </c>
      <c r="F1748" t="s">
        <v>346</v>
      </c>
      <c r="G1748">
        <v>0</v>
      </c>
      <c r="H1748" t="s">
        <v>347</v>
      </c>
      <c r="I1748">
        <v>2020</v>
      </c>
      <c r="J1748">
        <v>1938.173</v>
      </c>
      <c r="N1748" t="s">
        <v>136</v>
      </c>
    </row>
    <row r="1749" spans="1:14" x14ac:dyDescent="0.25">
      <c r="A1749" t="s">
        <v>208</v>
      </c>
      <c r="B1749" t="str">
        <f t="shared" si="27"/>
        <v>Costa Rica1</v>
      </c>
      <c r="C1749" t="s">
        <v>12</v>
      </c>
      <c r="D1749" t="s">
        <v>209</v>
      </c>
      <c r="E1749" t="s">
        <v>14</v>
      </c>
      <c r="F1749" t="s">
        <v>346</v>
      </c>
      <c r="G1749">
        <v>1</v>
      </c>
      <c r="H1749" t="s">
        <v>349</v>
      </c>
      <c r="I1749">
        <v>2020</v>
      </c>
      <c r="J1749">
        <v>237.21100000000001</v>
      </c>
      <c r="N1749" t="s">
        <v>136</v>
      </c>
    </row>
    <row r="1750" spans="1:14" x14ac:dyDescent="0.25">
      <c r="A1750" t="s">
        <v>208</v>
      </c>
      <c r="B1750" t="str">
        <f t="shared" si="27"/>
        <v>Costa Rica2</v>
      </c>
      <c r="C1750" t="s">
        <v>12</v>
      </c>
      <c r="D1750" t="s">
        <v>209</v>
      </c>
      <c r="E1750" t="s">
        <v>14</v>
      </c>
      <c r="F1750" t="s">
        <v>346</v>
      </c>
      <c r="G1750">
        <v>2</v>
      </c>
      <c r="H1750" t="s">
        <v>400</v>
      </c>
      <c r="I1750">
        <v>2020</v>
      </c>
      <c r="J1750">
        <v>2.9279999999999999</v>
      </c>
      <c r="N1750" t="s">
        <v>136</v>
      </c>
    </row>
    <row r="1751" spans="1:14" x14ac:dyDescent="0.25">
      <c r="A1751" t="s">
        <v>208</v>
      </c>
      <c r="B1751" t="str">
        <f t="shared" si="27"/>
        <v>Costa Rica3</v>
      </c>
      <c r="C1751" t="s">
        <v>12</v>
      </c>
      <c r="D1751" t="s">
        <v>209</v>
      </c>
      <c r="E1751" t="s">
        <v>14</v>
      </c>
      <c r="F1751" t="s">
        <v>346</v>
      </c>
      <c r="G1751">
        <v>3</v>
      </c>
      <c r="H1751" t="s">
        <v>350</v>
      </c>
      <c r="I1751">
        <v>2020</v>
      </c>
      <c r="J1751">
        <v>7.1239999999999997</v>
      </c>
      <c r="N1751" t="s">
        <v>136</v>
      </c>
    </row>
    <row r="1752" spans="1:14" x14ac:dyDescent="0.25">
      <c r="A1752" t="s">
        <v>208</v>
      </c>
      <c r="B1752" t="str">
        <f t="shared" si="27"/>
        <v>Costa Rica7</v>
      </c>
      <c r="C1752" t="s">
        <v>12</v>
      </c>
      <c r="D1752" t="s">
        <v>209</v>
      </c>
      <c r="E1752" t="s">
        <v>14</v>
      </c>
      <c r="F1752" t="s">
        <v>346</v>
      </c>
      <c r="G1752">
        <v>7</v>
      </c>
      <c r="H1752" t="s">
        <v>352</v>
      </c>
      <c r="I1752">
        <v>2020</v>
      </c>
      <c r="J1752">
        <v>0.746</v>
      </c>
      <c r="N1752" t="s">
        <v>136</v>
      </c>
    </row>
    <row r="1753" spans="1:14" x14ac:dyDescent="0.25">
      <c r="A1753" t="s">
        <v>208</v>
      </c>
      <c r="B1753" t="str">
        <f t="shared" si="27"/>
        <v>Costa Rica8</v>
      </c>
      <c r="C1753" t="s">
        <v>12</v>
      </c>
      <c r="D1753" t="s">
        <v>209</v>
      </c>
      <c r="E1753" t="s">
        <v>14</v>
      </c>
      <c r="F1753" t="s">
        <v>346</v>
      </c>
      <c r="G1753">
        <v>8</v>
      </c>
      <c r="H1753" t="s">
        <v>353</v>
      </c>
      <c r="I1753">
        <v>2020</v>
      </c>
      <c r="J1753">
        <v>1.319</v>
      </c>
      <c r="N1753" t="s">
        <v>136</v>
      </c>
    </row>
    <row r="1754" spans="1:14" x14ac:dyDescent="0.25">
      <c r="A1754" t="s">
        <v>208</v>
      </c>
      <c r="B1754" t="str">
        <f t="shared" si="27"/>
        <v>Costa Rica10</v>
      </c>
      <c r="C1754" t="s">
        <v>12</v>
      </c>
      <c r="D1754" t="s">
        <v>209</v>
      </c>
      <c r="E1754" t="s">
        <v>14</v>
      </c>
      <c r="F1754" t="s">
        <v>346</v>
      </c>
      <c r="G1754">
        <v>10</v>
      </c>
      <c r="H1754" t="s">
        <v>354</v>
      </c>
      <c r="I1754">
        <v>2020</v>
      </c>
      <c r="J1754">
        <v>56.280999999999999</v>
      </c>
      <c r="N1754" t="s">
        <v>136</v>
      </c>
    </row>
    <row r="1755" spans="1:14" x14ac:dyDescent="0.25">
      <c r="A1755" t="s">
        <v>208</v>
      </c>
      <c r="B1755" t="str">
        <f t="shared" si="27"/>
        <v>Costa Rica11</v>
      </c>
      <c r="C1755" t="s">
        <v>12</v>
      </c>
      <c r="D1755" t="s">
        <v>209</v>
      </c>
      <c r="E1755" t="s">
        <v>14</v>
      </c>
      <c r="F1755" t="s">
        <v>346</v>
      </c>
      <c r="G1755">
        <v>11</v>
      </c>
      <c r="H1755" t="s">
        <v>403</v>
      </c>
      <c r="I1755">
        <v>2020</v>
      </c>
      <c r="J1755">
        <v>4.0999999999999996</v>
      </c>
      <c r="N1755" t="s">
        <v>136</v>
      </c>
    </row>
    <row r="1756" spans="1:14" x14ac:dyDescent="0.25">
      <c r="A1756" t="s">
        <v>208</v>
      </c>
      <c r="B1756" t="str">
        <f t="shared" si="27"/>
        <v>Costa Rica13</v>
      </c>
      <c r="C1756" t="s">
        <v>12</v>
      </c>
      <c r="D1756" t="s">
        <v>209</v>
      </c>
      <c r="E1756" t="s">
        <v>14</v>
      </c>
      <c r="F1756" t="s">
        <v>346</v>
      </c>
      <c r="G1756">
        <v>13</v>
      </c>
      <c r="H1756" t="s">
        <v>356</v>
      </c>
      <c r="I1756">
        <v>2020</v>
      </c>
      <c r="J1756">
        <v>5.5380000000000003</v>
      </c>
      <c r="N1756" t="s">
        <v>136</v>
      </c>
    </row>
    <row r="1757" spans="1:14" x14ac:dyDescent="0.25">
      <c r="A1757" t="s">
        <v>208</v>
      </c>
      <c r="B1757" t="str">
        <f t="shared" si="27"/>
        <v>Costa Rica14</v>
      </c>
      <c r="C1757" t="s">
        <v>12</v>
      </c>
      <c r="D1757" t="s">
        <v>209</v>
      </c>
      <c r="E1757" t="s">
        <v>14</v>
      </c>
      <c r="F1757" t="s">
        <v>346</v>
      </c>
      <c r="G1757">
        <v>14</v>
      </c>
      <c r="H1757" t="s">
        <v>357</v>
      </c>
      <c r="I1757">
        <v>2020</v>
      </c>
      <c r="J1757">
        <v>10.577999999999999</v>
      </c>
      <c r="N1757" t="s">
        <v>136</v>
      </c>
    </row>
    <row r="1758" spans="1:14" x14ac:dyDescent="0.25">
      <c r="A1758" t="s">
        <v>208</v>
      </c>
      <c r="B1758" t="str">
        <f t="shared" si="27"/>
        <v>Costa Rica15</v>
      </c>
      <c r="C1758" t="s">
        <v>12</v>
      </c>
      <c r="D1758" t="s">
        <v>209</v>
      </c>
      <c r="E1758" t="s">
        <v>14</v>
      </c>
      <c r="F1758" t="s">
        <v>346</v>
      </c>
      <c r="G1758">
        <v>15</v>
      </c>
      <c r="H1758" t="s">
        <v>358</v>
      </c>
      <c r="I1758">
        <v>2020</v>
      </c>
      <c r="J1758">
        <v>1.881</v>
      </c>
      <c r="N1758" t="s">
        <v>136</v>
      </c>
    </row>
    <row r="1759" spans="1:14" x14ac:dyDescent="0.25">
      <c r="A1759" t="s">
        <v>208</v>
      </c>
      <c r="B1759" t="str">
        <f t="shared" si="27"/>
        <v>Costa Rica16</v>
      </c>
      <c r="C1759" t="s">
        <v>12</v>
      </c>
      <c r="D1759" t="s">
        <v>209</v>
      </c>
      <c r="E1759" t="s">
        <v>14</v>
      </c>
      <c r="F1759" t="s">
        <v>346</v>
      </c>
      <c r="G1759">
        <v>16</v>
      </c>
      <c r="H1759" t="s">
        <v>359</v>
      </c>
      <c r="I1759">
        <v>2020</v>
      </c>
      <c r="J1759">
        <v>7.1580000000000004</v>
      </c>
      <c r="N1759" t="s">
        <v>136</v>
      </c>
    </row>
    <row r="1760" spans="1:14" x14ac:dyDescent="0.25">
      <c r="A1760" t="s">
        <v>208</v>
      </c>
      <c r="B1760" t="str">
        <f t="shared" si="27"/>
        <v>Costa Rica17</v>
      </c>
      <c r="C1760" t="s">
        <v>12</v>
      </c>
      <c r="D1760" t="s">
        <v>209</v>
      </c>
      <c r="E1760" t="s">
        <v>14</v>
      </c>
      <c r="F1760" t="s">
        <v>346</v>
      </c>
      <c r="G1760">
        <v>17</v>
      </c>
      <c r="H1760" t="s">
        <v>360</v>
      </c>
      <c r="I1760">
        <v>2020</v>
      </c>
      <c r="J1760">
        <v>5.29</v>
      </c>
      <c r="N1760" t="s">
        <v>136</v>
      </c>
    </row>
    <row r="1761" spans="1:14" x14ac:dyDescent="0.25">
      <c r="A1761" t="s">
        <v>208</v>
      </c>
      <c r="B1761" t="str">
        <f t="shared" si="27"/>
        <v>Costa Rica18</v>
      </c>
      <c r="C1761" t="s">
        <v>12</v>
      </c>
      <c r="D1761" t="s">
        <v>209</v>
      </c>
      <c r="E1761" t="s">
        <v>14</v>
      </c>
      <c r="F1761" t="s">
        <v>346</v>
      </c>
      <c r="G1761">
        <v>18</v>
      </c>
      <c r="H1761" t="s">
        <v>404</v>
      </c>
      <c r="I1761">
        <v>2020</v>
      </c>
      <c r="J1761">
        <v>4.0030000000000001</v>
      </c>
      <c r="N1761" t="s">
        <v>136</v>
      </c>
    </row>
    <row r="1762" spans="1:14" x14ac:dyDescent="0.25">
      <c r="A1762" t="s">
        <v>208</v>
      </c>
      <c r="B1762" t="str">
        <f t="shared" si="27"/>
        <v>Costa Rica20</v>
      </c>
      <c r="C1762" t="s">
        <v>12</v>
      </c>
      <c r="D1762" t="s">
        <v>209</v>
      </c>
      <c r="E1762" t="s">
        <v>14</v>
      </c>
      <c r="F1762" t="s">
        <v>346</v>
      </c>
      <c r="G1762">
        <v>20</v>
      </c>
      <c r="H1762" t="s">
        <v>362</v>
      </c>
      <c r="I1762">
        <v>2020</v>
      </c>
      <c r="J1762">
        <v>8.8059999999999992</v>
      </c>
      <c r="N1762" t="s">
        <v>136</v>
      </c>
    </row>
    <row r="1763" spans="1:14" x14ac:dyDescent="0.25">
      <c r="A1763" t="s">
        <v>208</v>
      </c>
      <c r="B1763" t="str">
        <f t="shared" si="27"/>
        <v>Costa Rica21</v>
      </c>
      <c r="C1763" t="s">
        <v>12</v>
      </c>
      <c r="D1763" t="s">
        <v>209</v>
      </c>
      <c r="E1763" t="s">
        <v>14</v>
      </c>
      <c r="F1763" t="s">
        <v>346</v>
      </c>
      <c r="G1763">
        <v>21</v>
      </c>
      <c r="H1763" t="s">
        <v>405</v>
      </c>
      <c r="I1763">
        <v>2020</v>
      </c>
      <c r="J1763">
        <v>3.2290000000000001</v>
      </c>
      <c r="N1763" t="s">
        <v>136</v>
      </c>
    </row>
    <row r="1764" spans="1:14" x14ac:dyDescent="0.25">
      <c r="A1764" t="s">
        <v>208</v>
      </c>
      <c r="B1764" t="str">
        <f t="shared" si="27"/>
        <v>Costa Rica22</v>
      </c>
      <c r="C1764" t="s">
        <v>12</v>
      </c>
      <c r="D1764" t="s">
        <v>209</v>
      </c>
      <c r="E1764" t="s">
        <v>14</v>
      </c>
      <c r="F1764" t="s">
        <v>346</v>
      </c>
      <c r="G1764">
        <v>22</v>
      </c>
      <c r="H1764" t="s">
        <v>406</v>
      </c>
      <c r="I1764">
        <v>2020</v>
      </c>
      <c r="J1764">
        <v>9.359</v>
      </c>
      <c r="N1764" t="s">
        <v>136</v>
      </c>
    </row>
    <row r="1765" spans="1:14" x14ac:dyDescent="0.25">
      <c r="A1765" t="s">
        <v>208</v>
      </c>
      <c r="B1765" t="str">
        <f t="shared" si="27"/>
        <v>Costa Rica23</v>
      </c>
      <c r="C1765" t="s">
        <v>12</v>
      </c>
      <c r="D1765" t="s">
        <v>209</v>
      </c>
      <c r="E1765" t="s">
        <v>14</v>
      </c>
      <c r="F1765" t="s">
        <v>346</v>
      </c>
      <c r="G1765">
        <v>23</v>
      </c>
      <c r="H1765" t="s">
        <v>434</v>
      </c>
      <c r="I1765">
        <v>2020</v>
      </c>
      <c r="J1765">
        <v>6.0129999999999999</v>
      </c>
      <c r="N1765" t="s">
        <v>136</v>
      </c>
    </row>
    <row r="1766" spans="1:14" x14ac:dyDescent="0.25">
      <c r="A1766" t="s">
        <v>208</v>
      </c>
      <c r="B1766" t="str">
        <f t="shared" si="27"/>
        <v>Costa Rica24</v>
      </c>
      <c r="C1766" t="s">
        <v>12</v>
      </c>
      <c r="D1766" t="s">
        <v>209</v>
      </c>
      <c r="E1766" t="s">
        <v>14</v>
      </c>
      <c r="F1766" t="s">
        <v>346</v>
      </c>
      <c r="G1766">
        <v>24</v>
      </c>
      <c r="H1766" t="s">
        <v>363</v>
      </c>
      <c r="I1766">
        <v>2020</v>
      </c>
      <c r="J1766">
        <v>2.371</v>
      </c>
      <c r="N1766" t="s">
        <v>136</v>
      </c>
    </row>
    <row r="1767" spans="1:14" x14ac:dyDescent="0.25">
      <c r="A1767" t="s">
        <v>208</v>
      </c>
      <c r="B1767" t="str">
        <f t="shared" si="27"/>
        <v>Costa Rica25</v>
      </c>
      <c r="C1767" t="s">
        <v>12</v>
      </c>
      <c r="D1767" t="s">
        <v>209</v>
      </c>
      <c r="E1767" t="s">
        <v>14</v>
      </c>
      <c r="F1767" t="s">
        <v>346</v>
      </c>
      <c r="G1767">
        <v>25</v>
      </c>
      <c r="H1767" t="s">
        <v>364</v>
      </c>
      <c r="I1767">
        <v>2020</v>
      </c>
      <c r="J1767">
        <v>9.3710000000000004</v>
      </c>
      <c r="N1767" t="s">
        <v>136</v>
      </c>
    </row>
    <row r="1768" spans="1:14" x14ac:dyDescent="0.25">
      <c r="A1768" t="s">
        <v>208</v>
      </c>
      <c r="B1768" t="str">
        <f t="shared" si="27"/>
        <v>Costa Rica26</v>
      </c>
      <c r="C1768" t="s">
        <v>12</v>
      </c>
      <c r="D1768" t="s">
        <v>209</v>
      </c>
      <c r="E1768" t="s">
        <v>14</v>
      </c>
      <c r="F1768" t="s">
        <v>346</v>
      </c>
      <c r="G1768">
        <v>26</v>
      </c>
      <c r="H1768" t="s">
        <v>407</v>
      </c>
      <c r="I1768">
        <v>2020</v>
      </c>
      <c r="J1768">
        <v>6.4279999999999999</v>
      </c>
      <c r="N1768" t="s">
        <v>136</v>
      </c>
    </row>
    <row r="1769" spans="1:14" x14ac:dyDescent="0.25">
      <c r="A1769" t="s">
        <v>208</v>
      </c>
      <c r="B1769" t="str">
        <f t="shared" si="27"/>
        <v>Costa Rica27</v>
      </c>
      <c r="C1769" t="s">
        <v>12</v>
      </c>
      <c r="D1769" t="s">
        <v>209</v>
      </c>
      <c r="E1769" t="s">
        <v>14</v>
      </c>
      <c r="F1769" t="s">
        <v>346</v>
      </c>
      <c r="G1769">
        <v>27</v>
      </c>
      <c r="H1769" t="s">
        <v>365</v>
      </c>
      <c r="I1769">
        <v>2020</v>
      </c>
      <c r="J1769">
        <v>1.716</v>
      </c>
      <c r="N1769" t="s">
        <v>136</v>
      </c>
    </row>
    <row r="1770" spans="1:14" x14ac:dyDescent="0.25">
      <c r="A1770" t="s">
        <v>208</v>
      </c>
      <c r="B1770" t="str">
        <f t="shared" si="27"/>
        <v>Costa Rica28</v>
      </c>
      <c r="C1770" t="s">
        <v>12</v>
      </c>
      <c r="D1770" t="s">
        <v>209</v>
      </c>
      <c r="E1770" t="s">
        <v>14</v>
      </c>
      <c r="F1770" t="s">
        <v>346</v>
      </c>
      <c r="G1770">
        <v>28</v>
      </c>
      <c r="H1770" t="s">
        <v>366</v>
      </c>
      <c r="I1770">
        <v>2020</v>
      </c>
      <c r="J1770">
        <v>0.318</v>
      </c>
      <c r="K1770" t="s">
        <v>21</v>
      </c>
      <c r="N1770" t="s">
        <v>136</v>
      </c>
    </row>
    <row r="1771" spans="1:14" x14ac:dyDescent="0.25">
      <c r="A1771" t="s">
        <v>208</v>
      </c>
      <c r="B1771" t="str">
        <f t="shared" si="27"/>
        <v>Costa Rica29</v>
      </c>
      <c r="C1771" t="s">
        <v>12</v>
      </c>
      <c r="D1771" t="s">
        <v>209</v>
      </c>
      <c r="E1771" t="s">
        <v>14</v>
      </c>
      <c r="F1771" t="s">
        <v>346</v>
      </c>
      <c r="G1771">
        <v>29</v>
      </c>
      <c r="H1771" t="s">
        <v>436</v>
      </c>
      <c r="I1771">
        <v>2020</v>
      </c>
      <c r="J1771">
        <v>0.57799999999999996</v>
      </c>
      <c r="K1771" t="s">
        <v>21</v>
      </c>
      <c r="N1771" t="s">
        <v>136</v>
      </c>
    </row>
    <row r="1772" spans="1:14" x14ac:dyDescent="0.25">
      <c r="A1772" t="s">
        <v>208</v>
      </c>
      <c r="B1772" t="str">
        <f t="shared" si="27"/>
        <v>Costa Rica30</v>
      </c>
      <c r="C1772" t="s">
        <v>12</v>
      </c>
      <c r="D1772" t="s">
        <v>209</v>
      </c>
      <c r="E1772" t="s">
        <v>14</v>
      </c>
      <c r="F1772" t="s">
        <v>346</v>
      </c>
      <c r="G1772">
        <v>30</v>
      </c>
      <c r="H1772" t="s">
        <v>408</v>
      </c>
      <c r="I1772">
        <v>2020</v>
      </c>
      <c r="K1772" t="s">
        <v>21</v>
      </c>
      <c r="N1772" t="s">
        <v>136</v>
      </c>
    </row>
    <row r="1773" spans="1:14" x14ac:dyDescent="0.25">
      <c r="A1773" t="s">
        <v>208</v>
      </c>
      <c r="B1773" t="str">
        <f t="shared" si="27"/>
        <v>Costa Rica31</v>
      </c>
      <c r="C1773" t="s">
        <v>12</v>
      </c>
      <c r="D1773" t="s">
        <v>209</v>
      </c>
      <c r="E1773" t="s">
        <v>14</v>
      </c>
      <c r="F1773" t="s">
        <v>346</v>
      </c>
      <c r="G1773">
        <v>31</v>
      </c>
      <c r="H1773" t="s">
        <v>367</v>
      </c>
      <c r="I1773">
        <v>2020</v>
      </c>
      <c r="J1773">
        <v>18.981000000000002</v>
      </c>
      <c r="N1773" t="s">
        <v>136</v>
      </c>
    </row>
    <row r="1774" spans="1:14" x14ac:dyDescent="0.25">
      <c r="A1774" t="s">
        <v>208</v>
      </c>
      <c r="B1774" t="str">
        <f t="shared" si="27"/>
        <v>Costa Rica32</v>
      </c>
      <c r="C1774" t="s">
        <v>12</v>
      </c>
      <c r="D1774" t="s">
        <v>209</v>
      </c>
      <c r="E1774" t="s">
        <v>14</v>
      </c>
      <c r="F1774" t="s">
        <v>346</v>
      </c>
      <c r="G1774">
        <v>32</v>
      </c>
      <c r="H1774" t="s">
        <v>368</v>
      </c>
      <c r="I1774">
        <v>2020</v>
      </c>
      <c r="J1774">
        <v>31.542999999999999</v>
      </c>
      <c r="N1774" t="s">
        <v>136</v>
      </c>
    </row>
    <row r="1775" spans="1:14" x14ac:dyDescent="0.25">
      <c r="A1775" t="s">
        <v>208</v>
      </c>
      <c r="B1775" t="str">
        <f t="shared" si="27"/>
        <v>Costa Rica33</v>
      </c>
      <c r="C1775" t="s">
        <v>12</v>
      </c>
      <c r="D1775" t="s">
        <v>209</v>
      </c>
      <c r="E1775" t="s">
        <v>14</v>
      </c>
      <c r="F1775" t="s">
        <v>346</v>
      </c>
      <c r="G1775">
        <v>33</v>
      </c>
      <c r="H1775" t="s">
        <v>409</v>
      </c>
      <c r="I1775">
        <v>2020</v>
      </c>
      <c r="J1775">
        <v>11.568</v>
      </c>
      <c r="N1775" t="s">
        <v>136</v>
      </c>
    </row>
    <row r="1776" spans="1:14" x14ac:dyDescent="0.25">
      <c r="A1776" t="s">
        <v>208</v>
      </c>
      <c r="B1776" t="str">
        <f t="shared" si="27"/>
        <v>Costa Rica35</v>
      </c>
      <c r="C1776" t="s">
        <v>12</v>
      </c>
      <c r="D1776" t="s">
        <v>209</v>
      </c>
      <c r="E1776" t="s">
        <v>14</v>
      </c>
      <c r="F1776" t="s">
        <v>346</v>
      </c>
      <c r="G1776">
        <v>35</v>
      </c>
      <c r="H1776" t="s">
        <v>369</v>
      </c>
      <c r="I1776">
        <v>2020</v>
      </c>
      <c r="J1776">
        <v>23.417000000000002</v>
      </c>
      <c r="N1776" t="s">
        <v>136</v>
      </c>
    </row>
    <row r="1777" spans="1:14" x14ac:dyDescent="0.25">
      <c r="A1777" t="s">
        <v>208</v>
      </c>
      <c r="B1777" t="str">
        <f t="shared" si="27"/>
        <v>Costa Rica36</v>
      </c>
      <c r="C1777" t="s">
        <v>12</v>
      </c>
      <c r="D1777" t="s">
        <v>209</v>
      </c>
      <c r="E1777" t="s">
        <v>14</v>
      </c>
      <c r="F1777" t="s">
        <v>346</v>
      </c>
      <c r="G1777">
        <v>36</v>
      </c>
      <c r="H1777" t="s">
        <v>410</v>
      </c>
      <c r="I1777">
        <v>2020</v>
      </c>
      <c r="J1777">
        <v>5.0709999999999997</v>
      </c>
      <c r="N1777" t="s">
        <v>136</v>
      </c>
    </row>
    <row r="1778" spans="1:14" x14ac:dyDescent="0.25">
      <c r="A1778" t="s">
        <v>208</v>
      </c>
      <c r="B1778" t="str">
        <f t="shared" si="27"/>
        <v>Costa Rica37</v>
      </c>
      <c r="C1778" t="s">
        <v>12</v>
      </c>
      <c r="D1778" t="s">
        <v>209</v>
      </c>
      <c r="E1778" t="s">
        <v>14</v>
      </c>
      <c r="F1778" t="s">
        <v>346</v>
      </c>
      <c r="G1778">
        <v>37</v>
      </c>
      <c r="H1778" t="s">
        <v>370</v>
      </c>
      <c r="I1778">
        <v>2020</v>
      </c>
      <c r="J1778">
        <v>0.86099999999999999</v>
      </c>
      <c r="K1778" t="s">
        <v>21</v>
      </c>
      <c r="N1778" t="s">
        <v>136</v>
      </c>
    </row>
    <row r="1779" spans="1:14" x14ac:dyDescent="0.25">
      <c r="A1779" t="s">
        <v>208</v>
      </c>
      <c r="B1779" t="str">
        <f t="shared" si="27"/>
        <v>Costa Rica38</v>
      </c>
      <c r="C1779" t="s">
        <v>12</v>
      </c>
      <c r="D1779" t="s">
        <v>209</v>
      </c>
      <c r="E1779" t="s">
        <v>14</v>
      </c>
      <c r="F1779" t="s">
        <v>346</v>
      </c>
      <c r="G1779">
        <v>38</v>
      </c>
      <c r="H1779" t="s">
        <v>411</v>
      </c>
      <c r="I1779">
        <v>2020</v>
      </c>
      <c r="J1779">
        <v>0.80100000000000005</v>
      </c>
      <c r="K1779" t="s">
        <v>21</v>
      </c>
      <c r="N1779" t="s">
        <v>136</v>
      </c>
    </row>
    <row r="1780" spans="1:14" x14ac:dyDescent="0.25">
      <c r="A1780" t="s">
        <v>208</v>
      </c>
      <c r="B1780" t="str">
        <f t="shared" si="27"/>
        <v>Costa Rica41</v>
      </c>
      <c r="C1780" t="s">
        <v>12</v>
      </c>
      <c r="D1780" t="s">
        <v>209</v>
      </c>
      <c r="E1780" t="s">
        <v>14</v>
      </c>
      <c r="F1780" t="s">
        <v>346</v>
      </c>
      <c r="G1780">
        <v>41</v>
      </c>
      <c r="H1780" t="s">
        <v>413</v>
      </c>
      <c r="I1780">
        <v>2020</v>
      </c>
      <c r="J1780">
        <v>62.573</v>
      </c>
      <c r="N1780" t="s">
        <v>136</v>
      </c>
    </row>
    <row r="1781" spans="1:14" x14ac:dyDescent="0.25">
      <c r="A1781" t="s">
        <v>208</v>
      </c>
      <c r="B1781" t="str">
        <f t="shared" si="27"/>
        <v>Costa Rica42</v>
      </c>
      <c r="C1781" t="s">
        <v>12</v>
      </c>
      <c r="D1781" t="s">
        <v>209</v>
      </c>
      <c r="E1781" t="s">
        <v>14</v>
      </c>
      <c r="F1781" t="s">
        <v>346</v>
      </c>
      <c r="G1781">
        <v>42</v>
      </c>
      <c r="H1781" t="s">
        <v>371</v>
      </c>
      <c r="I1781">
        <v>2020</v>
      </c>
      <c r="J1781">
        <v>8.4049999999999994</v>
      </c>
      <c r="N1781" t="s">
        <v>136</v>
      </c>
    </row>
    <row r="1782" spans="1:14" x14ac:dyDescent="0.25">
      <c r="A1782" t="s">
        <v>208</v>
      </c>
      <c r="B1782" t="str">
        <f t="shared" si="27"/>
        <v>Costa Rica43</v>
      </c>
      <c r="C1782" t="s">
        <v>12</v>
      </c>
      <c r="D1782" t="s">
        <v>209</v>
      </c>
      <c r="E1782" t="s">
        <v>14</v>
      </c>
      <c r="F1782" t="s">
        <v>346</v>
      </c>
      <c r="G1782">
        <v>43</v>
      </c>
      <c r="H1782" t="s">
        <v>372</v>
      </c>
      <c r="I1782">
        <v>2020</v>
      </c>
      <c r="J1782">
        <v>55.863</v>
      </c>
      <c r="N1782" t="s">
        <v>136</v>
      </c>
    </row>
    <row r="1783" spans="1:14" x14ac:dyDescent="0.25">
      <c r="A1783" t="s">
        <v>208</v>
      </c>
      <c r="B1783" t="str">
        <f t="shared" si="27"/>
        <v>Costa Rica45</v>
      </c>
      <c r="C1783" t="s">
        <v>12</v>
      </c>
      <c r="D1783" t="s">
        <v>209</v>
      </c>
      <c r="E1783" t="s">
        <v>14</v>
      </c>
      <c r="F1783" t="s">
        <v>346</v>
      </c>
      <c r="G1783">
        <v>45</v>
      </c>
      <c r="H1783" t="s">
        <v>414</v>
      </c>
      <c r="I1783">
        <v>2020</v>
      </c>
      <c r="J1783">
        <v>48.408999999999999</v>
      </c>
      <c r="N1783" t="s">
        <v>136</v>
      </c>
    </row>
    <row r="1784" spans="1:14" x14ac:dyDescent="0.25">
      <c r="A1784" t="s">
        <v>208</v>
      </c>
      <c r="B1784" t="str">
        <f t="shared" si="27"/>
        <v>Costa Rica46</v>
      </c>
      <c r="C1784" t="s">
        <v>12</v>
      </c>
      <c r="D1784" t="s">
        <v>209</v>
      </c>
      <c r="E1784" t="s">
        <v>14</v>
      </c>
      <c r="F1784" t="s">
        <v>346</v>
      </c>
      <c r="G1784">
        <v>46</v>
      </c>
      <c r="H1784" t="s">
        <v>373</v>
      </c>
      <c r="I1784">
        <v>2020</v>
      </c>
      <c r="J1784">
        <v>53.572000000000003</v>
      </c>
      <c r="N1784" t="s">
        <v>136</v>
      </c>
    </row>
    <row r="1785" spans="1:14" x14ac:dyDescent="0.25">
      <c r="A1785" t="s">
        <v>208</v>
      </c>
      <c r="B1785" t="str">
        <f t="shared" si="27"/>
        <v>Costa Rica47</v>
      </c>
      <c r="C1785" t="s">
        <v>12</v>
      </c>
      <c r="D1785" t="s">
        <v>209</v>
      </c>
      <c r="E1785" t="s">
        <v>14</v>
      </c>
      <c r="F1785" t="s">
        <v>346</v>
      </c>
      <c r="G1785">
        <v>47</v>
      </c>
      <c r="H1785" t="s">
        <v>374</v>
      </c>
      <c r="I1785">
        <v>2020</v>
      </c>
      <c r="J1785">
        <v>214.69499999999999</v>
      </c>
      <c r="N1785" t="s">
        <v>136</v>
      </c>
    </row>
    <row r="1786" spans="1:14" x14ac:dyDescent="0.25">
      <c r="A1786" t="s">
        <v>208</v>
      </c>
      <c r="B1786" t="str">
        <f t="shared" si="27"/>
        <v>Costa Rica49</v>
      </c>
      <c r="C1786" t="s">
        <v>12</v>
      </c>
      <c r="D1786" t="s">
        <v>209</v>
      </c>
      <c r="E1786" t="s">
        <v>14</v>
      </c>
      <c r="F1786" t="s">
        <v>346</v>
      </c>
      <c r="G1786">
        <v>49</v>
      </c>
      <c r="H1786" t="s">
        <v>375</v>
      </c>
      <c r="I1786">
        <v>2020</v>
      </c>
      <c r="J1786">
        <v>72.706000000000003</v>
      </c>
      <c r="N1786" t="s">
        <v>136</v>
      </c>
    </row>
    <row r="1787" spans="1:14" x14ac:dyDescent="0.25">
      <c r="A1787" t="s">
        <v>208</v>
      </c>
      <c r="B1787" t="str">
        <f t="shared" si="27"/>
        <v>Costa Rica50</v>
      </c>
      <c r="C1787" t="s">
        <v>12</v>
      </c>
      <c r="D1787" t="s">
        <v>209</v>
      </c>
      <c r="E1787" t="s">
        <v>14</v>
      </c>
      <c r="F1787" t="s">
        <v>346</v>
      </c>
      <c r="G1787">
        <v>50</v>
      </c>
      <c r="H1787" t="s">
        <v>376</v>
      </c>
      <c r="I1787">
        <v>2020</v>
      </c>
      <c r="J1787">
        <v>1.2729999999999999</v>
      </c>
      <c r="N1787" t="s">
        <v>136</v>
      </c>
    </row>
    <row r="1788" spans="1:14" x14ac:dyDescent="0.25">
      <c r="A1788" t="s">
        <v>208</v>
      </c>
      <c r="B1788" t="str">
        <f t="shared" si="27"/>
        <v>Costa Rica51</v>
      </c>
      <c r="C1788" t="s">
        <v>12</v>
      </c>
      <c r="D1788" t="s">
        <v>209</v>
      </c>
      <c r="E1788" t="s">
        <v>14</v>
      </c>
      <c r="F1788" t="s">
        <v>346</v>
      </c>
      <c r="G1788">
        <v>51</v>
      </c>
      <c r="H1788" t="s">
        <v>415</v>
      </c>
      <c r="I1788">
        <v>2020</v>
      </c>
      <c r="J1788">
        <v>0.1</v>
      </c>
      <c r="K1788" t="s">
        <v>21</v>
      </c>
      <c r="N1788" t="s">
        <v>136</v>
      </c>
    </row>
    <row r="1789" spans="1:14" x14ac:dyDescent="0.25">
      <c r="A1789" t="s">
        <v>208</v>
      </c>
      <c r="B1789" t="str">
        <f t="shared" si="27"/>
        <v>Costa Rica52</v>
      </c>
      <c r="C1789" t="s">
        <v>12</v>
      </c>
      <c r="D1789" t="s">
        <v>209</v>
      </c>
      <c r="E1789" t="s">
        <v>14</v>
      </c>
      <c r="F1789" t="s">
        <v>346</v>
      </c>
      <c r="G1789">
        <v>52</v>
      </c>
      <c r="H1789" t="s">
        <v>416</v>
      </c>
      <c r="I1789">
        <v>2020</v>
      </c>
      <c r="J1789">
        <v>18.007999999999999</v>
      </c>
      <c r="N1789" t="s">
        <v>136</v>
      </c>
    </row>
    <row r="1790" spans="1:14" x14ac:dyDescent="0.25">
      <c r="A1790" t="s">
        <v>208</v>
      </c>
      <c r="B1790" t="str">
        <f t="shared" si="27"/>
        <v>Costa Rica53</v>
      </c>
      <c r="C1790" t="s">
        <v>12</v>
      </c>
      <c r="D1790" t="s">
        <v>209</v>
      </c>
      <c r="E1790" t="s">
        <v>14</v>
      </c>
      <c r="F1790" t="s">
        <v>346</v>
      </c>
      <c r="G1790">
        <v>53</v>
      </c>
      <c r="H1790" t="s">
        <v>417</v>
      </c>
      <c r="I1790">
        <v>2020</v>
      </c>
      <c r="J1790">
        <v>16.045999999999999</v>
      </c>
      <c r="N1790" t="s">
        <v>136</v>
      </c>
    </row>
    <row r="1791" spans="1:14" x14ac:dyDescent="0.25">
      <c r="A1791" t="s">
        <v>208</v>
      </c>
      <c r="B1791" t="str">
        <f t="shared" si="27"/>
        <v>Costa Rica55</v>
      </c>
      <c r="C1791" t="s">
        <v>12</v>
      </c>
      <c r="D1791" t="s">
        <v>209</v>
      </c>
      <c r="E1791" t="s">
        <v>14</v>
      </c>
      <c r="F1791" t="s">
        <v>346</v>
      </c>
      <c r="G1791">
        <v>55</v>
      </c>
      <c r="H1791" t="s">
        <v>377</v>
      </c>
      <c r="I1791">
        <v>2020</v>
      </c>
      <c r="J1791">
        <v>18.79</v>
      </c>
      <c r="N1791" t="s">
        <v>136</v>
      </c>
    </row>
    <row r="1792" spans="1:14" x14ac:dyDescent="0.25">
      <c r="A1792" t="s">
        <v>208</v>
      </c>
      <c r="B1792" t="str">
        <f t="shared" si="27"/>
        <v>Costa Rica56</v>
      </c>
      <c r="C1792" t="s">
        <v>12</v>
      </c>
      <c r="D1792" t="s">
        <v>209</v>
      </c>
      <c r="E1792" t="s">
        <v>14</v>
      </c>
      <c r="F1792" t="s">
        <v>346</v>
      </c>
      <c r="G1792">
        <v>56</v>
      </c>
      <c r="H1792" t="s">
        <v>378</v>
      </c>
      <c r="I1792">
        <v>2020</v>
      </c>
      <c r="J1792">
        <v>92.557000000000002</v>
      </c>
      <c r="N1792" t="s">
        <v>136</v>
      </c>
    </row>
    <row r="1793" spans="1:14" x14ac:dyDescent="0.25">
      <c r="A1793" t="s">
        <v>208</v>
      </c>
      <c r="B1793" t="str">
        <f t="shared" si="27"/>
        <v>Costa Rica58</v>
      </c>
      <c r="C1793" t="s">
        <v>12</v>
      </c>
      <c r="D1793" t="s">
        <v>209</v>
      </c>
      <c r="E1793" t="s">
        <v>14</v>
      </c>
      <c r="F1793" t="s">
        <v>346</v>
      </c>
      <c r="G1793">
        <v>58</v>
      </c>
      <c r="H1793" t="s">
        <v>379</v>
      </c>
      <c r="I1793">
        <v>2020</v>
      </c>
      <c r="J1793">
        <v>1.597</v>
      </c>
      <c r="K1793" t="s">
        <v>21</v>
      </c>
      <c r="N1793" t="s">
        <v>136</v>
      </c>
    </row>
    <row r="1794" spans="1:14" x14ac:dyDescent="0.25">
      <c r="A1794" t="s">
        <v>208</v>
      </c>
      <c r="B1794" t="str">
        <f t="shared" si="27"/>
        <v>Costa Rica59</v>
      </c>
      <c r="C1794" t="s">
        <v>12</v>
      </c>
      <c r="D1794" t="s">
        <v>209</v>
      </c>
      <c r="E1794" t="s">
        <v>14</v>
      </c>
      <c r="F1794" t="s">
        <v>346</v>
      </c>
      <c r="G1794">
        <v>59</v>
      </c>
      <c r="H1794" t="s">
        <v>380</v>
      </c>
      <c r="I1794">
        <v>2020</v>
      </c>
      <c r="J1794">
        <v>4.9569999999999999</v>
      </c>
      <c r="N1794" t="s">
        <v>136</v>
      </c>
    </row>
    <row r="1795" spans="1:14" x14ac:dyDescent="0.25">
      <c r="A1795" t="s">
        <v>208</v>
      </c>
      <c r="B1795" t="str">
        <f t="shared" ref="B1795:B1858" si="28">A1795&amp;G1795</f>
        <v>Costa Rica60</v>
      </c>
      <c r="C1795" t="s">
        <v>12</v>
      </c>
      <c r="D1795" t="s">
        <v>209</v>
      </c>
      <c r="E1795" t="s">
        <v>14</v>
      </c>
      <c r="F1795" t="s">
        <v>346</v>
      </c>
      <c r="G1795">
        <v>60</v>
      </c>
      <c r="H1795" t="s">
        <v>381</v>
      </c>
      <c r="I1795">
        <v>2020</v>
      </c>
      <c r="J1795">
        <v>1.6759999999999999</v>
      </c>
      <c r="N1795" t="s">
        <v>136</v>
      </c>
    </row>
    <row r="1796" spans="1:14" x14ac:dyDescent="0.25">
      <c r="A1796" t="s">
        <v>208</v>
      </c>
      <c r="B1796" t="str">
        <f t="shared" si="28"/>
        <v>Costa Rica61</v>
      </c>
      <c r="C1796" t="s">
        <v>12</v>
      </c>
      <c r="D1796" t="s">
        <v>209</v>
      </c>
      <c r="E1796" t="s">
        <v>14</v>
      </c>
      <c r="F1796" t="s">
        <v>346</v>
      </c>
      <c r="G1796">
        <v>61</v>
      </c>
      <c r="H1796" t="s">
        <v>382</v>
      </c>
      <c r="I1796">
        <v>2020</v>
      </c>
      <c r="J1796">
        <v>11.673</v>
      </c>
      <c r="N1796" t="s">
        <v>136</v>
      </c>
    </row>
    <row r="1797" spans="1:14" x14ac:dyDescent="0.25">
      <c r="A1797" t="s">
        <v>208</v>
      </c>
      <c r="B1797" t="str">
        <f t="shared" si="28"/>
        <v>Costa Rica62</v>
      </c>
      <c r="C1797" t="s">
        <v>12</v>
      </c>
      <c r="D1797" t="s">
        <v>209</v>
      </c>
      <c r="E1797" t="s">
        <v>14</v>
      </c>
      <c r="F1797" t="s">
        <v>346</v>
      </c>
      <c r="G1797">
        <v>62</v>
      </c>
      <c r="H1797" t="s">
        <v>418</v>
      </c>
      <c r="I1797">
        <v>2020</v>
      </c>
      <c r="J1797">
        <v>17.263000000000002</v>
      </c>
      <c r="N1797" t="s">
        <v>136</v>
      </c>
    </row>
    <row r="1798" spans="1:14" x14ac:dyDescent="0.25">
      <c r="A1798" t="s">
        <v>208</v>
      </c>
      <c r="B1798" t="str">
        <f t="shared" si="28"/>
        <v>Costa Rica63</v>
      </c>
      <c r="C1798" t="s">
        <v>12</v>
      </c>
      <c r="D1798" t="s">
        <v>209</v>
      </c>
      <c r="E1798" t="s">
        <v>14</v>
      </c>
      <c r="F1798" t="s">
        <v>346</v>
      </c>
      <c r="G1798">
        <v>63</v>
      </c>
      <c r="H1798" t="s">
        <v>419</v>
      </c>
      <c r="I1798">
        <v>2020</v>
      </c>
      <c r="K1798" t="s">
        <v>21</v>
      </c>
      <c r="N1798" t="s">
        <v>136</v>
      </c>
    </row>
    <row r="1799" spans="1:14" x14ac:dyDescent="0.25">
      <c r="A1799" t="s">
        <v>208</v>
      </c>
      <c r="B1799" t="str">
        <f t="shared" si="28"/>
        <v>Costa Rica64</v>
      </c>
      <c r="C1799" t="s">
        <v>12</v>
      </c>
      <c r="D1799" t="s">
        <v>209</v>
      </c>
      <c r="E1799" t="s">
        <v>14</v>
      </c>
      <c r="F1799" t="s">
        <v>346</v>
      </c>
      <c r="G1799">
        <v>64</v>
      </c>
      <c r="H1799" t="s">
        <v>383</v>
      </c>
      <c r="I1799">
        <v>2020</v>
      </c>
      <c r="J1799">
        <v>40.792000000000002</v>
      </c>
      <c r="N1799" t="s">
        <v>136</v>
      </c>
    </row>
    <row r="1800" spans="1:14" x14ac:dyDescent="0.25">
      <c r="A1800" t="s">
        <v>208</v>
      </c>
      <c r="B1800" t="str">
        <f t="shared" si="28"/>
        <v>Costa Rica65</v>
      </c>
      <c r="C1800" t="s">
        <v>12</v>
      </c>
      <c r="D1800" t="s">
        <v>209</v>
      </c>
      <c r="E1800" t="s">
        <v>14</v>
      </c>
      <c r="F1800" t="s">
        <v>346</v>
      </c>
      <c r="G1800">
        <v>65</v>
      </c>
      <c r="H1800" t="s">
        <v>420</v>
      </c>
      <c r="I1800">
        <v>2020</v>
      </c>
      <c r="J1800">
        <v>5.383</v>
      </c>
      <c r="N1800" t="s">
        <v>136</v>
      </c>
    </row>
    <row r="1801" spans="1:14" x14ac:dyDescent="0.25">
      <c r="A1801" t="s">
        <v>208</v>
      </c>
      <c r="B1801" t="str">
        <f t="shared" si="28"/>
        <v>Costa Rica66</v>
      </c>
      <c r="C1801" t="s">
        <v>12</v>
      </c>
      <c r="D1801" t="s">
        <v>209</v>
      </c>
      <c r="E1801" t="s">
        <v>14</v>
      </c>
      <c r="F1801" t="s">
        <v>346</v>
      </c>
      <c r="G1801">
        <v>66</v>
      </c>
      <c r="H1801" t="s">
        <v>421</v>
      </c>
      <c r="I1801">
        <v>2020</v>
      </c>
      <c r="J1801">
        <v>1.177</v>
      </c>
      <c r="K1801" t="s">
        <v>21</v>
      </c>
      <c r="N1801" t="s">
        <v>136</v>
      </c>
    </row>
    <row r="1802" spans="1:14" x14ac:dyDescent="0.25">
      <c r="A1802" t="s">
        <v>208</v>
      </c>
      <c r="B1802" t="str">
        <f t="shared" si="28"/>
        <v>Costa Rica68</v>
      </c>
      <c r="C1802" t="s">
        <v>12</v>
      </c>
      <c r="D1802" t="s">
        <v>209</v>
      </c>
      <c r="E1802" t="s">
        <v>14</v>
      </c>
      <c r="F1802" t="s">
        <v>346</v>
      </c>
      <c r="G1802">
        <v>68</v>
      </c>
      <c r="H1802" t="s">
        <v>384</v>
      </c>
      <c r="I1802">
        <v>2020</v>
      </c>
      <c r="J1802">
        <v>31.507000000000001</v>
      </c>
      <c r="N1802" t="s">
        <v>136</v>
      </c>
    </row>
    <row r="1803" spans="1:14" x14ac:dyDescent="0.25">
      <c r="A1803" t="s">
        <v>208</v>
      </c>
      <c r="B1803" t="str">
        <f t="shared" si="28"/>
        <v>Costa Rica69</v>
      </c>
      <c r="C1803" t="s">
        <v>12</v>
      </c>
      <c r="D1803" t="s">
        <v>209</v>
      </c>
      <c r="E1803" t="s">
        <v>14</v>
      </c>
      <c r="F1803" t="s">
        <v>346</v>
      </c>
      <c r="G1803">
        <v>69</v>
      </c>
      <c r="H1803" t="s">
        <v>422</v>
      </c>
      <c r="I1803">
        <v>2020</v>
      </c>
      <c r="J1803">
        <v>23.105</v>
      </c>
      <c r="N1803" t="s">
        <v>136</v>
      </c>
    </row>
    <row r="1804" spans="1:14" x14ac:dyDescent="0.25">
      <c r="A1804" t="s">
        <v>208</v>
      </c>
      <c r="B1804" t="str">
        <f t="shared" si="28"/>
        <v>Costa Rica70</v>
      </c>
      <c r="C1804" t="s">
        <v>12</v>
      </c>
      <c r="D1804" t="s">
        <v>209</v>
      </c>
      <c r="E1804" t="s">
        <v>14</v>
      </c>
      <c r="F1804" t="s">
        <v>346</v>
      </c>
      <c r="G1804">
        <v>70</v>
      </c>
      <c r="H1804" t="s">
        <v>423</v>
      </c>
      <c r="I1804">
        <v>2020</v>
      </c>
      <c r="J1804">
        <v>8.6159999999999997</v>
      </c>
      <c r="N1804" t="s">
        <v>136</v>
      </c>
    </row>
    <row r="1805" spans="1:14" x14ac:dyDescent="0.25">
      <c r="A1805" t="s">
        <v>208</v>
      </c>
      <c r="B1805" t="str">
        <f t="shared" si="28"/>
        <v>Costa Rica71</v>
      </c>
      <c r="C1805" t="s">
        <v>12</v>
      </c>
      <c r="D1805" t="s">
        <v>209</v>
      </c>
      <c r="E1805" t="s">
        <v>14</v>
      </c>
      <c r="F1805" t="s">
        <v>346</v>
      </c>
      <c r="G1805">
        <v>71</v>
      </c>
      <c r="H1805" t="s">
        <v>424</v>
      </c>
      <c r="I1805">
        <v>2020</v>
      </c>
      <c r="J1805">
        <v>10.195</v>
      </c>
      <c r="N1805" t="s">
        <v>136</v>
      </c>
    </row>
    <row r="1806" spans="1:14" x14ac:dyDescent="0.25">
      <c r="A1806" t="s">
        <v>208</v>
      </c>
      <c r="B1806" t="str">
        <f t="shared" si="28"/>
        <v>Costa Rica72</v>
      </c>
      <c r="C1806" t="s">
        <v>12</v>
      </c>
      <c r="D1806" t="s">
        <v>209</v>
      </c>
      <c r="E1806" t="s">
        <v>14</v>
      </c>
      <c r="F1806" t="s">
        <v>346</v>
      </c>
      <c r="G1806">
        <v>72</v>
      </c>
      <c r="H1806" t="s">
        <v>385</v>
      </c>
      <c r="I1806">
        <v>2020</v>
      </c>
      <c r="J1806">
        <v>1.4890000000000001</v>
      </c>
      <c r="N1806" t="s">
        <v>136</v>
      </c>
    </row>
    <row r="1807" spans="1:14" x14ac:dyDescent="0.25">
      <c r="A1807" t="s">
        <v>208</v>
      </c>
      <c r="B1807" t="str">
        <f t="shared" si="28"/>
        <v>Costa Rica73</v>
      </c>
      <c r="C1807" t="s">
        <v>12</v>
      </c>
      <c r="D1807" t="s">
        <v>209</v>
      </c>
      <c r="E1807" t="s">
        <v>14</v>
      </c>
      <c r="F1807" t="s">
        <v>346</v>
      </c>
      <c r="G1807">
        <v>73</v>
      </c>
      <c r="H1807" t="s">
        <v>425</v>
      </c>
      <c r="I1807">
        <v>2020</v>
      </c>
      <c r="J1807">
        <v>6.6020000000000003</v>
      </c>
      <c r="N1807" t="s">
        <v>136</v>
      </c>
    </row>
    <row r="1808" spans="1:14" x14ac:dyDescent="0.25">
      <c r="A1808" t="s">
        <v>208</v>
      </c>
      <c r="B1808" t="str">
        <f t="shared" si="28"/>
        <v>Costa Rica74</v>
      </c>
      <c r="C1808" t="s">
        <v>12</v>
      </c>
      <c r="D1808" t="s">
        <v>209</v>
      </c>
      <c r="E1808" t="s">
        <v>14</v>
      </c>
      <c r="F1808" t="s">
        <v>346</v>
      </c>
      <c r="G1808">
        <v>74</v>
      </c>
      <c r="H1808" t="s">
        <v>426</v>
      </c>
      <c r="I1808">
        <v>2020</v>
      </c>
      <c r="J1808">
        <v>7.1550000000000002</v>
      </c>
      <c r="N1808" t="s">
        <v>136</v>
      </c>
    </row>
    <row r="1809" spans="1:14" x14ac:dyDescent="0.25">
      <c r="A1809" t="s">
        <v>208</v>
      </c>
      <c r="B1809" t="str">
        <f t="shared" si="28"/>
        <v>Costa Rica75</v>
      </c>
      <c r="C1809" t="s">
        <v>12</v>
      </c>
      <c r="D1809" t="s">
        <v>209</v>
      </c>
      <c r="E1809" t="s">
        <v>14</v>
      </c>
      <c r="F1809" t="s">
        <v>346</v>
      </c>
      <c r="G1809">
        <v>75</v>
      </c>
      <c r="H1809" t="s">
        <v>427</v>
      </c>
      <c r="I1809">
        <v>2020</v>
      </c>
      <c r="J1809">
        <v>3.895</v>
      </c>
      <c r="N1809" t="s">
        <v>136</v>
      </c>
    </row>
    <row r="1810" spans="1:14" x14ac:dyDescent="0.25">
      <c r="A1810" t="s">
        <v>208</v>
      </c>
      <c r="B1810" t="str">
        <f t="shared" si="28"/>
        <v>Costa Rica77</v>
      </c>
      <c r="C1810" t="s">
        <v>12</v>
      </c>
      <c r="D1810" t="s">
        <v>209</v>
      </c>
      <c r="E1810" t="s">
        <v>14</v>
      </c>
      <c r="F1810" t="s">
        <v>346</v>
      </c>
      <c r="G1810">
        <v>77</v>
      </c>
      <c r="H1810" t="s">
        <v>386</v>
      </c>
      <c r="I1810">
        <v>2020</v>
      </c>
      <c r="J1810">
        <v>2.8719999999999999</v>
      </c>
      <c r="N1810" t="s">
        <v>136</v>
      </c>
    </row>
    <row r="1811" spans="1:14" x14ac:dyDescent="0.25">
      <c r="A1811" t="s">
        <v>208</v>
      </c>
      <c r="B1811" t="str">
        <f t="shared" si="28"/>
        <v>Costa Rica78</v>
      </c>
      <c r="C1811" t="s">
        <v>12</v>
      </c>
      <c r="D1811" t="s">
        <v>209</v>
      </c>
      <c r="E1811" t="s">
        <v>14</v>
      </c>
      <c r="F1811" t="s">
        <v>346</v>
      </c>
      <c r="G1811">
        <v>78</v>
      </c>
      <c r="H1811" t="s">
        <v>428</v>
      </c>
      <c r="I1811">
        <v>2020</v>
      </c>
      <c r="J1811">
        <v>1.484</v>
      </c>
      <c r="K1811" t="s">
        <v>21</v>
      </c>
      <c r="N1811" t="s">
        <v>136</v>
      </c>
    </row>
    <row r="1812" spans="1:14" x14ac:dyDescent="0.25">
      <c r="A1812" t="s">
        <v>208</v>
      </c>
      <c r="B1812" t="str">
        <f t="shared" si="28"/>
        <v>Costa Rica79</v>
      </c>
      <c r="C1812" t="s">
        <v>12</v>
      </c>
      <c r="D1812" t="s">
        <v>209</v>
      </c>
      <c r="E1812" t="s">
        <v>14</v>
      </c>
      <c r="F1812" t="s">
        <v>346</v>
      </c>
      <c r="G1812">
        <v>79</v>
      </c>
      <c r="H1812" t="s">
        <v>429</v>
      </c>
      <c r="I1812">
        <v>2020</v>
      </c>
      <c r="J1812">
        <v>3.0139999999999998</v>
      </c>
      <c r="N1812" t="s">
        <v>136</v>
      </c>
    </row>
    <row r="1813" spans="1:14" x14ac:dyDescent="0.25">
      <c r="A1813" t="s">
        <v>208</v>
      </c>
      <c r="B1813" t="str">
        <f t="shared" si="28"/>
        <v>Costa Rica80</v>
      </c>
      <c r="C1813" t="s">
        <v>12</v>
      </c>
      <c r="D1813" t="s">
        <v>209</v>
      </c>
      <c r="E1813" t="s">
        <v>14</v>
      </c>
      <c r="F1813" t="s">
        <v>346</v>
      </c>
      <c r="G1813">
        <v>80</v>
      </c>
      <c r="H1813" t="s">
        <v>387</v>
      </c>
      <c r="I1813">
        <v>2020</v>
      </c>
      <c r="J1813">
        <v>6.351</v>
      </c>
      <c r="N1813" t="s">
        <v>136</v>
      </c>
    </row>
    <row r="1814" spans="1:14" x14ac:dyDescent="0.25">
      <c r="A1814" t="s">
        <v>208</v>
      </c>
      <c r="B1814" t="str">
        <f t="shared" si="28"/>
        <v>Costa Rica81</v>
      </c>
      <c r="C1814" t="s">
        <v>12</v>
      </c>
      <c r="D1814" t="s">
        <v>209</v>
      </c>
      <c r="E1814" t="s">
        <v>14</v>
      </c>
      <c r="F1814" t="s">
        <v>346</v>
      </c>
      <c r="G1814">
        <v>81</v>
      </c>
      <c r="H1814" t="s">
        <v>430</v>
      </c>
      <c r="I1814">
        <v>2020</v>
      </c>
      <c r="J1814">
        <v>20.436</v>
      </c>
      <c r="N1814" t="s">
        <v>136</v>
      </c>
    </row>
    <row r="1815" spans="1:14" x14ac:dyDescent="0.25">
      <c r="A1815" t="s">
        <v>208</v>
      </c>
      <c r="B1815" t="str">
        <f t="shared" si="28"/>
        <v>Costa Rica82</v>
      </c>
      <c r="C1815" t="s">
        <v>12</v>
      </c>
      <c r="D1815" t="s">
        <v>209</v>
      </c>
      <c r="E1815" t="s">
        <v>14</v>
      </c>
      <c r="F1815" t="s">
        <v>346</v>
      </c>
      <c r="G1815">
        <v>82</v>
      </c>
      <c r="H1815" t="s">
        <v>388</v>
      </c>
      <c r="I1815">
        <v>2020</v>
      </c>
      <c r="J1815">
        <v>33.972999999999999</v>
      </c>
      <c r="N1815" t="s">
        <v>136</v>
      </c>
    </row>
    <row r="1816" spans="1:14" x14ac:dyDescent="0.25">
      <c r="A1816" t="s">
        <v>208</v>
      </c>
      <c r="B1816" t="str">
        <f t="shared" si="28"/>
        <v>Costa Rica84</v>
      </c>
      <c r="C1816" t="s">
        <v>12</v>
      </c>
      <c r="D1816" t="s">
        <v>209</v>
      </c>
      <c r="E1816" t="s">
        <v>14</v>
      </c>
      <c r="F1816" t="s">
        <v>346</v>
      </c>
      <c r="G1816">
        <v>84</v>
      </c>
      <c r="H1816" t="s">
        <v>389</v>
      </c>
      <c r="I1816">
        <v>2020</v>
      </c>
      <c r="J1816">
        <v>90.090999999999994</v>
      </c>
      <c r="N1816" t="s">
        <v>136</v>
      </c>
    </row>
    <row r="1817" spans="1:14" x14ac:dyDescent="0.25">
      <c r="A1817" t="s">
        <v>208</v>
      </c>
      <c r="B1817" t="str">
        <f t="shared" si="28"/>
        <v>Costa Rica85</v>
      </c>
      <c r="C1817" t="s">
        <v>12</v>
      </c>
      <c r="D1817" t="s">
        <v>209</v>
      </c>
      <c r="E1817" t="s">
        <v>14</v>
      </c>
      <c r="F1817" t="s">
        <v>346</v>
      </c>
      <c r="G1817">
        <v>85</v>
      </c>
      <c r="H1817" t="s">
        <v>390</v>
      </c>
      <c r="I1817">
        <v>2020</v>
      </c>
      <c r="J1817">
        <v>148.68600000000001</v>
      </c>
      <c r="N1817" t="s">
        <v>136</v>
      </c>
    </row>
    <row r="1818" spans="1:14" x14ac:dyDescent="0.25">
      <c r="A1818" t="s">
        <v>208</v>
      </c>
      <c r="B1818" t="str">
        <f t="shared" si="28"/>
        <v>Costa Rica86</v>
      </c>
      <c r="C1818" t="s">
        <v>12</v>
      </c>
      <c r="D1818" t="s">
        <v>209</v>
      </c>
      <c r="E1818" t="s">
        <v>14</v>
      </c>
      <c r="F1818" t="s">
        <v>346</v>
      </c>
      <c r="G1818">
        <v>86</v>
      </c>
      <c r="H1818" t="s">
        <v>391</v>
      </c>
      <c r="I1818">
        <v>2020</v>
      </c>
      <c r="J1818">
        <v>75.831999999999994</v>
      </c>
      <c r="N1818" t="s">
        <v>136</v>
      </c>
    </row>
    <row r="1819" spans="1:14" x14ac:dyDescent="0.25">
      <c r="A1819" t="s">
        <v>208</v>
      </c>
      <c r="B1819" t="str">
        <f t="shared" si="28"/>
        <v>Costa Rica87</v>
      </c>
      <c r="C1819" t="s">
        <v>12</v>
      </c>
      <c r="D1819" t="s">
        <v>209</v>
      </c>
      <c r="E1819" t="s">
        <v>14</v>
      </c>
      <c r="F1819" t="s">
        <v>346</v>
      </c>
      <c r="G1819">
        <v>87</v>
      </c>
      <c r="H1819" t="s">
        <v>392</v>
      </c>
      <c r="I1819">
        <v>2020</v>
      </c>
      <c r="J1819">
        <v>7.1989999999999998</v>
      </c>
      <c r="N1819" t="s">
        <v>136</v>
      </c>
    </row>
    <row r="1820" spans="1:14" x14ac:dyDescent="0.25">
      <c r="A1820" t="s">
        <v>208</v>
      </c>
      <c r="B1820" t="str">
        <f t="shared" si="28"/>
        <v>Costa Rica88</v>
      </c>
      <c r="C1820" t="s">
        <v>12</v>
      </c>
      <c r="D1820" t="s">
        <v>209</v>
      </c>
      <c r="E1820" t="s">
        <v>14</v>
      </c>
      <c r="F1820" t="s">
        <v>346</v>
      </c>
      <c r="G1820">
        <v>88</v>
      </c>
      <c r="H1820" t="s">
        <v>431</v>
      </c>
      <c r="I1820">
        <v>2020</v>
      </c>
      <c r="J1820">
        <v>5.7030000000000003</v>
      </c>
      <c r="N1820" t="s">
        <v>136</v>
      </c>
    </row>
    <row r="1821" spans="1:14" x14ac:dyDescent="0.25">
      <c r="A1821" t="s">
        <v>208</v>
      </c>
      <c r="B1821" t="str">
        <f t="shared" si="28"/>
        <v>Costa Rica90</v>
      </c>
      <c r="C1821" t="s">
        <v>12</v>
      </c>
      <c r="D1821" t="s">
        <v>209</v>
      </c>
      <c r="E1821" t="s">
        <v>14</v>
      </c>
      <c r="F1821" t="s">
        <v>346</v>
      </c>
      <c r="G1821">
        <v>90</v>
      </c>
      <c r="H1821" t="s">
        <v>432</v>
      </c>
      <c r="I1821">
        <v>2020</v>
      </c>
      <c r="J1821">
        <v>3.0209999999999999</v>
      </c>
      <c r="N1821" t="s">
        <v>136</v>
      </c>
    </row>
    <row r="1822" spans="1:14" x14ac:dyDescent="0.25">
      <c r="A1822" t="s">
        <v>208</v>
      </c>
      <c r="B1822" t="str">
        <f t="shared" si="28"/>
        <v>Costa Rica91</v>
      </c>
      <c r="C1822" t="s">
        <v>12</v>
      </c>
      <c r="D1822" t="s">
        <v>209</v>
      </c>
      <c r="E1822" t="s">
        <v>14</v>
      </c>
      <c r="F1822" t="s">
        <v>346</v>
      </c>
      <c r="G1822">
        <v>91</v>
      </c>
      <c r="H1822" t="s">
        <v>393</v>
      </c>
      <c r="I1822">
        <v>2020</v>
      </c>
      <c r="J1822">
        <v>1.3080000000000001</v>
      </c>
      <c r="K1822" t="s">
        <v>21</v>
      </c>
      <c r="N1822" t="s">
        <v>136</v>
      </c>
    </row>
    <row r="1823" spans="1:14" x14ac:dyDescent="0.25">
      <c r="A1823" t="s">
        <v>208</v>
      </c>
      <c r="B1823" t="str">
        <f t="shared" si="28"/>
        <v>Costa Rica92</v>
      </c>
      <c r="C1823" t="s">
        <v>12</v>
      </c>
      <c r="D1823" t="s">
        <v>209</v>
      </c>
      <c r="E1823" t="s">
        <v>14</v>
      </c>
      <c r="F1823" t="s">
        <v>346</v>
      </c>
      <c r="G1823">
        <v>92</v>
      </c>
      <c r="H1823" t="s">
        <v>433</v>
      </c>
      <c r="I1823">
        <v>2020</v>
      </c>
      <c r="J1823">
        <v>3.4039999999999999</v>
      </c>
      <c r="N1823" t="s">
        <v>136</v>
      </c>
    </row>
    <row r="1824" spans="1:14" x14ac:dyDescent="0.25">
      <c r="A1824" t="s">
        <v>208</v>
      </c>
      <c r="B1824" t="str">
        <f t="shared" si="28"/>
        <v>Costa Rica93</v>
      </c>
      <c r="C1824" t="s">
        <v>12</v>
      </c>
      <c r="D1824" t="s">
        <v>209</v>
      </c>
      <c r="E1824" t="s">
        <v>14</v>
      </c>
      <c r="F1824" t="s">
        <v>346</v>
      </c>
      <c r="G1824">
        <v>93</v>
      </c>
      <c r="H1824" t="s">
        <v>394</v>
      </c>
      <c r="I1824">
        <v>2020</v>
      </c>
      <c r="J1824">
        <v>9.8279999999999994</v>
      </c>
      <c r="N1824" t="s">
        <v>136</v>
      </c>
    </row>
    <row r="1825" spans="1:14" x14ac:dyDescent="0.25">
      <c r="A1825" t="s">
        <v>208</v>
      </c>
      <c r="B1825" t="str">
        <f t="shared" si="28"/>
        <v>Costa Rica94</v>
      </c>
      <c r="C1825" t="s">
        <v>12</v>
      </c>
      <c r="D1825" t="s">
        <v>209</v>
      </c>
      <c r="E1825" t="s">
        <v>14</v>
      </c>
      <c r="F1825" t="s">
        <v>346</v>
      </c>
      <c r="G1825">
        <v>94</v>
      </c>
      <c r="H1825" t="s">
        <v>395</v>
      </c>
      <c r="I1825">
        <v>2020</v>
      </c>
      <c r="J1825">
        <v>11.817</v>
      </c>
      <c r="N1825" t="s">
        <v>136</v>
      </c>
    </row>
    <row r="1826" spans="1:14" x14ac:dyDescent="0.25">
      <c r="A1826" t="s">
        <v>208</v>
      </c>
      <c r="B1826" t="str">
        <f t="shared" si="28"/>
        <v>Costa Rica95</v>
      </c>
      <c r="C1826" t="s">
        <v>12</v>
      </c>
      <c r="D1826" t="s">
        <v>209</v>
      </c>
      <c r="E1826" t="s">
        <v>14</v>
      </c>
      <c r="F1826" t="s">
        <v>346</v>
      </c>
      <c r="G1826">
        <v>95</v>
      </c>
      <c r="H1826" t="s">
        <v>396</v>
      </c>
      <c r="I1826">
        <v>2020</v>
      </c>
      <c r="J1826">
        <v>22.074000000000002</v>
      </c>
      <c r="N1826" t="s">
        <v>136</v>
      </c>
    </row>
    <row r="1827" spans="1:14" x14ac:dyDescent="0.25">
      <c r="A1827" t="s">
        <v>208</v>
      </c>
      <c r="B1827" t="str">
        <f t="shared" si="28"/>
        <v>Costa Rica96</v>
      </c>
      <c r="C1827" t="s">
        <v>12</v>
      </c>
      <c r="D1827" t="s">
        <v>209</v>
      </c>
      <c r="E1827" t="s">
        <v>14</v>
      </c>
      <c r="F1827" t="s">
        <v>346</v>
      </c>
      <c r="G1827">
        <v>96</v>
      </c>
      <c r="H1827" t="s">
        <v>397</v>
      </c>
      <c r="I1827">
        <v>2020</v>
      </c>
      <c r="J1827">
        <v>49.151000000000003</v>
      </c>
      <c r="N1827" t="s">
        <v>136</v>
      </c>
    </row>
    <row r="1828" spans="1:14" x14ac:dyDescent="0.25">
      <c r="A1828" t="s">
        <v>208</v>
      </c>
      <c r="B1828" t="str">
        <f t="shared" si="28"/>
        <v>Costa Rica97</v>
      </c>
      <c r="C1828" t="s">
        <v>12</v>
      </c>
      <c r="D1828" t="s">
        <v>209</v>
      </c>
      <c r="E1828" t="s">
        <v>14</v>
      </c>
      <c r="F1828" t="s">
        <v>346</v>
      </c>
      <c r="G1828">
        <v>97</v>
      </c>
      <c r="H1828" t="s">
        <v>398</v>
      </c>
      <c r="I1828">
        <v>2020</v>
      </c>
      <c r="J1828">
        <v>107.423</v>
      </c>
      <c r="N1828" t="s">
        <v>136</v>
      </c>
    </row>
    <row r="1829" spans="1:14" x14ac:dyDescent="0.25">
      <c r="A1829" t="s">
        <v>208</v>
      </c>
      <c r="B1829" t="str">
        <f t="shared" si="28"/>
        <v>Costa Rica99</v>
      </c>
      <c r="C1829" t="s">
        <v>12</v>
      </c>
      <c r="D1829" t="s">
        <v>209</v>
      </c>
      <c r="E1829" t="s">
        <v>14</v>
      </c>
      <c r="F1829" t="s">
        <v>346</v>
      </c>
      <c r="G1829">
        <v>99</v>
      </c>
      <c r="H1829" t="s">
        <v>399</v>
      </c>
      <c r="I1829">
        <v>2020</v>
      </c>
      <c r="J1829">
        <v>1.0629999999999999</v>
      </c>
      <c r="K1829" t="s">
        <v>21</v>
      </c>
      <c r="N1829" t="s">
        <v>136</v>
      </c>
    </row>
    <row r="1830" spans="1:14" x14ac:dyDescent="0.25">
      <c r="A1830" t="s">
        <v>208</v>
      </c>
      <c r="B1830" t="str">
        <f t="shared" si="28"/>
        <v>Costa Rica100</v>
      </c>
      <c r="C1830" t="s">
        <v>12</v>
      </c>
      <c r="D1830" t="s">
        <v>209</v>
      </c>
      <c r="E1830" t="s">
        <v>14</v>
      </c>
      <c r="F1830" t="s">
        <v>346</v>
      </c>
      <c r="G1830">
        <v>100</v>
      </c>
      <c r="H1830" t="s">
        <v>348</v>
      </c>
      <c r="I1830">
        <v>2020</v>
      </c>
      <c r="J1830">
        <v>8.42</v>
      </c>
      <c r="N1830" t="s">
        <v>136</v>
      </c>
    </row>
    <row r="1831" spans="1:14" x14ac:dyDescent="0.25">
      <c r="A1831" t="s">
        <v>210</v>
      </c>
      <c r="B1831" t="str">
        <f t="shared" si="28"/>
        <v>Dominican Republic0</v>
      </c>
      <c r="C1831" t="s">
        <v>12</v>
      </c>
      <c r="D1831" t="s">
        <v>211</v>
      </c>
      <c r="E1831" t="s">
        <v>14</v>
      </c>
      <c r="F1831" t="s">
        <v>346</v>
      </c>
      <c r="G1831">
        <v>0</v>
      </c>
      <c r="H1831" t="s">
        <v>347</v>
      </c>
      <c r="I1831">
        <v>2020</v>
      </c>
      <c r="J1831">
        <v>4389.46</v>
      </c>
      <c r="K1831" t="s">
        <v>125</v>
      </c>
      <c r="M1831" t="s">
        <v>126</v>
      </c>
      <c r="N1831" t="s">
        <v>212</v>
      </c>
    </row>
    <row r="1832" spans="1:14" x14ac:dyDescent="0.25">
      <c r="A1832" t="s">
        <v>210</v>
      </c>
      <c r="B1832" t="str">
        <f t="shared" si="28"/>
        <v>Dominican Republic1</v>
      </c>
      <c r="C1832" t="s">
        <v>12</v>
      </c>
      <c r="D1832" t="s">
        <v>211</v>
      </c>
      <c r="E1832" t="s">
        <v>14</v>
      </c>
      <c r="F1832" t="s">
        <v>346</v>
      </c>
      <c r="G1832">
        <v>1</v>
      </c>
      <c r="H1832" t="s">
        <v>349</v>
      </c>
      <c r="I1832">
        <v>2020</v>
      </c>
      <c r="J1832">
        <v>380.28199999999998</v>
      </c>
      <c r="K1832" t="s">
        <v>125</v>
      </c>
      <c r="M1832" t="s">
        <v>126</v>
      </c>
      <c r="N1832" t="s">
        <v>212</v>
      </c>
    </row>
    <row r="1833" spans="1:14" x14ac:dyDescent="0.25">
      <c r="A1833" t="s">
        <v>210</v>
      </c>
      <c r="B1833" t="str">
        <f t="shared" si="28"/>
        <v>Dominican Republic2</v>
      </c>
      <c r="C1833" t="s">
        <v>12</v>
      </c>
      <c r="D1833" t="s">
        <v>211</v>
      </c>
      <c r="E1833" t="s">
        <v>14</v>
      </c>
      <c r="F1833" t="s">
        <v>346</v>
      </c>
      <c r="G1833">
        <v>2</v>
      </c>
      <c r="H1833" t="s">
        <v>400</v>
      </c>
      <c r="I1833">
        <v>2020</v>
      </c>
      <c r="J1833">
        <v>2.7480000000000002</v>
      </c>
      <c r="K1833" t="s">
        <v>125</v>
      </c>
      <c r="M1833" t="s">
        <v>126</v>
      </c>
      <c r="N1833" t="s">
        <v>212</v>
      </c>
    </row>
    <row r="1834" spans="1:14" x14ac:dyDescent="0.25">
      <c r="A1834" t="s">
        <v>210</v>
      </c>
      <c r="B1834" t="str">
        <f t="shared" si="28"/>
        <v>Dominican Republic3</v>
      </c>
      <c r="C1834" t="s">
        <v>12</v>
      </c>
      <c r="D1834" t="s">
        <v>211</v>
      </c>
      <c r="E1834" t="s">
        <v>14</v>
      </c>
      <c r="F1834" t="s">
        <v>346</v>
      </c>
      <c r="G1834">
        <v>3</v>
      </c>
      <c r="H1834" t="s">
        <v>350</v>
      </c>
      <c r="I1834">
        <v>2020</v>
      </c>
      <c r="J1834">
        <v>10.058999999999999</v>
      </c>
      <c r="K1834" t="s">
        <v>125</v>
      </c>
      <c r="M1834" t="s">
        <v>126</v>
      </c>
      <c r="N1834" t="s">
        <v>212</v>
      </c>
    </row>
    <row r="1835" spans="1:14" x14ac:dyDescent="0.25">
      <c r="A1835" t="s">
        <v>210</v>
      </c>
      <c r="B1835" t="str">
        <f t="shared" si="28"/>
        <v>Dominican Republic7</v>
      </c>
      <c r="C1835" t="s">
        <v>12</v>
      </c>
      <c r="D1835" t="s">
        <v>211</v>
      </c>
      <c r="E1835" t="s">
        <v>14</v>
      </c>
      <c r="F1835" t="s">
        <v>346</v>
      </c>
      <c r="G1835">
        <v>7</v>
      </c>
      <c r="H1835" t="s">
        <v>352</v>
      </c>
      <c r="I1835">
        <v>2020</v>
      </c>
      <c r="J1835">
        <v>4.8940000000000001</v>
      </c>
      <c r="K1835" t="s">
        <v>125</v>
      </c>
      <c r="M1835" t="s">
        <v>126</v>
      </c>
      <c r="N1835" t="s">
        <v>212</v>
      </c>
    </row>
    <row r="1836" spans="1:14" x14ac:dyDescent="0.25">
      <c r="A1836" t="s">
        <v>210</v>
      </c>
      <c r="B1836" t="str">
        <f t="shared" si="28"/>
        <v>Dominican Republic8</v>
      </c>
      <c r="C1836" t="s">
        <v>12</v>
      </c>
      <c r="D1836" t="s">
        <v>211</v>
      </c>
      <c r="E1836" t="s">
        <v>14</v>
      </c>
      <c r="F1836" t="s">
        <v>346</v>
      </c>
      <c r="G1836">
        <v>8</v>
      </c>
      <c r="H1836" t="s">
        <v>353</v>
      </c>
      <c r="I1836">
        <v>2020</v>
      </c>
      <c r="J1836">
        <v>2.6819999999999999</v>
      </c>
      <c r="K1836" t="s">
        <v>125</v>
      </c>
      <c r="M1836" t="s">
        <v>126</v>
      </c>
      <c r="N1836" t="s">
        <v>212</v>
      </c>
    </row>
    <row r="1837" spans="1:14" x14ac:dyDescent="0.25">
      <c r="A1837" t="s">
        <v>210</v>
      </c>
      <c r="B1837" t="str">
        <f t="shared" si="28"/>
        <v>Dominican Republic10</v>
      </c>
      <c r="C1837" t="s">
        <v>12</v>
      </c>
      <c r="D1837" t="s">
        <v>211</v>
      </c>
      <c r="E1837" t="s">
        <v>14</v>
      </c>
      <c r="F1837" t="s">
        <v>346</v>
      </c>
      <c r="G1837">
        <v>10</v>
      </c>
      <c r="H1837" t="s">
        <v>354</v>
      </c>
      <c r="I1837">
        <v>2020</v>
      </c>
      <c r="J1837">
        <v>85.566000000000003</v>
      </c>
      <c r="K1837" t="s">
        <v>125</v>
      </c>
      <c r="M1837" t="s">
        <v>126</v>
      </c>
      <c r="N1837" t="s">
        <v>212</v>
      </c>
    </row>
    <row r="1838" spans="1:14" x14ac:dyDescent="0.25">
      <c r="A1838" t="s">
        <v>210</v>
      </c>
      <c r="B1838" t="str">
        <f t="shared" si="28"/>
        <v>Dominican Republic11</v>
      </c>
      <c r="C1838" t="s">
        <v>12</v>
      </c>
      <c r="D1838" t="s">
        <v>211</v>
      </c>
      <c r="E1838" t="s">
        <v>14</v>
      </c>
      <c r="F1838" t="s">
        <v>346</v>
      </c>
      <c r="G1838">
        <v>11</v>
      </c>
      <c r="H1838" t="s">
        <v>403</v>
      </c>
      <c r="I1838">
        <v>2020</v>
      </c>
      <c r="J1838">
        <v>26.02</v>
      </c>
      <c r="K1838" t="s">
        <v>125</v>
      </c>
      <c r="M1838" t="s">
        <v>126</v>
      </c>
      <c r="N1838" t="s">
        <v>212</v>
      </c>
    </row>
    <row r="1839" spans="1:14" x14ac:dyDescent="0.25">
      <c r="A1839" t="s">
        <v>210</v>
      </c>
      <c r="B1839" t="str">
        <f t="shared" si="28"/>
        <v>Dominican Republic12</v>
      </c>
      <c r="C1839" t="s">
        <v>12</v>
      </c>
      <c r="D1839" t="s">
        <v>211</v>
      </c>
      <c r="E1839" t="s">
        <v>14</v>
      </c>
      <c r="F1839" t="s">
        <v>346</v>
      </c>
      <c r="G1839">
        <v>12</v>
      </c>
      <c r="H1839" t="s">
        <v>355</v>
      </c>
      <c r="I1839">
        <v>2020</v>
      </c>
      <c r="J1839">
        <v>29.87</v>
      </c>
      <c r="K1839" t="s">
        <v>125</v>
      </c>
      <c r="M1839" t="s">
        <v>126</v>
      </c>
      <c r="N1839" t="s">
        <v>212</v>
      </c>
    </row>
    <row r="1840" spans="1:14" x14ac:dyDescent="0.25">
      <c r="A1840" t="s">
        <v>210</v>
      </c>
      <c r="B1840" t="str">
        <f t="shared" si="28"/>
        <v>Dominican Republic13</v>
      </c>
      <c r="C1840" t="s">
        <v>12</v>
      </c>
      <c r="D1840" t="s">
        <v>211</v>
      </c>
      <c r="E1840" t="s">
        <v>14</v>
      </c>
      <c r="F1840" t="s">
        <v>346</v>
      </c>
      <c r="G1840">
        <v>13</v>
      </c>
      <c r="H1840" t="s">
        <v>356</v>
      </c>
      <c r="I1840">
        <v>2020</v>
      </c>
      <c r="J1840">
        <v>13.58</v>
      </c>
      <c r="K1840" t="s">
        <v>125</v>
      </c>
      <c r="M1840" t="s">
        <v>126</v>
      </c>
      <c r="N1840" t="s">
        <v>212</v>
      </c>
    </row>
    <row r="1841" spans="1:14" x14ac:dyDescent="0.25">
      <c r="A1841" t="s">
        <v>210</v>
      </c>
      <c r="B1841" t="str">
        <f t="shared" si="28"/>
        <v>Dominican Republic14</v>
      </c>
      <c r="C1841" t="s">
        <v>12</v>
      </c>
      <c r="D1841" t="s">
        <v>211</v>
      </c>
      <c r="E1841" t="s">
        <v>14</v>
      </c>
      <c r="F1841" t="s">
        <v>346</v>
      </c>
      <c r="G1841">
        <v>14</v>
      </c>
      <c r="H1841" t="s">
        <v>357</v>
      </c>
      <c r="I1841">
        <v>2020</v>
      </c>
      <c r="J1841">
        <v>71.242999999999995</v>
      </c>
      <c r="K1841" t="s">
        <v>125</v>
      </c>
      <c r="M1841" t="s">
        <v>126</v>
      </c>
      <c r="N1841" t="s">
        <v>212</v>
      </c>
    </row>
    <row r="1842" spans="1:14" x14ac:dyDescent="0.25">
      <c r="A1842" t="s">
        <v>210</v>
      </c>
      <c r="B1842" t="str">
        <f t="shared" si="28"/>
        <v>Dominican Republic15</v>
      </c>
      <c r="C1842" t="s">
        <v>12</v>
      </c>
      <c r="D1842" t="s">
        <v>211</v>
      </c>
      <c r="E1842" t="s">
        <v>14</v>
      </c>
      <c r="F1842" t="s">
        <v>346</v>
      </c>
      <c r="G1842">
        <v>15</v>
      </c>
      <c r="H1842" t="s">
        <v>358</v>
      </c>
      <c r="I1842">
        <v>2020</v>
      </c>
      <c r="J1842">
        <v>14.167</v>
      </c>
      <c r="K1842" t="s">
        <v>125</v>
      </c>
      <c r="M1842" t="s">
        <v>126</v>
      </c>
      <c r="N1842" t="s">
        <v>212</v>
      </c>
    </row>
    <row r="1843" spans="1:14" x14ac:dyDescent="0.25">
      <c r="A1843" t="s">
        <v>210</v>
      </c>
      <c r="B1843" t="str">
        <f t="shared" si="28"/>
        <v>Dominican Republic16</v>
      </c>
      <c r="C1843" t="s">
        <v>12</v>
      </c>
      <c r="D1843" t="s">
        <v>211</v>
      </c>
      <c r="E1843" t="s">
        <v>14</v>
      </c>
      <c r="F1843" t="s">
        <v>346</v>
      </c>
      <c r="G1843">
        <v>16</v>
      </c>
      <c r="H1843" t="s">
        <v>359</v>
      </c>
      <c r="I1843">
        <v>2020</v>
      </c>
      <c r="J1843">
        <v>3.9660000000000002</v>
      </c>
      <c r="K1843" t="s">
        <v>125</v>
      </c>
      <c r="M1843" t="s">
        <v>126</v>
      </c>
      <c r="N1843" t="s">
        <v>212</v>
      </c>
    </row>
    <row r="1844" spans="1:14" x14ac:dyDescent="0.25">
      <c r="A1844" t="s">
        <v>210</v>
      </c>
      <c r="B1844" t="str">
        <f t="shared" si="28"/>
        <v>Dominican Republic17</v>
      </c>
      <c r="C1844" t="s">
        <v>12</v>
      </c>
      <c r="D1844" t="s">
        <v>211</v>
      </c>
      <c r="E1844" t="s">
        <v>14</v>
      </c>
      <c r="F1844" t="s">
        <v>346</v>
      </c>
      <c r="G1844">
        <v>17</v>
      </c>
      <c r="H1844" t="s">
        <v>360</v>
      </c>
      <c r="I1844">
        <v>2020</v>
      </c>
      <c r="J1844">
        <v>4.8250000000000002</v>
      </c>
      <c r="K1844" t="s">
        <v>125</v>
      </c>
      <c r="M1844" t="s">
        <v>126</v>
      </c>
      <c r="N1844" t="s">
        <v>212</v>
      </c>
    </row>
    <row r="1845" spans="1:14" x14ac:dyDescent="0.25">
      <c r="A1845" t="s">
        <v>210</v>
      </c>
      <c r="B1845" t="str">
        <f t="shared" si="28"/>
        <v>Dominican Republic18</v>
      </c>
      <c r="C1845" t="s">
        <v>12</v>
      </c>
      <c r="D1845" t="s">
        <v>211</v>
      </c>
      <c r="E1845" t="s">
        <v>14</v>
      </c>
      <c r="F1845" t="s">
        <v>346</v>
      </c>
      <c r="G1845">
        <v>18</v>
      </c>
      <c r="H1845" t="s">
        <v>404</v>
      </c>
      <c r="I1845">
        <v>2020</v>
      </c>
      <c r="J1845">
        <v>15.896000000000001</v>
      </c>
      <c r="K1845" t="s">
        <v>125</v>
      </c>
      <c r="M1845" t="s">
        <v>126</v>
      </c>
      <c r="N1845" t="s">
        <v>212</v>
      </c>
    </row>
    <row r="1846" spans="1:14" x14ac:dyDescent="0.25">
      <c r="A1846" t="s">
        <v>210</v>
      </c>
      <c r="B1846" t="str">
        <f t="shared" si="28"/>
        <v>Dominican Republic20</v>
      </c>
      <c r="C1846" t="s">
        <v>12</v>
      </c>
      <c r="D1846" t="s">
        <v>211</v>
      </c>
      <c r="E1846" t="s">
        <v>14</v>
      </c>
      <c r="F1846" t="s">
        <v>346</v>
      </c>
      <c r="G1846">
        <v>20</v>
      </c>
      <c r="H1846" t="s">
        <v>362</v>
      </c>
      <c r="I1846">
        <v>2020</v>
      </c>
      <c r="J1846">
        <v>17.305</v>
      </c>
      <c r="K1846" t="s">
        <v>125</v>
      </c>
      <c r="M1846" t="s">
        <v>126</v>
      </c>
      <c r="N1846" t="s">
        <v>212</v>
      </c>
    </row>
    <row r="1847" spans="1:14" x14ac:dyDescent="0.25">
      <c r="A1847" t="s">
        <v>210</v>
      </c>
      <c r="B1847" t="str">
        <f t="shared" si="28"/>
        <v>Dominican Republic21</v>
      </c>
      <c r="C1847" t="s">
        <v>12</v>
      </c>
      <c r="D1847" t="s">
        <v>211</v>
      </c>
      <c r="E1847" t="s">
        <v>14</v>
      </c>
      <c r="F1847" t="s">
        <v>346</v>
      </c>
      <c r="G1847">
        <v>21</v>
      </c>
      <c r="H1847" t="s">
        <v>405</v>
      </c>
      <c r="I1847">
        <v>2020</v>
      </c>
      <c r="J1847">
        <v>11.473000000000001</v>
      </c>
      <c r="K1847" t="s">
        <v>125</v>
      </c>
      <c r="M1847" t="s">
        <v>126</v>
      </c>
      <c r="N1847" t="s">
        <v>212</v>
      </c>
    </row>
    <row r="1848" spans="1:14" x14ac:dyDescent="0.25">
      <c r="A1848" t="s">
        <v>210</v>
      </c>
      <c r="B1848" t="str">
        <f t="shared" si="28"/>
        <v>Dominican Republic22</v>
      </c>
      <c r="C1848" t="s">
        <v>12</v>
      </c>
      <c r="D1848" t="s">
        <v>211</v>
      </c>
      <c r="E1848" t="s">
        <v>14</v>
      </c>
      <c r="F1848" t="s">
        <v>346</v>
      </c>
      <c r="G1848">
        <v>22</v>
      </c>
      <c r="H1848" t="s">
        <v>406</v>
      </c>
      <c r="I1848">
        <v>2020</v>
      </c>
      <c r="J1848">
        <v>14.32</v>
      </c>
      <c r="K1848" t="s">
        <v>125</v>
      </c>
      <c r="M1848" t="s">
        <v>126</v>
      </c>
      <c r="N1848" t="s">
        <v>212</v>
      </c>
    </row>
    <row r="1849" spans="1:14" x14ac:dyDescent="0.25">
      <c r="A1849" t="s">
        <v>210</v>
      </c>
      <c r="B1849" t="str">
        <f t="shared" si="28"/>
        <v>Dominican Republic23</v>
      </c>
      <c r="C1849" t="s">
        <v>12</v>
      </c>
      <c r="D1849" t="s">
        <v>211</v>
      </c>
      <c r="E1849" t="s">
        <v>14</v>
      </c>
      <c r="F1849" t="s">
        <v>346</v>
      </c>
      <c r="G1849">
        <v>23</v>
      </c>
      <c r="H1849" t="s">
        <v>434</v>
      </c>
      <c r="I1849">
        <v>2020</v>
      </c>
      <c r="J1849">
        <v>12.337999999999999</v>
      </c>
      <c r="K1849" t="s">
        <v>125</v>
      </c>
      <c r="M1849" t="s">
        <v>126</v>
      </c>
      <c r="N1849" t="s">
        <v>212</v>
      </c>
    </row>
    <row r="1850" spans="1:14" x14ac:dyDescent="0.25">
      <c r="A1850" t="s">
        <v>210</v>
      </c>
      <c r="B1850" t="str">
        <f t="shared" si="28"/>
        <v>Dominican Republic24</v>
      </c>
      <c r="C1850" t="s">
        <v>12</v>
      </c>
      <c r="D1850" t="s">
        <v>211</v>
      </c>
      <c r="E1850" t="s">
        <v>14</v>
      </c>
      <c r="F1850" t="s">
        <v>346</v>
      </c>
      <c r="G1850">
        <v>24</v>
      </c>
      <c r="H1850" t="s">
        <v>363</v>
      </c>
      <c r="I1850">
        <v>2020</v>
      </c>
      <c r="J1850">
        <v>0.77800000000000002</v>
      </c>
      <c r="K1850" t="s">
        <v>125</v>
      </c>
      <c r="M1850" t="s">
        <v>126</v>
      </c>
      <c r="N1850" t="s">
        <v>212</v>
      </c>
    </row>
    <row r="1851" spans="1:14" x14ac:dyDescent="0.25">
      <c r="A1851" t="s">
        <v>210</v>
      </c>
      <c r="B1851" t="str">
        <f t="shared" si="28"/>
        <v>Dominican Republic25</v>
      </c>
      <c r="C1851" t="s">
        <v>12</v>
      </c>
      <c r="D1851" t="s">
        <v>211</v>
      </c>
      <c r="E1851" t="s">
        <v>14</v>
      </c>
      <c r="F1851" t="s">
        <v>346</v>
      </c>
      <c r="G1851">
        <v>25</v>
      </c>
      <c r="H1851" t="s">
        <v>364</v>
      </c>
      <c r="I1851">
        <v>2020</v>
      </c>
      <c r="J1851">
        <v>32.768000000000001</v>
      </c>
      <c r="K1851" t="s">
        <v>125</v>
      </c>
      <c r="M1851" t="s">
        <v>126</v>
      </c>
      <c r="N1851" t="s">
        <v>212</v>
      </c>
    </row>
    <row r="1852" spans="1:14" x14ac:dyDescent="0.25">
      <c r="A1852" t="s">
        <v>210</v>
      </c>
      <c r="B1852" t="str">
        <f t="shared" si="28"/>
        <v>Dominican Republic26</v>
      </c>
      <c r="C1852" t="s">
        <v>12</v>
      </c>
      <c r="D1852" t="s">
        <v>211</v>
      </c>
      <c r="E1852" t="s">
        <v>14</v>
      </c>
      <c r="F1852" t="s">
        <v>346</v>
      </c>
      <c r="G1852">
        <v>26</v>
      </c>
      <c r="H1852" t="s">
        <v>407</v>
      </c>
      <c r="I1852">
        <v>2020</v>
      </c>
      <c r="J1852">
        <v>7.33</v>
      </c>
      <c r="K1852" t="s">
        <v>125</v>
      </c>
      <c r="M1852" t="s">
        <v>126</v>
      </c>
      <c r="N1852" t="s">
        <v>212</v>
      </c>
    </row>
    <row r="1853" spans="1:14" x14ac:dyDescent="0.25">
      <c r="A1853" t="s">
        <v>210</v>
      </c>
      <c r="B1853" t="str">
        <f t="shared" si="28"/>
        <v>Dominican Republic27</v>
      </c>
      <c r="C1853" t="s">
        <v>12</v>
      </c>
      <c r="D1853" t="s">
        <v>211</v>
      </c>
      <c r="E1853" t="s">
        <v>14</v>
      </c>
      <c r="F1853" t="s">
        <v>346</v>
      </c>
      <c r="G1853">
        <v>27</v>
      </c>
      <c r="H1853" t="s">
        <v>365</v>
      </c>
      <c r="I1853">
        <v>2020</v>
      </c>
      <c r="J1853">
        <v>6.4489999999999998</v>
      </c>
      <c r="K1853" t="s">
        <v>125</v>
      </c>
      <c r="M1853" t="s">
        <v>126</v>
      </c>
      <c r="N1853" t="s">
        <v>212</v>
      </c>
    </row>
    <row r="1854" spans="1:14" x14ac:dyDescent="0.25">
      <c r="A1854" t="s">
        <v>210</v>
      </c>
      <c r="B1854" t="str">
        <f t="shared" si="28"/>
        <v>Dominican Republic28</v>
      </c>
      <c r="C1854" t="s">
        <v>12</v>
      </c>
      <c r="D1854" t="s">
        <v>211</v>
      </c>
      <c r="E1854" t="s">
        <v>14</v>
      </c>
      <c r="F1854" t="s">
        <v>346</v>
      </c>
      <c r="G1854">
        <v>28</v>
      </c>
      <c r="H1854" t="s">
        <v>366</v>
      </c>
      <c r="I1854">
        <v>2020</v>
      </c>
      <c r="J1854">
        <v>1.1619999999999999</v>
      </c>
      <c r="K1854" t="s">
        <v>125</v>
      </c>
      <c r="M1854" t="s">
        <v>126</v>
      </c>
      <c r="N1854" t="s">
        <v>212</v>
      </c>
    </row>
    <row r="1855" spans="1:14" x14ac:dyDescent="0.25">
      <c r="A1855" t="s">
        <v>210</v>
      </c>
      <c r="B1855" t="str">
        <f t="shared" si="28"/>
        <v>Dominican Republic29</v>
      </c>
      <c r="C1855" t="s">
        <v>12</v>
      </c>
      <c r="D1855" t="s">
        <v>211</v>
      </c>
      <c r="E1855" t="s">
        <v>14</v>
      </c>
      <c r="F1855" t="s">
        <v>346</v>
      </c>
      <c r="G1855">
        <v>29</v>
      </c>
      <c r="H1855" t="s">
        <v>436</v>
      </c>
      <c r="I1855">
        <v>2020</v>
      </c>
      <c r="J1855">
        <v>1.6819999999999999</v>
      </c>
      <c r="K1855" t="s">
        <v>125</v>
      </c>
      <c r="M1855" t="s">
        <v>126</v>
      </c>
      <c r="N1855" t="s">
        <v>212</v>
      </c>
    </row>
    <row r="1856" spans="1:14" x14ac:dyDescent="0.25">
      <c r="A1856" t="s">
        <v>210</v>
      </c>
      <c r="B1856" t="str">
        <f t="shared" si="28"/>
        <v>Dominican Republic30</v>
      </c>
      <c r="C1856" t="s">
        <v>12</v>
      </c>
      <c r="D1856" t="s">
        <v>211</v>
      </c>
      <c r="E1856" t="s">
        <v>14</v>
      </c>
      <c r="F1856" t="s">
        <v>346</v>
      </c>
      <c r="G1856">
        <v>30</v>
      </c>
      <c r="H1856" t="s">
        <v>408</v>
      </c>
      <c r="I1856">
        <v>2020</v>
      </c>
      <c r="J1856">
        <v>9.5000000000000001E-2</v>
      </c>
      <c r="K1856" t="s">
        <v>125</v>
      </c>
      <c r="M1856" t="s">
        <v>126</v>
      </c>
      <c r="N1856" t="s">
        <v>212</v>
      </c>
    </row>
    <row r="1857" spans="1:14" x14ac:dyDescent="0.25">
      <c r="A1857" t="s">
        <v>210</v>
      </c>
      <c r="B1857" t="str">
        <f t="shared" si="28"/>
        <v>Dominican Republic31</v>
      </c>
      <c r="C1857" t="s">
        <v>12</v>
      </c>
      <c r="D1857" t="s">
        <v>211</v>
      </c>
      <c r="E1857" t="s">
        <v>14</v>
      </c>
      <c r="F1857" t="s">
        <v>346</v>
      </c>
      <c r="G1857">
        <v>31</v>
      </c>
      <c r="H1857" t="s">
        <v>367</v>
      </c>
      <c r="I1857">
        <v>2020</v>
      </c>
      <c r="J1857">
        <v>47.868000000000002</v>
      </c>
      <c r="K1857" t="s">
        <v>125</v>
      </c>
      <c r="M1857" t="s">
        <v>126</v>
      </c>
      <c r="N1857" t="s">
        <v>212</v>
      </c>
    </row>
    <row r="1858" spans="1:14" x14ac:dyDescent="0.25">
      <c r="A1858" t="s">
        <v>210</v>
      </c>
      <c r="B1858" t="str">
        <f t="shared" si="28"/>
        <v>Dominican Republic32</v>
      </c>
      <c r="C1858" t="s">
        <v>12</v>
      </c>
      <c r="D1858" t="s">
        <v>211</v>
      </c>
      <c r="E1858" t="s">
        <v>14</v>
      </c>
      <c r="F1858" t="s">
        <v>346</v>
      </c>
      <c r="G1858">
        <v>32</v>
      </c>
      <c r="H1858" t="s">
        <v>368</v>
      </c>
      <c r="I1858">
        <v>2020</v>
      </c>
      <c r="J1858">
        <v>32.381</v>
      </c>
      <c r="K1858" t="s">
        <v>125</v>
      </c>
      <c r="M1858" t="s">
        <v>126</v>
      </c>
      <c r="N1858" t="s">
        <v>212</v>
      </c>
    </row>
    <row r="1859" spans="1:14" x14ac:dyDescent="0.25">
      <c r="A1859" t="s">
        <v>210</v>
      </c>
      <c r="B1859" t="str">
        <f t="shared" ref="B1859:B1922" si="29">A1859&amp;G1859</f>
        <v>Dominican Republic33</v>
      </c>
      <c r="C1859" t="s">
        <v>12</v>
      </c>
      <c r="D1859" t="s">
        <v>211</v>
      </c>
      <c r="E1859" t="s">
        <v>14</v>
      </c>
      <c r="F1859" t="s">
        <v>346</v>
      </c>
      <c r="G1859">
        <v>33</v>
      </c>
      <c r="H1859" t="s">
        <v>409</v>
      </c>
      <c r="I1859">
        <v>2020</v>
      </c>
      <c r="J1859">
        <v>9.6180000000000003</v>
      </c>
      <c r="K1859" t="s">
        <v>125</v>
      </c>
      <c r="M1859" t="s">
        <v>126</v>
      </c>
      <c r="N1859" t="s">
        <v>212</v>
      </c>
    </row>
    <row r="1860" spans="1:14" x14ac:dyDescent="0.25">
      <c r="A1860" t="s">
        <v>210</v>
      </c>
      <c r="B1860" t="str">
        <f t="shared" si="29"/>
        <v>Dominican Republic35</v>
      </c>
      <c r="C1860" t="s">
        <v>12</v>
      </c>
      <c r="D1860" t="s">
        <v>211</v>
      </c>
      <c r="E1860" t="s">
        <v>14</v>
      </c>
      <c r="F1860" t="s">
        <v>346</v>
      </c>
      <c r="G1860">
        <v>35</v>
      </c>
      <c r="H1860" t="s">
        <v>369</v>
      </c>
      <c r="I1860">
        <v>2020</v>
      </c>
      <c r="J1860">
        <v>9.6039999999999992</v>
      </c>
      <c r="K1860" t="s">
        <v>125</v>
      </c>
      <c r="M1860" t="s">
        <v>126</v>
      </c>
      <c r="N1860" t="s">
        <v>212</v>
      </c>
    </row>
    <row r="1861" spans="1:14" x14ac:dyDescent="0.25">
      <c r="A1861" t="s">
        <v>210</v>
      </c>
      <c r="B1861" t="str">
        <f t="shared" si="29"/>
        <v>Dominican Republic36</v>
      </c>
      <c r="C1861" t="s">
        <v>12</v>
      </c>
      <c r="D1861" t="s">
        <v>211</v>
      </c>
      <c r="E1861" t="s">
        <v>14</v>
      </c>
      <c r="F1861" t="s">
        <v>346</v>
      </c>
      <c r="G1861">
        <v>36</v>
      </c>
      <c r="H1861" t="s">
        <v>410</v>
      </c>
      <c r="I1861">
        <v>2020</v>
      </c>
      <c r="J1861">
        <v>22.423999999999999</v>
      </c>
      <c r="K1861" t="s">
        <v>125</v>
      </c>
      <c r="M1861" t="s">
        <v>126</v>
      </c>
      <c r="N1861" t="s">
        <v>212</v>
      </c>
    </row>
    <row r="1862" spans="1:14" x14ac:dyDescent="0.25">
      <c r="A1862" t="s">
        <v>210</v>
      </c>
      <c r="B1862" t="str">
        <f t="shared" si="29"/>
        <v>Dominican Republic37</v>
      </c>
      <c r="C1862" t="s">
        <v>12</v>
      </c>
      <c r="D1862" t="s">
        <v>211</v>
      </c>
      <c r="E1862" t="s">
        <v>14</v>
      </c>
      <c r="F1862" t="s">
        <v>346</v>
      </c>
      <c r="G1862">
        <v>37</v>
      </c>
      <c r="H1862" t="s">
        <v>370</v>
      </c>
      <c r="I1862">
        <v>2020</v>
      </c>
      <c r="J1862">
        <v>0.66200000000000003</v>
      </c>
      <c r="K1862" t="s">
        <v>125</v>
      </c>
      <c r="M1862" t="s">
        <v>126</v>
      </c>
      <c r="N1862" t="s">
        <v>212</v>
      </c>
    </row>
    <row r="1863" spans="1:14" x14ac:dyDescent="0.25">
      <c r="A1863" t="s">
        <v>210</v>
      </c>
      <c r="B1863" t="str">
        <f t="shared" si="29"/>
        <v>Dominican Republic38</v>
      </c>
      <c r="C1863" t="s">
        <v>12</v>
      </c>
      <c r="D1863" t="s">
        <v>211</v>
      </c>
      <c r="E1863" t="s">
        <v>14</v>
      </c>
      <c r="F1863" t="s">
        <v>346</v>
      </c>
      <c r="G1863">
        <v>38</v>
      </c>
      <c r="H1863" t="s">
        <v>411</v>
      </c>
      <c r="I1863">
        <v>2020</v>
      </c>
      <c r="J1863">
        <v>27.853000000000002</v>
      </c>
      <c r="K1863" t="s">
        <v>125</v>
      </c>
      <c r="M1863" t="s">
        <v>126</v>
      </c>
      <c r="N1863" t="s">
        <v>212</v>
      </c>
    </row>
    <row r="1864" spans="1:14" x14ac:dyDescent="0.25">
      <c r="A1864" t="s">
        <v>210</v>
      </c>
      <c r="B1864" t="str">
        <f t="shared" si="29"/>
        <v>Dominican Republic41</v>
      </c>
      <c r="C1864" t="s">
        <v>12</v>
      </c>
      <c r="D1864" t="s">
        <v>211</v>
      </c>
      <c r="E1864" t="s">
        <v>14</v>
      </c>
      <c r="F1864" t="s">
        <v>346</v>
      </c>
      <c r="G1864">
        <v>41</v>
      </c>
      <c r="H1864" t="s">
        <v>413</v>
      </c>
      <c r="I1864">
        <v>2020</v>
      </c>
      <c r="J1864">
        <v>223.62799999999999</v>
      </c>
      <c r="K1864" t="s">
        <v>125</v>
      </c>
      <c r="M1864" t="s">
        <v>126</v>
      </c>
      <c r="N1864" t="s">
        <v>212</v>
      </c>
    </row>
    <row r="1865" spans="1:14" x14ac:dyDescent="0.25">
      <c r="A1865" t="s">
        <v>210</v>
      </c>
      <c r="B1865" t="str">
        <f t="shared" si="29"/>
        <v>Dominican Republic42</v>
      </c>
      <c r="C1865" t="s">
        <v>12</v>
      </c>
      <c r="D1865" t="s">
        <v>211</v>
      </c>
      <c r="E1865" t="s">
        <v>14</v>
      </c>
      <c r="F1865" t="s">
        <v>346</v>
      </c>
      <c r="G1865">
        <v>42</v>
      </c>
      <c r="H1865" t="s">
        <v>371</v>
      </c>
      <c r="I1865">
        <v>2020</v>
      </c>
      <c r="J1865">
        <v>10.006</v>
      </c>
      <c r="K1865" t="s">
        <v>125</v>
      </c>
      <c r="M1865" t="s">
        <v>126</v>
      </c>
      <c r="N1865" t="s">
        <v>212</v>
      </c>
    </row>
    <row r="1866" spans="1:14" x14ac:dyDescent="0.25">
      <c r="A1866" t="s">
        <v>210</v>
      </c>
      <c r="B1866" t="str">
        <f t="shared" si="29"/>
        <v>Dominican Republic43</v>
      </c>
      <c r="C1866" t="s">
        <v>12</v>
      </c>
      <c r="D1866" t="s">
        <v>211</v>
      </c>
      <c r="E1866" t="s">
        <v>14</v>
      </c>
      <c r="F1866" t="s">
        <v>346</v>
      </c>
      <c r="G1866">
        <v>43</v>
      </c>
      <c r="H1866" t="s">
        <v>372</v>
      </c>
      <c r="I1866">
        <v>2020</v>
      </c>
      <c r="J1866">
        <v>92.435000000000002</v>
      </c>
      <c r="K1866" t="s">
        <v>125</v>
      </c>
      <c r="M1866" t="s">
        <v>126</v>
      </c>
      <c r="N1866" t="s">
        <v>212</v>
      </c>
    </row>
    <row r="1867" spans="1:14" x14ac:dyDescent="0.25">
      <c r="A1867" t="s">
        <v>210</v>
      </c>
      <c r="B1867" t="str">
        <f t="shared" si="29"/>
        <v>Dominican Republic45</v>
      </c>
      <c r="C1867" t="s">
        <v>12</v>
      </c>
      <c r="D1867" t="s">
        <v>211</v>
      </c>
      <c r="E1867" t="s">
        <v>14</v>
      </c>
      <c r="F1867" t="s">
        <v>346</v>
      </c>
      <c r="G1867">
        <v>45</v>
      </c>
      <c r="H1867" t="s">
        <v>414</v>
      </c>
      <c r="I1867">
        <v>2020</v>
      </c>
      <c r="J1867">
        <v>144.71299999999999</v>
      </c>
      <c r="K1867" t="s">
        <v>125</v>
      </c>
      <c r="M1867" t="s">
        <v>126</v>
      </c>
      <c r="N1867" t="s">
        <v>212</v>
      </c>
    </row>
    <row r="1868" spans="1:14" x14ac:dyDescent="0.25">
      <c r="A1868" t="s">
        <v>210</v>
      </c>
      <c r="B1868" t="str">
        <f t="shared" si="29"/>
        <v>Dominican Republic46</v>
      </c>
      <c r="C1868" t="s">
        <v>12</v>
      </c>
      <c r="D1868" t="s">
        <v>211</v>
      </c>
      <c r="E1868" t="s">
        <v>14</v>
      </c>
      <c r="F1868" t="s">
        <v>346</v>
      </c>
      <c r="G1868">
        <v>46</v>
      </c>
      <c r="H1868" t="s">
        <v>373</v>
      </c>
      <c r="I1868">
        <v>2020</v>
      </c>
      <c r="J1868">
        <v>127.595</v>
      </c>
      <c r="K1868" t="s">
        <v>125</v>
      </c>
      <c r="M1868" t="s">
        <v>126</v>
      </c>
      <c r="N1868" t="s">
        <v>212</v>
      </c>
    </row>
    <row r="1869" spans="1:14" x14ac:dyDescent="0.25">
      <c r="A1869" t="s">
        <v>210</v>
      </c>
      <c r="B1869" t="str">
        <f t="shared" si="29"/>
        <v>Dominican Republic47</v>
      </c>
      <c r="C1869" t="s">
        <v>12</v>
      </c>
      <c r="D1869" t="s">
        <v>211</v>
      </c>
      <c r="E1869" t="s">
        <v>14</v>
      </c>
      <c r="F1869" t="s">
        <v>346</v>
      </c>
      <c r="G1869">
        <v>47</v>
      </c>
      <c r="H1869" t="s">
        <v>374</v>
      </c>
      <c r="I1869">
        <v>2020</v>
      </c>
      <c r="J1869">
        <v>638.99699999999996</v>
      </c>
      <c r="K1869" t="s">
        <v>125</v>
      </c>
      <c r="M1869" t="s">
        <v>126</v>
      </c>
      <c r="N1869" t="s">
        <v>212</v>
      </c>
    </row>
    <row r="1870" spans="1:14" x14ac:dyDescent="0.25">
      <c r="A1870" t="s">
        <v>210</v>
      </c>
      <c r="B1870" t="str">
        <f t="shared" si="29"/>
        <v>Dominican Republic49</v>
      </c>
      <c r="C1870" t="s">
        <v>12</v>
      </c>
      <c r="D1870" t="s">
        <v>211</v>
      </c>
      <c r="E1870" t="s">
        <v>14</v>
      </c>
      <c r="F1870" t="s">
        <v>346</v>
      </c>
      <c r="G1870">
        <v>49</v>
      </c>
      <c r="H1870" t="s">
        <v>375</v>
      </c>
      <c r="I1870">
        <v>2020</v>
      </c>
      <c r="J1870">
        <v>264.11099999999999</v>
      </c>
      <c r="K1870" t="s">
        <v>125</v>
      </c>
      <c r="M1870" t="s">
        <v>126</v>
      </c>
      <c r="N1870" t="s">
        <v>212</v>
      </c>
    </row>
    <row r="1871" spans="1:14" x14ac:dyDescent="0.25">
      <c r="A1871" t="s">
        <v>210</v>
      </c>
      <c r="B1871" t="str">
        <f t="shared" si="29"/>
        <v>Dominican Republic50</v>
      </c>
      <c r="C1871" t="s">
        <v>12</v>
      </c>
      <c r="D1871" t="s">
        <v>211</v>
      </c>
      <c r="E1871" t="s">
        <v>14</v>
      </c>
      <c r="F1871" t="s">
        <v>346</v>
      </c>
      <c r="G1871">
        <v>50</v>
      </c>
      <c r="H1871" t="s">
        <v>376</v>
      </c>
      <c r="I1871">
        <v>2020</v>
      </c>
      <c r="J1871">
        <v>1.3560000000000001</v>
      </c>
      <c r="K1871" t="s">
        <v>125</v>
      </c>
      <c r="M1871" t="s">
        <v>126</v>
      </c>
      <c r="N1871" t="s">
        <v>212</v>
      </c>
    </row>
    <row r="1872" spans="1:14" x14ac:dyDescent="0.25">
      <c r="A1872" t="s">
        <v>210</v>
      </c>
      <c r="B1872" t="str">
        <f t="shared" si="29"/>
        <v>Dominican Republic51</v>
      </c>
      <c r="C1872" t="s">
        <v>12</v>
      </c>
      <c r="D1872" t="s">
        <v>211</v>
      </c>
      <c r="E1872" t="s">
        <v>14</v>
      </c>
      <c r="F1872" t="s">
        <v>346</v>
      </c>
      <c r="G1872">
        <v>51</v>
      </c>
      <c r="H1872" t="s">
        <v>415</v>
      </c>
      <c r="I1872">
        <v>2020</v>
      </c>
      <c r="J1872">
        <v>2.9260000000000002</v>
      </c>
      <c r="K1872" t="s">
        <v>125</v>
      </c>
      <c r="M1872" t="s">
        <v>126</v>
      </c>
      <c r="N1872" t="s">
        <v>212</v>
      </c>
    </row>
    <row r="1873" spans="1:14" x14ac:dyDescent="0.25">
      <c r="A1873" t="s">
        <v>210</v>
      </c>
      <c r="B1873" t="str">
        <f t="shared" si="29"/>
        <v>Dominican Republic52</v>
      </c>
      <c r="C1873" t="s">
        <v>12</v>
      </c>
      <c r="D1873" t="s">
        <v>211</v>
      </c>
      <c r="E1873" t="s">
        <v>14</v>
      </c>
      <c r="F1873" t="s">
        <v>346</v>
      </c>
      <c r="G1873">
        <v>52</v>
      </c>
      <c r="H1873" t="s">
        <v>416</v>
      </c>
      <c r="I1873">
        <v>2020</v>
      </c>
      <c r="J1873">
        <v>24.587</v>
      </c>
      <c r="K1873" t="s">
        <v>125</v>
      </c>
      <c r="M1873" t="s">
        <v>126</v>
      </c>
      <c r="N1873" t="s">
        <v>212</v>
      </c>
    </row>
    <row r="1874" spans="1:14" x14ac:dyDescent="0.25">
      <c r="A1874" t="s">
        <v>210</v>
      </c>
      <c r="B1874" t="str">
        <f t="shared" si="29"/>
        <v>Dominican Republic53</v>
      </c>
      <c r="C1874" t="s">
        <v>12</v>
      </c>
      <c r="D1874" t="s">
        <v>211</v>
      </c>
      <c r="E1874" t="s">
        <v>14</v>
      </c>
      <c r="F1874" t="s">
        <v>346</v>
      </c>
      <c r="G1874">
        <v>53</v>
      </c>
      <c r="H1874" t="s">
        <v>417</v>
      </c>
      <c r="I1874">
        <v>2020</v>
      </c>
      <c r="J1874">
        <v>3.98</v>
      </c>
      <c r="K1874" t="s">
        <v>125</v>
      </c>
      <c r="M1874" t="s">
        <v>126</v>
      </c>
      <c r="N1874" t="s">
        <v>212</v>
      </c>
    </row>
    <row r="1875" spans="1:14" x14ac:dyDescent="0.25">
      <c r="A1875" t="s">
        <v>210</v>
      </c>
      <c r="B1875" t="str">
        <f t="shared" si="29"/>
        <v>Dominican Republic55</v>
      </c>
      <c r="C1875" t="s">
        <v>12</v>
      </c>
      <c r="D1875" t="s">
        <v>211</v>
      </c>
      <c r="E1875" t="s">
        <v>14</v>
      </c>
      <c r="F1875" t="s">
        <v>346</v>
      </c>
      <c r="G1875">
        <v>55</v>
      </c>
      <c r="H1875" t="s">
        <v>377</v>
      </c>
      <c r="I1875">
        <v>2020</v>
      </c>
      <c r="J1875">
        <v>65.998000000000005</v>
      </c>
      <c r="K1875" t="s">
        <v>125</v>
      </c>
      <c r="M1875" t="s">
        <v>126</v>
      </c>
      <c r="N1875" t="s">
        <v>212</v>
      </c>
    </row>
    <row r="1876" spans="1:14" x14ac:dyDescent="0.25">
      <c r="A1876" t="s">
        <v>210</v>
      </c>
      <c r="B1876" t="str">
        <f t="shared" si="29"/>
        <v>Dominican Republic56</v>
      </c>
      <c r="C1876" t="s">
        <v>12</v>
      </c>
      <c r="D1876" t="s">
        <v>211</v>
      </c>
      <c r="E1876" t="s">
        <v>14</v>
      </c>
      <c r="F1876" t="s">
        <v>346</v>
      </c>
      <c r="G1876">
        <v>56</v>
      </c>
      <c r="H1876" t="s">
        <v>378</v>
      </c>
      <c r="I1876">
        <v>2020</v>
      </c>
      <c r="J1876">
        <v>220.215</v>
      </c>
      <c r="K1876" t="s">
        <v>125</v>
      </c>
      <c r="M1876" t="s">
        <v>126</v>
      </c>
      <c r="N1876" t="s">
        <v>212</v>
      </c>
    </row>
    <row r="1877" spans="1:14" x14ac:dyDescent="0.25">
      <c r="A1877" t="s">
        <v>210</v>
      </c>
      <c r="B1877" t="str">
        <f t="shared" si="29"/>
        <v>Dominican Republic58</v>
      </c>
      <c r="C1877" t="s">
        <v>12</v>
      </c>
      <c r="D1877" t="s">
        <v>211</v>
      </c>
      <c r="E1877" t="s">
        <v>14</v>
      </c>
      <c r="F1877" t="s">
        <v>346</v>
      </c>
      <c r="G1877">
        <v>58</v>
      </c>
      <c r="H1877" t="s">
        <v>379</v>
      </c>
      <c r="I1877">
        <v>2020</v>
      </c>
      <c r="J1877">
        <v>5.5919999999999996</v>
      </c>
      <c r="K1877" t="s">
        <v>125</v>
      </c>
      <c r="M1877" t="s">
        <v>126</v>
      </c>
      <c r="N1877" t="s">
        <v>212</v>
      </c>
    </row>
    <row r="1878" spans="1:14" x14ac:dyDescent="0.25">
      <c r="A1878" t="s">
        <v>210</v>
      </c>
      <c r="B1878" t="str">
        <f t="shared" si="29"/>
        <v>Dominican Republic59</v>
      </c>
      <c r="C1878" t="s">
        <v>12</v>
      </c>
      <c r="D1878" t="s">
        <v>211</v>
      </c>
      <c r="E1878" t="s">
        <v>14</v>
      </c>
      <c r="F1878" t="s">
        <v>346</v>
      </c>
      <c r="G1878">
        <v>59</v>
      </c>
      <c r="H1878" t="s">
        <v>380</v>
      </c>
      <c r="I1878">
        <v>2020</v>
      </c>
      <c r="J1878">
        <v>1.851</v>
      </c>
      <c r="K1878" t="s">
        <v>125</v>
      </c>
      <c r="M1878" t="s">
        <v>126</v>
      </c>
      <c r="N1878" t="s">
        <v>212</v>
      </c>
    </row>
    <row r="1879" spans="1:14" x14ac:dyDescent="0.25">
      <c r="A1879" t="s">
        <v>210</v>
      </c>
      <c r="B1879" t="str">
        <f t="shared" si="29"/>
        <v>Dominican Republic60</v>
      </c>
      <c r="C1879" t="s">
        <v>12</v>
      </c>
      <c r="D1879" t="s">
        <v>211</v>
      </c>
      <c r="E1879" t="s">
        <v>14</v>
      </c>
      <c r="F1879" t="s">
        <v>346</v>
      </c>
      <c r="G1879">
        <v>60</v>
      </c>
      <c r="H1879" t="s">
        <v>381</v>
      </c>
      <c r="I1879">
        <v>2020</v>
      </c>
      <c r="J1879">
        <v>7.0789999999999997</v>
      </c>
      <c r="K1879" t="s">
        <v>125</v>
      </c>
      <c r="M1879" t="s">
        <v>126</v>
      </c>
      <c r="N1879" t="s">
        <v>212</v>
      </c>
    </row>
    <row r="1880" spans="1:14" x14ac:dyDescent="0.25">
      <c r="A1880" t="s">
        <v>210</v>
      </c>
      <c r="B1880" t="str">
        <f t="shared" si="29"/>
        <v>Dominican Republic61</v>
      </c>
      <c r="C1880" t="s">
        <v>12</v>
      </c>
      <c r="D1880" t="s">
        <v>211</v>
      </c>
      <c r="E1880" t="s">
        <v>14</v>
      </c>
      <c r="F1880" t="s">
        <v>346</v>
      </c>
      <c r="G1880">
        <v>61</v>
      </c>
      <c r="H1880" t="s">
        <v>382</v>
      </c>
      <c r="I1880">
        <v>2020</v>
      </c>
      <c r="J1880">
        <v>27.225000000000001</v>
      </c>
      <c r="K1880" t="s">
        <v>125</v>
      </c>
      <c r="M1880" t="s">
        <v>126</v>
      </c>
      <c r="N1880" t="s">
        <v>212</v>
      </c>
    </row>
    <row r="1881" spans="1:14" x14ac:dyDescent="0.25">
      <c r="A1881" t="s">
        <v>210</v>
      </c>
      <c r="B1881" t="str">
        <f t="shared" si="29"/>
        <v>Dominican Republic62</v>
      </c>
      <c r="C1881" t="s">
        <v>12</v>
      </c>
      <c r="D1881" t="s">
        <v>211</v>
      </c>
      <c r="E1881" t="s">
        <v>14</v>
      </c>
      <c r="F1881" t="s">
        <v>346</v>
      </c>
      <c r="G1881">
        <v>62</v>
      </c>
      <c r="H1881" t="s">
        <v>418</v>
      </c>
      <c r="I1881">
        <v>2020</v>
      </c>
      <c r="J1881">
        <v>4.266</v>
      </c>
      <c r="K1881" t="s">
        <v>125</v>
      </c>
      <c r="M1881" t="s">
        <v>126</v>
      </c>
      <c r="N1881" t="s">
        <v>212</v>
      </c>
    </row>
    <row r="1882" spans="1:14" x14ac:dyDescent="0.25">
      <c r="A1882" t="s">
        <v>210</v>
      </c>
      <c r="B1882" t="str">
        <f t="shared" si="29"/>
        <v>Dominican Republic63</v>
      </c>
      <c r="C1882" t="s">
        <v>12</v>
      </c>
      <c r="D1882" t="s">
        <v>211</v>
      </c>
      <c r="E1882" t="s">
        <v>14</v>
      </c>
      <c r="F1882" t="s">
        <v>346</v>
      </c>
      <c r="G1882">
        <v>63</v>
      </c>
      <c r="H1882" t="s">
        <v>419</v>
      </c>
      <c r="I1882">
        <v>2020</v>
      </c>
      <c r="J1882">
        <v>1.5509999999999999</v>
      </c>
      <c r="K1882" t="s">
        <v>125</v>
      </c>
      <c r="M1882" t="s">
        <v>126</v>
      </c>
      <c r="N1882" t="s">
        <v>212</v>
      </c>
    </row>
    <row r="1883" spans="1:14" x14ac:dyDescent="0.25">
      <c r="A1883" t="s">
        <v>210</v>
      </c>
      <c r="B1883" t="str">
        <f t="shared" si="29"/>
        <v>Dominican Republic64</v>
      </c>
      <c r="C1883" t="s">
        <v>12</v>
      </c>
      <c r="D1883" t="s">
        <v>211</v>
      </c>
      <c r="E1883" t="s">
        <v>14</v>
      </c>
      <c r="F1883" t="s">
        <v>346</v>
      </c>
      <c r="G1883">
        <v>64</v>
      </c>
      <c r="H1883" t="s">
        <v>383</v>
      </c>
      <c r="I1883">
        <v>2020</v>
      </c>
      <c r="J1883">
        <v>73.207999999999998</v>
      </c>
      <c r="K1883" t="s">
        <v>125</v>
      </c>
      <c r="M1883" t="s">
        <v>126</v>
      </c>
      <c r="N1883" t="s">
        <v>212</v>
      </c>
    </row>
    <row r="1884" spans="1:14" x14ac:dyDescent="0.25">
      <c r="A1884" t="s">
        <v>210</v>
      </c>
      <c r="B1884" t="str">
        <f t="shared" si="29"/>
        <v>Dominican Republic65</v>
      </c>
      <c r="C1884" t="s">
        <v>12</v>
      </c>
      <c r="D1884" t="s">
        <v>211</v>
      </c>
      <c r="E1884" t="s">
        <v>14</v>
      </c>
      <c r="F1884" t="s">
        <v>346</v>
      </c>
      <c r="G1884">
        <v>65</v>
      </c>
      <c r="H1884" t="s">
        <v>420</v>
      </c>
      <c r="I1884">
        <v>2020</v>
      </c>
      <c r="J1884">
        <v>11.478</v>
      </c>
      <c r="K1884" t="s">
        <v>125</v>
      </c>
      <c r="M1884" t="s">
        <v>126</v>
      </c>
      <c r="N1884" t="s">
        <v>212</v>
      </c>
    </row>
    <row r="1885" spans="1:14" x14ac:dyDescent="0.25">
      <c r="A1885" t="s">
        <v>210</v>
      </c>
      <c r="B1885" t="str">
        <f t="shared" si="29"/>
        <v>Dominican Republic66</v>
      </c>
      <c r="C1885" t="s">
        <v>12</v>
      </c>
      <c r="D1885" t="s">
        <v>211</v>
      </c>
      <c r="E1885" t="s">
        <v>14</v>
      </c>
      <c r="F1885" t="s">
        <v>346</v>
      </c>
      <c r="G1885">
        <v>66</v>
      </c>
      <c r="H1885" t="s">
        <v>421</v>
      </c>
      <c r="I1885">
        <v>2020</v>
      </c>
      <c r="J1885">
        <v>12.861000000000001</v>
      </c>
      <c r="K1885" t="s">
        <v>125</v>
      </c>
      <c r="M1885" t="s">
        <v>126</v>
      </c>
      <c r="N1885" t="s">
        <v>212</v>
      </c>
    </row>
    <row r="1886" spans="1:14" x14ac:dyDescent="0.25">
      <c r="A1886" t="s">
        <v>210</v>
      </c>
      <c r="B1886" t="str">
        <f t="shared" si="29"/>
        <v>Dominican Republic68</v>
      </c>
      <c r="C1886" t="s">
        <v>12</v>
      </c>
      <c r="D1886" t="s">
        <v>211</v>
      </c>
      <c r="E1886" t="s">
        <v>14</v>
      </c>
      <c r="F1886" t="s">
        <v>346</v>
      </c>
      <c r="G1886">
        <v>68</v>
      </c>
      <c r="H1886" t="s">
        <v>384</v>
      </c>
      <c r="I1886">
        <v>2020</v>
      </c>
      <c r="J1886">
        <v>11.731999999999999</v>
      </c>
      <c r="K1886" t="s">
        <v>125</v>
      </c>
      <c r="M1886" t="s">
        <v>126</v>
      </c>
      <c r="N1886" t="s">
        <v>212</v>
      </c>
    </row>
    <row r="1887" spans="1:14" x14ac:dyDescent="0.25">
      <c r="A1887" t="s">
        <v>210</v>
      </c>
      <c r="B1887" t="str">
        <f t="shared" si="29"/>
        <v>Dominican Republic69</v>
      </c>
      <c r="C1887" t="s">
        <v>12</v>
      </c>
      <c r="D1887" t="s">
        <v>211</v>
      </c>
      <c r="E1887" t="s">
        <v>14</v>
      </c>
      <c r="F1887" t="s">
        <v>346</v>
      </c>
      <c r="G1887">
        <v>69</v>
      </c>
      <c r="H1887" t="s">
        <v>422</v>
      </c>
      <c r="I1887">
        <v>2020</v>
      </c>
      <c r="J1887">
        <v>40.021999999999998</v>
      </c>
      <c r="K1887" t="s">
        <v>125</v>
      </c>
      <c r="M1887" t="s">
        <v>126</v>
      </c>
      <c r="N1887" t="s">
        <v>212</v>
      </c>
    </row>
    <row r="1888" spans="1:14" x14ac:dyDescent="0.25">
      <c r="A1888" t="s">
        <v>210</v>
      </c>
      <c r="B1888" t="str">
        <f t="shared" si="29"/>
        <v>Dominican Republic70</v>
      </c>
      <c r="C1888" t="s">
        <v>12</v>
      </c>
      <c r="D1888" t="s">
        <v>211</v>
      </c>
      <c r="E1888" t="s">
        <v>14</v>
      </c>
      <c r="F1888" t="s">
        <v>346</v>
      </c>
      <c r="G1888">
        <v>70</v>
      </c>
      <c r="H1888" t="s">
        <v>423</v>
      </c>
      <c r="I1888">
        <v>2020</v>
      </c>
      <c r="J1888">
        <v>1.069</v>
      </c>
      <c r="K1888" t="s">
        <v>125</v>
      </c>
      <c r="M1888" t="s">
        <v>126</v>
      </c>
      <c r="N1888" t="s">
        <v>212</v>
      </c>
    </row>
    <row r="1889" spans="1:14" x14ac:dyDescent="0.25">
      <c r="A1889" t="s">
        <v>210</v>
      </c>
      <c r="B1889" t="str">
        <f t="shared" si="29"/>
        <v>Dominican Republic71</v>
      </c>
      <c r="C1889" t="s">
        <v>12</v>
      </c>
      <c r="D1889" t="s">
        <v>211</v>
      </c>
      <c r="E1889" t="s">
        <v>14</v>
      </c>
      <c r="F1889" t="s">
        <v>346</v>
      </c>
      <c r="G1889">
        <v>71</v>
      </c>
      <c r="H1889" t="s">
        <v>424</v>
      </c>
      <c r="I1889">
        <v>2020</v>
      </c>
      <c r="J1889">
        <v>4.9850000000000003</v>
      </c>
      <c r="K1889" t="s">
        <v>125</v>
      </c>
      <c r="M1889" t="s">
        <v>126</v>
      </c>
      <c r="N1889" t="s">
        <v>212</v>
      </c>
    </row>
    <row r="1890" spans="1:14" x14ac:dyDescent="0.25">
      <c r="A1890" t="s">
        <v>210</v>
      </c>
      <c r="B1890" t="str">
        <f t="shared" si="29"/>
        <v>Dominican Republic72</v>
      </c>
      <c r="C1890" t="s">
        <v>12</v>
      </c>
      <c r="D1890" t="s">
        <v>211</v>
      </c>
      <c r="E1890" t="s">
        <v>14</v>
      </c>
      <c r="F1890" t="s">
        <v>346</v>
      </c>
      <c r="G1890">
        <v>72</v>
      </c>
      <c r="H1890" t="s">
        <v>385</v>
      </c>
      <c r="I1890">
        <v>2020</v>
      </c>
      <c r="J1890">
        <v>0.434</v>
      </c>
      <c r="K1890" t="s">
        <v>125</v>
      </c>
      <c r="M1890" t="s">
        <v>126</v>
      </c>
      <c r="N1890" t="s">
        <v>212</v>
      </c>
    </row>
    <row r="1891" spans="1:14" x14ac:dyDescent="0.25">
      <c r="A1891" t="s">
        <v>210</v>
      </c>
      <c r="B1891" t="str">
        <f t="shared" si="29"/>
        <v>Dominican Republic73</v>
      </c>
      <c r="C1891" t="s">
        <v>12</v>
      </c>
      <c r="D1891" t="s">
        <v>211</v>
      </c>
      <c r="E1891" t="s">
        <v>14</v>
      </c>
      <c r="F1891" t="s">
        <v>346</v>
      </c>
      <c r="G1891">
        <v>73</v>
      </c>
      <c r="H1891" t="s">
        <v>425</v>
      </c>
      <c r="I1891">
        <v>2020</v>
      </c>
      <c r="J1891">
        <v>11.026</v>
      </c>
      <c r="K1891" t="s">
        <v>125</v>
      </c>
      <c r="M1891" t="s">
        <v>126</v>
      </c>
      <c r="N1891" t="s">
        <v>212</v>
      </c>
    </row>
    <row r="1892" spans="1:14" x14ac:dyDescent="0.25">
      <c r="A1892" t="s">
        <v>210</v>
      </c>
      <c r="B1892" t="str">
        <f t="shared" si="29"/>
        <v>Dominican Republic74</v>
      </c>
      <c r="C1892" t="s">
        <v>12</v>
      </c>
      <c r="D1892" t="s">
        <v>211</v>
      </c>
      <c r="E1892" t="s">
        <v>14</v>
      </c>
      <c r="F1892" t="s">
        <v>346</v>
      </c>
      <c r="G1892">
        <v>74</v>
      </c>
      <c r="H1892" t="s">
        <v>426</v>
      </c>
      <c r="I1892">
        <v>2020</v>
      </c>
      <c r="J1892">
        <v>9.5169999999999995</v>
      </c>
      <c r="K1892" t="s">
        <v>125</v>
      </c>
      <c r="M1892" t="s">
        <v>126</v>
      </c>
      <c r="N1892" t="s">
        <v>212</v>
      </c>
    </row>
    <row r="1893" spans="1:14" x14ac:dyDescent="0.25">
      <c r="A1893" t="s">
        <v>210</v>
      </c>
      <c r="B1893" t="str">
        <f t="shared" si="29"/>
        <v>Dominican Republic75</v>
      </c>
      <c r="C1893" t="s">
        <v>12</v>
      </c>
      <c r="D1893" t="s">
        <v>211</v>
      </c>
      <c r="E1893" t="s">
        <v>14</v>
      </c>
      <c r="F1893" t="s">
        <v>346</v>
      </c>
      <c r="G1893">
        <v>75</v>
      </c>
      <c r="H1893" t="s">
        <v>427</v>
      </c>
      <c r="I1893">
        <v>2020</v>
      </c>
      <c r="J1893">
        <v>1.53</v>
      </c>
      <c r="K1893" t="s">
        <v>125</v>
      </c>
      <c r="M1893" t="s">
        <v>126</v>
      </c>
      <c r="N1893" t="s">
        <v>212</v>
      </c>
    </row>
    <row r="1894" spans="1:14" x14ac:dyDescent="0.25">
      <c r="A1894" t="s">
        <v>210</v>
      </c>
      <c r="B1894" t="str">
        <f t="shared" si="29"/>
        <v>Dominican Republic77</v>
      </c>
      <c r="C1894" t="s">
        <v>12</v>
      </c>
      <c r="D1894" t="s">
        <v>211</v>
      </c>
      <c r="E1894" t="s">
        <v>14</v>
      </c>
      <c r="F1894" t="s">
        <v>346</v>
      </c>
      <c r="G1894">
        <v>77</v>
      </c>
      <c r="H1894" t="s">
        <v>386</v>
      </c>
      <c r="I1894">
        <v>2020</v>
      </c>
      <c r="J1894">
        <v>5.6859999999999999</v>
      </c>
      <c r="K1894" t="s">
        <v>125</v>
      </c>
      <c r="M1894" t="s">
        <v>126</v>
      </c>
      <c r="N1894" t="s">
        <v>212</v>
      </c>
    </row>
    <row r="1895" spans="1:14" x14ac:dyDescent="0.25">
      <c r="A1895" t="s">
        <v>210</v>
      </c>
      <c r="B1895" t="str">
        <f t="shared" si="29"/>
        <v>Dominican Republic78</v>
      </c>
      <c r="C1895" t="s">
        <v>12</v>
      </c>
      <c r="D1895" t="s">
        <v>211</v>
      </c>
      <c r="E1895" t="s">
        <v>14</v>
      </c>
      <c r="F1895" t="s">
        <v>346</v>
      </c>
      <c r="G1895">
        <v>78</v>
      </c>
      <c r="H1895" t="s">
        <v>428</v>
      </c>
      <c r="I1895">
        <v>2020</v>
      </c>
      <c r="J1895">
        <v>6.532</v>
      </c>
      <c r="K1895" t="s">
        <v>125</v>
      </c>
      <c r="M1895" t="s">
        <v>126</v>
      </c>
      <c r="N1895" t="s">
        <v>212</v>
      </c>
    </row>
    <row r="1896" spans="1:14" x14ac:dyDescent="0.25">
      <c r="A1896" t="s">
        <v>210</v>
      </c>
      <c r="B1896" t="str">
        <f t="shared" si="29"/>
        <v>Dominican Republic79</v>
      </c>
      <c r="C1896" t="s">
        <v>12</v>
      </c>
      <c r="D1896" t="s">
        <v>211</v>
      </c>
      <c r="E1896" t="s">
        <v>14</v>
      </c>
      <c r="F1896" t="s">
        <v>346</v>
      </c>
      <c r="G1896">
        <v>79</v>
      </c>
      <c r="H1896" t="s">
        <v>429</v>
      </c>
      <c r="I1896">
        <v>2020</v>
      </c>
      <c r="J1896">
        <v>9.7490000000000006</v>
      </c>
      <c r="K1896" t="s">
        <v>125</v>
      </c>
      <c r="M1896" t="s">
        <v>126</v>
      </c>
      <c r="N1896" t="s">
        <v>212</v>
      </c>
    </row>
    <row r="1897" spans="1:14" x14ac:dyDescent="0.25">
      <c r="A1897" t="s">
        <v>210</v>
      </c>
      <c r="B1897" t="str">
        <f t="shared" si="29"/>
        <v>Dominican Republic80</v>
      </c>
      <c r="C1897" t="s">
        <v>12</v>
      </c>
      <c r="D1897" t="s">
        <v>211</v>
      </c>
      <c r="E1897" t="s">
        <v>14</v>
      </c>
      <c r="F1897" t="s">
        <v>346</v>
      </c>
      <c r="G1897">
        <v>80</v>
      </c>
      <c r="H1897" t="s">
        <v>387</v>
      </c>
      <c r="I1897">
        <v>2020</v>
      </c>
      <c r="J1897">
        <v>27.666</v>
      </c>
      <c r="K1897" t="s">
        <v>125</v>
      </c>
      <c r="M1897" t="s">
        <v>126</v>
      </c>
      <c r="N1897" t="s">
        <v>212</v>
      </c>
    </row>
    <row r="1898" spans="1:14" x14ac:dyDescent="0.25">
      <c r="A1898" t="s">
        <v>210</v>
      </c>
      <c r="B1898" t="str">
        <f t="shared" si="29"/>
        <v>Dominican Republic81</v>
      </c>
      <c r="C1898" t="s">
        <v>12</v>
      </c>
      <c r="D1898" t="s">
        <v>211</v>
      </c>
      <c r="E1898" t="s">
        <v>14</v>
      </c>
      <c r="F1898" t="s">
        <v>346</v>
      </c>
      <c r="G1898">
        <v>81</v>
      </c>
      <c r="H1898" t="s">
        <v>430</v>
      </c>
      <c r="I1898">
        <v>2020</v>
      </c>
      <c r="J1898">
        <v>32.427999999999997</v>
      </c>
      <c r="K1898" t="s">
        <v>125</v>
      </c>
      <c r="M1898" t="s">
        <v>126</v>
      </c>
      <c r="N1898" t="s">
        <v>212</v>
      </c>
    </row>
    <row r="1899" spans="1:14" x14ac:dyDescent="0.25">
      <c r="A1899" t="s">
        <v>210</v>
      </c>
      <c r="B1899" t="str">
        <f t="shared" si="29"/>
        <v>Dominican Republic82</v>
      </c>
      <c r="C1899" t="s">
        <v>12</v>
      </c>
      <c r="D1899" t="s">
        <v>211</v>
      </c>
      <c r="E1899" t="s">
        <v>14</v>
      </c>
      <c r="F1899" t="s">
        <v>346</v>
      </c>
      <c r="G1899">
        <v>82</v>
      </c>
      <c r="H1899" t="s">
        <v>388</v>
      </c>
      <c r="I1899">
        <v>2020</v>
      </c>
      <c r="J1899">
        <v>24.076000000000001</v>
      </c>
      <c r="K1899" t="s">
        <v>125</v>
      </c>
      <c r="M1899" t="s">
        <v>126</v>
      </c>
      <c r="N1899" t="s">
        <v>212</v>
      </c>
    </row>
    <row r="1900" spans="1:14" x14ac:dyDescent="0.25">
      <c r="A1900" t="s">
        <v>210</v>
      </c>
      <c r="B1900" t="str">
        <f t="shared" si="29"/>
        <v>Dominican Republic84</v>
      </c>
      <c r="C1900" t="s">
        <v>12</v>
      </c>
      <c r="D1900" t="s">
        <v>211</v>
      </c>
      <c r="E1900" t="s">
        <v>14</v>
      </c>
      <c r="F1900" t="s">
        <v>346</v>
      </c>
      <c r="G1900">
        <v>84</v>
      </c>
      <c r="H1900" t="s">
        <v>389</v>
      </c>
      <c r="I1900">
        <v>2020</v>
      </c>
      <c r="J1900">
        <v>260.70400000000001</v>
      </c>
      <c r="K1900" t="s">
        <v>125</v>
      </c>
      <c r="M1900" t="s">
        <v>126</v>
      </c>
      <c r="N1900" t="s">
        <v>212</v>
      </c>
    </row>
    <row r="1901" spans="1:14" x14ac:dyDescent="0.25">
      <c r="A1901" t="s">
        <v>210</v>
      </c>
      <c r="B1901" t="str">
        <f t="shared" si="29"/>
        <v>Dominican Republic85</v>
      </c>
      <c r="C1901" t="s">
        <v>12</v>
      </c>
      <c r="D1901" t="s">
        <v>211</v>
      </c>
      <c r="E1901" t="s">
        <v>14</v>
      </c>
      <c r="F1901" t="s">
        <v>346</v>
      </c>
      <c r="G1901">
        <v>85</v>
      </c>
      <c r="H1901" t="s">
        <v>390</v>
      </c>
      <c r="I1901">
        <v>2020</v>
      </c>
      <c r="J1901">
        <v>259.93099999999998</v>
      </c>
      <c r="K1901" t="s">
        <v>125</v>
      </c>
      <c r="M1901" t="s">
        <v>126</v>
      </c>
      <c r="N1901" t="s">
        <v>212</v>
      </c>
    </row>
    <row r="1902" spans="1:14" x14ac:dyDescent="0.25">
      <c r="A1902" t="s">
        <v>210</v>
      </c>
      <c r="B1902" t="str">
        <f t="shared" si="29"/>
        <v>Dominican Republic86</v>
      </c>
      <c r="C1902" t="s">
        <v>12</v>
      </c>
      <c r="D1902" t="s">
        <v>211</v>
      </c>
      <c r="E1902" t="s">
        <v>14</v>
      </c>
      <c r="F1902" t="s">
        <v>346</v>
      </c>
      <c r="G1902">
        <v>86</v>
      </c>
      <c r="H1902" t="s">
        <v>391</v>
      </c>
      <c r="I1902">
        <v>2020</v>
      </c>
      <c r="J1902">
        <v>148.08000000000001</v>
      </c>
      <c r="K1902" t="s">
        <v>125</v>
      </c>
      <c r="M1902" t="s">
        <v>126</v>
      </c>
      <c r="N1902" t="s">
        <v>212</v>
      </c>
    </row>
    <row r="1903" spans="1:14" x14ac:dyDescent="0.25">
      <c r="A1903" t="s">
        <v>210</v>
      </c>
      <c r="B1903" t="str">
        <f t="shared" si="29"/>
        <v>Dominican Republic87</v>
      </c>
      <c r="C1903" t="s">
        <v>12</v>
      </c>
      <c r="D1903" t="s">
        <v>211</v>
      </c>
      <c r="E1903" t="s">
        <v>14</v>
      </c>
      <c r="F1903" t="s">
        <v>346</v>
      </c>
      <c r="G1903">
        <v>87</v>
      </c>
      <c r="H1903" t="s">
        <v>392</v>
      </c>
      <c r="I1903">
        <v>2020</v>
      </c>
      <c r="J1903">
        <v>0.93200000000000005</v>
      </c>
      <c r="K1903" t="s">
        <v>125</v>
      </c>
      <c r="M1903" t="s">
        <v>126</v>
      </c>
      <c r="N1903" t="s">
        <v>212</v>
      </c>
    </row>
    <row r="1904" spans="1:14" x14ac:dyDescent="0.25">
      <c r="A1904" t="s">
        <v>210</v>
      </c>
      <c r="B1904" t="str">
        <f t="shared" si="29"/>
        <v>Dominican Republic88</v>
      </c>
      <c r="C1904" t="s">
        <v>12</v>
      </c>
      <c r="D1904" t="s">
        <v>211</v>
      </c>
      <c r="E1904" t="s">
        <v>14</v>
      </c>
      <c r="F1904" t="s">
        <v>346</v>
      </c>
      <c r="G1904">
        <v>88</v>
      </c>
      <c r="H1904" t="s">
        <v>431</v>
      </c>
      <c r="I1904">
        <v>2020</v>
      </c>
      <c r="J1904">
        <v>31.78</v>
      </c>
      <c r="K1904" t="s">
        <v>125</v>
      </c>
      <c r="M1904" t="s">
        <v>126</v>
      </c>
      <c r="N1904" t="s">
        <v>212</v>
      </c>
    </row>
    <row r="1905" spans="1:14" x14ac:dyDescent="0.25">
      <c r="A1905" t="s">
        <v>210</v>
      </c>
      <c r="B1905" t="str">
        <f t="shared" si="29"/>
        <v>Dominican Republic90</v>
      </c>
      <c r="C1905" t="s">
        <v>12</v>
      </c>
      <c r="D1905" t="s">
        <v>211</v>
      </c>
      <c r="E1905" t="s">
        <v>14</v>
      </c>
      <c r="F1905" t="s">
        <v>346</v>
      </c>
      <c r="G1905">
        <v>90</v>
      </c>
      <c r="H1905" t="s">
        <v>432</v>
      </c>
      <c r="I1905">
        <v>2020</v>
      </c>
      <c r="J1905">
        <v>7.3869999999999996</v>
      </c>
      <c r="K1905" t="s">
        <v>125</v>
      </c>
      <c r="M1905" t="s">
        <v>126</v>
      </c>
      <c r="N1905" t="s">
        <v>212</v>
      </c>
    </row>
    <row r="1906" spans="1:14" x14ac:dyDescent="0.25">
      <c r="A1906" t="s">
        <v>210</v>
      </c>
      <c r="B1906" t="str">
        <f t="shared" si="29"/>
        <v>Dominican Republic91</v>
      </c>
      <c r="C1906" t="s">
        <v>12</v>
      </c>
      <c r="D1906" t="s">
        <v>211</v>
      </c>
      <c r="E1906" t="s">
        <v>14</v>
      </c>
      <c r="F1906" t="s">
        <v>346</v>
      </c>
      <c r="G1906">
        <v>91</v>
      </c>
      <c r="H1906" t="s">
        <v>393</v>
      </c>
      <c r="I1906">
        <v>2020</v>
      </c>
      <c r="J1906">
        <v>1.768</v>
      </c>
      <c r="K1906" t="s">
        <v>125</v>
      </c>
      <c r="M1906" t="s">
        <v>126</v>
      </c>
      <c r="N1906" t="s">
        <v>212</v>
      </c>
    </row>
    <row r="1907" spans="1:14" x14ac:dyDescent="0.25">
      <c r="A1907" t="s">
        <v>210</v>
      </c>
      <c r="B1907" t="str">
        <f t="shared" si="29"/>
        <v>Dominican Republic92</v>
      </c>
      <c r="C1907" t="s">
        <v>12</v>
      </c>
      <c r="D1907" t="s">
        <v>211</v>
      </c>
      <c r="E1907" t="s">
        <v>14</v>
      </c>
      <c r="F1907" t="s">
        <v>346</v>
      </c>
      <c r="G1907">
        <v>92</v>
      </c>
      <c r="H1907" t="s">
        <v>433</v>
      </c>
      <c r="I1907">
        <v>2020</v>
      </c>
      <c r="J1907">
        <v>120.83499999999999</v>
      </c>
      <c r="K1907" t="s">
        <v>125</v>
      </c>
      <c r="M1907" t="s">
        <v>126</v>
      </c>
      <c r="N1907" t="s">
        <v>212</v>
      </c>
    </row>
    <row r="1908" spans="1:14" x14ac:dyDescent="0.25">
      <c r="A1908" t="s">
        <v>210</v>
      </c>
      <c r="B1908" t="str">
        <f t="shared" si="29"/>
        <v>Dominican Republic93</v>
      </c>
      <c r="C1908" t="s">
        <v>12</v>
      </c>
      <c r="D1908" t="s">
        <v>211</v>
      </c>
      <c r="E1908" t="s">
        <v>14</v>
      </c>
      <c r="F1908" t="s">
        <v>346</v>
      </c>
      <c r="G1908">
        <v>93</v>
      </c>
      <c r="H1908" t="s">
        <v>394</v>
      </c>
      <c r="I1908">
        <v>2020</v>
      </c>
      <c r="J1908">
        <v>11.739000000000001</v>
      </c>
      <c r="K1908" t="s">
        <v>125</v>
      </c>
      <c r="M1908" t="s">
        <v>126</v>
      </c>
      <c r="N1908" t="s">
        <v>212</v>
      </c>
    </row>
    <row r="1909" spans="1:14" x14ac:dyDescent="0.25">
      <c r="A1909" t="s">
        <v>210</v>
      </c>
      <c r="B1909" t="str">
        <f t="shared" si="29"/>
        <v>Dominican Republic94</v>
      </c>
      <c r="C1909" t="s">
        <v>12</v>
      </c>
      <c r="D1909" t="s">
        <v>211</v>
      </c>
      <c r="E1909" t="s">
        <v>14</v>
      </c>
      <c r="F1909" t="s">
        <v>346</v>
      </c>
      <c r="G1909">
        <v>94</v>
      </c>
      <c r="H1909" t="s">
        <v>395</v>
      </c>
      <c r="I1909">
        <v>2020</v>
      </c>
      <c r="J1909">
        <v>16.564</v>
      </c>
      <c r="K1909" t="s">
        <v>125</v>
      </c>
      <c r="M1909" t="s">
        <v>126</v>
      </c>
      <c r="N1909" t="s">
        <v>212</v>
      </c>
    </row>
    <row r="1910" spans="1:14" x14ac:dyDescent="0.25">
      <c r="A1910" t="s">
        <v>210</v>
      </c>
      <c r="B1910" t="str">
        <f t="shared" si="29"/>
        <v>Dominican Republic95</v>
      </c>
      <c r="C1910" t="s">
        <v>12</v>
      </c>
      <c r="D1910" t="s">
        <v>211</v>
      </c>
      <c r="E1910" t="s">
        <v>14</v>
      </c>
      <c r="F1910" t="s">
        <v>346</v>
      </c>
      <c r="G1910">
        <v>95</v>
      </c>
      <c r="H1910" t="s">
        <v>396</v>
      </c>
      <c r="I1910">
        <v>2020</v>
      </c>
      <c r="J1910">
        <v>57.707999999999998</v>
      </c>
      <c r="K1910" t="s">
        <v>125</v>
      </c>
      <c r="M1910" t="s">
        <v>126</v>
      </c>
      <c r="N1910" t="s">
        <v>212</v>
      </c>
    </row>
    <row r="1911" spans="1:14" x14ac:dyDescent="0.25">
      <c r="A1911" t="s">
        <v>210</v>
      </c>
      <c r="B1911" t="str">
        <f t="shared" si="29"/>
        <v>Dominican Republic96</v>
      </c>
      <c r="C1911" t="s">
        <v>12</v>
      </c>
      <c r="D1911" t="s">
        <v>211</v>
      </c>
      <c r="E1911" t="s">
        <v>14</v>
      </c>
      <c r="F1911" t="s">
        <v>346</v>
      </c>
      <c r="G1911">
        <v>96</v>
      </c>
      <c r="H1911" t="s">
        <v>397</v>
      </c>
      <c r="I1911">
        <v>2020</v>
      </c>
      <c r="J1911">
        <v>177.67099999999999</v>
      </c>
      <c r="K1911" t="s">
        <v>125</v>
      </c>
      <c r="M1911" t="s">
        <v>126</v>
      </c>
      <c r="N1911" t="s">
        <v>212</v>
      </c>
    </row>
    <row r="1912" spans="1:14" x14ac:dyDescent="0.25">
      <c r="A1912" t="s">
        <v>210</v>
      </c>
      <c r="B1912" t="str">
        <f t="shared" si="29"/>
        <v>Dominican Republic97</v>
      </c>
      <c r="C1912" t="s">
        <v>12</v>
      </c>
      <c r="D1912" t="s">
        <v>211</v>
      </c>
      <c r="E1912" t="s">
        <v>14</v>
      </c>
      <c r="F1912" t="s">
        <v>346</v>
      </c>
      <c r="G1912">
        <v>97</v>
      </c>
      <c r="H1912" t="s">
        <v>398</v>
      </c>
      <c r="I1912">
        <v>2020</v>
      </c>
      <c r="J1912">
        <v>219.29</v>
      </c>
      <c r="K1912" t="s">
        <v>125</v>
      </c>
      <c r="M1912" t="s">
        <v>126</v>
      </c>
      <c r="N1912" t="s">
        <v>212</v>
      </c>
    </row>
    <row r="1913" spans="1:14" x14ac:dyDescent="0.25">
      <c r="A1913" t="s">
        <v>210</v>
      </c>
      <c r="B1913" t="str">
        <f t="shared" si="29"/>
        <v>Dominican Republic99</v>
      </c>
      <c r="C1913" t="s">
        <v>12</v>
      </c>
      <c r="D1913" t="s">
        <v>211</v>
      </c>
      <c r="E1913" t="s">
        <v>14</v>
      </c>
      <c r="F1913" t="s">
        <v>346</v>
      </c>
      <c r="G1913">
        <v>99</v>
      </c>
      <c r="H1913" t="s">
        <v>399</v>
      </c>
      <c r="I1913">
        <v>2020</v>
      </c>
      <c r="J1913">
        <v>1.054</v>
      </c>
      <c r="K1913" t="s">
        <v>125</v>
      </c>
      <c r="M1913" t="s">
        <v>126</v>
      </c>
      <c r="N1913" t="s">
        <v>212</v>
      </c>
    </row>
    <row r="1914" spans="1:14" x14ac:dyDescent="0.25">
      <c r="A1914" t="s">
        <v>213</v>
      </c>
      <c r="B1914" t="str">
        <f t="shared" si="29"/>
        <v>Ecuador0</v>
      </c>
      <c r="C1914" t="s">
        <v>12</v>
      </c>
      <c r="D1914" t="s">
        <v>214</v>
      </c>
      <c r="E1914" t="s">
        <v>14</v>
      </c>
      <c r="F1914" t="s">
        <v>346</v>
      </c>
      <c r="G1914">
        <v>0</v>
      </c>
      <c r="H1914" t="s">
        <v>347</v>
      </c>
      <c r="I1914">
        <v>2020</v>
      </c>
      <c r="J1914">
        <v>7070.6469999999999</v>
      </c>
      <c r="K1914" t="s">
        <v>125</v>
      </c>
      <c r="M1914" t="s">
        <v>215</v>
      </c>
      <c r="N1914" t="s">
        <v>16</v>
      </c>
    </row>
    <row r="1915" spans="1:14" x14ac:dyDescent="0.25">
      <c r="A1915" t="s">
        <v>213</v>
      </c>
      <c r="B1915" t="str">
        <f t="shared" si="29"/>
        <v>Ecuador1</v>
      </c>
      <c r="C1915" t="s">
        <v>12</v>
      </c>
      <c r="D1915" t="s">
        <v>214</v>
      </c>
      <c r="E1915" t="s">
        <v>14</v>
      </c>
      <c r="F1915" t="s">
        <v>346</v>
      </c>
      <c r="G1915">
        <v>1</v>
      </c>
      <c r="H1915" t="s">
        <v>349</v>
      </c>
      <c r="I1915">
        <v>2020</v>
      </c>
      <c r="J1915">
        <v>2175.9160000000002</v>
      </c>
      <c r="K1915" t="s">
        <v>125</v>
      </c>
      <c r="M1915" t="s">
        <v>215</v>
      </c>
      <c r="N1915" t="s">
        <v>16</v>
      </c>
    </row>
    <row r="1916" spans="1:14" x14ac:dyDescent="0.25">
      <c r="A1916" t="s">
        <v>213</v>
      </c>
      <c r="B1916" t="str">
        <f t="shared" si="29"/>
        <v>Ecuador2</v>
      </c>
      <c r="C1916" t="s">
        <v>12</v>
      </c>
      <c r="D1916" t="s">
        <v>214</v>
      </c>
      <c r="E1916" t="s">
        <v>14</v>
      </c>
      <c r="F1916" t="s">
        <v>346</v>
      </c>
      <c r="G1916">
        <v>2</v>
      </c>
      <c r="H1916" t="s">
        <v>400</v>
      </c>
      <c r="I1916">
        <v>2020</v>
      </c>
      <c r="J1916">
        <v>13.749000000000001</v>
      </c>
      <c r="K1916" t="s">
        <v>125</v>
      </c>
      <c r="M1916" t="s">
        <v>215</v>
      </c>
      <c r="N1916" t="s">
        <v>16</v>
      </c>
    </row>
    <row r="1917" spans="1:14" x14ac:dyDescent="0.25">
      <c r="A1917" t="s">
        <v>213</v>
      </c>
      <c r="B1917" t="str">
        <f t="shared" si="29"/>
        <v>Ecuador3</v>
      </c>
      <c r="C1917" t="s">
        <v>12</v>
      </c>
      <c r="D1917" t="s">
        <v>214</v>
      </c>
      <c r="E1917" t="s">
        <v>14</v>
      </c>
      <c r="F1917" t="s">
        <v>346</v>
      </c>
      <c r="G1917">
        <v>3</v>
      </c>
      <c r="H1917" t="s">
        <v>350</v>
      </c>
      <c r="I1917">
        <v>2020</v>
      </c>
      <c r="J1917">
        <v>56.73</v>
      </c>
      <c r="K1917" t="s">
        <v>125</v>
      </c>
      <c r="M1917" t="s">
        <v>215</v>
      </c>
      <c r="N1917" t="s">
        <v>16</v>
      </c>
    </row>
    <row r="1918" spans="1:14" x14ac:dyDescent="0.25">
      <c r="A1918" t="s">
        <v>213</v>
      </c>
      <c r="B1918" t="str">
        <f t="shared" si="29"/>
        <v>Ecuador6</v>
      </c>
      <c r="C1918" t="s">
        <v>12</v>
      </c>
      <c r="D1918" t="s">
        <v>214</v>
      </c>
      <c r="E1918" t="s">
        <v>14</v>
      </c>
      <c r="F1918" t="s">
        <v>346</v>
      </c>
      <c r="G1918">
        <v>6</v>
      </c>
      <c r="H1918" t="s">
        <v>401</v>
      </c>
      <c r="I1918">
        <v>2020</v>
      </c>
      <c r="J1918">
        <v>8.5510000000000002</v>
      </c>
      <c r="K1918" t="s">
        <v>125</v>
      </c>
      <c r="M1918" t="s">
        <v>215</v>
      </c>
      <c r="N1918" t="s">
        <v>16</v>
      </c>
    </row>
    <row r="1919" spans="1:14" x14ac:dyDescent="0.25">
      <c r="A1919" t="s">
        <v>213</v>
      </c>
      <c r="B1919" t="str">
        <f t="shared" si="29"/>
        <v>Ecuador7</v>
      </c>
      <c r="C1919" t="s">
        <v>12</v>
      </c>
      <c r="D1919" t="s">
        <v>214</v>
      </c>
      <c r="E1919" t="s">
        <v>14</v>
      </c>
      <c r="F1919" t="s">
        <v>346</v>
      </c>
      <c r="G1919">
        <v>7</v>
      </c>
      <c r="H1919" t="s">
        <v>352</v>
      </c>
      <c r="I1919">
        <v>2020</v>
      </c>
      <c r="J1919">
        <v>18.207999999999998</v>
      </c>
      <c r="K1919" t="s">
        <v>125</v>
      </c>
      <c r="M1919" t="s">
        <v>215</v>
      </c>
      <c r="N1919" t="s">
        <v>16</v>
      </c>
    </row>
    <row r="1920" spans="1:14" x14ac:dyDescent="0.25">
      <c r="A1920" t="s">
        <v>213</v>
      </c>
      <c r="B1920" t="str">
        <f t="shared" si="29"/>
        <v>Ecuador8</v>
      </c>
      <c r="C1920" t="s">
        <v>12</v>
      </c>
      <c r="D1920" t="s">
        <v>214</v>
      </c>
      <c r="E1920" t="s">
        <v>14</v>
      </c>
      <c r="F1920" t="s">
        <v>346</v>
      </c>
      <c r="G1920">
        <v>8</v>
      </c>
      <c r="H1920" t="s">
        <v>353</v>
      </c>
      <c r="I1920">
        <v>2020</v>
      </c>
      <c r="J1920">
        <v>8.4960000000000004</v>
      </c>
      <c r="K1920" t="s">
        <v>125</v>
      </c>
      <c r="M1920" t="s">
        <v>215</v>
      </c>
      <c r="N1920" t="s">
        <v>16</v>
      </c>
    </row>
    <row r="1921" spans="1:14" x14ac:dyDescent="0.25">
      <c r="A1921" t="s">
        <v>213</v>
      </c>
      <c r="B1921" t="str">
        <f t="shared" si="29"/>
        <v>Ecuador9</v>
      </c>
      <c r="C1921" t="s">
        <v>12</v>
      </c>
      <c r="D1921" t="s">
        <v>214</v>
      </c>
      <c r="E1921" t="s">
        <v>14</v>
      </c>
      <c r="F1921" t="s">
        <v>346</v>
      </c>
      <c r="G1921">
        <v>9</v>
      </c>
      <c r="H1921" t="s">
        <v>402</v>
      </c>
      <c r="I1921">
        <v>2020</v>
      </c>
      <c r="J1921">
        <v>4.8620000000000001</v>
      </c>
      <c r="K1921" t="s">
        <v>125</v>
      </c>
      <c r="M1921" t="s">
        <v>215</v>
      </c>
      <c r="N1921" t="s">
        <v>16</v>
      </c>
    </row>
    <row r="1922" spans="1:14" x14ac:dyDescent="0.25">
      <c r="A1922" t="s">
        <v>213</v>
      </c>
      <c r="B1922" t="str">
        <f t="shared" si="29"/>
        <v>Ecuador10</v>
      </c>
      <c r="C1922" t="s">
        <v>12</v>
      </c>
      <c r="D1922" t="s">
        <v>214</v>
      </c>
      <c r="E1922" t="s">
        <v>14</v>
      </c>
      <c r="F1922" t="s">
        <v>346</v>
      </c>
      <c r="G1922">
        <v>10</v>
      </c>
      <c r="H1922" t="s">
        <v>354</v>
      </c>
      <c r="I1922">
        <v>2020</v>
      </c>
      <c r="J1922">
        <v>197.65600000000001</v>
      </c>
      <c r="K1922" t="s">
        <v>125</v>
      </c>
      <c r="M1922" t="s">
        <v>215</v>
      </c>
      <c r="N1922" t="s">
        <v>16</v>
      </c>
    </row>
    <row r="1923" spans="1:14" x14ac:dyDescent="0.25">
      <c r="A1923" t="s">
        <v>213</v>
      </c>
      <c r="B1923" t="str">
        <f t="shared" ref="B1923:B1986" si="30">A1923&amp;G1923</f>
        <v>Ecuador11</v>
      </c>
      <c r="C1923" t="s">
        <v>12</v>
      </c>
      <c r="D1923" t="s">
        <v>214</v>
      </c>
      <c r="E1923" t="s">
        <v>14</v>
      </c>
      <c r="F1923" t="s">
        <v>346</v>
      </c>
      <c r="G1923">
        <v>11</v>
      </c>
      <c r="H1923" t="s">
        <v>403</v>
      </c>
      <c r="I1923">
        <v>2020</v>
      </c>
      <c r="J1923">
        <v>18.797999999999998</v>
      </c>
      <c r="K1923" t="s">
        <v>125</v>
      </c>
      <c r="M1923" t="s">
        <v>215</v>
      </c>
      <c r="N1923" t="s">
        <v>16</v>
      </c>
    </row>
    <row r="1924" spans="1:14" x14ac:dyDescent="0.25">
      <c r="A1924" t="s">
        <v>213</v>
      </c>
      <c r="B1924" t="str">
        <f t="shared" si="30"/>
        <v>Ecuador12</v>
      </c>
      <c r="C1924" t="s">
        <v>12</v>
      </c>
      <c r="D1924" t="s">
        <v>214</v>
      </c>
      <c r="E1924" t="s">
        <v>14</v>
      </c>
      <c r="F1924" t="s">
        <v>346</v>
      </c>
      <c r="G1924">
        <v>12</v>
      </c>
      <c r="H1924" t="s">
        <v>355</v>
      </c>
      <c r="I1924">
        <v>2020</v>
      </c>
      <c r="K1924" t="s">
        <v>21</v>
      </c>
      <c r="M1924" t="s">
        <v>215</v>
      </c>
      <c r="N1924" t="s">
        <v>16</v>
      </c>
    </row>
    <row r="1925" spans="1:14" x14ac:dyDescent="0.25">
      <c r="A1925" t="s">
        <v>213</v>
      </c>
      <c r="B1925" t="str">
        <f t="shared" si="30"/>
        <v>Ecuador13</v>
      </c>
      <c r="C1925" t="s">
        <v>12</v>
      </c>
      <c r="D1925" t="s">
        <v>214</v>
      </c>
      <c r="E1925" t="s">
        <v>14</v>
      </c>
      <c r="F1925" t="s">
        <v>346</v>
      </c>
      <c r="G1925">
        <v>13</v>
      </c>
      <c r="H1925" t="s">
        <v>356</v>
      </c>
      <c r="I1925">
        <v>2020</v>
      </c>
      <c r="J1925">
        <v>13.443</v>
      </c>
      <c r="K1925" t="s">
        <v>125</v>
      </c>
      <c r="M1925" t="s">
        <v>215</v>
      </c>
      <c r="N1925" t="s">
        <v>16</v>
      </c>
    </row>
    <row r="1926" spans="1:14" x14ac:dyDescent="0.25">
      <c r="A1926" t="s">
        <v>213</v>
      </c>
      <c r="B1926" t="str">
        <f t="shared" si="30"/>
        <v>Ecuador14</v>
      </c>
      <c r="C1926" t="s">
        <v>12</v>
      </c>
      <c r="D1926" t="s">
        <v>214</v>
      </c>
      <c r="E1926" t="s">
        <v>14</v>
      </c>
      <c r="F1926" t="s">
        <v>346</v>
      </c>
      <c r="G1926">
        <v>14</v>
      </c>
      <c r="H1926" t="s">
        <v>357</v>
      </c>
      <c r="I1926">
        <v>2020</v>
      </c>
      <c r="J1926">
        <v>125.492</v>
      </c>
      <c r="K1926" t="s">
        <v>125</v>
      </c>
      <c r="M1926" t="s">
        <v>215</v>
      </c>
      <c r="N1926" t="s">
        <v>16</v>
      </c>
    </row>
    <row r="1927" spans="1:14" x14ac:dyDescent="0.25">
      <c r="A1927" t="s">
        <v>213</v>
      </c>
      <c r="B1927" t="str">
        <f t="shared" si="30"/>
        <v>Ecuador15</v>
      </c>
      <c r="C1927" t="s">
        <v>12</v>
      </c>
      <c r="D1927" t="s">
        <v>214</v>
      </c>
      <c r="E1927" t="s">
        <v>14</v>
      </c>
      <c r="F1927" t="s">
        <v>346</v>
      </c>
      <c r="G1927">
        <v>15</v>
      </c>
      <c r="H1927" t="s">
        <v>358</v>
      </c>
      <c r="I1927">
        <v>2020</v>
      </c>
      <c r="J1927">
        <v>20.945</v>
      </c>
      <c r="K1927" t="s">
        <v>125</v>
      </c>
      <c r="M1927" t="s">
        <v>215</v>
      </c>
      <c r="N1927" t="s">
        <v>16</v>
      </c>
    </row>
    <row r="1928" spans="1:14" x14ac:dyDescent="0.25">
      <c r="A1928" t="s">
        <v>213</v>
      </c>
      <c r="B1928" t="str">
        <f t="shared" si="30"/>
        <v>Ecuador16</v>
      </c>
      <c r="C1928" t="s">
        <v>12</v>
      </c>
      <c r="D1928" t="s">
        <v>214</v>
      </c>
      <c r="E1928" t="s">
        <v>14</v>
      </c>
      <c r="F1928" t="s">
        <v>346</v>
      </c>
      <c r="G1928">
        <v>16</v>
      </c>
      <c r="H1928" t="s">
        <v>359</v>
      </c>
      <c r="I1928">
        <v>2020</v>
      </c>
      <c r="J1928">
        <v>17.341000000000001</v>
      </c>
      <c r="K1928" t="s">
        <v>125</v>
      </c>
      <c r="M1928" t="s">
        <v>215</v>
      </c>
      <c r="N1928" t="s">
        <v>16</v>
      </c>
    </row>
    <row r="1929" spans="1:14" x14ac:dyDescent="0.25">
      <c r="A1929" t="s">
        <v>213</v>
      </c>
      <c r="B1929" t="str">
        <f t="shared" si="30"/>
        <v>Ecuador17</v>
      </c>
      <c r="C1929" t="s">
        <v>12</v>
      </c>
      <c r="D1929" t="s">
        <v>214</v>
      </c>
      <c r="E1929" t="s">
        <v>14</v>
      </c>
      <c r="F1929" t="s">
        <v>346</v>
      </c>
      <c r="G1929">
        <v>17</v>
      </c>
      <c r="H1929" t="s">
        <v>360</v>
      </c>
      <c r="I1929">
        <v>2020</v>
      </c>
      <c r="J1929">
        <v>7.0170000000000003</v>
      </c>
      <c r="K1929" t="s">
        <v>125</v>
      </c>
      <c r="M1929" t="s">
        <v>215</v>
      </c>
      <c r="N1929" t="s">
        <v>16</v>
      </c>
    </row>
    <row r="1930" spans="1:14" x14ac:dyDescent="0.25">
      <c r="A1930" t="s">
        <v>213</v>
      </c>
      <c r="B1930" t="str">
        <f t="shared" si="30"/>
        <v>Ecuador18</v>
      </c>
      <c r="C1930" t="s">
        <v>12</v>
      </c>
      <c r="D1930" t="s">
        <v>214</v>
      </c>
      <c r="E1930" t="s">
        <v>14</v>
      </c>
      <c r="F1930" t="s">
        <v>346</v>
      </c>
      <c r="G1930">
        <v>18</v>
      </c>
      <c r="H1930" t="s">
        <v>404</v>
      </c>
      <c r="I1930">
        <v>2020</v>
      </c>
      <c r="J1930">
        <v>17.198</v>
      </c>
      <c r="K1930" t="s">
        <v>125</v>
      </c>
      <c r="M1930" t="s">
        <v>215</v>
      </c>
      <c r="N1930" t="s">
        <v>16</v>
      </c>
    </row>
    <row r="1931" spans="1:14" x14ac:dyDescent="0.25">
      <c r="A1931" t="s">
        <v>213</v>
      </c>
      <c r="B1931" t="str">
        <f t="shared" si="30"/>
        <v>Ecuador19</v>
      </c>
      <c r="C1931" t="s">
        <v>12</v>
      </c>
      <c r="D1931" t="s">
        <v>214</v>
      </c>
      <c r="E1931" t="s">
        <v>14</v>
      </c>
      <c r="F1931" t="s">
        <v>346</v>
      </c>
      <c r="G1931">
        <v>19</v>
      </c>
      <c r="H1931" t="s">
        <v>361</v>
      </c>
      <c r="I1931">
        <v>2020</v>
      </c>
      <c r="J1931">
        <v>3.76</v>
      </c>
      <c r="K1931" t="s">
        <v>125</v>
      </c>
      <c r="M1931" t="s">
        <v>215</v>
      </c>
      <c r="N1931" t="s">
        <v>16</v>
      </c>
    </row>
    <row r="1932" spans="1:14" x14ac:dyDescent="0.25">
      <c r="A1932" t="s">
        <v>213</v>
      </c>
      <c r="B1932" t="str">
        <f t="shared" si="30"/>
        <v>Ecuador20</v>
      </c>
      <c r="C1932" t="s">
        <v>12</v>
      </c>
      <c r="D1932" t="s">
        <v>214</v>
      </c>
      <c r="E1932" t="s">
        <v>14</v>
      </c>
      <c r="F1932" t="s">
        <v>346</v>
      </c>
      <c r="G1932">
        <v>20</v>
      </c>
      <c r="H1932" t="s">
        <v>362</v>
      </c>
      <c r="I1932">
        <v>2020</v>
      </c>
      <c r="J1932">
        <v>20.466999999999999</v>
      </c>
      <c r="K1932" t="s">
        <v>125</v>
      </c>
      <c r="M1932" t="s">
        <v>215</v>
      </c>
      <c r="N1932" t="s">
        <v>16</v>
      </c>
    </row>
    <row r="1933" spans="1:14" x14ac:dyDescent="0.25">
      <c r="A1933" t="s">
        <v>213</v>
      </c>
      <c r="B1933" t="str">
        <f t="shared" si="30"/>
        <v>Ecuador21</v>
      </c>
      <c r="C1933" t="s">
        <v>12</v>
      </c>
      <c r="D1933" t="s">
        <v>214</v>
      </c>
      <c r="E1933" t="s">
        <v>14</v>
      </c>
      <c r="F1933" t="s">
        <v>346</v>
      </c>
      <c r="G1933">
        <v>21</v>
      </c>
      <c r="H1933" t="s">
        <v>405</v>
      </c>
      <c r="I1933">
        <v>2020</v>
      </c>
      <c r="J1933">
        <v>6.5279999999999996</v>
      </c>
      <c r="K1933" t="s">
        <v>125</v>
      </c>
      <c r="M1933" t="s">
        <v>215</v>
      </c>
      <c r="N1933" t="s">
        <v>16</v>
      </c>
    </row>
    <row r="1934" spans="1:14" x14ac:dyDescent="0.25">
      <c r="A1934" t="s">
        <v>213</v>
      </c>
      <c r="B1934" t="str">
        <f t="shared" si="30"/>
        <v>Ecuador22</v>
      </c>
      <c r="C1934" t="s">
        <v>12</v>
      </c>
      <c r="D1934" t="s">
        <v>214</v>
      </c>
      <c r="E1934" t="s">
        <v>14</v>
      </c>
      <c r="F1934" t="s">
        <v>346</v>
      </c>
      <c r="G1934">
        <v>22</v>
      </c>
      <c r="H1934" t="s">
        <v>406</v>
      </c>
      <c r="I1934">
        <v>2020</v>
      </c>
      <c r="J1934">
        <v>20.831</v>
      </c>
      <c r="K1934" t="s">
        <v>125</v>
      </c>
      <c r="M1934" t="s">
        <v>215</v>
      </c>
      <c r="N1934" t="s">
        <v>16</v>
      </c>
    </row>
    <row r="1935" spans="1:14" x14ac:dyDescent="0.25">
      <c r="A1935" t="s">
        <v>213</v>
      </c>
      <c r="B1935" t="str">
        <f t="shared" si="30"/>
        <v>Ecuador23</v>
      </c>
      <c r="C1935" t="s">
        <v>12</v>
      </c>
      <c r="D1935" t="s">
        <v>214</v>
      </c>
      <c r="E1935" t="s">
        <v>14</v>
      </c>
      <c r="F1935" t="s">
        <v>346</v>
      </c>
      <c r="G1935">
        <v>23</v>
      </c>
      <c r="H1935" t="s">
        <v>434</v>
      </c>
      <c r="I1935">
        <v>2020</v>
      </c>
      <c r="J1935">
        <v>22.99</v>
      </c>
      <c r="K1935" t="s">
        <v>125</v>
      </c>
      <c r="M1935" t="s">
        <v>215</v>
      </c>
      <c r="N1935" t="s">
        <v>16</v>
      </c>
    </row>
    <row r="1936" spans="1:14" x14ac:dyDescent="0.25">
      <c r="A1936" t="s">
        <v>213</v>
      </c>
      <c r="B1936" t="str">
        <f t="shared" si="30"/>
        <v>Ecuador24</v>
      </c>
      <c r="C1936" t="s">
        <v>12</v>
      </c>
      <c r="D1936" t="s">
        <v>214</v>
      </c>
      <c r="E1936" t="s">
        <v>14</v>
      </c>
      <c r="F1936" t="s">
        <v>346</v>
      </c>
      <c r="G1936">
        <v>24</v>
      </c>
      <c r="H1936" t="s">
        <v>363</v>
      </c>
      <c r="I1936">
        <v>2020</v>
      </c>
      <c r="J1936">
        <v>3.9340000000000002</v>
      </c>
      <c r="K1936" t="s">
        <v>125</v>
      </c>
      <c r="M1936" t="s">
        <v>215</v>
      </c>
      <c r="N1936" t="s">
        <v>16</v>
      </c>
    </row>
    <row r="1937" spans="1:14" x14ac:dyDescent="0.25">
      <c r="A1937" t="s">
        <v>213</v>
      </c>
      <c r="B1937" t="str">
        <f t="shared" si="30"/>
        <v>Ecuador25</v>
      </c>
      <c r="C1937" t="s">
        <v>12</v>
      </c>
      <c r="D1937" t="s">
        <v>214</v>
      </c>
      <c r="E1937" t="s">
        <v>14</v>
      </c>
      <c r="F1937" t="s">
        <v>346</v>
      </c>
      <c r="G1937">
        <v>25</v>
      </c>
      <c r="H1937" t="s">
        <v>364</v>
      </c>
      <c r="I1937">
        <v>2020</v>
      </c>
      <c r="J1937">
        <v>69.284000000000006</v>
      </c>
      <c r="K1937" t="s">
        <v>125</v>
      </c>
      <c r="M1937" t="s">
        <v>215</v>
      </c>
      <c r="N1937" t="s">
        <v>16</v>
      </c>
    </row>
    <row r="1938" spans="1:14" x14ac:dyDescent="0.25">
      <c r="A1938" t="s">
        <v>213</v>
      </c>
      <c r="B1938" t="str">
        <f t="shared" si="30"/>
        <v>Ecuador26</v>
      </c>
      <c r="C1938" t="s">
        <v>12</v>
      </c>
      <c r="D1938" t="s">
        <v>214</v>
      </c>
      <c r="E1938" t="s">
        <v>14</v>
      </c>
      <c r="F1938" t="s">
        <v>346</v>
      </c>
      <c r="G1938">
        <v>26</v>
      </c>
      <c r="H1938" t="s">
        <v>407</v>
      </c>
      <c r="I1938">
        <v>2020</v>
      </c>
      <c r="K1938" t="s">
        <v>21</v>
      </c>
      <c r="M1938" t="s">
        <v>215</v>
      </c>
      <c r="N1938" t="s">
        <v>16</v>
      </c>
    </row>
    <row r="1939" spans="1:14" x14ac:dyDescent="0.25">
      <c r="A1939" t="s">
        <v>213</v>
      </c>
      <c r="B1939" t="str">
        <f t="shared" si="30"/>
        <v>Ecuador27</v>
      </c>
      <c r="C1939" t="s">
        <v>12</v>
      </c>
      <c r="D1939" t="s">
        <v>214</v>
      </c>
      <c r="E1939" t="s">
        <v>14</v>
      </c>
      <c r="F1939" t="s">
        <v>346</v>
      </c>
      <c r="G1939">
        <v>27</v>
      </c>
      <c r="H1939" t="s">
        <v>365</v>
      </c>
      <c r="I1939">
        <v>2020</v>
      </c>
      <c r="J1939">
        <v>5.2930000000000001</v>
      </c>
      <c r="K1939" t="s">
        <v>125</v>
      </c>
      <c r="M1939" t="s">
        <v>215</v>
      </c>
      <c r="N1939" t="s">
        <v>16</v>
      </c>
    </row>
    <row r="1940" spans="1:14" x14ac:dyDescent="0.25">
      <c r="A1940" t="s">
        <v>213</v>
      </c>
      <c r="B1940" t="str">
        <f t="shared" si="30"/>
        <v>Ecuador28</v>
      </c>
      <c r="C1940" t="s">
        <v>12</v>
      </c>
      <c r="D1940" t="s">
        <v>214</v>
      </c>
      <c r="E1940" t="s">
        <v>14</v>
      </c>
      <c r="F1940" t="s">
        <v>346</v>
      </c>
      <c r="G1940">
        <v>28</v>
      </c>
      <c r="H1940" t="s">
        <v>366</v>
      </c>
      <c r="I1940">
        <v>2020</v>
      </c>
      <c r="J1940">
        <v>2.6309999999999998</v>
      </c>
      <c r="K1940" t="s">
        <v>125</v>
      </c>
      <c r="M1940" t="s">
        <v>215</v>
      </c>
      <c r="N1940" t="s">
        <v>16</v>
      </c>
    </row>
    <row r="1941" spans="1:14" x14ac:dyDescent="0.25">
      <c r="A1941" t="s">
        <v>213</v>
      </c>
      <c r="B1941" t="str">
        <f t="shared" si="30"/>
        <v>Ecuador29</v>
      </c>
      <c r="C1941" t="s">
        <v>12</v>
      </c>
      <c r="D1941" t="s">
        <v>214</v>
      </c>
      <c r="E1941" t="s">
        <v>14</v>
      </c>
      <c r="F1941" t="s">
        <v>346</v>
      </c>
      <c r="G1941">
        <v>29</v>
      </c>
      <c r="H1941" t="s">
        <v>436</v>
      </c>
      <c r="I1941">
        <v>2020</v>
      </c>
      <c r="J1941">
        <v>3.8079999999999998</v>
      </c>
      <c r="K1941" t="s">
        <v>125</v>
      </c>
      <c r="M1941" t="s">
        <v>215</v>
      </c>
      <c r="N1941" t="s">
        <v>16</v>
      </c>
    </row>
    <row r="1942" spans="1:14" x14ac:dyDescent="0.25">
      <c r="A1942" t="s">
        <v>213</v>
      </c>
      <c r="B1942" t="str">
        <f t="shared" si="30"/>
        <v>Ecuador30</v>
      </c>
      <c r="C1942" t="s">
        <v>12</v>
      </c>
      <c r="D1942" t="s">
        <v>214</v>
      </c>
      <c r="E1942" t="s">
        <v>14</v>
      </c>
      <c r="F1942" t="s">
        <v>346</v>
      </c>
      <c r="G1942">
        <v>30</v>
      </c>
      <c r="H1942" t="s">
        <v>408</v>
      </c>
      <c r="I1942">
        <v>2020</v>
      </c>
      <c r="J1942">
        <v>1.0680000000000001</v>
      </c>
      <c r="K1942" t="s">
        <v>21</v>
      </c>
      <c r="M1942" t="s">
        <v>215</v>
      </c>
      <c r="N1942" t="s">
        <v>16</v>
      </c>
    </row>
    <row r="1943" spans="1:14" x14ac:dyDescent="0.25">
      <c r="A1943" t="s">
        <v>213</v>
      </c>
      <c r="B1943" t="str">
        <f t="shared" si="30"/>
        <v>Ecuador31</v>
      </c>
      <c r="C1943" t="s">
        <v>12</v>
      </c>
      <c r="D1943" t="s">
        <v>214</v>
      </c>
      <c r="E1943" t="s">
        <v>14</v>
      </c>
      <c r="F1943" t="s">
        <v>346</v>
      </c>
      <c r="G1943">
        <v>31</v>
      </c>
      <c r="H1943" t="s">
        <v>367</v>
      </c>
      <c r="I1943">
        <v>2020</v>
      </c>
      <c r="J1943">
        <v>50.682000000000002</v>
      </c>
      <c r="K1943" t="s">
        <v>125</v>
      </c>
      <c r="M1943" t="s">
        <v>215</v>
      </c>
      <c r="N1943" t="s">
        <v>16</v>
      </c>
    </row>
    <row r="1944" spans="1:14" x14ac:dyDescent="0.25">
      <c r="A1944" t="s">
        <v>213</v>
      </c>
      <c r="B1944" t="str">
        <f t="shared" si="30"/>
        <v>Ecuador32</v>
      </c>
      <c r="C1944" t="s">
        <v>12</v>
      </c>
      <c r="D1944" t="s">
        <v>214</v>
      </c>
      <c r="E1944" t="s">
        <v>14</v>
      </c>
      <c r="F1944" t="s">
        <v>346</v>
      </c>
      <c r="G1944">
        <v>32</v>
      </c>
      <c r="H1944" t="s">
        <v>368</v>
      </c>
      <c r="I1944">
        <v>2020</v>
      </c>
      <c r="J1944">
        <v>24.51</v>
      </c>
      <c r="K1944" t="s">
        <v>125</v>
      </c>
      <c r="M1944" t="s">
        <v>215</v>
      </c>
      <c r="N1944" t="s">
        <v>16</v>
      </c>
    </row>
    <row r="1945" spans="1:14" x14ac:dyDescent="0.25">
      <c r="A1945" t="s">
        <v>213</v>
      </c>
      <c r="B1945" t="str">
        <f t="shared" si="30"/>
        <v>Ecuador33</v>
      </c>
      <c r="C1945" t="s">
        <v>12</v>
      </c>
      <c r="D1945" t="s">
        <v>214</v>
      </c>
      <c r="E1945" t="s">
        <v>14</v>
      </c>
      <c r="F1945" t="s">
        <v>346</v>
      </c>
      <c r="G1945">
        <v>33</v>
      </c>
      <c r="H1945" t="s">
        <v>409</v>
      </c>
      <c r="I1945">
        <v>2020</v>
      </c>
      <c r="J1945">
        <v>15.385999999999999</v>
      </c>
      <c r="K1945" t="s">
        <v>125</v>
      </c>
      <c r="M1945" t="s">
        <v>215</v>
      </c>
      <c r="N1945" t="s">
        <v>16</v>
      </c>
    </row>
    <row r="1946" spans="1:14" x14ac:dyDescent="0.25">
      <c r="A1946" t="s">
        <v>213</v>
      </c>
      <c r="B1946" t="str">
        <f t="shared" si="30"/>
        <v>Ecuador35</v>
      </c>
      <c r="C1946" t="s">
        <v>12</v>
      </c>
      <c r="D1946" t="s">
        <v>214</v>
      </c>
      <c r="E1946" t="s">
        <v>14</v>
      </c>
      <c r="F1946" t="s">
        <v>346</v>
      </c>
      <c r="G1946">
        <v>35</v>
      </c>
      <c r="H1946" t="s">
        <v>369</v>
      </c>
      <c r="I1946">
        <v>2020</v>
      </c>
      <c r="J1946">
        <v>14.788</v>
      </c>
      <c r="K1946" t="s">
        <v>125</v>
      </c>
      <c r="M1946" t="s">
        <v>215</v>
      </c>
      <c r="N1946" t="s">
        <v>16</v>
      </c>
    </row>
    <row r="1947" spans="1:14" x14ac:dyDescent="0.25">
      <c r="A1947" t="s">
        <v>213</v>
      </c>
      <c r="B1947" t="str">
        <f t="shared" si="30"/>
        <v>Ecuador36</v>
      </c>
      <c r="C1947" t="s">
        <v>12</v>
      </c>
      <c r="D1947" t="s">
        <v>214</v>
      </c>
      <c r="E1947" t="s">
        <v>14</v>
      </c>
      <c r="F1947" t="s">
        <v>346</v>
      </c>
      <c r="G1947">
        <v>36</v>
      </c>
      <c r="H1947" t="s">
        <v>410</v>
      </c>
      <c r="I1947">
        <v>2020</v>
      </c>
      <c r="J1947">
        <v>13.247999999999999</v>
      </c>
      <c r="K1947" t="s">
        <v>125</v>
      </c>
      <c r="M1947" t="s">
        <v>215</v>
      </c>
      <c r="N1947" t="s">
        <v>16</v>
      </c>
    </row>
    <row r="1948" spans="1:14" x14ac:dyDescent="0.25">
      <c r="A1948" t="s">
        <v>213</v>
      </c>
      <c r="B1948" t="str">
        <f t="shared" si="30"/>
        <v>Ecuador38</v>
      </c>
      <c r="C1948" t="s">
        <v>12</v>
      </c>
      <c r="D1948" t="s">
        <v>214</v>
      </c>
      <c r="E1948" t="s">
        <v>14</v>
      </c>
      <c r="F1948" t="s">
        <v>346</v>
      </c>
      <c r="G1948">
        <v>38</v>
      </c>
      <c r="H1948" t="s">
        <v>411</v>
      </c>
      <c r="I1948">
        <v>2020</v>
      </c>
      <c r="J1948">
        <v>9.7249999999999996</v>
      </c>
      <c r="K1948" t="s">
        <v>125</v>
      </c>
      <c r="M1948" t="s">
        <v>215</v>
      </c>
      <c r="N1948" t="s">
        <v>16</v>
      </c>
    </row>
    <row r="1949" spans="1:14" x14ac:dyDescent="0.25">
      <c r="A1949" t="s">
        <v>213</v>
      </c>
      <c r="B1949" t="str">
        <f t="shared" si="30"/>
        <v>Ecuador39</v>
      </c>
      <c r="C1949" t="s">
        <v>12</v>
      </c>
      <c r="D1949" t="s">
        <v>214</v>
      </c>
      <c r="E1949" t="s">
        <v>14</v>
      </c>
      <c r="F1949" t="s">
        <v>346</v>
      </c>
      <c r="G1949">
        <v>39</v>
      </c>
      <c r="H1949" t="s">
        <v>412</v>
      </c>
      <c r="I1949">
        <v>2020</v>
      </c>
      <c r="K1949" t="s">
        <v>21</v>
      </c>
      <c r="M1949" t="s">
        <v>215</v>
      </c>
      <c r="N1949" t="s">
        <v>16</v>
      </c>
    </row>
    <row r="1950" spans="1:14" x14ac:dyDescent="0.25">
      <c r="A1950" t="s">
        <v>213</v>
      </c>
      <c r="B1950" t="str">
        <f t="shared" si="30"/>
        <v>Ecuador41</v>
      </c>
      <c r="C1950" t="s">
        <v>12</v>
      </c>
      <c r="D1950" t="s">
        <v>214</v>
      </c>
      <c r="E1950" t="s">
        <v>14</v>
      </c>
      <c r="F1950" t="s">
        <v>346</v>
      </c>
      <c r="G1950">
        <v>41</v>
      </c>
      <c r="H1950" t="s">
        <v>413</v>
      </c>
      <c r="I1950">
        <v>2020</v>
      </c>
      <c r="J1950">
        <v>274.11399999999998</v>
      </c>
      <c r="K1950" t="s">
        <v>125</v>
      </c>
      <c r="M1950" t="s">
        <v>215</v>
      </c>
      <c r="N1950" t="s">
        <v>16</v>
      </c>
    </row>
    <row r="1951" spans="1:14" x14ac:dyDescent="0.25">
      <c r="A1951" t="s">
        <v>213</v>
      </c>
      <c r="B1951" t="str">
        <f t="shared" si="30"/>
        <v>Ecuador42</v>
      </c>
      <c r="C1951" t="s">
        <v>12</v>
      </c>
      <c r="D1951" t="s">
        <v>214</v>
      </c>
      <c r="E1951" t="s">
        <v>14</v>
      </c>
      <c r="F1951" t="s">
        <v>346</v>
      </c>
      <c r="G1951">
        <v>42</v>
      </c>
      <c r="H1951" t="s">
        <v>371</v>
      </c>
      <c r="I1951">
        <v>2020</v>
      </c>
      <c r="J1951">
        <v>20.477</v>
      </c>
      <c r="K1951" t="s">
        <v>125</v>
      </c>
      <c r="M1951" t="s">
        <v>215</v>
      </c>
      <c r="N1951" t="s">
        <v>16</v>
      </c>
    </row>
    <row r="1952" spans="1:14" x14ac:dyDescent="0.25">
      <c r="A1952" t="s">
        <v>213</v>
      </c>
      <c r="B1952" t="str">
        <f t="shared" si="30"/>
        <v>Ecuador43</v>
      </c>
      <c r="C1952" t="s">
        <v>12</v>
      </c>
      <c r="D1952" t="s">
        <v>214</v>
      </c>
      <c r="E1952" t="s">
        <v>14</v>
      </c>
      <c r="F1952" t="s">
        <v>346</v>
      </c>
      <c r="G1952">
        <v>43</v>
      </c>
      <c r="H1952" t="s">
        <v>372</v>
      </c>
      <c r="I1952">
        <v>2020</v>
      </c>
      <c r="J1952">
        <v>79.41</v>
      </c>
      <c r="K1952" t="s">
        <v>125</v>
      </c>
      <c r="M1952" t="s">
        <v>215</v>
      </c>
      <c r="N1952" t="s">
        <v>16</v>
      </c>
    </row>
    <row r="1953" spans="1:14" x14ac:dyDescent="0.25">
      <c r="A1953" t="s">
        <v>213</v>
      </c>
      <c r="B1953" t="str">
        <f t="shared" si="30"/>
        <v>Ecuador45</v>
      </c>
      <c r="C1953" t="s">
        <v>12</v>
      </c>
      <c r="D1953" t="s">
        <v>214</v>
      </c>
      <c r="E1953" t="s">
        <v>14</v>
      </c>
      <c r="F1953" t="s">
        <v>346</v>
      </c>
      <c r="G1953">
        <v>45</v>
      </c>
      <c r="H1953" t="s">
        <v>414</v>
      </c>
      <c r="I1953">
        <v>2020</v>
      </c>
      <c r="J1953">
        <v>161.97800000000001</v>
      </c>
      <c r="K1953" t="s">
        <v>125</v>
      </c>
      <c r="M1953" t="s">
        <v>215</v>
      </c>
      <c r="N1953" t="s">
        <v>16</v>
      </c>
    </row>
    <row r="1954" spans="1:14" x14ac:dyDescent="0.25">
      <c r="A1954" t="s">
        <v>213</v>
      </c>
      <c r="B1954" t="str">
        <f t="shared" si="30"/>
        <v>Ecuador46</v>
      </c>
      <c r="C1954" t="s">
        <v>12</v>
      </c>
      <c r="D1954" t="s">
        <v>214</v>
      </c>
      <c r="E1954" t="s">
        <v>14</v>
      </c>
      <c r="F1954" t="s">
        <v>346</v>
      </c>
      <c r="G1954">
        <v>46</v>
      </c>
      <c r="H1954" t="s">
        <v>373</v>
      </c>
      <c r="I1954">
        <v>2020</v>
      </c>
      <c r="J1954">
        <v>111.446</v>
      </c>
      <c r="K1954" t="s">
        <v>125</v>
      </c>
      <c r="M1954" t="s">
        <v>215</v>
      </c>
      <c r="N1954" t="s">
        <v>16</v>
      </c>
    </row>
    <row r="1955" spans="1:14" x14ac:dyDescent="0.25">
      <c r="A1955" t="s">
        <v>213</v>
      </c>
      <c r="B1955" t="str">
        <f t="shared" si="30"/>
        <v>Ecuador47</v>
      </c>
      <c r="C1955" t="s">
        <v>12</v>
      </c>
      <c r="D1955" t="s">
        <v>214</v>
      </c>
      <c r="E1955" t="s">
        <v>14</v>
      </c>
      <c r="F1955" t="s">
        <v>346</v>
      </c>
      <c r="G1955">
        <v>47</v>
      </c>
      <c r="H1955" t="s">
        <v>374</v>
      </c>
      <c r="I1955">
        <v>2020</v>
      </c>
      <c r="J1955">
        <v>1044.367</v>
      </c>
      <c r="K1955" t="s">
        <v>125</v>
      </c>
      <c r="M1955" t="s">
        <v>215</v>
      </c>
      <c r="N1955" t="s">
        <v>16</v>
      </c>
    </row>
    <row r="1956" spans="1:14" x14ac:dyDescent="0.25">
      <c r="A1956" t="s">
        <v>213</v>
      </c>
      <c r="B1956" t="str">
        <f t="shared" si="30"/>
        <v>Ecuador49</v>
      </c>
      <c r="C1956" t="s">
        <v>12</v>
      </c>
      <c r="D1956" t="s">
        <v>214</v>
      </c>
      <c r="E1956" t="s">
        <v>14</v>
      </c>
      <c r="F1956" t="s">
        <v>346</v>
      </c>
      <c r="G1956">
        <v>49</v>
      </c>
      <c r="H1956" t="s">
        <v>375</v>
      </c>
      <c r="I1956">
        <v>2020</v>
      </c>
      <c r="J1956">
        <v>290.40300000000002</v>
      </c>
      <c r="K1956" t="s">
        <v>125</v>
      </c>
      <c r="M1956" t="s">
        <v>215</v>
      </c>
      <c r="N1956" t="s">
        <v>16</v>
      </c>
    </row>
    <row r="1957" spans="1:14" x14ac:dyDescent="0.25">
      <c r="A1957" t="s">
        <v>213</v>
      </c>
      <c r="B1957" t="str">
        <f t="shared" si="30"/>
        <v>Ecuador50</v>
      </c>
      <c r="C1957" t="s">
        <v>12</v>
      </c>
      <c r="D1957" t="s">
        <v>214</v>
      </c>
      <c r="E1957" t="s">
        <v>14</v>
      </c>
      <c r="F1957" t="s">
        <v>346</v>
      </c>
      <c r="G1957">
        <v>50</v>
      </c>
      <c r="H1957" t="s">
        <v>376</v>
      </c>
      <c r="I1957">
        <v>2020</v>
      </c>
      <c r="J1957">
        <v>4.5220000000000002</v>
      </c>
      <c r="K1957" t="s">
        <v>125</v>
      </c>
      <c r="M1957" t="s">
        <v>215</v>
      </c>
      <c r="N1957" t="s">
        <v>16</v>
      </c>
    </row>
    <row r="1958" spans="1:14" x14ac:dyDescent="0.25">
      <c r="A1958" t="s">
        <v>213</v>
      </c>
      <c r="B1958" t="str">
        <f t="shared" si="30"/>
        <v>Ecuador51</v>
      </c>
      <c r="C1958" t="s">
        <v>12</v>
      </c>
      <c r="D1958" t="s">
        <v>214</v>
      </c>
      <c r="E1958" t="s">
        <v>14</v>
      </c>
      <c r="F1958" t="s">
        <v>346</v>
      </c>
      <c r="G1958">
        <v>51</v>
      </c>
      <c r="H1958" t="s">
        <v>415</v>
      </c>
      <c r="I1958">
        <v>2020</v>
      </c>
      <c r="J1958">
        <v>3.0790000000000002</v>
      </c>
      <c r="K1958" t="s">
        <v>125</v>
      </c>
      <c r="M1958" t="s">
        <v>215</v>
      </c>
      <c r="N1958" t="s">
        <v>16</v>
      </c>
    </row>
    <row r="1959" spans="1:14" x14ac:dyDescent="0.25">
      <c r="A1959" t="s">
        <v>213</v>
      </c>
      <c r="B1959" t="str">
        <f t="shared" si="30"/>
        <v>Ecuador52</v>
      </c>
      <c r="C1959" t="s">
        <v>12</v>
      </c>
      <c r="D1959" t="s">
        <v>214</v>
      </c>
      <c r="E1959" t="s">
        <v>14</v>
      </c>
      <c r="F1959" t="s">
        <v>346</v>
      </c>
      <c r="G1959">
        <v>52</v>
      </c>
      <c r="H1959" t="s">
        <v>416</v>
      </c>
      <c r="I1959">
        <v>2020</v>
      </c>
      <c r="J1959">
        <v>55.183</v>
      </c>
      <c r="K1959" t="s">
        <v>125</v>
      </c>
      <c r="M1959" t="s">
        <v>215</v>
      </c>
      <c r="N1959" t="s">
        <v>16</v>
      </c>
    </row>
    <row r="1960" spans="1:14" x14ac:dyDescent="0.25">
      <c r="A1960" t="s">
        <v>213</v>
      </c>
      <c r="B1960" t="str">
        <f t="shared" si="30"/>
        <v>Ecuador53</v>
      </c>
      <c r="C1960" t="s">
        <v>12</v>
      </c>
      <c r="D1960" t="s">
        <v>214</v>
      </c>
      <c r="E1960" t="s">
        <v>14</v>
      </c>
      <c r="F1960" t="s">
        <v>346</v>
      </c>
      <c r="G1960">
        <v>53</v>
      </c>
      <c r="H1960" t="s">
        <v>417</v>
      </c>
      <c r="I1960">
        <v>2020</v>
      </c>
      <c r="J1960">
        <v>17.975999999999999</v>
      </c>
      <c r="K1960" t="s">
        <v>125</v>
      </c>
      <c r="M1960" t="s">
        <v>215</v>
      </c>
      <c r="N1960" t="s">
        <v>16</v>
      </c>
    </row>
    <row r="1961" spans="1:14" x14ac:dyDescent="0.25">
      <c r="A1961" t="s">
        <v>213</v>
      </c>
      <c r="B1961" t="str">
        <f t="shared" si="30"/>
        <v>Ecuador55</v>
      </c>
      <c r="C1961" t="s">
        <v>12</v>
      </c>
      <c r="D1961" t="s">
        <v>214</v>
      </c>
      <c r="E1961" t="s">
        <v>14</v>
      </c>
      <c r="F1961" t="s">
        <v>346</v>
      </c>
      <c r="G1961">
        <v>55</v>
      </c>
      <c r="H1961" t="s">
        <v>377</v>
      </c>
      <c r="I1961">
        <v>2020</v>
      </c>
      <c r="J1961">
        <v>17.829999999999998</v>
      </c>
      <c r="K1961" t="s">
        <v>125</v>
      </c>
      <c r="M1961" t="s">
        <v>215</v>
      </c>
      <c r="N1961" t="s">
        <v>16</v>
      </c>
    </row>
    <row r="1962" spans="1:14" x14ac:dyDescent="0.25">
      <c r="A1962" t="s">
        <v>213</v>
      </c>
      <c r="B1962" t="str">
        <f t="shared" si="30"/>
        <v>Ecuador56</v>
      </c>
      <c r="C1962" t="s">
        <v>12</v>
      </c>
      <c r="D1962" t="s">
        <v>214</v>
      </c>
      <c r="E1962" t="s">
        <v>14</v>
      </c>
      <c r="F1962" t="s">
        <v>346</v>
      </c>
      <c r="G1962">
        <v>56</v>
      </c>
      <c r="H1962" t="s">
        <v>378</v>
      </c>
      <c r="I1962">
        <v>2020</v>
      </c>
      <c r="J1962">
        <v>414.84500000000003</v>
      </c>
      <c r="K1962" t="s">
        <v>125</v>
      </c>
      <c r="M1962" t="s">
        <v>215</v>
      </c>
      <c r="N1962" t="s">
        <v>16</v>
      </c>
    </row>
    <row r="1963" spans="1:14" x14ac:dyDescent="0.25">
      <c r="A1963" t="s">
        <v>213</v>
      </c>
      <c r="B1963" t="str">
        <f t="shared" si="30"/>
        <v>Ecuador58</v>
      </c>
      <c r="C1963" t="s">
        <v>12</v>
      </c>
      <c r="D1963" t="s">
        <v>214</v>
      </c>
      <c r="E1963" t="s">
        <v>14</v>
      </c>
      <c r="F1963" t="s">
        <v>346</v>
      </c>
      <c r="G1963">
        <v>58</v>
      </c>
      <c r="H1963" t="s">
        <v>379</v>
      </c>
      <c r="I1963">
        <v>2020</v>
      </c>
      <c r="J1963">
        <v>2.2069999999999999</v>
      </c>
      <c r="K1963" t="s">
        <v>125</v>
      </c>
      <c r="M1963" t="s">
        <v>215</v>
      </c>
      <c r="N1963" t="s">
        <v>16</v>
      </c>
    </row>
    <row r="1964" spans="1:14" x14ac:dyDescent="0.25">
      <c r="A1964" t="s">
        <v>213</v>
      </c>
      <c r="B1964" t="str">
        <f t="shared" si="30"/>
        <v>Ecuador59</v>
      </c>
      <c r="C1964" t="s">
        <v>12</v>
      </c>
      <c r="D1964" t="s">
        <v>214</v>
      </c>
      <c r="E1964" t="s">
        <v>14</v>
      </c>
      <c r="F1964" t="s">
        <v>346</v>
      </c>
      <c r="G1964">
        <v>59</v>
      </c>
      <c r="H1964" t="s">
        <v>380</v>
      </c>
      <c r="I1964">
        <v>2020</v>
      </c>
      <c r="J1964">
        <v>4.8550000000000004</v>
      </c>
      <c r="K1964" t="s">
        <v>125</v>
      </c>
      <c r="M1964" t="s">
        <v>215</v>
      </c>
      <c r="N1964" t="s">
        <v>16</v>
      </c>
    </row>
    <row r="1965" spans="1:14" x14ac:dyDescent="0.25">
      <c r="A1965" t="s">
        <v>213</v>
      </c>
      <c r="B1965" t="str">
        <f t="shared" si="30"/>
        <v>Ecuador60</v>
      </c>
      <c r="C1965" t="s">
        <v>12</v>
      </c>
      <c r="D1965" t="s">
        <v>214</v>
      </c>
      <c r="E1965" t="s">
        <v>14</v>
      </c>
      <c r="F1965" t="s">
        <v>346</v>
      </c>
      <c r="G1965">
        <v>60</v>
      </c>
      <c r="H1965" t="s">
        <v>381</v>
      </c>
      <c r="I1965">
        <v>2020</v>
      </c>
      <c r="J1965">
        <v>8.5860000000000003</v>
      </c>
      <c r="K1965" t="s">
        <v>125</v>
      </c>
      <c r="M1965" t="s">
        <v>215</v>
      </c>
      <c r="N1965" t="s">
        <v>16</v>
      </c>
    </row>
    <row r="1966" spans="1:14" x14ac:dyDescent="0.25">
      <c r="A1966" t="s">
        <v>213</v>
      </c>
      <c r="B1966" t="str">
        <f t="shared" si="30"/>
        <v>Ecuador61</v>
      </c>
      <c r="C1966" t="s">
        <v>12</v>
      </c>
      <c r="D1966" t="s">
        <v>214</v>
      </c>
      <c r="E1966" t="s">
        <v>14</v>
      </c>
      <c r="F1966" t="s">
        <v>346</v>
      </c>
      <c r="G1966">
        <v>61</v>
      </c>
      <c r="H1966" t="s">
        <v>382</v>
      </c>
      <c r="I1966">
        <v>2020</v>
      </c>
      <c r="J1966">
        <v>44.433</v>
      </c>
      <c r="K1966" t="s">
        <v>125</v>
      </c>
      <c r="M1966" t="s">
        <v>215</v>
      </c>
      <c r="N1966" t="s">
        <v>16</v>
      </c>
    </row>
    <row r="1967" spans="1:14" x14ac:dyDescent="0.25">
      <c r="A1967" t="s">
        <v>213</v>
      </c>
      <c r="B1967" t="str">
        <f t="shared" si="30"/>
        <v>Ecuador62</v>
      </c>
      <c r="C1967" t="s">
        <v>12</v>
      </c>
      <c r="D1967" t="s">
        <v>214</v>
      </c>
      <c r="E1967" t="s">
        <v>14</v>
      </c>
      <c r="F1967" t="s">
        <v>346</v>
      </c>
      <c r="G1967">
        <v>62</v>
      </c>
      <c r="H1967" t="s">
        <v>418</v>
      </c>
      <c r="I1967">
        <v>2020</v>
      </c>
      <c r="J1967">
        <v>10.117000000000001</v>
      </c>
      <c r="K1967" t="s">
        <v>125</v>
      </c>
      <c r="M1967" t="s">
        <v>215</v>
      </c>
      <c r="N1967" t="s">
        <v>16</v>
      </c>
    </row>
    <row r="1968" spans="1:14" x14ac:dyDescent="0.25">
      <c r="A1968" t="s">
        <v>213</v>
      </c>
      <c r="B1968" t="str">
        <f t="shared" si="30"/>
        <v>Ecuador63</v>
      </c>
      <c r="C1968" t="s">
        <v>12</v>
      </c>
      <c r="D1968" t="s">
        <v>214</v>
      </c>
      <c r="E1968" t="s">
        <v>14</v>
      </c>
      <c r="F1968" t="s">
        <v>346</v>
      </c>
      <c r="G1968">
        <v>63</v>
      </c>
      <c r="H1968" t="s">
        <v>419</v>
      </c>
      <c r="I1968">
        <v>2020</v>
      </c>
      <c r="K1968" t="s">
        <v>21</v>
      </c>
      <c r="M1968" t="s">
        <v>215</v>
      </c>
      <c r="N1968" t="s">
        <v>16</v>
      </c>
    </row>
    <row r="1969" spans="1:14" x14ac:dyDescent="0.25">
      <c r="A1969" t="s">
        <v>213</v>
      </c>
      <c r="B1969" t="str">
        <f t="shared" si="30"/>
        <v>Ecuador64</v>
      </c>
      <c r="C1969" t="s">
        <v>12</v>
      </c>
      <c r="D1969" t="s">
        <v>214</v>
      </c>
      <c r="E1969" t="s">
        <v>14</v>
      </c>
      <c r="F1969" t="s">
        <v>346</v>
      </c>
      <c r="G1969">
        <v>64</v>
      </c>
      <c r="H1969" t="s">
        <v>383</v>
      </c>
      <c r="I1969">
        <v>2020</v>
      </c>
      <c r="J1969">
        <v>49.56</v>
      </c>
      <c r="K1969" t="s">
        <v>125</v>
      </c>
      <c r="M1969" t="s">
        <v>215</v>
      </c>
      <c r="N1969" t="s">
        <v>16</v>
      </c>
    </row>
    <row r="1970" spans="1:14" x14ac:dyDescent="0.25">
      <c r="A1970" t="s">
        <v>213</v>
      </c>
      <c r="B1970" t="str">
        <f t="shared" si="30"/>
        <v>Ecuador65</v>
      </c>
      <c r="C1970" t="s">
        <v>12</v>
      </c>
      <c r="D1970" t="s">
        <v>214</v>
      </c>
      <c r="E1970" t="s">
        <v>14</v>
      </c>
      <c r="F1970" t="s">
        <v>346</v>
      </c>
      <c r="G1970">
        <v>65</v>
      </c>
      <c r="H1970" t="s">
        <v>420</v>
      </c>
      <c r="I1970">
        <v>2020</v>
      </c>
      <c r="J1970">
        <v>14.629</v>
      </c>
      <c r="K1970" t="s">
        <v>125</v>
      </c>
      <c r="M1970" t="s">
        <v>215</v>
      </c>
      <c r="N1970" t="s">
        <v>16</v>
      </c>
    </row>
    <row r="1971" spans="1:14" x14ac:dyDescent="0.25">
      <c r="A1971" t="s">
        <v>213</v>
      </c>
      <c r="B1971" t="str">
        <f t="shared" si="30"/>
        <v>Ecuador66</v>
      </c>
      <c r="C1971" t="s">
        <v>12</v>
      </c>
      <c r="D1971" t="s">
        <v>214</v>
      </c>
      <c r="E1971" t="s">
        <v>14</v>
      </c>
      <c r="F1971" t="s">
        <v>346</v>
      </c>
      <c r="G1971">
        <v>66</v>
      </c>
      <c r="H1971" t="s">
        <v>421</v>
      </c>
      <c r="I1971">
        <v>2020</v>
      </c>
      <c r="J1971">
        <v>1.641</v>
      </c>
      <c r="K1971" t="s">
        <v>21</v>
      </c>
      <c r="M1971" t="s">
        <v>215</v>
      </c>
      <c r="N1971" t="s">
        <v>16</v>
      </c>
    </row>
    <row r="1972" spans="1:14" x14ac:dyDescent="0.25">
      <c r="A1972" t="s">
        <v>213</v>
      </c>
      <c r="B1972" t="str">
        <f t="shared" si="30"/>
        <v>Ecuador68</v>
      </c>
      <c r="C1972" t="s">
        <v>12</v>
      </c>
      <c r="D1972" t="s">
        <v>214</v>
      </c>
      <c r="E1972" t="s">
        <v>14</v>
      </c>
      <c r="F1972" t="s">
        <v>346</v>
      </c>
      <c r="G1972">
        <v>68</v>
      </c>
      <c r="H1972" t="s">
        <v>384</v>
      </c>
      <c r="I1972">
        <v>2020</v>
      </c>
      <c r="J1972">
        <v>16.844000000000001</v>
      </c>
      <c r="K1972" t="s">
        <v>125</v>
      </c>
      <c r="M1972" t="s">
        <v>215</v>
      </c>
      <c r="N1972" t="s">
        <v>16</v>
      </c>
    </row>
    <row r="1973" spans="1:14" x14ac:dyDescent="0.25">
      <c r="A1973" t="s">
        <v>213</v>
      </c>
      <c r="B1973" t="str">
        <f t="shared" si="30"/>
        <v>Ecuador69</v>
      </c>
      <c r="C1973" t="s">
        <v>12</v>
      </c>
      <c r="D1973" t="s">
        <v>214</v>
      </c>
      <c r="E1973" t="s">
        <v>14</v>
      </c>
      <c r="F1973" t="s">
        <v>346</v>
      </c>
      <c r="G1973">
        <v>69</v>
      </c>
      <c r="H1973" t="s">
        <v>422</v>
      </c>
      <c r="I1973">
        <v>2020</v>
      </c>
      <c r="J1973">
        <v>62.515999999999998</v>
      </c>
      <c r="K1973" t="s">
        <v>125</v>
      </c>
      <c r="M1973" t="s">
        <v>215</v>
      </c>
      <c r="N1973" t="s">
        <v>16</v>
      </c>
    </row>
    <row r="1974" spans="1:14" x14ac:dyDescent="0.25">
      <c r="A1974" t="s">
        <v>213</v>
      </c>
      <c r="B1974" t="str">
        <f t="shared" si="30"/>
        <v>Ecuador70</v>
      </c>
      <c r="C1974" t="s">
        <v>12</v>
      </c>
      <c r="D1974" t="s">
        <v>214</v>
      </c>
      <c r="E1974" t="s">
        <v>14</v>
      </c>
      <c r="F1974" t="s">
        <v>346</v>
      </c>
      <c r="G1974">
        <v>70</v>
      </c>
      <c r="H1974" t="s">
        <v>423</v>
      </c>
      <c r="I1974">
        <v>2020</v>
      </c>
      <c r="J1974">
        <v>4.2539999999999996</v>
      </c>
      <c r="K1974" t="s">
        <v>125</v>
      </c>
      <c r="M1974" t="s">
        <v>215</v>
      </c>
      <c r="N1974" t="s">
        <v>16</v>
      </c>
    </row>
    <row r="1975" spans="1:14" x14ac:dyDescent="0.25">
      <c r="A1975" t="s">
        <v>213</v>
      </c>
      <c r="B1975" t="str">
        <f t="shared" si="30"/>
        <v>Ecuador71</v>
      </c>
      <c r="C1975" t="s">
        <v>12</v>
      </c>
      <c r="D1975" t="s">
        <v>214</v>
      </c>
      <c r="E1975" t="s">
        <v>14</v>
      </c>
      <c r="F1975" t="s">
        <v>346</v>
      </c>
      <c r="G1975">
        <v>71</v>
      </c>
      <c r="H1975" t="s">
        <v>424</v>
      </c>
      <c r="I1975">
        <v>2020</v>
      </c>
      <c r="J1975">
        <v>17.085999999999999</v>
      </c>
      <c r="K1975" t="s">
        <v>125</v>
      </c>
      <c r="M1975" t="s">
        <v>215</v>
      </c>
      <c r="N1975" t="s">
        <v>16</v>
      </c>
    </row>
    <row r="1976" spans="1:14" x14ac:dyDescent="0.25">
      <c r="A1976" t="s">
        <v>213</v>
      </c>
      <c r="B1976" t="str">
        <f t="shared" si="30"/>
        <v>Ecuador72</v>
      </c>
      <c r="C1976" t="s">
        <v>12</v>
      </c>
      <c r="D1976" t="s">
        <v>214</v>
      </c>
      <c r="E1976" t="s">
        <v>14</v>
      </c>
      <c r="F1976" t="s">
        <v>346</v>
      </c>
      <c r="G1976">
        <v>72</v>
      </c>
      <c r="H1976" t="s">
        <v>385</v>
      </c>
      <c r="I1976">
        <v>2020</v>
      </c>
      <c r="J1976">
        <v>3.4990000000000001</v>
      </c>
      <c r="K1976" t="s">
        <v>21</v>
      </c>
      <c r="M1976" t="s">
        <v>215</v>
      </c>
      <c r="N1976" t="s">
        <v>16</v>
      </c>
    </row>
    <row r="1977" spans="1:14" x14ac:dyDescent="0.25">
      <c r="A1977" t="s">
        <v>213</v>
      </c>
      <c r="B1977" t="str">
        <f t="shared" si="30"/>
        <v>Ecuador73</v>
      </c>
      <c r="C1977" t="s">
        <v>12</v>
      </c>
      <c r="D1977" t="s">
        <v>214</v>
      </c>
      <c r="E1977" t="s">
        <v>14</v>
      </c>
      <c r="F1977" t="s">
        <v>346</v>
      </c>
      <c r="G1977">
        <v>73</v>
      </c>
      <c r="H1977" t="s">
        <v>425</v>
      </c>
      <c r="I1977">
        <v>2020</v>
      </c>
      <c r="J1977">
        <v>22.584</v>
      </c>
      <c r="K1977" t="s">
        <v>125</v>
      </c>
      <c r="M1977" t="s">
        <v>215</v>
      </c>
      <c r="N1977" t="s">
        <v>16</v>
      </c>
    </row>
    <row r="1978" spans="1:14" x14ac:dyDescent="0.25">
      <c r="A1978" t="s">
        <v>213</v>
      </c>
      <c r="B1978" t="str">
        <f t="shared" si="30"/>
        <v>Ecuador74</v>
      </c>
      <c r="C1978" t="s">
        <v>12</v>
      </c>
      <c r="D1978" t="s">
        <v>214</v>
      </c>
      <c r="E1978" t="s">
        <v>14</v>
      </c>
      <c r="F1978" t="s">
        <v>346</v>
      </c>
      <c r="G1978">
        <v>74</v>
      </c>
      <c r="H1978" t="s">
        <v>426</v>
      </c>
      <c r="I1978">
        <v>2020</v>
      </c>
      <c r="J1978">
        <v>21.863</v>
      </c>
      <c r="K1978" t="s">
        <v>125</v>
      </c>
      <c r="M1978" t="s">
        <v>215</v>
      </c>
      <c r="N1978" t="s">
        <v>16</v>
      </c>
    </row>
    <row r="1979" spans="1:14" x14ac:dyDescent="0.25">
      <c r="A1979" t="s">
        <v>213</v>
      </c>
      <c r="B1979" t="str">
        <f t="shared" si="30"/>
        <v>Ecuador75</v>
      </c>
      <c r="C1979" t="s">
        <v>12</v>
      </c>
      <c r="D1979" t="s">
        <v>214</v>
      </c>
      <c r="E1979" t="s">
        <v>14</v>
      </c>
      <c r="F1979" t="s">
        <v>346</v>
      </c>
      <c r="G1979">
        <v>75</v>
      </c>
      <c r="H1979" t="s">
        <v>427</v>
      </c>
      <c r="I1979">
        <v>2020</v>
      </c>
      <c r="J1979">
        <v>6.7359999999999998</v>
      </c>
      <c r="K1979" t="s">
        <v>125</v>
      </c>
      <c r="M1979" t="s">
        <v>215</v>
      </c>
      <c r="N1979" t="s">
        <v>16</v>
      </c>
    </row>
    <row r="1980" spans="1:14" x14ac:dyDescent="0.25">
      <c r="A1980" t="s">
        <v>213</v>
      </c>
      <c r="B1980" t="str">
        <f t="shared" si="30"/>
        <v>Ecuador77</v>
      </c>
      <c r="C1980" t="s">
        <v>12</v>
      </c>
      <c r="D1980" t="s">
        <v>214</v>
      </c>
      <c r="E1980" t="s">
        <v>14</v>
      </c>
      <c r="F1980" t="s">
        <v>346</v>
      </c>
      <c r="G1980">
        <v>77</v>
      </c>
      <c r="H1980" t="s">
        <v>386</v>
      </c>
      <c r="I1980">
        <v>2020</v>
      </c>
      <c r="J1980">
        <v>4.2910000000000004</v>
      </c>
      <c r="K1980" t="s">
        <v>125</v>
      </c>
      <c r="M1980" t="s">
        <v>215</v>
      </c>
      <c r="N1980" t="s">
        <v>16</v>
      </c>
    </row>
    <row r="1981" spans="1:14" x14ac:dyDescent="0.25">
      <c r="A1981" t="s">
        <v>213</v>
      </c>
      <c r="B1981" t="str">
        <f t="shared" si="30"/>
        <v>Ecuador78</v>
      </c>
      <c r="C1981" t="s">
        <v>12</v>
      </c>
      <c r="D1981" t="s">
        <v>214</v>
      </c>
      <c r="E1981" t="s">
        <v>14</v>
      </c>
      <c r="F1981" t="s">
        <v>346</v>
      </c>
      <c r="G1981">
        <v>78</v>
      </c>
      <c r="H1981" t="s">
        <v>428</v>
      </c>
      <c r="I1981">
        <v>2020</v>
      </c>
      <c r="K1981" t="s">
        <v>21</v>
      </c>
      <c r="M1981" t="s">
        <v>215</v>
      </c>
      <c r="N1981" t="s">
        <v>16</v>
      </c>
    </row>
    <row r="1982" spans="1:14" x14ac:dyDescent="0.25">
      <c r="A1982" t="s">
        <v>213</v>
      </c>
      <c r="B1982" t="str">
        <f t="shared" si="30"/>
        <v>Ecuador79</v>
      </c>
      <c r="C1982" t="s">
        <v>12</v>
      </c>
      <c r="D1982" t="s">
        <v>214</v>
      </c>
      <c r="E1982" t="s">
        <v>14</v>
      </c>
      <c r="F1982" t="s">
        <v>346</v>
      </c>
      <c r="G1982">
        <v>79</v>
      </c>
      <c r="H1982" t="s">
        <v>429</v>
      </c>
      <c r="I1982">
        <v>2020</v>
      </c>
      <c r="J1982">
        <v>7.5389999999999997</v>
      </c>
      <c r="K1982" t="s">
        <v>125</v>
      </c>
      <c r="M1982" t="s">
        <v>215</v>
      </c>
      <c r="N1982" t="s">
        <v>16</v>
      </c>
    </row>
    <row r="1983" spans="1:14" x14ac:dyDescent="0.25">
      <c r="A1983" t="s">
        <v>213</v>
      </c>
      <c r="B1983" t="str">
        <f t="shared" si="30"/>
        <v>Ecuador80</v>
      </c>
      <c r="C1983" t="s">
        <v>12</v>
      </c>
      <c r="D1983" t="s">
        <v>214</v>
      </c>
      <c r="E1983" t="s">
        <v>14</v>
      </c>
      <c r="F1983" t="s">
        <v>346</v>
      </c>
      <c r="G1983">
        <v>80</v>
      </c>
      <c r="H1983" t="s">
        <v>387</v>
      </c>
      <c r="I1983">
        <v>2020</v>
      </c>
      <c r="J1983">
        <v>66.828000000000003</v>
      </c>
      <c r="K1983" t="s">
        <v>125</v>
      </c>
      <c r="M1983" t="s">
        <v>215</v>
      </c>
      <c r="N1983" t="s">
        <v>16</v>
      </c>
    </row>
    <row r="1984" spans="1:14" x14ac:dyDescent="0.25">
      <c r="A1984" t="s">
        <v>213</v>
      </c>
      <c r="B1984" t="str">
        <f t="shared" si="30"/>
        <v>Ecuador81</v>
      </c>
      <c r="C1984" t="s">
        <v>12</v>
      </c>
      <c r="D1984" t="s">
        <v>214</v>
      </c>
      <c r="E1984" t="s">
        <v>14</v>
      </c>
      <c r="F1984" t="s">
        <v>346</v>
      </c>
      <c r="G1984">
        <v>81</v>
      </c>
      <c r="H1984" t="s">
        <v>430</v>
      </c>
      <c r="I1984">
        <v>2020</v>
      </c>
      <c r="J1984">
        <v>78.010000000000005</v>
      </c>
      <c r="K1984" t="s">
        <v>125</v>
      </c>
      <c r="M1984" t="s">
        <v>215</v>
      </c>
      <c r="N1984" t="s">
        <v>16</v>
      </c>
    </row>
    <row r="1985" spans="1:14" x14ac:dyDescent="0.25">
      <c r="A1985" t="s">
        <v>213</v>
      </c>
      <c r="B1985" t="str">
        <f t="shared" si="30"/>
        <v>Ecuador82</v>
      </c>
      <c r="C1985" t="s">
        <v>12</v>
      </c>
      <c r="D1985" t="s">
        <v>214</v>
      </c>
      <c r="E1985" t="s">
        <v>14</v>
      </c>
      <c r="F1985" t="s">
        <v>346</v>
      </c>
      <c r="G1985">
        <v>82</v>
      </c>
      <c r="H1985" t="s">
        <v>388</v>
      </c>
      <c r="I1985">
        <v>2020</v>
      </c>
      <c r="J1985">
        <v>22.285</v>
      </c>
      <c r="K1985" t="s">
        <v>125</v>
      </c>
      <c r="M1985" t="s">
        <v>215</v>
      </c>
      <c r="N1985" t="s">
        <v>16</v>
      </c>
    </row>
    <row r="1986" spans="1:14" x14ac:dyDescent="0.25">
      <c r="A1986" t="s">
        <v>213</v>
      </c>
      <c r="B1986" t="str">
        <f t="shared" si="30"/>
        <v>Ecuador84</v>
      </c>
      <c r="C1986" t="s">
        <v>12</v>
      </c>
      <c r="D1986" t="s">
        <v>214</v>
      </c>
      <c r="E1986" t="s">
        <v>14</v>
      </c>
      <c r="F1986" t="s">
        <v>346</v>
      </c>
      <c r="G1986">
        <v>84</v>
      </c>
      <c r="H1986" t="s">
        <v>389</v>
      </c>
      <c r="I1986">
        <v>2020</v>
      </c>
      <c r="J1986">
        <v>257.92099999999999</v>
      </c>
      <c r="K1986" t="s">
        <v>125</v>
      </c>
      <c r="M1986" t="s">
        <v>215</v>
      </c>
      <c r="N1986" t="s">
        <v>16</v>
      </c>
    </row>
    <row r="1987" spans="1:14" x14ac:dyDescent="0.25">
      <c r="A1987" t="s">
        <v>213</v>
      </c>
      <c r="B1987" t="str">
        <f t="shared" ref="B1987:B2050" si="31">A1987&amp;G1987</f>
        <v>Ecuador85</v>
      </c>
      <c r="C1987" t="s">
        <v>12</v>
      </c>
      <c r="D1987" t="s">
        <v>214</v>
      </c>
      <c r="E1987" t="s">
        <v>14</v>
      </c>
      <c r="F1987" t="s">
        <v>346</v>
      </c>
      <c r="G1987">
        <v>85</v>
      </c>
      <c r="H1987" t="s">
        <v>390</v>
      </c>
      <c r="I1987">
        <v>2020</v>
      </c>
      <c r="J1987">
        <v>284.70999999999998</v>
      </c>
      <c r="K1987" t="s">
        <v>125</v>
      </c>
      <c r="M1987" t="s">
        <v>215</v>
      </c>
      <c r="N1987" t="s">
        <v>16</v>
      </c>
    </row>
    <row r="1988" spans="1:14" x14ac:dyDescent="0.25">
      <c r="A1988" t="s">
        <v>213</v>
      </c>
      <c r="B1988" t="str">
        <f t="shared" si="31"/>
        <v>Ecuador86</v>
      </c>
      <c r="C1988" t="s">
        <v>12</v>
      </c>
      <c r="D1988" t="s">
        <v>214</v>
      </c>
      <c r="E1988" t="s">
        <v>14</v>
      </c>
      <c r="F1988" t="s">
        <v>346</v>
      </c>
      <c r="G1988">
        <v>86</v>
      </c>
      <c r="H1988" t="s">
        <v>391</v>
      </c>
      <c r="I1988">
        <v>2020</v>
      </c>
      <c r="J1988">
        <v>169.78899999999999</v>
      </c>
      <c r="K1988" t="s">
        <v>125</v>
      </c>
      <c r="M1988" t="s">
        <v>215</v>
      </c>
      <c r="N1988" t="s">
        <v>16</v>
      </c>
    </row>
    <row r="1989" spans="1:14" x14ac:dyDescent="0.25">
      <c r="A1989" t="s">
        <v>213</v>
      </c>
      <c r="B1989" t="str">
        <f t="shared" si="31"/>
        <v>Ecuador87</v>
      </c>
      <c r="C1989" t="s">
        <v>12</v>
      </c>
      <c r="D1989" t="s">
        <v>214</v>
      </c>
      <c r="E1989" t="s">
        <v>14</v>
      </c>
      <c r="F1989" t="s">
        <v>346</v>
      </c>
      <c r="G1989">
        <v>87</v>
      </c>
      <c r="H1989" t="s">
        <v>392</v>
      </c>
      <c r="I1989">
        <v>2020</v>
      </c>
      <c r="J1989">
        <v>5.4489999999999998</v>
      </c>
      <c r="K1989" t="s">
        <v>125</v>
      </c>
      <c r="M1989" t="s">
        <v>215</v>
      </c>
      <c r="N1989" t="s">
        <v>16</v>
      </c>
    </row>
    <row r="1990" spans="1:14" x14ac:dyDescent="0.25">
      <c r="A1990" t="s">
        <v>213</v>
      </c>
      <c r="B1990" t="str">
        <f t="shared" si="31"/>
        <v>Ecuador88</v>
      </c>
      <c r="C1990" t="s">
        <v>12</v>
      </c>
      <c r="D1990" t="s">
        <v>214</v>
      </c>
      <c r="E1990" t="s">
        <v>14</v>
      </c>
      <c r="F1990" t="s">
        <v>346</v>
      </c>
      <c r="G1990">
        <v>88</v>
      </c>
      <c r="H1990" t="s">
        <v>431</v>
      </c>
      <c r="I1990">
        <v>2020</v>
      </c>
      <c r="J1990">
        <v>15.784000000000001</v>
      </c>
      <c r="K1990" t="s">
        <v>125</v>
      </c>
      <c r="M1990" t="s">
        <v>215</v>
      </c>
      <c r="N1990" t="s">
        <v>16</v>
      </c>
    </row>
    <row r="1991" spans="1:14" x14ac:dyDescent="0.25">
      <c r="A1991" t="s">
        <v>213</v>
      </c>
      <c r="B1991" t="str">
        <f t="shared" si="31"/>
        <v>Ecuador90</v>
      </c>
      <c r="C1991" t="s">
        <v>12</v>
      </c>
      <c r="D1991" t="s">
        <v>214</v>
      </c>
      <c r="E1991" t="s">
        <v>14</v>
      </c>
      <c r="F1991" t="s">
        <v>346</v>
      </c>
      <c r="G1991">
        <v>90</v>
      </c>
      <c r="H1991" t="s">
        <v>432</v>
      </c>
      <c r="I1991">
        <v>2020</v>
      </c>
      <c r="J1991">
        <v>10.833</v>
      </c>
      <c r="K1991" t="s">
        <v>125</v>
      </c>
      <c r="M1991" t="s">
        <v>215</v>
      </c>
      <c r="N1991" t="s">
        <v>16</v>
      </c>
    </row>
    <row r="1992" spans="1:14" x14ac:dyDescent="0.25">
      <c r="A1992" t="s">
        <v>213</v>
      </c>
      <c r="B1992" t="str">
        <f t="shared" si="31"/>
        <v>Ecuador91</v>
      </c>
      <c r="C1992" t="s">
        <v>12</v>
      </c>
      <c r="D1992" t="s">
        <v>214</v>
      </c>
      <c r="E1992" t="s">
        <v>14</v>
      </c>
      <c r="F1992" t="s">
        <v>346</v>
      </c>
      <c r="G1992">
        <v>91</v>
      </c>
      <c r="H1992" t="s">
        <v>393</v>
      </c>
      <c r="I1992">
        <v>2020</v>
      </c>
      <c r="J1992">
        <v>4.9180000000000001</v>
      </c>
      <c r="K1992" t="s">
        <v>125</v>
      </c>
      <c r="M1992" t="s">
        <v>215</v>
      </c>
      <c r="N1992" t="s">
        <v>16</v>
      </c>
    </row>
    <row r="1993" spans="1:14" x14ac:dyDescent="0.25">
      <c r="A1993" t="s">
        <v>213</v>
      </c>
      <c r="B1993" t="str">
        <f t="shared" si="31"/>
        <v>Ecuador92</v>
      </c>
      <c r="C1993" t="s">
        <v>12</v>
      </c>
      <c r="D1993" t="s">
        <v>214</v>
      </c>
      <c r="E1993" t="s">
        <v>14</v>
      </c>
      <c r="F1993" t="s">
        <v>346</v>
      </c>
      <c r="G1993">
        <v>92</v>
      </c>
      <c r="H1993" t="s">
        <v>433</v>
      </c>
      <c r="I1993">
        <v>2020</v>
      </c>
      <c r="J1993">
        <v>1.573</v>
      </c>
      <c r="K1993" t="s">
        <v>21</v>
      </c>
      <c r="M1993" t="s">
        <v>215</v>
      </c>
      <c r="N1993" t="s">
        <v>16</v>
      </c>
    </row>
    <row r="1994" spans="1:14" x14ac:dyDescent="0.25">
      <c r="A1994" t="s">
        <v>213</v>
      </c>
      <c r="B1994" t="str">
        <f t="shared" si="31"/>
        <v>Ecuador93</v>
      </c>
      <c r="C1994" t="s">
        <v>12</v>
      </c>
      <c r="D1994" t="s">
        <v>214</v>
      </c>
      <c r="E1994" t="s">
        <v>14</v>
      </c>
      <c r="F1994" t="s">
        <v>346</v>
      </c>
      <c r="G1994">
        <v>93</v>
      </c>
      <c r="H1994" t="s">
        <v>394</v>
      </c>
      <c r="I1994">
        <v>2020</v>
      </c>
      <c r="J1994">
        <v>11.14</v>
      </c>
      <c r="K1994" t="s">
        <v>125</v>
      </c>
      <c r="M1994" t="s">
        <v>215</v>
      </c>
      <c r="N1994" t="s">
        <v>16</v>
      </c>
    </row>
    <row r="1995" spans="1:14" x14ac:dyDescent="0.25">
      <c r="A1995" t="s">
        <v>213</v>
      </c>
      <c r="B1995" t="str">
        <f t="shared" si="31"/>
        <v>Ecuador94</v>
      </c>
      <c r="C1995" t="s">
        <v>12</v>
      </c>
      <c r="D1995" t="s">
        <v>214</v>
      </c>
      <c r="E1995" t="s">
        <v>14</v>
      </c>
      <c r="F1995" t="s">
        <v>346</v>
      </c>
      <c r="G1995">
        <v>94</v>
      </c>
      <c r="H1995" t="s">
        <v>395</v>
      </c>
      <c r="I1995">
        <v>2020</v>
      </c>
      <c r="J1995">
        <v>21.221</v>
      </c>
      <c r="K1995" t="s">
        <v>125</v>
      </c>
      <c r="M1995" t="s">
        <v>215</v>
      </c>
      <c r="N1995" t="s">
        <v>16</v>
      </c>
    </row>
    <row r="1996" spans="1:14" x14ac:dyDescent="0.25">
      <c r="A1996" t="s">
        <v>213</v>
      </c>
      <c r="B1996" t="str">
        <f t="shared" si="31"/>
        <v>Ecuador95</v>
      </c>
      <c r="C1996" t="s">
        <v>12</v>
      </c>
      <c r="D1996" t="s">
        <v>214</v>
      </c>
      <c r="E1996" t="s">
        <v>14</v>
      </c>
      <c r="F1996" t="s">
        <v>346</v>
      </c>
      <c r="G1996">
        <v>95</v>
      </c>
      <c r="H1996" t="s">
        <v>396</v>
      </c>
      <c r="I1996">
        <v>2020</v>
      </c>
      <c r="J1996">
        <v>65.063000000000002</v>
      </c>
      <c r="K1996" t="s">
        <v>125</v>
      </c>
      <c r="M1996" t="s">
        <v>215</v>
      </c>
      <c r="N1996" t="s">
        <v>16</v>
      </c>
    </row>
    <row r="1997" spans="1:14" x14ac:dyDescent="0.25">
      <c r="A1997" t="s">
        <v>213</v>
      </c>
      <c r="B1997" t="str">
        <f t="shared" si="31"/>
        <v>Ecuador96</v>
      </c>
      <c r="C1997" t="s">
        <v>12</v>
      </c>
      <c r="D1997" t="s">
        <v>214</v>
      </c>
      <c r="E1997" t="s">
        <v>14</v>
      </c>
      <c r="F1997" t="s">
        <v>346</v>
      </c>
      <c r="G1997">
        <v>96</v>
      </c>
      <c r="H1997" t="s">
        <v>397</v>
      </c>
      <c r="I1997">
        <v>2020</v>
      </c>
      <c r="J1997">
        <v>107.285</v>
      </c>
      <c r="K1997" t="s">
        <v>125</v>
      </c>
      <c r="M1997" t="s">
        <v>215</v>
      </c>
      <c r="N1997" t="s">
        <v>16</v>
      </c>
    </row>
    <row r="1998" spans="1:14" x14ac:dyDescent="0.25">
      <c r="A1998" t="s">
        <v>213</v>
      </c>
      <c r="B1998" t="str">
        <f t="shared" si="31"/>
        <v>Ecuador97</v>
      </c>
      <c r="C1998" t="s">
        <v>12</v>
      </c>
      <c r="D1998" t="s">
        <v>214</v>
      </c>
      <c r="E1998" t="s">
        <v>14</v>
      </c>
      <c r="F1998" t="s">
        <v>346</v>
      </c>
      <c r="G1998">
        <v>97</v>
      </c>
      <c r="H1998" t="s">
        <v>398</v>
      </c>
      <c r="I1998">
        <v>2020</v>
      </c>
      <c r="J1998">
        <v>151.34399999999999</v>
      </c>
      <c r="K1998" t="s">
        <v>125</v>
      </c>
      <c r="M1998" t="s">
        <v>215</v>
      </c>
      <c r="N1998" t="s">
        <v>16</v>
      </c>
    </row>
    <row r="1999" spans="1:14" x14ac:dyDescent="0.25">
      <c r="A1999" t="s">
        <v>213</v>
      </c>
      <c r="B1999" t="str">
        <f t="shared" si="31"/>
        <v>Ecuador99</v>
      </c>
      <c r="C1999" t="s">
        <v>12</v>
      </c>
      <c r="D1999" t="s">
        <v>214</v>
      </c>
      <c r="E1999" t="s">
        <v>14</v>
      </c>
      <c r="F1999" t="s">
        <v>346</v>
      </c>
      <c r="G1999">
        <v>99</v>
      </c>
      <c r="H1999" t="s">
        <v>399</v>
      </c>
      <c r="I1999">
        <v>2020</v>
      </c>
      <c r="J1999">
        <v>1.669</v>
      </c>
      <c r="K1999" t="s">
        <v>21</v>
      </c>
      <c r="M1999" t="s">
        <v>215</v>
      </c>
      <c r="N1999" t="s">
        <v>16</v>
      </c>
    </row>
    <row r="2000" spans="1:14" x14ac:dyDescent="0.25">
      <c r="A2000" t="s">
        <v>216</v>
      </c>
      <c r="B2000" t="str">
        <f t="shared" si="31"/>
        <v>Egypt0</v>
      </c>
      <c r="C2000" t="s">
        <v>12</v>
      </c>
      <c r="D2000" t="s">
        <v>217</v>
      </c>
      <c r="E2000" t="s">
        <v>14</v>
      </c>
      <c r="F2000" t="s">
        <v>346</v>
      </c>
      <c r="G2000">
        <v>0</v>
      </c>
      <c r="H2000" t="s">
        <v>347</v>
      </c>
      <c r="I2000">
        <v>2020</v>
      </c>
      <c r="J2000">
        <v>26199.024000000001</v>
      </c>
      <c r="N2000" t="s">
        <v>136</v>
      </c>
    </row>
    <row r="2001" spans="1:14" x14ac:dyDescent="0.25">
      <c r="A2001" t="s">
        <v>216</v>
      </c>
      <c r="B2001" t="str">
        <f t="shared" si="31"/>
        <v>Egypt1</v>
      </c>
      <c r="C2001" t="s">
        <v>12</v>
      </c>
      <c r="D2001" t="s">
        <v>217</v>
      </c>
      <c r="E2001" t="s">
        <v>14</v>
      </c>
      <c r="F2001" t="s">
        <v>346</v>
      </c>
      <c r="G2001">
        <v>1</v>
      </c>
      <c r="H2001" t="s">
        <v>349</v>
      </c>
      <c r="I2001">
        <v>2020</v>
      </c>
      <c r="J2001">
        <v>5159.6080000000002</v>
      </c>
      <c r="N2001" t="s">
        <v>136</v>
      </c>
    </row>
    <row r="2002" spans="1:14" x14ac:dyDescent="0.25">
      <c r="A2002" t="s">
        <v>216</v>
      </c>
      <c r="B2002" t="str">
        <f t="shared" si="31"/>
        <v>Egypt2</v>
      </c>
      <c r="C2002" t="s">
        <v>12</v>
      </c>
      <c r="D2002" t="s">
        <v>217</v>
      </c>
      <c r="E2002" t="s">
        <v>14</v>
      </c>
      <c r="F2002" t="s">
        <v>346</v>
      </c>
      <c r="G2002">
        <v>2</v>
      </c>
      <c r="H2002" t="s">
        <v>400</v>
      </c>
      <c r="I2002">
        <v>2020</v>
      </c>
      <c r="J2002">
        <v>4.0090000000000003</v>
      </c>
      <c r="K2002" t="s">
        <v>21</v>
      </c>
      <c r="N2002" t="s">
        <v>136</v>
      </c>
    </row>
    <row r="2003" spans="1:14" x14ac:dyDescent="0.25">
      <c r="A2003" t="s">
        <v>216</v>
      </c>
      <c r="B2003" t="str">
        <f t="shared" si="31"/>
        <v>Egypt3</v>
      </c>
      <c r="C2003" t="s">
        <v>12</v>
      </c>
      <c r="D2003" t="s">
        <v>217</v>
      </c>
      <c r="E2003" t="s">
        <v>14</v>
      </c>
      <c r="F2003" t="s">
        <v>346</v>
      </c>
      <c r="G2003">
        <v>3</v>
      </c>
      <c r="H2003" t="s">
        <v>350</v>
      </c>
      <c r="I2003">
        <v>2020</v>
      </c>
      <c r="J2003">
        <v>161.233</v>
      </c>
      <c r="N2003" t="s">
        <v>136</v>
      </c>
    </row>
    <row r="2004" spans="1:14" x14ac:dyDescent="0.25">
      <c r="A2004" t="s">
        <v>216</v>
      </c>
      <c r="B2004" t="str">
        <f t="shared" si="31"/>
        <v>Egypt6</v>
      </c>
      <c r="C2004" t="s">
        <v>12</v>
      </c>
      <c r="D2004" t="s">
        <v>217</v>
      </c>
      <c r="E2004" t="s">
        <v>14</v>
      </c>
      <c r="F2004" t="s">
        <v>346</v>
      </c>
      <c r="G2004">
        <v>6</v>
      </c>
      <c r="H2004" t="s">
        <v>401</v>
      </c>
      <c r="I2004">
        <v>2020</v>
      </c>
      <c r="J2004">
        <v>8.3840000000000003</v>
      </c>
      <c r="N2004" t="s">
        <v>136</v>
      </c>
    </row>
    <row r="2005" spans="1:14" x14ac:dyDescent="0.25">
      <c r="A2005" t="s">
        <v>216</v>
      </c>
      <c r="B2005" t="str">
        <f t="shared" si="31"/>
        <v>Egypt7</v>
      </c>
      <c r="C2005" t="s">
        <v>12</v>
      </c>
      <c r="D2005" t="s">
        <v>217</v>
      </c>
      <c r="E2005" t="s">
        <v>14</v>
      </c>
      <c r="F2005" t="s">
        <v>346</v>
      </c>
      <c r="G2005">
        <v>7</v>
      </c>
      <c r="H2005" t="s">
        <v>352</v>
      </c>
      <c r="I2005">
        <v>2020</v>
      </c>
      <c r="J2005">
        <v>1.7949999999999999</v>
      </c>
      <c r="K2005" t="s">
        <v>21</v>
      </c>
      <c r="N2005" t="s">
        <v>136</v>
      </c>
    </row>
    <row r="2006" spans="1:14" x14ac:dyDescent="0.25">
      <c r="A2006" t="s">
        <v>216</v>
      </c>
      <c r="B2006" t="str">
        <f t="shared" si="31"/>
        <v>Egypt8</v>
      </c>
      <c r="C2006" t="s">
        <v>12</v>
      </c>
      <c r="D2006" t="s">
        <v>217</v>
      </c>
      <c r="E2006" t="s">
        <v>14</v>
      </c>
      <c r="F2006" t="s">
        <v>346</v>
      </c>
      <c r="G2006">
        <v>8</v>
      </c>
      <c r="H2006" t="s">
        <v>353</v>
      </c>
      <c r="I2006">
        <v>2020</v>
      </c>
      <c r="J2006">
        <v>25.713999999999999</v>
      </c>
      <c r="N2006" t="s">
        <v>136</v>
      </c>
    </row>
    <row r="2007" spans="1:14" x14ac:dyDescent="0.25">
      <c r="A2007" t="s">
        <v>216</v>
      </c>
      <c r="B2007" t="str">
        <f t="shared" si="31"/>
        <v>Egypt9</v>
      </c>
      <c r="C2007" t="s">
        <v>12</v>
      </c>
      <c r="D2007" t="s">
        <v>217</v>
      </c>
      <c r="E2007" t="s">
        <v>14</v>
      </c>
      <c r="F2007" t="s">
        <v>346</v>
      </c>
      <c r="G2007">
        <v>9</v>
      </c>
      <c r="H2007" t="s">
        <v>402</v>
      </c>
      <c r="I2007">
        <v>2020</v>
      </c>
      <c r="J2007">
        <v>4.2110000000000003</v>
      </c>
      <c r="K2007" t="s">
        <v>21</v>
      </c>
      <c r="N2007" t="s">
        <v>136</v>
      </c>
    </row>
    <row r="2008" spans="1:14" x14ac:dyDescent="0.25">
      <c r="A2008" t="s">
        <v>216</v>
      </c>
      <c r="B2008" t="str">
        <f t="shared" si="31"/>
        <v>Egypt10</v>
      </c>
      <c r="C2008" t="s">
        <v>12</v>
      </c>
      <c r="D2008" t="s">
        <v>217</v>
      </c>
      <c r="E2008" t="s">
        <v>14</v>
      </c>
      <c r="F2008" t="s">
        <v>346</v>
      </c>
      <c r="G2008">
        <v>10</v>
      </c>
      <c r="H2008" t="s">
        <v>354</v>
      </c>
      <c r="I2008">
        <v>2020</v>
      </c>
      <c r="J2008">
        <v>673.51300000000003</v>
      </c>
      <c r="N2008" t="s">
        <v>136</v>
      </c>
    </row>
    <row r="2009" spans="1:14" x14ac:dyDescent="0.25">
      <c r="A2009" t="s">
        <v>216</v>
      </c>
      <c r="B2009" t="str">
        <f t="shared" si="31"/>
        <v>Egypt11</v>
      </c>
      <c r="C2009" t="s">
        <v>12</v>
      </c>
      <c r="D2009" t="s">
        <v>217</v>
      </c>
      <c r="E2009" t="s">
        <v>14</v>
      </c>
      <c r="F2009" t="s">
        <v>346</v>
      </c>
      <c r="G2009">
        <v>11</v>
      </c>
      <c r="H2009" t="s">
        <v>403</v>
      </c>
      <c r="I2009">
        <v>2020</v>
      </c>
      <c r="J2009">
        <v>16.260000000000002</v>
      </c>
      <c r="N2009" t="s">
        <v>136</v>
      </c>
    </row>
    <row r="2010" spans="1:14" x14ac:dyDescent="0.25">
      <c r="A2010" t="s">
        <v>216</v>
      </c>
      <c r="B2010" t="str">
        <f t="shared" si="31"/>
        <v>Egypt12</v>
      </c>
      <c r="C2010" t="s">
        <v>12</v>
      </c>
      <c r="D2010" t="s">
        <v>217</v>
      </c>
      <c r="E2010" t="s">
        <v>14</v>
      </c>
      <c r="F2010" t="s">
        <v>346</v>
      </c>
      <c r="G2010">
        <v>12</v>
      </c>
      <c r="H2010" t="s">
        <v>355</v>
      </c>
      <c r="I2010">
        <v>2020</v>
      </c>
      <c r="J2010">
        <v>21.469000000000001</v>
      </c>
      <c r="N2010" t="s">
        <v>136</v>
      </c>
    </row>
    <row r="2011" spans="1:14" x14ac:dyDescent="0.25">
      <c r="A2011" t="s">
        <v>216</v>
      </c>
      <c r="B2011" t="str">
        <f t="shared" si="31"/>
        <v>Egypt13</v>
      </c>
      <c r="C2011" t="s">
        <v>12</v>
      </c>
      <c r="D2011" t="s">
        <v>217</v>
      </c>
      <c r="E2011" t="s">
        <v>14</v>
      </c>
      <c r="F2011" t="s">
        <v>346</v>
      </c>
      <c r="G2011">
        <v>13</v>
      </c>
      <c r="H2011" t="s">
        <v>356</v>
      </c>
      <c r="I2011">
        <v>2020</v>
      </c>
      <c r="J2011">
        <v>203.999</v>
      </c>
      <c r="N2011" t="s">
        <v>136</v>
      </c>
    </row>
    <row r="2012" spans="1:14" x14ac:dyDescent="0.25">
      <c r="A2012" t="s">
        <v>216</v>
      </c>
      <c r="B2012" t="str">
        <f t="shared" si="31"/>
        <v>Egypt14</v>
      </c>
      <c r="C2012" t="s">
        <v>12</v>
      </c>
      <c r="D2012" t="s">
        <v>217</v>
      </c>
      <c r="E2012" t="s">
        <v>14</v>
      </c>
      <c r="F2012" t="s">
        <v>346</v>
      </c>
      <c r="G2012">
        <v>14</v>
      </c>
      <c r="H2012" t="s">
        <v>357</v>
      </c>
      <c r="I2012">
        <v>2020</v>
      </c>
      <c r="J2012">
        <v>426.84899999999999</v>
      </c>
      <c r="N2012" t="s">
        <v>136</v>
      </c>
    </row>
    <row r="2013" spans="1:14" x14ac:dyDescent="0.25">
      <c r="A2013" t="s">
        <v>216</v>
      </c>
      <c r="B2013" t="str">
        <f t="shared" si="31"/>
        <v>Egypt15</v>
      </c>
      <c r="C2013" t="s">
        <v>12</v>
      </c>
      <c r="D2013" t="s">
        <v>217</v>
      </c>
      <c r="E2013" t="s">
        <v>14</v>
      </c>
      <c r="F2013" t="s">
        <v>346</v>
      </c>
      <c r="G2013">
        <v>15</v>
      </c>
      <c r="H2013" t="s">
        <v>358</v>
      </c>
      <c r="I2013">
        <v>2020</v>
      </c>
      <c r="J2013">
        <v>52.215000000000003</v>
      </c>
      <c r="N2013" t="s">
        <v>136</v>
      </c>
    </row>
    <row r="2014" spans="1:14" x14ac:dyDescent="0.25">
      <c r="A2014" t="s">
        <v>216</v>
      </c>
      <c r="B2014" t="str">
        <f t="shared" si="31"/>
        <v>Egypt16</v>
      </c>
      <c r="C2014" t="s">
        <v>12</v>
      </c>
      <c r="D2014" t="s">
        <v>217</v>
      </c>
      <c r="E2014" t="s">
        <v>14</v>
      </c>
      <c r="F2014" t="s">
        <v>346</v>
      </c>
      <c r="G2014">
        <v>16</v>
      </c>
      <c r="H2014" t="s">
        <v>359</v>
      </c>
      <c r="I2014">
        <v>2020</v>
      </c>
      <c r="J2014">
        <v>178.977</v>
      </c>
      <c r="N2014" t="s">
        <v>136</v>
      </c>
    </row>
    <row r="2015" spans="1:14" x14ac:dyDescent="0.25">
      <c r="A2015" t="s">
        <v>216</v>
      </c>
      <c r="B2015" t="str">
        <f t="shared" si="31"/>
        <v>Egypt17</v>
      </c>
      <c r="C2015" t="s">
        <v>12</v>
      </c>
      <c r="D2015" t="s">
        <v>217</v>
      </c>
      <c r="E2015" t="s">
        <v>14</v>
      </c>
      <c r="F2015" t="s">
        <v>346</v>
      </c>
      <c r="G2015">
        <v>17</v>
      </c>
      <c r="H2015" t="s">
        <v>360</v>
      </c>
      <c r="I2015">
        <v>2020</v>
      </c>
      <c r="J2015">
        <v>68.122</v>
      </c>
      <c r="N2015" t="s">
        <v>136</v>
      </c>
    </row>
    <row r="2016" spans="1:14" x14ac:dyDescent="0.25">
      <c r="A2016" t="s">
        <v>216</v>
      </c>
      <c r="B2016" t="str">
        <f t="shared" si="31"/>
        <v>Egypt18</v>
      </c>
      <c r="C2016" t="s">
        <v>12</v>
      </c>
      <c r="D2016" t="s">
        <v>217</v>
      </c>
      <c r="E2016" t="s">
        <v>14</v>
      </c>
      <c r="F2016" t="s">
        <v>346</v>
      </c>
      <c r="G2016">
        <v>18</v>
      </c>
      <c r="H2016" t="s">
        <v>404</v>
      </c>
      <c r="I2016">
        <v>2020</v>
      </c>
      <c r="J2016">
        <v>42.46</v>
      </c>
      <c r="N2016" t="s">
        <v>136</v>
      </c>
    </row>
    <row r="2017" spans="1:14" x14ac:dyDescent="0.25">
      <c r="A2017" t="s">
        <v>216</v>
      </c>
      <c r="B2017" t="str">
        <f t="shared" si="31"/>
        <v>Egypt19</v>
      </c>
      <c r="C2017" t="s">
        <v>12</v>
      </c>
      <c r="D2017" t="s">
        <v>217</v>
      </c>
      <c r="E2017" t="s">
        <v>14</v>
      </c>
      <c r="F2017" t="s">
        <v>346</v>
      </c>
      <c r="G2017">
        <v>19</v>
      </c>
      <c r="H2017" t="s">
        <v>361</v>
      </c>
      <c r="I2017">
        <v>2020</v>
      </c>
      <c r="J2017">
        <v>96.384</v>
      </c>
      <c r="N2017" t="s">
        <v>136</v>
      </c>
    </row>
    <row r="2018" spans="1:14" x14ac:dyDescent="0.25">
      <c r="A2018" t="s">
        <v>216</v>
      </c>
      <c r="B2018" t="str">
        <f t="shared" si="31"/>
        <v>Egypt20</v>
      </c>
      <c r="C2018" t="s">
        <v>12</v>
      </c>
      <c r="D2018" t="s">
        <v>217</v>
      </c>
      <c r="E2018" t="s">
        <v>14</v>
      </c>
      <c r="F2018" t="s">
        <v>346</v>
      </c>
      <c r="G2018">
        <v>20</v>
      </c>
      <c r="H2018" t="s">
        <v>362</v>
      </c>
      <c r="I2018">
        <v>2020</v>
      </c>
      <c r="J2018">
        <v>104.801</v>
      </c>
      <c r="N2018" t="s">
        <v>136</v>
      </c>
    </row>
    <row r="2019" spans="1:14" x14ac:dyDescent="0.25">
      <c r="A2019" t="s">
        <v>216</v>
      </c>
      <c r="B2019" t="str">
        <f t="shared" si="31"/>
        <v>Egypt21</v>
      </c>
      <c r="C2019" t="s">
        <v>12</v>
      </c>
      <c r="D2019" t="s">
        <v>217</v>
      </c>
      <c r="E2019" t="s">
        <v>14</v>
      </c>
      <c r="F2019" t="s">
        <v>346</v>
      </c>
      <c r="G2019">
        <v>21</v>
      </c>
      <c r="H2019" t="s">
        <v>405</v>
      </c>
      <c r="I2019">
        <v>2020</v>
      </c>
      <c r="J2019">
        <v>62.679000000000002</v>
      </c>
      <c r="N2019" t="s">
        <v>136</v>
      </c>
    </row>
    <row r="2020" spans="1:14" x14ac:dyDescent="0.25">
      <c r="A2020" t="s">
        <v>216</v>
      </c>
      <c r="B2020" t="str">
        <f t="shared" si="31"/>
        <v>Egypt22</v>
      </c>
      <c r="C2020" t="s">
        <v>12</v>
      </c>
      <c r="D2020" t="s">
        <v>217</v>
      </c>
      <c r="E2020" t="s">
        <v>14</v>
      </c>
      <c r="F2020" t="s">
        <v>346</v>
      </c>
      <c r="G2020">
        <v>22</v>
      </c>
      <c r="H2020" t="s">
        <v>406</v>
      </c>
      <c r="I2020">
        <v>2020</v>
      </c>
      <c r="J2020">
        <v>96.305999999999997</v>
      </c>
      <c r="N2020" t="s">
        <v>136</v>
      </c>
    </row>
    <row r="2021" spans="1:14" x14ac:dyDescent="0.25">
      <c r="A2021" t="s">
        <v>216</v>
      </c>
      <c r="B2021" t="str">
        <f t="shared" si="31"/>
        <v>Egypt23</v>
      </c>
      <c r="C2021" t="s">
        <v>12</v>
      </c>
      <c r="D2021" t="s">
        <v>217</v>
      </c>
      <c r="E2021" t="s">
        <v>14</v>
      </c>
      <c r="F2021" t="s">
        <v>346</v>
      </c>
      <c r="G2021">
        <v>23</v>
      </c>
      <c r="H2021" t="s">
        <v>434</v>
      </c>
      <c r="I2021">
        <v>2020</v>
      </c>
      <c r="J2021">
        <v>238.452</v>
      </c>
      <c r="N2021" t="s">
        <v>136</v>
      </c>
    </row>
    <row r="2022" spans="1:14" x14ac:dyDescent="0.25">
      <c r="A2022" t="s">
        <v>216</v>
      </c>
      <c r="B2022" t="str">
        <f t="shared" si="31"/>
        <v>Egypt24</v>
      </c>
      <c r="C2022" t="s">
        <v>12</v>
      </c>
      <c r="D2022" t="s">
        <v>217</v>
      </c>
      <c r="E2022" t="s">
        <v>14</v>
      </c>
      <c r="F2022" t="s">
        <v>346</v>
      </c>
      <c r="G2022">
        <v>24</v>
      </c>
      <c r="H2022" t="s">
        <v>363</v>
      </c>
      <c r="I2022">
        <v>2020</v>
      </c>
      <c r="J2022">
        <v>93.311999999999998</v>
      </c>
      <c r="N2022" t="s">
        <v>136</v>
      </c>
    </row>
    <row r="2023" spans="1:14" x14ac:dyDescent="0.25">
      <c r="A2023" t="s">
        <v>216</v>
      </c>
      <c r="B2023" t="str">
        <f t="shared" si="31"/>
        <v>Egypt25</v>
      </c>
      <c r="C2023" t="s">
        <v>12</v>
      </c>
      <c r="D2023" t="s">
        <v>217</v>
      </c>
      <c r="E2023" t="s">
        <v>14</v>
      </c>
      <c r="F2023" t="s">
        <v>346</v>
      </c>
      <c r="G2023">
        <v>25</v>
      </c>
      <c r="H2023" t="s">
        <v>364</v>
      </c>
      <c r="I2023">
        <v>2020</v>
      </c>
      <c r="J2023">
        <v>338.851</v>
      </c>
      <c r="N2023" t="s">
        <v>136</v>
      </c>
    </row>
    <row r="2024" spans="1:14" x14ac:dyDescent="0.25">
      <c r="A2024" t="s">
        <v>216</v>
      </c>
      <c r="B2024" t="str">
        <f t="shared" si="31"/>
        <v>Egypt26</v>
      </c>
      <c r="C2024" t="s">
        <v>12</v>
      </c>
      <c r="D2024" t="s">
        <v>217</v>
      </c>
      <c r="E2024" t="s">
        <v>14</v>
      </c>
      <c r="F2024" t="s">
        <v>346</v>
      </c>
      <c r="G2024">
        <v>26</v>
      </c>
      <c r="H2024" t="s">
        <v>407</v>
      </c>
      <c r="I2024">
        <v>2020</v>
      </c>
      <c r="J2024">
        <v>15.041</v>
      </c>
      <c r="N2024" t="s">
        <v>136</v>
      </c>
    </row>
    <row r="2025" spans="1:14" x14ac:dyDescent="0.25">
      <c r="A2025" t="s">
        <v>216</v>
      </c>
      <c r="B2025" t="str">
        <f t="shared" si="31"/>
        <v>Egypt27</v>
      </c>
      <c r="C2025" t="s">
        <v>12</v>
      </c>
      <c r="D2025" t="s">
        <v>217</v>
      </c>
      <c r="E2025" t="s">
        <v>14</v>
      </c>
      <c r="F2025" t="s">
        <v>346</v>
      </c>
      <c r="G2025">
        <v>27</v>
      </c>
      <c r="H2025" t="s">
        <v>365</v>
      </c>
      <c r="I2025">
        <v>2020</v>
      </c>
      <c r="J2025">
        <v>118.29300000000001</v>
      </c>
      <c r="N2025" t="s">
        <v>136</v>
      </c>
    </row>
    <row r="2026" spans="1:14" x14ac:dyDescent="0.25">
      <c r="A2026" t="s">
        <v>216</v>
      </c>
      <c r="B2026" t="str">
        <f t="shared" si="31"/>
        <v>Egypt28</v>
      </c>
      <c r="C2026" t="s">
        <v>12</v>
      </c>
      <c r="D2026" t="s">
        <v>217</v>
      </c>
      <c r="E2026" t="s">
        <v>14</v>
      </c>
      <c r="F2026" t="s">
        <v>346</v>
      </c>
      <c r="G2026">
        <v>28</v>
      </c>
      <c r="H2026" t="s">
        <v>366</v>
      </c>
      <c r="I2026">
        <v>2020</v>
      </c>
      <c r="J2026">
        <v>17.013999999999999</v>
      </c>
      <c r="N2026" t="s">
        <v>136</v>
      </c>
    </row>
    <row r="2027" spans="1:14" x14ac:dyDescent="0.25">
      <c r="A2027" t="s">
        <v>216</v>
      </c>
      <c r="B2027" t="str">
        <f t="shared" si="31"/>
        <v>Egypt29</v>
      </c>
      <c r="C2027" t="s">
        <v>12</v>
      </c>
      <c r="D2027" t="s">
        <v>217</v>
      </c>
      <c r="E2027" t="s">
        <v>14</v>
      </c>
      <c r="F2027" t="s">
        <v>346</v>
      </c>
      <c r="G2027">
        <v>29</v>
      </c>
      <c r="H2027" t="s">
        <v>436</v>
      </c>
      <c r="I2027">
        <v>2020</v>
      </c>
      <c r="J2027">
        <v>19.370999999999999</v>
      </c>
      <c r="N2027" t="s">
        <v>136</v>
      </c>
    </row>
    <row r="2028" spans="1:14" x14ac:dyDescent="0.25">
      <c r="A2028" t="s">
        <v>216</v>
      </c>
      <c r="B2028" t="str">
        <f t="shared" si="31"/>
        <v>Egypt30</v>
      </c>
      <c r="C2028" t="s">
        <v>12</v>
      </c>
      <c r="D2028" t="s">
        <v>217</v>
      </c>
      <c r="E2028" t="s">
        <v>14</v>
      </c>
      <c r="F2028" t="s">
        <v>346</v>
      </c>
      <c r="G2028">
        <v>30</v>
      </c>
      <c r="H2028" t="s">
        <v>408</v>
      </c>
      <c r="I2028">
        <v>2020</v>
      </c>
      <c r="J2028">
        <v>6.984</v>
      </c>
      <c r="N2028" t="s">
        <v>136</v>
      </c>
    </row>
    <row r="2029" spans="1:14" x14ac:dyDescent="0.25">
      <c r="A2029" t="s">
        <v>216</v>
      </c>
      <c r="B2029" t="str">
        <f t="shared" si="31"/>
        <v>Egypt31</v>
      </c>
      <c r="C2029" t="s">
        <v>12</v>
      </c>
      <c r="D2029" t="s">
        <v>217</v>
      </c>
      <c r="E2029" t="s">
        <v>14</v>
      </c>
      <c r="F2029" t="s">
        <v>346</v>
      </c>
      <c r="G2029">
        <v>31</v>
      </c>
      <c r="H2029" t="s">
        <v>367</v>
      </c>
      <c r="I2029">
        <v>2020</v>
      </c>
      <c r="J2029">
        <v>393.70100000000002</v>
      </c>
      <c r="N2029" t="s">
        <v>136</v>
      </c>
    </row>
    <row r="2030" spans="1:14" x14ac:dyDescent="0.25">
      <c r="A2030" t="s">
        <v>216</v>
      </c>
      <c r="B2030" t="str">
        <f t="shared" si="31"/>
        <v>Egypt32</v>
      </c>
      <c r="C2030" t="s">
        <v>12</v>
      </c>
      <c r="D2030" t="s">
        <v>217</v>
      </c>
      <c r="E2030" t="s">
        <v>14</v>
      </c>
      <c r="F2030" t="s">
        <v>346</v>
      </c>
      <c r="G2030">
        <v>32</v>
      </c>
      <c r="H2030" t="s">
        <v>368</v>
      </c>
      <c r="I2030">
        <v>2020</v>
      </c>
      <c r="J2030">
        <v>67.412999999999997</v>
      </c>
      <c r="N2030" t="s">
        <v>136</v>
      </c>
    </row>
    <row r="2031" spans="1:14" x14ac:dyDescent="0.25">
      <c r="A2031" t="s">
        <v>216</v>
      </c>
      <c r="B2031" t="str">
        <f t="shared" si="31"/>
        <v>Egypt33</v>
      </c>
      <c r="C2031" t="s">
        <v>12</v>
      </c>
      <c r="D2031" t="s">
        <v>217</v>
      </c>
      <c r="E2031" t="s">
        <v>14</v>
      </c>
      <c r="F2031" t="s">
        <v>346</v>
      </c>
      <c r="G2031">
        <v>33</v>
      </c>
      <c r="H2031" t="s">
        <v>409</v>
      </c>
      <c r="I2031">
        <v>2020</v>
      </c>
      <c r="J2031">
        <v>57.037999999999997</v>
      </c>
      <c r="N2031" t="s">
        <v>136</v>
      </c>
    </row>
    <row r="2032" spans="1:14" x14ac:dyDescent="0.25">
      <c r="A2032" t="s">
        <v>216</v>
      </c>
      <c r="B2032" t="str">
        <f t="shared" si="31"/>
        <v>Egypt35</v>
      </c>
      <c r="C2032" t="s">
        <v>12</v>
      </c>
      <c r="D2032" t="s">
        <v>217</v>
      </c>
      <c r="E2032" t="s">
        <v>14</v>
      </c>
      <c r="F2032" t="s">
        <v>346</v>
      </c>
      <c r="G2032">
        <v>35</v>
      </c>
      <c r="H2032" t="s">
        <v>369</v>
      </c>
      <c r="I2032">
        <v>2020</v>
      </c>
      <c r="J2032">
        <v>229.83600000000001</v>
      </c>
      <c r="N2032" t="s">
        <v>136</v>
      </c>
    </row>
    <row r="2033" spans="1:14" x14ac:dyDescent="0.25">
      <c r="A2033" t="s">
        <v>216</v>
      </c>
      <c r="B2033" t="str">
        <f t="shared" si="31"/>
        <v>Egypt36</v>
      </c>
      <c r="C2033" t="s">
        <v>12</v>
      </c>
      <c r="D2033" t="s">
        <v>217</v>
      </c>
      <c r="E2033" t="s">
        <v>14</v>
      </c>
      <c r="F2033" t="s">
        <v>346</v>
      </c>
      <c r="G2033">
        <v>36</v>
      </c>
      <c r="H2033" t="s">
        <v>410</v>
      </c>
      <c r="I2033">
        <v>2020</v>
      </c>
      <c r="J2033">
        <v>113.16200000000001</v>
      </c>
      <c r="N2033" t="s">
        <v>136</v>
      </c>
    </row>
    <row r="2034" spans="1:14" x14ac:dyDescent="0.25">
      <c r="A2034" t="s">
        <v>216</v>
      </c>
      <c r="B2034" t="str">
        <f t="shared" si="31"/>
        <v>Egypt37</v>
      </c>
      <c r="C2034" t="s">
        <v>12</v>
      </c>
      <c r="D2034" t="s">
        <v>217</v>
      </c>
      <c r="E2034" t="s">
        <v>14</v>
      </c>
      <c r="F2034" t="s">
        <v>346</v>
      </c>
      <c r="G2034">
        <v>37</v>
      </c>
      <c r="H2034" t="s">
        <v>370</v>
      </c>
      <c r="I2034">
        <v>2020</v>
      </c>
      <c r="J2034">
        <v>49.314999999999998</v>
      </c>
      <c r="N2034" t="s">
        <v>136</v>
      </c>
    </row>
    <row r="2035" spans="1:14" x14ac:dyDescent="0.25">
      <c r="A2035" t="s">
        <v>216</v>
      </c>
      <c r="B2035" t="str">
        <f t="shared" si="31"/>
        <v>Egypt38</v>
      </c>
      <c r="C2035" t="s">
        <v>12</v>
      </c>
      <c r="D2035" t="s">
        <v>217</v>
      </c>
      <c r="E2035" t="s">
        <v>14</v>
      </c>
      <c r="F2035" t="s">
        <v>346</v>
      </c>
      <c r="G2035">
        <v>38</v>
      </c>
      <c r="H2035" t="s">
        <v>411</v>
      </c>
      <c r="I2035">
        <v>2020</v>
      </c>
      <c r="J2035">
        <v>84.977999999999994</v>
      </c>
      <c r="N2035" t="s">
        <v>136</v>
      </c>
    </row>
    <row r="2036" spans="1:14" x14ac:dyDescent="0.25">
      <c r="A2036" t="s">
        <v>216</v>
      </c>
      <c r="B2036" t="str">
        <f t="shared" si="31"/>
        <v>Egypt39</v>
      </c>
      <c r="C2036" t="s">
        <v>12</v>
      </c>
      <c r="D2036" t="s">
        <v>217</v>
      </c>
      <c r="E2036" t="s">
        <v>14</v>
      </c>
      <c r="F2036" t="s">
        <v>346</v>
      </c>
      <c r="G2036">
        <v>39</v>
      </c>
      <c r="H2036" t="s">
        <v>412</v>
      </c>
      <c r="I2036">
        <v>2020</v>
      </c>
      <c r="K2036" t="s">
        <v>21</v>
      </c>
      <c r="N2036" t="s">
        <v>136</v>
      </c>
    </row>
    <row r="2037" spans="1:14" x14ac:dyDescent="0.25">
      <c r="A2037" t="s">
        <v>216</v>
      </c>
      <c r="B2037" t="str">
        <f t="shared" si="31"/>
        <v>Egypt41</v>
      </c>
      <c r="C2037" t="s">
        <v>12</v>
      </c>
      <c r="D2037" t="s">
        <v>217</v>
      </c>
      <c r="E2037" t="s">
        <v>14</v>
      </c>
      <c r="F2037" t="s">
        <v>346</v>
      </c>
      <c r="G2037">
        <v>41</v>
      </c>
      <c r="H2037" t="s">
        <v>413</v>
      </c>
      <c r="I2037">
        <v>2020</v>
      </c>
      <c r="J2037">
        <v>346.50900000000001</v>
      </c>
      <c r="N2037" t="s">
        <v>136</v>
      </c>
    </row>
    <row r="2038" spans="1:14" x14ac:dyDescent="0.25">
      <c r="A2038" t="s">
        <v>216</v>
      </c>
      <c r="B2038" t="str">
        <f t="shared" si="31"/>
        <v>Egypt42</v>
      </c>
      <c r="C2038" t="s">
        <v>12</v>
      </c>
      <c r="D2038" t="s">
        <v>217</v>
      </c>
      <c r="E2038" t="s">
        <v>14</v>
      </c>
      <c r="F2038" t="s">
        <v>346</v>
      </c>
      <c r="G2038">
        <v>42</v>
      </c>
      <c r="H2038" t="s">
        <v>371</v>
      </c>
      <c r="I2038">
        <v>2020</v>
      </c>
      <c r="J2038">
        <v>27.061</v>
      </c>
      <c r="N2038" t="s">
        <v>136</v>
      </c>
    </row>
    <row r="2039" spans="1:14" x14ac:dyDescent="0.25">
      <c r="A2039" t="s">
        <v>216</v>
      </c>
      <c r="B2039" t="str">
        <f t="shared" si="31"/>
        <v>Egypt43</v>
      </c>
      <c r="C2039" t="s">
        <v>12</v>
      </c>
      <c r="D2039" t="s">
        <v>217</v>
      </c>
      <c r="E2039" t="s">
        <v>14</v>
      </c>
      <c r="F2039" t="s">
        <v>346</v>
      </c>
      <c r="G2039">
        <v>43</v>
      </c>
      <c r="H2039" t="s">
        <v>372</v>
      </c>
      <c r="I2039">
        <v>2020</v>
      </c>
      <c r="J2039">
        <v>3144.3069999999998</v>
      </c>
      <c r="N2039" t="s">
        <v>136</v>
      </c>
    </row>
    <row r="2040" spans="1:14" x14ac:dyDescent="0.25">
      <c r="A2040" t="s">
        <v>216</v>
      </c>
      <c r="B2040" t="str">
        <f t="shared" si="31"/>
        <v>Egypt45</v>
      </c>
      <c r="C2040" t="s">
        <v>12</v>
      </c>
      <c r="D2040" t="s">
        <v>217</v>
      </c>
      <c r="E2040" t="s">
        <v>14</v>
      </c>
      <c r="F2040" t="s">
        <v>346</v>
      </c>
      <c r="G2040">
        <v>45</v>
      </c>
      <c r="H2040" t="s">
        <v>414</v>
      </c>
      <c r="I2040">
        <v>2020</v>
      </c>
      <c r="J2040">
        <v>550.70299999999997</v>
      </c>
      <c r="N2040" t="s">
        <v>136</v>
      </c>
    </row>
    <row r="2041" spans="1:14" x14ac:dyDescent="0.25">
      <c r="A2041" t="s">
        <v>216</v>
      </c>
      <c r="B2041" t="str">
        <f t="shared" si="31"/>
        <v>Egypt46</v>
      </c>
      <c r="C2041" t="s">
        <v>12</v>
      </c>
      <c r="D2041" t="s">
        <v>217</v>
      </c>
      <c r="E2041" t="s">
        <v>14</v>
      </c>
      <c r="F2041" t="s">
        <v>346</v>
      </c>
      <c r="G2041">
        <v>46</v>
      </c>
      <c r="H2041" t="s">
        <v>373</v>
      </c>
      <c r="I2041">
        <v>2020</v>
      </c>
      <c r="J2041">
        <v>366.166</v>
      </c>
      <c r="N2041" t="s">
        <v>136</v>
      </c>
    </row>
    <row r="2042" spans="1:14" x14ac:dyDescent="0.25">
      <c r="A2042" t="s">
        <v>216</v>
      </c>
      <c r="B2042" t="str">
        <f t="shared" si="31"/>
        <v>Egypt47</v>
      </c>
      <c r="C2042" t="s">
        <v>12</v>
      </c>
      <c r="D2042" t="s">
        <v>217</v>
      </c>
      <c r="E2042" t="s">
        <v>14</v>
      </c>
      <c r="F2042" t="s">
        <v>346</v>
      </c>
      <c r="G2042">
        <v>47</v>
      </c>
      <c r="H2042" t="s">
        <v>374</v>
      </c>
      <c r="I2042">
        <v>2020</v>
      </c>
      <c r="J2042">
        <v>2876.59</v>
      </c>
      <c r="N2042" t="s">
        <v>136</v>
      </c>
    </row>
    <row r="2043" spans="1:14" x14ac:dyDescent="0.25">
      <c r="A2043" t="s">
        <v>216</v>
      </c>
      <c r="B2043" t="str">
        <f t="shared" si="31"/>
        <v>Egypt49</v>
      </c>
      <c r="C2043" t="s">
        <v>12</v>
      </c>
      <c r="D2043" t="s">
        <v>217</v>
      </c>
      <c r="E2043" t="s">
        <v>14</v>
      </c>
      <c r="F2043" t="s">
        <v>346</v>
      </c>
      <c r="G2043">
        <v>49</v>
      </c>
      <c r="H2043" t="s">
        <v>375</v>
      </c>
      <c r="I2043">
        <v>2020</v>
      </c>
      <c r="J2043">
        <v>2013.6559999999999</v>
      </c>
      <c r="N2043" t="s">
        <v>136</v>
      </c>
    </row>
    <row r="2044" spans="1:14" x14ac:dyDescent="0.25">
      <c r="A2044" t="s">
        <v>216</v>
      </c>
      <c r="B2044" t="str">
        <f t="shared" si="31"/>
        <v>Egypt50</v>
      </c>
      <c r="C2044" t="s">
        <v>12</v>
      </c>
      <c r="D2044" t="s">
        <v>217</v>
      </c>
      <c r="E2044" t="s">
        <v>14</v>
      </c>
      <c r="F2044" t="s">
        <v>346</v>
      </c>
      <c r="G2044">
        <v>50</v>
      </c>
      <c r="H2044" t="s">
        <v>376</v>
      </c>
      <c r="I2044">
        <v>2020</v>
      </c>
      <c r="J2044">
        <v>18.254999999999999</v>
      </c>
      <c r="N2044" t="s">
        <v>136</v>
      </c>
    </row>
    <row r="2045" spans="1:14" x14ac:dyDescent="0.25">
      <c r="A2045" t="s">
        <v>216</v>
      </c>
      <c r="B2045" t="str">
        <f t="shared" si="31"/>
        <v>Egypt51</v>
      </c>
      <c r="C2045" t="s">
        <v>12</v>
      </c>
      <c r="D2045" t="s">
        <v>217</v>
      </c>
      <c r="E2045" t="s">
        <v>14</v>
      </c>
      <c r="F2045" t="s">
        <v>346</v>
      </c>
      <c r="G2045">
        <v>51</v>
      </c>
      <c r="H2045" t="s">
        <v>415</v>
      </c>
      <c r="I2045">
        <v>2020</v>
      </c>
      <c r="J2045">
        <v>25.547999999999998</v>
      </c>
      <c r="N2045" t="s">
        <v>136</v>
      </c>
    </row>
    <row r="2046" spans="1:14" x14ac:dyDescent="0.25">
      <c r="A2046" t="s">
        <v>216</v>
      </c>
      <c r="B2046" t="str">
        <f t="shared" si="31"/>
        <v>Egypt52</v>
      </c>
      <c r="C2046" t="s">
        <v>12</v>
      </c>
      <c r="D2046" t="s">
        <v>217</v>
      </c>
      <c r="E2046" t="s">
        <v>14</v>
      </c>
      <c r="F2046" t="s">
        <v>346</v>
      </c>
      <c r="G2046">
        <v>52</v>
      </c>
      <c r="H2046" t="s">
        <v>416</v>
      </c>
      <c r="I2046">
        <v>2020</v>
      </c>
      <c r="J2046">
        <v>146.053</v>
      </c>
      <c r="N2046" t="s">
        <v>136</v>
      </c>
    </row>
    <row r="2047" spans="1:14" x14ac:dyDescent="0.25">
      <c r="A2047" t="s">
        <v>216</v>
      </c>
      <c r="B2047" t="str">
        <f t="shared" si="31"/>
        <v>Egypt53</v>
      </c>
      <c r="C2047" t="s">
        <v>12</v>
      </c>
      <c r="D2047" t="s">
        <v>217</v>
      </c>
      <c r="E2047" t="s">
        <v>14</v>
      </c>
      <c r="F2047" t="s">
        <v>346</v>
      </c>
      <c r="G2047">
        <v>53</v>
      </c>
      <c r="H2047" t="s">
        <v>417</v>
      </c>
      <c r="I2047">
        <v>2020</v>
      </c>
      <c r="J2047">
        <v>42.984000000000002</v>
      </c>
      <c r="N2047" t="s">
        <v>136</v>
      </c>
    </row>
    <row r="2048" spans="1:14" x14ac:dyDescent="0.25">
      <c r="A2048" t="s">
        <v>216</v>
      </c>
      <c r="B2048" t="str">
        <f t="shared" si="31"/>
        <v>Egypt55</v>
      </c>
      <c r="C2048" t="s">
        <v>12</v>
      </c>
      <c r="D2048" t="s">
        <v>217</v>
      </c>
      <c r="E2048" t="s">
        <v>14</v>
      </c>
      <c r="F2048" t="s">
        <v>346</v>
      </c>
      <c r="G2048">
        <v>55</v>
      </c>
      <c r="H2048" t="s">
        <v>377</v>
      </c>
      <c r="I2048">
        <v>2020</v>
      </c>
      <c r="J2048">
        <v>150.434</v>
      </c>
      <c r="N2048" t="s">
        <v>136</v>
      </c>
    </row>
    <row r="2049" spans="1:14" x14ac:dyDescent="0.25">
      <c r="A2049" t="s">
        <v>216</v>
      </c>
      <c r="B2049" t="str">
        <f t="shared" si="31"/>
        <v>Egypt56</v>
      </c>
      <c r="C2049" t="s">
        <v>12</v>
      </c>
      <c r="D2049" t="s">
        <v>217</v>
      </c>
      <c r="E2049" t="s">
        <v>14</v>
      </c>
      <c r="F2049" t="s">
        <v>346</v>
      </c>
      <c r="G2049">
        <v>56</v>
      </c>
      <c r="H2049" t="s">
        <v>378</v>
      </c>
      <c r="I2049">
        <v>2020</v>
      </c>
      <c r="J2049">
        <v>635.971</v>
      </c>
      <c r="N2049" t="s">
        <v>136</v>
      </c>
    </row>
    <row r="2050" spans="1:14" x14ac:dyDescent="0.25">
      <c r="A2050" t="s">
        <v>216</v>
      </c>
      <c r="B2050" t="str">
        <f t="shared" si="31"/>
        <v>Egypt58</v>
      </c>
      <c r="C2050" t="s">
        <v>12</v>
      </c>
      <c r="D2050" t="s">
        <v>217</v>
      </c>
      <c r="E2050" t="s">
        <v>14</v>
      </c>
      <c r="F2050" t="s">
        <v>346</v>
      </c>
      <c r="G2050">
        <v>58</v>
      </c>
      <c r="H2050" t="s">
        <v>379</v>
      </c>
      <c r="I2050">
        <v>2020</v>
      </c>
      <c r="J2050">
        <v>22.7</v>
      </c>
      <c r="N2050" t="s">
        <v>136</v>
      </c>
    </row>
    <row r="2051" spans="1:14" x14ac:dyDescent="0.25">
      <c r="A2051" t="s">
        <v>216</v>
      </c>
      <c r="B2051" t="str">
        <f t="shared" ref="B2051:B2114" si="32">A2051&amp;G2051</f>
        <v>Egypt59</v>
      </c>
      <c r="C2051" t="s">
        <v>12</v>
      </c>
      <c r="D2051" t="s">
        <v>217</v>
      </c>
      <c r="E2051" t="s">
        <v>14</v>
      </c>
      <c r="F2051" t="s">
        <v>346</v>
      </c>
      <c r="G2051">
        <v>59</v>
      </c>
      <c r="H2051" t="s">
        <v>380</v>
      </c>
      <c r="I2051">
        <v>2020</v>
      </c>
      <c r="J2051">
        <v>7.1559999999999997</v>
      </c>
      <c r="N2051" t="s">
        <v>136</v>
      </c>
    </row>
    <row r="2052" spans="1:14" x14ac:dyDescent="0.25">
      <c r="A2052" t="s">
        <v>216</v>
      </c>
      <c r="B2052" t="str">
        <f t="shared" si="32"/>
        <v>Egypt60</v>
      </c>
      <c r="C2052" t="s">
        <v>12</v>
      </c>
      <c r="D2052" t="s">
        <v>217</v>
      </c>
      <c r="E2052" t="s">
        <v>14</v>
      </c>
      <c r="F2052" t="s">
        <v>346</v>
      </c>
      <c r="G2052">
        <v>60</v>
      </c>
      <c r="H2052" t="s">
        <v>381</v>
      </c>
      <c r="I2052">
        <v>2020</v>
      </c>
      <c r="J2052">
        <v>4.2409999999999997</v>
      </c>
      <c r="K2052" t="s">
        <v>21</v>
      </c>
      <c r="N2052" t="s">
        <v>136</v>
      </c>
    </row>
    <row r="2053" spans="1:14" x14ac:dyDescent="0.25">
      <c r="A2053" t="s">
        <v>216</v>
      </c>
      <c r="B2053" t="str">
        <f t="shared" si="32"/>
        <v>Egypt61</v>
      </c>
      <c r="C2053" t="s">
        <v>12</v>
      </c>
      <c r="D2053" t="s">
        <v>217</v>
      </c>
      <c r="E2053" t="s">
        <v>14</v>
      </c>
      <c r="F2053" t="s">
        <v>346</v>
      </c>
      <c r="G2053">
        <v>61</v>
      </c>
      <c r="H2053" t="s">
        <v>382</v>
      </c>
      <c r="I2053">
        <v>2020</v>
      </c>
      <c r="J2053">
        <v>109.90300000000001</v>
      </c>
      <c r="N2053" t="s">
        <v>136</v>
      </c>
    </row>
    <row r="2054" spans="1:14" x14ac:dyDescent="0.25">
      <c r="A2054" t="s">
        <v>216</v>
      </c>
      <c r="B2054" t="str">
        <f t="shared" si="32"/>
        <v>Egypt62</v>
      </c>
      <c r="C2054" t="s">
        <v>12</v>
      </c>
      <c r="D2054" t="s">
        <v>217</v>
      </c>
      <c r="E2054" t="s">
        <v>14</v>
      </c>
      <c r="F2054" t="s">
        <v>346</v>
      </c>
      <c r="G2054">
        <v>62</v>
      </c>
      <c r="H2054" t="s">
        <v>418</v>
      </c>
      <c r="I2054">
        <v>2020</v>
      </c>
      <c r="J2054">
        <v>25.44</v>
      </c>
      <c r="N2054" t="s">
        <v>136</v>
      </c>
    </row>
    <row r="2055" spans="1:14" x14ac:dyDescent="0.25">
      <c r="A2055" t="s">
        <v>216</v>
      </c>
      <c r="B2055" t="str">
        <f t="shared" si="32"/>
        <v>Egypt63</v>
      </c>
      <c r="C2055" t="s">
        <v>12</v>
      </c>
      <c r="D2055" t="s">
        <v>217</v>
      </c>
      <c r="E2055" t="s">
        <v>14</v>
      </c>
      <c r="F2055" t="s">
        <v>346</v>
      </c>
      <c r="G2055">
        <v>63</v>
      </c>
      <c r="H2055" t="s">
        <v>419</v>
      </c>
      <c r="I2055">
        <v>2020</v>
      </c>
      <c r="J2055">
        <v>17.899999999999999</v>
      </c>
      <c r="N2055" t="s">
        <v>136</v>
      </c>
    </row>
    <row r="2056" spans="1:14" x14ac:dyDescent="0.25">
      <c r="A2056" t="s">
        <v>216</v>
      </c>
      <c r="B2056" t="str">
        <f t="shared" si="32"/>
        <v>Egypt64</v>
      </c>
      <c r="C2056" t="s">
        <v>12</v>
      </c>
      <c r="D2056" t="s">
        <v>217</v>
      </c>
      <c r="E2056" t="s">
        <v>14</v>
      </c>
      <c r="F2056" t="s">
        <v>346</v>
      </c>
      <c r="G2056">
        <v>64</v>
      </c>
      <c r="H2056" t="s">
        <v>383</v>
      </c>
      <c r="I2056">
        <v>2020</v>
      </c>
      <c r="J2056">
        <v>106.58199999999999</v>
      </c>
      <c r="N2056" t="s">
        <v>136</v>
      </c>
    </row>
    <row r="2057" spans="1:14" x14ac:dyDescent="0.25">
      <c r="A2057" t="s">
        <v>216</v>
      </c>
      <c r="B2057" t="str">
        <f t="shared" si="32"/>
        <v>Egypt65</v>
      </c>
      <c r="C2057" t="s">
        <v>12</v>
      </c>
      <c r="D2057" t="s">
        <v>217</v>
      </c>
      <c r="E2057" t="s">
        <v>14</v>
      </c>
      <c r="F2057" t="s">
        <v>346</v>
      </c>
      <c r="G2057">
        <v>65</v>
      </c>
      <c r="H2057" t="s">
        <v>420</v>
      </c>
      <c r="I2057">
        <v>2020</v>
      </c>
      <c r="J2057">
        <v>40.33</v>
      </c>
      <c r="N2057" t="s">
        <v>136</v>
      </c>
    </row>
    <row r="2058" spans="1:14" x14ac:dyDescent="0.25">
      <c r="A2058" t="s">
        <v>216</v>
      </c>
      <c r="B2058" t="str">
        <f t="shared" si="32"/>
        <v>Egypt66</v>
      </c>
      <c r="C2058" t="s">
        <v>12</v>
      </c>
      <c r="D2058" t="s">
        <v>217</v>
      </c>
      <c r="E2058" t="s">
        <v>14</v>
      </c>
      <c r="F2058" t="s">
        <v>346</v>
      </c>
      <c r="G2058">
        <v>66</v>
      </c>
      <c r="H2058" t="s">
        <v>421</v>
      </c>
      <c r="I2058">
        <v>2020</v>
      </c>
      <c r="J2058">
        <v>12.836</v>
      </c>
      <c r="N2058" t="s">
        <v>136</v>
      </c>
    </row>
    <row r="2059" spans="1:14" x14ac:dyDescent="0.25">
      <c r="A2059" t="s">
        <v>216</v>
      </c>
      <c r="B2059" t="str">
        <f t="shared" si="32"/>
        <v>Egypt68</v>
      </c>
      <c r="C2059" t="s">
        <v>12</v>
      </c>
      <c r="D2059" t="s">
        <v>217</v>
      </c>
      <c r="E2059" t="s">
        <v>14</v>
      </c>
      <c r="F2059" t="s">
        <v>346</v>
      </c>
      <c r="G2059">
        <v>68</v>
      </c>
      <c r="H2059" t="s">
        <v>384</v>
      </c>
      <c r="I2059">
        <v>2020</v>
      </c>
      <c r="J2059">
        <v>50.195999999999998</v>
      </c>
      <c r="N2059" t="s">
        <v>136</v>
      </c>
    </row>
    <row r="2060" spans="1:14" x14ac:dyDescent="0.25">
      <c r="A2060" t="s">
        <v>216</v>
      </c>
      <c r="B2060" t="str">
        <f t="shared" si="32"/>
        <v>Egypt69</v>
      </c>
      <c r="C2060" t="s">
        <v>12</v>
      </c>
      <c r="D2060" t="s">
        <v>217</v>
      </c>
      <c r="E2060" t="s">
        <v>14</v>
      </c>
      <c r="F2060" t="s">
        <v>346</v>
      </c>
      <c r="G2060">
        <v>69</v>
      </c>
      <c r="H2060" t="s">
        <v>422</v>
      </c>
      <c r="I2060">
        <v>2020</v>
      </c>
      <c r="J2060">
        <v>247.56800000000001</v>
      </c>
      <c r="N2060" t="s">
        <v>136</v>
      </c>
    </row>
    <row r="2061" spans="1:14" x14ac:dyDescent="0.25">
      <c r="A2061" t="s">
        <v>216</v>
      </c>
      <c r="B2061" t="str">
        <f t="shared" si="32"/>
        <v>Egypt70</v>
      </c>
      <c r="C2061" t="s">
        <v>12</v>
      </c>
      <c r="D2061" t="s">
        <v>217</v>
      </c>
      <c r="E2061" t="s">
        <v>14</v>
      </c>
      <c r="F2061" t="s">
        <v>346</v>
      </c>
      <c r="G2061">
        <v>70</v>
      </c>
      <c r="H2061" t="s">
        <v>423</v>
      </c>
      <c r="I2061">
        <v>2020</v>
      </c>
      <c r="J2061">
        <v>40.478999999999999</v>
      </c>
      <c r="N2061" t="s">
        <v>136</v>
      </c>
    </row>
    <row r="2062" spans="1:14" x14ac:dyDescent="0.25">
      <c r="A2062" t="s">
        <v>216</v>
      </c>
      <c r="B2062" t="str">
        <f t="shared" si="32"/>
        <v>Egypt71</v>
      </c>
      <c r="C2062" t="s">
        <v>12</v>
      </c>
      <c r="D2062" t="s">
        <v>217</v>
      </c>
      <c r="E2062" t="s">
        <v>14</v>
      </c>
      <c r="F2062" t="s">
        <v>346</v>
      </c>
      <c r="G2062">
        <v>71</v>
      </c>
      <c r="H2062" t="s">
        <v>424</v>
      </c>
      <c r="I2062">
        <v>2020</v>
      </c>
      <c r="J2062">
        <v>82.236999999999995</v>
      </c>
      <c r="N2062" t="s">
        <v>136</v>
      </c>
    </row>
    <row r="2063" spans="1:14" x14ac:dyDescent="0.25">
      <c r="A2063" t="s">
        <v>216</v>
      </c>
      <c r="B2063" t="str">
        <f t="shared" si="32"/>
        <v>Egypt72</v>
      </c>
      <c r="C2063" t="s">
        <v>12</v>
      </c>
      <c r="D2063" t="s">
        <v>217</v>
      </c>
      <c r="E2063" t="s">
        <v>14</v>
      </c>
      <c r="F2063" t="s">
        <v>346</v>
      </c>
      <c r="G2063">
        <v>72</v>
      </c>
      <c r="H2063" t="s">
        <v>385</v>
      </c>
      <c r="I2063">
        <v>2020</v>
      </c>
      <c r="J2063">
        <v>22.117999999999999</v>
      </c>
      <c r="N2063" t="s">
        <v>136</v>
      </c>
    </row>
    <row r="2064" spans="1:14" x14ac:dyDescent="0.25">
      <c r="A2064" t="s">
        <v>216</v>
      </c>
      <c r="B2064" t="str">
        <f t="shared" si="32"/>
        <v>Egypt73</v>
      </c>
      <c r="C2064" t="s">
        <v>12</v>
      </c>
      <c r="D2064" t="s">
        <v>217</v>
      </c>
      <c r="E2064" t="s">
        <v>14</v>
      </c>
      <c r="F2064" t="s">
        <v>346</v>
      </c>
      <c r="G2064">
        <v>73</v>
      </c>
      <c r="H2064" t="s">
        <v>425</v>
      </c>
      <c r="I2064">
        <v>2020</v>
      </c>
      <c r="J2064">
        <v>48.021000000000001</v>
      </c>
      <c r="N2064" t="s">
        <v>136</v>
      </c>
    </row>
    <row r="2065" spans="1:14" x14ac:dyDescent="0.25">
      <c r="A2065" t="s">
        <v>216</v>
      </c>
      <c r="B2065" t="str">
        <f t="shared" si="32"/>
        <v>Egypt74</v>
      </c>
      <c r="C2065" t="s">
        <v>12</v>
      </c>
      <c r="D2065" t="s">
        <v>217</v>
      </c>
      <c r="E2065" t="s">
        <v>14</v>
      </c>
      <c r="F2065" t="s">
        <v>346</v>
      </c>
      <c r="G2065">
        <v>74</v>
      </c>
      <c r="H2065" t="s">
        <v>426</v>
      </c>
      <c r="I2065">
        <v>2020</v>
      </c>
      <c r="J2065">
        <v>34.313000000000002</v>
      </c>
      <c r="N2065" t="s">
        <v>136</v>
      </c>
    </row>
    <row r="2066" spans="1:14" x14ac:dyDescent="0.25">
      <c r="A2066" t="s">
        <v>216</v>
      </c>
      <c r="B2066" t="str">
        <f t="shared" si="32"/>
        <v>Egypt75</v>
      </c>
      <c r="C2066" t="s">
        <v>12</v>
      </c>
      <c r="D2066" t="s">
        <v>217</v>
      </c>
      <c r="E2066" t="s">
        <v>14</v>
      </c>
      <c r="F2066" t="s">
        <v>346</v>
      </c>
      <c r="G2066">
        <v>75</v>
      </c>
      <c r="H2066" t="s">
        <v>427</v>
      </c>
      <c r="I2066">
        <v>2020</v>
      </c>
      <c r="J2066">
        <v>14.670999999999999</v>
      </c>
      <c r="N2066" t="s">
        <v>136</v>
      </c>
    </row>
    <row r="2067" spans="1:14" x14ac:dyDescent="0.25">
      <c r="A2067" t="s">
        <v>216</v>
      </c>
      <c r="B2067" t="str">
        <f t="shared" si="32"/>
        <v>Egypt77</v>
      </c>
      <c r="C2067" t="s">
        <v>12</v>
      </c>
      <c r="D2067" t="s">
        <v>217</v>
      </c>
      <c r="E2067" t="s">
        <v>14</v>
      </c>
      <c r="F2067" t="s">
        <v>346</v>
      </c>
      <c r="G2067">
        <v>77</v>
      </c>
      <c r="H2067" t="s">
        <v>386</v>
      </c>
      <c r="I2067">
        <v>2020</v>
      </c>
      <c r="J2067">
        <v>41.844999999999999</v>
      </c>
      <c r="N2067" t="s">
        <v>136</v>
      </c>
    </row>
    <row r="2068" spans="1:14" x14ac:dyDescent="0.25">
      <c r="A2068" t="s">
        <v>216</v>
      </c>
      <c r="B2068" t="str">
        <f t="shared" si="32"/>
        <v>Egypt78</v>
      </c>
      <c r="C2068" t="s">
        <v>12</v>
      </c>
      <c r="D2068" t="s">
        <v>217</v>
      </c>
      <c r="E2068" t="s">
        <v>14</v>
      </c>
      <c r="F2068" t="s">
        <v>346</v>
      </c>
      <c r="G2068">
        <v>78</v>
      </c>
      <c r="H2068" t="s">
        <v>428</v>
      </c>
      <c r="I2068">
        <v>2020</v>
      </c>
      <c r="J2068">
        <v>10.353</v>
      </c>
      <c r="N2068" t="s">
        <v>136</v>
      </c>
    </row>
    <row r="2069" spans="1:14" x14ac:dyDescent="0.25">
      <c r="A2069" t="s">
        <v>216</v>
      </c>
      <c r="B2069" t="str">
        <f t="shared" si="32"/>
        <v>Egypt79</v>
      </c>
      <c r="C2069" t="s">
        <v>12</v>
      </c>
      <c r="D2069" t="s">
        <v>217</v>
      </c>
      <c r="E2069" t="s">
        <v>14</v>
      </c>
      <c r="F2069" t="s">
        <v>346</v>
      </c>
      <c r="G2069">
        <v>79</v>
      </c>
      <c r="H2069" t="s">
        <v>429</v>
      </c>
      <c r="I2069">
        <v>2020</v>
      </c>
      <c r="J2069">
        <v>60.552999999999997</v>
      </c>
      <c r="N2069" t="s">
        <v>136</v>
      </c>
    </row>
    <row r="2070" spans="1:14" x14ac:dyDescent="0.25">
      <c r="A2070" t="s">
        <v>216</v>
      </c>
      <c r="B2070" t="str">
        <f t="shared" si="32"/>
        <v>Egypt80</v>
      </c>
      <c r="C2070" t="s">
        <v>12</v>
      </c>
      <c r="D2070" t="s">
        <v>217</v>
      </c>
      <c r="E2070" t="s">
        <v>14</v>
      </c>
      <c r="F2070" t="s">
        <v>346</v>
      </c>
      <c r="G2070">
        <v>80</v>
      </c>
      <c r="H2070" t="s">
        <v>387</v>
      </c>
      <c r="I2070">
        <v>2020</v>
      </c>
      <c r="J2070">
        <v>17.975000000000001</v>
      </c>
      <c r="N2070" t="s">
        <v>136</v>
      </c>
    </row>
    <row r="2071" spans="1:14" x14ac:dyDescent="0.25">
      <c r="A2071" t="s">
        <v>216</v>
      </c>
      <c r="B2071" t="str">
        <f t="shared" si="32"/>
        <v>Egypt81</v>
      </c>
      <c r="C2071" t="s">
        <v>12</v>
      </c>
      <c r="D2071" t="s">
        <v>217</v>
      </c>
      <c r="E2071" t="s">
        <v>14</v>
      </c>
      <c r="F2071" t="s">
        <v>346</v>
      </c>
      <c r="G2071">
        <v>81</v>
      </c>
      <c r="H2071" t="s">
        <v>430</v>
      </c>
      <c r="I2071">
        <v>2020</v>
      </c>
      <c r="J2071">
        <v>69.641000000000005</v>
      </c>
      <c r="N2071" t="s">
        <v>136</v>
      </c>
    </row>
    <row r="2072" spans="1:14" x14ac:dyDescent="0.25">
      <c r="A2072" t="s">
        <v>216</v>
      </c>
      <c r="B2072" t="str">
        <f t="shared" si="32"/>
        <v>Egypt82</v>
      </c>
      <c r="C2072" t="s">
        <v>12</v>
      </c>
      <c r="D2072" t="s">
        <v>217</v>
      </c>
      <c r="E2072" t="s">
        <v>14</v>
      </c>
      <c r="F2072" t="s">
        <v>346</v>
      </c>
      <c r="G2072">
        <v>82</v>
      </c>
      <c r="H2072" t="s">
        <v>388</v>
      </c>
      <c r="I2072">
        <v>2020</v>
      </c>
      <c r="J2072">
        <v>21.545000000000002</v>
      </c>
      <c r="N2072" t="s">
        <v>136</v>
      </c>
    </row>
    <row r="2073" spans="1:14" x14ac:dyDescent="0.25">
      <c r="A2073" t="s">
        <v>216</v>
      </c>
      <c r="B2073" t="str">
        <f t="shared" si="32"/>
        <v>Egypt84</v>
      </c>
      <c r="C2073" t="s">
        <v>12</v>
      </c>
      <c r="D2073" t="s">
        <v>217</v>
      </c>
      <c r="E2073" t="s">
        <v>14</v>
      </c>
      <c r="F2073" t="s">
        <v>346</v>
      </c>
      <c r="G2073">
        <v>84</v>
      </c>
      <c r="H2073" t="s">
        <v>389</v>
      </c>
      <c r="I2073">
        <v>2020</v>
      </c>
      <c r="J2073">
        <v>1541.4939999999999</v>
      </c>
      <c r="N2073" t="s">
        <v>136</v>
      </c>
    </row>
    <row r="2074" spans="1:14" x14ac:dyDescent="0.25">
      <c r="A2074" t="s">
        <v>216</v>
      </c>
      <c r="B2074" t="str">
        <f t="shared" si="32"/>
        <v>Egypt85</v>
      </c>
      <c r="C2074" t="s">
        <v>12</v>
      </c>
      <c r="D2074" t="s">
        <v>217</v>
      </c>
      <c r="E2074" t="s">
        <v>14</v>
      </c>
      <c r="F2074" t="s">
        <v>346</v>
      </c>
      <c r="G2074">
        <v>85</v>
      </c>
      <c r="H2074" t="s">
        <v>390</v>
      </c>
      <c r="I2074">
        <v>2020</v>
      </c>
      <c r="J2074">
        <v>2023.664</v>
      </c>
      <c r="N2074" t="s">
        <v>136</v>
      </c>
    </row>
    <row r="2075" spans="1:14" x14ac:dyDescent="0.25">
      <c r="A2075" t="s">
        <v>216</v>
      </c>
      <c r="B2075" t="str">
        <f t="shared" si="32"/>
        <v>Egypt86</v>
      </c>
      <c r="C2075" t="s">
        <v>12</v>
      </c>
      <c r="D2075" t="s">
        <v>217</v>
      </c>
      <c r="E2075" t="s">
        <v>14</v>
      </c>
      <c r="F2075" t="s">
        <v>346</v>
      </c>
      <c r="G2075">
        <v>86</v>
      </c>
      <c r="H2075" t="s">
        <v>391</v>
      </c>
      <c r="I2075">
        <v>2020</v>
      </c>
      <c r="J2075">
        <v>848.18700000000001</v>
      </c>
      <c r="N2075" t="s">
        <v>136</v>
      </c>
    </row>
    <row r="2076" spans="1:14" x14ac:dyDescent="0.25">
      <c r="A2076" t="s">
        <v>216</v>
      </c>
      <c r="B2076" t="str">
        <f t="shared" si="32"/>
        <v>Egypt87</v>
      </c>
      <c r="C2076" t="s">
        <v>12</v>
      </c>
      <c r="D2076" t="s">
        <v>217</v>
      </c>
      <c r="E2076" t="s">
        <v>14</v>
      </c>
      <c r="F2076" t="s">
        <v>346</v>
      </c>
      <c r="G2076">
        <v>87</v>
      </c>
      <c r="H2076" t="s">
        <v>392</v>
      </c>
      <c r="I2076">
        <v>2020</v>
      </c>
      <c r="J2076">
        <v>6.8179999999999996</v>
      </c>
      <c r="N2076" t="s">
        <v>136</v>
      </c>
    </row>
    <row r="2077" spans="1:14" x14ac:dyDescent="0.25">
      <c r="A2077" t="s">
        <v>216</v>
      </c>
      <c r="B2077" t="str">
        <f t="shared" si="32"/>
        <v>Egypt88</v>
      </c>
      <c r="C2077" t="s">
        <v>12</v>
      </c>
      <c r="D2077" t="s">
        <v>217</v>
      </c>
      <c r="E2077" t="s">
        <v>14</v>
      </c>
      <c r="F2077" t="s">
        <v>346</v>
      </c>
      <c r="G2077">
        <v>88</v>
      </c>
      <c r="H2077" t="s">
        <v>431</v>
      </c>
      <c r="I2077">
        <v>2020</v>
      </c>
      <c r="J2077">
        <v>63.344000000000001</v>
      </c>
      <c r="N2077" t="s">
        <v>136</v>
      </c>
    </row>
    <row r="2078" spans="1:14" x14ac:dyDescent="0.25">
      <c r="A2078" t="s">
        <v>216</v>
      </c>
      <c r="B2078" t="str">
        <f t="shared" si="32"/>
        <v>Egypt90</v>
      </c>
      <c r="C2078" t="s">
        <v>12</v>
      </c>
      <c r="D2078" t="s">
        <v>217</v>
      </c>
      <c r="E2078" t="s">
        <v>14</v>
      </c>
      <c r="F2078" t="s">
        <v>346</v>
      </c>
      <c r="G2078">
        <v>90</v>
      </c>
      <c r="H2078" t="s">
        <v>432</v>
      </c>
      <c r="I2078">
        <v>2020</v>
      </c>
      <c r="J2078">
        <v>7.6890000000000001</v>
      </c>
      <c r="N2078" t="s">
        <v>136</v>
      </c>
    </row>
    <row r="2079" spans="1:14" x14ac:dyDescent="0.25">
      <c r="A2079" t="s">
        <v>216</v>
      </c>
      <c r="B2079" t="str">
        <f t="shared" si="32"/>
        <v>Egypt91</v>
      </c>
      <c r="C2079" t="s">
        <v>12</v>
      </c>
      <c r="D2079" t="s">
        <v>217</v>
      </c>
      <c r="E2079" t="s">
        <v>14</v>
      </c>
      <c r="F2079" t="s">
        <v>346</v>
      </c>
      <c r="G2079">
        <v>91</v>
      </c>
      <c r="H2079" t="s">
        <v>393</v>
      </c>
      <c r="I2079">
        <v>2020</v>
      </c>
      <c r="J2079">
        <v>13.288</v>
      </c>
      <c r="N2079" t="s">
        <v>136</v>
      </c>
    </row>
    <row r="2080" spans="1:14" x14ac:dyDescent="0.25">
      <c r="A2080" t="s">
        <v>216</v>
      </c>
      <c r="B2080" t="str">
        <f t="shared" si="32"/>
        <v>Egypt93</v>
      </c>
      <c r="C2080" t="s">
        <v>12</v>
      </c>
      <c r="D2080" t="s">
        <v>217</v>
      </c>
      <c r="E2080" t="s">
        <v>14</v>
      </c>
      <c r="F2080" t="s">
        <v>346</v>
      </c>
      <c r="G2080">
        <v>93</v>
      </c>
      <c r="H2080" t="s">
        <v>394</v>
      </c>
      <c r="I2080">
        <v>2020</v>
      </c>
      <c r="J2080">
        <v>94.923000000000002</v>
      </c>
      <c r="N2080" t="s">
        <v>136</v>
      </c>
    </row>
    <row r="2081" spans="1:14" x14ac:dyDescent="0.25">
      <c r="A2081" t="s">
        <v>216</v>
      </c>
      <c r="B2081" t="str">
        <f t="shared" si="32"/>
        <v>Egypt94</v>
      </c>
      <c r="C2081" t="s">
        <v>12</v>
      </c>
      <c r="D2081" t="s">
        <v>217</v>
      </c>
      <c r="E2081" t="s">
        <v>14</v>
      </c>
      <c r="F2081" t="s">
        <v>346</v>
      </c>
      <c r="G2081">
        <v>94</v>
      </c>
      <c r="H2081" t="s">
        <v>395</v>
      </c>
      <c r="I2081">
        <v>2020</v>
      </c>
      <c r="J2081">
        <v>241.21</v>
      </c>
      <c r="N2081" t="s">
        <v>136</v>
      </c>
    </row>
    <row r="2082" spans="1:14" x14ac:dyDescent="0.25">
      <c r="A2082" t="s">
        <v>216</v>
      </c>
      <c r="B2082" t="str">
        <f t="shared" si="32"/>
        <v>Egypt95</v>
      </c>
      <c r="C2082" t="s">
        <v>12</v>
      </c>
      <c r="D2082" t="s">
        <v>217</v>
      </c>
      <c r="E2082" t="s">
        <v>14</v>
      </c>
      <c r="F2082" t="s">
        <v>346</v>
      </c>
      <c r="G2082">
        <v>95</v>
      </c>
      <c r="H2082" t="s">
        <v>396</v>
      </c>
      <c r="I2082">
        <v>2020</v>
      </c>
      <c r="J2082">
        <v>139.738</v>
      </c>
      <c r="N2082" t="s">
        <v>136</v>
      </c>
    </row>
    <row r="2083" spans="1:14" x14ac:dyDescent="0.25">
      <c r="A2083" t="s">
        <v>216</v>
      </c>
      <c r="B2083" t="str">
        <f t="shared" si="32"/>
        <v>Egypt96</v>
      </c>
      <c r="C2083" t="s">
        <v>12</v>
      </c>
      <c r="D2083" t="s">
        <v>217</v>
      </c>
      <c r="E2083" t="s">
        <v>14</v>
      </c>
      <c r="F2083" t="s">
        <v>346</v>
      </c>
      <c r="G2083">
        <v>96</v>
      </c>
      <c r="H2083" t="s">
        <v>397</v>
      </c>
      <c r="I2083">
        <v>2020</v>
      </c>
      <c r="J2083">
        <v>262.61500000000001</v>
      </c>
      <c r="N2083" t="s">
        <v>136</v>
      </c>
    </row>
    <row r="2084" spans="1:14" x14ac:dyDescent="0.25">
      <c r="A2084" t="s">
        <v>216</v>
      </c>
      <c r="B2084" t="str">
        <f t="shared" si="32"/>
        <v>Egypt97</v>
      </c>
      <c r="C2084" t="s">
        <v>12</v>
      </c>
      <c r="D2084" t="s">
        <v>217</v>
      </c>
      <c r="E2084" t="s">
        <v>14</v>
      </c>
      <c r="F2084" t="s">
        <v>346</v>
      </c>
      <c r="G2084">
        <v>97</v>
      </c>
      <c r="H2084" t="s">
        <v>398</v>
      </c>
      <c r="I2084">
        <v>2020</v>
      </c>
      <c r="J2084">
        <v>165.31</v>
      </c>
      <c r="N2084" t="s">
        <v>136</v>
      </c>
    </row>
    <row r="2085" spans="1:14" x14ac:dyDescent="0.25">
      <c r="A2085" t="s">
        <v>216</v>
      </c>
      <c r="B2085" t="str">
        <f t="shared" si="32"/>
        <v>Egypt98</v>
      </c>
      <c r="C2085" t="s">
        <v>12</v>
      </c>
      <c r="D2085" t="s">
        <v>217</v>
      </c>
      <c r="E2085" t="s">
        <v>14</v>
      </c>
      <c r="F2085" t="s">
        <v>346</v>
      </c>
      <c r="G2085">
        <v>98</v>
      </c>
      <c r="H2085" t="s">
        <v>435</v>
      </c>
      <c r="I2085">
        <v>2020</v>
      </c>
      <c r="J2085">
        <v>12.920999999999999</v>
      </c>
      <c r="N2085" t="s">
        <v>136</v>
      </c>
    </row>
    <row r="2086" spans="1:14" x14ac:dyDescent="0.25">
      <c r="A2086" t="s">
        <v>216</v>
      </c>
      <c r="B2086" t="str">
        <f t="shared" si="32"/>
        <v>Egypt99</v>
      </c>
      <c r="C2086" t="s">
        <v>12</v>
      </c>
      <c r="D2086" t="s">
        <v>217</v>
      </c>
      <c r="E2086" t="s">
        <v>14</v>
      </c>
      <c r="F2086" t="s">
        <v>346</v>
      </c>
      <c r="G2086">
        <v>99</v>
      </c>
      <c r="H2086" t="s">
        <v>399</v>
      </c>
      <c r="I2086">
        <v>2020</v>
      </c>
      <c r="J2086">
        <v>2.1080000000000001</v>
      </c>
      <c r="K2086" t="s">
        <v>21</v>
      </c>
      <c r="N2086" t="s">
        <v>136</v>
      </c>
    </row>
    <row r="2087" spans="1:14" x14ac:dyDescent="0.25">
      <c r="A2087" t="s">
        <v>216</v>
      </c>
      <c r="B2087" t="str">
        <f t="shared" si="32"/>
        <v>Egypt100</v>
      </c>
      <c r="C2087" t="s">
        <v>12</v>
      </c>
      <c r="D2087" t="s">
        <v>217</v>
      </c>
      <c r="E2087" t="s">
        <v>14</v>
      </c>
      <c r="F2087" t="s">
        <v>346</v>
      </c>
      <c r="G2087">
        <v>100</v>
      </c>
      <c r="H2087" t="s">
        <v>348</v>
      </c>
      <c r="I2087">
        <v>2020</v>
      </c>
      <c r="J2087">
        <v>70.082999999999998</v>
      </c>
      <c r="N2087" t="s">
        <v>136</v>
      </c>
    </row>
    <row r="2088" spans="1:14" x14ac:dyDescent="0.25">
      <c r="A2088" t="s">
        <v>218</v>
      </c>
      <c r="B2088" t="str">
        <f t="shared" si="32"/>
        <v>Ethiopia0</v>
      </c>
      <c r="C2088" t="s">
        <v>12</v>
      </c>
      <c r="D2088" t="s">
        <v>219</v>
      </c>
      <c r="E2088" t="s">
        <v>14</v>
      </c>
      <c r="F2088" t="s">
        <v>346</v>
      </c>
      <c r="G2088">
        <v>0</v>
      </c>
      <c r="H2088" t="s">
        <v>347</v>
      </c>
      <c r="I2088">
        <v>2013</v>
      </c>
      <c r="J2088">
        <v>35497.999000000003</v>
      </c>
      <c r="N2088" t="s">
        <v>16</v>
      </c>
    </row>
    <row r="2089" spans="1:14" x14ac:dyDescent="0.25">
      <c r="A2089" t="s">
        <v>218</v>
      </c>
      <c r="B2089" t="str">
        <f t="shared" si="32"/>
        <v>Ethiopia1</v>
      </c>
      <c r="C2089" t="s">
        <v>12</v>
      </c>
      <c r="D2089" t="s">
        <v>219</v>
      </c>
      <c r="E2089" t="s">
        <v>14</v>
      </c>
      <c r="F2089" t="s">
        <v>346</v>
      </c>
      <c r="G2089">
        <v>1</v>
      </c>
      <c r="H2089" t="s">
        <v>349</v>
      </c>
      <c r="I2089">
        <v>2013</v>
      </c>
      <c r="J2089">
        <v>25031.931</v>
      </c>
      <c r="N2089" t="s">
        <v>16</v>
      </c>
    </row>
    <row r="2090" spans="1:14" x14ac:dyDescent="0.25">
      <c r="A2090" t="s">
        <v>218</v>
      </c>
      <c r="B2090" t="str">
        <f t="shared" si="32"/>
        <v>Ethiopia2</v>
      </c>
      <c r="C2090" t="s">
        <v>12</v>
      </c>
      <c r="D2090" t="s">
        <v>219</v>
      </c>
      <c r="E2090" t="s">
        <v>14</v>
      </c>
      <c r="F2090" t="s">
        <v>346</v>
      </c>
      <c r="G2090">
        <v>2</v>
      </c>
      <c r="H2090" t="s">
        <v>400</v>
      </c>
      <c r="I2090">
        <v>2013</v>
      </c>
      <c r="J2090">
        <v>178.251</v>
      </c>
      <c r="N2090" t="s">
        <v>16</v>
      </c>
    </row>
    <row r="2091" spans="1:14" x14ac:dyDescent="0.25">
      <c r="A2091" t="s">
        <v>218</v>
      </c>
      <c r="B2091" t="str">
        <f t="shared" si="32"/>
        <v>Ethiopia3</v>
      </c>
      <c r="C2091" t="s">
        <v>12</v>
      </c>
      <c r="D2091" t="s">
        <v>219</v>
      </c>
      <c r="E2091" t="s">
        <v>14</v>
      </c>
      <c r="F2091" t="s">
        <v>346</v>
      </c>
      <c r="G2091">
        <v>3</v>
      </c>
      <c r="H2091" t="s">
        <v>350</v>
      </c>
      <c r="I2091">
        <v>2013</v>
      </c>
      <c r="J2091">
        <v>5.3390000000000004</v>
      </c>
      <c r="N2091" t="s">
        <v>16</v>
      </c>
    </row>
    <row r="2092" spans="1:14" x14ac:dyDescent="0.25">
      <c r="A2092" t="s">
        <v>218</v>
      </c>
      <c r="B2092" t="str">
        <f t="shared" si="32"/>
        <v>Ethiopia5</v>
      </c>
      <c r="C2092" t="s">
        <v>12</v>
      </c>
      <c r="D2092" t="s">
        <v>219</v>
      </c>
      <c r="E2092" t="s">
        <v>14</v>
      </c>
      <c r="F2092" t="s">
        <v>346</v>
      </c>
      <c r="G2092">
        <v>5</v>
      </c>
      <c r="H2092" t="s">
        <v>351</v>
      </c>
      <c r="I2092">
        <v>2013</v>
      </c>
      <c r="J2092">
        <v>8.3030000000000008</v>
      </c>
      <c r="N2092" t="s">
        <v>16</v>
      </c>
    </row>
    <row r="2093" spans="1:14" x14ac:dyDescent="0.25">
      <c r="A2093" t="s">
        <v>218</v>
      </c>
      <c r="B2093" t="str">
        <f t="shared" si="32"/>
        <v>Ethiopia6</v>
      </c>
      <c r="C2093" t="s">
        <v>12</v>
      </c>
      <c r="D2093" t="s">
        <v>219</v>
      </c>
      <c r="E2093" t="s">
        <v>14</v>
      </c>
      <c r="F2093" t="s">
        <v>346</v>
      </c>
      <c r="G2093">
        <v>6</v>
      </c>
      <c r="H2093" t="s">
        <v>401</v>
      </c>
      <c r="I2093">
        <v>2013</v>
      </c>
      <c r="J2093">
        <v>5.0019999999999998</v>
      </c>
      <c r="N2093" t="s">
        <v>16</v>
      </c>
    </row>
    <row r="2094" spans="1:14" x14ac:dyDescent="0.25">
      <c r="A2094" t="s">
        <v>218</v>
      </c>
      <c r="B2094" t="str">
        <f t="shared" si="32"/>
        <v>Ethiopia7</v>
      </c>
      <c r="C2094" t="s">
        <v>12</v>
      </c>
      <c r="D2094" t="s">
        <v>219</v>
      </c>
      <c r="E2094" t="s">
        <v>14</v>
      </c>
      <c r="F2094" t="s">
        <v>346</v>
      </c>
      <c r="G2094">
        <v>7</v>
      </c>
      <c r="H2094" t="s">
        <v>352</v>
      </c>
      <c r="I2094">
        <v>2013</v>
      </c>
      <c r="J2094">
        <v>30.792999999999999</v>
      </c>
      <c r="N2094" t="s">
        <v>16</v>
      </c>
    </row>
    <row r="2095" spans="1:14" x14ac:dyDescent="0.25">
      <c r="A2095" t="s">
        <v>218</v>
      </c>
      <c r="B2095" t="str">
        <f t="shared" si="32"/>
        <v>Ethiopia8</v>
      </c>
      <c r="C2095" t="s">
        <v>12</v>
      </c>
      <c r="D2095" t="s">
        <v>219</v>
      </c>
      <c r="E2095" t="s">
        <v>14</v>
      </c>
      <c r="F2095" t="s">
        <v>346</v>
      </c>
      <c r="G2095">
        <v>8</v>
      </c>
      <c r="H2095" t="s">
        <v>353</v>
      </c>
      <c r="I2095">
        <v>2013</v>
      </c>
      <c r="J2095">
        <v>107.40900000000001</v>
      </c>
      <c r="N2095" t="s">
        <v>16</v>
      </c>
    </row>
    <row r="2096" spans="1:14" x14ac:dyDescent="0.25">
      <c r="A2096" t="s">
        <v>218</v>
      </c>
      <c r="B2096" t="str">
        <f t="shared" si="32"/>
        <v>Ethiopia9</v>
      </c>
      <c r="C2096" t="s">
        <v>12</v>
      </c>
      <c r="D2096" t="s">
        <v>219</v>
      </c>
      <c r="E2096" t="s">
        <v>14</v>
      </c>
      <c r="F2096" t="s">
        <v>346</v>
      </c>
      <c r="G2096">
        <v>9</v>
      </c>
      <c r="H2096" t="s">
        <v>402</v>
      </c>
      <c r="I2096">
        <v>2013</v>
      </c>
      <c r="J2096">
        <v>16.428999999999998</v>
      </c>
      <c r="N2096" t="s">
        <v>16</v>
      </c>
    </row>
    <row r="2097" spans="1:14" x14ac:dyDescent="0.25">
      <c r="A2097" t="s">
        <v>218</v>
      </c>
      <c r="B2097" t="str">
        <f t="shared" si="32"/>
        <v>Ethiopia10</v>
      </c>
      <c r="C2097" t="s">
        <v>12</v>
      </c>
      <c r="D2097" t="s">
        <v>219</v>
      </c>
      <c r="E2097" t="s">
        <v>14</v>
      </c>
      <c r="F2097" t="s">
        <v>346</v>
      </c>
      <c r="G2097">
        <v>10</v>
      </c>
      <c r="H2097" t="s">
        <v>354</v>
      </c>
      <c r="I2097">
        <v>2013</v>
      </c>
      <c r="J2097">
        <v>184.28</v>
      </c>
      <c r="N2097" t="s">
        <v>16</v>
      </c>
    </row>
    <row r="2098" spans="1:14" x14ac:dyDescent="0.25">
      <c r="A2098" t="s">
        <v>218</v>
      </c>
      <c r="B2098" t="str">
        <f t="shared" si="32"/>
        <v>Ethiopia11</v>
      </c>
      <c r="C2098" t="s">
        <v>12</v>
      </c>
      <c r="D2098" t="s">
        <v>219</v>
      </c>
      <c r="E2098" t="s">
        <v>14</v>
      </c>
      <c r="F2098" t="s">
        <v>346</v>
      </c>
      <c r="G2098">
        <v>11</v>
      </c>
      <c r="H2098" t="s">
        <v>403</v>
      </c>
      <c r="I2098">
        <v>2013</v>
      </c>
      <c r="J2098">
        <v>90.143000000000001</v>
      </c>
      <c r="N2098" t="s">
        <v>16</v>
      </c>
    </row>
    <row r="2099" spans="1:14" x14ac:dyDescent="0.25">
      <c r="A2099" t="s">
        <v>218</v>
      </c>
      <c r="B2099" t="str">
        <f t="shared" si="32"/>
        <v>Ethiopia12</v>
      </c>
      <c r="C2099" t="s">
        <v>12</v>
      </c>
      <c r="D2099" t="s">
        <v>219</v>
      </c>
      <c r="E2099" t="s">
        <v>14</v>
      </c>
      <c r="F2099" t="s">
        <v>346</v>
      </c>
      <c r="G2099">
        <v>12</v>
      </c>
      <c r="H2099" t="s">
        <v>355</v>
      </c>
      <c r="I2099">
        <v>2013</v>
      </c>
      <c r="J2099">
        <v>13.265000000000001</v>
      </c>
      <c r="N2099" t="s">
        <v>16</v>
      </c>
    </row>
    <row r="2100" spans="1:14" x14ac:dyDescent="0.25">
      <c r="A2100" t="s">
        <v>218</v>
      </c>
      <c r="B2100" t="str">
        <f t="shared" si="32"/>
        <v>Ethiopia13</v>
      </c>
      <c r="C2100" t="s">
        <v>12</v>
      </c>
      <c r="D2100" t="s">
        <v>219</v>
      </c>
      <c r="E2100" t="s">
        <v>14</v>
      </c>
      <c r="F2100" t="s">
        <v>346</v>
      </c>
      <c r="G2100">
        <v>13</v>
      </c>
      <c r="H2100" t="s">
        <v>356</v>
      </c>
      <c r="I2100">
        <v>2013</v>
      </c>
      <c r="J2100">
        <v>95.391000000000005</v>
      </c>
      <c r="N2100" t="s">
        <v>16</v>
      </c>
    </row>
    <row r="2101" spans="1:14" x14ac:dyDescent="0.25">
      <c r="A2101" t="s">
        <v>218</v>
      </c>
      <c r="B2101" t="str">
        <f t="shared" si="32"/>
        <v>Ethiopia14</v>
      </c>
      <c r="C2101" t="s">
        <v>12</v>
      </c>
      <c r="D2101" t="s">
        <v>219</v>
      </c>
      <c r="E2101" t="s">
        <v>14</v>
      </c>
      <c r="F2101" t="s">
        <v>346</v>
      </c>
      <c r="G2101">
        <v>14</v>
      </c>
      <c r="H2101" t="s">
        <v>357</v>
      </c>
      <c r="I2101">
        <v>2013</v>
      </c>
      <c r="J2101">
        <v>39.259</v>
      </c>
      <c r="N2101" t="s">
        <v>16</v>
      </c>
    </row>
    <row r="2102" spans="1:14" x14ac:dyDescent="0.25">
      <c r="A2102" t="s">
        <v>218</v>
      </c>
      <c r="B2102" t="str">
        <f t="shared" si="32"/>
        <v>Ethiopia15</v>
      </c>
      <c r="C2102" t="s">
        <v>12</v>
      </c>
      <c r="D2102" t="s">
        <v>219</v>
      </c>
      <c r="E2102" t="s">
        <v>14</v>
      </c>
      <c r="F2102" t="s">
        <v>346</v>
      </c>
      <c r="G2102">
        <v>15</v>
      </c>
      <c r="H2102" t="s">
        <v>358</v>
      </c>
      <c r="I2102">
        <v>2013</v>
      </c>
      <c r="J2102">
        <v>42.767000000000003</v>
      </c>
      <c r="N2102" t="s">
        <v>16</v>
      </c>
    </row>
    <row r="2103" spans="1:14" x14ac:dyDescent="0.25">
      <c r="A2103" t="s">
        <v>218</v>
      </c>
      <c r="B2103" t="str">
        <f t="shared" si="32"/>
        <v>Ethiopia16</v>
      </c>
      <c r="C2103" t="s">
        <v>12</v>
      </c>
      <c r="D2103" t="s">
        <v>219</v>
      </c>
      <c r="E2103" t="s">
        <v>14</v>
      </c>
      <c r="F2103" t="s">
        <v>346</v>
      </c>
      <c r="G2103">
        <v>16</v>
      </c>
      <c r="H2103" t="s">
        <v>359</v>
      </c>
      <c r="I2103">
        <v>2013</v>
      </c>
      <c r="J2103">
        <v>60.158999999999999</v>
      </c>
      <c r="N2103" t="s">
        <v>16</v>
      </c>
    </row>
    <row r="2104" spans="1:14" x14ac:dyDescent="0.25">
      <c r="A2104" t="s">
        <v>218</v>
      </c>
      <c r="B2104" t="str">
        <f t="shared" si="32"/>
        <v>Ethiopia17</v>
      </c>
      <c r="C2104" t="s">
        <v>12</v>
      </c>
      <c r="D2104" t="s">
        <v>219</v>
      </c>
      <c r="E2104" t="s">
        <v>14</v>
      </c>
      <c r="F2104" t="s">
        <v>346</v>
      </c>
      <c r="G2104">
        <v>17</v>
      </c>
      <c r="H2104" t="s">
        <v>360</v>
      </c>
      <c r="I2104">
        <v>2013</v>
      </c>
      <c r="J2104">
        <v>43.99</v>
      </c>
      <c r="N2104" t="s">
        <v>16</v>
      </c>
    </row>
    <row r="2105" spans="1:14" x14ac:dyDescent="0.25">
      <c r="A2105" t="s">
        <v>218</v>
      </c>
      <c r="B2105" t="str">
        <f t="shared" si="32"/>
        <v>Ethiopia18</v>
      </c>
      <c r="C2105" t="s">
        <v>12</v>
      </c>
      <c r="D2105" t="s">
        <v>219</v>
      </c>
      <c r="E2105" t="s">
        <v>14</v>
      </c>
      <c r="F2105" t="s">
        <v>346</v>
      </c>
      <c r="G2105">
        <v>18</v>
      </c>
      <c r="H2105" t="s">
        <v>404</v>
      </c>
      <c r="I2105">
        <v>2013</v>
      </c>
      <c r="J2105">
        <v>32.515000000000001</v>
      </c>
      <c r="N2105" t="s">
        <v>16</v>
      </c>
    </row>
    <row r="2106" spans="1:14" x14ac:dyDescent="0.25">
      <c r="A2106" t="s">
        <v>218</v>
      </c>
      <c r="B2106" t="str">
        <f t="shared" si="32"/>
        <v>Ethiopia19</v>
      </c>
      <c r="C2106" t="s">
        <v>12</v>
      </c>
      <c r="D2106" t="s">
        <v>219</v>
      </c>
      <c r="E2106" t="s">
        <v>14</v>
      </c>
      <c r="F2106" t="s">
        <v>346</v>
      </c>
      <c r="G2106">
        <v>19</v>
      </c>
      <c r="H2106" t="s">
        <v>361</v>
      </c>
      <c r="I2106">
        <v>2013</v>
      </c>
      <c r="J2106">
        <v>27.465</v>
      </c>
      <c r="N2106" t="s">
        <v>16</v>
      </c>
    </row>
    <row r="2107" spans="1:14" x14ac:dyDescent="0.25">
      <c r="A2107" t="s">
        <v>218</v>
      </c>
      <c r="B2107" t="str">
        <f t="shared" si="32"/>
        <v>Ethiopia20</v>
      </c>
      <c r="C2107" t="s">
        <v>12</v>
      </c>
      <c r="D2107" t="s">
        <v>219</v>
      </c>
      <c r="E2107" t="s">
        <v>14</v>
      </c>
      <c r="F2107" t="s">
        <v>346</v>
      </c>
      <c r="G2107">
        <v>20</v>
      </c>
      <c r="H2107" t="s">
        <v>362</v>
      </c>
      <c r="I2107">
        <v>2013</v>
      </c>
      <c r="J2107">
        <v>102.623</v>
      </c>
      <c r="N2107" t="s">
        <v>16</v>
      </c>
    </row>
    <row r="2108" spans="1:14" x14ac:dyDescent="0.25">
      <c r="A2108" t="s">
        <v>218</v>
      </c>
      <c r="B2108" t="str">
        <f t="shared" si="32"/>
        <v>Ethiopia21</v>
      </c>
      <c r="C2108" t="s">
        <v>12</v>
      </c>
      <c r="D2108" t="s">
        <v>219</v>
      </c>
      <c r="E2108" t="s">
        <v>14</v>
      </c>
      <c r="F2108" t="s">
        <v>346</v>
      </c>
      <c r="G2108">
        <v>21</v>
      </c>
      <c r="H2108" t="s">
        <v>405</v>
      </c>
      <c r="I2108">
        <v>2013</v>
      </c>
      <c r="J2108">
        <v>13.291</v>
      </c>
      <c r="N2108" t="s">
        <v>16</v>
      </c>
    </row>
    <row r="2109" spans="1:14" x14ac:dyDescent="0.25">
      <c r="A2109" t="s">
        <v>218</v>
      </c>
      <c r="B2109" t="str">
        <f t="shared" si="32"/>
        <v>Ethiopia22</v>
      </c>
      <c r="C2109" t="s">
        <v>12</v>
      </c>
      <c r="D2109" t="s">
        <v>219</v>
      </c>
      <c r="E2109" t="s">
        <v>14</v>
      </c>
      <c r="F2109" t="s">
        <v>346</v>
      </c>
      <c r="G2109">
        <v>22</v>
      </c>
      <c r="H2109" t="s">
        <v>406</v>
      </c>
      <c r="I2109">
        <v>2013</v>
      </c>
      <c r="J2109">
        <v>41.320999999999998</v>
      </c>
      <c r="N2109" t="s">
        <v>16</v>
      </c>
    </row>
    <row r="2110" spans="1:14" x14ac:dyDescent="0.25">
      <c r="A2110" t="s">
        <v>218</v>
      </c>
      <c r="B2110" t="str">
        <f t="shared" si="32"/>
        <v>Ethiopia23</v>
      </c>
      <c r="C2110" t="s">
        <v>12</v>
      </c>
      <c r="D2110" t="s">
        <v>219</v>
      </c>
      <c r="E2110" t="s">
        <v>14</v>
      </c>
      <c r="F2110" t="s">
        <v>346</v>
      </c>
      <c r="G2110">
        <v>23</v>
      </c>
      <c r="H2110" t="s">
        <v>434</v>
      </c>
      <c r="I2110">
        <v>2013</v>
      </c>
      <c r="J2110">
        <v>98.817999999999998</v>
      </c>
      <c r="N2110" t="s">
        <v>16</v>
      </c>
    </row>
    <row r="2111" spans="1:14" x14ac:dyDescent="0.25">
      <c r="A2111" t="s">
        <v>218</v>
      </c>
      <c r="B2111" t="str">
        <f t="shared" si="32"/>
        <v>Ethiopia24</v>
      </c>
      <c r="C2111" t="s">
        <v>12</v>
      </c>
      <c r="D2111" t="s">
        <v>219</v>
      </c>
      <c r="E2111" t="s">
        <v>14</v>
      </c>
      <c r="F2111" t="s">
        <v>346</v>
      </c>
      <c r="G2111">
        <v>24</v>
      </c>
      <c r="H2111" t="s">
        <v>363</v>
      </c>
      <c r="I2111">
        <v>2013</v>
      </c>
      <c r="J2111">
        <v>51.75</v>
      </c>
      <c r="N2111" t="s">
        <v>16</v>
      </c>
    </row>
    <row r="2112" spans="1:14" x14ac:dyDescent="0.25">
      <c r="A2112" t="s">
        <v>218</v>
      </c>
      <c r="B2112" t="str">
        <f t="shared" si="32"/>
        <v>Ethiopia25</v>
      </c>
      <c r="C2112" t="s">
        <v>12</v>
      </c>
      <c r="D2112" t="s">
        <v>219</v>
      </c>
      <c r="E2112" t="s">
        <v>14</v>
      </c>
      <c r="F2112" t="s">
        <v>346</v>
      </c>
      <c r="G2112">
        <v>25</v>
      </c>
      <c r="H2112" t="s">
        <v>364</v>
      </c>
      <c r="I2112">
        <v>2013</v>
      </c>
      <c r="J2112">
        <v>101.349</v>
      </c>
      <c r="N2112" t="s">
        <v>16</v>
      </c>
    </row>
    <row r="2113" spans="1:14" x14ac:dyDescent="0.25">
      <c r="A2113" t="s">
        <v>218</v>
      </c>
      <c r="B2113" t="str">
        <f t="shared" si="32"/>
        <v>Ethiopia26</v>
      </c>
      <c r="C2113" t="s">
        <v>12</v>
      </c>
      <c r="D2113" t="s">
        <v>219</v>
      </c>
      <c r="E2113" t="s">
        <v>14</v>
      </c>
      <c r="F2113" t="s">
        <v>346</v>
      </c>
      <c r="G2113">
        <v>26</v>
      </c>
      <c r="H2113" t="s">
        <v>407</v>
      </c>
      <c r="I2113">
        <v>2013</v>
      </c>
      <c r="J2113">
        <v>122.504</v>
      </c>
      <c r="N2113" t="s">
        <v>16</v>
      </c>
    </row>
    <row r="2114" spans="1:14" x14ac:dyDescent="0.25">
      <c r="A2114" t="s">
        <v>218</v>
      </c>
      <c r="B2114" t="str">
        <f t="shared" si="32"/>
        <v>Ethiopia27</v>
      </c>
      <c r="C2114" t="s">
        <v>12</v>
      </c>
      <c r="D2114" t="s">
        <v>219</v>
      </c>
      <c r="E2114" t="s">
        <v>14</v>
      </c>
      <c r="F2114" t="s">
        <v>346</v>
      </c>
      <c r="G2114">
        <v>27</v>
      </c>
      <c r="H2114" t="s">
        <v>365</v>
      </c>
      <c r="I2114">
        <v>2013</v>
      </c>
      <c r="J2114">
        <v>101.315</v>
      </c>
      <c r="N2114" t="s">
        <v>16</v>
      </c>
    </row>
    <row r="2115" spans="1:14" x14ac:dyDescent="0.25">
      <c r="A2115" t="s">
        <v>218</v>
      </c>
      <c r="B2115" t="str">
        <f t="shared" ref="B2115:B2178" si="33">A2115&amp;G2115</f>
        <v>Ethiopia28</v>
      </c>
      <c r="C2115" t="s">
        <v>12</v>
      </c>
      <c r="D2115" t="s">
        <v>219</v>
      </c>
      <c r="E2115" t="s">
        <v>14</v>
      </c>
      <c r="F2115" t="s">
        <v>346</v>
      </c>
      <c r="G2115">
        <v>28</v>
      </c>
      <c r="H2115" t="s">
        <v>366</v>
      </c>
      <c r="I2115">
        <v>2013</v>
      </c>
      <c r="J2115">
        <v>224.785</v>
      </c>
      <c r="N2115" t="s">
        <v>16</v>
      </c>
    </row>
    <row r="2116" spans="1:14" x14ac:dyDescent="0.25">
      <c r="A2116" t="s">
        <v>218</v>
      </c>
      <c r="B2116" t="str">
        <f t="shared" si="33"/>
        <v>Ethiopia29</v>
      </c>
      <c r="C2116" t="s">
        <v>12</v>
      </c>
      <c r="D2116" t="s">
        <v>219</v>
      </c>
      <c r="E2116" t="s">
        <v>14</v>
      </c>
      <c r="F2116" t="s">
        <v>346</v>
      </c>
      <c r="G2116">
        <v>29</v>
      </c>
      <c r="H2116" t="s">
        <v>436</v>
      </c>
      <c r="I2116">
        <v>2013</v>
      </c>
      <c r="J2116">
        <v>37.704999999999998</v>
      </c>
      <c r="N2116" t="s">
        <v>16</v>
      </c>
    </row>
    <row r="2117" spans="1:14" x14ac:dyDescent="0.25">
      <c r="A2117" t="s">
        <v>218</v>
      </c>
      <c r="B2117" t="str">
        <f t="shared" si="33"/>
        <v>Ethiopia30</v>
      </c>
      <c r="C2117" t="s">
        <v>12</v>
      </c>
      <c r="D2117" t="s">
        <v>219</v>
      </c>
      <c r="E2117" t="s">
        <v>14</v>
      </c>
      <c r="F2117" t="s">
        <v>346</v>
      </c>
      <c r="G2117">
        <v>30</v>
      </c>
      <c r="H2117" t="s">
        <v>408</v>
      </c>
      <c r="I2117">
        <v>2013</v>
      </c>
      <c r="J2117">
        <v>105.60299999999999</v>
      </c>
      <c r="N2117" t="s">
        <v>16</v>
      </c>
    </row>
    <row r="2118" spans="1:14" x14ac:dyDescent="0.25">
      <c r="A2118" t="s">
        <v>218</v>
      </c>
      <c r="B2118" t="str">
        <f t="shared" si="33"/>
        <v>Ethiopia31</v>
      </c>
      <c r="C2118" t="s">
        <v>12</v>
      </c>
      <c r="D2118" t="s">
        <v>219</v>
      </c>
      <c r="E2118" t="s">
        <v>14</v>
      </c>
      <c r="F2118" t="s">
        <v>346</v>
      </c>
      <c r="G2118">
        <v>31</v>
      </c>
      <c r="H2118" t="s">
        <v>367</v>
      </c>
      <c r="I2118">
        <v>2013</v>
      </c>
      <c r="J2118">
        <v>16.837</v>
      </c>
      <c r="N2118" t="s">
        <v>16</v>
      </c>
    </row>
    <row r="2119" spans="1:14" x14ac:dyDescent="0.25">
      <c r="A2119" t="s">
        <v>218</v>
      </c>
      <c r="B2119" t="str">
        <f t="shared" si="33"/>
        <v>Ethiopia32</v>
      </c>
      <c r="C2119" t="s">
        <v>12</v>
      </c>
      <c r="D2119" t="s">
        <v>219</v>
      </c>
      <c r="E2119" t="s">
        <v>14</v>
      </c>
      <c r="F2119" t="s">
        <v>346</v>
      </c>
      <c r="G2119">
        <v>32</v>
      </c>
      <c r="H2119" t="s">
        <v>368</v>
      </c>
      <c r="I2119">
        <v>2013</v>
      </c>
      <c r="J2119">
        <v>86.097999999999999</v>
      </c>
      <c r="N2119" t="s">
        <v>16</v>
      </c>
    </row>
    <row r="2120" spans="1:14" x14ac:dyDescent="0.25">
      <c r="A2120" t="s">
        <v>218</v>
      </c>
      <c r="B2120" t="str">
        <f t="shared" si="33"/>
        <v>Ethiopia33</v>
      </c>
      <c r="C2120" t="s">
        <v>12</v>
      </c>
      <c r="D2120" t="s">
        <v>219</v>
      </c>
      <c r="E2120" t="s">
        <v>14</v>
      </c>
      <c r="F2120" t="s">
        <v>346</v>
      </c>
      <c r="G2120">
        <v>33</v>
      </c>
      <c r="H2120" t="s">
        <v>409</v>
      </c>
      <c r="I2120">
        <v>2013</v>
      </c>
      <c r="J2120">
        <v>83.709000000000003</v>
      </c>
      <c r="N2120" t="s">
        <v>16</v>
      </c>
    </row>
    <row r="2121" spans="1:14" x14ac:dyDescent="0.25">
      <c r="A2121" t="s">
        <v>218</v>
      </c>
      <c r="B2121" t="str">
        <f t="shared" si="33"/>
        <v>Ethiopia35</v>
      </c>
      <c r="C2121" t="s">
        <v>12</v>
      </c>
      <c r="D2121" t="s">
        <v>219</v>
      </c>
      <c r="E2121" t="s">
        <v>14</v>
      </c>
      <c r="F2121" t="s">
        <v>346</v>
      </c>
      <c r="G2121">
        <v>35</v>
      </c>
      <c r="H2121" t="s">
        <v>369</v>
      </c>
      <c r="I2121">
        <v>2013</v>
      </c>
      <c r="J2121">
        <v>27.183</v>
      </c>
      <c r="N2121" t="s">
        <v>16</v>
      </c>
    </row>
    <row r="2122" spans="1:14" x14ac:dyDescent="0.25">
      <c r="A2122" t="s">
        <v>218</v>
      </c>
      <c r="B2122" t="str">
        <f t="shared" si="33"/>
        <v>Ethiopia36</v>
      </c>
      <c r="C2122" t="s">
        <v>12</v>
      </c>
      <c r="D2122" t="s">
        <v>219</v>
      </c>
      <c r="E2122" t="s">
        <v>14</v>
      </c>
      <c r="F2122" t="s">
        <v>346</v>
      </c>
      <c r="G2122">
        <v>36</v>
      </c>
      <c r="H2122" t="s">
        <v>410</v>
      </c>
      <c r="I2122">
        <v>2013</v>
      </c>
      <c r="J2122">
        <v>147.04900000000001</v>
      </c>
      <c r="N2122" t="s">
        <v>16</v>
      </c>
    </row>
    <row r="2123" spans="1:14" x14ac:dyDescent="0.25">
      <c r="A2123" t="s">
        <v>218</v>
      </c>
      <c r="B2123" t="str">
        <f t="shared" si="33"/>
        <v>Ethiopia37</v>
      </c>
      <c r="C2123" t="s">
        <v>12</v>
      </c>
      <c r="D2123" t="s">
        <v>219</v>
      </c>
      <c r="E2123" t="s">
        <v>14</v>
      </c>
      <c r="F2123" t="s">
        <v>346</v>
      </c>
      <c r="G2123">
        <v>37</v>
      </c>
      <c r="H2123" t="s">
        <v>370</v>
      </c>
      <c r="I2123">
        <v>2013</v>
      </c>
      <c r="J2123">
        <v>2.7719999999999998</v>
      </c>
      <c r="N2123" t="s">
        <v>16</v>
      </c>
    </row>
    <row r="2124" spans="1:14" x14ac:dyDescent="0.25">
      <c r="A2124" t="s">
        <v>218</v>
      </c>
      <c r="B2124" t="str">
        <f t="shared" si="33"/>
        <v>Ethiopia38</v>
      </c>
      <c r="C2124" t="s">
        <v>12</v>
      </c>
      <c r="D2124" t="s">
        <v>219</v>
      </c>
      <c r="E2124" t="s">
        <v>14</v>
      </c>
      <c r="F2124" t="s">
        <v>346</v>
      </c>
      <c r="G2124">
        <v>38</v>
      </c>
      <c r="H2124" t="s">
        <v>411</v>
      </c>
      <c r="I2124">
        <v>2013</v>
      </c>
      <c r="J2124">
        <v>9.5519999999999996</v>
      </c>
      <c r="N2124" t="s">
        <v>16</v>
      </c>
    </row>
    <row r="2125" spans="1:14" x14ac:dyDescent="0.25">
      <c r="A2125" t="s">
        <v>218</v>
      </c>
      <c r="B2125" t="str">
        <f t="shared" si="33"/>
        <v>Ethiopia39</v>
      </c>
      <c r="C2125" t="s">
        <v>12</v>
      </c>
      <c r="D2125" t="s">
        <v>219</v>
      </c>
      <c r="E2125" t="s">
        <v>14</v>
      </c>
      <c r="F2125" t="s">
        <v>346</v>
      </c>
      <c r="G2125">
        <v>39</v>
      </c>
      <c r="H2125" t="s">
        <v>412</v>
      </c>
      <c r="I2125">
        <v>2013</v>
      </c>
      <c r="J2125">
        <v>2.0019999999999998</v>
      </c>
      <c r="N2125" t="s">
        <v>16</v>
      </c>
    </row>
    <row r="2126" spans="1:14" x14ac:dyDescent="0.25">
      <c r="A2126" t="s">
        <v>218</v>
      </c>
      <c r="B2126" t="str">
        <f t="shared" si="33"/>
        <v>Ethiopia41</v>
      </c>
      <c r="C2126" t="s">
        <v>12</v>
      </c>
      <c r="D2126" t="s">
        <v>219</v>
      </c>
      <c r="E2126" t="s">
        <v>14</v>
      </c>
      <c r="F2126" t="s">
        <v>346</v>
      </c>
      <c r="G2126">
        <v>41</v>
      </c>
      <c r="H2126" t="s">
        <v>413</v>
      </c>
      <c r="I2126">
        <v>2013</v>
      </c>
      <c r="J2126">
        <v>72.805999999999997</v>
      </c>
      <c r="N2126" t="s">
        <v>16</v>
      </c>
    </row>
    <row r="2127" spans="1:14" x14ac:dyDescent="0.25">
      <c r="A2127" t="s">
        <v>218</v>
      </c>
      <c r="B2127" t="str">
        <f t="shared" si="33"/>
        <v>Ethiopia42</v>
      </c>
      <c r="C2127" t="s">
        <v>12</v>
      </c>
      <c r="D2127" t="s">
        <v>219</v>
      </c>
      <c r="E2127" t="s">
        <v>14</v>
      </c>
      <c r="F2127" t="s">
        <v>346</v>
      </c>
      <c r="G2127">
        <v>42</v>
      </c>
      <c r="H2127" t="s">
        <v>371</v>
      </c>
      <c r="I2127">
        <v>2013</v>
      </c>
      <c r="J2127">
        <v>243.01900000000001</v>
      </c>
      <c r="N2127" t="s">
        <v>16</v>
      </c>
    </row>
    <row r="2128" spans="1:14" x14ac:dyDescent="0.25">
      <c r="A2128" t="s">
        <v>218</v>
      </c>
      <c r="B2128" t="str">
        <f t="shared" si="33"/>
        <v>Ethiopia43</v>
      </c>
      <c r="C2128" t="s">
        <v>12</v>
      </c>
      <c r="D2128" t="s">
        <v>219</v>
      </c>
      <c r="E2128" t="s">
        <v>14</v>
      </c>
      <c r="F2128" t="s">
        <v>346</v>
      </c>
      <c r="G2128">
        <v>43</v>
      </c>
      <c r="H2128" t="s">
        <v>372</v>
      </c>
      <c r="I2128">
        <v>2013</v>
      </c>
      <c r="J2128">
        <v>495.59800000000001</v>
      </c>
      <c r="N2128" t="s">
        <v>16</v>
      </c>
    </row>
    <row r="2129" spans="1:14" x14ac:dyDescent="0.25">
      <c r="A2129" t="s">
        <v>218</v>
      </c>
      <c r="B2129" t="str">
        <f t="shared" si="33"/>
        <v>Ethiopia45</v>
      </c>
      <c r="C2129" t="s">
        <v>12</v>
      </c>
      <c r="D2129" t="s">
        <v>219</v>
      </c>
      <c r="E2129" t="s">
        <v>14</v>
      </c>
      <c r="F2129" t="s">
        <v>346</v>
      </c>
      <c r="G2129">
        <v>45</v>
      </c>
      <c r="H2129" t="s">
        <v>414</v>
      </c>
      <c r="I2129">
        <v>2013</v>
      </c>
      <c r="J2129">
        <v>35.927</v>
      </c>
      <c r="N2129" t="s">
        <v>16</v>
      </c>
    </row>
    <row r="2130" spans="1:14" x14ac:dyDescent="0.25">
      <c r="A2130" t="s">
        <v>218</v>
      </c>
      <c r="B2130" t="str">
        <f t="shared" si="33"/>
        <v>Ethiopia46</v>
      </c>
      <c r="C2130" t="s">
        <v>12</v>
      </c>
      <c r="D2130" t="s">
        <v>219</v>
      </c>
      <c r="E2130" t="s">
        <v>14</v>
      </c>
      <c r="F2130" t="s">
        <v>346</v>
      </c>
      <c r="G2130">
        <v>46</v>
      </c>
      <c r="H2130" t="s">
        <v>373</v>
      </c>
      <c r="I2130">
        <v>2013</v>
      </c>
      <c r="J2130">
        <v>236.65</v>
      </c>
      <c r="N2130" t="s">
        <v>16</v>
      </c>
    </row>
    <row r="2131" spans="1:14" x14ac:dyDescent="0.25">
      <c r="A2131" t="s">
        <v>218</v>
      </c>
      <c r="B2131" t="str">
        <f t="shared" si="33"/>
        <v>Ethiopia47</v>
      </c>
      <c r="C2131" t="s">
        <v>12</v>
      </c>
      <c r="D2131" t="s">
        <v>219</v>
      </c>
      <c r="E2131" t="s">
        <v>14</v>
      </c>
      <c r="F2131" t="s">
        <v>346</v>
      </c>
      <c r="G2131">
        <v>47</v>
      </c>
      <c r="H2131" t="s">
        <v>374</v>
      </c>
      <c r="I2131">
        <v>2013</v>
      </c>
      <c r="J2131">
        <v>1926.548</v>
      </c>
      <c r="N2131" t="s">
        <v>16</v>
      </c>
    </row>
    <row r="2132" spans="1:14" x14ac:dyDescent="0.25">
      <c r="A2132" t="s">
        <v>218</v>
      </c>
      <c r="B2132" t="str">
        <f t="shared" si="33"/>
        <v>Ethiopia49</v>
      </c>
      <c r="C2132" t="s">
        <v>12</v>
      </c>
      <c r="D2132" t="s">
        <v>219</v>
      </c>
      <c r="E2132" t="s">
        <v>14</v>
      </c>
      <c r="F2132" t="s">
        <v>346</v>
      </c>
      <c r="G2132">
        <v>49</v>
      </c>
      <c r="H2132" t="s">
        <v>375</v>
      </c>
      <c r="I2132">
        <v>2013</v>
      </c>
      <c r="J2132">
        <v>212.20699999999999</v>
      </c>
      <c r="N2132" t="s">
        <v>16</v>
      </c>
    </row>
    <row r="2133" spans="1:14" x14ac:dyDescent="0.25">
      <c r="A2133" t="s">
        <v>218</v>
      </c>
      <c r="B2133" t="str">
        <f t="shared" si="33"/>
        <v>Ethiopia50</v>
      </c>
      <c r="C2133" t="s">
        <v>12</v>
      </c>
      <c r="D2133" t="s">
        <v>219</v>
      </c>
      <c r="E2133" t="s">
        <v>14</v>
      </c>
      <c r="F2133" t="s">
        <v>346</v>
      </c>
      <c r="G2133">
        <v>50</v>
      </c>
      <c r="H2133" t="s">
        <v>376</v>
      </c>
      <c r="I2133">
        <v>2013</v>
      </c>
      <c r="J2133">
        <v>6.8120000000000003</v>
      </c>
      <c r="N2133" t="s">
        <v>16</v>
      </c>
    </row>
    <row r="2134" spans="1:14" x14ac:dyDescent="0.25">
      <c r="A2134" t="s">
        <v>218</v>
      </c>
      <c r="B2134" t="str">
        <f t="shared" si="33"/>
        <v>Ethiopia51</v>
      </c>
      <c r="C2134" t="s">
        <v>12</v>
      </c>
      <c r="D2134" t="s">
        <v>219</v>
      </c>
      <c r="E2134" t="s">
        <v>14</v>
      </c>
      <c r="F2134" t="s">
        <v>346</v>
      </c>
      <c r="G2134">
        <v>51</v>
      </c>
      <c r="H2134" t="s">
        <v>415</v>
      </c>
      <c r="I2134">
        <v>2013</v>
      </c>
      <c r="J2134">
        <v>8.4239999999999995</v>
      </c>
      <c r="N2134" t="s">
        <v>16</v>
      </c>
    </row>
    <row r="2135" spans="1:14" x14ac:dyDescent="0.25">
      <c r="A2135" t="s">
        <v>218</v>
      </c>
      <c r="B2135" t="str">
        <f t="shared" si="33"/>
        <v>Ethiopia52</v>
      </c>
      <c r="C2135" t="s">
        <v>12</v>
      </c>
      <c r="D2135" t="s">
        <v>219</v>
      </c>
      <c r="E2135" t="s">
        <v>14</v>
      </c>
      <c r="F2135" t="s">
        <v>346</v>
      </c>
      <c r="G2135">
        <v>52</v>
      </c>
      <c r="H2135" t="s">
        <v>416</v>
      </c>
      <c r="I2135">
        <v>2013</v>
      </c>
      <c r="J2135">
        <v>108.714</v>
      </c>
      <c r="N2135" t="s">
        <v>16</v>
      </c>
    </row>
    <row r="2136" spans="1:14" x14ac:dyDescent="0.25">
      <c r="A2136" t="s">
        <v>218</v>
      </c>
      <c r="B2136" t="str">
        <f t="shared" si="33"/>
        <v>Ethiopia53</v>
      </c>
      <c r="C2136" t="s">
        <v>12</v>
      </c>
      <c r="D2136" t="s">
        <v>219</v>
      </c>
      <c r="E2136" t="s">
        <v>14</v>
      </c>
      <c r="F2136" t="s">
        <v>346</v>
      </c>
      <c r="G2136">
        <v>53</v>
      </c>
      <c r="H2136" t="s">
        <v>417</v>
      </c>
      <c r="I2136">
        <v>2013</v>
      </c>
      <c r="J2136">
        <v>2.8860000000000001</v>
      </c>
      <c r="N2136" t="s">
        <v>16</v>
      </c>
    </row>
    <row r="2137" spans="1:14" x14ac:dyDescent="0.25">
      <c r="A2137" t="s">
        <v>218</v>
      </c>
      <c r="B2137" t="str">
        <f t="shared" si="33"/>
        <v>Ethiopia55</v>
      </c>
      <c r="C2137" t="s">
        <v>12</v>
      </c>
      <c r="D2137" t="s">
        <v>219</v>
      </c>
      <c r="E2137" t="s">
        <v>14</v>
      </c>
      <c r="F2137" t="s">
        <v>346</v>
      </c>
      <c r="G2137">
        <v>55</v>
      </c>
      <c r="H2137" t="s">
        <v>377</v>
      </c>
      <c r="I2137">
        <v>2013</v>
      </c>
      <c r="J2137">
        <v>27.321999999999999</v>
      </c>
      <c r="N2137" t="s">
        <v>16</v>
      </c>
    </row>
    <row r="2138" spans="1:14" x14ac:dyDescent="0.25">
      <c r="A2138" t="s">
        <v>218</v>
      </c>
      <c r="B2138" t="str">
        <f t="shared" si="33"/>
        <v>Ethiopia56</v>
      </c>
      <c r="C2138" t="s">
        <v>12</v>
      </c>
      <c r="D2138" t="s">
        <v>219</v>
      </c>
      <c r="E2138" t="s">
        <v>14</v>
      </c>
      <c r="F2138" t="s">
        <v>346</v>
      </c>
      <c r="G2138">
        <v>56</v>
      </c>
      <c r="H2138" t="s">
        <v>378</v>
      </c>
      <c r="I2138">
        <v>2013</v>
      </c>
      <c r="J2138">
        <v>422.34500000000003</v>
      </c>
      <c r="N2138" t="s">
        <v>16</v>
      </c>
    </row>
    <row r="2139" spans="1:14" x14ac:dyDescent="0.25">
      <c r="A2139" t="s">
        <v>218</v>
      </c>
      <c r="B2139" t="str">
        <f t="shared" si="33"/>
        <v>Ethiopia58</v>
      </c>
      <c r="C2139" t="s">
        <v>12</v>
      </c>
      <c r="D2139" t="s">
        <v>219</v>
      </c>
      <c r="E2139" t="s">
        <v>14</v>
      </c>
      <c r="F2139" t="s">
        <v>346</v>
      </c>
      <c r="G2139">
        <v>58</v>
      </c>
      <c r="H2139" t="s">
        <v>379</v>
      </c>
      <c r="I2139">
        <v>2013</v>
      </c>
      <c r="J2139">
        <v>9.6989999999999998</v>
      </c>
      <c r="N2139" t="s">
        <v>16</v>
      </c>
    </row>
    <row r="2140" spans="1:14" x14ac:dyDescent="0.25">
      <c r="A2140" t="s">
        <v>218</v>
      </c>
      <c r="B2140" t="str">
        <f t="shared" si="33"/>
        <v>Ethiopia59</v>
      </c>
      <c r="C2140" t="s">
        <v>12</v>
      </c>
      <c r="D2140" t="s">
        <v>219</v>
      </c>
      <c r="E2140" t="s">
        <v>14</v>
      </c>
      <c r="F2140" t="s">
        <v>346</v>
      </c>
      <c r="G2140">
        <v>59</v>
      </c>
      <c r="H2140" t="s">
        <v>380</v>
      </c>
      <c r="I2140">
        <v>2013</v>
      </c>
      <c r="J2140">
        <v>3.8109999999999999</v>
      </c>
      <c r="N2140" t="s">
        <v>16</v>
      </c>
    </row>
    <row r="2141" spans="1:14" x14ac:dyDescent="0.25">
      <c r="A2141" t="s">
        <v>218</v>
      </c>
      <c r="B2141" t="str">
        <f t="shared" si="33"/>
        <v>Ethiopia60</v>
      </c>
      <c r="C2141" t="s">
        <v>12</v>
      </c>
      <c r="D2141" t="s">
        <v>219</v>
      </c>
      <c r="E2141" t="s">
        <v>14</v>
      </c>
      <c r="F2141" t="s">
        <v>346</v>
      </c>
      <c r="G2141">
        <v>60</v>
      </c>
      <c r="H2141" t="s">
        <v>381</v>
      </c>
      <c r="I2141">
        <v>2013</v>
      </c>
      <c r="J2141">
        <v>2.2879999999999998</v>
      </c>
      <c r="N2141" t="s">
        <v>16</v>
      </c>
    </row>
    <row r="2142" spans="1:14" x14ac:dyDescent="0.25">
      <c r="A2142" t="s">
        <v>218</v>
      </c>
      <c r="B2142" t="str">
        <f t="shared" si="33"/>
        <v>Ethiopia61</v>
      </c>
      <c r="C2142" t="s">
        <v>12</v>
      </c>
      <c r="D2142" t="s">
        <v>219</v>
      </c>
      <c r="E2142" t="s">
        <v>14</v>
      </c>
      <c r="F2142" t="s">
        <v>346</v>
      </c>
      <c r="G2142">
        <v>61</v>
      </c>
      <c r="H2142" t="s">
        <v>382</v>
      </c>
      <c r="I2142">
        <v>2013</v>
      </c>
      <c r="J2142">
        <v>19.187000000000001</v>
      </c>
      <c r="N2142" t="s">
        <v>16</v>
      </c>
    </row>
    <row r="2143" spans="1:14" x14ac:dyDescent="0.25">
      <c r="A2143" t="s">
        <v>218</v>
      </c>
      <c r="B2143" t="str">
        <f t="shared" si="33"/>
        <v>Ethiopia62</v>
      </c>
      <c r="C2143" t="s">
        <v>12</v>
      </c>
      <c r="D2143" t="s">
        <v>219</v>
      </c>
      <c r="E2143" t="s">
        <v>14</v>
      </c>
      <c r="F2143" t="s">
        <v>346</v>
      </c>
      <c r="G2143">
        <v>62</v>
      </c>
      <c r="H2143" t="s">
        <v>418</v>
      </c>
      <c r="I2143">
        <v>2013</v>
      </c>
      <c r="J2143">
        <v>7.8390000000000004</v>
      </c>
      <c r="N2143" t="s">
        <v>16</v>
      </c>
    </row>
    <row r="2144" spans="1:14" x14ac:dyDescent="0.25">
      <c r="A2144" t="s">
        <v>218</v>
      </c>
      <c r="B2144" t="str">
        <f t="shared" si="33"/>
        <v>Ethiopia63</v>
      </c>
      <c r="C2144" t="s">
        <v>12</v>
      </c>
      <c r="D2144" t="s">
        <v>219</v>
      </c>
      <c r="E2144" t="s">
        <v>14</v>
      </c>
      <c r="F2144" t="s">
        <v>346</v>
      </c>
      <c r="G2144">
        <v>63</v>
      </c>
      <c r="H2144" t="s">
        <v>419</v>
      </c>
      <c r="I2144">
        <v>2013</v>
      </c>
      <c r="J2144">
        <v>16.861000000000001</v>
      </c>
      <c r="N2144" t="s">
        <v>16</v>
      </c>
    </row>
    <row r="2145" spans="1:14" x14ac:dyDescent="0.25">
      <c r="A2145" t="s">
        <v>218</v>
      </c>
      <c r="B2145" t="str">
        <f t="shared" si="33"/>
        <v>Ethiopia64</v>
      </c>
      <c r="C2145" t="s">
        <v>12</v>
      </c>
      <c r="D2145" t="s">
        <v>219</v>
      </c>
      <c r="E2145" t="s">
        <v>14</v>
      </c>
      <c r="F2145" t="s">
        <v>346</v>
      </c>
      <c r="G2145">
        <v>64</v>
      </c>
      <c r="H2145" t="s">
        <v>383</v>
      </c>
      <c r="I2145">
        <v>2013</v>
      </c>
      <c r="J2145">
        <v>108.58199999999999</v>
      </c>
      <c r="N2145" t="s">
        <v>16</v>
      </c>
    </row>
    <row r="2146" spans="1:14" x14ac:dyDescent="0.25">
      <c r="A2146" t="s">
        <v>218</v>
      </c>
      <c r="B2146" t="str">
        <f t="shared" si="33"/>
        <v>Ethiopia65</v>
      </c>
      <c r="C2146" t="s">
        <v>12</v>
      </c>
      <c r="D2146" t="s">
        <v>219</v>
      </c>
      <c r="E2146" t="s">
        <v>14</v>
      </c>
      <c r="F2146" t="s">
        <v>346</v>
      </c>
      <c r="G2146">
        <v>65</v>
      </c>
      <c r="H2146" t="s">
        <v>420</v>
      </c>
      <c r="I2146">
        <v>2013</v>
      </c>
      <c r="J2146">
        <v>4.1749999999999998</v>
      </c>
      <c r="N2146" t="s">
        <v>16</v>
      </c>
    </row>
    <row r="2147" spans="1:14" x14ac:dyDescent="0.25">
      <c r="A2147" t="s">
        <v>218</v>
      </c>
      <c r="B2147" t="str">
        <f t="shared" si="33"/>
        <v>Ethiopia66</v>
      </c>
      <c r="C2147" t="s">
        <v>12</v>
      </c>
      <c r="D2147" t="s">
        <v>219</v>
      </c>
      <c r="E2147" t="s">
        <v>14</v>
      </c>
      <c r="F2147" t="s">
        <v>346</v>
      </c>
      <c r="G2147">
        <v>66</v>
      </c>
      <c r="H2147" t="s">
        <v>421</v>
      </c>
      <c r="I2147">
        <v>2013</v>
      </c>
      <c r="J2147">
        <v>20.934000000000001</v>
      </c>
      <c r="N2147" t="s">
        <v>16</v>
      </c>
    </row>
    <row r="2148" spans="1:14" x14ac:dyDescent="0.25">
      <c r="A2148" t="s">
        <v>218</v>
      </c>
      <c r="B2148" t="str">
        <f t="shared" si="33"/>
        <v>Ethiopia68</v>
      </c>
      <c r="C2148" t="s">
        <v>12</v>
      </c>
      <c r="D2148" t="s">
        <v>219</v>
      </c>
      <c r="E2148" t="s">
        <v>14</v>
      </c>
      <c r="F2148" t="s">
        <v>346</v>
      </c>
      <c r="G2148">
        <v>68</v>
      </c>
      <c r="H2148" t="s">
        <v>384</v>
      </c>
      <c r="I2148">
        <v>2013</v>
      </c>
      <c r="J2148">
        <v>2.2120000000000002</v>
      </c>
      <c r="N2148" t="s">
        <v>16</v>
      </c>
    </row>
    <row r="2149" spans="1:14" x14ac:dyDescent="0.25">
      <c r="A2149" t="s">
        <v>218</v>
      </c>
      <c r="B2149" t="str">
        <f t="shared" si="33"/>
        <v>Ethiopia69</v>
      </c>
      <c r="C2149" t="s">
        <v>12</v>
      </c>
      <c r="D2149" t="s">
        <v>219</v>
      </c>
      <c r="E2149" t="s">
        <v>14</v>
      </c>
      <c r="F2149" t="s">
        <v>346</v>
      </c>
      <c r="G2149">
        <v>69</v>
      </c>
      <c r="H2149" t="s">
        <v>422</v>
      </c>
      <c r="I2149">
        <v>2013</v>
      </c>
      <c r="J2149">
        <v>66.337000000000003</v>
      </c>
      <c r="N2149" t="s">
        <v>16</v>
      </c>
    </row>
    <row r="2150" spans="1:14" x14ac:dyDescent="0.25">
      <c r="A2150" t="s">
        <v>218</v>
      </c>
      <c r="B2150" t="str">
        <f t="shared" si="33"/>
        <v>Ethiopia70</v>
      </c>
      <c r="C2150" t="s">
        <v>12</v>
      </c>
      <c r="D2150" t="s">
        <v>219</v>
      </c>
      <c r="E2150" t="s">
        <v>14</v>
      </c>
      <c r="F2150" t="s">
        <v>346</v>
      </c>
      <c r="G2150">
        <v>70</v>
      </c>
      <c r="H2150" t="s">
        <v>423</v>
      </c>
      <c r="I2150">
        <v>2013</v>
      </c>
      <c r="J2150">
        <v>17.478000000000002</v>
      </c>
      <c r="N2150" t="s">
        <v>16</v>
      </c>
    </row>
    <row r="2151" spans="1:14" x14ac:dyDescent="0.25">
      <c r="A2151" t="s">
        <v>218</v>
      </c>
      <c r="B2151" t="str">
        <f t="shared" si="33"/>
        <v>Ethiopia71</v>
      </c>
      <c r="C2151" t="s">
        <v>12</v>
      </c>
      <c r="D2151" t="s">
        <v>219</v>
      </c>
      <c r="E2151" t="s">
        <v>14</v>
      </c>
      <c r="F2151" t="s">
        <v>346</v>
      </c>
      <c r="G2151">
        <v>71</v>
      </c>
      <c r="H2151" t="s">
        <v>424</v>
      </c>
      <c r="I2151">
        <v>2013</v>
      </c>
      <c r="J2151">
        <v>1.7450000000000001</v>
      </c>
      <c r="N2151" t="s">
        <v>16</v>
      </c>
    </row>
    <row r="2152" spans="1:14" x14ac:dyDescent="0.25">
      <c r="A2152" t="s">
        <v>218</v>
      </c>
      <c r="B2152" t="str">
        <f t="shared" si="33"/>
        <v>Ethiopia72</v>
      </c>
      <c r="C2152" t="s">
        <v>12</v>
      </c>
      <c r="D2152" t="s">
        <v>219</v>
      </c>
      <c r="E2152" t="s">
        <v>14</v>
      </c>
      <c r="F2152" t="s">
        <v>346</v>
      </c>
      <c r="G2152">
        <v>72</v>
      </c>
      <c r="H2152" t="s">
        <v>385</v>
      </c>
      <c r="I2152">
        <v>2013</v>
      </c>
      <c r="J2152">
        <v>13.939</v>
      </c>
      <c r="N2152" t="s">
        <v>16</v>
      </c>
    </row>
    <row r="2153" spans="1:14" x14ac:dyDescent="0.25">
      <c r="A2153" t="s">
        <v>218</v>
      </c>
      <c r="B2153" t="str">
        <f t="shared" si="33"/>
        <v>Ethiopia73</v>
      </c>
      <c r="C2153" t="s">
        <v>12</v>
      </c>
      <c r="D2153" t="s">
        <v>219</v>
      </c>
      <c r="E2153" t="s">
        <v>14</v>
      </c>
      <c r="F2153" t="s">
        <v>346</v>
      </c>
      <c r="G2153">
        <v>73</v>
      </c>
      <c r="H2153" t="s">
        <v>425</v>
      </c>
      <c r="I2153">
        <v>2013</v>
      </c>
      <c r="J2153">
        <v>4.681</v>
      </c>
      <c r="N2153" t="s">
        <v>16</v>
      </c>
    </row>
    <row r="2154" spans="1:14" x14ac:dyDescent="0.25">
      <c r="A2154" t="s">
        <v>218</v>
      </c>
      <c r="B2154" t="str">
        <f t="shared" si="33"/>
        <v>Ethiopia74</v>
      </c>
      <c r="C2154" t="s">
        <v>12</v>
      </c>
      <c r="D2154" t="s">
        <v>219</v>
      </c>
      <c r="E2154" t="s">
        <v>14</v>
      </c>
      <c r="F2154" t="s">
        <v>346</v>
      </c>
      <c r="G2154">
        <v>74</v>
      </c>
      <c r="H2154" t="s">
        <v>426</v>
      </c>
      <c r="I2154">
        <v>2013</v>
      </c>
      <c r="J2154">
        <v>15.917</v>
      </c>
      <c r="N2154" t="s">
        <v>16</v>
      </c>
    </row>
    <row r="2155" spans="1:14" x14ac:dyDescent="0.25">
      <c r="A2155" t="s">
        <v>218</v>
      </c>
      <c r="B2155" t="str">
        <f t="shared" si="33"/>
        <v>Ethiopia75</v>
      </c>
      <c r="C2155" t="s">
        <v>12</v>
      </c>
      <c r="D2155" t="s">
        <v>219</v>
      </c>
      <c r="E2155" t="s">
        <v>14</v>
      </c>
      <c r="F2155" t="s">
        <v>346</v>
      </c>
      <c r="G2155">
        <v>75</v>
      </c>
      <c r="H2155" t="s">
        <v>427</v>
      </c>
      <c r="I2155">
        <v>2013</v>
      </c>
      <c r="J2155">
        <v>19.847000000000001</v>
      </c>
      <c r="N2155" t="s">
        <v>16</v>
      </c>
    </row>
    <row r="2156" spans="1:14" x14ac:dyDescent="0.25">
      <c r="A2156" t="s">
        <v>218</v>
      </c>
      <c r="B2156" t="str">
        <f t="shared" si="33"/>
        <v>Ethiopia77</v>
      </c>
      <c r="C2156" t="s">
        <v>12</v>
      </c>
      <c r="D2156" t="s">
        <v>219</v>
      </c>
      <c r="E2156" t="s">
        <v>14</v>
      </c>
      <c r="F2156" t="s">
        <v>346</v>
      </c>
      <c r="G2156">
        <v>77</v>
      </c>
      <c r="H2156" t="s">
        <v>386</v>
      </c>
      <c r="I2156">
        <v>2013</v>
      </c>
      <c r="J2156">
        <v>4.3540000000000001</v>
      </c>
      <c r="N2156" t="s">
        <v>16</v>
      </c>
    </row>
    <row r="2157" spans="1:14" x14ac:dyDescent="0.25">
      <c r="A2157" t="s">
        <v>218</v>
      </c>
      <c r="B2157" t="str">
        <f t="shared" si="33"/>
        <v>Ethiopia78</v>
      </c>
      <c r="C2157" t="s">
        <v>12</v>
      </c>
      <c r="D2157" t="s">
        <v>219</v>
      </c>
      <c r="E2157" t="s">
        <v>14</v>
      </c>
      <c r="F2157" t="s">
        <v>346</v>
      </c>
      <c r="G2157">
        <v>78</v>
      </c>
      <c r="H2157" t="s">
        <v>428</v>
      </c>
      <c r="I2157">
        <v>2013</v>
      </c>
      <c r="J2157">
        <v>24.027999999999999</v>
      </c>
      <c r="N2157" t="s">
        <v>16</v>
      </c>
    </row>
    <row r="2158" spans="1:14" x14ac:dyDescent="0.25">
      <c r="A2158" t="s">
        <v>218</v>
      </c>
      <c r="B2158" t="str">
        <f t="shared" si="33"/>
        <v>Ethiopia79</v>
      </c>
      <c r="C2158" t="s">
        <v>12</v>
      </c>
      <c r="D2158" t="s">
        <v>219</v>
      </c>
      <c r="E2158" t="s">
        <v>14</v>
      </c>
      <c r="F2158" t="s">
        <v>346</v>
      </c>
      <c r="G2158">
        <v>79</v>
      </c>
      <c r="H2158" t="s">
        <v>429</v>
      </c>
      <c r="I2158">
        <v>2013</v>
      </c>
      <c r="J2158">
        <v>6.234</v>
      </c>
      <c r="N2158" t="s">
        <v>16</v>
      </c>
    </row>
    <row r="2159" spans="1:14" x14ac:dyDescent="0.25">
      <c r="A2159" t="s">
        <v>218</v>
      </c>
      <c r="B2159" t="str">
        <f t="shared" si="33"/>
        <v>Ethiopia80</v>
      </c>
      <c r="C2159" t="s">
        <v>12</v>
      </c>
      <c r="D2159" t="s">
        <v>219</v>
      </c>
      <c r="E2159" t="s">
        <v>14</v>
      </c>
      <c r="F2159" t="s">
        <v>346</v>
      </c>
      <c r="G2159">
        <v>80</v>
      </c>
      <c r="H2159" t="s">
        <v>387</v>
      </c>
      <c r="I2159">
        <v>2013</v>
      </c>
      <c r="J2159">
        <v>13.419</v>
      </c>
      <c r="N2159" t="s">
        <v>16</v>
      </c>
    </row>
    <row r="2160" spans="1:14" x14ac:dyDescent="0.25">
      <c r="A2160" t="s">
        <v>218</v>
      </c>
      <c r="B2160" t="str">
        <f t="shared" si="33"/>
        <v>Ethiopia81</v>
      </c>
      <c r="C2160" t="s">
        <v>12</v>
      </c>
      <c r="D2160" t="s">
        <v>219</v>
      </c>
      <c r="E2160" t="s">
        <v>14</v>
      </c>
      <c r="F2160" t="s">
        <v>346</v>
      </c>
      <c r="G2160">
        <v>81</v>
      </c>
      <c r="H2160" t="s">
        <v>430</v>
      </c>
      <c r="I2160">
        <v>2013</v>
      </c>
      <c r="J2160">
        <v>20.311</v>
      </c>
      <c r="N2160" t="s">
        <v>16</v>
      </c>
    </row>
    <row r="2161" spans="1:14" x14ac:dyDescent="0.25">
      <c r="A2161" t="s">
        <v>218</v>
      </c>
      <c r="B2161" t="str">
        <f t="shared" si="33"/>
        <v>Ethiopia82</v>
      </c>
      <c r="C2161" t="s">
        <v>12</v>
      </c>
      <c r="D2161" t="s">
        <v>219</v>
      </c>
      <c r="E2161" t="s">
        <v>14</v>
      </c>
      <c r="F2161" t="s">
        <v>346</v>
      </c>
      <c r="G2161">
        <v>82</v>
      </c>
      <c r="H2161" t="s">
        <v>388</v>
      </c>
      <c r="I2161">
        <v>2013</v>
      </c>
      <c r="J2161">
        <v>73.346000000000004</v>
      </c>
      <c r="N2161" t="s">
        <v>16</v>
      </c>
    </row>
    <row r="2162" spans="1:14" x14ac:dyDescent="0.25">
      <c r="A2162" t="s">
        <v>218</v>
      </c>
      <c r="B2162" t="str">
        <f t="shared" si="33"/>
        <v>Ethiopia84</v>
      </c>
      <c r="C2162" t="s">
        <v>12</v>
      </c>
      <c r="D2162" t="s">
        <v>219</v>
      </c>
      <c r="E2162" t="s">
        <v>14</v>
      </c>
      <c r="F2162" t="s">
        <v>346</v>
      </c>
      <c r="G2162">
        <v>84</v>
      </c>
      <c r="H2162" t="s">
        <v>389</v>
      </c>
      <c r="I2162">
        <v>2013</v>
      </c>
      <c r="J2162">
        <v>287.36700000000002</v>
      </c>
      <c r="N2162" t="s">
        <v>16</v>
      </c>
    </row>
    <row r="2163" spans="1:14" x14ac:dyDescent="0.25">
      <c r="A2163" t="s">
        <v>218</v>
      </c>
      <c r="B2163" t="str">
        <f t="shared" si="33"/>
        <v>Ethiopia85</v>
      </c>
      <c r="C2163" t="s">
        <v>12</v>
      </c>
      <c r="D2163" t="s">
        <v>219</v>
      </c>
      <c r="E2163" t="s">
        <v>14</v>
      </c>
      <c r="F2163" t="s">
        <v>346</v>
      </c>
      <c r="G2163">
        <v>85</v>
      </c>
      <c r="H2163" t="s">
        <v>390</v>
      </c>
      <c r="I2163">
        <v>2013</v>
      </c>
      <c r="J2163">
        <v>681.91800000000001</v>
      </c>
      <c r="N2163" t="s">
        <v>16</v>
      </c>
    </row>
    <row r="2164" spans="1:14" x14ac:dyDescent="0.25">
      <c r="A2164" t="s">
        <v>218</v>
      </c>
      <c r="B2164" t="str">
        <f t="shared" si="33"/>
        <v>Ethiopia86</v>
      </c>
      <c r="C2164" t="s">
        <v>12</v>
      </c>
      <c r="D2164" t="s">
        <v>219</v>
      </c>
      <c r="E2164" t="s">
        <v>14</v>
      </c>
      <c r="F2164" t="s">
        <v>346</v>
      </c>
      <c r="G2164">
        <v>86</v>
      </c>
      <c r="H2164" t="s">
        <v>391</v>
      </c>
      <c r="I2164">
        <v>2013</v>
      </c>
      <c r="J2164">
        <v>205.934</v>
      </c>
      <c r="N2164" t="s">
        <v>16</v>
      </c>
    </row>
    <row r="2165" spans="1:14" x14ac:dyDescent="0.25">
      <c r="A2165" t="s">
        <v>218</v>
      </c>
      <c r="B2165" t="str">
        <f t="shared" si="33"/>
        <v>Ethiopia87</v>
      </c>
      <c r="C2165" t="s">
        <v>12</v>
      </c>
      <c r="D2165" t="s">
        <v>219</v>
      </c>
      <c r="E2165" t="s">
        <v>14</v>
      </c>
      <c r="F2165" t="s">
        <v>346</v>
      </c>
      <c r="G2165">
        <v>87</v>
      </c>
      <c r="H2165" t="s">
        <v>392</v>
      </c>
      <c r="I2165">
        <v>2013</v>
      </c>
      <c r="J2165">
        <v>26.51</v>
      </c>
      <c r="N2165" t="s">
        <v>16</v>
      </c>
    </row>
    <row r="2166" spans="1:14" x14ac:dyDescent="0.25">
      <c r="A2166" t="s">
        <v>218</v>
      </c>
      <c r="B2166" t="str">
        <f t="shared" si="33"/>
        <v>Ethiopia88</v>
      </c>
      <c r="C2166" t="s">
        <v>12</v>
      </c>
      <c r="D2166" t="s">
        <v>219</v>
      </c>
      <c r="E2166" t="s">
        <v>14</v>
      </c>
      <c r="F2166" t="s">
        <v>346</v>
      </c>
      <c r="G2166">
        <v>88</v>
      </c>
      <c r="H2166" t="s">
        <v>431</v>
      </c>
      <c r="I2166">
        <v>2013</v>
      </c>
      <c r="J2166">
        <v>6.8129999999999997</v>
      </c>
      <c r="N2166" t="s">
        <v>16</v>
      </c>
    </row>
    <row r="2167" spans="1:14" x14ac:dyDescent="0.25">
      <c r="A2167" t="s">
        <v>218</v>
      </c>
      <c r="B2167" t="str">
        <f t="shared" si="33"/>
        <v>Ethiopia90</v>
      </c>
      <c r="C2167" t="s">
        <v>12</v>
      </c>
      <c r="D2167" t="s">
        <v>219</v>
      </c>
      <c r="E2167" t="s">
        <v>14</v>
      </c>
      <c r="F2167" t="s">
        <v>346</v>
      </c>
      <c r="G2167">
        <v>90</v>
      </c>
      <c r="H2167" t="s">
        <v>432</v>
      </c>
      <c r="I2167">
        <v>2013</v>
      </c>
      <c r="J2167">
        <v>3.536</v>
      </c>
      <c r="N2167" t="s">
        <v>16</v>
      </c>
    </row>
    <row r="2168" spans="1:14" x14ac:dyDescent="0.25">
      <c r="A2168" t="s">
        <v>218</v>
      </c>
      <c r="B2168" t="str">
        <f t="shared" si="33"/>
        <v>Ethiopia91</v>
      </c>
      <c r="C2168" t="s">
        <v>12</v>
      </c>
      <c r="D2168" t="s">
        <v>219</v>
      </c>
      <c r="E2168" t="s">
        <v>14</v>
      </c>
      <c r="F2168" t="s">
        <v>346</v>
      </c>
      <c r="G2168">
        <v>91</v>
      </c>
      <c r="H2168" t="s">
        <v>393</v>
      </c>
      <c r="I2168">
        <v>2013</v>
      </c>
      <c r="J2168">
        <v>8.1940000000000008</v>
      </c>
      <c r="N2168" t="s">
        <v>16</v>
      </c>
    </row>
    <row r="2169" spans="1:14" x14ac:dyDescent="0.25">
      <c r="A2169" t="s">
        <v>218</v>
      </c>
      <c r="B2169" t="str">
        <f t="shared" si="33"/>
        <v>Ethiopia92</v>
      </c>
      <c r="C2169" t="s">
        <v>12</v>
      </c>
      <c r="D2169" t="s">
        <v>219</v>
      </c>
      <c r="E2169" t="s">
        <v>14</v>
      </c>
      <c r="F2169" t="s">
        <v>346</v>
      </c>
      <c r="G2169">
        <v>92</v>
      </c>
      <c r="H2169" t="s">
        <v>433</v>
      </c>
      <c r="I2169">
        <v>2013</v>
      </c>
      <c r="J2169">
        <v>6.32</v>
      </c>
      <c r="N2169" t="s">
        <v>16</v>
      </c>
    </row>
    <row r="2170" spans="1:14" x14ac:dyDescent="0.25">
      <c r="A2170" t="s">
        <v>218</v>
      </c>
      <c r="B2170" t="str">
        <f t="shared" si="33"/>
        <v>Ethiopia93</v>
      </c>
      <c r="C2170" t="s">
        <v>12</v>
      </c>
      <c r="D2170" t="s">
        <v>219</v>
      </c>
      <c r="E2170" t="s">
        <v>14</v>
      </c>
      <c r="F2170" t="s">
        <v>346</v>
      </c>
      <c r="G2170">
        <v>93</v>
      </c>
      <c r="H2170" t="s">
        <v>394</v>
      </c>
      <c r="I2170">
        <v>2013</v>
      </c>
      <c r="J2170">
        <v>21.408999999999999</v>
      </c>
      <c r="N2170" t="s">
        <v>16</v>
      </c>
    </row>
    <row r="2171" spans="1:14" x14ac:dyDescent="0.25">
      <c r="A2171" t="s">
        <v>218</v>
      </c>
      <c r="B2171" t="str">
        <f t="shared" si="33"/>
        <v>Ethiopia94</v>
      </c>
      <c r="C2171" t="s">
        <v>12</v>
      </c>
      <c r="D2171" t="s">
        <v>219</v>
      </c>
      <c r="E2171" t="s">
        <v>14</v>
      </c>
      <c r="F2171" t="s">
        <v>346</v>
      </c>
      <c r="G2171">
        <v>94</v>
      </c>
      <c r="H2171" t="s">
        <v>395</v>
      </c>
      <c r="I2171">
        <v>2013</v>
      </c>
      <c r="J2171">
        <v>112.908</v>
      </c>
      <c r="N2171" t="s">
        <v>16</v>
      </c>
    </row>
    <row r="2172" spans="1:14" x14ac:dyDescent="0.25">
      <c r="A2172" t="s">
        <v>218</v>
      </c>
      <c r="B2172" t="str">
        <f t="shared" si="33"/>
        <v>Ethiopia95</v>
      </c>
      <c r="C2172" t="s">
        <v>12</v>
      </c>
      <c r="D2172" t="s">
        <v>219</v>
      </c>
      <c r="E2172" t="s">
        <v>14</v>
      </c>
      <c r="F2172" t="s">
        <v>346</v>
      </c>
      <c r="G2172">
        <v>95</v>
      </c>
      <c r="H2172" t="s">
        <v>396</v>
      </c>
      <c r="I2172">
        <v>2013</v>
      </c>
      <c r="J2172">
        <v>32.362000000000002</v>
      </c>
      <c r="N2172" t="s">
        <v>16</v>
      </c>
    </row>
    <row r="2173" spans="1:14" x14ac:dyDescent="0.25">
      <c r="A2173" t="s">
        <v>218</v>
      </c>
      <c r="B2173" t="str">
        <f t="shared" si="33"/>
        <v>Ethiopia96</v>
      </c>
      <c r="C2173" t="s">
        <v>12</v>
      </c>
      <c r="D2173" t="s">
        <v>219</v>
      </c>
      <c r="E2173" t="s">
        <v>14</v>
      </c>
      <c r="F2173" t="s">
        <v>346</v>
      </c>
      <c r="G2173">
        <v>96</v>
      </c>
      <c r="H2173" t="s">
        <v>397</v>
      </c>
      <c r="I2173">
        <v>2013</v>
      </c>
      <c r="J2173">
        <v>285.82799999999997</v>
      </c>
      <c r="N2173" t="s">
        <v>16</v>
      </c>
    </row>
    <row r="2174" spans="1:14" x14ac:dyDescent="0.25">
      <c r="A2174" t="s">
        <v>218</v>
      </c>
      <c r="B2174" t="str">
        <f t="shared" si="33"/>
        <v>Ethiopia97</v>
      </c>
      <c r="C2174" t="s">
        <v>12</v>
      </c>
      <c r="D2174" t="s">
        <v>219</v>
      </c>
      <c r="E2174" t="s">
        <v>14</v>
      </c>
      <c r="F2174" t="s">
        <v>346</v>
      </c>
      <c r="G2174">
        <v>97</v>
      </c>
      <c r="H2174" t="s">
        <v>398</v>
      </c>
      <c r="I2174">
        <v>2013</v>
      </c>
      <c r="J2174">
        <v>805.173</v>
      </c>
      <c r="N2174" t="s">
        <v>16</v>
      </c>
    </row>
    <row r="2175" spans="1:14" x14ac:dyDescent="0.25">
      <c r="A2175" t="s">
        <v>218</v>
      </c>
      <c r="B2175" t="str">
        <f t="shared" si="33"/>
        <v>Ethiopia98</v>
      </c>
      <c r="C2175" t="s">
        <v>12</v>
      </c>
      <c r="D2175" t="s">
        <v>219</v>
      </c>
      <c r="E2175" t="s">
        <v>14</v>
      </c>
      <c r="F2175" t="s">
        <v>346</v>
      </c>
      <c r="G2175">
        <v>98</v>
      </c>
      <c r="H2175" t="s">
        <v>435</v>
      </c>
      <c r="I2175">
        <v>2013</v>
      </c>
      <c r="J2175">
        <v>1326.306</v>
      </c>
      <c r="N2175" t="s">
        <v>16</v>
      </c>
    </row>
    <row r="2176" spans="1:14" x14ac:dyDescent="0.25">
      <c r="A2176" t="s">
        <v>218</v>
      </c>
      <c r="B2176" t="str">
        <f t="shared" si="33"/>
        <v>Ethiopia99</v>
      </c>
      <c r="C2176" t="s">
        <v>12</v>
      </c>
      <c r="D2176" t="s">
        <v>219</v>
      </c>
      <c r="E2176" t="s">
        <v>14</v>
      </c>
      <c r="F2176" t="s">
        <v>346</v>
      </c>
      <c r="G2176">
        <v>99</v>
      </c>
      <c r="H2176" t="s">
        <v>399</v>
      </c>
      <c r="I2176">
        <v>2013</v>
      </c>
      <c r="J2176">
        <v>21.99</v>
      </c>
      <c r="N2176" t="s">
        <v>16</v>
      </c>
    </row>
    <row r="2177" spans="1:14" x14ac:dyDescent="0.25">
      <c r="A2177" t="s">
        <v>220</v>
      </c>
      <c r="B2177" t="str">
        <f t="shared" si="33"/>
        <v>Fiji0</v>
      </c>
      <c r="C2177" t="s">
        <v>12</v>
      </c>
      <c r="D2177" t="s">
        <v>221</v>
      </c>
      <c r="E2177" t="s">
        <v>14</v>
      </c>
      <c r="F2177" t="s">
        <v>346</v>
      </c>
      <c r="G2177">
        <v>0</v>
      </c>
      <c r="H2177" t="s">
        <v>347</v>
      </c>
      <c r="I2177">
        <v>2016</v>
      </c>
      <c r="J2177">
        <v>327.065</v>
      </c>
      <c r="N2177" t="s">
        <v>16</v>
      </c>
    </row>
    <row r="2178" spans="1:14" x14ac:dyDescent="0.25">
      <c r="A2178" t="s">
        <v>220</v>
      </c>
      <c r="B2178" t="str">
        <f t="shared" si="33"/>
        <v>Fiji1</v>
      </c>
      <c r="C2178" t="s">
        <v>12</v>
      </c>
      <c r="D2178" t="s">
        <v>221</v>
      </c>
      <c r="E2178" t="s">
        <v>14</v>
      </c>
      <c r="F2178" t="s">
        <v>346</v>
      </c>
      <c r="G2178">
        <v>1</v>
      </c>
      <c r="H2178" t="s">
        <v>349</v>
      </c>
      <c r="I2178">
        <v>2016</v>
      </c>
      <c r="J2178">
        <v>90.242000000000004</v>
      </c>
      <c r="N2178" t="s">
        <v>16</v>
      </c>
    </row>
    <row r="2179" spans="1:14" x14ac:dyDescent="0.25">
      <c r="A2179" t="s">
        <v>220</v>
      </c>
      <c r="B2179" t="str">
        <f t="shared" ref="B2179:B2242" si="34">A2179&amp;G2179</f>
        <v>Fiji2</v>
      </c>
      <c r="C2179" t="s">
        <v>12</v>
      </c>
      <c r="D2179" t="s">
        <v>221</v>
      </c>
      <c r="E2179" t="s">
        <v>14</v>
      </c>
      <c r="F2179" t="s">
        <v>346</v>
      </c>
      <c r="G2179">
        <v>2</v>
      </c>
      <c r="H2179" t="s">
        <v>400</v>
      </c>
      <c r="I2179">
        <v>2016</v>
      </c>
      <c r="J2179">
        <v>1.7989999999999999</v>
      </c>
      <c r="N2179" t="s">
        <v>16</v>
      </c>
    </row>
    <row r="2180" spans="1:14" x14ac:dyDescent="0.25">
      <c r="A2180" t="s">
        <v>220</v>
      </c>
      <c r="B2180" t="str">
        <f t="shared" si="34"/>
        <v>Fiji3</v>
      </c>
      <c r="C2180" t="s">
        <v>12</v>
      </c>
      <c r="D2180" t="s">
        <v>221</v>
      </c>
      <c r="E2180" t="s">
        <v>14</v>
      </c>
      <c r="F2180" t="s">
        <v>346</v>
      </c>
      <c r="G2180">
        <v>3</v>
      </c>
      <c r="H2180" t="s">
        <v>350</v>
      </c>
      <c r="I2180">
        <v>2016</v>
      </c>
      <c r="J2180">
        <v>8.0579999999999998</v>
      </c>
      <c r="N2180" t="s">
        <v>16</v>
      </c>
    </row>
    <row r="2181" spans="1:14" x14ac:dyDescent="0.25">
      <c r="A2181" t="s">
        <v>220</v>
      </c>
      <c r="B2181" t="str">
        <f t="shared" si="34"/>
        <v>Fiji5</v>
      </c>
      <c r="C2181" t="s">
        <v>12</v>
      </c>
      <c r="D2181" t="s">
        <v>221</v>
      </c>
      <c r="E2181" t="s">
        <v>14</v>
      </c>
      <c r="F2181" t="s">
        <v>346</v>
      </c>
      <c r="G2181">
        <v>5</v>
      </c>
      <c r="H2181" t="s">
        <v>351</v>
      </c>
      <c r="I2181">
        <v>2016</v>
      </c>
      <c r="J2181">
        <v>0.49399999999999999</v>
      </c>
      <c r="N2181" t="s">
        <v>16</v>
      </c>
    </row>
    <row r="2182" spans="1:14" x14ac:dyDescent="0.25">
      <c r="A2182" t="s">
        <v>220</v>
      </c>
      <c r="B2182" t="str">
        <f t="shared" si="34"/>
        <v>Fiji7</v>
      </c>
      <c r="C2182" t="s">
        <v>12</v>
      </c>
      <c r="D2182" t="s">
        <v>221</v>
      </c>
      <c r="E2182" t="s">
        <v>14</v>
      </c>
      <c r="F2182" t="s">
        <v>346</v>
      </c>
      <c r="G2182">
        <v>7</v>
      </c>
      <c r="H2182" t="s">
        <v>352</v>
      </c>
      <c r="I2182">
        <v>2016</v>
      </c>
      <c r="J2182">
        <v>1.1830000000000001</v>
      </c>
      <c r="N2182" t="s">
        <v>16</v>
      </c>
    </row>
    <row r="2183" spans="1:14" x14ac:dyDescent="0.25">
      <c r="A2183" t="s">
        <v>220</v>
      </c>
      <c r="B2183" t="str">
        <f t="shared" si="34"/>
        <v>Fiji10</v>
      </c>
      <c r="C2183" t="s">
        <v>12</v>
      </c>
      <c r="D2183" t="s">
        <v>221</v>
      </c>
      <c r="E2183" t="s">
        <v>14</v>
      </c>
      <c r="F2183" t="s">
        <v>346</v>
      </c>
      <c r="G2183">
        <v>10</v>
      </c>
      <c r="H2183" t="s">
        <v>354</v>
      </c>
      <c r="I2183">
        <v>2016</v>
      </c>
      <c r="J2183">
        <v>5.9859999999999998</v>
      </c>
      <c r="N2183" t="s">
        <v>16</v>
      </c>
    </row>
    <row r="2184" spans="1:14" x14ac:dyDescent="0.25">
      <c r="A2184" t="s">
        <v>220</v>
      </c>
      <c r="B2184" t="str">
        <f t="shared" si="34"/>
        <v>Fiji11</v>
      </c>
      <c r="C2184" t="s">
        <v>12</v>
      </c>
      <c r="D2184" t="s">
        <v>221</v>
      </c>
      <c r="E2184" t="s">
        <v>14</v>
      </c>
      <c r="F2184" t="s">
        <v>346</v>
      </c>
      <c r="G2184">
        <v>11</v>
      </c>
      <c r="H2184" t="s">
        <v>403</v>
      </c>
      <c r="I2184">
        <v>2016</v>
      </c>
      <c r="J2184">
        <v>0.186</v>
      </c>
      <c r="K2184" t="s">
        <v>21</v>
      </c>
      <c r="N2184" t="s">
        <v>16</v>
      </c>
    </row>
    <row r="2185" spans="1:14" x14ac:dyDescent="0.25">
      <c r="A2185" t="s">
        <v>220</v>
      </c>
      <c r="B2185" t="str">
        <f t="shared" si="34"/>
        <v>Fiji13</v>
      </c>
      <c r="C2185" t="s">
        <v>12</v>
      </c>
      <c r="D2185" t="s">
        <v>221</v>
      </c>
      <c r="E2185" t="s">
        <v>14</v>
      </c>
      <c r="F2185" t="s">
        <v>346</v>
      </c>
      <c r="G2185">
        <v>13</v>
      </c>
      <c r="H2185" t="s">
        <v>356</v>
      </c>
      <c r="I2185">
        <v>2016</v>
      </c>
      <c r="J2185">
        <v>0.82599999999999996</v>
      </c>
      <c r="N2185" t="s">
        <v>16</v>
      </c>
    </row>
    <row r="2186" spans="1:14" x14ac:dyDescent="0.25">
      <c r="A2186" t="s">
        <v>220</v>
      </c>
      <c r="B2186" t="str">
        <f t="shared" si="34"/>
        <v>Fiji14</v>
      </c>
      <c r="C2186" t="s">
        <v>12</v>
      </c>
      <c r="D2186" t="s">
        <v>221</v>
      </c>
      <c r="E2186" t="s">
        <v>14</v>
      </c>
      <c r="F2186" t="s">
        <v>346</v>
      </c>
      <c r="G2186">
        <v>14</v>
      </c>
      <c r="H2186" t="s">
        <v>357</v>
      </c>
      <c r="I2186">
        <v>2016</v>
      </c>
      <c r="J2186">
        <v>5.2110000000000003</v>
      </c>
      <c r="N2186" t="s">
        <v>16</v>
      </c>
    </row>
    <row r="2187" spans="1:14" x14ac:dyDescent="0.25">
      <c r="A2187" t="s">
        <v>220</v>
      </c>
      <c r="B2187" t="str">
        <f t="shared" si="34"/>
        <v>Fiji18</v>
      </c>
      <c r="C2187" t="s">
        <v>12</v>
      </c>
      <c r="D2187" t="s">
        <v>221</v>
      </c>
      <c r="E2187" t="s">
        <v>14</v>
      </c>
      <c r="F2187" t="s">
        <v>346</v>
      </c>
      <c r="G2187">
        <v>18</v>
      </c>
      <c r="H2187" t="s">
        <v>404</v>
      </c>
      <c r="I2187">
        <v>2016</v>
      </c>
      <c r="J2187">
        <v>0.73499999999999999</v>
      </c>
      <c r="N2187" t="s">
        <v>16</v>
      </c>
    </row>
    <row r="2188" spans="1:14" x14ac:dyDescent="0.25">
      <c r="A2188" t="s">
        <v>220</v>
      </c>
      <c r="B2188" t="str">
        <f t="shared" si="34"/>
        <v>Fiji20</v>
      </c>
      <c r="C2188" t="s">
        <v>12</v>
      </c>
      <c r="D2188" t="s">
        <v>221</v>
      </c>
      <c r="E2188" t="s">
        <v>14</v>
      </c>
      <c r="F2188" t="s">
        <v>346</v>
      </c>
      <c r="G2188">
        <v>20</v>
      </c>
      <c r="H2188" t="s">
        <v>362</v>
      </c>
      <c r="I2188">
        <v>2016</v>
      </c>
      <c r="J2188">
        <v>0.25900000000000001</v>
      </c>
      <c r="K2188" t="s">
        <v>21</v>
      </c>
      <c r="N2188" t="s">
        <v>16</v>
      </c>
    </row>
    <row r="2189" spans="1:14" x14ac:dyDescent="0.25">
      <c r="A2189" t="s">
        <v>220</v>
      </c>
      <c r="B2189" t="str">
        <f t="shared" si="34"/>
        <v>Fiji22</v>
      </c>
      <c r="C2189" t="s">
        <v>12</v>
      </c>
      <c r="D2189" t="s">
        <v>221</v>
      </c>
      <c r="E2189" t="s">
        <v>14</v>
      </c>
      <c r="F2189" t="s">
        <v>346</v>
      </c>
      <c r="G2189">
        <v>22</v>
      </c>
      <c r="H2189" t="s">
        <v>406</v>
      </c>
      <c r="I2189">
        <v>2016</v>
      </c>
      <c r="K2189" t="s">
        <v>21</v>
      </c>
      <c r="N2189" t="s">
        <v>16</v>
      </c>
    </row>
    <row r="2190" spans="1:14" x14ac:dyDescent="0.25">
      <c r="A2190" t="s">
        <v>220</v>
      </c>
      <c r="B2190" t="str">
        <f t="shared" si="34"/>
        <v>Fiji23</v>
      </c>
      <c r="C2190" t="s">
        <v>12</v>
      </c>
      <c r="D2190" t="s">
        <v>221</v>
      </c>
      <c r="E2190" t="s">
        <v>14</v>
      </c>
      <c r="F2190" t="s">
        <v>346</v>
      </c>
      <c r="G2190">
        <v>23</v>
      </c>
      <c r="H2190" t="s">
        <v>434</v>
      </c>
      <c r="I2190">
        <v>2016</v>
      </c>
      <c r="J2190">
        <v>0.189</v>
      </c>
      <c r="K2190" t="s">
        <v>21</v>
      </c>
      <c r="N2190" t="s">
        <v>16</v>
      </c>
    </row>
    <row r="2191" spans="1:14" x14ac:dyDescent="0.25">
      <c r="A2191" t="s">
        <v>220</v>
      </c>
      <c r="B2191" t="str">
        <f t="shared" si="34"/>
        <v>Fiji24</v>
      </c>
      <c r="C2191" t="s">
        <v>12</v>
      </c>
      <c r="D2191" t="s">
        <v>221</v>
      </c>
      <c r="E2191" t="s">
        <v>14</v>
      </c>
      <c r="F2191" t="s">
        <v>346</v>
      </c>
      <c r="G2191">
        <v>24</v>
      </c>
      <c r="H2191" t="s">
        <v>363</v>
      </c>
      <c r="I2191">
        <v>2016</v>
      </c>
      <c r="J2191">
        <v>1.264</v>
      </c>
      <c r="N2191" t="s">
        <v>16</v>
      </c>
    </row>
    <row r="2192" spans="1:14" x14ac:dyDescent="0.25">
      <c r="A2192" t="s">
        <v>220</v>
      </c>
      <c r="B2192" t="str">
        <f t="shared" si="34"/>
        <v>Fiji25</v>
      </c>
      <c r="C2192" t="s">
        <v>12</v>
      </c>
      <c r="D2192" t="s">
        <v>221</v>
      </c>
      <c r="E2192" t="s">
        <v>14</v>
      </c>
      <c r="F2192" t="s">
        <v>346</v>
      </c>
      <c r="G2192">
        <v>25</v>
      </c>
      <c r="H2192" t="s">
        <v>364</v>
      </c>
      <c r="I2192">
        <v>2016</v>
      </c>
      <c r="J2192">
        <v>0.17699999999999999</v>
      </c>
      <c r="K2192" t="s">
        <v>21</v>
      </c>
      <c r="N2192" t="s">
        <v>16</v>
      </c>
    </row>
    <row r="2193" spans="1:14" x14ac:dyDescent="0.25">
      <c r="A2193" t="s">
        <v>220</v>
      </c>
      <c r="B2193" t="str">
        <f t="shared" si="34"/>
        <v>Fiji31</v>
      </c>
      <c r="C2193" t="s">
        <v>12</v>
      </c>
      <c r="D2193" t="s">
        <v>221</v>
      </c>
      <c r="E2193" t="s">
        <v>14</v>
      </c>
      <c r="F2193" t="s">
        <v>346</v>
      </c>
      <c r="G2193">
        <v>31</v>
      </c>
      <c r="H2193" t="s">
        <v>367</v>
      </c>
      <c r="I2193">
        <v>2016</v>
      </c>
      <c r="J2193">
        <v>0.247</v>
      </c>
      <c r="K2193" t="s">
        <v>21</v>
      </c>
      <c r="N2193" t="s">
        <v>16</v>
      </c>
    </row>
    <row r="2194" spans="1:14" x14ac:dyDescent="0.25">
      <c r="A2194" t="s">
        <v>220</v>
      </c>
      <c r="B2194" t="str">
        <f t="shared" si="34"/>
        <v>Fiji33</v>
      </c>
      <c r="C2194" t="s">
        <v>12</v>
      </c>
      <c r="D2194" t="s">
        <v>221</v>
      </c>
      <c r="E2194" t="s">
        <v>14</v>
      </c>
      <c r="F2194" t="s">
        <v>346</v>
      </c>
      <c r="G2194">
        <v>33</v>
      </c>
      <c r="H2194" t="s">
        <v>409</v>
      </c>
      <c r="I2194">
        <v>2016</v>
      </c>
      <c r="J2194">
        <v>3.2930000000000001</v>
      </c>
      <c r="N2194" t="s">
        <v>16</v>
      </c>
    </row>
    <row r="2195" spans="1:14" x14ac:dyDescent="0.25">
      <c r="A2195" t="s">
        <v>220</v>
      </c>
      <c r="B2195" t="str">
        <f t="shared" si="34"/>
        <v>Fiji35</v>
      </c>
      <c r="C2195" t="s">
        <v>12</v>
      </c>
      <c r="D2195" t="s">
        <v>221</v>
      </c>
      <c r="E2195" t="s">
        <v>14</v>
      </c>
      <c r="F2195" t="s">
        <v>346</v>
      </c>
      <c r="G2195">
        <v>35</v>
      </c>
      <c r="H2195" t="s">
        <v>369</v>
      </c>
      <c r="I2195">
        <v>2016</v>
      </c>
      <c r="J2195">
        <v>0.20100000000000001</v>
      </c>
      <c r="K2195" t="s">
        <v>21</v>
      </c>
      <c r="N2195" t="s">
        <v>16</v>
      </c>
    </row>
    <row r="2196" spans="1:14" x14ac:dyDescent="0.25">
      <c r="A2196" t="s">
        <v>220</v>
      </c>
      <c r="B2196" t="str">
        <f t="shared" si="34"/>
        <v>Fiji36</v>
      </c>
      <c r="C2196" t="s">
        <v>12</v>
      </c>
      <c r="D2196" t="s">
        <v>221</v>
      </c>
      <c r="E2196" t="s">
        <v>14</v>
      </c>
      <c r="F2196" t="s">
        <v>346</v>
      </c>
      <c r="G2196">
        <v>36</v>
      </c>
      <c r="H2196" t="s">
        <v>410</v>
      </c>
      <c r="I2196">
        <v>2016</v>
      </c>
      <c r="J2196">
        <v>0.878</v>
      </c>
      <c r="N2196" t="s">
        <v>16</v>
      </c>
    </row>
    <row r="2197" spans="1:14" x14ac:dyDescent="0.25">
      <c r="A2197" t="s">
        <v>220</v>
      </c>
      <c r="B2197" t="str">
        <f t="shared" si="34"/>
        <v>Fiji41</v>
      </c>
      <c r="C2197" t="s">
        <v>12</v>
      </c>
      <c r="D2197" t="s">
        <v>221</v>
      </c>
      <c r="E2197" t="s">
        <v>14</v>
      </c>
      <c r="F2197" t="s">
        <v>346</v>
      </c>
      <c r="G2197">
        <v>41</v>
      </c>
      <c r="H2197" t="s">
        <v>413</v>
      </c>
      <c r="I2197">
        <v>2016</v>
      </c>
      <c r="J2197">
        <v>20.984999999999999</v>
      </c>
      <c r="N2197" t="s">
        <v>16</v>
      </c>
    </row>
    <row r="2198" spans="1:14" x14ac:dyDescent="0.25">
      <c r="A2198" t="s">
        <v>220</v>
      </c>
      <c r="B2198" t="str">
        <f t="shared" si="34"/>
        <v>Fiji42</v>
      </c>
      <c r="C2198" t="s">
        <v>12</v>
      </c>
      <c r="D2198" t="s">
        <v>221</v>
      </c>
      <c r="E2198" t="s">
        <v>14</v>
      </c>
      <c r="F2198" t="s">
        <v>346</v>
      </c>
      <c r="G2198">
        <v>42</v>
      </c>
      <c r="H2198" t="s">
        <v>371</v>
      </c>
      <c r="I2198">
        <v>2016</v>
      </c>
      <c r="J2198">
        <v>1.36</v>
      </c>
      <c r="N2198" t="s">
        <v>16</v>
      </c>
    </row>
    <row r="2199" spans="1:14" x14ac:dyDescent="0.25">
      <c r="A2199" t="s">
        <v>220</v>
      </c>
      <c r="B2199" t="str">
        <f t="shared" si="34"/>
        <v>Fiji43</v>
      </c>
      <c r="C2199" t="s">
        <v>12</v>
      </c>
      <c r="D2199" t="s">
        <v>221</v>
      </c>
      <c r="E2199" t="s">
        <v>14</v>
      </c>
      <c r="F2199" t="s">
        <v>346</v>
      </c>
      <c r="G2199">
        <v>43</v>
      </c>
      <c r="H2199" t="s">
        <v>372</v>
      </c>
      <c r="I2199">
        <v>2016</v>
      </c>
      <c r="J2199">
        <v>2.8050000000000002</v>
      </c>
      <c r="N2199" t="s">
        <v>16</v>
      </c>
    </row>
    <row r="2200" spans="1:14" x14ac:dyDescent="0.25">
      <c r="A2200" t="s">
        <v>220</v>
      </c>
      <c r="B2200" t="str">
        <f t="shared" si="34"/>
        <v>Fiji45</v>
      </c>
      <c r="C2200" t="s">
        <v>12</v>
      </c>
      <c r="D2200" t="s">
        <v>221</v>
      </c>
      <c r="E2200" t="s">
        <v>14</v>
      </c>
      <c r="F2200" t="s">
        <v>346</v>
      </c>
      <c r="G2200">
        <v>45</v>
      </c>
      <c r="H2200" t="s">
        <v>414</v>
      </c>
      <c r="I2200">
        <v>2016</v>
      </c>
      <c r="J2200">
        <v>10.266999999999999</v>
      </c>
      <c r="N2200" t="s">
        <v>16</v>
      </c>
    </row>
    <row r="2201" spans="1:14" x14ac:dyDescent="0.25">
      <c r="A2201" t="s">
        <v>220</v>
      </c>
      <c r="B2201" t="str">
        <f t="shared" si="34"/>
        <v>Fiji46</v>
      </c>
      <c r="C2201" t="s">
        <v>12</v>
      </c>
      <c r="D2201" t="s">
        <v>221</v>
      </c>
      <c r="E2201" t="s">
        <v>14</v>
      </c>
      <c r="F2201" t="s">
        <v>346</v>
      </c>
      <c r="G2201">
        <v>46</v>
      </c>
      <c r="H2201" t="s">
        <v>373</v>
      </c>
      <c r="I2201">
        <v>2016</v>
      </c>
      <c r="J2201">
        <v>2.6869999999999998</v>
      </c>
      <c r="N2201" t="s">
        <v>16</v>
      </c>
    </row>
    <row r="2202" spans="1:14" x14ac:dyDescent="0.25">
      <c r="A2202" t="s">
        <v>220</v>
      </c>
      <c r="B2202" t="str">
        <f t="shared" si="34"/>
        <v>Fiji47</v>
      </c>
      <c r="C2202" t="s">
        <v>12</v>
      </c>
      <c r="D2202" t="s">
        <v>221</v>
      </c>
      <c r="E2202" t="s">
        <v>14</v>
      </c>
      <c r="F2202" t="s">
        <v>346</v>
      </c>
      <c r="G2202">
        <v>47</v>
      </c>
      <c r="H2202" t="s">
        <v>374</v>
      </c>
      <c r="I2202">
        <v>2016</v>
      </c>
      <c r="J2202">
        <v>44.460999999999999</v>
      </c>
      <c r="N2202" t="s">
        <v>16</v>
      </c>
    </row>
    <row r="2203" spans="1:14" x14ac:dyDescent="0.25">
      <c r="A2203" t="s">
        <v>220</v>
      </c>
      <c r="B2203" t="str">
        <f t="shared" si="34"/>
        <v>Fiji49</v>
      </c>
      <c r="C2203" t="s">
        <v>12</v>
      </c>
      <c r="D2203" t="s">
        <v>221</v>
      </c>
      <c r="E2203" t="s">
        <v>14</v>
      </c>
      <c r="F2203" t="s">
        <v>346</v>
      </c>
      <c r="G2203">
        <v>49</v>
      </c>
      <c r="H2203" t="s">
        <v>375</v>
      </c>
      <c r="I2203">
        <v>2016</v>
      </c>
      <c r="J2203">
        <v>18.364999999999998</v>
      </c>
      <c r="N2203" t="s">
        <v>16</v>
      </c>
    </row>
    <row r="2204" spans="1:14" x14ac:dyDescent="0.25">
      <c r="A2204" t="s">
        <v>220</v>
      </c>
      <c r="B2204" t="str">
        <f t="shared" si="34"/>
        <v>Fiji50</v>
      </c>
      <c r="C2204" t="s">
        <v>12</v>
      </c>
      <c r="D2204" t="s">
        <v>221</v>
      </c>
      <c r="E2204" t="s">
        <v>14</v>
      </c>
      <c r="F2204" t="s">
        <v>346</v>
      </c>
      <c r="G2204">
        <v>50</v>
      </c>
      <c r="H2204" t="s">
        <v>376</v>
      </c>
      <c r="I2204">
        <v>2016</v>
      </c>
      <c r="J2204">
        <v>1.2370000000000001</v>
      </c>
      <c r="N2204" t="s">
        <v>16</v>
      </c>
    </row>
    <row r="2205" spans="1:14" x14ac:dyDescent="0.25">
      <c r="A2205" t="s">
        <v>220</v>
      </c>
      <c r="B2205" t="str">
        <f t="shared" si="34"/>
        <v>Fiji51</v>
      </c>
      <c r="C2205" t="s">
        <v>12</v>
      </c>
      <c r="D2205" t="s">
        <v>221</v>
      </c>
      <c r="E2205" t="s">
        <v>14</v>
      </c>
      <c r="F2205" t="s">
        <v>346</v>
      </c>
      <c r="G2205">
        <v>51</v>
      </c>
      <c r="H2205" t="s">
        <v>415</v>
      </c>
      <c r="I2205">
        <v>2016</v>
      </c>
      <c r="J2205">
        <v>1.911</v>
      </c>
      <c r="N2205" t="s">
        <v>16</v>
      </c>
    </row>
    <row r="2206" spans="1:14" x14ac:dyDescent="0.25">
      <c r="A2206" t="s">
        <v>220</v>
      </c>
      <c r="B2206" t="str">
        <f t="shared" si="34"/>
        <v>Fiji52</v>
      </c>
      <c r="C2206" t="s">
        <v>12</v>
      </c>
      <c r="D2206" t="s">
        <v>221</v>
      </c>
      <c r="E2206" t="s">
        <v>14</v>
      </c>
      <c r="F2206" t="s">
        <v>346</v>
      </c>
      <c r="G2206">
        <v>52</v>
      </c>
      <c r="H2206" t="s">
        <v>416</v>
      </c>
      <c r="I2206">
        <v>2016</v>
      </c>
      <c r="K2206" t="s">
        <v>21</v>
      </c>
      <c r="N2206" t="s">
        <v>16</v>
      </c>
    </row>
    <row r="2207" spans="1:14" x14ac:dyDescent="0.25">
      <c r="A2207" t="s">
        <v>220</v>
      </c>
      <c r="B2207" t="str">
        <f t="shared" si="34"/>
        <v>Fiji53</v>
      </c>
      <c r="C2207" t="s">
        <v>12</v>
      </c>
      <c r="D2207" t="s">
        <v>221</v>
      </c>
      <c r="E2207" t="s">
        <v>14</v>
      </c>
      <c r="F2207" t="s">
        <v>346</v>
      </c>
      <c r="G2207">
        <v>53</v>
      </c>
      <c r="H2207" t="s">
        <v>417</v>
      </c>
      <c r="I2207">
        <v>2016</v>
      </c>
      <c r="J2207">
        <v>0.17199999999999999</v>
      </c>
      <c r="K2207" t="s">
        <v>21</v>
      </c>
      <c r="N2207" t="s">
        <v>16</v>
      </c>
    </row>
    <row r="2208" spans="1:14" x14ac:dyDescent="0.25">
      <c r="A2208" t="s">
        <v>220</v>
      </c>
      <c r="B2208" t="str">
        <f t="shared" si="34"/>
        <v>Fiji55</v>
      </c>
      <c r="C2208" t="s">
        <v>12</v>
      </c>
      <c r="D2208" t="s">
        <v>221</v>
      </c>
      <c r="E2208" t="s">
        <v>14</v>
      </c>
      <c r="F2208" t="s">
        <v>346</v>
      </c>
      <c r="G2208">
        <v>55</v>
      </c>
      <c r="H2208" t="s">
        <v>377</v>
      </c>
      <c r="I2208">
        <v>2016</v>
      </c>
      <c r="J2208">
        <v>8.2759999999999998</v>
      </c>
      <c r="N2208" t="s">
        <v>16</v>
      </c>
    </row>
    <row r="2209" spans="1:14" x14ac:dyDescent="0.25">
      <c r="A2209" t="s">
        <v>220</v>
      </c>
      <c r="B2209" t="str">
        <f t="shared" si="34"/>
        <v>Fiji56</v>
      </c>
      <c r="C2209" t="s">
        <v>12</v>
      </c>
      <c r="D2209" t="s">
        <v>221</v>
      </c>
      <c r="E2209" t="s">
        <v>14</v>
      </c>
      <c r="F2209" t="s">
        <v>346</v>
      </c>
      <c r="G2209">
        <v>56</v>
      </c>
      <c r="H2209" t="s">
        <v>378</v>
      </c>
      <c r="I2209">
        <v>2016</v>
      </c>
      <c r="J2209">
        <v>6.4109999999999996</v>
      </c>
      <c r="N2209" t="s">
        <v>16</v>
      </c>
    </row>
    <row r="2210" spans="1:14" x14ac:dyDescent="0.25">
      <c r="A2210" t="s">
        <v>220</v>
      </c>
      <c r="B2210" t="str">
        <f t="shared" si="34"/>
        <v>Fiji58</v>
      </c>
      <c r="C2210" t="s">
        <v>12</v>
      </c>
      <c r="D2210" t="s">
        <v>221</v>
      </c>
      <c r="E2210" t="s">
        <v>14</v>
      </c>
      <c r="F2210" t="s">
        <v>346</v>
      </c>
      <c r="G2210">
        <v>58</v>
      </c>
      <c r="H2210" t="s">
        <v>379</v>
      </c>
      <c r="I2210">
        <v>2016</v>
      </c>
      <c r="K2210" t="s">
        <v>21</v>
      </c>
      <c r="N2210" t="s">
        <v>16</v>
      </c>
    </row>
    <row r="2211" spans="1:14" x14ac:dyDescent="0.25">
      <c r="A2211" t="s">
        <v>220</v>
      </c>
      <c r="B2211" t="str">
        <f t="shared" si="34"/>
        <v>Fiji59</v>
      </c>
      <c r="C2211" t="s">
        <v>12</v>
      </c>
      <c r="D2211" t="s">
        <v>221</v>
      </c>
      <c r="E2211" t="s">
        <v>14</v>
      </c>
      <c r="F2211" t="s">
        <v>346</v>
      </c>
      <c r="G2211">
        <v>59</v>
      </c>
      <c r="H2211" t="s">
        <v>380</v>
      </c>
      <c r="I2211">
        <v>2016</v>
      </c>
      <c r="K2211" t="s">
        <v>21</v>
      </c>
      <c r="N2211" t="s">
        <v>16</v>
      </c>
    </row>
    <row r="2212" spans="1:14" x14ac:dyDescent="0.25">
      <c r="A2212" t="s">
        <v>220</v>
      </c>
      <c r="B2212" t="str">
        <f t="shared" si="34"/>
        <v>Fiji60</v>
      </c>
      <c r="C2212" t="s">
        <v>12</v>
      </c>
      <c r="D2212" t="s">
        <v>221</v>
      </c>
      <c r="E2212" t="s">
        <v>14</v>
      </c>
      <c r="F2212" t="s">
        <v>346</v>
      </c>
      <c r="G2212">
        <v>60</v>
      </c>
      <c r="H2212" t="s">
        <v>381</v>
      </c>
      <c r="I2212">
        <v>2016</v>
      </c>
      <c r="K2212" t="s">
        <v>21</v>
      </c>
      <c r="N2212" t="s">
        <v>16</v>
      </c>
    </row>
    <row r="2213" spans="1:14" x14ac:dyDescent="0.25">
      <c r="A2213" t="s">
        <v>220</v>
      </c>
      <c r="B2213" t="str">
        <f t="shared" si="34"/>
        <v>Fiji61</v>
      </c>
      <c r="C2213" t="s">
        <v>12</v>
      </c>
      <c r="D2213" t="s">
        <v>221</v>
      </c>
      <c r="E2213" t="s">
        <v>14</v>
      </c>
      <c r="F2213" t="s">
        <v>346</v>
      </c>
      <c r="G2213">
        <v>61</v>
      </c>
      <c r="H2213" t="s">
        <v>382</v>
      </c>
      <c r="I2213">
        <v>2016</v>
      </c>
      <c r="J2213">
        <v>0.96199999999999997</v>
      </c>
      <c r="N2213" t="s">
        <v>16</v>
      </c>
    </row>
    <row r="2214" spans="1:14" x14ac:dyDescent="0.25">
      <c r="A2214" t="s">
        <v>220</v>
      </c>
      <c r="B2214" t="str">
        <f t="shared" si="34"/>
        <v>Fiji64</v>
      </c>
      <c r="C2214" t="s">
        <v>12</v>
      </c>
      <c r="D2214" t="s">
        <v>221</v>
      </c>
      <c r="E2214" t="s">
        <v>14</v>
      </c>
      <c r="F2214" t="s">
        <v>346</v>
      </c>
      <c r="G2214">
        <v>64</v>
      </c>
      <c r="H2214" t="s">
        <v>383</v>
      </c>
      <c r="I2214">
        <v>2016</v>
      </c>
      <c r="J2214">
        <v>3.762</v>
      </c>
      <c r="N2214" t="s">
        <v>16</v>
      </c>
    </row>
    <row r="2215" spans="1:14" x14ac:dyDescent="0.25">
      <c r="A2215" t="s">
        <v>220</v>
      </c>
      <c r="B2215" t="str">
        <f t="shared" si="34"/>
        <v>Fiji65</v>
      </c>
      <c r="C2215" t="s">
        <v>12</v>
      </c>
      <c r="D2215" t="s">
        <v>221</v>
      </c>
      <c r="E2215" t="s">
        <v>14</v>
      </c>
      <c r="F2215" t="s">
        <v>346</v>
      </c>
      <c r="G2215">
        <v>65</v>
      </c>
      <c r="H2215" t="s">
        <v>420</v>
      </c>
      <c r="I2215">
        <v>2016</v>
      </c>
      <c r="J2215">
        <v>0.34</v>
      </c>
      <c r="K2215" t="s">
        <v>21</v>
      </c>
      <c r="N2215" t="s">
        <v>16</v>
      </c>
    </row>
    <row r="2216" spans="1:14" x14ac:dyDescent="0.25">
      <c r="A2216" t="s">
        <v>220</v>
      </c>
      <c r="B2216" t="str">
        <f t="shared" si="34"/>
        <v>Fiji69</v>
      </c>
      <c r="C2216" t="s">
        <v>12</v>
      </c>
      <c r="D2216" t="s">
        <v>221</v>
      </c>
      <c r="E2216" t="s">
        <v>14</v>
      </c>
      <c r="F2216" t="s">
        <v>346</v>
      </c>
      <c r="G2216">
        <v>69</v>
      </c>
      <c r="H2216" t="s">
        <v>422</v>
      </c>
      <c r="I2216">
        <v>2016</v>
      </c>
      <c r="J2216">
        <v>8.8239999999999998</v>
      </c>
      <c r="N2216" t="s">
        <v>16</v>
      </c>
    </row>
    <row r="2217" spans="1:14" x14ac:dyDescent="0.25">
      <c r="A2217" t="s">
        <v>220</v>
      </c>
      <c r="B2217" t="str">
        <f t="shared" si="34"/>
        <v>Fiji70</v>
      </c>
      <c r="C2217" t="s">
        <v>12</v>
      </c>
      <c r="D2217" t="s">
        <v>221</v>
      </c>
      <c r="E2217" t="s">
        <v>14</v>
      </c>
      <c r="F2217" t="s">
        <v>346</v>
      </c>
      <c r="G2217">
        <v>70</v>
      </c>
      <c r="H2217" t="s">
        <v>423</v>
      </c>
      <c r="I2217">
        <v>2016</v>
      </c>
      <c r="K2217" t="s">
        <v>21</v>
      </c>
      <c r="N2217" t="s">
        <v>16</v>
      </c>
    </row>
    <row r="2218" spans="1:14" x14ac:dyDescent="0.25">
      <c r="A2218" t="s">
        <v>220</v>
      </c>
      <c r="B2218" t="str">
        <f t="shared" si="34"/>
        <v>Fiji71</v>
      </c>
      <c r="C2218" t="s">
        <v>12</v>
      </c>
      <c r="D2218" t="s">
        <v>221</v>
      </c>
      <c r="E2218" t="s">
        <v>14</v>
      </c>
      <c r="F2218" t="s">
        <v>346</v>
      </c>
      <c r="G2218">
        <v>71</v>
      </c>
      <c r="H2218" t="s">
        <v>424</v>
      </c>
      <c r="I2218">
        <v>2016</v>
      </c>
      <c r="J2218">
        <v>0.35499999999999998</v>
      </c>
      <c r="K2218" t="s">
        <v>21</v>
      </c>
      <c r="N2218" t="s">
        <v>16</v>
      </c>
    </row>
    <row r="2219" spans="1:14" x14ac:dyDescent="0.25">
      <c r="A2219" t="s">
        <v>220</v>
      </c>
      <c r="B2219" t="str">
        <f t="shared" si="34"/>
        <v>Fiji73</v>
      </c>
      <c r="C2219" t="s">
        <v>12</v>
      </c>
      <c r="D2219" t="s">
        <v>221</v>
      </c>
      <c r="E2219" t="s">
        <v>14</v>
      </c>
      <c r="F2219" t="s">
        <v>346</v>
      </c>
      <c r="G2219">
        <v>73</v>
      </c>
      <c r="H2219" t="s">
        <v>425</v>
      </c>
      <c r="I2219">
        <v>2016</v>
      </c>
      <c r="K2219" t="s">
        <v>21</v>
      </c>
      <c r="N2219" t="s">
        <v>16</v>
      </c>
    </row>
    <row r="2220" spans="1:14" x14ac:dyDescent="0.25">
      <c r="A2220" t="s">
        <v>220</v>
      </c>
      <c r="B2220" t="str">
        <f t="shared" si="34"/>
        <v>Fiji74</v>
      </c>
      <c r="C2220" t="s">
        <v>12</v>
      </c>
      <c r="D2220" t="s">
        <v>221</v>
      </c>
      <c r="E2220" t="s">
        <v>14</v>
      </c>
      <c r="F2220" t="s">
        <v>346</v>
      </c>
      <c r="G2220">
        <v>74</v>
      </c>
      <c r="H2220" t="s">
        <v>426</v>
      </c>
      <c r="I2220">
        <v>2016</v>
      </c>
      <c r="J2220">
        <v>0.32100000000000001</v>
      </c>
      <c r="K2220" t="s">
        <v>21</v>
      </c>
      <c r="N2220" t="s">
        <v>16</v>
      </c>
    </row>
    <row r="2221" spans="1:14" x14ac:dyDescent="0.25">
      <c r="A2221" t="s">
        <v>220</v>
      </c>
      <c r="B2221" t="str">
        <f t="shared" si="34"/>
        <v>Fiji77</v>
      </c>
      <c r="C2221" t="s">
        <v>12</v>
      </c>
      <c r="D2221" t="s">
        <v>221</v>
      </c>
      <c r="E2221" t="s">
        <v>14</v>
      </c>
      <c r="F2221" t="s">
        <v>346</v>
      </c>
      <c r="G2221">
        <v>77</v>
      </c>
      <c r="H2221" t="s">
        <v>386</v>
      </c>
      <c r="I2221">
        <v>2016</v>
      </c>
      <c r="K2221" t="s">
        <v>21</v>
      </c>
      <c r="N2221" t="s">
        <v>16</v>
      </c>
    </row>
    <row r="2222" spans="1:14" x14ac:dyDescent="0.25">
      <c r="A2222" t="s">
        <v>220</v>
      </c>
      <c r="B2222" t="str">
        <f t="shared" si="34"/>
        <v>Fiji79</v>
      </c>
      <c r="C2222" t="s">
        <v>12</v>
      </c>
      <c r="D2222" t="s">
        <v>221</v>
      </c>
      <c r="E2222" t="s">
        <v>14</v>
      </c>
      <c r="F2222" t="s">
        <v>346</v>
      </c>
      <c r="G2222">
        <v>79</v>
      </c>
      <c r="H2222" t="s">
        <v>429</v>
      </c>
      <c r="I2222">
        <v>2016</v>
      </c>
      <c r="K2222" t="s">
        <v>21</v>
      </c>
      <c r="N2222" t="s">
        <v>16</v>
      </c>
    </row>
    <row r="2223" spans="1:14" x14ac:dyDescent="0.25">
      <c r="A2223" t="s">
        <v>220</v>
      </c>
      <c r="B2223" t="str">
        <f t="shared" si="34"/>
        <v>Fiji80</v>
      </c>
      <c r="C2223" t="s">
        <v>12</v>
      </c>
      <c r="D2223" t="s">
        <v>221</v>
      </c>
      <c r="E2223" t="s">
        <v>14</v>
      </c>
      <c r="F2223" t="s">
        <v>346</v>
      </c>
      <c r="G2223">
        <v>80</v>
      </c>
      <c r="H2223" t="s">
        <v>387</v>
      </c>
      <c r="I2223">
        <v>2016</v>
      </c>
      <c r="J2223">
        <v>4.9260000000000002</v>
      </c>
      <c r="N2223" t="s">
        <v>16</v>
      </c>
    </row>
    <row r="2224" spans="1:14" x14ac:dyDescent="0.25">
      <c r="A2224" t="s">
        <v>220</v>
      </c>
      <c r="B2224" t="str">
        <f t="shared" si="34"/>
        <v>Fiji81</v>
      </c>
      <c r="C2224" t="s">
        <v>12</v>
      </c>
      <c r="D2224" t="s">
        <v>221</v>
      </c>
      <c r="E2224" t="s">
        <v>14</v>
      </c>
      <c r="F2224" t="s">
        <v>346</v>
      </c>
      <c r="G2224">
        <v>81</v>
      </c>
      <c r="H2224" t="s">
        <v>430</v>
      </c>
      <c r="I2224">
        <v>2016</v>
      </c>
      <c r="J2224">
        <v>5.3739999999999997</v>
      </c>
      <c r="N2224" t="s">
        <v>16</v>
      </c>
    </row>
    <row r="2225" spans="1:14" x14ac:dyDescent="0.25">
      <c r="A2225" t="s">
        <v>220</v>
      </c>
      <c r="B2225" t="str">
        <f t="shared" si="34"/>
        <v>Fiji82</v>
      </c>
      <c r="C2225" t="s">
        <v>12</v>
      </c>
      <c r="D2225" t="s">
        <v>221</v>
      </c>
      <c r="E2225" t="s">
        <v>14</v>
      </c>
      <c r="F2225" t="s">
        <v>346</v>
      </c>
      <c r="G2225">
        <v>82</v>
      </c>
      <c r="H2225" t="s">
        <v>388</v>
      </c>
      <c r="I2225">
        <v>2016</v>
      </c>
      <c r="J2225">
        <v>0.28699999999999998</v>
      </c>
      <c r="K2225" t="s">
        <v>21</v>
      </c>
      <c r="N2225" t="s">
        <v>16</v>
      </c>
    </row>
    <row r="2226" spans="1:14" x14ac:dyDescent="0.25">
      <c r="A2226" t="s">
        <v>220</v>
      </c>
      <c r="B2226" t="str">
        <f t="shared" si="34"/>
        <v>Fiji84</v>
      </c>
      <c r="C2226" t="s">
        <v>12</v>
      </c>
      <c r="D2226" t="s">
        <v>221</v>
      </c>
      <c r="E2226" t="s">
        <v>14</v>
      </c>
      <c r="F2226" t="s">
        <v>346</v>
      </c>
      <c r="G2226">
        <v>84</v>
      </c>
      <c r="H2226" t="s">
        <v>389</v>
      </c>
      <c r="I2226">
        <v>2016</v>
      </c>
      <c r="J2226">
        <v>14.925000000000001</v>
      </c>
      <c r="N2226" t="s">
        <v>16</v>
      </c>
    </row>
    <row r="2227" spans="1:14" x14ac:dyDescent="0.25">
      <c r="A2227" t="s">
        <v>220</v>
      </c>
      <c r="B2227" t="str">
        <f t="shared" si="34"/>
        <v>Fiji85</v>
      </c>
      <c r="C2227" t="s">
        <v>12</v>
      </c>
      <c r="D2227" t="s">
        <v>221</v>
      </c>
      <c r="E2227" t="s">
        <v>14</v>
      </c>
      <c r="F2227" t="s">
        <v>346</v>
      </c>
      <c r="G2227">
        <v>85</v>
      </c>
      <c r="H2227" t="s">
        <v>390</v>
      </c>
      <c r="I2227">
        <v>2016</v>
      </c>
      <c r="J2227">
        <v>15.991</v>
      </c>
      <c r="N2227" t="s">
        <v>16</v>
      </c>
    </row>
    <row r="2228" spans="1:14" x14ac:dyDescent="0.25">
      <c r="A2228" t="s">
        <v>220</v>
      </c>
      <c r="B2228" t="str">
        <f t="shared" si="34"/>
        <v>Fiji86</v>
      </c>
      <c r="C2228" t="s">
        <v>12</v>
      </c>
      <c r="D2228" t="s">
        <v>221</v>
      </c>
      <c r="E2228" t="s">
        <v>14</v>
      </c>
      <c r="F2228" t="s">
        <v>346</v>
      </c>
      <c r="G2228">
        <v>86</v>
      </c>
      <c r="H2228" t="s">
        <v>391</v>
      </c>
      <c r="I2228">
        <v>2016</v>
      </c>
      <c r="J2228">
        <v>6.0359999999999996</v>
      </c>
      <c r="N2228" t="s">
        <v>16</v>
      </c>
    </row>
    <row r="2229" spans="1:14" x14ac:dyDescent="0.25">
      <c r="A2229" t="s">
        <v>220</v>
      </c>
      <c r="B2229" t="str">
        <f t="shared" si="34"/>
        <v>Fiji87</v>
      </c>
      <c r="C2229" t="s">
        <v>12</v>
      </c>
      <c r="D2229" t="s">
        <v>221</v>
      </c>
      <c r="E2229" t="s">
        <v>14</v>
      </c>
      <c r="F2229" t="s">
        <v>346</v>
      </c>
      <c r="G2229">
        <v>87</v>
      </c>
      <c r="H2229" t="s">
        <v>392</v>
      </c>
      <c r="I2229">
        <v>2016</v>
      </c>
      <c r="J2229">
        <v>0.27600000000000002</v>
      </c>
      <c r="K2229" t="s">
        <v>21</v>
      </c>
      <c r="N2229" t="s">
        <v>16</v>
      </c>
    </row>
    <row r="2230" spans="1:14" x14ac:dyDescent="0.25">
      <c r="A2230" t="s">
        <v>220</v>
      </c>
      <c r="B2230" t="str">
        <f t="shared" si="34"/>
        <v>Fiji88</v>
      </c>
      <c r="C2230" t="s">
        <v>12</v>
      </c>
      <c r="D2230" t="s">
        <v>221</v>
      </c>
      <c r="E2230" t="s">
        <v>14</v>
      </c>
      <c r="F2230" t="s">
        <v>346</v>
      </c>
      <c r="G2230">
        <v>88</v>
      </c>
      <c r="H2230" t="s">
        <v>431</v>
      </c>
      <c r="I2230">
        <v>2016</v>
      </c>
      <c r="J2230">
        <v>0.32100000000000001</v>
      </c>
      <c r="K2230" t="s">
        <v>21</v>
      </c>
      <c r="N2230" t="s">
        <v>16</v>
      </c>
    </row>
    <row r="2231" spans="1:14" x14ac:dyDescent="0.25">
      <c r="A2231" t="s">
        <v>220</v>
      </c>
      <c r="B2231" t="str">
        <f t="shared" si="34"/>
        <v>Fiji90</v>
      </c>
      <c r="C2231" t="s">
        <v>12</v>
      </c>
      <c r="D2231" t="s">
        <v>221</v>
      </c>
      <c r="E2231" t="s">
        <v>14</v>
      </c>
      <c r="F2231" t="s">
        <v>346</v>
      </c>
      <c r="G2231">
        <v>90</v>
      </c>
      <c r="H2231" t="s">
        <v>432</v>
      </c>
      <c r="I2231">
        <v>2016</v>
      </c>
      <c r="J2231">
        <v>3.157</v>
      </c>
      <c r="N2231" t="s">
        <v>16</v>
      </c>
    </row>
    <row r="2232" spans="1:14" x14ac:dyDescent="0.25">
      <c r="A2232" t="s">
        <v>220</v>
      </c>
      <c r="B2232" t="str">
        <f t="shared" si="34"/>
        <v>Fiji91</v>
      </c>
      <c r="C2232" t="s">
        <v>12</v>
      </c>
      <c r="D2232" t="s">
        <v>221</v>
      </c>
      <c r="E2232" t="s">
        <v>14</v>
      </c>
      <c r="F2232" t="s">
        <v>346</v>
      </c>
      <c r="G2232">
        <v>91</v>
      </c>
      <c r="H2232" t="s">
        <v>393</v>
      </c>
      <c r="I2232">
        <v>2016</v>
      </c>
      <c r="J2232">
        <v>0.26</v>
      </c>
      <c r="K2232" t="s">
        <v>21</v>
      </c>
      <c r="N2232" t="s">
        <v>16</v>
      </c>
    </row>
    <row r="2233" spans="1:14" x14ac:dyDescent="0.25">
      <c r="A2233" t="s">
        <v>220</v>
      </c>
      <c r="B2233" t="str">
        <f t="shared" si="34"/>
        <v>Fiji93</v>
      </c>
      <c r="C2233" t="s">
        <v>12</v>
      </c>
      <c r="D2233" t="s">
        <v>221</v>
      </c>
      <c r="E2233" t="s">
        <v>14</v>
      </c>
      <c r="F2233" t="s">
        <v>346</v>
      </c>
      <c r="G2233">
        <v>93</v>
      </c>
      <c r="H2233" t="s">
        <v>394</v>
      </c>
      <c r="I2233">
        <v>2016</v>
      </c>
      <c r="J2233">
        <v>0.54400000000000004</v>
      </c>
      <c r="N2233" t="s">
        <v>16</v>
      </c>
    </row>
    <row r="2234" spans="1:14" x14ac:dyDescent="0.25">
      <c r="A2234" t="s">
        <v>220</v>
      </c>
      <c r="B2234" t="str">
        <f t="shared" si="34"/>
        <v>Fiji94</v>
      </c>
      <c r="C2234" t="s">
        <v>12</v>
      </c>
      <c r="D2234" t="s">
        <v>221</v>
      </c>
      <c r="E2234" t="s">
        <v>14</v>
      </c>
      <c r="F2234" t="s">
        <v>346</v>
      </c>
      <c r="G2234">
        <v>94</v>
      </c>
      <c r="H2234" t="s">
        <v>395</v>
      </c>
      <c r="I2234">
        <v>2016</v>
      </c>
      <c r="J2234">
        <v>3.4329999999999998</v>
      </c>
      <c r="N2234" t="s">
        <v>16</v>
      </c>
    </row>
    <row r="2235" spans="1:14" x14ac:dyDescent="0.25">
      <c r="A2235" t="s">
        <v>220</v>
      </c>
      <c r="B2235" t="str">
        <f t="shared" si="34"/>
        <v>Fiji95</v>
      </c>
      <c r="C2235" t="s">
        <v>12</v>
      </c>
      <c r="D2235" t="s">
        <v>221</v>
      </c>
      <c r="E2235" t="s">
        <v>14</v>
      </c>
      <c r="F2235" t="s">
        <v>346</v>
      </c>
      <c r="G2235">
        <v>95</v>
      </c>
      <c r="H2235" t="s">
        <v>396</v>
      </c>
      <c r="I2235">
        <v>2016</v>
      </c>
      <c r="J2235">
        <v>1.228</v>
      </c>
      <c r="N2235" t="s">
        <v>16</v>
      </c>
    </row>
    <row r="2236" spans="1:14" x14ac:dyDescent="0.25">
      <c r="A2236" t="s">
        <v>220</v>
      </c>
      <c r="B2236" t="str">
        <f t="shared" si="34"/>
        <v>Fiji96</v>
      </c>
      <c r="C2236" t="s">
        <v>12</v>
      </c>
      <c r="D2236" t="s">
        <v>221</v>
      </c>
      <c r="E2236" t="s">
        <v>14</v>
      </c>
      <c r="F2236" t="s">
        <v>346</v>
      </c>
      <c r="G2236">
        <v>96</v>
      </c>
      <c r="H2236" t="s">
        <v>397</v>
      </c>
      <c r="I2236">
        <v>2016</v>
      </c>
      <c r="J2236">
        <v>2.246</v>
      </c>
      <c r="N2236" t="s">
        <v>16</v>
      </c>
    </row>
    <row r="2237" spans="1:14" x14ac:dyDescent="0.25">
      <c r="A2237" t="s">
        <v>220</v>
      </c>
      <c r="B2237" t="str">
        <f t="shared" si="34"/>
        <v>Fiji97</v>
      </c>
      <c r="C2237" t="s">
        <v>12</v>
      </c>
      <c r="D2237" t="s">
        <v>221</v>
      </c>
      <c r="E2237" t="s">
        <v>14</v>
      </c>
      <c r="F2237" t="s">
        <v>346</v>
      </c>
      <c r="G2237">
        <v>97</v>
      </c>
      <c r="H2237" t="s">
        <v>398</v>
      </c>
      <c r="I2237">
        <v>2016</v>
      </c>
      <c r="J2237">
        <v>9.3109999999999999</v>
      </c>
      <c r="N2237" t="s">
        <v>16</v>
      </c>
    </row>
    <row r="2238" spans="1:14" x14ac:dyDescent="0.25">
      <c r="A2238" t="s">
        <v>220</v>
      </c>
      <c r="B2238" t="str">
        <f t="shared" si="34"/>
        <v>Fiji98</v>
      </c>
      <c r="C2238" t="s">
        <v>12</v>
      </c>
      <c r="D2238" t="s">
        <v>221</v>
      </c>
      <c r="E2238" t="s">
        <v>14</v>
      </c>
      <c r="F2238" t="s">
        <v>346</v>
      </c>
      <c r="G2238">
        <v>98</v>
      </c>
      <c r="H2238" t="s">
        <v>435</v>
      </c>
      <c r="I2238">
        <v>2016</v>
      </c>
      <c r="J2238">
        <v>2.5779999999999998</v>
      </c>
      <c r="N2238" t="s">
        <v>16</v>
      </c>
    </row>
    <row r="2239" spans="1:14" x14ac:dyDescent="0.25">
      <c r="A2239" t="s">
        <v>220</v>
      </c>
      <c r="B2239" t="str">
        <f t="shared" si="34"/>
        <v>Fiji99</v>
      </c>
      <c r="C2239" t="s">
        <v>12</v>
      </c>
      <c r="D2239" t="s">
        <v>221</v>
      </c>
      <c r="E2239" t="s">
        <v>14</v>
      </c>
      <c r="F2239" t="s">
        <v>346</v>
      </c>
      <c r="G2239">
        <v>99</v>
      </c>
      <c r="H2239" t="s">
        <v>399</v>
      </c>
      <c r="I2239">
        <v>2016</v>
      </c>
      <c r="J2239">
        <v>0.79200000000000004</v>
      </c>
      <c r="N2239" t="s">
        <v>16</v>
      </c>
    </row>
    <row r="2240" spans="1:14" x14ac:dyDescent="0.25">
      <c r="A2240" t="s">
        <v>339</v>
      </c>
      <c r="B2240" t="str">
        <f t="shared" si="34"/>
        <v>Micronesia0</v>
      </c>
      <c r="C2240" t="s">
        <v>12</v>
      </c>
      <c r="D2240" t="s">
        <v>222</v>
      </c>
      <c r="E2240" t="s">
        <v>14</v>
      </c>
      <c r="F2240" t="s">
        <v>346</v>
      </c>
      <c r="G2240">
        <v>0</v>
      </c>
      <c r="H2240" t="s">
        <v>347</v>
      </c>
      <c r="I2240">
        <v>2014</v>
      </c>
      <c r="J2240">
        <v>35.585999999999999</v>
      </c>
      <c r="N2240" t="s">
        <v>223</v>
      </c>
    </row>
    <row r="2241" spans="1:14" x14ac:dyDescent="0.25">
      <c r="A2241" t="s">
        <v>339</v>
      </c>
      <c r="B2241" t="str">
        <f t="shared" si="34"/>
        <v>Micronesia1</v>
      </c>
      <c r="C2241" t="s">
        <v>12</v>
      </c>
      <c r="D2241" t="s">
        <v>222</v>
      </c>
      <c r="E2241" t="s">
        <v>14</v>
      </c>
      <c r="F2241" t="s">
        <v>346</v>
      </c>
      <c r="G2241">
        <v>1</v>
      </c>
      <c r="H2241" t="s">
        <v>349</v>
      </c>
      <c r="I2241">
        <v>2014</v>
      </c>
      <c r="J2241">
        <v>8.8559999999999999</v>
      </c>
      <c r="N2241" t="s">
        <v>223</v>
      </c>
    </row>
    <row r="2242" spans="1:14" x14ac:dyDescent="0.25">
      <c r="A2242" t="s">
        <v>339</v>
      </c>
      <c r="B2242" t="str">
        <f t="shared" si="34"/>
        <v>Micronesia2</v>
      </c>
      <c r="C2242" t="s">
        <v>12</v>
      </c>
      <c r="D2242" t="s">
        <v>222</v>
      </c>
      <c r="E2242" t="s">
        <v>14</v>
      </c>
      <c r="F2242" t="s">
        <v>346</v>
      </c>
      <c r="G2242">
        <v>2</v>
      </c>
      <c r="H2242" t="s">
        <v>400</v>
      </c>
      <c r="I2242">
        <v>2014</v>
      </c>
      <c r="K2242" t="s">
        <v>21</v>
      </c>
      <c r="N2242" t="s">
        <v>223</v>
      </c>
    </row>
    <row r="2243" spans="1:14" x14ac:dyDescent="0.25">
      <c r="A2243" t="s">
        <v>339</v>
      </c>
      <c r="B2243" t="str">
        <f t="shared" ref="B2243:B2306" si="35">A2243&amp;G2243</f>
        <v>Micronesia3</v>
      </c>
      <c r="C2243" t="s">
        <v>12</v>
      </c>
      <c r="D2243" t="s">
        <v>222</v>
      </c>
      <c r="E2243" t="s">
        <v>14</v>
      </c>
      <c r="F2243" t="s">
        <v>346</v>
      </c>
      <c r="G2243">
        <v>3</v>
      </c>
      <c r="H2243" t="s">
        <v>350</v>
      </c>
      <c r="I2243">
        <v>2014</v>
      </c>
      <c r="J2243">
        <v>3.42</v>
      </c>
      <c r="N2243" t="s">
        <v>223</v>
      </c>
    </row>
    <row r="2244" spans="1:14" x14ac:dyDescent="0.25">
      <c r="A2244" t="s">
        <v>339</v>
      </c>
      <c r="B2244" t="str">
        <f t="shared" si="35"/>
        <v>Micronesia8</v>
      </c>
      <c r="C2244" t="s">
        <v>12</v>
      </c>
      <c r="D2244" t="s">
        <v>222</v>
      </c>
      <c r="E2244" t="s">
        <v>14</v>
      </c>
      <c r="F2244" t="s">
        <v>346</v>
      </c>
      <c r="G2244">
        <v>8</v>
      </c>
      <c r="H2244" t="s">
        <v>353</v>
      </c>
      <c r="I2244">
        <v>2014</v>
      </c>
      <c r="J2244">
        <v>6.5000000000000002E-2</v>
      </c>
      <c r="K2244" t="s">
        <v>21</v>
      </c>
      <c r="N2244" t="s">
        <v>223</v>
      </c>
    </row>
    <row r="2245" spans="1:14" x14ac:dyDescent="0.25">
      <c r="A2245" t="s">
        <v>339</v>
      </c>
      <c r="B2245" t="str">
        <f t="shared" si="35"/>
        <v>Micronesia10</v>
      </c>
      <c r="C2245" t="s">
        <v>12</v>
      </c>
      <c r="D2245" t="s">
        <v>222</v>
      </c>
      <c r="E2245" t="s">
        <v>14</v>
      </c>
      <c r="F2245" t="s">
        <v>346</v>
      </c>
      <c r="G2245">
        <v>10</v>
      </c>
      <c r="H2245" t="s">
        <v>354</v>
      </c>
      <c r="I2245">
        <v>2014</v>
      </c>
      <c r="J2245">
        <v>0.112</v>
      </c>
      <c r="K2245" t="s">
        <v>21</v>
      </c>
      <c r="N2245" t="s">
        <v>223</v>
      </c>
    </row>
    <row r="2246" spans="1:14" x14ac:dyDescent="0.25">
      <c r="A2246" t="s">
        <v>339</v>
      </c>
      <c r="B2246" t="str">
        <f t="shared" si="35"/>
        <v>Micronesia11</v>
      </c>
      <c r="C2246" t="s">
        <v>12</v>
      </c>
      <c r="D2246" t="s">
        <v>222</v>
      </c>
      <c r="E2246" t="s">
        <v>14</v>
      </c>
      <c r="F2246" t="s">
        <v>346</v>
      </c>
      <c r="G2246">
        <v>11</v>
      </c>
      <c r="H2246" t="s">
        <v>403</v>
      </c>
      <c r="I2246">
        <v>2014</v>
      </c>
      <c r="J2246">
        <v>0.126</v>
      </c>
      <c r="K2246" t="s">
        <v>21</v>
      </c>
      <c r="N2246" t="s">
        <v>223</v>
      </c>
    </row>
    <row r="2247" spans="1:14" x14ac:dyDescent="0.25">
      <c r="A2247" t="s">
        <v>339</v>
      </c>
      <c r="B2247" t="str">
        <f t="shared" si="35"/>
        <v>Micronesia12</v>
      </c>
      <c r="C2247" t="s">
        <v>12</v>
      </c>
      <c r="D2247" t="s">
        <v>222</v>
      </c>
      <c r="E2247" t="s">
        <v>14</v>
      </c>
      <c r="F2247" t="s">
        <v>346</v>
      </c>
      <c r="G2247">
        <v>12</v>
      </c>
      <c r="H2247" t="s">
        <v>355</v>
      </c>
      <c r="I2247">
        <v>2014</v>
      </c>
      <c r="J2247">
        <v>5.8000000000000003E-2</v>
      </c>
      <c r="K2247" t="s">
        <v>21</v>
      </c>
      <c r="N2247" t="s">
        <v>223</v>
      </c>
    </row>
    <row r="2248" spans="1:14" x14ac:dyDescent="0.25">
      <c r="A2248" t="s">
        <v>339</v>
      </c>
      <c r="B2248" t="str">
        <f t="shared" si="35"/>
        <v>Micronesia14</v>
      </c>
      <c r="C2248" t="s">
        <v>12</v>
      </c>
      <c r="D2248" t="s">
        <v>222</v>
      </c>
      <c r="E2248" t="s">
        <v>14</v>
      </c>
      <c r="F2248" t="s">
        <v>346</v>
      </c>
      <c r="G2248">
        <v>14</v>
      </c>
      <c r="H2248" t="s">
        <v>357</v>
      </c>
      <c r="I2248">
        <v>2014</v>
      </c>
      <c r="J2248">
        <v>0.32200000000000001</v>
      </c>
      <c r="N2248" t="s">
        <v>223</v>
      </c>
    </row>
    <row r="2249" spans="1:14" x14ac:dyDescent="0.25">
      <c r="A2249" t="s">
        <v>339</v>
      </c>
      <c r="B2249" t="str">
        <f t="shared" si="35"/>
        <v>Micronesia16</v>
      </c>
      <c r="C2249" t="s">
        <v>12</v>
      </c>
      <c r="D2249" t="s">
        <v>222</v>
      </c>
      <c r="E2249" t="s">
        <v>14</v>
      </c>
      <c r="F2249" t="s">
        <v>346</v>
      </c>
      <c r="G2249">
        <v>16</v>
      </c>
      <c r="H2249" t="s">
        <v>359</v>
      </c>
      <c r="I2249">
        <v>2014</v>
      </c>
      <c r="J2249">
        <v>0.114</v>
      </c>
      <c r="K2249" t="s">
        <v>21</v>
      </c>
      <c r="N2249" t="s">
        <v>223</v>
      </c>
    </row>
    <row r="2250" spans="1:14" x14ac:dyDescent="0.25">
      <c r="A2250" t="s">
        <v>339</v>
      </c>
      <c r="B2250" t="str">
        <f t="shared" si="35"/>
        <v>Micronesia23</v>
      </c>
      <c r="C2250" t="s">
        <v>12</v>
      </c>
      <c r="D2250" t="s">
        <v>222</v>
      </c>
      <c r="E2250" t="s">
        <v>14</v>
      </c>
      <c r="F2250" t="s">
        <v>346</v>
      </c>
      <c r="G2250">
        <v>23</v>
      </c>
      <c r="H2250" t="s">
        <v>434</v>
      </c>
      <c r="I2250">
        <v>2014</v>
      </c>
      <c r="J2250">
        <v>3.4000000000000002E-2</v>
      </c>
      <c r="K2250" t="s">
        <v>21</v>
      </c>
      <c r="N2250" t="s">
        <v>223</v>
      </c>
    </row>
    <row r="2251" spans="1:14" x14ac:dyDescent="0.25">
      <c r="A2251" t="s">
        <v>339</v>
      </c>
      <c r="B2251" t="str">
        <f t="shared" si="35"/>
        <v>Micronesia30</v>
      </c>
      <c r="C2251" t="s">
        <v>12</v>
      </c>
      <c r="D2251" t="s">
        <v>222</v>
      </c>
      <c r="E2251" t="s">
        <v>14</v>
      </c>
      <c r="F2251" t="s">
        <v>346</v>
      </c>
      <c r="G2251">
        <v>30</v>
      </c>
      <c r="H2251" t="s">
        <v>408</v>
      </c>
      <c r="I2251">
        <v>2014</v>
      </c>
      <c r="K2251" t="s">
        <v>21</v>
      </c>
      <c r="N2251" t="s">
        <v>223</v>
      </c>
    </row>
    <row r="2252" spans="1:14" x14ac:dyDescent="0.25">
      <c r="A2252" t="s">
        <v>339</v>
      </c>
      <c r="B2252" t="str">
        <f t="shared" si="35"/>
        <v>Micronesia33</v>
      </c>
      <c r="C2252" t="s">
        <v>12</v>
      </c>
      <c r="D2252" t="s">
        <v>222</v>
      </c>
      <c r="E2252" t="s">
        <v>14</v>
      </c>
      <c r="F2252" t="s">
        <v>346</v>
      </c>
      <c r="G2252">
        <v>33</v>
      </c>
      <c r="H2252" t="s">
        <v>409</v>
      </c>
      <c r="I2252">
        <v>2014</v>
      </c>
      <c r="J2252">
        <v>5.6000000000000001E-2</v>
      </c>
      <c r="K2252" t="s">
        <v>21</v>
      </c>
      <c r="N2252" t="s">
        <v>223</v>
      </c>
    </row>
    <row r="2253" spans="1:14" x14ac:dyDescent="0.25">
      <c r="A2253" t="s">
        <v>339</v>
      </c>
      <c r="B2253" t="str">
        <f t="shared" si="35"/>
        <v>Micronesia35</v>
      </c>
      <c r="C2253" t="s">
        <v>12</v>
      </c>
      <c r="D2253" t="s">
        <v>222</v>
      </c>
      <c r="E2253" t="s">
        <v>14</v>
      </c>
      <c r="F2253" t="s">
        <v>346</v>
      </c>
      <c r="G2253">
        <v>35</v>
      </c>
      <c r="H2253" t="s">
        <v>369</v>
      </c>
      <c r="I2253">
        <v>2014</v>
      </c>
      <c r="J2253">
        <v>0.32300000000000001</v>
      </c>
      <c r="N2253" t="s">
        <v>223</v>
      </c>
    </row>
    <row r="2254" spans="1:14" x14ac:dyDescent="0.25">
      <c r="A2254" t="s">
        <v>339</v>
      </c>
      <c r="B2254" t="str">
        <f t="shared" si="35"/>
        <v>Micronesia36</v>
      </c>
      <c r="C2254" t="s">
        <v>12</v>
      </c>
      <c r="D2254" t="s">
        <v>222</v>
      </c>
      <c r="E2254" t="s">
        <v>14</v>
      </c>
      <c r="F2254" t="s">
        <v>346</v>
      </c>
      <c r="G2254">
        <v>36</v>
      </c>
      <c r="H2254" t="s">
        <v>410</v>
      </c>
      <c r="I2254">
        <v>2014</v>
      </c>
      <c r="K2254" t="s">
        <v>21</v>
      </c>
      <c r="N2254" t="s">
        <v>223</v>
      </c>
    </row>
    <row r="2255" spans="1:14" x14ac:dyDescent="0.25">
      <c r="A2255" t="s">
        <v>339</v>
      </c>
      <c r="B2255" t="str">
        <f t="shared" si="35"/>
        <v>Micronesia38</v>
      </c>
      <c r="C2255" t="s">
        <v>12</v>
      </c>
      <c r="D2255" t="s">
        <v>222</v>
      </c>
      <c r="E2255" t="s">
        <v>14</v>
      </c>
      <c r="F2255" t="s">
        <v>346</v>
      </c>
      <c r="G2255">
        <v>38</v>
      </c>
      <c r="H2255" t="s">
        <v>411</v>
      </c>
      <c r="I2255">
        <v>2014</v>
      </c>
      <c r="J2255">
        <v>6.9000000000000006E-2</v>
      </c>
      <c r="K2255" t="s">
        <v>21</v>
      </c>
      <c r="N2255" t="s">
        <v>223</v>
      </c>
    </row>
    <row r="2256" spans="1:14" x14ac:dyDescent="0.25">
      <c r="A2256" t="s">
        <v>339</v>
      </c>
      <c r="B2256" t="str">
        <f t="shared" si="35"/>
        <v>Micronesia41</v>
      </c>
      <c r="C2256" t="s">
        <v>12</v>
      </c>
      <c r="D2256" t="s">
        <v>222</v>
      </c>
      <c r="E2256" t="s">
        <v>14</v>
      </c>
      <c r="F2256" t="s">
        <v>346</v>
      </c>
      <c r="G2256">
        <v>41</v>
      </c>
      <c r="H2256" t="s">
        <v>413</v>
      </c>
      <c r="I2256">
        <v>2014</v>
      </c>
      <c r="J2256">
        <v>0.56699999999999995</v>
      </c>
      <c r="N2256" t="s">
        <v>223</v>
      </c>
    </row>
    <row r="2257" spans="1:14" x14ac:dyDescent="0.25">
      <c r="A2257" t="s">
        <v>339</v>
      </c>
      <c r="B2257" t="str">
        <f t="shared" si="35"/>
        <v>Micronesia42</v>
      </c>
      <c r="C2257" t="s">
        <v>12</v>
      </c>
      <c r="D2257" t="s">
        <v>222</v>
      </c>
      <c r="E2257" t="s">
        <v>14</v>
      </c>
      <c r="F2257" t="s">
        <v>346</v>
      </c>
      <c r="G2257">
        <v>42</v>
      </c>
      <c r="H2257" t="s">
        <v>371</v>
      </c>
      <c r="I2257">
        <v>2014</v>
      </c>
      <c r="J2257">
        <v>0.24</v>
      </c>
      <c r="N2257" t="s">
        <v>223</v>
      </c>
    </row>
    <row r="2258" spans="1:14" x14ac:dyDescent="0.25">
      <c r="A2258" t="s">
        <v>339</v>
      </c>
      <c r="B2258" t="str">
        <f t="shared" si="35"/>
        <v>Micronesia43</v>
      </c>
      <c r="C2258" t="s">
        <v>12</v>
      </c>
      <c r="D2258" t="s">
        <v>222</v>
      </c>
      <c r="E2258" t="s">
        <v>14</v>
      </c>
      <c r="F2258" t="s">
        <v>346</v>
      </c>
      <c r="G2258">
        <v>43</v>
      </c>
      <c r="H2258" t="s">
        <v>372</v>
      </c>
      <c r="I2258">
        <v>2014</v>
      </c>
      <c r="J2258">
        <v>9.7000000000000003E-2</v>
      </c>
      <c r="K2258" t="s">
        <v>21</v>
      </c>
      <c r="N2258" t="s">
        <v>223</v>
      </c>
    </row>
    <row r="2259" spans="1:14" x14ac:dyDescent="0.25">
      <c r="A2259" t="s">
        <v>339</v>
      </c>
      <c r="B2259" t="str">
        <f t="shared" si="35"/>
        <v>Micronesia45</v>
      </c>
      <c r="C2259" t="s">
        <v>12</v>
      </c>
      <c r="D2259" t="s">
        <v>222</v>
      </c>
      <c r="E2259" t="s">
        <v>14</v>
      </c>
      <c r="F2259" t="s">
        <v>346</v>
      </c>
      <c r="G2259">
        <v>45</v>
      </c>
      <c r="H2259" t="s">
        <v>414</v>
      </c>
      <c r="I2259">
        <v>2014</v>
      </c>
      <c r="J2259">
        <v>0.15</v>
      </c>
      <c r="N2259" t="s">
        <v>223</v>
      </c>
    </row>
    <row r="2260" spans="1:14" x14ac:dyDescent="0.25">
      <c r="A2260" t="s">
        <v>339</v>
      </c>
      <c r="B2260" t="str">
        <f t="shared" si="35"/>
        <v>Micronesia46</v>
      </c>
      <c r="C2260" t="s">
        <v>12</v>
      </c>
      <c r="D2260" t="s">
        <v>222</v>
      </c>
      <c r="E2260" t="s">
        <v>14</v>
      </c>
      <c r="F2260" t="s">
        <v>346</v>
      </c>
      <c r="G2260">
        <v>46</v>
      </c>
      <c r="H2260" t="s">
        <v>373</v>
      </c>
      <c r="I2260">
        <v>2014</v>
      </c>
      <c r="J2260">
        <v>0.67200000000000004</v>
      </c>
      <c r="N2260" t="s">
        <v>223</v>
      </c>
    </row>
    <row r="2261" spans="1:14" x14ac:dyDescent="0.25">
      <c r="A2261" t="s">
        <v>339</v>
      </c>
      <c r="B2261" t="str">
        <f t="shared" si="35"/>
        <v>Micronesia47</v>
      </c>
      <c r="C2261" t="s">
        <v>12</v>
      </c>
      <c r="D2261" t="s">
        <v>222</v>
      </c>
      <c r="E2261" t="s">
        <v>14</v>
      </c>
      <c r="F2261" t="s">
        <v>346</v>
      </c>
      <c r="G2261">
        <v>47</v>
      </c>
      <c r="H2261" t="s">
        <v>374</v>
      </c>
      <c r="I2261">
        <v>2014</v>
      </c>
      <c r="J2261">
        <v>2.5910000000000002</v>
      </c>
      <c r="N2261" t="s">
        <v>223</v>
      </c>
    </row>
    <row r="2262" spans="1:14" x14ac:dyDescent="0.25">
      <c r="A2262" t="s">
        <v>339</v>
      </c>
      <c r="B2262" t="str">
        <f t="shared" si="35"/>
        <v>Micronesia49</v>
      </c>
      <c r="C2262" t="s">
        <v>12</v>
      </c>
      <c r="D2262" t="s">
        <v>222</v>
      </c>
      <c r="E2262" t="s">
        <v>14</v>
      </c>
      <c r="F2262" t="s">
        <v>346</v>
      </c>
      <c r="G2262">
        <v>49</v>
      </c>
      <c r="H2262" t="s">
        <v>375</v>
      </c>
      <c r="I2262">
        <v>2014</v>
      </c>
      <c r="J2262">
        <v>0.29699999999999999</v>
      </c>
      <c r="N2262" t="s">
        <v>223</v>
      </c>
    </row>
    <row r="2263" spans="1:14" x14ac:dyDescent="0.25">
      <c r="A2263" t="s">
        <v>339</v>
      </c>
      <c r="B2263" t="str">
        <f t="shared" si="35"/>
        <v>Micronesia50</v>
      </c>
      <c r="C2263" t="s">
        <v>12</v>
      </c>
      <c r="D2263" t="s">
        <v>222</v>
      </c>
      <c r="E2263" t="s">
        <v>14</v>
      </c>
      <c r="F2263" t="s">
        <v>346</v>
      </c>
      <c r="G2263">
        <v>50</v>
      </c>
      <c r="H2263" t="s">
        <v>376</v>
      </c>
      <c r="I2263">
        <v>2014</v>
      </c>
      <c r="J2263">
        <v>0.152</v>
      </c>
      <c r="N2263" t="s">
        <v>223</v>
      </c>
    </row>
    <row r="2264" spans="1:14" x14ac:dyDescent="0.25">
      <c r="A2264" t="s">
        <v>339</v>
      </c>
      <c r="B2264" t="str">
        <f t="shared" si="35"/>
        <v>Micronesia51</v>
      </c>
      <c r="C2264" t="s">
        <v>12</v>
      </c>
      <c r="D2264" t="s">
        <v>222</v>
      </c>
      <c r="E2264" t="s">
        <v>14</v>
      </c>
      <c r="F2264" t="s">
        <v>346</v>
      </c>
      <c r="G2264">
        <v>51</v>
      </c>
      <c r="H2264" t="s">
        <v>415</v>
      </c>
      <c r="I2264">
        <v>2014</v>
      </c>
      <c r="J2264">
        <v>0.14599999999999999</v>
      </c>
      <c r="K2264" t="s">
        <v>21</v>
      </c>
      <c r="N2264" t="s">
        <v>223</v>
      </c>
    </row>
    <row r="2265" spans="1:14" x14ac:dyDescent="0.25">
      <c r="A2265" t="s">
        <v>339</v>
      </c>
      <c r="B2265" t="str">
        <f t="shared" si="35"/>
        <v>Micronesia52</v>
      </c>
      <c r="C2265" t="s">
        <v>12</v>
      </c>
      <c r="D2265" t="s">
        <v>222</v>
      </c>
      <c r="E2265" t="s">
        <v>14</v>
      </c>
      <c r="F2265" t="s">
        <v>346</v>
      </c>
      <c r="G2265">
        <v>52</v>
      </c>
      <c r="H2265" t="s">
        <v>416</v>
      </c>
      <c r="I2265">
        <v>2014</v>
      </c>
      <c r="J2265">
        <v>0.113</v>
      </c>
      <c r="N2265" t="s">
        <v>223</v>
      </c>
    </row>
    <row r="2266" spans="1:14" x14ac:dyDescent="0.25">
      <c r="A2266" t="s">
        <v>339</v>
      </c>
      <c r="B2266" t="str">
        <f t="shared" si="35"/>
        <v>Micronesia53</v>
      </c>
      <c r="C2266" t="s">
        <v>12</v>
      </c>
      <c r="D2266" t="s">
        <v>222</v>
      </c>
      <c r="E2266" t="s">
        <v>14</v>
      </c>
      <c r="F2266" t="s">
        <v>346</v>
      </c>
      <c r="G2266">
        <v>53</v>
      </c>
      <c r="H2266" t="s">
        <v>417</v>
      </c>
      <c r="I2266">
        <v>2014</v>
      </c>
      <c r="K2266" t="s">
        <v>21</v>
      </c>
      <c r="N2266" t="s">
        <v>223</v>
      </c>
    </row>
    <row r="2267" spans="1:14" x14ac:dyDescent="0.25">
      <c r="A2267" t="s">
        <v>339</v>
      </c>
      <c r="B2267" t="str">
        <f t="shared" si="35"/>
        <v>Micronesia55</v>
      </c>
      <c r="C2267" t="s">
        <v>12</v>
      </c>
      <c r="D2267" t="s">
        <v>222</v>
      </c>
      <c r="E2267" t="s">
        <v>14</v>
      </c>
      <c r="F2267" t="s">
        <v>346</v>
      </c>
      <c r="G2267">
        <v>55</v>
      </c>
      <c r="H2267" t="s">
        <v>377</v>
      </c>
      <c r="I2267">
        <v>2014</v>
      </c>
      <c r="J2267">
        <v>0.41799999999999998</v>
      </c>
      <c r="N2267" t="s">
        <v>223</v>
      </c>
    </row>
    <row r="2268" spans="1:14" x14ac:dyDescent="0.25">
      <c r="A2268" t="s">
        <v>339</v>
      </c>
      <c r="B2268" t="str">
        <f t="shared" si="35"/>
        <v>Micronesia56</v>
      </c>
      <c r="C2268" t="s">
        <v>12</v>
      </c>
      <c r="D2268" t="s">
        <v>222</v>
      </c>
      <c r="E2268" t="s">
        <v>14</v>
      </c>
      <c r="F2268" t="s">
        <v>346</v>
      </c>
      <c r="G2268">
        <v>56</v>
      </c>
      <c r="H2268" t="s">
        <v>378</v>
      </c>
      <c r="I2268">
        <v>2014</v>
      </c>
      <c r="J2268">
        <v>0.442</v>
      </c>
      <c r="N2268" t="s">
        <v>223</v>
      </c>
    </row>
    <row r="2269" spans="1:14" x14ac:dyDescent="0.25">
      <c r="A2269" t="s">
        <v>339</v>
      </c>
      <c r="B2269" t="str">
        <f t="shared" si="35"/>
        <v>Micronesia60</v>
      </c>
      <c r="C2269" t="s">
        <v>12</v>
      </c>
      <c r="D2269" t="s">
        <v>222</v>
      </c>
      <c r="E2269" t="s">
        <v>14</v>
      </c>
      <c r="F2269" t="s">
        <v>346</v>
      </c>
      <c r="G2269">
        <v>60</v>
      </c>
      <c r="H2269" t="s">
        <v>381</v>
      </c>
      <c r="I2269">
        <v>2014</v>
      </c>
      <c r="K2269" t="s">
        <v>21</v>
      </c>
      <c r="N2269" t="s">
        <v>223</v>
      </c>
    </row>
    <row r="2270" spans="1:14" x14ac:dyDescent="0.25">
      <c r="A2270" t="s">
        <v>339</v>
      </c>
      <c r="B2270" t="str">
        <f t="shared" si="35"/>
        <v>Micronesia61</v>
      </c>
      <c r="C2270" t="s">
        <v>12</v>
      </c>
      <c r="D2270" t="s">
        <v>222</v>
      </c>
      <c r="E2270" t="s">
        <v>14</v>
      </c>
      <c r="F2270" t="s">
        <v>346</v>
      </c>
      <c r="G2270">
        <v>61</v>
      </c>
      <c r="H2270" t="s">
        <v>382</v>
      </c>
      <c r="I2270">
        <v>2014</v>
      </c>
      <c r="J2270">
        <v>0.21099999999999999</v>
      </c>
      <c r="N2270" t="s">
        <v>223</v>
      </c>
    </row>
    <row r="2271" spans="1:14" x14ac:dyDescent="0.25">
      <c r="A2271" t="s">
        <v>339</v>
      </c>
      <c r="B2271" t="str">
        <f t="shared" si="35"/>
        <v>Micronesia62</v>
      </c>
      <c r="C2271" t="s">
        <v>12</v>
      </c>
      <c r="D2271" t="s">
        <v>222</v>
      </c>
      <c r="E2271" t="s">
        <v>14</v>
      </c>
      <c r="F2271" t="s">
        <v>346</v>
      </c>
      <c r="G2271">
        <v>62</v>
      </c>
      <c r="H2271" t="s">
        <v>418</v>
      </c>
      <c r="I2271">
        <v>2014</v>
      </c>
      <c r="K2271" t="s">
        <v>21</v>
      </c>
      <c r="N2271" t="s">
        <v>223</v>
      </c>
    </row>
    <row r="2272" spans="1:14" x14ac:dyDescent="0.25">
      <c r="A2272" t="s">
        <v>339</v>
      </c>
      <c r="B2272" t="str">
        <f t="shared" si="35"/>
        <v>Micronesia64</v>
      </c>
      <c r="C2272" t="s">
        <v>12</v>
      </c>
      <c r="D2272" t="s">
        <v>222</v>
      </c>
      <c r="E2272" t="s">
        <v>14</v>
      </c>
      <c r="F2272" t="s">
        <v>346</v>
      </c>
      <c r="G2272">
        <v>64</v>
      </c>
      <c r="H2272" t="s">
        <v>383</v>
      </c>
      <c r="I2272">
        <v>2014</v>
      </c>
      <c r="J2272">
        <v>0.13600000000000001</v>
      </c>
      <c r="N2272" t="s">
        <v>223</v>
      </c>
    </row>
    <row r="2273" spans="1:14" x14ac:dyDescent="0.25">
      <c r="A2273" t="s">
        <v>339</v>
      </c>
      <c r="B2273" t="str">
        <f t="shared" si="35"/>
        <v>Micronesia65</v>
      </c>
      <c r="C2273" t="s">
        <v>12</v>
      </c>
      <c r="D2273" t="s">
        <v>222</v>
      </c>
      <c r="E2273" t="s">
        <v>14</v>
      </c>
      <c r="F2273" t="s">
        <v>346</v>
      </c>
      <c r="G2273">
        <v>65</v>
      </c>
      <c r="H2273" t="s">
        <v>420</v>
      </c>
      <c r="I2273">
        <v>2014</v>
      </c>
      <c r="J2273">
        <v>5.5E-2</v>
      </c>
      <c r="K2273" t="s">
        <v>21</v>
      </c>
      <c r="N2273" t="s">
        <v>223</v>
      </c>
    </row>
    <row r="2274" spans="1:14" x14ac:dyDescent="0.25">
      <c r="A2274" t="s">
        <v>339</v>
      </c>
      <c r="B2274" t="str">
        <f t="shared" si="35"/>
        <v>Micronesia66</v>
      </c>
      <c r="C2274" t="s">
        <v>12</v>
      </c>
      <c r="D2274" t="s">
        <v>222</v>
      </c>
      <c r="E2274" t="s">
        <v>14</v>
      </c>
      <c r="F2274" t="s">
        <v>346</v>
      </c>
      <c r="G2274">
        <v>66</v>
      </c>
      <c r="H2274" t="s">
        <v>421</v>
      </c>
      <c r="I2274">
        <v>2014</v>
      </c>
      <c r="K2274" t="s">
        <v>21</v>
      </c>
      <c r="N2274" t="s">
        <v>223</v>
      </c>
    </row>
    <row r="2275" spans="1:14" x14ac:dyDescent="0.25">
      <c r="A2275" t="s">
        <v>339</v>
      </c>
      <c r="B2275" t="str">
        <f t="shared" si="35"/>
        <v>Micronesia68</v>
      </c>
      <c r="C2275" t="s">
        <v>12</v>
      </c>
      <c r="D2275" t="s">
        <v>222</v>
      </c>
      <c r="E2275" t="s">
        <v>14</v>
      </c>
      <c r="F2275" t="s">
        <v>346</v>
      </c>
      <c r="G2275">
        <v>68</v>
      </c>
      <c r="H2275" t="s">
        <v>384</v>
      </c>
      <c r="I2275">
        <v>2014</v>
      </c>
      <c r="K2275" t="s">
        <v>21</v>
      </c>
      <c r="N2275" t="s">
        <v>223</v>
      </c>
    </row>
    <row r="2276" spans="1:14" x14ac:dyDescent="0.25">
      <c r="A2276" t="s">
        <v>339</v>
      </c>
      <c r="B2276" t="str">
        <f t="shared" si="35"/>
        <v>Micronesia69</v>
      </c>
      <c r="C2276" t="s">
        <v>12</v>
      </c>
      <c r="D2276" t="s">
        <v>222</v>
      </c>
      <c r="E2276" t="s">
        <v>14</v>
      </c>
      <c r="F2276" t="s">
        <v>346</v>
      </c>
      <c r="G2276">
        <v>69</v>
      </c>
      <c r="H2276" t="s">
        <v>422</v>
      </c>
      <c r="I2276">
        <v>2014</v>
      </c>
      <c r="J2276">
        <v>5.0999999999999997E-2</v>
      </c>
      <c r="K2276" t="s">
        <v>21</v>
      </c>
      <c r="N2276" t="s">
        <v>223</v>
      </c>
    </row>
    <row r="2277" spans="1:14" x14ac:dyDescent="0.25">
      <c r="A2277" t="s">
        <v>339</v>
      </c>
      <c r="B2277" t="str">
        <f t="shared" si="35"/>
        <v>Micronesia70</v>
      </c>
      <c r="C2277" t="s">
        <v>12</v>
      </c>
      <c r="D2277" t="s">
        <v>222</v>
      </c>
      <c r="E2277" t="s">
        <v>14</v>
      </c>
      <c r="F2277" t="s">
        <v>346</v>
      </c>
      <c r="G2277">
        <v>70</v>
      </c>
      <c r="H2277" t="s">
        <v>423</v>
      </c>
      <c r="I2277">
        <v>2014</v>
      </c>
      <c r="K2277" t="s">
        <v>21</v>
      </c>
      <c r="N2277" t="s">
        <v>223</v>
      </c>
    </row>
    <row r="2278" spans="1:14" x14ac:dyDescent="0.25">
      <c r="A2278" t="s">
        <v>339</v>
      </c>
      <c r="B2278" t="str">
        <f t="shared" si="35"/>
        <v>Micronesia72</v>
      </c>
      <c r="C2278" t="s">
        <v>12</v>
      </c>
      <c r="D2278" t="s">
        <v>222</v>
      </c>
      <c r="E2278" t="s">
        <v>14</v>
      </c>
      <c r="F2278" t="s">
        <v>346</v>
      </c>
      <c r="G2278">
        <v>72</v>
      </c>
      <c r="H2278" t="s">
        <v>385</v>
      </c>
      <c r="I2278">
        <v>2014</v>
      </c>
      <c r="K2278" t="s">
        <v>21</v>
      </c>
      <c r="N2278" t="s">
        <v>223</v>
      </c>
    </row>
    <row r="2279" spans="1:14" x14ac:dyDescent="0.25">
      <c r="A2279" t="s">
        <v>339</v>
      </c>
      <c r="B2279" t="str">
        <f t="shared" si="35"/>
        <v>Micronesia74</v>
      </c>
      <c r="C2279" t="s">
        <v>12</v>
      </c>
      <c r="D2279" t="s">
        <v>222</v>
      </c>
      <c r="E2279" t="s">
        <v>14</v>
      </c>
      <c r="F2279" t="s">
        <v>346</v>
      </c>
      <c r="G2279">
        <v>74</v>
      </c>
      <c r="H2279" t="s">
        <v>426</v>
      </c>
      <c r="I2279">
        <v>2014</v>
      </c>
      <c r="J2279">
        <v>9.8000000000000004E-2</v>
      </c>
      <c r="K2279" t="s">
        <v>21</v>
      </c>
      <c r="N2279" t="s">
        <v>223</v>
      </c>
    </row>
    <row r="2280" spans="1:14" x14ac:dyDescent="0.25">
      <c r="A2280" t="s">
        <v>339</v>
      </c>
      <c r="B2280" t="str">
        <f t="shared" si="35"/>
        <v>Micronesia77</v>
      </c>
      <c r="C2280" t="s">
        <v>12</v>
      </c>
      <c r="D2280" t="s">
        <v>222</v>
      </c>
      <c r="E2280" t="s">
        <v>14</v>
      </c>
      <c r="F2280" t="s">
        <v>346</v>
      </c>
      <c r="G2280">
        <v>77</v>
      </c>
      <c r="H2280" t="s">
        <v>386</v>
      </c>
      <c r="I2280">
        <v>2014</v>
      </c>
      <c r="K2280" t="s">
        <v>21</v>
      </c>
      <c r="N2280" t="s">
        <v>223</v>
      </c>
    </row>
    <row r="2281" spans="1:14" x14ac:dyDescent="0.25">
      <c r="A2281" t="s">
        <v>339</v>
      </c>
      <c r="B2281" t="str">
        <f t="shared" si="35"/>
        <v>Micronesia78</v>
      </c>
      <c r="C2281" t="s">
        <v>12</v>
      </c>
      <c r="D2281" t="s">
        <v>222</v>
      </c>
      <c r="E2281" t="s">
        <v>14</v>
      </c>
      <c r="F2281" t="s">
        <v>346</v>
      </c>
      <c r="G2281">
        <v>78</v>
      </c>
      <c r="H2281" t="s">
        <v>428</v>
      </c>
      <c r="I2281">
        <v>2014</v>
      </c>
      <c r="K2281" t="s">
        <v>21</v>
      </c>
      <c r="N2281" t="s">
        <v>223</v>
      </c>
    </row>
    <row r="2282" spans="1:14" x14ac:dyDescent="0.25">
      <c r="A2282" t="s">
        <v>339</v>
      </c>
      <c r="B2282" t="str">
        <f t="shared" si="35"/>
        <v>Micronesia79</v>
      </c>
      <c r="C2282" t="s">
        <v>12</v>
      </c>
      <c r="D2282" t="s">
        <v>222</v>
      </c>
      <c r="E2282" t="s">
        <v>14</v>
      </c>
      <c r="F2282" t="s">
        <v>346</v>
      </c>
      <c r="G2282">
        <v>79</v>
      </c>
      <c r="H2282" t="s">
        <v>429</v>
      </c>
      <c r="I2282">
        <v>2014</v>
      </c>
      <c r="J2282">
        <v>0.08</v>
      </c>
      <c r="K2282" t="s">
        <v>21</v>
      </c>
      <c r="N2282" t="s">
        <v>223</v>
      </c>
    </row>
    <row r="2283" spans="1:14" x14ac:dyDescent="0.25">
      <c r="A2283" t="s">
        <v>339</v>
      </c>
      <c r="B2283" t="str">
        <f t="shared" si="35"/>
        <v>Micronesia80</v>
      </c>
      <c r="C2283" t="s">
        <v>12</v>
      </c>
      <c r="D2283" t="s">
        <v>222</v>
      </c>
      <c r="E2283" t="s">
        <v>14</v>
      </c>
      <c r="F2283" t="s">
        <v>346</v>
      </c>
      <c r="G2283">
        <v>80</v>
      </c>
      <c r="H2283" t="s">
        <v>387</v>
      </c>
      <c r="I2283">
        <v>2014</v>
      </c>
      <c r="K2283" t="s">
        <v>21</v>
      </c>
      <c r="N2283" t="s">
        <v>223</v>
      </c>
    </row>
    <row r="2284" spans="1:14" x14ac:dyDescent="0.25">
      <c r="A2284" t="s">
        <v>339</v>
      </c>
      <c r="B2284" t="str">
        <f t="shared" si="35"/>
        <v>Micronesia81</v>
      </c>
      <c r="C2284" t="s">
        <v>12</v>
      </c>
      <c r="D2284" t="s">
        <v>222</v>
      </c>
      <c r="E2284" t="s">
        <v>14</v>
      </c>
      <c r="F2284" t="s">
        <v>346</v>
      </c>
      <c r="G2284">
        <v>81</v>
      </c>
      <c r="H2284" t="s">
        <v>430</v>
      </c>
      <c r="I2284">
        <v>2014</v>
      </c>
      <c r="J2284">
        <v>0.34100000000000003</v>
      </c>
      <c r="N2284" t="s">
        <v>223</v>
      </c>
    </row>
    <row r="2285" spans="1:14" x14ac:dyDescent="0.25">
      <c r="A2285" t="s">
        <v>339</v>
      </c>
      <c r="B2285" t="str">
        <f t="shared" si="35"/>
        <v>Micronesia82</v>
      </c>
      <c r="C2285" t="s">
        <v>12</v>
      </c>
      <c r="D2285" t="s">
        <v>222</v>
      </c>
      <c r="E2285" t="s">
        <v>14</v>
      </c>
      <c r="F2285" t="s">
        <v>346</v>
      </c>
      <c r="G2285">
        <v>82</v>
      </c>
      <c r="H2285" t="s">
        <v>388</v>
      </c>
      <c r="I2285">
        <v>2014</v>
      </c>
      <c r="K2285" t="s">
        <v>21</v>
      </c>
      <c r="N2285" t="s">
        <v>223</v>
      </c>
    </row>
    <row r="2286" spans="1:14" x14ac:dyDescent="0.25">
      <c r="A2286" t="s">
        <v>339</v>
      </c>
      <c r="B2286" t="str">
        <f t="shared" si="35"/>
        <v>Micronesia84</v>
      </c>
      <c r="C2286" t="s">
        <v>12</v>
      </c>
      <c r="D2286" t="s">
        <v>222</v>
      </c>
      <c r="E2286" t="s">
        <v>14</v>
      </c>
      <c r="F2286" t="s">
        <v>346</v>
      </c>
      <c r="G2286">
        <v>84</v>
      </c>
      <c r="H2286" t="s">
        <v>389</v>
      </c>
      <c r="I2286">
        <v>2014</v>
      </c>
      <c r="J2286">
        <v>3.2959999999999998</v>
      </c>
      <c r="N2286" t="s">
        <v>223</v>
      </c>
    </row>
    <row r="2287" spans="1:14" x14ac:dyDescent="0.25">
      <c r="A2287" t="s">
        <v>339</v>
      </c>
      <c r="B2287" t="str">
        <f t="shared" si="35"/>
        <v>Micronesia85</v>
      </c>
      <c r="C2287" t="s">
        <v>12</v>
      </c>
      <c r="D2287" t="s">
        <v>222</v>
      </c>
      <c r="E2287" t="s">
        <v>14</v>
      </c>
      <c r="F2287" t="s">
        <v>346</v>
      </c>
      <c r="G2287">
        <v>85</v>
      </c>
      <c r="H2287" t="s">
        <v>390</v>
      </c>
      <c r="I2287">
        <v>2014</v>
      </c>
      <c r="J2287">
        <v>2.7370000000000001</v>
      </c>
      <c r="N2287" t="s">
        <v>223</v>
      </c>
    </row>
    <row r="2288" spans="1:14" x14ac:dyDescent="0.25">
      <c r="A2288" t="s">
        <v>339</v>
      </c>
      <c r="B2288" t="str">
        <f t="shared" si="35"/>
        <v>Micronesia86</v>
      </c>
      <c r="C2288" t="s">
        <v>12</v>
      </c>
      <c r="D2288" t="s">
        <v>222</v>
      </c>
      <c r="E2288" t="s">
        <v>14</v>
      </c>
      <c r="F2288" t="s">
        <v>346</v>
      </c>
      <c r="G2288">
        <v>86</v>
      </c>
      <c r="H2288" t="s">
        <v>391</v>
      </c>
      <c r="I2288">
        <v>2014</v>
      </c>
      <c r="J2288">
        <v>1.1950000000000001</v>
      </c>
      <c r="N2288" t="s">
        <v>223</v>
      </c>
    </row>
    <row r="2289" spans="1:14" x14ac:dyDescent="0.25">
      <c r="A2289" t="s">
        <v>339</v>
      </c>
      <c r="B2289" t="str">
        <f t="shared" si="35"/>
        <v>Micronesia87</v>
      </c>
      <c r="C2289" t="s">
        <v>12</v>
      </c>
      <c r="D2289" t="s">
        <v>222</v>
      </c>
      <c r="E2289" t="s">
        <v>14</v>
      </c>
      <c r="F2289" t="s">
        <v>346</v>
      </c>
      <c r="G2289">
        <v>87</v>
      </c>
      <c r="H2289" t="s">
        <v>392</v>
      </c>
      <c r="I2289">
        <v>2014</v>
      </c>
      <c r="J2289">
        <v>5.5E-2</v>
      </c>
      <c r="K2289" t="s">
        <v>21</v>
      </c>
      <c r="N2289" t="s">
        <v>223</v>
      </c>
    </row>
    <row r="2290" spans="1:14" x14ac:dyDescent="0.25">
      <c r="A2290" t="s">
        <v>339</v>
      </c>
      <c r="B2290" t="str">
        <f t="shared" si="35"/>
        <v>Micronesia88</v>
      </c>
      <c r="C2290" t="s">
        <v>12</v>
      </c>
      <c r="D2290" t="s">
        <v>222</v>
      </c>
      <c r="E2290" t="s">
        <v>14</v>
      </c>
      <c r="F2290" t="s">
        <v>346</v>
      </c>
      <c r="G2290">
        <v>88</v>
      </c>
      <c r="H2290" t="s">
        <v>431</v>
      </c>
      <c r="I2290">
        <v>2014</v>
      </c>
      <c r="J2290">
        <v>5.3999999999999999E-2</v>
      </c>
      <c r="K2290" t="s">
        <v>21</v>
      </c>
      <c r="N2290" t="s">
        <v>223</v>
      </c>
    </row>
    <row r="2291" spans="1:14" x14ac:dyDescent="0.25">
      <c r="A2291" t="s">
        <v>339</v>
      </c>
      <c r="B2291" t="str">
        <f t="shared" si="35"/>
        <v>Micronesia91</v>
      </c>
      <c r="C2291" t="s">
        <v>12</v>
      </c>
      <c r="D2291" t="s">
        <v>222</v>
      </c>
      <c r="E2291" t="s">
        <v>14</v>
      </c>
      <c r="F2291" t="s">
        <v>346</v>
      </c>
      <c r="G2291">
        <v>91</v>
      </c>
      <c r="H2291" t="s">
        <v>393</v>
      </c>
      <c r="I2291">
        <v>2014</v>
      </c>
      <c r="K2291" t="s">
        <v>21</v>
      </c>
      <c r="N2291" t="s">
        <v>223</v>
      </c>
    </row>
    <row r="2292" spans="1:14" x14ac:dyDescent="0.25">
      <c r="A2292" t="s">
        <v>339</v>
      </c>
      <c r="B2292" t="str">
        <f t="shared" si="35"/>
        <v>Micronesia92</v>
      </c>
      <c r="C2292" t="s">
        <v>12</v>
      </c>
      <c r="D2292" t="s">
        <v>222</v>
      </c>
      <c r="E2292" t="s">
        <v>14</v>
      </c>
      <c r="F2292" t="s">
        <v>346</v>
      </c>
      <c r="G2292">
        <v>92</v>
      </c>
      <c r="H2292" t="s">
        <v>433</v>
      </c>
      <c r="I2292">
        <v>2014</v>
      </c>
      <c r="K2292" t="s">
        <v>21</v>
      </c>
      <c r="N2292" t="s">
        <v>223</v>
      </c>
    </row>
    <row r="2293" spans="1:14" x14ac:dyDescent="0.25">
      <c r="A2293" t="s">
        <v>339</v>
      </c>
      <c r="B2293" t="str">
        <f t="shared" si="35"/>
        <v>Micronesia93</v>
      </c>
      <c r="C2293" t="s">
        <v>12</v>
      </c>
      <c r="D2293" t="s">
        <v>222</v>
      </c>
      <c r="E2293" t="s">
        <v>14</v>
      </c>
      <c r="F2293" t="s">
        <v>346</v>
      </c>
      <c r="G2293">
        <v>93</v>
      </c>
      <c r="H2293" t="s">
        <v>394</v>
      </c>
      <c r="I2293">
        <v>2014</v>
      </c>
      <c r="J2293">
        <v>5.0999999999999997E-2</v>
      </c>
      <c r="K2293" t="s">
        <v>21</v>
      </c>
      <c r="N2293" t="s">
        <v>223</v>
      </c>
    </row>
    <row r="2294" spans="1:14" x14ac:dyDescent="0.25">
      <c r="A2294" t="s">
        <v>339</v>
      </c>
      <c r="B2294" t="str">
        <f t="shared" si="35"/>
        <v>Micronesia94</v>
      </c>
      <c r="C2294" t="s">
        <v>12</v>
      </c>
      <c r="D2294" t="s">
        <v>222</v>
      </c>
      <c r="E2294" t="s">
        <v>14</v>
      </c>
      <c r="F2294" t="s">
        <v>346</v>
      </c>
      <c r="G2294">
        <v>94</v>
      </c>
      <c r="H2294" t="s">
        <v>395</v>
      </c>
      <c r="I2294">
        <v>2014</v>
      </c>
      <c r="J2294">
        <v>0.48899999999999999</v>
      </c>
      <c r="N2294" t="s">
        <v>223</v>
      </c>
    </row>
    <row r="2295" spans="1:14" x14ac:dyDescent="0.25">
      <c r="A2295" t="s">
        <v>339</v>
      </c>
      <c r="B2295" t="str">
        <f t="shared" si="35"/>
        <v>Micronesia95</v>
      </c>
      <c r="C2295" t="s">
        <v>12</v>
      </c>
      <c r="D2295" t="s">
        <v>222</v>
      </c>
      <c r="E2295" t="s">
        <v>14</v>
      </c>
      <c r="F2295" t="s">
        <v>346</v>
      </c>
      <c r="G2295">
        <v>95</v>
      </c>
      <c r="H2295" t="s">
        <v>396</v>
      </c>
      <c r="I2295">
        <v>2014</v>
      </c>
      <c r="K2295" t="s">
        <v>21</v>
      </c>
      <c r="N2295" t="s">
        <v>223</v>
      </c>
    </row>
    <row r="2296" spans="1:14" x14ac:dyDescent="0.25">
      <c r="A2296" t="s">
        <v>339</v>
      </c>
      <c r="B2296" t="str">
        <f t="shared" si="35"/>
        <v>Micronesia96</v>
      </c>
      <c r="C2296" t="s">
        <v>12</v>
      </c>
      <c r="D2296" t="s">
        <v>222</v>
      </c>
      <c r="E2296" t="s">
        <v>14</v>
      </c>
      <c r="F2296" t="s">
        <v>346</v>
      </c>
      <c r="G2296">
        <v>96</v>
      </c>
      <c r="H2296" t="s">
        <v>397</v>
      </c>
      <c r="I2296">
        <v>2014</v>
      </c>
      <c r="K2296" t="s">
        <v>21</v>
      </c>
      <c r="N2296" t="s">
        <v>223</v>
      </c>
    </row>
    <row r="2297" spans="1:14" x14ac:dyDescent="0.25">
      <c r="A2297" t="s">
        <v>339</v>
      </c>
      <c r="B2297" t="str">
        <f t="shared" si="35"/>
        <v>Micronesia97</v>
      </c>
      <c r="C2297" t="s">
        <v>12</v>
      </c>
      <c r="D2297" t="s">
        <v>222</v>
      </c>
      <c r="E2297" t="s">
        <v>14</v>
      </c>
      <c r="F2297" t="s">
        <v>346</v>
      </c>
      <c r="G2297">
        <v>97</v>
      </c>
      <c r="H2297" t="s">
        <v>398</v>
      </c>
      <c r="I2297">
        <v>2014</v>
      </c>
      <c r="J2297">
        <v>1.3819999999999999</v>
      </c>
      <c r="N2297" t="s">
        <v>223</v>
      </c>
    </row>
    <row r="2298" spans="1:14" x14ac:dyDescent="0.25">
      <c r="A2298" t="s">
        <v>339</v>
      </c>
      <c r="B2298" t="str">
        <f t="shared" si="35"/>
        <v>Micronesia98</v>
      </c>
      <c r="C2298" t="s">
        <v>12</v>
      </c>
      <c r="D2298" t="s">
        <v>222</v>
      </c>
      <c r="E2298" t="s">
        <v>14</v>
      </c>
      <c r="F2298" t="s">
        <v>346</v>
      </c>
      <c r="G2298">
        <v>98</v>
      </c>
      <c r="H2298" t="s">
        <v>435</v>
      </c>
      <c r="I2298">
        <v>2014</v>
      </c>
      <c r="J2298">
        <v>5.6000000000000001E-2</v>
      </c>
      <c r="K2298" t="s">
        <v>21</v>
      </c>
      <c r="N2298" t="s">
        <v>223</v>
      </c>
    </row>
    <row r="2299" spans="1:14" x14ac:dyDescent="0.25">
      <c r="A2299" t="s">
        <v>339</v>
      </c>
      <c r="B2299" t="str">
        <f t="shared" si="35"/>
        <v>Micronesia99</v>
      </c>
      <c r="C2299" t="s">
        <v>12</v>
      </c>
      <c r="D2299" t="s">
        <v>222</v>
      </c>
      <c r="E2299" t="s">
        <v>14</v>
      </c>
      <c r="F2299" t="s">
        <v>346</v>
      </c>
      <c r="G2299">
        <v>99</v>
      </c>
      <c r="H2299" t="s">
        <v>399</v>
      </c>
      <c r="I2299">
        <v>2014</v>
      </c>
      <c r="J2299">
        <v>0.18</v>
      </c>
      <c r="N2299" t="s">
        <v>223</v>
      </c>
    </row>
    <row r="2300" spans="1:14" x14ac:dyDescent="0.25">
      <c r="A2300" t="s">
        <v>339</v>
      </c>
      <c r="B2300" t="str">
        <f t="shared" si="35"/>
        <v>Micronesia100</v>
      </c>
      <c r="C2300" t="s">
        <v>12</v>
      </c>
      <c r="D2300" t="s">
        <v>222</v>
      </c>
      <c r="E2300" t="s">
        <v>14</v>
      </c>
      <c r="F2300" t="s">
        <v>346</v>
      </c>
      <c r="G2300">
        <v>100</v>
      </c>
      <c r="H2300" t="s">
        <v>348</v>
      </c>
      <c r="I2300">
        <v>2014</v>
      </c>
      <c r="J2300">
        <v>5.3719999999999999</v>
      </c>
      <c r="N2300" t="s">
        <v>223</v>
      </c>
    </row>
    <row r="2301" spans="1:14" x14ac:dyDescent="0.25">
      <c r="A2301" t="s">
        <v>224</v>
      </c>
      <c r="B2301" t="str">
        <f t="shared" si="35"/>
        <v>Georgia0</v>
      </c>
      <c r="C2301" t="s">
        <v>12</v>
      </c>
      <c r="D2301" t="s">
        <v>109</v>
      </c>
      <c r="E2301" t="s">
        <v>14</v>
      </c>
      <c r="F2301" t="s">
        <v>346</v>
      </c>
      <c r="G2301">
        <v>0</v>
      </c>
      <c r="H2301" t="s">
        <v>347</v>
      </c>
      <c r="I2301">
        <v>2020</v>
      </c>
      <c r="J2301">
        <v>1241.825</v>
      </c>
      <c r="K2301" t="s">
        <v>125</v>
      </c>
      <c r="M2301" t="s">
        <v>126</v>
      </c>
      <c r="N2301" t="s">
        <v>136</v>
      </c>
    </row>
    <row r="2302" spans="1:14" x14ac:dyDescent="0.25">
      <c r="A2302" t="s">
        <v>224</v>
      </c>
      <c r="B2302" t="str">
        <f t="shared" si="35"/>
        <v>Georgia1</v>
      </c>
      <c r="C2302" t="s">
        <v>12</v>
      </c>
      <c r="D2302" t="s">
        <v>109</v>
      </c>
      <c r="E2302" t="s">
        <v>14</v>
      </c>
      <c r="F2302" t="s">
        <v>346</v>
      </c>
      <c r="G2302">
        <v>1</v>
      </c>
      <c r="H2302" t="s">
        <v>349</v>
      </c>
      <c r="I2302">
        <v>2020</v>
      </c>
      <c r="J2302">
        <v>244.31299999999999</v>
      </c>
      <c r="K2302" t="s">
        <v>125</v>
      </c>
      <c r="M2302" t="s">
        <v>126</v>
      </c>
      <c r="N2302" t="s">
        <v>136</v>
      </c>
    </row>
    <row r="2303" spans="1:14" x14ac:dyDescent="0.25">
      <c r="A2303" t="s">
        <v>224</v>
      </c>
      <c r="B2303" t="str">
        <f t="shared" si="35"/>
        <v>Georgia2</v>
      </c>
      <c r="C2303" t="s">
        <v>12</v>
      </c>
      <c r="D2303" t="s">
        <v>109</v>
      </c>
      <c r="E2303" t="s">
        <v>14</v>
      </c>
      <c r="F2303" t="s">
        <v>346</v>
      </c>
      <c r="G2303">
        <v>2</v>
      </c>
      <c r="H2303" t="s">
        <v>400</v>
      </c>
      <c r="I2303">
        <v>2020</v>
      </c>
      <c r="J2303">
        <v>1.048</v>
      </c>
      <c r="K2303" t="s">
        <v>125</v>
      </c>
      <c r="M2303" t="s">
        <v>126</v>
      </c>
      <c r="N2303" t="s">
        <v>136</v>
      </c>
    </row>
    <row r="2304" spans="1:14" x14ac:dyDescent="0.25">
      <c r="A2304" t="s">
        <v>224</v>
      </c>
      <c r="B2304" t="str">
        <f t="shared" si="35"/>
        <v>Georgia3</v>
      </c>
      <c r="C2304" t="s">
        <v>12</v>
      </c>
      <c r="D2304" t="s">
        <v>109</v>
      </c>
      <c r="E2304" t="s">
        <v>14</v>
      </c>
      <c r="F2304" t="s">
        <v>346</v>
      </c>
      <c r="G2304">
        <v>3</v>
      </c>
      <c r="H2304" t="s">
        <v>350</v>
      </c>
      <c r="I2304">
        <v>2020</v>
      </c>
      <c r="J2304">
        <v>0.78500000000000003</v>
      </c>
      <c r="K2304" t="s">
        <v>125</v>
      </c>
      <c r="M2304" t="s">
        <v>126</v>
      </c>
      <c r="N2304" t="s">
        <v>136</v>
      </c>
    </row>
    <row r="2305" spans="1:14" x14ac:dyDescent="0.25">
      <c r="A2305" t="s">
        <v>224</v>
      </c>
      <c r="B2305" t="str">
        <f t="shared" si="35"/>
        <v>Georgia5</v>
      </c>
      <c r="C2305" t="s">
        <v>12</v>
      </c>
      <c r="D2305" t="s">
        <v>109</v>
      </c>
      <c r="E2305" t="s">
        <v>14</v>
      </c>
      <c r="F2305" t="s">
        <v>346</v>
      </c>
      <c r="G2305">
        <v>5</v>
      </c>
      <c r="H2305" t="s">
        <v>351</v>
      </c>
      <c r="I2305">
        <v>2020</v>
      </c>
      <c r="J2305">
        <v>1.202</v>
      </c>
      <c r="K2305" t="s">
        <v>125</v>
      </c>
      <c r="M2305" t="s">
        <v>126</v>
      </c>
      <c r="N2305" t="s">
        <v>136</v>
      </c>
    </row>
    <row r="2306" spans="1:14" x14ac:dyDescent="0.25">
      <c r="A2306" t="s">
        <v>224</v>
      </c>
      <c r="B2306" t="str">
        <f t="shared" si="35"/>
        <v>Georgia6</v>
      </c>
      <c r="C2306" t="s">
        <v>12</v>
      </c>
      <c r="D2306" t="s">
        <v>109</v>
      </c>
      <c r="E2306" t="s">
        <v>14</v>
      </c>
      <c r="F2306" t="s">
        <v>346</v>
      </c>
      <c r="G2306">
        <v>6</v>
      </c>
      <c r="H2306" t="s">
        <v>401</v>
      </c>
      <c r="I2306">
        <v>2020</v>
      </c>
      <c r="J2306">
        <v>1.071</v>
      </c>
      <c r="K2306" t="s">
        <v>125</v>
      </c>
      <c r="M2306" t="s">
        <v>126</v>
      </c>
      <c r="N2306" t="s">
        <v>136</v>
      </c>
    </row>
    <row r="2307" spans="1:14" x14ac:dyDescent="0.25">
      <c r="A2307" t="s">
        <v>224</v>
      </c>
      <c r="B2307" t="str">
        <f t="shared" ref="B2307:B2370" si="36">A2307&amp;G2307</f>
        <v>Georgia7</v>
      </c>
      <c r="C2307" t="s">
        <v>12</v>
      </c>
      <c r="D2307" t="s">
        <v>109</v>
      </c>
      <c r="E2307" t="s">
        <v>14</v>
      </c>
      <c r="F2307" t="s">
        <v>346</v>
      </c>
      <c r="G2307">
        <v>7</v>
      </c>
      <c r="H2307" t="s">
        <v>352</v>
      </c>
      <c r="I2307">
        <v>2020</v>
      </c>
      <c r="J2307">
        <v>4.8159999999999998</v>
      </c>
      <c r="K2307" t="s">
        <v>125</v>
      </c>
      <c r="M2307" t="s">
        <v>126</v>
      </c>
      <c r="N2307" t="s">
        <v>136</v>
      </c>
    </row>
    <row r="2308" spans="1:14" x14ac:dyDescent="0.25">
      <c r="A2308" t="s">
        <v>224</v>
      </c>
      <c r="B2308" t="str">
        <f t="shared" si="36"/>
        <v>Georgia8</v>
      </c>
      <c r="C2308" t="s">
        <v>12</v>
      </c>
      <c r="D2308" t="s">
        <v>109</v>
      </c>
      <c r="E2308" t="s">
        <v>14</v>
      </c>
      <c r="F2308" t="s">
        <v>346</v>
      </c>
      <c r="G2308">
        <v>8</v>
      </c>
      <c r="H2308" t="s">
        <v>353</v>
      </c>
      <c r="I2308">
        <v>2020</v>
      </c>
      <c r="J2308">
        <v>1.41</v>
      </c>
      <c r="K2308" t="s">
        <v>125</v>
      </c>
      <c r="M2308" t="s">
        <v>126</v>
      </c>
      <c r="N2308" t="s">
        <v>136</v>
      </c>
    </row>
    <row r="2309" spans="1:14" x14ac:dyDescent="0.25">
      <c r="A2309" t="s">
        <v>224</v>
      </c>
      <c r="B2309" t="str">
        <f t="shared" si="36"/>
        <v>Georgia9</v>
      </c>
      <c r="C2309" t="s">
        <v>12</v>
      </c>
      <c r="D2309" t="s">
        <v>109</v>
      </c>
      <c r="E2309" t="s">
        <v>14</v>
      </c>
      <c r="F2309" t="s">
        <v>346</v>
      </c>
      <c r="G2309">
        <v>9</v>
      </c>
      <c r="H2309" t="s">
        <v>402</v>
      </c>
      <c r="I2309">
        <v>2020</v>
      </c>
      <c r="J2309">
        <v>3.5999999999999997E-2</v>
      </c>
      <c r="K2309" t="s">
        <v>125</v>
      </c>
      <c r="M2309" t="s">
        <v>126</v>
      </c>
      <c r="N2309" t="s">
        <v>136</v>
      </c>
    </row>
    <row r="2310" spans="1:14" x14ac:dyDescent="0.25">
      <c r="A2310" t="s">
        <v>224</v>
      </c>
      <c r="B2310" t="str">
        <f t="shared" si="36"/>
        <v>Georgia10</v>
      </c>
      <c r="C2310" t="s">
        <v>12</v>
      </c>
      <c r="D2310" t="s">
        <v>109</v>
      </c>
      <c r="E2310" t="s">
        <v>14</v>
      </c>
      <c r="F2310" t="s">
        <v>346</v>
      </c>
      <c r="G2310">
        <v>10</v>
      </c>
      <c r="H2310" t="s">
        <v>354</v>
      </c>
      <c r="I2310">
        <v>2020</v>
      </c>
      <c r="J2310">
        <v>29.731000000000002</v>
      </c>
      <c r="K2310" t="s">
        <v>125</v>
      </c>
      <c r="M2310" t="s">
        <v>126</v>
      </c>
      <c r="N2310" t="s">
        <v>136</v>
      </c>
    </row>
    <row r="2311" spans="1:14" x14ac:dyDescent="0.25">
      <c r="A2311" t="s">
        <v>224</v>
      </c>
      <c r="B2311" t="str">
        <f t="shared" si="36"/>
        <v>Georgia11</v>
      </c>
      <c r="C2311" t="s">
        <v>12</v>
      </c>
      <c r="D2311" t="s">
        <v>109</v>
      </c>
      <c r="E2311" t="s">
        <v>14</v>
      </c>
      <c r="F2311" t="s">
        <v>346</v>
      </c>
      <c r="G2311">
        <v>11</v>
      </c>
      <c r="H2311" t="s">
        <v>403</v>
      </c>
      <c r="I2311">
        <v>2020</v>
      </c>
      <c r="J2311">
        <v>9.016</v>
      </c>
      <c r="K2311" t="s">
        <v>125</v>
      </c>
      <c r="M2311" t="s">
        <v>126</v>
      </c>
      <c r="N2311" t="s">
        <v>136</v>
      </c>
    </row>
    <row r="2312" spans="1:14" x14ac:dyDescent="0.25">
      <c r="A2312" t="s">
        <v>224</v>
      </c>
      <c r="B2312" t="str">
        <f t="shared" si="36"/>
        <v>Georgia12</v>
      </c>
      <c r="C2312" t="s">
        <v>12</v>
      </c>
      <c r="D2312" t="s">
        <v>109</v>
      </c>
      <c r="E2312" t="s">
        <v>14</v>
      </c>
      <c r="F2312" t="s">
        <v>346</v>
      </c>
      <c r="G2312">
        <v>12</v>
      </c>
      <c r="H2312" t="s">
        <v>355</v>
      </c>
      <c r="I2312">
        <v>2020</v>
      </c>
      <c r="J2312">
        <v>0.29199999999999998</v>
      </c>
      <c r="K2312" t="s">
        <v>125</v>
      </c>
      <c r="M2312" t="s">
        <v>126</v>
      </c>
      <c r="N2312" t="s">
        <v>136</v>
      </c>
    </row>
    <row r="2313" spans="1:14" x14ac:dyDescent="0.25">
      <c r="A2313" t="s">
        <v>224</v>
      </c>
      <c r="B2313" t="str">
        <f t="shared" si="36"/>
        <v>Georgia13</v>
      </c>
      <c r="C2313" t="s">
        <v>12</v>
      </c>
      <c r="D2313" t="s">
        <v>109</v>
      </c>
      <c r="E2313" t="s">
        <v>14</v>
      </c>
      <c r="F2313" t="s">
        <v>346</v>
      </c>
      <c r="G2313">
        <v>13</v>
      </c>
      <c r="H2313" t="s">
        <v>356</v>
      </c>
      <c r="I2313">
        <v>2020</v>
      </c>
      <c r="J2313">
        <v>1.0289999999999999</v>
      </c>
      <c r="K2313" t="s">
        <v>125</v>
      </c>
      <c r="M2313" t="s">
        <v>126</v>
      </c>
      <c r="N2313" t="s">
        <v>136</v>
      </c>
    </row>
    <row r="2314" spans="1:14" x14ac:dyDescent="0.25">
      <c r="A2314" t="s">
        <v>224</v>
      </c>
      <c r="B2314" t="str">
        <f t="shared" si="36"/>
        <v>Georgia14</v>
      </c>
      <c r="C2314" t="s">
        <v>12</v>
      </c>
      <c r="D2314" t="s">
        <v>109</v>
      </c>
      <c r="E2314" t="s">
        <v>14</v>
      </c>
      <c r="F2314" t="s">
        <v>346</v>
      </c>
      <c r="G2314">
        <v>14</v>
      </c>
      <c r="H2314" t="s">
        <v>357</v>
      </c>
      <c r="I2314">
        <v>2020</v>
      </c>
      <c r="J2314">
        <v>10.798999999999999</v>
      </c>
      <c r="K2314" t="s">
        <v>125</v>
      </c>
      <c r="M2314" t="s">
        <v>126</v>
      </c>
      <c r="N2314" t="s">
        <v>136</v>
      </c>
    </row>
    <row r="2315" spans="1:14" x14ac:dyDescent="0.25">
      <c r="A2315" t="s">
        <v>224</v>
      </c>
      <c r="B2315" t="str">
        <f t="shared" si="36"/>
        <v>Georgia15</v>
      </c>
      <c r="C2315" t="s">
        <v>12</v>
      </c>
      <c r="D2315" t="s">
        <v>109</v>
      </c>
      <c r="E2315" t="s">
        <v>14</v>
      </c>
      <c r="F2315" t="s">
        <v>346</v>
      </c>
      <c r="G2315">
        <v>15</v>
      </c>
      <c r="H2315" t="s">
        <v>358</v>
      </c>
      <c r="I2315">
        <v>2020</v>
      </c>
      <c r="J2315">
        <v>1.728</v>
      </c>
      <c r="K2315" t="s">
        <v>125</v>
      </c>
      <c r="M2315" t="s">
        <v>126</v>
      </c>
      <c r="N2315" t="s">
        <v>136</v>
      </c>
    </row>
    <row r="2316" spans="1:14" x14ac:dyDescent="0.25">
      <c r="A2316" t="s">
        <v>224</v>
      </c>
      <c r="B2316" t="str">
        <f t="shared" si="36"/>
        <v>Georgia16</v>
      </c>
      <c r="C2316" t="s">
        <v>12</v>
      </c>
      <c r="D2316" t="s">
        <v>109</v>
      </c>
      <c r="E2316" t="s">
        <v>14</v>
      </c>
      <c r="F2316" t="s">
        <v>346</v>
      </c>
      <c r="G2316">
        <v>16</v>
      </c>
      <c r="H2316" t="s">
        <v>359</v>
      </c>
      <c r="I2316">
        <v>2020</v>
      </c>
      <c r="J2316">
        <v>2.9649999999999999</v>
      </c>
      <c r="K2316" t="s">
        <v>125</v>
      </c>
      <c r="M2316" t="s">
        <v>126</v>
      </c>
      <c r="N2316" t="s">
        <v>136</v>
      </c>
    </row>
    <row r="2317" spans="1:14" x14ac:dyDescent="0.25">
      <c r="A2317" t="s">
        <v>224</v>
      </c>
      <c r="B2317" t="str">
        <f t="shared" si="36"/>
        <v>Georgia17</v>
      </c>
      <c r="C2317" t="s">
        <v>12</v>
      </c>
      <c r="D2317" t="s">
        <v>109</v>
      </c>
      <c r="E2317" t="s">
        <v>14</v>
      </c>
      <c r="F2317" t="s">
        <v>346</v>
      </c>
      <c r="G2317">
        <v>17</v>
      </c>
      <c r="H2317" t="s">
        <v>360</v>
      </c>
      <c r="I2317">
        <v>2020</v>
      </c>
      <c r="J2317">
        <v>0.79200000000000004</v>
      </c>
      <c r="K2317" t="s">
        <v>125</v>
      </c>
      <c r="M2317" t="s">
        <v>126</v>
      </c>
      <c r="N2317" t="s">
        <v>136</v>
      </c>
    </row>
    <row r="2318" spans="1:14" x14ac:dyDescent="0.25">
      <c r="A2318" t="s">
        <v>224</v>
      </c>
      <c r="B2318" t="str">
        <f t="shared" si="36"/>
        <v>Georgia18</v>
      </c>
      <c r="C2318" t="s">
        <v>12</v>
      </c>
      <c r="D2318" t="s">
        <v>109</v>
      </c>
      <c r="E2318" t="s">
        <v>14</v>
      </c>
      <c r="F2318" t="s">
        <v>346</v>
      </c>
      <c r="G2318">
        <v>18</v>
      </c>
      <c r="H2318" t="s">
        <v>404</v>
      </c>
      <c r="I2318">
        <v>2020</v>
      </c>
      <c r="J2318">
        <v>0.89300000000000002</v>
      </c>
      <c r="K2318" t="s">
        <v>125</v>
      </c>
      <c r="M2318" t="s">
        <v>126</v>
      </c>
      <c r="N2318" t="s">
        <v>136</v>
      </c>
    </row>
    <row r="2319" spans="1:14" x14ac:dyDescent="0.25">
      <c r="A2319" t="s">
        <v>224</v>
      </c>
      <c r="B2319" t="str">
        <f t="shared" si="36"/>
        <v>Georgia19</v>
      </c>
      <c r="C2319" t="s">
        <v>12</v>
      </c>
      <c r="D2319" t="s">
        <v>109</v>
      </c>
      <c r="E2319" t="s">
        <v>14</v>
      </c>
      <c r="F2319" t="s">
        <v>346</v>
      </c>
      <c r="G2319">
        <v>19</v>
      </c>
      <c r="H2319" t="s">
        <v>361</v>
      </c>
      <c r="I2319">
        <v>2020</v>
      </c>
      <c r="J2319">
        <v>0.51700000000000002</v>
      </c>
      <c r="K2319" t="s">
        <v>125</v>
      </c>
      <c r="M2319" t="s">
        <v>126</v>
      </c>
      <c r="N2319" t="s">
        <v>136</v>
      </c>
    </row>
    <row r="2320" spans="1:14" x14ac:dyDescent="0.25">
      <c r="A2320" t="s">
        <v>224</v>
      </c>
      <c r="B2320" t="str">
        <f t="shared" si="36"/>
        <v>Georgia20</v>
      </c>
      <c r="C2320" t="s">
        <v>12</v>
      </c>
      <c r="D2320" t="s">
        <v>109</v>
      </c>
      <c r="E2320" t="s">
        <v>14</v>
      </c>
      <c r="F2320" t="s">
        <v>346</v>
      </c>
      <c r="G2320">
        <v>20</v>
      </c>
      <c r="H2320" t="s">
        <v>362</v>
      </c>
      <c r="I2320">
        <v>2020</v>
      </c>
      <c r="J2320">
        <v>2.5859999999999999</v>
      </c>
      <c r="K2320" t="s">
        <v>125</v>
      </c>
      <c r="M2320" t="s">
        <v>126</v>
      </c>
      <c r="N2320" t="s">
        <v>136</v>
      </c>
    </row>
    <row r="2321" spans="1:14" x14ac:dyDescent="0.25">
      <c r="A2321" t="s">
        <v>224</v>
      </c>
      <c r="B2321" t="str">
        <f t="shared" si="36"/>
        <v>Georgia21</v>
      </c>
      <c r="C2321" t="s">
        <v>12</v>
      </c>
      <c r="D2321" t="s">
        <v>109</v>
      </c>
      <c r="E2321" t="s">
        <v>14</v>
      </c>
      <c r="F2321" t="s">
        <v>346</v>
      </c>
      <c r="G2321">
        <v>21</v>
      </c>
      <c r="H2321" t="s">
        <v>405</v>
      </c>
      <c r="I2321">
        <v>2020</v>
      </c>
      <c r="J2321">
        <v>1.615</v>
      </c>
      <c r="K2321" t="s">
        <v>125</v>
      </c>
      <c r="M2321" t="s">
        <v>126</v>
      </c>
      <c r="N2321" t="s">
        <v>136</v>
      </c>
    </row>
    <row r="2322" spans="1:14" x14ac:dyDescent="0.25">
      <c r="A2322" t="s">
        <v>224</v>
      </c>
      <c r="B2322" t="str">
        <f t="shared" si="36"/>
        <v>Georgia22</v>
      </c>
      <c r="C2322" t="s">
        <v>12</v>
      </c>
      <c r="D2322" t="s">
        <v>109</v>
      </c>
      <c r="E2322" t="s">
        <v>14</v>
      </c>
      <c r="F2322" t="s">
        <v>346</v>
      </c>
      <c r="G2322">
        <v>22</v>
      </c>
      <c r="H2322" t="s">
        <v>406</v>
      </c>
      <c r="I2322">
        <v>2020</v>
      </c>
      <c r="J2322">
        <v>4.6589999999999998</v>
      </c>
      <c r="K2322" t="s">
        <v>125</v>
      </c>
      <c r="M2322" t="s">
        <v>126</v>
      </c>
      <c r="N2322" t="s">
        <v>136</v>
      </c>
    </row>
    <row r="2323" spans="1:14" x14ac:dyDescent="0.25">
      <c r="A2323" t="s">
        <v>224</v>
      </c>
      <c r="B2323" t="str">
        <f t="shared" si="36"/>
        <v>Georgia23</v>
      </c>
      <c r="C2323" t="s">
        <v>12</v>
      </c>
      <c r="D2323" t="s">
        <v>109</v>
      </c>
      <c r="E2323" t="s">
        <v>14</v>
      </c>
      <c r="F2323" t="s">
        <v>346</v>
      </c>
      <c r="G2323">
        <v>23</v>
      </c>
      <c r="H2323" t="s">
        <v>434</v>
      </c>
      <c r="I2323">
        <v>2020</v>
      </c>
      <c r="J2323">
        <v>9.6660000000000004</v>
      </c>
      <c r="K2323" t="s">
        <v>125</v>
      </c>
      <c r="M2323" t="s">
        <v>126</v>
      </c>
      <c r="N2323" t="s">
        <v>136</v>
      </c>
    </row>
    <row r="2324" spans="1:14" x14ac:dyDescent="0.25">
      <c r="A2324" t="s">
        <v>224</v>
      </c>
      <c r="B2324" t="str">
        <f t="shared" si="36"/>
        <v>Georgia24</v>
      </c>
      <c r="C2324" t="s">
        <v>12</v>
      </c>
      <c r="D2324" t="s">
        <v>109</v>
      </c>
      <c r="E2324" t="s">
        <v>14</v>
      </c>
      <c r="F2324" t="s">
        <v>346</v>
      </c>
      <c r="G2324">
        <v>24</v>
      </c>
      <c r="H2324" t="s">
        <v>363</v>
      </c>
      <c r="I2324">
        <v>2020</v>
      </c>
      <c r="J2324">
        <v>6.2279999999999998</v>
      </c>
      <c r="K2324" t="s">
        <v>125</v>
      </c>
      <c r="M2324" t="s">
        <v>126</v>
      </c>
      <c r="N2324" t="s">
        <v>136</v>
      </c>
    </row>
    <row r="2325" spans="1:14" x14ac:dyDescent="0.25">
      <c r="A2325" t="s">
        <v>224</v>
      </c>
      <c r="B2325" t="str">
        <f t="shared" si="36"/>
        <v>Georgia25</v>
      </c>
      <c r="C2325" t="s">
        <v>12</v>
      </c>
      <c r="D2325" t="s">
        <v>109</v>
      </c>
      <c r="E2325" t="s">
        <v>14</v>
      </c>
      <c r="F2325" t="s">
        <v>346</v>
      </c>
      <c r="G2325">
        <v>25</v>
      </c>
      <c r="H2325" t="s">
        <v>364</v>
      </c>
      <c r="I2325">
        <v>2020</v>
      </c>
      <c r="J2325">
        <v>4.1580000000000004</v>
      </c>
      <c r="K2325" t="s">
        <v>125</v>
      </c>
      <c r="M2325" t="s">
        <v>126</v>
      </c>
      <c r="N2325" t="s">
        <v>136</v>
      </c>
    </row>
    <row r="2326" spans="1:14" x14ac:dyDescent="0.25">
      <c r="A2326" t="s">
        <v>224</v>
      </c>
      <c r="B2326" t="str">
        <f t="shared" si="36"/>
        <v>Georgia26</v>
      </c>
      <c r="C2326" t="s">
        <v>12</v>
      </c>
      <c r="D2326" t="s">
        <v>109</v>
      </c>
      <c r="E2326" t="s">
        <v>14</v>
      </c>
      <c r="F2326" t="s">
        <v>346</v>
      </c>
      <c r="G2326">
        <v>26</v>
      </c>
      <c r="H2326" t="s">
        <v>407</v>
      </c>
      <c r="I2326">
        <v>2020</v>
      </c>
      <c r="J2326">
        <v>0.26700000000000002</v>
      </c>
      <c r="K2326" t="s">
        <v>125</v>
      </c>
      <c r="M2326" t="s">
        <v>126</v>
      </c>
      <c r="N2326" t="s">
        <v>136</v>
      </c>
    </row>
    <row r="2327" spans="1:14" x14ac:dyDescent="0.25">
      <c r="A2327" t="s">
        <v>224</v>
      </c>
      <c r="B2327" t="str">
        <f t="shared" si="36"/>
        <v>Georgia27</v>
      </c>
      <c r="C2327" t="s">
        <v>12</v>
      </c>
      <c r="D2327" t="s">
        <v>109</v>
      </c>
      <c r="E2327" t="s">
        <v>14</v>
      </c>
      <c r="F2327" t="s">
        <v>346</v>
      </c>
      <c r="G2327">
        <v>27</v>
      </c>
      <c r="H2327" t="s">
        <v>365</v>
      </c>
      <c r="I2327">
        <v>2020</v>
      </c>
      <c r="J2327">
        <v>0.69699999999999995</v>
      </c>
      <c r="K2327" t="s">
        <v>125</v>
      </c>
      <c r="M2327" t="s">
        <v>126</v>
      </c>
      <c r="N2327" t="s">
        <v>136</v>
      </c>
    </row>
    <row r="2328" spans="1:14" x14ac:dyDescent="0.25">
      <c r="A2328" t="s">
        <v>224</v>
      </c>
      <c r="B2328" t="str">
        <f t="shared" si="36"/>
        <v>Georgia28</v>
      </c>
      <c r="C2328" t="s">
        <v>12</v>
      </c>
      <c r="D2328" t="s">
        <v>109</v>
      </c>
      <c r="E2328" t="s">
        <v>14</v>
      </c>
      <c r="F2328" t="s">
        <v>346</v>
      </c>
      <c r="G2328">
        <v>28</v>
      </c>
      <c r="H2328" t="s">
        <v>366</v>
      </c>
      <c r="I2328">
        <v>2020</v>
      </c>
      <c r="J2328">
        <v>0.72899999999999998</v>
      </c>
      <c r="K2328" t="s">
        <v>125</v>
      </c>
      <c r="M2328" t="s">
        <v>126</v>
      </c>
      <c r="N2328" t="s">
        <v>136</v>
      </c>
    </row>
    <row r="2329" spans="1:14" x14ac:dyDescent="0.25">
      <c r="A2329" t="s">
        <v>224</v>
      </c>
      <c r="B2329" t="str">
        <f t="shared" si="36"/>
        <v>Georgia29</v>
      </c>
      <c r="C2329" t="s">
        <v>12</v>
      </c>
      <c r="D2329" t="s">
        <v>109</v>
      </c>
      <c r="E2329" t="s">
        <v>14</v>
      </c>
      <c r="F2329" t="s">
        <v>346</v>
      </c>
      <c r="G2329">
        <v>29</v>
      </c>
      <c r="H2329" t="s">
        <v>436</v>
      </c>
      <c r="I2329">
        <v>2020</v>
      </c>
      <c r="J2329">
        <v>2.1509999999999998</v>
      </c>
      <c r="K2329" t="s">
        <v>125</v>
      </c>
      <c r="M2329" t="s">
        <v>126</v>
      </c>
      <c r="N2329" t="s">
        <v>136</v>
      </c>
    </row>
    <row r="2330" spans="1:14" x14ac:dyDescent="0.25">
      <c r="A2330" t="s">
        <v>224</v>
      </c>
      <c r="B2330" t="str">
        <f t="shared" si="36"/>
        <v>Georgia30</v>
      </c>
      <c r="C2330" t="s">
        <v>12</v>
      </c>
      <c r="D2330" t="s">
        <v>109</v>
      </c>
      <c r="E2330" t="s">
        <v>14</v>
      </c>
      <c r="F2330" t="s">
        <v>346</v>
      </c>
      <c r="G2330">
        <v>30</v>
      </c>
      <c r="H2330" t="s">
        <v>408</v>
      </c>
      <c r="I2330">
        <v>2020</v>
      </c>
      <c r="J2330">
        <v>1.5580000000000001</v>
      </c>
      <c r="K2330" t="s">
        <v>125</v>
      </c>
      <c r="M2330" t="s">
        <v>126</v>
      </c>
      <c r="N2330" t="s">
        <v>136</v>
      </c>
    </row>
    <row r="2331" spans="1:14" x14ac:dyDescent="0.25">
      <c r="A2331" t="s">
        <v>224</v>
      </c>
      <c r="B2331" t="str">
        <f t="shared" si="36"/>
        <v>Georgia31</v>
      </c>
      <c r="C2331" t="s">
        <v>12</v>
      </c>
      <c r="D2331" t="s">
        <v>109</v>
      </c>
      <c r="E2331" t="s">
        <v>14</v>
      </c>
      <c r="F2331" t="s">
        <v>346</v>
      </c>
      <c r="G2331">
        <v>31</v>
      </c>
      <c r="H2331" t="s">
        <v>367</v>
      </c>
      <c r="I2331">
        <v>2020</v>
      </c>
      <c r="J2331">
        <v>5.5279999999999996</v>
      </c>
      <c r="K2331" t="s">
        <v>125</v>
      </c>
      <c r="M2331" t="s">
        <v>126</v>
      </c>
      <c r="N2331" t="s">
        <v>136</v>
      </c>
    </row>
    <row r="2332" spans="1:14" x14ac:dyDescent="0.25">
      <c r="A2332" t="s">
        <v>224</v>
      </c>
      <c r="B2332" t="str">
        <f t="shared" si="36"/>
        <v>Georgia32</v>
      </c>
      <c r="C2332" t="s">
        <v>12</v>
      </c>
      <c r="D2332" t="s">
        <v>109</v>
      </c>
      <c r="E2332" t="s">
        <v>14</v>
      </c>
      <c r="F2332" t="s">
        <v>346</v>
      </c>
      <c r="G2332">
        <v>32</v>
      </c>
      <c r="H2332" t="s">
        <v>368</v>
      </c>
      <c r="I2332">
        <v>2020</v>
      </c>
      <c r="J2332">
        <v>1.925</v>
      </c>
      <c r="K2332" t="s">
        <v>125</v>
      </c>
      <c r="M2332" t="s">
        <v>126</v>
      </c>
      <c r="N2332" t="s">
        <v>136</v>
      </c>
    </row>
    <row r="2333" spans="1:14" x14ac:dyDescent="0.25">
      <c r="A2333" t="s">
        <v>224</v>
      </c>
      <c r="B2333" t="str">
        <f t="shared" si="36"/>
        <v>Georgia33</v>
      </c>
      <c r="C2333" t="s">
        <v>12</v>
      </c>
      <c r="D2333" t="s">
        <v>109</v>
      </c>
      <c r="E2333" t="s">
        <v>14</v>
      </c>
      <c r="F2333" t="s">
        <v>346</v>
      </c>
      <c r="G2333">
        <v>33</v>
      </c>
      <c r="H2333" t="s">
        <v>409</v>
      </c>
      <c r="I2333">
        <v>2020</v>
      </c>
      <c r="J2333">
        <v>0.81699999999999995</v>
      </c>
      <c r="K2333" t="s">
        <v>125</v>
      </c>
      <c r="M2333" t="s">
        <v>126</v>
      </c>
      <c r="N2333" t="s">
        <v>136</v>
      </c>
    </row>
    <row r="2334" spans="1:14" x14ac:dyDescent="0.25">
      <c r="A2334" t="s">
        <v>224</v>
      </c>
      <c r="B2334" t="str">
        <f t="shared" si="36"/>
        <v>Georgia35</v>
      </c>
      <c r="C2334" t="s">
        <v>12</v>
      </c>
      <c r="D2334" t="s">
        <v>109</v>
      </c>
      <c r="E2334" t="s">
        <v>14</v>
      </c>
      <c r="F2334" t="s">
        <v>346</v>
      </c>
      <c r="G2334">
        <v>35</v>
      </c>
      <c r="H2334" t="s">
        <v>369</v>
      </c>
      <c r="I2334">
        <v>2020</v>
      </c>
      <c r="J2334">
        <v>18.013999999999999</v>
      </c>
      <c r="K2334" t="s">
        <v>125</v>
      </c>
      <c r="M2334" t="s">
        <v>126</v>
      </c>
      <c r="N2334" t="s">
        <v>136</v>
      </c>
    </row>
    <row r="2335" spans="1:14" x14ac:dyDescent="0.25">
      <c r="A2335" t="s">
        <v>224</v>
      </c>
      <c r="B2335" t="str">
        <f t="shared" si="36"/>
        <v>Georgia36</v>
      </c>
      <c r="C2335" t="s">
        <v>12</v>
      </c>
      <c r="D2335" t="s">
        <v>109</v>
      </c>
      <c r="E2335" t="s">
        <v>14</v>
      </c>
      <c r="F2335" t="s">
        <v>346</v>
      </c>
      <c r="G2335">
        <v>36</v>
      </c>
      <c r="H2335" t="s">
        <v>410</v>
      </c>
      <c r="I2335">
        <v>2020</v>
      </c>
      <c r="J2335">
        <v>4.6719999999999997</v>
      </c>
      <c r="K2335" t="s">
        <v>125</v>
      </c>
      <c r="M2335" t="s">
        <v>126</v>
      </c>
      <c r="N2335" t="s">
        <v>136</v>
      </c>
    </row>
    <row r="2336" spans="1:14" x14ac:dyDescent="0.25">
      <c r="A2336" t="s">
        <v>224</v>
      </c>
      <c r="B2336" t="str">
        <f t="shared" si="36"/>
        <v>Georgia38</v>
      </c>
      <c r="C2336" t="s">
        <v>12</v>
      </c>
      <c r="D2336" t="s">
        <v>109</v>
      </c>
      <c r="E2336" t="s">
        <v>14</v>
      </c>
      <c r="F2336" t="s">
        <v>346</v>
      </c>
      <c r="G2336">
        <v>38</v>
      </c>
      <c r="H2336" t="s">
        <v>411</v>
      </c>
      <c r="I2336">
        <v>2020</v>
      </c>
      <c r="J2336">
        <v>9.6679999999999993</v>
      </c>
      <c r="K2336" t="s">
        <v>125</v>
      </c>
      <c r="M2336" t="s">
        <v>126</v>
      </c>
      <c r="N2336" t="s">
        <v>136</v>
      </c>
    </row>
    <row r="2337" spans="1:14" x14ac:dyDescent="0.25">
      <c r="A2337" t="s">
        <v>224</v>
      </c>
      <c r="B2337" t="str">
        <f t="shared" si="36"/>
        <v>Georgia41</v>
      </c>
      <c r="C2337" t="s">
        <v>12</v>
      </c>
      <c r="D2337" t="s">
        <v>109</v>
      </c>
      <c r="E2337" t="s">
        <v>14</v>
      </c>
      <c r="F2337" t="s">
        <v>346</v>
      </c>
      <c r="G2337">
        <v>41</v>
      </c>
      <c r="H2337" t="s">
        <v>413</v>
      </c>
      <c r="I2337">
        <v>2020</v>
      </c>
      <c r="J2337">
        <v>37.899000000000001</v>
      </c>
      <c r="K2337" t="s">
        <v>125</v>
      </c>
      <c r="M2337" t="s">
        <v>126</v>
      </c>
      <c r="N2337" t="s">
        <v>136</v>
      </c>
    </row>
    <row r="2338" spans="1:14" x14ac:dyDescent="0.25">
      <c r="A2338" t="s">
        <v>224</v>
      </c>
      <c r="B2338" t="str">
        <f t="shared" si="36"/>
        <v>Georgia42</v>
      </c>
      <c r="C2338" t="s">
        <v>12</v>
      </c>
      <c r="D2338" t="s">
        <v>109</v>
      </c>
      <c r="E2338" t="s">
        <v>14</v>
      </c>
      <c r="F2338" t="s">
        <v>346</v>
      </c>
      <c r="G2338">
        <v>42</v>
      </c>
      <c r="H2338" t="s">
        <v>371</v>
      </c>
      <c r="I2338">
        <v>2020</v>
      </c>
      <c r="J2338">
        <v>12.452999999999999</v>
      </c>
      <c r="K2338" t="s">
        <v>125</v>
      </c>
      <c r="M2338" t="s">
        <v>126</v>
      </c>
      <c r="N2338" t="s">
        <v>136</v>
      </c>
    </row>
    <row r="2339" spans="1:14" x14ac:dyDescent="0.25">
      <c r="A2339" t="s">
        <v>224</v>
      </c>
      <c r="B2339" t="str">
        <f t="shared" si="36"/>
        <v>Georgia43</v>
      </c>
      <c r="C2339" t="s">
        <v>12</v>
      </c>
      <c r="D2339" t="s">
        <v>109</v>
      </c>
      <c r="E2339" t="s">
        <v>14</v>
      </c>
      <c r="F2339" t="s">
        <v>346</v>
      </c>
      <c r="G2339">
        <v>43</v>
      </c>
      <c r="H2339" t="s">
        <v>372</v>
      </c>
      <c r="I2339">
        <v>2020</v>
      </c>
      <c r="J2339">
        <v>35.031999999999996</v>
      </c>
      <c r="K2339" t="s">
        <v>125</v>
      </c>
      <c r="M2339" t="s">
        <v>126</v>
      </c>
      <c r="N2339" t="s">
        <v>136</v>
      </c>
    </row>
    <row r="2340" spans="1:14" x14ac:dyDescent="0.25">
      <c r="A2340" t="s">
        <v>224</v>
      </c>
      <c r="B2340" t="str">
        <f t="shared" si="36"/>
        <v>Georgia45</v>
      </c>
      <c r="C2340" t="s">
        <v>12</v>
      </c>
      <c r="D2340" t="s">
        <v>109</v>
      </c>
      <c r="E2340" t="s">
        <v>14</v>
      </c>
      <c r="F2340" t="s">
        <v>346</v>
      </c>
      <c r="G2340">
        <v>45</v>
      </c>
      <c r="H2340" t="s">
        <v>414</v>
      </c>
      <c r="I2340">
        <v>2020</v>
      </c>
      <c r="J2340">
        <v>22.423999999999999</v>
      </c>
      <c r="K2340" t="s">
        <v>125</v>
      </c>
      <c r="M2340" t="s">
        <v>126</v>
      </c>
      <c r="N2340" t="s">
        <v>136</v>
      </c>
    </row>
    <row r="2341" spans="1:14" x14ac:dyDescent="0.25">
      <c r="A2341" t="s">
        <v>224</v>
      </c>
      <c r="B2341" t="str">
        <f t="shared" si="36"/>
        <v>Georgia46</v>
      </c>
      <c r="C2341" t="s">
        <v>12</v>
      </c>
      <c r="D2341" t="s">
        <v>109</v>
      </c>
      <c r="E2341" t="s">
        <v>14</v>
      </c>
      <c r="F2341" t="s">
        <v>346</v>
      </c>
      <c r="G2341">
        <v>46</v>
      </c>
      <c r="H2341" t="s">
        <v>373</v>
      </c>
      <c r="I2341">
        <v>2020</v>
      </c>
      <c r="J2341">
        <v>32.103999999999999</v>
      </c>
      <c r="K2341" t="s">
        <v>125</v>
      </c>
      <c r="M2341" t="s">
        <v>126</v>
      </c>
      <c r="N2341" t="s">
        <v>136</v>
      </c>
    </row>
    <row r="2342" spans="1:14" x14ac:dyDescent="0.25">
      <c r="A2342" t="s">
        <v>224</v>
      </c>
      <c r="B2342" t="str">
        <f t="shared" si="36"/>
        <v>Georgia47</v>
      </c>
      <c r="C2342" t="s">
        <v>12</v>
      </c>
      <c r="D2342" t="s">
        <v>109</v>
      </c>
      <c r="E2342" t="s">
        <v>14</v>
      </c>
      <c r="F2342" t="s">
        <v>346</v>
      </c>
      <c r="G2342">
        <v>47</v>
      </c>
      <c r="H2342" t="s">
        <v>374</v>
      </c>
      <c r="I2342">
        <v>2020</v>
      </c>
      <c r="J2342">
        <v>133.70500000000001</v>
      </c>
      <c r="K2342" t="s">
        <v>125</v>
      </c>
      <c r="M2342" t="s">
        <v>126</v>
      </c>
      <c r="N2342" t="s">
        <v>136</v>
      </c>
    </row>
    <row r="2343" spans="1:14" x14ac:dyDescent="0.25">
      <c r="A2343" t="s">
        <v>224</v>
      </c>
      <c r="B2343" t="str">
        <f t="shared" si="36"/>
        <v>Georgia49</v>
      </c>
      <c r="C2343" t="s">
        <v>12</v>
      </c>
      <c r="D2343" t="s">
        <v>109</v>
      </c>
      <c r="E2343" t="s">
        <v>14</v>
      </c>
      <c r="F2343" t="s">
        <v>346</v>
      </c>
      <c r="G2343">
        <v>49</v>
      </c>
      <c r="H2343" t="s">
        <v>375</v>
      </c>
      <c r="I2343">
        <v>2020</v>
      </c>
      <c r="J2343">
        <v>54.67</v>
      </c>
      <c r="K2343" t="s">
        <v>125</v>
      </c>
      <c r="M2343" t="s">
        <v>126</v>
      </c>
      <c r="N2343" t="s">
        <v>136</v>
      </c>
    </row>
    <row r="2344" spans="1:14" x14ac:dyDescent="0.25">
      <c r="A2344" t="s">
        <v>224</v>
      </c>
      <c r="B2344" t="str">
        <f t="shared" si="36"/>
        <v>Georgia50</v>
      </c>
      <c r="C2344" t="s">
        <v>12</v>
      </c>
      <c r="D2344" t="s">
        <v>109</v>
      </c>
      <c r="E2344" t="s">
        <v>14</v>
      </c>
      <c r="F2344" t="s">
        <v>346</v>
      </c>
      <c r="G2344">
        <v>50</v>
      </c>
      <c r="H2344" t="s">
        <v>376</v>
      </c>
      <c r="I2344">
        <v>2020</v>
      </c>
      <c r="J2344">
        <v>3.262</v>
      </c>
      <c r="K2344" t="s">
        <v>125</v>
      </c>
      <c r="M2344" t="s">
        <v>126</v>
      </c>
      <c r="N2344" t="s">
        <v>136</v>
      </c>
    </row>
    <row r="2345" spans="1:14" x14ac:dyDescent="0.25">
      <c r="A2345" t="s">
        <v>224</v>
      </c>
      <c r="B2345" t="str">
        <f t="shared" si="36"/>
        <v>Georgia51</v>
      </c>
      <c r="C2345" t="s">
        <v>12</v>
      </c>
      <c r="D2345" t="s">
        <v>109</v>
      </c>
      <c r="E2345" t="s">
        <v>14</v>
      </c>
      <c r="F2345" t="s">
        <v>346</v>
      </c>
      <c r="G2345">
        <v>51</v>
      </c>
      <c r="H2345" t="s">
        <v>415</v>
      </c>
      <c r="I2345">
        <v>2020</v>
      </c>
      <c r="J2345">
        <v>0.32900000000000001</v>
      </c>
      <c r="K2345" t="s">
        <v>125</v>
      </c>
      <c r="M2345" t="s">
        <v>126</v>
      </c>
      <c r="N2345" t="s">
        <v>136</v>
      </c>
    </row>
    <row r="2346" spans="1:14" x14ac:dyDescent="0.25">
      <c r="A2346" t="s">
        <v>224</v>
      </c>
      <c r="B2346" t="str">
        <f t="shared" si="36"/>
        <v>Georgia52</v>
      </c>
      <c r="C2346" t="s">
        <v>12</v>
      </c>
      <c r="D2346" t="s">
        <v>109</v>
      </c>
      <c r="E2346" t="s">
        <v>14</v>
      </c>
      <c r="F2346" t="s">
        <v>346</v>
      </c>
      <c r="G2346">
        <v>52</v>
      </c>
      <c r="H2346" t="s">
        <v>416</v>
      </c>
      <c r="I2346">
        <v>2020</v>
      </c>
      <c r="J2346">
        <v>18.803000000000001</v>
      </c>
      <c r="K2346" t="s">
        <v>125</v>
      </c>
      <c r="M2346" t="s">
        <v>126</v>
      </c>
      <c r="N2346" t="s">
        <v>136</v>
      </c>
    </row>
    <row r="2347" spans="1:14" x14ac:dyDescent="0.25">
      <c r="A2347" t="s">
        <v>224</v>
      </c>
      <c r="B2347" t="str">
        <f t="shared" si="36"/>
        <v>Georgia53</v>
      </c>
      <c r="C2347" t="s">
        <v>12</v>
      </c>
      <c r="D2347" t="s">
        <v>109</v>
      </c>
      <c r="E2347" t="s">
        <v>14</v>
      </c>
      <c r="F2347" t="s">
        <v>346</v>
      </c>
      <c r="G2347">
        <v>53</v>
      </c>
      <c r="H2347" t="s">
        <v>417</v>
      </c>
      <c r="I2347">
        <v>2020</v>
      </c>
      <c r="J2347">
        <v>2.0680000000000001</v>
      </c>
      <c r="K2347" t="s">
        <v>125</v>
      </c>
      <c r="M2347" t="s">
        <v>126</v>
      </c>
      <c r="N2347" t="s">
        <v>136</v>
      </c>
    </row>
    <row r="2348" spans="1:14" x14ac:dyDescent="0.25">
      <c r="A2348" t="s">
        <v>224</v>
      </c>
      <c r="B2348" t="str">
        <f t="shared" si="36"/>
        <v>Georgia55</v>
      </c>
      <c r="C2348" t="s">
        <v>12</v>
      </c>
      <c r="D2348" t="s">
        <v>109</v>
      </c>
      <c r="E2348" t="s">
        <v>14</v>
      </c>
      <c r="F2348" t="s">
        <v>346</v>
      </c>
      <c r="G2348">
        <v>55</v>
      </c>
      <c r="H2348" t="s">
        <v>377</v>
      </c>
      <c r="I2348">
        <v>2020</v>
      </c>
      <c r="J2348">
        <v>8.7319999999999993</v>
      </c>
      <c r="K2348" t="s">
        <v>125</v>
      </c>
      <c r="M2348" t="s">
        <v>126</v>
      </c>
      <c r="N2348" t="s">
        <v>136</v>
      </c>
    </row>
    <row r="2349" spans="1:14" x14ac:dyDescent="0.25">
      <c r="A2349" t="s">
        <v>224</v>
      </c>
      <c r="B2349" t="str">
        <f t="shared" si="36"/>
        <v>Georgia56</v>
      </c>
      <c r="C2349" t="s">
        <v>12</v>
      </c>
      <c r="D2349" t="s">
        <v>109</v>
      </c>
      <c r="E2349" t="s">
        <v>14</v>
      </c>
      <c r="F2349" t="s">
        <v>346</v>
      </c>
      <c r="G2349">
        <v>56</v>
      </c>
      <c r="H2349" t="s">
        <v>378</v>
      </c>
      <c r="I2349">
        <v>2020</v>
      </c>
      <c r="J2349">
        <v>27.248999999999999</v>
      </c>
      <c r="K2349" t="s">
        <v>125</v>
      </c>
      <c r="M2349" t="s">
        <v>126</v>
      </c>
      <c r="N2349" t="s">
        <v>136</v>
      </c>
    </row>
    <row r="2350" spans="1:14" x14ac:dyDescent="0.25">
      <c r="A2350" t="s">
        <v>224</v>
      </c>
      <c r="B2350" t="str">
        <f t="shared" si="36"/>
        <v>Georgia58</v>
      </c>
      <c r="C2350" t="s">
        <v>12</v>
      </c>
      <c r="D2350" t="s">
        <v>109</v>
      </c>
      <c r="E2350" t="s">
        <v>14</v>
      </c>
      <c r="F2350" t="s">
        <v>346</v>
      </c>
      <c r="G2350">
        <v>58</v>
      </c>
      <c r="H2350" t="s">
        <v>379</v>
      </c>
      <c r="I2350">
        <v>2020</v>
      </c>
      <c r="J2350">
        <v>1.87</v>
      </c>
      <c r="K2350" t="s">
        <v>125</v>
      </c>
      <c r="M2350" t="s">
        <v>126</v>
      </c>
      <c r="N2350" t="s">
        <v>136</v>
      </c>
    </row>
    <row r="2351" spans="1:14" x14ac:dyDescent="0.25">
      <c r="A2351" t="s">
        <v>224</v>
      </c>
      <c r="B2351" t="str">
        <f t="shared" si="36"/>
        <v>Georgia59</v>
      </c>
      <c r="C2351" t="s">
        <v>12</v>
      </c>
      <c r="D2351" t="s">
        <v>109</v>
      </c>
      <c r="E2351" t="s">
        <v>14</v>
      </c>
      <c r="F2351" t="s">
        <v>346</v>
      </c>
      <c r="G2351">
        <v>59</v>
      </c>
      <c r="H2351" t="s">
        <v>380</v>
      </c>
      <c r="I2351">
        <v>2020</v>
      </c>
      <c r="J2351">
        <v>2.032</v>
      </c>
      <c r="K2351" t="s">
        <v>125</v>
      </c>
      <c r="M2351" t="s">
        <v>126</v>
      </c>
      <c r="N2351" t="s">
        <v>136</v>
      </c>
    </row>
    <row r="2352" spans="1:14" x14ac:dyDescent="0.25">
      <c r="A2352" t="s">
        <v>224</v>
      </c>
      <c r="B2352" t="str">
        <f t="shared" si="36"/>
        <v>Georgia60</v>
      </c>
      <c r="C2352" t="s">
        <v>12</v>
      </c>
      <c r="D2352" t="s">
        <v>109</v>
      </c>
      <c r="E2352" t="s">
        <v>14</v>
      </c>
      <c r="F2352" t="s">
        <v>346</v>
      </c>
      <c r="G2352">
        <v>60</v>
      </c>
      <c r="H2352" t="s">
        <v>381</v>
      </c>
      <c r="I2352">
        <v>2020</v>
      </c>
      <c r="J2352">
        <v>4.5490000000000004</v>
      </c>
      <c r="K2352" t="s">
        <v>125</v>
      </c>
      <c r="M2352" t="s">
        <v>126</v>
      </c>
      <c r="N2352" t="s">
        <v>136</v>
      </c>
    </row>
    <row r="2353" spans="1:14" x14ac:dyDescent="0.25">
      <c r="A2353" t="s">
        <v>224</v>
      </c>
      <c r="B2353" t="str">
        <f t="shared" si="36"/>
        <v>Georgia61</v>
      </c>
      <c r="C2353" t="s">
        <v>12</v>
      </c>
      <c r="D2353" t="s">
        <v>109</v>
      </c>
      <c r="E2353" t="s">
        <v>14</v>
      </c>
      <c r="F2353" t="s">
        <v>346</v>
      </c>
      <c r="G2353">
        <v>61</v>
      </c>
      <c r="H2353" t="s">
        <v>382</v>
      </c>
      <c r="I2353">
        <v>2020</v>
      </c>
      <c r="J2353">
        <v>6.5490000000000004</v>
      </c>
      <c r="K2353" t="s">
        <v>125</v>
      </c>
      <c r="M2353" t="s">
        <v>126</v>
      </c>
      <c r="N2353" t="s">
        <v>136</v>
      </c>
    </row>
    <row r="2354" spans="1:14" x14ac:dyDescent="0.25">
      <c r="A2354" t="s">
        <v>224</v>
      </c>
      <c r="B2354" t="str">
        <f t="shared" si="36"/>
        <v>Georgia62</v>
      </c>
      <c r="C2354" t="s">
        <v>12</v>
      </c>
      <c r="D2354" t="s">
        <v>109</v>
      </c>
      <c r="E2354" t="s">
        <v>14</v>
      </c>
      <c r="F2354" t="s">
        <v>346</v>
      </c>
      <c r="G2354">
        <v>62</v>
      </c>
      <c r="H2354" t="s">
        <v>418</v>
      </c>
      <c r="I2354">
        <v>2020</v>
      </c>
      <c r="J2354">
        <v>4.2729999999999997</v>
      </c>
      <c r="K2354" t="s">
        <v>125</v>
      </c>
      <c r="M2354" t="s">
        <v>126</v>
      </c>
      <c r="N2354" t="s">
        <v>136</v>
      </c>
    </row>
    <row r="2355" spans="1:14" x14ac:dyDescent="0.25">
      <c r="A2355" t="s">
        <v>224</v>
      </c>
      <c r="B2355" t="str">
        <f t="shared" si="36"/>
        <v>Georgia63</v>
      </c>
      <c r="C2355" t="s">
        <v>12</v>
      </c>
      <c r="D2355" t="s">
        <v>109</v>
      </c>
      <c r="E2355" t="s">
        <v>14</v>
      </c>
      <c r="F2355" t="s">
        <v>346</v>
      </c>
      <c r="G2355">
        <v>63</v>
      </c>
      <c r="H2355" t="s">
        <v>419</v>
      </c>
      <c r="I2355">
        <v>2020</v>
      </c>
      <c r="J2355">
        <v>0.44400000000000001</v>
      </c>
      <c r="K2355" t="s">
        <v>125</v>
      </c>
      <c r="M2355" t="s">
        <v>126</v>
      </c>
      <c r="N2355" t="s">
        <v>136</v>
      </c>
    </row>
    <row r="2356" spans="1:14" x14ac:dyDescent="0.25">
      <c r="A2356" t="s">
        <v>224</v>
      </c>
      <c r="B2356" t="str">
        <f t="shared" si="36"/>
        <v>Georgia64</v>
      </c>
      <c r="C2356" t="s">
        <v>12</v>
      </c>
      <c r="D2356" t="s">
        <v>109</v>
      </c>
      <c r="E2356" t="s">
        <v>14</v>
      </c>
      <c r="F2356" t="s">
        <v>346</v>
      </c>
      <c r="G2356">
        <v>64</v>
      </c>
      <c r="H2356" t="s">
        <v>383</v>
      </c>
      <c r="I2356">
        <v>2020</v>
      </c>
      <c r="J2356">
        <v>26.283000000000001</v>
      </c>
      <c r="K2356" t="s">
        <v>125</v>
      </c>
      <c r="M2356" t="s">
        <v>126</v>
      </c>
      <c r="N2356" t="s">
        <v>136</v>
      </c>
    </row>
    <row r="2357" spans="1:14" x14ac:dyDescent="0.25">
      <c r="A2357" t="s">
        <v>224</v>
      </c>
      <c r="B2357" t="str">
        <f t="shared" si="36"/>
        <v>Georgia65</v>
      </c>
      <c r="C2357" t="s">
        <v>12</v>
      </c>
      <c r="D2357" t="s">
        <v>109</v>
      </c>
      <c r="E2357" t="s">
        <v>14</v>
      </c>
      <c r="F2357" t="s">
        <v>346</v>
      </c>
      <c r="G2357">
        <v>65</v>
      </c>
      <c r="H2357" t="s">
        <v>420</v>
      </c>
      <c r="I2357">
        <v>2020</v>
      </c>
      <c r="J2357">
        <v>2.577</v>
      </c>
      <c r="K2357" t="s">
        <v>125</v>
      </c>
      <c r="M2357" t="s">
        <v>126</v>
      </c>
      <c r="N2357" t="s">
        <v>136</v>
      </c>
    </row>
    <row r="2358" spans="1:14" x14ac:dyDescent="0.25">
      <c r="A2358" t="s">
        <v>224</v>
      </c>
      <c r="B2358" t="str">
        <f t="shared" si="36"/>
        <v>Georgia66</v>
      </c>
      <c r="C2358" t="s">
        <v>12</v>
      </c>
      <c r="D2358" t="s">
        <v>109</v>
      </c>
      <c r="E2358" t="s">
        <v>14</v>
      </c>
      <c r="F2358" t="s">
        <v>346</v>
      </c>
      <c r="G2358">
        <v>66</v>
      </c>
      <c r="H2358" t="s">
        <v>421</v>
      </c>
      <c r="I2358">
        <v>2020</v>
      </c>
      <c r="J2358">
        <v>0.997</v>
      </c>
      <c r="K2358" t="s">
        <v>125</v>
      </c>
      <c r="M2358" t="s">
        <v>126</v>
      </c>
      <c r="N2358" t="s">
        <v>136</v>
      </c>
    </row>
    <row r="2359" spans="1:14" x14ac:dyDescent="0.25">
      <c r="A2359" t="s">
        <v>224</v>
      </c>
      <c r="B2359" t="str">
        <f t="shared" si="36"/>
        <v>Georgia68</v>
      </c>
      <c r="C2359" t="s">
        <v>12</v>
      </c>
      <c r="D2359" t="s">
        <v>109</v>
      </c>
      <c r="E2359" t="s">
        <v>14</v>
      </c>
      <c r="F2359" t="s">
        <v>346</v>
      </c>
      <c r="G2359">
        <v>68</v>
      </c>
      <c r="H2359" t="s">
        <v>384</v>
      </c>
      <c r="I2359">
        <v>2020</v>
      </c>
      <c r="J2359">
        <v>3.246</v>
      </c>
      <c r="K2359" t="s">
        <v>125</v>
      </c>
      <c r="M2359" t="s">
        <v>126</v>
      </c>
      <c r="N2359" t="s">
        <v>136</v>
      </c>
    </row>
    <row r="2360" spans="1:14" x14ac:dyDescent="0.25">
      <c r="A2360" t="s">
        <v>224</v>
      </c>
      <c r="B2360" t="str">
        <f t="shared" si="36"/>
        <v>Georgia69</v>
      </c>
      <c r="C2360" t="s">
        <v>12</v>
      </c>
      <c r="D2360" t="s">
        <v>109</v>
      </c>
      <c r="E2360" t="s">
        <v>14</v>
      </c>
      <c r="F2360" t="s">
        <v>346</v>
      </c>
      <c r="G2360">
        <v>69</v>
      </c>
      <c r="H2360" t="s">
        <v>422</v>
      </c>
      <c r="I2360">
        <v>2020</v>
      </c>
      <c r="J2360">
        <v>6.4180000000000001</v>
      </c>
      <c r="K2360" t="s">
        <v>125</v>
      </c>
      <c r="M2360" t="s">
        <v>126</v>
      </c>
      <c r="N2360" t="s">
        <v>136</v>
      </c>
    </row>
    <row r="2361" spans="1:14" x14ac:dyDescent="0.25">
      <c r="A2361" t="s">
        <v>224</v>
      </c>
      <c r="B2361" t="str">
        <f t="shared" si="36"/>
        <v>Georgia70</v>
      </c>
      <c r="C2361" t="s">
        <v>12</v>
      </c>
      <c r="D2361" t="s">
        <v>109</v>
      </c>
      <c r="E2361" t="s">
        <v>14</v>
      </c>
      <c r="F2361" t="s">
        <v>346</v>
      </c>
      <c r="G2361">
        <v>70</v>
      </c>
      <c r="H2361" t="s">
        <v>423</v>
      </c>
      <c r="I2361">
        <v>2020</v>
      </c>
      <c r="J2361">
        <v>0.57399999999999995</v>
      </c>
      <c r="K2361" t="s">
        <v>125</v>
      </c>
      <c r="M2361" t="s">
        <v>126</v>
      </c>
      <c r="N2361" t="s">
        <v>136</v>
      </c>
    </row>
    <row r="2362" spans="1:14" x14ac:dyDescent="0.25">
      <c r="A2362" t="s">
        <v>224</v>
      </c>
      <c r="B2362" t="str">
        <f t="shared" si="36"/>
        <v>Georgia71</v>
      </c>
      <c r="C2362" t="s">
        <v>12</v>
      </c>
      <c r="D2362" t="s">
        <v>109</v>
      </c>
      <c r="E2362" t="s">
        <v>14</v>
      </c>
      <c r="F2362" t="s">
        <v>346</v>
      </c>
      <c r="G2362">
        <v>71</v>
      </c>
      <c r="H2362" t="s">
        <v>424</v>
      </c>
      <c r="I2362">
        <v>2020</v>
      </c>
      <c r="J2362">
        <v>6.9569999999999999</v>
      </c>
      <c r="K2362" t="s">
        <v>125</v>
      </c>
      <c r="M2362" t="s">
        <v>126</v>
      </c>
      <c r="N2362" t="s">
        <v>136</v>
      </c>
    </row>
    <row r="2363" spans="1:14" x14ac:dyDescent="0.25">
      <c r="A2363" t="s">
        <v>224</v>
      </c>
      <c r="B2363" t="str">
        <f t="shared" si="36"/>
        <v>Georgia72</v>
      </c>
      <c r="C2363" t="s">
        <v>12</v>
      </c>
      <c r="D2363" t="s">
        <v>109</v>
      </c>
      <c r="E2363" t="s">
        <v>14</v>
      </c>
      <c r="F2363" t="s">
        <v>346</v>
      </c>
      <c r="G2363">
        <v>72</v>
      </c>
      <c r="H2363" t="s">
        <v>385</v>
      </c>
      <c r="I2363">
        <v>2020</v>
      </c>
      <c r="J2363">
        <v>0.76700000000000002</v>
      </c>
      <c r="K2363" t="s">
        <v>125</v>
      </c>
      <c r="M2363" t="s">
        <v>126</v>
      </c>
      <c r="N2363" t="s">
        <v>136</v>
      </c>
    </row>
    <row r="2364" spans="1:14" x14ac:dyDescent="0.25">
      <c r="A2364" t="s">
        <v>224</v>
      </c>
      <c r="B2364" t="str">
        <f t="shared" si="36"/>
        <v>Georgia73</v>
      </c>
      <c r="C2364" t="s">
        <v>12</v>
      </c>
      <c r="D2364" t="s">
        <v>109</v>
      </c>
      <c r="E2364" t="s">
        <v>14</v>
      </c>
      <c r="F2364" t="s">
        <v>346</v>
      </c>
      <c r="G2364">
        <v>73</v>
      </c>
      <c r="H2364" t="s">
        <v>425</v>
      </c>
      <c r="I2364">
        <v>2020</v>
      </c>
      <c r="J2364">
        <v>2.806</v>
      </c>
      <c r="K2364" t="s">
        <v>125</v>
      </c>
      <c r="M2364" t="s">
        <v>126</v>
      </c>
      <c r="N2364" t="s">
        <v>136</v>
      </c>
    </row>
    <row r="2365" spans="1:14" x14ac:dyDescent="0.25">
      <c r="A2365" t="s">
        <v>224</v>
      </c>
      <c r="B2365" t="str">
        <f t="shared" si="36"/>
        <v>Georgia74</v>
      </c>
      <c r="C2365" t="s">
        <v>12</v>
      </c>
      <c r="D2365" t="s">
        <v>109</v>
      </c>
      <c r="E2365" t="s">
        <v>14</v>
      </c>
      <c r="F2365" t="s">
        <v>346</v>
      </c>
      <c r="G2365">
        <v>74</v>
      </c>
      <c r="H2365" t="s">
        <v>426</v>
      </c>
      <c r="I2365">
        <v>2020</v>
      </c>
      <c r="J2365">
        <v>1.6439999999999999</v>
      </c>
      <c r="K2365" t="s">
        <v>125</v>
      </c>
      <c r="M2365" t="s">
        <v>126</v>
      </c>
      <c r="N2365" t="s">
        <v>136</v>
      </c>
    </row>
    <row r="2366" spans="1:14" x14ac:dyDescent="0.25">
      <c r="A2366" t="s">
        <v>224</v>
      </c>
      <c r="B2366" t="str">
        <f t="shared" si="36"/>
        <v>Georgia75</v>
      </c>
      <c r="C2366" t="s">
        <v>12</v>
      </c>
      <c r="D2366" t="s">
        <v>109</v>
      </c>
      <c r="E2366" t="s">
        <v>14</v>
      </c>
      <c r="F2366" t="s">
        <v>346</v>
      </c>
      <c r="G2366">
        <v>75</v>
      </c>
      <c r="H2366" t="s">
        <v>427</v>
      </c>
      <c r="I2366">
        <v>2020</v>
      </c>
      <c r="J2366">
        <v>0.35599999999999998</v>
      </c>
      <c r="K2366" t="s">
        <v>125</v>
      </c>
      <c r="M2366" t="s">
        <v>126</v>
      </c>
      <c r="N2366" t="s">
        <v>136</v>
      </c>
    </row>
    <row r="2367" spans="1:14" x14ac:dyDescent="0.25">
      <c r="A2367" t="s">
        <v>224</v>
      </c>
      <c r="B2367" t="str">
        <f t="shared" si="36"/>
        <v>Georgia77</v>
      </c>
      <c r="C2367" t="s">
        <v>12</v>
      </c>
      <c r="D2367" t="s">
        <v>109</v>
      </c>
      <c r="E2367" t="s">
        <v>14</v>
      </c>
      <c r="F2367" t="s">
        <v>346</v>
      </c>
      <c r="G2367">
        <v>77</v>
      </c>
      <c r="H2367" t="s">
        <v>386</v>
      </c>
      <c r="I2367">
        <v>2020</v>
      </c>
      <c r="J2367">
        <v>0.76300000000000001</v>
      </c>
      <c r="K2367" t="s">
        <v>125</v>
      </c>
      <c r="M2367" t="s">
        <v>126</v>
      </c>
      <c r="N2367" t="s">
        <v>136</v>
      </c>
    </row>
    <row r="2368" spans="1:14" x14ac:dyDescent="0.25">
      <c r="A2368" t="s">
        <v>224</v>
      </c>
      <c r="B2368" t="str">
        <f t="shared" si="36"/>
        <v>Georgia78</v>
      </c>
      <c r="C2368" t="s">
        <v>12</v>
      </c>
      <c r="D2368" t="s">
        <v>109</v>
      </c>
      <c r="E2368" t="s">
        <v>14</v>
      </c>
      <c r="F2368" t="s">
        <v>346</v>
      </c>
      <c r="G2368">
        <v>78</v>
      </c>
      <c r="H2368" t="s">
        <v>428</v>
      </c>
      <c r="I2368">
        <v>2020</v>
      </c>
      <c r="J2368">
        <v>0.34599999999999997</v>
      </c>
      <c r="K2368" t="s">
        <v>125</v>
      </c>
      <c r="M2368" t="s">
        <v>126</v>
      </c>
      <c r="N2368" t="s">
        <v>136</v>
      </c>
    </row>
    <row r="2369" spans="1:14" x14ac:dyDescent="0.25">
      <c r="A2369" t="s">
        <v>224</v>
      </c>
      <c r="B2369" t="str">
        <f t="shared" si="36"/>
        <v>Georgia79</v>
      </c>
      <c r="C2369" t="s">
        <v>12</v>
      </c>
      <c r="D2369" t="s">
        <v>109</v>
      </c>
      <c r="E2369" t="s">
        <v>14</v>
      </c>
      <c r="F2369" t="s">
        <v>346</v>
      </c>
      <c r="G2369">
        <v>79</v>
      </c>
      <c r="H2369" t="s">
        <v>429</v>
      </c>
      <c r="I2369">
        <v>2020</v>
      </c>
      <c r="J2369">
        <v>3.6579999999999999</v>
      </c>
      <c r="K2369" t="s">
        <v>125</v>
      </c>
      <c r="M2369" t="s">
        <v>126</v>
      </c>
      <c r="N2369" t="s">
        <v>136</v>
      </c>
    </row>
    <row r="2370" spans="1:14" x14ac:dyDescent="0.25">
      <c r="A2370" t="s">
        <v>224</v>
      </c>
      <c r="B2370" t="str">
        <f t="shared" si="36"/>
        <v>Georgia80</v>
      </c>
      <c r="C2370" t="s">
        <v>12</v>
      </c>
      <c r="D2370" t="s">
        <v>109</v>
      </c>
      <c r="E2370" t="s">
        <v>14</v>
      </c>
      <c r="F2370" t="s">
        <v>346</v>
      </c>
      <c r="G2370">
        <v>80</v>
      </c>
      <c r="H2370" t="s">
        <v>387</v>
      </c>
      <c r="I2370">
        <v>2020</v>
      </c>
      <c r="J2370">
        <v>6.8150000000000004</v>
      </c>
      <c r="K2370" t="s">
        <v>125</v>
      </c>
      <c r="M2370" t="s">
        <v>126</v>
      </c>
      <c r="N2370" t="s">
        <v>136</v>
      </c>
    </row>
    <row r="2371" spans="1:14" x14ac:dyDescent="0.25">
      <c r="A2371" t="s">
        <v>224</v>
      </c>
      <c r="B2371" t="str">
        <f t="shared" ref="B2371:B2434" si="37">A2371&amp;G2371</f>
        <v>Georgia81</v>
      </c>
      <c r="C2371" t="s">
        <v>12</v>
      </c>
      <c r="D2371" t="s">
        <v>109</v>
      </c>
      <c r="E2371" t="s">
        <v>14</v>
      </c>
      <c r="F2371" t="s">
        <v>346</v>
      </c>
      <c r="G2371">
        <v>81</v>
      </c>
      <c r="H2371" t="s">
        <v>430</v>
      </c>
      <c r="I2371">
        <v>2020</v>
      </c>
      <c r="J2371">
        <v>6.3630000000000004</v>
      </c>
      <c r="K2371" t="s">
        <v>125</v>
      </c>
      <c r="M2371" t="s">
        <v>126</v>
      </c>
      <c r="N2371" t="s">
        <v>136</v>
      </c>
    </row>
    <row r="2372" spans="1:14" x14ac:dyDescent="0.25">
      <c r="A2372" t="s">
        <v>224</v>
      </c>
      <c r="B2372" t="str">
        <f t="shared" si="37"/>
        <v>Georgia82</v>
      </c>
      <c r="C2372" t="s">
        <v>12</v>
      </c>
      <c r="D2372" t="s">
        <v>109</v>
      </c>
      <c r="E2372" t="s">
        <v>14</v>
      </c>
      <c r="F2372" t="s">
        <v>346</v>
      </c>
      <c r="G2372">
        <v>82</v>
      </c>
      <c r="H2372" t="s">
        <v>388</v>
      </c>
      <c r="I2372">
        <v>2020</v>
      </c>
      <c r="J2372">
        <v>1.4390000000000001</v>
      </c>
      <c r="K2372" t="s">
        <v>125</v>
      </c>
      <c r="M2372" t="s">
        <v>126</v>
      </c>
      <c r="N2372" t="s">
        <v>136</v>
      </c>
    </row>
    <row r="2373" spans="1:14" x14ac:dyDescent="0.25">
      <c r="A2373" t="s">
        <v>224</v>
      </c>
      <c r="B2373" t="str">
        <f t="shared" si="37"/>
        <v>Georgia84</v>
      </c>
      <c r="C2373" t="s">
        <v>12</v>
      </c>
      <c r="D2373" t="s">
        <v>109</v>
      </c>
      <c r="E2373" t="s">
        <v>14</v>
      </c>
      <c r="F2373" t="s">
        <v>346</v>
      </c>
      <c r="G2373">
        <v>84</v>
      </c>
      <c r="H2373" t="s">
        <v>389</v>
      </c>
      <c r="I2373">
        <v>2020</v>
      </c>
      <c r="J2373">
        <v>93.896000000000001</v>
      </c>
      <c r="K2373" t="s">
        <v>125</v>
      </c>
      <c r="M2373" t="s">
        <v>126</v>
      </c>
      <c r="N2373" t="s">
        <v>136</v>
      </c>
    </row>
    <row r="2374" spans="1:14" x14ac:dyDescent="0.25">
      <c r="A2374" t="s">
        <v>224</v>
      </c>
      <c r="B2374" t="str">
        <f t="shared" si="37"/>
        <v>Georgia85</v>
      </c>
      <c r="C2374" t="s">
        <v>12</v>
      </c>
      <c r="D2374" t="s">
        <v>109</v>
      </c>
      <c r="E2374" t="s">
        <v>14</v>
      </c>
      <c r="F2374" t="s">
        <v>346</v>
      </c>
      <c r="G2374">
        <v>85</v>
      </c>
      <c r="H2374" t="s">
        <v>390</v>
      </c>
      <c r="I2374">
        <v>2020</v>
      </c>
      <c r="J2374">
        <v>145.822</v>
      </c>
      <c r="K2374" t="s">
        <v>125</v>
      </c>
      <c r="M2374" t="s">
        <v>126</v>
      </c>
      <c r="N2374" t="s">
        <v>136</v>
      </c>
    </row>
    <row r="2375" spans="1:14" x14ac:dyDescent="0.25">
      <c r="A2375" t="s">
        <v>224</v>
      </c>
      <c r="B2375" t="str">
        <f t="shared" si="37"/>
        <v>Georgia86</v>
      </c>
      <c r="C2375" t="s">
        <v>12</v>
      </c>
      <c r="D2375" t="s">
        <v>109</v>
      </c>
      <c r="E2375" t="s">
        <v>14</v>
      </c>
      <c r="F2375" t="s">
        <v>346</v>
      </c>
      <c r="G2375">
        <v>86</v>
      </c>
      <c r="H2375" t="s">
        <v>391</v>
      </c>
      <c r="I2375">
        <v>2020</v>
      </c>
      <c r="J2375">
        <v>59.353000000000002</v>
      </c>
      <c r="K2375" t="s">
        <v>125</v>
      </c>
      <c r="M2375" t="s">
        <v>126</v>
      </c>
      <c r="N2375" t="s">
        <v>136</v>
      </c>
    </row>
    <row r="2376" spans="1:14" x14ac:dyDescent="0.25">
      <c r="A2376" t="s">
        <v>224</v>
      </c>
      <c r="B2376" t="str">
        <f t="shared" si="37"/>
        <v>Georgia87</v>
      </c>
      <c r="C2376" t="s">
        <v>12</v>
      </c>
      <c r="D2376" t="s">
        <v>109</v>
      </c>
      <c r="E2376" t="s">
        <v>14</v>
      </c>
      <c r="F2376" t="s">
        <v>346</v>
      </c>
      <c r="G2376">
        <v>87</v>
      </c>
      <c r="H2376" t="s">
        <v>392</v>
      </c>
      <c r="I2376">
        <v>2020</v>
      </c>
      <c r="J2376">
        <v>1.9850000000000001</v>
      </c>
      <c r="K2376" t="s">
        <v>125</v>
      </c>
      <c r="M2376" t="s">
        <v>126</v>
      </c>
      <c r="N2376" t="s">
        <v>136</v>
      </c>
    </row>
    <row r="2377" spans="1:14" x14ac:dyDescent="0.25">
      <c r="A2377" t="s">
        <v>224</v>
      </c>
      <c r="B2377" t="str">
        <f t="shared" si="37"/>
        <v>Georgia88</v>
      </c>
      <c r="C2377" t="s">
        <v>12</v>
      </c>
      <c r="D2377" t="s">
        <v>109</v>
      </c>
      <c r="E2377" t="s">
        <v>14</v>
      </c>
      <c r="F2377" t="s">
        <v>346</v>
      </c>
      <c r="G2377">
        <v>88</v>
      </c>
      <c r="H2377" t="s">
        <v>431</v>
      </c>
      <c r="I2377">
        <v>2020</v>
      </c>
      <c r="J2377">
        <v>0.65200000000000002</v>
      </c>
      <c r="K2377" t="s">
        <v>125</v>
      </c>
      <c r="M2377" t="s">
        <v>126</v>
      </c>
      <c r="N2377" t="s">
        <v>136</v>
      </c>
    </row>
    <row r="2378" spans="1:14" x14ac:dyDescent="0.25">
      <c r="A2378" t="s">
        <v>224</v>
      </c>
      <c r="B2378" t="str">
        <f t="shared" si="37"/>
        <v>Georgia90</v>
      </c>
      <c r="C2378" t="s">
        <v>12</v>
      </c>
      <c r="D2378" t="s">
        <v>109</v>
      </c>
      <c r="E2378" t="s">
        <v>14</v>
      </c>
      <c r="F2378" t="s">
        <v>346</v>
      </c>
      <c r="G2378">
        <v>90</v>
      </c>
      <c r="H2378" t="s">
        <v>432</v>
      </c>
      <c r="I2378">
        <v>2020</v>
      </c>
      <c r="J2378">
        <v>11.492000000000001</v>
      </c>
      <c r="K2378" t="s">
        <v>125</v>
      </c>
      <c r="M2378" t="s">
        <v>126</v>
      </c>
      <c r="N2378" t="s">
        <v>136</v>
      </c>
    </row>
    <row r="2379" spans="1:14" x14ac:dyDescent="0.25">
      <c r="A2379" t="s">
        <v>224</v>
      </c>
      <c r="B2379" t="str">
        <f t="shared" si="37"/>
        <v>Georgia91</v>
      </c>
      <c r="C2379" t="s">
        <v>12</v>
      </c>
      <c r="D2379" t="s">
        <v>109</v>
      </c>
      <c r="E2379" t="s">
        <v>14</v>
      </c>
      <c r="F2379" t="s">
        <v>346</v>
      </c>
      <c r="G2379">
        <v>91</v>
      </c>
      <c r="H2379" t="s">
        <v>393</v>
      </c>
      <c r="I2379">
        <v>2020</v>
      </c>
      <c r="J2379">
        <v>5.8760000000000003</v>
      </c>
      <c r="K2379" t="s">
        <v>125</v>
      </c>
      <c r="M2379" t="s">
        <v>126</v>
      </c>
      <c r="N2379" t="s">
        <v>136</v>
      </c>
    </row>
    <row r="2380" spans="1:14" x14ac:dyDescent="0.25">
      <c r="A2380" t="s">
        <v>224</v>
      </c>
      <c r="B2380" t="str">
        <f t="shared" si="37"/>
        <v>Georgia92</v>
      </c>
      <c r="C2380" t="s">
        <v>12</v>
      </c>
      <c r="D2380" t="s">
        <v>109</v>
      </c>
      <c r="E2380" t="s">
        <v>14</v>
      </c>
      <c r="F2380" t="s">
        <v>346</v>
      </c>
      <c r="G2380">
        <v>92</v>
      </c>
      <c r="H2380" t="s">
        <v>433</v>
      </c>
      <c r="I2380">
        <v>2020</v>
      </c>
      <c r="J2380">
        <v>5.4539999999999997</v>
      </c>
      <c r="K2380" t="s">
        <v>125</v>
      </c>
      <c r="M2380" t="s">
        <v>126</v>
      </c>
      <c r="N2380" t="s">
        <v>136</v>
      </c>
    </row>
    <row r="2381" spans="1:14" x14ac:dyDescent="0.25">
      <c r="A2381" t="s">
        <v>224</v>
      </c>
      <c r="B2381" t="str">
        <f t="shared" si="37"/>
        <v>Georgia93</v>
      </c>
      <c r="C2381" t="s">
        <v>12</v>
      </c>
      <c r="D2381" t="s">
        <v>109</v>
      </c>
      <c r="E2381" t="s">
        <v>14</v>
      </c>
      <c r="F2381" t="s">
        <v>346</v>
      </c>
      <c r="G2381">
        <v>93</v>
      </c>
      <c r="H2381" t="s">
        <v>394</v>
      </c>
      <c r="I2381">
        <v>2020</v>
      </c>
      <c r="J2381">
        <v>7.2569999999999997</v>
      </c>
      <c r="K2381" t="s">
        <v>125</v>
      </c>
      <c r="M2381" t="s">
        <v>126</v>
      </c>
      <c r="N2381" t="s">
        <v>136</v>
      </c>
    </row>
    <row r="2382" spans="1:14" x14ac:dyDescent="0.25">
      <c r="A2382" t="s">
        <v>224</v>
      </c>
      <c r="B2382" t="str">
        <f t="shared" si="37"/>
        <v>Georgia94</v>
      </c>
      <c r="C2382" t="s">
        <v>12</v>
      </c>
      <c r="D2382" t="s">
        <v>109</v>
      </c>
      <c r="E2382" t="s">
        <v>14</v>
      </c>
      <c r="F2382" t="s">
        <v>346</v>
      </c>
      <c r="G2382">
        <v>94</v>
      </c>
      <c r="H2382" t="s">
        <v>395</v>
      </c>
      <c r="I2382">
        <v>2020</v>
      </c>
      <c r="J2382">
        <v>6.5789999999999997</v>
      </c>
      <c r="K2382" t="s">
        <v>125</v>
      </c>
      <c r="M2382" t="s">
        <v>126</v>
      </c>
      <c r="N2382" t="s">
        <v>136</v>
      </c>
    </row>
    <row r="2383" spans="1:14" x14ac:dyDescent="0.25">
      <c r="A2383" t="s">
        <v>224</v>
      </c>
      <c r="B2383" t="str">
        <f t="shared" si="37"/>
        <v>Georgia95</v>
      </c>
      <c r="C2383" t="s">
        <v>12</v>
      </c>
      <c r="D2383" t="s">
        <v>109</v>
      </c>
      <c r="E2383" t="s">
        <v>14</v>
      </c>
      <c r="F2383" t="s">
        <v>346</v>
      </c>
      <c r="G2383">
        <v>95</v>
      </c>
      <c r="H2383" t="s">
        <v>396</v>
      </c>
      <c r="I2383">
        <v>2020</v>
      </c>
      <c r="J2383">
        <v>3.758</v>
      </c>
      <c r="K2383" t="s">
        <v>125</v>
      </c>
      <c r="M2383" t="s">
        <v>126</v>
      </c>
      <c r="N2383" t="s">
        <v>136</v>
      </c>
    </row>
    <row r="2384" spans="1:14" x14ac:dyDescent="0.25">
      <c r="A2384" t="s">
        <v>224</v>
      </c>
      <c r="B2384" t="str">
        <f t="shared" si="37"/>
        <v>Georgia96</v>
      </c>
      <c r="C2384" t="s">
        <v>12</v>
      </c>
      <c r="D2384" t="s">
        <v>109</v>
      </c>
      <c r="E2384" t="s">
        <v>14</v>
      </c>
      <c r="F2384" t="s">
        <v>346</v>
      </c>
      <c r="G2384">
        <v>96</v>
      </c>
      <c r="H2384" t="s">
        <v>397</v>
      </c>
      <c r="I2384">
        <v>2020</v>
      </c>
      <c r="J2384">
        <v>14.683</v>
      </c>
      <c r="K2384" t="s">
        <v>125</v>
      </c>
      <c r="M2384" t="s">
        <v>126</v>
      </c>
      <c r="N2384" t="s">
        <v>136</v>
      </c>
    </row>
    <row r="2385" spans="1:14" x14ac:dyDescent="0.25">
      <c r="A2385" t="s">
        <v>224</v>
      </c>
      <c r="B2385" t="str">
        <f t="shared" si="37"/>
        <v>Georgia97</v>
      </c>
      <c r="C2385" t="s">
        <v>12</v>
      </c>
      <c r="D2385" t="s">
        <v>109</v>
      </c>
      <c r="E2385" t="s">
        <v>14</v>
      </c>
      <c r="F2385" t="s">
        <v>346</v>
      </c>
      <c r="G2385">
        <v>97</v>
      </c>
      <c r="H2385" t="s">
        <v>398</v>
      </c>
      <c r="I2385">
        <v>2020</v>
      </c>
      <c r="J2385">
        <v>15.161</v>
      </c>
      <c r="K2385" t="s">
        <v>125</v>
      </c>
      <c r="M2385" t="s">
        <v>126</v>
      </c>
      <c r="N2385" t="s">
        <v>136</v>
      </c>
    </row>
    <row r="2386" spans="1:14" x14ac:dyDescent="0.25">
      <c r="A2386" t="s">
        <v>224</v>
      </c>
      <c r="B2386" t="str">
        <f t="shared" si="37"/>
        <v>Georgia99</v>
      </c>
      <c r="C2386" t="s">
        <v>12</v>
      </c>
      <c r="D2386" t="s">
        <v>109</v>
      </c>
      <c r="E2386" t="s">
        <v>14</v>
      </c>
      <c r="F2386" t="s">
        <v>346</v>
      </c>
      <c r="G2386">
        <v>99</v>
      </c>
      <c r="H2386" t="s">
        <v>399</v>
      </c>
      <c r="I2386">
        <v>2020</v>
      </c>
      <c r="J2386">
        <v>2.024</v>
      </c>
      <c r="K2386" t="s">
        <v>125</v>
      </c>
      <c r="M2386" t="s">
        <v>126</v>
      </c>
      <c r="N2386" t="s">
        <v>136</v>
      </c>
    </row>
    <row r="2387" spans="1:14" x14ac:dyDescent="0.25">
      <c r="A2387" t="s">
        <v>225</v>
      </c>
      <c r="B2387" t="str">
        <f t="shared" si="37"/>
        <v>Ghana0</v>
      </c>
      <c r="C2387" t="s">
        <v>12</v>
      </c>
      <c r="D2387" t="s">
        <v>226</v>
      </c>
      <c r="E2387" t="s">
        <v>14</v>
      </c>
      <c r="F2387" t="s">
        <v>346</v>
      </c>
      <c r="G2387">
        <v>0</v>
      </c>
      <c r="H2387" t="s">
        <v>347</v>
      </c>
      <c r="I2387">
        <v>2017</v>
      </c>
      <c r="J2387">
        <v>9580.143</v>
      </c>
      <c r="K2387" t="s">
        <v>125</v>
      </c>
      <c r="M2387" t="s">
        <v>126</v>
      </c>
      <c r="N2387" t="s">
        <v>136</v>
      </c>
    </row>
    <row r="2388" spans="1:14" x14ac:dyDescent="0.25">
      <c r="A2388" t="s">
        <v>225</v>
      </c>
      <c r="B2388" t="str">
        <f t="shared" si="37"/>
        <v>Ghana1</v>
      </c>
      <c r="C2388" t="s">
        <v>12</v>
      </c>
      <c r="D2388" t="s">
        <v>226</v>
      </c>
      <c r="E2388" t="s">
        <v>14</v>
      </c>
      <c r="F2388" t="s">
        <v>346</v>
      </c>
      <c r="G2388">
        <v>1</v>
      </c>
      <c r="H2388" t="s">
        <v>349</v>
      </c>
      <c r="I2388">
        <v>2017</v>
      </c>
      <c r="J2388">
        <v>2573.0540000000001</v>
      </c>
      <c r="K2388" t="s">
        <v>125</v>
      </c>
      <c r="M2388" t="s">
        <v>126</v>
      </c>
      <c r="N2388" t="s">
        <v>136</v>
      </c>
    </row>
    <row r="2389" spans="1:14" x14ac:dyDescent="0.25">
      <c r="A2389" t="s">
        <v>225</v>
      </c>
      <c r="B2389" t="str">
        <f t="shared" si="37"/>
        <v>Ghana2</v>
      </c>
      <c r="C2389" t="s">
        <v>12</v>
      </c>
      <c r="D2389" t="s">
        <v>226</v>
      </c>
      <c r="E2389" t="s">
        <v>14</v>
      </c>
      <c r="F2389" t="s">
        <v>346</v>
      </c>
      <c r="G2389">
        <v>2</v>
      </c>
      <c r="H2389" t="s">
        <v>400</v>
      </c>
      <c r="I2389">
        <v>2017</v>
      </c>
      <c r="J2389">
        <v>63.863</v>
      </c>
      <c r="K2389" t="s">
        <v>125</v>
      </c>
      <c r="M2389" t="s">
        <v>126</v>
      </c>
      <c r="N2389" t="s">
        <v>136</v>
      </c>
    </row>
    <row r="2390" spans="1:14" x14ac:dyDescent="0.25">
      <c r="A2390" t="s">
        <v>225</v>
      </c>
      <c r="B2390" t="str">
        <f t="shared" si="37"/>
        <v>Ghana3</v>
      </c>
      <c r="C2390" t="s">
        <v>12</v>
      </c>
      <c r="D2390" t="s">
        <v>226</v>
      </c>
      <c r="E2390" t="s">
        <v>14</v>
      </c>
      <c r="F2390" t="s">
        <v>346</v>
      </c>
      <c r="G2390">
        <v>3</v>
      </c>
      <c r="H2390" t="s">
        <v>350</v>
      </c>
      <c r="I2390">
        <v>2017</v>
      </c>
      <c r="J2390">
        <v>85.02</v>
      </c>
      <c r="K2390" t="s">
        <v>125</v>
      </c>
      <c r="M2390" t="s">
        <v>126</v>
      </c>
      <c r="N2390" t="s">
        <v>136</v>
      </c>
    </row>
    <row r="2391" spans="1:14" x14ac:dyDescent="0.25">
      <c r="A2391" t="s">
        <v>225</v>
      </c>
      <c r="B2391" t="str">
        <f t="shared" si="37"/>
        <v>Ghana6</v>
      </c>
      <c r="C2391" t="s">
        <v>12</v>
      </c>
      <c r="D2391" t="s">
        <v>226</v>
      </c>
      <c r="E2391" t="s">
        <v>14</v>
      </c>
      <c r="F2391" t="s">
        <v>346</v>
      </c>
      <c r="G2391">
        <v>6</v>
      </c>
      <c r="H2391" t="s">
        <v>401</v>
      </c>
      <c r="I2391">
        <v>2017</v>
      </c>
      <c r="J2391">
        <v>1.988</v>
      </c>
      <c r="K2391" t="s">
        <v>125</v>
      </c>
      <c r="M2391" t="s">
        <v>126</v>
      </c>
      <c r="N2391" t="s">
        <v>136</v>
      </c>
    </row>
    <row r="2392" spans="1:14" x14ac:dyDescent="0.25">
      <c r="A2392" t="s">
        <v>225</v>
      </c>
      <c r="B2392" t="str">
        <f t="shared" si="37"/>
        <v>Ghana7</v>
      </c>
      <c r="C2392" t="s">
        <v>12</v>
      </c>
      <c r="D2392" t="s">
        <v>226</v>
      </c>
      <c r="E2392" t="s">
        <v>14</v>
      </c>
      <c r="F2392" t="s">
        <v>346</v>
      </c>
      <c r="G2392">
        <v>7</v>
      </c>
      <c r="H2392" t="s">
        <v>352</v>
      </c>
      <c r="I2392">
        <v>2017</v>
      </c>
      <c r="J2392">
        <v>155.393</v>
      </c>
      <c r="K2392" t="s">
        <v>125</v>
      </c>
      <c r="M2392" t="s">
        <v>126</v>
      </c>
      <c r="N2392" t="s">
        <v>136</v>
      </c>
    </row>
    <row r="2393" spans="1:14" x14ac:dyDescent="0.25">
      <c r="A2393" t="s">
        <v>225</v>
      </c>
      <c r="B2393" t="str">
        <f t="shared" si="37"/>
        <v>Ghana8</v>
      </c>
      <c r="C2393" t="s">
        <v>12</v>
      </c>
      <c r="D2393" t="s">
        <v>226</v>
      </c>
      <c r="E2393" t="s">
        <v>14</v>
      </c>
      <c r="F2393" t="s">
        <v>346</v>
      </c>
      <c r="G2393">
        <v>8</v>
      </c>
      <c r="H2393" t="s">
        <v>353</v>
      </c>
      <c r="I2393">
        <v>2017</v>
      </c>
      <c r="J2393">
        <v>13.573</v>
      </c>
      <c r="K2393" t="s">
        <v>125</v>
      </c>
      <c r="M2393" t="s">
        <v>126</v>
      </c>
      <c r="N2393" t="s">
        <v>136</v>
      </c>
    </row>
    <row r="2394" spans="1:14" x14ac:dyDescent="0.25">
      <c r="A2394" t="s">
        <v>225</v>
      </c>
      <c r="B2394" t="str">
        <f t="shared" si="37"/>
        <v>Ghana9</v>
      </c>
      <c r="C2394" t="s">
        <v>12</v>
      </c>
      <c r="D2394" t="s">
        <v>226</v>
      </c>
      <c r="E2394" t="s">
        <v>14</v>
      </c>
      <c r="F2394" t="s">
        <v>346</v>
      </c>
      <c r="G2394">
        <v>9</v>
      </c>
      <c r="H2394" t="s">
        <v>402</v>
      </c>
      <c r="I2394">
        <v>2017</v>
      </c>
      <c r="J2394">
        <v>1.2210000000000001</v>
      </c>
      <c r="K2394" t="s">
        <v>125</v>
      </c>
      <c r="M2394" t="s">
        <v>126</v>
      </c>
      <c r="N2394" t="s">
        <v>136</v>
      </c>
    </row>
    <row r="2395" spans="1:14" x14ac:dyDescent="0.25">
      <c r="A2395" t="s">
        <v>225</v>
      </c>
      <c r="B2395" t="str">
        <f t="shared" si="37"/>
        <v>Ghana10</v>
      </c>
      <c r="C2395" t="s">
        <v>12</v>
      </c>
      <c r="D2395" t="s">
        <v>226</v>
      </c>
      <c r="E2395" t="s">
        <v>14</v>
      </c>
      <c r="F2395" t="s">
        <v>346</v>
      </c>
      <c r="G2395">
        <v>10</v>
      </c>
      <c r="H2395" t="s">
        <v>354</v>
      </c>
      <c r="I2395">
        <v>2017</v>
      </c>
      <c r="J2395">
        <v>665.23299999999995</v>
      </c>
      <c r="K2395" t="s">
        <v>125</v>
      </c>
      <c r="M2395" t="s">
        <v>126</v>
      </c>
      <c r="N2395" t="s">
        <v>136</v>
      </c>
    </row>
    <row r="2396" spans="1:14" x14ac:dyDescent="0.25">
      <c r="A2396" t="s">
        <v>225</v>
      </c>
      <c r="B2396" t="str">
        <f t="shared" si="37"/>
        <v>Ghana11</v>
      </c>
      <c r="C2396" t="s">
        <v>12</v>
      </c>
      <c r="D2396" t="s">
        <v>226</v>
      </c>
      <c r="E2396" t="s">
        <v>14</v>
      </c>
      <c r="F2396" t="s">
        <v>346</v>
      </c>
      <c r="G2396">
        <v>11</v>
      </c>
      <c r="H2396" t="s">
        <v>403</v>
      </c>
      <c r="I2396">
        <v>2017</v>
      </c>
      <c r="J2396">
        <v>96.429000000000002</v>
      </c>
      <c r="K2396" t="s">
        <v>125</v>
      </c>
      <c r="M2396" t="s">
        <v>126</v>
      </c>
      <c r="N2396" t="s">
        <v>136</v>
      </c>
    </row>
    <row r="2397" spans="1:14" x14ac:dyDescent="0.25">
      <c r="A2397" t="s">
        <v>225</v>
      </c>
      <c r="B2397" t="str">
        <f t="shared" si="37"/>
        <v>Ghana13</v>
      </c>
      <c r="C2397" t="s">
        <v>12</v>
      </c>
      <c r="D2397" t="s">
        <v>226</v>
      </c>
      <c r="E2397" t="s">
        <v>14</v>
      </c>
      <c r="F2397" t="s">
        <v>346</v>
      </c>
      <c r="G2397">
        <v>13</v>
      </c>
      <c r="H2397" t="s">
        <v>356</v>
      </c>
      <c r="I2397">
        <v>2017</v>
      </c>
      <c r="J2397">
        <v>30.312999999999999</v>
      </c>
      <c r="K2397" t="s">
        <v>125</v>
      </c>
      <c r="M2397" t="s">
        <v>126</v>
      </c>
      <c r="N2397" t="s">
        <v>136</v>
      </c>
    </row>
    <row r="2398" spans="1:14" x14ac:dyDescent="0.25">
      <c r="A2398" t="s">
        <v>225</v>
      </c>
      <c r="B2398" t="str">
        <f t="shared" si="37"/>
        <v>Ghana14</v>
      </c>
      <c r="C2398" t="s">
        <v>12</v>
      </c>
      <c r="D2398" t="s">
        <v>226</v>
      </c>
      <c r="E2398" t="s">
        <v>14</v>
      </c>
      <c r="F2398" t="s">
        <v>346</v>
      </c>
      <c r="G2398">
        <v>14</v>
      </c>
      <c r="H2398" t="s">
        <v>357</v>
      </c>
      <c r="I2398">
        <v>2017</v>
      </c>
      <c r="J2398">
        <v>276.93099999999998</v>
      </c>
      <c r="K2398" t="s">
        <v>125</v>
      </c>
      <c r="M2398" t="s">
        <v>126</v>
      </c>
      <c r="N2398" t="s">
        <v>136</v>
      </c>
    </row>
    <row r="2399" spans="1:14" x14ac:dyDescent="0.25">
      <c r="A2399" t="s">
        <v>225</v>
      </c>
      <c r="B2399" t="str">
        <f t="shared" si="37"/>
        <v>Ghana15</v>
      </c>
      <c r="C2399" t="s">
        <v>12</v>
      </c>
      <c r="D2399" t="s">
        <v>226</v>
      </c>
      <c r="E2399" t="s">
        <v>14</v>
      </c>
      <c r="F2399" t="s">
        <v>346</v>
      </c>
      <c r="G2399">
        <v>15</v>
      </c>
      <c r="H2399" t="s">
        <v>358</v>
      </c>
      <c r="I2399">
        <v>2017</v>
      </c>
      <c r="J2399">
        <v>11.356999999999999</v>
      </c>
      <c r="K2399" t="s">
        <v>125</v>
      </c>
      <c r="M2399" t="s">
        <v>126</v>
      </c>
      <c r="N2399" t="s">
        <v>136</v>
      </c>
    </row>
    <row r="2400" spans="1:14" x14ac:dyDescent="0.25">
      <c r="A2400" t="s">
        <v>225</v>
      </c>
      <c r="B2400" t="str">
        <f t="shared" si="37"/>
        <v>Ghana16</v>
      </c>
      <c r="C2400" t="s">
        <v>12</v>
      </c>
      <c r="D2400" t="s">
        <v>226</v>
      </c>
      <c r="E2400" t="s">
        <v>14</v>
      </c>
      <c r="F2400" t="s">
        <v>346</v>
      </c>
      <c r="G2400">
        <v>16</v>
      </c>
      <c r="H2400" t="s">
        <v>359</v>
      </c>
      <c r="I2400">
        <v>2017</v>
      </c>
      <c r="J2400">
        <v>31.39</v>
      </c>
      <c r="K2400" t="s">
        <v>125</v>
      </c>
      <c r="M2400" t="s">
        <v>126</v>
      </c>
      <c r="N2400" t="s">
        <v>136</v>
      </c>
    </row>
    <row r="2401" spans="1:14" x14ac:dyDescent="0.25">
      <c r="A2401" t="s">
        <v>225</v>
      </c>
      <c r="B2401" t="str">
        <f t="shared" si="37"/>
        <v>Ghana17</v>
      </c>
      <c r="C2401" t="s">
        <v>12</v>
      </c>
      <c r="D2401" t="s">
        <v>226</v>
      </c>
      <c r="E2401" t="s">
        <v>14</v>
      </c>
      <c r="F2401" t="s">
        <v>346</v>
      </c>
      <c r="G2401">
        <v>17</v>
      </c>
      <c r="H2401" t="s">
        <v>360</v>
      </c>
      <c r="I2401">
        <v>2017</v>
      </c>
      <c r="J2401">
        <v>2.2629999999999999</v>
      </c>
      <c r="K2401" t="s">
        <v>125</v>
      </c>
      <c r="M2401" t="s">
        <v>126</v>
      </c>
      <c r="N2401" t="s">
        <v>136</v>
      </c>
    </row>
    <row r="2402" spans="1:14" x14ac:dyDescent="0.25">
      <c r="A2402" t="s">
        <v>225</v>
      </c>
      <c r="B2402" t="str">
        <f t="shared" si="37"/>
        <v>Ghana18</v>
      </c>
      <c r="C2402" t="s">
        <v>12</v>
      </c>
      <c r="D2402" t="s">
        <v>226</v>
      </c>
      <c r="E2402" t="s">
        <v>14</v>
      </c>
      <c r="F2402" t="s">
        <v>346</v>
      </c>
      <c r="G2402">
        <v>18</v>
      </c>
      <c r="H2402" t="s">
        <v>404</v>
      </c>
      <c r="I2402">
        <v>2017</v>
      </c>
      <c r="J2402">
        <v>18.149999999999999</v>
      </c>
      <c r="K2402" t="s">
        <v>125</v>
      </c>
      <c r="M2402" t="s">
        <v>126</v>
      </c>
      <c r="N2402" t="s">
        <v>136</v>
      </c>
    </row>
    <row r="2403" spans="1:14" x14ac:dyDescent="0.25">
      <c r="A2403" t="s">
        <v>225</v>
      </c>
      <c r="B2403" t="str">
        <f t="shared" si="37"/>
        <v>Ghana19</v>
      </c>
      <c r="C2403" t="s">
        <v>12</v>
      </c>
      <c r="D2403" t="s">
        <v>226</v>
      </c>
      <c r="E2403" t="s">
        <v>14</v>
      </c>
      <c r="F2403" t="s">
        <v>346</v>
      </c>
      <c r="G2403">
        <v>19</v>
      </c>
      <c r="H2403" t="s">
        <v>361</v>
      </c>
      <c r="I2403">
        <v>2017</v>
      </c>
      <c r="J2403">
        <v>0.96799999999999997</v>
      </c>
      <c r="K2403" t="s">
        <v>125</v>
      </c>
      <c r="M2403" t="s">
        <v>126</v>
      </c>
      <c r="N2403" t="s">
        <v>136</v>
      </c>
    </row>
    <row r="2404" spans="1:14" x14ac:dyDescent="0.25">
      <c r="A2404" t="s">
        <v>225</v>
      </c>
      <c r="B2404" t="str">
        <f t="shared" si="37"/>
        <v>Ghana20</v>
      </c>
      <c r="C2404" t="s">
        <v>12</v>
      </c>
      <c r="D2404" t="s">
        <v>226</v>
      </c>
      <c r="E2404" t="s">
        <v>14</v>
      </c>
      <c r="F2404" t="s">
        <v>346</v>
      </c>
      <c r="G2404">
        <v>20</v>
      </c>
      <c r="H2404" t="s">
        <v>362</v>
      </c>
      <c r="I2404">
        <v>2017</v>
      </c>
      <c r="J2404">
        <v>15.032</v>
      </c>
      <c r="K2404" t="s">
        <v>125</v>
      </c>
      <c r="M2404" t="s">
        <v>126</v>
      </c>
      <c r="N2404" t="s">
        <v>136</v>
      </c>
    </row>
    <row r="2405" spans="1:14" x14ac:dyDescent="0.25">
      <c r="A2405" t="s">
        <v>225</v>
      </c>
      <c r="B2405" t="str">
        <f t="shared" si="37"/>
        <v>Ghana21</v>
      </c>
      <c r="C2405" t="s">
        <v>12</v>
      </c>
      <c r="D2405" t="s">
        <v>226</v>
      </c>
      <c r="E2405" t="s">
        <v>14</v>
      </c>
      <c r="F2405" t="s">
        <v>346</v>
      </c>
      <c r="G2405">
        <v>21</v>
      </c>
      <c r="H2405" t="s">
        <v>405</v>
      </c>
      <c r="I2405">
        <v>2017</v>
      </c>
      <c r="J2405">
        <v>10.268000000000001</v>
      </c>
      <c r="K2405" t="s">
        <v>125</v>
      </c>
      <c r="M2405" t="s">
        <v>126</v>
      </c>
      <c r="N2405" t="s">
        <v>136</v>
      </c>
    </row>
    <row r="2406" spans="1:14" x14ac:dyDescent="0.25">
      <c r="A2406" t="s">
        <v>225</v>
      </c>
      <c r="B2406" t="str">
        <f t="shared" si="37"/>
        <v>Ghana22</v>
      </c>
      <c r="C2406" t="s">
        <v>12</v>
      </c>
      <c r="D2406" t="s">
        <v>226</v>
      </c>
      <c r="E2406" t="s">
        <v>14</v>
      </c>
      <c r="F2406" t="s">
        <v>346</v>
      </c>
      <c r="G2406">
        <v>22</v>
      </c>
      <c r="H2406" t="s">
        <v>406</v>
      </c>
      <c r="I2406">
        <v>2017</v>
      </c>
      <c r="J2406">
        <v>9.0359999999999996</v>
      </c>
      <c r="K2406" t="s">
        <v>125</v>
      </c>
      <c r="M2406" t="s">
        <v>126</v>
      </c>
      <c r="N2406" t="s">
        <v>136</v>
      </c>
    </row>
    <row r="2407" spans="1:14" x14ac:dyDescent="0.25">
      <c r="A2407" t="s">
        <v>225</v>
      </c>
      <c r="B2407" t="str">
        <f t="shared" si="37"/>
        <v>Ghana23</v>
      </c>
      <c r="C2407" t="s">
        <v>12</v>
      </c>
      <c r="D2407" t="s">
        <v>226</v>
      </c>
      <c r="E2407" t="s">
        <v>14</v>
      </c>
      <c r="F2407" t="s">
        <v>346</v>
      </c>
      <c r="G2407">
        <v>23</v>
      </c>
      <c r="H2407" t="s">
        <v>434</v>
      </c>
      <c r="I2407">
        <v>2017</v>
      </c>
      <c r="J2407">
        <v>20.427</v>
      </c>
      <c r="K2407" t="s">
        <v>125</v>
      </c>
      <c r="M2407" t="s">
        <v>126</v>
      </c>
      <c r="N2407" t="s">
        <v>136</v>
      </c>
    </row>
    <row r="2408" spans="1:14" x14ac:dyDescent="0.25">
      <c r="A2408" t="s">
        <v>225</v>
      </c>
      <c r="B2408" t="str">
        <f t="shared" si="37"/>
        <v>Ghana24</v>
      </c>
      <c r="C2408" t="s">
        <v>12</v>
      </c>
      <c r="D2408" t="s">
        <v>226</v>
      </c>
      <c r="E2408" t="s">
        <v>14</v>
      </c>
      <c r="F2408" t="s">
        <v>346</v>
      </c>
      <c r="G2408">
        <v>24</v>
      </c>
      <c r="H2408" t="s">
        <v>363</v>
      </c>
      <c r="I2408">
        <v>2017</v>
      </c>
      <c r="J2408">
        <v>3.62</v>
      </c>
      <c r="K2408" t="s">
        <v>125</v>
      </c>
      <c r="M2408" t="s">
        <v>126</v>
      </c>
      <c r="N2408" t="s">
        <v>136</v>
      </c>
    </row>
    <row r="2409" spans="1:14" x14ac:dyDescent="0.25">
      <c r="A2409" t="s">
        <v>225</v>
      </c>
      <c r="B2409" t="str">
        <f t="shared" si="37"/>
        <v>Ghana25</v>
      </c>
      <c r="C2409" t="s">
        <v>12</v>
      </c>
      <c r="D2409" t="s">
        <v>226</v>
      </c>
      <c r="E2409" t="s">
        <v>14</v>
      </c>
      <c r="F2409" t="s">
        <v>346</v>
      </c>
      <c r="G2409">
        <v>25</v>
      </c>
      <c r="H2409" t="s">
        <v>364</v>
      </c>
      <c r="I2409">
        <v>2017</v>
      </c>
      <c r="J2409">
        <v>49.914999999999999</v>
      </c>
      <c r="K2409" t="s">
        <v>125</v>
      </c>
      <c r="M2409" t="s">
        <v>126</v>
      </c>
      <c r="N2409" t="s">
        <v>136</v>
      </c>
    </row>
    <row r="2410" spans="1:14" x14ac:dyDescent="0.25">
      <c r="A2410" t="s">
        <v>225</v>
      </c>
      <c r="B2410" t="str">
        <f t="shared" si="37"/>
        <v>Ghana26</v>
      </c>
      <c r="C2410" t="s">
        <v>12</v>
      </c>
      <c r="D2410" t="s">
        <v>226</v>
      </c>
      <c r="E2410" t="s">
        <v>14</v>
      </c>
      <c r="F2410" t="s">
        <v>346</v>
      </c>
      <c r="G2410">
        <v>26</v>
      </c>
      <c r="H2410" t="s">
        <v>407</v>
      </c>
      <c r="I2410">
        <v>2017</v>
      </c>
      <c r="J2410">
        <v>0.76700000000000002</v>
      </c>
      <c r="K2410" t="s">
        <v>125</v>
      </c>
      <c r="M2410" t="s">
        <v>126</v>
      </c>
      <c r="N2410" t="s">
        <v>136</v>
      </c>
    </row>
    <row r="2411" spans="1:14" x14ac:dyDescent="0.25">
      <c r="A2411" t="s">
        <v>225</v>
      </c>
      <c r="B2411" t="str">
        <f t="shared" si="37"/>
        <v>Ghana27</v>
      </c>
      <c r="C2411" t="s">
        <v>12</v>
      </c>
      <c r="D2411" t="s">
        <v>226</v>
      </c>
      <c r="E2411" t="s">
        <v>14</v>
      </c>
      <c r="F2411" t="s">
        <v>346</v>
      </c>
      <c r="G2411">
        <v>27</v>
      </c>
      <c r="H2411" t="s">
        <v>365</v>
      </c>
      <c r="I2411">
        <v>2017</v>
      </c>
      <c r="J2411">
        <v>1.9490000000000001</v>
      </c>
      <c r="K2411" t="s">
        <v>125</v>
      </c>
      <c r="M2411" t="s">
        <v>126</v>
      </c>
      <c r="N2411" t="s">
        <v>136</v>
      </c>
    </row>
    <row r="2412" spans="1:14" x14ac:dyDescent="0.25">
      <c r="A2412" t="s">
        <v>225</v>
      </c>
      <c r="B2412" t="str">
        <f t="shared" si="37"/>
        <v>Ghana28</v>
      </c>
      <c r="C2412" t="s">
        <v>12</v>
      </c>
      <c r="D2412" t="s">
        <v>226</v>
      </c>
      <c r="E2412" t="s">
        <v>14</v>
      </c>
      <c r="F2412" t="s">
        <v>346</v>
      </c>
      <c r="G2412">
        <v>28</v>
      </c>
      <c r="H2412" t="s">
        <v>366</v>
      </c>
      <c r="I2412">
        <v>2017</v>
      </c>
      <c r="J2412">
        <v>1.516</v>
      </c>
      <c r="K2412" t="s">
        <v>125</v>
      </c>
      <c r="M2412" t="s">
        <v>126</v>
      </c>
      <c r="N2412" t="s">
        <v>136</v>
      </c>
    </row>
    <row r="2413" spans="1:14" x14ac:dyDescent="0.25">
      <c r="A2413" t="s">
        <v>225</v>
      </c>
      <c r="B2413" t="str">
        <f t="shared" si="37"/>
        <v>Ghana30</v>
      </c>
      <c r="C2413" t="s">
        <v>12</v>
      </c>
      <c r="D2413" t="s">
        <v>226</v>
      </c>
      <c r="E2413" t="s">
        <v>14</v>
      </c>
      <c r="F2413" t="s">
        <v>346</v>
      </c>
      <c r="G2413">
        <v>30</v>
      </c>
      <c r="H2413" t="s">
        <v>408</v>
      </c>
      <c r="I2413">
        <v>2017</v>
      </c>
      <c r="J2413">
        <v>0.83799999999999997</v>
      </c>
      <c r="K2413" t="s">
        <v>125</v>
      </c>
      <c r="M2413" t="s">
        <v>126</v>
      </c>
      <c r="N2413" t="s">
        <v>136</v>
      </c>
    </row>
    <row r="2414" spans="1:14" x14ac:dyDescent="0.25">
      <c r="A2414" t="s">
        <v>225</v>
      </c>
      <c r="B2414" t="str">
        <f t="shared" si="37"/>
        <v>Ghana31</v>
      </c>
      <c r="C2414" t="s">
        <v>12</v>
      </c>
      <c r="D2414" t="s">
        <v>226</v>
      </c>
      <c r="E2414" t="s">
        <v>14</v>
      </c>
      <c r="F2414" t="s">
        <v>346</v>
      </c>
      <c r="G2414">
        <v>31</v>
      </c>
      <c r="H2414" t="s">
        <v>367</v>
      </c>
      <c r="I2414">
        <v>2017</v>
      </c>
      <c r="J2414">
        <v>46.377000000000002</v>
      </c>
      <c r="K2414" t="s">
        <v>125</v>
      </c>
      <c r="M2414" t="s">
        <v>126</v>
      </c>
      <c r="N2414" t="s">
        <v>136</v>
      </c>
    </row>
    <row r="2415" spans="1:14" x14ac:dyDescent="0.25">
      <c r="A2415" t="s">
        <v>225</v>
      </c>
      <c r="B2415" t="str">
        <f t="shared" si="37"/>
        <v>Ghana32</v>
      </c>
      <c r="C2415" t="s">
        <v>12</v>
      </c>
      <c r="D2415" t="s">
        <v>226</v>
      </c>
      <c r="E2415" t="s">
        <v>14</v>
      </c>
      <c r="F2415" t="s">
        <v>346</v>
      </c>
      <c r="G2415">
        <v>32</v>
      </c>
      <c r="H2415" t="s">
        <v>368</v>
      </c>
      <c r="I2415">
        <v>2017</v>
      </c>
      <c r="J2415">
        <v>14.323</v>
      </c>
      <c r="K2415" t="s">
        <v>125</v>
      </c>
      <c r="M2415" t="s">
        <v>126</v>
      </c>
      <c r="N2415" t="s">
        <v>136</v>
      </c>
    </row>
    <row r="2416" spans="1:14" x14ac:dyDescent="0.25">
      <c r="A2416" t="s">
        <v>225</v>
      </c>
      <c r="B2416" t="str">
        <f t="shared" si="37"/>
        <v>Ghana33</v>
      </c>
      <c r="C2416" t="s">
        <v>12</v>
      </c>
      <c r="D2416" t="s">
        <v>226</v>
      </c>
      <c r="E2416" t="s">
        <v>14</v>
      </c>
      <c r="F2416" t="s">
        <v>346</v>
      </c>
      <c r="G2416">
        <v>33</v>
      </c>
      <c r="H2416" t="s">
        <v>409</v>
      </c>
      <c r="I2416">
        <v>2017</v>
      </c>
      <c r="J2416">
        <v>4.1929999999999996</v>
      </c>
      <c r="K2416" t="s">
        <v>125</v>
      </c>
      <c r="M2416" t="s">
        <v>126</v>
      </c>
      <c r="N2416" t="s">
        <v>136</v>
      </c>
    </row>
    <row r="2417" spans="1:14" x14ac:dyDescent="0.25">
      <c r="A2417" t="s">
        <v>225</v>
      </c>
      <c r="B2417" t="str">
        <f t="shared" si="37"/>
        <v>Ghana35</v>
      </c>
      <c r="C2417" t="s">
        <v>12</v>
      </c>
      <c r="D2417" t="s">
        <v>226</v>
      </c>
      <c r="E2417" t="s">
        <v>14</v>
      </c>
      <c r="F2417" t="s">
        <v>346</v>
      </c>
      <c r="G2417">
        <v>35</v>
      </c>
      <c r="H2417" t="s">
        <v>369</v>
      </c>
      <c r="I2417">
        <v>2017</v>
      </c>
      <c r="J2417">
        <v>20.704999999999998</v>
      </c>
      <c r="K2417" t="s">
        <v>125</v>
      </c>
      <c r="M2417" t="s">
        <v>126</v>
      </c>
      <c r="N2417" t="s">
        <v>136</v>
      </c>
    </row>
    <row r="2418" spans="1:14" x14ac:dyDescent="0.25">
      <c r="A2418" t="s">
        <v>225</v>
      </c>
      <c r="B2418" t="str">
        <f t="shared" si="37"/>
        <v>Ghana36</v>
      </c>
      <c r="C2418" t="s">
        <v>12</v>
      </c>
      <c r="D2418" t="s">
        <v>226</v>
      </c>
      <c r="E2418" t="s">
        <v>14</v>
      </c>
      <c r="F2418" t="s">
        <v>346</v>
      </c>
      <c r="G2418">
        <v>36</v>
      </c>
      <c r="H2418" t="s">
        <v>410</v>
      </c>
      <c r="I2418">
        <v>2017</v>
      </c>
      <c r="J2418">
        <v>6.6310000000000002</v>
      </c>
      <c r="K2418" t="s">
        <v>125</v>
      </c>
      <c r="M2418" t="s">
        <v>126</v>
      </c>
      <c r="N2418" t="s">
        <v>136</v>
      </c>
    </row>
    <row r="2419" spans="1:14" x14ac:dyDescent="0.25">
      <c r="A2419" t="s">
        <v>225</v>
      </c>
      <c r="B2419" t="str">
        <f t="shared" si="37"/>
        <v>Ghana38</v>
      </c>
      <c r="C2419" t="s">
        <v>12</v>
      </c>
      <c r="D2419" t="s">
        <v>226</v>
      </c>
      <c r="E2419" t="s">
        <v>14</v>
      </c>
      <c r="F2419" t="s">
        <v>346</v>
      </c>
      <c r="G2419">
        <v>38</v>
      </c>
      <c r="H2419" t="s">
        <v>411</v>
      </c>
      <c r="I2419">
        <v>2017</v>
      </c>
      <c r="J2419">
        <v>14.422000000000001</v>
      </c>
      <c r="K2419" t="s">
        <v>125</v>
      </c>
      <c r="M2419" t="s">
        <v>126</v>
      </c>
      <c r="N2419" t="s">
        <v>136</v>
      </c>
    </row>
    <row r="2420" spans="1:14" x14ac:dyDescent="0.25">
      <c r="A2420" t="s">
        <v>225</v>
      </c>
      <c r="B2420" t="str">
        <f t="shared" si="37"/>
        <v>Ghana41</v>
      </c>
      <c r="C2420" t="s">
        <v>12</v>
      </c>
      <c r="D2420" t="s">
        <v>226</v>
      </c>
      <c r="E2420" t="s">
        <v>14</v>
      </c>
      <c r="F2420" t="s">
        <v>346</v>
      </c>
      <c r="G2420">
        <v>41</v>
      </c>
      <c r="H2420" t="s">
        <v>413</v>
      </c>
      <c r="I2420">
        <v>2017</v>
      </c>
      <c r="J2420">
        <v>300.7</v>
      </c>
      <c r="K2420" t="s">
        <v>125</v>
      </c>
      <c r="M2420" t="s">
        <v>126</v>
      </c>
      <c r="N2420" t="s">
        <v>136</v>
      </c>
    </row>
    <row r="2421" spans="1:14" x14ac:dyDescent="0.25">
      <c r="A2421" t="s">
        <v>225</v>
      </c>
      <c r="B2421" t="str">
        <f t="shared" si="37"/>
        <v>Ghana42</v>
      </c>
      <c r="C2421" t="s">
        <v>12</v>
      </c>
      <c r="D2421" t="s">
        <v>226</v>
      </c>
      <c r="E2421" t="s">
        <v>14</v>
      </c>
      <c r="F2421" t="s">
        <v>346</v>
      </c>
      <c r="G2421">
        <v>42</v>
      </c>
      <c r="H2421" t="s">
        <v>371</v>
      </c>
      <c r="I2421">
        <v>2017</v>
      </c>
      <c r="J2421">
        <v>17.420999999999999</v>
      </c>
      <c r="K2421" t="s">
        <v>125</v>
      </c>
      <c r="M2421" t="s">
        <v>126</v>
      </c>
      <c r="N2421" t="s">
        <v>136</v>
      </c>
    </row>
    <row r="2422" spans="1:14" x14ac:dyDescent="0.25">
      <c r="A2422" t="s">
        <v>225</v>
      </c>
      <c r="B2422" t="str">
        <f t="shared" si="37"/>
        <v>Ghana43</v>
      </c>
      <c r="C2422" t="s">
        <v>12</v>
      </c>
      <c r="D2422" t="s">
        <v>226</v>
      </c>
      <c r="E2422" t="s">
        <v>14</v>
      </c>
      <c r="F2422" t="s">
        <v>346</v>
      </c>
      <c r="G2422">
        <v>43</v>
      </c>
      <c r="H2422" t="s">
        <v>372</v>
      </c>
      <c r="I2422">
        <v>2017</v>
      </c>
      <c r="J2422">
        <v>171.7</v>
      </c>
      <c r="K2422" t="s">
        <v>125</v>
      </c>
      <c r="M2422" t="s">
        <v>126</v>
      </c>
      <c r="N2422" t="s">
        <v>136</v>
      </c>
    </row>
    <row r="2423" spans="1:14" x14ac:dyDescent="0.25">
      <c r="A2423" t="s">
        <v>225</v>
      </c>
      <c r="B2423" t="str">
        <f t="shared" si="37"/>
        <v>Ghana45</v>
      </c>
      <c r="C2423" t="s">
        <v>12</v>
      </c>
      <c r="D2423" t="s">
        <v>226</v>
      </c>
      <c r="E2423" t="s">
        <v>14</v>
      </c>
      <c r="F2423" t="s">
        <v>346</v>
      </c>
      <c r="G2423">
        <v>45</v>
      </c>
      <c r="H2423" t="s">
        <v>414</v>
      </c>
      <c r="I2423">
        <v>2017</v>
      </c>
      <c r="J2423">
        <v>163.489</v>
      </c>
      <c r="K2423" t="s">
        <v>125</v>
      </c>
      <c r="M2423" t="s">
        <v>126</v>
      </c>
      <c r="N2423" t="s">
        <v>136</v>
      </c>
    </row>
    <row r="2424" spans="1:14" x14ac:dyDescent="0.25">
      <c r="A2424" t="s">
        <v>225</v>
      </c>
      <c r="B2424" t="str">
        <f t="shared" si="37"/>
        <v>Ghana46</v>
      </c>
      <c r="C2424" t="s">
        <v>12</v>
      </c>
      <c r="D2424" t="s">
        <v>226</v>
      </c>
      <c r="E2424" t="s">
        <v>14</v>
      </c>
      <c r="F2424" t="s">
        <v>346</v>
      </c>
      <c r="G2424">
        <v>46</v>
      </c>
      <c r="H2424" t="s">
        <v>373</v>
      </c>
      <c r="I2424">
        <v>2017</v>
      </c>
      <c r="J2424">
        <v>139.303</v>
      </c>
      <c r="K2424" t="s">
        <v>125</v>
      </c>
      <c r="M2424" t="s">
        <v>126</v>
      </c>
      <c r="N2424" t="s">
        <v>136</v>
      </c>
    </row>
    <row r="2425" spans="1:14" x14ac:dyDescent="0.25">
      <c r="A2425" t="s">
        <v>225</v>
      </c>
      <c r="B2425" t="str">
        <f t="shared" si="37"/>
        <v>Ghana47</v>
      </c>
      <c r="C2425" t="s">
        <v>12</v>
      </c>
      <c r="D2425" t="s">
        <v>226</v>
      </c>
      <c r="E2425" t="s">
        <v>14</v>
      </c>
      <c r="F2425" t="s">
        <v>346</v>
      </c>
      <c r="G2425">
        <v>47</v>
      </c>
      <c r="H2425" t="s">
        <v>374</v>
      </c>
      <c r="I2425">
        <v>2017</v>
      </c>
      <c r="J2425">
        <v>2055.8789999999999</v>
      </c>
      <c r="K2425" t="s">
        <v>125</v>
      </c>
      <c r="M2425" t="s">
        <v>126</v>
      </c>
      <c r="N2425" t="s">
        <v>136</v>
      </c>
    </row>
    <row r="2426" spans="1:14" x14ac:dyDescent="0.25">
      <c r="A2426" t="s">
        <v>225</v>
      </c>
      <c r="B2426" t="str">
        <f t="shared" si="37"/>
        <v>Ghana49</v>
      </c>
      <c r="C2426" t="s">
        <v>12</v>
      </c>
      <c r="D2426" t="s">
        <v>226</v>
      </c>
      <c r="E2426" t="s">
        <v>14</v>
      </c>
      <c r="F2426" t="s">
        <v>346</v>
      </c>
      <c r="G2426">
        <v>49</v>
      </c>
      <c r="H2426" t="s">
        <v>375</v>
      </c>
      <c r="I2426">
        <v>2017</v>
      </c>
      <c r="J2426">
        <v>351.04599999999999</v>
      </c>
      <c r="K2426" t="s">
        <v>125</v>
      </c>
      <c r="M2426" t="s">
        <v>126</v>
      </c>
      <c r="N2426" t="s">
        <v>136</v>
      </c>
    </row>
    <row r="2427" spans="1:14" x14ac:dyDescent="0.25">
      <c r="A2427" t="s">
        <v>225</v>
      </c>
      <c r="B2427" t="str">
        <f t="shared" si="37"/>
        <v>Ghana50</v>
      </c>
      <c r="C2427" t="s">
        <v>12</v>
      </c>
      <c r="D2427" t="s">
        <v>226</v>
      </c>
      <c r="E2427" t="s">
        <v>14</v>
      </c>
      <c r="F2427" t="s">
        <v>346</v>
      </c>
      <c r="G2427">
        <v>50</v>
      </c>
      <c r="H2427" t="s">
        <v>376</v>
      </c>
      <c r="I2427">
        <v>2017</v>
      </c>
      <c r="J2427">
        <v>2.1669999999999998</v>
      </c>
      <c r="K2427" t="s">
        <v>125</v>
      </c>
      <c r="M2427" t="s">
        <v>126</v>
      </c>
      <c r="N2427" t="s">
        <v>136</v>
      </c>
    </row>
    <row r="2428" spans="1:14" x14ac:dyDescent="0.25">
      <c r="A2428" t="s">
        <v>225</v>
      </c>
      <c r="B2428" t="str">
        <f t="shared" si="37"/>
        <v>Ghana52</v>
      </c>
      <c r="C2428" t="s">
        <v>12</v>
      </c>
      <c r="D2428" t="s">
        <v>226</v>
      </c>
      <c r="E2428" t="s">
        <v>14</v>
      </c>
      <c r="F2428" t="s">
        <v>346</v>
      </c>
      <c r="G2428">
        <v>52</v>
      </c>
      <c r="H2428" t="s">
        <v>416</v>
      </c>
      <c r="I2428">
        <v>2017</v>
      </c>
      <c r="J2428">
        <v>37.999000000000002</v>
      </c>
      <c r="K2428" t="s">
        <v>125</v>
      </c>
      <c r="M2428" t="s">
        <v>126</v>
      </c>
      <c r="N2428" t="s">
        <v>136</v>
      </c>
    </row>
    <row r="2429" spans="1:14" x14ac:dyDescent="0.25">
      <c r="A2429" t="s">
        <v>225</v>
      </c>
      <c r="B2429" t="str">
        <f t="shared" si="37"/>
        <v>Ghana53</v>
      </c>
      <c r="C2429" t="s">
        <v>12</v>
      </c>
      <c r="D2429" t="s">
        <v>226</v>
      </c>
      <c r="E2429" t="s">
        <v>14</v>
      </c>
      <c r="F2429" t="s">
        <v>346</v>
      </c>
      <c r="G2429">
        <v>53</v>
      </c>
      <c r="H2429" t="s">
        <v>417</v>
      </c>
      <c r="I2429">
        <v>2017</v>
      </c>
      <c r="J2429">
        <v>2.532</v>
      </c>
      <c r="K2429" t="s">
        <v>125</v>
      </c>
      <c r="M2429" t="s">
        <v>126</v>
      </c>
      <c r="N2429" t="s">
        <v>136</v>
      </c>
    </row>
    <row r="2430" spans="1:14" x14ac:dyDescent="0.25">
      <c r="A2430" t="s">
        <v>225</v>
      </c>
      <c r="B2430" t="str">
        <f t="shared" si="37"/>
        <v>Ghana55</v>
      </c>
      <c r="C2430" t="s">
        <v>12</v>
      </c>
      <c r="D2430" t="s">
        <v>226</v>
      </c>
      <c r="E2430" t="s">
        <v>14</v>
      </c>
      <c r="F2430" t="s">
        <v>346</v>
      </c>
      <c r="G2430">
        <v>55</v>
      </c>
      <c r="H2430" t="s">
        <v>377</v>
      </c>
      <c r="I2430">
        <v>2017</v>
      </c>
      <c r="J2430">
        <v>26.760999999999999</v>
      </c>
      <c r="K2430" t="s">
        <v>125</v>
      </c>
      <c r="M2430" t="s">
        <v>126</v>
      </c>
      <c r="N2430" t="s">
        <v>136</v>
      </c>
    </row>
    <row r="2431" spans="1:14" x14ac:dyDescent="0.25">
      <c r="A2431" t="s">
        <v>225</v>
      </c>
      <c r="B2431" t="str">
        <f t="shared" si="37"/>
        <v>Ghana56</v>
      </c>
      <c r="C2431" t="s">
        <v>12</v>
      </c>
      <c r="D2431" t="s">
        <v>226</v>
      </c>
      <c r="E2431" t="s">
        <v>14</v>
      </c>
      <c r="F2431" t="s">
        <v>346</v>
      </c>
      <c r="G2431">
        <v>56</v>
      </c>
      <c r="H2431" t="s">
        <v>378</v>
      </c>
      <c r="I2431">
        <v>2017</v>
      </c>
      <c r="J2431">
        <v>328.411</v>
      </c>
      <c r="K2431" t="s">
        <v>125</v>
      </c>
      <c r="M2431" t="s">
        <v>126</v>
      </c>
      <c r="N2431" t="s">
        <v>136</v>
      </c>
    </row>
    <row r="2432" spans="1:14" x14ac:dyDescent="0.25">
      <c r="A2432" t="s">
        <v>225</v>
      </c>
      <c r="B2432" t="str">
        <f t="shared" si="37"/>
        <v>Ghana58</v>
      </c>
      <c r="C2432" t="s">
        <v>12</v>
      </c>
      <c r="D2432" t="s">
        <v>226</v>
      </c>
      <c r="E2432" t="s">
        <v>14</v>
      </c>
      <c r="F2432" t="s">
        <v>346</v>
      </c>
      <c r="G2432">
        <v>58</v>
      </c>
      <c r="H2432" t="s">
        <v>379</v>
      </c>
      <c r="I2432">
        <v>2017</v>
      </c>
      <c r="J2432">
        <v>1.0509999999999999</v>
      </c>
      <c r="K2432" t="s">
        <v>125</v>
      </c>
      <c r="M2432" t="s">
        <v>126</v>
      </c>
      <c r="N2432" t="s">
        <v>136</v>
      </c>
    </row>
    <row r="2433" spans="1:14" x14ac:dyDescent="0.25">
      <c r="A2433" t="s">
        <v>225</v>
      </c>
      <c r="B2433" t="str">
        <f t="shared" si="37"/>
        <v>Ghana59</v>
      </c>
      <c r="C2433" t="s">
        <v>12</v>
      </c>
      <c r="D2433" t="s">
        <v>226</v>
      </c>
      <c r="E2433" t="s">
        <v>14</v>
      </c>
      <c r="F2433" t="s">
        <v>346</v>
      </c>
      <c r="G2433">
        <v>59</v>
      </c>
      <c r="H2433" t="s">
        <v>380</v>
      </c>
      <c r="I2433">
        <v>2017</v>
      </c>
      <c r="J2433">
        <v>0.39100000000000001</v>
      </c>
      <c r="K2433" t="s">
        <v>125</v>
      </c>
      <c r="M2433" t="s">
        <v>126</v>
      </c>
      <c r="N2433" t="s">
        <v>136</v>
      </c>
    </row>
    <row r="2434" spans="1:14" x14ac:dyDescent="0.25">
      <c r="A2434" t="s">
        <v>225</v>
      </c>
      <c r="B2434" t="str">
        <f t="shared" si="37"/>
        <v>Ghana60</v>
      </c>
      <c r="C2434" t="s">
        <v>12</v>
      </c>
      <c r="D2434" t="s">
        <v>226</v>
      </c>
      <c r="E2434" t="s">
        <v>14</v>
      </c>
      <c r="F2434" t="s">
        <v>346</v>
      </c>
      <c r="G2434">
        <v>60</v>
      </c>
      <c r="H2434" t="s">
        <v>381</v>
      </c>
      <c r="I2434">
        <v>2017</v>
      </c>
      <c r="J2434">
        <v>5.0590000000000002</v>
      </c>
      <c r="K2434" t="s">
        <v>125</v>
      </c>
      <c r="M2434" t="s">
        <v>126</v>
      </c>
      <c r="N2434" t="s">
        <v>136</v>
      </c>
    </row>
    <row r="2435" spans="1:14" x14ac:dyDescent="0.25">
      <c r="A2435" t="s">
        <v>225</v>
      </c>
      <c r="B2435" t="str">
        <f t="shared" ref="B2435:B2498" si="38">A2435&amp;G2435</f>
        <v>Ghana61</v>
      </c>
      <c r="C2435" t="s">
        <v>12</v>
      </c>
      <c r="D2435" t="s">
        <v>226</v>
      </c>
      <c r="E2435" t="s">
        <v>14</v>
      </c>
      <c r="F2435" t="s">
        <v>346</v>
      </c>
      <c r="G2435">
        <v>61</v>
      </c>
      <c r="H2435" t="s">
        <v>382</v>
      </c>
      <c r="I2435">
        <v>2017</v>
      </c>
      <c r="J2435">
        <v>14.432</v>
      </c>
      <c r="K2435" t="s">
        <v>125</v>
      </c>
      <c r="M2435" t="s">
        <v>126</v>
      </c>
      <c r="N2435" t="s">
        <v>136</v>
      </c>
    </row>
    <row r="2436" spans="1:14" x14ac:dyDescent="0.25">
      <c r="A2436" t="s">
        <v>225</v>
      </c>
      <c r="B2436" t="str">
        <f t="shared" si="38"/>
        <v>Ghana62</v>
      </c>
      <c r="C2436" t="s">
        <v>12</v>
      </c>
      <c r="D2436" t="s">
        <v>226</v>
      </c>
      <c r="E2436" t="s">
        <v>14</v>
      </c>
      <c r="F2436" t="s">
        <v>346</v>
      </c>
      <c r="G2436">
        <v>62</v>
      </c>
      <c r="H2436" t="s">
        <v>418</v>
      </c>
      <c r="I2436">
        <v>2017</v>
      </c>
      <c r="J2436">
        <v>7.3860000000000001</v>
      </c>
      <c r="K2436" t="s">
        <v>125</v>
      </c>
      <c r="M2436" t="s">
        <v>126</v>
      </c>
      <c r="N2436" t="s">
        <v>136</v>
      </c>
    </row>
    <row r="2437" spans="1:14" x14ac:dyDescent="0.25">
      <c r="A2437" t="s">
        <v>225</v>
      </c>
      <c r="B2437" t="str">
        <f t="shared" si="38"/>
        <v>Ghana63</v>
      </c>
      <c r="C2437" t="s">
        <v>12</v>
      </c>
      <c r="D2437" t="s">
        <v>226</v>
      </c>
      <c r="E2437" t="s">
        <v>14</v>
      </c>
      <c r="F2437" t="s">
        <v>346</v>
      </c>
      <c r="G2437">
        <v>63</v>
      </c>
      <c r="H2437" t="s">
        <v>419</v>
      </c>
      <c r="I2437">
        <v>2017</v>
      </c>
      <c r="J2437">
        <v>4.3849999999999998</v>
      </c>
      <c r="K2437" t="s">
        <v>125</v>
      </c>
      <c r="M2437" t="s">
        <v>126</v>
      </c>
      <c r="N2437" t="s">
        <v>136</v>
      </c>
    </row>
    <row r="2438" spans="1:14" x14ac:dyDescent="0.25">
      <c r="A2438" t="s">
        <v>225</v>
      </c>
      <c r="B2438" t="str">
        <f t="shared" si="38"/>
        <v>Ghana64</v>
      </c>
      <c r="C2438" t="s">
        <v>12</v>
      </c>
      <c r="D2438" t="s">
        <v>226</v>
      </c>
      <c r="E2438" t="s">
        <v>14</v>
      </c>
      <c r="F2438" t="s">
        <v>346</v>
      </c>
      <c r="G2438">
        <v>64</v>
      </c>
      <c r="H2438" t="s">
        <v>383</v>
      </c>
      <c r="I2438">
        <v>2017</v>
      </c>
      <c r="J2438">
        <v>114.675</v>
      </c>
      <c r="K2438" t="s">
        <v>125</v>
      </c>
      <c r="M2438" t="s">
        <v>126</v>
      </c>
      <c r="N2438" t="s">
        <v>136</v>
      </c>
    </row>
    <row r="2439" spans="1:14" x14ac:dyDescent="0.25">
      <c r="A2439" t="s">
        <v>225</v>
      </c>
      <c r="B2439" t="str">
        <f t="shared" si="38"/>
        <v>Ghana65</v>
      </c>
      <c r="C2439" t="s">
        <v>12</v>
      </c>
      <c r="D2439" t="s">
        <v>226</v>
      </c>
      <c r="E2439" t="s">
        <v>14</v>
      </c>
      <c r="F2439" t="s">
        <v>346</v>
      </c>
      <c r="G2439">
        <v>65</v>
      </c>
      <c r="H2439" t="s">
        <v>420</v>
      </c>
      <c r="I2439">
        <v>2017</v>
      </c>
      <c r="J2439">
        <v>6.9989999999999997</v>
      </c>
      <c r="K2439" t="s">
        <v>125</v>
      </c>
      <c r="M2439" t="s">
        <v>126</v>
      </c>
      <c r="N2439" t="s">
        <v>136</v>
      </c>
    </row>
    <row r="2440" spans="1:14" x14ac:dyDescent="0.25">
      <c r="A2440" t="s">
        <v>225</v>
      </c>
      <c r="B2440" t="str">
        <f t="shared" si="38"/>
        <v>Ghana66</v>
      </c>
      <c r="C2440" t="s">
        <v>12</v>
      </c>
      <c r="D2440" t="s">
        <v>226</v>
      </c>
      <c r="E2440" t="s">
        <v>14</v>
      </c>
      <c r="F2440" t="s">
        <v>346</v>
      </c>
      <c r="G2440">
        <v>66</v>
      </c>
      <c r="H2440" t="s">
        <v>421</v>
      </c>
      <c r="I2440">
        <v>2017</v>
      </c>
      <c r="J2440">
        <v>2.7589999999999999</v>
      </c>
      <c r="K2440" t="s">
        <v>125</v>
      </c>
      <c r="M2440" t="s">
        <v>126</v>
      </c>
      <c r="N2440" t="s">
        <v>136</v>
      </c>
    </row>
    <row r="2441" spans="1:14" x14ac:dyDescent="0.25">
      <c r="A2441" t="s">
        <v>225</v>
      </c>
      <c r="B2441" t="str">
        <f t="shared" si="38"/>
        <v>Ghana68</v>
      </c>
      <c r="C2441" t="s">
        <v>12</v>
      </c>
      <c r="D2441" t="s">
        <v>226</v>
      </c>
      <c r="E2441" t="s">
        <v>14</v>
      </c>
      <c r="F2441" t="s">
        <v>346</v>
      </c>
      <c r="G2441">
        <v>68</v>
      </c>
      <c r="H2441" t="s">
        <v>384</v>
      </c>
      <c r="I2441">
        <v>2017</v>
      </c>
      <c r="J2441">
        <v>16.934000000000001</v>
      </c>
      <c r="K2441" t="s">
        <v>125</v>
      </c>
      <c r="M2441" t="s">
        <v>126</v>
      </c>
      <c r="N2441" t="s">
        <v>136</v>
      </c>
    </row>
    <row r="2442" spans="1:14" x14ac:dyDescent="0.25">
      <c r="A2442" t="s">
        <v>225</v>
      </c>
      <c r="B2442" t="str">
        <f t="shared" si="38"/>
        <v>Ghana69</v>
      </c>
      <c r="C2442" t="s">
        <v>12</v>
      </c>
      <c r="D2442" t="s">
        <v>226</v>
      </c>
      <c r="E2442" t="s">
        <v>14</v>
      </c>
      <c r="F2442" t="s">
        <v>346</v>
      </c>
      <c r="G2442">
        <v>69</v>
      </c>
      <c r="H2442" t="s">
        <v>422</v>
      </c>
      <c r="I2442">
        <v>2017</v>
      </c>
      <c r="J2442">
        <v>12.228999999999999</v>
      </c>
      <c r="K2442" t="s">
        <v>125</v>
      </c>
      <c r="M2442" t="s">
        <v>126</v>
      </c>
      <c r="N2442" t="s">
        <v>136</v>
      </c>
    </row>
    <row r="2443" spans="1:14" x14ac:dyDescent="0.25">
      <c r="A2443" t="s">
        <v>225</v>
      </c>
      <c r="B2443" t="str">
        <f t="shared" si="38"/>
        <v>Ghana70</v>
      </c>
      <c r="C2443" t="s">
        <v>12</v>
      </c>
      <c r="D2443" t="s">
        <v>226</v>
      </c>
      <c r="E2443" t="s">
        <v>14</v>
      </c>
      <c r="F2443" t="s">
        <v>346</v>
      </c>
      <c r="G2443">
        <v>70</v>
      </c>
      <c r="H2443" t="s">
        <v>423</v>
      </c>
      <c r="I2443">
        <v>2017</v>
      </c>
      <c r="J2443">
        <v>2.76</v>
      </c>
      <c r="K2443" t="s">
        <v>125</v>
      </c>
      <c r="M2443" t="s">
        <v>126</v>
      </c>
      <c r="N2443" t="s">
        <v>136</v>
      </c>
    </row>
    <row r="2444" spans="1:14" x14ac:dyDescent="0.25">
      <c r="A2444" t="s">
        <v>225</v>
      </c>
      <c r="B2444" t="str">
        <f t="shared" si="38"/>
        <v>Ghana71</v>
      </c>
      <c r="C2444" t="s">
        <v>12</v>
      </c>
      <c r="D2444" t="s">
        <v>226</v>
      </c>
      <c r="E2444" t="s">
        <v>14</v>
      </c>
      <c r="F2444" t="s">
        <v>346</v>
      </c>
      <c r="G2444">
        <v>71</v>
      </c>
      <c r="H2444" t="s">
        <v>424</v>
      </c>
      <c r="I2444">
        <v>2017</v>
      </c>
      <c r="J2444">
        <v>17.338999999999999</v>
      </c>
      <c r="K2444" t="s">
        <v>125</v>
      </c>
      <c r="M2444" t="s">
        <v>126</v>
      </c>
      <c r="N2444" t="s">
        <v>136</v>
      </c>
    </row>
    <row r="2445" spans="1:14" x14ac:dyDescent="0.25">
      <c r="A2445" t="s">
        <v>225</v>
      </c>
      <c r="B2445" t="str">
        <f t="shared" si="38"/>
        <v>Ghana72</v>
      </c>
      <c r="C2445" t="s">
        <v>12</v>
      </c>
      <c r="D2445" t="s">
        <v>226</v>
      </c>
      <c r="E2445" t="s">
        <v>14</v>
      </c>
      <c r="F2445" t="s">
        <v>346</v>
      </c>
      <c r="G2445">
        <v>72</v>
      </c>
      <c r="H2445" t="s">
        <v>385</v>
      </c>
      <c r="I2445">
        <v>2017</v>
      </c>
      <c r="J2445">
        <v>4.0449999999999999</v>
      </c>
      <c r="K2445" t="s">
        <v>125</v>
      </c>
      <c r="M2445" t="s">
        <v>126</v>
      </c>
      <c r="N2445" t="s">
        <v>136</v>
      </c>
    </row>
    <row r="2446" spans="1:14" x14ac:dyDescent="0.25">
      <c r="A2446" t="s">
        <v>225</v>
      </c>
      <c r="B2446" t="str">
        <f t="shared" si="38"/>
        <v>Ghana73</v>
      </c>
      <c r="C2446" t="s">
        <v>12</v>
      </c>
      <c r="D2446" t="s">
        <v>226</v>
      </c>
      <c r="E2446" t="s">
        <v>14</v>
      </c>
      <c r="F2446" t="s">
        <v>346</v>
      </c>
      <c r="G2446">
        <v>73</v>
      </c>
      <c r="H2446" t="s">
        <v>425</v>
      </c>
      <c r="I2446">
        <v>2017</v>
      </c>
      <c r="J2446">
        <v>2.391</v>
      </c>
      <c r="K2446" t="s">
        <v>125</v>
      </c>
      <c r="M2446" t="s">
        <v>126</v>
      </c>
      <c r="N2446" t="s">
        <v>136</v>
      </c>
    </row>
    <row r="2447" spans="1:14" x14ac:dyDescent="0.25">
      <c r="A2447" t="s">
        <v>225</v>
      </c>
      <c r="B2447" t="str">
        <f t="shared" si="38"/>
        <v>Ghana74</v>
      </c>
      <c r="C2447" t="s">
        <v>12</v>
      </c>
      <c r="D2447" t="s">
        <v>226</v>
      </c>
      <c r="E2447" t="s">
        <v>14</v>
      </c>
      <c r="F2447" t="s">
        <v>346</v>
      </c>
      <c r="G2447">
        <v>74</v>
      </c>
      <c r="H2447" t="s">
        <v>426</v>
      </c>
      <c r="I2447">
        <v>2017</v>
      </c>
      <c r="J2447">
        <v>25.975999999999999</v>
      </c>
      <c r="K2447" t="s">
        <v>125</v>
      </c>
      <c r="M2447" t="s">
        <v>126</v>
      </c>
      <c r="N2447" t="s">
        <v>136</v>
      </c>
    </row>
    <row r="2448" spans="1:14" x14ac:dyDescent="0.25">
      <c r="A2448" t="s">
        <v>225</v>
      </c>
      <c r="B2448" t="str">
        <f t="shared" si="38"/>
        <v>Ghana75</v>
      </c>
      <c r="C2448" t="s">
        <v>12</v>
      </c>
      <c r="D2448" t="s">
        <v>226</v>
      </c>
      <c r="E2448" t="s">
        <v>14</v>
      </c>
      <c r="F2448" t="s">
        <v>346</v>
      </c>
      <c r="G2448">
        <v>75</v>
      </c>
      <c r="H2448" t="s">
        <v>427</v>
      </c>
      <c r="I2448">
        <v>2017</v>
      </c>
      <c r="J2448">
        <v>1.325</v>
      </c>
      <c r="K2448" t="s">
        <v>125</v>
      </c>
      <c r="M2448" t="s">
        <v>126</v>
      </c>
      <c r="N2448" t="s">
        <v>136</v>
      </c>
    </row>
    <row r="2449" spans="1:14" x14ac:dyDescent="0.25">
      <c r="A2449" t="s">
        <v>225</v>
      </c>
      <c r="B2449" t="str">
        <f t="shared" si="38"/>
        <v>Ghana77</v>
      </c>
      <c r="C2449" t="s">
        <v>12</v>
      </c>
      <c r="D2449" t="s">
        <v>226</v>
      </c>
      <c r="E2449" t="s">
        <v>14</v>
      </c>
      <c r="F2449" t="s">
        <v>346</v>
      </c>
      <c r="G2449">
        <v>77</v>
      </c>
      <c r="H2449" t="s">
        <v>386</v>
      </c>
      <c r="I2449">
        <v>2017</v>
      </c>
      <c r="J2449">
        <v>4.3949999999999996</v>
      </c>
      <c r="K2449" t="s">
        <v>125</v>
      </c>
      <c r="M2449" t="s">
        <v>126</v>
      </c>
      <c r="N2449" t="s">
        <v>136</v>
      </c>
    </row>
    <row r="2450" spans="1:14" x14ac:dyDescent="0.25">
      <c r="A2450" t="s">
        <v>225</v>
      </c>
      <c r="B2450" t="str">
        <f t="shared" si="38"/>
        <v>Ghana78</v>
      </c>
      <c r="C2450" t="s">
        <v>12</v>
      </c>
      <c r="D2450" t="s">
        <v>226</v>
      </c>
      <c r="E2450" t="s">
        <v>14</v>
      </c>
      <c r="F2450" t="s">
        <v>346</v>
      </c>
      <c r="G2450">
        <v>78</v>
      </c>
      <c r="H2450" t="s">
        <v>428</v>
      </c>
      <c r="I2450">
        <v>2017</v>
      </c>
      <c r="J2450">
        <v>0.79</v>
      </c>
      <c r="K2450" t="s">
        <v>125</v>
      </c>
      <c r="M2450" t="s">
        <v>126</v>
      </c>
      <c r="N2450" t="s">
        <v>136</v>
      </c>
    </row>
    <row r="2451" spans="1:14" x14ac:dyDescent="0.25">
      <c r="A2451" t="s">
        <v>225</v>
      </c>
      <c r="B2451" t="str">
        <f t="shared" si="38"/>
        <v>Ghana79</v>
      </c>
      <c r="C2451" t="s">
        <v>12</v>
      </c>
      <c r="D2451" t="s">
        <v>226</v>
      </c>
      <c r="E2451" t="s">
        <v>14</v>
      </c>
      <c r="F2451" t="s">
        <v>346</v>
      </c>
      <c r="G2451">
        <v>79</v>
      </c>
      <c r="H2451" t="s">
        <v>429</v>
      </c>
      <c r="I2451">
        <v>2017</v>
      </c>
      <c r="J2451">
        <v>0.32</v>
      </c>
      <c r="K2451" t="s">
        <v>125</v>
      </c>
      <c r="M2451" t="s">
        <v>126</v>
      </c>
      <c r="N2451" t="s">
        <v>136</v>
      </c>
    </row>
    <row r="2452" spans="1:14" x14ac:dyDescent="0.25">
      <c r="A2452" t="s">
        <v>225</v>
      </c>
      <c r="B2452" t="str">
        <f t="shared" si="38"/>
        <v>Ghana80</v>
      </c>
      <c r="C2452" t="s">
        <v>12</v>
      </c>
      <c r="D2452" t="s">
        <v>226</v>
      </c>
      <c r="E2452" t="s">
        <v>14</v>
      </c>
      <c r="F2452" t="s">
        <v>346</v>
      </c>
      <c r="G2452">
        <v>80</v>
      </c>
      <c r="H2452" t="s">
        <v>387</v>
      </c>
      <c r="I2452">
        <v>2017</v>
      </c>
      <c r="J2452">
        <v>29.047000000000001</v>
      </c>
      <c r="K2452" t="s">
        <v>125</v>
      </c>
      <c r="M2452" t="s">
        <v>126</v>
      </c>
      <c r="N2452" t="s">
        <v>136</v>
      </c>
    </row>
    <row r="2453" spans="1:14" x14ac:dyDescent="0.25">
      <c r="A2453" t="s">
        <v>225</v>
      </c>
      <c r="B2453" t="str">
        <f t="shared" si="38"/>
        <v>Ghana81</v>
      </c>
      <c r="C2453" t="s">
        <v>12</v>
      </c>
      <c r="D2453" t="s">
        <v>226</v>
      </c>
      <c r="E2453" t="s">
        <v>14</v>
      </c>
      <c r="F2453" t="s">
        <v>346</v>
      </c>
      <c r="G2453">
        <v>81</v>
      </c>
      <c r="H2453" t="s">
        <v>430</v>
      </c>
      <c r="I2453">
        <v>2017</v>
      </c>
      <c r="J2453">
        <v>15.923999999999999</v>
      </c>
      <c r="K2453" t="s">
        <v>125</v>
      </c>
      <c r="M2453" t="s">
        <v>126</v>
      </c>
      <c r="N2453" t="s">
        <v>136</v>
      </c>
    </row>
    <row r="2454" spans="1:14" x14ac:dyDescent="0.25">
      <c r="A2454" t="s">
        <v>225</v>
      </c>
      <c r="B2454" t="str">
        <f t="shared" si="38"/>
        <v>Ghana82</v>
      </c>
      <c r="C2454" t="s">
        <v>12</v>
      </c>
      <c r="D2454" t="s">
        <v>226</v>
      </c>
      <c r="E2454" t="s">
        <v>14</v>
      </c>
      <c r="F2454" t="s">
        <v>346</v>
      </c>
      <c r="G2454">
        <v>82</v>
      </c>
      <c r="H2454" t="s">
        <v>388</v>
      </c>
      <c r="I2454">
        <v>2017</v>
      </c>
      <c r="J2454">
        <v>13.773</v>
      </c>
      <c r="K2454" t="s">
        <v>125</v>
      </c>
      <c r="M2454" t="s">
        <v>126</v>
      </c>
      <c r="N2454" t="s">
        <v>136</v>
      </c>
    </row>
    <row r="2455" spans="1:14" x14ac:dyDescent="0.25">
      <c r="A2455" t="s">
        <v>225</v>
      </c>
      <c r="B2455" t="str">
        <f t="shared" si="38"/>
        <v>Ghana84</v>
      </c>
      <c r="C2455" t="s">
        <v>12</v>
      </c>
      <c r="D2455" t="s">
        <v>226</v>
      </c>
      <c r="E2455" t="s">
        <v>14</v>
      </c>
      <c r="F2455" t="s">
        <v>346</v>
      </c>
      <c r="G2455">
        <v>84</v>
      </c>
      <c r="H2455" t="s">
        <v>389</v>
      </c>
      <c r="I2455">
        <v>2017</v>
      </c>
      <c r="J2455">
        <v>197.25899999999999</v>
      </c>
      <c r="K2455" t="s">
        <v>125</v>
      </c>
      <c r="M2455" t="s">
        <v>126</v>
      </c>
      <c r="N2455" t="s">
        <v>136</v>
      </c>
    </row>
    <row r="2456" spans="1:14" x14ac:dyDescent="0.25">
      <c r="A2456" t="s">
        <v>225</v>
      </c>
      <c r="B2456" t="str">
        <f t="shared" si="38"/>
        <v>Ghana85</v>
      </c>
      <c r="C2456" t="s">
        <v>12</v>
      </c>
      <c r="D2456" t="s">
        <v>226</v>
      </c>
      <c r="E2456" t="s">
        <v>14</v>
      </c>
      <c r="F2456" t="s">
        <v>346</v>
      </c>
      <c r="G2456">
        <v>85</v>
      </c>
      <c r="H2456" t="s">
        <v>390</v>
      </c>
      <c r="I2456">
        <v>2017</v>
      </c>
      <c r="J2456">
        <v>568.56100000000004</v>
      </c>
      <c r="K2456" t="s">
        <v>125</v>
      </c>
      <c r="M2456" t="s">
        <v>126</v>
      </c>
      <c r="N2456" t="s">
        <v>136</v>
      </c>
    </row>
    <row r="2457" spans="1:14" x14ac:dyDescent="0.25">
      <c r="A2457" t="s">
        <v>225</v>
      </c>
      <c r="B2457" t="str">
        <f t="shared" si="38"/>
        <v>Ghana86</v>
      </c>
      <c r="C2457" t="s">
        <v>12</v>
      </c>
      <c r="D2457" t="s">
        <v>226</v>
      </c>
      <c r="E2457" t="s">
        <v>14</v>
      </c>
      <c r="F2457" t="s">
        <v>346</v>
      </c>
      <c r="G2457">
        <v>86</v>
      </c>
      <c r="H2457" t="s">
        <v>391</v>
      </c>
      <c r="I2457">
        <v>2017</v>
      </c>
      <c r="J2457">
        <v>154.80699999999999</v>
      </c>
      <c r="K2457" t="s">
        <v>125</v>
      </c>
      <c r="M2457" t="s">
        <v>126</v>
      </c>
      <c r="N2457" t="s">
        <v>136</v>
      </c>
    </row>
    <row r="2458" spans="1:14" x14ac:dyDescent="0.25">
      <c r="A2458" t="s">
        <v>225</v>
      </c>
      <c r="B2458" t="str">
        <f t="shared" si="38"/>
        <v>Ghana87</v>
      </c>
      <c r="C2458" t="s">
        <v>12</v>
      </c>
      <c r="D2458" t="s">
        <v>226</v>
      </c>
      <c r="E2458" t="s">
        <v>14</v>
      </c>
      <c r="F2458" t="s">
        <v>346</v>
      </c>
      <c r="G2458">
        <v>87</v>
      </c>
      <c r="H2458" t="s">
        <v>392</v>
      </c>
      <c r="I2458">
        <v>2017</v>
      </c>
      <c r="J2458">
        <v>1.7949999999999999</v>
      </c>
      <c r="K2458" t="s">
        <v>125</v>
      </c>
      <c r="M2458" t="s">
        <v>126</v>
      </c>
      <c r="N2458" t="s">
        <v>136</v>
      </c>
    </row>
    <row r="2459" spans="1:14" x14ac:dyDescent="0.25">
      <c r="A2459" t="s">
        <v>225</v>
      </c>
      <c r="B2459" t="str">
        <f t="shared" si="38"/>
        <v>Ghana88</v>
      </c>
      <c r="C2459" t="s">
        <v>12</v>
      </c>
      <c r="D2459" t="s">
        <v>226</v>
      </c>
      <c r="E2459" t="s">
        <v>14</v>
      </c>
      <c r="F2459" t="s">
        <v>346</v>
      </c>
      <c r="G2459">
        <v>88</v>
      </c>
      <c r="H2459" t="s">
        <v>431</v>
      </c>
      <c r="I2459">
        <v>2017</v>
      </c>
      <c r="J2459">
        <v>6.6219999999999999</v>
      </c>
      <c r="K2459" t="s">
        <v>125</v>
      </c>
      <c r="M2459" t="s">
        <v>126</v>
      </c>
      <c r="N2459" t="s">
        <v>136</v>
      </c>
    </row>
    <row r="2460" spans="1:14" x14ac:dyDescent="0.25">
      <c r="A2460" t="s">
        <v>225</v>
      </c>
      <c r="B2460" t="str">
        <f t="shared" si="38"/>
        <v>Ghana90</v>
      </c>
      <c r="C2460" t="s">
        <v>12</v>
      </c>
      <c r="D2460" t="s">
        <v>226</v>
      </c>
      <c r="E2460" t="s">
        <v>14</v>
      </c>
      <c r="F2460" t="s">
        <v>346</v>
      </c>
      <c r="G2460">
        <v>90</v>
      </c>
      <c r="H2460" t="s">
        <v>432</v>
      </c>
      <c r="I2460">
        <v>2017</v>
      </c>
      <c r="J2460">
        <v>17.346</v>
      </c>
      <c r="K2460" t="s">
        <v>125</v>
      </c>
      <c r="M2460" t="s">
        <v>126</v>
      </c>
      <c r="N2460" t="s">
        <v>136</v>
      </c>
    </row>
    <row r="2461" spans="1:14" x14ac:dyDescent="0.25">
      <c r="A2461" t="s">
        <v>225</v>
      </c>
      <c r="B2461" t="str">
        <f t="shared" si="38"/>
        <v>Ghana91</v>
      </c>
      <c r="C2461" t="s">
        <v>12</v>
      </c>
      <c r="D2461" t="s">
        <v>226</v>
      </c>
      <c r="E2461" t="s">
        <v>14</v>
      </c>
      <c r="F2461" t="s">
        <v>346</v>
      </c>
      <c r="G2461">
        <v>91</v>
      </c>
      <c r="H2461" t="s">
        <v>393</v>
      </c>
      <c r="I2461">
        <v>2017</v>
      </c>
      <c r="J2461">
        <v>1.5920000000000001</v>
      </c>
      <c r="K2461" t="s">
        <v>125</v>
      </c>
      <c r="M2461" t="s">
        <v>126</v>
      </c>
      <c r="N2461" t="s">
        <v>136</v>
      </c>
    </row>
    <row r="2462" spans="1:14" x14ac:dyDescent="0.25">
      <c r="A2462" t="s">
        <v>225</v>
      </c>
      <c r="B2462" t="str">
        <f t="shared" si="38"/>
        <v>Ghana92</v>
      </c>
      <c r="C2462" t="s">
        <v>12</v>
      </c>
      <c r="D2462" t="s">
        <v>226</v>
      </c>
      <c r="E2462" t="s">
        <v>14</v>
      </c>
      <c r="F2462" t="s">
        <v>346</v>
      </c>
      <c r="G2462">
        <v>92</v>
      </c>
      <c r="H2462" t="s">
        <v>433</v>
      </c>
      <c r="I2462">
        <v>2017</v>
      </c>
      <c r="J2462">
        <v>41.433999999999997</v>
      </c>
      <c r="K2462" t="s">
        <v>125</v>
      </c>
      <c r="M2462" t="s">
        <v>126</v>
      </c>
      <c r="N2462" t="s">
        <v>136</v>
      </c>
    </row>
    <row r="2463" spans="1:14" x14ac:dyDescent="0.25">
      <c r="A2463" t="s">
        <v>225</v>
      </c>
      <c r="B2463" t="str">
        <f t="shared" si="38"/>
        <v>Ghana93</v>
      </c>
      <c r="C2463" t="s">
        <v>12</v>
      </c>
      <c r="D2463" t="s">
        <v>226</v>
      </c>
      <c r="E2463" t="s">
        <v>14</v>
      </c>
      <c r="F2463" t="s">
        <v>346</v>
      </c>
      <c r="G2463">
        <v>93</v>
      </c>
      <c r="H2463" t="s">
        <v>394</v>
      </c>
      <c r="I2463">
        <v>2017</v>
      </c>
      <c r="J2463">
        <v>18.888000000000002</v>
      </c>
      <c r="K2463" t="s">
        <v>125</v>
      </c>
      <c r="M2463" t="s">
        <v>126</v>
      </c>
      <c r="N2463" t="s">
        <v>136</v>
      </c>
    </row>
    <row r="2464" spans="1:14" x14ac:dyDescent="0.25">
      <c r="A2464" t="s">
        <v>225</v>
      </c>
      <c r="B2464" t="str">
        <f t="shared" si="38"/>
        <v>Ghana94</v>
      </c>
      <c r="C2464" t="s">
        <v>12</v>
      </c>
      <c r="D2464" t="s">
        <v>226</v>
      </c>
      <c r="E2464" t="s">
        <v>14</v>
      </c>
      <c r="F2464" t="s">
        <v>346</v>
      </c>
      <c r="G2464">
        <v>94</v>
      </c>
      <c r="H2464" t="s">
        <v>395</v>
      </c>
      <c r="I2464">
        <v>2017</v>
      </c>
      <c r="J2464">
        <v>80.793999999999997</v>
      </c>
      <c r="K2464" t="s">
        <v>125</v>
      </c>
      <c r="M2464" t="s">
        <v>126</v>
      </c>
      <c r="N2464" t="s">
        <v>136</v>
      </c>
    </row>
    <row r="2465" spans="1:14" x14ac:dyDescent="0.25">
      <c r="A2465" t="s">
        <v>225</v>
      </c>
      <c r="B2465" t="str">
        <f t="shared" si="38"/>
        <v>Ghana95</v>
      </c>
      <c r="C2465" t="s">
        <v>12</v>
      </c>
      <c r="D2465" t="s">
        <v>226</v>
      </c>
      <c r="E2465" t="s">
        <v>14</v>
      </c>
      <c r="F2465" t="s">
        <v>346</v>
      </c>
      <c r="G2465">
        <v>95</v>
      </c>
      <c r="H2465" t="s">
        <v>396</v>
      </c>
      <c r="I2465">
        <v>2017</v>
      </c>
      <c r="J2465">
        <v>75.183999999999997</v>
      </c>
      <c r="K2465" t="s">
        <v>125</v>
      </c>
      <c r="M2465" t="s">
        <v>126</v>
      </c>
      <c r="N2465" t="s">
        <v>136</v>
      </c>
    </row>
    <row r="2466" spans="1:14" x14ac:dyDescent="0.25">
      <c r="A2466" t="s">
        <v>225</v>
      </c>
      <c r="B2466" t="str">
        <f t="shared" si="38"/>
        <v>Ghana96</v>
      </c>
      <c r="C2466" t="s">
        <v>12</v>
      </c>
      <c r="D2466" t="s">
        <v>226</v>
      </c>
      <c r="E2466" t="s">
        <v>14</v>
      </c>
      <c r="F2466" t="s">
        <v>346</v>
      </c>
      <c r="G2466">
        <v>96</v>
      </c>
      <c r="H2466" t="s">
        <v>397</v>
      </c>
      <c r="I2466">
        <v>2017</v>
      </c>
      <c r="J2466">
        <v>203.21199999999999</v>
      </c>
      <c r="K2466" t="s">
        <v>125</v>
      </c>
      <c r="M2466" t="s">
        <v>126</v>
      </c>
      <c r="N2466" t="s">
        <v>136</v>
      </c>
    </row>
    <row r="2467" spans="1:14" x14ac:dyDescent="0.25">
      <c r="A2467" t="s">
        <v>225</v>
      </c>
      <c r="B2467" t="str">
        <f t="shared" si="38"/>
        <v>Ghana97</v>
      </c>
      <c r="C2467" t="s">
        <v>12</v>
      </c>
      <c r="D2467" t="s">
        <v>226</v>
      </c>
      <c r="E2467" t="s">
        <v>14</v>
      </c>
      <c r="F2467" t="s">
        <v>346</v>
      </c>
      <c r="G2467">
        <v>97</v>
      </c>
      <c r="H2467" t="s">
        <v>398</v>
      </c>
      <c r="I2467">
        <v>2017</v>
      </c>
      <c r="J2467">
        <v>44.664999999999999</v>
      </c>
      <c r="K2467" t="s">
        <v>125</v>
      </c>
      <c r="M2467" t="s">
        <v>126</v>
      </c>
      <c r="N2467" t="s">
        <v>136</v>
      </c>
    </row>
    <row r="2468" spans="1:14" x14ac:dyDescent="0.25">
      <c r="A2468" t="s">
        <v>225</v>
      </c>
      <c r="B2468" t="str">
        <f t="shared" si="38"/>
        <v>Ghana98</v>
      </c>
      <c r="C2468" t="s">
        <v>12</v>
      </c>
      <c r="D2468" t="s">
        <v>226</v>
      </c>
      <c r="E2468" t="s">
        <v>14</v>
      </c>
      <c r="F2468" t="s">
        <v>346</v>
      </c>
      <c r="G2468">
        <v>98</v>
      </c>
      <c r="H2468" t="s">
        <v>435</v>
      </c>
      <c r="I2468">
        <v>2017</v>
      </c>
      <c r="J2468">
        <v>2.11</v>
      </c>
      <c r="K2468" t="s">
        <v>125</v>
      </c>
      <c r="M2468" t="s">
        <v>126</v>
      </c>
      <c r="N2468" t="s">
        <v>136</v>
      </c>
    </row>
    <row r="2469" spans="1:14" x14ac:dyDescent="0.25">
      <c r="A2469" t="s">
        <v>225</v>
      </c>
      <c r="B2469" t="str">
        <f t="shared" si="38"/>
        <v>Ghana99</v>
      </c>
      <c r="C2469" t="s">
        <v>12</v>
      </c>
      <c r="D2469" t="s">
        <v>226</v>
      </c>
      <c r="E2469" t="s">
        <v>14</v>
      </c>
      <c r="F2469" t="s">
        <v>346</v>
      </c>
      <c r="G2469">
        <v>99</v>
      </c>
      <c r="H2469" t="s">
        <v>399</v>
      </c>
      <c r="I2469">
        <v>2017</v>
      </c>
      <c r="J2469">
        <v>1.5880000000000001</v>
      </c>
      <c r="K2469" t="s">
        <v>125</v>
      </c>
      <c r="M2469" t="s">
        <v>126</v>
      </c>
      <c r="N2469" t="s">
        <v>136</v>
      </c>
    </row>
    <row r="2470" spans="1:14" x14ac:dyDescent="0.25">
      <c r="A2470" t="s">
        <v>225</v>
      </c>
      <c r="B2470" t="str">
        <f t="shared" si="38"/>
        <v>Ghana100</v>
      </c>
      <c r="C2470" t="s">
        <v>12</v>
      </c>
      <c r="D2470" t="s">
        <v>226</v>
      </c>
      <c r="E2470" t="s">
        <v>14</v>
      </c>
      <c r="F2470" t="s">
        <v>346</v>
      </c>
      <c r="G2470">
        <v>100</v>
      </c>
      <c r="H2470" t="s">
        <v>348</v>
      </c>
      <c r="I2470">
        <v>2017</v>
      </c>
      <c r="J2470">
        <v>15.329000000000001</v>
      </c>
      <c r="K2470" t="s">
        <v>125</v>
      </c>
      <c r="M2470" t="s">
        <v>126</v>
      </c>
      <c r="N2470" t="s">
        <v>136</v>
      </c>
    </row>
    <row r="2471" spans="1:14" x14ac:dyDescent="0.25">
      <c r="A2471" t="s">
        <v>227</v>
      </c>
      <c r="B2471" t="str">
        <f t="shared" si="38"/>
        <v>Gambia0</v>
      </c>
      <c r="C2471" t="s">
        <v>12</v>
      </c>
      <c r="D2471" t="s">
        <v>109</v>
      </c>
      <c r="E2471" t="s">
        <v>14</v>
      </c>
      <c r="F2471" t="s">
        <v>346</v>
      </c>
      <c r="G2471">
        <v>0</v>
      </c>
      <c r="H2471" t="s">
        <v>347</v>
      </c>
      <c r="I2471">
        <v>2012</v>
      </c>
      <c r="J2471">
        <v>544.31799999999998</v>
      </c>
      <c r="K2471" t="s">
        <v>125</v>
      </c>
      <c r="M2471" t="s">
        <v>126</v>
      </c>
      <c r="N2471" t="s">
        <v>16</v>
      </c>
    </row>
    <row r="2472" spans="1:14" x14ac:dyDescent="0.25">
      <c r="A2472" t="s">
        <v>227</v>
      </c>
      <c r="B2472" t="str">
        <f t="shared" si="38"/>
        <v>Gambia1</v>
      </c>
      <c r="C2472" t="s">
        <v>12</v>
      </c>
      <c r="D2472" t="s">
        <v>109</v>
      </c>
      <c r="E2472" t="s">
        <v>14</v>
      </c>
      <c r="F2472" t="s">
        <v>346</v>
      </c>
      <c r="G2472">
        <v>1</v>
      </c>
      <c r="H2472" t="s">
        <v>349</v>
      </c>
      <c r="I2472">
        <v>2012</v>
      </c>
      <c r="J2472">
        <v>157.96199999999999</v>
      </c>
      <c r="K2472" t="s">
        <v>125</v>
      </c>
      <c r="M2472" t="s">
        <v>126</v>
      </c>
      <c r="N2472" t="s">
        <v>16</v>
      </c>
    </row>
    <row r="2473" spans="1:14" x14ac:dyDescent="0.25">
      <c r="A2473" t="s">
        <v>227</v>
      </c>
      <c r="B2473" t="str">
        <f t="shared" si="38"/>
        <v>Gambia2</v>
      </c>
      <c r="C2473" t="s">
        <v>12</v>
      </c>
      <c r="D2473" t="s">
        <v>109</v>
      </c>
      <c r="E2473" t="s">
        <v>14</v>
      </c>
      <c r="F2473" t="s">
        <v>346</v>
      </c>
      <c r="G2473">
        <v>2</v>
      </c>
      <c r="H2473" t="s">
        <v>400</v>
      </c>
      <c r="I2473">
        <v>2012</v>
      </c>
      <c r="J2473">
        <v>0.76400000000000001</v>
      </c>
      <c r="K2473" t="s">
        <v>125</v>
      </c>
      <c r="M2473" t="s">
        <v>126</v>
      </c>
      <c r="N2473" t="s">
        <v>16</v>
      </c>
    </row>
    <row r="2474" spans="1:14" x14ac:dyDescent="0.25">
      <c r="A2474" t="s">
        <v>227</v>
      </c>
      <c r="B2474" t="str">
        <f t="shared" si="38"/>
        <v>Gambia3</v>
      </c>
      <c r="C2474" t="s">
        <v>12</v>
      </c>
      <c r="D2474" t="s">
        <v>109</v>
      </c>
      <c r="E2474" t="s">
        <v>14</v>
      </c>
      <c r="F2474" t="s">
        <v>346</v>
      </c>
      <c r="G2474">
        <v>3</v>
      </c>
      <c r="H2474" t="s">
        <v>350</v>
      </c>
      <c r="I2474">
        <v>2012</v>
      </c>
      <c r="J2474">
        <v>2.5350000000000001</v>
      </c>
      <c r="K2474" t="s">
        <v>125</v>
      </c>
      <c r="M2474" t="s">
        <v>126</v>
      </c>
      <c r="N2474" t="s">
        <v>16</v>
      </c>
    </row>
    <row r="2475" spans="1:14" x14ac:dyDescent="0.25">
      <c r="A2475" t="s">
        <v>227</v>
      </c>
      <c r="B2475" t="str">
        <f t="shared" si="38"/>
        <v>Gambia5</v>
      </c>
      <c r="C2475" t="s">
        <v>12</v>
      </c>
      <c r="D2475" t="s">
        <v>109</v>
      </c>
      <c r="E2475" t="s">
        <v>14</v>
      </c>
      <c r="F2475" t="s">
        <v>346</v>
      </c>
      <c r="G2475">
        <v>5</v>
      </c>
      <c r="H2475" t="s">
        <v>351</v>
      </c>
      <c r="I2475">
        <v>2012</v>
      </c>
      <c r="J2475">
        <v>0.42499999999999999</v>
      </c>
      <c r="K2475" t="s">
        <v>125</v>
      </c>
      <c r="M2475" t="s">
        <v>126</v>
      </c>
      <c r="N2475" t="s">
        <v>16</v>
      </c>
    </row>
    <row r="2476" spans="1:14" x14ac:dyDescent="0.25">
      <c r="A2476" t="s">
        <v>227</v>
      </c>
      <c r="B2476" t="str">
        <f t="shared" si="38"/>
        <v>Gambia6</v>
      </c>
      <c r="C2476" t="s">
        <v>12</v>
      </c>
      <c r="D2476" t="s">
        <v>109</v>
      </c>
      <c r="E2476" t="s">
        <v>14</v>
      </c>
      <c r="F2476" t="s">
        <v>346</v>
      </c>
      <c r="G2476">
        <v>6</v>
      </c>
      <c r="H2476" t="s">
        <v>401</v>
      </c>
      <c r="I2476">
        <v>2012</v>
      </c>
      <c r="J2476">
        <v>4.4999999999999998E-2</v>
      </c>
      <c r="K2476" t="s">
        <v>125</v>
      </c>
      <c r="M2476" t="s">
        <v>126</v>
      </c>
      <c r="N2476" t="s">
        <v>16</v>
      </c>
    </row>
    <row r="2477" spans="1:14" x14ac:dyDescent="0.25">
      <c r="A2477" t="s">
        <v>227</v>
      </c>
      <c r="B2477" t="str">
        <f t="shared" si="38"/>
        <v>Gambia7</v>
      </c>
      <c r="C2477" t="s">
        <v>12</v>
      </c>
      <c r="D2477" t="s">
        <v>109</v>
      </c>
      <c r="E2477" t="s">
        <v>14</v>
      </c>
      <c r="F2477" t="s">
        <v>346</v>
      </c>
      <c r="G2477">
        <v>7</v>
      </c>
      <c r="H2477" t="s">
        <v>352</v>
      </c>
      <c r="I2477">
        <v>2012</v>
      </c>
      <c r="J2477">
        <v>6.0000000000000001E-3</v>
      </c>
      <c r="K2477" t="s">
        <v>125</v>
      </c>
      <c r="M2477" t="s">
        <v>126</v>
      </c>
      <c r="N2477" t="s">
        <v>16</v>
      </c>
    </row>
    <row r="2478" spans="1:14" x14ac:dyDescent="0.25">
      <c r="A2478" t="s">
        <v>227</v>
      </c>
      <c r="B2478" t="str">
        <f t="shared" si="38"/>
        <v>Gambia8</v>
      </c>
      <c r="C2478" t="s">
        <v>12</v>
      </c>
      <c r="D2478" t="s">
        <v>109</v>
      </c>
      <c r="E2478" t="s">
        <v>14</v>
      </c>
      <c r="F2478" t="s">
        <v>346</v>
      </c>
      <c r="G2478">
        <v>8</v>
      </c>
      <c r="H2478" t="s">
        <v>353</v>
      </c>
      <c r="I2478">
        <v>2012</v>
      </c>
      <c r="J2478">
        <v>0.33400000000000002</v>
      </c>
      <c r="K2478" t="s">
        <v>125</v>
      </c>
      <c r="M2478" t="s">
        <v>126</v>
      </c>
      <c r="N2478" t="s">
        <v>16</v>
      </c>
    </row>
    <row r="2479" spans="1:14" x14ac:dyDescent="0.25">
      <c r="A2479" t="s">
        <v>227</v>
      </c>
      <c r="B2479" t="str">
        <f t="shared" si="38"/>
        <v>Gambia9</v>
      </c>
      <c r="C2479" t="s">
        <v>12</v>
      </c>
      <c r="D2479" t="s">
        <v>109</v>
      </c>
      <c r="E2479" t="s">
        <v>14</v>
      </c>
      <c r="F2479" t="s">
        <v>346</v>
      </c>
      <c r="G2479">
        <v>9</v>
      </c>
      <c r="H2479" t="s">
        <v>402</v>
      </c>
      <c r="I2479">
        <v>2012</v>
      </c>
      <c r="J2479">
        <v>0.22500000000000001</v>
      </c>
      <c r="K2479" t="s">
        <v>125</v>
      </c>
      <c r="M2479" t="s">
        <v>126</v>
      </c>
      <c r="N2479" t="s">
        <v>16</v>
      </c>
    </row>
    <row r="2480" spans="1:14" x14ac:dyDescent="0.25">
      <c r="A2480" t="s">
        <v>227</v>
      </c>
      <c r="B2480" t="str">
        <f t="shared" si="38"/>
        <v>Gambia10</v>
      </c>
      <c r="C2480" t="s">
        <v>12</v>
      </c>
      <c r="D2480" t="s">
        <v>109</v>
      </c>
      <c r="E2480" t="s">
        <v>14</v>
      </c>
      <c r="F2480" t="s">
        <v>346</v>
      </c>
      <c r="G2480">
        <v>10</v>
      </c>
      <c r="H2480" t="s">
        <v>354</v>
      </c>
      <c r="I2480">
        <v>2012</v>
      </c>
      <c r="J2480">
        <v>3.218</v>
      </c>
      <c r="K2480" t="s">
        <v>125</v>
      </c>
      <c r="M2480" t="s">
        <v>126</v>
      </c>
      <c r="N2480" t="s">
        <v>16</v>
      </c>
    </row>
    <row r="2481" spans="1:14" x14ac:dyDescent="0.25">
      <c r="A2481" t="s">
        <v>227</v>
      </c>
      <c r="B2481" t="str">
        <f t="shared" si="38"/>
        <v>Gambia11</v>
      </c>
      <c r="C2481" t="s">
        <v>12</v>
      </c>
      <c r="D2481" t="s">
        <v>109</v>
      </c>
      <c r="E2481" t="s">
        <v>14</v>
      </c>
      <c r="F2481" t="s">
        <v>346</v>
      </c>
      <c r="G2481">
        <v>11</v>
      </c>
      <c r="H2481" t="s">
        <v>403</v>
      </c>
      <c r="I2481">
        <v>2012</v>
      </c>
      <c r="J2481">
        <v>0.54300000000000004</v>
      </c>
      <c r="K2481" t="s">
        <v>125</v>
      </c>
      <c r="M2481" t="s">
        <v>126</v>
      </c>
      <c r="N2481" t="s">
        <v>16</v>
      </c>
    </row>
    <row r="2482" spans="1:14" x14ac:dyDescent="0.25">
      <c r="A2482" t="s">
        <v>227</v>
      </c>
      <c r="B2482" t="str">
        <f t="shared" si="38"/>
        <v>Gambia13</v>
      </c>
      <c r="C2482" t="s">
        <v>12</v>
      </c>
      <c r="D2482" t="s">
        <v>109</v>
      </c>
      <c r="E2482" t="s">
        <v>14</v>
      </c>
      <c r="F2482" t="s">
        <v>346</v>
      </c>
      <c r="G2482">
        <v>13</v>
      </c>
      <c r="H2482" t="s">
        <v>356</v>
      </c>
      <c r="I2482">
        <v>2012</v>
      </c>
      <c r="J2482">
        <v>0.84799999999999998</v>
      </c>
      <c r="K2482" t="s">
        <v>125</v>
      </c>
      <c r="M2482" t="s">
        <v>126</v>
      </c>
      <c r="N2482" t="s">
        <v>16</v>
      </c>
    </row>
    <row r="2483" spans="1:14" x14ac:dyDescent="0.25">
      <c r="A2483" t="s">
        <v>227</v>
      </c>
      <c r="B2483" t="str">
        <f t="shared" si="38"/>
        <v>Gambia14</v>
      </c>
      <c r="C2483" t="s">
        <v>12</v>
      </c>
      <c r="D2483" t="s">
        <v>109</v>
      </c>
      <c r="E2483" t="s">
        <v>14</v>
      </c>
      <c r="F2483" t="s">
        <v>346</v>
      </c>
      <c r="G2483">
        <v>14</v>
      </c>
      <c r="H2483" t="s">
        <v>357</v>
      </c>
      <c r="I2483">
        <v>2012</v>
      </c>
      <c r="J2483">
        <v>18.149000000000001</v>
      </c>
      <c r="K2483" t="s">
        <v>125</v>
      </c>
      <c r="M2483" t="s">
        <v>126</v>
      </c>
      <c r="N2483" t="s">
        <v>16</v>
      </c>
    </row>
    <row r="2484" spans="1:14" x14ac:dyDescent="0.25">
      <c r="A2484" t="s">
        <v>227</v>
      </c>
      <c r="B2484" t="str">
        <f t="shared" si="38"/>
        <v>Gambia15</v>
      </c>
      <c r="C2484" t="s">
        <v>12</v>
      </c>
      <c r="D2484" t="s">
        <v>109</v>
      </c>
      <c r="E2484" t="s">
        <v>14</v>
      </c>
      <c r="F2484" t="s">
        <v>346</v>
      </c>
      <c r="G2484">
        <v>15</v>
      </c>
      <c r="H2484" t="s">
        <v>358</v>
      </c>
      <c r="I2484">
        <v>2012</v>
      </c>
      <c r="J2484">
        <v>0.114</v>
      </c>
      <c r="K2484" t="s">
        <v>125</v>
      </c>
      <c r="M2484" t="s">
        <v>126</v>
      </c>
      <c r="N2484" t="s">
        <v>16</v>
      </c>
    </row>
    <row r="2485" spans="1:14" x14ac:dyDescent="0.25">
      <c r="A2485" t="s">
        <v>227</v>
      </c>
      <c r="B2485" t="str">
        <f t="shared" si="38"/>
        <v>Gambia16</v>
      </c>
      <c r="C2485" t="s">
        <v>12</v>
      </c>
      <c r="D2485" t="s">
        <v>109</v>
      </c>
      <c r="E2485" t="s">
        <v>14</v>
      </c>
      <c r="F2485" t="s">
        <v>346</v>
      </c>
      <c r="G2485">
        <v>16</v>
      </c>
      <c r="H2485" t="s">
        <v>359</v>
      </c>
      <c r="I2485">
        <v>2012</v>
      </c>
      <c r="J2485">
        <v>1.7170000000000001</v>
      </c>
      <c r="K2485" t="s">
        <v>125</v>
      </c>
      <c r="M2485" t="s">
        <v>126</v>
      </c>
      <c r="N2485" t="s">
        <v>16</v>
      </c>
    </row>
    <row r="2486" spans="1:14" x14ac:dyDescent="0.25">
      <c r="A2486" t="s">
        <v>227</v>
      </c>
      <c r="B2486" t="str">
        <f t="shared" si="38"/>
        <v>Gambia17</v>
      </c>
      <c r="C2486" t="s">
        <v>12</v>
      </c>
      <c r="D2486" t="s">
        <v>109</v>
      </c>
      <c r="E2486" t="s">
        <v>14</v>
      </c>
      <c r="F2486" t="s">
        <v>346</v>
      </c>
      <c r="G2486">
        <v>17</v>
      </c>
      <c r="H2486" t="s">
        <v>360</v>
      </c>
      <c r="I2486">
        <v>2012</v>
      </c>
      <c r="J2486">
        <v>4.0000000000000001E-3</v>
      </c>
      <c r="K2486" t="s">
        <v>125</v>
      </c>
      <c r="M2486" t="s">
        <v>126</v>
      </c>
      <c r="N2486" t="s">
        <v>16</v>
      </c>
    </row>
    <row r="2487" spans="1:14" x14ac:dyDescent="0.25">
      <c r="A2487" t="s">
        <v>227</v>
      </c>
      <c r="B2487" t="str">
        <f t="shared" si="38"/>
        <v>Gambia18</v>
      </c>
      <c r="C2487" t="s">
        <v>12</v>
      </c>
      <c r="D2487" t="s">
        <v>109</v>
      </c>
      <c r="E2487" t="s">
        <v>14</v>
      </c>
      <c r="F2487" t="s">
        <v>346</v>
      </c>
      <c r="G2487">
        <v>18</v>
      </c>
      <c r="H2487" t="s">
        <v>404</v>
      </c>
      <c r="I2487">
        <v>2012</v>
      </c>
      <c r="J2487">
        <v>5.7000000000000002E-2</v>
      </c>
      <c r="K2487" t="s">
        <v>125</v>
      </c>
      <c r="M2487" t="s">
        <v>126</v>
      </c>
      <c r="N2487" t="s">
        <v>16</v>
      </c>
    </row>
    <row r="2488" spans="1:14" x14ac:dyDescent="0.25">
      <c r="A2488" t="s">
        <v>227</v>
      </c>
      <c r="B2488" t="str">
        <f t="shared" si="38"/>
        <v>Gambia20</v>
      </c>
      <c r="C2488" t="s">
        <v>12</v>
      </c>
      <c r="D2488" t="s">
        <v>109</v>
      </c>
      <c r="E2488" t="s">
        <v>14</v>
      </c>
      <c r="F2488" t="s">
        <v>346</v>
      </c>
      <c r="G2488">
        <v>20</v>
      </c>
      <c r="H2488" t="s">
        <v>362</v>
      </c>
      <c r="I2488">
        <v>2012</v>
      </c>
      <c r="J2488">
        <v>1.5609999999999999</v>
      </c>
      <c r="K2488" t="s">
        <v>125</v>
      </c>
      <c r="M2488" t="s">
        <v>126</v>
      </c>
      <c r="N2488" t="s">
        <v>16</v>
      </c>
    </row>
    <row r="2489" spans="1:14" x14ac:dyDescent="0.25">
      <c r="A2489" t="s">
        <v>227</v>
      </c>
      <c r="B2489" t="str">
        <f t="shared" si="38"/>
        <v>Gambia23</v>
      </c>
      <c r="C2489" t="s">
        <v>12</v>
      </c>
      <c r="D2489" t="s">
        <v>109</v>
      </c>
      <c r="E2489" t="s">
        <v>14</v>
      </c>
      <c r="F2489" t="s">
        <v>346</v>
      </c>
      <c r="G2489">
        <v>23</v>
      </c>
      <c r="H2489" t="s">
        <v>434</v>
      </c>
      <c r="I2489">
        <v>2012</v>
      </c>
      <c r="J2489">
        <v>1.5209999999999999</v>
      </c>
      <c r="K2489" t="s">
        <v>125</v>
      </c>
      <c r="M2489" t="s">
        <v>126</v>
      </c>
      <c r="N2489" t="s">
        <v>16</v>
      </c>
    </row>
    <row r="2490" spans="1:14" x14ac:dyDescent="0.25">
      <c r="A2490" t="s">
        <v>227</v>
      </c>
      <c r="B2490" t="str">
        <f t="shared" si="38"/>
        <v>Gambia25</v>
      </c>
      <c r="C2490" t="s">
        <v>12</v>
      </c>
      <c r="D2490" t="s">
        <v>109</v>
      </c>
      <c r="E2490" t="s">
        <v>14</v>
      </c>
      <c r="F2490" t="s">
        <v>346</v>
      </c>
      <c r="G2490">
        <v>25</v>
      </c>
      <c r="H2490" t="s">
        <v>364</v>
      </c>
      <c r="I2490">
        <v>2012</v>
      </c>
      <c r="J2490">
        <v>5.7720000000000002</v>
      </c>
      <c r="K2490" t="s">
        <v>125</v>
      </c>
      <c r="M2490" t="s">
        <v>126</v>
      </c>
      <c r="N2490" t="s">
        <v>16</v>
      </c>
    </row>
    <row r="2491" spans="1:14" x14ac:dyDescent="0.25">
      <c r="A2491" t="s">
        <v>227</v>
      </c>
      <c r="B2491" t="str">
        <f t="shared" si="38"/>
        <v>Gambia27</v>
      </c>
      <c r="C2491" t="s">
        <v>12</v>
      </c>
      <c r="D2491" t="s">
        <v>109</v>
      </c>
      <c r="E2491" t="s">
        <v>14</v>
      </c>
      <c r="F2491" t="s">
        <v>346</v>
      </c>
      <c r="G2491">
        <v>27</v>
      </c>
      <c r="H2491" t="s">
        <v>365</v>
      </c>
      <c r="I2491">
        <v>2012</v>
      </c>
      <c r="J2491">
        <v>0.26500000000000001</v>
      </c>
      <c r="K2491" t="s">
        <v>125</v>
      </c>
      <c r="M2491" t="s">
        <v>126</v>
      </c>
      <c r="N2491" t="s">
        <v>16</v>
      </c>
    </row>
    <row r="2492" spans="1:14" x14ac:dyDescent="0.25">
      <c r="A2492" t="s">
        <v>227</v>
      </c>
      <c r="B2492" t="str">
        <f t="shared" si="38"/>
        <v>Gambia28</v>
      </c>
      <c r="C2492" t="s">
        <v>12</v>
      </c>
      <c r="D2492" t="s">
        <v>109</v>
      </c>
      <c r="E2492" t="s">
        <v>14</v>
      </c>
      <c r="F2492" t="s">
        <v>346</v>
      </c>
      <c r="G2492">
        <v>28</v>
      </c>
      <c r="H2492" t="s">
        <v>366</v>
      </c>
      <c r="I2492">
        <v>2012</v>
      </c>
      <c r="J2492">
        <v>0.221</v>
      </c>
      <c r="K2492" t="s">
        <v>125</v>
      </c>
      <c r="M2492" t="s">
        <v>126</v>
      </c>
      <c r="N2492" t="s">
        <v>16</v>
      </c>
    </row>
    <row r="2493" spans="1:14" x14ac:dyDescent="0.25">
      <c r="A2493" t="s">
        <v>227</v>
      </c>
      <c r="B2493" t="str">
        <f t="shared" si="38"/>
        <v>Gambia30</v>
      </c>
      <c r="C2493" t="s">
        <v>12</v>
      </c>
      <c r="D2493" t="s">
        <v>109</v>
      </c>
      <c r="E2493" t="s">
        <v>14</v>
      </c>
      <c r="F2493" t="s">
        <v>346</v>
      </c>
      <c r="G2493">
        <v>30</v>
      </c>
      <c r="H2493" t="s">
        <v>408</v>
      </c>
      <c r="I2493">
        <v>2012</v>
      </c>
      <c r="J2493">
        <v>0.10100000000000001</v>
      </c>
      <c r="K2493" t="s">
        <v>125</v>
      </c>
      <c r="M2493" t="s">
        <v>126</v>
      </c>
      <c r="N2493" t="s">
        <v>16</v>
      </c>
    </row>
    <row r="2494" spans="1:14" x14ac:dyDescent="0.25">
      <c r="A2494" t="s">
        <v>227</v>
      </c>
      <c r="B2494" t="str">
        <f t="shared" si="38"/>
        <v>Gambia31</v>
      </c>
      <c r="C2494" t="s">
        <v>12</v>
      </c>
      <c r="D2494" t="s">
        <v>109</v>
      </c>
      <c r="E2494" t="s">
        <v>14</v>
      </c>
      <c r="F2494" t="s">
        <v>346</v>
      </c>
      <c r="G2494">
        <v>31</v>
      </c>
      <c r="H2494" t="s">
        <v>367</v>
      </c>
      <c r="I2494">
        <v>2012</v>
      </c>
      <c r="J2494">
        <v>9.8680000000000003</v>
      </c>
      <c r="K2494" t="s">
        <v>125</v>
      </c>
      <c r="M2494" t="s">
        <v>126</v>
      </c>
      <c r="N2494" t="s">
        <v>16</v>
      </c>
    </row>
    <row r="2495" spans="1:14" x14ac:dyDescent="0.25">
      <c r="A2495" t="s">
        <v>227</v>
      </c>
      <c r="B2495" t="str">
        <f t="shared" si="38"/>
        <v>Gambia32</v>
      </c>
      <c r="C2495" t="s">
        <v>12</v>
      </c>
      <c r="D2495" t="s">
        <v>109</v>
      </c>
      <c r="E2495" t="s">
        <v>14</v>
      </c>
      <c r="F2495" t="s">
        <v>346</v>
      </c>
      <c r="G2495">
        <v>32</v>
      </c>
      <c r="H2495" t="s">
        <v>368</v>
      </c>
      <c r="I2495">
        <v>2012</v>
      </c>
      <c r="J2495">
        <v>0.20100000000000001</v>
      </c>
      <c r="K2495" t="s">
        <v>125</v>
      </c>
      <c r="M2495" t="s">
        <v>126</v>
      </c>
      <c r="N2495" t="s">
        <v>16</v>
      </c>
    </row>
    <row r="2496" spans="1:14" x14ac:dyDescent="0.25">
      <c r="A2496" t="s">
        <v>227</v>
      </c>
      <c r="B2496" t="str">
        <f t="shared" si="38"/>
        <v>Gambia33</v>
      </c>
      <c r="C2496" t="s">
        <v>12</v>
      </c>
      <c r="D2496" t="s">
        <v>109</v>
      </c>
      <c r="E2496" t="s">
        <v>14</v>
      </c>
      <c r="F2496" t="s">
        <v>346</v>
      </c>
      <c r="G2496">
        <v>33</v>
      </c>
      <c r="H2496" t="s">
        <v>409</v>
      </c>
      <c r="I2496">
        <v>2012</v>
      </c>
      <c r="J2496">
        <v>6.8019999999999996</v>
      </c>
      <c r="K2496" t="s">
        <v>125</v>
      </c>
      <c r="M2496" t="s">
        <v>126</v>
      </c>
      <c r="N2496" t="s">
        <v>16</v>
      </c>
    </row>
    <row r="2497" spans="1:14" x14ac:dyDescent="0.25">
      <c r="A2497" t="s">
        <v>227</v>
      </c>
      <c r="B2497" t="str">
        <f t="shared" si="38"/>
        <v>Gambia35</v>
      </c>
      <c r="C2497" t="s">
        <v>12</v>
      </c>
      <c r="D2497" t="s">
        <v>109</v>
      </c>
      <c r="E2497" t="s">
        <v>14</v>
      </c>
      <c r="F2497" t="s">
        <v>346</v>
      </c>
      <c r="G2497">
        <v>35</v>
      </c>
      <c r="H2497" t="s">
        <v>369</v>
      </c>
      <c r="I2497">
        <v>2012</v>
      </c>
      <c r="J2497">
        <v>1.206</v>
      </c>
      <c r="K2497" t="s">
        <v>125</v>
      </c>
      <c r="M2497" t="s">
        <v>126</v>
      </c>
      <c r="N2497" t="s">
        <v>16</v>
      </c>
    </row>
    <row r="2498" spans="1:14" x14ac:dyDescent="0.25">
      <c r="A2498" t="s">
        <v>227</v>
      </c>
      <c r="B2498" t="str">
        <f t="shared" si="38"/>
        <v>Gambia38</v>
      </c>
      <c r="C2498" t="s">
        <v>12</v>
      </c>
      <c r="D2498" t="s">
        <v>109</v>
      </c>
      <c r="E2498" t="s">
        <v>14</v>
      </c>
      <c r="F2498" t="s">
        <v>346</v>
      </c>
      <c r="G2498">
        <v>38</v>
      </c>
      <c r="H2498" t="s">
        <v>411</v>
      </c>
      <c r="I2498">
        <v>2012</v>
      </c>
      <c r="J2498">
        <v>0.33</v>
      </c>
      <c r="K2498" t="s">
        <v>125</v>
      </c>
      <c r="M2498" t="s">
        <v>126</v>
      </c>
      <c r="N2498" t="s">
        <v>16</v>
      </c>
    </row>
    <row r="2499" spans="1:14" x14ac:dyDescent="0.25">
      <c r="A2499" t="s">
        <v>227</v>
      </c>
      <c r="B2499" t="str">
        <f t="shared" ref="B2499:B2562" si="39">A2499&amp;G2499</f>
        <v>Gambia41</v>
      </c>
      <c r="C2499" t="s">
        <v>12</v>
      </c>
      <c r="D2499" t="s">
        <v>109</v>
      </c>
      <c r="E2499" t="s">
        <v>14</v>
      </c>
      <c r="F2499" t="s">
        <v>346</v>
      </c>
      <c r="G2499">
        <v>41</v>
      </c>
      <c r="H2499" t="s">
        <v>413</v>
      </c>
      <c r="I2499">
        <v>2012</v>
      </c>
      <c r="J2499">
        <v>18.855</v>
      </c>
      <c r="K2499" t="s">
        <v>125</v>
      </c>
      <c r="M2499" t="s">
        <v>126</v>
      </c>
      <c r="N2499" t="s">
        <v>16</v>
      </c>
    </row>
    <row r="2500" spans="1:14" x14ac:dyDescent="0.25">
      <c r="A2500" t="s">
        <v>227</v>
      </c>
      <c r="B2500" t="str">
        <f t="shared" si="39"/>
        <v>Gambia42</v>
      </c>
      <c r="C2500" t="s">
        <v>12</v>
      </c>
      <c r="D2500" t="s">
        <v>109</v>
      </c>
      <c r="E2500" t="s">
        <v>14</v>
      </c>
      <c r="F2500" t="s">
        <v>346</v>
      </c>
      <c r="G2500">
        <v>42</v>
      </c>
      <c r="H2500" t="s">
        <v>371</v>
      </c>
      <c r="I2500">
        <v>2012</v>
      </c>
      <c r="J2500">
        <v>4.4889999999999999</v>
      </c>
      <c r="K2500" t="s">
        <v>125</v>
      </c>
      <c r="M2500" t="s">
        <v>126</v>
      </c>
      <c r="N2500" t="s">
        <v>16</v>
      </c>
    </row>
    <row r="2501" spans="1:14" x14ac:dyDescent="0.25">
      <c r="A2501" t="s">
        <v>227</v>
      </c>
      <c r="B2501" t="str">
        <f t="shared" si="39"/>
        <v>Gambia43</v>
      </c>
      <c r="C2501" t="s">
        <v>12</v>
      </c>
      <c r="D2501" t="s">
        <v>109</v>
      </c>
      <c r="E2501" t="s">
        <v>14</v>
      </c>
      <c r="F2501" t="s">
        <v>346</v>
      </c>
      <c r="G2501">
        <v>43</v>
      </c>
      <c r="H2501" t="s">
        <v>372</v>
      </c>
      <c r="I2501">
        <v>2012</v>
      </c>
      <c r="J2501">
        <v>7.1219999999999999</v>
      </c>
      <c r="K2501" t="s">
        <v>125</v>
      </c>
      <c r="M2501" t="s">
        <v>126</v>
      </c>
      <c r="N2501" t="s">
        <v>16</v>
      </c>
    </row>
    <row r="2502" spans="1:14" x14ac:dyDescent="0.25">
      <c r="A2502" t="s">
        <v>227</v>
      </c>
      <c r="B2502" t="str">
        <f t="shared" si="39"/>
        <v>Gambia45</v>
      </c>
      <c r="C2502" t="s">
        <v>12</v>
      </c>
      <c r="D2502" t="s">
        <v>109</v>
      </c>
      <c r="E2502" t="s">
        <v>14</v>
      </c>
      <c r="F2502" t="s">
        <v>346</v>
      </c>
      <c r="G2502">
        <v>45</v>
      </c>
      <c r="H2502" t="s">
        <v>414</v>
      </c>
      <c r="I2502">
        <v>2012</v>
      </c>
      <c r="J2502">
        <v>4.032</v>
      </c>
      <c r="K2502" t="s">
        <v>125</v>
      </c>
      <c r="M2502" t="s">
        <v>126</v>
      </c>
      <c r="N2502" t="s">
        <v>16</v>
      </c>
    </row>
    <row r="2503" spans="1:14" x14ac:dyDescent="0.25">
      <c r="A2503" t="s">
        <v>227</v>
      </c>
      <c r="B2503" t="str">
        <f t="shared" si="39"/>
        <v>Gambia46</v>
      </c>
      <c r="C2503" t="s">
        <v>12</v>
      </c>
      <c r="D2503" t="s">
        <v>109</v>
      </c>
      <c r="E2503" t="s">
        <v>14</v>
      </c>
      <c r="F2503" t="s">
        <v>346</v>
      </c>
      <c r="G2503">
        <v>46</v>
      </c>
      <c r="H2503" t="s">
        <v>373</v>
      </c>
      <c r="I2503">
        <v>2012</v>
      </c>
      <c r="J2503">
        <v>0.20799999999999999</v>
      </c>
      <c r="K2503" t="s">
        <v>125</v>
      </c>
      <c r="M2503" t="s">
        <v>126</v>
      </c>
      <c r="N2503" t="s">
        <v>16</v>
      </c>
    </row>
    <row r="2504" spans="1:14" x14ac:dyDescent="0.25">
      <c r="A2504" t="s">
        <v>227</v>
      </c>
      <c r="B2504" t="str">
        <f t="shared" si="39"/>
        <v>Gambia47</v>
      </c>
      <c r="C2504" t="s">
        <v>12</v>
      </c>
      <c r="D2504" t="s">
        <v>109</v>
      </c>
      <c r="E2504" t="s">
        <v>14</v>
      </c>
      <c r="F2504" t="s">
        <v>346</v>
      </c>
      <c r="G2504">
        <v>47</v>
      </c>
      <c r="H2504" t="s">
        <v>374</v>
      </c>
      <c r="I2504">
        <v>2012</v>
      </c>
      <c r="J2504">
        <v>157.464</v>
      </c>
      <c r="K2504" t="s">
        <v>125</v>
      </c>
      <c r="M2504" t="s">
        <v>126</v>
      </c>
      <c r="N2504" t="s">
        <v>16</v>
      </c>
    </row>
    <row r="2505" spans="1:14" x14ac:dyDescent="0.25">
      <c r="A2505" t="s">
        <v>227</v>
      </c>
      <c r="B2505" t="str">
        <f t="shared" si="39"/>
        <v>Gambia49</v>
      </c>
      <c r="C2505" t="s">
        <v>12</v>
      </c>
      <c r="D2505" t="s">
        <v>109</v>
      </c>
      <c r="E2505" t="s">
        <v>14</v>
      </c>
      <c r="F2505" t="s">
        <v>346</v>
      </c>
      <c r="G2505">
        <v>49</v>
      </c>
      <c r="H2505" t="s">
        <v>375</v>
      </c>
      <c r="I2505">
        <v>2012</v>
      </c>
      <c r="J2505">
        <v>18.314</v>
      </c>
      <c r="K2505" t="s">
        <v>125</v>
      </c>
      <c r="M2505" t="s">
        <v>126</v>
      </c>
      <c r="N2505" t="s">
        <v>16</v>
      </c>
    </row>
    <row r="2506" spans="1:14" x14ac:dyDescent="0.25">
      <c r="A2506" t="s">
        <v>227</v>
      </c>
      <c r="B2506" t="str">
        <f t="shared" si="39"/>
        <v>Gambia50</v>
      </c>
      <c r="C2506" t="s">
        <v>12</v>
      </c>
      <c r="D2506" t="s">
        <v>109</v>
      </c>
      <c r="E2506" t="s">
        <v>14</v>
      </c>
      <c r="F2506" t="s">
        <v>346</v>
      </c>
      <c r="G2506">
        <v>50</v>
      </c>
      <c r="H2506" t="s">
        <v>376</v>
      </c>
      <c r="I2506">
        <v>2012</v>
      </c>
      <c r="J2506">
        <v>0.32500000000000001</v>
      </c>
      <c r="K2506" t="s">
        <v>125</v>
      </c>
      <c r="M2506" t="s">
        <v>126</v>
      </c>
      <c r="N2506" t="s">
        <v>16</v>
      </c>
    </row>
    <row r="2507" spans="1:14" x14ac:dyDescent="0.25">
      <c r="A2507" t="s">
        <v>227</v>
      </c>
      <c r="B2507" t="str">
        <f t="shared" si="39"/>
        <v>Gambia52</v>
      </c>
      <c r="C2507" t="s">
        <v>12</v>
      </c>
      <c r="D2507" t="s">
        <v>109</v>
      </c>
      <c r="E2507" t="s">
        <v>14</v>
      </c>
      <c r="F2507" t="s">
        <v>346</v>
      </c>
      <c r="G2507">
        <v>52</v>
      </c>
      <c r="H2507" t="s">
        <v>416</v>
      </c>
      <c r="I2507">
        <v>2012</v>
      </c>
      <c r="J2507">
        <v>4.7930000000000001</v>
      </c>
      <c r="K2507" t="s">
        <v>125</v>
      </c>
      <c r="M2507" t="s">
        <v>126</v>
      </c>
      <c r="N2507" t="s">
        <v>16</v>
      </c>
    </row>
    <row r="2508" spans="1:14" x14ac:dyDescent="0.25">
      <c r="A2508" t="s">
        <v>227</v>
      </c>
      <c r="B2508" t="str">
        <f t="shared" si="39"/>
        <v>Gambia53</v>
      </c>
      <c r="C2508" t="s">
        <v>12</v>
      </c>
      <c r="D2508" t="s">
        <v>109</v>
      </c>
      <c r="E2508" t="s">
        <v>14</v>
      </c>
      <c r="F2508" t="s">
        <v>346</v>
      </c>
      <c r="G2508">
        <v>53</v>
      </c>
      <c r="H2508" t="s">
        <v>417</v>
      </c>
      <c r="I2508">
        <v>2012</v>
      </c>
      <c r="J2508">
        <v>0.34100000000000003</v>
      </c>
      <c r="K2508" t="s">
        <v>125</v>
      </c>
      <c r="M2508" t="s">
        <v>126</v>
      </c>
      <c r="N2508" t="s">
        <v>16</v>
      </c>
    </row>
    <row r="2509" spans="1:14" x14ac:dyDescent="0.25">
      <c r="A2509" t="s">
        <v>227</v>
      </c>
      <c r="B2509" t="str">
        <f t="shared" si="39"/>
        <v>Gambia55</v>
      </c>
      <c r="C2509" t="s">
        <v>12</v>
      </c>
      <c r="D2509" t="s">
        <v>109</v>
      </c>
      <c r="E2509" t="s">
        <v>14</v>
      </c>
      <c r="F2509" t="s">
        <v>346</v>
      </c>
      <c r="G2509">
        <v>55</v>
      </c>
      <c r="H2509" t="s">
        <v>377</v>
      </c>
      <c r="I2509">
        <v>2012</v>
      </c>
      <c r="J2509">
        <v>2.9049999999999998</v>
      </c>
      <c r="K2509" t="s">
        <v>125</v>
      </c>
      <c r="M2509" t="s">
        <v>126</v>
      </c>
      <c r="N2509" t="s">
        <v>16</v>
      </c>
    </row>
    <row r="2510" spans="1:14" x14ac:dyDescent="0.25">
      <c r="A2510" t="s">
        <v>227</v>
      </c>
      <c r="B2510" t="str">
        <f t="shared" si="39"/>
        <v>Gambia56</v>
      </c>
      <c r="C2510" t="s">
        <v>12</v>
      </c>
      <c r="D2510" t="s">
        <v>109</v>
      </c>
      <c r="E2510" t="s">
        <v>14</v>
      </c>
      <c r="F2510" t="s">
        <v>346</v>
      </c>
      <c r="G2510">
        <v>56</v>
      </c>
      <c r="H2510" t="s">
        <v>378</v>
      </c>
      <c r="I2510">
        <v>2012</v>
      </c>
      <c r="J2510">
        <v>5.0810000000000004</v>
      </c>
      <c r="K2510" t="s">
        <v>125</v>
      </c>
      <c r="M2510" t="s">
        <v>126</v>
      </c>
      <c r="N2510" t="s">
        <v>16</v>
      </c>
    </row>
    <row r="2511" spans="1:14" x14ac:dyDescent="0.25">
      <c r="A2511" t="s">
        <v>227</v>
      </c>
      <c r="B2511" t="str">
        <f t="shared" si="39"/>
        <v>Gambia58</v>
      </c>
      <c r="C2511" t="s">
        <v>12</v>
      </c>
      <c r="D2511" t="s">
        <v>109</v>
      </c>
      <c r="E2511" t="s">
        <v>14</v>
      </c>
      <c r="F2511" t="s">
        <v>346</v>
      </c>
      <c r="G2511">
        <v>58</v>
      </c>
      <c r="H2511" t="s">
        <v>379</v>
      </c>
      <c r="I2511">
        <v>2012</v>
      </c>
      <c r="J2511">
        <v>0.36899999999999999</v>
      </c>
      <c r="K2511" t="s">
        <v>125</v>
      </c>
      <c r="M2511" t="s">
        <v>126</v>
      </c>
      <c r="N2511" t="s">
        <v>16</v>
      </c>
    </row>
    <row r="2512" spans="1:14" x14ac:dyDescent="0.25">
      <c r="A2512" t="s">
        <v>227</v>
      </c>
      <c r="B2512" t="str">
        <f t="shared" si="39"/>
        <v>Gambia59</v>
      </c>
      <c r="C2512" t="s">
        <v>12</v>
      </c>
      <c r="D2512" t="s">
        <v>109</v>
      </c>
      <c r="E2512" t="s">
        <v>14</v>
      </c>
      <c r="F2512" t="s">
        <v>346</v>
      </c>
      <c r="G2512">
        <v>59</v>
      </c>
      <c r="H2512" t="s">
        <v>380</v>
      </c>
      <c r="I2512">
        <v>2012</v>
      </c>
      <c r="J2512">
        <v>0.504</v>
      </c>
      <c r="K2512" t="s">
        <v>125</v>
      </c>
      <c r="M2512" t="s">
        <v>126</v>
      </c>
      <c r="N2512" t="s">
        <v>16</v>
      </c>
    </row>
    <row r="2513" spans="1:14" x14ac:dyDescent="0.25">
      <c r="A2513" t="s">
        <v>227</v>
      </c>
      <c r="B2513" t="str">
        <f t="shared" si="39"/>
        <v>Gambia60</v>
      </c>
      <c r="C2513" t="s">
        <v>12</v>
      </c>
      <c r="D2513" t="s">
        <v>109</v>
      </c>
      <c r="E2513" t="s">
        <v>14</v>
      </c>
      <c r="F2513" t="s">
        <v>346</v>
      </c>
      <c r="G2513">
        <v>60</v>
      </c>
      <c r="H2513" t="s">
        <v>381</v>
      </c>
      <c r="I2513">
        <v>2012</v>
      </c>
      <c r="J2513">
        <v>0.15</v>
      </c>
      <c r="K2513" t="s">
        <v>125</v>
      </c>
      <c r="M2513" t="s">
        <v>126</v>
      </c>
      <c r="N2513" t="s">
        <v>16</v>
      </c>
    </row>
    <row r="2514" spans="1:14" x14ac:dyDescent="0.25">
      <c r="A2514" t="s">
        <v>227</v>
      </c>
      <c r="B2514" t="str">
        <f t="shared" si="39"/>
        <v>Gambia61</v>
      </c>
      <c r="C2514" t="s">
        <v>12</v>
      </c>
      <c r="D2514" t="s">
        <v>109</v>
      </c>
      <c r="E2514" t="s">
        <v>14</v>
      </c>
      <c r="F2514" t="s">
        <v>346</v>
      </c>
      <c r="G2514">
        <v>61</v>
      </c>
      <c r="H2514" t="s">
        <v>382</v>
      </c>
      <c r="I2514">
        <v>2012</v>
      </c>
      <c r="J2514">
        <v>0.63500000000000001</v>
      </c>
      <c r="K2514" t="s">
        <v>125</v>
      </c>
      <c r="M2514" t="s">
        <v>126</v>
      </c>
      <c r="N2514" t="s">
        <v>16</v>
      </c>
    </row>
    <row r="2515" spans="1:14" x14ac:dyDescent="0.25">
      <c r="A2515" t="s">
        <v>227</v>
      </c>
      <c r="B2515" t="str">
        <f t="shared" si="39"/>
        <v>Gambia62</v>
      </c>
      <c r="C2515" t="s">
        <v>12</v>
      </c>
      <c r="D2515" t="s">
        <v>109</v>
      </c>
      <c r="E2515" t="s">
        <v>14</v>
      </c>
      <c r="F2515" t="s">
        <v>346</v>
      </c>
      <c r="G2515">
        <v>62</v>
      </c>
      <c r="H2515" t="s">
        <v>418</v>
      </c>
      <c r="I2515">
        <v>2012</v>
      </c>
      <c r="J2515">
        <v>1.1020000000000001</v>
      </c>
      <c r="K2515" t="s">
        <v>125</v>
      </c>
      <c r="M2515" t="s">
        <v>126</v>
      </c>
      <c r="N2515" t="s">
        <v>16</v>
      </c>
    </row>
    <row r="2516" spans="1:14" x14ac:dyDescent="0.25">
      <c r="A2516" t="s">
        <v>227</v>
      </c>
      <c r="B2516" t="str">
        <f t="shared" si="39"/>
        <v>Gambia63</v>
      </c>
      <c r="C2516" t="s">
        <v>12</v>
      </c>
      <c r="D2516" t="s">
        <v>109</v>
      </c>
      <c r="E2516" t="s">
        <v>14</v>
      </c>
      <c r="F2516" t="s">
        <v>346</v>
      </c>
      <c r="G2516">
        <v>63</v>
      </c>
      <c r="H2516" t="s">
        <v>419</v>
      </c>
      <c r="I2516">
        <v>2012</v>
      </c>
      <c r="J2516">
        <v>0.36699999999999999</v>
      </c>
      <c r="K2516" t="s">
        <v>125</v>
      </c>
      <c r="M2516" t="s">
        <v>126</v>
      </c>
      <c r="N2516" t="s">
        <v>16</v>
      </c>
    </row>
    <row r="2517" spans="1:14" x14ac:dyDescent="0.25">
      <c r="A2517" t="s">
        <v>227</v>
      </c>
      <c r="B2517" t="str">
        <f t="shared" si="39"/>
        <v>Gambia64</v>
      </c>
      <c r="C2517" t="s">
        <v>12</v>
      </c>
      <c r="D2517" t="s">
        <v>109</v>
      </c>
      <c r="E2517" t="s">
        <v>14</v>
      </c>
      <c r="F2517" t="s">
        <v>346</v>
      </c>
      <c r="G2517">
        <v>64</v>
      </c>
      <c r="H2517" t="s">
        <v>383</v>
      </c>
      <c r="I2517">
        <v>2012</v>
      </c>
      <c r="J2517">
        <v>1.3560000000000001</v>
      </c>
      <c r="K2517" t="s">
        <v>125</v>
      </c>
      <c r="M2517" t="s">
        <v>126</v>
      </c>
      <c r="N2517" t="s">
        <v>16</v>
      </c>
    </row>
    <row r="2518" spans="1:14" x14ac:dyDescent="0.25">
      <c r="A2518" t="s">
        <v>227</v>
      </c>
      <c r="B2518" t="str">
        <f t="shared" si="39"/>
        <v>Gambia65</v>
      </c>
      <c r="C2518" t="s">
        <v>12</v>
      </c>
      <c r="D2518" t="s">
        <v>109</v>
      </c>
      <c r="E2518" t="s">
        <v>14</v>
      </c>
      <c r="F2518" t="s">
        <v>346</v>
      </c>
      <c r="G2518">
        <v>65</v>
      </c>
      <c r="H2518" t="s">
        <v>420</v>
      </c>
      <c r="I2518">
        <v>2012</v>
      </c>
      <c r="J2518">
        <v>0.379</v>
      </c>
      <c r="K2518" t="s">
        <v>125</v>
      </c>
      <c r="M2518" t="s">
        <v>126</v>
      </c>
      <c r="N2518" t="s">
        <v>16</v>
      </c>
    </row>
    <row r="2519" spans="1:14" x14ac:dyDescent="0.25">
      <c r="A2519" t="s">
        <v>227</v>
      </c>
      <c r="B2519" t="str">
        <f t="shared" si="39"/>
        <v>Gambia66</v>
      </c>
      <c r="C2519" t="s">
        <v>12</v>
      </c>
      <c r="D2519" t="s">
        <v>109</v>
      </c>
      <c r="E2519" t="s">
        <v>14</v>
      </c>
      <c r="F2519" t="s">
        <v>346</v>
      </c>
      <c r="G2519">
        <v>66</v>
      </c>
      <c r="H2519" t="s">
        <v>421</v>
      </c>
      <c r="I2519">
        <v>2012</v>
      </c>
      <c r="J2519">
        <v>0.217</v>
      </c>
      <c r="K2519" t="s">
        <v>125</v>
      </c>
      <c r="M2519" t="s">
        <v>126</v>
      </c>
      <c r="N2519" t="s">
        <v>16</v>
      </c>
    </row>
    <row r="2520" spans="1:14" x14ac:dyDescent="0.25">
      <c r="A2520" t="s">
        <v>227</v>
      </c>
      <c r="B2520" t="str">
        <f t="shared" si="39"/>
        <v>Gambia68</v>
      </c>
      <c r="C2520" t="s">
        <v>12</v>
      </c>
      <c r="D2520" t="s">
        <v>109</v>
      </c>
      <c r="E2520" t="s">
        <v>14</v>
      </c>
      <c r="F2520" t="s">
        <v>346</v>
      </c>
      <c r="G2520">
        <v>68</v>
      </c>
      <c r="H2520" t="s">
        <v>384</v>
      </c>
      <c r="I2520">
        <v>2012</v>
      </c>
      <c r="J2520">
        <v>0.98899999999999999</v>
      </c>
      <c r="K2520" t="s">
        <v>125</v>
      </c>
      <c r="M2520" t="s">
        <v>126</v>
      </c>
      <c r="N2520" t="s">
        <v>16</v>
      </c>
    </row>
    <row r="2521" spans="1:14" x14ac:dyDescent="0.25">
      <c r="A2521" t="s">
        <v>227</v>
      </c>
      <c r="B2521" t="str">
        <f t="shared" si="39"/>
        <v>Gambia69</v>
      </c>
      <c r="C2521" t="s">
        <v>12</v>
      </c>
      <c r="D2521" t="s">
        <v>109</v>
      </c>
      <c r="E2521" t="s">
        <v>14</v>
      </c>
      <c r="F2521" t="s">
        <v>346</v>
      </c>
      <c r="G2521">
        <v>69</v>
      </c>
      <c r="H2521" t="s">
        <v>422</v>
      </c>
      <c r="I2521">
        <v>2012</v>
      </c>
      <c r="J2521">
        <v>1.405</v>
      </c>
      <c r="K2521" t="s">
        <v>125</v>
      </c>
      <c r="M2521" t="s">
        <v>126</v>
      </c>
      <c r="N2521" t="s">
        <v>16</v>
      </c>
    </row>
    <row r="2522" spans="1:14" x14ac:dyDescent="0.25">
      <c r="A2522" t="s">
        <v>227</v>
      </c>
      <c r="B2522" t="str">
        <f t="shared" si="39"/>
        <v>Gambia70</v>
      </c>
      <c r="C2522" t="s">
        <v>12</v>
      </c>
      <c r="D2522" t="s">
        <v>109</v>
      </c>
      <c r="E2522" t="s">
        <v>14</v>
      </c>
      <c r="F2522" t="s">
        <v>346</v>
      </c>
      <c r="G2522">
        <v>70</v>
      </c>
      <c r="H2522" t="s">
        <v>423</v>
      </c>
      <c r="I2522">
        <v>2012</v>
      </c>
      <c r="J2522">
        <v>0.184</v>
      </c>
      <c r="K2522" t="s">
        <v>125</v>
      </c>
      <c r="M2522" t="s">
        <v>126</v>
      </c>
      <c r="N2522" t="s">
        <v>16</v>
      </c>
    </row>
    <row r="2523" spans="1:14" x14ac:dyDescent="0.25">
      <c r="A2523" t="s">
        <v>227</v>
      </c>
      <c r="B2523" t="str">
        <f t="shared" si="39"/>
        <v>Gambia71</v>
      </c>
      <c r="C2523" t="s">
        <v>12</v>
      </c>
      <c r="D2523" t="s">
        <v>109</v>
      </c>
      <c r="E2523" t="s">
        <v>14</v>
      </c>
      <c r="F2523" t="s">
        <v>346</v>
      </c>
      <c r="G2523">
        <v>71</v>
      </c>
      <c r="H2523" t="s">
        <v>424</v>
      </c>
      <c r="I2523">
        <v>2012</v>
      </c>
      <c r="J2523">
        <v>6.3E-2</v>
      </c>
      <c r="K2523" t="s">
        <v>125</v>
      </c>
      <c r="M2523" t="s">
        <v>126</v>
      </c>
      <c r="N2523" t="s">
        <v>16</v>
      </c>
    </row>
    <row r="2524" spans="1:14" x14ac:dyDescent="0.25">
      <c r="A2524" t="s">
        <v>227</v>
      </c>
      <c r="B2524" t="str">
        <f t="shared" si="39"/>
        <v>Gambia72</v>
      </c>
      <c r="C2524" t="s">
        <v>12</v>
      </c>
      <c r="D2524" t="s">
        <v>109</v>
      </c>
      <c r="E2524" t="s">
        <v>14</v>
      </c>
      <c r="F2524" t="s">
        <v>346</v>
      </c>
      <c r="G2524">
        <v>72</v>
      </c>
      <c r="H2524" t="s">
        <v>385</v>
      </c>
      <c r="I2524">
        <v>2012</v>
      </c>
      <c r="J2524">
        <v>0.22</v>
      </c>
      <c r="K2524" t="s">
        <v>125</v>
      </c>
      <c r="M2524" t="s">
        <v>126</v>
      </c>
      <c r="N2524" t="s">
        <v>16</v>
      </c>
    </row>
    <row r="2525" spans="1:14" x14ac:dyDescent="0.25">
      <c r="A2525" t="s">
        <v>227</v>
      </c>
      <c r="B2525" t="str">
        <f t="shared" si="39"/>
        <v>Gambia73</v>
      </c>
      <c r="C2525" t="s">
        <v>12</v>
      </c>
      <c r="D2525" t="s">
        <v>109</v>
      </c>
      <c r="E2525" t="s">
        <v>14</v>
      </c>
      <c r="F2525" t="s">
        <v>346</v>
      </c>
      <c r="G2525">
        <v>73</v>
      </c>
      <c r="H2525" t="s">
        <v>425</v>
      </c>
      <c r="I2525">
        <v>2012</v>
      </c>
      <c r="J2525">
        <v>0.124</v>
      </c>
      <c r="K2525" t="s">
        <v>125</v>
      </c>
      <c r="M2525" t="s">
        <v>126</v>
      </c>
      <c r="N2525" t="s">
        <v>16</v>
      </c>
    </row>
    <row r="2526" spans="1:14" x14ac:dyDescent="0.25">
      <c r="A2526" t="s">
        <v>227</v>
      </c>
      <c r="B2526" t="str">
        <f t="shared" si="39"/>
        <v>Gambia74</v>
      </c>
      <c r="C2526" t="s">
        <v>12</v>
      </c>
      <c r="D2526" t="s">
        <v>109</v>
      </c>
      <c r="E2526" t="s">
        <v>14</v>
      </c>
      <c r="F2526" t="s">
        <v>346</v>
      </c>
      <c r="G2526">
        <v>74</v>
      </c>
      <c r="H2526" t="s">
        <v>426</v>
      </c>
      <c r="I2526">
        <v>2012</v>
      </c>
      <c r="J2526">
        <v>0.63100000000000001</v>
      </c>
      <c r="K2526" t="s">
        <v>125</v>
      </c>
      <c r="M2526" t="s">
        <v>126</v>
      </c>
      <c r="N2526" t="s">
        <v>16</v>
      </c>
    </row>
    <row r="2527" spans="1:14" x14ac:dyDescent="0.25">
      <c r="A2527" t="s">
        <v>227</v>
      </c>
      <c r="B2527" t="str">
        <f t="shared" si="39"/>
        <v>Gambia75</v>
      </c>
      <c r="C2527" t="s">
        <v>12</v>
      </c>
      <c r="D2527" t="s">
        <v>109</v>
      </c>
      <c r="E2527" t="s">
        <v>14</v>
      </c>
      <c r="F2527" t="s">
        <v>346</v>
      </c>
      <c r="G2527">
        <v>75</v>
      </c>
      <c r="H2527" t="s">
        <v>427</v>
      </c>
      <c r="I2527">
        <v>2012</v>
      </c>
      <c r="J2527">
        <v>9.6000000000000002E-2</v>
      </c>
      <c r="K2527" t="s">
        <v>125</v>
      </c>
      <c r="M2527" t="s">
        <v>126</v>
      </c>
      <c r="N2527" t="s">
        <v>16</v>
      </c>
    </row>
    <row r="2528" spans="1:14" x14ac:dyDescent="0.25">
      <c r="A2528" t="s">
        <v>227</v>
      </c>
      <c r="B2528" t="str">
        <f t="shared" si="39"/>
        <v>Gambia80</v>
      </c>
      <c r="C2528" t="s">
        <v>12</v>
      </c>
      <c r="D2528" t="s">
        <v>109</v>
      </c>
      <c r="E2528" t="s">
        <v>14</v>
      </c>
      <c r="F2528" t="s">
        <v>346</v>
      </c>
      <c r="G2528">
        <v>80</v>
      </c>
      <c r="H2528" t="s">
        <v>387</v>
      </c>
      <c r="I2528">
        <v>2012</v>
      </c>
      <c r="J2528">
        <v>9.0150000000000006</v>
      </c>
      <c r="K2528" t="s">
        <v>125</v>
      </c>
      <c r="M2528" t="s">
        <v>126</v>
      </c>
      <c r="N2528" t="s">
        <v>16</v>
      </c>
    </row>
    <row r="2529" spans="1:14" x14ac:dyDescent="0.25">
      <c r="A2529" t="s">
        <v>227</v>
      </c>
      <c r="B2529" t="str">
        <f t="shared" si="39"/>
        <v>Gambia81</v>
      </c>
      <c r="C2529" t="s">
        <v>12</v>
      </c>
      <c r="D2529" t="s">
        <v>109</v>
      </c>
      <c r="E2529" t="s">
        <v>14</v>
      </c>
      <c r="F2529" t="s">
        <v>346</v>
      </c>
      <c r="G2529">
        <v>81</v>
      </c>
      <c r="H2529" t="s">
        <v>430</v>
      </c>
      <c r="I2529">
        <v>2012</v>
      </c>
      <c r="J2529">
        <v>1.05</v>
      </c>
      <c r="K2529" t="s">
        <v>125</v>
      </c>
      <c r="M2529" t="s">
        <v>126</v>
      </c>
      <c r="N2529" t="s">
        <v>16</v>
      </c>
    </row>
    <row r="2530" spans="1:14" x14ac:dyDescent="0.25">
      <c r="A2530" t="s">
        <v>227</v>
      </c>
      <c r="B2530" t="str">
        <f t="shared" si="39"/>
        <v>Gambia82</v>
      </c>
      <c r="C2530" t="s">
        <v>12</v>
      </c>
      <c r="D2530" t="s">
        <v>109</v>
      </c>
      <c r="E2530" t="s">
        <v>14</v>
      </c>
      <c r="F2530" t="s">
        <v>346</v>
      </c>
      <c r="G2530">
        <v>82</v>
      </c>
      <c r="H2530" t="s">
        <v>388</v>
      </c>
      <c r="I2530">
        <v>2012</v>
      </c>
      <c r="J2530">
        <v>8.9390000000000001</v>
      </c>
      <c r="K2530" t="s">
        <v>125</v>
      </c>
      <c r="M2530" t="s">
        <v>126</v>
      </c>
      <c r="N2530" t="s">
        <v>16</v>
      </c>
    </row>
    <row r="2531" spans="1:14" x14ac:dyDescent="0.25">
      <c r="A2531" t="s">
        <v>227</v>
      </c>
      <c r="B2531" t="str">
        <f t="shared" si="39"/>
        <v>Gambia84</v>
      </c>
      <c r="C2531" t="s">
        <v>12</v>
      </c>
      <c r="D2531" t="s">
        <v>109</v>
      </c>
      <c r="E2531" t="s">
        <v>14</v>
      </c>
      <c r="F2531" t="s">
        <v>346</v>
      </c>
      <c r="G2531">
        <v>84</v>
      </c>
      <c r="H2531" t="s">
        <v>389</v>
      </c>
      <c r="I2531">
        <v>2012</v>
      </c>
      <c r="J2531">
        <v>10.791</v>
      </c>
      <c r="K2531" t="s">
        <v>125</v>
      </c>
      <c r="M2531" t="s">
        <v>126</v>
      </c>
      <c r="N2531" t="s">
        <v>16</v>
      </c>
    </row>
    <row r="2532" spans="1:14" x14ac:dyDescent="0.25">
      <c r="A2532" t="s">
        <v>227</v>
      </c>
      <c r="B2532" t="str">
        <f t="shared" si="39"/>
        <v>Gambia85</v>
      </c>
      <c r="C2532" t="s">
        <v>12</v>
      </c>
      <c r="D2532" t="s">
        <v>109</v>
      </c>
      <c r="E2532" t="s">
        <v>14</v>
      </c>
      <c r="F2532" t="s">
        <v>346</v>
      </c>
      <c r="G2532">
        <v>85</v>
      </c>
      <c r="H2532" t="s">
        <v>390</v>
      </c>
      <c r="I2532">
        <v>2012</v>
      </c>
      <c r="J2532">
        <v>15.138</v>
      </c>
      <c r="K2532" t="s">
        <v>125</v>
      </c>
      <c r="M2532" t="s">
        <v>126</v>
      </c>
      <c r="N2532" t="s">
        <v>16</v>
      </c>
    </row>
    <row r="2533" spans="1:14" x14ac:dyDescent="0.25">
      <c r="A2533" t="s">
        <v>227</v>
      </c>
      <c r="B2533" t="str">
        <f t="shared" si="39"/>
        <v>Gambia86</v>
      </c>
      <c r="C2533" t="s">
        <v>12</v>
      </c>
      <c r="D2533" t="s">
        <v>109</v>
      </c>
      <c r="E2533" t="s">
        <v>14</v>
      </c>
      <c r="F2533" t="s">
        <v>346</v>
      </c>
      <c r="G2533">
        <v>86</v>
      </c>
      <c r="H2533" t="s">
        <v>391</v>
      </c>
      <c r="I2533">
        <v>2012</v>
      </c>
      <c r="J2533">
        <v>3.734</v>
      </c>
      <c r="K2533" t="s">
        <v>125</v>
      </c>
      <c r="M2533" t="s">
        <v>126</v>
      </c>
      <c r="N2533" t="s">
        <v>16</v>
      </c>
    </row>
    <row r="2534" spans="1:14" x14ac:dyDescent="0.25">
      <c r="A2534" t="s">
        <v>227</v>
      </c>
      <c r="B2534" t="str">
        <f t="shared" si="39"/>
        <v>Gambia87</v>
      </c>
      <c r="C2534" t="s">
        <v>12</v>
      </c>
      <c r="D2534" t="s">
        <v>109</v>
      </c>
      <c r="E2534" t="s">
        <v>14</v>
      </c>
      <c r="F2534" t="s">
        <v>346</v>
      </c>
      <c r="G2534">
        <v>87</v>
      </c>
      <c r="H2534" t="s">
        <v>392</v>
      </c>
      <c r="I2534">
        <v>2012</v>
      </c>
      <c r="J2534">
        <v>0.20699999999999999</v>
      </c>
      <c r="K2534" t="s">
        <v>125</v>
      </c>
      <c r="M2534" t="s">
        <v>126</v>
      </c>
      <c r="N2534" t="s">
        <v>16</v>
      </c>
    </row>
    <row r="2535" spans="1:14" x14ac:dyDescent="0.25">
      <c r="A2535" t="s">
        <v>227</v>
      </c>
      <c r="B2535" t="str">
        <f t="shared" si="39"/>
        <v>Gambia90</v>
      </c>
      <c r="C2535" t="s">
        <v>12</v>
      </c>
      <c r="D2535" t="s">
        <v>109</v>
      </c>
      <c r="E2535" t="s">
        <v>14</v>
      </c>
      <c r="F2535" t="s">
        <v>346</v>
      </c>
      <c r="G2535">
        <v>90</v>
      </c>
      <c r="H2535" t="s">
        <v>432</v>
      </c>
      <c r="I2535">
        <v>2012</v>
      </c>
      <c r="J2535">
        <v>2.484</v>
      </c>
      <c r="K2535" t="s">
        <v>125</v>
      </c>
      <c r="M2535" t="s">
        <v>126</v>
      </c>
      <c r="N2535" t="s">
        <v>16</v>
      </c>
    </row>
    <row r="2536" spans="1:14" x14ac:dyDescent="0.25">
      <c r="A2536" t="s">
        <v>227</v>
      </c>
      <c r="B2536" t="str">
        <f t="shared" si="39"/>
        <v>Gambia91</v>
      </c>
      <c r="C2536" t="s">
        <v>12</v>
      </c>
      <c r="D2536" t="s">
        <v>109</v>
      </c>
      <c r="E2536" t="s">
        <v>14</v>
      </c>
      <c r="F2536" t="s">
        <v>346</v>
      </c>
      <c r="G2536">
        <v>91</v>
      </c>
      <c r="H2536" t="s">
        <v>393</v>
      </c>
      <c r="I2536">
        <v>2012</v>
      </c>
      <c r="J2536">
        <v>0.97899999999999998</v>
      </c>
      <c r="K2536" t="s">
        <v>125</v>
      </c>
      <c r="M2536" t="s">
        <v>126</v>
      </c>
      <c r="N2536" t="s">
        <v>16</v>
      </c>
    </row>
    <row r="2537" spans="1:14" x14ac:dyDescent="0.25">
      <c r="A2537" t="s">
        <v>227</v>
      </c>
      <c r="B2537" t="str">
        <f t="shared" si="39"/>
        <v>Gambia92</v>
      </c>
      <c r="C2537" t="s">
        <v>12</v>
      </c>
      <c r="D2537" t="s">
        <v>109</v>
      </c>
      <c r="E2537" t="s">
        <v>14</v>
      </c>
      <c r="F2537" t="s">
        <v>346</v>
      </c>
      <c r="G2537">
        <v>92</v>
      </c>
      <c r="H2537" t="s">
        <v>433</v>
      </c>
      <c r="I2537">
        <v>2012</v>
      </c>
      <c r="J2537">
        <v>0.67600000000000005</v>
      </c>
      <c r="K2537" t="s">
        <v>125</v>
      </c>
      <c r="M2537" t="s">
        <v>126</v>
      </c>
      <c r="N2537" t="s">
        <v>16</v>
      </c>
    </row>
    <row r="2538" spans="1:14" x14ac:dyDescent="0.25">
      <c r="A2538" t="s">
        <v>227</v>
      </c>
      <c r="B2538" t="str">
        <f t="shared" si="39"/>
        <v>Gambia93</v>
      </c>
      <c r="C2538" t="s">
        <v>12</v>
      </c>
      <c r="D2538" t="s">
        <v>109</v>
      </c>
      <c r="E2538" t="s">
        <v>14</v>
      </c>
      <c r="F2538" t="s">
        <v>346</v>
      </c>
      <c r="G2538">
        <v>93</v>
      </c>
      <c r="H2538" t="s">
        <v>394</v>
      </c>
      <c r="I2538">
        <v>2012</v>
      </c>
      <c r="J2538">
        <v>0.16600000000000001</v>
      </c>
      <c r="K2538" t="s">
        <v>125</v>
      </c>
      <c r="M2538" t="s">
        <v>126</v>
      </c>
      <c r="N2538" t="s">
        <v>16</v>
      </c>
    </row>
    <row r="2539" spans="1:14" x14ac:dyDescent="0.25">
      <c r="A2539" t="s">
        <v>227</v>
      </c>
      <c r="B2539" t="str">
        <f t="shared" si="39"/>
        <v>Gambia94</v>
      </c>
      <c r="C2539" t="s">
        <v>12</v>
      </c>
      <c r="D2539" t="s">
        <v>109</v>
      </c>
      <c r="E2539" t="s">
        <v>14</v>
      </c>
      <c r="F2539" t="s">
        <v>346</v>
      </c>
      <c r="G2539">
        <v>94</v>
      </c>
      <c r="H2539" t="s">
        <v>395</v>
      </c>
      <c r="I2539">
        <v>2012</v>
      </c>
      <c r="J2539">
        <v>3.1E-2</v>
      </c>
      <c r="K2539" t="s">
        <v>125</v>
      </c>
      <c r="M2539" t="s">
        <v>126</v>
      </c>
      <c r="N2539" t="s">
        <v>16</v>
      </c>
    </row>
    <row r="2540" spans="1:14" x14ac:dyDescent="0.25">
      <c r="A2540" t="s">
        <v>227</v>
      </c>
      <c r="B2540" t="str">
        <f t="shared" si="39"/>
        <v>Gambia95</v>
      </c>
      <c r="C2540" t="s">
        <v>12</v>
      </c>
      <c r="D2540" t="s">
        <v>109</v>
      </c>
      <c r="E2540" t="s">
        <v>14</v>
      </c>
      <c r="F2540" t="s">
        <v>346</v>
      </c>
      <c r="G2540">
        <v>95</v>
      </c>
      <c r="H2540" t="s">
        <v>396</v>
      </c>
      <c r="I2540">
        <v>2012</v>
      </c>
      <c r="J2540">
        <v>3.4369999999999998</v>
      </c>
      <c r="K2540" t="s">
        <v>125</v>
      </c>
      <c r="M2540" t="s">
        <v>126</v>
      </c>
      <c r="N2540" t="s">
        <v>16</v>
      </c>
    </row>
    <row r="2541" spans="1:14" x14ac:dyDescent="0.25">
      <c r="A2541" t="s">
        <v>227</v>
      </c>
      <c r="B2541" t="str">
        <f t="shared" si="39"/>
        <v>Gambia96</v>
      </c>
      <c r="C2541" t="s">
        <v>12</v>
      </c>
      <c r="D2541" t="s">
        <v>109</v>
      </c>
      <c r="E2541" t="s">
        <v>14</v>
      </c>
      <c r="F2541" t="s">
        <v>346</v>
      </c>
      <c r="G2541">
        <v>96</v>
      </c>
      <c r="H2541" t="s">
        <v>397</v>
      </c>
      <c r="I2541">
        <v>2012</v>
      </c>
      <c r="J2541">
        <v>22.75</v>
      </c>
      <c r="K2541" t="s">
        <v>125</v>
      </c>
      <c r="M2541" t="s">
        <v>126</v>
      </c>
      <c r="N2541" t="s">
        <v>16</v>
      </c>
    </row>
    <row r="2542" spans="1:14" x14ac:dyDescent="0.25">
      <c r="A2542" t="s">
        <v>227</v>
      </c>
      <c r="B2542" t="str">
        <f t="shared" si="39"/>
        <v>Gambia97</v>
      </c>
      <c r="C2542" t="s">
        <v>12</v>
      </c>
      <c r="D2542" t="s">
        <v>109</v>
      </c>
      <c r="E2542" t="s">
        <v>14</v>
      </c>
      <c r="F2542" t="s">
        <v>346</v>
      </c>
      <c r="G2542">
        <v>97</v>
      </c>
      <c r="H2542" t="s">
        <v>398</v>
      </c>
      <c r="I2542">
        <v>2012</v>
      </c>
      <c r="J2542">
        <v>6.6000000000000003E-2</v>
      </c>
      <c r="K2542" t="s">
        <v>125</v>
      </c>
      <c r="M2542" t="s">
        <v>126</v>
      </c>
      <c r="N2542" t="s">
        <v>16</v>
      </c>
    </row>
    <row r="2543" spans="1:14" x14ac:dyDescent="0.25">
      <c r="A2543" t="s">
        <v>227</v>
      </c>
      <c r="B2543" t="str">
        <f t="shared" si="39"/>
        <v>Gambia98</v>
      </c>
      <c r="C2543" t="s">
        <v>12</v>
      </c>
      <c r="D2543" t="s">
        <v>109</v>
      </c>
      <c r="E2543" t="s">
        <v>14</v>
      </c>
      <c r="F2543" t="s">
        <v>346</v>
      </c>
      <c r="G2543">
        <v>98</v>
      </c>
      <c r="H2543" t="s">
        <v>435</v>
      </c>
      <c r="I2543">
        <v>2012</v>
      </c>
      <c r="J2543">
        <v>1.079</v>
      </c>
      <c r="K2543" t="s">
        <v>125</v>
      </c>
      <c r="M2543" t="s">
        <v>126</v>
      </c>
      <c r="N2543" t="s">
        <v>16</v>
      </c>
    </row>
    <row r="2544" spans="1:14" x14ac:dyDescent="0.25">
      <c r="A2544" t="s">
        <v>227</v>
      </c>
      <c r="B2544" t="str">
        <f t="shared" si="39"/>
        <v>Gambia100</v>
      </c>
      <c r="C2544" t="s">
        <v>12</v>
      </c>
      <c r="D2544" t="s">
        <v>109</v>
      </c>
      <c r="E2544" t="s">
        <v>14</v>
      </c>
      <c r="F2544" t="s">
        <v>346</v>
      </c>
      <c r="G2544">
        <v>100</v>
      </c>
      <c r="H2544" t="s">
        <v>348</v>
      </c>
      <c r="I2544">
        <v>2012</v>
      </c>
      <c r="J2544">
        <v>16.268000000000001</v>
      </c>
      <c r="K2544" t="s">
        <v>125</v>
      </c>
      <c r="M2544" t="s">
        <v>126</v>
      </c>
      <c r="N2544" t="s">
        <v>16</v>
      </c>
    </row>
    <row r="2545" spans="1:14" x14ac:dyDescent="0.25">
      <c r="A2545" t="s">
        <v>228</v>
      </c>
      <c r="B2545" t="str">
        <f t="shared" si="39"/>
        <v>Guinea-Bissau0</v>
      </c>
      <c r="C2545" t="s">
        <v>12</v>
      </c>
      <c r="D2545" t="s">
        <v>229</v>
      </c>
      <c r="E2545" t="s">
        <v>14</v>
      </c>
      <c r="F2545" t="s">
        <v>346</v>
      </c>
      <c r="G2545">
        <v>0</v>
      </c>
      <c r="H2545" t="s">
        <v>347</v>
      </c>
      <c r="I2545">
        <v>2018</v>
      </c>
      <c r="J2545">
        <v>531.34500000000003</v>
      </c>
      <c r="N2545" t="s">
        <v>16</v>
      </c>
    </row>
    <row r="2546" spans="1:14" x14ac:dyDescent="0.25">
      <c r="A2546" t="s">
        <v>228</v>
      </c>
      <c r="B2546" t="str">
        <f t="shared" si="39"/>
        <v>Guinea-Bissau1</v>
      </c>
      <c r="C2546" t="s">
        <v>12</v>
      </c>
      <c r="D2546" t="s">
        <v>229</v>
      </c>
      <c r="E2546" t="s">
        <v>14</v>
      </c>
      <c r="F2546" t="s">
        <v>346</v>
      </c>
      <c r="G2546">
        <v>1</v>
      </c>
      <c r="H2546" t="s">
        <v>349</v>
      </c>
      <c r="I2546">
        <v>2018</v>
      </c>
      <c r="J2546">
        <v>240.30699999999999</v>
      </c>
      <c r="N2546" t="s">
        <v>16</v>
      </c>
    </row>
    <row r="2547" spans="1:14" x14ac:dyDescent="0.25">
      <c r="A2547" t="s">
        <v>228</v>
      </c>
      <c r="B2547" t="str">
        <f t="shared" si="39"/>
        <v>Guinea-Bissau2</v>
      </c>
      <c r="C2547" t="s">
        <v>12</v>
      </c>
      <c r="D2547" t="s">
        <v>229</v>
      </c>
      <c r="E2547" t="s">
        <v>14</v>
      </c>
      <c r="F2547" t="s">
        <v>346</v>
      </c>
      <c r="G2547">
        <v>2</v>
      </c>
      <c r="H2547" t="s">
        <v>400</v>
      </c>
      <c r="I2547">
        <v>2018</v>
      </c>
      <c r="J2547">
        <v>22.253</v>
      </c>
      <c r="N2547" t="s">
        <v>16</v>
      </c>
    </row>
    <row r="2548" spans="1:14" x14ac:dyDescent="0.25">
      <c r="A2548" t="s">
        <v>228</v>
      </c>
      <c r="B2548" t="str">
        <f t="shared" si="39"/>
        <v>Guinea-Bissau3</v>
      </c>
      <c r="C2548" t="s">
        <v>12</v>
      </c>
      <c r="D2548" t="s">
        <v>229</v>
      </c>
      <c r="E2548" t="s">
        <v>14</v>
      </c>
      <c r="F2548" t="s">
        <v>346</v>
      </c>
      <c r="G2548">
        <v>3</v>
      </c>
      <c r="H2548" t="s">
        <v>350</v>
      </c>
      <c r="I2548">
        <v>2018</v>
      </c>
      <c r="J2548">
        <v>3.609</v>
      </c>
      <c r="N2548" t="s">
        <v>16</v>
      </c>
    </row>
    <row r="2549" spans="1:14" x14ac:dyDescent="0.25">
      <c r="A2549" t="s">
        <v>228</v>
      </c>
      <c r="B2549" t="str">
        <f t="shared" si="39"/>
        <v>Guinea-Bissau5</v>
      </c>
      <c r="C2549" t="s">
        <v>12</v>
      </c>
      <c r="D2549" t="s">
        <v>229</v>
      </c>
      <c r="E2549" t="s">
        <v>14</v>
      </c>
      <c r="F2549" t="s">
        <v>346</v>
      </c>
      <c r="G2549">
        <v>5</v>
      </c>
      <c r="H2549" t="s">
        <v>351</v>
      </c>
      <c r="I2549">
        <v>2018</v>
      </c>
      <c r="J2549">
        <v>14.315</v>
      </c>
      <c r="N2549" t="s">
        <v>16</v>
      </c>
    </row>
    <row r="2550" spans="1:14" x14ac:dyDescent="0.25">
      <c r="A2550" t="s">
        <v>228</v>
      </c>
      <c r="B2550" t="str">
        <f t="shared" si="39"/>
        <v>Guinea-Bissau10</v>
      </c>
      <c r="C2550" t="s">
        <v>12</v>
      </c>
      <c r="D2550" t="s">
        <v>229</v>
      </c>
      <c r="E2550" t="s">
        <v>14</v>
      </c>
      <c r="F2550" t="s">
        <v>346</v>
      </c>
      <c r="G2550">
        <v>10</v>
      </c>
      <c r="H2550" t="s">
        <v>354</v>
      </c>
      <c r="I2550">
        <v>2018</v>
      </c>
      <c r="J2550">
        <v>1.825</v>
      </c>
      <c r="N2550" t="s">
        <v>16</v>
      </c>
    </row>
    <row r="2551" spans="1:14" x14ac:dyDescent="0.25">
      <c r="A2551" t="s">
        <v>228</v>
      </c>
      <c r="B2551" t="str">
        <f t="shared" si="39"/>
        <v>Guinea-Bissau14</v>
      </c>
      <c r="C2551" t="s">
        <v>12</v>
      </c>
      <c r="D2551" t="s">
        <v>229</v>
      </c>
      <c r="E2551" t="s">
        <v>14</v>
      </c>
      <c r="F2551" t="s">
        <v>346</v>
      </c>
      <c r="G2551">
        <v>14</v>
      </c>
      <c r="H2551" t="s">
        <v>357</v>
      </c>
      <c r="I2551">
        <v>2018</v>
      </c>
      <c r="J2551">
        <v>2.6659999999999999</v>
      </c>
      <c r="N2551" t="s">
        <v>16</v>
      </c>
    </row>
    <row r="2552" spans="1:14" x14ac:dyDescent="0.25">
      <c r="A2552" t="s">
        <v>228</v>
      </c>
      <c r="B2552" t="str">
        <f t="shared" si="39"/>
        <v>Guinea-Bissau15</v>
      </c>
      <c r="C2552" t="s">
        <v>12</v>
      </c>
      <c r="D2552" t="s">
        <v>229</v>
      </c>
      <c r="E2552" t="s">
        <v>14</v>
      </c>
      <c r="F2552" t="s">
        <v>346</v>
      </c>
      <c r="G2552">
        <v>15</v>
      </c>
      <c r="H2552" t="s">
        <v>358</v>
      </c>
      <c r="I2552">
        <v>2018</v>
      </c>
      <c r="J2552">
        <v>20.108000000000001</v>
      </c>
      <c r="N2552" t="s">
        <v>16</v>
      </c>
    </row>
    <row r="2553" spans="1:14" x14ac:dyDescent="0.25">
      <c r="A2553" t="s">
        <v>228</v>
      </c>
      <c r="B2553" t="str">
        <f t="shared" si="39"/>
        <v>Guinea-Bissau17</v>
      </c>
      <c r="C2553" t="s">
        <v>12</v>
      </c>
      <c r="D2553" t="s">
        <v>229</v>
      </c>
      <c r="E2553" t="s">
        <v>14</v>
      </c>
      <c r="F2553" t="s">
        <v>346</v>
      </c>
      <c r="G2553">
        <v>17</v>
      </c>
      <c r="H2553" t="s">
        <v>360</v>
      </c>
      <c r="I2553">
        <v>2018</v>
      </c>
      <c r="J2553">
        <v>1.51</v>
      </c>
      <c r="N2553" t="s">
        <v>16</v>
      </c>
    </row>
    <row r="2554" spans="1:14" x14ac:dyDescent="0.25">
      <c r="A2554" t="s">
        <v>228</v>
      </c>
      <c r="B2554" t="str">
        <f t="shared" si="39"/>
        <v>Guinea-Bissau18</v>
      </c>
      <c r="C2554" t="s">
        <v>12</v>
      </c>
      <c r="D2554" t="s">
        <v>229</v>
      </c>
      <c r="E2554" t="s">
        <v>14</v>
      </c>
      <c r="F2554" t="s">
        <v>346</v>
      </c>
      <c r="G2554">
        <v>18</v>
      </c>
      <c r="H2554" t="s">
        <v>404</v>
      </c>
      <c r="I2554">
        <v>2018</v>
      </c>
      <c r="J2554">
        <v>4.7119999999999997</v>
      </c>
      <c r="N2554" t="s">
        <v>16</v>
      </c>
    </row>
    <row r="2555" spans="1:14" x14ac:dyDescent="0.25">
      <c r="A2555" t="s">
        <v>228</v>
      </c>
      <c r="B2555" t="str">
        <f t="shared" si="39"/>
        <v>Guinea-Bissau20</v>
      </c>
      <c r="C2555" t="s">
        <v>12</v>
      </c>
      <c r="D2555" t="s">
        <v>229</v>
      </c>
      <c r="E2555" t="s">
        <v>14</v>
      </c>
      <c r="F2555" t="s">
        <v>346</v>
      </c>
      <c r="G2555">
        <v>20</v>
      </c>
      <c r="H2555" t="s">
        <v>362</v>
      </c>
      <c r="I2555">
        <v>2018</v>
      </c>
      <c r="J2555">
        <v>3.488</v>
      </c>
      <c r="N2555" t="s">
        <v>16</v>
      </c>
    </row>
    <row r="2556" spans="1:14" x14ac:dyDescent="0.25">
      <c r="A2556" t="s">
        <v>228</v>
      </c>
      <c r="B2556" t="str">
        <f t="shared" si="39"/>
        <v>Guinea-Bissau28</v>
      </c>
      <c r="C2556" t="s">
        <v>12</v>
      </c>
      <c r="D2556" t="s">
        <v>229</v>
      </c>
      <c r="E2556" t="s">
        <v>14</v>
      </c>
      <c r="F2556" t="s">
        <v>346</v>
      </c>
      <c r="G2556">
        <v>28</v>
      </c>
      <c r="H2556" t="s">
        <v>366</v>
      </c>
      <c r="I2556">
        <v>2018</v>
      </c>
      <c r="J2556">
        <v>1.4119999999999999</v>
      </c>
      <c r="N2556" t="s">
        <v>16</v>
      </c>
    </row>
    <row r="2557" spans="1:14" x14ac:dyDescent="0.25">
      <c r="A2557" t="s">
        <v>228</v>
      </c>
      <c r="B2557" t="str">
        <f t="shared" si="39"/>
        <v>Guinea-Bissau41</v>
      </c>
      <c r="C2557" t="s">
        <v>12</v>
      </c>
      <c r="D2557" t="s">
        <v>229</v>
      </c>
      <c r="E2557" t="s">
        <v>14</v>
      </c>
      <c r="F2557" t="s">
        <v>346</v>
      </c>
      <c r="G2557">
        <v>41</v>
      </c>
      <c r="H2557" t="s">
        <v>413</v>
      </c>
      <c r="I2557">
        <v>2018</v>
      </c>
      <c r="J2557">
        <v>1.466</v>
      </c>
      <c r="N2557" t="s">
        <v>16</v>
      </c>
    </row>
    <row r="2558" spans="1:14" x14ac:dyDescent="0.25">
      <c r="A2558" t="s">
        <v>228</v>
      </c>
      <c r="B2558" t="str">
        <f t="shared" si="39"/>
        <v>Guinea-Bissau45</v>
      </c>
      <c r="C2558" t="s">
        <v>12</v>
      </c>
      <c r="D2558" t="s">
        <v>229</v>
      </c>
      <c r="E2558" t="s">
        <v>14</v>
      </c>
      <c r="F2558" t="s">
        <v>346</v>
      </c>
      <c r="G2558">
        <v>45</v>
      </c>
      <c r="H2558" t="s">
        <v>414</v>
      </c>
      <c r="I2558">
        <v>2018</v>
      </c>
      <c r="J2558">
        <v>19.907</v>
      </c>
      <c r="N2558" t="s">
        <v>16</v>
      </c>
    </row>
    <row r="2559" spans="1:14" x14ac:dyDescent="0.25">
      <c r="A2559" t="s">
        <v>228</v>
      </c>
      <c r="B2559" t="str">
        <f t="shared" si="39"/>
        <v>Guinea-Bissau50</v>
      </c>
      <c r="C2559" t="s">
        <v>12</v>
      </c>
      <c r="D2559" t="s">
        <v>229</v>
      </c>
      <c r="E2559" t="s">
        <v>14</v>
      </c>
      <c r="F2559" t="s">
        <v>346</v>
      </c>
      <c r="G2559">
        <v>50</v>
      </c>
      <c r="H2559" t="s">
        <v>376</v>
      </c>
      <c r="I2559">
        <v>2018</v>
      </c>
      <c r="J2559">
        <v>5.6909999999999998</v>
      </c>
      <c r="N2559" t="s">
        <v>16</v>
      </c>
    </row>
    <row r="2560" spans="1:14" x14ac:dyDescent="0.25">
      <c r="A2560" t="s">
        <v>228</v>
      </c>
      <c r="B2560" t="str">
        <f t="shared" si="39"/>
        <v>Guinea-Bissau51</v>
      </c>
      <c r="C2560" t="s">
        <v>12</v>
      </c>
      <c r="D2560" t="s">
        <v>229</v>
      </c>
      <c r="E2560" t="s">
        <v>14</v>
      </c>
      <c r="F2560" t="s">
        <v>346</v>
      </c>
      <c r="G2560">
        <v>51</v>
      </c>
      <c r="H2560" t="s">
        <v>415</v>
      </c>
      <c r="I2560">
        <v>2018</v>
      </c>
      <c r="J2560">
        <v>9.3369999999999997</v>
      </c>
      <c r="N2560" t="s">
        <v>16</v>
      </c>
    </row>
    <row r="2561" spans="1:14" x14ac:dyDescent="0.25">
      <c r="A2561" t="s">
        <v>228</v>
      </c>
      <c r="B2561" t="str">
        <f t="shared" si="39"/>
        <v>Guinea-Bissau52</v>
      </c>
      <c r="C2561" t="s">
        <v>12</v>
      </c>
      <c r="D2561" t="s">
        <v>229</v>
      </c>
      <c r="E2561" t="s">
        <v>14</v>
      </c>
      <c r="F2561" t="s">
        <v>346</v>
      </c>
      <c r="G2561">
        <v>52</v>
      </c>
      <c r="H2561" t="s">
        <v>416</v>
      </c>
      <c r="I2561">
        <v>2018</v>
      </c>
      <c r="J2561">
        <v>56.948999999999998</v>
      </c>
      <c r="N2561" t="s">
        <v>16</v>
      </c>
    </row>
    <row r="2562" spans="1:14" x14ac:dyDescent="0.25">
      <c r="A2562" t="s">
        <v>228</v>
      </c>
      <c r="B2562" t="str">
        <f t="shared" si="39"/>
        <v>Guinea-Bissau55</v>
      </c>
      <c r="C2562" t="s">
        <v>12</v>
      </c>
      <c r="D2562" t="s">
        <v>229</v>
      </c>
      <c r="E2562" t="s">
        <v>14</v>
      </c>
      <c r="F2562" t="s">
        <v>346</v>
      </c>
      <c r="G2562">
        <v>55</v>
      </c>
      <c r="H2562" t="s">
        <v>377</v>
      </c>
      <c r="I2562">
        <v>2018</v>
      </c>
      <c r="J2562">
        <v>5.7539999999999996</v>
      </c>
      <c r="N2562" t="s">
        <v>16</v>
      </c>
    </row>
    <row r="2563" spans="1:14" x14ac:dyDescent="0.25">
      <c r="A2563" t="s">
        <v>228</v>
      </c>
      <c r="B2563" t="str">
        <f t="shared" ref="B2563:B2626" si="40">A2563&amp;G2563</f>
        <v>Guinea-Bissau60</v>
      </c>
      <c r="C2563" t="s">
        <v>12</v>
      </c>
      <c r="D2563" t="s">
        <v>229</v>
      </c>
      <c r="E2563" t="s">
        <v>14</v>
      </c>
      <c r="F2563" t="s">
        <v>346</v>
      </c>
      <c r="G2563">
        <v>60</v>
      </c>
      <c r="H2563" t="s">
        <v>381</v>
      </c>
      <c r="I2563">
        <v>2018</v>
      </c>
      <c r="J2563">
        <v>11.244999999999999</v>
      </c>
      <c r="N2563" t="s">
        <v>16</v>
      </c>
    </row>
    <row r="2564" spans="1:14" x14ac:dyDescent="0.25">
      <c r="A2564" t="s">
        <v>228</v>
      </c>
      <c r="B2564" t="str">
        <f t="shared" si="40"/>
        <v>Guinea-Bissau63</v>
      </c>
      <c r="C2564" t="s">
        <v>12</v>
      </c>
      <c r="D2564" t="s">
        <v>229</v>
      </c>
      <c r="E2564" t="s">
        <v>14</v>
      </c>
      <c r="F2564" t="s">
        <v>346</v>
      </c>
      <c r="G2564">
        <v>63</v>
      </c>
      <c r="H2564" t="s">
        <v>419</v>
      </c>
      <c r="I2564">
        <v>2018</v>
      </c>
      <c r="J2564">
        <v>1.9159999999999999</v>
      </c>
      <c r="N2564" t="s">
        <v>16</v>
      </c>
    </row>
    <row r="2565" spans="1:14" x14ac:dyDescent="0.25">
      <c r="A2565" t="s">
        <v>228</v>
      </c>
      <c r="B2565" t="str">
        <f t="shared" si="40"/>
        <v>Guinea-Bissau64</v>
      </c>
      <c r="C2565" t="s">
        <v>12</v>
      </c>
      <c r="D2565" t="s">
        <v>229</v>
      </c>
      <c r="E2565" t="s">
        <v>14</v>
      </c>
      <c r="F2565" t="s">
        <v>346</v>
      </c>
      <c r="G2565">
        <v>64</v>
      </c>
      <c r="H2565" t="s">
        <v>383</v>
      </c>
      <c r="I2565">
        <v>2018</v>
      </c>
      <c r="J2565">
        <v>1.7050000000000001</v>
      </c>
      <c r="N2565" t="s">
        <v>16</v>
      </c>
    </row>
    <row r="2566" spans="1:14" x14ac:dyDescent="0.25">
      <c r="A2566" t="s">
        <v>228</v>
      </c>
      <c r="B2566" t="str">
        <f t="shared" si="40"/>
        <v>Guinea-Bissau74</v>
      </c>
      <c r="C2566" t="s">
        <v>12</v>
      </c>
      <c r="D2566" t="s">
        <v>229</v>
      </c>
      <c r="E2566" t="s">
        <v>14</v>
      </c>
      <c r="F2566" t="s">
        <v>346</v>
      </c>
      <c r="G2566">
        <v>74</v>
      </c>
      <c r="H2566" t="s">
        <v>426</v>
      </c>
      <c r="I2566">
        <v>2018</v>
      </c>
      <c r="J2566">
        <v>1.722</v>
      </c>
      <c r="N2566" t="s">
        <v>16</v>
      </c>
    </row>
    <row r="2567" spans="1:14" x14ac:dyDescent="0.25">
      <c r="A2567" t="s">
        <v>228</v>
      </c>
      <c r="B2567" t="str">
        <f t="shared" si="40"/>
        <v>Guinea-Bissau75</v>
      </c>
      <c r="C2567" t="s">
        <v>12</v>
      </c>
      <c r="D2567" t="s">
        <v>229</v>
      </c>
      <c r="E2567" t="s">
        <v>14</v>
      </c>
      <c r="F2567" t="s">
        <v>346</v>
      </c>
      <c r="G2567">
        <v>75</v>
      </c>
      <c r="H2567" t="s">
        <v>427</v>
      </c>
      <c r="I2567">
        <v>2018</v>
      </c>
      <c r="J2567">
        <v>19.806999999999999</v>
      </c>
      <c r="N2567" t="s">
        <v>16</v>
      </c>
    </row>
    <row r="2568" spans="1:14" x14ac:dyDescent="0.25">
      <c r="A2568" t="s">
        <v>228</v>
      </c>
      <c r="B2568" t="str">
        <f t="shared" si="40"/>
        <v>Guinea-Bissau80</v>
      </c>
      <c r="C2568" t="s">
        <v>12</v>
      </c>
      <c r="D2568" t="s">
        <v>229</v>
      </c>
      <c r="E2568" t="s">
        <v>14</v>
      </c>
      <c r="F2568" t="s">
        <v>346</v>
      </c>
      <c r="G2568">
        <v>80</v>
      </c>
      <c r="H2568" t="s">
        <v>387</v>
      </c>
      <c r="I2568">
        <v>2018</v>
      </c>
      <c r="J2568">
        <v>14.917999999999999</v>
      </c>
      <c r="N2568" t="s">
        <v>16</v>
      </c>
    </row>
    <row r="2569" spans="1:14" x14ac:dyDescent="0.25">
      <c r="A2569" t="s">
        <v>228</v>
      </c>
      <c r="B2569" t="str">
        <f t="shared" si="40"/>
        <v>Guinea-Bissau85</v>
      </c>
      <c r="C2569" t="s">
        <v>12</v>
      </c>
      <c r="D2569" t="s">
        <v>229</v>
      </c>
      <c r="E2569" t="s">
        <v>14</v>
      </c>
      <c r="F2569" t="s">
        <v>346</v>
      </c>
      <c r="G2569">
        <v>85</v>
      </c>
      <c r="H2569" t="s">
        <v>390</v>
      </c>
      <c r="I2569">
        <v>2018</v>
      </c>
      <c r="J2569">
        <v>7.1459999999999999</v>
      </c>
      <c r="N2569" t="s">
        <v>16</v>
      </c>
    </row>
    <row r="2570" spans="1:14" x14ac:dyDescent="0.25">
      <c r="A2570" t="s">
        <v>228</v>
      </c>
      <c r="B2570" t="str">
        <f t="shared" si="40"/>
        <v>Guinea-Bissau92</v>
      </c>
      <c r="C2570" t="s">
        <v>12</v>
      </c>
      <c r="D2570" t="s">
        <v>229</v>
      </c>
      <c r="E2570" t="s">
        <v>14</v>
      </c>
      <c r="F2570" t="s">
        <v>346</v>
      </c>
      <c r="G2570">
        <v>92</v>
      </c>
      <c r="H2570" t="s">
        <v>433</v>
      </c>
      <c r="I2570">
        <v>2018</v>
      </c>
      <c r="J2570">
        <v>1.286</v>
      </c>
      <c r="N2570" t="s">
        <v>16</v>
      </c>
    </row>
    <row r="2571" spans="1:14" x14ac:dyDescent="0.25">
      <c r="A2571" t="s">
        <v>228</v>
      </c>
      <c r="B2571" t="str">
        <f t="shared" si="40"/>
        <v>Guinea-Bissau93</v>
      </c>
      <c r="C2571" t="s">
        <v>12</v>
      </c>
      <c r="D2571" t="s">
        <v>229</v>
      </c>
      <c r="E2571" t="s">
        <v>14</v>
      </c>
      <c r="F2571" t="s">
        <v>346</v>
      </c>
      <c r="G2571">
        <v>93</v>
      </c>
      <c r="H2571" t="s">
        <v>394</v>
      </c>
      <c r="I2571">
        <v>2018</v>
      </c>
      <c r="J2571">
        <v>32.314</v>
      </c>
      <c r="N2571" t="s">
        <v>16</v>
      </c>
    </row>
    <row r="2572" spans="1:14" x14ac:dyDescent="0.25">
      <c r="A2572" t="s">
        <v>228</v>
      </c>
      <c r="B2572" t="str">
        <f t="shared" si="40"/>
        <v>Guinea-Bissau95</v>
      </c>
      <c r="C2572" t="s">
        <v>12</v>
      </c>
      <c r="D2572" t="s">
        <v>229</v>
      </c>
      <c r="E2572" t="s">
        <v>14</v>
      </c>
      <c r="F2572" t="s">
        <v>346</v>
      </c>
      <c r="G2572">
        <v>95</v>
      </c>
      <c r="H2572" t="s">
        <v>396</v>
      </c>
      <c r="I2572">
        <v>2018</v>
      </c>
      <c r="J2572">
        <v>5.6890000000000001</v>
      </c>
      <c r="N2572" t="s">
        <v>16</v>
      </c>
    </row>
    <row r="2573" spans="1:14" x14ac:dyDescent="0.25">
      <c r="A2573" t="s">
        <v>228</v>
      </c>
      <c r="B2573" t="str">
        <f t="shared" si="40"/>
        <v>Guinea-Bissau100</v>
      </c>
      <c r="C2573" t="s">
        <v>12</v>
      </c>
      <c r="D2573" t="s">
        <v>229</v>
      </c>
      <c r="E2573" t="s">
        <v>14</v>
      </c>
      <c r="F2573" t="s">
        <v>346</v>
      </c>
      <c r="G2573">
        <v>100</v>
      </c>
      <c r="H2573" t="s">
        <v>348</v>
      </c>
      <c r="I2573">
        <v>2018</v>
      </c>
      <c r="J2573">
        <v>18.29</v>
      </c>
      <c r="N2573" t="s">
        <v>16</v>
      </c>
    </row>
    <row r="2574" spans="1:14" x14ac:dyDescent="0.25">
      <c r="A2574" t="s">
        <v>230</v>
      </c>
      <c r="B2574" t="str">
        <f t="shared" si="40"/>
        <v>Guatemala0</v>
      </c>
      <c r="C2574" t="s">
        <v>12</v>
      </c>
      <c r="D2574" t="s">
        <v>231</v>
      </c>
      <c r="E2574" t="s">
        <v>14</v>
      </c>
      <c r="F2574" t="s">
        <v>346</v>
      </c>
      <c r="G2574">
        <v>0</v>
      </c>
      <c r="H2574" t="s">
        <v>347</v>
      </c>
      <c r="I2574">
        <v>2019</v>
      </c>
      <c r="J2574">
        <v>7104.9889999999996</v>
      </c>
      <c r="N2574" t="s">
        <v>16</v>
      </c>
    </row>
    <row r="2575" spans="1:14" x14ac:dyDescent="0.25">
      <c r="A2575" t="s">
        <v>230</v>
      </c>
      <c r="B2575" t="str">
        <f t="shared" si="40"/>
        <v>Guatemala1</v>
      </c>
      <c r="C2575" t="s">
        <v>12</v>
      </c>
      <c r="D2575" t="s">
        <v>231</v>
      </c>
      <c r="E2575" t="s">
        <v>14</v>
      </c>
      <c r="F2575" t="s">
        <v>346</v>
      </c>
      <c r="G2575">
        <v>1</v>
      </c>
      <c r="H2575" t="s">
        <v>349</v>
      </c>
      <c r="I2575">
        <v>2019</v>
      </c>
      <c r="J2575">
        <v>2170.4259999999999</v>
      </c>
      <c r="N2575" t="s">
        <v>16</v>
      </c>
    </row>
    <row r="2576" spans="1:14" x14ac:dyDescent="0.25">
      <c r="A2576" t="s">
        <v>230</v>
      </c>
      <c r="B2576" t="str">
        <f t="shared" si="40"/>
        <v>Guatemala2</v>
      </c>
      <c r="C2576" t="s">
        <v>12</v>
      </c>
      <c r="D2576" t="s">
        <v>231</v>
      </c>
      <c r="E2576" t="s">
        <v>14</v>
      </c>
      <c r="F2576" t="s">
        <v>346</v>
      </c>
      <c r="G2576">
        <v>2</v>
      </c>
      <c r="H2576" t="s">
        <v>400</v>
      </c>
      <c r="I2576">
        <v>2019</v>
      </c>
      <c r="J2576">
        <v>29.068999999999999</v>
      </c>
      <c r="N2576" t="s">
        <v>16</v>
      </c>
    </row>
    <row r="2577" spans="1:14" x14ac:dyDescent="0.25">
      <c r="A2577" t="s">
        <v>230</v>
      </c>
      <c r="B2577" t="str">
        <f t="shared" si="40"/>
        <v>Guatemala3</v>
      </c>
      <c r="C2577" t="s">
        <v>12</v>
      </c>
      <c r="D2577" t="s">
        <v>231</v>
      </c>
      <c r="E2577" t="s">
        <v>14</v>
      </c>
      <c r="F2577" t="s">
        <v>346</v>
      </c>
      <c r="G2577">
        <v>3</v>
      </c>
      <c r="H2577" t="s">
        <v>350</v>
      </c>
      <c r="I2577">
        <v>2019</v>
      </c>
      <c r="J2577">
        <v>9.0660000000000007</v>
      </c>
      <c r="N2577" t="s">
        <v>16</v>
      </c>
    </row>
    <row r="2578" spans="1:14" x14ac:dyDescent="0.25">
      <c r="A2578" t="s">
        <v>230</v>
      </c>
      <c r="B2578" t="str">
        <f t="shared" si="40"/>
        <v>Guatemala6</v>
      </c>
      <c r="C2578" t="s">
        <v>12</v>
      </c>
      <c r="D2578" t="s">
        <v>231</v>
      </c>
      <c r="E2578" t="s">
        <v>14</v>
      </c>
      <c r="F2578" t="s">
        <v>346</v>
      </c>
      <c r="G2578">
        <v>6</v>
      </c>
      <c r="H2578" t="s">
        <v>401</v>
      </c>
      <c r="I2578">
        <v>2019</v>
      </c>
      <c r="K2578" t="s">
        <v>21</v>
      </c>
      <c r="N2578" t="s">
        <v>16</v>
      </c>
    </row>
    <row r="2579" spans="1:14" x14ac:dyDescent="0.25">
      <c r="A2579" t="s">
        <v>230</v>
      </c>
      <c r="B2579" t="str">
        <f t="shared" si="40"/>
        <v>Guatemala8</v>
      </c>
      <c r="C2579" t="s">
        <v>12</v>
      </c>
      <c r="D2579" t="s">
        <v>231</v>
      </c>
      <c r="E2579" t="s">
        <v>14</v>
      </c>
      <c r="F2579" t="s">
        <v>346</v>
      </c>
      <c r="G2579">
        <v>8</v>
      </c>
      <c r="H2579" t="s">
        <v>353</v>
      </c>
      <c r="I2579">
        <v>2019</v>
      </c>
      <c r="J2579">
        <v>9.1280000000000001</v>
      </c>
      <c r="N2579" t="s">
        <v>16</v>
      </c>
    </row>
    <row r="2580" spans="1:14" x14ac:dyDescent="0.25">
      <c r="A2580" t="s">
        <v>230</v>
      </c>
      <c r="B2580" t="str">
        <f t="shared" si="40"/>
        <v>Guatemala10</v>
      </c>
      <c r="C2580" t="s">
        <v>12</v>
      </c>
      <c r="D2580" t="s">
        <v>231</v>
      </c>
      <c r="E2580" t="s">
        <v>14</v>
      </c>
      <c r="F2580" t="s">
        <v>346</v>
      </c>
      <c r="G2580">
        <v>10</v>
      </c>
      <c r="H2580" t="s">
        <v>354</v>
      </c>
      <c r="I2580">
        <v>2019</v>
      </c>
      <c r="J2580">
        <v>255.99100000000001</v>
      </c>
      <c r="N2580" t="s">
        <v>16</v>
      </c>
    </row>
    <row r="2581" spans="1:14" x14ac:dyDescent="0.25">
      <c r="A2581" t="s">
        <v>230</v>
      </c>
      <c r="B2581" t="str">
        <f t="shared" si="40"/>
        <v>Guatemala11</v>
      </c>
      <c r="C2581" t="s">
        <v>12</v>
      </c>
      <c r="D2581" t="s">
        <v>231</v>
      </c>
      <c r="E2581" t="s">
        <v>14</v>
      </c>
      <c r="F2581" t="s">
        <v>346</v>
      </c>
      <c r="G2581">
        <v>11</v>
      </c>
      <c r="H2581" t="s">
        <v>403</v>
      </c>
      <c r="I2581">
        <v>2019</v>
      </c>
      <c r="J2581">
        <v>38.037999999999997</v>
      </c>
      <c r="N2581" t="s">
        <v>16</v>
      </c>
    </row>
    <row r="2582" spans="1:14" x14ac:dyDescent="0.25">
      <c r="A2582" t="s">
        <v>230</v>
      </c>
      <c r="B2582" t="str">
        <f t="shared" si="40"/>
        <v>Guatemala12</v>
      </c>
      <c r="C2582" t="s">
        <v>12</v>
      </c>
      <c r="D2582" t="s">
        <v>231</v>
      </c>
      <c r="E2582" t="s">
        <v>14</v>
      </c>
      <c r="F2582" t="s">
        <v>346</v>
      </c>
      <c r="G2582">
        <v>12</v>
      </c>
      <c r="H2582" t="s">
        <v>355</v>
      </c>
      <c r="I2582">
        <v>2019</v>
      </c>
      <c r="J2582">
        <v>4.7629999999999999</v>
      </c>
      <c r="K2582" t="s">
        <v>21</v>
      </c>
      <c r="N2582" t="s">
        <v>16</v>
      </c>
    </row>
    <row r="2583" spans="1:14" x14ac:dyDescent="0.25">
      <c r="A2583" t="s">
        <v>230</v>
      </c>
      <c r="B2583" t="str">
        <f t="shared" si="40"/>
        <v>Guatemala13</v>
      </c>
      <c r="C2583" t="s">
        <v>12</v>
      </c>
      <c r="D2583" t="s">
        <v>231</v>
      </c>
      <c r="E2583" t="s">
        <v>14</v>
      </c>
      <c r="F2583" t="s">
        <v>346</v>
      </c>
      <c r="G2583">
        <v>13</v>
      </c>
      <c r="H2583" t="s">
        <v>356</v>
      </c>
      <c r="I2583">
        <v>2019</v>
      </c>
      <c r="J2583">
        <v>61.41</v>
      </c>
      <c r="N2583" t="s">
        <v>16</v>
      </c>
    </row>
    <row r="2584" spans="1:14" x14ac:dyDescent="0.25">
      <c r="A2584" t="s">
        <v>230</v>
      </c>
      <c r="B2584" t="str">
        <f t="shared" si="40"/>
        <v>Guatemala14</v>
      </c>
      <c r="C2584" t="s">
        <v>12</v>
      </c>
      <c r="D2584" t="s">
        <v>231</v>
      </c>
      <c r="E2584" t="s">
        <v>14</v>
      </c>
      <c r="F2584" t="s">
        <v>346</v>
      </c>
      <c r="G2584">
        <v>14</v>
      </c>
      <c r="H2584" t="s">
        <v>357</v>
      </c>
      <c r="I2584">
        <v>2019</v>
      </c>
      <c r="J2584">
        <v>212.15</v>
      </c>
      <c r="N2584" t="s">
        <v>16</v>
      </c>
    </row>
    <row r="2585" spans="1:14" x14ac:dyDescent="0.25">
      <c r="A2585" t="s">
        <v>230</v>
      </c>
      <c r="B2585" t="str">
        <f t="shared" si="40"/>
        <v>Guatemala15</v>
      </c>
      <c r="C2585" t="s">
        <v>12</v>
      </c>
      <c r="D2585" t="s">
        <v>231</v>
      </c>
      <c r="E2585" t="s">
        <v>14</v>
      </c>
      <c r="F2585" t="s">
        <v>346</v>
      </c>
      <c r="G2585">
        <v>15</v>
      </c>
      <c r="H2585" t="s">
        <v>358</v>
      </c>
      <c r="I2585">
        <v>2019</v>
      </c>
      <c r="J2585">
        <v>20.251000000000001</v>
      </c>
      <c r="N2585" t="s">
        <v>16</v>
      </c>
    </row>
    <row r="2586" spans="1:14" x14ac:dyDescent="0.25">
      <c r="A2586" t="s">
        <v>230</v>
      </c>
      <c r="B2586" t="str">
        <f t="shared" si="40"/>
        <v>Guatemala16</v>
      </c>
      <c r="C2586" t="s">
        <v>12</v>
      </c>
      <c r="D2586" t="s">
        <v>231</v>
      </c>
      <c r="E2586" t="s">
        <v>14</v>
      </c>
      <c r="F2586" t="s">
        <v>346</v>
      </c>
      <c r="G2586">
        <v>16</v>
      </c>
      <c r="H2586" t="s">
        <v>359</v>
      </c>
      <c r="I2586">
        <v>2019</v>
      </c>
      <c r="J2586">
        <v>21.292000000000002</v>
      </c>
      <c r="N2586" t="s">
        <v>16</v>
      </c>
    </row>
    <row r="2587" spans="1:14" x14ac:dyDescent="0.25">
      <c r="A2587" t="s">
        <v>230</v>
      </c>
      <c r="B2587" t="str">
        <f t="shared" si="40"/>
        <v>Guatemala17</v>
      </c>
      <c r="C2587" t="s">
        <v>12</v>
      </c>
      <c r="D2587" t="s">
        <v>231</v>
      </c>
      <c r="E2587" t="s">
        <v>14</v>
      </c>
      <c r="F2587" t="s">
        <v>346</v>
      </c>
      <c r="G2587">
        <v>17</v>
      </c>
      <c r="H2587" t="s">
        <v>360</v>
      </c>
      <c r="I2587">
        <v>2019</v>
      </c>
      <c r="J2587">
        <v>6.5869999999999997</v>
      </c>
      <c r="N2587" t="s">
        <v>16</v>
      </c>
    </row>
    <row r="2588" spans="1:14" x14ac:dyDescent="0.25">
      <c r="A2588" t="s">
        <v>230</v>
      </c>
      <c r="B2588" t="str">
        <f t="shared" si="40"/>
        <v>Guatemala18</v>
      </c>
      <c r="C2588" t="s">
        <v>12</v>
      </c>
      <c r="D2588" t="s">
        <v>231</v>
      </c>
      <c r="E2588" t="s">
        <v>14</v>
      </c>
      <c r="F2588" t="s">
        <v>346</v>
      </c>
      <c r="G2588">
        <v>18</v>
      </c>
      <c r="H2588" t="s">
        <v>404</v>
      </c>
      <c r="I2588">
        <v>2019</v>
      </c>
      <c r="J2588">
        <v>17.863</v>
      </c>
      <c r="N2588" t="s">
        <v>16</v>
      </c>
    </row>
    <row r="2589" spans="1:14" x14ac:dyDescent="0.25">
      <c r="A2589" t="s">
        <v>230</v>
      </c>
      <c r="B2589" t="str">
        <f t="shared" si="40"/>
        <v>Guatemala19</v>
      </c>
      <c r="C2589" t="s">
        <v>12</v>
      </c>
      <c r="D2589" t="s">
        <v>231</v>
      </c>
      <c r="E2589" t="s">
        <v>14</v>
      </c>
      <c r="F2589" t="s">
        <v>346</v>
      </c>
      <c r="G2589">
        <v>19</v>
      </c>
      <c r="H2589" t="s">
        <v>361</v>
      </c>
      <c r="I2589">
        <v>2019</v>
      </c>
      <c r="J2589">
        <v>2.1859999999999999</v>
      </c>
      <c r="K2589" t="s">
        <v>21</v>
      </c>
      <c r="N2589" t="s">
        <v>16</v>
      </c>
    </row>
    <row r="2590" spans="1:14" x14ac:dyDescent="0.25">
      <c r="A2590" t="s">
        <v>230</v>
      </c>
      <c r="B2590" t="str">
        <f t="shared" si="40"/>
        <v>Guatemala20</v>
      </c>
      <c r="C2590" t="s">
        <v>12</v>
      </c>
      <c r="D2590" t="s">
        <v>231</v>
      </c>
      <c r="E2590" t="s">
        <v>14</v>
      </c>
      <c r="F2590" t="s">
        <v>346</v>
      </c>
      <c r="G2590">
        <v>20</v>
      </c>
      <c r="H2590" t="s">
        <v>362</v>
      </c>
      <c r="I2590">
        <v>2019</v>
      </c>
      <c r="J2590">
        <v>19.231000000000002</v>
      </c>
      <c r="N2590" t="s">
        <v>16</v>
      </c>
    </row>
    <row r="2591" spans="1:14" x14ac:dyDescent="0.25">
      <c r="A2591" t="s">
        <v>230</v>
      </c>
      <c r="B2591" t="str">
        <f t="shared" si="40"/>
        <v>Guatemala21</v>
      </c>
      <c r="C2591" t="s">
        <v>12</v>
      </c>
      <c r="D2591" t="s">
        <v>231</v>
      </c>
      <c r="E2591" t="s">
        <v>14</v>
      </c>
      <c r="F2591" t="s">
        <v>346</v>
      </c>
      <c r="G2591">
        <v>21</v>
      </c>
      <c r="H2591" t="s">
        <v>405</v>
      </c>
      <c r="I2591">
        <v>2019</v>
      </c>
      <c r="J2591">
        <v>10.35</v>
      </c>
      <c r="N2591" t="s">
        <v>16</v>
      </c>
    </row>
    <row r="2592" spans="1:14" x14ac:dyDescent="0.25">
      <c r="A2592" t="s">
        <v>230</v>
      </c>
      <c r="B2592" t="str">
        <f t="shared" si="40"/>
        <v>Guatemala22</v>
      </c>
      <c r="C2592" t="s">
        <v>12</v>
      </c>
      <c r="D2592" t="s">
        <v>231</v>
      </c>
      <c r="E2592" t="s">
        <v>14</v>
      </c>
      <c r="F2592" t="s">
        <v>346</v>
      </c>
      <c r="G2592">
        <v>22</v>
      </c>
      <c r="H2592" t="s">
        <v>406</v>
      </c>
      <c r="I2592">
        <v>2019</v>
      </c>
      <c r="J2592">
        <v>12.05</v>
      </c>
      <c r="N2592" t="s">
        <v>16</v>
      </c>
    </row>
    <row r="2593" spans="1:14" x14ac:dyDescent="0.25">
      <c r="A2593" t="s">
        <v>230</v>
      </c>
      <c r="B2593" t="str">
        <f t="shared" si="40"/>
        <v>Guatemala23</v>
      </c>
      <c r="C2593" t="s">
        <v>12</v>
      </c>
      <c r="D2593" t="s">
        <v>231</v>
      </c>
      <c r="E2593" t="s">
        <v>14</v>
      </c>
      <c r="F2593" t="s">
        <v>346</v>
      </c>
      <c r="G2593">
        <v>23</v>
      </c>
      <c r="H2593" t="s">
        <v>434</v>
      </c>
      <c r="I2593">
        <v>2019</v>
      </c>
      <c r="J2593">
        <v>15.304</v>
      </c>
      <c r="N2593" t="s">
        <v>16</v>
      </c>
    </row>
    <row r="2594" spans="1:14" x14ac:dyDescent="0.25">
      <c r="A2594" t="s">
        <v>230</v>
      </c>
      <c r="B2594" t="str">
        <f t="shared" si="40"/>
        <v>Guatemala24</v>
      </c>
      <c r="C2594" t="s">
        <v>12</v>
      </c>
      <c r="D2594" t="s">
        <v>231</v>
      </c>
      <c r="E2594" t="s">
        <v>14</v>
      </c>
      <c r="F2594" t="s">
        <v>346</v>
      </c>
      <c r="G2594">
        <v>24</v>
      </c>
      <c r="H2594" t="s">
        <v>363</v>
      </c>
      <c r="I2594">
        <v>2019</v>
      </c>
      <c r="J2594">
        <v>1.75</v>
      </c>
      <c r="K2594" t="s">
        <v>21</v>
      </c>
      <c r="N2594" t="s">
        <v>16</v>
      </c>
    </row>
    <row r="2595" spans="1:14" x14ac:dyDescent="0.25">
      <c r="A2595" t="s">
        <v>230</v>
      </c>
      <c r="B2595" t="str">
        <f t="shared" si="40"/>
        <v>Guatemala25</v>
      </c>
      <c r="C2595" t="s">
        <v>12</v>
      </c>
      <c r="D2595" t="s">
        <v>231</v>
      </c>
      <c r="E2595" t="s">
        <v>14</v>
      </c>
      <c r="F2595" t="s">
        <v>346</v>
      </c>
      <c r="G2595">
        <v>25</v>
      </c>
      <c r="H2595" t="s">
        <v>364</v>
      </c>
      <c r="I2595">
        <v>2019</v>
      </c>
      <c r="J2595">
        <v>63.847999999999999</v>
      </c>
      <c r="N2595" t="s">
        <v>16</v>
      </c>
    </row>
    <row r="2596" spans="1:14" x14ac:dyDescent="0.25">
      <c r="A2596" t="s">
        <v>230</v>
      </c>
      <c r="B2596" t="str">
        <f t="shared" si="40"/>
        <v>Guatemala27</v>
      </c>
      <c r="C2596" t="s">
        <v>12</v>
      </c>
      <c r="D2596" t="s">
        <v>231</v>
      </c>
      <c r="E2596" t="s">
        <v>14</v>
      </c>
      <c r="F2596" t="s">
        <v>346</v>
      </c>
      <c r="G2596">
        <v>27</v>
      </c>
      <c r="H2596" t="s">
        <v>365</v>
      </c>
      <c r="I2596">
        <v>2019</v>
      </c>
      <c r="K2596" t="s">
        <v>21</v>
      </c>
      <c r="N2596" t="s">
        <v>16</v>
      </c>
    </row>
    <row r="2597" spans="1:14" x14ac:dyDescent="0.25">
      <c r="A2597" t="s">
        <v>230</v>
      </c>
      <c r="B2597" t="str">
        <f t="shared" si="40"/>
        <v>Guatemala29</v>
      </c>
      <c r="C2597" t="s">
        <v>12</v>
      </c>
      <c r="D2597" t="s">
        <v>231</v>
      </c>
      <c r="E2597" t="s">
        <v>14</v>
      </c>
      <c r="F2597" t="s">
        <v>346</v>
      </c>
      <c r="G2597">
        <v>29</v>
      </c>
      <c r="H2597" t="s">
        <v>436</v>
      </c>
      <c r="I2597">
        <v>2019</v>
      </c>
      <c r="K2597" t="s">
        <v>21</v>
      </c>
      <c r="N2597" t="s">
        <v>16</v>
      </c>
    </row>
    <row r="2598" spans="1:14" x14ac:dyDescent="0.25">
      <c r="A2598" t="s">
        <v>230</v>
      </c>
      <c r="B2598" t="str">
        <f t="shared" si="40"/>
        <v>Guatemala31</v>
      </c>
      <c r="C2598" t="s">
        <v>12</v>
      </c>
      <c r="D2598" t="s">
        <v>231</v>
      </c>
      <c r="E2598" t="s">
        <v>14</v>
      </c>
      <c r="F2598" t="s">
        <v>346</v>
      </c>
      <c r="G2598">
        <v>31</v>
      </c>
      <c r="H2598" t="s">
        <v>367</v>
      </c>
      <c r="I2598">
        <v>2019</v>
      </c>
      <c r="J2598">
        <v>40.421999999999997</v>
      </c>
      <c r="N2598" t="s">
        <v>16</v>
      </c>
    </row>
    <row r="2599" spans="1:14" x14ac:dyDescent="0.25">
      <c r="A2599" t="s">
        <v>230</v>
      </c>
      <c r="B2599" t="str">
        <f t="shared" si="40"/>
        <v>Guatemala32</v>
      </c>
      <c r="C2599" t="s">
        <v>12</v>
      </c>
      <c r="D2599" t="s">
        <v>231</v>
      </c>
      <c r="E2599" t="s">
        <v>14</v>
      </c>
      <c r="F2599" t="s">
        <v>346</v>
      </c>
      <c r="G2599">
        <v>32</v>
      </c>
      <c r="H2599" t="s">
        <v>368</v>
      </c>
      <c r="I2599">
        <v>2019</v>
      </c>
      <c r="J2599">
        <v>11.519</v>
      </c>
      <c r="N2599" t="s">
        <v>16</v>
      </c>
    </row>
    <row r="2600" spans="1:14" x14ac:dyDescent="0.25">
      <c r="A2600" t="s">
        <v>230</v>
      </c>
      <c r="B2600" t="str">
        <f t="shared" si="40"/>
        <v>Guatemala33</v>
      </c>
      <c r="C2600" t="s">
        <v>12</v>
      </c>
      <c r="D2600" t="s">
        <v>231</v>
      </c>
      <c r="E2600" t="s">
        <v>14</v>
      </c>
      <c r="F2600" t="s">
        <v>346</v>
      </c>
      <c r="G2600">
        <v>33</v>
      </c>
      <c r="H2600" t="s">
        <v>409</v>
      </c>
      <c r="I2600">
        <v>2019</v>
      </c>
      <c r="J2600">
        <v>11.965999999999999</v>
      </c>
      <c r="N2600" t="s">
        <v>16</v>
      </c>
    </row>
    <row r="2601" spans="1:14" x14ac:dyDescent="0.25">
      <c r="A2601" t="s">
        <v>230</v>
      </c>
      <c r="B2601" t="str">
        <f t="shared" si="40"/>
        <v>Guatemala35</v>
      </c>
      <c r="C2601" t="s">
        <v>12</v>
      </c>
      <c r="D2601" t="s">
        <v>231</v>
      </c>
      <c r="E2601" t="s">
        <v>14</v>
      </c>
      <c r="F2601" t="s">
        <v>346</v>
      </c>
      <c r="G2601">
        <v>35</v>
      </c>
      <c r="H2601" t="s">
        <v>369</v>
      </c>
      <c r="I2601">
        <v>2019</v>
      </c>
      <c r="J2601">
        <v>16.873999999999999</v>
      </c>
      <c r="N2601" t="s">
        <v>16</v>
      </c>
    </row>
    <row r="2602" spans="1:14" x14ac:dyDescent="0.25">
      <c r="A2602" t="s">
        <v>230</v>
      </c>
      <c r="B2602" t="str">
        <f t="shared" si="40"/>
        <v>Guatemala36</v>
      </c>
      <c r="C2602" t="s">
        <v>12</v>
      </c>
      <c r="D2602" t="s">
        <v>231</v>
      </c>
      <c r="E2602" t="s">
        <v>14</v>
      </c>
      <c r="F2602" t="s">
        <v>346</v>
      </c>
      <c r="G2602">
        <v>36</v>
      </c>
      <c r="H2602" t="s">
        <v>410</v>
      </c>
      <c r="I2602">
        <v>2019</v>
      </c>
      <c r="K2602" t="s">
        <v>21</v>
      </c>
      <c r="N2602" t="s">
        <v>16</v>
      </c>
    </row>
    <row r="2603" spans="1:14" x14ac:dyDescent="0.25">
      <c r="A2603" t="s">
        <v>230</v>
      </c>
      <c r="B2603" t="str">
        <f t="shared" si="40"/>
        <v>Guatemala38</v>
      </c>
      <c r="C2603" t="s">
        <v>12</v>
      </c>
      <c r="D2603" t="s">
        <v>231</v>
      </c>
      <c r="E2603" t="s">
        <v>14</v>
      </c>
      <c r="F2603" t="s">
        <v>346</v>
      </c>
      <c r="G2603">
        <v>38</v>
      </c>
      <c r="H2603" t="s">
        <v>411</v>
      </c>
      <c r="I2603">
        <v>2019</v>
      </c>
      <c r="J2603">
        <v>13.887</v>
      </c>
      <c r="N2603" t="s">
        <v>16</v>
      </c>
    </row>
    <row r="2604" spans="1:14" x14ac:dyDescent="0.25">
      <c r="A2604" t="s">
        <v>230</v>
      </c>
      <c r="B2604" t="str">
        <f t="shared" si="40"/>
        <v>Guatemala41</v>
      </c>
      <c r="C2604" t="s">
        <v>12</v>
      </c>
      <c r="D2604" t="s">
        <v>231</v>
      </c>
      <c r="E2604" t="s">
        <v>14</v>
      </c>
      <c r="F2604" t="s">
        <v>346</v>
      </c>
      <c r="G2604">
        <v>41</v>
      </c>
      <c r="H2604" t="s">
        <v>413</v>
      </c>
      <c r="I2604">
        <v>2019</v>
      </c>
      <c r="J2604">
        <v>432.637</v>
      </c>
      <c r="N2604" t="s">
        <v>16</v>
      </c>
    </row>
    <row r="2605" spans="1:14" x14ac:dyDescent="0.25">
      <c r="A2605" t="s">
        <v>230</v>
      </c>
      <c r="B2605" t="str">
        <f t="shared" si="40"/>
        <v>Guatemala42</v>
      </c>
      <c r="C2605" t="s">
        <v>12</v>
      </c>
      <c r="D2605" t="s">
        <v>231</v>
      </c>
      <c r="E2605" t="s">
        <v>14</v>
      </c>
      <c r="F2605" t="s">
        <v>346</v>
      </c>
      <c r="G2605">
        <v>42</v>
      </c>
      <c r="H2605" t="s">
        <v>371</v>
      </c>
      <c r="I2605">
        <v>2019</v>
      </c>
      <c r="J2605">
        <v>12.901</v>
      </c>
      <c r="N2605" t="s">
        <v>16</v>
      </c>
    </row>
    <row r="2606" spans="1:14" x14ac:dyDescent="0.25">
      <c r="A2606" t="s">
        <v>230</v>
      </c>
      <c r="B2606" t="str">
        <f t="shared" si="40"/>
        <v>Guatemala43</v>
      </c>
      <c r="C2606" t="s">
        <v>12</v>
      </c>
      <c r="D2606" t="s">
        <v>231</v>
      </c>
      <c r="E2606" t="s">
        <v>14</v>
      </c>
      <c r="F2606" t="s">
        <v>346</v>
      </c>
      <c r="G2606">
        <v>43</v>
      </c>
      <c r="H2606" t="s">
        <v>372</v>
      </c>
      <c r="I2606">
        <v>2019</v>
      </c>
      <c r="J2606">
        <v>39.319000000000003</v>
      </c>
      <c r="N2606" t="s">
        <v>16</v>
      </c>
    </row>
    <row r="2607" spans="1:14" x14ac:dyDescent="0.25">
      <c r="A2607" t="s">
        <v>230</v>
      </c>
      <c r="B2607" t="str">
        <f t="shared" si="40"/>
        <v>Guatemala45</v>
      </c>
      <c r="C2607" t="s">
        <v>12</v>
      </c>
      <c r="D2607" t="s">
        <v>231</v>
      </c>
      <c r="E2607" t="s">
        <v>14</v>
      </c>
      <c r="F2607" t="s">
        <v>346</v>
      </c>
      <c r="G2607">
        <v>45</v>
      </c>
      <c r="H2607" t="s">
        <v>414</v>
      </c>
      <c r="I2607">
        <v>2019</v>
      </c>
      <c r="J2607">
        <v>173.37200000000001</v>
      </c>
      <c r="N2607" t="s">
        <v>16</v>
      </c>
    </row>
    <row r="2608" spans="1:14" x14ac:dyDescent="0.25">
      <c r="A2608" t="s">
        <v>230</v>
      </c>
      <c r="B2608" t="str">
        <f t="shared" si="40"/>
        <v>Guatemala46</v>
      </c>
      <c r="C2608" t="s">
        <v>12</v>
      </c>
      <c r="D2608" t="s">
        <v>231</v>
      </c>
      <c r="E2608" t="s">
        <v>14</v>
      </c>
      <c r="F2608" t="s">
        <v>346</v>
      </c>
      <c r="G2608">
        <v>46</v>
      </c>
      <c r="H2608" t="s">
        <v>373</v>
      </c>
      <c r="I2608">
        <v>2019</v>
      </c>
      <c r="J2608">
        <v>116.80800000000001</v>
      </c>
      <c r="N2608" t="s">
        <v>16</v>
      </c>
    </row>
    <row r="2609" spans="1:14" x14ac:dyDescent="0.25">
      <c r="A2609" t="s">
        <v>230</v>
      </c>
      <c r="B2609" t="str">
        <f t="shared" si="40"/>
        <v>Guatemala47</v>
      </c>
      <c r="C2609" t="s">
        <v>12</v>
      </c>
      <c r="D2609" t="s">
        <v>231</v>
      </c>
      <c r="E2609" t="s">
        <v>14</v>
      </c>
      <c r="F2609" t="s">
        <v>346</v>
      </c>
      <c r="G2609">
        <v>47</v>
      </c>
      <c r="H2609" t="s">
        <v>374</v>
      </c>
      <c r="I2609">
        <v>2019</v>
      </c>
      <c r="J2609">
        <v>1068.079</v>
      </c>
      <c r="N2609" t="s">
        <v>16</v>
      </c>
    </row>
    <row r="2610" spans="1:14" x14ac:dyDescent="0.25">
      <c r="A2610" t="s">
        <v>230</v>
      </c>
      <c r="B2610" t="str">
        <f t="shared" si="40"/>
        <v>Guatemala49</v>
      </c>
      <c r="C2610" t="s">
        <v>12</v>
      </c>
      <c r="D2610" t="s">
        <v>231</v>
      </c>
      <c r="E2610" t="s">
        <v>14</v>
      </c>
      <c r="F2610" t="s">
        <v>346</v>
      </c>
      <c r="G2610">
        <v>49</v>
      </c>
      <c r="H2610" t="s">
        <v>375</v>
      </c>
      <c r="I2610">
        <v>2019</v>
      </c>
      <c r="J2610">
        <v>194.17400000000001</v>
      </c>
      <c r="N2610" t="s">
        <v>16</v>
      </c>
    </row>
    <row r="2611" spans="1:14" x14ac:dyDescent="0.25">
      <c r="A2611" t="s">
        <v>230</v>
      </c>
      <c r="B2611" t="str">
        <f t="shared" si="40"/>
        <v>Guatemala50</v>
      </c>
      <c r="C2611" t="s">
        <v>12</v>
      </c>
      <c r="D2611" t="s">
        <v>231</v>
      </c>
      <c r="E2611" t="s">
        <v>14</v>
      </c>
      <c r="F2611" t="s">
        <v>346</v>
      </c>
      <c r="G2611">
        <v>50</v>
      </c>
      <c r="H2611" t="s">
        <v>376</v>
      </c>
      <c r="I2611">
        <v>2019</v>
      </c>
      <c r="J2611">
        <v>1.508</v>
      </c>
      <c r="K2611" t="s">
        <v>21</v>
      </c>
      <c r="N2611" t="s">
        <v>16</v>
      </c>
    </row>
    <row r="2612" spans="1:14" x14ac:dyDescent="0.25">
      <c r="A2612" t="s">
        <v>230</v>
      </c>
      <c r="B2612" t="str">
        <f t="shared" si="40"/>
        <v>Guatemala51</v>
      </c>
      <c r="C2612" t="s">
        <v>12</v>
      </c>
      <c r="D2612" t="s">
        <v>231</v>
      </c>
      <c r="E2612" t="s">
        <v>14</v>
      </c>
      <c r="F2612" t="s">
        <v>346</v>
      </c>
      <c r="G2612">
        <v>51</v>
      </c>
      <c r="H2612" t="s">
        <v>415</v>
      </c>
      <c r="I2612">
        <v>2019</v>
      </c>
      <c r="J2612">
        <v>1.1040000000000001</v>
      </c>
      <c r="K2612" t="s">
        <v>21</v>
      </c>
      <c r="N2612" t="s">
        <v>16</v>
      </c>
    </row>
    <row r="2613" spans="1:14" x14ac:dyDescent="0.25">
      <c r="A2613" t="s">
        <v>230</v>
      </c>
      <c r="B2613" t="str">
        <f t="shared" si="40"/>
        <v>Guatemala52</v>
      </c>
      <c r="C2613" t="s">
        <v>12</v>
      </c>
      <c r="D2613" t="s">
        <v>231</v>
      </c>
      <c r="E2613" t="s">
        <v>14</v>
      </c>
      <c r="F2613" t="s">
        <v>346</v>
      </c>
      <c r="G2613">
        <v>52</v>
      </c>
      <c r="H2613" t="s">
        <v>416</v>
      </c>
      <c r="I2613">
        <v>2019</v>
      </c>
      <c r="J2613">
        <v>20.631</v>
      </c>
      <c r="N2613" t="s">
        <v>16</v>
      </c>
    </row>
    <row r="2614" spans="1:14" x14ac:dyDescent="0.25">
      <c r="A2614" t="s">
        <v>230</v>
      </c>
      <c r="B2614" t="str">
        <f t="shared" si="40"/>
        <v>Guatemala53</v>
      </c>
      <c r="C2614" t="s">
        <v>12</v>
      </c>
      <c r="D2614" t="s">
        <v>231</v>
      </c>
      <c r="E2614" t="s">
        <v>14</v>
      </c>
      <c r="F2614" t="s">
        <v>346</v>
      </c>
      <c r="G2614">
        <v>53</v>
      </c>
      <c r="H2614" t="s">
        <v>417</v>
      </c>
      <c r="I2614">
        <v>2019</v>
      </c>
      <c r="J2614">
        <v>10.302</v>
      </c>
      <c r="N2614" t="s">
        <v>16</v>
      </c>
    </row>
    <row r="2615" spans="1:14" x14ac:dyDescent="0.25">
      <c r="A2615" t="s">
        <v>230</v>
      </c>
      <c r="B2615" t="str">
        <f t="shared" si="40"/>
        <v>Guatemala55</v>
      </c>
      <c r="C2615" t="s">
        <v>12</v>
      </c>
      <c r="D2615" t="s">
        <v>231</v>
      </c>
      <c r="E2615" t="s">
        <v>14</v>
      </c>
      <c r="F2615" t="s">
        <v>346</v>
      </c>
      <c r="G2615">
        <v>55</v>
      </c>
      <c r="H2615" t="s">
        <v>377</v>
      </c>
      <c r="I2615">
        <v>2019</v>
      </c>
      <c r="J2615">
        <v>21.16</v>
      </c>
      <c r="N2615" t="s">
        <v>16</v>
      </c>
    </row>
    <row r="2616" spans="1:14" x14ac:dyDescent="0.25">
      <c r="A2616" t="s">
        <v>230</v>
      </c>
      <c r="B2616" t="str">
        <f t="shared" si="40"/>
        <v>Guatemala56</v>
      </c>
      <c r="C2616" t="s">
        <v>12</v>
      </c>
      <c r="D2616" t="s">
        <v>231</v>
      </c>
      <c r="E2616" t="s">
        <v>14</v>
      </c>
      <c r="F2616" t="s">
        <v>346</v>
      </c>
      <c r="G2616">
        <v>56</v>
      </c>
      <c r="H2616" t="s">
        <v>378</v>
      </c>
      <c r="I2616">
        <v>2019</v>
      </c>
      <c r="J2616">
        <v>329.11</v>
      </c>
      <c r="N2616" t="s">
        <v>16</v>
      </c>
    </row>
    <row r="2617" spans="1:14" x14ac:dyDescent="0.25">
      <c r="A2617" t="s">
        <v>230</v>
      </c>
      <c r="B2617" t="str">
        <f t="shared" si="40"/>
        <v>Guatemala58</v>
      </c>
      <c r="C2617" t="s">
        <v>12</v>
      </c>
      <c r="D2617" t="s">
        <v>231</v>
      </c>
      <c r="E2617" t="s">
        <v>14</v>
      </c>
      <c r="F2617" t="s">
        <v>346</v>
      </c>
      <c r="G2617">
        <v>58</v>
      </c>
      <c r="H2617" t="s">
        <v>379</v>
      </c>
      <c r="I2617">
        <v>2019</v>
      </c>
      <c r="J2617">
        <v>1.6930000000000001</v>
      </c>
      <c r="K2617" t="s">
        <v>21</v>
      </c>
      <c r="N2617" t="s">
        <v>16</v>
      </c>
    </row>
    <row r="2618" spans="1:14" x14ac:dyDescent="0.25">
      <c r="A2618" t="s">
        <v>230</v>
      </c>
      <c r="B2618" t="str">
        <f t="shared" si="40"/>
        <v>Guatemala59</v>
      </c>
      <c r="C2618" t="s">
        <v>12</v>
      </c>
      <c r="D2618" t="s">
        <v>231</v>
      </c>
      <c r="E2618" t="s">
        <v>14</v>
      </c>
      <c r="F2618" t="s">
        <v>346</v>
      </c>
      <c r="G2618">
        <v>59</v>
      </c>
      <c r="H2618" t="s">
        <v>380</v>
      </c>
      <c r="I2618">
        <v>2019</v>
      </c>
      <c r="K2618" t="s">
        <v>21</v>
      </c>
      <c r="N2618" t="s">
        <v>16</v>
      </c>
    </row>
    <row r="2619" spans="1:14" x14ac:dyDescent="0.25">
      <c r="A2619" t="s">
        <v>230</v>
      </c>
      <c r="B2619" t="str">
        <f t="shared" si="40"/>
        <v>Guatemala60</v>
      </c>
      <c r="C2619" t="s">
        <v>12</v>
      </c>
      <c r="D2619" t="s">
        <v>231</v>
      </c>
      <c r="E2619" t="s">
        <v>14</v>
      </c>
      <c r="F2619" t="s">
        <v>346</v>
      </c>
      <c r="G2619">
        <v>60</v>
      </c>
      <c r="H2619" t="s">
        <v>381</v>
      </c>
      <c r="I2619">
        <v>2019</v>
      </c>
      <c r="J2619">
        <v>5.5190000000000001</v>
      </c>
      <c r="N2619" t="s">
        <v>16</v>
      </c>
    </row>
    <row r="2620" spans="1:14" x14ac:dyDescent="0.25">
      <c r="A2620" t="s">
        <v>230</v>
      </c>
      <c r="B2620" t="str">
        <f t="shared" si="40"/>
        <v>Guatemala61</v>
      </c>
      <c r="C2620" t="s">
        <v>12</v>
      </c>
      <c r="D2620" t="s">
        <v>231</v>
      </c>
      <c r="E2620" t="s">
        <v>14</v>
      </c>
      <c r="F2620" t="s">
        <v>346</v>
      </c>
      <c r="G2620">
        <v>61</v>
      </c>
      <c r="H2620" t="s">
        <v>382</v>
      </c>
      <c r="I2620">
        <v>2019</v>
      </c>
      <c r="J2620">
        <v>28.369</v>
      </c>
      <c r="N2620" t="s">
        <v>16</v>
      </c>
    </row>
    <row r="2621" spans="1:14" x14ac:dyDescent="0.25">
      <c r="A2621" t="s">
        <v>230</v>
      </c>
      <c r="B2621" t="str">
        <f t="shared" si="40"/>
        <v>Guatemala62</v>
      </c>
      <c r="C2621" t="s">
        <v>12</v>
      </c>
      <c r="D2621" t="s">
        <v>231</v>
      </c>
      <c r="E2621" t="s">
        <v>14</v>
      </c>
      <c r="F2621" t="s">
        <v>346</v>
      </c>
      <c r="G2621">
        <v>62</v>
      </c>
      <c r="H2621" t="s">
        <v>418</v>
      </c>
      <c r="I2621">
        <v>2019</v>
      </c>
      <c r="J2621">
        <v>5.0190000000000001</v>
      </c>
      <c r="N2621" t="s">
        <v>16</v>
      </c>
    </row>
    <row r="2622" spans="1:14" x14ac:dyDescent="0.25">
      <c r="A2622" t="s">
        <v>230</v>
      </c>
      <c r="B2622" t="str">
        <f t="shared" si="40"/>
        <v>Guatemala63</v>
      </c>
      <c r="C2622" t="s">
        <v>12</v>
      </c>
      <c r="D2622" t="s">
        <v>231</v>
      </c>
      <c r="E2622" t="s">
        <v>14</v>
      </c>
      <c r="F2622" t="s">
        <v>346</v>
      </c>
      <c r="G2622">
        <v>63</v>
      </c>
      <c r="H2622" t="s">
        <v>419</v>
      </c>
      <c r="I2622">
        <v>2019</v>
      </c>
      <c r="K2622" t="s">
        <v>21</v>
      </c>
      <c r="N2622" t="s">
        <v>16</v>
      </c>
    </row>
    <row r="2623" spans="1:14" x14ac:dyDescent="0.25">
      <c r="A2623" t="s">
        <v>230</v>
      </c>
      <c r="B2623" t="str">
        <f t="shared" si="40"/>
        <v>Guatemala64</v>
      </c>
      <c r="C2623" t="s">
        <v>12</v>
      </c>
      <c r="D2623" t="s">
        <v>231</v>
      </c>
      <c r="E2623" t="s">
        <v>14</v>
      </c>
      <c r="F2623" t="s">
        <v>346</v>
      </c>
      <c r="G2623">
        <v>64</v>
      </c>
      <c r="H2623" t="s">
        <v>383</v>
      </c>
      <c r="I2623">
        <v>2019</v>
      </c>
      <c r="J2623">
        <v>83.554000000000002</v>
      </c>
      <c r="N2623" t="s">
        <v>16</v>
      </c>
    </row>
    <row r="2624" spans="1:14" x14ac:dyDescent="0.25">
      <c r="A2624" t="s">
        <v>230</v>
      </c>
      <c r="B2624" t="str">
        <f t="shared" si="40"/>
        <v>Guatemala65</v>
      </c>
      <c r="C2624" t="s">
        <v>12</v>
      </c>
      <c r="D2624" t="s">
        <v>231</v>
      </c>
      <c r="E2624" t="s">
        <v>14</v>
      </c>
      <c r="F2624" t="s">
        <v>346</v>
      </c>
      <c r="G2624">
        <v>65</v>
      </c>
      <c r="H2624" t="s">
        <v>420</v>
      </c>
      <c r="I2624">
        <v>2019</v>
      </c>
      <c r="J2624">
        <v>6.274</v>
      </c>
      <c r="N2624" t="s">
        <v>16</v>
      </c>
    </row>
    <row r="2625" spans="1:14" x14ac:dyDescent="0.25">
      <c r="A2625" t="s">
        <v>230</v>
      </c>
      <c r="B2625" t="str">
        <f t="shared" si="40"/>
        <v>Guatemala66</v>
      </c>
      <c r="C2625" t="s">
        <v>12</v>
      </c>
      <c r="D2625" t="s">
        <v>231</v>
      </c>
      <c r="E2625" t="s">
        <v>14</v>
      </c>
      <c r="F2625" t="s">
        <v>346</v>
      </c>
      <c r="G2625">
        <v>66</v>
      </c>
      <c r="H2625" t="s">
        <v>421</v>
      </c>
      <c r="I2625">
        <v>2019</v>
      </c>
      <c r="K2625" t="s">
        <v>21</v>
      </c>
      <c r="N2625" t="s">
        <v>16</v>
      </c>
    </row>
    <row r="2626" spans="1:14" x14ac:dyDescent="0.25">
      <c r="A2626" t="s">
        <v>230</v>
      </c>
      <c r="B2626" t="str">
        <f t="shared" si="40"/>
        <v>Guatemala68</v>
      </c>
      <c r="C2626" t="s">
        <v>12</v>
      </c>
      <c r="D2626" t="s">
        <v>231</v>
      </c>
      <c r="E2626" t="s">
        <v>14</v>
      </c>
      <c r="F2626" t="s">
        <v>346</v>
      </c>
      <c r="G2626">
        <v>68</v>
      </c>
      <c r="H2626" t="s">
        <v>384</v>
      </c>
      <c r="I2626">
        <v>2019</v>
      </c>
      <c r="J2626">
        <v>17.585000000000001</v>
      </c>
      <c r="N2626" t="s">
        <v>16</v>
      </c>
    </row>
    <row r="2627" spans="1:14" x14ac:dyDescent="0.25">
      <c r="A2627" t="s">
        <v>230</v>
      </c>
      <c r="B2627" t="str">
        <f t="shared" ref="B2627:B2690" si="41">A2627&amp;G2627</f>
        <v>Guatemala69</v>
      </c>
      <c r="C2627" t="s">
        <v>12</v>
      </c>
      <c r="D2627" t="s">
        <v>231</v>
      </c>
      <c r="E2627" t="s">
        <v>14</v>
      </c>
      <c r="F2627" t="s">
        <v>346</v>
      </c>
      <c r="G2627">
        <v>69</v>
      </c>
      <c r="H2627" t="s">
        <v>422</v>
      </c>
      <c r="I2627">
        <v>2019</v>
      </c>
      <c r="J2627">
        <v>64.283000000000001</v>
      </c>
      <c r="N2627" t="s">
        <v>16</v>
      </c>
    </row>
    <row r="2628" spans="1:14" x14ac:dyDescent="0.25">
      <c r="A2628" t="s">
        <v>230</v>
      </c>
      <c r="B2628" t="str">
        <f t="shared" si="41"/>
        <v>Guatemala70</v>
      </c>
      <c r="C2628" t="s">
        <v>12</v>
      </c>
      <c r="D2628" t="s">
        <v>231</v>
      </c>
      <c r="E2628" t="s">
        <v>14</v>
      </c>
      <c r="F2628" t="s">
        <v>346</v>
      </c>
      <c r="G2628">
        <v>70</v>
      </c>
      <c r="H2628" t="s">
        <v>423</v>
      </c>
      <c r="I2628">
        <v>2019</v>
      </c>
      <c r="J2628">
        <v>1.591</v>
      </c>
      <c r="K2628" t="s">
        <v>21</v>
      </c>
      <c r="N2628" t="s">
        <v>16</v>
      </c>
    </row>
    <row r="2629" spans="1:14" x14ac:dyDescent="0.25">
      <c r="A2629" t="s">
        <v>230</v>
      </c>
      <c r="B2629" t="str">
        <f t="shared" si="41"/>
        <v>Guatemala71</v>
      </c>
      <c r="C2629" t="s">
        <v>12</v>
      </c>
      <c r="D2629" t="s">
        <v>231</v>
      </c>
      <c r="E2629" t="s">
        <v>14</v>
      </c>
      <c r="F2629" t="s">
        <v>346</v>
      </c>
      <c r="G2629">
        <v>71</v>
      </c>
      <c r="H2629" t="s">
        <v>424</v>
      </c>
      <c r="I2629">
        <v>2019</v>
      </c>
      <c r="J2629">
        <v>1.4370000000000001</v>
      </c>
      <c r="K2629" t="s">
        <v>21</v>
      </c>
      <c r="N2629" t="s">
        <v>16</v>
      </c>
    </row>
    <row r="2630" spans="1:14" x14ac:dyDescent="0.25">
      <c r="A2630" t="s">
        <v>230</v>
      </c>
      <c r="B2630" t="str">
        <f t="shared" si="41"/>
        <v>Guatemala72</v>
      </c>
      <c r="C2630" t="s">
        <v>12</v>
      </c>
      <c r="D2630" t="s">
        <v>231</v>
      </c>
      <c r="E2630" t="s">
        <v>14</v>
      </c>
      <c r="F2630" t="s">
        <v>346</v>
      </c>
      <c r="G2630">
        <v>72</v>
      </c>
      <c r="H2630" t="s">
        <v>385</v>
      </c>
      <c r="I2630">
        <v>2019</v>
      </c>
      <c r="K2630" t="s">
        <v>21</v>
      </c>
      <c r="N2630" t="s">
        <v>16</v>
      </c>
    </row>
    <row r="2631" spans="1:14" x14ac:dyDescent="0.25">
      <c r="A2631" t="s">
        <v>230</v>
      </c>
      <c r="B2631" t="str">
        <f t="shared" si="41"/>
        <v>Guatemala73</v>
      </c>
      <c r="C2631" t="s">
        <v>12</v>
      </c>
      <c r="D2631" t="s">
        <v>231</v>
      </c>
      <c r="E2631" t="s">
        <v>14</v>
      </c>
      <c r="F2631" t="s">
        <v>346</v>
      </c>
      <c r="G2631">
        <v>73</v>
      </c>
      <c r="H2631" t="s">
        <v>425</v>
      </c>
      <c r="I2631">
        <v>2019</v>
      </c>
      <c r="J2631">
        <v>8.3770000000000007</v>
      </c>
      <c r="N2631" t="s">
        <v>16</v>
      </c>
    </row>
    <row r="2632" spans="1:14" x14ac:dyDescent="0.25">
      <c r="A2632" t="s">
        <v>230</v>
      </c>
      <c r="B2632" t="str">
        <f t="shared" si="41"/>
        <v>Guatemala74</v>
      </c>
      <c r="C2632" t="s">
        <v>12</v>
      </c>
      <c r="D2632" t="s">
        <v>231</v>
      </c>
      <c r="E2632" t="s">
        <v>14</v>
      </c>
      <c r="F2632" t="s">
        <v>346</v>
      </c>
      <c r="G2632">
        <v>74</v>
      </c>
      <c r="H2632" t="s">
        <v>426</v>
      </c>
      <c r="I2632">
        <v>2019</v>
      </c>
      <c r="J2632">
        <v>8.5009999999999994</v>
      </c>
      <c r="N2632" t="s">
        <v>16</v>
      </c>
    </row>
    <row r="2633" spans="1:14" x14ac:dyDescent="0.25">
      <c r="A2633" t="s">
        <v>230</v>
      </c>
      <c r="B2633" t="str">
        <f t="shared" si="41"/>
        <v>Guatemala75</v>
      </c>
      <c r="C2633" t="s">
        <v>12</v>
      </c>
      <c r="D2633" t="s">
        <v>231</v>
      </c>
      <c r="E2633" t="s">
        <v>14</v>
      </c>
      <c r="F2633" t="s">
        <v>346</v>
      </c>
      <c r="G2633">
        <v>75</v>
      </c>
      <c r="H2633" t="s">
        <v>427</v>
      </c>
      <c r="I2633">
        <v>2019</v>
      </c>
      <c r="J2633">
        <v>2.2010000000000001</v>
      </c>
      <c r="K2633" t="s">
        <v>21</v>
      </c>
      <c r="N2633" t="s">
        <v>16</v>
      </c>
    </row>
    <row r="2634" spans="1:14" x14ac:dyDescent="0.25">
      <c r="A2634" t="s">
        <v>230</v>
      </c>
      <c r="B2634" t="str">
        <f t="shared" si="41"/>
        <v>Guatemala77</v>
      </c>
      <c r="C2634" t="s">
        <v>12</v>
      </c>
      <c r="D2634" t="s">
        <v>231</v>
      </c>
      <c r="E2634" t="s">
        <v>14</v>
      </c>
      <c r="F2634" t="s">
        <v>346</v>
      </c>
      <c r="G2634">
        <v>77</v>
      </c>
      <c r="H2634" t="s">
        <v>386</v>
      </c>
      <c r="I2634">
        <v>2019</v>
      </c>
      <c r="J2634">
        <v>19.233000000000001</v>
      </c>
      <c r="N2634" t="s">
        <v>16</v>
      </c>
    </row>
    <row r="2635" spans="1:14" x14ac:dyDescent="0.25">
      <c r="A2635" t="s">
        <v>230</v>
      </c>
      <c r="B2635" t="str">
        <f t="shared" si="41"/>
        <v>Guatemala78</v>
      </c>
      <c r="C2635" t="s">
        <v>12</v>
      </c>
      <c r="D2635" t="s">
        <v>231</v>
      </c>
      <c r="E2635" t="s">
        <v>14</v>
      </c>
      <c r="F2635" t="s">
        <v>346</v>
      </c>
      <c r="G2635">
        <v>78</v>
      </c>
      <c r="H2635" t="s">
        <v>428</v>
      </c>
      <c r="I2635">
        <v>2019</v>
      </c>
      <c r="J2635">
        <v>6.6980000000000004</v>
      </c>
      <c r="N2635" t="s">
        <v>16</v>
      </c>
    </row>
    <row r="2636" spans="1:14" x14ac:dyDescent="0.25">
      <c r="A2636" t="s">
        <v>230</v>
      </c>
      <c r="B2636" t="str">
        <f t="shared" si="41"/>
        <v>Guatemala79</v>
      </c>
      <c r="C2636" t="s">
        <v>12</v>
      </c>
      <c r="D2636" t="s">
        <v>231</v>
      </c>
      <c r="E2636" t="s">
        <v>14</v>
      </c>
      <c r="F2636" t="s">
        <v>346</v>
      </c>
      <c r="G2636">
        <v>79</v>
      </c>
      <c r="H2636" t="s">
        <v>429</v>
      </c>
      <c r="I2636">
        <v>2019</v>
      </c>
      <c r="J2636">
        <v>4.5190000000000001</v>
      </c>
      <c r="N2636" t="s">
        <v>16</v>
      </c>
    </row>
    <row r="2637" spans="1:14" x14ac:dyDescent="0.25">
      <c r="A2637" t="s">
        <v>230</v>
      </c>
      <c r="B2637" t="str">
        <f t="shared" si="41"/>
        <v>Guatemala80</v>
      </c>
      <c r="C2637" t="s">
        <v>12</v>
      </c>
      <c r="D2637" t="s">
        <v>231</v>
      </c>
      <c r="E2637" t="s">
        <v>14</v>
      </c>
      <c r="F2637" t="s">
        <v>346</v>
      </c>
      <c r="G2637">
        <v>80</v>
      </c>
      <c r="H2637" t="s">
        <v>387</v>
      </c>
      <c r="I2637">
        <v>2019</v>
      </c>
      <c r="J2637">
        <v>75.974000000000004</v>
      </c>
      <c r="N2637" t="s">
        <v>16</v>
      </c>
    </row>
    <row r="2638" spans="1:14" x14ac:dyDescent="0.25">
      <c r="A2638" t="s">
        <v>230</v>
      </c>
      <c r="B2638" t="str">
        <f t="shared" si="41"/>
        <v>Guatemala81</v>
      </c>
      <c r="C2638" t="s">
        <v>12</v>
      </c>
      <c r="D2638" t="s">
        <v>231</v>
      </c>
      <c r="E2638" t="s">
        <v>14</v>
      </c>
      <c r="F2638" t="s">
        <v>346</v>
      </c>
      <c r="G2638">
        <v>81</v>
      </c>
      <c r="H2638" t="s">
        <v>430</v>
      </c>
      <c r="I2638">
        <v>2019</v>
      </c>
      <c r="J2638">
        <v>12.602</v>
      </c>
      <c r="N2638" t="s">
        <v>16</v>
      </c>
    </row>
    <row r="2639" spans="1:14" x14ac:dyDescent="0.25">
      <c r="A2639" t="s">
        <v>230</v>
      </c>
      <c r="B2639" t="str">
        <f t="shared" si="41"/>
        <v>Guatemala82</v>
      </c>
      <c r="C2639" t="s">
        <v>12</v>
      </c>
      <c r="D2639" t="s">
        <v>231</v>
      </c>
      <c r="E2639" t="s">
        <v>14</v>
      </c>
      <c r="F2639" t="s">
        <v>346</v>
      </c>
      <c r="G2639">
        <v>82</v>
      </c>
      <c r="H2639" t="s">
        <v>388</v>
      </c>
      <c r="I2639">
        <v>2019</v>
      </c>
      <c r="J2639">
        <v>37.237000000000002</v>
      </c>
      <c r="N2639" t="s">
        <v>16</v>
      </c>
    </row>
    <row r="2640" spans="1:14" x14ac:dyDescent="0.25">
      <c r="A2640" t="s">
        <v>230</v>
      </c>
      <c r="B2640" t="str">
        <f t="shared" si="41"/>
        <v>Guatemala84</v>
      </c>
      <c r="C2640" t="s">
        <v>12</v>
      </c>
      <c r="D2640" t="s">
        <v>231</v>
      </c>
      <c r="E2640" t="s">
        <v>14</v>
      </c>
      <c r="F2640" t="s">
        <v>346</v>
      </c>
      <c r="G2640">
        <v>84</v>
      </c>
      <c r="H2640" t="s">
        <v>389</v>
      </c>
      <c r="I2640">
        <v>2019</v>
      </c>
      <c r="J2640">
        <v>196.95099999999999</v>
      </c>
      <c r="N2640" t="s">
        <v>16</v>
      </c>
    </row>
    <row r="2641" spans="1:14" x14ac:dyDescent="0.25">
      <c r="A2641" t="s">
        <v>230</v>
      </c>
      <c r="B2641" t="str">
        <f t="shared" si="41"/>
        <v>Guatemala85</v>
      </c>
      <c r="C2641" t="s">
        <v>12</v>
      </c>
      <c r="D2641" t="s">
        <v>231</v>
      </c>
      <c r="E2641" t="s">
        <v>14</v>
      </c>
      <c r="F2641" t="s">
        <v>346</v>
      </c>
      <c r="G2641">
        <v>85</v>
      </c>
      <c r="H2641" t="s">
        <v>390</v>
      </c>
      <c r="I2641">
        <v>2019</v>
      </c>
      <c r="J2641">
        <v>324.97300000000001</v>
      </c>
      <c r="N2641" t="s">
        <v>16</v>
      </c>
    </row>
    <row r="2642" spans="1:14" x14ac:dyDescent="0.25">
      <c r="A2642" t="s">
        <v>230</v>
      </c>
      <c r="B2642" t="str">
        <f t="shared" si="41"/>
        <v>Guatemala86</v>
      </c>
      <c r="C2642" t="s">
        <v>12</v>
      </c>
      <c r="D2642" t="s">
        <v>231</v>
      </c>
      <c r="E2642" t="s">
        <v>14</v>
      </c>
      <c r="F2642" t="s">
        <v>346</v>
      </c>
      <c r="G2642">
        <v>86</v>
      </c>
      <c r="H2642" t="s">
        <v>391</v>
      </c>
      <c r="I2642">
        <v>2019</v>
      </c>
      <c r="J2642">
        <v>131.291</v>
      </c>
      <c r="N2642" t="s">
        <v>16</v>
      </c>
    </row>
    <row r="2643" spans="1:14" x14ac:dyDescent="0.25">
      <c r="A2643" t="s">
        <v>230</v>
      </c>
      <c r="B2643" t="str">
        <f t="shared" si="41"/>
        <v>Guatemala87</v>
      </c>
      <c r="C2643" t="s">
        <v>12</v>
      </c>
      <c r="D2643" t="s">
        <v>231</v>
      </c>
      <c r="E2643" t="s">
        <v>14</v>
      </c>
      <c r="F2643" t="s">
        <v>346</v>
      </c>
      <c r="G2643">
        <v>87</v>
      </c>
      <c r="H2643" t="s">
        <v>392</v>
      </c>
      <c r="I2643">
        <v>2019</v>
      </c>
      <c r="K2643" t="s">
        <v>21</v>
      </c>
      <c r="N2643" t="s">
        <v>16</v>
      </c>
    </row>
    <row r="2644" spans="1:14" x14ac:dyDescent="0.25">
      <c r="A2644" t="s">
        <v>230</v>
      </c>
      <c r="B2644" t="str">
        <f t="shared" si="41"/>
        <v>Guatemala88</v>
      </c>
      <c r="C2644" t="s">
        <v>12</v>
      </c>
      <c r="D2644" t="s">
        <v>231</v>
      </c>
      <c r="E2644" t="s">
        <v>14</v>
      </c>
      <c r="F2644" t="s">
        <v>346</v>
      </c>
      <c r="G2644">
        <v>88</v>
      </c>
      <c r="H2644" t="s">
        <v>431</v>
      </c>
      <c r="I2644">
        <v>2019</v>
      </c>
      <c r="J2644">
        <v>2.0139999999999998</v>
      </c>
      <c r="K2644" t="s">
        <v>21</v>
      </c>
      <c r="N2644" t="s">
        <v>16</v>
      </c>
    </row>
    <row r="2645" spans="1:14" x14ac:dyDescent="0.25">
      <c r="A2645" t="s">
        <v>230</v>
      </c>
      <c r="B2645" t="str">
        <f t="shared" si="41"/>
        <v>Guatemala90</v>
      </c>
      <c r="C2645" t="s">
        <v>12</v>
      </c>
      <c r="D2645" t="s">
        <v>231</v>
      </c>
      <c r="E2645" t="s">
        <v>14</v>
      </c>
      <c r="F2645" t="s">
        <v>346</v>
      </c>
      <c r="G2645">
        <v>90</v>
      </c>
      <c r="H2645" t="s">
        <v>432</v>
      </c>
      <c r="I2645">
        <v>2019</v>
      </c>
      <c r="J2645">
        <v>8.2449999999999992</v>
      </c>
      <c r="N2645" t="s">
        <v>16</v>
      </c>
    </row>
    <row r="2646" spans="1:14" x14ac:dyDescent="0.25">
      <c r="A2646" t="s">
        <v>230</v>
      </c>
      <c r="B2646" t="str">
        <f t="shared" si="41"/>
        <v>Guatemala91</v>
      </c>
      <c r="C2646" t="s">
        <v>12</v>
      </c>
      <c r="D2646" t="s">
        <v>231</v>
      </c>
      <c r="E2646" t="s">
        <v>14</v>
      </c>
      <c r="F2646" t="s">
        <v>346</v>
      </c>
      <c r="G2646">
        <v>91</v>
      </c>
      <c r="H2646" t="s">
        <v>393</v>
      </c>
      <c r="I2646">
        <v>2019</v>
      </c>
      <c r="K2646" t="s">
        <v>21</v>
      </c>
      <c r="N2646" t="s">
        <v>16</v>
      </c>
    </row>
    <row r="2647" spans="1:14" x14ac:dyDescent="0.25">
      <c r="A2647" t="s">
        <v>230</v>
      </c>
      <c r="B2647" t="str">
        <f t="shared" si="41"/>
        <v>Guatemala92</v>
      </c>
      <c r="C2647" t="s">
        <v>12</v>
      </c>
      <c r="D2647" t="s">
        <v>231</v>
      </c>
      <c r="E2647" t="s">
        <v>14</v>
      </c>
      <c r="F2647" t="s">
        <v>346</v>
      </c>
      <c r="G2647">
        <v>92</v>
      </c>
      <c r="H2647" t="s">
        <v>433</v>
      </c>
      <c r="I2647">
        <v>2019</v>
      </c>
      <c r="K2647" t="s">
        <v>21</v>
      </c>
      <c r="N2647" t="s">
        <v>16</v>
      </c>
    </row>
    <row r="2648" spans="1:14" x14ac:dyDescent="0.25">
      <c r="A2648" t="s">
        <v>230</v>
      </c>
      <c r="B2648" t="str">
        <f t="shared" si="41"/>
        <v>Guatemala93</v>
      </c>
      <c r="C2648" t="s">
        <v>12</v>
      </c>
      <c r="D2648" t="s">
        <v>231</v>
      </c>
      <c r="E2648" t="s">
        <v>14</v>
      </c>
      <c r="F2648" t="s">
        <v>346</v>
      </c>
      <c r="G2648">
        <v>93</v>
      </c>
      <c r="H2648" t="s">
        <v>394</v>
      </c>
      <c r="I2648">
        <v>2019</v>
      </c>
      <c r="J2648">
        <v>20.331</v>
      </c>
      <c r="N2648" t="s">
        <v>16</v>
      </c>
    </row>
    <row r="2649" spans="1:14" x14ac:dyDescent="0.25">
      <c r="A2649" t="s">
        <v>230</v>
      </c>
      <c r="B2649" t="str">
        <f t="shared" si="41"/>
        <v>Guatemala94</v>
      </c>
      <c r="C2649" t="s">
        <v>12</v>
      </c>
      <c r="D2649" t="s">
        <v>231</v>
      </c>
      <c r="E2649" t="s">
        <v>14</v>
      </c>
      <c r="F2649" t="s">
        <v>346</v>
      </c>
      <c r="G2649">
        <v>94</v>
      </c>
      <c r="H2649" t="s">
        <v>395</v>
      </c>
      <c r="I2649">
        <v>2019</v>
      </c>
      <c r="J2649">
        <v>34.884999999999998</v>
      </c>
      <c r="N2649" t="s">
        <v>16</v>
      </c>
    </row>
    <row r="2650" spans="1:14" x14ac:dyDescent="0.25">
      <c r="A2650" t="s">
        <v>230</v>
      </c>
      <c r="B2650" t="str">
        <f t="shared" si="41"/>
        <v>Guatemala95</v>
      </c>
      <c r="C2650" t="s">
        <v>12</v>
      </c>
      <c r="D2650" t="s">
        <v>231</v>
      </c>
      <c r="E2650" t="s">
        <v>14</v>
      </c>
      <c r="F2650" t="s">
        <v>346</v>
      </c>
      <c r="G2650">
        <v>95</v>
      </c>
      <c r="H2650" t="s">
        <v>396</v>
      </c>
      <c r="I2650">
        <v>2019</v>
      </c>
      <c r="J2650">
        <v>30.756</v>
      </c>
      <c r="N2650" t="s">
        <v>16</v>
      </c>
    </row>
    <row r="2651" spans="1:14" x14ac:dyDescent="0.25">
      <c r="A2651" t="s">
        <v>230</v>
      </c>
      <c r="B2651" t="str">
        <f t="shared" si="41"/>
        <v>Guatemala96</v>
      </c>
      <c r="C2651" t="s">
        <v>12</v>
      </c>
      <c r="D2651" t="s">
        <v>231</v>
      </c>
      <c r="E2651" t="s">
        <v>14</v>
      </c>
      <c r="F2651" t="s">
        <v>346</v>
      </c>
      <c r="G2651">
        <v>96</v>
      </c>
      <c r="H2651" t="s">
        <v>397</v>
      </c>
      <c r="I2651">
        <v>2019</v>
      </c>
      <c r="J2651">
        <v>54.837000000000003</v>
      </c>
      <c r="N2651" t="s">
        <v>16</v>
      </c>
    </row>
    <row r="2652" spans="1:14" x14ac:dyDescent="0.25">
      <c r="A2652" t="s">
        <v>230</v>
      </c>
      <c r="B2652" t="str">
        <f t="shared" si="41"/>
        <v>Guatemala97</v>
      </c>
      <c r="C2652" t="s">
        <v>12</v>
      </c>
      <c r="D2652" t="s">
        <v>231</v>
      </c>
      <c r="E2652" t="s">
        <v>14</v>
      </c>
      <c r="F2652" t="s">
        <v>346</v>
      </c>
      <c r="G2652">
        <v>97</v>
      </c>
      <c r="H2652" t="s">
        <v>398</v>
      </c>
      <c r="I2652">
        <v>2019</v>
      </c>
      <c r="J2652">
        <v>404.29700000000003</v>
      </c>
      <c r="N2652" t="s">
        <v>16</v>
      </c>
    </row>
    <row r="2653" spans="1:14" x14ac:dyDescent="0.25">
      <c r="A2653" t="s">
        <v>230</v>
      </c>
      <c r="B2653" t="str">
        <f t="shared" si="41"/>
        <v>Guatemala99</v>
      </c>
      <c r="C2653" t="s">
        <v>12</v>
      </c>
      <c r="D2653" t="s">
        <v>231</v>
      </c>
      <c r="E2653" t="s">
        <v>14</v>
      </c>
      <c r="F2653" t="s">
        <v>346</v>
      </c>
      <c r="G2653">
        <v>99</v>
      </c>
      <c r="H2653" t="s">
        <v>399</v>
      </c>
      <c r="I2653">
        <v>2019</v>
      </c>
      <c r="K2653" t="s">
        <v>21</v>
      </c>
      <c r="N2653" t="s">
        <v>16</v>
      </c>
    </row>
    <row r="2654" spans="1:14" x14ac:dyDescent="0.25">
      <c r="A2654" t="s">
        <v>232</v>
      </c>
      <c r="B2654" t="str">
        <f t="shared" si="41"/>
        <v>Guyana0</v>
      </c>
      <c r="C2654" t="s">
        <v>12</v>
      </c>
      <c r="D2654" t="s">
        <v>109</v>
      </c>
      <c r="E2654" t="s">
        <v>14</v>
      </c>
      <c r="F2654" t="s">
        <v>346</v>
      </c>
      <c r="G2654">
        <v>0</v>
      </c>
      <c r="H2654" t="s">
        <v>347</v>
      </c>
      <c r="I2654">
        <v>2019</v>
      </c>
      <c r="J2654">
        <v>241.13800000000001</v>
      </c>
      <c r="N2654" t="s">
        <v>233</v>
      </c>
    </row>
    <row r="2655" spans="1:14" x14ac:dyDescent="0.25">
      <c r="A2655" t="s">
        <v>232</v>
      </c>
      <c r="B2655" t="str">
        <f t="shared" si="41"/>
        <v>Guyana1</v>
      </c>
      <c r="C2655" t="s">
        <v>12</v>
      </c>
      <c r="D2655" t="s">
        <v>109</v>
      </c>
      <c r="E2655" t="s">
        <v>14</v>
      </c>
      <c r="F2655" t="s">
        <v>346</v>
      </c>
      <c r="G2655">
        <v>1</v>
      </c>
      <c r="H2655" t="s">
        <v>349</v>
      </c>
      <c r="I2655">
        <v>2019</v>
      </c>
      <c r="J2655">
        <v>27.800999999999998</v>
      </c>
      <c r="N2655" t="s">
        <v>233</v>
      </c>
    </row>
    <row r="2656" spans="1:14" x14ac:dyDescent="0.25">
      <c r="A2656" t="s">
        <v>232</v>
      </c>
      <c r="B2656" t="str">
        <f t="shared" si="41"/>
        <v>Guyana2</v>
      </c>
      <c r="C2656" t="s">
        <v>12</v>
      </c>
      <c r="D2656" t="s">
        <v>109</v>
      </c>
      <c r="E2656" t="s">
        <v>14</v>
      </c>
      <c r="F2656" t="s">
        <v>346</v>
      </c>
      <c r="G2656">
        <v>2</v>
      </c>
      <c r="H2656" t="s">
        <v>400</v>
      </c>
      <c r="I2656">
        <v>2019</v>
      </c>
      <c r="J2656">
        <v>2.0539999999999998</v>
      </c>
      <c r="N2656" t="s">
        <v>233</v>
      </c>
    </row>
    <row r="2657" spans="1:14" x14ac:dyDescent="0.25">
      <c r="A2657" t="s">
        <v>232</v>
      </c>
      <c r="B2657" t="str">
        <f t="shared" si="41"/>
        <v>Guyana3</v>
      </c>
      <c r="C2657" t="s">
        <v>12</v>
      </c>
      <c r="D2657" t="s">
        <v>109</v>
      </c>
      <c r="E2657" t="s">
        <v>14</v>
      </c>
      <c r="F2657" t="s">
        <v>346</v>
      </c>
      <c r="G2657">
        <v>3</v>
      </c>
      <c r="H2657" t="s">
        <v>350</v>
      </c>
      <c r="I2657">
        <v>2019</v>
      </c>
      <c r="J2657">
        <v>6.89</v>
      </c>
      <c r="N2657" t="s">
        <v>233</v>
      </c>
    </row>
    <row r="2658" spans="1:14" x14ac:dyDescent="0.25">
      <c r="A2658" t="s">
        <v>232</v>
      </c>
      <c r="B2658" t="str">
        <f t="shared" si="41"/>
        <v>Guyana5</v>
      </c>
      <c r="C2658" t="s">
        <v>12</v>
      </c>
      <c r="D2658" t="s">
        <v>109</v>
      </c>
      <c r="E2658" t="s">
        <v>14</v>
      </c>
      <c r="F2658" t="s">
        <v>346</v>
      </c>
      <c r="G2658">
        <v>5</v>
      </c>
      <c r="H2658" t="s">
        <v>351</v>
      </c>
      <c r="I2658">
        <v>2019</v>
      </c>
      <c r="J2658">
        <v>0.113</v>
      </c>
      <c r="K2658" t="s">
        <v>21</v>
      </c>
      <c r="N2658" t="s">
        <v>233</v>
      </c>
    </row>
    <row r="2659" spans="1:14" x14ac:dyDescent="0.25">
      <c r="A2659" t="s">
        <v>232</v>
      </c>
      <c r="B2659" t="str">
        <f t="shared" si="41"/>
        <v>Guyana6</v>
      </c>
      <c r="C2659" t="s">
        <v>12</v>
      </c>
      <c r="D2659" t="s">
        <v>109</v>
      </c>
      <c r="E2659" t="s">
        <v>14</v>
      </c>
      <c r="F2659" t="s">
        <v>346</v>
      </c>
      <c r="G2659">
        <v>6</v>
      </c>
      <c r="H2659" t="s">
        <v>401</v>
      </c>
      <c r="I2659">
        <v>2019</v>
      </c>
      <c r="J2659">
        <v>0.27600000000000002</v>
      </c>
      <c r="N2659" t="s">
        <v>233</v>
      </c>
    </row>
    <row r="2660" spans="1:14" x14ac:dyDescent="0.25">
      <c r="A2660" t="s">
        <v>232</v>
      </c>
      <c r="B2660" t="str">
        <f t="shared" si="41"/>
        <v>Guyana7</v>
      </c>
      <c r="C2660" t="s">
        <v>12</v>
      </c>
      <c r="D2660" t="s">
        <v>109</v>
      </c>
      <c r="E2660" t="s">
        <v>14</v>
      </c>
      <c r="F2660" t="s">
        <v>346</v>
      </c>
      <c r="G2660">
        <v>7</v>
      </c>
      <c r="H2660" t="s">
        <v>352</v>
      </c>
      <c r="I2660">
        <v>2019</v>
      </c>
      <c r="J2660">
        <v>8.6430000000000007</v>
      </c>
      <c r="N2660" t="s">
        <v>233</v>
      </c>
    </row>
    <row r="2661" spans="1:14" x14ac:dyDescent="0.25">
      <c r="A2661" t="s">
        <v>232</v>
      </c>
      <c r="B2661" t="str">
        <f t="shared" si="41"/>
        <v>Guyana8</v>
      </c>
      <c r="C2661" t="s">
        <v>12</v>
      </c>
      <c r="D2661" t="s">
        <v>109</v>
      </c>
      <c r="E2661" t="s">
        <v>14</v>
      </c>
      <c r="F2661" t="s">
        <v>346</v>
      </c>
      <c r="G2661">
        <v>8</v>
      </c>
      <c r="H2661" t="s">
        <v>353</v>
      </c>
      <c r="I2661">
        <v>2019</v>
      </c>
      <c r="J2661">
        <v>0.33900000000000002</v>
      </c>
      <c r="N2661" t="s">
        <v>233</v>
      </c>
    </row>
    <row r="2662" spans="1:14" x14ac:dyDescent="0.25">
      <c r="A2662" t="s">
        <v>232</v>
      </c>
      <c r="B2662" t="str">
        <f t="shared" si="41"/>
        <v>Guyana9</v>
      </c>
      <c r="C2662" t="s">
        <v>12</v>
      </c>
      <c r="D2662" t="s">
        <v>109</v>
      </c>
      <c r="E2662" t="s">
        <v>14</v>
      </c>
      <c r="F2662" t="s">
        <v>346</v>
      </c>
      <c r="G2662">
        <v>9</v>
      </c>
      <c r="H2662" t="s">
        <v>402</v>
      </c>
      <c r="I2662">
        <v>2019</v>
      </c>
      <c r="J2662">
        <v>0.28799999999999998</v>
      </c>
      <c r="K2662" t="s">
        <v>21</v>
      </c>
      <c r="N2662" t="s">
        <v>233</v>
      </c>
    </row>
    <row r="2663" spans="1:14" x14ac:dyDescent="0.25">
      <c r="A2663" t="s">
        <v>232</v>
      </c>
      <c r="B2663" t="str">
        <f t="shared" si="41"/>
        <v>Guyana10</v>
      </c>
      <c r="C2663" t="s">
        <v>12</v>
      </c>
      <c r="D2663" t="s">
        <v>109</v>
      </c>
      <c r="E2663" t="s">
        <v>14</v>
      </c>
      <c r="F2663" t="s">
        <v>346</v>
      </c>
      <c r="G2663">
        <v>10</v>
      </c>
      <c r="H2663" t="s">
        <v>354</v>
      </c>
      <c r="I2663">
        <v>2019</v>
      </c>
      <c r="J2663">
        <v>10.961</v>
      </c>
      <c r="N2663" t="s">
        <v>233</v>
      </c>
    </row>
    <row r="2664" spans="1:14" x14ac:dyDescent="0.25">
      <c r="A2664" t="s">
        <v>232</v>
      </c>
      <c r="B2664" t="str">
        <f t="shared" si="41"/>
        <v>Guyana11</v>
      </c>
      <c r="C2664" t="s">
        <v>12</v>
      </c>
      <c r="D2664" t="s">
        <v>109</v>
      </c>
      <c r="E2664" t="s">
        <v>14</v>
      </c>
      <c r="F2664" t="s">
        <v>346</v>
      </c>
      <c r="G2664">
        <v>11</v>
      </c>
      <c r="H2664" t="s">
        <v>403</v>
      </c>
      <c r="I2664">
        <v>2019</v>
      </c>
      <c r="J2664">
        <v>2.42</v>
      </c>
      <c r="N2664" t="s">
        <v>233</v>
      </c>
    </row>
    <row r="2665" spans="1:14" x14ac:dyDescent="0.25">
      <c r="A2665" t="s">
        <v>232</v>
      </c>
      <c r="B2665" t="str">
        <f t="shared" si="41"/>
        <v>Guyana13</v>
      </c>
      <c r="C2665" t="s">
        <v>12</v>
      </c>
      <c r="D2665" t="s">
        <v>109</v>
      </c>
      <c r="E2665" t="s">
        <v>14</v>
      </c>
      <c r="F2665" t="s">
        <v>346</v>
      </c>
      <c r="G2665">
        <v>13</v>
      </c>
      <c r="H2665" t="s">
        <v>356</v>
      </c>
      <c r="I2665">
        <v>2019</v>
      </c>
      <c r="K2665" t="s">
        <v>21</v>
      </c>
      <c r="N2665" t="s">
        <v>233</v>
      </c>
    </row>
    <row r="2666" spans="1:14" x14ac:dyDescent="0.25">
      <c r="A2666" t="s">
        <v>232</v>
      </c>
      <c r="B2666" t="str">
        <f t="shared" si="41"/>
        <v>Guyana14</v>
      </c>
      <c r="C2666" t="s">
        <v>12</v>
      </c>
      <c r="D2666" t="s">
        <v>109</v>
      </c>
      <c r="E2666" t="s">
        <v>14</v>
      </c>
      <c r="F2666" t="s">
        <v>346</v>
      </c>
      <c r="G2666">
        <v>14</v>
      </c>
      <c r="H2666" t="s">
        <v>357</v>
      </c>
      <c r="I2666">
        <v>2019</v>
      </c>
      <c r="J2666">
        <v>0.94799999999999995</v>
      </c>
      <c r="N2666" t="s">
        <v>233</v>
      </c>
    </row>
    <row r="2667" spans="1:14" x14ac:dyDescent="0.25">
      <c r="A2667" t="s">
        <v>232</v>
      </c>
      <c r="B2667" t="str">
        <f t="shared" si="41"/>
        <v>Guyana15</v>
      </c>
      <c r="C2667" t="s">
        <v>12</v>
      </c>
      <c r="D2667" t="s">
        <v>109</v>
      </c>
      <c r="E2667" t="s">
        <v>14</v>
      </c>
      <c r="F2667" t="s">
        <v>346</v>
      </c>
      <c r="G2667">
        <v>15</v>
      </c>
      <c r="H2667" t="s">
        <v>358</v>
      </c>
      <c r="I2667">
        <v>2019</v>
      </c>
      <c r="J2667">
        <v>0.11</v>
      </c>
      <c r="K2667" t="s">
        <v>21</v>
      </c>
      <c r="N2667" t="s">
        <v>233</v>
      </c>
    </row>
    <row r="2668" spans="1:14" x14ac:dyDescent="0.25">
      <c r="A2668" t="s">
        <v>232</v>
      </c>
      <c r="B2668" t="str">
        <f t="shared" si="41"/>
        <v>Guyana16</v>
      </c>
      <c r="C2668" t="s">
        <v>12</v>
      </c>
      <c r="D2668" t="s">
        <v>109</v>
      </c>
      <c r="E2668" t="s">
        <v>14</v>
      </c>
      <c r="F2668" t="s">
        <v>346</v>
      </c>
      <c r="G2668">
        <v>16</v>
      </c>
      <c r="H2668" t="s">
        <v>359</v>
      </c>
      <c r="I2668">
        <v>2019</v>
      </c>
      <c r="J2668">
        <v>3.6640000000000001</v>
      </c>
      <c r="N2668" t="s">
        <v>233</v>
      </c>
    </row>
    <row r="2669" spans="1:14" x14ac:dyDescent="0.25">
      <c r="A2669" t="s">
        <v>232</v>
      </c>
      <c r="B2669" t="str">
        <f t="shared" si="41"/>
        <v>Guyana18</v>
      </c>
      <c r="C2669" t="s">
        <v>12</v>
      </c>
      <c r="D2669" t="s">
        <v>109</v>
      </c>
      <c r="E2669" t="s">
        <v>14</v>
      </c>
      <c r="F2669" t="s">
        <v>346</v>
      </c>
      <c r="G2669">
        <v>18</v>
      </c>
      <c r="H2669" t="s">
        <v>404</v>
      </c>
      <c r="I2669">
        <v>2019</v>
      </c>
      <c r="J2669">
        <v>0.59899999999999998</v>
      </c>
      <c r="N2669" t="s">
        <v>233</v>
      </c>
    </row>
    <row r="2670" spans="1:14" x14ac:dyDescent="0.25">
      <c r="A2670" t="s">
        <v>232</v>
      </c>
      <c r="B2670" t="str">
        <f t="shared" si="41"/>
        <v>Guyana19</v>
      </c>
      <c r="C2670" t="s">
        <v>12</v>
      </c>
      <c r="D2670" t="s">
        <v>109</v>
      </c>
      <c r="E2670" t="s">
        <v>14</v>
      </c>
      <c r="F2670" t="s">
        <v>346</v>
      </c>
      <c r="G2670">
        <v>19</v>
      </c>
      <c r="H2670" t="s">
        <v>361</v>
      </c>
      <c r="I2670">
        <v>2019</v>
      </c>
      <c r="K2670" t="s">
        <v>21</v>
      </c>
      <c r="N2670" t="s">
        <v>233</v>
      </c>
    </row>
    <row r="2671" spans="1:14" x14ac:dyDescent="0.25">
      <c r="A2671" t="s">
        <v>232</v>
      </c>
      <c r="B2671" t="str">
        <f t="shared" si="41"/>
        <v>Guyana20</v>
      </c>
      <c r="C2671" t="s">
        <v>12</v>
      </c>
      <c r="D2671" t="s">
        <v>109</v>
      </c>
      <c r="E2671" t="s">
        <v>14</v>
      </c>
      <c r="F2671" t="s">
        <v>346</v>
      </c>
      <c r="G2671">
        <v>20</v>
      </c>
      <c r="H2671" t="s">
        <v>362</v>
      </c>
      <c r="I2671">
        <v>2019</v>
      </c>
      <c r="J2671">
        <v>0.34100000000000003</v>
      </c>
      <c r="N2671" t="s">
        <v>233</v>
      </c>
    </row>
    <row r="2672" spans="1:14" x14ac:dyDescent="0.25">
      <c r="A2672" t="s">
        <v>232</v>
      </c>
      <c r="B2672" t="str">
        <f t="shared" si="41"/>
        <v>Guyana21</v>
      </c>
      <c r="C2672" t="s">
        <v>12</v>
      </c>
      <c r="D2672" t="s">
        <v>109</v>
      </c>
      <c r="E2672" t="s">
        <v>14</v>
      </c>
      <c r="F2672" t="s">
        <v>346</v>
      </c>
      <c r="G2672">
        <v>21</v>
      </c>
      <c r="H2672" t="s">
        <v>405</v>
      </c>
      <c r="I2672">
        <v>2019</v>
      </c>
      <c r="J2672">
        <v>0.19</v>
      </c>
      <c r="K2672" t="s">
        <v>21</v>
      </c>
      <c r="N2672" t="s">
        <v>233</v>
      </c>
    </row>
    <row r="2673" spans="1:14" x14ac:dyDescent="0.25">
      <c r="A2673" t="s">
        <v>232</v>
      </c>
      <c r="B2673" t="str">
        <f t="shared" si="41"/>
        <v>Guyana22</v>
      </c>
      <c r="C2673" t="s">
        <v>12</v>
      </c>
      <c r="D2673" t="s">
        <v>109</v>
      </c>
      <c r="E2673" t="s">
        <v>14</v>
      </c>
      <c r="F2673" t="s">
        <v>346</v>
      </c>
      <c r="G2673">
        <v>22</v>
      </c>
      <c r="H2673" t="s">
        <v>406</v>
      </c>
      <c r="I2673">
        <v>2019</v>
      </c>
      <c r="J2673">
        <v>0.14199999999999999</v>
      </c>
      <c r="K2673" t="s">
        <v>21</v>
      </c>
      <c r="N2673" t="s">
        <v>233</v>
      </c>
    </row>
    <row r="2674" spans="1:14" x14ac:dyDescent="0.25">
      <c r="A2674" t="s">
        <v>232</v>
      </c>
      <c r="B2674" t="str">
        <f t="shared" si="41"/>
        <v>Guyana23</v>
      </c>
      <c r="C2674" t="s">
        <v>12</v>
      </c>
      <c r="D2674" t="s">
        <v>109</v>
      </c>
      <c r="E2674" t="s">
        <v>14</v>
      </c>
      <c r="F2674" t="s">
        <v>346</v>
      </c>
      <c r="G2674">
        <v>23</v>
      </c>
      <c r="H2674" t="s">
        <v>434</v>
      </c>
      <c r="I2674">
        <v>2019</v>
      </c>
      <c r="J2674">
        <v>0.76900000000000002</v>
      </c>
      <c r="N2674" t="s">
        <v>233</v>
      </c>
    </row>
    <row r="2675" spans="1:14" x14ac:dyDescent="0.25">
      <c r="A2675" t="s">
        <v>232</v>
      </c>
      <c r="B2675" t="str">
        <f t="shared" si="41"/>
        <v>Guyana24</v>
      </c>
      <c r="C2675" t="s">
        <v>12</v>
      </c>
      <c r="D2675" t="s">
        <v>109</v>
      </c>
      <c r="E2675" t="s">
        <v>14</v>
      </c>
      <c r="F2675" t="s">
        <v>346</v>
      </c>
      <c r="G2675">
        <v>24</v>
      </c>
      <c r="H2675" t="s">
        <v>363</v>
      </c>
      <c r="I2675">
        <v>2019</v>
      </c>
      <c r="J2675">
        <v>0.16400000000000001</v>
      </c>
      <c r="K2675" t="s">
        <v>21</v>
      </c>
      <c r="N2675" t="s">
        <v>233</v>
      </c>
    </row>
    <row r="2676" spans="1:14" x14ac:dyDescent="0.25">
      <c r="A2676" t="s">
        <v>232</v>
      </c>
      <c r="B2676" t="str">
        <f t="shared" si="41"/>
        <v>Guyana25</v>
      </c>
      <c r="C2676" t="s">
        <v>12</v>
      </c>
      <c r="D2676" t="s">
        <v>109</v>
      </c>
      <c r="E2676" t="s">
        <v>14</v>
      </c>
      <c r="F2676" t="s">
        <v>346</v>
      </c>
      <c r="G2676">
        <v>25</v>
      </c>
      <c r="H2676" t="s">
        <v>364</v>
      </c>
      <c r="I2676">
        <v>2019</v>
      </c>
      <c r="J2676">
        <v>0.30599999999999999</v>
      </c>
      <c r="N2676" t="s">
        <v>233</v>
      </c>
    </row>
    <row r="2677" spans="1:14" x14ac:dyDescent="0.25">
      <c r="A2677" t="s">
        <v>232</v>
      </c>
      <c r="B2677" t="str">
        <f t="shared" si="41"/>
        <v>Guyana26</v>
      </c>
      <c r="C2677" t="s">
        <v>12</v>
      </c>
      <c r="D2677" t="s">
        <v>109</v>
      </c>
      <c r="E2677" t="s">
        <v>14</v>
      </c>
      <c r="F2677" t="s">
        <v>346</v>
      </c>
      <c r="G2677">
        <v>26</v>
      </c>
      <c r="H2677" t="s">
        <v>407</v>
      </c>
      <c r="I2677">
        <v>2019</v>
      </c>
      <c r="K2677" t="s">
        <v>21</v>
      </c>
      <c r="N2677" t="s">
        <v>233</v>
      </c>
    </row>
    <row r="2678" spans="1:14" x14ac:dyDescent="0.25">
      <c r="A2678" t="s">
        <v>232</v>
      </c>
      <c r="B2678" t="str">
        <f t="shared" si="41"/>
        <v>Guyana27</v>
      </c>
      <c r="C2678" t="s">
        <v>12</v>
      </c>
      <c r="D2678" t="s">
        <v>109</v>
      </c>
      <c r="E2678" t="s">
        <v>14</v>
      </c>
      <c r="F2678" t="s">
        <v>346</v>
      </c>
      <c r="G2678">
        <v>27</v>
      </c>
      <c r="H2678" t="s">
        <v>365</v>
      </c>
      <c r="I2678">
        <v>2019</v>
      </c>
      <c r="J2678">
        <v>0.13800000000000001</v>
      </c>
      <c r="K2678" t="s">
        <v>21</v>
      </c>
      <c r="N2678" t="s">
        <v>233</v>
      </c>
    </row>
    <row r="2679" spans="1:14" x14ac:dyDescent="0.25">
      <c r="A2679" t="s">
        <v>232</v>
      </c>
      <c r="B2679" t="str">
        <f t="shared" si="41"/>
        <v>Guyana28</v>
      </c>
      <c r="C2679" t="s">
        <v>12</v>
      </c>
      <c r="D2679" t="s">
        <v>109</v>
      </c>
      <c r="E2679" t="s">
        <v>14</v>
      </c>
      <c r="F2679" t="s">
        <v>346</v>
      </c>
      <c r="G2679">
        <v>28</v>
      </c>
      <c r="H2679" t="s">
        <v>366</v>
      </c>
      <c r="I2679">
        <v>2019</v>
      </c>
      <c r="J2679">
        <v>0.32600000000000001</v>
      </c>
      <c r="N2679" t="s">
        <v>233</v>
      </c>
    </row>
    <row r="2680" spans="1:14" x14ac:dyDescent="0.25">
      <c r="A2680" t="s">
        <v>232</v>
      </c>
      <c r="B2680" t="str">
        <f t="shared" si="41"/>
        <v>Guyana29</v>
      </c>
      <c r="C2680" t="s">
        <v>12</v>
      </c>
      <c r="D2680" t="s">
        <v>109</v>
      </c>
      <c r="E2680" t="s">
        <v>14</v>
      </c>
      <c r="F2680" t="s">
        <v>346</v>
      </c>
      <c r="G2680">
        <v>29</v>
      </c>
      <c r="H2680" t="s">
        <v>436</v>
      </c>
      <c r="I2680">
        <v>2019</v>
      </c>
      <c r="J2680">
        <v>0.13100000000000001</v>
      </c>
      <c r="K2680" t="s">
        <v>21</v>
      </c>
      <c r="N2680" t="s">
        <v>233</v>
      </c>
    </row>
    <row r="2681" spans="1:14" x14ac:dyDescent="0.25">
      <c r="A2681" t="s">
        <v>232</v>
      </c>
      <c r="B2681" t="str">
        <f t="shared" si="41"/>
        <v>Guyana30</v>
      </c>
      <c r="C2681" t="s">
        <v>12</v>
      </c>
      <c r="D2681" t="s">
        <v>109</v>
      </c>
      <c r="E2681" t="s">
        <v>14</v>
      </c>
      <c r="F2681" t="s">
        <v>346</v>
      </c>
      <c r="G2681">
        <v>30</v>
      </c>
      <c r="H2681" t="s">
        <v>408</v>
      </c>
      <c r="I2681">
        <v>2019</v>
      </c>
      <c r="J2681">
        <v>0.372</v>
      </c>
      <c r="N2681" t="s">
        <v>233</v>
      </c>
    </row>
    <row r="2682" spans="1:14" x14ac:dyDescent="0.25">
      <c r="A2682" t="s">
        <v>232</v>
      </c>
      <c r="B2682" t="str">
        <f t="shared" si="41"/>
        <v>Guyana31</v>
      </c>
      <c r="C2682" t="s">
        <v>12</v>
      </c>
      <c r="D2682" t="s">
        <v>109</v>
      </c>
      <c r="E2682" t="s">
        <v>14</v>
      </c>
      <c r="F2682" t="s">
        <v>346</v>
      </c>
      <c r="G2682">
        <v>31</v>
      </c>
      <c r="H2682" t="s">
        <v>367</v>
      </c>
      <c r="I2682">
        <v>2019</v>
      </c>
      <c r="J2682">
        <v>0.94</v>
      </c>
      <c r="N2682" t="s">
        <v>233</v>
      </c>
    </row>
    <row r="2683" spans="1:14" x14ac:dyDescent="0.25">
      <c r="A2683" t="s">
        <v>232</v>
      </c>
      <c r="B2683" t="str">
        <f t="shared" si="41"/>
        <v>Guyana32</v>
      </c>
      <c r="C2683" t="s">
        <v>12</v>
      </c>
      <c r="D2683" t="s">
        <v>109</v>
      </c>
      <c r="E2683" t="s">
        <v>14</v>
      </c>
      <c r="F2683" t="s">
        <v>346</v>
      </c>
      <c r="G2683">
        <v>32</v>
      </c>
      <c r="H2683" t="s">
        <v>368</v>
      </c>
      <c r="I2683">
        <v>2019</v>
      </c>
      <c r="J2683">
        <v>0.81499999999999995</v>
      </c>
      <c r="N2683" t="s">
        <v>233</v>
      </c>
    </row>
    <row r="2684" spans="1:14" x14ac:dyDescent="0.25">
      <c r="A2684" t="s">
        <v>232</v>
      </c>
      <c r="B2684" t="str">
        <f t="shared" si="41"/>
        <v>Guyana33</v>
      </c>
      <c r="C2684" t="s">
        <v>12</v>
      </c>
      <c r="D2684" t="s">
        <v>109</v>
      </c>
      <c r="E2684" t="s">
        <v>14</v>
      </c>
      <c r="F2684" t="s">
        <v>346</v>
      </c>
      <c r="G2684">
        <v>33</v>
      </c>
      <c r="H2684" t="s">
        <v>409</v>
      </c>
      <c r="I2684">
        <v>2019</v>
      </c>
      <c r="J2684">
        <v>1.929</v>
      </c>
      <c r="N2684" t="s">
        <v>233</v>
      </c>
    </row>
    <row r="2685" spans="1:14" x14ac:dyDescent="0.25">
      <c r="A2685" t="s">
        <v>232</v>
      </c>
      <c r="B2685" t="str">
        <f t="shared" si="41"/>
        <v>Guyana35</v>
      </c>
      <c r="C2685" t="s">
        <v>12</v>
      </c>
      <c r="D2685" t="s">
        <v>109</v>
      </c>
      <c r="E2685" t="s">
        <v>14</v>
      </c>
      <c r="F2685" t="s">
        <v>346</v>
      </c>
      <c r="G2685">
        <v>35</v>
      </c>
      <c r="H2685" t="s">
        <v>369</v>
      </c>
      <c r="I2685">
        <v>2019</v>
      </c>
      <c r="J2685">
        <v>2.036</v>
      </c>
      <c r="N2685" t="s">
        <v>233</v>
      </c>
    </row>
    <row r="2686" spans="1:14" x14ac:dyDescent="0.25">
      <c r="A2686" t="s">
        <v>232</v>
      </c>
      <c r="B2686" t="str">
        <f t="shared" si="41"/>
        <v>Guyana36</v>
      </c>
      <c r="C2686" t="s">
        <v>12</v>
      </c>
      <c r="D2686" t="s">
        <v>109</v>
      </c>
      <c r="E2686" t="s">
        <v>14</v>
      </c>
      <c r="F2686" t="s">
        <v>346</v>
      </c>
      <c r="G2686">
        <v>36</v>
      </c>
      <c r="H2686" t="s">
        <v>410</v>
      </c>
      <c r="I2686">
        <v>2019</v>
      </c>
      <c r="J2686">
        <v>1.1080000000000001</v>
      </c>
      <c r="N2686" t="s">
        <v>233</v>
      </c>
    </row>
    <row r="2687" spans="1:14" x14ac:dyDescent="0.25">
      <c r="A2687" t="s">
        <v>232</v>
      </c>
      <c r="B2687" t="str">
        <f t="shared" si="41"/>
        <v>Guyana37</v>
      </c>
      <c r="C2687" t="s">
        <v>12</v>
      </c>
      <c r="D2687" t="s">
        <v>109</v>
      </c>
      <c r="E2687" t="s">
        <v>14</v>
      </c>
      <c r="F2687" t="s">
        <v>346</v>
      </c>
      <c r="G2687">
        <v>37</v>
      </c>
      <c r="H2687" t="s">
        <v>370</v>
      </c>
      <c r="I2687">
        <v>2019</v>
      </c>
      <c r="K2687" t="s">
        <v>21</v>
      </c>
      <c r="N2687" t="s">
        <v>233</v>
      </c>
    </row>
    <row r="2688" spans="1:14" x14ac:dyDescent="0.25">
      <c r="A2688" t="s">
        <v>232</v>
      </c>
      <c r="B2688" t="str">
        <f t="shared" si="41"/>
        <v>Guyana38</v>
      </c>
      <c r="C2688" t="s">
        <v>12</v>
      </c>
      <c r="D2688" t="s">
        <v>109</v>
      </c>
      <c r="E2688" t="s">
        <v>14</v>
      </c>
      <c r="F2688" t="s">
        <v>346</v>
      </c>
      <c r="G2688">
        <v>38</v>
      </c>
      <c r="H2688" t="s">
        <v>411</v>
      </c>
      <c r="I2688">
        <v>2019</v>
      </c>
      <c r="J2688">
        <v>1.5840000000000001</v>
      </c>
      <c r="N2688" t="s">
        <v>233</v>
      </c>
    </row>
    <row r="2689" spans="1:14" x14ac:dyDescent="0.25">
      <c r="A2689" t="s">
        <v>232</v>
      </c>
      <c r="B2689" t="str">
        <f t="shared" si="41"/>
        <v>Guyana39</v>
      </c>
      <c r="C2689" t="s">
        <v>12</v>
      </c>
      <c r="D2689" t="s">
        <v>109</v>
      </c>
      <c r="E2689" t="s">
        <v>14</v>
      </c>
      <c r="F2689" t="s">
        <v>346</v>
      </c>
      <c r="G2689">
        <v>39</v>
      </c>
      <c r="H2689" t="s">
        <v>412</v>
      </c>
      <c r="I2689">
        <v>2019</v>
      </c>
      <c r="K2689" t="s">
        <v>21</v>
      </c>
      <c r="N2689" t="s">
        <v>233</v>
      </c>
    </row>
    <row r="2690" spans="1:14" x14ac:dyDescent="0.25">
      <c r="A2690" t="s">
        <v>232</v>
      </c>
      <c r="B2690" t="str">
        <f t="shared" si="41"/>
        <v>Guyana41</v>
      </c>
      <c r="C2690" t="s">
        <v>12</v>
      </c>
      <c r="D2690" t="s">
        <v>109</v>
      </c>
      <c r="E2690" t="s">
        <v>14</v>
      </c>
      <c r="F2690" t="s">
        <v>346</v>
      </c>
      <c r="G2690">
        <v>41</v>
      </c>
      <c r="H2690" t="s">
        <v>413</v>
      </c>
      <c r="I2690">
        <v>2019</v>
      </c>
      <c r="J2690">
        <v>9.157</v>
      </c>
      <c r="N2690" t="s">
        <v>233</v>
      </c>
    </row>
    <row r="2691" spans="1:14" x14ac:dyDescent="0.25">
      <c r="A2691" t="s">
        <v>232</v>
      </c>
      <c r="B2691" t="str">
        <f t="shared" ref="B2691:B2754" si="42">A2691&amp;G2691</f>
        <v>Guyana42</v>
      </c>
      <c r="C2691" t="s">
        <v>12</v>
      </c>
      <c r="D2691" t="s">
        <v>109</v>
      </c>
      <c r="E2691" t="s">
        <v>14</v>
      </c>
      <c r="F2691" t="s">
        <v>346</v>
      </c>
      <c r="G2691">
        <v>42</v>
      </c>
      <c r="H2691" t="s">
        <v>371</v>
      </c>
      <c r="I2691">
        <v>2019</v>
      </c>
      <c r="J2691">
        <v>1.125</v>
      </c>
      <c r="N2691" t="s">
        <v>233</v>
      </c>
    </row>
    <row r="2692" spans="1:14" x14ac:dyDescent="0.25">
      <c r="A2692" t="s">
        <v>232</v>
      </c>
      <c r="B2692" t="str">
        <f t="shared" si="42"/>
        <v>Guyana43</v>
      </c>
      <c r="C2692" t="s">
        <v>12</v>
      </c>
      <c r="D2692" t="s">
        <v>109</v>
      </c>
      <c r="E2692" t="s">
        <v>14</v>
      </c>
      <c r="F2692" t="s">
        <v>346</v>
      </c>
      <c r="G2692">
        <v>43</v>
      </c>
      <c r="H2692" t="s">
        <v>372</v>
      </c>
      <c r="I2692">
        <v>2019</v>
      </c>
      <c r="J2692">
        <v>8.5649999999999995</v>
      </c>
      <c r="N2692" t="s">
        <v>233</v>
      </c>
    </row>
    <row r="2693" spans="1:14" x14ac:dyDescent="0.25">
      <c r="A2693" t="s">
        <v>232</v>
      </c>
      <c r="B2693" t="str">
        <f t="shared" si="42"/>
        <v>Guyana45</v>
      </c>
      <c r="C2693" t="s">
        <v>12</v>
      </c>
      <c r="D2693" t="s">
        <v>109</v>
      </c>
      <c r="E2693" t="s">
        <v>14</v>
      </c>
      <c r="F2693" t="s">
        <v>346</v>
      </c>
      <c r="G2693">
        <v>45</v>
      </c>
      <c r="H2693" t="s">
        <v>414</v>
      </c>
      <c r="I2693">
        <v>2019</v>
      </c>
      <c r="J2693">
        <v>4.3559999999999999</v>
      </c>
      <c r="N2693" t="s">
        <v>233</v>
      </c>
    </row>
    <row r="2694" spans="1:14" x14ac:dyDescent="0.25">
      <c r="A2694" t="s">
        <v>232</v>
      </c>
      <c r="B2694" t="str">
        <f t="shared" si="42"/>
        <v>Guyana46</v>
      </c>
      <c r="C2694" t="s">
        <v>12</v>
      </c>
      <c r="D2694" t="s">
        <v>109</v>
      </c>
      <c r="E2694" t="s">
        <v>14</v>
      </c>
      <c r="F2694" t="s">
        <v>346</v>
      </c>
      <c r="G2694">
        <v>46</v>
      </c>
      <c r="H2694" t="s">
        <v>373</v>
      </c>
      <c r="I2694">
        <v>2019</v>
      </c>
      <c r="J2694">
        <v>3.294</v>
      </c>
      <c r="N2694" t="s">
        <v>233</v>
      </c>
    </row>
    <row r="2695" spans="1:14" x14ac:dyDescent="0.25">
      <c r="A2695" t="s">
        <v>232</v>
      </c>
      <c r="B2695" t="str">
        <f t="shared" si="42"/>
        <v>Guyana47</v>
      </c>
      <c r="C2695" t="s">
        <v>12</v>
      </c>
      <c r="D2695" t="s">
        <v>109</v>
      </c>
      <c r="E2695" t="s">
        <v>14</v>
      </c>
      <c r="F2695" t="s">
        <v>346</v>
      </c>
      <c r="G2695">
        <v>47</v>
      </c>
      <c r="H2695" t="s">
        <v>374</v>
      </c>
      <c r="I2695">
        <v>2019</v>
      </c>
      <c r="J2695">
        <v>28.050999999999998</v>
      </c>
      <c r="N2695" t="s">
        <v>233</v>
      </c>
    </row>
    <row r="2696" spans="1:14" x14ac:dyDescent="0.25">
      <c r="A2696" t="s">
        <v>232</v>
      </c>
      <c r="B2696" t="str">
        <f t="shared" si="42"/>
        <v>Guyana49</v>
      </c>
      <c r="C2696" t="s">
        <v>12</v>
      </c>
      <c r="D2696" t="s">
        <v>109</v>
      </c>
      <c r="E2696" t="s">
        <v>14</v>
      </c>
      <c r="F2696" t="s">
        <v>346</v>
      </c>
      <c r="G2696">
        <v>49</v>
      </c>
      <c r="H2696" t="s">
        <v>375</v>
      </c>
      <c r="I2696">
        <v>2019</v>
      </c>
      <c r="J2696">
        <v>11.957000000000001</v>
      </c>
      <c r="N2696" t="s">
        <v>233</v>
      </c>
    </row>
    <row r="2697" spans="1:14" x14ac:dyDescent="0.25">
      <c r="A2697" t="s">
        <v>232</v>
      </c>
      <c r="B2697" t="str">
        <f t="shared" si="42"/>
        <v>Guyana50</v>
      </c>
      <c r="C2697" t="s">
        <v>12</v>
      </c>
      <c r="D2697" t="s">
        <v>109</v>
      </c>
      <c r="E2697" t="s">
        <v>14</v>
      </c>
      <c r="F2697" t="s">
        <v>346</v>
      </c>
      <c r="G2697">
        <v>50</v>
      </c>
      <c r="H2697" t="s">
        <v>376</v>
      </c>
      <c r="I2697">
        <v>2019</v>
      </c>
      <c r="J2697">
        <v>1.266</v>
      </c>
      <c r="N2697" t="s">
        <v>233</v>
      </c>
    </row>
    <row r="2698" spans="1:14" x14ac:dyDescent="0.25">
      <c r="A2698" t="s">
        <v>232</v>
      </c>
      <c r="B2698" t="str">
        <f t="shared" si="42"/>
        <v>Guyana51</v>
      </c>
      <c r="C2698" t="s">
        <v>12</v>
      </c>
      <c r="D2698" t="s">
        <v>109</v>
      </c>
      <c r="E2698" t="s">
        <v>14</v>
      </c>
      <c r="F2698" t="s">
        <v>346</v>
      </c>
      <c r="G2698">
        <v>51</v>
      </c>
      <c r="H2698" t="s">
        <v>415</v>
      </c>
      <c r="I2698">
        <v>2019</v>
      </c>
      <c r="J2698">
        <v>1.2130000000000001</v>
      </c>
      <c r="N2698" t="s">
        <v>233</v>
      </c>
    </row>
    <row r="2699" spans="1:14" x14ac:dyDescent="0.25">
      <c r="A2699" t="s">
        <v>232</v>
      </c>
      <c r="B2699" t="str">
        <f t="shared" si="42"/>
        <v>Guyana52</v>
      </c>
      <c r="C2699" t="s">
        <v>12</v>
      </c>
      <c r="D2699" t="s">
        <v>109</v>
      </c>
      <c r="E2699" t="s">
        <v>14</v>
      </c>
      <c r="F2699" t="s">
        <v>346</v>
      </c>
      <c r="G2699">
        <v>52</v>
      </c>
      <c r="H2699" t="s">
        <v>416</v>
      </c>
      <c r="I2699">
        <v>2019</v>
      </c>
      <c r="J2699">
        <v>2.2509999999999999</v>
      </c>
      <c r="N2699" t="s">
        <v>233</v>
      </c>
    </row>
    <row r="2700" spans="1:14" x14ac:dyDescent="0.25">
      <c r="A2700" t="s">
        <v>232</v>
      </c>
      <c r="B2700" t="str">
        <f t="shared" si="42"/>
        <v>Guyana53</v>
      </c>
      <c r="C2700" t="s">
        <v>12</v>
      </c>
      <c r="D2700" t="s">
        <v>109</v>
      </c>
      <c r="E2700" t="s">
        <v>14</v>
      </c>
      <c r="F2700" t="s">
        <v>346</v>
      </c>
      <c r="G2700">
        <v>53</v>
      </c>
      <c r="H2700" t="s">
        <v>417</v>
      </c>
      <c r="I2700">
        <v>2019</v>
      </c>
      <c r="J2700">
        <v>0.34</v>
      </c>
      <c r="N2700" t="s">
        <v>233</v>
      </c>
    </row>
    <row r="2701" spans="1:14" x14ac:dyDescent="0.25">
      <c r="A2701" t="s">
        <v>232</v>
      </c>
      <c r="B2701" t="str">
        <f t="shared" si="42"/>
        <v>Guyana55</v>
      </c>
      <c r="C2701" t="s">
        <v>12</v>
      </c>
      <c r="D2701" t="s">
        <v>109</v>
      </c>
      <c r="E2701" t="s">
        <v>14</v>
      </c>
      <c r="F2701" t="s">
        <v>346</v>
      </c>
      <c r="G2701">
        <v>55</v>
      </c>
      <c r="H2701" t="s">
        <v>377</v>
      </c>
      <c r="I2701">
        <v>2019</v>
      </c>
      <c r="J2701">
        <v>1.8779999999999999</v>
      </c>
      <c r="N2701" t="s">
        <v>233</v>
      </c>
    </row>
    <row r="2702" spans="1:14" x14ac:dyDescent="0.25">
      <c r="A2702" t="s">
        <v>232</v>
      </c>
      <c r="B2702" t="str">
        <f t="shared" si="42"/>
        <v>Guyana56</v>
      </c>
      <c r="C2702" t="s">
        <v>12</v>
      </c>
      <c r="D2702" t="s">
        <v>109</v>
      </c>
      <c r="E2702" t="s">
        <v>14</v>
      </c>
      <c r="F2702" t="s">
        <v>346</v>
      </c>
      <c r="G2702">
        <v>56</v>
      </c>
      <c r="H2702" t="s">
        <v>378</v>
      </c>
      <c r="I2702">
        <v>2019</v>
      </c>
      <c r="J2702">
        <v>10.593999999999999</v>
      </c>
      <c r="N2702" t="s">
        <v>233</v>
      </c>
    </row>
    <row r="2703" spans="1:14" x14ac:dyDescent="0.25">
      <c r="A2703" t="s">
        <v>232</v>
      </c>
      <c r="B2703" t="str">
        <f t="shared" si="42"/>
        <v>Guyana58</v>
      </c>
      <c r="C2703" t="s">
        <v>12</v>
      </c>
      <c r="D2703" t="s">
        <v>109</v>
      </c>
      <c r="E2703" t="s">
        <v>14</v>
      </c>
      <c r="F2703" t="s">
        <v>346</v>
      </c>
      <c r="G2703">
        <v>58</v>
      </c>
      <c r="H2703" t="s">
        <v>379</v>
      </c>
      <c r="I2703">
        <v>2019</v>
      </c>
      <c r="J2703">
        <v>0.246</v>
      </c>
      <c r="K2703" t="s">
        <v>21</v>
      </c>
      <c r="N2703" t="s">
        <v>233</v>
      </c>
    </row>
    <row r="2704" spans="1:14" x14ac:dyDescent="0.25">
      <c r="A2704" t="s">
        <v>232</v>
      </c>
      <c r="B2704" t="str">
        <f t="shared" si="42"/>
        <v>Guyana59</v>
      </c>
      <c r="C2704" t="s">
        <v>12</v>
      </c>
      <c r="D2704" t="s">
        <v>109</v>
      </c>
      <c r="E2704" t="s">
        <v>14</v>
      </c>
      <c r="F2704" t="s">
        <v>346</v>
      </c>
      <c r="G2704">
        <v>59</v>
      </c>
      <c r="H2704" t="s">
        <v>380</v>
      </c>
      <c r="I2704">
        <v>2019</v>
      </c>
      <c r="J2704">
        <v>0.125</v>
      </c>
      <c r="K2704" t="s">
        <v>21</v>
      </c>
      <c r="N2704" t="s">
        <v>233</v>
      </c>
    </row>
    <row r="2705" spans="1:14" x14ac:dyDescent="0.25">
      <c r="A2705" t="s">
        <v>232</v>
      </c>
      <c r="B2705" t="str">
        <f t="shared" si="42"/>
        <v>Guyana60</v>
      </c>
      <c r="C2705" t="s">
        <v>12</v>
      </c>
      <c r="D2705" t="s">
        <v>109</v>
      </c>
      <c r="E2705" t="s">
        <v>14</v>
      </c>
      <c r="F2705" t="s">
        <v>346</v>
      </c>
      <c r="G2705">
        <v>60</v>
      </c>
      <c r="H2705" t="s">
        <v>381</v>
      </c>
      <c r="I2705">
        <v>2019</v>
      </c>
      <c r="J2705">
        <v>0.19400000000000001</v>
      </c>
      <c r="K2705" t="s">
        <v>21</v>
      </c>
      <c r="N2705" t="s">
        <v>233</v>
      </c>
    </row>
    <row r="2706" spans="1:14" x14ac:dyDescent="0.25">
      <c r="A2706" t="s">
        <v>232</v>
      </c>
      <c r="B2706" t="str">
        <f t="shared" si="42"/>
        <v>Guyana61</v>
      </c>
      <c r="C2706" t="s">
        <v>12</v>
      </c>
      <c r="D2706" t="s">
        <v>109</v>
      </c>
      <c r="E2706" t="s">
        <v>14</v>
      </c>
      <c r="F2706" t="s">
        <v>346</v>
      </c>
      <c r="G2706">
        <v>61</v>
      </c>
      <c r="H2706" t="s">
        <v>382</v>
      </c>
      <c r="I2706">
        <v>2019</v>
      </c>
      <c r="J2706">
        <v>0.81299999999999994</v>
      </c>
      <c r="N2706" t="s">
        <v>233</v>
      </c>
    </row>
    <row r="2707" spans="1:14" x14ac:dyDescent="0.25">
      <c r="A2707" t="s">
        <v>232</v>
      </c>
      <c r="B2707" t="str">
        <f t="shared" si="42"/>
        <v>Guyana62</v>
      </c>
      <c r="C2707" t="s">
        <v>12</v>
      </c>
      <c r="D2707" t="s">
        <v>109</v>
      </c>
      <c r="E2707" t="s">
        <v>14</v>
      </c>
      <c r="F2707" t="s">
        <v>346</v>
      </c>
      <c r="G2707">
        <v>62</v>
      </c>
      <c r="H2707" t="s">
        <v>418</v>
      </c>
      <c r="I2707">
        <v>2019</v>
      </c>
      <c r="J2707">
        <v>0.20200000000000001</v>
      </c>
      <c r="K2707" t="s">
        <v>21</v>
      </c>
      <c r="N2707" t="s">
        <v>233</v>
      </c>
    </row>
    <row r="2708" spans="1:14" x14ac:dyDescent="0.25">
      <c r="A2708" t="s">
        <v>232</v>
      </c>
      <c r="B2708" t="str">
        <f t="shared" si="42"/>
        <v>Guyana63</v>
      </c>
      <c r="C2708" t="s">
        <v>12</v>
      </c>
      <c r="D2708" t="s">
        <v>109</v>
      </c>
      <c r="E2708" t="s">
        <v>14</v>
      </c>
      <c r="F2708" t="s">
        <v>346</v>
      </c>
      <c r="G2708">
        <v>63</v>
      </c>
      <c r="H2708" t="s">
        <v>419</v>
      </c>
      <c r="I2708">
        <v>2019</v>
      </c>
      <c r="J2708">
        <v>0.186</v>
      </c>
      <c r="K2708" t="s">
        <v>21</v>
      </c>
      <c r="N2708" t="s">
        <v>233</v>
      </c>
    </row>
    <row r="2709" spans="1:14" x14ac:dyDescent="0.25">
      <c r="A2709" t="s">
        <v>232</v>
      </c>
      <c r="B2709" t="str">
        <f t="shared" si="42"/>
        <v>Guyana64</v>
      </c>
      <c r="C2709" t="s">
        <v>12</v>
      </c>
      <c r="D2709" t="s">
        <v>109</v>
      </c>
      <c r="E2709" t="s">
        <v>14</v>
      </c>
      <c r="F2709" t="s">
        <v>346</v>
      </c>
      <c r="G2709">
        <v>64</v>
      </c>
      <c r="H2709" t="s">
        <v>383</v>
      </c>
      <c r="I2709">
        <v>2019</v>
      </c>
      <c r="J2709">
        <v>2.012</v>
      </c>
      <c r="N2709" t="s">
        <v>233</v>
      </c>
    </row>
    <row r="2710" spans="1:14" x14ac:dyDescent="0.25">
      <c r="A2710" t="s">
        <v>232</v>
      </c>
      <c r="B2710" t="str">
        <f t="shared" si="42"/>
        <v>Guyana65</v>
      </c>
      <c r="C2710" t="s">
        <v>12</v>
      </c>
      <c r="D2710" t="s">
        <v>109</v>
      </c>
      <c r="E2710" t="s">
        <v>14</v>
      </c>
      <c r="F2710" t="s">
        <v>346</v>
      </c>
      <c r="G2710">
        <v>65</v>
      </c>
      <c r="H2710" t="s">
        <v>420</v>
      </c>
      <c r="I2710">
        <v>2019</v>
      </c>
      <c r="J2710">
        <v>0.81</v>
      </c>
      <c r="N2710" t="s">
        <v>233</v>
      </c>
    </row>
    <row r="2711" spans="1:14" x14ac:dyDescent="0.25">
      <c r="A2711" t="s">
        <v>232</v>
      </c>
      <c r="B2711" t="str">
        <f t="shared" si="42"/>
        <v>Guyana66</v>
      </c>
      <c r="C2711" t="s">
        <v>12</v>
      </c>
      <c r="D2711" t="s">
        <v>109</v>
      </c>
      <c r="E2711" t="s">
        <v>14</v>
      </c>
      <c r="F2711" t="s">
        <v>346</v>
      </c>
      <c r="G2711">
        <v>66</v>
      </c>
      <c r="H2711" t="s">
        <v>421</v>
      </c>
      <c r="I2711">
        <v>2019</v>
      </c>
      <c r="J2711">
        <v>0.23300000000000001</v>
      </c>
      <c r="K2711" t="s">
        <v>21</v>
      </c>
      <c r="N2711" t="s">
        <v>233</v>
      </c>
    </row>
    <row r="2712" spans="1:14" x14ac:dyDescent="0.25">
      <c r="A2712" t="s">
        <v>232</v>
      </c>
      <c r="B2712" t="str">
        <f t="shared" si="42"/>
        <v>Guyana68</v>
      </c>
      <c r="C2712" t="s">
        <v>12</v>
      </c>
      <c r="D2712" t="s">
        <v>109</v>
      </c>
      <c r="E2712" t="s">
        <v>14</v>
      </c>
      <c r="F2712" t="s">
        <v>346</v>
      </c>
      <c r="G2712">
        <v>68</v>
      </c>
      <c r="H2712" t="s">
        <v>384</v>
      </c>
      <c r="I2712">
        <v>2019</v>
      </c>
      <c r="J2712">
        <v>0.23400000000000001</v>
      </c>
      <c r="K2712" t="s">
        <v>21</v>
      </c>
      <c r="N2712" t="s">
        <v>233</v>
      </c>
    </row>
    <row r="2713" spans="1:14" x14ac:dyDescent="0.25">
      <c r="A2713" t="s">
        <v>232</v>
      </c>
      <c r="B2713" t="str">
        <f t="shared" si="42"/>
        <v>Guyana69</v>
      </c>
      <c r="C2713" t="s">
        <v>12</v>
      </c>
      <c r="D2713" t="s">
        <v>109</v>
      </c>
      <c r="E2713" t="s">
        <v>14</v>
      </c>
      <c r="F2713" t="s">
        <v>346</v>
      </c>
      <c r="G2713">
        <v>69</v>
      </c>
      <c r="H2713" t="s">
        <v>422</v>
      </c>
      <c r="I2713">
        <v>2019</v>
      </c>
      <c r="J2713">
        <v>1.0660000000000001</v>
      </c>
      <c r="N2713" t="s">
        <v>233</v>
      </c>
    </row>
    <row r="2714" spans="1:14" x14ac:dyDescent="0.25">
      <c r="A2714" t="s">
        <v>232</v>
      </c>
      <c r="B2714" t="str">
        <f t="shared" si="42"/>
        <v>Guyana70</v>
      </c>
      <c r="C2714" t="s">
        <v>12</v>
      </c>
      <c r="D2714" t="s">
        <v>109</v>
      </c>
      <c r="E2714" t="s">
        <v>14</v>
      </c>
      <c r="F2714" t="s">
        <v>346</v>
      </c>
      <c r="G2714">
        <v>70</v>
      </c>
      <c r="H2714" t="s">
        <v>423</v>
      </c>
      <c r="I2714">
        <v>2019</v>
      </c>
      <c r="K2714" t="s">
        <v>21</v>
      </c>
      <c r="N2714" t="s">
        <v>233</v>
      </c>
    </row>
    <row r="2715" spans="1:14" x14ac:dyDescent="0.25">
      <c r="A2715" t="s">
        <v>232</v>
      </c>
      <c r="B2715" t="str">
        <f t="shared" si="42"/>
        <v>Guyana71</v>
      </c>
      <c r="C2715" t="s">
        <v>12</v>
      </c>
      <c r="D2715" t="s">
        <v>109</v>
      </c>
      <c r="E2715" t="s">
        <v>14</v>
      </c>
      <c r="F2715" t="s">
        <v>346</v>
      </c>
      <c r="G2715">
        <v>71</v>
      </c>
      <c r="H2715" t="s">
        <v>424</v>
      </c>
      <c r="I2715">
        <v>2019</v>
      </c>
      <c r="J2715">
        <v>0.59499999999999997</v>
      </c>
      <c r="N2715" t="s">
        <v>233</v>
      </c>
    </row>
    <row r="2716" spans="1:14" x14ac:dyDescent="0.25">
      <c r="A2716" t="s">
        <v>232</v>
      </c>
      <c r="B2716" t="str">
        <f t="shared" si="42"/>
        <v>Guyana72</v>
      </c>
      <c r="C2716" t="s">
        <v>12</v>
      </c>
      <c r="D2716" t="s">
        <v>109</v>
      </c>
      <c r="E2716" t="s">
        <v>14</v>
      </c>
      <c r="F2716" t="s">
        <v>346</v>
      </c>
      <c r="G2716">
        <v>72</v>
      </c>
      <c r="H2716" t="s">
        <v>385</v>
      </c>
      <c r="I2716">
        <v>2019</v>
      </c>
      <c r="J2716">
        <v>0.21199999999999999</v>
      </c>
      <c r="N2716" t="s">
        <v>233</v>
      </c>
    </row>
    <row r="2717" spans="1:14" x14ac:dyDescent="0.25">
      <c r="A2717" t="s">
        <v>232</v>
      </c>
      <c r="B2717" t="str">
        <f t="shared" si="42"/>
        <v>Guyana73</v>
      </c>
      <c r="C2717" t="s">
        <v>12</v>
      </c>
      <c r="D2717" t="s">
        <v>109</v>
      </c>
      <c r="E2717" t="s">
        <v>14</v>
      </c>
      <c r="F2717" t="s">
        <v>346</v>
      </c>
      <c r="G2717">
        <v>73</v>
      </c>
      <c r="H2717" t="s">
        <v>425</v>
      </c>
      <c r="I2717">
        <v>2019</v>
      </c>
      <c r="J2717">
        <v>0.16300000000000001</v>
      </c>
      <c r="K2717" t="s">
        <v>21</v>
      </c>
      <c r="N2717" t="s">
        <v>233</v>
      </c>
    </row>
    <row r="2718" spans="1:14" x14ac:dyDescent="0.25">
      <c r="A2718" t="s">
        <v>232</v>
      </c>
      <c r="B2718" t="str">
        <f t="shared" si="42"/>
        <v>Guyana74</v>
      </c>
      <c r="C2718" t="s">
        <v>12</v>
      </c>
      <c r="D2718" t="s">
        <v>109</v>
      </c>
      <c r="E2718" t="s">
        <v>14</v>
      </c>
      <c r="F2718" t="s">
        <v>346</v>
      </c>
      <c r="G2718">
        <v>74</v>
      </c>
      <c r="H2718" t="s">
        <v>426</v>
      </c>
      <c r="I2718">
        <v>2019</v>
      </c>
      <c r="J2718">
        <v>0.57599999999999996</v>
      </c>
      <c r="N2718" t="s">
        <v>233</v>
      </c>
    </row>
    <row r="2719" spans="1:14" x14ac:dyDescent="0.25">
      <c r="A2719" t="s">
        <v>232</v>
      </c>
      <c r="B2719" t="str">
        <f t="shared" si="42"/>
        <v>Guyana75</v>
      </c>
      <c r="C2719" t="s">
        <v>12</v>
      </c>
      <c r="D2719" t="s">
        <v>109</v>
      </c>
      <c r="E2719" t="s">
        <v>14</v>
      </c>
      <c r="F2719" t="s">
        <v>346</v>
      </c>
      <c r="G2719">
        <v>75</v>
      </c>
      <c r="H2719" t="s">
        <v>427</v>
      </c>
      <c r="I2719">
        <v>2019</v>
      </c>
      <c r="J2719">
        <v>0.106</v>
      </c>
      <c r="K2719" t="s">
        <v>21</v>
      </c>
      <c r="N2719" t="s">
        <v>233</v>
      </c>
    </row>
    <row r="2720" spans="1:14" x14ac:dyDescent="0.25">
      <c r="A2720" t="s">
        <v>232</v>
      </c>
      <c r="B2720" t="str">
        <f t="shared" si="42"/>
        <v>Guyana77</v>
      </c>
      <c r="C2720" t="s">
        <v>12</v>
      </c>
      <c r="D2720" t="s">
        <v>109</v>
      </c>
      <c r="E2720" t="s">
        <v>14</v>
      </c>
      <c r="F2720" t="s">
        <v>346</v>
      </c>
      <c r="G2720">
        <v>77</v>
      </c>
      <c r="H2720" t="s">
        <v>386</v>
      </c>
      <c r="I2720">
        <v>2019</v>
      </c>
      <c r="J2720">
        <v>0.30399999999999999</v>
      </c>
      <c r="N2720" t="s">
        <v>233</v>
      </c>
    </row>
    <row r="2721" spans="1:14" x14ac:dyDescent="0.25">
      <c r="A2721" t="s">
        <v>232</v>
      </c>
      <c r="B2721" t="str">
        <f t="shared" si="42"/>
        <v>Guyana78</v>
      </c>
      <c r="C2721" t="s">
        <v>12</v>
      </c>
      <c r="D2721" t="s">
        <v>109</v>
      </c>
      <c r="E2721" t="s">
        <v>14</v>
      </c>
      <c r="F2721" t="s">
        <v>346</v>
      </c>
      <c r="G2721">
        <v>78</v>
      </c>
      <c r="H2721" t="s">
        <v>428</v>
      </c>
      <c r="I2721">
        <v>2019</v>
      </c>
      <c r="K2721" t="s">
        <v>21</v>
      </c>
      <c r="N2721" t="s">
        <v>233</v>
      </c>
    </row>
    <row r="2722" spans="1:14" x14ac:dyDescent="0.25">
      <c r="A2722" t="s">
        <v>232</v>
      </c>
      <c r="B2722" t="str">
        <f t="shared" si="42"/>
        <v>Guyana79</v>
      </c>
      <c r="C2722" t="s">
        <v>12</v>
      </c>
      <c r="D2722" t="s">
        <v>109</v>
      </c>
      <c r="E2722" t="s">
        <v>14</v>
      </c>
      <c r="F2722" t="s">
        <v>346</v>
      </c>
      <c r="G2722">
        <v>79</v>
      </c>
      <c r="H2722" t="s">
        <v>429</v>
      </c>
      <c r="I2722">
        <v>2019</v>
      </c>
      <c r="J2722">
        <v>0.83</v>
      </c>
      <c r="N2722" t="s">
        <v>233</v>
      </c>
    </row>
    <row r="2723" spans="1:14" x14ac:dyDescent="0.25">
      <c r="A2723" t="s">
        <v>232</v>
      </c>
      <c r="B2723" t="str">
        <f t="shared" si="42"/>
        <v>Guyana80</v>
      </c>
      <c r="C2723" t="s">
        <v>12</v>
      </c>
      <c r="D2723" t="s">
        <v>109</v>
      </c>
      <c r="E2723" t="s">
        <v>14</v>
      </c>
      <c r="F2723" t="s">
        <v>346</v>
      </c>
      <c r="G2723">
        <v>80</v>
      </c>
      <c r="H2723" t="s">
        <v>387</v>
      </c>
      <c r="I2723">
        <v>2019</v>
      </c>
      <c r="J2723">
        <v>7.1669999999999998</v>
      </c>
      <c r="N2723" t="s">
        <v>233</v>
      </c>
    </row>
    <row r="2724" spans="1:14" x14ac:dyDescent="0.25">
      <c r="A2724" t="s">
        <v>232</v>
      </c>
      <c r="B2724" t="str">
        <f t="shared" si="42"/>
        <v>Guyana81</v>
      </c>
      <c r="C2724" t="s">
        <v>12</v>
      </c>
      <c r="D2724" t="s">
        <v>109</v>
      </c>
      <c r="E2724" t="s">
        <v>14</v>
      </c>
      <c r="F2724" t="s">
        <v>346</v>
      </c>
      <c r="G2724">
        <v>81</v>
      </c>
      <c r="H2724" t="s">
        <v>430</v>
      </c>
      <c r="I2724">
        <v>2019</v>
      </c>
      <c r="J2724">
        <v>1.675</v>
      </c>
      <c r="N2724" t="s">
        <v>233</v>
      </c>
    </row>
    <row r="2725" spans="1:14" x14ac:dyDescent="0.25">
      <c r="A2725" t="s">
        <v>232</v>
      </c>
      <c r="B2725" t="str">
        <f t="shared" si="42"/>
        <v>Guyana82</v>
      </c>
      <c r="C2725" t="s">
        <v>12</v>
      </c>
      <c r="D2725" t="s">
        <v>109</v>
      </c>
      <c r="E2725" t="s">
        <v>14</v>
      </c>
      <c r="F2725" t="s">
        <v>346</v>
      </c>
      <c r="G2725">
        <v>82</v>
      </c>
      <c r="H2725" t="s">
        <v>388</v>
      </c>
      <c r="I2725">
        <v>2019</v>
      </c>
      <c r="J2725">
        <v>2.8559999999999999</v>
      </c>
      <c r="N2725" t="s">
        <v>233</v>
      </c>
    </row>
    <row r="2726" spans="1:14" x14ac:dyDescent="0.25">
      <c r="A2726" t="s">
        <v>232</v>
      </c>
      <c r="B2726" t="str">
        <f t="shared" si="42"/>
        <v>Guyana84</v>
      </c>
      <c r="C2726" t="s">
        <v>12</v>
      </c>
      <c r="D2726" t="s">
        <v>109</v>
      </c>
      <c r="E2726" t="s">
        <v>14</v>
      </c>
      <c r="F2726" t="s">
        <v>346</v>
      </c>
      <c r="G2726">
        <v>84</v>
      </c>
      <c r="H2726" t="s">
        <v>389</v>
      </c>
      <c r="I2726">
        <v>2019</v>
      </c>
      <c r="J2726">
        <v>29.544</v>
      </c>
      <c r="N2726" t="s">
        <v>233</v>
      </c>
    </row>
    <row r="2727" spans="1:14" x14ac:dyDescent="0.25">
      <c r="A2727" t="s">
        <v>232</v>
      </c>
      <c r="B2727" t="str">
        <f t="shared" si="42"/>
        <v>Guyana85</v>
      </c>
      <c r="C2727" t="s">
        <v>12</v>
      </c>
      <c r="D2727" t="s">
        <v>109</v>
      </c>
      <c r="E2727" t="s">
        <v>14</v>
      </c>
      <c r="F2727" t="s">
        <v>346</v>
      </c>
      <c r="G2727">
        <v>85</v>
      </c>
      <c r="H2727" t="s">
        <v>390</v>
      </c>
      <c r="I2727">
        <v>2019</v>
      </c>
      <c r="J2727">
        <v>11.997999999999999</v>
      </c>
      <c r="N2727" t="s">
        <v>233</v>
      </c>
    </row>
    <row r="2728" spans="1:14" x14ac:dyDescent="0.25">
      <c r="A2728" t="s">
        <v>232</v>
      </c>
      <c r="B2728" t="str">
        <f t="shared" si="42"/>
        <v>Guyana86</v>
      </c>
      <c r="C2728" t="s">
        <v>12</v>
      </c>
      <c r="D2728" t="s">
        <v>109</v>
      </c>
      <c r="E2728" t="s">
        <v>14</v>
      </c>
      <c r="F2728" t="s">
        <v>346</v>
      </c>
      <c r="G2728">
        <v>86</v>
      </c>
      <c r="H2728" t="s">
        <v>391</v>
      </c>
      <c r="I2728">
        <v>2019</v>
      </c>
      <c r="J2728">
        <v>2.1160000000000001</v>
      </c>
      <c r="N2728" t="s">
        <v>233</v>
      </c>
    </row>
    <row r="2729" spans="1:14" x14ac:dyDescent="0.25">
      <c r="A2729" t="s">
        <v>232</v>
      </c>
      <c r="B2729" t="str">
        <f t="shared" si="42"/>
        <v>Guyana87</v>
      </c>
      <c r="C2729" t="s">
        <v>12</v>
      </c>
      <c r="D2729" t="s">
        <v>109</v>
      </c>
      <c r="E2729" t="s">
        <v>14</v>
      </c>
      <c r="F2729" t="s">
        <v>346</v>
      </c>
      <c r="G2729">
        <v>87</v>
      </c>
      <c r="H2729" t="s">
        <v>392</v>
      </c>
      <c r="I2729">
        <v>2019</v>
      </c>
      <c r="J2729">
        <v>0.90400000000000003</v>
      </c>
      <c r="N2729" t="s">
        <v>233</v>
      </c>
    </row>
    <row r="2730" spans="1:14" x14ac:dyDescent="0.25">
      <c r="A2730" t="s">
        <v>232</v>
      </c>
      <c r="B2730" t="str">
        <f t="shared" si="42"/>
        <v>Guyana88</v>
      </c>
      <c r="C2730" t="s">
        <v>12</v>
      </c>
      <c r="D2730" t="s">
        <v>109</v>
      </c>
      <c r="E2730" t="s">
        <v>14</v>
      </c>
      <c r="F2730" t="s">
        <v>346</v>
      </c>
      <c r="G2730">
        <v>88</v>
      </c>
      <c r="H2730" t="s">
        <v>431</v>
      </c>
      <c r="I2730">
        <v>2019</v>
      </c>
      <c r="K2730" t="s">
        <v>21</v>
      </c>
      <c r="N2730" t="s">
        <v>233</v>
      </c>
    </row>
    <row r="2731" spans="1:14" x14ac:dyDescent="0.25">
      <c r="A2731" t="s">
        <v>232</v>
      </c>
      <c r="B2731" t="str">
        <f t="shared" si="42"/>
        <v>Guyana90</v>
      </c>
      <c r="C2731" t="s">
        <v>12</v>
      </c>
      <c r="D2731" t="s">
        <v>109</v>
      </c>
      <c r="E2731" t="s">
        <v>14</v>
      </c>
      <c r="F2731" t="s">
        <v>346</v>
      </c>
      <c r="G2731">
        <v>90</v>
      </c>
      <c r="H2731" t="s">
        <v>432</v>
      </c>
      <c r="I2731">
        <v>2019</v>
      </c>
      <c r="J2731">
        <v>0.39900000000000002</v>
      </c>
      <c r="N2731" t="s">
        <v>233</v>
      </c>
    </row>
    <row r="2732" spans="1:14" x14ac:dyDescent="0.25">
      <c r="A2732" t="s">
        <v>232</v>
      </c>
      <c r="B2732" t="str">
        <f t="shared" si="42"/>
        <v>Guyana91</v>
      </c>
      <c r="C2732" t="s">
        <v>12</v>
      </c>
      <c r="D2732" t="s">
        <v>109</v>
      </c>
      <c r="E2732" t="s">
        <v>14</v>
      </c>
      <c r="F2732" t="s">
        <v>346</v>
      </c>
      <c r="G2732">
        <v>91</v>
      </c>
      <c r="H2732" t="s">
        <v>393</v>
      </c>
      <c r="I2732">
        <v>2019</v>
      </c>
      <c r="J2732">
        <v>0.27700000000000002</v>
      </c>
      <c r="N2732" t="s">
        <v>233</v>
      </c>
    </row>
    <row r="2733" spans="1:14" x14ac:dyDescent="0.25">
      <c r="A2733" t="s">
        <v>232</v>
      </c>
      <c r="B2733" t="str">
        <f t="shared" si="42"/>
        <v>Guyana92</v>
      </c>
      <c r="C2733" t="s">
        <v>12</v>
      </c>
      <c r="D2733" t="s">
        <v>109</v>
      </c>
      <c r="E2733" t="s">
        <v>14</v>
      </c>
      <c r="F2733" t="s">
        <v>346</v>
      </c>
      <c r="G2733">
        <v>92</v>
      </c>
      <c r="H2733" t="s">
        <v>433</v>
      </c>
      <c r="I2733">
        <v>2019</v>
      </c>
      <c r="J2733">
        <v>0.34100000000000003</v>
      </c>
      <c r="N2733" t="s">
        <v>233</v>
      </c>
    </row>
    <row r="2734" spans="1:14" x14ac:dyDescent="0.25">
      <c r="A2734" t="s">
        <v>232</v>
      </c>
      <c r="B2734" t="str">
        <f t="shared" si="42"/>
        <v>Guyana93</v>
      </c>
      <c r="C2734" t="s">
        <v>12</v>
      </c>
      <c r="D2734" t="s">
        <v>109</v>
      </c>
      <c r="E2734" t="s">
        <v>14</v>
      </c>
      <c r="F2734" t="s">
        <v>346</v>
      </c>
      <c r="G2734">
        <v>93</v>
      </c>
      <c r="H2734" t="s">
        <v>394</v>
      </c>
      <c r="I2734">
        <v>2019</v>
      </c>
      <c r="J2734">
        <v>7.9000000000000001E-2</v>
      </c>
      <c r="K2734" t="s">
        <v>21</v>
      </c>
      <c r="N2734" t="s">
        <v>233</v>
      </c>
    </row>
    <row r="2735" spans="1:14" x14ac:dyDescent="0.25">
      <c r="A2735" t="s">
        <v>232</v>
      </c>
      <c r="B2735" t="str">
        <f t="shared" si="42"/>
        <v>Guyana94</v>
      </c>
      <c r="C2735" t="s">
        <v>12</v>
      </c>
      <c r="D2735" t="s">
        <v>109</v>
      </c>
      <c r="E2735" t="s">
        <v>14</v>
      </c>
      <c r="F2735" t="s">
        <v>346</v>
      </c>
      <c r="G2735">
        <v>94</v>
      </c>
      <c r="H2735" t="s">
        <v>395</v>
      </c>
      <c r="I2735">
        <v>2019</v>
      </c>
      <c r="J2735">
        <v>0.92900000000000005</v>
      </c>
      <c r="N2735" t="s">
        <v>233</v>
      </c>
    </row>
    <row r="2736" spans="1:14" x14ac:dyDescent="0.25">
      <c r="A2736" t="s">
        <v>232</v>
      </c>
      <c r="B2736" t="str">
        <f t="shared" si="42"/>
        <v>Guyana95</v>
      </c>
      <c r="C2736" t="s">
        <v>12</v>
      </c>
      <c r="D2736" t="s">
        <v>109</v>
      </c>
      <c r="E2736" t="s">
        <v>14</v>
      </c>
      <c r="F2736" t="s">
        <v>346</v>
      </c>
      <c r="G2736">
        <v>95</v>
      </c>
      <c r="H2736" t="s">
        <v>396</v>
      </c>
      <c r="I2736">
        <v>2019</v>
      </c>
      <c r="J2736">
        <v>1.8080000000000001</v>
      </c>
      <c r="N2736" t="s">
        <v>233</v>
      </c>
    </row>
    <row r="2737" spans="1:14" x14ac:dyDescent="0.25">
      <c r="A2737" t="s">
        <v>232</v>
      </c>
      <c r="B2737" t="str">
        <f t="shared" si="42"/>
        <v>Guyana96</v>
      </c>
      <c r="C2737" t="s">
        <v>12</v>
      </c>
      <c r="D2737" t="s">
        <v>109</v>
      </c>
      <c r="E2737" t="s">
        <v>14</v>
      </c>
      <c r="F2737" t="s">
        <v>346</v>
      </c>
      <c r="G2737">
        <v>96</v>
      </c>
      <c r="H2737" t="s">
        <v>397</v>
      </c>
      <c r="I2737">
        <v>2019</v>
      </c>
      <c r="J2737">
        <v>3.9</v>
      </c>
      <c r="N2737" t="s">
        <v>233</v>
      </c>
    </row>
    <row r="2738" spans="1:14" x14ac:dyDescent="0.25">
      <c r="A2738" t="s">
        <v>232</v>
      </c>
      <c r="B2738" t="str">
        <f t="shared" si="42"/>
        <v>Guyana97</v>
      </c>
      <c r="C2738" t="s">
        <v>12</v>
      </c>
      <c r="D2738" t="s">
        <v>109</v>
      </c>
      <c r="E2738" t="s">
        <v>14</v>
      </c>
      <c r="F2738" t="s">
        <v>346</v>
      </c>
      <c r="G2738">
        <v>97</v>
      </c>
      <c r="H2738" t="s">
        <v>398</v>
      </c>
      <c r="I2738">
        <v>2019</v>
      </c>
      <c r="J2738">
        <v>5.7460000000000004</v>
      </c>
      <c r="N2738" t="s">
        <v>233</v>
      </c>
    </row>
    <row r="2739" spans="1:14" x14ac:dyDescent="0.25">
      <c r="A2739" t="s">
        <v>232</v>
      </c>
      <c r="B2739" t="str">
        <f t="shared" si="42"/>
        <v>Guyana98</v>
      </c>
      <c r="C2739" t="s">
        <v>12</v>
      </c>
      <c r="D2739" t="s">
        <v>109</v>
      </c>
      <c r="E2739" t="s">
        <v>14</v>
      </c>
      <c r="F2739" t="s">
        <v>346</v>
      </c>
      <c r="G2739">
        <v>98</v>
      </c>
      <c r="H2739" t="s">
        <v>435</v>
      </c>
      <c r="I2739">
        <v>2019</v>
      </c>
      <c r="J2739">
        <v>0.57799999999999996</v>
      </c>
      <c r="N2739" t="s">
        <v>233</v>
      </c>
    </row>
    <row r="2740" spans="1:14" x14ac:dyDescent="0.25">
      <c r="A2740" t="s">
        <v>232</v>
      </c>
      <c r="B2740" t="str">
        <f t="shared" si="42"/>
        <v>Guyana99</v>
      </c>
      <c r="C2740" t="s">
        <v>12</v>
      </c>
      <c r="D2740" t="s">
        <v>109</v>
      </c>
      <c r="E2740" t="s">
        <v>14</v>
      </c>
      <c r="F2740" t="s">
        <v>346</v>
      </c>
      <c r="G2740">
        <v>99</v>
      </c>
      <c r="H2740" t="s">
        <v>399</v>
      </c>
      <c r="I2740">
        <v>2019</v>
      </c>
      <c r="J2740">
        <v>0.78600000000000003</v>
      </c>
      <c r="N2740" t="s">
        <v>233</v>
      </c>
    </row>
    <row r="2741" spans="1:14" x14ac:dyDescent="0.25">
      <c r="A2741" t="s">
        <v>232</v>
      </c>
      <c r="B2741" t="str">
        <f t="shared" si="42"/>
        <v>Guyana100</v>
      </c>
      <c r="C2741" t="s">
        <v>12</v>
      </c>
      <c r="D2741" t="s">
        <v>109</v>
      </c>
      <c r="E2741" t="s">
        <v>14</v>
      </c>
      <c r="F2741" t="s">
        <v>346</v>
      </c>
      <c r="G2741">
        <v>100</v>
      </c>
      <c r="H2741" t="s">
        <v>348</v>
      </c>
      <c r="I2741">
        <v>2019</v>
      </c>
      <c r="J2741">
        <v>0.317</v>
      </c>
      <c r="N2741" t="s">
        <v>233</v>
      </c>
    </row>
    <row r="2742" spans="1:14" x14ac:dyDescent="0.25">
      <c r="A2742" t="s">
        <v>234</v>
      </c>
      <c r="B2742" t="str">
        <f t="shared" si="42"/>
        <v>Honduras0</v>
      </c>
      <c r="C2742" t="s">
        <v>12</v>
      </c>
      <c r="D2742" t="s">
        <v>235</v>
      </c>
      <c r="E2742" t="s">
        <v>14</v>
      </c>
      <c r="F2742" t="s">
        <v>346</v>
      </c>
      <c r="G2742">
        <v>0</v>
      </c>
      <c r="H2742" t="s">
        <v>347</v>
      </c>
      <c r="I2742">
        <v>2020</v>
      </c>
      <c r="J2742">
        <v>3658.875</v>
      </c>
      <c r="K2742" t="s">
        <v>125</v>
      </c>
      <c r="M2742" t="s">
        <v>126</v>
      </c>
      <c r="N2742" t="s">
        <v>236</v>
      </c>
    </row>
    <row r="2743" spans="1:14" x14ac:dyDescent="0.25">
      <c r="A2743" t="s">
        <v>234</v>
      </c>
      <c r="B2743" t="str">
        <f t="shared" si="42"/>
        <v>Honduras1</v>
      </c>
      <c r="C2743" t="s">
        <v>12</v>
      </c>
      <c r="D2743" t="s">
        <v>235</v>
      </c>
      <c r="E2743" t="s">
        <v>14</v>
      </c>
      <c r="F2743" t="s">
        <v>346</v>
      </c>
      <c r="G2743">
        <v>1</v>
      </c>
      <c r="H2743" t="s">
        <v>349</v>
      </c>
      <c r="I2743">
        <v>2020</v>
      </c>
      <c r="J2743">
        <v>813.30499999999995</v>
      </c>
      <c r="K2743" t="s">
        <v>125</v>
      </c>
      <c r="M2743" t="s">
        <v>126</v>
      </c>
      <c r="N2743" t="s">
        <v>236</v>
      </c>
    </row>
    <row r="2744" spans="1:14" x14ac:dyDescent="0.25">
      <c r="A2744" t="s">
        <v>234</v>
      </c>
      <c r="B2744" t="str">
        <f t="shared" si="42"/>
        <v>Honduras2</v>
      </c>
      <c r="C2744" t="s">
        <v>12</v>
      </c>
      <c r="D2744" t="s">
        <v>235</v>
      </c>
      <c r="E2744" t="s">
        <v>14</v>
      </c>
      <c r="F2744" t="s">
        <v>346</v>
      </c>
      <c r="G2744">
        <v>2</v>
      </c>
      <c r="H2744" t="s">
        <v>400</v>
      </c>
      <c r="I2744">
        <v>2020</v>
      </c>
      <c r="J2744">
        <v>16.587</v>
      </c>
      <c r="K2744" t="s">
        <v>125</v>
      </c>
      <c r="M2744" t="s">
        <v>126</v>
      </c>
      <c r="N2744" t="s">
        <v>236</v>
      </c>
    </row>
    <row r="2745" spans="1:14" x14ac:dyDescent="0.25">
      <c r="A2745" t="s">
        <v>234</v>
      </c>
      <c r="B2745" t="str">
        <f t="shared" si="42"/>
        <v>Honduras3</v>
      </c>
      <c r="C2745" t="s">
        <v>12</v>
      </c>
      <c r="D2745" t="s">
        <v>235</v>
      </c>
      <c r="E2745" t="s">
        <v>14</v>
      </c>
      <c r="F2745" t="s">
        <v>346</v>
      </c>
      <c r="G2745">
        <v>3</v>
      </c>
      <c r="H2745" t="s">
        <v>350</v>
      </c>
      <c r="I2745">
        <v>2020</v>
      </c>
      <c r="J2745">
        <v>26.088000000000001</v>
      </c>
      <c r="K2745" t="s">
        <v>125</v>
      </c>
      <c r="M2745" t="s">
        <v>126</v>
      </c>
      <c r="N2745" t="s">
        <v>236</v>
      </c>
    </row>
    <row r="2746" spans="1:14" x14ac:dyDescent="0.25">
      <c r="A2746" t="s">
        <v>234</v>
      </c>
      <c r="B2746" t="str">
        <f t="shared" si="42"/>
        <v>Honduras5</v>
      </c>
      <c r="C2746" t="s">
        <v>12</v>
      </c>
      <c r="D2746" t="s">
        <v>235</v>
      </c>
      <c r="E2746" t="s">
        <v>14</v>
      </c>
      <c r="F2746" t="s">
        <v>346</v>
      </c>
      <c r="G2746">
        <v>5</v>
      </c>
      <c r="H2746" t="s">
        <v>351</v>
      </c>
      <c r="I2746">
        <v>2020</v>
      </c>
      <c r="J2746">
        <v>2.5409999999999999</v>
      </c>
      <c r="K2746" t="s">
        <v>125</v>
      </c>
      <c r="M2746" t="s">
        <v>126</v>
      </c>
      <c r="N2746" t="s">
        <v>236</v>
      </c>
    </row>
    <row r="2747" spans="1:14" x14ac:dyDescent="0.25">
      <c r="A2747" t="s">
        <v>234</v>
      </c>
      <c r="B2747" t="str">
        <f t="shared" si="42"/>
        <v>Honduras7</v>
      </c>
      <c r="C2747" t="s">
        <v>12</v>
      </c>
      <c r="D2747" t="s">
        <v>235</v>
      </c>
      <c r="E2747" t="s">
        <v>14</v>
      </c>
      <c r="F2747" t="s">
        <v>346</v>
      </c>
      <c r="G2747">
        <v>7</v>
      </c>
      <c r="H2747" t="s">
        <v>352</v>
      </c>
      <c r="I2747">
        <v>2020</v>
      </c>
      <c r="J2747">
        <v>1.3320000000000001</v>
      </c>
      <c r="K2747" t="s">
        <v>125</v>
      </c>
      <c r="M2747" t="s">
        <v>126</v>
      </c>
      <c r="N2747" t="s">
        <v>236</v>
      </c>
    </row>
    <row r="2748" spans="1:14" x14ac:dyDescent="0.25">
      <c r="A2748" t="s">
        <v>234</v>
      </c>
      <c r="B2748" t="str">
        <f t="shared" si="42"/>
        <v>Honduras8</v>
      </c>
      <c r="C2748" t="s">
        <v>12</v>
      </c>
      <c r="D2748" t="s">
        <v>235</v>
      </c>
      <c r="E2748" t="s">
        <v>14</v>
      </c>
      <c r="F2748" t="s">
        <v>346</v>
      </c>
      <c r="G2748">
        <v>8</v>
      </c>
      <c r="H2748" t="s">
        <v>353</v>
      </c>
      <c r="I2748">
        <v>2020</v>
      </c>
      <c r="J2748">
        <v>13.779</v>
      </c>
      <c r="K2748" t="s">
        <v>125</v>
      </c>
      <c r="M2748" t="s">
        <v>126</v>
      </c>
      <c r="N2748" t="s">
        <v>236</v>
      </c>
    </row>
    <row r="2749" spans="1:14" x14ac:dyDescent="0.25">
      <c r="A2749" t="s">
        <v>234</v>
      </c>
      <c r="B2749" t="str">
        <f t="shared" si="42"/>
        <v>Honduras10</v>
      </c>
      <c r="C2749" t="s">
        <v>12</v>
      </c>
      <c r="D2749" t="s">
        <v>235</v>
      </c>
      <c r="E2749" t="s">
        <v>14</v>
      </c>
      <c r="F2749" t="s">
        <v>346</v>
      </c>
      <c r="G2749">
        <v>10</v>
      </c>
      <c r="H2749" t="s">
        <v>354</v>
      </c>
      <c r="I2749">
        <v>2020</v>
      </c>
      <c r="J2749">
        <v>209.21700000000001</v>
      </c>
      <c r="K2749" t="s">
        <v>125</v>
      </c>
      <c r="M2749" t="s">
        <v>126</v>
      </c>
      <c r="N2749" t="s">
        <v>236</v>
      </c>
    </row>
    <row r="2750" spans="1:14" x14ac:dyDescent="0.25">
      <c r="A2750" t="s">
        <v>234</v>
      </c>
      <c r="B2750" t="str">
        <f t="shared" si="42"/>
        <v>Honduras11</v>
      </c>
      <c r="C2750" t="s">
        <v>12</v>
      </c>
      <c r="D2750" t="s">
        <v>235</v>
      </c>
      <c r="E2750" t="s">
        <v>14</v>
      </c>
      <c r="F2750" t="s">
        <v>346</v>
      </c>
      <c r="G2750">
        <v>11</v>
      </c>
      <c r="H2750" t="s">
        <v>403</v>
      </c>
      <c r="I2750">
        <v>2020</v>
      </c>
      <c r="J2750">
        <v>15.678000000000001</v>
      </c>
      <c r="K2750" t="s">
        <v>125</v>
      </c>
      <c r="M2750" t="s">
        <v>126</v>
      </c>
      <c r="N2750" t="s">
        <v>236</v>
      </c>
    </row>
    <row r="2751" spans="1:14" x14ac:dyDescent="0.25">
      <c r="A2751" t="s">
        <v>234</v>
      </c>
      <c r="B2751" t="str">
        <f t="shared" si="42"/>
        <v>Honduras12</v>
      </c>
      <c r="C2751" t="s">
        <v>12</v>
      </c>
      <c r="D2751" t="s">
        <v>235</v>
      </c>
      <c r="E2751" t="s">
        <v>14</v>
      </c>
      <c r="F2751" t="s">
        <v>346</v>
      </c>
      <c r="G2751">
        <v>12</v>
      </c>
      <c r="H2751" t="s">
        <v>355</v>
      </c>
      <c r="I2751">
        <v>2020</v>
      </c>
      <c r="J2751">
        <v>5.0759999999999996</v>
      </c>
      <c r="K2751" t="s">
        <v>125</v>
      </c>
      <c r="M2751" t="s">
        <v>126</v>
      </c>
      <c r="N2751" t="s">
        <v>236</v>
      </c>
    </row>
    <row r="2752" spans="1:14" x14ac:dyDescent="0.25">
      <c r="A2752" t="s">
        <v>234</v>
      </c>
      <c r="B2752" t="str">
        <f t="shared" si="42"/>
        <v>Honduras13</v>
      </c>
      <c r="C2752" t="s">
        <v>12</v>
      </c>
      <c r="D2752" t="s">
        <v>235</v>
      </c>
      <c r="E2752" t="s">
        <v>14</v>
      </c>
      <c r="F2752" t="s">
        <v>346</v>
      </c>
      <c r="G2752">
        <v>13</v>
      </c>
      <c r="H2752" t="s">
        <v>356</v>
      </c>
      <c r="I2752">
        <v>2020</v>
      </c>
      <c r="J2752">
        <v>30.277999999999999</v>
      </c>
      <c r="K2752" t="s">
        <v>125</v>
      </c>
      <c r="M2752" t="s">
        <v>126</v>
      </c>
      <c r="N2752" t="s">
        <v>236</v>
      </c>
    </row>
    <row r="2753" spans="1:14" x14ac:dyDescent="0.25">
      <c r="A2753" t="s">
        <v>234</v>
      </c>
      <c r="B2753" t="str">
        <f t="shared" si="42"/>
        <v>Honduras14</v>
      </c>
      <c r="C2753" t="s">
        <v>12</v>
      </c>
      <c r="D2753" t="s">
        <v>235</v>
      </c>
      <c r="E2753" t="s">
        <v>14</v>
      </c>
      <c r="F2753" t="s">
        <v>346</v>
      </c>
      <c r="G2753">
        <v>14</v>
      </c>
      <c r="H2753" t="s">
        <v>357</v>
      </c>
      <c r="I2753">
        <v>2020</v>
      </c>
      <c r="J2753">
        <v>150.49</v>
      </c>
      <c r="K2753" t="s">
        <v>125</v>
      </c>
      <c r="M2753" t="s">
        <v>126</v>
      </c>
      <c r="N2753" t="s">
        <v>236</v>
      </c>
    </row>
    <row r="2754" spans="1:14" x14ac:dyDescent="0.25">
      <c r="A2754" t="s">
        <v>234</v>
      </c>
      <c r="B2754" t="str">
        <f t="shared" si="42"/>
        <v>Honduras15</v>
      </c>
      <c r="C2754" t="s">
        <v>12</v>
      </c>
      <c r="D2754" t="s">
        <v>235</v>
      </c>
      <c r="E2754" t="s">
        <v>14</v>
      </c>
      <c r="F2754" t="s">
        <v>346</v>
      </c>
      <c r="G2754">
        <v>15</v>
      </c>
      <c r="H2754" t="s">
        <v>358</v>
      </c>
      <c r="I2754">
        <v>2020</v>
      </c>
      <c r="J2754">
        <v>12.837999999999999</v>
      </c>
      <c r="K2754" t="s">
        <v>125</v>
      </c>
      <c r="M2754" t="s">
        <v>126</v>
      </c>
      <c r="N2754" t="s">
        <v>236</v>
      </c>
    </row>
    <row r="2755" spans="1:14" x14ac:dyDescent="0.25">
      <c r="A2755" t="s">
        <v>234</v>
      </c>
      <c r="B2755" t="str">
        <f t="shared" ref="B2755:B2818" si="43">A2755&amp;G2755</f>
        <v>Honduras16</v>
      </c>
      <c r="C2755" t="s">
        <v>12</v>
      </c>
      <c r="D2755" t="s">
        <v>235</v>
      </c>
      <c r="E2755" t="s">
        <v>14</v>
      </c>
      <c r="F2755" t="s">
        <v>346</v>
      </c>
      <c r="G2755">
        <v>16</v>
      </c>
      <c r="H2755" t="s">
        <v>359</v>
      </c>
      <c r="I2755">
        <v>2020</v>
      </c>
      <c r="J2755">
        <v>14.571</v>
      </c>
      <c r="K2755" t="s">
        <v>125</v>
      </c>
      <c r="M2755" t="s">
        <v>126</v>
      </c>
      <c r="N2755" t="s">
        <v>236</v>
      </c>
    </row>
    <row r="2756" spans="1:14" x14ac:dyDescent="0.25">
      <c r="A2756" t="s">
        <v>234</v>
      </c>
      <c r="B2756" t="str">
        <f t="shared" si="43"/>
        <v>Honduras17</v>
      </c>
      <c r="C2756" t="s">
        <v>12</v>
      </c>
      <c r="D2756" t="s">
        <v>235</v>
      </c>
      <c r="E2756" t="s">
        <v>14</v>
      </c>
      <c r="F2756" t="s">
        <v>346</v>
      </c>
      <c r="G2756">
        <v>17</v>
      </c>
      <c r="H2756" t="s">
        <v>360</v>
      </c>
      <c r="I2756">
        <v>2020</v>
      </c>
      <c r="J2756">
        <v>2.0590000000000002</v>
      </c>
      <c r="K2756" t="s">
        <v>125</v>
      </c>
      <c r="M2756" t="s">
        <v>126</v>
      </c>
      <c r="N2756" t="s">
        <v>236</v>
      </c>
    </row>
    <row r="2757" spans="1:14" x14ac:dyDescent="0.25">
      <c r="A2757" t="s">
        <v>234</v>
      </c>
      <c r="B2757" t="str">
        <f t="shared" si="43"/>
        <v>Honduras18</v>
      </c>
      <c r="C2757" t="s">
        <v>12</v>
      </c>
      <c r="D2757" t="s">
        <v>235</v>
      </c>
      <c r="E2757" t="s">
        <v>14</v>
      </c>
      <c r="F2757" t="s">
        <v>346</v>
      </c>
      <c r="G2757">
        <v>18</v>
      </c>
      <c r="H2757" t="s">
        <v>404</v>
      </c>
      <c r="I2757">
        <v>2020</v>
      </c>
      <c r="J2757">
        <v>4.2389999999999999</v>
      </c>
      <c r="K2757" t="s">
        <v>125</v>
      </c>
      <c r="M2757" t="s">
        <v>126</v>
      </c>
      <c r="N2757" t="s">
        <v>236</v>
      </c>
    </row>
    <row r="2758" spans="1:14" x14ac:dyDescent="0.25">
      <c r="A2758" t="s">
        <v>234</v>
      </c>
      <c r="B2758" t="str">
        <f t="shared" si="43"/>
        <v>Honduras20</v>
      </c>
      <c r="C2758" t="s">
        <v>12</v>
      </c>
      <c r="D2758" t="s">
        <v>235</v>
      </c>
      <c r="E2758" t="s">
        <v>14</v>
      </c>
      <c r="F2758" t="s">
        <v>346</v>
      </c>
      <c r="G2758">
        <v>20</v>
      </c>
      <c r="H2758" t="s">
        <v>362</v>
      </c>
      <c r="I2758">
        <v>2020</v>
      </c>
      <c r="J2758">
        <v>7.7350000000000003</v>
      </c>
      <c r="K2758" t="s">
        <v>125</v>
      </c>
      <c r="M2758" t="s">
        <v>126</v>
      </c>
      <c r="N2758" t="s">
        <v>236</v>
      </c>
    </row>
    <row r="2759" spans="1:14" x14ac:dyDescent="0.25">
      <c r="A2759" t="s">
        <v>234</v>
      </c>
      <c r="B2759" t="str">
        <f t="shared" si="43"/>
        <v>Honduras21</v>
      </c>
      <c r="C2759" t="s">
        <v>12</v>
      </c>
      <c r="D2759" t="s">
        <v>235</v>
      </c>
      <c r="E2759" t="s">
        <v>14</v>
      </c>
      <c r="F2759" t="s">
        <v>346</v>
      </c>
      <c r="G2759">
        <v>21</v>
      </c>
      <c r="H2759" t="s">
        <v>405</v>
      </c>
      <c r="I2759">
        <v>2020</v>
      </c>
      <c r="J2759">
        <v>0.82899999999999996</v>
      </c>
      <c r="K2759" t="s">
        <v>125</v>
      </c>
      <c r="M2759" t="s">
        <v>126</v>
      </c>
      <c r="N2759" t="s">
        <v>236</v>
      </c>
    </row>
    <row r="2760" spans="1:14" x14ac:dyDescent="0.25">
      <c r="A2760" t="s">
        <v>234</v>
      </c>
      <c r="B2760" t="str">
        <f t="shared" si="43"/>
        <v>Honduras22</v>
      </c>
      <c r="C2760" t="s">
        <v>12</v>
      </c>
      <c r="D2760" t="s">
        <v>235</v>
      </c>
      <c r="E2760" t="s">
        <v>14</v>
      </c>
      <c r="F2760" t="s">
        <v>346</v>
      </c>
      <c r="G2760">
        <v>22</v>
      </c>
      <c r="H2760" t="s">
        <v>406</v>
      </c>
      <c r="I2760">
        <v>2020</v>
      </c>
      <c r="J2760">
        <v>7.7279999999999998</v>
      </c>
      <c r="K2760" t="s">
        <v>125</v>
      </c>
      <c r="M2760" t="s">
        <v>126</v>
      </c>
      <c r="N2760" t="s">
        <v>236</v>
      </c>
    </row>
    <row r="2761" spans="1:14" x14ac:dyDescent="0.25">
      <c r="A2761" t="s">
        <v>234</v>
      </c>
      <c r="B2761" t="str">
        <f t="shared" si="43"/>
        <v>Honduras23</v>
      </c>
      <c r="C2761" t="s">
        <v>12</v>
      </c>
      <c r="D2761" t="s">
        <v>235</v>
      </c>
      <c r="E2761" t="s">
        <v>14</v>
      </c>
      <c r="F2761" t="s">
        <v>346</v>
      </c>
      <c r="G2761">
        <v>23</v>
      </c>
      <c r="H2761" t="s">
        <v>434</v>
      </c>
      <c r="I2761">
        <v>2020</v>
      </c>
      <c r="J2761">
        <v>14.867000000000001</v>
      </c>
      <c r="K2761" t="s">
        <v>125</v>
      </c>
      <c r="M2761" t="s">
        <v>126</v>
      </c>
      <c r="N2761" t="s">
        <v>236</v>
      </c>
    </row>
    <row r="2762" spans="1:14" x14ac:dyDescent="0.25">
      <c r="A2762" t="s">
        <v>234</v>
      </c>
      <c r="B2762" t="str">
        <f t="shared" si="43"/>
        <v>Honduras24</v>
      </c>
      <c r="C2762" t="s">
        <v>12</v>
      </c>
      <c r="D2762" t="s">
        <v>235</v>
      </c>
      <c r="E2762" t="s">
        <v>14</v>
      </c>
      <c r="F2762" t="s">
        <v>346</v>
      </c>
      <c r="G2762">
        <v>24</v>
      </c>
      <c r="H2762" t="s">
        <v>363</v>
      </c>
      <c r="I2762">
        <v>2020</v>
      </c>
      <c r="J2762">
        <v>0.39700000000000002</v>
      </c>
      <c r="K2762" t="s">
        <v>125</v>
      </c>
      <c r="M2762" t="s">
        <v>126</v>
      </c>
      <c r="N2762" t="s">
        <v>236</v>
      </c>
    </row>
    <row r="2763" spans="1:14" x14ac:dyDescent="0.25">
      <c r="A2763" t="s">
        <v>234</v>
      </c>
      <c r="B2763" t="str">
        <f t="shared" si="43"/>
        <v>Honduras25</v>
      </c>
      <c r="C2763" t="s">
        <v>12</v>
      </c>
      <c r="D2763" t="s">
        <v>235</v>
      </c>
      <c r="E2763" t="s">
        <v>14</v>
      </c>
      <c r="F2763" t="s">
        <v>346</v>
      </c>
      <c r="G2763">
        <v>25</v>
      </c>
      <c r="H2763" t="s">
        <v>364</v>
      </c>
      <c r="I2763">
        <v>2020</v>
      </c>
      <c r="J2763">
        <v>48.442999999999998</v>
      </c>
      <c r="K2763" t="s">
        <v>125</v>
      </c>
      <c r="M2763" t="s">
        <v>126</v>
      </c>
      <c r="N2763" t="s">
        <v>236</v>
      </c>
    </row>
    <row r="2764" spans="1:14" x14ac:dyDescent="0.25">
      <c r="A2764" t="s">
        <v>234</v>
      </c>
      <c r="B2764" t="str">
        <f t="shared" si="43"/>
        <v>Honduras27</v>
      </c>
      <c r="C2764" t="s">
        <v>12</v>
      </c>
      <c r="D2764" t="s">
        <v>235</v>
      </c>
      <c r="E2764" t="s">
        <v>14</v>
      </c>
      <c r="F2764" t="s">
        <v>346</v>
      </c>
      <c r="G2764">
        <v>27</v>
      </c>
      <c r="H2764" t="s">
        <v>365</v>
      </c>
      <c r="I2764">
        <v>2020</v>
      </c>
      <c r="J2764">
        <v>0.96099999999999997</v>
      </c>
      <c r="K2764" t="s">
        <v>125</v>
      </c>
      <c r="M2764" t="s">
        <v>126</v>
      </c>
      <c r="N2764" t="s">
        <v>236</v>
      </c>
    </row>
    <row r="2765" spans="1:14" x14ac:dyDescent="0.25">
      <c r="A2765" t="s">
        <v>234</v>
      </c>
      <c r="B2765" t="str">
        <f t="shared" si="43"/>
        <v>Honduras28</v>
      </c>
      <c r="C2765" t="s">
        <v>12</v>
      </c>
      <c r="D2765" t="s">
        <v>235</v>
      </c>
      <c r="E2765" t="s">
        <v>14</v>
      </c>
      <c r="F2765" t="s">
        <v>346</v>
      </c>
      <c r="G2765">
        <v>28</v>
      </c>
      <c r="H2765" t="s">
        <v>366</v>
      </c>
      <c r="I2765">
        <v>2020</v>
      </c>
      <c r="J2765">
        <v>1.6930000000000001</v>
      </c>
      <c r="K2765" t="s">
        <v>125</v>
      </c>
      <c r="M2765" t="s">
        <v>126</v>
      </c>
      <c r="N2765" t="s">
        <v>236</v>
      </c>
    </row>
    <row r="2766" spans="1:14" x14ac:dyDescent="0.25">
      <c r="A2766" t="s">
        <v>234</v>
      </c>
      <c r="B2766" t="str">
        <f t="shared" si="43"/>
        <v>Honduras29</v>
      </c>
      <c r="C2766" t="s">
        <v>12</v>
      </c>
      <c r="D2766" t="s">
        <v>235</v>
      </c>
      <c r="E2766" t="s">
        <v>14</v>
      </c>
      <c r="F2766" t="s">
        <v>346</v>
      </c>
      <c r="G2766">
        <v>29</v>
      </c>
      <c r="H2766" t="s">
        <v>436</v>
      </c>
      <c r="I2766">
        <v>2020</v>
      </c>
      <c r="J2766">
        <v>16.491</v>
      </c>
      <c r="K2766" t="s">
        <v>125</v>
      </c>
      <c r="M2766" t="s">
        <v>126</v>
      </c>
      <c r="N2766" t="s">
        <v>236</v>
      </c>
    </row>
    <row r="2767" spans="1:14" x14ac:dyDescent="0.25">
      <c r="A2767" t="s">
        <v>234</v>
      </c>
      <c r="B2767" t="str">
        <f t="shared" si="43"/>
        <v>Honduras31</v>
      </c>
      <c r="C2767" t="s">
        <v>12</v>
      </c>
      <c r="D2767" t="s">
        <v>235</v>
      </c>
      <c r="E2767" t="s">
        <v>14</v>
      </c>
      <c r="F2767" t="s">
        <v>346</v>
      </c>
      <c r="G2767">
        <v>31</v>
      </c>
      <c r="H2767" t="s">
        <v>367</v>
      </c>
      <c r="I2767">
        <v>2020</v>
      </c>
      <c r="J2767">
        <v>28.396999999999998</v>
      </c>
      <c r="K2767" t="s">
        <v>125</v>
      </c>
      <c r="M2767" t="s">
        <v>126</v>
      </c>
      <c r="N2767" t="s">
        <v>236</v>
      </c>
    </row>
    <row r="2768" spans="1:14" x14ac:dyDescent="0.25">
      <c r="A2768" t="s">
        <v>234</v>
      </c>
      <c r="B2768" t="str">
        <f t="shared" si="43"/>
        <v>Honduras32</v>
      </c>
      <c r="C2768" t="s">
        <v>12</v>
      </c>
      <c r="D2768" t="s">
        <v>235</v>
      </c>
      <c r="E2768" t="s">
        <v>14</v>
      </c>
      <c r="F2768" t="s">
        <v>346</v>
      </c>
      <c r="G2768">
        <v>32</v>
      </c>
      <c r="H2768" t="s">
        <v>368</v>
      </c>
      <c r="I2768">
        <v>2020</v>
      </c>
      <c r="J2768">
        <v>16.433</v>
      </c>
      <c r="K2768" t="s">
        <v>125</v>
      </c>
      <c r="M2768" t="s">
        <v>126</v>
      </c>
      <c r="N2768" t="s">
        <v>236</v>
      </c>
    </row>
    <row r="2769" spans="1:14" x14ac:dyDescent="0.25">
      <c r="A2769" t="s">
        <v>234</v>
      </c>
      <c r="B2769" t="str">
        <f t="shared" si="43"/>
        <v>Honduras33</v>
      </c>
      <c r="C2769" t="s">
        <v>12</v>
      </c>
      <c r="D2769" t="s">
        <v>235</v>
      </c>
      <c r="E2769" t="s">
        <v>14</v>
      </c>
      <c r="F2769" t="s">
        <v>346</v>
      </c>
      <c r="G2769">
        <v>33</v>
      </c>
      <c r="H2769" t="s">
        <v>409</v>
      </c>
      <c r="I2769">
        <v>2020</v>
      </c>
      <c r="J2769">
        <v>3.6509999999999998</v>
      </c>
      <c r="K2769" t="s">
        <v>125</v>
      </c>
      <c r="M2769" t="s">
        <v>126</v>
      </c>
      <c r="N2769" t="s">
        <v>236</v>
      </c>
    </row>
    <row r="2770" spans="1:14" x14ac:dyDescent="0.25">
      <c r="A2770" t="s">
        <v>234</v>
      </c>
      <c r="B2770" t="str">
        <f t="shared" si="43"/>
        <v>Honduras35</v>
      </c>
      <c r="C2770" t="s">
        <v>12</v>
      </c>
      <c r="D2770" t="s">
        <v>235</v>
      </c>
      <c r="E2770" t="s">
        <v>14</v>
      </c>
      <c r="F2770" t="s">
        <v>346</v>
      </c>
      <c r="G2770">
        <v>35</v>
      </c>
      <c r="H2770" t="s">
        <v>369</v>
      </c>
      <c r="I2770">
        <v>2020</v>
      </c>
      <c r="J2770">
        <v>10.388999999999999</v>
      </c>
      <c r="K2770" t="s">
        <v>125</v>
      </c>
      <c r="M2770" t="s">
        <v>126</v>
      </c>
      <c r="N2770" t="s">
        <v>236</v>
      </c>
    </row>
    <row r="2771" spans="1:14" x14ac:dyDescent="0.25">
      <c r="A2771" t="s">
        <v>234</v>
      </c>
      <c r="B2771" t="str">
        <f t="shared" si="43"/>
        <v>Honduras36</v>
      </c>
      <c r="C2771" t="s">
        <v>12</v>
      </c>
      <c r="D2771" t="s">
        <v>235</v>
      </c>
      <c r="E2771" t="s">
        <v>14</v>
      </c>
      <c r="F2771" t="s">
        <v>346</v>
      </c>
      <c r="G2771">
        <v>36</v>
      </c>
      <c r="H2771" t="s">
        <v>410</v>
      </c>
      <c r="I2771">
        <v>2020</v>
      </c>
      <c r="J2771">
        <v>4.9610000000000003</v>
      </c>
      <c r="K2771" t="s">
        <v>125</v>
      </c>
      <c r="M2771" t="s">
        <v>126</v>
      </c>
      <c r="N2771" t="s">
        <v>236</v>
      </c>
    </row>
    <row r="2772" spans="1:14" x14ac:dyDescent="0.25">
      <c r="A2772" t="s">
        <v>234</v>
      </c>
      <c r="B2772" t="str">
        <f t="shared" si="43"/>
        <v>Honduras38</v>
      </c>
      <c r="C2772" t="s">
        <v>12</v>
      </c>
      <c r="D2772" t="s">
        <v>235</v>
      </c>
      <c r="E2772" t="s">
        <v>14</v>
      </c>
      <c r="F2772" t="s">
        <v>346</v>
      </c>
      <c r="G2772">
        <v>38</v>
      </c>
      <c r="H2772" t="s">
        <v>411</v>
      </c>
      <c r="I2772">
        <v>2020</v>
      </c>
      <c r="J2772">
        <v>13.207000000000001</v>
      </c>
      <c r="K2772" t="s">
        <v>125</v>
      </c>
      <c r="M2772" t="s">
        <v>126</v>
      </c>
      <c r="N2772" t="s">
        <v>236</v>
      </c>
    </row>
    <row r="2773" spans="1:14" x14ac:dyDescent="0.25">
      <c r="A2773" t="s">
        <v>234</v>
      </c>
      <c r="B2773" t="str">
        <f t="shared" si="43"/>
        <v>Honduras41</v>
      </c>
      <c r="C2773" t="s">
        <v>12</v>
      </c>
      <c r="D2773" t="s">
        <v>235</v>
      </c>
      <c r="E2773" t="s">
        <v>14</v>
      </c>
      <c r="F2773" t="s">
        <v>346</v>
      </c>
      <c r="G2773">
        <v>41</v>
      </c>
      <c r="H2773" t="s">
        <v>413</v>
      </c>
      <c r="I2773">
        <v>2020</v>
      </c>
      <c r="J2773">
        <v>171.565</v>
      </c>
      <c r="K2773" t="s">
        <v>125</v>
      </c>
      <c r="M2773" t="s">
        <v>126</v>
      </c>
      <c r="N2773" t="s">
        <v>236</v>
      </c>
    </row>
    <row r="2774" spans="1:14" x14ac:dyDescent="0.25">
      <c r="A2774" t="s">
        <v>234</v>
      </c>
      <c r="B2774" t="str">
        <f t="shared" si="43"/>
        <v>Honduras42</v>
      </c>
      <c r="C2774" t="s">
        <v>12</v>
      </c>
      <c r="D2774" t="s">
        <v>235</v>
      </c>
      <c r="E2774" t="s">
        <v>14</v>
      </c>
      <c r="F2774" t="s">
        <v>346</v>
      </c>
      <c r="G2774">
        <v>42</v>
      </c>
      <c r="H2774" t="s">
        <v>371</v>
      </c>
      <c r="I2774">
        <v>2020</v>
      </c>
      <c r="J2774">
        <v>6.9729999999999999</v>
      </c>
      <c r="K2774" t="s">
        <v>125</v>
      </c>
      <c r="M2774" t="s">
        <v>126</v>
      </c>
      <c r="N2774" t="s">
        <v>236</v>
      </c>
    </row>
    <row r="2775" spans="1:14" x14ac:dyDescent="0.25">
      <c r="A2775" t="s">
        <v>234</v>
      </c>
      <c r="B2775" t="str">
        <f t="shared" si="43"/>
        <v>Honduras43</v>
      </c>
      <c r="C2775" t="s">
        <v>12</v>
      </c>
      <c r="D2775" t="s">
        <v>235</v>
      </c>
      <c r="E2775" t="s">
        <v>14</v>
      </c>
      <c r="F2775" t="s">
        <v>346</v>
      </c>
      <c r="G2775">
        <v>43</v>
      </c>
      <c r="H2775" t="s">
        <v>372</v>
      </c>
      <c r="I2775">
        <v>2020</v>
      </c>
      <c r="J2775">
        <v>38.716999999999999</v>
      </c>
      <c r="K2775" t="s">
        <v>125</v>
      </c>
      <c r="M2775" t="s">
        <v>126</v>
      </c>
      <c r="N2775" t="s">
        <v>236</v>
      </c>
    </row>
    <row r="2776" spans="1:14" x14ac:dyDescent="0.25">
      <c r="A2776" t="s">
        <v>234</v>
      </c>
      <c r="B2776" t="str">
        <f t="shared" si="43"/>
        <v>Honduras45</v>
      </c>
      <c r="C2776" t="s">
        <v>12</v>
      </c>
      <c r="D2776" t="s">
        <v>235</v>
      </c>
      <c r="E2776" t="s">
        <v>14</v>
      </c>
      <c r="F2776" t="s">
        <v>346</v>
      </c>
      <c r="G2776">
        <v>45</v>
      </c>
      <c r="H2776" t="s">
        <v>414</v>
      </c>
      <c r="I2776">
        <v>2020</v>
      </c>
      <c r="J2776">
        <v>74.893000000000001</v>
      </c>
      <c r="K2776" t="s">
        <v>125</v>
      </c>
      <c r="M2776" t="s">
        <v>126</v>
      </c>
      <c r="N2776" t="s">
        <v>236</v>
      </c>
    </row>
    <row r="2777" spans="1:14" x14ac:dyDescent="0.25">
      <c r="A2777" t="s">
        <v>234</v>
      </c>
      <c r="B2777" t="str">
        <f t="shared" si="43"/>
        <v>Honduras46</v>
      </c>
      <c r="C2777" t="s">
        <v>12</v>
      </c>
      <c r="D2777" t="s">
        <v>235</v>
      </c>
      <c r="E2777" t="s">
        <v>14</v>
      </c>
      <c r="F2777" t="s">
        <v>346</v>
      </c>
      <c r="G2777">
        <v>46</v>
      </c>
      <c r="H2777" t="s">
        <v>373</v>
      </c>
      <c r="I2777">
        <v>2020</v>
      </c>
      <c r="J2777">
        <v>70.066999999999993</v>
      </c>
      <c r="K2777" t="s">
        <v>125</v>
      </c>
      <c r="M2777" t="s">
        <v>126</v>
      </c>
      <c r="N2777" t="s">
        <v>236</v>
      </c>
    </row>
    <row r="2778" spans="1:14" x14ac:dyDescent="0.25">
      <c r="A2778" t="s">
        <v>234</v>
      </c>
      <c r="B2778" t="str">
        <f t="shared" si="43"/>
        <v>Honduras47</v>
      </c>
      <c r="C2778" t="s">
        <v>12</v>
      </c>
      <c r="D2778" t="s">
        <v>235</v>
      </c>
      <c r="E2778" t="s">
        <v>14</v>
      </c>
      <c r="F2778" t="s">
        <v>346</v>
      </c>
      <c r="G2778">
        <v>47</v>
      </c>
      <c r="H2778" t="s">
        <v>374</v>
      </c>
      <c r="I2778">
        <v>2020</v>
      </c>
      <c r="J2778">
        <v>538.99300000000005</v>
      </c>
      <c r="K2778" t="s">
        <v>125</v>
      </c>
      <c r="M2778" t="s">
        <v>126</v>
      </c>
      <c r="N2778" t="s">
        <v>236</v>
      </c>
    </row>
    <row r="2779" spans="1:14" x14ac:dyDescent="0.25">
      <c r="A2779" t="s">
        <v>234</v>
      </c>
      <c r="B2779" t="str">
        <f t="shared" si="43"/>
        <v>Honduras49</v>
      </c>
      <c r="C2779" t="s">
        <v>12</v>
      </c>
      <c r="D2779" t="s">
        <v>235</v>
      </c>
      <c r="E2779" t="s">
        <v>14</v>
      </c>
      <c r="F2779" t="s">
        <v>346</v>
      </c>
      <c r="G2779">
        <v>49</v>
      </c>
      <c r="H2779" t="s">
        <v>375</v>
      </c>
      <c r="I2779">
        <v>2020</v>
      </c>
      <c r="J2779">
        <v>81.331000000000003</v>
      </c>
      <c r="K2779" t="s">
        <v>125</v>
      </c>
      <c r="M2779" t="s">
        <v>126</v>
      </c>
      <c r="N2779" t="s">
        <v>236</v>
      </c>
    </row>
    <row r="2780" spans="1:14" x14ac:dyDescent="0.25">
      <c r="A2780" t="s">
        <v>234</v>
      </c>
      <c r="B2780" t="str">
        <f t="shared" si="43"/>
        <v>Honduras50</v>
      </c>
      <c r="C2780" t="s">
        <v>12</v>
      </c>
      <c r="D2780" t="s">
        <v>235</v>
      </c>
      <c r="E2780" t="s">
        <v>14</v>
      </c>
      <c r="F2780" t="s">
        <v>346</v>
      </c>
      <c r="G2780">
        <v>50</v>
      </c>
      <c r="H2780" t="s">
        <v>376</v>
      </c>
      <c r="I2780">
        <v>2020</v>
      </c>
      <c r="J2780">
        <v>2.2839999999999998</v>
      </c>
      <c r="K2780" t="s">
        <v>125</v>
      </c>
      <c r="M2780" t="s">
        <v>126</v>
      </c>
      <c r="N2780" t="s">
        <v>236</v>
      </c>
    </row>
    <row r="2781" spans="1:14" x14ac:dyDescent="0.25">
      <c r="A2781" t="s">
        <v>234</v>
      </c>
      <c r="B2781" t="str">
        <f t="shared" si="43"/>
        <v>Honduras51</v>
      </c>
      <c r="C2781" t="s">
        <v>12</v>
      </c>
      <c r="D2781" t="s">
        <v>235</v>
      </c>
      <c r="E2781" t="s">
        <v>14</v>
      </c>
      <c r="F2781" t="s">
        <v>346</v>
      </c>
      <c r="G2781">
        <v>51</v>
      </c>
      <c r="H2781" t="s">
        <v>415</v>
      </c>
      <c r="I2781">
        <v>2020</v>
      </c>
      <c r="J2781">
        <v>0.29899999999999999</v>
      </c>
      <c r="K2781" t="s">
        <v>125</v>
      </c>
      <c r="M2781" t="s">
        <v>126</v>
      </c>
      <c r="N2781" t="s">
        <v>236</v>
      </c>
    </row>
    <row r="2782" spans="1:14" x14ac:dyDescent="0.25">
      <c r="A2782" t="s">
        <v>234</v>
      </c>
      <c r="B2782" t="str">
        <f t="shared" si="43"/>
        <v>Honduras52</v>
      </c>
      <c r="C2782" t="s">
        <v>12</v>
      </c>
      <c r="D2782" t="s">
        <v>235</v>
      </c>
      <c r="E2782" t="s">
        <v>14</v>
      </c>
      <c r="F2782" t="s">
        <v>346</v>
      </c>
      <c r="G2782">
        <v>52</v>
      </c>
      <c r="H2782" t="s">
        <v>416</v>
      </c>
      <c r="I2782">
        <v>2020</v>
      </c>
      <c r="J2782">
        <v>8.3480000000000008</v>
      </c>
      <c r="K2782" t="s">
        <v>125</v>
      </c>
      <c r="M2782" t="s">
        <v>126</v>
      </c>
      <c r="N2782" t="s">
        <v>236</v>
      </c>
    </row>
    <row r="2783" spans="1:14" x14ac:dyDescent="0.25">
      <c r="A2783" t="s">
        <v>234</v>
      </c>
      <c r="B2783" t="str">
        <f t="shared" si="43"/>
        <v>Honduras53</v>
      </c>
      <c r="C2783" t="s">
        <v>12</v>
      </c>
      <c r="D2783" t="s">
        <v>235</v>
      </c>
      <c r="E2783" t="s">
        <v>14</v>
      </c>
      <c r="F2783" t="s">
        <v>346</v>
      </c>
      <c r="G2783">
        <v>53</v>
      </c>
      <c r="H2783" t="s">
        <v>417</v>
      </c>
      <c r="I2783">
        <v>2020</v>
      </c>
      <c r="J2783">
        <v>14.968</v>
      </c>
      <c r="K2783" t="s">
        <v>125</v>
      </c>
      <c r="M2783" t="s">
        <v>126</v>
      </c>
      <c r="N2783" t="s">
        <v>236</v>
      </c>
    </row>
    <row r="2784" spans="1:14" x14ac:dyDescent="0.25">
      <c r="A2784" t="s">
        <v>234</v>
      </c>
      <c r="B2784" t="str">
        <f t="shared" si="43"/>
        <v>Honduras55</v>
      </c>
      <c r="C2784" t="s">
        <v>12</v>
      </c>
      <c r="D2784" t="s">
        <v>235</v>
      </c>
      <c r="E2784" t="s">
        <v>14</v>
      </c>
      <c r="F2784" t="s">
        <v>346</v>
      </c>
      <c r="G2784">
        <v>55</v>
      </c>
      <c r="H2784" t="s">
        <v>377</v>
      </c>
      <c r="I2784">
        <v>2020</v>
      </c>
      <c r="J2784">
        <v>7.1779999999999999</v>
      </c>
      <c r="K2784" t="s">
        <v>125</v>
      </c>
      <c r="M2784" t="s">
        <v>126</v>
      </c>
      <c r="N2784" t="s">
        <v>236</v>
      </c>
    </row>
    <row r="2785" spans="1:14" x14ac:dyDescent="0.25">
      <c r="A2785" t="s">
        <v>234</v>
      </c>
      <c r="B2785" t="str">
        <f t="shared" si="43"/>
        <v>Honduras56</v>
      </c>
      <c r="C2785" t="s">
        <v>12</v>
      </c>
      <c r="D2785" t="s">
        <v>235</v>
      </c>
      <c r="E2785" t="s">
        <v>14</v>
      </c>
      <c r="F2785" t="s">
        <v>346</v>
      </c>
      <c r="G2785">
        <v>56</v>
      </c>
      <c r="H2785" t="s">
        <v>378</v>
      </c>
      <c r="I2785">
        <v>2020</v>
      </c>
      <c r="J2785">
        <v>219.11799999999999</v>
      </c>
      <c r="K2785" t="s">
        <v>125</v>
      </c>
      <c r="M2785" t="s">
        <v>126</v>
      </c>
      <c r="N2785" t="s">
        <v>236</v>
      </c>
    </row>
    <row r="2786" spans="1:14" x14ac:dyDescent="0.25">
      <c r="A2786" t="s">
        <v>234</v>
      </c>
      <c r="B2786" t="str">
        <f t="shared" si="43"/>
        <v>Honduras59</v>
      </c>
      <c r="C2786" t="s">
        <v>12</v>
      </c>
      <c r="D2786" t="s">
        <v>235</v>
      </c>
      <c r="E2786" t="s">
        <v>14</v>
      </c>
      <c r="F2786" t="s">
        <v>346</v>
      </c>
      <c r="G2786">
        <v>59</v>
      </c>
      <c r="H2786" t="s">
        <v>380</v>
      </c>
      <c r="I2786">
        <v>2020</v>
      </c>
      <c r="J2786">
        <v>0.42399999999999999</v>
      </c>
      <c r="K2786" t="s">
        <v>125</v>
      </c>
      <c r="M2786" t="s">
        <v>126</v>
      </c>
      <c r="N2786" t="s">
        <v>236</v>
      </c>
    </row>
    <row r="2787" spans="1:14" x14ac:dyDescent="0.25">
      <c r="A2787" t="s">
        <v>234</v>
      </c>
      <c r="B2787" t="str">
        <f t="shared" si="43"/>
        <v>Honduras60</v>
      </c>
      <c r="C2787" t="s">
        <v>12</v>
      </c>
      <c r="D2787" t="s">
        <v>235</v>
      </c>
      <c r="E2787" t="s">
        <v>14</v>
      </c>
      <c r="F2787" t="s">
        <v>346</v>
      </c>
      <c r="G2787">
        <v>60</v>
      </c>
      <c r="H2787" t="s">
        <v>381</v>
      </c>
      <c r="I2787">
        <v>2020</v>
      </c>
      <c r="J2787">
        <v>10</v>
      </c>
      <c r="K2787" t="s">
        <v>125</v>
      </c>
      <c r="M2787" t="s">
        <v>126</v>
      </c>
      <c r="N2787" t="s">
        <v>236</v>
      </c>
    </row>
    <row r="2788" spans="1:14" x14ac:dyDescent="0.25">
      <c r="A2788" t="s">
        <v>234</v>
      </c>
      <c r="B2788" t="str">
        <f t="shared" si="43"/>
        <v>Honduras61</v>
      </c>
      <c r="C2788" t="s">
        <v>12</v>
      </c>
      <c r="D2788" t="s">
        <v>235</v>
      </c>
      <c r="E2788" t="s">
        <v>14</v>
      </c>
      <c r="F2788" t="s">
        <v>346</v>
      </c>
      <c r="G2788">
        <v>61</v>
      </c>
      <c r="H2788" t="s">
        <v>382</v>
      </c>
      <c r="I2788">
        <v>2020</v>
      </c>
      <c r="J2788">
        <v>8.0220000000000002</v>
      </c>
      <c r="K2788" t="s">
        <v>125</v>
      </c>
      <c r="M2788" t="s">
        <v>126</v>
      </c>
      <c r="N2788" t="s">
        <v>236</v>
      </c>
    </row>
    <row r="2789" spans="1:14" x14ac:dyDescent="0.25">
      <c r="A2789" t="s">
        <v>234</v>
      </c>
      <c r="B2789" t="str">
        <f t="shared" si="43"/>
        <v>Honduras62</v>
      </c>
      <c r="C2789" t="s">
        <v>12</v>
      </c>
      <c r="D2789" t="s">
        <v>235</v>
      </c>
      <c r="E2789" t="s">
        <v>14</v>
      </c>
      <c r="F2789" t="s">
        <v>346</v>
      </c>
      <c r="G2789">
        <v>62</v>
      </c>
      <c r="H2789" t="s">
        <v>418</v>
      </c>
      <c r="I2789">
        <v>2020</v>
      </c>
      <c r="J2789">
        <v>1.9</v>
      </c>
      <c r="K2789" t="s">
        <v>125</v>
      </c>
      <c r="M2789" t="s">
        <v>126</v>
      </c>
      <c r="N2789" t="s">
        <v>236</v>
      </c>
    </row>
    <row r="2790" spans="1:14" x14ac:dyDescent="0.25">
      <c r="A2790" t="s">
        <v>234</v>
      </c>
      <c r="B2790" t="str">
        <f t="shared" si="43"/>
        <v>Honduras63</v>
      </c>
      <c r="C2790" t="s">
        <v>12</v>
      </c>
      <c r="D2790" t="s">
        <v>235</v>
      </c>
      <c r="E2790" t="s">
        <v>14</v>
      </c>
      <c r="F2790" t="s">
        <v>346</v>
      </c>
      <c r="G2790">
        <v>63</v>
      </c>
      <c r="H2790" t="s">
        <v>419</v>
      </c>
      <c r="I2790">
        <v>2020</v>
      </c>
      <c r="J2790">
        <v>0.51200000000000001</v>
      </c>
      <c r="K2790" t="s">
        <v>125</v>
      </c>
      <c r="M2790" t="s">
        <v>126</v>
      </c>
      <c r="N2790" t="s">
        <v>236</v>
      </c>
    </row>
    <row r="2791" spans="1:14" x14ac:dyDescent="0.25">
      <c r="A2791" t="s">
        <v>234</v>
      </c>
      <c r="B2791" t="str">
        <f t="shared" si="43"/>
        <v>Honduras64</v>
      </c>
      <c r="C2791" t="s">
        <v>12</v>
      </c>
      <c r="D2791" t="s">
        <v>235</v>
      </c>
      <c r="E2791" t="s">
        <v>14</v>
      </c>
      <c r="F2791" t="s">
        <v>346</v>
      </c>
      <c r="G2791">
        <v>64</v>
      </c>
      <c r="H2791" t="s">
        <v>383</v>
      </c>
      <c r="I2791">
        <v>2020</v>
      </c>
      <c r="J2791">
        <v>25.638000000000002</v>
      </c>
      <c r="K2791" t="s">
        <v>125</v>
      </c>
      <c r="M2791" t="s">
        <v>126</v>
      </c>
      <c r="N2791" t="s">
        <v>236</v>
      </c>
    </row>
    <row r="2792" spans="1:14" x14ac:dyDescent="0.25">
      <c r="A2792" t="s">
        <v>234</v>
      </c>
      <c r="B2792" t="str">
        <f t="shared" si="43"/>
        <v>Honduras65</v>
      </c>
      <c r="C2792" t="s">
        <v>12</v>
      </c>
      <c r="D2792" t="s">
        <v>235</v>
      </c>
      <c r="E2792" t="s">
        <v>14</v>
      </c>
      <c r="F2792" t="s">
        <v>346</v>
      </c>
      <c r="G2792">
        <v>65</v>
      </c>
      <c r="H2792" t="s">
        <v>420</v>
      </c>
      <c r="I2792">
        <v>2020</v>
      </c>
      <c r="J2792">
        <v>3.9580000000000002</v>
      </c>
      <c r="K2792" t="s">
        <v>125</v>
      </c>
      <c r="M2792" t="s">
        <v>126</v>
      </c>
      <c r="N2792" t="s">
        <v>236</v>
      </c>
    </row>
    <row r="2793" spans="1:14" x14ac:dyDescent="0.25">
      <c r="A2793" t="s">
        <v>234</v>
      </c>
      <c r="B2793" t="str">
        <f t="shared" si="43"/>
        <v>Honduras66</v>
      </c>
      <c r="C2793" t="s">
        <v>12</v>
      </c>
      <c r="D2793" t="s">
        <v>235</v>
      </c>
      <c r="E2793" t="s">
        <v>14</v>
      </c>
      <c r="F2793" t="s">
        <v>346</v>
      </c>
      <c r="G2793">
        <v>66</v>
      </c>
      <c r="H2793" t="s">
        <v>421</v>
      </c>
      <c r="I2793">
        <v>2020</v>
      </c>
      <c r="J2793">
        <v>1.236</v>
      </c>
      <c r="K2793" t="s">
        <v>125</v>
      </c>
      <c r="M2793" t="s">
        <v>126</v>
      </c>
      <c r="N2793" t="s">
        <v>236</v>
      </c>
    </row>
    <row r="2794" spans="1:14" x14ac:dyDescent="0.25">
      <c r="A2794" t="s">
        <v>234</v>
      </c>
      <c r="B2794" t="str">
        <f t="shared" si="43"/>
        <v>Honduras68</v>
      </c>
      <c r="C2794" t="s">
        <v>12</v>
      </c>
      <c r="D2794" t="s">
        <v>235</v>
      </c>
      <c r="E2794" t="s">
        <v>14</v>
      </c>
      <c r="F2794" t="s">
        <v>346</v>
      </c>
      <c r="G2794">
        <v>68</v>
      </c>
      <c r="H2794" t="s">
        <v>384</v>
      </c>
      <c r="I2794">
        <v>2020</v>
      </c>
      <c r="J2794">
        <v>8.0649999999999995</v>
      </c>
      <c r="K2794" t="s">
        <v>125</v>
      </c>
      <c r="M2794" t="s">
        <v>126</v>
      </c>
      <c r="N2794" t="s">
        <v>236</v>
      </c>
    </row>
    <row r="2795" spans="1:14" x14ac:dyDescent="0.25">
      <c r="A2795" t="s">
        <v>234</v>
      </c>
      <c r="B2795" t="str">
        <f t="shared" si="43"/>
        <v>Honduras69</v>
      </c>
      <c r="C2795" t="s">
        <v>12</v>
      </c>
      <c r="D2795" t="s">
        <v>235</v>
      </c>
      <c r="E2795" t="s">
        <v>14</v>
      </c>
      <c r="F2795" t="s">
        <v>346</v>
      </c>
      <c r="G2795">
        <v>69</v>
      </c>
      <c r="H2795" t="s">
        <v>422</v>
      </c>
      <c r="I2795">
        <v>2020</v>
      </c>
      <c r="J2795">
        <v>16.681000000000001</v>
      </c>
      <c r="K2795" t="s">
        <v>125</v>
      </c>
      <c r="M2795" t="s">
        <v>126</v>
      </c>
      <c r="N2795" t="s">
        <v>236</v>
      </c>
    </row>
    <row r="2796" spans="1:14" x14ac:dyDescent="0.25">
      <c r="A2796" t="s">
        <v>234</v>
      </c>
      <c r="B2796" t="str">
        <f t="shared" si="43"/>
        <v>Honduras70</v>
      </c>
      <c r="C2796" t="s">
        <v>12</v>
      </c>
      <c r="D2796" t="s">
        <v>235</v>
      </c>
      <c r="E2796" t="s">
        <v>14</v>
      </c>
      <c r="F2796" t="s">
        <v>346</v>
      </c>
      <c r="G2796">
        <v>70</v>
      </c>
      <c r="H2796" t="s">
        <v>423</v>
      </c>
      <c r="I2796">
        <v>2020</v>
      </c>
      <c r="J2796">
        <v>2.6469999999999998</v>
      </c>
      <c r="K2796" t="s">
        <v>125</v>
      </c>
      <c r="M2796" t="s">
        <v>126</v>
      </c>
      <c r="N2796" t="s">
        <v>236</v>
      </c>
    </row>
    <row r="2797" spans="1:14" x14ac:dyDescent="0.25">
      <c r="A2797" t="s">
        <v>234</v>
      </c>
      <c r="B2797" t="str">
        <f t="shared" si="43"/>
        <v>Honduras71</v>
      </c>
      <c r="C2797" t="s">
        <v>12</v>
      </c>
      <c r="D2797" t="s">
        <v>235</v>
      </c>
      <c r="E2797" t="s">
        <v>14</v>
      </c>
      <c r="F2797" t="s">
        <v>346</v>
      </c>
      <c r="G2797">
        <v>71</v>
      </c>
      <c r="H2797" t="s">
        <v>424</v>
      </c>
      <c r="I2797">
        <v>2020</v>
      </c>
      <c r="J2797">
        <v>7.9180000000000001</v>
      </c>
      <c r="K2797" t="s">
        <v>125</v>
      </c>
      <c r="M2797" t="s">
        <v>126</v>
      </c>
      <c r="N2797" t="s">
        <v>236</v>
      </c>
    </row>
    <row r="2798" spans="1:14" x14ac:dyDescent="0.25">
      <c r="A2798" t="s">
        <v>234</v>
      </c>
      <c r="B2798" t="str">
        <f t="shared" si="43"/>
        <v>Honduras72</v>
      </c>
      <c r="C2798" t="s">
        <v>12</v>
      </c>
      <c r="D2798" t="s">
        <v>235</v>
      </c>
      <c r="E2798" t="s">
        <v>14</v>
      </c>
      <c r="F2798" t="s">
        <v>346</v>
      </c>
      <c r="G2798">
        <v>72</v>
      </c>
      <c r="H2798" t="s">
        <v>385</v>
      </c>
      <c r="I2798">
        <v>2020</v>
      </c>
      <c r="J2798">
        <v>0.94199999999999995</v>
      </c>
      <c r="K2798" t="s">
        <v>125</v>
      </c>
      <c r="M2798" t="s">
        <v>126</v>
      </c>
      <c r="N2798" t="s">
        <v>236</v>
      </c>
    </row>
    <row r="2799" spans="1:14" x14ac:dyDescent="0.25">
      <c r="A2799" t="s">
        <v>234</v>
      </c>
      <c r="B2799" t="str">
        <f t="shared" si="43"/>
        <v>Honduras73</v>
      </c>
      <c r="C2799" t="s">
        <v>12</v>
      </c>
      <c r="D2799" t="s">
        <v>235</v>
      </c>
      <c r="E2799" t="s">
        <v>14</v>
      </c>
      <c r="F2799" t="s">
        <v>346</v>
      </c>
      <c r="G2799">
        <v>73</v>
      </c>
      <c r="H2799" t="s">
        <v>425</v>
      </c>
      <c r="I2799">
        <v>2020</v>
      </c>
      <c r="J2799">
        <v>7.6020000000000003</v>
      </c>
      <c r="K2799" t="s">
        <v>125</v>
      </c>
      <c r="M2799" t="s">
        <v>126</v>
      </c>
      <c r="N2799" t="s">
        <v>236</v>
      </c>
    </row>
    <row r="2800" spans="1:14" x14ac:dyDescent="0.25">
      <c r="A2800" t="s">
        <v>234</v>
      </c>
      <c r="B2800" t="str">
        <f t="shared" si="43"/>
        <v>Honduras74</v>
      </c>
      <c r="C2800" t="s">
        <v>12</v>
      </c>
      <c r="D2800" t="s">
        <v>235</v>
      </c>
      <c r="E2800" t="s">
        <v>14</v>
      </c>
      <c r="F2800" t="s">
        <v>346</v>
      </c>
      <c r="G2800">
        <v>74</v>
      </c>
      <c r="H2800" t="s">
        <v>426</v>
      </c>
      <c r="I2800">
        <v>2020</v>
      </c>
      <c r="J2800">
        <v>10.984</v>
      </c>
      <c r="K2800" t="s">
        <v>125</v>
      </c>
      <c r="M2800" t="s">
        <v>126</v>
      </c>
      <c r="N2800" t="s">
        <v>236</v>
      </c>
    </row>
    <row r="2801" spans="1:14" x14ac:dyDescent="0.25">
      <c r="A2801" t="s">
        <v>234</v>
      </c>
      <c r="B2801" t="str">
        <f t="shared" si="43"/>
        <v>Honduras75</v>
      </c>
      <c r="C2801" t="s">
        <v>12</v>
      </c>
      <c r="D2801" t="s">
        <v>235</v>
      </c>
      <c r="E2801" t="s">
        <v>14</v>
      </c>
      <c r="F2801" t="s">
        <v>346</v>
      </c>
      <c r="G2801">
        <v>75</v>
      </c>
      <c r="H2801" t="s">
        <v>427</v>
      </c>
      <c r="I2801">
        <v>2020</v>
      </c>
      <c r="J2801">
        <v>0.873</v>
      </c>
      <c r="K2801" t="s">
        <v>125</v>
      </c>
      <c r="M2801" t="s">
        <v>126</v>
      </c>
      <c r="N2801" t="s">
        <v>236</v>
      </c>
    </row>
    <row r="2802" spans="1:14" x14ac:dyDescent="0.25">
      <c r="A2802" t="s">
        <v>234</v>
      </c>
      <c r="B2802" t="str">
        <f t="shared" si="43"/>
        <v>Honduras77</v>
      </c>
      <c r="C2802" t="s">
        <v>12</v>
      </c>
      <c r="D2802" t="s">
        <v>235</v>
      </c>
      <c r="E2802" t="s">
        <v>14</v>
      </c>
      <c r="F2802" t="s">
        <v>346</v>
      </c>
      <c r="G2802">
        <v>77</v>
      </c>
      <c r="H2802" t="s">
        <v>386</v>
      </c>
      <c r="I2802">
        <v>2020</v>
      </c>
      <c r="J2802">
        <v>1.4179999999999999</v>
      </c>
      <c r="K2802" t="s">
        <v>125</v>
      </c>
      <c r="M2802" t="s">
        <v>126</v>
      </c>
      <c r="N2802" t="s">
        <v>236</v>
      </c>
    </row>
    <row r="2803" spans="1:14" x14ac:dyDescent="0.25">
      <c r="A2803" t="s">
        <v>234</v>
      </c>
      <c r="B2803" t="str">
        <f t="shared" si="43"/>
        <v>Honduras78</v>
      </c>
      <c r="C2803" t="s">
        <v>12</v>
      </c>
      <c r="D2803" t="s">
        <v>235</v>
      </c>
      <c r="E2803" t="s">
        <v>14</v>
      </c>
      <c r="F2803" t="s">
        <v>346</v>
      </c>
      <c r="G2803">
        <v>78</v>
      </c>
      <c r="H2803" t="s">
        <v>428</v>
      </c>
      <c r="I2803">
        <v>2020</v>
      </c>
      <c r="J2803">
        <v>0.91300000000000003</v>
      </c>
      <c r="K2803" t="s">
        <v>125</v>
      </c>
      <c r="M2803" t="s">
        <v>126</v>
      </c>
      <c r="N2803" t="s">
        <v>236</v>
      </c>
    </row>
    <row r="2804" spans="1:14" x14ac:dyDescent="0.25">
      <c r="A2804" t="s">
        <v>234</v>
      </c>
      <c r="B2804" t="str">
        <f t="shared" si="43"/>
        <v>Honduras79</v>
      </c>
      <c r="C2804" t="s">
        <v>12</v>
      </c>
      <c r="D2804" t="s">
        <v>235</v>
      </c>
      <c r="E2804" t="s">
        <v>14</v>
      </c>
      <c r="F2804" t="s">
        <v>346</v>
      </c>
      <c r="G2804">
        <v>79</v>
      </c>
      <c r="H2804" t="s">
        <v>429</v>
      </c>
      <c r="I2804">
        <v>2020</v>
      </c>
      <c r="J2804">
        <v>0.23200000000000001</v>
      </c>
      <c r="K2804" t="s">
        <v>125</v>
      </c>
      <c r="M2804" t="s">
        <v>126</v>
      </c>
      <c r="N2804" t="s">
        <v>236</v>
      </c>
    </row>
    <row r="2805" spans="1:14" x14ac:dyDescent="0.25">
      <c r="A2805" t="s">
        <v>234</v>
      </c>
      <c r="B2805" t="str">
        <f t="shared" si="43"/>
        <v>Honduras80</v>
      </c>
      <c r="C2805" t="s">
        <v>12</v>
      </c>
      <c r="D2805" t="s">
        <v>235</v>
      </c>
      <c r="E2805" t="s">
        <v>14</v>
      </c>
      <c r="F2805" t="s">
        <v>346</v>
      </c>
      <c r="G2805">
        <v>80</v>
      </c>
      <c r="H2805" t="s">
        <v>387</v>
      </c>
      <c r="I2805">
        <v>2020</v>
      </c>
      <c r="J2805">
        <v>32.973999999999997</v>
      </c>
      <c r="K2805" t="s">
        <v>125</v>
      </c>
      <c r="M2805" t="s">
        <v>126</v>
      </c>
      <c r="N2805" t="s">
        <v>236</v>
      </c>
    </row>
    <row r="2806" spans="1:14" x14ac:dyDescent="0.25">
      <c r="A2806" t="s">
        <v>234</v>
      </c>
      <c r="B2806" t="str">
        <f t="shared" si="43"/>
        <v>Honduras81</v>
      </c>
      <c r="C2806" t="s">
        <v>12</v>
      </c>
      <c r="D2806" t="s">
        <v>235</v>
      </c>
      <c r="E2806" t="s">
        <v>14</v>
      </c>
      <c r="F2806" t="s">
        <v>346</v>
      </c>
      <c r="G2806">
        <v>81</v>
      </c>
      <c r="H2806" t="s">
        <v>430</v>
      </c>
      <c r="I2806">
        <v>2020</v>
      </c>
      <c r="J2806">
        <v>41.323999999999998</v>
      </c>
      <c r="K2806" t="s">
        <v>125</v>
      </c>
      <c r="M2806" t="s">
        <v>126</v>
      </c>
      <c r="N2806" t="s">
        <v>236</v>
      </c>
    </row>
    <row r="2807" spans="1:14" x14ac:dyDescent="0.25">
      <c r="A2807" t="s">
        <v>234</v>
      </c>
      <c r="B2807" t="str">
        <f t="shared" si="43"/>
        <v>Honduras82</v>
      </c>
      <c r="C2807" t="s">
        <v>12</v>
      </c>
      <c r="D2807" t="s">
        <v>235</v>
      </c>
      <c r="E2807" t="s">
        <v>14</v>
      </c>
      <c r="F2807" t="s">
        <v>346</v>
      </c>
      <c r="G2807">
        <v>82</v>
      </c>
      <c r="H2807" t="s">
        <v>388</v>
      </c>
      <c r="I2807">
        <v>2020</v>
      </c>
      <c r="J2807">
        <v>16.257000000000001</v>
      </c>
      <c r="K2807" t="s">
        <v>125</v>
      </c>
      <c r="M2807" t="s">
        <v>126</v>
      </c>
      <c r="N2807" t="s">
        <v>236</v>
      </c>
    </row>
    <row r="2808" spans="1:14" x14ac:dyDescent="0.25">
      <c r="A2808" t="s">
        <v>234</v>
      </c>
      <c r="B2808" t="str">
        <f t="shared" si="43"/>
        <v>Honduras84</v>
      </c>
      <c r="C2808" t="s">
        <v>12</v>
      </c>
      <c r="D2808" t="s">
        <v>235</v>
      </c>
      <c r="E2808" t="s">
        <v>14</v>
      </c>
      <c r="F2808" t="s">
        <v>346</v>
      </c>
      <c r="G2808">
        <v>84</v>
      </c>
      <c r="H2808" t="s">
        <v>389</v>
      </c>
      <c r="I2808">
        <v>2020</v>
      </c>
      <c r="J2808">
        <v>92.197999999999993</v>
      </c>
      <c r="K2808" t="s">
        <v>125</v>
      </c>
      <c r="M2808" t="s">
        <v>126</v>
      </c>
      <c r="N2808" t="s">
        <v>236</v>
      </c>
    </row>
    <row r="2809" spans="1:14" x14ac:dyDescent="0.25">
      <c r="A2809" t="s">
        <v>234</v>
      </c>
      <c r="B2809" t="str">
        <f t="shared" si="43"/>
        <v>Honduras85</v>
      </c>
      <c r="C2809" t="s">
        <v>12</v>
      </c>
      <c r="D2809" t="s">
        <v>235</v>
      </c>
      <c r="E2809" t="s">
        <v>14</v>
      </c>
      <c r="F2809" t="s">
        <v>346</v>
      </c>
      <c r="G2809">
        <v>85</v>
      </c>
      <c r="H2809" t="s">
        <v>390</v>
      </c>
      <c r="I2809">
        <v>2020</v>
      </c>
      <c r="J2809">
        <v>107.709</v>
      </c>
      <c r="K2809" t="s">
        <v>125</v>
      </c>
      <c r="M2809" t="s">
        <v>126</v>
      </c>
      <c r="N2809" t="s">
        <v>236</v>
      </c>
    </row>
    <row r="2810" spans="1:14" x14ac:dyDescent="0.25">
      <c r="A2810" t="s">
        <v>234</v>
      </c>
      <c r="B2810" t="str">
        <f t="shared" si="43"/>
        <v>Honduras86</v>
      </c>
      <c r="C2810" t="s">
        <v>12</v>
      </c>
      <c r="D2810" t="s">
        <v>235</v>
      </c>
      <c r="E2810" t="s">
        <v>14</v>
      </c>
      <c r="F2810" t="s">
        <v>346</v>
      </c>
      <c r="G2810">
        <v>86</v>
      </c>
      <c r="H2810" t="s">
        <v>391</v>
      </c>
      <c r="I2810">
        <v>2020</v>
      </c>
      <c r="J2810">
        <v>60.506</v>
      </c>
      <c r="K2810" t="s">
        <v>125</v>
      </c>
      <c r="M2810" t="s">
        <v>126</v>
      </c>
      <c r="N2810" t="s">
        <v>236</v>
      </c>
    </row>
    <row r="2811" spans="1:14" x14ac:dyDescent="0.25">
      <c r="A2811" t="s">
        <v>234</v>
      </c>
      <c r="B2811" t="str">
        <f t="shared" si="43"/>
        <v>Honduras87</v>
      </c>
      <c r="C2811" t="s">
        <v>12</v>
      </c>
      <c r="D2811" t="s">
        <v>235</v>
      </c>
      <c r="E2811" t="s">
        <v>14</v>
      </c>
      <c r="F2811" t="s">
        <v>346</v>
      </c>
      <c r="G2811">
        <v>87</v>
      </c>
      <c r="H2811" t="s">
        <v>392</v>
      </c>
      <c r="I2811">
        <v>2020</v>
      </c>
      <c r="J2811">
        <v>3.992</v>
      </c>
      <c r="K2811" t="s">
        <v>125</v>
      </c>
      <c r="M2811" t="s">
        <v>126</v>
      </c>
      <c r="N2811" t="s">
        <v>236</v>
      </c>
    </row>
    <row r="2812" spans="1:14" x14ac:dyDescent="0.25">
      <c r="A2812" t="s">
        <v>234</v>
      </c>
      <c r="B2812" t="str">
        <f t="shared" si="43"/>
        <v>Honduras88</v>
      </c>
      <c r="C2812" t="s">
        <v>12</v>
      </c>
      <c r="D2812" t="s">
        <v>235</v>
      </c>
      <c r="E2812" t="s">
        <v>14</v>
      </c>
      <c r="F2812" t="s">
        <v>346</v>
      </c>
      <c r="G2812">
        <v>88</v>
      </c>
      <c r="H2812" t="s">
        <v>431</v>
      </c>
      <c r="I2812">
        <v>2020</v>
      </c>
      <c r="J2812">
        <v>21.146999999999998</v>
      </c>
      <c r="K2812" t="s">
        <v>125</v>
      </c>
      <c r="M2812" t="s">
        <v>126</v>
      </c>
      <c r="N2812" t="s">
        <v>236</v>
      </c>
    </row>
    <row r="2813" spans="1:14" x14ac:dyDescent="0.25">
      <c r="A2813" t="s">
        <v>234</v>
      </c>
      <c r="B2813" t="str">
        <f t="shared" si="43"/>
        <v>Honduras90</v>
      </c>
      <c r="C2813" t="s">
        <v>12</v>
      </c>
      <c r="D2813" t="s">
        <v>235</v>
      </c>
      <c r="E2813" t="s">
        <v>14</v>
      </c>
      <c r="F2813" t="s">
        <v>346</v>
      </c>
      <c r="G2813">
        <v>90</v>
      </c>
      <c r="H2813" t="s">
        <v>432</v>
      </c>
      <c r="I2813">
        <v>2020</v>
      </c>
      <c r="J2813">
        <v>3.85</v>
      </c>
      <c r="K2813" t="s">
        <v>125</v>
      </c>
      <c r="M2813" t="s">
        <v>126</v>
      </c>
      <c r="N2813" t="s">
        <v>236</v>
      </c>
    </row>
    <row r="2814" spans="1:14" x14ac:dyDescent="0.25">
      <c r="A2814" t="s">
        <v>234</v>
      </c>
      <c r="B2814" t="str">
        <f t="shared" si="43"/>
        <v>Honduras92</v>
      </c>
      <c r="C2814" t="s">
        <v>12</v>
      </c>
      <c r="D2814" t="s">
        <v>235</v>
      </c>
      <c r="E2814" t="s">
        <v>14</v>
      </c>
      <c r="F2814" t="s">
        <v>346</v>
      </c>
      <c r="G2814">
        <v>92</v>
      </c>
      <c r="H2814" t="s">
        <v>433</v>
      </c>
      <c r="I2814">
        <v>2020</v>
      </c>
      <c r="J2814">
        <v>3.8839999999999999</v>
      </c>
      <c r="K2814" t="s">
        <v>125</v>
      </c>
      <c r="M2814" t="s">
        <v>126</v>
      </c>
      <c r="N2814" t="s">
        <v>236</v>
      </c>
    </row>
    <row r="2815" spans="1:14" x14ac:dyDescent="0.25">
      <c r="A2815" t="s">
        <v>234</v>
      </c>
      <c r="B2815" t="str">
        <f t="shared" si="43"/>
        <v>Honduras93</v>
      </c>
      <c r="C2815" t="s">
        <v>12</v>
      </c>
      <c r="D2815" t="s">
        <v>235</v>
      </c>
      <c r="E2815" t="s">
        <v>14</v>
      </c>
      <c r="F2815" t="s">
        <v>346</v>
      </c>
      <c r="G2815">
        <v>93</v>
      </c>
      <c r="H2815" t="s">
        <v>394</v>
      </c>
      <c r="I2815">
        <v>2020</v>
      </c>
      <c r="J2815">
        <v>3.0449999999999999</v>
      </c>
      <c r="K2815" t="s">
        <v>125</v>
      </c>
      <c r="M2815" t="s">
        <v>126</v>
      </c>
      <c r="N2815" t="s">
        <v>236</v>
      </c>
    </row>
    <row r="2816" spans="1:14" x14ac:dyDescent="0.25">
      <c r="A2816" t="s">
        <v>234</v>
      </c>
      <c r="B2816" t="str">
        <f t="shared" si="43"/>
        <v>Honduras94</v>
      </c>
      <c r="C2816" t="s">
        <v>12</v>
      </c>
      <c r="D2816" t="s">
        <v>235</v>
      </c>
      <c r="E2816" t="s">
        <v>14</v>
      </c>
      <c r="F2816" t="s">
        <v>346</v>
      </c>
      <c r="G2816">
        <v>94</v>
      </c>
      <c r="H2816" t="s">
        <v>395</v>
      </c>
      <c r="I2816">
        <v>2020</v>
      </c>
      <c r="J2816">
        <v>18.568000000000001</v>
      </c>
      <c r="K2816" t="s">
        <v>125</v>
      </c>
      <c r="M2816" t="s">
        <v>126</v>
      </c>
      <c r="N2816" t="s">
        <v>236</v>
      </c>
    </row>
    <row r="2817" spans="1:14" x14ac:dyDescent="0.25">
      <c r="A2817" t="s">
        <v>234</v>
      </c>
      <c r="B2817" t="str">
        <f t="shared" si="43"/>
        <v>Honduras95</v>
      </c>
      <c r="C2817" t="s">
        <v>12</v>
      </c>
      <c r="D2817" t="s">
        <v>235</v>
      </c>
      <c r="E2817" t="s">
        <v>14</v>
      </c>
      <c r="F2817" t="s">
        <v>346</v>
      </c>
      <c r="G2817">
        <v>95</v>
      </c>
      <c r="H2817" t="s">
        <v>396</v>
      </c>
      <c r="I2817">
        <v>2020</v>
      </c>
      <c r="J2817">
        <v>41.076000000000001</v>
      </c>
      <c r="K2817" t="s">
        <v>125</v>
      </c>
      <c r="M2817" t="s">
        <v>126</v>
      </c>
      <c r="N2817" t="s">
        <v>236</v>
      </c>
    </row>
    <row r="2818" spans="1:14" x14ac:dyDescent="0.25">
      <c r="A2818" t="s">
        <v>234</v>
      </c>
      <c r="B2818" t="str">
        <f t="shared" si="43"/>
        <v>Honduras96</v>
      </c>
      <c r="C2818" t="s">
        <v>12</v>
      </c>
      <c r="D2818" t="s">
        <v>235</v>
      </c>
      <c r="E2818" t="s">
        <v>14</v>
      </c>
      <c r="F2818" t="s">
        <v>346</v>
      </c>
      <c r="G2818">
        <v>96</v>
      </c>
      <c r="H2818" t="s">
        <v>397</v>
      </c>
      <c r="I2818">
        <v>2020</v>
      </c>
      <c r="J2818">
        <v>208.001</v>
      </c>
      <c r="K2818" t="s">
        <v>125</v>
      </c>
      <c r="M2818" t="s">
        <v>126</v>
      </c>
      <c r="N2818" t="s">
        <v>236</v>
      </c>
    </row>
    <row r="2819" spans="1:14" x14ac:dyDescent="0.25">
      <c r="A2819" t="s">
        <v>234</v>
      </c>
      <c r="B2819" t="str">
        <f t="shared" ref="B2819:B2882" si="44">A2819&amp;G2819</f>
        <v>Honduras97</v>
      </c>
      <c r="C2819" t="s">
        <v>12</v>
      </c>
      <c r="D2819" t="s">
        <v>235</v>
      </c>
      <c r="E2819" t="s">
        <v>14</v>
      </c>
      <c r="F2819" t="s">
        <v>346</v>
      </c>
      <c r="G2819">
        <v>97</v>
      </c>
      <c r="H2819" t="s">
        <v>398</v>
      </c>
      <c r="I2819">
        <v>2020</v>
      </c>
      <c r="J2819">
        <v>115.857</v>
      </c>
      <c r="K2819" t="s">
        <v>125</v>
      </c>
      <c r="M2819" t="s">
        <v>126</v>
      </c>
      <c r="N2819" t="s">
        <v>236</v>
      </c>
    </row>
    <row r="2820" spans="1:14" x14ac:dyDescent="0.25">
      <c r="A2820" t="s">
        <v>234</v>
      </c>
      <c r="B2820" t="str">
        <f t="shared" si="44"/>
        <v>Honduras98</v>
      </c>
      <c r="C2820" t="s">
        <v>12</v>
      </c>
      <c r="D2820" t="s">
        <v>235</v>
      </c>
      <c r="E2820" t="s">
        <v>14</v>
      </c>
      <c r="F2820" t="s">
        <v>346</v>
      </c>
      <c r="G2820">
        <v>98</v>
      </c>
      <c r="H2820" t="s">
        <v>435</v>
      </c>
      <c r="I2820">
        <v>2020</v>
      </c>
      <c r="J2820">
        <v>0.499</v>
      </c>
      <c r="K2820" t="s">
        <v>125</v>
      </c>
      <c r="M2820" t="s">
        <v>126</v>
      </c>
      <c r="N2820" t="s">
        <v>236</v>
      </c>
    </row>
    <row r="2821" spans="1:14" x14ac:dyDescent="0.25">
      <c r="A2821" t="s">
        <v>234</v>
      </c>
      <c r="B2821" t="str">
        <f t="shared" si="44"/>
        <v>Honduras99</v>
      </c>
      <c r="C2821" t="s">
        <v>12</v>
      </c>
      <c r="D2821" t="s">
        <v>235</v>
      </c>
      <c r="E2821" t="s">
        <v>14</v>
      </c>
      <c r="F2821" t="s">
        <v>346</v>
      </c>
      <c r="G2821">
        <v>99</v>
      </c>
      <c r="H2821" t="s">
        <v>399</v>
      </c>
      <c r="I2821">
        <v>2020</v>
      </c>
      <c r="J2821">
        <v>21.491</v>
      </c>
      <c r="K2821" t="s">
        <v>125</v>
      </c>
      <c r="M2821" t="s">
        <v>126</v>
      </c>
      <c r="N2821" t="s">
        <v>236</v>
      </c>
    </row>
    <row r="2822" spans="1:14" x14ac:dyDescent="0.25">
      <c r="A2822" t="s">
        <v>234</v>
      </c>
      <c r="B2822" t="str">
        <f t="shared" si="44"/>
        <v>Honduras100</v>
      </c>
      <c r="C2822" t="s">
        <v>12</v>
      </c>
      <c r="D2822" t="s">
        <v>235</v>
      </c>
      <c r="E2822" t="s">
        <v>14</v>
      </c>
      <c r="F2822" t="s">
        <v>346</v>
      </c>
      <c r="G2822">
        <v>100</v>
      </c>
      <c r="H2822" t="s">
        <v>348</v>
      </c>
      <c r="I2822">
        <v>2020</v>
      </c>
      <c r="J2822">
        <v>27.541</v>
      </c>
      <c r="K2822" t="s">
        <v>125</v>
      </c>
      <c r="M2822" t="s">
        <v>126</v>
      </c>
      <c r="N2822" t="s">
        <v>236</v>
      </c>
    </row>
    <row r="2823" spans="1:14" x14ac:dyDescent="0.25">
      <c r="A2823" t="s">
        <v>237</v>
      </c>
      <c r="B2823" t="str">
        <f t="shared" si="44"/>
        <v>Indonesia0</v>
      </c>
      <c r="C2823" t="s">
        <v>12</v>
      </c>
      <c r="D2823" t="s">
        <v>238</v>
      </c>
      <c r="E2823" t="s">
        <v>14</v>
      </c>
      <c r="F2823" t="s">
        <v>346</v>
      </c>
      <c r="G2823">
        <v>0</v>
      </c>
      <c r="H2823" t="s">
        <v>347</v>
      </c>
      <c r="I2823">
        <v>2015</v>
      </c>
      <c r="J2823">
        <v>117833.01</v>
      </c>
      <c r="N2823" t="s">
        <v>16</v>
      </c>
    </row>
    <row r="2824" spans="1:14" x14ac:dyDescent="0.25">
      <c r="A2824" t="s">
        <v>237</v>
      </c>
      <c r="B2824" t="str">
        <f t="shared" si="44"/>
        <v>Indonesia1</v>
      </c>
      <c r="C2824" t="s">
        <v>12</v>
      </c>
      <c r="D2824" t="s">
        <v>238</v>
      </c>
      <c r="E2824" t="s">
        <v>14</v>
      </c>
      <c r="F2824" t="s">
        <v>346</v>
      </c>
      <c r="G2824">
        <v>1</v>
      </c>
      <c r="H2824" t="s">
        <v>349</v>
      </c>
      <c r="I2824">
        <v>2015</v>
      </c>
      <c r="J2824">
        <v>36347.993000000002</v>
      </c>
      <c r="N2824" t="s">
        <v>16</v>
      </c>
    </row>
    <row r="2825" spans="1:14" x14ac:dyDescent="0.25">
      <c r="A2825" t="s">
        <v>237</v>
      </c>
      <c r="B2825" t="str">
        <f t="shared" si="44"/>
        <v>Indonesia2</v>
      </c>
      <c r="C2825" t="s">
        <v>12</v>
      </c>
      <c r="D2825" t="s">
        <v>238</v>
      </c>
      <c r="E2825" t="s">
        <v>14</v>
      </c>
      <c r="F2825" t="s">
        <v>346</v>
      </c>
      <c r="G2825">
        <v>2</v>
      </c>
      <c r="H2825" t="s">
        <v>400</v>
      </c>
      <c r="I2825">
        <v>2015</v>
      </c>
      <c r="J2825">
        <v>562.39200000000005</v>
      </c>
      <c r="N2825" t="s">
        <v>16</v>
      </c>
    </row>
    <row r="2826" spans="1:14" x14ac:dyDescent="0.25">
      <c r="A2826" t="s">
        <v>237</v>
      </c>
      <c r="B2826" t="str">
        <f t="shared" si="44"/>
        <v>Indonesia3</v>
      </c>
      <c r="C2826" t="s">
        <v>12</v>
      </c>
      <c r="D2826" t="s">
        <v>238</v>
      </c>
      <c r="E2826" t="s">
        <v>14</v>
      </c>
      <c r="F2826" t="s">
        <v>346</v>
      </c>
      <c r="G2826">
        <v>3</v>
      </c>
      <c r="H2826" t="s">
        <v>350</v>
      </c>
      <c r="I2826">
        <v>2015</v>
      </c>
      <c r="J2826">
        <v>2026.182</v>
      </c>
      <c r="N2826" t="s">
        <v>16</v>
      </c>
    </row>
    <row r="2827" spans="1:14" x14ac:dyDescent="0.25">
      <c r="A2827" t="s">
        <v>237</v>
      </c>
      <c r="B2827" t="str">
        <f t="shared" si="44"/>
        <v>Indonesia5</v>
      </c>
      <c r="C2827" t="s">
        <v>12</v>
      </c>
      <c r="D2827" t="s">
        <v>238</v>
      </c>
      <c r="E2827" t="s">
        <v>14</v>
      </c>
      <c r="F2827" t="s">
        <v>346</v>
      </c>
      <c r="G2827">
        <v>5</v>
      </c>
      <c r="H2827" t="s">
        <v>351</v>
      </c>
      <c r="I2827">
        <v>2015</v>
      </c>
      <c r="J2827">
        <v>195.923</v>
      </c>
      <c r="N2827" t="s">
        <v>16</v>
      </c>
    </row>
    <row r="2828" spans="1:14" x14ac:dyDescent="0.25">
      <c r="A2828" t="s">
        <v>237</v>
      </c>
      <c r="B2828" t="str">
        <f t="shared" si="44"/>
        <v>Indonesia6</v>
      </c>
      <c r="C2828" t="s">
        <v>12</v>
      </c>
      <c r="D2828" t="s">
        <v>238</v>
      </c>
      <c r="E2828" t="s">
        <v>14</v>
      </c>
      <c r="F2828" t="s">
        <v>346</v>
      </c>
      <c r="G2828">
        <v>6</v>
      </c>
      <c r="H2828" t="s">
        <v>401</v>
      </c>
      <c r="I2828">
        <v>2015</v>
      </c>
      <c r="J2828">
        <v>160.73099999999999</v>
      </c>
      <c r="N2828" t="s">
        <v>16</v>
      </c>
    </row>
    <row r="2829" spans="1:14" x14ac:dyDescent="0.25">
      <c r="A2829" t="s">
        <v>237</v>
      </c>
      <c r="B2829" t="str">
        <f t="shared" si="44"/>
        <v>Indonesia7</v>
      </c>
      <c r="C2829" t="s">
        <v>12</v>
      </c>
      <c r="D2829" t="s">
        <v>238</v>
      </c>
      <c r="E2829" t="s">
        <v>14</v>
      </c>
      <c r="F2829" t="s">
        <v>346</v>
      </c>
      <c r="G2829">
        <v>7</v>
      </c>
      <c r="H2829" t="s">
        <v>352</v>
      </c>
      <c r="I2829">
        <v>2015</v>
      </c>
      <c r="J2829">
        <v>406.31799999999998</v>
      </c>
      <c r="N2829" t="s">
        <v>16</v>
      </c>
    </row>
    <row r="2830" spans="1:14" x14ac:dyDescent="0.25">
      <c r="A2830" t="s">
        <v>237</v>
      </c>
      <c r="B2830" t="str">
        <f t="shared" si="44"/>
        <v>Indonesia8</v>
      </c>
      <c r="C2830" t="s">
        <v>12</v>
      </c>
      <c r="D2830" t="s">
        <v>238</v>
      </c>
      <c r="E2830" t="s">
        <v>14</v>
      </c>
      <c r="F2830" t="s">
        <v>346</v>
      </c>
      <c r="G2830">
        <v>8</v>
      </c>
      <c r="H2830" t="s">
        <v>353</v>
      </c>
      <c r="I2830">
        <v>2015</v>
      </c>
      <c r="J2830">
        <v>563.32100000000003</v>
      </c>
      <c r="N2830" t="s">
        <v>16</v>
      </c>
    </row>
    <row r="2831" spans="1:14" x14ac:dyDescent="0.25">
      <c r="A2831" t="s">
        <v>237</v>
      </c>
      <c r="B2831" t="str">
        <f t="shared" si="44"/>
        <v>Indonesia9</v>
      </c>
      <c r="C2831" t="s">
        <v>12</v>
      </c>
      <c r="D2831" t="s">
        <v>238</v>
      </c>
      <c r="E2831" t="s">
        <v>14</v>
      </c>
      <c r="F2831" t="s">
        <v>346</v>
      </c>
      <c r="G2831">
        <v>9</v>
      </c>
      <c r="H2831" t="s">
        <v>402</v>
      </c>
      <c r="I2831">
        <v>2015</v>
      </c>
      <c r="J2831">
        <v>38.774999999999999</v>
      </c>
      <c r="N2831" t="s">
        <v>16</v>
      </c>
    </row>
    <row r="2832" spans="1:14" x14ac:dyDescent="0.25">
      <c r="A2832" t="s">
        <v>237</v>
      </c>
      <c r="B2832" t="str">
        <f t="shared" si="44"/>
        <v>Indonesia10</v>
      </c>
      <c r="C2832" t="s">
        <v>12</v>
      </c>
      <c r="D2832" t="s">
        <v>238</v>
      </c>
      <c r="E2832" t="s">
        <v>14</v>
      </c>
      <c r="F2832" t="s">
        <v>346</v>
      </c>
      <c r="G2832">
        <v>10</v>
      </c>
      <c r="H2832" t="s">
        <v>354</v>
      </c>
      <c r="I2832">
        <v>2015</v>
      </c>
      <c r="J2832">
        <v>3406.752</v>
      </c>
      <c r="N2832" t="s">
        <v>16</v>
      </c>
    </row>
    <row r="2833" spans="1:14" x14ac:dyDescent="0.25">
      <c r="A2833" t="s">
        <v>237</v>
      </c>
      <c r="B2833" t="str">
        <f t="shared" si="44"/>
        <v>Indonesia11</v>
      </c>
      <c r="C2833" t="s">
        <v>12</v>
      </c>
      <c r="D2833" t="s">
        <v>238</v>
      </c>
      <c r="E2833" t="s">
        <v>14</v>
      </c>
      <c r="F2833" t="s">
        <v>346</v>
      </c>
      <c r="G2833">
        <v>11</v>
      </c>
      <c r="H2833" t="s">
        <v>403</v>
      </c>
      <c r="I2833">
        <v>2015</v>
      </c>
      <c r="J2833">
        <v>210.83500000000001</v>
      </c>
      <c r="N2833" t="s">
        <v>16</v>
      </c>
    </row>
    <row r="2834" spans="1:14" x14ac:dyDescent="0.25">
      <c r="A2834" t="s">
        <v>237</v>
      </c>
      <c r="B2834" t="str">
        <f t="shared" si="44"/>
        <v>Indonesia12</v>
      </c>
      <c r="C2834" t="s">
        <v>12</v>
      </c>
      <c r="D2834" t="s">
        <v>238</v>
      </c>
      <c r="E2834" t="s">
        <v>14</v>
      </c>
      <c r="F2834" t="s">
        <v>346</v>
      </c>
      <c r="G2834">
        <v>12</v>
      </c>
      <c r="H2834" t="s">
        <v>355</v>
      </c>
      <c r="I2834">
        <v>2015</v>
      </c>
      <c r="J2834">
        <v>433.49200000000002</v>
      </c>
      <c r="N2834" t="s">
        <v>16</v>
      </c>
    </row>
    <row r="2835" spans="1:14" x14ac:dyDescent="0.25">
      <c r="A2835" t="s">
        <v>237</v>
      </c>
      <c r="B2835" t="str">
        <f t="shared" si="44"/>
        <v>Indonesia13</v>
      </c>
      <c r="C2835" t="s">
        <v>12</v>
      </c>
      <c r="D2835" t="s">
        <v>238</v>
      </c>
      <c r="E2835" t="s">
        <v>14</v>
      </c>
      <c r="F2835" t="s">
        <v>346</v>
      </c>
      <c r="G2835">
        <v>13</v>
      </c>
      <c r="H2835" t="s">
        <v>356</v>
      </c>
      <c r="I2835">
        <v>2015</v>
      </c>
      <c r="J2835">
        <v>1292.454</v>
      </c>
      <c r="N2835" t="s">
        <v>16</v>
      </c>
    </row>
    <row r="2836" spans="1:14" x14ac:dyDescent="0.25">
      <c r="A2836" t="s">
        <v>237</v>
      </c>
      <c r="B2836" t="str">
        <f t="shared" si="44"/>
        <v>Indonesia14</v>
      </c>
      <c r="C2836" t="s">
        <v>12</v>
      </c>
      <c r="D2836" t="s">
        <v>238</v>
      </c>
      <c r="E2836" t="s">
        <v>14</v>
      </c>
      <c r="F2836" t="s">
        <v>346</v>
      </c>
      <c r="G2836">
        <v>14</v>
      </c>
      <c r="H2836" t="s">
        <v>357</v>
      </c>
      <c r="I2836">
        <v>2015</v>
      </c>
      <c r="J2836">
        <v>2196.4740000000002</v>
      </c>
      <c r="N2836" t="s">
        <v>16</v>
      </c>
    </row>
    <row r="2837" spans="1:14" x14ac:dyDescent="0.25">
      <c r="A2837" t="s">
        <v>237</v>
      </c>
      <c r="B2837" t="str">
        <f t="shared" si="44"/>
        <v>Indonesia15</v>
      </c>
      <c r="C2837" t="s">
        <v>12</v>
      </c>
      <c r="D2837" t="s">
        <v>238</v>
      </c>
      <c r="E2837" t="s">
        <v>14</v>
      </c>
      <c r="F2837" t="s">
        <v>346</v>
      </c>
      <c r="G2837">
        <v>15</v>
      </c>
      <c r="H2837" t="s">
        <v>358</v>
      </c>
      <c r="I2837">
        <v>2015</v>
      </c>
      <c r="J2837">
        <v>777.149</v>
      </c>
      <c r="N2837" t="s">
        <v>16</v>
      </c>
    </row>
    <row r="2838" spans="1:14" x14ac:dyDescent="0.25">
      <c r="A2838" t="s">
        <v>237</v>
      </c>
      <c r="B2838" t="str">
        <f t="shared" si="44"/>
        <v>Indonesia16</v>
      </c>
      <c r="C2838" t="s">
        <v>12</v>
      </c>
      <c r="D2838" t="s">
        <v>238</v>
      </c>
      <c r="E2838" t="s">
        <v>14</v>
      </c>
      <c r="F2838" t="s">
        <v>346</v>
      </c>
      <c r="G2838">
        <v>16</v>
      </c>
      <c r="H2838" t="s">
        <v>359</v>
      </c>
      <c r="I2838">
        <v>2015</v>
      </c>
      <c r="J2838">
        <v>1561.509</v>
      </c>
      <c r="N2838" t="s">
        <v>16</v>
      </c>
    </row>
    <row r="2839" spans="1:14" x14ac:dyDescent="0.25">
      <c r="A2839" t="s">
        <v>237</v>
      </c>
      <c r="B2839" t="str">
        <f t="shared" si="44"/>
        <v>Indonesia17</v>
      </c>
      <c r="C2839" t="s">
        <v>12</v>
      </c>
      <c r="D2839" t="s">
        <v>238</v>
      </c>
      <c r="E2839" t="s">
        <v>14</v>
      </c>
      <c r="F2839" t="s">
        <v>346</v>
      </c>
      <c r="G2839">
        <v>17</v>
      </c>
      <c r="H2839" t="s">
        <v>360</v>
      </c>
      <c r="I2839">
        <v>2015</v>
      </c>
      <c r="J2839">
        <v>262.89</v>
      </c>
      <c r="N2839" t="s">
        <v>16</v>
      </c>
    </row>
    <row r="2840" spans="1:14" x14ac:dyDescent="0.25">
      <c r="A2840" t="s">
        <v>237</v>
      </c>
      <c r="B2840" t="str">
        <f t="shared" si="44"/>
        <v>Indonesia18</v>
      </c>
      <c r="C2840" t="s">
        <v>12</v>
      </c>
      <c r="D2840" t="s">
        <v>238</v>
      </c>
      <c r="E2840" t="s">
        <v>14</v>
      </c>
      <c r="F2840" t="s">
        <v>346</v>
      </c>
      <c r="G2840">
        <v>18</v>
      </c>
      <c r="H2840" t="s">
        <v>404</v>
      </c>
      <c r="I2840">
        <v>2015</v>
      </c>
      <c r="J2840">
        <v>353.322</v>
      </c>
      <c r="N2840" t="s">
        <v>16</v>
      </c>
    </row>
    <row r="2841" spans="1:14" x14ac:dyDescent="0.25">
      <c r="A2841" t="s">
        <v>237</v>
      </c>
      <c r="B2841" t="str">
        <f t="shared" si="44"/>
        <v>Indonesia19</v>
      </c>
      <c r="C2841" t="s">
        <v>12</v>
      </c>
      <c r="D2841" t="s">
        <v>238</v>
      </c>
      <c r="E2841" t="s">
        <v>14</v>
      </c>
      <c r="F2841" t="s">
        <v>346</v>
      </c>
      <c r="G2841">
        <v>19</v>
      </c>
      <c r="H2841" t="s">
        <v>361</v>
      </c>
      <c r="I2841">
        <v>2015</v>
      </c>
      <c r="J2841">
        <v>46.802999999999997</v>
      </c>
      <c r="N2841" t="s">
        <v>16</v>
      </c>
    </row>
    <row r="2842" spans="1:14" x14ac:dyDescent="0.25">
      <c r="A2842" t="s">
        <v>237</v>
      </c>
      <c r="B2842" t="str">
        <f t="shared" si="44"/>
        <v>Indonesia20</v>
      </c>
      <c r="C2842" t="s">
        <v>12</v>
      </c>
      <c r="D2842" t="s">
        <v>238</v>
      </c>
      <c r="E2842" t="s">
        <v>14</v>
      </c>
      <c r="F2842" t="s">
        <v>346</v>
      </c>
      <c r="G2842">
        <v>20</v>
      </c>
      <c r="H2842" t="s">
        <v>362</v>
      </c>
      <c r="I2842">
        <v>2015</v>
      </c>
      <c r="J2842">
        <v>307.92500000000001</v>
      </c>
      <c r="N2842" t="s">
        <v>16</v>
      </c>
    </row>
    <row r="2843" spans="1:14" x14ac:dyDescent="0.25">
      <c r="A2843" t="s">
        <v>237</v>
      </c>
      <c r="B2843" t="str">
        <f t="shared" si="44"/>
        <v>Indonesia21</v>
      </c>
      <c r="C2843" t="s">
        <v>12</v>
      </c>
      <c r="D2843" t="s">
        <v>238</v>
      </c>
      <c r="E2843" t="s">
        <v>14</v>
      </c>
      <c r="F2843" t="s">
        <v>346</v>
      </c>
      <c r="G2843">
        <v>21</v>
      </c>
      <c r="H2843" t="s">
        <v>405</v>
      </c>
      <c r="I2843">
        <v>2015</v>
      </c>
      <c r="J2843">
        <v>160.88</v>
      </c>
      <c r="N2843" t="s">
        <v>16</v>
      </c>
    </row>
    <row r="2844" spans="1:14" x14ac:dyDescent="0.25">
      <c r="A2844" t="s">
        <v>237</v>
      </c>
      <c r="B2844" t="str">
        <f t="shared" si="44"/>
        <v>Indonesia22</v>
      </c>
      <c r="C2844" t="s">
        <v>12</v>
      </c>
      <c r="D2844" t="s">
        <v>238</v>
      </c>
      <c r="E2844" t="s">
        <v>14</v>
      </c>
      <c r="F2844" t="s">
        <v>346</v>
      </c>
      <c r="G2844">
        <v>22</v>
      </c>
      <c r="H2844" t="s">
        <v>406</v>
      </c>
      <c r="I2844">
        <v>2015</v>
      </c>
      <c r="J2844">
        <v>585.971</v>
      </c>
      <c r="N2844" t="s">
        <v>16</v>
      </c>
    </row>
    <row r="2845" spans="1:14" x14ac:dyDescent="0.25">
      <c r="A2845" t="s">
        <v>237</v>
      </c>
      <c r="B2845" t="str">
        <f t="shared" si="44"/>
        <v>Indonesia23</v>
      </c>
      <c r="C2845" t="s">
        <v>12</v>
      </c>
      <c r="D2845" t="s">
        <v>238</v>
      </c>
      <c r="E2845" t="s">
        <v>14</v>
      </c>
      <c r="F2845" t="s">
        <v>346</v>
      </c>
      <c r="G2845">
        <v>23</v>
      </c>
      <c r="H2845" t="s">
        <v>434</v>
      </c>
      <c r="I2845">
        <v>2015</v>
      </c>
      <c r="J2845">
        <v>1232.463</v>
      </c>
      <c r="N2845" t="s">
        <v>16</v>
      </c>
    </row>
    <row r="2846" spans="1:14" x14ac:dyDescent="0.25">
      <c r="A2846" t="s">
        <v>237</v>
      </c>
      <c r="B2846" t="str">
        <f t="shared" si="44"/>
        <v>Indonesia24</v>
      </c>
      <c r="C2846" t="s">
        <v>12</v>
      </c>
      <c r="D2846" t="s">
        <v>238</v>
      </c>
      <c r="E2846" t="s">
        <v>14</v>
      </c>
      <c r="F2846" t="s">
        <v>346</v>
      </c>
      <c r="G2846">
        <v>24</v>
      </c>
      <c r="H2846" t="s">
        <v>363</v>
      </c>
      <c r="I2846">
        <v>2015</v>
      </c>
      <c r="J2846">
        <v>218.02600000000001</v>
      </c>
      <c r="N2846" t="s">
        <v>16</v>
      </c>
    </row>
    <row r="2847" spans="1:14" x14ac:dyDescent="0.25">
      <c r="A2847" t="s">
        <v>237</v>
      </c>
      <c r="B2847" t="str">
        <f t="shared" si="44"/>
        <v>Indonesia25</v>
      </c>
      <c r="C2847" t="s">
        <v>12</v>
      </c>
      <c r="D2847" t="s">
        <v>238</v>
      </c>
      <c r="E2847" t="s">
        <v>14</v>
      </c>
      <c r="F2847" t="s">
        <v>346</v>
      </c>
      <c r="G2847">
        <v>25</v>
      </c>
      <c r="H2847" t="s">
        <v>364</v>
      </c>
      <c r="I2847">
        <v>2015</v>
      </c>
      <c r="J2847">
        <v>512.77200000000005</v>
      </c>
      <c r="N2847" t="s">
        <v>16</v>
      </c>
    </row>
    <row r="2848" spans="1:14" x14ac:dyDescent="0.25">
      <c r="A2848" t="s">
        <v>237</v>
      </c>
      <c r="B2848" t="str">
        <f t="shared" si="44"/>
        <v>Indonesia26</v>
      </c>
      <c r="C2848" t="s">
        <v>12</v>
      </c>
      <c r="D2848" t="s">
        <v>238</v>
      </c>
      <c r="E2848" t="s">
        <v>14</v>
      </c>
      <c r="F2848" t="s">
        <v>346</v>
      </c>
      <c r="G2848">
        <v>26</v>
      </c>
      <c r="H2848" t="s">
        <v>407</v>
      </c>
      <c r="I2848">
        <v>2015</v>
      </c>
      <c r="J2848">
        <v>187.68</v>
      </c>
      <c r="N2848" t="s">
        <v>16</v>
      </c>
    </row>
    <row r="2849" spans="1:14" x14ac:dyDescent="0.25">
      <c r="A2849" t="s">
        <v>237</v>
      </c>
      <c r="B2849" t="str">
        <f t="shared" si="44"/>
        <v>Indonesia27</v>
      </c>
      <c r="C2849" t="s">
        <v>12</v>
      </c>
      <c r="D2849" t="s">
        <v>238</v>
      </c>
      <c r="E2849" t="s">
        <v>14</v>
      </c>
      <c r="F2849" t="s">
        <v>346</v>
      </c>
      <c r="G2849">
        <v>27</v>
      </c>
      <c r="H2849" t="s">
        <v>365</v>
      </c>
      <c r="I2849">
        <v>2015</v>
      </c>
      <c r="J2849">
        <v>179.708</v>
      </c>
      <c r="N2849" t="s">
        <v>16</v>
      </c>
    </row>
    <row r="2850" spans="1:14" x14ac:dyDescent="0.25">
      <c r="A2850" t="s">
        <v>237</v>
      </c>
      <c r="B2850" t="str">
        <f t="shared" si="44"/>
        <v>Indonesia28</v>
      </c>
      <c r="C2850" t="s">
        <v>12</v>
      </c>
      <c r="D2850" t="s">
        <v>238</v>
      </c>
      <c r="E2850" t="s">
        <v>14</v>
      </c>
      <c r="F2850" t="s">
        <v>346</v>
      </c>
      <c r="G2850">
        <v>28</v>
      </c>
      <c r="H2850" t="s">
        <v>366</v>
      </c>
      <c r="I2850">
        <v>2015</v>
      </c>
      <c r="J2850">
        <v>97.126999999999995</v>
      </c>
      <c r="N2850" t="s">
        <v>16</v>
      </c>
    </row>
    <row r="2851" spans="1:14" x14ac:dyDescent="0.25">
      <c r="A2851" t="s">
        <v>237</v>
      </c>
      <c r="B2851" t="str">
        <f t="shared" si="44"/>
        <v>Indonesia29</v>
      </c>
      <c r="C2851" t="s">
        <v>12</v>
      </c>
      <c r="D2851" t="s">
        <v>238</v>
      </c>
      <c r="E2851" t="s">
        <v>14</v>
      </c>
      <c r="F2851" t="s">
        <v>346</v>
      </c>
      <c r="G2851">
        <v>29</v>
      </c>
      <c r="H2851" t="s">
        <v>436</v>
      </c>
      <c r="I2851">
        <v>2015</v>
      </c>
      <c r="J2851">
        <v>202.982</v>
      </c>
      <c r="N2851" t="s">
        <v>16</v>
      </c>
    </row>
    <row r="2852" spans="1:14" x14ac:dyDescent="0.25">
      <c r="A2852" t="s">
        <v>237</v>
      </c>
      <c r="B2852" t="str">
        <f t="shared" si="44"/>
        <v>Indonesia30</v>
      </c>
      <c r="C2852" t="s">
        <v>12</v>
      </c>
      <c r="D2852" t="s">
        <v>238</v>
      </c>
      <c r="E2852" t="s">
        <v>14</v>
      </c>
      <c r="F2852" t="s">
        <v>346</v>
      </c>
      <c r="G2852">
        <v>30</v>
      </c>
      <c r="H2852" t="s">
        <v>408</v>
      </c>
      <c r="I2852">
        <v>2015</v>
      </c>
      <c r="J2852">
        <v>283.90499999999997</v>
      </c>
      <c r="N2852" t="s">
        <v>16</v>
      </c>
    </row>
    <row r="2853" spans="1:14" x14ac:dyDescent="0.25">
      <c r="A2853" t="s">
        <v>237</v>
      </c>
      <c r="B2853" t="str">
        <f t="shared" si="44"/>
        <v>Indonesia31</v>
      </c>
      <c r="C2853" t="s">
        <v>12</v>
      </c>
      <c r="D2853" t="s">
        <v>238</v>
      </c>
      <c r="E2853" t="s">
        <v>14</v>
      </c>
      <c r="F2853" t="s">
        <v>346</v>
      </c>
      <c r="G2853">
        <v>31</v>
      </c>
      <c r="H2853" t="s">
        <v>367</v>
      </c>
      <c r="I2853">
        <v>2015</v>
      </c>
      <c r="J2853">
        <v>863.83500000000004</v>
      </c>
      <c r="N2853" t="s">
        <v>16</v>
      </c>
    </row>
    <row r="2854" spans="1:14" x14ac:dyDescent="0.25">
      <c r="A2854" t="s">
        <v>237</v>
      </c>
      <c r="B2854" t="str">
        <f t="shared" si="44"/>
        <v>Indonesia32</v>
      </c>
      <c r="C2854" t="s">
        <v>12</v>
      </c>
      <c r="D2854" t="s">
        <v>238</v>
      </c>
      <c r="E2854" t="s">
        <v>14</v>
      </c>
      <c r="F2854" t="s">
        <v>346</v>
      </c>
      <c r="G2854">
        <v>32</v>
      </c>
      <c r="H2854" t="s">
        <v>368</v>
      </c>
      <c r="I2854">
        <v>2015</v>
      </c>
      <c r="J2854">
        <v>555.07600000000002</v>
      </c>
      <c r="N2854" t="s">
        <v>16</v>
      </c>
    </row>
    <row r="2855" spans="1:14" x14ac:dyDescent="0.25">
      <c r="A2855" t="s">
        <v>237</v>
      </c>
      <c r="B2855" t="str">
        <f t="shared" si="44"/>
        <v>Indonesia33</v>
      </c>
      <c r="C2855" t="s">
        <v>12</v>
      </c>
      <c r="D2855" t="s">
        <v>238</v>
      </c>
      <c r="E2855" t="s">
        <v>14</v>
      </c>
      <c r="F2855" t="s">
        <v>346</v>
      </c>
      <c r="G2855">
        <v>33</v>
      </c>
      <c r="H2855" t="s">
        <v>409</v>
      </c>
      <c r="I2855">
        <v>2015</v>
      </c>
      <c r="J2855">
        <v>221.32900000000001</v>
      </c>
      <c r="N2855" t="s">
        <v>16</v>
      </c>
    </row>
    <row r="2856" spans="1:14" x14ac:dyDescent="0.25">
      <c r="A2856" t="s">
        <v>237</v>
      </c>
      <c r="B2856" t="str">
        <f t="shared" si="44"/>
        <v>Indonesia35</v>
      </c>
      <c r="C2856" t="s">
        <v>12</v>
      </c>
      <c r="D2856" t="s">
        <v>238</v>
      </c>
      <c r="E2856" t="s">
        <v>14</v>
      </c>
      <c r="F2856" t="s">
        <v>346</v>
      </c>
      <c r="G2856">
        <v>35</v>
      </c>
      <c r="H2856" t="s">
        <v>369</v>
      </c>
      <c r="I2856">
        <v>2015</v>
      </c>
      <c r="J2856">
        <v>212.41300000000001</v>
      </c>
      <c r="N2856" t="s">
        <v>16</v>
      </c>
    </row>
    <row r="2857" spans="1:14" x14ac:dyDescent="0.25">
      <c r="A2857" t="s">
        <v>237</v>
      </c>
      <c r="B2857" t="str">
        <f t="shared" si="44"/>
        <v>Indonesia36</v>
      </c>
      <c r="C2857" t="s">
        <v>12</v>
      </c>
      <c r="D2857" t="s">
        <v>238</v>
      </c>
      <c r="E2857" t="s">
        <v>14</v>
      </c>
      <c r="F2857" t="s">
        <v>346</v>
      </c>
      <c r="G2857">
        <v>36</v>
      </c>
      <c r="H2857" t="s">
        <v>410</v>
      </c>
      <c r="I2857">
        <v>2015</v>
      </c>
      <c r="J2857">
        <v>102.893</v>
      </c>
      <c r="N2857" t="s">
        <v>16</v>
      </c>
    </row>
    <row r="2858" spans="1:14" x14ac:dyDescent="0.25">
      <c r="A2858" t="s">
        <v>237</v>
      </c>
      <c r="B2858" t="str">
        <f t="shared" si="44"/>
        <v>Indonesia37</v>
      </c>
      <c r="C2858" t="s">
        <v>12</v>
      </c>
      <c r="D2858" t="s">
        <v>238</v>
      </c>
      <c r="E2858" t="s">
        <v>14</v>
      </c>
      <c r="F2858" t="s">
        <v>346</v>
      </c>
      <c r="G2858">
        <v>37</v>
      </c>
      <c r="H2858" t="s">
        <v>370</v>
      </c>
      <c r="I2858">
        <v>2015</v>
      </c>
      <c r="J2858">
        <v>16.283999999999999</v>
      </c>
      <c r="N2858" t="s">
        <v>16</v>
      </c>
    </row>
    <row r="2859" spans="1:14" x14ac:dyDescent="0.25">
      <c r="A2859" t="s">
        <v>237</v>
      </c>
      <c r="B2859" t="str">
        <f t="shared" si="44"/>
        <v>Indonesia38</v>
      </c>
      <c r="C2859" t="s">
        <v>12</v>
      </c>
      <c r="D2859" t="s">
        <v>238</v>
      </c>
      <c r="E2859" t="s">
        <v>14</v>
      </c>
      <c r="F2859" t="s">
        <v>346</v>
      </c>
      <c r="G2859">
        <v>38</v>
      </c>
      <c r="H2859" t="s">
        <v>411</v>
      </c>
      <c r="I2859">
        <v>2015</v>
      </c>
      <c r="J2859">
        <v>115.779</v>
      </c>
      <c r="N2859" t="s">
        <v>16</v>
      </c>
    </row>
    <row r="2860" spans="1:14" x14ac:dyDescent="0.25">
      <c r="A2860" t="s">
        <v>237</v>
      </c>
      <c r="B2860" t="str">
        <f t="shared" si="44"/>
        <v>Indonesia39</v>
      </c>
      <c r="C2860" t="s">
        <v>12</v>
      </c>
      <c r="D2860" t="s">
        <v>238</v>
      </c>
      <c r="E2860" t="s">
        <v>14</v>
      </c>
      <c r="F2860" t="s">
        <v>346</v>
      </c>
      <c r="G2860">
        <v>39</v>
      </c>
      <c r="H2860" t="s">
        <v>412</v>
      </c>
      <c r="I2860">
        <v>2015</v>
      </c>
      <c r="J2860">
        <v>43.555</v>
      </c>
      <c r="N2860" t="s">
        <v>16</v>
      </c>
    </row>
    <row r="2861" spans="1:14" x14ac:dyDescent="0.25">
      <c r="A2861" t="s">
        <v>237</v>
      </c>
      <c r="B2861" t="str">
        <f t="shared" si="44"/>
        <v>Indonesia41</v>
      </c>
      <c r="C2861" t="s">
        <v>12</v>
      </c>
      <c r="D2861" t="s">
        <v>238</v>
      </c>
      <c r="E2861" t="s">
        <v>14</v>
      </c>
      <c r="F2861" t="s">
        <v>346</v>
      </c>
      <c r="G2861">
        <v>41</v>
      </c>
      <c r="H2861" t="s">
        <v>413</v>
      </c>
      <c r="I2861">
        <v>2015</v>
      </c>
      <c r="J2861">
        <v>7020.9589999999998</v>
      </c>
      <c r="N2861" t="s">
        <v>16</v>
      </c>
    </row>
    <row r="2862" spans="1:14" x14ac:dyDescent="0.25">
      <c r="A2862" t="s">
        <v>237</v>
      </c>
      <c r="B2862" t="str">
        <f t="shared" si="44"/>
        <v>Indonesia42</v>
      </c>
      <c r="C2862" t="s">
        <v>12</v>
      </c>
      <c r="D2862" t="s">
        <v>238</v>
      </c>
      <c r="E2862" t="s">
        <v>14</v>
      </c>
      <c r="F2862" t="s">
        <v>346</v>
      </c>
      <c r="G2862">
        <v>42</v>
      </c>
      <c r="H2862" t="s">
        <v>371</v>
      </c>
      <c r="I2862">
        <v>2015</v>
      </c>
      <c r="J2862">
        <v>609.95100000000002</v>
      </c>
      <c r="N2862" t="s">
        <v>16</v>
      </c>
    </row>
    <row r="2863" spans="1:14" x14ac:dyDescent="0.25">
      <c r="A2863" t="s">
        <v>237</v>
      </c>
      <c r="B2863" t="str">
        <f t="shared" si="44"/>
        <v>Indonesia43</v>
      </c>
      <c r="C2863" t="s">
        <v>12</v>
      </c>
      <c r="D2863" t="s">
        <v>238</v>
      </c>
      <c r="E2863" t="s">
        <v>14</v>
      </c>
      <c r="F2863" t="s">
        <v>346</v>
      </c>
      <c r="G2863">
        <v>43</v>
      </c>
      <c r="H2863" t="s">
        <v>372</v>
      </c>
      <c r="I2863">
        <v>2015</v>
      </c>
      <c r="J2863">
        <v>330.32499999999999</v>
      </c>
      <c r="N2863" t="s">
        <v>16</v>
      </c>
    </row>
    <row r="2864" spans="1:14" x14ac:dyDescent="0.25">
      <c r="A2864" t="s">
        <v>237</v>
      </c>
      <c r="B2864" t="str">
        <f t="shared" si="44"/>
        <v>Indonesia45</v>
      </c>
      <c r="C2864" t="s">
        <v>12</v>
      </c>
      <c r="D2864" t="s">
        <v>238</v>
      </c>
      <c r="E2864" t="s">
        <v>14</v>
      </c>
      <c r="F2864" t="s">
        <v>346</v>
      </c>
      <c r="G2864">
        <v>45</v>
      </c>
      <c r="H2864" t="s">
        <v>414</v>
      </c>
      <c r="I2864">
        <v>2015</v>
      </c>
      <c r="J2864">
        <v>1684.8420000000001</v>
      </c>
      <c r="N2864" t="s">
        <v>16</v>
      </c>
    </row>
    <row r="2865" spans="1:14" x14ac:dyDescent="0.25">
      <c r="A2865" t="s">
        <v>237</v>
      </c>
      <c r="B2865" t="str">
        <f t="shared" si="44"/>
        <v>Indonesia46</v>
      </c>
      <c r="C2865" t="s">
        <v>12</v>
      </c>
      <c r="D2865" t="s">
        <v>238</v>
      </c>
      <c r="E2865" t="s">
        <v>14</v>
      </c>
      <c r="F2865" t="s">
        <v>346</v>
      </c>
      <c r="G2865">
        <v>46</v>
      </c>
      <c r="H2865" t="s">
        <v>373</v>
      </c>
      <c r="I2865">
        <v>2015</v>
      </c>
      <c r="J2865">
        <v>1558.579</v>
      </c>
      <c r="N2865" t="s">
        <v>16</v>
      </c>
    </row>
    <row r="2866" spans="1:14" x14ac:dyDescent="0.25">
      <c r="A2866" t="s">
        <v>237</v>
      </c>
      <c r="B2866" t="str">
        <f t="shared" si="44"/>
        <v>Indonesia47</v>
      </c>
      <c r="C2866" t="s">
        <v>12</v>
      </c>
      <c r="D2866" t="s">
        <v>238</v>
      </c>
      <c r="E2866" t="s">
        <v>14</v>
      </c>
      <c r="F2866" t="s">
        <v>346</v>
      </c>
      <c r="G2866">
        <v>47</v>
      </c>
      <c r="H2866" t="s">
        <v>374</v>
      </c>
      <c r="I2866">
        <v>2015</v>
      </c>
      <c r="J2866">
        <v>18711.682000000001</v>
      </c>
      <c r="N2866" t="s">
        <v>16</v>
      </c>
    </row>
    <row r="2867" spans="1:14" x14ac:dyDescent="0.25">
      <c r="A2867" t="s">
        <v>237</v>
      </c>
      <c r="B2867" t="str">
        <f t="shared" si="44"/>
        <v>Indonesia49</v>
      </c>
      <c r="C2867" t="s">
        <v>12</v>
      </c>
      <c r="D2867" t="s">
        <v>238</v>
      </c>
      <c r="E2867" t="s">
        <v>14</v>
      </c>
      <c r="F2867" t="s">
        <v>346</v>
      </c>
      <c r="G2867">
        <v>49</v>
      </c>
      <c r="H2867" t="s">
        <v>375</v>
      </c>
      <c r="I2867">
        <v>2015</v>
      </c>
      <c r="J2867">
        <v>3386.21</v>
      </c>
      <c r="N2867" t="s">
        <v>16</v>
      </c>
    </row>
    <row r="2868" spans="1:14" x14ac:dyDescent="0.25">
      <c r="A2868" t="s">
        <v>237</v>
      </c>
      <c r="B2868" t="str">
        <f t="shared" si="44"/>
        <v>Indonesia50</v>
      </c>
      <c r="C2868" t="s">
        <v>12</v>
      </c>
      <c r="D2868" t="s">
        <v>238</v>
      </c>
      <c r="E2868" t="s">
        <v>14</v>
      </c>
      <c r="F2868" t="s">
        <v>346</v>
      </c>
      <c r="G2868">
        <v>50</v>
      </c>
      <c r="H2868" t="s">
        <v>376</v>
      </c>
      <c r="I2868">
        <v>2015</v>
      </c>
      <c r="J2868">
        <v>219.124</v>
      </c>
      <c r="N2868" t="s">
        <v>16</v>
      </c>
    </row>
    <row r="2869" spans="1:14" x14ac:dyDescent="0.25">
      <c r="A2869" t="s">
        <v>237</v>
      </c>
      <c r="B2869" t="str">
        <f t="shared" si="44"/>
        <v>Indonesia51</v>
      </c>
      <c r="C2869" t="s">
        <v>12</v>
      </c>
      <c r="D2869" t="s">
        <v>238</v>
      </c>
      <c r="E2869" t="s">
        <v>14</v>
      </c>
      <c r="F2869" t="s">
        <v>346</v>
      </c>
      <c r="G2869">
        <v>51</v>
      </c>
      <c r="H2869" t="s">
        <v>415</v>
      </c>
      <c r="I2869">
        <v>2015</v>
      </c>
      <c r="J2869">
        <v>83.1</v>
      </c>
      <c r="N2869" t="s">
        <v>16</v>
      </c>
    </row>
    <row r="2870" spans="1:14" x14ac:dyDescent="0.25">
      <c r="A2870" t="s">
        <v>237</v>
      </c>
      <c r="B2870" t="str">
        <f t="shared" si="44"/>
        <v>Indonesia52</v>
      </c>
      <c r="C2870" t="s">
        <v>12</v>
      </c>
      <c r="D2870" t="s">
        <v>238</v>
      </c>
      <c r="E2870" t="s">
        <v>14</v>
      </c>
      <c r="F2870" t="s">
        <v>346</v>
      </c>
      <c r="G2870">
        <v>52</v>
      </c>
      <c r="H2870" t="s">
        <v>416</v>
      </c>
      <c r="I2870">
        <v>2015</v>
      </c>
      <c r="J2870">
        <v>825.73800000000006</v>
      </c>
      <c r="N2870" t="s">
        <v>16</v>
      </c>
    </row>
    <row r="2871" spans="1:14" x14ac:dyDescent="0.25">
      <c r="A2871" t="s">
        <v>237</v>
      </c>
      <c r="B2871" t="str">
        <f t="shared" si="44"/>
        <v>Indonesia53</v>
      </c>
      <c r="C2871" t="s">
        <v>12</v>
      </c>
      <c r="D2871" t="s">
        <v>238</v>
      </c>
      <c r="E2871" t="s">
        <v>14</v>
      </c>
      <c r="F2871" t="s">
        <v>346</v>
      </c>
      <c r="G2871">
        <v>53</v>
      </c>
      <c r="H2871" t="s">
        <v>417</v>
      </c>
      <c r="I2871">
        <v>2015</v>
      </c>
      <c r="J2871">
        <v>108.551</v>
      </c>
      <c r="N2871" t="s">
        <v>16</v>
      </c>
    </row>
    <row r="2872" spans="1:14" x14ac:dyDescent="0.25">
      <c r="A2872" t="s">
        <v>237</v>
      </c>
      <c r="B2872" t="str">
        <f t="shared" si="44"/>
        <v>Indonesia55</v>
      </c>
      <c r="C2872" t="s">
        <v>12</v>
      </c>
      <c r="D2872" t="s">
        <v>238</v>
      </c>
      <c r="E2872" t="s">
        <v>14</v>
      </c>
      <c r="F2872" t="s">
        <v>346</v>
      </c>
      <c r="G2872">
        <v>55</v>
      </c>
      <c r="H2872" t="s">
        <v>377</v>
      </c>
      <c r="I2872">
        <v>2015</v>
      </c>
      <c r="J2872">
        <v>593.75</v>
      </c>
      <c r="N2872" t="s">
        <v>16</v>
      </c>
    </row>
    <row r="2873" spans="1:14" x14ac:dyDescent="0.25">
      <c r="A2873" t="s">
        <v>237</v>
      </c>
      <c r="B2873" t="str">
        <f t="shared" si="44"/>
        <v>Indonesia56</v>
      </c>
      <c r="C2873" t="s">
        <v>12</v>
      </c>
      <c r="D2873" t="s">
        <v>238</v>
      </c>
      <c r="E2873" t="s">
        <v>14</v>
      </c>
      <c r="F2873" t="s">
        <v>346</v>
      </c>
      <c r="G2873">
        <v>56</v>
      </c>
      <c r="H2873" t="s">
        <v>378</v>
      </c>
      <c r="I2873">
        <v>2015</v>
      </c>
      <c r="J2873">
        <v>4573.1930000000002</v>
      </c>
      <c r="N2873" t="s">
        <v>16</v>
      </c>
    </row>
    <row r="2874" spans="1:14" x14ac:dyDescent="0.25">
      <c r="A2874" t="s">
        <v>237</v>
      </c>
      <c r="B2874" t="str">
        <f t="shared" si="44"/>
        <v>Indonesia58</v>
      </c>
      <c r="C2874" t="s">
        <v>12</v>
      </c>
      <c r="D2874" t="s">
        <v>238</v>
      </c>
      <c r="E2874" t="s">
        <v>14</v>
      </c>
      <c r="F2874" t="s">
        <v>346</v>
      </c>
      <c r="G2874">
        <v>58</v>
      </c>
      <c r="H2874" t="s">
        <v>379</v>
      </c>
      <c r="I2874">
        <v>2015</v>
      </c>
      <c r="J2874">
        <v>71.745000000000005</v>
      </c>
      <c r="N2874" t="s">
        <v>16</v>
      </c>
    </row>
    <row r="2875" spans="1:14" x14ac:dyDescent="0.25">
      <c r="A2875" t="s">
        <v>237</v>
      </c>
      <c r="B2875" t="str">
        <f t="shared" si="44"/>
        <v>Indonesia59</v>
      </c>
      <c r="C2875" t="s">
        <v>12</v>
      </c>
      <c r="D2875" t="s">
        <v>238</v>
      </c>
      <c r="E2875" t="s">
        <v>14</v>
      </c>
      <c r="F2875" t="s">
        <v>346</v>
      </c>
      <c r="G2875">
        <v>59</v>
      </c>
      <c r="H2875" t="s">
        <v>380</v>
      </c>
      <c r="I2875">
        <v>2015</v>
      </c>
      <c r="J2875">
        <v>18.113</v>
      </c>
      <c r="N2875" t="s">
        <v>16</v>
      </c>
    </row>
    <row r="2876" spans="1:14" x14ac:dyDescent="0.25">
      <c r="A2876" t="s">
        <v>237</v>
      </c>
      <c r="B2876" t="str">
        <f t="shared" si="44"/>
        <v>Indonesia60</v>
      </c>
      <c r="C2876" t="s">
        <v>12</v>
      </c>
      <c r="D2876" t="s">
        <v>238</v>
      </c>
      <c r="E2876" t="s">
        <v>14</v>
      </c>
      <c r="F2876" t="s">
        <v>346</v>
      </c>
      <c r="G2876">
        <v>60</v>
      </c>
      <c r="H2876" t="s">
        <v>381</v>
      </c>
      <c r="I2876">
        <v>2015</v>
      </c>
      <c r="J2876">
        <v>58.206000000000003</v>
      </c>
      <c r="N2876" t="s">
        <v>16</v>
      </c>
    </row>
    <row r="2877" spans="1:14" x14ac:dyDescent="0.25">
      <c r="A2877" t="s">
        <v>237</v>
      </c>
      <c r="B2877" t="str">
        <f t="shared" si="44"/>
        <v>Indonesia61</v>
      </c>
      <c r="C2877" t="s">
        <v>12</v>
      </c>
      <c r="D2877" t="s">
        <v>238</v>
      </c>
      <c r="E2877" t="s">
        <v>14</v>
      </c>
      <c r="F2877" t="s">
        <v>346</v>
      </c>
      <c r="G2877">
        <v>61</v>
      </c>
      <c r="H2877" t="s">
        <v>382</v>
      </c>
      <c r="I2877">
        <v>2015</v>
      </c>
      <c r="J2877">
        <v>357.54399999999998</v>
      </c>
      <c r="N2877" t="s">
        <v>16</v>
      </c>
    </row>
    <row r="2878" spans="1:14" x14ac:dyDescent="0.25">
      <c r="A2878" t="s">
        <v>237</v>
      </c>
      <c r="B2878" t="str">
        <f t="shared" si="44"/>
        <v>Indonesia62</v>
      </c>
      <c r="C2878" t="s">
        <v>12</v>
      </c>
      <c r="D2878" t="s">
        <v>238</v>
      </c>
      <c r="E2878" t="s">
        <v>14</v>
      </c>
      <c r="F2878" t="s">
        <v>346</v>
      </c>
      <c r="G2878">
        <v>62</v>
      </c>
      <c r="H2878" t="s">
        <v>418</v>
      </c>
      <c r="I2878">
        <v>2015</v>
      </c>
      <c r="J2878">
        <v>43.811999999999998</v>
      </c>
      <c r="N2878" t="s">
        <v>16</v>
      </c>
    </row>
    <row r="2879" spans="1:14" x14ac:dyDescent="0.25">
      <c r="A2879" t="s">
        <v>237</v>
      </c>
      <c r="B2879" t="str">
        <f t="shared" si="44"/>
        <v>Indonesia63</v>
      </c>
      <c r="C2879" t="s">
        <v>12</v>
      </c>
      <c r="D2879" t="s">
        <v>238</v>
      </c>
      <c r="E2879" t="s">
        <v>14</v>
      </c>
      <c r="F2879" t="s">
        <v>346</v>
      </c>
      <c r="G2879">
        <v>63</v>
      </c>
      <c r="H2879" t="s">
        <v>419</v>
      </c>
      <c r="I2879">
        <v>2015</v>
      </c>
      <c r="J2879">
        <v>25.571999999999999</v>
      </c>
      <c r="N2879" t="s">
        <v>16</v>
      </c>
    </row>
    <row r="2880" spans="1:14" x14ac:dyDescent="0.25">
      <c r="A2880" t="s">
        <v>237</v>
      </c>
      <c r="B2880" t="str">
        <f t="shared" si="44"/>
        <v>Indonesia64</v>
      </c>
      <c r="C2880" t="s">
        <v>12</v>
      </c>
      <c r="D2880" t="s">
        <v>238</v>
      </c>
      <c r="E2880" t="s">
        <v>14</v>
      </c>
      <c r="F2880" t="s">
        <v>346</v>
      </c>
      <c r="G2880">
        <v>64</v>
      </c>
      <c r="H2880" t="s">
        <v>383</v>
      </c>
      <c r="I2880">
        <v>2015</v>
      </c>
      <c r="J2880">
        <v>1521.694</v>
      </c>
      <c r="N2880" t="s">
        <v>16</v>
      </c>
    </row>
    <row r="2881" spans="1:14" x14ac:dyDescent="0.25">
      <c r="A2881" t="s">
        <v>237</v>
      </c>
      <c r="B2881" t="str">
        <f t="shared" si="44"/>
        <v>Indonesia65</v>
      </c>
      <c r="C2881" t="s">
        <v>12</v>
      </c>
      <c r="D2881" t="s">
        <v>238</v>
      </c>
      <c r="E2881" t="s">
        <v>14</v>
      </c>
      <c r="F2881" t="s">
        <v>346</v>
      </c>
      <c r="G2881">
        <v>65</v>
      </c>
      <c r="H2881" t="s">
        <v>420</v>
      </c>
      <c r="I2881">
        <v>2015</v>
      </c>
      <c r="J2881">
        <v>140.03200000000001</v>
      </c>
      <c r="N2881" t="s">
        <v>16</v>
      </c>
    </row>
    <row r="2882" spans="1:14" x14ac:dyDescent="0.25">
      <c r="A2882" t="s">
        <v>237</v>
      </c>
      <c r="B2882" t="str">
        <f t="shared" si="44"/>
        <v>Indonesia66</v>
      </c>
      <c r="C2882" t="s">
        <v>12</v>
      </c>
      <c r="D2882" t="s">
        <v>238</v>
      </c>
      <c r="E2882" t="s">
        <v>14</v>
      </c>
      <c r="F2882" t="s">
        <v>346</v>
      </c>
      <c r="G2882">
        <v>66</v>
      </c>
      <c r="H2882" t="s">
        <v>421</v>
      </c>
      <c r="I2882">
        <v>2015</v>
      </c>
      <c r="J2882">
        <v>74.007999999999996</v>
      </c>
      <c r="N2882" t="s">
        <v>16</v>
      </c>
    </row>
    <row r="2883" spans="1:14" x14ac:dyDescent="0.25">
      <c r="A2883" t="s">
        <v>237</v>
      </c>
      <c r="B2883" t="str">
        <f t="shared" ref="B2883:B2946" si="45">A2883&amp;G2883</f>
        <v>Indonesia68</v>
      </c>
      <c r="C2883" t="s">
        <v>12</v>
      </c>
      <c r="D2883" t="s">
        <v>238</v>
      </c>
      <c r="E2883" t="s">
        <v>14</v>
      </c>
      <c r="F2883" t="s">
        <v>346</v>
      </c>
      <c r="G2883">
        <v>68</v>
      </c>
      <c r="H2883" t="s">
        <v>384</v>
      </c>
      <c r="I2883">
        <v>2015</v>
      </c>
      <c r="J2883">
        <v>292.15899999999999</v>
      </c>
      <c r="N2883" t="s">
        <v>16</v>
      </c>
    </row>
    <row r="2884" spans="1:14" x14ac:dyDescent="0.25">
      <c r="A2884" t="s">
        <v>237</v>
      </c>
      <c r="B2884" t="str">
        <f t="shared" si="45"/>
        <v>Indonesia69</v>
      </c>
      <c r="C2884" t="s">
        <v>12</v>
      </c>
      <c r="D2884" t="s">
        <v>238</v>
      </c>
      <c r="E2884" t="s">
        <v>14</v>
      </c>
      <c r="F2884" t="s">
        <v>346</v>
      </c>
      <c r="G2884">
        <v>69</v>
      </c>
      <c r="H2884" t="s">
        <v>422</v>
      </c>
      <c r="I2884">
        <v>2015</v>
      </c>
      <c r="J2884">
        <v>117.10299999999999</v>
      </c>
      <c r="N2884" t="s">
        <v>16</v>
      </c>
    </row>
    <row r="2885" spans="1:14" x14ac:dyDescent="0.25">
      <c r="A2885" t="s">
        <v>237</v>
      </c>
      <c r="B2885" t="str">
        <f t="shared" si="45"/>
        <v>Indonesia70</v>
      </c>
      <c r="C2885" t="s">
        <v>12</v>
      </c>
      <c r="D2885" t="s">
        <v>238</v>
      </c>
      <c r="E2885" t="s">
        <v>14</v>
      </c>
      <c r="F2885" t="s">
        <v>346</v>
      </c>
      <c r="G2885">
        <v>70</v>
      </c>
      <c r="H2885" t="s">
        <v>423</v>
      </c>
      <c r="I2885">
        <v>2015</v>
      </c>
      <c r="J2885">
        <v>43.81</v>
      </c>
      <c r="N2885" t="s">
        <v>16</v>
      </c>
    </row>
    <row r="2886" spans="1:14" x14ac:dyDescent="0.25">
      <c r="A2886" t="s">
        <v>237</v>
      </c>
      <c r="B2886" t="str">
        <f t="shared" si="45"/>
        <v>Indonesia71</v>
      </c>
      <c r="C2886" t="s">
        <v>12</v>
      </c>
      <c r="D2886" t="s">
        <v>238</v>
      </c>
      <c r="E2886" t="s">
        <v>14</v>
      </c>
      <c r="F2886" t="s">
        <v>346</v>
      </c>
      <c r="G2886">
        <v>71</v>
      </c>
      <c r="H2886" t="s">
        <v>424</v>
      </c>
      <c r="I2886">
        <v>2015</v>
      </c>
      <c r="J2886">
        <v>89.269000000000005</v>
      </c>
      <c r="N2886" t="s">
        <v>16</v>
      </c>
    </row>
    <row r="2887" spans="1:14" x14ac:dyDescent="0.25">
      <c r="A2887" t="s">
        <v>237</v>
      </c>
      <c r="B2887" t="str">
        <f t="shared" si="45"/>
        <v>Indonesia72</v>
      </c>
      <c r="C2887" t="s">
        <v>12</v>
      </c>
      <c r="D2887" t="s">
        <v>238</v>
      </c>
      <c r="E2887" t="s">
        <v>14</v>
      </c>
      <c r="F2887" t="s">
        <v>346</v>
      </c>
      <c r="G2887">
        <v>72</v>
      </c>
      <c r="H2887" t="s">
        <v>385</v>
      </c>
      <c r="I2887">
        <v>2015</v>
      </c>
      <c r="J2887">
        <v>5.0819999999999999</v>
      </c>
      <c r="N2887" t="s">
        <v>16</v>
      </c>
    </row>
    <row r="2888" spans="1:14" x14ac:dyDescent="0.25">
      <c r="A2888" t="s">
        <v>237</v>
      </c>
      <c r="B2888" t="str">
        <f t="shared" si="45"/>
        <v>Indonesia73</v>
      </c>
      <c r="C2888" t="s">
        <v>12</v>
      </c>
      <c r="D2888" t="s">
        <v>238</v>
      </c>
      <c r="E2888" t="s">
        <v>14</v>
      </c>
      <c r="F2888" t="s">
        <v>346</v>
      </c>
      <c r="G2888">
        <v>73</v>
      </c>
      <c r="H2888" t="s">
        <v>425</v>
      </c>
      <c r="I2888">
        <v>2015</v>
      </c>
      <c r="J2888">
        <v>28.036000000000001</v>
      </c>
      <c r="N2888" t="s">
        <v>16</v>
      </c>
    </row>
    <row r="2889" spans="1:14" x14ac:dyDescent="0.25">
      <c r="A2889" t="s">
        <v>237</v>
      </c>
      <c r="B2889" t="str">
        <f t="shared" si="45"/>
        <v>Indonesia74</v>
      </c>
      <c r="C2889" t="s">
        <v>12</v>
      </c>
      <c r="D2889" t="s">
        <v>238</v>
      </c>
      <c r="E2889" t="s">
        <v>14</v>
      </c>
      <c r="F2889" t="s">
        <v>346</v>
      </c>
      <c r="G2889">
        <v>74</v>
      </c>
      <c r="H2889" t="s">
        <v>426</v>
      </c>
      <c r="I2889">
        <v>2015</v>
      </c>
      <c r="J2889">
        <v>134.68899999999999</v>
      </c>
      <c r="N2889" t="s">
        <v>16</v>
      </c>
    </row>
    <row r="2890" spans="1:14" x14ac:dyDescent="0.25">
      <c r="A2890" t="s">
        <v>237</v>
      </c>
      <c r="B2890" t="str">
        <f t="shared" si="45"/>
        <v>Indonesia75</v>
      </c>
      <c r="C2890" t="s">
        <v>12</v>
      </c>
      <c r="D2890" t="s">
        <v>238</v>
      </c>
      <c r="E2890" t="s">
        <v>14</v>
      </c>
      <c r="F2890" t="s">
        <v>346</v>
      </c>
      <c r="G2890">
        <v>75</v>
      </c>
      <c r="H2890" t="s">
        <v>427</v>
      </c>
      <c r="I2890">
        <v>2015</v>
      </c>
      <c r="J2890">
        <v>3.8330000000000002</v>
      </c>
      <c r="K2890" t="s">
        <v>21</v>
      </c>
      <c r="N2890" t="s">
        <v>16</v>
      </c>
    </row>
    <row r="2891" spans="1:14" x14ac:dyDescent="0.25">
      <c r="A2891" t="s">
        <v>237</v>
      </c>
      <c r="B2891" t="str">
        <f t="shared" si="45"/>
        <v>Indonesia77</v>
      </c>
      <c r="C2891" t="s">
        <v>12</v>
      </c>
      <c r="D2891" t="s">
        <v>238</v>
      </c>
      <c r="E2891" t="s">
        <v>14</v>
      </c>
      <c r="F2891" t="s">
        <v>346</v>
      </c>
      <c r="G2891">
        <v>77</v>
      </c>
      <c r="H2891" t="s">
        <v>386</v>
      </c>
      <c r="I2891">
        <v>2015</v>
      </c>
      <c r="J2891">
        <v>321.01</v>
      </c>
      <c r="N2891" t="s">
        <v>16</v>
      </c>
    </row>
    <row r="2892" spans="1:14" x14ac:dyDescent="0.25">
      <c r="A2892" t="s">
        <v>237</v>
      </c>
      <c r="B2892" t="str">
        <f t="shared" si="45"/>
        <v>Indonesia78</v>
      </c>
      <c r="C2892" t="s">
        <v>12</v>
      </c>
      <c r="D2892" t="s">
        <v>238</v>
      </c>
      <c r="E2892" t="s">
        <v>14</v>
      </c>
      <c r="F2892" t="s">
        <v>346</v>
      </c>
      <c r="G2892">
        <v>78</v>
      </c>
      <c r="H2892" t="s">
        <v>428</v>
      </c>
      <c r="I2892">
        <v>2015</v>
      </c>
      <c r="J2892">
        <v>70.274000000000001</v>
      </c>
      <c r="N2892" t="s">
        <v>16</v>
      </c>
    </row>
    <row r="2893" spans="1:14" x14ac:dyDescent="0.25">
      <c r="A2893" t="s">
        <v>237</v>
      </c>
      <c r="B2893" t="str">
        <f t="shared" si="45"/>
        <v>Indonesia79</v>
      </c>
      <c r="C2893" t="s">
        <v>12</v>
      </c>
      <c r="D2893" t="s">
        <v>238</v>
      </c>
      <c r="E2893" t="s">
        <v>14</v>
      </c>
      <c r="F2893" t="s">
        <v>346</v>
      </c>
      <c r="G2893">
        <v>79</v>
      </c>
      <c r="H2893" t="s">
        <v>429</v>
      </c>
      <c r="I2893">
        <v>2015</v>
      </c>
      <c r="J2893">
        <v>110.911</v>
      </c>
      <c r="N2893" t="s">
        <v>16</v>
      </c>
    </row>
    <row r="2894" spans="1:14" x14ac:dyDescent="0.25">
      <c r="A2894" t="s">
        <v>237</v>
      </c>
      <c r="B2894" t="str">
        <f t="shared" si="45"/>
        <v>Indonesia80</v>
      </c>
      <c r="C2894" t="s">
        <v>12</v>
      </c>
      <c r="D2894" t="s">
        <v>238</v>
      </c>
      <c r="E2894" t="s">
        <v>14</v>
      </c>
      <c r="F2894" t="s">
        <v>346</v>
      </c>
      <c r="G2894">
        <v>80</v>
      </c>
      <c r="H2894" t="s">
        <v>387</v>
      </c>
      <c r="I2894">
        <v>2015</v>
      </c>
      <c r="J2894">
        <v>157.971</v>
      </c>
      <c r="N2894" t="s">
        <v>16</v>
      </c>
    </row>
    <row r="2895" spans="1:14" x14ac:dyDescent="0.25">
      <c r="A2895" t="s">
        <v>237</v>
      </c>
      <c r="B2895" t="str">
        <f t="shared" si="45"/>
        <v>Indonesia81</v>
      </c>
      <c r="C2895" t="s">
        <v>12</v>
      </c>
      <c r="D2895" t="s">
        <v>238</v>
      </c>
      <c r="E2895" t="s">
        <v>14</v>
      </c>
      <c r="F2895" t="s">
        <v>346</v>
      </c>
      <c r="G2895">
        <v>81</v>
      </c>
      <c r="H2895" t="s">
        <v>430</v>
      </c>
      <c r="I2895">
        <v>2015</v>
      </c>
      <c r="J2895">
        <v>133.44399999999999</v>
      </c>
      <c r="N2895" t="s">
        <v>16</v>
      </c>
    </row>
    <row r="2896" spans="1:14" x14ac:dyDescent="0.25">
      <c r="A2896" t="s">
        <v>237</v>
      </c>
      <c r="B2896" t="str">
        <f t="shared" si="45"/>
        <v>Indonesia82</v>
      </c>
      <c r="C2896" t="s">
        <v>12</v>
      </c>
      <c r="D2896" t="s">
        <v>238</v>
      </c>
      <c r="E2896" t="s">
        <v>14</v>
      </c>
      <c r="F2896" t="s">
        <v>346</v>
      </c>
      <c r="G2896">
        <v>82</v>
      </c>
      <c r="H2896" t="s">
        <v>388</v>
      </c>
      <c r="I2896">
        <v>2015</v>
      </c>
      <c r="J2896">
        <v>252.12200000000001</v>
      </c>
      <c r="N2896" t="s">
        <v>16</v>
      </c>
    </row>
    <row r="2897" spans="1:14" x14ac:dyDescent="0.25">
      <c r="A2897" t="s">
        <v>237</v>
      </c>
      <c r="B2897" t="str">
        <f t="shared" si="45"/>
        <v>Indonesia84</v>
      </c>
      <c r="C2897" t="s">
        <v>12</v>
      </c>
      <c r="D2897" t="s">
        <v>238</v>
      </c>
      <c r="E2897" t="s">
        <v>14</v>
      </c>
      <c r="F2897" t="s">
        <v>346</v>
      </c>
      <c r="G2897">
        <v>84</v>
      </c>
      <c r="H2897" t="s">
        <v>389</v>
      </c>
      <c r="I2897">
        <v>2015</v>
      </c>
      <c r="J2897">
        <v>4034.0219999999999</v>
      </c>
      <c r="N2897" t="s">
        <v>16</v>
      </c>
    </row>
    <row r="2898" spans="1:14" x14ac:dyDescent="0.25">
      <c r="A2898" t="s">
        <v>237</v>
      </c>
      <c r="B2898" t="str">
        <f t="shared" si="45"/>
        <v>Indonesia85</v>
      </c>
      <c r="C2898" t="s">
        <v>12</v>
      </c>
      <c r="D2898" t="s">
        <v>238</v>
      </c>
      <c r="E2898" t="s">
        <v>14</v>
      </c>
      <c r="F2898" t="s">
        <v>346</v>
      </c>
      <c r="G2898">
        <v>85</v>
      </c>
      <c r="H2898" t="s">
        <v>390</v>
      </c>
      <c r="I2898">
        <v>2015</v>
      </c>
      <c r="J2898">
        <v>5748.7280000000001</v>
      </c>
      <c r="N2898" t="s">
        <v>16</v>
      </c>
    </row>
    <row r="2899" spans="1:14" x14ac:dyDescent="0.25">
      <c r="A2899" t="s">
        <v>237</v>
      </c>
      <c r="B2899" t="str">
        <f t="shared" si="45"/>
        <v>Indonesia86</v>
      </c>
      <c r="C2899" t="s">
        <v>12</v>
      </c>
      <c r="D2899" t="s">
        <v>238</v>
      </c>
      <c r="E2899" t="s">
        <v>14</v>
      </c>
      <c r="F2899" t="s">
        <v>346</v>
      </c>
      <c r="G2899">
        <v>86</v>
      </c>
      <c r="H2899" t="s">
        <v>391</v>
      </c>
      <c r="I2899">
        <v>2015</v>
      </c>
      <c r="J2899">
        <v>1429.596</v>
      </c>
      <c r="N2899" t="s">
        <v>16</v>
      </c>
    </row>
    <row r="2900" spans="1:14" x14ac:dyDescent="0.25">
      <c r="A2900" t="s">
        <v>237</v>
      </c>
      <c r="B2900" t="str">
        <f t="shared" si="45"/>
        <v>Indonesia87</v>
      </c>
      <c r="C2900" t="s">
        <v>12</v>
      </c>
      <c r="D2900" t="s">
        <v>238</v>
      </c>
      <c r="E2900" t="s">
        <v>14</v>
      </c>
      <c r="F2900" t="s">
        <v>346</v>
      </c>
      <c r="G2900">
        <v>87</v>
      </c>
      <c r="H2900" t="s">
        <v>392</v>
      </c>
      <c r="I2900">
        <v>2015</v>
      </c>
      <c r="J2900">
        <v>20.727</v>
      </c>
      <c r="N2900" t="s">
        <v>16</v>
      </c>
    </row>
    <row r="2901" spans="1:14" x14ac:dyDescent="0.25">
      <c r="A2901" t="s">
        <v>237</v>
      </c>
      <c r="B2901" t="str">
        <f t="shared" si="45"/>
        <v>Indonesia88</v>
      </c>
      <c r="C2901" t="s">
        <v>12</v>
      </c>
      <c r="D2901" t="s">
        <v>238</v>
      </c>
      <c r="E2901" t="s">
        <v>14</v>
      </c>
      <c r="F2901" t="s">
        <v>346</v>
      </c>
      <c r="G2901">
        <v>88</v>
      </c>
      <c r="H2901" t="s">
        <v>431</v>
      </c>
      <c r="I2901">
        <v>2015</v>
      </c>
      <c r="J2901">
        <v>55.158000000000001</v>
      </c>
      <c r="N2901" t="s">
        <v>16</v>
      </c>
    </row>
    <row r="2902" spans="1:14" x14ac:dyDescent="0.25">
      <c r="A2902" t="s">
        <v>237</v>
      </c>
      <c r="B2902" t="str">
        <f t="shared" si="45"/>
        <v>Indonesia90</v>
      </c>
      <c r="C2902" t="s">
        <v>12</v>
      </c>
      <c r="D2902" t="s">
        <v>238</v>
      </c>
      <c r="E2902" t="s">
        <v>14</v>
      </c>
      <c r="F2902" t="s">
        <v>346</v>
      </c>
      <c r="G2902">
        <v>90</v>
      </c>
      <c r="H2902" t="s">
        <v>432</v>
      </c>
      <c r="I2902">
        <v>2015</v>
      </c>
      <c r="J2902">
        <v>146.273</v>
      </c>
      <c r="N2902" t="s">
        <v>16</v>
      </c>
    </row>
    <row r="2903" spans="1:14" x14ac:dyDescent="0.25">
      <c r="A2903" t="s">
        <v>237</v>
      </c>
      <c r="B2903" t="str">
        <f t="shared" si="45"/>
        <v>Indonesia91</v>
      </c>
      <c r="C2903" t="s">
        <v>12</v>
      </c>
      <c r="D2903" t="s">
        <v>238</v>
      </c>
      <c r="E2903" t="s">
        <v>14</v>
      </c>
      <c r="F2903" t="s">
        <v>346</v>
      </c>
      <c r="G2903">
        <v>91</v>
      </c>
      <c r="H2903" t="s">
        <v>393</v>
      </c>
      <c r="I2903">
        <v>2015</v>
      </c>
      <c r="J2903">
        <v>24.841999999999999</v>
      </c>
      <c r="N2903" t="s">
        <v>16</v>
      </c>
    </row>
    <row r="2904" spans="1:14" x14ac:dyDescent="0.25">
      <c r="A2904" t="s">
        <v>237</v>
      </c>
      <c r="B2904" t="str">
        <f t="shared" si="45"/>
        <v>Indonesia92</v>
      </c>
      <c r="C2904" t="s">
        <v>12</v>
      </c>
      <c r="D2904" t="s">
        <v>238</v>
      </c>
      <c r="E2904" t="s">
        <v>14</v>
      </c>
      <c r="F2904" t="s">
        <v>346</v>
      </c>
      <c r="G2904">
        <v>92</v>
      </c>
      <c r="H2904" t="s">
        <v>433</v>
      </c>
      <c r="I2904">
        <v>2015</v>
      </c>
      <c r="J2904">
        <v>1.93</v>
      </c>
      <c r="K2904" t="s">
        <v>21</v>
      </c>
      <c r="N2904" t="s">
        <v>16</v>
      </c>
    </row>
    <row r="2905" spans="1:14" x14ac:dyDescent="0.25">
      <c r="A2905" t="s">
        <v>237</v>
      </c>
      <c r="B2905" t="str">
        <f t="shared" si="45"/>
        <v>Indonesia93</v>
      </c>
      <c r="C2905" t="s">
        <v>12</v>
      </c>
      <c r="D2905" t="s">
        <v>238</v>
      </c>
      <c r="E2905" t="s">
        <v>14</v>
      </c>
      <c r="F2905" t="s">
        <v>346</v>
      </c>
      <c r="G2905">
        <v>93</v>
      </c>
      <c r="H2905" t="s">
        <v>394</v>
      </c>
      <c r="I2905">
        <v>2015</v>
      </c>
      <c r="J2905">
        <v>266.55099999999999</v>
      </c>
      <c r="N2905" t="s">
        <v>16</v>
      </c>
    </row>
    <row r="2906" spans="1:14" x14ac:dyDescent="0.25">
      <c r="A2906" t="s">
        <v>237</v>
      </c>
      <c r="B2906" t="str">
        <f t="shared" si="45"/>
        <v>Indonesia94</v>
      </c>
      <c r="C2906" t="s">
        <v>12</v>
      </c>
      <c r="D2906" t="s">
        <v>238</v>
      </c>
      <c r="E2906" t="s">
        <v>14</v>
      </c>
      <c r="F2906" t="s">
        <v>346</v>
      </c>
      <c r="G2906">
        <v>94</v>
      </c>
      <c r="H2906" t="s">
        <v>395</v>
      </c>
      <c r="I2906">
        <v>2015</v>
      </c>
      <c r="J2906">
        <v>144.71799999999999</v>
      </c>
      <c r="N2906" t="s">
        <v>16</v>
      </c>
    </row>
    <row r="2907" spans="1:14" x14ac:dyDescent="0.25">
      <c r="A2907" t="s">
        <v>237</v>
      </c>
      <c r="B2907" t="str">
        <f t="shared" si="45"/>
        <v>Indonesia95</v>
      </c>
      <c r="C2907" t="s">
        <v>12</v>
      </c>
      <c r="D2907" t="s">
        <v>238</v>
      </c>
      <c r="E2907" t="s">
        <v>14</v>
      </c>
      <c r="F2907" t="s">
        <v>346</v>
      </c>
      <c r="G2907">
        <v>95</v>
      </c>
      <c r="H2907" t="s">
        <v>396</v>
      </c>
      <c r="I2907">
        <v>2015</v>
      </c>
      <c r="J2907">
        <v>400.80200000000002</v>
      </c>
      <c r="N2907" t="s">
        <v>16</v>
      </c>
    </row>
    <row r="2908" spans="1:14" x14ac:dyDescent="0.25">
      <c r="A2908" t="s">
        <v>237</v>
      </c>
      <c r="B2908" t="str">
        <f t="shared" si="45"/>
        <v>Indonesia96</v>
      </c>
      <c r="C2908" t="s">
        <v>12</v>
      </c>
      <c r="D2908" t="s">
        <v>238</v>
      </c>
      <c r="E2908" t="s">
        <v>14</v>
      </c>
      <c r="F2908" t="s">
        <v>346</v>
      </c>
      <c r="G2908">
        <v>96</v>
      </c>
      <c r="H2908" t="s">
        <v>397</v>
      </c>
      <c r="I2908">
        <v>2015</v>
      </c>
      <c r="J2908">
        <v>2092.9209999999998</v>
      </c>
      <c r="N2908" t="s">
        <v>16</v>
      </c>
    </row>
    <row r="2909" spans="1:14" x14ac:dyDescent="0.25">
      <c r="A2909" t="s">
        <v>237</v>
      </c>
      <c r="B2909" t="str">
        <f t="shared" si="45"/>
        <v>Indonesia97</v>
      </c>
      <c r="C2909" t="s">
        <v>12</v>
      </c>
      <c r="D2909" t="s">
        <v>238</v>
      </c>
      <c r="E2909" t="s">
        <v>14</v>
      </c>
      <c r="F2909" t="s">
        <v>346</v>
      </c>
      <c r="G2909">
        <v>97</v>
      </c>
      <c r="H2909" t="s">
        <v>398</v>
      </c>
      <c r="I2909">
        <v>2015</v>
      </c>
      <c r="J2909">
        <v>2706.0239999999999</v>
      </c>
      <c r="N2909" t="s">
        <v>16</v>
      </c>
    </row>
    <row r="2910" spans="1:14" x14ac:dyDescent="0.25">
      <c r="A2910" t="s">
        <v>237</v>
      </c>
      <c r="B2910" t="str">
        <f t="shared" si="45"/>
        <v>Indonesia98</v>
      </c>
      <c r="C2910" t="s">
        <v>12</v>
      </c>
      <c r="D2910" t="s">
        <v>238</v>
      </c>
      <c r="E2910" t="s">
        <v>14</v>
      </c>
      <c r="F2910" t="s">
        <v>346</v>
      </c>
      <c r="G2910">
        <v>98</v>
      </c>
      <c r="H2910" t="s">
        <v>435</v>
      </c>
      <c r="I2910">
        <v>2015</v>
      </c>
      <c r="J2910">
        <v>39.465000000000003</v>
      </c>
      <c r="N2910" t="s">
        <v>16</v>
      </c>
    </row>
    <row r="2911" spans="1:14" x14ac:dyDescent="0.25">
      <c r="A2911" t="s">
        <v>237</v>
      </c>
      <c r="B2911" t="str">
        <f t="shared" si="45"/>
        <v>Indonesia99</v>
      </c>
      <c r="C2911" t="s">
        <v>12</v>
      </c>
      <c r="D2911" t="s">
        <v>238</v>
      </c>
      <c r="E2911" t="s">
        <v>14</v>
      </c>
      <c r="F2911" t="s">
        <v>346</v>
      </c>
      <c r="G2911">
        <v>99</v>
      </c>
      <c r="H2911" t="s">
        <v>399</v>
      </c>
      <c r="I2911">
        <v>2015</v>
      </c>
      <c r="J2911">
        <v>0.91700000000000004</v>
      </c>
      <c r="K2911" t="s">
        <v>21</v>
      </c>
      <c r="N2911" t="s">
        <v>16</v>
      </c>
    </row>
    <row r="2912" spans="1:14" x14ac:dyDescent="0.25">
      <c r="A2912" t="s">
        <v>239</v>
      </c>
      <c r="B2912" t="str">
        <f t="shared" si="45"/>
        <v>India0</v>
      </c>
      <c r="C2912" t="s">
        <v>12</v>
      </c>
      <c r="D2912" t="s">
        <v>240</v>
      </c>
      <c r="E2912" t="s">
        <v>14</v>
      </c>
      <c r="F2912" t="s">
        <v>346</v>
      </c>
      <c r="G2912">
        <v>0</v>
      </c>
      <c r="H2912" t="s">
        <v>347</v>
      </c>
      <c r="I2912">
        <v>2020</v>
      </c>
      <c r="J2912">
        <v>406246.22700000001</v>
      </c>
      <c r="N2912" t="s">
        <v>241</v>
      </c>
    </row>
    <row r="2913" spans="1:14" x14ac:dyDescent="0.25">
      <c r="A2913" t="s">
        <v>239</v>
      </c>
      <c r="B2913" t="str">
        <f t="shared" si="45"/>
        <v>India1</v>
      </c>
      <c r="C2913" t="s">
        <v>12</v>
      </c>
      <c r="D2913" t="s">
        <v>240</v>
      </c>
      <c r="E2913" t="s">
        <v>14</v>
      </c>
      <c r="F2913" t="s">
        <v>346</v>
      </c>
      <c r="G2913">
        <v>1</v>
      </c>
      <c r="H2913" t="s">
        <v>349</v>
      </c>
      <c r="I2913">
        <v>2020</v>
      </c>
      <c r="J2913">
        <v>178327.117</v>
      </c>
      <c r="N2913" t="s">
        <v>241</v>
      </c>
    </row>
    <row r="2914" spans="1:14" x14ac:dyDescent="0.25">
      <c r="A2914" t="s">
        <v>239</v>
      </c>
      <c r="B2914" t="str">
        <f t="shared" si="45"/>
        <v>India2</v>
      </c>
      <c r="C2914" t="s">
        <v>12</v>
      </c>
      <c r="D2914" t="s">
        <v>240</v>
      </c>
      <c r="E2914" t="s">
        <v>14</v>
      </c>
      <c r="F2914" t="s">
        <v>346</v>
      </c>
      <c r="G2914">
        <v>2</v>
      </c>
      <c r="H2914" t="s">
        <v>400</v>
      </c>
      <c r="I2914">
        <v>2020</v>
      </c>
      <c r="J2914">
        <v>431.87</v>
      </c>
      <c r="N2914" t="s">
        <v>241</v>
      </c>
    </row>
    <row r="2915" spans="1:14" x14ac:dyDescent="0.25">
      <c r="A2915" t="s">
        <v>239</v>
      </c>
      <c r="B2915" t="str">
        <f t="shared" si="45"/>
        <v>India3</v>
      </c>
      <c r="C2915" t="s">
        <v>12</v>
      </c>
      <c r="D2915" t="s">
        <v>240</v>
      </c>
      <c r="E2915" t="s">
        <v>14</v>
      </c>
      <c r="F2915" t="s">
        <v>346</v>
      </c>
      <c r="G2915">
        <v>3</v>
      </c>
      <c r="H2915" t="s">
        <v>350</v>
      </c>
      <c r="I2915">
        <v>2020</v>
      </c>
      <c r="J2915">
        <v>1226.3009999999999</v>
      </c>
      <c r="N2915" t="s">
        <v>241</v>
      </c>
    </row>
    <row r="2916" spans="1:14" x14ac:dyDescent="0.25">
      <c r="A2916" t="s">
        <v>239</v>
      </c>
      <c r="B2916" t="str">
        <f t="shared" si="45"/>
        <v>India5</v>
      </c>
      <c r="C2916" t="s">
        <v>12</v>
      </c>
      <c r="D2916" t="s">
        <v>240</v>
      </c>
      <c r="E2916" t="s">
        <v>14</v>
      </c>
      <c r="F2916" t="s">
        <v>346</v>
      </c>
      <c r="G2916">
        <v>5</v>
      </c>
      <c r="H2916" t="s">
        <v>351</v>
      </c>
      <c r="I2916">
        <v>2020</v>
      </c>
      <c r="J2916">
        <v>322.78699999999998</v>
      </c>
      <c r="N2916" t="s">
        <v>241</v>
      </c>
    </row>
    <row r="2917" spans="1:14" x14ac:dyDescent="0.25">
      <c r="A2917" t="s">
        <v>239</v>
      </c>
      <c r="B2917" t="str">
        <f t="shared" si="45"/>
        <v>India6</v>
      </c>
      <c r="C2917" t="s">
        <v>12</v>
      </c>
      <c r="D2917" t="s">
        <v>240</v>
      </c>
      <c r="E2917" t="s">
        <v>14</v>
      </c>
      <c r="F2917" t="s">
        <v>346</v>
      </c>
      <c r="G2917">
        <v>6</v>
      </c>
      <c r="H2917" t="s">
        <v>401</v>
      </c>
      <c r="I2917">
        <v>2020</v>
      </c>
      <c r="J2917">
        <v>71.930999999999997</v>
      </c>
      <c r="N2917" t="s">
        <v>241</v>
      </c>
    </row>
    <row r="2918" spans="1:14" x14ac:dyDescent="0.25">
      <c r="A2918" t="s">
        <v>239</v>
      </c>
      <c r="B2918" t="str">
        <f t="shared" si="45"/>
        <v>India7</v>
      </c>
      <c r="C2918" t="s">
        <v>12</v>
      </c>
      <c r="D2918" t="s">
        <v>240</v>
      </c>
      <c r="E2918" t="s">
        <v>14</v>
      </c>
      <c r="F2918" t="s">
        <v>346</v>
      </c>
      <c r="G2918">
        <v>7</v>
      </c>
      <c r="H2918" t="s">
        <v>352</v>
      </c>
      <c r="I2918">
        <v>2020</v>
      </c>
      <c r="J2918">
        <v>73.941999999999993</v>
      </c>
      <c r="N2918" t="s">
        <v>241</v>
      </c>
    </row>
    <row r="2919" spans="1:14" x14ac:dyDescent="0.25">
      <c r="A2919" t="s">
        <v>239</v>
      </c>
      <c r="B2919" t="str">
        <f t="shared" si="45"/>
        <v>India8</v>
      </c>
      <c r="C2919" t="s">
        <v>12</v>
      </c>
      <c r="D2919" t="s">
        <v>240</v>
      </c>
      <c r="E2919" t="s">
        <v>14</v>
      </c>
      <c r="F2919" t="s">
        <v>346</v>
      </c>
      <c r="G2919">
        <v>8</v>
      </c>
      <c r="H2919" t="s">
        <v>353</v>
      </c>
      <c r="I2919">
        <v>2020</v>
      </c>
      <c r="J2919">
        <v>661.48800000000006</v>
      </c>
      <c r="N2919" t="s">
        <v>241</v>
      </c>
    </row>
    <row r="2920" spans="1:14" x14ac:dyDescent="0.25">
      <c r="A2920" t="s">
        <v>239</v>
      </c>
      <c r="B2920" t="str">
        <f t="shared" si="45"/>
        <v>India9</v>
      </c>
      <c r="C2920" t="s">
        <v>12</v>
      </c>
      <c r="D2920" t="s">
        <v>240</v>
      </c>
      <c r="E2920" t="s">
        <v>14</v>
      </c>
      <c r="F2920" t="s">
        <v>346</v>
      </c>
      <c r="G2920">
        <v>9</v>
      </c>
      <c r="H2920" t="s">
        <v>402</v>
      </c>
      <c r="I2920">
        <v>2020</v>
      </c>
      <c r="J2920">
        <v>49.851999999999997</v>
      </c>
      <c r="N2920" t="s">
        <v>241</v>
      </c>
    </row>
    <row r="2921" spans="1:14" x14ac:dyDescent="0.25">
      <c r="A2921" t="s">
        <v>239</v>
      </c>
      <c r="B2921" t="str">
        <f t="shared" si="45"/>
        <v>India10</v>
      </c>
      <c r="C2921" t="s">
        <v>12</v>
      </c>
      <c r="D2921" t="s">
        <v>240</v>
      </c>
      <c r="E2921" t="s">
        <v>14</v>
      </c>
      <c r="F2921" t="s">
        <v>346</v>
      </c>
      <c r="G2921">
        <v>10</v>
      </c>
      <c r="H2921" t="s">
        <v>354</v>
      </c>
      <c r="I2921">
        <v>2020</v>
      </c>
      <c r="J2921">
        <v>4267.1949999999997</v>
      </c>
      <c r="N2921" t="s">
        <v>241</v>
      </c>
    </row>
    <row r="2922" spans="1:14" x14ac:dyDescent="0.25">
      <c r="A2922" t="s">
        <v>239</v>
      </c>
      <c r="B2922" t="str">
        <f t="shared" si="45"/>
        <v>India11</v>
      </c>
      <c r="C2922" t="s">
        <v>12</v>
      </c>
      <c r="D2922" t="s">
        <v>240</v>
      </c>
      <c r="E2922" t="s">
        <v>14</v>
      </c>
      <c r="F2922" t="s">
        <v>346</v>
      </c>
      <c r="G2922">
        <v>11</v>
      </c>
      <c r="H2922" t="s">
        <v>403</v>
      </c>
      <c r="I2922">
        <v>2020</v>
      </c>
      <c r="J2922">
        <v>325.43599999999998</v>
      </c>
      <c r="N2922" t="s">
        <v>241</v>
      </c>
    </row>
    <row r="2923" spans="1:14" x14ac:dyDescent="0.25">
      <c r="A2923" t="s">
        <v>239</v>
      </c>
      <c r="B2923" t="str">
        <f t="shared" si="45"/>
        <v>India12</v>
      </c>
      <c r="C2923" t="s">
        <v>12</v>
      </c>
      <c r="D2923" t="s">
        <v>240</v>
      </c>
      <c r="E2923" t="s">
        <v>14</v>
      </c>
      <c r="F2923" t="s">
        <v>346</v>
      </c>
      <c r="G2923">
        <v>12</v>
      </c>
      <c r="H2923" t="s">
        <v>355</v>
      </c>
      <c r="I2923">
        <v>2020</v>
      </c>
      <c r="J2923">
        <v>2581.0540000000001</v>
      </c>
      <c r="N2923" t="s">
        <v>241</v>
      </c>
    </row>
    <row r="2924" spans="1:14" x14ac:dyDescent="0.25">
      <c r="A2924" t="s">
        <v>239</v>
      </c>
      <c r="B2924" t="str">
        <f t="shared" si="45"/>
        <v>India13</v>
      </c>
      <c r="C2924" t="s">
        <v>12</v>
      </c>
      <c r="D2924" t="s">
        <v>240</v>
      </c>
      <c r="E2924" t="s">
        <v>14</v>
      </c>
      <c r="F2924" t="s">
        <v>346</v>
      </c>
      <c r="G2924">
        <v>13</v>
      </c>
      <c r="H2924" t="s">
        <v>356</v>
      </c>
      <c r="I2924">
        <v>2020</v>
      </c>
      <c r="J2924">
        <v>5283.902</v>
      </c>
      <c r="N2924" t="s">
        <v>241</v>
      </c>
    </row>
    <row r="2925" spans="1:14" x14ac:dyDescent="0.25">
      <c r="A2925" t="s">
        <v>239</v>
      </c>
      <c r="B2925" t="str">
        <f t="shared" si="45"/>
        <v>India14</v>
      </c>
      <c r="C2925" t="s">
        <v>12</v>
      </c>
      <c r="D2925" t="s">
        <v>240</v>
      </c>
      <c r="E2925" t="s">
        <v>14</v>
      </c>
      <c r="F2925" t="s">
        <v>346</v>
      </c>
      <c r="G2925">
        <v>14</v>
      </c>
      <c r="H2925" t="s">
        <v>357</v>
      </c>
      <c r="I2925">
        <v>2020</v>
      </c>
      <c r="J2925">
        <v>8213.5020000000004</v>
      </c>
      <c r="N2925" t="s">
        <v>241</v>
      </c>
    </row>
    <row r="2926" spans="1:14" x14ac:dyDescent="0.25">
      <c r="A2926" t="s">
        <v>239</v>
      </c>
      <c r="B2926" t="str">
        <f t="shared" si="45"/>
        <v>India15</v>
      </c>
      <c r="C2926" t="s">
        <v>12</v>
      </c>
      <c r="D2926" t="s">
        <v>240</v>
      </c>
      <c r="E2926" t="s">
        <v>14</v>
      </c>
      <c r="F2926" t="s">
        <v>346</v>
      </c>
      <c r="G2926">
        <v>15</v>
      </c>
      <c r="H2926" t="s">
        <v>358</v>
      </c>
      <c r="I2926">
        <v>2020</v>
      </c>
      <c r="J2926">
        <v>868.89</v>
      </c>
      <c r="N2926" t="s">
        <v>241</v>
      </c>
    </row>
    <row r="2927" spans="1:14" x14ac:dyDescent="0.25">
      <c r="A2927" t="s">
        <v>239</v>
      </c>
      <c r="B2927" t="str">
        <f t="shared" si="45"/>
        <v>India16</v>
      </c>
      <c r="C2927" t="s">
        <v>12</v>
      </c>
      <c r="D2927" t="s">
        <v>240</v>
      </c>
      <c r="E2927" t="s">
        <v>14</v>
      </c>
      <c r="F2927" t="s">
        <v>346</v>
      </c>
      <c r="G2927">
        <v>16</v>
      </c>
      <c r="H2927" t="s">
        <v>359</v>
      </c>
      <c r="I2927">
        <v>2020</v>
      </c>
      <c r="J2927">
        <v>2439.0050000000001</v>
      </c>
      <c r="N2927" t="s">
        <v>241</v>
      </c>
    </row>
    <row r="2928" spans="1:14" x14ac:dyDescent="0.25">
      <c r="A2928" t="s">
        <v>239</v>
      </c>
      <c r="B2928" t="str">
        <f t="shared" si="45"/>
        <v>India17</v>
      </c>
      <c r="C2928" t="s">
        <v>12</v>
      </c>
      <c r="D2928" t="s">
        <v>240</v>
      </c>
      <c r="E2928" t="s">
        <v>14</v>
      </c>
      <c r="F2928" t="s">
        <v>346</v>
      </c>
      <c r="G2928">
        <v>17</v>
      </c>
      <c r="H2928" t="s">
        <v>360</v>
      </c>
      <c r="I2928">
        <v>2020</v>
      </c>
      <c r="J2928">
        <v>480.62400000000002</v>
      </c>
      <c r="N2928" t="s">
        <v>241</v>
      </c>
    </row>
    <row r="2929" spans="1:14" x14ac:dyDescent="0.25">
      <c r="A2929" t="s">
        <v>239</v>
      </c>
      <c r="B2929" t="str">
        <f t="shared" si="45"/>
        <v>India18</v>
      </c>
      <c r="C2929" t="s">
        <v>12</v>
      </c>
      <c r="D2929" t="s">
        <v>240</v>
      </c>
      <c r="E2929" t="s">
        <v>14</v>
      </c>
      <c r="F2929" t="s">
        <v>346</v>
      </c>
      <c r="G2929">
        <v>18</v>
      </c>
      <c r="H2929" t="s">
        <v>404</v>
      </c>
      <c r="I2929">
        <v>2020</v>
      </c>
      <c r="J2929">
        <v>626.803</v>
      </c>
      <c r="N2929" t="s">
        <v>241</v>
      </c>
    </row>
    <row r="2930" spans="1:14" x14ac:dyDescent="0.25">
      <c r="A2930" t="s">
        <v>239</v>
      </c>
      <c r="B2930" t="str">
        <f t="shared" si="45"/>
        <v>India19</v>
      </c>
      <c r="C2930" t="s">
        <v>12</v>
      </c>
      <c r="D2930" t="s">
        <v>240</v>
      </c>
      <c r="E2930" t="s">
        <v>14</v>
      </c>
      <c r="F2930" t="s">
        <v>346</v>
      </c>
      <c r="G2930">
        <v>19</v>
      </c>
      <c r="H2930" t="s">
        <v>361</v>
      </c>
      <c r="I2930">
        <v>2020</v>
      </c>
      <c r="J2930">
        <v>220.6</v>
      </c>
      <c r="N2930" t="s">
        <v>241</v>
      </c>
    </row>
    <row r="2931" spans="1:14" x14ac:dyDescent="0.25">
      <c r="A2931" t="s">
        <v>239</v>
      </c>
      <c r="B2931" t="str">
        <f t="shared" si="45"/>
        <v>India20</v>
      </c>
      <c r="C2931" t="s">
        <v>12</v>
      </c>
      <c r="D2931" t="s">
        <v>240</v>
      </c>
      <c r="E2931" t="s">
        <v>14</v>
      </c>
      <c r="F2931" t="s">
        <v>346</v>
      </c>
      <c r="G2931">
        <v>20</v>
      </c>
      <c r="H2931" t="s">
        <v>362</v>
      </c>
      <c r="I2931">
        <v>2020</v>
      </c>
      <c r="J2931">
        <v>1293.8679999999999</v>
      </c>
      <c r="N2931" t="s">
        <v>241</v>
      </c>
    </row>
    <row r="2932" spans="1:14" x14ac:dyDescent="0.25">
      <c r="A2932" t="s">
        <v>239</v>
      </c>
      <c r="B2932" t="str">
        <f t="shared" si="45"/>
        <v>India21</v>
      </c>
      <c r="C2932" t="s">
        <v>12</v>
      </c>
      <c r="D2932" t="s">
        <v>240</v>
      </c>
      <c r="E2932" t="s">
        <v>14</v>
      </c>
      <c r="F2932" t="s">
        <v>346</v>
      </c>
      <c r="G2932">
        <v>21</v>
      </c>
      <c r="H2932" t="s">
        <v>405</v>
      </c>
      <c r="I2932">
        <v>2020</v>
      </c>
      <c r="J2932">
        <v>805.77499999999998</v>
      </c>
      <c r="N2932" t="s">
        <v>241</v>
      </c>
    </row>
    <row r="2933" spans="1:14" x14ac:dyDescent="0.25">
      <c r="A2933" t="s">
        <v>239</v>
      </c>
      <c r="B2933" t="str">
        <f t="shared" si="45"/>
        <v>India22</v>
      </c>
      <c r="C2933" t="s">
        <v>12</v>
      </c>
      <c r="D2933" t="s">
        <v>240</v>
      </c>
      <c r="E2933" t="s">
        <v>14</v>
      </c>
      <c r="F2933" t="s">
        <v>346</v>
      </c>
      <c r="G2933">
        <v>22</v>
      </c>
      <c r="H2933" t="s">
        <v>406</v>
      </c>
      <c r="I2933">
        <v>2020</v>
      </c>
      <c r="J2933">
        <v>1011.497</v>
      </c>
      <c r="N2933" t="s">
        <v>241</v>
      </c>
    </row>
    <row r="2934" spans="1:14" x14ac:dyDescent="0.25">
      <c r="A2934" t="s">
        <v>239</v>
      </c>
      <c r="B2934" t="str">
        <f t="shared" si="45"/>
        <v>India23</v>
      </c>
      <c r="C2934" t="s">
        <v>12</v>
      </c>
      <c r="D2934" t="s">
        <v>240</v>
      </c>
      <c r="E2934" t="s">
        <v>14</v>
      </c>
      <c r="F2934" t="s">
        <v>346</v>
      </c>
      <c r="G2934">
        <v>23</v>
      </c>
      <c r="H2934" t="s">
        <v>434</v>
      </c>
      <c r="I2934">
        <v>2020</v>
      </c>
      <c r="J2934">
        <v>3276.777</v>
      </c>
      <c r="N2934" t="s">
        <v>241</v>
      </c>
    </row>
    <row r="2935" spans="1:14" x14ac:dyDescent="0.25">
      <c r="A2935" t="s">
        <v>239</v>
      </c>
      <c r="B2935" t="str">
        <f t="shared" si="45"/>
        <v>India24</v>
      </c>
      <c r="C2935" t="s">
        <v>12</v>
      </c>
      <c r="D2935" t="s">
        <v>240</v>
      </c>
      <c r="E2935" t="s">
        <v>14</v>
      </c>
      <c r="F2935" t="s">
        <v>346</v>
      </c>
      <c r="G2935">
        <v>24</v>
      </c>
      <c r="H2935" t="s">
        <v>363</v>
      </c>
      <c r="I2935">
        <v>2020</v>
      </c>
      <c r="J2935">
        <v>1469.008</v>
      </c>
      <c r="N2935" t="s">
        <v>241</v>
      </c>
    </row>
    <row r="2936" spans="1:14" x14ac:dyDescent="0.25">
      <c r="A2936" t="s">
        <v>239</v>
      </c>
      <c r="B2936" t="str">
        <f t="shared" si="45"/>
        <v>India25</v>
      </c>
      <c r="C2936" t="s">
        <v>12</v>
      </c>
      <c r="D2936" t="s">
        <v>240</v>
      </c>
      <c r="E2936" t="s">
        <v>14</v>
      </c>
      <c r="F2936" t="s">
        <v>346</v>
      </c>
      <c r="G2936">
        <v>25</v>
      </c>
      <c r="H2936" t="s">
        <v>364</v>
      </c>
      <c r="I2936">
        <v>2020</v>
      </c>
      <c r="J2936">
        <v>2477.5639999999999</v>
      </c>
      <c r="N2936" t="s">
        <v>241</v>
      </c>
    </row>
    <row r="2937" spans="1:14" x14ac:dyDescent="0.25">
      <c r="A2937" t="s">
        <v>239</v>
      </c>
      <c r="B2937" t="str">
        <f t="shared" si="45"/>
        <v>India26</v>
      </c>
      <c r="C2937" t="s">
        <v>12</v>
      </c>
      <c r="D2937" t="s">
        <v>240</v>
      </c>
      <c r="E2937" t="s">
        <v>14</v>
      </c>
      <c r="F2937" t="s">
        <v>346</v>
      </c>
      <c r="G2937">
        <v>26</v>
      </c>
      <c r="H2937" t="s">
        <v>407</v>
      </c>
      <c r="I2937">
        <v>2020</v>
      </c>
      <c r="J2937">
        <v>616.61300000000006</v>
      </c>
      <c r="N2937" t="s">
        <v>241</v>
      </c>
    </row>
    <row r="2938" spans="1:14" x14ac:dyDescent="0.25">
      <c r="A2938" t="s">
        <v>239</v>
      </c>
      <c r="B2938" t="str">
        <f t="shared" si="45"/>
        <v>India27</v>
      </c>
      <c r="C2938" t="s">
        <v>12</v>
      </c>
      <c r="D2938" t="s">
        <v>240</v>
      </c>
      <c r="E2938" t="s">
        <v>14</v>
      </c>
      <c r="F2938" t="s">
        <v>346</v>
      </c>
      <c r="G2938">
        <v>27</v>
      </c>
      <c r="H2938" t="s">
        <v>365</v>
      </c>
      <c r="I2938">
        <v>2020</v>
      </c>
      <c r="J2938">
        <v>1048.7670000000001</v>
      </c>
      <c r="N2938" t="s">
        <v>241</v>
      </c>
    </row>
    <row r="2939" spans="1:14" x14ac:dyDescent="0.25">
      <c r="A2939" t="s">
        <v>239</v>
      </c>
      <c r="B2939" t="str">
        <f t="shared" si="45"/>
        <v>India28</v>
      </c>
      <c r="C2939" t="s">
        <v>12</v>
      </c>
      <c r="D2939" t="s">
        <v>240</v>
      </c>
      <c r="E2939" t="s">
        <v>14</v>
      </c>
      <c r="F2939" t="s">
        <v>346</v>
      </c>
      <c r="G2939">
        <v>28</v>
      </c>
      <c r="H2939" t="s">
        <v>366</v>
      </c>
      <c r="I2939">
        <v>2020</v>
      </c>
      <c r="J2939">
        <v>1415.4169999999999</v>
      </c>
      <c r="N2939" t="s">
        <v>241</v>
      </c>
    </row>
    <row r="2940" spans="1:14" x14ac:dyDescent="0.25">
      <c r="A2940" t="s">
        <v>239</v>
      </c>
      <c r="B2940" t="str">
        <f t="shared" si="45"/>
        <v>India29</v>
      </c>
      <c r="C2940" t="s">
        <v>12</v>
      </c>
      <c r="D2940" t="s">
        <v>240</v>
      </c>
      <c r="E2940" t="s">
        <v>14</v>
      </c>
      <c r="F2940" t="s">
        <v>346</v>
      </c>
      <c r="G2940">
        <v>29</v>
      </c>
      <c r="H2940" t="s">
        <v>436</v>
      </c>
      <c r="I2940">
        <v>2020</v>
      </c>
      <c r="J2940">
        <v>1072.127</v>
      </c>
      <c r="N2940" t="s">
        <v>241</v>
      </c>
    </row>
    <row r="2941" spans="1:14" x14ac:dyDescent="0.25">
      <c r="A2941" t="s">
        <v>239</v>
      </c>
      <c r="B2941" t="str">
        <f t="shared" si="45"/>
        <v>India30</v>
      </c>
      <c r="C2941" t="s">
        <v>12</v>
      </c>
      <c r="D2941" t="s">
        <v>240</v>
      </c>
      <c r="E2941" t="s">
        <v>14</v>
      </c>
      <c r="F2941" t="s">
        <v>346</v>
      </c>
      <c r="G2941">
        <v>30</v>
      </c>
      <c r="H2941" t="s">
        <v>408</v>
      </c>
      <c r="I2941">
        <v>2020</v>
      </c>
      <c r="J2941">
        <v>451.435</v>
      </c>
      <c r="N2941" t="s">
        <v>241</v>
      </c>
    </row>
    <row r="2942" spans="1:14" x14ac:dyDescent="0.25">
      <c r="A2942" t="s">
        <v>239</v>
      </c>
      <c r="B2942" t="str">
        <f t="shared" si="45"/>
        <v>India31</v>
      </c>
      <c r="C2942" t="s">
        <v>12</v>
      </c>
      <c r="D2942" t="s">
        <v>240</v>
      </c>
      <c r="E2942" t="s">
        <v>14</v>
      </c>
      <c r="F2942" t="s">
        <v>346</v>
      </c>
      <c r="G2942">
        <v>31</v>
      </c>
      <c r="H2942" t="s">
        <v>367</v>
      </c>
      <c r="I2942">
        <v>2020</v>
      </c>
      <c r="J2942">
        <v>2166.3229999999999</v>
      </c>
      <c r="N2942" t="s">
        <v>241</v>
      </c>
    </row>
    <row r="2943" spans="1:14" x14ac:dyDescent="0.25">
      <c r="A2943" t="s">
        <v>239</v>
      </c>
      <c r="B2943" t="str">
        <f t="shared" si="45"/>
        <v>India32</v>
      </c>
      <c r="C2943" t="s">
        <v>12</v>
      </c>
      <c r="D2943" t="s">
        <v>240</v>
      </c>
      <c r="E2943" t="s">
        <v>14</v>
      </c>
      <c r="F2943" t="s">
        <v>346</v>
      </c>
      <c r="G2943">
        <v>32</v>
      </c>
      <c r="H2943" t="s">
        <v>368</v>
      </c>
      <c r="I2943">
        <v>2020</v>
      </c>
      <c r="J2943">
        <v>2065.5830000000001</v>
      </c>
      <c r="N2943" t="s">
        <v>241</v>
      </c>
    </row>
    <row r="2944" spans="1:14" x14ac:dyDescent="0.25">
      <c r="A2944" t="s">
        <v>239</v>
      </c>
      <c r="B2944" t="str">
        <f t="shared" si="45"/>
        <v>India33</v>
      </c>
      <c r="C2944" t="s">
        <v>12</v>
      </c>
      <c r="D2944" t="s">
        <v>240</v>
      </c>
      <c r="E2944" t="s">
        <v>14</v>
      </c>
      <c r="F2944" t="s">
        <v>346</v>
      </c>
      <c r="G2944">
        <v>33</v>
      </c>
      <c r="H2944" t="s">
        <v>409</v>
      </c>
      <c r="I2944">
        <v>2020</v>
      </c>
      <c r="J2944">
        <v>1452.115</v>
      </c>
      <c r="N2944" t="s">
        <v>241</v>
      </c>
    </row>
    <row r="2945" spans="1:14" x14ac:dyDescent="0.25">
      <c r="A2945" t="s">
        <v>239</v>
      </c>
      <c r="B2945" t="str">
        <f t="shared" si="45"/>
        <v>India35</v>
      </c>
      <c r="C2945" t="s">
        <v>12</v>
      </c>
      <c r="D2945" t="s">
        <v>240</v>
      </c>
      <c r="E2945" t="s">
        <v>14</v>
      </c>
      <c r="F2945" t="s">
        <v>346</v>
      </c>
      <c r="G2945">
        <v>35</v>
      </c>
      <c r="H2945" t="s">
        <v>369</v>
      </c>
      <c r="I2945">
        <v>2020</v>
      </c>
      <c r="J2945">
        <v>1364.7370000000001</v>
      </c>
      <c r="N2945" t="s">
        <v>241</v>
      </c>
    </row>
    <row r="2946" spans="1:14" x14ac:dyDescent="0.25">
      <c r="A2946" t="s">
        <v>239</v>
      </c>
      <c r="B2946" t="str">
        <f t="shared" si="45"/>
        <v>India36</v>
      </c>
      <c r="C2946" t="s">
        <v>12</v>
      </c>
      <c r="D2946" t="s">
        <v>240</v>
      </c>
      <c r="E2946" t="s">
        <v>14</v>
      </c>
      <c r="F2946" t="s">
        <v>346</v>
      </c>
      <c r="G2946">
        <v>36</v>
      </c>
      <c r="H2946" t="s">
        <v>410</v>
      </c>
      <c r="I2946">
        <v>2020</v>
      </c>
      <c r="J2946">
        <v>486.476</v>
      </c>
      <c r="N2946" t="s">
        <v>241</v>
      </c>
    </row>
    <row r="2947" spans="1:14" x14ac:dyDescent="0.25">
      <c r="A2947" t="s">
        <v>239</v>
      </c>
      <c r="B2947" t="str">
        <f t="shared" ref="B2947:B3010" si="46">A2947&amp;G2947</f>
        <v>India37</v>
      </c>
      <c r="C2947" t="s">
        <v>12</v>
      </c>
      <c r="D2947" t="s">
        <v>240</v>
      </c>
      <c r="E2947" t="s">
        <v>14</v>
      </c>
      <c r="F2947" t="s">
        <v>346</v>
      </c>
      <c r="G2947">
        <v>37</v>
      </c>
      <c r="H2947" t="s">
        <v>370</v>
      </c>
      <c r="I2947">
        <v>2020</v>
      </c>
      <c r="J2947">
        <v>113.846</v>
      </c>
      <c r="N2947" t="s">
        <v>241</v>
      </c>
    </row>
    <row r="2948" spans="1:14" x14ac:dyDescent="0.25">
      <c r="A2948" t="s">
        <v>239</v>
      </c>
      <c r="B2948" t="str">
        <f t="shared" si="46"/>
        <v>India38</v>
      </c>
      <c r="C2948" t="s">
        <v>12</v>
      </c>
      <c r="D2948" t="s">
        <v>240</v>
      </c>
      <c r="E2948" t="s">
        <v>14</v>
      </c>
      <c r="F2948" t="s">
        <v>346</v>
      </c>
      <c r="G2948">
        <v>38</v>
      </c>
      <c r="H2948" t="s">
        <v>411</v>
      </c>
      <c r="I2948">
        <v>2020</v>
      </c>
      <c r="J2948">
        <v>565.07799999999997</v>
      </c>
      <c r="N2948" t="s">
        <v>241</v>
      </c>
    </row>
    <row r="2949" spans="1:14" x14ac:dyDescent="0.25">
      <c r="A2949" t="s">
        <v>239</v>
      </c>
      <c r="B2949" t="str">
        <f t="shared" si="46"/>
        <v>India39</v>
      </c>
      <c r="C2949" t="s">
        <v>12</v>
      </c>
      <c r="D2949" t="s">
        <v>240</v>
      </c>
      <c r="E2949" t="s">
        <v>14</v>
      </c>
      <c r="F2949" t="s">
        <v>346</v>
      </c>
      <c r="G2949">
        <v>39</v>
      </c>
      <c r="H2949" t="s">
        <v>412</v>
      </c>
      <c r="I2949">
        <v>2020</v>
      </c>
      <c r="J2949">
        <v>37.274000000000001</v>
      </c>
      <c r="K2949" t="s">
        <v>21</v>
      </c>
      <c r="N2949" t="s">
        <v>241</v>
      </c>
    </row>
    <row r="2950" spans="1:14" x14ac:dyDescent="0.25">
      <c r="A2950" t="s">
        <v>239</v>
      </c>
      <c r="B2950" t="str">
        <f t="shared" si="46"/>
        <v>India41</v>
      </c>
      <c r="C2950" t="s">
        <v>12</v>
      </c>
      <c r="D2950" t="s">
        <v>240</v>
      </c>
      <c r="E2950" t="s">
        <v>14</v>
      </c>
      <c r="F2950" t="s">
        <v>346</v>
      </c>
      <c r="G2950">
        <v>41</v>
      </c>
      <c r="H2950" t="s">
        <v>413</v>
      </c>
      <c r="I2950">
        <v>2020</v>
      </c>
      <c r="J2950">
        <v>38351.186999999998</v>
      </c>
      <c r="N2950" t="s">
        <v>241</v>
      </c>
    </row>
    <row r="2951" spans="1:14" x14ac:dyDescent="0.25">
      <c r="A2951" t="s">
        <v>239</v>
      </c>
      <c r="B2951" t="str">
        <f t="shared" si="46"/>
        <v>India42</v>
      </c>
      <c r="C2951" t="s">
        <v>12</v>
      </c>
      <c r="D2951" t="s">
        <v>240</v>
      </c>
      <c r="E2951" t="s">
        <v>14</v>
      </c>
      <c r="F2951" t="s">
        <v>346</v>
      </c>
      <c r="G2951">
        <v>42</v>
      </c>
      <c r="H2951" t="s">
        <v>371</v>
      </c>
      <c r="I2951">
        <v>2020</v>
      </c>
      <c r="J2951">
        <v>3822.8029999999999</v>
      </c>
      <c r="N2951" t="s">
        <v>241</v>
      </c>
    </row>
    <row r="2952" spans="1:14" x14ac:dyDescent="0.25">
      <c r="A2952" t="s">
        <v>239</v>
      </c>
      <c r="B2952" t="str">
        <f t="shared" si="46"/>
        <v>India43</v>
      </c>
      <c r="C2952" t="s">
        <v>12</v>
      </c>
      <c r="D2952" t="s">
        <v>240</v>
      </c>
      <c r="E2952" t="s">
        <v>14</v>
      </c>
      <c r="F2952" t="s">
        <v>346</v>
      </c>
      <c r="G2952">
        <v>43</v>
      </c>
      <c r="H2952" t="s">
        <v>372</v>
      </c>
      <c r="I2952">
        <v>2020</v>
      </c>
      <c r="J2952">
        <v>5372.0320000000002</v>
      </c>
      <c r="N2952" t="s">
        <v>241</v>
      </c>
    </row>
    <row r="2953" spans="1:14" x14ac:dyDescent="0.25">
      <c r="A2953" t="s">
        <v>239</v>
      </c>
      <c r="B2953" t="str">
        <f t="shared" si="46"/>
        <v>India45</v>
      </c>
      <c r="C2953" t="s">
        <v>12</v>
      </c>
      <c r="D2953" t="s">
        <v>240</v>
      </c>
      <c r="E2953" t="s">
        <v>14</v>
      </c>
      <c r="F2953" t="s">
        <v>346</v>
      </c>
      <c r="G2953">
        <v>45</v>
      </c>
      <c r="H2953" t="s">
        <v>414</v>
      </c>
      <c r="I2953">
        <v>2020</v>
      </c>
      <c r="J2953">
        <v>3418.232</v>
      </c>
      <c r="N2953" t="s">
        <v>241</v>
      </c>
    </row>
    <row r="2954" spans="1:14" x14ac:dyDescent="0.25">
      <c r="A2954" t="s">
        <v>239</v>
      </c>
      <c r="B2954" t="str">
        <f t="shared" si="46"/>
        <v>India46</v>
      </c>
      <c r="C2954" t="s">
        <v>12</v>
      </c>
      <c r="D2954" t="s">
        <v>240</v>
      </c>
      <c r="E2954" t="s">
        <v>14</v>
      </c>
      <c r="F2954" t="s">
        <v>346</v>
      </c>
      <c r="G2954">
        <v>46</v>
      </c>
      <c r="H2954" t="s">
        <v>373</v>
      </c>
      <c r="I2954">
        <v>2020</v>
      </c>
      <c r="J2954">
        <v>4728.97</v>
      </c>
      <c r="N2954" t="s">
        <v>241</v>
      </c>
    </row>
    <row r="2955" spans="1:14" x14ac:dyDescent="0.25">
      <c r="A2955" t="s">
        <v>239</v>
      </c>
      <c r="B2955" t="str">
        <f t="shared" si="46"/>
        <v>India47</v>
      </c>
      <c r="C2955" t="s">
        <v>12</v>
      </c>
      <c r="D2955" t="s">
        <v>240</v>
      </c>
      <c r="E2955" t="s">
        <v>14</v>
      </c>
      <c r="F2955" t="s">
        <v>346</v>
      </c>
      <c r="G2955">
        <v>47</v>
      </c>
      <c r="H2955" t="s">
        <v>374</v>
      </c>
      <c r="I2955">
        <v>2020</v>
      </c>
      <c r="J2955">
        <v>39980.758000000002</v>
      </c>
      <c r="N2955" t="s">
        <v>241</v>
      </c>
    </row>
    <row r="2956" spans="1:14" x14ac:dyDescent="0.25">
      <c r="A2956" t="s">
        <v>239</v>
      </c>
      <c r="B2956" t="str">
        <f t="shared" si="46"/>
        <v>India49</v>
      </c>
      <c r="C2956" t="s">
        <v>12</v>
      </c>
      <c r="D2956" t="s">
        <v>240</v>
      </c>
      <c r="E2956" t="s">
        <v>14</v>
      </c>
      <c r="F2956" t="s">
        <v>346</v>
      </c>
      <c r="G2956">
        <v>49</v>
      </c>
      <c r="H2956" t="s">
        <v>375</v>
      </c>
      <c r="I2956">
        <v>2020</v>
      </c>
      <c r="J2956">
        <v>17711.484</v>
      </c>
      <c r="N2956" t="s">
        <v>241</v>
      </c>
    </row>
    <row r="2957" spans="1:14" x14ac:dyDescent="0.25">
      <c r="A2957" t="s">
        <v>239</v>
      </c>
      <c r="B2957" t="str">
        <f t="shared" si="46"/>
        <v>India50</v>
      </c>
      <c r="C2957" t="s">
        <v>12</v>
      </c>
      <c r="D2957" t="s">
        <v>240</v>
      </c>
      <c r="E2957" t="s">
        <v>14</v>
      </c>
      <c r="F2957" t="s">
        <v>346</v>
      </c>
      <c r="G2957">
        <v>50</v>
      </c>
      <c r="H2957" t="s">
        <v>376</v>
      </c>
      <c r="I2957">
        <v>2020</v>
      </c>
      <c r="J2957">
        <v>106.178</v>
      </c>
      <c r="N2957" t="s">
        <v>241</v>
      </c>
    </row>
    <row r="2958" spans="1:14" x14ac:dyDescent="0.25">
      <c r="A2958" t="s">
        <v>239</v>
      </c>
      <c r="B2958" t="str">
        <f t="shared" si="46"/>
        <v>India51</v>
      </c>
      <c r="C2958" t="s">
        <v>12</v>
      </c>
      <c r="D2958" t="s">
        <v>240</v>
      </c>
      <c r="E2958" t="s">
        <v>14</v>
      </c>
      <c r="F2958" t="s">
        <v>346</v>
      </c>
      <c r="G2958">
        <v>51</v>
      </c>
      <c r="H2958" t="s">
        <v>415</v>
      </c>
      <c r="I2958">
        <v>2020</v>
      </c>
      <c r="J2958">
        <v>107.73399999999999</v>
      </c>
      <c r="N2958" t="s">
        <v>241</v>
      </c>
    </row>
    <row r="2959" spans="1:14" x14ac:dyDescent="0.25">
      <c r="A2959" t="s">
        <v>239</v>
      </c>
      <c r="B2959" t="str">
        <f t="shared" si="46"/>
        <v>India52</v>
      </c>
      <c r="C2959" t="s">
        <v>12</v>
      </c>
      <c r="D2959" t="s">
        <v>240</v>
      </c>
      <c r="E2959" t="s">
        <v>14</v>
      </c>
      <c r="F2959" t="s">
        <v>346</v>
      </c>
      <c r="G2959">
        <v>52</v>
      </c>
      <c r="H2959" t="s">
        <v>416</v>
      </c>
      <c r="I2959">
        <v>2020</v>
      </c>
      <c r="J2959">
        <v>1239.991</v>
      </c>
      <c r="N2959" t="s">
        <v>241</v>
      </c>
    </row>
    <row r="2960" spans="1:14" x14ac:dyDescent="0.25">
      <c r="A2960" t="s">
        <v>239</v>
      </c>
      <c r="B2960" t="str">
        <f t="shared" si="46"/>
        <v>India53</v>
      </c>
      <c r="C2960" t="s">
        <v>12</v>
      </c>
      <c r="D2960" t="s">
        <v>240</v>
      </c>
      <c r="E2960" t="s">
        <v>14</v>
      </c>
      <c r="F2960" t="s">
        <v>346</v>
      </c>
      <c r="G2960">
        <v>53</v>
      </c>
      <c r="H2960" t="s">
        <v>417</v>
      </c>
      <c r="I2960">
        <v>2020</v>
      </c>
      <c r="J2960">
        <v>592.11</v>
      </c>
      <c r="N2960" t="s">
        <v>241</v>
      </c>
    </row>
    <row r="2961" spans="1:14" x14ac:dyDescent="0.25">
      <c r="A2961" t="s">
        <v>239</v>
      </c>
      <c r="B2961" t="str">
        <f t="shared" si="46"/>
        <v>India55</v>
      </c>
      <c r="C2961" t="s">
        <v>12</v>
      </c>
      <c r="D2961" t="s">
        <v>240</v>
      </c>
      <c r="E2961" t="s">
        <v>14</v>
      </c>
      <c r="F2961" t="s">
        <v>346</v>
      </c>
      <c r="G2961">
        <v>55</v>
      </c>
      <c r="H2961" t="s">
        <v>377</v>
      </c>
      <c r="I2961">
        <v>2020</v>
      </c>
      <c r="J2961">
        <v>716.69</v>
      </c>
      <c r="N2961" t="s">
        <v>241</v>
      </c>
    </row>
    <row r="2962" spans="1:14" x14ac:dyDescent="0.25">
      <c r="A2962" t="s">
        <v>239</v>
      </c>
      <c r="B2962" t="str">
        <f t="shared" si="46"/>
        <v>India56</v>
      </c>
      <c r="C2962" t="s">
        <v>12</v>
      </c>
      <c r="D2962" t="s">
        <v>240</v>
      </c>
      <c r="E2962" t="s">
        <v>14</v>
      </c>
      <c r="F2962" t="s">
        <v>346</v>
      </c>
      <c r="G2962">
        <v>56</v>
      </c>
      <c r="H2962" t="s">
        <v>378</v>
      </c>
      <c r="I2962">
        <v>2020</v>
      </c>
      <c r="J2962">
        <v>6382.8540000000003</v>
      </c>
      <c r="N2962" t="s">
        <v>241</v>
      </c>
    </row>
    <row r="2963" spans="1:14" x14ac:dyDescent="0.25">
      <c r="A2963" t="s">
        <v>239</v>
      </c>
      <c r="B2963" t="str">
        <f t="shared" si="46"/>
        <v>India58</v>
      </c>
      <c r="C2963" t="s">
        <v>12</v>
      </c>
      <c r="D2963" t="s">
        <v>240</v>
      </c>
      <c r="E2963" t="s">
        <v>14</v>
      </c>
      <c r="F2963" t="s">
        <v>346</v>
      </c>
      <c r="G2963">
        <v>58</v>
      </c>
      <c r="H2963" t="s">
        <v>379</v>
      </c>
      <c r="I2963">
        <v>2020</v>
      </c>
      <c r="J2963">
        <v>258.19900000000001</v>
      </c>
      <c r="N2963" t="s">
        <v>241</v>
      </c>
    </row>
    <row r="2964" spans="1:14" x14ac:dyDescent="0.25">
      <c r="A2964" t="s">
        <v>239</v>
      </c>
      <c r="B2964" t="str">
        <f t="shared" si="46"/>
        <v>India59</v>
      </c>
      <c r="C2964" t="s">
        <v>12</v>
      </c>
      <c r="D2964" t="s">
        <v>240</v>
      </c>
      <c r="E2964" t="s">
        <v>14</v>
      </c>
      <c r="F2964" t="s">
        <v>346</v>
      </c>
      <c r="G2964">
        <v>59</v>
      </c>
      <c r="H2964" t="s">
        <v>380</v>
      </c>
      <c r="I2964">
        <v>2020</v>
      </c>
      <c r="J2964">
        <v>182.89099999999999</v>
      </c>
      <c r="N2964" t="s">
        <v>241</v>
      </c>
    </row>
    <row r="2965" spans="1:14" x14ac:dyDescent="0.25">
      <c r="A2965" t="s">
        <v>239</v>
      </c>
      <c r="B2965" t="str">
        <f t="shared" si="46"/>
        <v>India60</v>
      </c>
      <c r="C2965" t="s">
        <v>12</v>
      </c>
      <c r="D2965" t="s">
        <v>240</v>
      </c>
      <c r="E2965" t="s">
        <v>14</v>
      </c>
      <c r="F2965" t="s">
        <v>346</v>
      </c>
      <c r="G2965">
        <v>60</v>
      </c>
      <c r="H2965" t="s">
        <v>381</v>
      </c>
      <c r="I2965">
        <v>2020</v>
      </c>
      <c r="J2965">
        <v>32.661999999999999</v>
      </c>
      <c r="N2965" t="s">
        <v>241</v>
      </c>
    </row>
    <row r="2966" spans="1:14" x14ac:dyDescent="0.25">
      <c r="A2966" t="s">
        <v>239</v>
      </c>
      <c r="B2966" t="str">
        <f t="shared" si="46"/>
        <v>India61</v>
      </c>
      <c r="C2966" t="s">
        <v>12</v>
      </c>
      <c r="D2966" t="s">
        <v>240</v>
      </c>
      <c r="E2966" t="s">
        <v>14</v>
      </c>
      <c r="F2966" t="s">
        <v>346</v>
      </c>
      <c r="G2966">
        <v>61</v>
      </c>
      <c r="H2966" t="s">
        <v>382</v>
      </c>
      <c r="I2966">
        <v>2020</v>
      </c>
      <c r="J2966">
        <v>576.95100000000002</v>
      </c>
      <c r="N2966" t="s">
        <v>241</v>
      </c>
    </row>
    <row r="2967" spans="1:14" x14ac:dyDescent="0.25">
      <c r="A2967" t="s">
        <v>239</v>
      </c>
      <c r="B2967" t="str">
        <f t="shared" si="46"/>
        <v>India62</v>
      </c>
      <c r="C2967" t="s">
        <v>12</v>
      </c>
      <c r="D2967" t="s">
        <v>240</v>
      </c>
      <c r="E2967" t="s">
        <v>14</v>
      </c>
      <c r="F2967" t="s">
        <v>346</v>
      </c>
      <c r="G2967">
        <v>62</v>
      </c>
      <c r="H2967" t="s">
        <v>418</v>
      </c>
      <c r="I2967">
        <v>2020</v>
      </c>
      <c r="J2967">
        <v>2350.6010000000001</v>
      </c>
      <c r="N2967" t="s">
        <v>241</v>
      </c>
    </row>
    <row r="2968" spans="1:14" x14ac:dyDescent="0.25">
      <c r="A2968" t="s">
        <v>239</v>
      </c>
      <c r="B2968" t="str">
        <f t="shared" si="46"/>
        <v>India63</v>
      </c>
      <c r="C2968" t="s">
        <v>12</v>
      </c>
      <c r="D2968" t="s">
        <v>240</v>
      </c>
      <c r="E2968" t="s">
        <v>14</v>
      </c>
      <c r="F2968" t="s">
        <v>346</v>
      </c>
      <c r="G2968">
        <v>63</v>
      </c>
      <c r="H2968" t="s">
        <v>419</v>
      </c>
      <c r="I2968">
        <v>2020</v>
      </c>
      <c r="J2968">
        <v>631.86300000000006</v>
      </c>
      <c r="N2968" t="s">
        <v>241</v>
      </c>
    </row>
    <row r="2969" spans="1:14" x14ac:dyDescent="0.25">
      <c r="A2969" t="s">
        <v>239</v>
      </c>
      <c r="B2969" t="str">
        <f t="shared" si="46"/>
        <v>India64</v>
      </c>
      <c r="C2969" t="s">
        <v>12</v>
      </c>
      <c r="D2969" t="s">
        <v>240</v>
      </c>
      <c r="E2969" t="s">
        <v>14</v>
      </c>
      <c r="F2969" t="s">
        <v>346</v>
      </c>
      <c r="G2969">
        <v>64</v>
      </c>
      <c r="H2969" t="s">
        <v>383</v>
      </c>
      <c r="I2969">
        <v>2020</v>
      </c>
      <c r="J2969">
        <v>3261.3780000000002</v>
      </c>
      <c r="N2969" t="s">
        <v>241</v>
      </c>
    </row>
    <row r="2970" spans="1:14" x14ac:dyDescent="0.25">
      <c r="A2970" t="s">
        <v>239</v>
      </c>
      <c r="B2970" t="str">
        <f t="shared" si="46"/>
        <v>India65</v>
      </c>
      <c r="C2970" t="s">
        <v>12</v>
      </c>
      <c r="D2970" t="s">
        <v>240</v>
      </c>
      <c r="E2970" t="s">
        <v>14</v>
      </c>
      <c r="F2970" t="s">
        <v>346</v>
      </c>
      <c r="G2970">
        <v>65</v>
      </c>
      <c r="H2970" t="s">
        <v>420</v>
      </c>
      <c r="I2970">
        <v>2020</v>
      </c>
      <c r="J2970">
        <v>690.07799999999997</v>
      </c>
      <c r="N2970" t="s">
        <v>241</v>
      </c>
    </row>
    <row r="2971" spans="1:14" x14ac:dyDescent="0.25">
      <c r="A2971" t="s">
        <v>239</v>
      </c>
      <c r="B2971" t="str">
        <f t="shared" si="46"/>
        <v>India66</v>
      </c>
      <c r="C2971" t="s">
        <v>12</v>
      </c>
      <c r="D2971" t="s">
        <v>240</v>
      </c>
      <c r="E2971" t="s">
        <v>14</v>
      </c>
      <c r="F2971" t="s">
        <v>346</v>
      </c>
      <c r="G2971">
        <v>66</v>
      </c>
      <c r="H2971" t="s">
        <v>421</v>
      </c>
      <c r="I2971">
        <v>2020</v>
      </c>
      <c r="J2971">
        <v>522.28</v>
      </c>
      <c r="N2971" t="s">
        <v>241</v>
      </c>
    </row>
    <row r="2972" spans="1:14" x14ac:dyDescent="0.25">
      <c r="A2972" t="s">
        <v>239</v>
      </c>
      <c r="B2972" t="str">
        <f t="shared" si="46"/>
        <v>India68</v>
      </c>
      <c r="C2972" t="s">
        <v>12</v>
      </c>
      <c r="D2972" t="s">
        <v>240</v>
      </c>
      <c r="E2972" t="s">
        <v>14</v>
      </c>
      <c r="F2972" t="s">
        <v>346</v>
      </c>
      <c r="G2972">
        <v>68</v>
      </c>
      <c r="H2972" t="s">
        <v>384</v>
      </c>
      <c r="I2972">
        <v>2020</v>
      </c>
      <c r="J2972">
        <v>706.20600000000002</v>
      </c>
      <c r="N2972" t="s">
        <v>241</v>
      </c>
    </row>
    <row r="2973" spans="1:14" x14ac:dyDescent="0.25">
      <c r="A2973" t="s">
        <v>239</v>
      </c>
      <c r="B2973" t="str">
        <f t="shared" si="46"/>
        <v>India69</v>
      </c>
      <c r="C2973" t="s">
        <v>12</v>
      </c>
      <c r="D2973" t="s">
        <v>240</v>
      </c>
      <c r="E2973" t="s">
        <v>14</v>
      </c>
      <c r="F2973" t="s">
        <v>346</v>
      </c>
      <c r="G2973">
        <v>69</v>
      </c>
      <c r="H2973" t="s">
        <v>422</v>
      </c>
      <c r="I2973">
        <v>2020</v>
      </c>
      <c r="J2973">
        <v>1567.9559999999999</v>
      </c>
      <c r="N2973" t="s">
        <v>241</v>
      </c>
    </row>
    <row r="2974" spans="1:14" x14ac:dyDescent="0.25">
      <c r="A2974" t="s">
        <v>239</v>
      </c>
      <c r="B2974" t="str">
        <f t="shared" si="46"/>
        <v>India70</v>
      </c>
      <c r="C2974" t="s">
        <v>12</v>
      </c>
      <c r="D2974" t="s">
        <v>240</v>
      </c>
      <c r="E2974" t="s">
        <v>14</v>
      </c>
      <c r="F2974" t="s">
        <v>346</v>
      </c>
      <c r="G2974">
        <v>70</v>
      </c>
      <c r="H2974" t="s">
        <v>423</v>
      </c>
      <c r="I2974">
        <v>2020</v>
      </c>
      <c r="J2974">
        <v>271.54000000000002</v>
      </c>
      <c r="N2974" t="s">
        <v>241</v>
      </c>
    </row>
    <row r="2975" spans="1:14" x14ac:dyDescent="0.25">
      <c r="A2975" t="s">
        <v>239</v>
      </c>
      <c r="B2975" t="str">
        <f t="shared" si="46"/>
        <v>India71</v>
      </c>
      <c r="C2975" t="s">
        <v>12</v>
      </c>
      <c r="D2975" t="s">
        <v>240</v>
      </c>
      <c r="E2975" t="s">
        <v>14</v>
      </c>
      <c r="F2975" t="s">
        <v>346</v>
      </c>
      <c r="G2975">
        <v>71</v>
      </c>
      <c r="H2975" t="s">
        <v>424</v>
      </c>
      <c r="I2975">
        <v>2020</v>
      </c>
      <c r="J2975">
        <v>276.25299999999999</v>
      </c>
      <c r="N2975" t="s">
        <v>241</v>
      </c>
    </row>
    <row r="2976" spans="1:14" x14ac:dyDescent="0.25">
      <c r="A2976" t="s">
        <v>239</v>
      </c>
      <c r="B2976" t="str">
        <f t="shared" si="46"/>
        <v>India72</v>
      </c>
      <c r="C2976" t="s">
        <v>12</v>
      </c>
      <c r="D2976" t="s">
        <v>240</v>
      </c>
      <c r="E2976" t="s">
        <v>14</v>
      </c>
      <c r="F2976" t="s">
        <v>346</v>
      </c>
      <c r="G2976">
        <v>72</v>
      </c>
      <c r="H2976" t="s">
        <v>385</v>
      </c>
      <c r="I2976">
        <v>2020</v>
      </c>
      <c r="J2976">
        <v>76.372</v>
      </c>
      <c r="N2976" t="s">
        <v>241</v>
      </c>
    </row>
    <row r="2977" spans="1:14" x14ac:dyDescent="0.25">
      <c r="A2977" t="s">
        <v>239</v>
      </c>
      <c r="B2977" t="str">
        <f t="shared" si="46"/>
        <v>India73</v>
      </c>
      <c r="C2977" t="s">
        <v>12</v>
      </c>
      <c r="D2977" t="s">
        <v>240</v>
      </c>
      <c r="E2977" t="s">
        <v>14</v>
      </c>
      <c r="F2977" t="s">
        <v>346</v>
      </c>
      <c r="G2977">
        <v>73</v>
      </c>
      <c r="H2977" t="s">
        <v>425</v>
      </c>
      <c r="I2977">
        <v>2020</v>
      </c>
      <c r="J2977">
        <v>119.22799999999999</v>
      </c>
      <c r="N2977" t="s">
        <v>241</v>
      </c>
    </row>
    <row r="2978" spans="1:14" x14ac:dyDescent="0.25">
      <c r="A2978" t="s">
        <v>239</v>
      </c>
      <c r="B2978" t="str">
        <f t="shared" si="46"/>
        <v>India74</v>
      </c>
      <c r="C2978" t="s">
        <v>12</v>
      </c>
      <c r="D2978" t="s">
        <v>240</v>
      </c>
      <c r="E2978" t="s">
        <v>14</v>
      </c>
      <c r="F2978" t="s">
        <v>346</v>
      </c>
      <c r="G2978">
        <v>74</v>
      </c>
      <c r="H2978" t="s">
        <v>426</v>
      </c>
      <c r="I2978">
        <v>2020</v>
      </c>
      <c r="J2978">
        <v>803.56700000000001</v>
      </c>
      <c r="N2978" t="s">
        <v>241</v>
      </c>
    </row>
    <row r="2979" spans="1:14" x14ac:dyDescent="0.25">
      <c r="A2979" t="s">
        <v>239</v>
      </c>
      <c r="B2979" t="str">
        <f t="shared" si="46"/>
        <v>India75</v>
      </c>
      <c r="C2979" t="s">
        <v>12</v>
      </c>
      <c r="D2979" t="s">
        <v>240</v>
      </c>
      <c r="E2979" t="s">
        <v>14</v>
      </c>
      <c r="F2979" t="s">
        <v>346</v>
      </c>
      <c r="G2979">
        <v>75</v>
      </c>
      <c r="H2979" t="s">
        <v>427</v>
      </c>
      <c r="I2979">
        <v>2020</v>
      </c>
      <c r="J2979">
        <v>145.631</v>
      </c>
      <c r="N2979" t="s">
        <v>241</v>
      </c>
    </row>
    <row r="2980" spans="1:14" x14ac:dyDescent="0.25">
      <c r="A2980" t="s">
        <v>239</v>
      </c>
      <c r="B2980" t="str">
        <f t="shared" si="46"/>
        <v>India77</v>
      </c>
      <c r="C2980" t="s">
        <v>12</v>
      </c>
      <c r="D2980" t="s">
        <v>240</v>
      </c>
      <c r="E2980" t="s">
        <v>14</v>
      </c>
      <c r="F2980" t="s">
        <v>346</v>
      </c>
      <c r="G2980">
        <v>77</v>
      </c>
      <c r="H2980" t="s">
        <v>386</v>
      </c>
      <c r="I2980">
        <v>2020</v>
      </c>
      <c r="J2980">
        <v>772.56299999999999</v>
      </c>
      <c r="N2980" t="s">
        <v>241</v>
      </c>
    </row>
    <row r="2981" spans="1:14" x14ac:dyDescent="0.25">
      <c r="A2981" t="s">
        <v>239</v>
      </c>
      <c r="B2981" t="str">
        <f t="shared" si="46"/>
        <v>India78</v>
      </c>
      <c r="C2981" t="s">
        <v>12</v>
      </c>
      <c r="D2981" t="s">
        <v>240</v>
      </c>
      <c r="E2981" t="s">
        <v>14</v>
      </c>
      <c r="F2981" t="s">
        <v>346</v>
      </c>
      <c r="G2981">
        <v>78</v>
      </c>
      <c r="H2981" t="s">
        <v>428</v>
      </c>
      <c r="I2981">
        <v>2020</v>
      </c>
      <c r="J2981">
        <v>153.16800000000001</v>
      </c>
      <c r="N2981" t="s">
        <v>241</v>
      </c>
    </row>
    <row r="2982" spans="1:14" x14ac:dyDescent="0.25">
      <c r="A2982" t="s">
        <v>239</v>
      </c>
      <c r="B2982" t="str">
        <f t="shared" si="46"/>
        <v>India79</v>
      </c>
      <c r="C2982" t="s">
        <v>12</v>
      </c>
      <c r="D2982" t="s">
        <v>240</v>
      </c>
      <c r="E2982" t="s">
        <v>14</v>
      </c>
      <c r="F2982" t="s">
        <v>346</v>
      </c>
      <c r="G2982">
        <v>79</v>
      </c>
      <c r="H2982" t="s">
        <v>429</v>
      </c>
      <c r="I2982">
        <v>2020</v>
      </c>
      <c r="J2982">
        <v>373.54</v>
      </c>
      <c r="N2982" t="s">
        <v>241</v>
      </c>
    </row>
    <row r="2983" spans="1:14" x14ac:dyDescent="0.25">
      <c r="A2983" t="s">
        <v>239</v>
      </c>
      <c r="B2983" t="str">
        <f t="shared" si="46"/>
        <v>India80</v>
      </c>
      <c r="C2983" t="s">
        <v>12</v>
      </c>
      <c r="D2983" t="s">
        <v>240</v>
      </c>
      <c r="E2983" t="s">
        <v>14</v>
      </c>
      <c r="F2983" t="s">
        <v>346</v>
      </c>
      <c r="G2983">
        <v>80</v>
      </c>
      <c r="H2983" t="s">
        <v>387</v>
      </c>
      <c r="I2983">
        <v>2020</v>
      </c>
      <c r="J2983">
        <v>1123.845</v>
      </c>
      <c r="N2983" t="s">
        <v>241</v>
      </c>
    </row>
    <row r="2984" spans="1:14" x14ac:dyDescent="0.25">
      <c r="A2984" t="s">
        <v>239</v>
      </c>
      <c r="B2984" t="str">
        <f t="shared" si="46"/>
        <v>India81</v>
      </c>
      <c r="C2984" t="s">
        <v>12</v>
      </c>
      <c r="D2984" t="s">
        <v>240</v>
      </c>
      <c r="E2984" t="s">
        <v>14</v>
      </c>
      <c r="F2984" t="s">
        <v>346</v>
      </c>
      <c r="G2984">
        <v>81</v>
      </c>
      <c r="H2984" t="s">
        <v>430</v>
      </c>
      <c r="I2984">
        <v>2020</v>
      </c>
      <c r="J2984">
        <v>389.56599999999997</v>
      </c>
      <c r="N2984" t="s">
        <v>241</v>
      </c>
    </row>
    <row r="2985" spans="1:14" x14ac:dyDescent="0.25">
      <c r="A2985" t="s">
        <v>239</v>
      </c>
      <c r="B2985" t="str">
        <f t="shared" si="46"/>
        <v>India82</v>
      </c>
      <c r="C2985" t="s">
        <v>12</v>
      </c>
      <c r="D2985" t="s">
        <v>240</v>
      </c>
      <c r="E2985" t="s">
        <v>14</v>
      </c>
      <c r="F2985" t="s">
        <v>346</v>
      </c>
      <c r="G2985">
        <v>82</v>
      </c>
      <c r="H2985" t="s">
        <v>388</v>
      </c>
      <c r="I2985">
        <v>2020</v>
      </c>
      <c r="J2985">
        <v>1612.5709999999999</v>
      </c>
      <c r="N2985" t="s">
        <v>241</v>
      </c>
    </row>
    <row r="2986" spans="1:14" x14ac:dyDescent="0.25">
      <c r="A2986" t="s">
        <v>239</v>
      </c>
      <c r="B2986" t="str">
        <f t="shared" si="46"/>
        <v>India84</v>
      </c>
      <c r="C2986" t="s">
        <v>12</v>
      </c>
      <c r="D2986" t="s">
        <v>240</v>
      </c>
      <c r="E2986" t="s">
        <v>14</v>
      </c>
      <c r="F2986" t="s">
        <v>346</v>
      </c>
      <c r="G2986">
        <v>84</v>
      </c>
      <c r="H2986" t="s">
        <v>389</v>
      </c>
      <c r="I2986">
        <v>2020</v>
      </c>
      <c r="J2986">
        <v>6536.2640000000001</v>
      </c>
      <c r="N2986" t="s">
        <v>241</v>
      </c>
    </row>
    <row r="2987" spans="1:14" x14ac:dyDescent="0.25">
      <c r="A2987" t="s">
        <v>239</v>
      </c>
      <c r="B2987" t="str">
        <f t="shared" si="46"/>
        <v>India85</v>
      </c>
      <c r="C2987" t="s">
        <v>12</v>
      </c>
      <c r="D2987" t="s">
        <v>240</v>
      </c>
      <c r="E2987" t="s">
        <v>14</v>
      </c>
      <c r="F2987" t="s">
        <v>346</v>
      </c>
      <c r="G2987">
        <v>85</v>
      </c>
      <c r="H2987" t="s">
        <v>390</v>
      </c>
      <c r="I2987">
        <v>2020</v>
      </c>
      <c r="J2987">
        <v>14746.884</v>
      </c>
      <c r="N2987" t="s">
        <v>241</v>
      </c>
    </row>
    <row r="2988" spans="1:14" x14ac:dyDescent="0.25">
      <c r="A2988" t="s">
        <v>239</v>
      </c>
      <c r="B2988" t="str">
        <f t="shared" si="46"/>
        <v>India86</v>
      </c>
      <c r="C2988" t="s">
        <v>12</v>
      </c>
      <c r="D2988" t="s">
        <v>240</v>
      </c>
      <c r="E2988" t="s">
        <v>14</v>
      </c>
      <c r="F2988" t="s">
        <v>346</v>
      </c>
      <c r="G2988">
        <v>86</v>
      </c>
      <c r="H2988" t="s">
        <v>391</v>
      </c>
      <c r="I2988">
        <v>2020</v>
      </c>
      <c r="J2988">
        <v>3980.44</v>
      </c>
      <c r="N2988" t="s">
        <v>241</v>
      </c>
    </row>
    <row r="2989" spans="1:14" x14ac:dyDescent="0.25">
      <c r="A2989" t="s">
        <v>239</v>
      </c>
      <c r="B2989" t="str">
        <f t="shared" si="46"/>
        <v>India87</v>
      </c>
      <c r="C2989" t="s">
        <v>12</v>
      </c>
      <c r="D2989" t="s">
        <v>240</v>
      </c>
      <c r="E2989" t="s">
        <v>14</v>
      </c>
      <c r="F2989" t="s">
        <v>346</v>
      </c>
      <c r="G2989">
        <v>87</v>
      </c>
      <c r="H2989" t="s">
        <v>392</v>
      </c>
      <c r="I2989">
        <v>2020</v>
      </c>
      <c r="J2989">
        <v>245.161</v>
      </c>
      <c r="N2989" t="s">
        <v>241</v>
      </c>
    </row>
    <row r="2990" spans="1:14" x14ac:dyDescent="0.25">
      <c r="A2990" t="s">
        <v>239</v>
      </c>
      <c r="B2990" t="str">
        <f t="shared" si="46"/>
        <v>India88</v>
      </c>
      <c r="C2990" t="s">
        <v>12</v>
      </c>
      <c r="D2990" t="s">
        <v>240</v>
      </c>
      <c r="E2990" t="s">
        <v>14</v>
      </c>
      <c r="F2990" t="s">
        <v>346</v>
      </c>
      <c r="G2990">
        <v>88</v>
      </c>
      <c r="H2990" t="s">
        <v>431</v>
      </c>
      <c r="I2990">
        <v>2020</v>
      </c>
      <c r="J2990">
        <v>532.95799999999997</v>
      </c>
      <c r="N2990" t="s">
        <v>241</v>
      </c>
    </row>
    <row r="2991" spans="1:14" x14ac:dyDescent="0.25">
      <c r="A2991" t="s">
        <v>239</v>
      </c>
      <c r="B2991" t="str">
        <f t="shared" si="46"/>
        <v>India90</v>
      </c>
      <c r="C2991" t="s">
        <v>12</v>
      </c>
      <c r="D2991" t="s">
        <v>240</v>
      </c>
      <c r="E2991" t="s">
        <v>14</v>
      </c>
      <c r="F2991" t="s">
        <v>346</v>
      </c>
      <c r="G2991">
        <v>90</v>
      </c>
      <c r="H2991" t="s">
        <v>432</v>
      </c>
      <c r="I2991">
        <v>2020</v>
      </c>
      <c r="J2991">
        <v>859.11400000000003</v>
      </c>
      <c r="N2991" t="s">
        <v>241</v>
      </c>
    </row>
    <row r="2992" spans="1:14" x14ac:dyDescent="0.25">
      <c r="A2992" t="s">
        <v>239</v>
      </c>
      <c r="B2992" t="str">
        <f t="shared" si="46"/>
        <v>India91</v>
      </c>
      <c r="C2992" t="s">
        <v>12</v>
      </c>
      <c r="D2992" t="s">
        <v>240</v>
      </c>
      <c r="E2992" t="s">
        <v>14</v>
      </c>
      <c r="F2992" t="s">
        <v>346</v>
      </c>
      <c r="G2992">
        <v>91</v>
      </c>
      <c r="H2992" t="s">
        <v>393</v>
      </c>
      <c r="I2992">
        <v>2020</v>
      </c>
      <c r="J2992">
        <v>76.518000000000001</v>
      </c>
      <c r="N2992" t="s">
        <v>241</v>
      </c>
    </row>
    <row r="2993" spans="1:14" x14ac:dyDescent="0.25">
      <c r="A2993" t="s">
        <v>239</v>
      </c>
      <c r="B2993" t="str">
        <f t="shared" si="46"/>
        <v>India92</v>
      </c>
      <c r="C2993" t="s">
        <v>12</v>
      </c>
      <c r="D2993" t="s">
        <v>240</v>
      </c>
      <c r="E2993" t="s">
        <v>14</v>
      </c>
      <c r="F2993" t="s">
        <v>346</v>
      </c>
      <c r="G2993">
        <v>92</v>
      </c>
      <c r="H2993" t="s">
        <v>433</v>
      </c>
      <c r="I2993">
        <v>2020</v>
      </c>
      <c r="J2993">
        <v>86.286000000000001</v>
      </c>
      <c r="N2993" t="s">
        <v>241</v>
      </c>
    </row>
    <row r="2994" spans="1:14" x14ac:dyDescent="0.25">
      <c r="A2994" t="s">
        <v>239</v>
      </c>
      <c r="B2994" t="str">
        <f t="shared" si="46"/>
        <v>India93</v>
      </c>
      <c r="C2994" t="s">
        <v>12</v>
      </c>
      <c r="D2994" t="s">
        <v>240</v>
      </c>
      <c r="E2994" t="s">
        <v>14</v>
      </c>
      <c r="F2994" t="s">
        <v>346</v>
      </c>
      <c r="G2994">
        <v>93</v>
      </c>
      <c r="H2994" t="s">
        <v>394</v>
      </c>
      <c r="I2994">
        <v>2020</v>
      </c>
      <c r="J2994">
        <v>133.98099999999999</v>
      </c>
      <c r="N2994" t="s">
        <v>241</v>
      </c>
    </row>
    <row r="2995" spans="1:14" x14ac:dyDescent="0.25">
      <c r="A2995" t="s">
        <v>239</v>
      </c>
      <c r="B2995" t="str">
        <f t="shared" si="46"/>
        <v>India94</v>
      </c>
      <c r="C2995" t="s">
        <v>12</v>
      </c>
      <c r="D2995" t="s">
        <v>240</v>
      </c>
      <c r="E2995" t="s">
        <v>14</v>
      </c>
      <c r="F2995" t="s">
        <v>346</v>
      </c>
      <c r="G2995">
        <v>94</v>
      </c>
      <c r="H2995" t="s">
        <v>395</v>
      </c>
      <c r="I2995">
        <v>2020</v>
      </c>
      <c r="J2995">
        <v>1280.886</v>
      </c>
      <c r="N2995" t="s">
        <v>241</v>
      </c>
    </row>
    <row r="2996" spans="1:14" x14ac:dyDescent="0.25">
      <c r="A2996" t="s">
        <v>239</v>
      </c>
      <c r="B2996" t="str">
        <f t="shared" si="46"/>
        <v>India95</v>
      </c>
      <c r="C2996" t="s">
        <v>12</v>
      </c>
      <c r="D2996" t="s">
        <v>240</v>
      </c>
      <c r="E2996" t="s">
        <v>14</v>
      </c>
      <c r="F2996" t="s">
        <v>346</v>
      </c>
      <c r="G2996">
        <v>95</v>
      </c>
      <c r="H2996" t="s">
        <v>396</v>
      </c>
      <c r="I2996">
        <v>2020</v>
      </c>
      <c r="J2996">
        <v>2222.2280000000001</v>
      </c>
      <c r="N2996" t="s">
        <v>241</v>
      </c>
    </row>
    <row r="2997" spans="1:14" x14ac:dyDescent="0.25">
      <c r="A2997" t="s">
        <v>239</v>
      </c>
      <c r="B2997" t="str">
        <f t="shared" si="46"/>
        <v>India96</v>
      </c>
      <c r="C2997" t="s">
        <v>12</v>
      </c>
      <c r="D2997" t="s">
        <v>240</v>
      </c>
      <c r="E2997" t="s">
        <v>14</v>
      </c>
      <c r="F2997" t="s">
        <v>346</v>
      </c>
      <c r="G2997">
        <v>96</v>
      </c>
      <c r="H2997" t="s">
        <v>397</v>
      </c>
      <c r="I2997">
        <v>2020</v>
      </c>
      <c r="J2997">
        <v>3762.877</v>
      </c>
      <c r="N2997" t="s">
        <v>241</v>
      </c>
    </row>
    <row r="2998" spans="1:14" x14ac:dyDescent="0.25">
      <c r="A2998" t="s">
        <v>239</v>
      </c>
      <c r="B2998" t="str">
        <f t="shared" si="46"/>
        <v>India97</v>
      </c>
      <c r="C2998" t="s">
        <v>12</v>
      </c>
      <c r="D2998" t="s">
        <v>240</v>
      </c>
      <c r="E2998" t="s">
        <v>14</v>
      </c>
      <c r="F2998" t="s">
        <v>346</v>
      </c>
      <c r="G2998">
        <v>97</v>
      </c>
      <c r="H2998" t="s">
        <v>398</v>
      </c>
      <c r="I2998">
        <v>2020</v>
      </c>
      <c r="J2998">
        <v>2689.1990000000001</v>
      </c>
      <c r="N2998" t="s">
        <v>241</v>
      </c>
    </row>
    <row r="2999" spans="1:14" x14ac:dyDescent="0.25">
      <c r="A2999" t="s">
        <v>239</v>
      </c>
      <c r="B2999" t="str">
        <f t="shared" si="46"/>
        <v>India99</v>
      </c>
      <c r="C2999" t="s">
        <v>12</v>
      </c>
      <c r="D2999" t="s">
        <v>240</v>
      </c>
      <c r="E2999" t="s">
        <v>14</v>
      </c>
      <c r="F2999" t="s">
        <v>346</v>
      </c>
      <c r="G2999">
        <v>99</v>
      </c>
      <c r="H2999" t="s">
        <v>399</v>
      </c>
      <c r="I2999">
        <v>2020</v>
      </c>
      <c r="K2999" t="s">
        <v>21</v>
      </c>
      <c r="N2999" t="s">
        <v>241</v>
      </c>
    </row>
    <row r="3000" spans="1:14" x14ac:dyDescent="0.25">
      <c r="A3000" t="s">
        <v>340</v>
      </c>
      <c r="B3000" t="str">
        <f t="shared" si="46"/>
        <v>Iran0</v>
      </c>
      <c r="C3000" t="s">
        <v>12</v>
      </c>
      <c r="D3000" t="s">
        <v>109</v>
      </c>
      <c r="E3000" t="s">
        <v>14</v>
      </c>
      <c r="F3000" t="s">
        <v>346</v>
      </c>
      <c r="G3000">
        <v>0</v>
      </c>
      <c r="H3000" t="s">
        <v>347</v>
      </c>
      <c r="I3000">
        <v>2020</v>
      </c>
      <c r="J3000">
        <v>23065.873</v>
      </c>
      <c r="N3000" t="s">
        <v>16</v>
      </c>
    </row>
    <row r="3001" spans="1:14" x14ac:dyDescent="0.25">
      <c r="A3001" t="s">
        <v>340</v>
      </c>
      <c r="B3001" t="str">
        <f t="shared" si="46"/>
        <v>Iran1</v>
      </c>
      <c r="C3001" t="s">
        <v>12</v>
      </c>
      <c r="D3001" t="s">
        <v>109</v>
      </c>
      <c r="E3001" t="s">
        <v>14</v>
      </c>
      <c r="F3001" t="s">
        <v>346</v>
      </c>
      <c r="G3001">
        <v>1</v>
      </c>
      <c r="H3001" t="s">
        <v>349</v>
      </c>
      <c r="I3001">
        <v>2020</v>
      </c>
      <c r="J3001">
        <v>3751.404</v>
      </c>
      <c r="N3001" t="s">
        <v>16</v>
      </c>
    </row>
    <row r="3002" spans="1:14" x14ac:dyDescent="0.25">
      <c r="A3002" t="s">
        <v>340</v>
      </c>
      <c r="B3002" t="str">
        <f t="shared" si="46"/>
        <v>Iran2</v>
      </c>
      <c r="C3002" t="s">
        <v>12</v>
      </c>
      <c r="D3002" t="s">
        <v>109</v>
      </c>
      <c r="E3002" t="s">
        <v>14</v>
      </c>
      <c r="F3002" t="s">
        <v>346</v>
      </c>
      <c r="G3002">
        <v>2</v>
      </c>
      <c r="H3002" t="s">
        <v>400</v>
      </c>
      <c r="I3002">
        <v>2020</v>
      </c>
      <c r="J3002">
        <v>17.934000000000001</v>
      </c>
      <c r="N3002" t="s">
        <v>16</v>
      </c>
    </row>
    <row r="3003" spans="1:14" x14ac:dyDescent="0.25">
      <c r="A3003" t="s">
        <v>340</v>
      </c>
      <c r="B3003" t="str">
        <f t="shared" si="46"/>
        <v>Iran3</v>
      </c>
      <c r="C3003" t="s">
        <v>12</v>
      </c>
      <c r="D3003" t="s">
        <v>109</v>
      </c>
      <c r="E3003" t="s">
        <v>14</v>
      </c>
      <c r="F3003" t="s">
        <v>346</v>
      </c>
      <c r="G3003">
        <v>3</v>
      </c>
      <c r="H3003" t="s">
        <v>350</v>
      </c>
      <c r="I3003">
        <v>2020</v>
      </c>
      <c r="J3003">
        <v>88.718999999999994</v>
      </c>
      <c r="N3003" t="s">
        <v>16</v>
      </c>
    </row>
    <row r="3004" spans="1:14" x14ac:dyDescent="0.25">
      <c r="A3004" t="s">
        <v>340</v>
      </c>
      <c r="B3004" t="str">
        <f t="shared" si="46"/>
        <v>Iran5</v>
      </c>
      <c r="C3004" t="s">
        <v>12</v>
      </c>
      <c r="D3004" t="s">
        <v>109</v>
      </c>
      <c r="E3004" t="s">
        <v>14</v>
      </c>
      <c r="F3004" t="s">
        <v>346</v>
      </c>
      <c r="G3004">
        <v>5</v>
      </c>
      <c r="H3004" t="s">
        <v>351</v>
      </c>
      <c r="I3004">
        <v>2020</v>
      </c>
      <c r="J3004">
        <v>13.128</v>
      </c>
      <c r="N3004" t="s">
        <v>16</v>
      </c>
    </row>
    <row r="3005" spans="1:14" x14ac:dyDescent="0.25">
      <c r="A3005" t="s">
        <v>340</v>
      </c>
      <c r="B3005" t="str">
        <f t="shared" si="46"/>
        <v>Iran6</v>
      </c>
      <c r="C3005" t="s">
        <v>12</v>
      </c>
      <c r="D3005" t="s">
        <v>109</v>
      </c>
      <c r="E3005" t="s">
        <v>14</v>
      </c>
      <c r="F3005" t="s">
        <v>346</v>
      </c>
      <c r="G3005">
        <v>6</v>
      </c>
      <c r="H3005" t="s">
        <v>401</v>
      </c>
      <c r="I3005">
        <v>2020</v>
      </c>
      <c r="J3005">
        <v>53.168999999999997</v>
      </c>
      <c r="N3005" t="s">
        <v>16</v>
      </c>
    </row>
    <row r="3006" spans="1:14" x14ac:dyDescent="0.25">
      <c r="A3006" t="s">
        <v>340</v>
      </c>
      <c r="B3006" t="str">
        <f t="shared" si="46"/>
        <v>Iran7</v>
      </c>
      <c r="C3006" t="s">
        <v>12</v>
      </c>
      <c r="D3006" t="s">
        <v>109</v>
      </c>
      <c r="E3006" t="s">
        <v>14</v>
      </c>
      <c r="F3006" t="s">
        <v>346</v>
      </c>
      <c r="G3006">
        <v>7</v>
      </c>
      <c r="H3006" t="s">
        <v>352</v>
      </c>
      <c r="I3006">
        <v>2020</v>
      </c>
      <c r="J3006">
        <v>52.363999999999997</v>
      </c>
      <c r="N3006" t="s">
        <v>16</v>
      </c>
    </row>
    <row r="3007" spans="1:14" x14ac:dyDescent="0.25">
      <c r="A3007" t="s">
        <v>340</v>
      </c>
      <c r="B3007" t="str">
        <f t="shared" si="46"/>
        <v>Iran8</v>
      </c>
      <c r="C3007" t="s">
        <v>12</v>
      </c>
      <c r="D3007" t="s">
        <v>109</v>
      </c>
      <c r="E3007" t="s">
        <v>14</v>
      </c>
      <c r="F3007" t="s">
        <v>346</v>
      </c>
      <c r="G3007">
        <v>8</v>
      </c>
      <c r="H3007" t="s">
        <v>353</v>
      </c>
      <c r="I3007">
        <v>2020</v>
      </c>
      <c r="J3007">
        <v>41.462000000000003</v>
      </c>
      <c r="N3007" t="s">
        <v>16</v>
      </c>
    </row>
    <row r="3008" spans="1:14" x14ac:dyDescent="0.25">
      <c r="A3008" t="s">
        <v>340</v>
      </c>
      <c r="B3008" t="str">
        <f t="shared" si="46"/>
        <v>Iran9</v>
      </c>
      <c r="C3008" t="s">
        <v>12</v>
      </c>
      <c r="D3008" t="s">
        <v>109</v>
      </c>
      <c r="E3008" t="s">
        <v>14</v>
      </c>
      <c r="F3008" t="s">
        <v>346</v>
      </c>
      <c r="G3008">
        <v>9</v>
      </c>
      <c r="H3008" t="s">
        <v>402</v>
      </c>
      <c r="I3008">
        <v>2020</v>
      </c>
      <c r="J3008">
        <v>19.369</v>
      </c>
      <c r="N3008" t="s">
        <v>16</v>
      </c>
    </row>
    <row r="3009" spans="1:14" x14ac:dyDescent="0.25">
      <c r="A3009" t="s">
        <v>340</v>
      </c>
      <c r="B3009" t="str">
        <f t="shared" si="46"/>
        <v>Iran10</v>
      </c>
      <c r="C3009" t="s">
        <v>12</v>
      </c>
      <c r="D3009" t="s">
        <v>109</v>
      </c>
      <c r="E3009" t="s">
        <v>14</v>
      </c>
      <c r="F3009" t="s">
        <v>346</v>
      </c>
      <c r="G3009">
        <v>10</v>
      </c>
      <c r="H3009" t="s">
        <v>354</v>
      </c>
      <c r="I3009">
        <v>2020</v>
      </c>
      <c r="J3009">
        <v>616.851</v>
      </c>
      <c r="N3009" t="s">
        <v>16</v>
      </c>
    </row>
    <row r="3010" spans="1:14" x14ac:dyDescent="0.25">
      <c r="A3010" t="s">
        <v>340</v>
      </c>
      <c r="B3010" t="str">
        <f t="shared" si="46"/>
        <v>Iran11</v>
      </c>
      <c r="C3010" t="s">
        <v>12</v>
      </c>
      <c r="D3010" t="s">
        <v>109</v>
      </c>
      <c r="E3010" t="s">
        <v>14</v>
      </c>
      <c r="F3010" t="s">
        <v>346</v>
      </c>
      <c r="G3010">
        <v>11</v>
      </c>
      <c r="H3010" t="s">
        <v>403</v>
      </c>
      <c r="I3010">
        <v>2020</v>
      </c>
      <c r="J3010">
        <v>14.904</v>
      </c>
      <c r="N3010" t="s">
        <v>16</v>
      </c>
    </row>
    <row r="3011" spans="1:14" x14ac:dyDescent="0.25">
      <c r="A3011" t="s">
        <v>340</v>
      </c>
      <c r="B3011" t="str">
        <f t="shared" ref="B3011:B3074" si="47">A3011&amp;G3011</f>
        <v>Iran12</v>
      </c>
      <c r="C3011" t="s">
        <v>12</v>
      </c>
      <c r="D3011" t="s">
        <v>109</v>
      </c>
      <c r="E3011" t="s">
        <v>14</v>
      </c>
      <c r="F3011" t="s">
        <v>346</v>
      </c>
      <c r="G3011">
        <v>12</v>
      </c>
      <c r="H3011" t="s">
        <v>355</v>
      </c>
      <c r="I3011">
        <v>2020</v>
      </c>
      <c r="J3011">
        <v>9.9469999999999992</v>
      </c>
      <c r="N3011" t="s">
        <v>16</v>
      </c>
    </row>
    <row r="3012" spans="1:14" x14ac:dyDescent="0.25">
      <c r="A3012" t="s">
        <v>340</v>
      </c>
      <c r="B3012" t="str">
        <f t="shared" si="47"/>
        <v>Iran13</v>
      </c>
      <c r="C3012" t="s">
        <v>12</v>
      </c>
      <c r="D3012" t="s">
        <v>109</v>
      </c>
      <c r="E3012" t="s">
        <v>14</v>
      </c>
      <c r="F3012" t="s">
        <v>346</v>
      </c>
      <c r="G3012">
        <v>13</v>
      </c>
      <c r="H3012" t="s">
        <v>356</v>
      </c>
      <c r="I3012">
        <v>2020</v>
      </c>
      <c r="J3012">
        <v>549.79600000000005</v>
      </c>
      <c r="N3012" t="s">
        <v>16</v>
      </c>
    </row>
    <row r="3013" spans="1:14" x14ac:dyDescent="0.25">
      <c r="A3013" t="s">
        <v>340</v>
      </c>
      <c r="B3013" t="str">
        <f t="shared" si="47"/>
        <v>Iran14</v>
      </c>
      <c r="C3013" t="s">
        <v>12</v>
      </c>
      <c r="D3013" t="s">
        <v>109</v>
      </c>
      <c r="E3013" t="s">
        <v>14</v>
      </c>
      <c r="F3013" t="s">
        <v>346</v>
      </c>
      <c r="G3013">
        <v>14</v>
      </c>
      <c r="H3013" t="s">
        <v>357</v>
      </c>
      <c r="I3013">
        <v>2020</v>
      </c>
      <c r="J3013">
        <v>460.40899999999999</v>
      </c>
      <c r="N3013" t="s">
        <v>16</v>
      </c>
    </row>
    <row r="3014" spans="1:14" x14ac:dyDescent="0.25">
      <c r="A3014" t="s">
        <v>340</v>
      </c>
      <c r="B3014" t="str">
        <f t="shared" si="47"/>
        <v>Iran15</v>
      </c>
      <c r="C3014" t="s">
        <v>12</v>
      </c>
      <c r="D3014" t="s">
        <v>109</v>
      </c>
      <c r="E3014" t="s">
        <v>14</v>
      </c>
      <c r="F3014" t="s">
        <v>346</v>
      </c>
      <c r="G3014">
        <v>15</v>
      </c>
      <c r="H3014" t="s">
        <v>358</v>
      </c>
      <c r="I3014">
        <v>2020</v>
      </c>
      <c r="J3014">
        <v>74.067999999999998</v>
      </c>
      <c r="N3014" t="s">
        <v>16</v>
      </c>
    </row>
    <row r="3015" spans="1:14" x14ac:dyDescent="0.25">
      <c r="A3015" t="s">
        <v>340</v>
      </c>
      <c r="B3015" t="str">
        <f t="shared" si="47"/>
        <v>Iran16</v>
      </c>
      <c r="C3015" t="s">
        <v>12</v>
      </c>
      <c r="D3015" t="s">
        <v>109</v>
      </c>
      <c r="E3015" t="s">
        <v>14</v>
      </c>
      <c r="F3015" t="s">
        <v>346</v>
      </c>
      <c r="G3015">
        <v>16</v>
      </c>
      <c r="H3015" t="s">
        <v>359</v>
      </c>
      <c r="I3015">
        <v>2020</v>
      </c>
      <c r="J3015">
        <v>106.26</v>
      </c>
      <c r="N3015" t="s">
        <v>16</v>
      </c>
    </row>
    <row r="3016" spans="1:14" x14ac:dyDescent="0.25">
      <c r="A3016" t="s">
        <v>340</v>
      </c>
      <c r="B3016" t="str">
        <f t="shared" si="47"/>
        <v>Iran17</v>
      </c>
      <c r="C3016" t="s">
        <v>12</v>
      </c>
      <c r="D3016" t="s">
        <v>109</v>
      </c>
      <c r="E3016" t="s">
        <v>14</v>
      </c>
      <c r="F3016" t="s">
        <v>346</v>
      </c>
      <c r="G3016">
        <v>17</v>
      </c>
      <c r="H3016" t="s">
        <v>360</v>
      </c>
      <c r="I3016">
        <v>2020</v>
      </c>
      <c r="J3016">
        <v>52.156999999999996</v>
      </c>
      <c r="N3016" t="s">
        <v>16</v>
      </c>
    </row>
    <row r="3017" spans="1:14" x14ac:dyDescent="0.25">
      <c r="A3017" t="s">
        <v>340</v>
      </c>
      <c r="B3017" t="str">
        <f t="shared" si="47"/>
        <v>Iran18</v>
      </c>
      <c r="C3017" t="s">
        <v>12</v>
      </c>
      <c r="D3017" t="s">
        <v>109</v>
      </c>
      <c r="E3017" t="s">
        <v>14</v>
      </c>
      <c r="F3017" t="s">
        <v>346</v>
      </c>
      <c r="G3017">
        <v>18</v>
      </c>
      <c r="H3017" t="s">
        <v>404</v>
      </c>
      <c r="I3017">
        <v>2020</v>
      </c>
      <c r="J3017">
        <v>49.817999999999998</v>
      </c>
      <c r="N3017" t="s">
        <v>16</v>
      </c>
    </row>
    <row r="3018" spans="1:14" x14ac:dyDescent="0.25">
      <c r="A3018" t="s">
        <v>340</v>
      </c>
      <c r="B3018" t="str">
        <f t="shared" si="47"/>
        <v>Iran19</v>
      </c>
      <c r="C3018" t="s">
        <v>12</v>
      </c>
      <c r="D3018" t="s">
        <v>109</v>
      </c>
      <c r="E3018" t="s">
        <v>14</v>
      </c>
      <c r="F3018" t="s">
        <v>346</v>
      </c>
      <c r="G3018">
        <v>19</v>
      </c>
      <c r="H3018" t="s">
        <v>361</v>
      </c>
      <c r="I3018">
        <v>2020</v>
      </c>
      <c r="J3018">
        <v>61.024999999999999</v>
      </c>
      <c r="N3018" t="s">
        <v>16</v>
      </c>
    </row>
    <row r="3019" spans="1:14" x14ac:dyDescent="0.25">
      <c r="A3019" t="s">
        <v>340</v>
      </c>
      <c r="B3019" t="str">
        <f t="shared" si="47"/>
        <v>Iran20</v>
      </c>
      <c r="C3019" t="s">
        <v>12</v>
      </c>
      <c r="D3019" t="s">
        <v>109</v>
      </c>
      <c r="E3019" t="s">
        <v>14</v>
      </c>
      <c r="F3019" t="s">
        <v>346</v>
      </c>
      <c r="G3019">
        <v>20</v>
      </c>
      <c r="H3019" t="s">
        <v>362</v>
      </c>
      <c r="I3019">
        <v>2020</v>
      </c>
      <c r="J3019">
        <v>128.17699999999999</v>
      </c>
      <c r="N3019" t="s">
        <v>16</v>
      </c>
    </row>
    <row r="3020" spans="1:14" x14ac:dyDescent="0.25">
      <c r="A3020" t="s">
        <v>340</v>
      </c>
      <c r="B3020" t="str">
        <f t="shared" si="47"/>
        <v>Iran21</v>
      </c>
      <c r="C3020" t="s">
        <v>12</v>
      </c>
      <c r="D3020" t="s">
        <v>109</v>
      </c>
      <c r="E3020" t="s">
        <v>14</v>
      </c>
      <c r="F3020" t="s">
        <v>346</v>
      </c>
      <c r="G3020">
        <v>21</v>
      </c>
      <c r="H3020" t="s">
        <v>405</v>
      </c>
      <c r="I3020">
        <v>2020</v>
      </c>
      <c r="J3020">
        <v>36.814999999999998</v>
      </c>
      <c r="N3020" t="s">
        <v>16</v>
      </c>
    </row>
    <row r="3021" spans="1:14" x14ac:dyDescent="0.25">
      <c r="A3021" t="s">
        <v>340</v>
      </c>
      <c r="B3021" t="str">
        <f t="shared" si="47"/>
        <v>Iran22</v>
      </c>
      <c r="C3021" t="s">
        <v>12</v>
      </c>
      <c r="D3021" t="s">
        <v>109</v>
      </c>
      <c r="E3021" t="s">
        <v>14</v>
      </c>
      <c r="F3021" t="s">
        <v>346</v>
      </c>
      <c r="G3021">
        <v>22</v>
      </c>
      <c r="H3021" t="s">
        <v>406</v>
      </c>
      <c r="I3021">
        <v>2020</v>
      </c>
      <c r="J3021">
        <v>130.245</v>
      </c>
      <c r="N3021" t="s">
        <v>16</v>
      </c>
    </row>
    <row r="3022" spans="1:14" x14ac:dyDescent="0.25">
      <c r="A3022" t="s">
        <v>340</v>
      </c>
      <c r="B3022" t="str">
        <f t="shared" si="47"/>
        <v>Iran23</v>
      </c>
      <c r="C3022" t="s">
        <v>12</v>
      </c>
      <c r="D3022" t="s">
        <v>109</v>
      </c>
      <c r="E3022" t="s">
        <v>14</v>
      </c>
      <c r="F3022" t="s">
        <v>346</v>
      </c>
      <c r="G3022">
        <v>23</v>
      </c>
      <c r="H3022" t="s">
        <v>434</v>
      </c>
      <c r="I3022">
        <v>2020</v>
      </c>
      <c r="J3022">
        <v>269.73599999999999</v>
      </c>
      <c r="N3022" t="s">
        <v>16</v>
      </c>
    </row>
    <row r="3023" spans="1:14" x14ac:dyDescent="0.25">
      <c r="A3023" t="s">
        <v>340</v>
      </c>
      <c r="B3023" t="str">
        <f t="shared" si="47"/>
        <v>Iran24</v>
      </c>
      <c r="C3023" t="s">
        <v>12</v>
      </c>
      <c r="D3023" t="s">
        <v>109</v>
      </c>
      <c r="E3023" t="s">
        <v>14</v>
      </c>
      <c r="F3023" t="s">
        <v>346</v>
      </c>
      <c r="G3023">
        <v>24</v>
      </c>
      <c r="H3023" t="s">
        <v>363</v>
      </c>
      <c r="I3023">
        <v>2020</v>
      </c>
      <c r="J3023">
        <v>153.50299999999999</v>
      </c>
      <c r="N3023" t="s">
        <v>16</v>
      </c>
    </row>
    <row r="3024" spans="1:14" x14ac:dyDescent="0.25">
      <c r="A3024" t="s">
        <v>340</v>
      </c>
      <c r="B3024" t="str">
        <f t="shared" si="47"/>
        <v>Iran25</v>
      </c>
      <c r="C3024" t="s">
        <v>12</v>
      </c>
      <c r="D3024" t="s">
        <v>109</v>
      </c>
      <c r="E3024" t="s">
        <v>14</v>
      </c>
      <c r="F3024" t="s">
        <v>346</v>
      </c>
      <c r="G3024">
        <v>25</v>
      </c>
      <c r="H3024" t="s">
        <v>364</v>
      </c>
      <c r="I3024">
        <v>2020</v>
      </c>
      <c r="J3024">
        <v>392.56099999999998</v>
      </c>
      <c r="N3024" t="s">
        <v>16</v>
      </c>
    </row>
    <row r="3025" spans="1:14" x14ac:dyDescent="0.25">
      <c r="A3025" t="s">
        <v>340</v>
      </c>
      <c r="B3025" t="str">
        <f t="shared" si="47"/>
        <v>Iran26</v>
      </c>
      <c r="C3025" t="s">
        <v>12</v>
      </c>
      <c r="D3025" t="s">
        <v>109</v>
      </c>
      <c r="E3025" t="s">
        <v>14</v>
      </c>
      <c r="F3025" t="s">
        <v>346</v>
      </c>
      <c r="G3025">
        <v>26</v>
      </c>
      <c r="H3025" t="s">
        <v>407</v>
      </c>
      <c r="I3025">
        <v>2020</v>
      </c>
      <c r="J3025">
        <v>37.701999999999998</v>
      </c>
      <c r="N3025" t="s">
        <v>16</v>
      </c>
    </row>
    <row r="3026" spans="1:14" x14ac:dyDescent="0.25">
      <c r="A3026" t="s">
        <v>340</v>
      </c>
      <c r="B3026" t="str">
        <f t="shared" si="47"/>
        <v>Iran27</v>
      </c>
      <c r="C3026" t="s">
        <v>12</v>
      </c>
      <c r="D3026" t="s">
        <v>109</v>
      </c>
      <c r="E3026" t="s">
        <v>14</v>
      </c>
      <c r="F3026" t="s">
        <v>346</v>
      </c>
      <c r="G3026">
        <v>27</v>
      </c>
      <c r="H3026" t="s">
        <v>365</v>
      </c>
      <c r="I3026">
        <v>2020</v>
      </c>
      <c r="J3026">
        <v>103.922</v>
      </c>
      <c r="N3026" t="s">
        <v>16</v>
      </c>
    </row>
    <row r="3027" spans="1:14" x14ac:dyDescent="0.25">
      <c r="A3027" t="s">
        <v>340</v>
      </c>
      <c r="B3027" t="str">
        <f t="shared" si="47"/>
        <v>Iran28</v>
      </c>
      <c r="C3027" t="s">
        <v>12</v>
      </c>
      <c r="D3027" t="s">
        <v>109</v>
      </c>
      <c r="E3027" t="s">
        <v>14</v>
      </c>
      <c r="F3027" t="s">
        <v>346</v>
      </c>
      <c r="G3027">
        <v>28</v>
      </c>
      <c r="H3027" t="s">
        <v>366</v>
      </c>
      <c r="I3027">
        <v>2020</v>
      </c>
      <c r="J3027">
        <v>77.411000000000001</v>
      </c>
      <c r="N3027" t="s">
        <v>16</v>
      </c>
    </row>
    <row r="3028" spans="1:14" x14ac:dyDescent="0.25">
      <c r="A3028" t="s">
        <v>340</v>
      </c>
      <c r="B3028" t="str">
        <f t="shared" si="47"/>
        <v>Iran29</v>
      </c>
      <c r="C3028" t="s">
        <v>12</v>
      </c>
      <c r="D3028" t="s">
        <v>109</v>
      </c>
      <c r="E3028" t="s">
        <v>14</v>
      </c>
      <c r="F3028" t="s">
        <v>346</v>
      </c>
      <c r="G3028">
        <v>29</v>
      </c>
      <c r="H3028" t="s">
        <v>436</v>
      </c>
      <c r="I3028">
        <v>2020</v>
      </c>
      <c r="J3028">
        <v>247.529</v>
      </c>
      <c r="N3028" t="s">
        <v>16</v>
      </c>
    </row>
    <row r="3029" spans="1:14" x14ac:dyDescent="0.25">
      <c r="A3029" t="s">
        <v>340</v>
      </c>
      <c r="B3029" t="str">
        <f t="shared" si="47"/>
        <v>Iran30</v>
      </c>
      <c r="C3029" t="s">
        <v>12</v>
      </c>
      <c r="D3029" t="s">
        <v>109</v>
      </c>
      <c r="E3029" t="s">
        <v>14</v>
      </c>
      <c r="F3029" t="s">
        <v>346</v>
      </c>
      <c r="G3029">
        <v>30</v>
      </c>
      <c r="H3029" t="s">
        <v>408</v>
      </c>
      <c r="I3029">
        <v>2020</v>
      </c>
      <c r="J3029">
        <v>8.16</v>
      </c>
      <c r="N3029" t="s">
        <v>16</v>
      </c>
    </row>
    <row r="3030" spans="1:14" x14ac:dyDescent="0.25">
      <c r="A3030" t="s">
        <v>340</v>
      </c>
      <c r="B3030" t="str">
        <f t="shared" si="47"/>
        <v>Iran31</v>
      </c>
      <c r="C3030" t="s">
        <v>12</v>
      </c>
      <c r="D3030" t="s">
        <v>109</v>
      </c>
      <c r="E3030" t="s">
        <v>14</v>
      </c>
      <c r="F3030" t="s">
        <v>346</v>
      </c>
      <c r="G3030">
        <v>31</v>
      </c>
      <c r="H3030" t="s">
        <v>367</v>
      </c>
      <c r="I3030">
        <v>2020</v>
      </c>
      <c r="J3030">
        <v>291.54599999999999</v>
      </c>
      <c r="N3030" t="s">
        <v>16</v>
      </c>
    </row>
    <row r="3031" spans="1:14" x14ac:dyDescent="0.25">
      <c r="A3031" t="s">
        <v>340</v>
      </c>
      <c r="B3031" t="str">
        <f t="shared" si="47"/>
        <v>Iran32</v>
      </c>
      <c r="C3031" t="s">
        <v>12</v>
      </c>
      <c r="D3031" t="s">
        <v>109</v>
      </c>
      <c r="E3031" t="s">
        <v>14</v>
      </c>
      <c r="F3031" t="s">
        <v>346</v>
      </c>
      <c r="G3031">
        <v>32</v>
      </c>
      <c r="H3031" t="s">
        <v>368</v>
      </c>
      <c r="I3031">
        <v>2020</v>
      </c>
      <c r="J3031">
        <v>54.15</v>
      </c>
      <c r="N3031" t="s">
        <v>16</v>
      </c>
    </row>
    <row r="3032" spans="1:14" x14ac:dyDescent="0.25">
      <c r="A3032" t="s">
        <v>340</v>
      </c>
      <c r="B3032" t="str">
        <f t="shared" si="47"/>
        <v>Iran33</v>
      </c>
      <c r="C3032" t="s">
        <v>12</v>
      </c>
      <c r="D3032" t="s">
        <v>109</v>
      </c>
      <c r="E3032" t="s">
        <v>14</v>
      </c>
      <c r="F3032" t="s">
        <v>346</v>
      </c>
      <c r="G3032">
        <v>33</v>
      </c>
      <c r="H3032" t="s">
        <v>409</v>
      </c>
      <c r="I3032">
        <v>2020</v>
      </c>
      <c r="J3032">
        <v>93.936000000000007</v>
      </c>
      <c r="N3032" t="s">
        <v>16</v>
      </c>
    </row>
    <row r="3033" spans="1:14" x14ac:dyDescent="0.25">
      <c r="A3033" t="s">
        <v>340</v>
      </c>
      <c r="B3033" t="str">
        <f t="shared" si="47"/>
        <v>Iran35</v>
      </c>
      <c r="C3033" t="s">
        <v>12</v>
      </c>
      <c r="D3033" t="s">
        <v>109</v>
      </c>
      <c r="E3033" t="s">
        <v>14</v>
      </c>
      <c r="F3033" t="s">
        <v>346</v>
      </c>
      <c r="G3033">
        <v>35</v>
      </c>
      <c r="H3033" t="s">
        <v>369</v>
      </c>
      <c r="I3033">
        <v>2020</v>
      </c>
      <c r="J3033">
        <v>168.17099999999999</v>
      </c>
      <c r="N3033" t="s">
        <v>16</v>
      </c>
    </row>
    <row r="3034" spans="1:14" x14ac:dyDescent="0.25">
      <c r="A3034" t="s">
        <v>340</v>
      </c>
      <c r="B3034" t="str">
        <f t="shared" si="47"/>
        <v>Iran36</v>
      </c>
      <c r="C3034" t="s">
        <v>12</v>
      </c>
      <c r="D3034" t="s">
        <v>109</v>
      </c>
      <c r="E3034" t="s">
        <v>14</v>
      </c>
      <c r="F3034" t="s">
        <v>346</v>
      </c>
      <c r="G3034">
        <v>36</v>
      </c>
      <c r="H3034" t="s">
        <v>410</v>
      </c>
      <c r="I3034">
        <v>2020</v>
      </c>
      <c r="J3034">
        <v>40.985999999999997</v>
      </c>
      <c r="N3034" t="s">
        <v>16</v>
      </c>
    </row>
    <row r="3035" spans="1:14" x14ac:dyDescent="0.25">
      <c r="A3035" t="s">
        <v>340</v>
      </c>
      <c r="B3035" t="str">
        <f t="shared" si="47"/>
        <v>Iran37</v>
      </c>
      <c r="C3035" t="s">
        <v>12</v>
      </c>
      <c r="D3035" t="s">
        <v>109</v>
      </c>
      <c r="E3035" t="s">
        <v>14</v>
      </c>
      <c r="F3035" t="s">
        <v>346</v>
      </c>
      <c r="G3035">
        <v>37</v>
      </c>
      <c r="H3035" t="s">
        <v>370</v>
      </c>
      <c r="I3035">
        <v>2020</v>
      </c>
      <c r="J3035">
        <v>37.606000000000002</v>
      </c>
      <c r="N3035" t="s">
        <v>16</v>
      </c>
    </row>
    <row r="3036" spans="1:14" x14ac:dyDescent="0.25">
      <c r="A3036" t="s">
        <v>340</v>
      </c>
      <c r="B3036" t="str">
        <f t="shared" si="47"/>
        <v>Iran38</v>
      </c>
      <c r="C3036" t="s">
        <v>12</v>
      </c>
      <c r="D3036" t="s">
        <v>109</v>
      </c>
      <c r="E3036" t="s">
        <v>14</v>
      </c>
      <c r="F3036" t="s">
        <v>346</v>
      </c>
      <c r="G3036">
        <v>38</v>
      </c>
      <c r="H3036" t="s">
        <v>411</v>
      </c>
      <c r="I3036">
        <v>2020</v>
      </c>
      <c r="J3036">
        <v>71.521000000000001</v>
      </c>
      <c r="N3036" t="s">
        <v>16</v>
      </c>
    </row>
    <row r="3037" spans="1:14" x14ac:dyDescent="0.25">
      <c r="A3037" t="s">
        <v>340</v>
      </c>
      <c r="B3037" t="str">
        <f t="shared" si="47"/>
        <v>Iran39</v>
      </c>
      <c r="C3037" t="s">
        <v>12</v>
      </c>
      <c r="D3037" t="s">
        <v>109</v>
      </c>
      <c r="E3037" t="s">
        <v>14</v>
      </c>
      <c r="F3037" t="s">
        <v>346</v>
      </c>
      <c r="G3037">
        <v>39</v>
      </c>
      <c r="H3037" t="s">
        <v>412</v>
      </c>
      <c r="I3037">
        <v>2020</v>
      </c>
      <c r="K3037" t="s">
        <v>21</v>
      </c>
      <c r="N3037" t="s">
        <v>16</v>
      </c>
    </row>
    <row r="3038" spans="1:14" x14ac:dyDescent="0.25">
      <c r="A3038" t="s">
        <v>340</v>
      </c>
      <c r="B3038" t="str">
        <f t="shared" si="47"/>
        <v>Iran41</v>
      </c>
      <c r="C3038" t="s">
        <v>12</v>
      </c>
      <c r="D3038" t="s">
        <v>109</v>
      </c>
      <c r="E3038" t="s">
        <v>14</v>
      </c>
      <c r="F3038" t="s">
        <v>346</v>
      </c>
      <c r="G3038">
        <v>41</v>
      </c>
      <c r="H3038" t="s">
        <v>413</v>
      </c>
      <c r="I3038">
        <v>2020</v>
      </c>
      <c r="J3038">
        <v>1821.5429999999999</v>
      </c>
      <c r="N3038" t="s">
        <v>16</v>
      </c>
    </row>
    <row r="3039" spans="1:14" x14ac:dyDescent="0.25">
      <c r="A3039" t="s">
        <v>340</v>
      </c>
      <c r="B3039" t="str">
        <f t="shared" si="47"/>
        <v>Iran42</v>
      </c>
      <c r="C3039" t="s">
        <v>12</v>
      </c>
      <c r="D3039" t="s">
        <v>109</v>
      </c>
      <c r="E3039" t="s">
        <v>14</v>
      </c>
      <c r="F3039" t="s">
        <v>346</v>
      </c>
      <c r="G3039">
        <v>42</v>
      </c>
      <c r="H3039" t="s">
        <v>371</v>
      </c>
      <c r="I3039">
        <v>2020</v>
      </c>
      <c r="J3039">
        <v>120.22</v>
      </c>
      <c r="N3039" t="s">
        <v>16</v>
      </c>
    </row>
    <row r="3040" spans="1:14" x14ac:dyDescent="0.25">
      <c r="A3040" t="s">
        <v>340</v>
      </c>
      <c r="B3040" t="str">
        <f t="shared" si="47"/>
        <v>Iran43</v>
      </c>
      <c r="C3040" t="s">
        <v>12</v>
      </c>
      <c r="D3040" t="s">
        <v>109</v>
      </c>
      <c r="E3040" t="s">
        <v>14</v>
      </c>
      <c r="F3040" t="s">
        <v>346</v>
      </c>
      <c r="G3040">
        <v>43</v>
      </c>
      <c r="H3040" t="s">
        <v>372</v>
      </c>
      <c r="I3040">
        <v>2020</v>
      </c>
      <c r="J3040">
        <v>1281.893</v>
      </c>
      <c r="N3040" t="s">
        <v>16</v>
      </c>
    </row>
    <row r="3041" spans="1:14" x14ac:dyDescent="0.25">
      <c r="A3041" t="s">
        <v>340</v>
      </c>
      <c r="B3041" t="str">
        <f t="shared" si="47"/>
        <v>Iran45</v>
      </c>
      <c r="C3041" t="s">
        <v>12</v>
      </c>
      <c r="D3041" t="s">
        <v>109</v>
      </c>
      <c r="E3041" t="s">
        <v>14</v>
      </c>
      <c r="F3041" t="s">
        <v>346</v>
      </c>
      <c r="G3041">
        <v>45</v>
      </c>
      <c r="H3041" t="s">
        <v>414</v>
      </c>
      <c r="I3041">
        <v>2020</v>
      </c>
      <c r="J3041">
        <v>796.49199999999996</v>
      </c>
      <c r="N3041" t="s">
        <v>16</v>
      </c>
    </row>
    <row r="3042" spans="1:14" x14ac:dyDescent="0.25">
      <c r="A3042" t="s">
        <v>340</v>
      </c>
      <c r="B3042" t="str">
        <f t="shared" si="47"/>
        <v>Iran46</v>
      </c>
      <c r="C3042" t="s">
        <v>12</v>
      </c>
      <c r="D3042" t="s">
        <v>109</v>
      </c>
      <c r="E3042" t="s">
        <v>14</v>
      </c>
      <c r="F3042" t="s">
        <v>346</v>
      </c>
      <c r="G3042">
        <v>46</v>
      </c>
      <c r="H3042" t="s">
        <v>373</v>
      </c>
      <c r="I3042">
        <v>2020</v>
      </c>
      <c r="J3042">
        <v>371.19200000000001</v>
      </c>
      <c r="N3042" t="s">
        <v>16</v>
      </c>
    </row>
    <row r="3043" spans="1:14" x14ac:dyDescent="0.25">
      <c r="A3043" t="s">
        <v>340</v>
      </c>
      <c r="B3043" t="str">
        <f t="shared" si="47"/>
        <v>Iran47</v>
      </c>
      <c r="C3043" t="s">
        <v>12</v>
      </c>
      <c r="D3043" t="s">
        <v>109</v>
      </c>
      <c r="E3043" t="s">
        <v>14</v>
      </c>
      <c r="F3043" t="s">
        <v>346</v>
      </c>
      <c r="G3043">
        <v>47</v>
      </c>
      <c r="H3043" t="s">
        <v>374</v>
      </c>
      <c r="I3043">
        <v>2020</v>
      </c>
      <c r="J3043">
        <v>2399.1999999999998</v>
      </c>
      <c r="N3043" t="s">
        <v>16</v>
      </c>
    </row>
    <row r="3044" spans="1:14" x14ac:dyDescent="0.25">
      <c r="A3044" t="s">
        <v>340</v>
      </c>
      <c r="B3044" t="str">
        <f t="shared" si="47"/>
        <v>Iran49</v>
      </c>
      <c r="C3044" t="s">
        <v>12</v>
      </c>
      <c r="D3044" t="s">
        <v>109</v>
      </c>
      <c r="E3044" t="s">
        <v>14</v>
      </c>
      <c r="F3044" t="s">
        <v>346</v>
      </c>
      <c r="G3044">
        <v>49</v>
      </c>
      <c r="H3044" t="s">
        <v>375</v>
      </c>
      <c r="I3044">
        <v>2020</v>
      </c>
      <c r="J3044">
        <v>2017.068</v>
      </c>
      <c r="N3044" t="s">
        <v>16</v>
      </c>
    </row>
    <row r="3045" spans="1:14" x14ac:dyDescent="0.25">
      <c r="A3045" t="s">
        <v>340</v>
      </c>
      <c r="B3045" t="str">
        <f t="shared" si="47"/>
        <v>Iran50</v>
      </c>
      <c r="C3045" t="s">
        <v>12</v>
      </c>
      <c r="D3045" t="s">
        <v>109</v>
      </c>
      <c r="E3045" t="s">
        <v>14</v>
      </c>
      <c r="F3045" t="s">
        <v>346</v>
      </c>
      <c r="G3045">
        <v>50</v>
      </c>
      <c r="H3045" t="s">
        <v>376</v>
      </c>
      <c r="I3045">
        <v>2020</v>
      </c>
      <c r="J3045">
        <v>17.108000000000001</v>
      </c>
      <c r="N3045" t="s">
        <v>16</v>
      </c>
    </row>
    <row r="3046" spans="1:14" x14ac:dyDescent="0.25">
      <c r="A3046" t="s">
        <v>340</v>
      </c>
      <c r="B3046" t="str">
        <f t="shared" si="47"/>
        <v>Iran51</v>
      </c>
      <c r="C3046" t="s">
        <v>12</v>
      </c>
      <c r="D3046" t="s">
        <v>109</v>
      </c>
      <c r="E3046" t="s">
        <v>14</v>
      </c>
      <c r="F3046" t="s">
        <v>346</v>
      </c>
      <c r="G3046">
        <v>51</v>
      </c>
      <c r="H3046" t="s">
        <v>415</v>
      </c>
      <c r="I3046">
        <v>2020</v>
      </c>
      <c r="J3046">
        <v>11.176</v>
      </c>
      <c r="N3046" t="s">
        <v>16</v>
      </c>
    </row>
    <row r="3047" spans="1:14" x14ac:dyDescent="0.25">
      <c r="A3047" t="s">
        <v>340</v>
      </c>
      <c r="B3047" t="str">
        <f t="shared" si="47"/>
        <v>Iran52</v>
      </c>
      <c r="C3047" t="s">
        <v>12</v>
      </c>
      <c r="D3047" t="s">
        <v>109</v>
      </c>
      <c r="E3047" t="s">
        <v>14</v>
      </c>
      <c r="F3047" t="s">
        <v>346</v>
      </c>
      <c r="G3047">
        <v>52</v>
      </c>
      <c r="H3047" t="s">
        <v>416</v>
      </c>
      <c r="I3047">
        <v>2020</v>
      </c>
      <c r="J3047">
        <v>124.45399999999999</v>
      </c>
      <c r="N3047" t="s">
        <v>16</v>
      </c>
    </row>
    <row r="3048" spans="1:14" x14ac:dyDescent="0.25">
      <c r="A3048" t="s">
        <v>340</v>
      </c>
      <c r="B3048" t="str">
        <f t="shared" si="47"/>
        <v>Iran53</v>
      </c>
      <c r="C3048" t="s">
        <v>12</v>
      </c>
      <c r="D3048" t="s">
        <v>109</v>
      </c>
      <c r="E3048" t="s">
        <v>14</v>
      </c>
      <c r="F3048" t="s">
        <v>346</v>
      </c>
      <c r="G3048">
        <v>53</v>
      </c>
      <c r="H3048" t="s">
        <v>417</v>
      </c>
      <c r="I3048">
        <v>2020</v>
      </c>
      <c r="J3048">
        <v>31.632000000000001</v>
      </c>
      <c r="N3048" t="s">
        <v>16</v>
      </c>
    </row>
    <row r="3049" spans="1:14" x14ac:dyDescent="0.25">
      <c r="A3049" t="s">
        <v>340</v>
      </c>
      <c r="B3049" t="str">
        <f t="shared" si="47"/>
        <v>Iran55</v>
      </c>
      <c r="C3049" t="s">
        <v>12</v>
      </c>
      <c r="D3049" t="s">
        <v>109</v>
      </c>
      <c r="E3049" t="s">
        <v>14</v>
      </c>
      <c r="F3049" t="s">
        <v>346</v>
      </c>
      <c r="G3049">
        <v>55</v>
      </c>
      <c r="H3049" t="s">
        <v>377</v>
      </c>
      <c r="I3049">
        <v>2020</v>
      </c>
      <c r="J3049">
        <v>34.453000000000003</v>
      </c>
      <c r="N3049" t="s">
        <v>16</v>
      </c>
    </row>
    <row r="3050" spans="1:14" x14ac:dyDescent="0.25">
      <c r="A3050" t="s">
        <v>340</v>
      </c>
      <c r="B3050" t="str">
        <f t="shared" si="47"/>
        <v>Iran56</v>
      </c>
      <c r="C3050" t="s">
        <v>12</v>
      </c>
      <c r="D3050" t="s">
        <v>109</v>
      </c>
      <c r="E3050" t="s">
        <v>14</v>
      </c>
      <c r="F3050" t="s">
        <v>346</v>
      </c>
      <c r="G3050">
        <v>56</v>
      </c>
      <c r="H3050" t="s">
        <v>378</v>
      </c>
      <c r="I3050">
        <v>2020</v>
      </c>
      <c r="J3050">
        <v>228.34</v>
      </c>
      <c r="N3050" t="s">
        <v>16</v>
      </c>
    </row>
    <row r="3051" spans="1:14" x14ac:dyDescent="0.25">
      <c r="A3051" t="s">
        <v>340</v>
      </c>
      <c r="B3051" t="str">
        <f t="shared" si="47"/>
        <v>Iran58</v>
      </c>
      <c r="C3051" t="s">
        <v>12</v>
      </c>
      <c r="D3051" t="s">
        <v>109</v>
      </c>
      <c r="E3051" t="s">
        <v>14</v>
      </c>
      <c r="F3051" t="s">
        <v>346</v>
      </c>
      <c r="G3051">
        <v>58</v>
      </c>
      <c r="H3051" t="s">
        <v>379</v>
      </c>
      <c r="I3051">
        <v>2020</v>
      </c>
      <c r="J3051">
        <v>15.763</v>
      </c>
      <c r="N3051" t="s">
        <v>16</v>
      </c>
    </row>
    <row r="3052" spans="1:14" x14ac:dyDescent="0.25">
      <c r="A3052" t="s">
        <v>340</v>
      </c>
      <c r="B3052" t="str">
        <f t="shared" si="47"/>
        <v>Iran59</v>
      </c>
      <c r="C3052" t="s">
        <v>12</v>
      </c>
      <c r="D3052" t="s">
        <v>109</v>
      </c>
      <c r="E3052" t="s">
        <v>14</v>
      </c>
      <c r="F3052" t="s">
        <v>346</v>
      </c>
      <c r="G3052">
        <v>59</v>
      </c>
      <c r="H3052" t="s">
        <v>380</v>
      </c>
      <c r="I3052">
        <v>2020</v>
      </c>
      <c r="J3052">
        <v>10.076000000000001</v>
      </c>
      <c r="N3052" t="s">
        <v>16</v>
      </c>
    </row>
    <row r="3053" spans="1:14" x14ac:dyDescent="0.25">
      <c r="A3053" t="s">
        <v>340</v>
      </c>
      <c r="B3053" t="str">
        <f t="shared" si="47"/>
        <v>Iran60</v>
      </c>
      <c r="C3053" t="s">
        <v>12</v>
      </c>
      <c r="D3053" t="s">
        <v>109</v>
      </c>
      <c r="E3053" t="s">
        <v>14</v>
      </c>
      <c r="F3053" t="s">
        <v>346</v>
      </c>
      <c r="G3053">
        <v>60</v>
      </c>
      <c r="H3053" t="s">
        <v>381</v>
      </c>
      <c r="I3053">
        <v>2020</v>
      </c>
      <c r="J3053">
        <v>24.449000000000002</v>
      </c>
      <c r="N3053" t="s">
        <v>16</v>
      </c>
    </row>
    <row r="3054" spans="1:14" x14ac:dyDescent="0.25">
      <c r="A3054" t="s">
        <v>340</v>
      </c>
      <c r="B3054" t="str">
        <f t="shared" si="47"/>
        <v>Iran61</v>
      </c>
      <c r="C3054" t="s">
        <v>12</v>
      </c>
      <c r="D3054" t="s">
        <v>109</v>
      </c>
      <c r="E3054" t="s">
        <v>14</v>
      </c>
      <c r="F3054" t="s">
        <v>346</v>
      </c>
      <c r="G3054">
        <v>61</v>
      </c>
      <c r="H3054" t="s">
        <v>382</v>
      </c>
      <c r="I3054">
        <v>2020</v>
      </c>
      <c r="J3054">
        <v>90.02</v>
      </c>
      <c r="N3054" t="s">
        <v>16</v>
      </c>
    </row>
    <row r="3055" spans="1:14" x14ac:dyDescent="0.25">
      <c r="A3055" t="s">
        <v>340</v>
      </c>
      <c r="B3055" t="str">
        <f t="shared" si="47"/>
        <v>Iran62</v>
      </c>
      <c r="C3055" t="s">
        <v>12</v>
      </c>
      <c r="D3055" t="s">
        <v>109</v>
      </c>
      <c r="E3055" t="s">
        <v>14</v>
      </c>
      <c r="F3055" t="s">
        <v>346</v>
      </c>
      <c r="G3055">
        <v>62</v>
      </c>
      <c r="H3055" t="s">
        <v>418</v>
      </c>
      <c r="I3055">
        <v>2020</v>
      </c>
      <c r="J3055">
        <v>57.029000000000003</v>
      </c>
      <c r="N3055" t="s">
        <v>16</v>
      </c>
    </row>
    <row r="3056" spans="1:14" x14ac:dyDescent="0.25">
      <c r="A3056" t="s">
        <v>340</v>
      </c>
      <c r="B3056" t="str">
        <f t="shared" si="47"/>
        <v>Iran63</v>
      </c>
      <c r="C3056" t="s">
        <v>12</v>
      </c>
      <c r="D3056" t="s">
        <v>109</v>
      </c>
      <c r="E3056" t="s">
        <v>14</v>
      </c>
      <c r="F3056" t="s">
        <v>346</v>
      </c>
      <c r="G3056">
        <v>63</v>
      </c>
      <c r="H3056" t="s">
        <v>419</v>
      </c>
      <c r="I3056">
        <v>2020</v>
      </c>
      <c r="J3056">
        <v>12.263999999999999</v>
      </c>
      <c r="N3056" t="s">
        <v>16</v>
      </c>
    </row>
    <row r="3057" spans="1:14" x14ac:dyDescent="0.25">
      <c r="A3057" t="s">
        <v>340</v>
      </c>
      <c r="B3057" t="str">
        <f t="shared" si="47"/>
        <v>Iran64</v>
      </c>
      <c r="C3057" t="s">
        <v>12</v>
      </c>
      <c r="D3057" t="s">
        <v>109</v>
      </c>
      <c r="E3057" t="s">
        <v>14</v>
      </c>
      <c r="F3057" t="s">
        <v>346</v>
      </c>
      <c r="G3057">
        <v>64</v>
      </c>
      <c r="H3057" t="s">
        <v>383</v>
      </c>
      <c r="I3057">
        <v>2020</v>
      </c>
      <c r="J3057">
        <v>241.53299999999999</v>
      </c>
      <c r="N3057" t="s">
        <v>16</v>
      </c>
    </row>
    <row r="3058" spans="1:14" x14ac:dyDescent="0.25">
      <c r="A3058" t="s">
        <v>340</v>
      </c>
      <c r="B3058" t="str">
        <f t="shared" si="47"/>
        <v>Iran65</v>
      </c>
      <c r="C3058" t="s">
        <v>12</v>
      </c>
      <c r="D3058" t="s">
        <v>109</v>
      </c>
      <c r="E3058" t="s">
        <v>14</v>
      </c>
      <c r="F3058" t="s">
        <v>346</v>
      </c>
      <c r="G3058">
        <v>65</v>
      </c>
      <c r="H3058" t="s">
        <v>420</v>
      </c>
      <c r="I3058">
        <v>2020</v>
      </c>
      <c r="J3058">
        <v>55.267000000000003</v>
      </c>
      <c r="N3058" t="s">
        <v>16</v>
      </c>
    </row>
    <row r="3059" spans="1:14" x14ac:dyDescent="0.25">
      <c r="A3059" t="s">
        <v>340</v>
      </c>
      <c r="B3059" t="str">
        <f t="shared" si="47"/>
        <v>Iran66</v>
      </c>
      <c r="C3059" t="s">
        <v>12</v>
      </c>
      <c r="D3059" t="s">
        <v>109</v>
      </c>
      <c r="E3059" t="s">
        <v>14</v>
      </c>
      <c r="F3059" t="s">
        <v>346</v>
      </c>
      <c r="G3059">
        <v>66</v>
      </c>
      <c r="H3059" t="s">
        <v>421</v>
      </c>
      <c r="I3059">
        <v>2020</v>
      </c>
      <c r="J3059">
        <v>56.563000000000002</v>
      </c>
      <c r="N3059" t="s">
        <v>16</v>
      </c>
    </row>
    <row r="3060" spans="1:14" x14ac:dyDescent="0.25">
      <c r="A3060" t="s">
        <v>340</v>
      </c>
      <c r="B3060" t="str">
        <f t="shared" si="47"/>
        <v>Iran68</v>
      </c>
      <c r="C3060" t="s">
        <v>12</v>
      </c>
      <c r="D3060" t="s">
        <v>109</v>
      </c>
      <c r="E3060" t="s">
        <v>14</v>
      </c>
      <c r="F3060" t="s">
        <v>346</v>
      </c>
      <c r="G3060">
        <v>68</v>
      </c>
      <c r="H3060" t="s">
        <v>384</v>
      </c>
      <c r="I3060">
        <v>2020</v>
      </c>
      <c r="J3060">
        <v>185.90199999999999</v>
      </c>
      <c r="N3060" t="s">
        <v>16</v>
      </c>
    </row>
    <row r="3061" spans="1:14" x14ac:dyDescent="0.25">
      <c r="A3061" t="s">
        <v>340</v>
      </c>
      <c r="B3061" t="str">
        <f t="shared" si="47"/>
        <v>Iran69</v>
      </c>
      <c r="C3061" t="s">
        <v>12</v>
      </c>
      <c r="D3061" t="s">
        <v>109</v>
      </c>
      <c r="E3061" t="s">
        <v>14</v>
      </c>
      <c r="F3061" t="s">
        <v>346</v>
      </c>
      <c r="G3061">
        <v>69</v>
      </c>
      <c r="H3061" t="s">
        <v>422</v>
      </c>
      <c r="I3061">
        <v>2020</v>
      </c>
      <c r="J3061">
        <v>102.26300000000001</v>
      </c>
      <c r="N3061" t="s">
        <v>16</v>
      </c>
    </row>
    <row r="3062" spans="1:14" x14ac:dyDescent="0.25">
      <c r="A3062" t="s">
        <v>340</v>
      </c>
      <c r="B3062" t="str">
        <f t="shared" si="47"/>
        <v>Iran70</v>
      </c>
      <c r="C3062" t="s">
        <v>12</v>
      </c>
      <c r="D3062" t="s">
        <v>109</v>
      </c>
      <c r="E3062" t="s">
        <v>14</v>
      </c>
      <c r="F3062" t="s">
        <v>346</v>
      </c>
      <c r="G3062">
        <v>70</v>
      </c>
      <c r="H3062" t="s">
        <v>423</v>
      </c>
      <c r="I3062">
        <v>2020</v>
      </c>
      <c r="J3062">
        <v>9.5839999999999996</v>
      </c>
      <c r="N3062" t="s">
        <v>16</v>
      </c>
    </row>
    <row r="3063" spans="1:14" x14ac:dyDescent="0.25">
      <c r="A3063" t="s">
        <v>340</v>
      </c>
      <c r="B3063" t="str">
        <f t="shared" si="47"/>
        <v>Iran71</v>
      </c>
      <c r="C3063" t="s">
        <v>12</v>
      </c>
      <c r="D3063" t="s">
        <v>109</v>
      </c>
      <c r="E3063" t="s">
        <v>14</v>
      </c>
      <c r="F3063" t="s">
        <v>346</v>
      </c>
      <c r="G3063">
        <v>71</v>
      </c>
      <c r="H3063" t="s">
        <v>424</v>
      </c>
      <c r="I3063">
        <v>2020</v>
      </c>
      <c r="J3063">
        <v>70.768000000000001</v>
      </c>
      <c r="N3063" t="s">
        <v>16</v>
      </c>
    </row>
    <row r="3064" spans="1:14" x14ac:dyDescent="0.25">
      <c r="A3064" t="s">
        <v>340</v>
      </c>
      <c r="B3064" t="str">
        <f t="shared" si="47"/>
        <v>Iran72</v>
      </c>
      <c r="C3064" t="s">
        <v>12</v>
      </c>
      <c r="D3064" t="s">
        <v>109</v>
      </c>
      <c r="E3064" t="s">
        <v>14</v>
      </c>
      <c r="F3064" t="s">
        <v>346</v>
      </c>
      <c r="G3064">
        <v>72</v>
      </c>
      <c r="H3064" t="s">
        <v>385</v>
      </c>
      <c r="I3064">
        <v>2020</v>
      </c>
      <c r="J3064">
        <v>16.414999999999999</v>
      </c>
      <c r="N3064" t="s">
        <v>16</v>
      </c>
    </row>
    <row r="3065" spans="1:14" x14ac:dyDescent="0.25">
      <c r="A3065" t="s">
        <v>340</v>
      </c>
      <c r="B3065" t="str">
        <f t="shared" si="47"/>
        <v>Iran73</v>
      </c>
      <c r="C3065" t="s">
        <v>12</v>
      </c>
      <c r="D3065" t="s">
        <v>109</v>
      </c>
      <c r="E3065" t="s">
        <v>14</v>
      </c>
      <c r="F3065" t="s">
        <v>346</v>
      </c>
      <c r="G3065">
        <v>73</v>
      </c>
      <c r="H3065" t="s">
        <v>425</v>
      </c>
      <c r="I3065">
        <v>2020</v>
      </c>
      <c r="J3065">
        <v>23.472999999999999</v>
      </c>
      <c r="N3065" t="s">
        <v>16</v>
      </c>
    </row>
    <row r="3066" spans="1:14" x14ac:dyDescent="0.25">
      <c r="A3066" t="s">
        <v>340</v>
      </c>
      <c r="B3066" t="str">
        <f t="shared" si="47"/>
        <v>Iran74</v>
      </c>
      <c r="C3066" t="s">
        <v>12</v>
      </c>
      <c r="D3066" t="s">
        <v>109</v>
      </c>
      <c r="E3066" t="s">
        <v>14</v>
      </c>
      <c r="F3066" t="s">
        <v>346</v>
      </c>
      <c r="G3066">
        <v>74</v>
      </c>
      <c r="H3066" t="s">
        <v>426</v>
      </c>
      <c r="I3066">
        <v>2020</v>
      </c>
      <c r="J3066">
        <v>75.926000000000002</v>
      </c>
      <c r="N3066" t="s">
        <v>16</v>
      </c>
    </row>
    <row r="3067" spans="1:14" x14ac:dyDescent="0.25">
      <c r="A3067" t="s">
        <v>340</v>
      </c>
      <c r="B3067" t="str">
        <f t="shared" si="47"/>
        <v>Iran75</v>
      </c>
      <c r="C3067" t="s">
        <v>12</v>
      </c>
      <c r="D3067" t="s">
        <v>109</v>
      </c>
      <c r="E3067" t="s">
        <v>14</v>
      </c>
      <c r="F3067" t="s">
        <v>346</v>
      </c>
      <c r="G3067">
        <v>75</v>
      </c>
      <c r="H3067" t="s">
        <v>427</v>
      </c>
      <c r="I3067">
        <v>2020</v>
      </c>
      <c r="J3067">
        <v>6.3520000000000003</v>
      </c>
      <c r="N3067" t="s">
        <v>16</v>
      </c>
    </row>
    <row r="3068" spans="1:14" x14ac:dyDescent="0.25">
      <c r="A3068" t="s">
        <v>340</v>
      </c>
      <c r="B3068" t="str">
        <f t="shared" si="47"/>
        <v>Iran77</v>
      </c>
      <c r="C3068" t="s">
        <v>12</v>
      </c>
      <c r="D3068" t="s">
        <v>109</v>
      </c>
      <c r="E3068" t="s">
        <v>14</v>
      </c>
      <c r="F3068" t="s">
        <v>346</v>
      </c>
      <c r="G3068">
        <v>77</v>
      </c>
      <c r="H3068" t="s">
        <v>386</v>
      </c>
      <c r="I3068">
        <v>2020</v>
      </c>
      <c r="J3068">
        <v>9.5239999999999991</v>
      </c>
      <c r="N3068" t="s">
        <v>16</v>
      </c>
    </row>
    <row r="3069" spans="1:14" x14ac:dyDescent="0.25">
      <c r="A3069" t="s">
        <v>340</v>
      </c>
      <c r="B3069" t="str">
        <f t="shared" si="47"/>
        <v>Iran78</v>
      </c>
      <c r="C3069" t="s">
        <v>12</v>
      </c>
      <c r="D3069" t="s">
        <v>109</v>
      </c>
      <c r="E3069" t="s">
        <v>14</v>
      </c>
      <c r="F3069" t="s">
        <v>346</v>
      </c>
      <c r="G3069">
        <v>78</v>
      </c>
      <c r="H3069" t="s">
        <v>428</v>
      </c>
      <c r="I3069">
        <v>2020</v>
      </c>
      <c r="J3069">
        <v>165.00700000000001</v>
      </c>
      <c r="N3069" t="s">
        <v>16</v>
      </c>
    </row>
    <row r="3070" spans="1:14" x14ac:dyDescent="0.25">
      <c r="A3070" t="s">
        <v>340</v>
      </c>
      <c r="B3070" t="str">
        <f t="shared" si="47"/>
        <v>Iran79</v>
      </c>
      <c r="C3070" t="s">
        <v>12</v>
      </c>
      <c r="D3070" t="s">
        <v>109</v>
      </c>
      <c r="E3070" t="s">
        <v>14</v>
      </c>
      <c r="F3070" t="s">
        <v>346</v>
      </c>
      <c r="G3070">
        <v>79</v>
      </c>
      <c r="H3070" t="s">
        <v>429</v>
      </c>
      <c r="I3070">
        <v>2020</v>
      </c>
      <c r="J3070">
        <v>15.938000000000001</v>
      </c>
      <c r="N3070" t="s">
        <v>16</v>
      </c>
    </row>
    <row r="3071" spans="1:14" x14ac:dyDescent="0.25">
      <c r="A3071" t="s">
        <v>340</v>
      </c>
      <c r="B3071" t="str">
        <f t="shared" si="47"/>
        <v>Iran80</v>
      </c>
      <c r="C3071" t="s">
        <v>12</v>
      </c>
      <c r="D3071" t="s">
        <v>109</v>
      </c>
      <c r="E3071" t="s">
        <v>14</v>
      </c>
      <c r="F3071" t="s">
        <v>346</v>
      </c>
      <c r="G3071">
        <v>80</v>
      </c>
      <c r="H3071" t="s">
        <v>387</v>
      </c>
      <c r="I3071">
        <v>2020</v>
      </c>
      <c r="J3071">
        <v>29.952999999999999</v>
      </c>
      <c r="N3071" t="s">
        <v>16</v>
      </c>
    </row>
    <row r="3072" spans="1:14" x14ac:dyDescent="0.25">
      <c r="A3072" t="s">
        <v>340</v>
      </c>
      <c r="B3072" t="str">
        <f t="shared" si="47"/>
        <v>Iran81</v>
      </c>
      <c r="C3072" t="s">
        <v>12</v>
      </c>
      <c r="D3072" t="s">
        <v>109</v>
      </c>
      <c r="E3072" t="s">
        <v>14</v>
      </c>
      <c r="F3072" t="s">
        <v>346</v>
      </c>
      <c r="G3072">
        <v>81</v>
      </c>
      <c r="H3072" t="s">
        <v>430</v>
      </c>
      <c r="I3072">
        <v>2020</v>
      </c>
      <c r="J3072">
        <v>82.828999999999994</v>
      </c>
      <c r="N3072" t="s">
        <v>16</v>
      </c>
    </row>
    <row r="3073" spans="1:14" x14ac:dyDescent="0.25">
      <c r="A3073" t="s">
        <v>340</v>
      </c>
      <c r="B3073" t="str">
        <f t="shared" si="47"/>
        <v>Iran82</v>
      </c>
      <c r="C3073" t="s">
        <v>12</v>
      </c>
      <c r="D3073" t="s">
        <v>109</v>
      </c>
      <c r="E3073" t="s">
        <v>14</v>
      </c>
      <c r="F3073" t="s">
        <v>346</v>
      </c>
      <c r="G3073">
        <v>82</v>
      </c>
      <c r="H3073" t="s">
        <v>388</v>
      </c>
      <c r="I3073">
        <v>2020</v>
      </c>
      <c r="J3073">
        <v>43.308999999999997</v>
      </c>
      <c r="N3073" t="s">
        <v>16</v>
      </c>
    </row>
    <row r="3074" spans="1:14" x14ac:dyDescent="0.25">
      <c r="A3074" t="s">
        <v>340</v>
      </c>
      <c r="B3074" t="str">
        <f t="shared" si="47"/>
        <v>Iran84</v>
      </c>
      <c r="C3074" t="s">
        <v>12</v>
      </c>
      <c r="D3074" t="s">
        <v>109</v>
      </c>
      <c r="E3074" t="s">
        <v>14</v>
      </c>
      <c r="F3074" t="s">
        <v>346</v>
      </c>
      <c r="G3074">
        <v>84</v>
      </c>
      <c r="H3074" t="s">
        <v>389</v>
      </c>
      <c r="I3074">
        <v>2020</v>
      </c>
      <c r="J3074">
        <v>1304.317</v>
      </c>
      <c r="N3074" t="s">
        <v>16</v>
      </c>
    </row>
    <row r="3075" spans="1:14" x14ac:dyDescent="0.25">
      <c r="A3075" t="s">
        <v>340</v>
      </c>
      <c r="B3075" t="str">
        <f t="shared" ref="B3075:B3138" si="48">A3075&amp;G3075</f>
        <v>Iran85</v>
      </c>
      <c r="C3075" t="s">
        <v>12</v>
      </c>
      <c r="D3075" t="s">
        <v>109</v>
      </c>
      <c r="E3075" t="s">
        <v>14</v>
      </c>
      <c r="F3075" t="s">
        <v>346</v>
      </c>
      <c r="G3075">
        <v>85</v>
      </c>
      <c r="H3075" t="s">
        <v>390</v>
      </c>
      <c r="I3075">
        <v>2020</v>
      </c>
      <c r="J3075">
        <v>1259.4929999999999</v>
      </c>
      <c r="N3075" t="s">
        <v>16</v>
      </c>
    </row>
    <row r="3076" spans="1:14" x14ac:dyDescent="0.25">
      <c r="A3076" t="s">
        <v>340</v>
      </c>
      <c r="B3076" t="str">
        <f t="shared" si="48"/>
        <v>Iran86</v>
      </c>
      <c r="C3076" t="s">
        <v>12</v>
      </c>
      <c r="D3076" t="s">
        <v>109</v>
      </c>
      <c r="E3076" t="s">
        <v>14</v>
      </c>
      <c r="F3076" t="s">
        <v>346</v>
      </c>
      <c r="G3076">
        <v>86</v>
      </c>
      <c r="H3076" t="s">
        <v>391</v>
      </c>
      <c r="I3076">
        <v>2020</v>
      </c>
      <c r="J3076">
        <v>659.63099999999997</v>
      </c>
      <c r="N3076" t="s">
        <v>16</v>
      </c>
    </row>
    <row r="3077" spans="1:14" x14ac:dyDescent="0.25">
      <c r="A3077" t="s">
        <v>340</v>
      </c>
      <c r="B3077" t="str">
        <f t="shared" si="48"/>
        <v>Iran87</v>
      </c>
      <c r="C3077" t="s">
        <v>12</v>
      </c>
      <c r="D3077" t="s">
        <v>109</v>
      </c>
      <c r="E3077" t="s">
        <v>14</v>
      </c>
      <c r="F3077" t="s">
        <v>346</v>
      </c>
      <c r="G3077">
        <v>87</v>
      </c>
      <c r="H3077" t="s">
        <v>392</v>
      </c>
      <c r="I3077">
        <v>2020</v>
      </c>
      <c r="J3077">
        <v>19.908000000000001</v>
      </c>
      <c r="N3077" t="s">
        <v>16</v>
      </c>
    </row>
    <row r="3078" spans="1:14" x14ac:dyDescent="0.25">
      <c r="A3078" t="s">
        <v>340</v>
      </c>
      <c r="B3078" t="str">
        <f t="shared" si="48"/>
        <v>Iran88</v>
      </c>
      <c r="C3078" t="s">
        <v>12</v>
      </c>
      <c r="D3078" t="s">
        <v>109</v>
      </c>
      <c r="E3078" t="s">
        <v>14</v>
      </c>
      <c r="F3078" t="s">
        <v>346</v>
      </c>
      <c r="G3078">
        <v>88</v>
      </c>
      <c r="H3078" t="s">
        <v>431</v>
      </c>
      <c r="I3078">
        <v>2020</v>
      </c>
      <c r="J3078">
        <v>52.276000000000003</v>
      </c>
      <c r="N3078" t="s">
        <v>16</v>
      </c>
    </row>
    <row r="3079" spans="1:14" x14ac:dyDescent="0.25">
      <c r="A3079" t="s">
        <v>340</v>
      </c>
      <c r="B3079" t="str">
        <f t="shared" si="48"/>
        <v>Iran90</v>
      </c>
      <c r="C3079" t="s">
        <v>12</v>
      </c>
      <c r="D3079" t="s">
        <v>109</v>
      </c>
      <c r="E3079" t="s">
        <v>14</v>
      </c>
      <c r="F3079" t="s">
        <v>346</v>
      </c>
      <c r="G3079">
        <v>90</v>
      </c>
      <c r="H3079" t="s">
        <v>432</v>
      </c>
      <c r="I3079">
        <v>2020</v>
      </c>
      <c r="J3079">
        <v>42.264000000000003</v>
      </c>
      <c r="N3079" t="s">
        <v>16</v>
      </c>
    </row>
    <row r="3080" spans="1:14" x14ac:dyDescent="0.25">
      <c r="A3080" t="s">
        <v>340</v>
      </c>
      <c r="B3080" t="str">
        <f t="shared" si="48"/>
        <v>Iran91</v>
      </c>
      <c r="C3080" t="s">
        <v>12</v>
      </c>
      <c r="D3080" t="s">
        <v>109</v>
      </c>
      <c r="E3080" t="s">
        <v>14</v>
      </c>
      <c r="F3080" t="s">
        <v>346</v>
      </c>
      <c r="G3080">
        <v>91</v>
      </c>
      <c r="H3080" t="s">
        <v>393</v>
      </c>
      <c r="I3080">
        <v>2020</v>
      </c>
      <c r="J3080">
        <v>9.1959999999999997</v>
      </c>
      <c r="N3080" t="s">
        <v>16</v>
      </c>
    </row>
    <row r="3081" spans="1:14" x14ac:dyDescent="0.25">
      <c r="A3081" t="s">
        <v>340</v>
      </c>
      <c r="B3081" t="str">
        <f t="shared" si="48"/>
        <v>Iran93</v>
      </c>
      <c r="C3081" t="s">
        <v>12</v>
      </c>
      <c r="D3081" t="s">
        <v>109</v>
      </c>
      <c r="E3081" t="s">
        <v>14</v>
      </c>
      <c r="F3081" t="s">
        <v>346</v>
      </c>
      <c r="G3081">
        <v>93</v>
      </c>
      <c r="H3081" t="s">
        <v>394</v>
      </c>
      <c r="I3081">
        <v>2020</v>
      </c>
      <c r="J3081">
        <v>72.795000000000002</v>
      </c>
      <c r="N3081" t="s">
        <v>16</v>
      </c>
    </row>
    <row r="3082" spans="1:14" x14ac:dyDescent="0.25">
      <c r="A3082" t="s">
        <v>340</v>
      </c>
      <c r="B3082" t="str">
        <f t="shared" si="48"/>
        <v>Iran94</v>
      </c>
      <c r="C3082" t="s">
        <v>12</v>
      </c>
      <c r="D3082" t="s">
        <v>109</v>
      </c>
      <c r="E3082" t="s">
        <v>14</v>
      </c>
      <c r="F3082" t="s">
        <v>346</v>
      </c>
      <c r="G3082">
        <v>94</v>
      </c>
      <c r="H3082" t="s">
        <v>395</v>
      </c>
      <c r="I3082">
        <v>2020</v>
      </c>
      <c r="J3082">
        <v>74.004999999999995</v>
      </c>
      <c r="N3082" t="s">
        <v>16</v>
      </c>
    </row>
    <row r="3083" spans="1:14" x14ac:dyDescent="0.25">
      <c r="A3083" t="s">
        <v>340</v>
      </c>
      <c r="B3083" t="str">
        <f t="shared" si="48"/>
        <v>Iran95</v>
      </c>
      <c r="C3083" t="s">
        <v>12</v>
      </c>
      <c r="D3083" t="s">
        <v>109</v>
      </c>
      <c r="E3083" t="s">
        <v>14</v>
      </c>
      <c r="F3083" t="s">
        <v>346</v>
      </c>
      <c r="G3083">
        <v>95</v>
      </c>
      <c r="H3083" t="s">
        <v>396</v>
      </c>
      <c r="I3083">
        <v>2020</v>
      </c>
      <c r="J3083">
        <v>142.13399999999999</v>
      </c>
      <c r="N3083" t="s">
        <v>16</v>
      </c>
    </row>
    <row r="3084" spans="1:14" x14ac:dyDescent="0.25">
      <c r="A3084" t="s">
        <v>340</v>
      </c>
      <c r="B3084" t="str">
        <f t="shared" si="48"/>
        <v>Iran96</v>
      </c>
      <c r="C3084" t="s">
        <v>12</v>
      </c>
      <c r="D3084" t="s">
        <v>109</v>
      </c>
      <c r="E3084" t="s">
        <v>14</v>
      </c>
      <c r="F3084" t="s">
        <v>346</v>
      </c>
      <c r="G3084">
        <v>96</v>
      </c>
      <c r="H3084" t="s">
        <v>397</v>
      </c>
      <c r="I3084">
        <v>2020</v>
      </c>
      <c r="J3084">
        <v>350.34399999999999</v>
      </c>
      <c r="N3084" t="s">
        <v>16</v>
      </c>
    </row>
    <row r="3085" spans="1:14" x14ac:dyDescent="0.25">
      <c r="A3085" t="s">
        <v>340</v>
      </c>
      <c r="B3085" t="str">
        <f t="shared" si="48"/>
        <v>Iran97</v>
      </c>
      <c r="C3085" t="s">
        <v>12</v>
      </c>
      <c r="D3085" t="s">
        <v>109</v>
      </c>
      <c r="E3085" t="s">
        <v>14</v>
      </c>
      <c r="F3085" t="s">
        <v>346</v>
      </c>
      <c r="G3085">
        <v>97</v>
      </c>
      <c r="H3085" t="s">
        <v>398</v>
      </c>
      <c r="I3085">
        <v>2020</v>
      </c>
      <c r="J3085">
        <v>45.274000000000001</v>
      </c>
      <c r="N3085" t="s">
        <v>16</v>
      </c>
    </row>
    <row r="3086" spans="1:14" x14ac:dyDescent="0.25">
      <c r="A3086" t="s">
        <v>340</v>
      </c>
      <c r="B3086" t="str">
        <f t="shared" si="48"/>
        <v>Iran99</v>
      </c>
      <c r="C3086" t="s">
        <v>12</v>
      </c>
      <c r="D3086" t="s">
        <v>109</v>
      </c>
      <c r="E3086" t="s">
        <v>14</v>
      </c>
      <c r="F3086" t="s">
        <v>346</v>
      </c>
      <c r="G3086">
        <v>99</v>
      </c>
      <c r="H3086" t="s">
        <v>399</v>
      </c>
      <c r="I3086">
        <v>2020</v>
      </c>
      <c r="K3086" t="s">
        <v>21</v>
      </c>
      <c r="N3086" t="s">
        <v>16</v>
      </c>
    </row>
    <row r="3087" spans="1:14" x14ac:dyDescent="0.25">
      <c r="A3087" t="s">
        <v>340</v>
      </c>
      <c r="B3087" t="str">
        <f t="shared" si="48"/>
        <v>Iran100</v>
      </c>
      <c r="C3087" t="s">
        <v>12</v>
      </c>
      <c r="D3087" t="s">
        <v>109</v>
      </c>
      <c r="E3087" t="s">
        <v>14</v>
      </c>
      <c r="F3087" t="s">
        <v>346</v>
      </c>
      <c r="G3087">
        <v>100</v>
      </c>
      <c r="H3087" t="s">
        <v>348</v>
      </c>
      <c r="I3087">
        <v>2020</v>
      </c>
      <c r="J3087">
        <v>2.06</v>
      </c>
      <c r="N3087" t="s">
        <v>16</v>
      </c>
    </row>
    <row r="3088" spans="1:14" x14ac:dyDescent="0.25">
      <c r="A3088" t="s">
        <v>242</v>
      </c>
      <c r="B3088" t="str">
        <f t="shared" si="48"/>
        <v>Israel0</v>
      </c>
      <c r="C3088" t="s">
        <v>12</v>
      </c>
      <c r="D3088" t="s">
        <v>109</v>
      </c>
      <c r="E3088" t="s">
        <v>14</v>
      </c>
      <c r="F3088" t="s">
        <v>346</v>
      </c>
      <c r="G3088">
        <v>0</v>
      </c>
      <c r="H3088" t="s">
        <v>347</v>
      </c>
      <c r="I3088">
        <v>2017</v>
      </c>
      <c r="J3088">
        <v>3813.846</v>
      </c>
      <c r="N3088" t="s">
        <v>243</v>
      </c>
    </row>
    <row r="3089" spans="1:14" x14ac:dyDescent="0.25">
      <c r="A3089" t="s">
        <v>242</v>
      </c>
      <c r="B3089" t="str">
        <f t="shared" si="48"/>
        <v>Israel1</v>
      </c>
      <c r="C3089" t="s">
        <v>12</v>
      </c>
      <c r="D3089" t="s">
        <v>109</v>
      </c>
      <c r="E3089" t="s">
        <v>14</v>
      </c>
      <c r="F3089" t="s">
        <v>346</v>
      </c>
      <c r="G3089">
        <v>1</v>
      </c>
      <c r="H3089" t="s">
        <v>349</v>
      </c>
      <c r="I3089">
        <v>2017</v>
      </c>
      <c r="J3089">
        <v>35.286999999999999</v>
      </c>
      <c r="N3089" t="s">
        <v>243</v>
      </c>
    </row>
    <row r="3090" spans="1:14" x14ac:dyDescent="0.25">
      <c r="A3090" t="s">
        <v>242</v>
      </c>
      <c r="B3090" t="str">
        <f t="shared" si="48"/>
        <v>Israel2</v>
      </c>
      <c r="C3090" t="s">
        <v>12</v>
      </c>
      <c r="D3090" t="s">
        <v>109</v>
      </c>
      <c r="E3090" t="s">
        <v>14</v>
      </c>
      <c r="F3090" t="s">
        <v>346</v>
      </c>
      <c r="G3090">
        <v>2</v>
      </c>
      <c r="H3090" t="s">
        <v>400</v>
      </c>
      <c r="I3090">
        <v>2017</v>
      </c>
      <c r="J3090">
        <v>1.177</v>
      </c>
      <c r="N3090" t="s">
        <v>243</v>
      </c>
    </row>
    <row r="3091" spans="1:14" x14ac:dyDescent="0.25">
      <c r="A3091" t="s">
        <v>242</v>
      </c>
      <c r="B3091" t="str">
        <f t="shared" si="48"/>
        <v>Israel3</v>
      </c>
      <c r="C3091" t="s">
        <v>12</v>
      </c>
      <c r="D3091" t="s">
        <v>109</v>
      </c>
      <c r="E3091" t="s">
        <v>14</v>
      </c>
      <c r="F3091" t="s">
        <v>346</v>
      </c>
      <c r="G3091">
        <v>3</v>
      </c>
      <c r="H3091" t="s">
        <v>350</v>
      </c>
      <c r="I3091">
        <v>2017</v>
      </c>
      <c r="J3091">
        <v>0.91800000000000004</v>
      </c>
      <c r="N3091" t="s">
        <v>243</v>
      </c>
    </row>
    <row r="3092" spans="1:14" x14ac:dyDescent="0.25">
      <c r="A3092" t="s">
        <v>242</v>
      </c>
      <c r="B3092" t="str">
        <f t="shared" si="48"/>
        <v>Israel6</v>
      </c>
      <c r="C3092" t="s">
        <v>12</v>
      </c>
      <c r="D3092" t="s">
        <v>109</v>
      </c>
      <c r="E3092" t="s">
        <v>14</v>
      </c>
      <c r="F3092" t="s">
        <v>346</v>
      </c>
      <c r="G3092">
        <v>6</v>
      </c>
      <c r="H3092" t="s">
        <v>401</v>
      </c>
      <c r="I3092">
        <v>2017</v>
      </c>
      <c r="K3092" t="s">
        <v>21</v>
      </c>
      <c r="N3092" t="s">
        <v>243</v>
      </c>
    </row>
    <row r="3093" spans="1:14" x14ac:dyDescent="0.25">
      <c r="A3093" t="s">
        <v>242</v>
      </c>
      <c r="B3093" t="str">
        <f t="shared" si="48"/>
        <v>Israel8</v>
      </c>
      <c r="C3093" t="s">
        <v>12</v>
      </c>
      <c r="D3093" t="s">
        <v>109</v>
      </c>
      <c r="E3093" t="s">
        <v>14</v>
      </c>
      <c r="F3093" t="s">
        <v>346</v>
      </c>
      <c r="G3093">
        <v>8</v>
      </c>
      <c r="H3093" t="s">
        <v>353</v>
      </c>
      <c r="I3093">
        <v>2017</v>
      </c>
      <c r="J3093">
        <v>2.3959999999999999</v>
      </c>
      <c r="N3093" t="s">
        <v>243</v>
      </c>
    </row>
    <row r="3094" spans="1:14" x14ac:dyDescent="0.25">
      <c r="A3094" t="s">
        <v>242</v>
      </c>
      <c r="B3094" t="str">
        <f t="shared" si="48"/>
        <v>Israel9</v>
      </c>
      <c r="C3094" t="s">
        <v>12</v>
      </c>
      <c r="D3094" t="s">
        <v>109</v>
      </c>
      <c r="E3094" t="s">
        <v>14</v>
      </c>
      <c r="F3094" t="s">
        <v>346</v>
      </c>
      <c r="G3094">
        <v>9</v>
      </c>
      <c r="H3094" t="s">
        <v>402</v>
      </c>
      <c r="I3094">
        <v>2017</v>
      </c>
      <c r="K3094" t="s">
        <v>21</v>
      </c>
      <c r="N3094" t="s">
        <v>243</v>
      </c>
    </row>
    <row r="3095" spans="1:14" x14ac:dyDescent="0.25">
      <c r="A3095" t="s">
        <v>242</v>
      </c>
      <c r="B3095" t="str">
        <f t="shared" si="48"/>
        <v>Israel10</v>
      </c>
      <c r="C3095" t="s">
        <v>12</v>
      </c>
      <c r="D3095" t="s">
        <v>109</v>
      </c>
      <c r="E3095" t="s">
        <v>14</v>
      </c>
      <c r="F3095" t="s">
        <v>346</v>
      </c>
      <c r="G3095">
        <v>10</v>
      </c>
      <c r="H3095" t="s">
        <v>354</v>
      </c>
      <c r="I3095">
        <v>2017</v>
      </c>
      <c r="J3095">
        <v>59.988999999999997</v>
      </c>
      <c r="N3095" t="s">
        <v>243</v>
      </c>
    </row>
    <row r="3096" spans="1:14" x14ac:dyDescent="0.25">
      <c r="A3096" t="s">
        <v>242</v>
      </c>
      <c r="B3096" t="str">
        <f t="shared" si="48"/>
        <v>Israel11</v>
      </c>
      <c r="C3096" t="s">
        <v>12</v>
      </c>
      <c r="D3096" t="s">
        <v>109</v>
      </c>
      <c r="E3096" t="s">
        <v>14</v>
      </c>
      <c r="F3096" t="s">
        <v>346</v>
      </c>
      <c r="G3096">
        <v>11</v>
      </c>
      <c r="H3096" t="s">
        <v>403</v>
      </c>
      <c r="I3096">
        <v>2017</v>
      </c>
      <c r="J3096">
        <v>5.3970000000000002</v>
      </c>
      <c r="N3096" t="s">
        <v>243</v>
      </c>
    </row>
    <row r="3097" spans="1:14" x14ac:dyDescent="0.25">
      <c r="A3097" t="s">
        <v>242</v>
      </c>
      <c r="B3097" t="str">
        <f t="shared" si="48"/>
        <v>Israel12</v>
      </c>
      <c r="C3097" t="s">
        <v>12</v>
      </c>
      <c r="D3097" t="s">
        <v>109</v>
      </c>
      <c r="E3097" t="s">
        <v>14</v>
      </c>
      <c r="F3097" t="s">
        <v>346</v>
      </c>
      <c r="G3097">
        <v>12</v>
      </c>
      <c r="H3097" t="s">
        <v>355</v>
      </c>
      <c r="I3097">
        <v>2017</v>
      </c>
      <c r="J3097">
        <v>0.34100000000000003</v>
      </c>
      <c r="K3097" t="s">
        <v>21</v>
      </c>
      <c r="N3097" t="s">
        <v>243</v>
      </c>
    </row>
    <row r="3098" spans="1:14" x14ac:dyDescent="0.25">
      <c r="A3098" t="s">
        <v>242</v>
      </c>
      <c r="B3098" t="str">
        <f t="shared" si="48"/>
        <v>Israel13</v>
      </c>
      <c r="C3098" t="s">
        <v>12</v>
      </c>
      <c r="D3098" t="s">
        <v>109</v>
      </c>
      <c r="E3098" t="s">
        <v>14</v>
      </c>
      <c r="F3098" t="s">
        <v>346</v>
      </c>
      <c r="G3098">
        <v>13</v>
      </c>
      <c r="H3098" t="s">
        <v>356</v>
      </c>
      <c r="I3098">
        <v>2017</v>
      </c>
      <c r="J3098">
        <v>4.4109999999999996</v>
      </c>
      <c r="N3098" t="s">
        <v>243</v>
      </c>
    </row>
    <row r="3099" spans="1:14" x14ac:dyDescent="0.25">
      <c r="A3099" t="s">
        <v>242</v>
      </c>
      <c r="B3099" t="str">
        <f t="shared" si="48"/>
        <v>Israel14</v>
      </c>
      <c r="C3099" t="s">
        <v>12</v>
      </c>
      <c r="D3099" t="s">
        <v>109</v>
      </c>
      <c r="E3099" t="s">
        <v>14</v>
      </c>
      <c r="F3099" t="s">
        <v>346</v>
      </c>
      <c r="G3099">
        <v>14</v>
      </c>
      <c r="H3099" t="s">
        <v>357</v>
      </c>
      <c r="I3099">
        <v>2017</v>
      </c>
      <c r="J3099">
        <v>9.266</v>
      </c>
      <c r="N3099" t="s">
        <v>243</v>
      </c>
    </row>
    <row r="3100" spans="1:14" x14ac:dyDescent="0.25">
      <c r="A3100" t="s">
        <v>242</v>
      </c>
      <c r="B3100" t="str">
        <f t="shared" si="48"/>
        <v>Israel15</v>
      </c>
      <c r="C3100" t="s">
        <v>12</v>
      </c>
      <c r="D3100" t="s">
        <v>109</v>
      </c>
      <c r="E3100" t="s">
        <v>14</v>
      </c>
      <c r="F3100" t="s">
        <v>346</v>
      </c>
      <c r="G3100">
        <v>15</v>
      </c>
      <c r="H3100" t="s">
        <v>358</v>
      </c>
      <c r="I3100">
        <v>2017</v>
      </c>
      <c r="J3100">
        <v>1.306</v>
      </c>
      <c r="N3100" t="s">
        <v>243</v>
      </c>
    </row>
    <row r="3101" spans="1:14" x14ac:dyDescent="0.25">
      <c r="A3101" t="s">
        <v>242</v>
      </c>
      <c r="B3101" t="str">
        <f t="shared" si="48"/>
        <v>Israel16</v>
      </c>
      <c r="C3101" t="s">
        <v>12</v>
      </c>
      <c r="D3101" t="s">
        <v>109</v>
      </c>
      <c r="E3101" t="s">
        <v>14</v>
      </c>
      <c r="F3101" t="s">
        <v>346</v>
      </c>
      <c r="G3101">
        <v>16</v>
      </c>
      <c r="H3101" t="s">
        <v>359</v>
      </c>
      <c r="I3101">
        <v>2017</v>
      </c>
      <c r="J3101">
        <v>2.399</v>
      </c>
      <c r="N3101" t="s">
        <v>243</v>
      </c>
    </row>
    <row r="3102" spans="1:14" x14ac:dyDescent="0.25">
      <c r="A3102" t="s">
        <v>242</v>
      </c>
      <c r="B3102" t="str">
        <f t="shared" si="48"/>
        <v>Israel17</v>
      </c>
      <c r="C3102" t="s">
        <v>12</v>
      </c>
      <c r="D3102" t="s">
        <v>109</v>
      </c>
      <c r="E3102" t="s">
        <v>14</v>
      </c>
      <c r="F3102" t="s">
        <v>346</v>
      </c>
      <c r="G3102">
        <v>17</v>
      </c>
      <c r="H3102" t="s">
        <v>360</v>
      </c>
      <c r="I3102">
        <v>2017</v>
      </c>
      <c r="J3102">
        <v>8.56</v>
      </c>
      <c r="N3102" t="s">
        <v>243</v>
      </c>
    </row>
    <row r="3103" spans="1:14" x14ac:dyDescent="0.25">
      <c r="A3103" t="s">
        <v>242</v>
      </c>
      <c r="B3103" t="str">
        <f t="shared" si="48"/>
        <v>Israel18</v>
      </c>
      <c r="C3103" t="s">
        <v>12</v>
      </c>
      <c r="D3103" t="s">
        <v>109</v>
      </c>
      <c r="E3103" t="s">
        <v>14</v>
      </c>
      <c r="F3103" t="s">
        <v>346</v>
      </c>
      <c r="G3103">
        <v>18</v>
      </c>
      <c r="H3103" t="s">
        <v>404</v>
      </c>
      <c r="I3103">
        <v>2017</v>
      </c>
      <c r="J3103">
        <v>11.179</v>
      </c>
      <c r="N3103" t="s">
        <v>243</v>
      </c>
    </row>
    <row r="3104" spans="1:14" x14ac:dyDescent="0.25">
      <c r="A3104" t="s">
        <v>242</v>
      </c>
      <c r="B3104" t="str">
        <f t="shared" si="48"/>
        <v>Israel19</v>
      </c>
      <c r="C3104" t="s">
        <v>12</v>
      </c>
      <c r="D3104" t="s">
        <v>109</v>
      </c>
      <c r="E3104" t="s">
        <v>14</v>
      </c>
      <c r="F3104" t="s">
        <v>346</v>
      </c>
      <c r="G3104">
        <v>19</v>
      </c>
      <c r="H3104" t="s">
        <v>361</v>
      </c>
      <c r="I3104">
        <v>2017</v>
      </c>
      <c r="J3104">
        <v>3.0289999999999999</v>
      </c>
      <c r="N3104" t="s">
        <v>243</v>
      </c>
    </row>
    <row r="3105" spans="1:14" x14ac:dyDescent="0.25">
      <c r="A3105" t="s">
        <v>242</v>
      </c>
      <c r="B3105" t="str">
        <f t="shared" si="48"/>
        <v>Israel20</v>
      </c>
      <c r="C3105" t="s">
        <v>12</v>
      </c>
      <c r="D3105" t="s">
        <v>109</v>
      </c>
      <c r="E3105" t="s">
        <v>14</v>
      </c>
      <c r="F3105" t="s">
        <v>346</v>
      </c>
      <c r="G3105">
        <v>20</v>
      </c>
      <c r="H3105" t="s">
        <v>362</v>
      </c>
      <c r="I3105">
        <v>2017</v>
      </c>
      <c r="J3105">
        <v>20.373000000000001</v>
      </c>
      <c r="N3105" t="s">
        <v>243</v>
      </c>
    </row>
    <row r="3106" spans="1:14" x14ac:dyDescent="0.25">
      <c r="A3106" t="s">
        <v>242</v>
      </c>
      <c r="B3106" t="str">
        <f t="shared" si="48"/>
        <v>Israel21</v>
      </c>
      <c r="C3106" t="s">
        <v>12</v>
      </c>
      <c r="D3106" t="s">
        <v>109</v>
      </c>
      <c r="E3106" t="s">
        <v>14</v>
      </c>
      <c r="F3106" t="s">
        <v>346</v>
      </c>
      <c r="G3106">
        <v>21</v>
      </c>
      <c r="H3106" t="s">
        <v>405</v>
      </c>
      <c r="I3106">
        <v>2017</v>
      </c>
      <c r="J3106">
        <v>16.209</v>
      </c>
      <c r="N3106" t="s">
        <v>243</v>
      </c>
    </row>
    <row r="3107" spans="1:14" x14ac:dyDescent="0.25">
      <c r="A3107" t="s">
        <v>242</v>
      </c>
      <c r="B3107" t="str">
        <f t="shared" si="48"/>
        <v>Israel22</v>
      </c>
      <c r="C3107" t="s">
        <v>12</v>
      </c>
      <c r="D3107" t="s">
        <v>109</v>
      </c>
      <c r="E3107" t="s">
        <v>14</v>
      </c>
      <c r="F3107" t="s">
        <v>346</v>
      </c>
      <c r="G3107">
        <v>22</v>
      </c>
      <c r="H3107" t="s">
        <v>406</v>
      </c>
      <c r="I3107">
        <v>2017</v>
      </c>
      <c r="J3107">
        <v>20.361999999999998</v>
      </c>
      <c r="N3107" t="s">
        <v>243</v>
      </c>
    </row>
    <row r="3108" spans="1:14" x14ac:dyDescent="0.25">
      <c r="A3108" t="s">
        <v>242</v>
      </c>
      <c r="B3108" t="str">
        <f t="shared" si="48"/>
        <v>Israel23</v>
      </c>
      <c r="C3108" t="s">
        <v>12</v>
      </c>
      <c r="D3108" t="s">
        <v>109</v>
      </c>
      <c r="E3108" t="s">
        <v>14</v>
      </c>
      <c r="F3108" t="s">
        <v>346</v>
      </c>
      <c r="G3108">
        <v>23</v>
      </c>
      <c r="H3108" t="s">
        <v>434</v>
      </c>
      <c r="I3108">
        <v>2017</v>
      </c>
      <c r="J3108">
        <v>14.474</v>
      </c>
      <c r="N3108" t="s">
        <v>243</v>
      </c>
    </row>
    <row r="3109" spans="1:14" x14ac:dyDescent="0.25">
      <c r="A3109" t="s">
        <v>242</v>
      </c>
      <c r="B3109" t="str">
        <f t="shared" si="48"/>
        <v>Israel24</v>
      </c>
      <c r="C3109" t="s">
        <v>12</v>
      </c>
      <c r="D3109" t="s">
        <v>109</v>
      </c>
      <c r="E3109" t="s">
        <v>14</v>
      </c>
      <c r="F3109" t="s">
        <v>346</v>
      </c>
      <c r="G3109">
        <v>24</v>
      </c>
      <c r="H3109" t="s">
        <v>363</v>
      </c>
      <c r="I3109">
        <v>2017</v>
      </c>
      <c r="J3109">
        <v>6.7240000000000002</v>
      </c>
      <c r="N3109" t="s">
        <v>243</v>
      </c>
    </row>
    <row r="3110" spans="1:14" x14ac:dyDescent="0.25">
      <c r="A3110" t="s">
        <v>242</v>
      </c>
      <c r="B3110" t="str">
        <f t="shared" si="48"/>
        <v>Israel25</v>
      </c>
      <c r="C3110" t="s">
        <v>12</v>
      </c>
      <c r="D3110" t="s">
        <v>109</v>
      </c>
      <c r="E3110" t="s">
        <v>14</v>
      </c>
      <c r="F3110" t="s">
        <v>346</v>
      </c>
      <c r="G3110">
        <v>25</v>
      </c>
      <c r="H3110" t="s">
        <v>364</v>
      </c>
      <c r="I3110">
        <v>2017</v>
      </c>
      <c r="J3110">
        <v>50.496000000000002</v>
      </c>
      <c r="N3110" t="s">
        <v>243</v>
      </c>
    </row>
    <row r="3111" spans="1:14" x14ac:dyDescent="0.25">
      <c r="A3111" t="s">
        <v>242</v>
      </c>
      <c r="B3111" t="str">
        <f t="shared" si="48"/>
        <v>Israel26</v>
      </c>
      <c r="C3111" t="s">
        <v>12</v>
      </c>
      <c r="D3111" t="s">
        <v>109</v>
      </c>
      <c r="E3111" t="s">
        <v>14</v>
      </c>
      <c r="F3111" t="s">
        <v>346</v>
      </c>
      <c r="G3111">
        <v>26</v>
      </c>
      <c r="H3111" t="s">
        <v>407</v>
      </c>
      <c r="I3111">
        <v>2017</v>
      </c>
      <c r="J3111">
        <v>77.647999999999996</v>
      </c>
      <c r="N3111" t="s">
        <v>243</v>
      </c>
    </row>
    <row r="3112" spans="1:14" x14ac:dyDescent="0.25">
      <c r="A3112" t="s">
        <v>242</v>
      </c>
      <c r="B3112" t="str">
        <f t="shared" si="48"/>
        <v>Israel27</v>
      </c>
      <c r="C3112" t="s">
        <v>12</v>
      </c>
      <c r="D3112" t="s">
        <v>109</v>
      </c>
      <c r="E3112" t="s">
        <v>14</v>
      </c>
      <c r="F3112" t="s">
        <v>346</v>
      </c>
      <c r="G3112">
        <v>27</v>
      </c>
      <c r="H3112" t="s">
        <v>365</v>
      </c>
      <c r="I3112">
        <v>2017</v>
      </c>
      <c r="J3112">
        <v>10.141999999999999</v>
      </c>
      <c r="N3112" t="s">
        <v>243</v>
      </c>
    </row>
    <row r="3113" spans="1:14" x14ac:dyDescent="0.25">
      <c r="A3113" t="s">
        <v>242</v>
      </c>
      <c r="B3113" t="str">
        <f t="shared" si="48"/>
        <v>Israel28</v>
      </c>
      <c r="C3113" t="s">
        <v>12</v>
      </c>
      <c r="D3113" t="s">
        <v>109</v>
      </c>
      <c r="E3113" t="s">
        <v>14</v>
      </c>
      <c r="F3113" t="s">
        <v>346</v>
      </c>
      <c r="G3113">
        <v>28</v>
      </c>
      <c r="H3113" t="s">
        <v>366</v>
      </c>
      <c r="I3113">
        <v>2017</v>
      </c>
      <c r="J3113">
        <v>18.311</v>
      </c>
      <c r="N3113" t="s">
        <v>243</v>
      </c>
    </row>
    <row r="3114" spans="1:14" x14ac:dyDescent="0.25">
      <c r="A3114" t="s">
        <v>242</v>
      </c>
      <c r="B3114" t="str">
        <f t="shared" si="48"/>
        <v>Israel29</v>
      </c>
      <c r="C3114" t="s">
        <v>12</v>
      </c>
      <c r="D3114" t="s">
        <v>109</v>
      </c>
      <c r="E3114" t="s">
        <v>14</v>
      </c>
      <c r="F3114" t="s">
        <v>346</v>
      </c>
      <c r="G3114">
        <v>29</v>
      </c>
      <c r="H3114" t="s">
        <v>436</v>
      </c>
      <c r="I3114">
        <v>2017</v>
      </c>
      <c r="J3114">
        <v>3.9470000000000001</v>
      </c>
      <c r="N3114" t="s">
        <v>243</v>
      </c>
    </row>
    <row r="3115" spans="1:14" x14ac:dyDescent="0.25">
      <c r="A3115" t="s">
        <v>242</v>
      </c>
      <c r="B3115" t="str">
        <f t="shared" si="48"/>
        <v>Israel30</v>
      </c>
      <c r="C3115" t="s">
        <v>12</v>
      </c>
      <c r="D3115" t="s">
        <v>109</v>
      </c>
      <c r="E3115" t="s">
        <v>14</v>
      </c>
      <c r="F3115" t="s">
        <v>346</v>
      </c>
      <c r="G3115">
        <v>30</v>
      </c>
      <c r="H3115" t="s">
        <v>408</v>
      </c>
      <c r="I3115">
        <v>2017</v>
      </c>
      <c r="J3115">
        <v>21.552</v>
      </c>
      <c r="N3115" t="s">
        <v>243</v>
      </c>
    </row>
    <row r="3116" spans="1:14" x14ac:dyDescent="0.25">
      <c r="A3116" t="s">
        <v>242</v>
      </c>
      <c r="B3116" t="str">
        <f t="shared" si="48"/>
        <v>Israel31</v>
      </c>
      <c r="C3116" t="s">
        <v>12</v>
      </c>
      <c r="D3116" t="s">
        <v>109</v>
      </c>
      <c r="E3116" t="s">
        <v>14</v>
      </c>
      <c r="F3116" t="s">
        <v>346</v>
      </c>
      <c r="G3116">
        <v>31</v>
      </c>
      <c r="H3116" t="s">
        <v>367</v>
      </c>
      <c r="I3116">
        <v>2017</v>
      </c>
      <c r="J3116">
        <v>22.198</v>
      </c>
      <c r="N3116" t="s">
        <v>243</v>
      </c>
    </row>
    <row r="3117" spans="1:14" x14ac:dyDescent="0.25">
      <c r="A3117" t="s">
        <v>242</v>
      </c>
      <c r="B3117" t="str">
        <f t="shared" si="48"/>
        <v>Israel32</v>
      </c>
      <c r="C3117" t="s">
        <v>12</v>
      </c>
      <c r="D3117" t="s">
        <v>109</v>
      </c>
      <c r="E3117" t="s">
        <v>14</v>
      </c>
      <c r="F3117" t="s">
        <v>346</v>
      </c>
      <c r="G3117">
        <v>32</v>
      </c>
      <c r="H3117" t="s">
        <v>368</v>
      </c>
      <c r="I3117">
        <v>2017</v>
      </c>
      <c r="J3117">
        <v>23.888000000000002</v>
      </c>
      <c r="N3117" t="s">
        <v>243</v>
      </c>
    </row>
    <row r="3118" spans="1:14" x14ac:dyDescent="0.25">
      <c r="A3118" t="s">
        <v>242</v>
      </c>
      <c r="B3118" t="str">
        <f t="shared" si="48"/>
        <v>Israel33</v>
      </c>
      <c r="C3118" t="s">
        <v>12</v>
      </c>
      <c r="D3118" t="s">
        <v>109</v>
      </c>
      <c r="E3118" t="s">
        <v>14</v>
      </c>
      <c r="F3118" t="s">
        <v>346</v>
      </c>
      <c r="G3118">
        <v>33</v>
      </c>
      <c r="H3118" t="s">
        <v>409</v>
      </c>
      <c r="I3118">
        <v>2017</v>
      </c>
      <c r="J3118">
        <v>3.3959999999999999</v>
      </c>
      <c r="N3118" t="s">
        <v>243</v>
      </c>
    </row>
    <row r="3119" spans="1:14" x14ac:dyDescent="0.25">
      <c r="A3119" t="s">
        <v>242</v>
      </c>
      <c r="B3119" t="str">
        <f t="shared" si="48"/>
        <v>Israel35</v>
      </c>
      <c r="C3119" t="s">
        <v>12</v>
      </c>
      <c r="D3119" t="s">
        <v>109</v>
      </c>
      <c r="E3119" t="s">
        <v>14</v>
      </c>
      <c r="F3119" t="s">
        <v>346</v>
      </c>
      <c r="G3119">
        <v>35</v>
      </c>
      <c r="H3119" t="s">
        <v>369</v>
      </c>
      <c r="I3119">
        <v>2017</v>
      </c>
      <c r="J3119">
        <v>17.084</v>
      </c>
      <c r="N3119" t="s">
        <v>243</v>
      </c>
    </row>
    <row r="3120" spans="1:14" x14ac:dyDescent="0.25">
      <c r="A3120" t="s">
        <v>242</v>
      </c>
      <c r="B3120" t="str">
        <f t="shared" si="48"/>
        <v>Israel36</v>
      </c>
      <c r="C3120" t="s">
        <v>12</v>
      </c>
      <c r="D3120" t="s">
        <v>109</v>
      </c>
      <c r="E3120" t="s">
        <v>14</v>
      </c>
      <c r="F3120" t="s">
        <v>346</v>
      </c>
      <c r="G3120">
        <v>36</v>
      </c>
      <c r="H3120" t="s">
        <v>410</v>
      </c>
      <c r="I3120">
        <v>2017</v>
      </c>
      <c r="J3120">
        <v>5.79</v>
      </c>
      <c r="N3120" t="s">
        <v>243</v>
      </c>
    </row>
    <row r="3121" spans="1:14" x14ac:dyDescent="0.25">
      <c r="A3121" t="s">
        <v>242</v>
      </c>
      <c r="B3121" t="str">
        <f t="shared" si="48"/>
        <v>Israel37</v>
      </c>
      <c r="C3121" t="s">
        <v>12</v>
      </c>
      <c r="D3121" t="s">
        <v>109</v>
      </c>
      <c r="E3121" t="s">
        <v>14</v>
      </c>
      <c r="F3121" t="s">
        <v>346</v>
      </c>
      <c r="G3121">
        <v>37</v>
      </c>
      <c r="H3121" t="s">
        <v>370</v>
      </c>
      <c r="I3121">
        <v>2017</v>
      </c>
      <c r="J3121">
        <v>1.6279999999999999</v>
      </c>
      <c r="N3121" t="s">
        <v>243</v>
      </c>
    </row>
    <row r="3122" spans="1:14" x14ac:dyDescent="0.25">
      <c r="A3122" t="s">
        <v>242</v>
      </c>
      <c r="B3122" t="str">
        <f t="shared" si="48"/>
        <v>Israel38</v>
      </c>
      <c r="C3122" t="s">
        <v>12</v>
      </c>
      <c r="D3122" t="s">
        <v>109</v>
      </c>
      <c r="E3122" t="s">
        <v>14</v>
      </c>
      <c r="F3122" t="s">
        <v>346</v>
      </c>
      <c r="G3122">
        <v>38</v>
      </c>
      <c r="H3122" t="s">
        <v>411</v>
      </c>
      <c r="I3122">
        <v>2017</v>
      </c>
      <c r="J3122">
        <v>8.9830000000000005</v>
      </c>
      <c r="N3122" t="s">
        <v>243</v>
      </c>
    </row>
    <row r="3123" spans="1:14" x14ac:dyDescent="0.25">
      <c r="A3123" t="s">
        <v>242</v>
      </c>
      <c r="B3123" t="str">
        <f t="shared" si="48"/>
        <v>Israel39</v>
      </c>
      <c r="C3123" t="s">
        <v>12</v>
      </c>
      <c r="D3123" t="s">
        <v>109</v>
      </c>
      <c r="E3123" t="s">
        <v>14</v>
      </c>
      <c r="F3123" t="s">
        <v>346</v>
      </c>
      <c r="G3123">
        <v>39</v>
      </c>
      <c r="H3123" t="s">
        <v>412</v>
      </c>
      <c r="I3123">
        <v>2017</v>
      </c>
      <c r="J3123">
        <v>0.14899999999999999</v>
      </c>
      <c r="K3123" t="s">
        <v>21</v>
      </c>
      <c r="N3123" t="s">
        <v>243</v>
      </c>
    </row>
    <row r="3124" spans="1:14" x14ac:dyDescent="0.25">
      <c r="A3124" t="s">
        <v>242</v>
      </c>
      <c r="B3124" t="str">
        <f t="shared" si="48"/>
        <v>Israel41</v>
      </c>
      <c r="C3124" t="s">
        <v>12</v>
      </c>
      <c r="D3124" t="s">
        <v>109</v>
      </c>
      <c r="E3124" t="s">
        <v>14</v>
      </c>
      <c r="F3124" t="s">
        <v>346</v>
      </c>
      <c r="G3124">
        <v>41</v>
      </c>
      <c r="H3124" t="s">
        <v>413</v>
      </c>
      <c r="I3124">
        <v>2017</v>
      </c>
      <c r="J3124">
        <v>72.875</v>
      </c>
      <c r="N3124" t="s">
        <v>243</v>
      </c>
    </row>
    <row r="3125" spans="1:14" x14ac:dyDescent="0.25">
      <c r="A3125" t="s">
        <v>242</v>
      </c>
      <c r="B3125" t="str">
        <f t="shared" si="48"/>
        <v>Israel42</v>
      </c>
      <c r="C3125" t="s">
        <v>12</v>
      </c>
      <c r="D3125" t="s">
        <v>109</v>
      </c>
      <c r="E3125" t="s">
        <v>14</v>
      </c>
      <c r="F3125" t="s">
        <v>346</v>
      </c>
      <c r="G3125">
        <v>42</v>
      </c>
      <c r="H3125" t="s">
        <v>371</v>
      </c>
      <c r="I3125">
        <v>2017</v>
      </c>
      <c r="J3125">
        <v>22.027000000000001</v>
      </c>
      <c r="N3125" t="s">
        <v>243</v>
      </c>
    </row>
    <row r="3126" spans="1:14" x14ac:dyDescent="0.25">
      <c r="A3126" t="s">
        <v>242</v>
      </c>
      <c r="B3126" t="str">
        <f t="shared" si="48"/>
        <v>Israel43</v>
      </c>
      <c r="C3126" t="s">
        <v>12</v>
      </c>
      <c r="D3126" t="s">
        <v>109</v>
      </c>
      <c r="E3126" t="s">
        <v>14</v>
      </c>
      <c r="F3126" t="s">
        <v>346</v>
      </c>
      <c r="G3126">
        <v>43</v>
      </c>
      <c r="H3126" t="s">
        <v>372</v>
      </c>
      <c r="I3126">
        <v>2017</v>
      </c>
      <c r="J3126">
        <v>100.301</v>
      </c>
      <c r="N3126" t="s">
        <v>243</v>
      </c>
    </row>
    <row r="3127" spans="1:14" x14ac:dyDescent="0.25">
      <c r="A3127" t="s">
        <v>242</v>
      </c>
      <c r="B3127" t="str">
        <f t="shared" si="48"/>
        <v>Israel45</v>
      </c>
      <c r="C3127" t="s">
        <v>12</v>
      </c>
      <c r="D3127" t="s">
        <v>109</v>
      </c>
      <c r="E3127" t="s">
        <v>14</v>
      </c>
      <c r="F3127" t="s">
        <v>346</v>
      </c>
      <c r="G3127">
        <v>45</v>
      </c>
      <c r="H3127" t="s">
        <v>414</v>
      </c>
      <c r="I3127">
        <v>2017</v>
      </c>
      <c r="J3127">
        <v>55.780999999999999</v>
      </c>
      <c r="N3127" t="s">
        <v>243</v>
      </c>
    </row>
    <row r="3128" spans="1:14" x14ac:dyDescent="0.25">
      <c r="A3128" t="s">
        <v>242</v>
      </c>
      <c r="B3128" t="str">
        <f t="shared" si="48"/>
        <v>Israel46</v>
      </c>
      <c r="C3128" t="s">
        <v>12</v>
      </c>
      <c r="D3128" t="s">
        <v>109</v>
      </c>
      <c r="E3128" t="s">
        <v>14</v>
      </c>
      <c r="F3128" t="s">
        <v>346</v>
      </c>
      <c r="G3128">
        <v>46</v>
      </c>
      <c r="H3128" t="s">
        <v>373</v>
      </c>
      <c r="I3128">
        <v>2017</v>
      </c>
      <c r="J3128">
        <v>112.839</v>
      </c>
      <c r="N3128" t="s">
        <v>243</v>
      </c>
    </row>
    <row r="3129" spans="1:14" x14ac:dyDescent="0.25">
      <c r="A3129" t="s">
        <v>242</v>
      </c>
      <c r="B3129" t="str">
        <f t="shared" si="48"/>
        <v>Israel47</v>
      </c>
      <c r="C3129" t="s">
        <v>12</v>
      </c>
      <c r="D3129" t="s">
        <v>109</v>
      </c>
      <c r="E3129" t="s">
        <v>14</v>
      </c>
      <c r="F3129" t="s">
        <v>346</v>
      </c>
      <c r="G3129">
        <v>47</v>
      </c>
      <c r="H3129" t="s">
        <v>374</v>
      </c>
      <c r="I3129">
        <v>2017</v>
      </c>
      <c r="J3129">
        <v>259.79399999999998</v>
      </c>
      <c r="N3129" t="s">
        <v>243</v>
      </c>
    </row>
    <row r="3130" spans="1:14" x14ac:dyDescent="0.25">
      <c r="A3130" t="s">
        <v>242</v>
      </c>
      <c r="B3130" t="str">
        <f t="shared" si="48"/>
        <v>Israel49</v>
      </c>
      <c r="C3130" t="s">
        <v>12</v>
      </c>
      <c r="D3130" t="s">
        <v>109</v>
      </c>
      <c r="E3130" t="s">
        <v>14</v>
      </c>
      <c r="F3130" t="s">
        <v>346</v>
      </c>
      <c r="G3130">
        <v>49</v>
      </c>
      <c r="H3130" t="s">
        <v>375</v>
      </c>
      <c r="I3130">
        <v>2017</v>
      </c>
      <c r="J3130">
        <v>99.28</v>
      </c>
      <c r="N3130" t="s">
        <v>243</v>
      </c>
    </row>
    <row r="3131" spans="1:14" x14ac:dyDescent="0.25">
      <c r="A3131" t="s">
        <v>242</v>
      </c>
      <c r="B3131" t="str">
        <f t="shared" si="48"/>
        <v>Israel50</v>
      </c>
      <c r="C3131" t="s">
        <v>12</v>
      </c>
      <c r="D3131" t="s">
        <v>109</v>
      </c>
      <c r="E3131" t="s">
        <v>14</v>
      </c>
      <c r="F3131" t="s">
        <v>346</v>
      </c>
      <c r="G3131">
        <v>50</v>
      </c>
      <c r="H3131" t="s">
        <v>376</v>
      </c>
      <c r="I3131">
        <v>2017</v>
      </c>
      <c r="J3131">
        <v>1.8169999999999999</v>
      </c>
      <c r="N3131" t="s">
        <v>243</v>
      </c>
    </row>
    <row r="3132" spans="1:14" x14ac:dyDescent="0.25">
      <c r="A3132" t="s">
        <v>242</v>
      </c>
      <c r="B3132" t="str">
        <f t="shared" si="48"/>
        <v>Israel51</v>
      </c>
      <c r="C3132" t="s">
        <v>12</v>
      </c>
      <c r="D3132" t="s">
        <v>109</v>
      </c>
      <c r="E3132" t="s">
        <v>14</v>
      </c>
      <c r="F3132" t="s">
        <v>346</v>
      </c>
      <c r="G3132">
        <v>51</v>
      </c>
      <c r="H3132" t="s">
        <v>415</v>
      </c>
      <c r="I3132">
        <v>2017</v>
      </c>
      <c r="J3132">
        <v>7.3650000000000002</v>
      </c>
      <c r="N3132" t="s">
        <v>243</v>
      </c>
    </row>
    <row r="3133" spans="1:14" x14ac:dyDescent="0.25">
      <c r="A3133" t="s">
        <v>242</v>
      </c>
      <c r="B3133" t="str">
        <f t="shared" si="48"/>
        <v>Israel52</v>
      </c>
      <c r="C3133" t="s">
        <v>12</v>
      </c>
      <c r="D3133" t="s">
        <v>109</v>
      </c>
      <c r="E3133" t="s">
        <v>14</v>
      </c>
      <c r="F3133" t="s">
        <v>346</v>
      </c>
      <c r="G3133">
        <v>52</v>
      </c>
      <c r="H3133" t="s">
        <v>416</v>
      </c>
      <c r="I3133">
        <v>2017</v>
      </c>
      <c r="J3133">
        <v>36.783000000000001</v>
      </c>
      <c r="N3133" t="s">
        <v>243</v>
      </c>
    </row>
    <row r="3134" spans="1:14" x14ac:dyDescent="0.25">
      <c r="A3134" t="s">
        <v>242</v>
      </c>
      <c r="B3134" t="str">
        <f t="shared" si="48"/>
        <v>Israel53</v>
      </c>
      <c r="C3134" t="s">
        <v>12</v>
      </c>
      <c r="D3134" t="s">
        <v>109</v>
      </c>
      <c r="E3134" t="s">
        <v>14</v>
      </c>
      <c r="F3134" t="s">
        <v>346</v>
      </c>
      <c r="G3134">
        <v>53</v>
      </c>
      <c r="H3134" t="s">
        <v>417</v>
      </c>
      <c r="I3134">
        <v>2017</v>
      </c>
      <c r="J3134">
        <v>15.535</v>
      </c>
      <c r="N3134" t="s">
        <v>243</v>
      </c>
    </row>
    <row r="3135" spans="1:14" x14ac:dyDescent="0.25">
      <c r="A3135" t="s">
        <v>242</v>
      </c>
      <c r="B3135" t="str">
        <f t="shared" si="48"/>
        <v>Israel55</v>
      </c>
      <c r="C3135" t="s">
        <v>12</v>
      </c>
      <c r="D3135" t="s">
        <v>109</v>
      </c>
      <c r="E3135" t="s">
        <v>14</v>
      </c>
      <c r="F3135" t="s">
        <v>346</v>
      </c>
      <c r="G3135">
        <v>55</v>
      </c>
      <c r="H3135" t="s">
        <v>377</v>
      </c>
      <c r="I3135">
        <v>2017</v>
      </c>
      <c r="J3135">
        <v>33.332999999999998</v>
      </c>
      <c r="N3135" t="s">
        <v>243</v>
      </c>
    </row>
    <row r="3136" spans="1:14" x14ac:dyDescent="0.25">
      <c r="A3136" t="s">
        <v>242</v>
      </c>
      <c r="B3136" t="str">
        <f t="shared" si="48"/>
        <v>Israel56</v>
      </c>
      <c r="C3136" t="s">
        <v>12</v>
      </c>
      <c r="D3136" t="s">
        <v>109</v>
      </c>
      <c r="E3136" t="s">
        <v>14</v>
      </c>
      <c r="F3136" t="s">
        <v>346</v>
      </c>
      <c r="G3136">
        <v>56</v>
      </c>
      <c r="H3136" t="s">
        <v>378</v>
      </c>
      <c r="I3136">
        <v>2017</v>
      </c>
      <c r="J3136">
        <v>130.32400000000001</v>
      </c>
      <c r="N3136" t="s">
        <v>243</v>
      </c>
    </row>
    <row r="3137" spans="1:14" x14ac:dyDescent="0.25">
      <c r="A3137" t="s">
        <v>242</v>
      </c>
      <c r="B3137" t="str">
        <f t="shared" si="48"/>
        <v>Israel58</v>
      </c>
      <c r="C3137" t="s">
        <v>12</v>
      </c>
      <c r="D3137" t="s">
        <v>109</v>
      </c>
      <c r="E3137" t="s">
        <v>14</v>
      </c>
      <c r="F3137" t="s">
        <v>346</v>
      </c>
      <c r="G3137">
        <v>58</v>
      </c>
      <c r="H3137" t="s">
        <v>379</v>
      </c>
      <c r="I3137">
        <v>2017</v>
      </c>
      <c r="J3137">
        <v>10.071999999999999</v>
      </c>
      <c r="N3137" t="s">
        <v>243</v>
      </c>
    </row>
    <row r="3138" spans="1:14" x14ac:dyDescent="0.25">
      <c r="A3138" t="s">
        <v>242</v>
      </c>
      <c r="B3138" t="str">
        <f t="shared" si="48"/>
        <v>Israel59</v>
      </c>
      <c r="C3138" t="s">
        <v>12</v>
      </c>
      <c r="D3138" t="s">
        <v>109</v>
      </c>
      <c r="E3138" t="s">
        <v>14</v>
      </c>
      <c r="F3138" t="s">
        <v>346</v>
      </c>
      <c r="G3138">
        <v>59</v>
      </c>
      <c r="H3138" t="s">
        <v>380</v>
      </c>
      <c r="I3138">
        <v>2017</v>
      </c>
      <c r="J3138">
        <v>6.633</v>
      </c>
      <c r="N3138" t="s">
        <v>243</v>
      </c>
    </row>
    <row r="3139" spans="1:14" x14ac:dyDescent="0.25">
      <c r="A3139" t="s">
        <v>242</v>
      </c>
      <c r="B3139" t="str">
        <f t="shared" ref="B3139:B3202" si="49">A3139&amp;G3139</f>
        <v>Israel60</v>
      </c>
      <c r="C3139" t="s">
        <v>12</v>
      </c>
      <c r="D3139" t="s">
        <v>109</v>
      </c>
      <c r="E3139" t="s">
        <v>14</v>
      </c>
      <c r="F3139" t="s">
        <v>346</v>
      </c>
      <c r="G3139">
        <v>60</v>
      </c>
      <c r="H3139" t="s">
        <v>381</v>
      </c>
      <c r="I3139">
        <v>2017</v>
      </c>
      <c r="J3139">
        <v>6.0919999999999996</v>
      </c>
      <c r="N3139" t="s">
        <v>243</v>
      </c>
    </row>
    <row r="3140" spans="1:14" x14ac:dyDescent="0.25">
      <c r="A3140" t="s">
        <v>242</v>
      </c>
      <c r="B3140" t="str">
        <f t="shared" si="49"/>
        <v>Israel61</v>
      </c>
      <c r="C3140" t="s">
        <v>12</v>
      </c>
      <c r="D3140" t="s">
        <v>109</v>
      </c>
      <c r="E3140" t="s">
        <v>14</v>
      </c>
      <c r="F3140" t="s">
        <v>346</v>
      </c>
      <c r="G3140">
        <v>61</v>
      </c>
      <c r="H3140" t="s">
        <v>382</v>
      </c>
      <c r="I3140">
        <v>2017</v>
      </c>
      <c r="J3140">
        <v>25.904</v>
      </c>
      <c r="N3140" t="s">
        <v>243</v>
      </c>
    </row>
    <row r="3141" spans="1:14" x14ac:dyDescent="0.25">
      <c r="A3141" t="s">
        <v>242</v>
      </c>
      <c r="B3141" t="str">
        <f t="shared" si="49"/>
        <v>Israel62</v>
      </c>
      <c r="C3141" t="s">
        <v>12</v>
      </c>
      <c r="D3141" t="s">
        <v>109</v>
      </c>
      <c r="E3141" t="s">
        <v>14</v>
      </c>
      <c r="F3141" t="s">
        <v>346</v>
      </c>
      <c r="G3141">
        <v>62</v>
      </c>
      <c r="H3141" t="s">
        <v>418</v>
      </c>
      <c r="I3141">
        <v>2017</v>
      </c>
      <c r="J3141">
        <v>129.11099999999999</v>
      </c>
      <c r="N3141" t="s">
        <v>243</v>
      </c>
    </row>
    <row r="3142" spans="1:14" x14ac:dyDescent="0.25">
      <c r="A3142" t="s">
        <v>242</v>
      </c>
      <c r="B3142" t="str">
        <f t="shared" si="49"/>
        <v>Israel63</v>
      </c>
      <c r="C3142" t="s">
        <v>12</v>
      </c>
      <c r="D3142" t="s">
        <v>109</v>
      </c>
      <c r="E3142" t="s">
        <v>14</v>
      </c>
      <c r="F3142" t="s">
        <v>346</v>
      </c>
      <c r="G3142">
        <v>63</v>
      </c>
      <c r="H3142" t="s">
        <v>419</v>
      </c>
      <c r="I3142">
        <v>2017</v>
      </c>
      <c r="J3142">
        <v>8.3109999999999999</v>
      </c>
      <c r="N3142" t="s">
        <v>243</v>
      </c>
    </row>
    <row r="3143" spans="1:14" x14ac:dyDescent="0.25">
      <c r="A3143" t="s">
        <v>242</v>
      </c>
      <c r="B3143" t="str">
        <f t="shared" si="49"/>
        <v>Israel64</v>
      </c>
      <c r="C3143" t="s">
        <v>12</v>
      </c>
      <c r="D3143" t="s">
        <v>109</v>
      </c>
      <c r="E3143" t="s">
        <v>14</v>
      </c>
      <c r="F3143" t="s">
        <v>346</v>
      </c>
      <c r="G3143">
        <v>64</v>
      </c>
      <c r="H3143" t="s">
        <v>383</v>
      </c>
      <c r="I3143">
        <v>2017</v>
      </c>
      <c r="J3143">
        <v>60.421999999999997</v>
      </c>
      <c r="N3143" t="s">
        <v>243</v>
      </c>
    </row>
    <row r="3144" spans="1:14" x14ac:dyDescent="0.25">
      <c r="A3144" t="s">
        <v>242</v>
      </c>
      <c r="B3144" t="str">
        <f t="shared" si="49"/>
        <v>Israel65</v>
      </c>
      <c r="C3144" t="s">
        <v>12</v>
      </c>
      <c r="D3144" t="s">
        <v>109</v>
      </c>
      <c r="E3144" t="s">
        <v>14</v>
      </c>
      <c r="F3144" t="s">
        <v>346</v>
      </c>
      <c r="G3144">
        <v>65</v>
      </c>
      <c r="H3144" t="s">
        <v>420</v>
      </c>
      <c r="I3144">
        <v>2017</v>
      </c>
      <c r="J3144">
        <v>29.314</v>
      </c>
      <c r="N3144" t="s">
        <v>243</v>
      </c>
    </row>
    <row r="3145" spans="1:14" x14ac:dyDescent="0.25">
      <c r="A3145" t="s">
        <v>242</v>
      </c>
      <c r="B3145" t="str">
        <f t="shared" si="49"/>
        <v>Israel66</v>
      </c>
      <c r="C3145" t="s">
        <v>12</v>
      </c>
      <c r="D3145" t="s">
        <v>109</v>
      </c>
      <c r="E3145" t="s">
        <v>14</v>
      </c>
      <c r="F3145" t="s">
        <v>346</v>
      </c>
      <c r="G3145">
        <v>66</v>
      </c>
      <c r="H3145" t="s">
        <v>421</v>
      </c>
      <c r="I3145">
        <v>2017</v>
      </c>
      <c r="J3145">
        <v>38.587000000000003</v>
      </c>
      <c r="N3145" t="s">
        <v>243</v>
      </c>
    </row>
    <row r="3146" spans="1:14" x14ac:dyDescent="0.25">
      <c r="A3146" t="s">
        <v>242</v>
      </c>
      <c r="B3146" t="str">
        <f t="shared" si="49"/>
        <v>Israel68</v>
      </c>
      <c r="C3146" t="s">
        <v>12</v>
      </c>
      <c r="D3146" t="s">
        <v>109</v>
      </c>
      <c r="E3146" t="s">
        <v>14</v>
      </c>
      <c r="F3146" t="s">
        <v>346</v>
      </c>
      <c r="G3146">
        <v>68</v>
      </c>
      <c r="H3146" t="s">
        <v>384</v>
      </c>
      <c r="I3146">
        <v>2017</v>
      </c>
      <c r="J3146">
        <v>33.408000000000001</v>
      </c>
      <c r="N3146" t="s">
        <v>243</v>
      </c>
    </row>
    <row r="3147" spans="1:14" x14ac:dyDescent="0.25">
      <c r="A3147" t="s">
        <v>242</v>
      </c>
      <c r="B3147" t="str">
        <f t="shared" si="49"/>
        <v>Israel69</v>
      </c>
      <c r="C3147" t="s">
        <v>12</v>
      </c>
      <c r="D3147" t="s">
        <v>109</v>
      </c>
      <c r="E3147" t="s">
        <v>14</v>
      </c>
      <c r="F3147" t="s">
        <v>346</v>
      </c>
      <c r="G3147">
        <v>69</v>
      </c>
      <c r="H3147" t="s">
        <v>422</v>
      </c>
      <c r="I3147">
        <v>2017</v>
      </c>
      <c r="J3147">
        <v>98.635000000000005</v>
      </c>
      <c r="N3147" t="s">
        <v>243</v>
      </c>
    </row>
    <row r="3148" spans="1:14" x14ac:dyDescent="0.25">
      <c r="A3148" t="s">
        <v>242</v>
      </c>
      <c r="B3148" t="str">
        <f t="shared" si="49"/>
        <v>Israel70</v>
      </c>
      <c r="C3148" t="s">
        <v>12</v>
      </c>
      <c r="D3148" t="s">
        <v>109</v>
      </c>
      <c r="E3148" t="s">
        <v>14</v>
      </c>
      <c r="F3148" t="s">
        <v>346</v>
      </c>
      <c r="G3148">
        <v>70</v>
      </c>
      <c r="H3148" t="s">
        <v>423</v>
      </c>
      <c r="I3148">
        <v>2017</v>
      </c>
      <c r="J3148">
        <v>18.742000000000001</v>
      </c>
      <c r="N3148" t="s">
        <v>243</v>
      </c>
    </row>
    <row r="3149" spans="1:14" x14ac:dyDescent="0.25">
      <c r="A3149" t="s">
        <v>242</v>
      </c>
      <c r="B3149" t="str">
        <f t="shared" si="49"/>
        <v>Israel71</v>
      </c>
      <c r="C3149" t="s">
        <v>12</v>
      </c>
      <c r="D3149" t="s">
        <v>109</v>
      </c>
      <c r="E3149" t="s">
        <v>14</v>
      </c>
      <c r="F3149" t="s">
        <v>346</v>
      </c>
      <c r="G3149">
        <v>71</v>
      </c>
      <c r="H3149" t="s">
        <v>424</v>
      </c>
      <c r="I3149">
        <v>2017</v>
      </c>
      <c r="J3149">
        <v>61.27</v>
      </c>
      <c r="N3149" t="s">
        <v>243</v>
      </c>
    </row>
    <row r="3150" spans="1:14" x14ac:dyDescent="0.25">
      <c r="A3150" t="s">
        <v>242</v>
      </c>
      <c r="B3150" t="str">
        <f t="shared" si="49"/>
        <v>Israel72</v>
      </c>
      <c r="C3150" t="s">
        <v>12</v>
      </c>
      <c r="D3150" t="s">
        <v>109</v>
      </c>
      <c r="E3150" t="s">
        <v>14</v>
      </c>
      <c r="F3150" t="s">
        <v>346</v>
      </c>
      <c r="G3150">
        <v>72</v>
      </c>
      <c r="H3150" t="s">
        <v>385</v>
      </c>
      <c r="I3150">
        <v>2017</v>
      </c>
      <c r="J3150">
        <v>41.834000000000003</v>
      </c>
      <c r="N3150" t="s">
        <v>243</v>
      </c>
    </row>
    <row r="3151" spans="1:14" x14ac:dyDescent="0.25">
      <c r="A3151" t="s">
        <v>242</v>
      </c>
      <c r="B3151" t="str">
        <f t="shared" si="49"/>
        <v>Israel73</v>
      </c>
      <c r="C3151" t="s">
        <v>12</v>
      </c>
      <c r="D3151" t="s">
        <v>109</v>
      </c>
      <c r="E3151" t="s">
        <v>14</v>
      </c>
      <c r="F3151" t="s">
        <v>346</v>
      </c>
      <c r="G3151">
        <v>73</v>
      </c>
      <c r="H3151" t="s">
        <v>425</v>
      </c>
      <c r="I3151">
        <v>2017</v>
      </c>
      <c r="J3151">
        <v>21.709</v>
      </c>
      <c r="N3151" t="s">
        <v>243</v>
      </c>
    </row>
    <row r="3152" spans="1:14" x14ac:dyDescent="0.25">
      <c r="A3152" t="s">
        <v>242</v>
      </c>
      <c r="B3152" t="str">
        <f t="shared" si="49"/>
        <v>Israel74</v>
      </c>
      <c r="C3152" t="s">
        <v>12</v>
      </c>
      <c r="D3152" t="s">
        <v>109</v>
      </c>
      <c r="E3152" t="s">
        <v>14</v>
      </c>
      <c r="F3152" t="s">
        <v>346</v>
      </c>
      <c r="G3152">
        <v>74</v>
      </c>
      <c r="H3152" t="s">
        <v>426</v>
      </c>
      <c r="I3152">
        <v>2017</v>
      </c>
      <c r="J3152">
        <v>32.113999999999997</v>
      </c>
      <c r="N3152" t="s">
        <v>243</v>
      </c>
    </row>
    <row r="3153" spans="1:14" x14ac:dyDescent="0.25">
      <c r="A3153" t="s">
        <v>242</v>
      </c>
      <c r="B3153" t="str">
        <f t="shared" si="49"/>
        <v>Israel75</v>
      </c>
      <c r="C3153" t="s">
        <v>12</v>
      </c>
      <c r="D3153" t="s">
        <v>109</v>
      </c>
      <c r="E3153" t="s">
        <v>14</v>
      </c>
      <c r="F3153" t="s">
        <v>346</v>
      </c>
      <c r="G3153">
        <v>75</v>
      </c>
      <c r="H3153" t="s">
        <v>427</v>
      </c>
      <c r="I3153">
        <v>2017</v>
      </c>
      <c r="J3153">
        <v>4.0549999999999997</v>
      </c>
      <c r="N3153" t="s">
        <v>243</v>
      </c>
    </row>
    <row r="3154" spans="1:14" x14ac:dyDescent="0.25">
      <c r="A3154" t="s">
        <v>242</v>
      </c>
      <c r="B3154" t="str">
        <f t="shared" si="49"/>
        <v>Israel77</v>
      </c>
      <c r="C3154" t="s">
        <v>12</v>
      </c>
      <c r="D3154" t="s">
        <v>109</v>
      </c>
      <c r="E3154" t="s">
        <v>14</v>
      </c>
      <c r="F3154" t="s">
        <v>346</v>
      </c>
      <c r="G3154">
        <v>77</v>
      </c>
      <c r="H3154" t="s">
        <v>386</v>
      </c>
      <c r="I3154">
        <v>2017</v>
      </c>
      <c r="J3154">
        <v>9.8740000000000006</v>
      </c>
      <c r="N3154" t="s">
        <v>243</v>
      </c>
    </row>
    <row r="3155" spans="1:14" x14ac:dyDescent="0.25">
      <c r="A3155" t="s">
        <v>242</v>
      </c>
      <c r="B3155" t="str">
        <f t="shared" si="49"/>
        <v>Israel78</v>
      </c>
      <c r="C3155" t="s">
        <v>12</v>
      </c>
      <c r="D3155" t="s">
        <v>109</v>
      </c>
      <c r="E3155" t="s">
        <v>14</v>
      </c>
      <c r="F3155" t="s">
        <v>346</v>
      </c>
      <c r="G3155">
        <v>78</v>
      </c>
      <c r="H3155" t="s">
        <v>428</v>
      </c>
      <c r="I3155">
        <v>2017</v>
      </c>
      <c r="J3155">
        <v>9.5269999999999992</v>
      </c>
      <c r="N3155" t="s">
        <v>243</v>
      </c>
    </row>
    <row r="3156" spans="1:14" x14ac:dyDescent="0.25">
      <c r="A3156" t="s">
        <v>242</v>
      </c>
      <c r="B3156" t="str">
        <f t="shared" si="49"/>
        <v>Israel79</v>
      </c>
      <c r="C3156" t="s">
        <v>12</v>
      </c>
      <c r="D3156" t="s">
        <v>109</v>
      </c>
      <c r="E3156" t="s">
        <v>14</v>
      </c>
      <c r="F3156" t="s">
        <v>346</v>
      </c>
      <c r="G3156">
        <v>79</v>
      </c>
      <c r="H3156" t="s">
        <v>429</v>
      </c>
      <c r="I3156">
        <v>2017</v>
      </c>
      <c r="J3156">
        <v>22.370999999999999</v>
      </c>
      <c r="N3156" t="s">
        <v>243</v>
      </c>
    </row>
    <row r="3157" spans="1:14" x14ac:dyDescent="0.25">
      <c r="A3157" t="s">
        <v>242</v>
      </c>
      <c r="B3157" t="str">
        <f t="shared" si="49"/>
        <v>Israel80</v>
      </c>
      <c r="C3157" t="s">
        <v>12</v>
      </c>
      <c r="D3157" t="s">
        <v>109</v>
      </c>
      <c r="E3157" t="s">
        <v>14</v>
      </c>
      <c r="F3157" t="s">
        <v>346</v>
      </c>
      <c r="G3157">
        <v>80</v>
      </c>
      <c r="H3157" t="s">
        <v>387</v>
      </c>
      <c r="I3157">
        <v>2017</v>
      </c>
      <c r="J3157">
        <v>46.911999999999999</v>
      </c>
      <c r="N3157" t="s">
        <v>243</v>
      </c>
    </row>
    <row r="3158" spans="1:14" x14ac:dyDescent="0.25">
      <c r="A3158" t="s">
        <v>242</v>
      </c>
      <c r="B3158" t="str">
        <f t="shared" si="49"/>
        <v>Israel81</v>
      </c>
      <c r="C3158" t="s">
        <v>12</v>
      </c>
      <c r="D3158" t="s">
        <v>109</v>
      </c>
      <c r="E3158" t="s">
        <v>14</v>
      </c>
      <c r="F3158" t="s">
        <v>346</v>
      </c>
      <c r="G3158">
        <v>81</v>
      </c>
      <c r="H3158" t="s">
        <v>430</v>
      </c>
      <c r="I3158">
        <v>2017</v>
      </c>
      <c r="J3158">
        <v>53.097000000000001</v>
      </c>
      <c r="N3158" t="s">
        <v>243</v>
      </c>
    </row>
    <row r="3159" spans="1:14" x14ac:dyDescent="0.25">
      <c r="A3159" t="s">
        <v>242</v>
      </c>
      <c r="B3159" t="str">
        <f t="shared" si="49"/>
        <v>Israel82</v>
      </c>
      <c r="C3159" t="s">
        <v>12</v>
      </c>
      <c r="D3159" t="s">
        <v>109</v>
      </c>
      <c r="E3159" t="s">
        <v>14</v>
      </c>
      <c r="F3159" t="s">
        <v>346</v>
      </c>
      <c r="G3159">
        <v>82</v>
      </c>
      <c r="H3159" t="s">
        <v>388</v>
      </c>
      <c r="I3159">
        <v>2017</v>
      </c>
      <c r="J3159">
        <v>23.821000000000002</v>
      </c>
      <c r="N3159" t="s">
        <v>243</v>
      </c>
    </row>
    <row r="3160" spans="1:14" x14ac:dyDescent="0.25">
      <c r="A3160" t="s">
        <v>242</v>
      </c>
      <c r="B3160" t="str">
        <f t="shared" si="49"/>
        <v>Israel84</v>
      </c>
      <c r="C3160" t="s">
        <v>12</v>
      </c>
      <c r="D3160" t="s">
        <v>109</v>
      </c>
      <c r="E3160" t="s">
        <v>14</v>
      </c>
      <c r="F3160" t="s">
        <v>346</v>
      </c>
      <c r="G3160">
        <v>84</v>
      </c>
      <c r="H3160" t="s">
        <v>389</v>
      </c>
      <c r="I3160">
        <v>2017</v>
      </c>
      <c r="J3160">
        <v>381.77600000000001</v>
      </c>
      <c r="N3160" t="s">
        <v>243</v>
      </c>
    </row>
    <row r="3161" spans="1:14" x14ac:dyDescent="0.25">
      <c r="A3161" t="s">
        <v>242</v>
      </c>
      <c r="B3161" t="str">
        <f t="shared" si="49"/>
        <v>Israel85</v>
      </c>
      <c r="C3161" t="s">
        <v>12</v>
      </c>
      <c r="D3161" t="s">
        <v>109</v>
      </c>
      <c r="E3161" t="s">
        <v>14</v>
      </c>
      <c r="F3161" t="s">
        <v>346</v>
      </c>
      <c r="G3161">
        <v>85</v>
      </c>
      <c r="H3161" t="s">
        <v>390</v>
      </c>
      <c r="I3161">
        <v>2017</v>
      </c>
      <c r="J3161">
        <v>468.721</v>
      </c>
      <c r="N3161" t="s">
        <v>243</v>
      </c>
    </row>
    <row r="3162" spans="1:14" x14ac:dyDescent="0.25">
      <c r="A3162" t="s">
        <v>242</v>
      </c>
      <c r="B3162" t="str">
        <f t="shared" si="49"/>
        <v>Israel86</v>
      </c>
      <c r="C3162" t="s">
        <v>12</v>
      </c>
      <c r="D3162" t="s">
        <v>109</v>
      </c>
      <c r="E3162" t="s">
        <v>14</v>
      </c>
      <c r="F3162" t="s">
        <v>346</v>
      </c>
      <c r="G3162">
        <v>86</v>
      </c>
      <c r="H3162" t="s">
        <v>391</v>
      </c>
      <c r="I3162">
        <v>2017</v>
      </c>
      <c r="J3162">
        <v>212.96199999999999</v>
      </c>
      <c r="N3162" t="s">
        <v>243</v>
      </c>
    </row>
    <row r="3163" spans="1:14" x14ac:dyDescent="0.25">
      <c r="A3163" t="s">
        <v>242</v>
      </c>
      <c r="B3163" t="str">
        <f t="shared" si="49"/>
        <v>Israel87</v>
      </c>
      <c r="C3163" t="s">
        <v>12</v>
      </c>
      <c r="D3163" t="s">
        <v>109</v>
      </c>
      <c r="E3163" t="s">
        <v>14</v>
      </c>
      <c r="F3163" t="s">
        <v>346</v>
      </c>
      <c r="G3163">
        <v>87</v>
      </c>
      <c r="H3163" t="s">
        <v>392</v>
      </c>
      <c r="I3163">
        <v>2017</v>
      </c>
      <c r="J3163">
        <v>39.905999999999999</v>
      </c>
      <c r="N3163" t="s">
        <v>243</v>
      </c>
    </row>
    <row r="3164" spans="1:14" x14ac:dyDescent="0.25">
      <c r="A3164" t="s">
        <v>242</v>
      </c>
      <c r="B3164" t="str">
        <f t="shared" si="49"/>
        <v>Israel88</v>
      </c>
      <c r="C3164" t="s">
        <v>12</v>
      </c>
      <c r="D3164" t="s">
        <v>109</v>
      </c>
      <c r="E3164" t="s">
        <v>14</v>
      </c>
      <c r="F3164" t="s">
        <v>346</v>
      </c>
      <c r="G3164">
        <v>88</v>
      </c>
      <c r="H3164" t="s">
        <v>431</v>
      </c>
      <c r="I3164">
        <v>2017</v>
      </c>
      <c r="J3164">
        <v>153.90899999999999</v>
      </c>
      <c r="N3164" t="s">
        <v>243</v>
      </c>
    </row>
    <row r="3165" spans="1:14" x14ac:dyDescent="0.25">
      <c r="A3165" t="s">
        <v>242</v>
      </c>
      <c r="B3165" t="str">
        <f t="shared" si="49"/>
        <v>Israel90</v>
      </c>
      <c r="C3165" t="s">
        <v>12</v>
      </c>
      <c r="D3165" t="s">
        <v>109</v>
      </c>
      <c r="E3165" t="s">
        <v>14</v>
      </c>
      <c r="F3165" t="s">
        <v>346</v>
      </c>
      <c r="G3165">
        <v>90</v>
      </c>
      <c r="H3165" t="s">
        <v>432</v>
      </c>
      <c r="I3165">
        <v>2017</v>
      </c>
      <c r="J3165">
        <v>28.736000000000001</v>
      </c>
      <c r="N3165" t="s">
        <v>243</v>
      </c>
    </row>
    <row r="3166" spans="1:14" x14ac:dyDescent="0.25">
      <c r="A3166" t="s">
        <v>242</v>
      </c>
      <c r="B3166" t="str">
        <f t="shared" si="49"/>
        <v>Israel91</v>
      </c>
      <c r="C3166" t="s">
        <v>12</v>
      </c>
      <c r="D3166" t="s">
        <v>109</v>
      </c>
      <c r="E3166" t="s">
        <v>14</v>
      </c>
      <c r="F3166" t="s">
        <v>346</v>
      </c>
      <c r="G3166">
        <v>91</v>
      </c>
      <c r="H3166" t="s">
        <v>393</v>
      </c>
      <c r="I3166">
        <v>2017</v>
      </c>
      <c r="J3166">
        <v>12.471</v>
      </c>
      <c r="N3166" t="s">
        <v>243</v>
      </c>
    </row>
    <row r="3167" spans="1:14" x14ac:dyDescent="0.25">
      <c r="A3167" t="s">
        <v>242</v>
      </c>
      <c r="B3167" t="str">
        <f t="shared" si="49"/>
        <v>Israel92</v>
      </c>
      <c r="C3167" t="s">
        <v>12</v>
      </c>
      <c r="D3167" t="s">
        <v>109</v>
      </c>
      <c r="E3167" t="s">
        <v>14</v>
      </c>
      <c r="F3167" t="s">
        <v>346</v>
      </c>
      <c r="G3167">
        <v>92</v>
      </c>
      <c r="H3167" t="s">
        <v>433</v>
      </c>
      <c r="I3167">
        <v>2017</v>
      </c>
      <c r="J3167">
        <v>2.6339999999999999</v>
      </c>
      <c r="N3167" t="s">
        <v>243</v>
      </c>
    </row>
    <row r="3168" spans="1:14" x14ac:dyDescent="0.25">
      <c r="A3168" t="s">
        <v>242</v>
      </c>
      <c r="B3168" t="str">
        <f t="shared" si="49"/>
        <v>Israel93</v>
      </c>
      <c r="C3168" t="s">
        <v>12</v>
      </c>
      <c r="D3168" t="s">
        <v>109</v>
      </c>
      <c r="E3168" t="s">
        <v>14</v>
      </c>
      <c r="F3168" t="s">
        <v>346</v>
      </c>
      <c r="G3168">
        <v>93</v>
      </c>
      <c r="H3168" t="s">
        <v>394</v>
      </c>
      <c r="I3168">
        <v>2017</v>
      </c>
      <c r="J3168">
        <v>28.687999999999999</v>
      </c>
      <c r="N3168" t="s">
        <v>243</v>
      </c>
    </row>
    <row r="3169" spans="1:14" x14ac:dyDescent="0.25">
      <c r="A3169" t="s">
        <v>242</v>
      </c>
      <c r="B3169" t="str">
        <f t="shared" si="49"/>
        <v>Israel94</v>
      </c>
      <c r="C3169" t="s">
        <v>12</v>
      </c>
      <c r="D3169" t="s">
        <v>109</v>
      </c>
      <c r="E3169" t="s">
        <v>14</v>
      </c>
      <c r="F3169" t="s">
        <v>346</v>
      </c>
      <c r="G3169">
        <v>94</v>
      </c>
      <c r="H3169" t="s">
        <v>395</v>
      </c>
      <c r="I3169">
        <v>2017</v>
      </c>
      <c r="J3169">
        <v>45.012</v>
      </c>
      <c r="N3169" t="s">
        <v>243</v>
      </c>
    </row>
    <row r="3170" spans="1:14" x14ac:dyDescent="0.25">
      <c r="A3170" t="s">
        <v>242</v>
      </c>
      <c r="B3170" t="str">
        <f t="shared" si="49"/>
        <v>Israel95</v>
      </c>
      <c r="C3170" t="s">
        <v>12</v>
      </c>
      <c r="D3170" t="s">
        <v>109</v>
      </c>
      <c r="E3170" t="s">
        <v>14</v>
      </c>
      <c r="F3170" t="s">
        <v>346</v>
      </c>
      <c r="G3170">
        <v>95</v>
      </c>
      <c r="H3170" t="s">
        <v>396</v>
      </c>
      <c r="I3170">
        <v>2017</v>
      </c>
      <c r="J3170">
        <v>8.9390000000000001</v>
      </c>
      <c r="N3170" t="s">
        <v>243</v>
      </c>
    </row>
    <row r="3171" spans="1:14" x14ac:dyDescent="0.25">
      <c r="A3171" t="s">
        <v>242</v>
      </c>
      <c r="B3171" t="str">
        <f t="shared" si="49"/>
        <v>Israel96</v>
      </c>
      <c r="C3171" t="s">
        <v>12</v>
      </c>
      <c r="D3171" t="s">
        <v>109</v>
      </c>
      <c r="E3171" t="s">
        <v>14</v>
      </c>
      <c r="F3171" t="s">
        <v>346</v>
      </c>
      <c r="G3171">
        <v>96</v>
      </c>
      <c r="H3171" t="s">
        <v>397</v>
      </c>
      <c r="I3171">
        <v>2017</v>
      </c>
      <c r="J3171">
        <v>39.293999999999997</v>
      </c>
      <c r="N3171" t="s">
        <v>243</v>
      </c>
    </row>
    <row r="3172" spans="1:14" x14ac:dyDescent="0.25">
      <c r="A3172" t="s">
        <v>242</v>
      </c>
      <c r="B3172" t="str">
        <f t="shared" si="49"/>
        <v>Israel97</v>
      </c>
      <c r="C3172" t="s">
        <v>12</v>
      </c>
      <c r="D3172" t="s">
        <v>109</v>
      </c>
      <c r="E3172" t="s">
        <v>14</v>
      </c>
      <c r="F3172" t="s">
        <v>346</v>
      </c>
      <c r="G3172">
        <v>97</v>
      </c>
      <c r="H3172" t="s">
        <v>398</v>
      </c>
      <c r="I3172">
        <v>2017</v>
      </c>
      <c r="J3172">
        <v>68.552000000000007</v>
      </c>
      <c r="N3172" t="s">
        <v>243</v>
      </c>
    </row>
    <row r="3173" spans="1:14" x14ac:dyDescent="0.25">
      <c r="A3173" t="s">
        <v>242</v>
      </c>
      <c r="B3173" t="str">
        <f t="shared" si="49"/>
        <v>Israel98</v>
      </c>
      <c r="C3173" t="s">
        <v>12</v>
      </c>
      <c r="D3173" t="s">
        <v>109</v>
      </c>
      <c r="E3173" t="s">
        <v>14</v>
      </c>
      <c r="F3173" t="s">
        <v>346</v>
      </c>
      <c r="G3173">
        <v>98</v>
      </c>
      <c r="H3173" t="s">
        <v>435</v>
      </c>
      <c r="I3173">
        <v>2017</v>
      </c>
      <c r="K3173" t="s">
        <v>21</v>
      </c>
      <c r="N3173" t="s">
        <v>243</v>
      </c>
    </row>
    <row r="3174" spans="1:14" x14ac:dyDescent="0.25">
      <c r="A3174" t="s">
        <v>242</v>
      </c>
      <c r="B3174" t="str">
        <f t="shared" si="49"/>
        <v>Israel99</v>
      </c>
      <c r="C3174" t="s">
        <v>12</v>
      </c>
      <c r="D3174" t="s">
        <v>109</v>
      </c>
      <c r="E3174" t="s">
        <v>14</v>
      </c>
      <c r="F3174" t="s">
        <v>346</v>
      </c>
      <c r="G3174">
        <v>99</v>
      </c>
      <c r="H3174" t="s">
        <v>399</v>
      </c>
      <c r="I3174">
        <v>2017</v>
      </c>
      <c r="J3174">
        <v>1.754</v>
      </c>
      <c r="N3174" t="s">
        <v>243</v>
      </c>
    </row>
    <row r="3175" spans="1:14" x14ac:dyDescent="0.25">
      <c r="A3175" t="s">
        <v>242</v>
      </c>
      <c r="B3175" t="str">
        <f t="shared" si="49"/>
        <v>Israel100</v>
      </c>
      <c r="C3175" t="s">
        <v>12</v>
      </c>
      <c r="D3175" t="s">
        <v>109</v>
      </c>
      <c r="E3175" t="s">
        <v>14</v>
      </c>
      <c r="F3175" t="s">
        <v>346</v>
      </c>
      <c r="G3175">
        <v>100</v>
      </c>
      <c r="H3175" t="s">
        <v>348</v>
      </c>
      <c r="I3175">
        <v>2017</v>
      </c>
      <c r="J3175">
        <v>91.43</v>
      </c>
      <c r="N3175" t="s">
        <v>243</v>
      </c>
    </row>
    <row r="3176" spans="1:14" x14ac:dyDescent="0.25">
      <c r="A3176" t="s">
        <v>244</v>
      </c>
      <c r="B3176" t="str">
        <f t="shared" si="49"/>
        <v>Jamaica0</v>
      </c>
      <c r="C3176" t="s">
        <v>12</v>
      </c>
      <c r="D3176" t="s">
        <v>109</v>
      </c>
      <c r="E3176" t="s">
        <v>14</v>
      </c>
      <c r="F3176" t="s">
        <v>346</v>
      </c>
      <c r="G3176">
        <v>0</v>
      </c>
      <c r="H3176" t="s">
        <v>347</v>
      </c>
      <c r="I3176">
        <v>2014</v>
      </c>
      <c r="J3176">
        <v>1127.941</v>
      </c>
      <c r="N3176" t="s">
        <v>16</v>
      </c>
    </row>
    <row r="3177" spans="1:14" x14ac:dyDescent="0.25">
      <c r="A3177" t="s">
        <v>244</v>
      </c>
      <c r="B3177" t="str">
        <f t="shared" si="49"/>
        <v>Jamaica1</v>
      </c>
      <c r="C3177" t="s">
        <v>12</v>
      </c>
      <c r="D3177" t="s">
        <v>109</v>
      </c>
      <c r="E3177" t="s">
        <v>14</v>
      </c>
      <c r="F3177" t="s">
        <v>346</v>
      </c>
      <c r="G3177">
        <v>1</v>
      </c>
      <c r="H3177" t="s">
        <v>349</v>
      </c>
      <c r="I3177">
        <v>2014</v>
      </c>
      <c r="J3177">
        <v>194.84299999999999</v>
      </c>
      <c r="N3177" t="s">
        <v>16</v>
      </c>
    </row>
    <row r="3178" spans="1:14" x14ac:dyDescent="0.25">
      <c r="A3178" t="s">
        <v>244</v>
      </c>
      <c r="B3178" t="str">
        <f t="shared" si="49"/>
        <v>Jamaica2</v>
      </c>
      <c r="C3178" t="s">
        <v>12</v>
      </c>
      <c r="D3178" t="s">
        <v>109</v>
      </c>
      <c r="E3178" t="s">
        <v>14</v>
      </c>
      <c r="F3178" t="s">
        <v>346</v>
      </c>
      <c r="G3178">
        <v>2</v>
      </c>
      <c r="H3178" t="s">
        <v>400</v>
      </c>
      <c r="I3178">
        <v>2014</v>
      </c>
      <c r="J3178">
        <v>3.92</v>
      </c>
      <c r="N3178" t="s">
        <v>16</v>
      </c>
    </row>
    <row r="3179" spans="1:14" x14ac:dyDescent="0.25">
      <c r="A3179" t="s">
        <v>244</v>
      </c>
      <c r="B3179" t="str">
        <f t="shared" si="49"/>
        <v>Jamaica3</v>
      </c>
      <c r="C3179" t="s">
        <v>12</v>
      </c>
      <c r="D3179" t="s">
        <v>109</v>
      </c>
      <c r="E3179" t="s">
        <v>14</v>
      </c>
      <c r="F3179" t="s">
        <v>346</v>
      </c>
      <c r="G3179">
        <v>3</v>
      </c>
      <c r="H3179" t="s">
        <v>350</v>
      </c>
      <c r="I3179">
        <v>2014</v>
      </c>
      <c r="J3179">
        <v>9.048</v>
      </c>
      <c r="N3179" t="s">
        <v>16</v>
      </c>
    </row>
    <row r="3180" spans="1:14" x14ac:dyDescent="0.25">
      <c r="A3180" t="s">
        <v>244</v>
      </c>
      <c r="B3180" t="str">
        <f t="shared" si="49"/>
        <v>Jamaica6</v>
      </c>
      <c r="C3180" t="s">
        <v>12</v>
      </c>
      <c r="D3180" t="s">
        <v>109</v>
      </c>
      <c r="E3180" t="s">
        <v>14</v>
      </c>
      <c r="F3180" t="s">
        <v>346</v>
      </c>
      <c r="G3180">
        <v>6</v>
      </c>
      <c r="H3180" t="s">
        <v>401</v>
      </c>
      <c r="I3180">
        <v>2014</v>
      </c>
      <c r="K3180" t="s">
        <v>21</v>
      </c>
      <c r="N3180" t="s">
        <v>16</v>
      </c>
    </row>
    <row r="3181" spans="1:14" x14ac:dyDescent="0.25">
      <c r="A3181" t="s">
        <v>244</v>
      </c>
      <c r="B3181" t="str">
        <f t="shared" si="49"/>
        <v>Jamaica7</v>
      </c>
      <c r="C3181" t="s">
        <v>12</v>
      </c>
      <c r="D3181" t="s">
        <v>109</v>
      </c>
      <c r="E3181" t="s">
        <v>14</v>
      </c>
      <c r="F3181" t="s">
        <v>346</v>
      </c>
      <c r="G3181">
        <v>7</v>
      </c>
      <c r="H3181" t="s">
        <v>352</v>
      </c>
      <c r="I3181">
        <v>2014</v>
      </c>
      <c r="J3181">
        <v>5.3760000000000003</v>
      </c>
      <c r="N3181" t="s">
        <v>16</v>
      </c>
    </row>
    <row r="3182" spans="1:14" x14ac:dyDescent="0.25">
      <c r="A3182" t="s">
        <v>244</v>
      </c>
      <c r="B3182" t="str">
        <f t="shared" si="49"/>
        <v>Jamaica8</v>
      </c>
      <c r="C3182" t="s">
        <v>12</v>
      </c>
      <c r="D3182" t="s">
        <v>109</v>
      </c>
      <c r="E3182" t="s">
        <v>14</v>
      </c>
      <c r="F3182" t="s">
        <v>346</v>
      </c>
      <c r="G3182">
        <v>8</v>
      </c>
      <c r="H3182" t="s">
        <v>353</v>
      </c>
      <c r="I3182">
        <v>2014</v>
      </c>
      <c r="J3182">
        <v>0.78900000000000003</v>
      </c>
      <c r="N3182" t="s">
        <v>16</v>
      </c>
    </row>
    <row r="3183" spans="1:14" x14ac:dyDescent="0.25">
      <c r="A3183" t="s">
        <v>244</v>
      </c>
      <c r="B3183" t="str">
        <f t="shared" si="49"/>
        <v>Jamaica10</v>
      </c>
      <c r="C3183" t="s">
        <v>12</v>
      </c>
      <c r="D3183" t="s">
        <v>109</v>
      </c>
      <c r="E3183" t="s">
        <v>14</v>
      </c>
      <c r="F3183" t="s">
        <v>346</v>
      </c>
      <c r="G3183">
        <v>10</v>
      </c>
      <c r="H3183" t="s">
        <v>354</v>
      </c>
      <c r="I3183">
        <v>2014</v>
      </c>
      <c r="J3183">
        <v>25.286000000000001</v>
      </c>
      <c r="N3183" t="s">
        <v>16</v>
      </c>
    </row>
    <row r="3184" spans="1:14" x14ac:dyDescent="0.25">
      <c r="A3184" t="s">
        <v>244</v>
      </c>
      <c r="B3184" t="str">
        <f t="shared" si="49"/>
        <v>Jamaica12</v>
      </c>
      <c r="C3184" t="s">
        <v>12</v>
      </c>
      <c r="D3184" t="s">
        <v>109</v>
      </c>
      <c r="E3184" t="s">
        <v>14</v>
      </c>
      <c r="F3184" t="s">
        <v>346</v>
      </c>
      <c r="G3184">
        <v>12</v>
      </c>
      <c r="H3184" t="s">
        <v>355</v>
      </c>
      <c r="I3184">
        <v>2014</v>
      </c>
      <c r="J3184">
        <v>0.185</v>
      </c>
      <c r="K3184" t="s">
        <v>21</v>
      </c>
      <c r="N3184" t="s">
        <v>16</v>
      </c>
    </row>
    <row r="3185" spans="1:14" x14ac:dyDescent="0.25">
      <c r="A3185" t="s">
        <v>244</v>
      </c>
      <c r="B3185" t="str">
        <f t="shared" si="49"/>
        <v>Jamaica13</v>
      </c>
      <c r="C3185" t="s">
        <v>12</v>
      </c>
      <c r="D3185" t="s">
        <v>109</v>
      </c>
      <c r="E3185" t="s">
        <v>14</v>
      </c>
      <c r="F3185" t="s">
        <v>346</v>
      </c>
      <c r="G3185">
        <v>13</v>
      </c>
      <c r="H3185" t="s">
        <v>356</v>
      </c>
      <c r="I3185">
        <v>2014</v>
      </c>
      <c r="J3185">
        <v>0.23300000000000001</v>
      </c>
      <c r="K3185" t="s">
        <v>21</v>
      </c>
      <c r="N3185" t="s">
        <v>16</v>
      </c>
    </row>
    <row r="3186" spans="1:14" x14ac:dyDescent="0.25">
      <c r="A3186" t="s">
        <v>244</v>
      </c>
      <c r="B3186" t="str">
        <f t="shared" si="49"/>
        <v>Jamaica14</v>
      </c>
      <c r="C3186" t="s">
        <v>12</v>
      </c>
      <c r="D3186" t="s">
        <v>109</v>
      </c>
      <c r="E3186" t="s">
        <v>14</v>
      </c>
      <c r="F3186" t="s">
        <v>346</v>
      </c>
      <c r="G3186">
        <v>14</v>
      </c>
      <c r="H3186" t="s">
        <v>357</v>
      </c>
      <c r="I3186">
        <v>2014</v>
      </c>
      <c r="J3186">
        <v>11.343999999999999</v>
      </c>
      <c r="N3186" t="s">
        <v>16</v>
      </c>
    </row>
    <row r="3187" spans="1:14" x14ac:dyDescent="0.25">
      <c r="A3187" t="s">
        <v>244</v>
      </c>
      <c r="B3187" t="str">
        <f t="shared" si="49"/>
        <v>Jamaica15</v>
      </c>
      <c r="C3187" t="s">
        <v>12</v>
      </c>
      <c r="D3187" t="s">
        <v>109</v>
      </c>
      <c r="E3187" t="s">
        <v>14</v>
      </c>
      <c r="F3187" t="s">
        <v>346</v>
      </c>
      <c r="G3187">
        <v>15</v>
      </c>
      <c r="H3187" t="s">
        <v>358</v>
      </c>
      <c r="I3187">
        <v>2014</v>
      </c>
      <c r="J3187">
        <v>0.55300000000000005</v>
      </c>
      <c r="N3187" t="s">
        <v>16</v>
      </c>
    </row>
    <row r="3188" spans="1:14" x14ac:dyDescent="0.25">
      <c r="A3188" t="s">
        <v>244</v>
      </c>
      <c r="B3188" t="str">
        <f t="shared" si="49"/>
        <v>Jamaica16</v>
      </c>
      <c r="C3188" t="s">
        <v>12</v>
      </c>
      <c r="D3188" t="s">
        <v>109</v>
      </c>
      <c r="E3188" t="s">
        <v>14</v>
      </c>
      <c r="F3188" t="s">
        <v>346</v>
      </c>
      <c r="G3188">
        <v>16</v>
      </c>
      <c r="H3188" t="s">
        <v>359</v>
      </c>
      <c r="I3188">
        <v>2014</v>
      </c>
      <c r="J3188">
        <v>2.3959999999999999</v>
      </c>
      <c r="N3188" t="s">
        <v>16</v>
      </c>
    </row>
    <row r="3189" spans="1:14" x14ac:dyDescent="0.25">
      <c r="A3189" t="s">
        <v>244</v>
      </c>
      <c r="B3189" t="str">
        <f t="shared" si="49"/>
        <v>Jamaica17</v>
      </c>
      <c r="C3189" t="s">
        <v>12</v>
      </c>
      <c r="D3189" t="s">
        <v>109</v>
      </c>
      <c r="E3189" t="s">
        <v>14</v>
      </c>
      <c r="F3189" t="s">
        <v>346</v>
      </c>
      <c r="G3189">
        <v>17</v>
      </c>
      <c r="H3189" t="s">
        <v>360</v>
      </c>
      <c r="I3189">
        <v>2014</v>
      </c>
      <c r="J3189">
        <v>0.67100000000000004</v>
      </c>
      <c r="N3189" t="s">
        <v>16</v>
      </c>
    </row>
    <row r="3190" spans="1:14" x14ac:dyDescent="0.25">
      <c r="A3190" t="s">
        <v>244</v>
      </c>
      <c r="B3190" t="str">
        <f t="shared" si="49"/>
        <v>Jamaica18</v>
      </c>
      <c r="C3190" t="s">
        <v>12</v>
      </c>
      <c r="D3190" t="s">
        <v>109</v>
      </c>
      <c r="E3190" t="s">
        <v>14</v>
      </c>
      <c r="F3190" t="s">
        <v>346</v>
      </c>
      <c r="G3190">
        <v>18</v>
      </c>
      <c r="H3190" t="s">
        <v>404</v>
      </c>
      <c r="I3190">
        <v>2014</v>
      </c>
      <c r="J3190">
        <v>4.0279999999999996</v>
      </c>
      <c r="N3190" t="s">
        <v>16</v>
      </c>
    </row>
    <row r="3191" spans="1:14" x14ac:dyDescent="0.25">
      <c r="A3191" t="s">
        <v>244</v>
      </c>
      <c r="B3191" t="str">
        <f t="shared" si="49"/>
        <v>Jamaica19</v>
      </c>
      <c r="C3191" t="s">
        <v>12</v>
      </c>
      <c r="D3191" t="s">
        <v>109</v>
      </c>
      <c r="E3191" t="s">
        <v>14</v>
      </c>
      <c r="F3191" t="s">
        <v>346</v>
      </c>
      <c r="G3191">
        <v>19</v>
      </c>
      <c r="H3191" t="s">
        <v>361</v>
      </c>
      <c r="I3191">
        <v>2014</v>
      </c>
      <c r="J3191">
        <v>0.60699999999999998</v>
      </c>
      <c r="K3191" t="s">
        <v>21</v>
      </c>
      <c r="N3191" t="s">
        <v>16</v>
      </c>
    </row>
    <row r="3192" spans="1:14" x14ac:dyDescent="0.25">
      <c r="A3192" t="s">
        <v>244</v>
      </c>
      <c r="B3192" t="str">
        <f t="shared" si="49"/>
        <v>Jamaica20</v>
      </c>
      <c r="C3192" t="s">
        <v>12</v>
      </c>
      <c r="D3192" t="s">
        <v>109</v>
      </c>
      <c r="E3192" t="s">
        <v>14</v>
      </c>
      <c r="F3192" t="s">
        <v>346</v>
      </c>
      <c r="G3192">
        <v>20</v>
      </c>
      <c r="H3192" t="s">
        <v>362</v>
      </c>
      <c r="I3192">
        <v>2014</v>
      </c>
      <c r="J3192">
        <v>2.3650000000000002</v>
      </c>
      <c r="N3192" t="s">
        <v>16</v>
      </c>
    </row>
    <row r="3193" spans="1:14" x14ac:dyDescent="0.25">
      <c r="A3193" t="s">
        <v>244</v>
      </c>
      <c r="B3193" t="str">
        <f t="shared" si="49"/>
        <v>Jamaica22</v>
      </c>
      <c r="C3193" t="s">
        <v>12</v>
      </c>
      <c r="D3193" t="s">
        <v>109</v>
      </c>
      <c r="E3193" t="s">
        <v>14</v>
      </c>
      <c r="F3193" t="s">
        <v>346</v>
      </c>
      <c r="G3193">
        <v>22</v>
      </c>
      <c r="H3193" t="s">
        <v>406</v>
      </c>
      <c r="I3193">
        <v>2014</v>
      </c>
      <c r="J3193">
        <v>0.94099999999999995</v>
      </c>
      <c r="N3193" t="s">
        <v>16</v>
      </c>
    </row>
    <row r="3194" spans="1:14" x14ac:dyDescent="0.25">
      <c r="A3194" t="s">
        <v>244</v>
      </c>
      <c r="B3194" t="str">
        <f t="shared" si="49"/>
        <v>Jamaica23</v>
      </c>
      <c r="C3194" t="s">
        <v>12</v>
      </c>
      <c r="D3194" t="s">
        <v>109</v>
      </c>
      <c r="E3194" t="s">
        <v>14</v>
      </c>
      <c r="F3194" t="s">
        <v>346</v>
      </c>
      <c r="G3194">
        <v>23</v>
      </c>
      <c r="H3194" t="s">
        <v>434</v>
      </c>
      <c r="I3194">
        <v>2014</v>
      </c>
      <c r="J3194">
        <v>3.0640000000000001</v>
      </c>
      <c r="N3194" t="s">
        <v>16</v>
      </c>
    </row>
    <row r="3195" spans="1:14" x14ac:dyDescent="0.25">
      <c r="A3195" t="s">
        <v>244</v>
      </c>
      <c r="B3195" t="str">
        <f t="shared" si="49"/>
        <v>Jamaica24</v>
      </c>
      <c r="C3195" t="s">
        <v>12</v>
      </c>
      <c r="D3195" t="s">
        <v>109</v>
      </c>
      <c r="E3195" t="s">
        <v>14</v>
      </c>
      <c r="F3195" t="s">
        <v>346</v>
      </c>
      <c r="G3195">
        <v>24</v>
      </c>
      <c r="H3195" t="s">
        <v>363</v>
      </c>
      <c r="I3195">
        <v>2014</v>
      </c>
      <c r="J3195">
        <v>0.68600000000000005</v>
      </c>
      <c r="N3195" t="s">
        <v>16</v>
      </c>
    </row>
    <row r="3196" spans="1:14" x14ac:dyDescent="0.25">
      <c r="A3196" t="s">
        <v>244</v>
      </c>
      <c r="B3196" t="str">
        <f t="shared" si="49"/>
        <v>Jamaica25</v>
      </c>
      <c r="C3196" t="s">
        <v>12</v>
      </c>
      <c r="D3196" t="s">
        <v>109</v>
      </c>
      <c r="E3196" t="s">
        <v>14</v>
      </c>
      <c r="F3196" t="s">
        <v>346</v>
      </c>
      <c r="G3196">
        <v>25</v>
      </c>
      <c r="H3196" t="s">
        <v>364</v>
      </c>
      <c r="I3196">
        <v>2014</v>
      </c>
      <c r="J3196">
        <v>6.4880000000000004</v>
      </c>
      <c r="N3196" t="s">
        <v>16</v>
      </c>
    </row>
    <row r="3197" spans="1:14" x14ac:dyDescent="0.25">
      <c r="A3197" t="s">
        <v>244</v>
      </c>
      <c r="B3197" t="str">
        <f t="shared" si="49"/>
        <v>Jamaica28</v>
      </c>
      <c r="C3197" t="s">
        <v>12</v>
      </c>
      <c r="D3197" t="s">
        <v>109</v>
      </c>
      <c r="E3197" t="s">
        <v>14</v>
      </c>
      <c r="F3197" t="s">
        <v>346</v>
      </c>
      <c r="G3197">
        <v>28</v>
      </c>
      <c r="H3197" t="s">
        <v>366</v>
      </c>
      <c r="I3197">
        <v>2014</v>
      </c>
      <c r="J3197">
        <v>0.33600000000000002</v>
      </c>
      <c r="K3197" t="s">
        <v>21</v>
      </c>
      <c r="N3197" t="s">
        <v>16</v>
      </c>
    </row>
    <row r="3198" spans="1:14" x14ac:dyDescent="0.25">
      <c r="A3198" t="s">
        <v>244</v>
      </c>
      <c r="B3198" t="str">
        <f t="shared" si="49"/>
        <v>Jamaica27</v>
      </c>
      <c r="C3198" t="s">
        <v>12</v>
      </c>
      <c r="D3198" t="s">
        <v>109</v>
      </c>
      <c r="E3198" t="s">
        <v>14</v>
      </c>
      <c r="F3198" t="s">
        <v>346</v>
      </c>
      <c r="G3198">
        <v>27</v>
      </c>
      <c r="H3198" t="s">
        <v>365</v>
      </c>
      <c r="I3198">
        <v>2014</v>
      </c>
      <c r="J3198">
        <v>0.21</v>
      </c>
      <c r="K3198" t="s">
        <v>21</v>
      </c>
      <c r="N3198" t="s">
        <v>16</v>
      </c>
    </row>
    <row r="3199" spans="1:14" x14ac:dyDescent="0.25">
      <c r="A3199" t="s">
        <v>244</v>
      </c>
      <c r="B3199" t="str">
        <f t="shared" si="49"/>
        <v>Jamaica26</v>
      </c>
      <c r="C3199" t="s">
        <v>12</v>
      </c>
      <c r="D3199" t="s">
        <v>109</v>
      </c>
      <c r="E3199" t="s">
        <v>14</v>
      </c>
      <c r="F3199" t="s">
        <v>346</v>
      </c>
      <c r="G3199">
        <v>26</v>
      </c>
      <c r="H3199" t="s">
        <v>407</v>
      </c>
      <c r="I3199">
        <v>2014</v>
      </c>
      <c r="K3199" t="s">
        <v>21</v>
      </c>
      <c r="N3199" t="s">
        <v>16</v>
      </c>
    </row>
    <row r="3200" spans="1:14" x14ac:dyDescent="0.25">
      <c r="A3200" t="s">
        <v>244</v>
      </c>
      <c r="B3200" t="str">
        <f t="shared" si="49"/>
        <v>Jamaica29</v>
      </c>
      <c r="C3200" t="s">
        <v>12</v>
      </c>
      <c r="D3200" t="s">
        <v>109</v>
      </c>
      <c r="E3200" t="s">
        <v>14</v>
      </c>
      <c r="F3200" t="s">
        <v>346</v>
      </c>
      <c r="G3200">
        <v>29</v>
      </c>
      <c r="H3200" t="s">
        <v>436</v>
      </c>
      <c r="I3200">
        <v>2014</v>
      </c>
      <c r="K3200" t="s">
        <v>21</v>
      </c>
      <c r="N3200" t="s">
        <v>16</v>
      </c>
    </row>
    <row r="3201" spans="1:14" x14ac:dyDescent="0.25">
      <c r="A3201" t="s">
        <v>244</v>
      </c>
      <c r="B3201" t="str">
        <f t="shared" si="49"/>
        <v>Jamaica30</v>
      </c>
      <c r="C3201" t="s">
        <v>12</v>
      </c>
      <c r="D3201" t="s">
        <v>109</v>
      </c>
      <c r="E3201" t="s">
        <v>14</v>
      </c>
      <c r="F3201" t="s">
        <v>346</v>
      </c>
      <c r="G3201">
        <v>30</v>
      </c>
      <c r="H3201" t="s">
        <v>408</v>
      </c>
      <c r="I3201">
        <v>2014</v>
      </c>
      <c r="K3201" t="s">
        <v>21</v>
      </c>
      <c r="N3201" t="s">
        <v>16</v>
      </c>
    </row>
    <row r="3202" spans="1:14" x14ac:dyDescent="0.25">
      <c r="A3202" t="s">
        <v>244</v>
      </c>
      <c r="B3202" t="str">
        <f t="shared" si="49"/>
        <v>Jamaica31</v>
      </c>
      <c r="C3202" t="s">
        <v>12</v>
      </c>
      <c r="D3202" t="s">
        <v>109</v>
      </c>
      <c r="E3202" t="s">
        <v>14</v>
      </c>
      <c r="F3202" t="s">
        <v>346</v>
      </c>
      <c r="G3202">
        <v>31</v>
      </c>
      <c r="H3202" t="s">
        <v>367</v>
      </c>
      <c r="I3202">
        <v>2014</v>
      </c>
      <c r="J3202">
        <v>12.298</v>
      </c>
      <c r="N3202" t="s">
        <v>16</v>
      </c>
    </row>
    <row r="3203" spans="1:14" x14ac:dyDescent="0.25">
      <c r="A3203" t="s">
        <v>244</v>
      </c>
      <c r="B3203" t="str">
        <f t="shared" ref="B3203:B3266" si="50">A3203&amp;G3203</f>
        <v>Jamaica38</v>
      </c>
      <c r="C3203" t="s">
        <v>12</v>
      </c>
      <c r="D3203" t="s">
        <v>109</v>
      </c>
      <c r="E3203" t="s">
        <v>14</v>
      </c>
      <c r="F3203" t="s">
        <v>346</v>
      </c>
      <c r="G3203">
        <v>38</v>
      </c>
      <c r="H3203" t="s">
        <v>411</v>
      </c>
      <c r="I3203">
        <v>2014</v>
      </c>
      <c r="J3203">
        <v>0.75900000000000001</v>
      </c>
      <c r="N3203" t="s">
        <v>16</v>
      </c>
    </row>
    <row r="3204" spans="1:14" x14ac:dyDescent="0.25">
      <c r="A3204" t="s">
        <v>244</v>
      </c>
      <c r="B3204" t="str">
        <f t="shared" si="50"/>
        <v>Jamaica35</v>
      </c>
      <c r="C3204" t="s">
        <v>12</v>
      </c>
      <c r="D3204" t="s">
        <v>109</v>
      </c>
      <c r="E3204" t="s">
        <v>14</v>
      </c>
      <c r="F3204" t="s">
        <v>346</v>
      </c>
      <c r="G3204">
        <v>35</v>
      </c>
      <c r="H3204" t="s">
        <v>369</v>
      </c>
      <c r="I3204">
        <v>2014</v>
      </c>
      <c r="J3204">
        <v>4.2830000000000004</v>
      </c>
      <c r="N3204" t="s">
        <v>16</v>
      </c>
    </row>
    <row r="3205" spans="1:14" x14ac:dyDescent="0.25">
      <c r="A3205" t="s">
        <v>244</v>
      </c>
      <c r="B3205" t="str">
        <f t="shared" si="50"/>
        <v>Jamaica36</v>
      </c>
      <c r="C3205" t="s">
        <v>12</v>
      </c>
      <c r="D3205" t="s">
        <v>109</v>
      </c>
      <c r="E3205" t="s">
        <v>14</v>
      </c>
      <c r="F3205" t="s">
        <v>346</v>
      </c>
      <c r="G3205">
        <v>36</v>
      </c>
      <c r="H3205" t="s">
        <v>410</v>
      </c>
      <c r="I3205">
        <v>2014</v>
      </c>
      <c r="J3205">
        <v>4.2359999999999998</v>
      </c>
      <c r="N3205" t="s">
        <v>16</v>
      </c>
    </row>
    <row r="3206" spans="1:14" x14ac:dyDescent="0.25">
      <c r="A3206" t="s">
        <v>244</v>
      </c>
      <c r="B3206" t="str">
        <f t="shared" si="50"/>
        <v>Jamaica41</v>
      </c>
      <c r="C3206" t="s">
        <v>12</v>
      </c>
      <c r="D3206" t="s">
        <v>109</v>
      </c>
      <c r="E3206" t="s">
        <v>14</v>
      </c>
      <c r="F3206" t="s">
        <v>346</v>
      </c>
      <c r="G3206">
        <v>41</v>
      </c>
      <c r="H3206" t="s">
        <v>413</v>
      </c>
      <c r="I3206">
        <v>2014</v>
      </c>
      <c r="J3206">
        <v>80.941999999999993</v>
      </c>
      <c r="N3206" t="s">
        <v>16</v>
      </c>
    </row>
    <row r="3207" spans="1:14" x14ac:dyDescent="0.25">
      <c r="A3207" t="s">
        <v>244</v>
      </c>
      <c r="B3207" t="str">
        <f t="shared" si="50"/>
        <v>Jamaica45</v>
      </c>
      <c r="C3207" t="s">
        <v>12</v>
      </c>
      <c r="D3207" t="s">
        <v>109</v>
      </c>
      <c r="E3207" t="s">
        <v>14</v>
      </c>
      <c r="F3207" t="s">
        <v>346</v>
      </c>
      <c r="G3207">
        <v>45</v>
      </c>
      <c r="H3207" t="s">
        <v>414</v>
      </c>
      <c r="I3207">
        <v>2014</v>
      </c>
      <c r="J3207">
        <v>35.125</v>
      </c>
      <c r="N3207" t="s">
        <v>16</v>
      </c>
    </row>
    <row r="3208" spans="1:14" x14ac:dyDescent="0.25">
      <c r="A3208" t="s">
        <v>244</v>
      </c>
      <c r="B3208" t="str">
        <f t="shared" si="50"/>
        <v>Jamaica46</v>
      </c>
      <c r="C3208" t="s">
        <v>12</v>
      </c>
      <c r="D3208" t="s">
        <v>109</v>
      </c>
      <c r="E3208" t="s">
        <v>14</v>
      </c>
      <c r="F3208" t="s">
        <v>346</v>
      </c>
      <c r="G3208">
        <v>46</v>
      </c>
      <c r="H3208" t="s">
        <v>373</v>
      </c>
      <c r="I3208">
        <v>2014</v>
      </c>
      <c r="J3208">
        <v>17.294</v>
      </c>
      <c r="N3208" t="s">
        <v>16</v>
      </c>
    </row>
    <row r="3209" spans="1:14" x14ac:dyDescent="0.25">
      <c r="A3209" t="s">
        <v>244</v>
      </c>
      <c r="B3209" t="str">
        <f t="shared" si="50"/>
        <v>Jamaica47</v>
      </c>
      <c r="C3209" t="s">
        <v>12</v>
      </c>
      <c r="D3209" t="s">
        <v>109</v>
      </c>
      <c r="E3209" t="s">
        <v>14</v>
      </c>
      <c r="F3209" t="s">
        <v>346</v>
      </c>
      <c r="G3209">
        <v>47</v>
      </c>
      <c r="H3209" t="s">
        <v>374</v>
      </c>
      <c r="I3209">
        <v>2014</v>
      </c>
      <c r="J3209">
        <v>173.964</v>
      </c>
      <c r="N3209" t="s">
        <v>16</v>
      </c>
    </row>
    <row r="3210" spans="1:14" x14ac:dyDescent="0.25">
      <c r="A3210" t="s">
        <v>244</v>
      </c>
      <c r="B3210" t="str">
        <f t="shared" si="50"/>
        <v>Jamaica55</v>
      </c>
      <c r="C3210" t="s">
        <v>12</v>
      </c>
      <c r="D3210" t="s">
        <v>109</v>
      </c>
      <c r="E3210" t="s">
        <v>14</v>
      </c>
      <c r="F3210" t="s">
        <v>346</v>
      </c>
      <c r="G3210">
        <v>55</v>
      </c>
      <c r="H3210" t="s">
        <v>377</v>
      </c>
      <c r="I3210">
        <v>2014</v>
      </c>
      <c r="J3210">
        <v>80.495999999999995</v>
      </c>
      <c r="N3210" t="s">
        <v>16</v>
      </c>
    </row>
    <row r="3211" spans="1:14" x14ac:dyDescent="0.25">
      <c r="A3211" t="s">
        <v>244</v>
      </c>
      <c r="B3211" t="str">
        <f t="shared" si="50"/>
        <v>Jamaica49</v>
      </c>
      <c r="C3211" t="s">
        <v>12</v>
      </c>
      <c r="D3211" t="s">
        <v>109</v>
      </c>
      <c r="E3211" t="s">
        <v>14</v>
      </c>
      <c r="F3211" t="s">
        <v>346</v>
      </c>
      <c r="G3211">
        <v>49</v>
      </c>
      <c r="H3211" t="s">
        <v>375</v>
      </c>
      <c r="I3211">
        <v>2014</v>
      </c>
      <c r="J3211">
        <v>47.000999999999998</v>
      </c>
      <c r="N3211" t="s">
        <v>16</v>
      </c>
    </row>
    <row r="3212" spans="1:14" x14ac:dyDescent="0.25">
      <c r="A3212" t="s">
        <v>244</v>
      </c>
      <c r="B3212" t="str">
        <f t="shared" si="50"/>
        <v>Jamaica50</v>
      </c>
      <c r="C3212" t="s">
        <v>12</v>
      </c>
      <c r="D3212" t="s">
        <v>109</v>
      </c>
      <c r="E3212" t="s">
        <v>14</v>
      </c>
      <c r="F3212" t="s">
        <v>346</v>
      </c>
      <c r="G3212">
        <v>50</v>
      </c>
      <c r="H3212" t="s">
        <v>376</v>
      </c>
      <c r="I3212">
        <v>2014</v>
      </c>
      <c r="K3212" t="s">
        <v>21</v>
      </c>
      <c r="N3212" t="s">
        <v>16</v>
      </c>
    </row>
    <row r="3213" spans="1:14" x14ac:dyDescent="0.25">
      <c r="A3213" t="s">
        <v>244</v>
      </c>
      <c r="B3213" t="str">
        <f t="shared" si="50"/>
        <v>Jamaica51</v>
      </c>
      <c r="C3213" t="s">
        <v>12</v>
      </c>
      <c r="D3213" t="s">
        <v>109</v>
      </c>
      <c r="E3213" t="s">
        <v>14</v>
      </c>
      <c r="F3213" t="s">
        <v>346</v>
      </c>
      <c r="G3213">
        <v>51</v>
      </c>
      <c r="H3213" t="s">
        <v>415</v>
      </c>
      <c r="I3213">
        <v>2014</v>
      </c>
      <c r="J3213">
        <v>1.0209999999999999</v>
      </c>
      <c r="N3213" t="s">
        <v>16</v>
      </c>
    </row>
    <row r="3214" spans="1:14" x14ac:dyDescent="0.25">
      <c r="A3214" t="s">
        <v>244</v>
      </c>
      <c r="B3214" t="str">
        <f t="shared" si="50"/>
        <v>Jamaica52</v>
      </c>
      <c r="C3214" t="s">
        <v>12</v>
      </c>
      <c r="D3214" t="s">
        <v>109</v>
      </c>
      <c r="E3214" t="s">
        <v>14</v>
      </c>
      <c r="F3214" t="s">
        <v>346</v>
      </c>
      <c r="G3214">
        <v>52</v>
      </c>
      <c r="H3214" t="s">
        <v>416</v>
      </c>
      <c r="I3214">
        <v>2014</v>
      </c>
      <c r="J3214">
        <v>12.035</v>
      </c>
      <c r="N3214" t="s">
        <v>16</v>
      </c>
    </row>
    <row r="3215" spans="1:14" x14ac:dyDescent="0.25">
      <c r="A3215" t="s">
        <v>244</v>
      </c>
      <c r="B3215" t="str">
        <f t="shared" si="50"/>
        <v>Jamaica53</v>
      </c>
      <c r="C3215" t="s">
        <v>12</v>
      </c>
      <c r="D3215" t="s">
        <v>109</v>
      </c>
      <c r="E3215" t="s">
        <v>14</v>
      </c>
      <c r="F3215" t="s">
        <v>346</v>
      </c>
      <c r="G3215">
        <v>53</v>
      </c>
      <c r="H3215" t="s">
        <v>417</v>
      </c>
      <c r="I3215">
        <v>2014</v>
      </c>
      <c r="J3215">
        <v>15.054</v>
      </c>
      <c r="N3215" t="s">
        <v>16</v>
      </c>
    </row>
    <row r="3216" spans="1:14" x14ac:dyDescent="0.25">
      <c r="A3216" t="s">
        <v>244</v>
      </c>
      <c r="B3216" t="str">
        <f t="shared" si="50"/>
        <v>Jamaica64</v>
      </c>
      <c r="C3216" t="s">
        <v>12</v>
      </c>
      <c r="D3216" t="s">
        <v>109</v>
      </c>
      <c r="E3216" t="s">
        <v>14</v>
      </c>
      <c r="F3216" t="s">
        <v>346</v>
      </c>
      <c r="G3216">
        <v>64</v>
      </c>
      <c r="H3216" t="s">
        <v>383</v>
      </c>
      <c r="I3216">
        <v>2014</v>
      </c>
      <c r="J3216">
        <v>16.283999999999999</v>
      </c>
      <c r="N3216" t="s">
        <v>16</v>
      </c>
    </row>
    <row r="3217" spans="1:14" x14ac:dyDescent="0.25">
      <c r="A3217" t="s">
        <v>244</v>
      </c>
      <c r="B3217" t="str">
        <f t="shared" si="50"/>
        <v>Jamaica65</v>
      </c>
      <c r="C3217" t="s">
        <v>12</v>
      </c>
      <c r="D3217" t="s">
        <v>109</v>
      </c>
      <c r="E3217" t="s">
        <v>14</v>
      </c>
      <c r="F3217" t="s">
        <v>346</v>
      </c>
      <c r="G3217">
        <v>65</v>
      </c>
      <c r="H3217" t="s">
        <v>420</v>
      </c>
      <c r="I3217">
        <v>2014</v>
      </c>
      <c r="J3217">
        <v>4.5199999999999996</v>
      </c>
      <c r="N3217" t="s">
        <v>16</v>
      </c>
    </row>
    <row r="3218" spans="1:14" x14ac:dyDescent="0.25">
      <c r="A3218" t="s">
        <v>244</v>
      </c>
      <c r="B3218" t="str">
        <f t="shared" si="50"/>
        <v>Jamaica66</v>
      </c>
      <c r="C3218" t="s">
        <v>12</v>
      </c>
      <c r="D3218" t="s">
        <v>109</v>
      </c>
      <c r="E3218" t="s">
        <v>14</v>
      </c>
      <c r="F3218" t="s">
        <v>346</v>
      </c>
      <c r="G3218">
        <v>66</v>
      </c>
      <c r="H3218" t="s">
        <v>421</v>
      </c>
      <c r="I3218">
        <v>2014</v>
      </c>
      <c r="J3218">
        <v>5.2</v>
      </c>
      <c r="N3218" t="s">
        <v>16</v>
      </c>
    </row>
    <row r="3219" spans="1:14" x14ac:dyDescent="0.25">
      <c r="A3219" t="s">
        <v>244</v>
      </c>
      <c r="B3219" t="str">
        <f t="shared" si="50"/>
        <v>Jamaica68</v>
      </c>
      <c r="C3219" t="s">
        <v>12</v>
      </c>
      <c r="D3219" t="s">
        <v>109</v>
      </c>
      <c r="E3219" t="s">
        <v>14</v>
      </c>
      <c r="F3219" t="s">
        <v>346</v>
      </c>
      <c r="G3219">
        <v>68</v>
      </c>
      <c r="H3219" t="s">
        <v>384</v>
      </c>
      <c r="I3219">
        <v>2014</v>
      </c>
      <c r="J3219">
        <v>5.8810000000000002</v>
      </c>
      <c r="N3219" t="s">
        <v>16</v>
      </c>
    </row>
    <row r="3220" spans="1:14" x14ac:dyDescent="0.25">
      <c r="A3220" t="s">
        <v>244</v>
      </c>
      <c r="B3220" t="str">
        <f t="shared" si="50"/>
        <v>Jamaica77</v>
      </c>
      <c r="C3220" t="s">
        <v>12</v>
      </c>
      <c r="D3220" t="s">
        <v>109</v>
      </c>
      <c r="E3220" t="s">
        <v>14</v>
      </c>
      <c r="F3220" t="s">
        <v>346</v>
      </c>
      <c r="G3220">
        <v>77</v>
      </c>
      <c r="H3220" t="s">
        <v>386</v>
      </c>
      <c r="I3220">
        <v>2014</v>
      </c>
      <c r="J3220">
        <v>1.4630000000000001</v>
      </c>
      <c r="N3220" t="s">
        <v>16</v>
      </c>
    </row>
    <row r="3221" spans="1:14" x14ac:dyDescent="0.25">
      <c r="A3221" t="s">
        <v>244</v>
      </c>
      <c r="B3221" t="str">
        <f t="shared" si="50"/>
        <v>Jamaica63</v>
      </c>
      <c r="C3221" t="s">
        <v>12</v>
      </c>
      <c r="D3221" t="s">
        <v>109</v>
      </c>
      <c r="E3221" t="s">
        <v>14</v>
      </c>
      <c r="F3221" t="s">
        <v>346</v>
      </c>
      <c r="G3221">
        <v>63</v>
      </c>
      <c r="H3221" t="s">
        <v>419</v>
      </c>
      <c r="I3221">
        <v>2014</v>
      </c>
      <c r="J3221">
        <v>4.8220000000000001</v>
      </c>
      <c r="N3221" t="s">
        <v>16</v>
      </c>
    </row>
    <row r="3222" spans="1:14" x14ac:dyDescent="0.25">
      <c r="A3222" t="s">
        <v>244</v>
      </c>
      <c r="B3222" t="str">
        <f t="shared" si="50"/>
        <v>Jamaica72</v>
      </c>
      <c r="C3222" t="s">
        <v>12</v>
      </c>
      <c r="D3222" t="s">
        <v>109</v>
      </c>
      <c r="E3222" t="s">
        <v>14</v>
      </c>
      <c r="F3222" t="s">
        <v>346</v>
      </c>
      <c r="G3222">
        <v>72</v>
      </c>
      <c r="H3222" t="s">
        <v>385</v>
      </c>
      <c r="I3222">
        <v>2014</v>
      </c>
      <c r="J3222">
        <v>0.65100000000000002</v>
      </c>
      <c r="N3222" t="s">
        <v>16</v>
      </c>
    </row>
    <row r="3223" spans="1:14" x14ac:dyDescent="0.25">
      <c r="A3223" t="s">
        <v>244</v>
      </c>
      <c r="B3223" t="str">
        <f t="shared" si="50"/>
        <v>Jamaica74</v>
      </c>
      <c r="C3223" t="s">
        <v>12</v>
      </c>
      <c r="D3223" t="s">
        <v>109</v>
      </c>
      <c r="E3223" t="s">
        <v>14</v>
      </c>
      <c r="F3223" t="s">
        <v>346</v>
      </c>
      <c r="G3223">
        <v>74</v>
      </c>
      <c r="H3223" t="s">
        <v>426</v>
      </c>
      <c r="I3223">
        <v>2014</v>
      </c>
      <c r="J3223">
        <v>54.594999999999999</v>
      </c>
      <c r="N3223" t="s">
        <v>16</v>
      </c>
    </row>
    <row r="3224" spans="1:14" x14ac:dyDescent="0.25">
      <c r="A3224" t="s">
        <v>244</v>
      </c>
      <c r="B3224" t="str">
        <f t="shared" si="50"/>
        <v>Jamaica84</v>
      </c>
      <c r="C3224" t="s">
        <v>12</v>
      </c>
      <c r="D3224" t="s">
        <v>109</v>
      </c>
      <c r="E3224" t="s">
        <v>14</v>
      </c>
      <c r="F3224" t="s">
        <v>346</v>
      </c>
      <c r="G3224">
        <v>84</v>
      </c>
      <c r="H3224" t="s">
        <v>389</v>
      </c>
      <c r="I3224">
        <v>2014</v>
      </c>
      <c r="J3224">
        <v>56.786999999999999</v>
      </c>
      <c r="N3224" t="s">
        <v>16</v>
      </c>
    </row>
    <row r="3225" spans="1:14" x14ac:dyDescent="0.25">
      <c r="A3225" t="s">
        <v>244</v>
      </c>
      <c r="B3225" t="str">
        <f t="shared" si="50"/>
        <v>Jamaica85</v>
      </c>
      <c r="C3225" t="s">
        <v>12</v>
      </c>
      <c r="D3225" t="s">
        <v>109</v>
      </c>
      <c r="E3225" t="s">
        <v>14</v>
      </c>
      <c r="F3225" t="s">
        <v>346</v>
      </c>
      <c r="G3225">
        <v>85</v>
      </c>
      <c r="H3225" t="s">
        <v>390</v>
      </c>
      <c r="I3225">
        <v>2014</v>
      </c>
      <c r="J3225">
        <v>70.287999999999997</v>
      </c>
      <c r="N3225" t="s">
        <v>16</v>
      </c>
    </row>
    <row r="3226" spans="1:14" x14ac:dyDescent="0.25">
      <c r="A3226" t="s">
        <v>244</v>
      </c>
      <c r="B3226" t="str">
        <f t="shared" si="50"/>
        <v>Jamaica86</v>
      </c>
      <c r="C3226" t="s">
        <v>12</v>
      </c>
      <c r="D3226" t="s">
        <v>109</v>
      </c>
      <c r="E3226" t="s">
        <v>14</v>
      </c>
      <c r="F3226" t="s">
        <v>346</v>
      </c>
      <c r="G3226">
        <v>86</v>
      </c>
      <c r="H3226" t="s">
        <v>391</v>
      </c>
      <c r="I3226">
        <v>2014</v>
      </c>
      <c r="J3226">
        <v>31.896000000000001</v>
      </c>
      <c r="N3226" t="s">
        <v>16</v>
      </c>
    </row>
    <row r="3227" spans="1:14" x14ac:dyDescent="0.25">
      <c r="A3227" t="s">
        <v>244</v>
      </c>
      <c r="B3227" t="str">
        <f t="shared" si="50"/>
        <v>Jamaica37</v>
      </c>
      <c r="C3227" t="s">
        <v>12</v>
      </c>
      <c r="D3227" t="s">
        <v>109</v>
      </c>
      <c r="E3227" t="s">
        <v>14</v>
      </c>
      <c r="F3227" t="s">
        <v>346</v>
      </c>
      <c r="G3227">
        <v>37</v>
      </c>
      <c r="H3227" t="s">
        <v>370</v>
      </c>
      <c r="I3227">
        <v>2014</v>
      </c>
      <c r="J3227">
        <v>3.194</v>
      </c>
      <c r="N3227" t="s">
        <v>16</v>
      </c>
    </row>
    <row r="3228" spans="1:14" x14ac:dyDescent="0.25">
      <c r="A3228" t="s">
        <v>244</v>
      </c>
      <c r="B3228" t="str">
        <f t="shared" si="50"/>
        <v>Jamaica94</v>
      </c>
      <c r="C3228" t="s">
        <v>12</v>
      </c>
      <c r="D3228" t="s">
        <v>109</v>
      </c>
      <c r="E3228" t="s">
        <v>14</v>
      </c>
      <c r="F3228" t="s">
        <v>346</v>
      </c>
      <c r="G3228">
        <v>94</v>
      </c>
      <c r="H3228" t="s">
        <v>395</v>
      </c>
      <c r="I3228">
        <v>2014</v>
      </c>
      <c r="J3228">
        <v>6.4169999999999998</v>
      </c>
      <c r="N3228" t="s">
        <v>16</v>
      </c>
    </row>
    <row r="3229" spans="1:14" x14ac:dyDescent="0.25">
      <c r="A3229" t="s">
        <v>244</v>
      </c>
      <c r="B3229" t="str">
        <f t="shared" si="50"/>
        <v>Jamaica93</v>
      </c>
      <c r="C3229" t="s">
        <v>12</v>
      </c>
      <c r="D3229" t="s">
        <v>109</v>
      </c>
      <c r="E3229" t="s">
        <v>14</v>
      </c>
      <c r="F3229" t="s">
        <v>346</v>
      </c>
      <c r="G3229">
        <v>93</v>
      </c>
      <c r="H3229" t="s">
        <v>394</v>
      </c>
      <c r="I3229">
        <v>2014</v>
      </c>
      <c r="J3229">
        <v>21.088000000000001</v>
      </c>
      <c r="N3229" t="s">
        <v>16</v>
      </c>
    </row>
    <row r="3230" spans="1:14" x14ac:dyDescent="0.25">
      <c r="A3230" t="s">
        <v>244</v>
      </c>
      <c r="B3230" t="str">
        <f t="shared" si="50"/>
        <v>Jamaica96</v>
      </c>
      <c r="C3230" t="s">
        <v>12</v>
      </c>
      <c r="D3230" t="s">
        <v>109</v>
      </c>
      <c r="E3230" t="s">
        <v>14</v>
      </c>
      <c r="F3230" t="s">
        <v>346</v>
      </c>
      <c r="G3230">
        <v>96</v>
      </c>
      <c r="H3230" t="s">
        <v>397</v>
      </c>
      <c r="I3230">
        <v>2014</v>
      </c>
      <c r="J3230">
        <v>28.03</v>
      </c>
      <c r="N3230" t="s">
        <v>16</v>
      </c>
    </row>
    <row r="3231" spans="1:14" x14ac:dyDescent="0.25">
      <c r="A3231" t="s">
        <v>244</v>
      </c>
      <c r="B3231" t="str">
        <f t="shared" si="50"/>
        <v>Jamaica97</v>
      </c>
      <c r="C3231" t="s">
        <v>12</v>
      </c>
      <c r="D3231" t="s">
        <v>109</v>
      </c>
      <c r="E3231" t="s">
        <v>14</v>
      </c>
      <c r="F3231" t="s">
        <v>346</v>
      </c>
      <c r="G3231">
        <v>97</v>
      </c>
      <c r="H3231" t="s">
        <v>398</v>
      </c>
      <c r="I3231">
        <v>2014</v>
      </c>
      <c r="J3231">
        <v>55.558</v>
      </c>
      <c r="N3231" t="s">
        <v>16</v>
      </c>
    </row>
    <row r="3232" spans="1:14" x14ac:dyDescent="0.25">
      <c r="A3232" t="s">
        <v>244</v>
      </c>
      <c r="B3232" t="str">
        <f t="shared" si="50"/>
        <v>Jamaica99</v>
      </c>
      <c r="C3232" t="s">
        <v>12</v>
      </c>
      <c r="D3232" t="s">
        <v>109</v>
      </c>
      <c r="E3232" t="s">
        <v>14</v>
      </c>
      <c r="F3232" t="s">
        <v>346</v>
      </c>
      <c r="G3232">
        <v>99</v>
      </c>
      <c r="H3232" t="s">
        <v>399</v>
      </c>
      <c r="I3232">
        <v>2014</v>
      </c>
      <c r="J3232">
        <v>2.7850000000000001</v>
      </c>
      <c r="N3232" t="s">
        <v>16</v>
      </c>
    </row>
    <row r="3233" spans="1:14" x14ac:dyDescent="0.25">
      <c r="A3233" t="s">
        <v>245</v>
      </c>
      <c r="B3233" t="str">
        <f t="shared" si="50"/>
        <v>Jordan0</v>
      </c>
      <c r="C3233" t="s">
        <v>12</v>
      </c>
      <c r="D3233" t="s">
        <v>246</v>
      </c>
      <c r="E3233" t="s">
        <v>14</v>
      </c>
      <c r="F3233" t="s">
        <v>346</v>
      </c>
      <c r="G3233">
        <v>0</v>
      </c>
      <c r="H3233" t="s">
        <v>347</v>
      </c>
      <c r="I3233">
        <v>2020</v>
      </c>
      <c r="J3233">
        <v>2374.1979999999999</v>
      </c>
      <c r="N3233" t="s">
        <v>136</v>
      </c>
    </row>
    <row r="3234" spans="1:14" x14ac:dyDescent="0.25">
      <c r="A3234" t="s">
        <v>245</v>
      </c>
      <c r="B3234" t="str">
        <f t="shared" si="50"/>
        <v>Jordan1</v>
      </c>
      <c r="C3234" t="s">
        <v>12</v>
      </c>
      <c r="D3234" t="s">
        <v>246</v>
      </c>
      <c r="E3234" t="s">
        <v>14</v>
      </c>
      <c r="F3234" t="s">
        <v>346</v>
      </c>
      <c r="G3234">
        <v>1</v>
      </c>
      <c r="H3234" t="s">
        <v>349</v>
      </c>
      <c r="I3234">
        <v>2020</v>
      </c>
      <c r="J3234">
        <v>77.966999999999999</v>
      </c>
      <c r="N3234" t="s">
        <v>136</v>
      </c>
    </row>
    <row r="3235" spans="1:14" x14ac:dyDescent="0.25">
      <c r="A3235" t="s">
        <v>245</v>
      </c>
      <c r="B3235" t="str">
        <f t="shared" si="50"/>
        <v>Jordan3</v>
      </c>
      <c r="C3235" t="s">
        <v>12</v>
      </c>
      <c r="D3235" t="s">
        <v>246</v>
      </c>
      <c r="E3235" t="s">
        <v>14</v>
      </c>
      <c r="F3235" t="s">
        <v>346</v>
      </c>
      <c r="G3235">
        <v>3</v>
      </c>
      <c r="H3235" t="s">
        <v>350</v>
      </c>
      <c r="I3235">
        <v>2020</v>
      </c>
      <c r="J3235">
        <v>0.105</v>
      </c>
      <c r="K3235" t="s">
        <v>21</v>
      </c>
      <c r="N3235" t="s">
        <v>136</v>
      </c>
    </row>
    <row r="3236" spans="1:14" x14ac:dyDescent="0.25">
      <c r="A3236" t="s">
        <v>245</v>
      </c>
      <c r="B3236" t="str">
        <f t="shared" si="50"/>
        <v>Jordan8</v>
      </c>
      <c r="C3236" t="s">
        <v>12</v>
      </c>
      <c r="D3236" t="s">
        <v>246</v>
      </c>
      <c r="E3236" t="s">
        <v>14</v>
      </c>
      <c r="F3236" t="s">
        <v>346</v>
      </c>
      <c r="G3236">
        <v>8</v>
      </c>
      <c r="H3236" t="s">
        <v>353</v>
      </c>
      <c r="I3236">
        <v>2020</v>
      </c>
      <c r="J3236">
        <v>10.214</v>
      </c>
      <c r="N3236" t="s">
        <v>136</v>
      </c>
    </row>
    <row r="3237" spans="1:14" x14ac:dyDescent="0.25">
      <c r="A3237" t="s">
        <v>245</v>
      </c>
      <c r="B3237" t="str">
        <f t="shared" si="50"/>
        <v>Jordan10</v>
      </c>
      <c r="C3237" t="s">
        <v>12</v>
      </c>
      <c r="D3237" t="s">
        <v>246</v>
      </c>
      <c r="E3237" t="s">
        <v>14</v>
      </c>
      <c r="F3237" t="s">
        <v>346</v>
      </c>
      <c r="G3237">
        <v>10</v>
      </c>
      <c r="H3237" t="s">
        <v>354</v>
      </c>
      <c r="I3237">
        <v>2020</v>
      </c>
      <c r="J3237">
        <v>59.475999999999999</v>
      </c>
      <c r="N3237" t="s">
        <v>136</v>
      </c>
    </row>
    <row r="3238" spans="1:14" x14ac:dyDescent="0.25">
      <c r="A3238" t="s">
        <v>245</v>
      </c>
      <c r="B3238" t="str">
        <f t="shared" si="50"/>
        <v>Jordan11</v>
      </c>
      <c r="C3238" t="s">
        <v>12</v>
      </c>
      <c r="D3238" t="s">
        <v>246</v>
      </c>
      <c r="E3238" t="s">
        <v>14</v>
      </c>
      <c r="F3238" t="s">
        <v>346</v>
      </c>
      <c r="G3238">
        <v>11</v>
      </c>
      <c r="H3238" t="s">
        <v>403</v>
      </c>
      <c r="I3238">
        <v>2020</v>
      </c>
      <c r="J3238">
        <v>5.1509999999999998</v>
      </c>
      <c r="N3238" t="s">
        <v>136</v>
      </c>
    </row>
    <row r="3239" spans="1:14" x14ac:dyDescent="0.25">
      <c r="A3239" t="s">
        <v>245</v>
      </c>
      <c r="B3239" t="str">
        <f t="shared" si="50"/>
        <v>Jordan12</v>
      </c>
      <c r="C3239" t="s">
        <v>12</v>
      </c>
      <c r="D3239" t="s">
        <v>246</v>
      </c>
      <c r="E3239" t="s">
        <v>14</v>
      </c>
      <c r="F3239" t="s">
        <v>346</v>
      </c>
      <c r="G3239">
        <v>12</v>
      </c>
      <c r="H3239" t="s">
        <v>355</v>
      </c>
      <c r="I3239">
        <v>2020</v>
      </c>
      <c r="J3239">
        <v>1.2390000000000001</v>
      </c>
      <c r="N3239" t="s">
        <v>136</v>
      </c>
    </row>
    <row r="3240" spans="1:14" x14ac:dyDescent="0.25">
      <c r="A3240" t="s">
        <v>245</v>
      </c>
      <c r="B3240" t="str">
        <f t="shared" si="50"/>
        <v>Jordan13</v>
      </c>
      <c r="C3240" t="s">
        <v>12</v>
      </c>
      <c r="D3240" t="s">
        <v>246</v>
      </c>
      <c r="E3240" t="s">
        <v>14</v>
      </c>
      <c r="F3240" t="s">
        <v>346</v>
      </c>
      <c r="G3240">
        <v>13</v>
      </c>
      <c r="H3240" t="s">
        <v>356</v>
      </c>
      <c r="I3240">
        <v>2020</v>
      </c>
      <c r="J3240">
        <v>3.5169999999999999</v>
      </c>
      <c r="N3240" t="s">
        <v>136</v>
      </c>
    </row>
    <row r="3241" spans="1:14" x14ac:dyDescent="0.25">
      <c r="A3241" t="s">
        <v>245</v>
      </c>
      <c r="B3241" t="str">
        <f t="shared" si="50"/>
        <v>Jordan14</v>
      </c>
      <c r="C3241" t="s">
        <v>12</v>
      </c>
      <c r="D3241" t="s">
        <v>246</v>
      </c>
      <c r="E3241" t="s">
        <v>14</v>
      </c>
      <c r="F3241" t="s">
        <v>346</v>
      </c>
      <c r="G3241">
        <v>14</v>
      </c>
      <c r="H3241" t="s">
        <v>357</v>
      </c>
      <c r="I3241">
        <v>2020</v>
      </c>
      <c r="J3241">
        <v>28.864999999999998</v>
      </c>
      <c r="N3241" t="s">
        <v>136</v>
      </c>
    </row>
    <row r="3242" spans="1:14" x14ac:dyDescent="0.25">
      <c r="A3242" t="s">
        <v>245</v>
      </c>
      <c r="B3242" t="str">
        <f t="shared" si="50"/>
        <v>Jordan15</v>
      </c>
      <c r="C3242" t="s">
        <v>12</v>
      </c>
      <c r="D3242" t="s">
        <v>246</v>
      </c>
      <c r="E3242" t="s">
        <v>14</v>
      </c>
      <c r="F3242" t="s">
        <v>346</v>
      </c>
      <c r="G3242">
        <v>15</v>
      </c>
      <c r="H3242" t="s">
        <v>358</v>
      </c>
      <c r="I3242">
        <v>2020</v>
      </c>
      <c r="J3242">
        <v>1.587</v>
      </c>
      <c r="N3242" t="s">
        <v>136</v>
      </c>
    </row>
    <row r="3243" spans="1:14" x14ac:dyDescent="0.25">
      <c r="A3243" t="s">
        <v>245</v>
      </c>
      <c r="B3243" t="str">
        <f t="shared" si="50"/>
        <v>Jordan16</v>
      </c>
      <c r="C3243" t="s">
        <v>12</v>
      </c>
      <c r="D3243" t="s">
        <v>246</v>
      </c>
      <c r="E3243" t="s">
        <v>14</v>
      </c>
      <c r="F3243" t="s">
        <v>346</v>
      </c>
      <c r="G3243">
        <v>16</v>
      </c>
      <c r="H3243" t="s">
        <v>359</v>
      </c>
      <c r="I3243">
        <v>2020</v>
      </c>
      <c r="J3243">
        <v>2.093</v>
      </c>
      <c r="N3243" t="s">
        <v>136</v>
      </c>
    </row>
    <row r="3244" spans="1:14" x14ac:dyDescent="0.25">
      <c r="A3244" t="s">
        <v>245</v>
      </c>
      <c r="B3244" t="str">
        <f t="shared" si="50"/>
        <v>Jordan17</v>
      </c>
      <c r="C3244" t="s">
        <v>12</v>
      </c>
      <c r="D3244" t="s">
        <v>246</v>
      </c>
      <c r="E3244" t="s">
        <v>14</v>
      </c>
      <c r="F3244" t="s">
        <v>346</v>
      </c>
      <c r="G3244">
        <v>17</v>
      </c>
      <c r="H3244" t="s">
        <v>360</v>
      </c>
      <c r="I3244">
        <v>2020</v>
      </c>
      <c r="J3244">
        <v>2.4079999999999999</v>
      </c>
      <c r="N3244" t="s">
        <v>136</v>
      </c>
    </row>
    <row r="3245" spans="1:14" x14ac:dyDescent="0.25">
      <c r="A3245" t="s">
        <v>245</v>
      </c>
      <c r="B3245" t="str">
        <f t="shared" si="50"/>
        <v>Jordan18</v>
      </c>
      <c r="C3245" t="s">
        <v>12</v>
      </c>
      <c r="D3245" t="s">
        <v>246</v>
      </c>
      <c r="E3245" t="s">
        <v>14</v>
      </c>
      <c r="F3245" t="s">
        <v>346</v>
      </c>
      <c r="G3245">
        <v>18</v>
      </c>
      <c r="H3245" t="s">
        <v>404</v>
      </c>
      <c r="I3245">
        <v>2020</v>
      </c>
      <c r="J3245">
        <v>4.3970000000000002</v>
      </c>
      <c r="N3245" t="s">
        <v>136</v>
      </c>
    </row>
    <row r="3246" spans="1:14" x14ac:dyDescent="0.25">
      <c r="A3246" t="s">
        <v>245</v>
      </c>
      <c r="B3246" t="str">
        <f t="shared" si="50"/>
        <v>Jordan19</v>
      </c>
      <c r="C3246" t="s">
        <v>12</v>
      </c>
      <c r="D3246" t="s">
        <v>246</v>
      </c>
      <c r="E3246" t="s">
        <v>14</v>
      </c>
      <c r="F3246" t="s">
        <v>346</v>
      </c>
      <c r="G3246">
        <v>19</v>
      </c>
      <c r="H3246" t="s">
        <v>361</v>
      </c>
      <c r="I3246">
        <v>2020</v>
      </c>
      <c r="J3246">
        <v>4.9880000000000004</v>
      </c>
      <c r="N3246" t="s">
        <v>136</v>
      </c>
    </row>
    <row r="3247" spans="1:14" x14ac:dyDescent="0.25">
      <c r="A3247" t="s">
        <v>245</v>
      </c>
      <c r="B3247" t="str">
        <f t="shared" si="50"/>
        <v>Jordan20</v>
      </c>
      <c r="C3247" t="s">
        <v>12</v>
      </c>
      <c r="D3247" t="s">
        <v>246</v>
      </c>
      <c r="E3247" t="s">
        <v>14</v>
      </c>
      <c r="F3247" t="s">
        <v>346</v>
      </c>
      <c r="G3247">
        <v>20</v>
      </c>
      <c r="H3247" t="s">
        <v>362</v>
      </c>
      <c r="I3247">
        <v>2020</v>
      </c>
      <c r="J3247">
        <v>18.905999999999999</v>
      </c>
      <c r="N3247" t="s">
        <v>136</v>
      </c>
    </row>
    <row r="3248" spans="1:14" x14ac:dyDescent="0.25">
      <c r="A3248" t="s">
        <v>245</v>
      </c>
      <c r="B3248" t="str">
        <f t="shared" si="50"/>
        <v>Jordan21</v>
      </c>
      <c r="C3248" t="s">
        <v>12</v>
      </c>
      <c r="D3248" t="s">
        <v>246</v>
      </c>
      <c r="E3248" t="s">
        <v>14</v>
      </c>
      <c r="F3248" t="s">
        <v>346</v>
      </c>
      <c r="G3248">
        <v>21</v>
      </c>
      <c r="H3248" t="s">
        <v>405</v>
      </c>
      <c r="I3248">
        <v>2020</v>
      </c>
      <c r="J3248">
        <v>8.0950000000000006</v>
      </c>
      <c r="N3248" t="s">
        <v>136</v>
      </c>
    </row>
    <row r="3249" spans="1:14" x14ac:dyDescent="0.25">
      <c r="A3249" t="s">
        <v>245</v>
      </c>
      <c r="B3249" t="str">
        <f t="shared" si="50"/>
        <v>Jordan23</v>
      </c>
      <c r="C3249" t="s">
        <v>12</v>
      </c>
      <c r="D3249" t="s">
        <v>246</v>
      </c>
      <c r="E3249" t="s">
        <v>14</v>
      </c>
      <c r="F3249" t="s">
        <v>346</v>
      </c>
      <c r="G3249">
        <v>23</v>
      </c>
      <c r="H3249" t="s">
        <v>434</v>
      </c>
      <c r="I3249">
        <v>2020</v>
      </c>
      <c r="J3249">
        <v>12.662000000000001</v>
      </c>
      <c r="N3249" t="s">
        <v>136</v>
      </c>
    </row>
    <row r="3250" spans="1:14" x14ac:dyDescent="0.25">
      <c r="A3250" t="s">
        <v>245</v>
      </c>
      <c r="B3250" t="str">
        <f t="shared" si="50"/>
        <v>Jordan24</v>
      </c>
      <c r="C3250" t="s">
        <v>12</v>
      </c>
      <c r="D3250" t="s">
        <v>246</v>
      </c>
      <c r="E3250" t="s">
        <v>14</v>
      </c>
      <c r="F3250" t="s">
        <v>346</v>
      </c>
      <c r="G3250">
        <v>24</v>
      </c>
      <c r="H3250" t="s">
        <v>363</v>
      </c>
      <c r="I3250">
        <v>2020</v>
      </c>
      <c r="J3250">
        <v>6.5979999999999999</v>
      </c>
      <c r="N3250" t="s">
        <v>136</v>
      </c>
    </row>
    <row r="3251" spans="1:14" x14ac:dyDescent="0.25">
      <c r="A3251" t="s">
        <v>245</v>
      </c>
      <c r="B3251" t="str">
        <f t="shared" si="50"/>
        <v>Jordan25</v>
      </c>
      <c r="C3251" t="s">
        <v>12</v>
      </c>
      <c r="D3251" t="s">
        <v>246</v>
      </c>
      <c r="E3251" t="s">
        <v>14</v>
      </c>
      <c r="F3251" t="s">
        <v>346</v>
      </c>
      <c r="G3251">
        <v>25</v>
      </c>
      <c r="H3251" t="s">
        <v>364</v>
      </c>
      <c r="I3251">
        <v>2020</v>
      </c>
      <c r="J3251">
        <v>22.446999999999999</v>
      </c>
      <c r="N3251" t="s">
        <v>136</v>
      </c>
    </row>
    <row r="3252" spans="1:14" x14ac:dyDescent="0.25">
      <c r="A3252" t="s">
        <v>245</v>
      </c>
      <c r="B3252" t="str">
        <f t="shared" si="50"/>
        <v>Jordan26</v>
      </c>
      <c r="C3252" t="s">
        <v>12</v>
      </c>
      <c r="D3252" t="s">
        <v>246</v>
      </c>
      <c r="E3252" t="s">
        <v>14</v>
      </c>
      <c r="F3252" t="s">
        <v>346</v>
      </c>
      <c r="G3252">
        <v>26</v>
      </c>
      <c r="H3252" t="s">
        <v>407</v>
      </c>
      <c r="I3252">
        <v>2020</v>
      </c>
      <c r="J3252">
        <v>3.472</v>
      </c>
      <c r="N3252" t="s">
        <v>136</v>
      </c>
    </row>
    <row r="3253" spans="1:14" x14ac:dyDescent="0.25">
      <c r="A3253" t="s">
        <v>245</v>
      </c>
      <c r="B3253" t="str">
        <f t="shared" si="50"/>
        <v>Jordan27</v>
      </c>
      <c r="C3253" t="s">
        <v>12</v>
      </c>
      <c r="D3253" t="s">
        <v>246</v>
      </c>
      <c r="E3253" t="s">
        <v>14</v>
      </c>
      <c r="F3253" t="s">
        <v>346</v>
      </c>
      <c r="G3253">
        <v>27</v>
      </c>
      <c r="H3253" t="s">
        <v>365</v>
      </c>
      <c r="I3253">
        <v>2020</v>
      </c>
      <c r="J3253">
        <v>3.4969999999999999</v>
      </c>
      <c r="N3253" t="s">
        <v>136</v>
      </c>
    </row>
    <row r="3254" spans="1:14" x14ac:dyDescent="0.25">
      <c r="A3254" t="s">
        <v>245</v>
      </c>
      <c r="B3254" t="str">
        <f t="shared" si="50"/>
        <v>Jordan28</v>
      </c>
      <c r="C3254" t="s">
        <v>12</v>
      </c>
      <c r="D3254" t="s">
        <v>246</v>
      </c>
      <c r="E3254" t="s">
        <v>14</v>
      </c>
      <c r="F3254" t="s">
        <v>346</v>
      </c>
      <c r="G3254">
        <v>28</v>
      </c>
      <c r="H3254" t="s">
        <v>366</v>
      </c>
      <c r="I3254">
        <v>2020</v>
      </c>
      <c r="J3254">
        <v>1.48</v>
      </c>
      <c r="N3254" t="s">
        <v>136</v>
      </c>
    </row>
    <row r="3255" spans="1:14" x14ac:dyDescent="0.25">
      <c r="A3255" t="s">
        <v>245</v>
      </c>
      <c r="B3255" t="str">
        <f t="shared" si="50"/>
        <v>Jordan29</v>
      </c>
      <c r="C3255" t="s">
        <v>12</v>
      </c>
      <c r="D3255" t="s">
        <v>246</v>
      </c>
      <c r="E3255" t="s">
        <v>14</v>
      </c>
      <c r="F3255" t="s">
        <v>346</v>
      </c>
      <c r="G3255">
        <v>29</v>
      </c>
      <c r="H3255" t="s">
        <v>436</v>
      </c>
      <c r="I3255">
        <v>2020</v>
      </c>
      <c r="J3255">
        <v>1.3260000000000001</v>
      </c>
      <c r="N3255" t="s">
        <v>136</v>
      </c>
    </row>
    <row r="3256" spans="1:14" x14ac:dyDescent="0.25">
      <c r="A3256" t="s">
        <v>245</v>
      </c>
      <c r="B3256" t="str">
        <f t="shared" si="50"/>
        <v>Jordan30</v>
      </c>
      <c r="C3256" t="s">
        <v>12</v>
      </c>
      <c r="D3256" t="s">
        <v>246</v>
      </c>
      <c r="E3256" t="s">
        <v>14</v>
      </c>
      <c r="F3256" t="s">
        <v>346</v>
      </c>
      <c r="G3256">
        <v>30</v>
      </c>
      <c r="H3256" t="s">
        <v>408</v>
      </c>
      <c r="I3256">
        <v>2020</v>
      </c>
      <c r="K3256" t="s">
        <v>21</v>
      </c>
      <c r="N3256" t="s">
        <v>136</v>
      </c>
    </row>
    <row r="3257" spans="1:14" x14ac:dyDescent="0.25">
      <c r="A3257" t="s">
        <v>245</v>
      </c>
      <c r="B3257" t="str">
        <f t="shared" si="50"/>
        <v>Jordan31</v>
      </c>
      <c r="C3257" t="s">
        <v>12</v>
      </c>
      <c r="D3257" t="s">
        <v>246</v>
      </c>
      <c r="E3257" t="s">
        <v>14</v>
      </c>
      <c r="F3257" t="s">
        <v>346</v>
      </c>
      <c r="G3257">
        <v>31</v>
      </c>
      <c r="H3257" t="s">
        <v>367</v>
      </c>
      <c r="I3257">
        <v>2020</v>
      </c>
      <c r="J3257">
        <v>21.576000000000001</v>
      </c>
      <c r="N3257" t="s">
        <v>136</v>
      </c>
    </row>
    <row r="3258" spans="1:14" x14ac:dyDescent="0.25">
      <c r="A3258" t="s">
        <v>245</v>
      </c>
      <c r="B3258" t="str">
        <f t="shared" si="50"/>
        <v>Jordan32</v>
      </c>
      <c r="C3258" t="s">
        <v>12</v>
      </c>
      <c r="D3258" t="s">
        <v>246</v>
      </c>
      <c r="E3258" t="s">
        <v>14</v>
      </c>
      <c r="F3258" t="s">
        <v>346</v>
      </c>
      <c r="G3258">
        <v>32</v>
      </c>
      <c r="H3258" t="s">
        <v>368</v>
      </c>
      <c r="I3258">
        <v>2020</v>
      </c>
      <c r="J3258">
        <v>0.64400000000000002</v>
      </c>
      <c r="K3258" t="s">
        <v>21</v>
      </c>
      <c r="N3258" t="s">
        <v>136</v>
      </c>
    </row>
    <row r="3259" spans="1:14" x14ac:dyDescent="0.25">
      <c r="A3259" t="s">
        <v>245</v>
      </c>
      <c r="B3259" t="str">
        <f t="shared" si="50"/>
        <v>Jordan35</v>
      </c>
      <c r="C3259" t="s">
        <v>12</v>
      </c>
      <c r="D3259" t="s">
        <v>246</v>
      </c>
      <c r="E3259" t="s">
        <v>14</v>
      </c>
      <c r="F3259" t="s">
        <v>346</v>
      </c>
      <c r="G3259">
        <v>35</v>
      </c>
      <c r="H3259" t="s">
        <v>369</v>
      </c>
      <c r="I3259">
        <v>2020</v>
      </c>
      <c r="J3259">
        <v>13.005000000000001</v>
      </c>
      <c r="N3259" t="s">
        <v>136</v>
      </c>
    </row>
    <row r="3260" spans="1:14" x14ac:dyDescent="0.25">
      <c r="A3260" t="s">
        <v>245</v>
      </c>
      <c r="B3260" t="str">
        <f t="shared" si="50"/>
        <v>Jordan36</v>
      </c>
      <c r="C3260" t="s">
        <v>12</v>
      </c>
      <c r="D3260" t="s">
        <v>246</v>
      </c>
      <c r="E3260" t="s">
        <v>14</v>
      </c>
      <c r="F3260" t="s">
        <v>346</v>
      </c>
      <c r="G3260">
        <v>36</v>
      </c>
      <c r="H3260" t="s">
        <v>410</v>
      </c>
      <c r="I3260">
        <v>2020</v>
      </c>
      <c r="J3260">
        <v>6.0369999999999999</v>
      </c>
      <c r="N3260" t="s">
        <v>136</v>
      </c>
    </row>
    <row r="3261" spans="1:14" x14ac:dyDescent="0.25">
      <c r="A3261" t="s">
        <v>245</v>
      </c>
      <c r="B3261" t="str">
        <f t="shared" si="50"/>
        <v>Jordan37</v>
      </c>
      <c r="C3261" t="s">
        <v>12</v>
      </c>
      <c r="D3261" t="s">
        <v>246</v>
      </c>
      <c r="E3261" t="s">
        <v>14</v>
      </c>
      <c r="F3261" t="s">
        <v>346</v>
      </c>
      <c r="G3261">
        <v>37</v>
      </c>
      <c r="H3261" t="s">
        <v>370</v>
      </c>
      <c r="I3261">
        <v>2020</v>
      </c>
      <c r="J3261">
        <v>0.24199999999999999</v>
      </c>
      <c r="K3261" t="s">
        <v>21</v>
      </c>
      <c r="N3261" t="s">
        <v>136</v>
      </c>
    </row>
    <row r="3262" spans="1:14" x14ac:dyDescent="0.25">
      <c r="A3262" t="s">
        <v>245</v>
      </c>
      <c r="B3262" t="str">
        <f t="shared" si="50"/>
        <v>Jordan41</v>
      </c>
      <c r="C3262" t="s">
        <v>12</v>
      </c>
      <c r="D3262" t="s">
        <v>246</v>
      </c>
      <c r="E3262" t="s">
        <v>14</v>
      </c>
      <c r="F3262" t="s">
        <v>346</v>
      </c>
      <c r="G3262">
        <v>41</v>
      </c>
      <c r="H3262" t="s">
        <v>413</v>
      </c>
      <c r="I3262">
        <v>2020</v>
      </c>
      <c r="J3262">
        <v>114.842</v>
      </c>
      <c r="N3262" t="s">
        <v>136</v>
      </c>
    </row>
    <row r="3263" spans="1:14" x14ac:dyDescent="0.25">
      <c r="A3263" t="s">
        <v>245</v>
      </c>
      <c r="B3263" t="str">
        <f t="shared" si="50"/>
        <v>Jordan42</v>
      </c>
      <c r="C3263" t="s">
        <v>12</v>
      </c>
      <c r="D3263" t="s">
        <v>246</v>
      </c>
      <c r="E3263" t="s">
        <v>14</v>
      </c>
      <c r="F3263" t="s">
        <v>346</v>
      </c>
      <c r="G3263">
        <v>42</v>
      </c>
      <c r="H3263" t="s">
        <v>371</v>
      </c>
      <c r="I3263">
        <v>2020</v>
      </c>
      <c r="J3263">
        <v>3.2589999999999999</v>
      </c>
      <c r="N3263" t="s">
        <v>136</v>
      </c>
    </row>
    <row r="3264" spans="1:14" x14ac:dyDescent="0.25">
      <c r="A3264" t="s">
        <v>245</v>
      </c>
      <c r="B3264" t="str">
        <f t="shared" si="50"/>
        <v>Jordan43</v>
      </c>
      <c r="C3264" t="s">
        <v>12</v>
      </c>
      <c r="D3264" t="s">
        <v>246</v>
      </c>
      <c r="E3264" t="s">
        <v>14</v>
      </c>
      <c r="F3264" t="s">
        <v>346</v>
      </c>
      <c r="G3264">
        <v>43</v>
      </c>
      <c r="H3264" t="s">
        <v>372</v>
      </c>
      <c r="I3264">
        <v>2020</v>
      </c>
      <c r="J3264">
        <v>54.637</v>
      </c>
      <c r="N3264" t="s">
        <v>136</v>
      </c>
    </row>
    <row r="3265" spans="1:14" x14ac:dyDescent="0.25">
      <c r="A3265" t="s">
        <v>245</v>
      </c>
      <c r="B3265" t="str">
        <f t="shared" si="50"/>
        <v>Jordan45</v>
      </c>
      <c r="C3265" t="s">
        <v>12</v>
      </c>
      <c r="D3265" t="s">
        <v>246</v>
      </c>
      <c r="E3265" t="s">
        <v>14</v>
      </c>
      <c r="F3265" t="s">
        <v>346</v>
      </c>
      <c r="G3265">
        <v>45</v>
      </c>
      <c r="H3265" t="s">
        <v>414</v>
      </c>
      <c r="I3265">
        <v>2020</v>
      </c>
      <c r="J3265">
        <v>55.741999999999997</v>
      </c>
      <c r="N3265" t="s">
        <v>136</v>
      </c>
    </row>
    <row r="3266" spans="1:14" x14ac:dyDescent="0.25">
      <c r="A3266" t="s">
        <v>245</v>
      </c>
      <c r="B3266" t="str">
        <f t="shared" si="50"/>
        <v>Jordan46</v>
      </c>
      <c r="C3266" t="s">
        <v>12</v>
      </c>
      <c r="D3266" t="s">
        <v>246</v>
      </c>
      <c r="E3266" t="s">
        <v>14</v>
      </c>
      <c r="F3266" t="s">
        <v>346</v>
      </c>
      <c r="G3266">
        <v>46</v>
      </c>
      <c r="H3266" t="s">
        <v>373</v>
      </c>
      <c r="I3266">
        <v>2020</v>
      </c>
      <c r="J3266">
        <v>39.113999999999997</v>
      </c>
      <c r="N3266" t="s">
        <v>136</v>
      </c>
    </row>
    <row r="3267" spans="1:14" x14ac:dyDescent="0.25">
      <c r="A3267" t="s">
        <v>245</v>
      </c>
      <c r="B3267" t="str">
        <f t="shared" ref="B3267:B3330" si="51">A3267&amp;G3267</f>
        <v>Jordan47</v>
      </c>
      <c r="C3267" t="s">
        <v>12</v>
      </c>
      <c r="D3267" t="s">
        <v>246</v>
      </c>
      <c r="E3267" t="s">
        <v>14</v>
      </c>
      <c r="F3267" t="s">
        <v>346</v>
      </c>
      <c r="G3267">
        <v>47</v>
      </c>
      <c r="H3267" t="s">
        <v>374</v>
      </c>
      <c r="I3267">
        <v>2020</v>
      </c>
      <c r="J3267">
        <v>153.77699999999999</v>
      </c>
      <c r="N3267" t="s">
        <v>136</v>
      </c>
    </row>
    <row r="3268" spans="1:14" x14ac:dyDescent="0.25">
      <c r="A3268" t="s">
        <v>245</v>
      </c>
      <c r="B3268" t="str">
        <f t="shared" si="51"/>
        <v>Jordan49</v>
      </c>
      <c r="C3268" t="s">
        <v>12</v>
      </c>
      <c r="D3268" t="s">
        <v>246</v>
      </c>
      <c r="E3268" t="s">
        <v>14</v>
      </c>
      <c r="F3268" t="s">
        <v>346</v>
      </c>
      <c r="G3268">
        <v>49</v>
      </c>
      <c r="H3268" t="s">
        <v>375</v>
      </c>
      <c r="I3268">
        <v>2020</v>
      </c>
      <c r="J3268">
        <v>69.921000000000006</v>
      </c>
      <c r="N3268" t="s">
        <v>136</v>
      </c>
    </row>
    <row r="3269" spans="1:14" x14ac:dyDescent="0.25">
      <c r="A3269" t="s">
        <v>245</v>
      </c>
      <c r="B3269" t="str">
        <f t="shared" si="51"/>
        <v>Jordan50</v>
      </c>
      <c r="C3269" t="s">
        <v>12</v>
      </c>
      <c r="D3269" t="s">
        <v>246</v>
      </c>
      <c r="E3269" t="s">
        <v>14</v>
      </c>
      <c r="F3269" t="s">
        <v>346</v>
      </c>
      <c r="G3269">
        <v>50</v>
      </c>
      <c r="H3269" t="s">
        <v>376</v>
      </c>
      <c r="I3269">
        <v>2020</v>
      </c>
      <c r="J3269">
        <v>1.0580000000000001</v>
      </c>
      <c r="N3269" t="s">
        <v>136</v>
      </c>
    </row>
    <row r="3270" spans="1:14" x14ac:dyDescent="0.25">
      <c r="A3270" t="s">
        <v>245</v>
      </c>
      <c r="B3270" t="str">
        <f t="shared" si="51"/>
        <v>Jordan51</v>
      </c>
      <c r="C3270" t="s">
        <v>12</v>
      </c>
      <c r="D3270" t="s">
        <v>246</v>
      </c>
      <c r="E3270" t="s">
        <v>14</v>
      </c>
      <c r="F3270" t="s">
        <v>346</v>
      </c>
      <c r="G3270">
        <v>51</v>
      </c>
      <c r="H3270" t="s">
        <v>415</v>
      </c>
      <c r="I3270">
        <v>2020</v>
      </c>
      <c r="J3270">
        <v>4.8070000000000004</v>
      </c>
      <c r="N3270" t="s">
        <v>136</v>
      </c>
    </row>
    <row r="3271" spans="1:14" x14ac:dyDescent="0.25">
      <c r="A3271" t="s">
        <v>245</v>
      </c>
      <c r="B3271" t="str">
        <f t="shared" si="51"/>
        <v>Jordan52</v>
      </c>
      <c r="C3271" t="s">
        <v>12</v>
      </c>
      <c r="D3271" t="s">
        <v>246</v>
      </c>
      <c r="E3271" t="s">
        <v>14</v>
      </c>
      <c r="F3271" t="s">
        <v>346</v>
      </c>
      <c r="G3271">
        <v>52</v>
      </c>
      <c r="H3271" t="s">
        <v>416</v>
      </c>
      <c r="I3271">
        <v>2020</v>
      </c>
      <c r="J3271">
        <v>11.988</v>
      </c>
      <c r="N3271" t="s">
        <v>136</v>
      </c>
    </row>
    <row r="3272" spans="1:14" x14ac:dyDescent="0.25">
      <c r="A3272" t="s">
        <v>245</v>
      </c>
      <c r="B3272" t="str">
        <f t="shared" si="51"/>
        <v>Jordan53</v>
      </c>
      <c r="C3272" t="s">
        <v>12</v>
      </c>
      <c r="D3272" t="s">
        <v>246</v>
      </c>
      <c r="E3272" t="s">
        <v>14</v>
      </c>
      <c r="F3272" t="s">
        <v>346</v>
      </c>
      <c r="G3272">
        <v>53</v>
      </c>
      <c r="H3272" t="s">
        <v>417</v>
      </c>
      <c r="I3272">
        <v>2020</v>
      </c>
      <c r="J3272">
        <v>2.3359999999999999</v>
      </c>
      <c r="N3272" t="s">
        <v>136</v>
      </c>
    </row>
    <row r="3273" spans="1:14" x14ac:dyDescent="0.25">
      <c r="A3273" t="s">
        <v>245</v>
      </c>
      <c r="B3273" t="str">
        <f t="shared" si="51"/>
        <v>Jordan55</v>
      </c>
      <c r="C3273" t="s">
        <v>12</v>
      </c>
      <c r="D3273" t="s">
        <v>246</v>
      </c>
      <c r="E3273" t="s">
        <v>14</v>
      </c>
      <c r="F3273" t="s">
        <v>346</v>
      </c>
      <c r="G3273">
        <v>55</v>
      </c>
      <c r="H3273" t="s">
        <v>377</v>
      </c>
      <c r="I3273">
        <v>2020</v>
      </c>
      <c r="J3273">
        <v>13.022</v>
      </c>
      <c r="N3273" t="s">
        <v>136</v>
      </c>
    </row>
    <row r="3274" spans="1:14" x14ac:dyDescent="0.25">
      <c r="A3274" t="s">
        <v>245</v>
      </c>
      <c r="B3274" t="str">
        <f t="shared" si="51"/>
        <v>Jordan56</v>
      </c>
      <c r="C3274" t="s">
        <v>12</v>
      </c>
      <c r="D3274" t="s">
        <v>246</v>
      </c>
      <c r="E3274" t="s">
        <v>14</v>
      </c>
      <c r="F3274" t="s">
        <v>346</v>
      </c>
      <c r="G3274">
        <v>56</v>
      </c>
      <c r="H3274" t="s">
        <v>378</v>
      </c>
      <c r="I3274">
        <v>2020</v>
      </c>
      <c r="J3274">
        <v>79.311999999999998</v>
      </c>
      <c r="N3274" t="s">
        <v>136</v>
      </c>
    </row>
    <row r="3275" spans="1:14" x14ac:dyDescent="0.25">
      <c r="A3275" t="s">
        <v>245</v>
      </c>
      <c r="B3275" t="str">
        <f t="shared" si="51"/>
        <v>Jordan58</v>
      </c>
      <c r="C3275" t="s">
        <v>12</v>
      </c>
      <c r="D3275" t="s">
        <v>246</v>
      </c>
      <c r="E3275" t="s">
        <v>14</v>
      </c>
      <c r="F3275" t="s">
        <v>346</v>
      </c>
      <c r="G3275">
        <v>58</v>
      </c>
      <c r="H3275" t="s">
        <v>379</v>
      </c>
      <c r="I3275">
        <v>2020</v>
      </c>
      <c r="J3275">
        <v>1.8320000000000001</v>
      </c>
      <c r="N3275" t="s">
        <v>136</v>
      </c>
    </row>
    <row r="3276" spans="1:14" x14ac:dyDescent="0.25">
      <c r="A3276" t="s">
        <v>245</v>
      </c>
      <c r="B3276" t="str">
        <f t="shared" si="51"/>
        <v>Jordan60</v>
      </c>
      <c r="C3276" t="s">
        <v>12</v>
      </c>
      <c r="D3276" t="s">
        <v>246</v>
      </c>
      <c r="E3276" t="s">
        <v>14</v>
      </c>
      <c r="F3276" t="s">
        <v>346</v>
      </c>
      <c r="G3276">
        <v>60</v>
      </c>
      <c r="H3276" t="s">
        <v>381</v>
      </c>
      <c r="I3276">
        <v>2020</v>
      </c>
      <c r="J3276">
        <v>2.4580000000000002</v>
      </c>
      <c r="N3276" t="s">
        <v>136</v>
      </c>
    </row>
    <row r="3277" spans="1:14" x14ac:dyDescent="0.25">
      <c r="A3277" t="s">
        <v>245</v>
      </c>
      <c r="B3277" t="str">
        <f t="shared" si="51"/>
        <v>Jordan61</v>
      </c>
      <c r="C3277" t="s">
        <v>12</v>
      </c>
      <c r="D3277" t="s">
        <v>246</v>
      </c>
      <c r="E3277" t="s">
        <v>14</v>
      </c>
      <c r="F3277" t="s">
        <v>346</v>
      </c>
      <c r="G3277">
        <v>61</v>
      </c>
      <c r="H3277" t="s">
        <v>382</v>
      </c>
      <c r="I3277">
        <v>2020</v>
      </c>
      <c r="J3277">
        <v>9.6329999999999991</v>
      </c>
      <c r="N3277" t="s">
        <v>136</v>
      </c>
    </row>
    <row r="3278" spans="1:14" x14ac:dyDescent="0.25">
      <c r="A3278" t="s">
        <v>245</v>
      </c>
      <c r="B3278" t="str">
        <f t="shared" si="51"/>
        <v>Jordan62</v>
      </c>
      <c r="C3278" t="s">
        <v>12</v>
      </c>
      <c r="D3278" t="s">
        <v>246</v>
      </c>
      <c r="E3278" t="s">
        <v>14</v>
      </c>
      <c r="F3278" t="s">
        <v>346</v>
      </c>
      <c r="G3278">
        <v>62</v>
      </c>
      <c r="H3278" t="s">
        <v>418</v>
      </c>
      <c r="I3278">
        <v>2020</v>
      </c>
      <c r="J3278">
        <v>9.9309999999999992</v>
      </c>
      <c r="N3278" t="s">
        <v>136</v>
      </c>
    </row>
    <row r="3279" spans="1:14" x14ac:dyDescent="0.25">
      <c r="A3279" t="s">
        <v>245</v>
      </c>
      <c r="B3279" t="str">
        <f t="shared" si="51"/>
        <v>Jordan63</v>
      </c>
      <c r="C3279" t="s">
        <v>12</v>
      </c>
      <c r="D3279" t="s">
        <v>246</v>
      </c>
      <c r="E3279" t="s">
        <v>14</v>
      </c>
      <c r="F3279" t="s">
        <v>346</v>
      </c>
      <c r="G3279">
        <v>63</v>
      </c>
      <c r="H3279" t="s">
        <v>419</v>
      </c>
      <c r="I3279">
        <v>2020</v>
      </c>
      <c r="K3279" t="s">
        <v>21</v>
      </c>
      <c r="N3279" t="s">
        <v>136</v>
      </c>
    </row>
    <row r="3280" spans="1:14" x14ac:dyDescent="0.25">
      <c r="A3280" t="s">
        <v>245</v>
      </c>
      <c r="B3280" t="str">
        <f t="shared" si="51"/>
        <v>Jordan64</v>
      </c>
      <c r="C3280" t="s">
        <v>12</v>
      </c>
      <c r="D3280" t="s">
        <v>246</v>
      </c>
      <c r="E3280" t="s">
        <v>14</v>
      </c>
      <c r="F3280" t="s">
        <v>346</v>
      </c>
      <c r="G3280">
        <v>64</v>
      </c>
      <c r="H3280" t="s">
        <v>383</v>
      </c>
      <c r="I3280">
        <v>2020</v>
      </c>
      <c r="J3280">
        <v>22.428000000000001</v>
      </c>
      <c r="N3280" t="s">
        <v>136</v>
      </c>
    </row>
    <row r="3281" spans="1:14" x14ac:dyDescent="0.25">
      <c r="A3281" t="s">
        <v>245</v>
      </c>
      <c r="B3281" t="str">
        <f t="shared" si="51"/>
        <v>Jordan65</v>
      </c>
      <c r="C3281" t="s">
        <v>12</v>
      </c>
      <c r="D3281" t="s">
        <v>246</v>
      </c>
      <c r="E3281" t="s">
        <v>14</v>
      </c>
      <c r="F3281" t="s">
        <v>346</v>
      </c>
      <c r="G3281">
        <v>65</v>
      </c>
      <c r="H3281" t="s">
        <v>420</v>
      </c>
      <c r="I3281">
        <v>2020</v>
      </c>
      <c r="J3281">
        <v>4.4539999999999997</v>
      </c>
      <c r="N3281" t="s">
        <v>136</v>
      </c>
    </row>
    <row r="3282" spans="1:14" x14ac:dyDescent="0.25">
      <c r="A3282" t="s">
        <v>245</v>
      </c>
      <c r="B3282" t="str">
        <f t="shared" si="51"/>
        <v>Jordan66</v>
      </c>
      <c r="C3282" t="s">
        <v>12</v>
      </c>
      <c r="D3282" t="s">
        <v>246</v>
      </c>
      <c r="E3282" t="s">
        <v>14</v>
      </c>
      <c r="F3282" t="s">
        <v>346</v>
      </c>
      <c r="G3282">
        <v>66</v>
      </c>
      <c r="H3282" t="s">
        <v>421</v>
      </c>
      <c r="I3282">
        <v>2020</v>
      </c>
      <c r="J3282">
        <v>0.91900000000000004</v>
      </c>
      <c r="N3282" t="s">
        <v>136</v>
      </c>
    </row>
    <row r="3283" spans="1:14" x14ac:dyDescent="0.25">
      <c r="A3283" t="s">
        <v>245</v>
      </c>
      <c r="B3283" t="str">
        <f t="shared" si="51"/>
        <v>Jordan68</v>
      </c>
      <c r="C3283" t="s">
        <v>12</v>
      </c>
      <c r="D3283" t="s">
        <v>246</v>
      </c>
      <c r="E3283" t="s">
        <v>14</v>
      </c>
      <c r="F3283" t="s">
        <v>346</v>
      </c>
      <c r="G3283">
        <v>68</v>
      </c>
      <c r="H3283" t="s">
        <v>384</v>
      </c>
      <c r="I3283">
        <v>2020</v>
      </c>
      <c r="J3283">
        <v>6.1689999999999996</v>
      </c>
      <c r="N3283" t="s">
        <v>136</v>
      </c>
    </row>
    <row r="3284" spans="1:14" x14ac:dyDescent="0.25">
      <c r="A3284" t="s">
        <v>245</v>
      </c>
      <c r="B3284" t="str">
        <f t="shared" si="51"/>
        <v>Jordan69</v>
      </c>
      <c r="C3284" t="s">
        <v>12</v>
      </c>
      <c r="D3284" t="s">
        <v>246</v>
      </c>
      <c r="E3284" t="s">
        <v>14</v>
      </c>
      <c r="F3284" t="s">
        <v>346</v>
      </c>
      <c r="G3284">
        <v>69</v>
      </c>
      <c r="H3284" t="s">
        <v>422</v>
      </c>
      <c r="I3284">
        <v>2020</v>
      </c>
      <c r="J3284">
        <v>19.518999999999998</v>
      </c>
      <c r="N3284" t="s">
        <v>136</v>
      </c>
    </row>
    <row r="3285" spans="1:14" x14ac:dyDescent="0.25">
      <c r="A3285" t="s">
        <v>245</v>
      </c>
      <c r="B3285" t="str">
        <f t="shared" si="51"/>
        <v>Jordan71</v>
      </c>
      <c r="C3285" t="s">
        <v>12</v>
      </c>
      <c r="D3285" t="s">
        <v>246</v>
      </c>
      <c r="E3285" t="s">
        <v>14</v>
      </c>
      <c r="F3285" t="s">
        <v>346</v>
      </c>
      <c r="G3285">
        <v>71</v>
      </c>
      <c r="H3285" t="s">
        <v>424</v>
      </c>
      <c r="I3285">
        <v>2020</v>
      </c>
      <c r="J3285">
        <v>16.946000000000002</v>
      </c>
      <c r="N3285" t="s">
        <v>136</v>
      </c>
    </row>
    <row r="3286" spans="1:14" x14ac:dyDescent="0.25">
      <c r="A3286" t="s">
        <v>245</v>
      </c>
      <c r="B3286" t="str">
        <f t="shared" si="51"/>
        <v>Jordan72</v>
      </c>
      <c r="C3286" t="s">
        <v>12</v>
      </c>
      <c r="D3286" t="s">
        <v>246</v>
      </c>
      <c r="E3286" t="s">
        <v>14</v>
      </c>
      <c r="F3286" t="s">
        <v>346</v>
      </c>
      <c r="G3286">
        <v>72</v>
      </c>
      <c r="H3286" t="s">
        <v>385</v>
      </c>
      <c r="I3286">
        <v>2020</v>
      </c>
      <c r="K3286" t="s">
        <v>21</v>
      </c>
      <c r="N3286" t="s">
        <v>136</v>
      </c>
    </row>
    <row r="3287" spans="1:14" x14ac:dyDescent="0.25">
      <c r="A3287" t="s">
        <v>245</v>
      </c>
      <c r="B3287" t="str">
        <f t="shared" si="51"/>
        <v>Jordan73</v>
      </c>
      <c r="C3287" t="s">
        <v>12</v>
      </c>
      <c r="D3287" t="s">
        <v>246</v>
      </c>
      <c r="E3287" t="s">
        <v>14</v>
      </c>
      <c r="F3287" t="s">
        <v>346</v>
      </c>
      <c r="G3287">
        <v>73</v>
      </c>
      <c r="H3287" t="s">
        <v>425</v>
      </c>
      <c r="I3287">
        <v>2020</v>
      </c>
      <c r="J3287">
        <v>2.27</v>
      </c>
      <c r="N3287" t="s">
        <v>136</v>
      </c>
    </row>
    <row r="3288" spans="1:14" x14ac:dyDescent="0.25">
      <c r="A3288" t="s">
        <v>245</v>
      </c>
      <c r="B3288" t="str">
        <f t="shared" si="51"/>
        <v>Jordan74</v>
      </c>
      <c r="C3288" t="s">
        <v>12</v>
      </c>
      <c r="D3288" t="s">
        <v>246</v>
      </c>
      <c r="E3288" t="s">
        <v>14</v>
      </c>
      <c r="F3288" t="s">
        <v>346</v>
      </c>
      <c r="G3288">
        <v>74</v>
      </c>
      <c r="H3288" t="s">
        <v>426</v>
      </c>
      <c r="I3288">
        <v>2020</v>
      </c>
      <c r="J3288">
        <v>2.302</v>
      </c>
      <c r="N3288" t="s">
        <v>136</v>
      </c>
    </row>
    <row r="3289" spans="1:14" x14ac:dyDescent="0.25">
      <c r="A3289" t="s">
        <v>245</v>
      </c>
      <c r="B3289" t="str">
        <f t="shared" si="51"/>
        <v>Jordan75</v>
      </c>
      <c r="C3289" t="s">
        <v>12</v>
      </c>
      <c r="D3289" t="s">
        <v>246</v>
      </c>
      <c r="E3289" t="s">
        <v>14</v>
      </c>
      <c r="F3289" t="s">
        <v>346</v>
      </c>
      <c r="G3289">
        <v>75</v>
      </c>
      <c r="H3289" t="s">
        <v>427</v>
      </c>
      <c r="I3289">
        <v>2020</v>
      </c>
      <c r="J3289">
        <v>0.48099999999999998</v>
      </c>
      <c r="K3289" t="s">
        <v>21</v>
      </c>
      <c r="N3289" t="s">
        <v>136</v>
      </c>
    </row>
    <row r="3290" spans="1:14" x14ac:dyDescent="0.25">
      <c r="A3290" t="s">
        <v>245</v>
      </c>
      <c r="B3290" t="str">
        <f t="shared" si="51"/>
        <v>Jordan77</v>
      </c>
      <c r="C3290" t="s">
        <v>12</v>
      </c>
      <c r="D3290" t="s">
        <v>246</v>
      </c>
      <c r="E3290" t="s">
        <v>14</v>
      </c>
      <c r="F3290" t="s">
        <v>346</v>
      </c>
      <c r="G3290">
        <v>77</v>
      </c>
      <c r="H3290" t="s">
        <v>386</v>
      </c>
      <c r="I3290">
        <v>2020</v>
      </c>
      <c r="J3290">
        <v>0.84</v>
      </c>
      <c r="N3290" t="s">
        <v>136</v>
      </c>
    </row>
    <row r="3291" spans="1:14" x14ac:dyDescent="0.25">
      <c r="A3291" t="s">
        <v>245</v>
      </c>
      <c r="B3291" t="str">
        <f t="shared" si="51"/>
        <v>Jordan78</v>
      </c>
      <c r="C3291" t="s">
        <v>12</v>
      </c>
      <c r="D3291" t="s">
        <v>246</v>
      </c>
      <c r="E3291" t="s">
        <v>14</v>
      </c>
      <c r="F3291" t="s">
        <v>346</v>
      </c>
      <c r="G3291">
        <v>78</v>
      </c>
      <c r="H3291" t="s">
        <v>428</v>
      </c>
      <c r="I3291">
        <v>2020</v>
      </c>
      <c r="J3291">
        <v>0.71</v>
      </c>
      <c r="K3291" t="s">
        <v>21</v>
      </c>
      <c r="N3291" t="s">
        <v>136</v>
      </c>
    </row>
    <row r="3292" spans="1:14" x14ac:dyDescent="0.25">
      <c r="A3292" t="s">
        <v>245</v>
      </c>
      <c r="B3292" t="str">
        <f t="shared" si="51"/>
        <v>Jordan79</v>
      </c>
      <c r="C3292" t="s">
        <v>12</v>
      </c>
      <c r="D3292" t="s">
        <v>246</v>
      </c>
      <c r="E3292" t="s">
        <v>14</v>
      </c>
      <c r="F3292" t="s">
        <v>346</v>
      </c>
      <c r="G3292">
        <v>79</v>
      </c>
      <c r="H3292" t="s">
        <v>429</v>
      </c>
      <c r="I3292">
        <v>2020</v>
      </c>
      <c r="J3292">
        <v>4.2489999999999997</v>
      </c>
      <c r="N3292" t="s">
        <v>136</v>
      </c>
    </row>
    <row r="3293" spans="1:14" x14ac:dyDescent="0.25">
      <c r="A3293" t="s">
        <v>245</v>
      </c>
      <c r="B3293" t="str">
        <f t="shared" si="51"/>
        <v>Jordan80</v>
      </c>
      <c r="C3293" t="s">
        <v>12</v>
      </c>
      <c r="D3293" t="s">
        <v>246</v>
      </c>
      <c r="E3293" t="s">
        <v>14</v>
      </c>
      <c r="F3293" t="s">
        <v>346</v>
      </c>
      <c r="G3293">
        <v>80</v>
      </c>
      <c r="H3293" t="s">
        <v>387</v>
      </c>
      <c r="I3293">
        <v>2020</v>
      </c>
      <c r="J3293">
        <v>179.202</v>
      </c>
      <c r="N3293" t="s">
        <v>136</v>
      </c>
    </row>
    <row r="3294" spans="1:14" x14ac:dyDescent="0.25">
      <c r="A3294" t="s">
        <v>245</v>
      </c>
      <c r="B3294" t="str">
        <f t="shared" si="51"/>
        <v>Jordan81</v>
      </c>
      <c r="C3294" t="s">
        <v>12</v>
      </c>
      <c r="D3294" t="s">
        <v>246</v>
      </c>
      <c r="E3294" t="s">
        <v>14</v>
      </c>
      <c r="F3294" t="s">
        <v>346</v>
      </c>
      <c r="G3294">
        <v>81</v>
      </c>
      <c r="H3294" t="s">
        <v>430</v>
      </c>
      <c r="I3294">
        <v>2020</v>
      </c>
      <c r="J3294">
        <v>65.769000000000005</v>
      </c>
      <c r="N3294" t="s">
        <v>136</v>
      </c>
    </row>
    <row r="3295" spans="1:14" x14ac:dyDescent="0.25">
      <c r="A3295" t="s">
        <v>245</v>
      </c>
      <c r="B3295" t="str">
        <f t="shared" si="51"/>
        <v>Jordan82</v>
      </c>
      <c r="C3295" t="s">
        <v>12</v>
      </c>
      <c r="D3295" t="s">
        <v>246</v>
      </c>
      <c r="E3295" t="s">
        <v>14</v>
      </c>
      <c r="F3295" t="s">
        <v>346</v>
      </c>
      <c r="G3295">
        <v>82</v>
      </c>
      <c r="H3295" t="s">
        <v>388</v>
      </c>
      <c r="I3295">
        <v>2020</v>
      </c>
      <c r="J3295">
        <v>1.008</v>
      </c>
      <c r="N3295" t="s">
        <v>136</v>
      </c>
    </row>
    <row r="3296" spans="1:14" x14ac:dyDescent="0.25">
      <c r="A3296" t="s">
        <v>245</v>
      </c>
      <c r="B3296" t="str">
        <f t="shared" si="51"/>
        <v>Jordan84</v>
      </c>
      <c r="C3296" t="s">
        <v>12</v>
      </c>
      <c r="D3296" t="s">
        <v>246</v>
      </c>
      <c r="E3296" t="s">
        <v>14</v>
      </c>
      <c r="F3296" t="s">
        <v>346</v>
      </c>
      <c r="G3296">
        <v>84</v>
      </c>
      <c r="H3296" t="s">
        <v>389</v>
      </c>
      <c r="I3296">
        <v>2020</v>
      </c>
      <c r="J3296">
        <v>365.93599999999998</v>
      </c>
      <c r="N3296" t="s">
        <v>136</v>
      </c>
    </row>
    <row r="3297" spans="1:14" x14ac:dyDescent="0.25">
      <c r="A3297" t="s">
        <v>245</v>
      </c>
      <c r="B3297" t="str">
        <f t="shared" si="51"/>
        <v>Jordan85</v>
      </c>
      <c r="C3297" t="s">
        <v>12</v>
      </c>
      <c r="D3297" t="s">
        <v>246</v>
      </c>
      <c r="E3297" t="s">
        <v>14</v>
      </c>
      <c r="F3297" t="s">
        <v>346</v>
      </c>
      <c r="G3297">
        <v>85</v>
      </c>
      <c r="H3297" t="s">
        <v>390</v>
      </c>
      <c r="I3297">
        <v>2020</v>
      </c>
      <c r="J3297">
        <v>183.05099999999999</v>
      </c>
      <c r="N3297" t="s">
        <v>136</v>
      </c>
    </row>
    <row r="3298" spans="1:14" x14ac:dyDescent="0.25">
      <c r="A3298" t="s">
        <v>245</v>
      </c>
      <c r="B3298" t="str">
        <f t="shared" si="51"/>
        <v>Jordan86</v>
      </c>
      <c r="C3298" t="s">
        <v>12</v>
      </c>
      <c r="D3298" t="s">
        <v>246</v>
      </c>
      <c r="E3298" t="s">
        <v>14</v>
      </c>
      <c r="F3298" t="s">
        <v>346</v>
      </c>
      <c r="G3298">
        <v>86</v>
      </c>
      <c r="H3298" t="s">
        <v>391</v>
      </c>
      <c r="I3298">
        <v>2020</v>
      </c>
      <c r="J3298">
        <v>74.441999999999993</v>
      </c>
      <c r="N3298" t="s">
        <v>136</v>
      </c>
    </row>
    <row r="3299" spans="1:14" x14ac:dyDescent="0.25">
      <c r="A3299" t="s">
        <v>245</v>
      </c>
      <c r="B3299" t="str">
        <f t="shared" si="51"/>
        <v>Jordan87</v>
      </c>
      <c r="C3299" t="s">
        <v>12</v>
      </c>
      <c r="D3299" t="s">
        <v>246</v>
      </c>
      <c r="E3299" t="s">
        <v>14</v>
      </c>
      <c r="F3299" t="s">
        <v>346</v>
      </c>
      <c r="G3299">
        <v>87</v>
      </c>
      <c r="H3299" t="s">
        <v>392</v>
      </c>
      <c r="I3299">
        <v>2020</v>
      </c>
      <c r="K3299" t="s">
        <v>21</v>
      </c>
      <c r="N3299" t="s">
        <v>136</v>
      </c>
    </row>
    <row r="3300" spans="1:14" x14ac:dyDescent="0.25">
      <c r="A3300" t="s">
        <v>245</v>
      </c>
      <c r="B3300" t="str">
        <f t="shared" si="51"/>
        <v>Jordan88</v>
      </c>
      <c r="C3300" t="s">
        <v>12</v>
      </c>
      <c r="D3300" t="s">
        <v>246</v>
      </c>
      <c r="E3300" t="s">
        <v>14</v>
      </c>
      <c r="F3300" t="s">
        <v>346</v>
      </c>
      <c r="G3300">
        <v>88</v>
      </c>
      <c r="H3300" t="s">
        <v>431</v>
      </c>
      <c r="I3300">
        <v>2020</v>
      </c>
      <c r="J3300">
        <v>6.3150000000000004</v>
      </c>
      <c r="N3300" t="s">
        <v>136</v>
      </c>
    </row>
    <row r="3301" spans="1:14" x14ac:dyDescent="0.25">
      <c r="A3301" t="s">
        <v>245</v>
      </c>
      <c r="B3301" t="str">
        <f t="shared" si="51"/>
        <v>Jordan90</v>
      </c>
      <c r="C3301" t="s">
        <v>12</v>
      </c>
      <c r="D3301" t="s">
        <v>246</v>
      </c>
      <c r="E3301" t="s">
        <v>14</v>
      </c>
      <c r="F3301" t="s">
        <v>346</v>
      </c>
      <c r="G3301">
        <v>90</v>
      </c>
      <c r="H3301" t="s">
        <v>432</v>
      </c>
      <c r="I3301">
        <v>2020</v>
      </c>
      <c r="J3301">
        <v>1.8740000000000001</v>
      </c>
      <c r="N3301" t="s">
        <v>136</v>
      </c>
    </row>
    <row r="3302" spans="1:14" x14ac:dyDescent="0.25">
      <c r="A3302" t="s">
        <v>245</v>
      </c>
      <c r="B3302" t="str">
        <f t="shared" si="51"/>
        <v>Jordan91</v>
      </c>
      <c r="C3302" t="s">
        <v>12</v>
      </c>
      <c r="D3302" t="s">
        <v>246</v>
      </c>
      <c r="E3302" t="s">
        <v>14</v>
      </c>
      <c r="F3302" t="s">
        <v>346</v>
      </c>
      <c r="G3302">
        <v>91</v>
      </c>
      <c r="H3302" t="s">
        <v>393</v>
      </c>
      <c r="I3302">
        <v>2020</v>
      </c>
      <c r="J3302">
        <v>1.105</v>
      </c>
      <c r="N3302" t="s">
        <v>136</v>
      </c>
    </row>
    <row r="3303" spans="1:14" x14ac:dyDescent="0.25">
      <c r="A3303" t="s">
        <v>245</v>
      </c>
      <c r="B3303" t="str">
        <f t="shared" si="51"/>
        <v>Jordan93</v>
      </c>
      <c r="C3303" t="s">
        <v>12</v>
      </c>
      <c r="D3303" t="s">
        <v>246</v>
      </c>
      <c r="E3303" t="s">
        <v>14</v>
      </c>
      <c r="F3303" t="s">
        <v>346</v>
      </c>
      <c r="G3303">
        <v>93</v>
      </c>
      <c r="H3303" t="s">
        <v>394</v>
      </c>
      <c r="I3303">
        <v>2020</v>
      </c>
      <c r="J3303">
        <v>2.867</v>
      </c>
      <c r="N3303" t="s">
        <v>136</v>
      </c>
    </row>
    <row r="3304" spans="1:14" x14ac:dyDescent="0.25">
      <c r="A3304" t="s">
        <v>245</v>
      </c>
      <c r="B3304" t="str">
        <f t="shared" si="51"/>
        <v>Jordan94</v>
      </c>
      <c r="C3304" t="s">
        <v>12</v>
      </c>
      <c r="D3304" t="s">
        <v>246</v>
      </c>
      <c r="E3304" t="s">
        <v>14</v>
      </c>
      <c r="F3304" t="s">
        <v>346</v>
      </c>
      <c r="G3304">
        <v>94</v>
      </c>
      <c r="H3304" t="s">
        <v>395</v>
      </c>
      <c r="I3304">
        <v>2020</v>
      </c>
      <c r="J3304">
        <v>7.093</v>
      </c>
      <c r="N3304" t="s">
        <v>136</v>
      </c>
    </row>
    <row r="3305" spans="1:14" x14ac:dyDescent="0.25">
      <c r="A3305" t="s">
        <v>245</v>
      </c>
      <c r="B3305" t="str">
        <f t="shared" si="51"/>
        <v>Jordan95</v>
      </c>
      <c r="C3305" t="s">
        <v>12</v>
      </c>
      <c r="D3305" t="s">
        <v>246</v>
      </c>
      <c r="E3305" t="s">
        <v>14</v>
      </c>
      <c r="F3305" t="s">
        <v>346</v>
      </c>
      <c r="G3305">
        <v>95</v>
      </c>
      <c r="H3305" t="s">
        <v>396</v>
      </c>
      <c r="I3305">
        <v>2020</v>
      </c>
      <c r="J3305">
        <v>12.093999999999999</v>
      </c>
      <c r="N3305" t="s">
        <v>136</v>
      </c>
    </row>
    <row r="3306" spans="1:14" x14ac:dyDescent="0.25">
      <c r="A3306" t="s">
        <v>245</v>
      </c>
      <c r="B3306" t="str">
        <f t="shared" si="51"/>
        <v>Jordan96</v>
      </c>
      <c r="C3306" t="s">
        <v>12</v>
      </c>
      <c r="D3306" t="s">
        <v>246</v>
      </c>
      <c r="E3306" t="s">
        <v>14</v>
      </c>
      <c r="F3306" t="s">
        <v>346</v>
      </c>
      <c r="G3306">
        <v>96</v>
      </c>
      <c r="H3306" t="s">
        <v>397</v>
      </c>
      <c r="I3306">
        <v>2020</v>
      </c>
      <c r="J3306">
        <v>45.209000000000003</v>
      </c>
      <c r="N3306" t="s">
        <v>136</v>
      </c>
    </row>
    <row r="3307" spans="1:14" x14ac:dyDescent="0.25">
      <c r="A3307" t="s">
        <v>245</v>
      </c>
      <c r="B3307" t="str">
        <f t="shared" si="51"/>
        <v>Jordan97</v>
      </c>
      <c r="C3307" t="s">
        <v>12</v>
      </c>
      <c r="D3307" t="s">
        <v>246</v>
      </c>
      <c r="E3307" t="s">
        <v>14</v>
      </c>
      <c r="F3307" t="s">
        <v>346</v>
      </c>
      <c r="G3307">
        <v>97</v>
      </c>
      <c r="H3307" t="s">
        <v>398</v>
      </c>
      <c r="I3307">
        <v>2020</v>
      </c>
      <c r="J3307">
        <v>372.29199999999997</v>
      </c>
      <c r="N3307" t="s">
        <v>136</v>
      </c>
    </row>
    <row r="3308" spans="1:14" x14ac:dyDescent="0.25">
      <c r="A3308" t="s">
        <v>245</v>
      </c>
      <c r="B3308" t="str">
        <f t="shared" si="51"/>
        <v>Jordan99</v>
      </c>
      <c r="C3308" t="s">
        <v>12</v>
      </c>
      <c r="D3308" t="s">
        <v>246</v>
      </c>
      <c r="E3308" t="s">
        <v>14</v>
      </c>
      <c r="F3308" t="s">
        <v>346</v>
      </c>
      <c r="G3308">
        <v>99</v>
      </c>
      <c r="H3308" t="s">
        <v>399</v>
      </c>
      <c r="I3308">
        <v>2020</v>
      </c>
      <c r="J3308">
        <v>22.254000000000001</v>
      </c>
      <c r="N3308" t="s">
        <v>136</v>
      </c>
    </row>
    <row r="3309" spans="1:14" x14ac:dyDescent="0.25">
      <c r="A3309" t="s">
        <v>245</v>
      </c>
      <c r="B3309" t="str">
        <f t="shared" si="51"/>
        <v>Jordan100</v>
      </c>
      <c r="C3309" t="s">
        <v>12</v>
      </c>
      <c r="D3309" t="s">
        <v>246</v>
      </c>
      <c r="E3309" t="s">
        <v>14</v>
      </c>
      <c r="F3309" t="s">
        <v>346</v>
      </c>
      <c r="G3309">
        <v>100</v>
      </c>
      <c r="H3309" t="s">
        <v>348</v>
      </c>
      <c r="I3309">
        <v>2020</v>
      </c>
      <c r="J3309">
        <v>2.1320000000000001</v>
      </c>
      <c r="N3309" t="s">
        <v>136</v>
      </c>
    </row>
    <row r="3310" spans="1:14" x14ac:dyDescent="0.25">
      <c r="A3310" t="s">
        <v>247</v>
      </c>
      <c r="B3310" t="str">
        <f t="shared" si="51"/>
        <v>Japan0</v>
      </c>
      <c r="C3310" t="s">
        <v>12</v>
      </c>
      <c r="D3310" t="s">
        <v>109</v>
      </c>
      <c r="E3310" t="s">
        <v>14</v>
      </c>
      <c r="F3310" t="s">
        <v>346</v>
      </c>
      <c r="G3310">
        <v>0</v>
      </c>
      <c r="H3310" t="s">
        <v>347</v>
      </c>
      <c r="I3310">
        <v>2017</v>
      </c>
      <c r="J3310">
        <v>64815.097999999998</v>
      </c>
      <c r="N3310" t="s">
        <v>16</v>
      </c>
    </row>
    <row r="3311" spans="1:14" x14ac:dyDescent="0.25">
      <c r="A3311" t="s">
        <v>247</v>
      </c>
      <c r="B3311" t="str">
        <f t="shared" si="51"/>
        <v>Japan1</v>
      </c>
      <c r="C3311" t="s">
        <v>12</v>
      </c>
      <c r="D3311" t="s">
        <v>109</v>
      </c>
      <c r="E3311" t="s">
        <v>14</v>
      </c>
      <c r="F3311" t="s">
        <v>346</v>
      </c>
      <c r="G3311">
        <v>1</v>
      </c>
      <c r="H3311" t="s">
        <v>349</v>
      </c>
      <c r="I3311">
        <v>2017</v>
      </c>
      <c r="J3311">
        <v>1900.5709999999999</v>
      </c>
      <c r="N3311" t="s">
        <v>16</v>
      </c>
    </row>
    <row r="3312" spans="1:14" x14ac:dyDescent="0.25">
      <c r="A3312" t="s">
        <v>247</v>
      </c>
      <c r="B3312" t="str">
        <f t="shared" si="51"/>
        <v>Japan2</v>
      </c>
      <c r="C3312" t="s">
        <v>12</v>
      </c>
      <c r="D3312" t="s">
        <v>109</v>
      </c>
      <c r="E3312" t="s">
        <v>14</v>
      </c>
      <c r="F3312" t="s">
        <v>346</v>
      </c>
      <c r="G3312">
        <v>2</v>
      </c>
      <c r="H3312" t="s">
        <v>400</v>
      </c>
      <c r="I3312">
        <v>2017</v>
      </c>
      <c r="J3312">
        <v>59.640999999999998</v>
      </c>
      <c r="N3312" t="s">
        <v>16</v>
      </c>
    </row>
    <row r="3313" spans="1:14" x14ac:dyDescent="0.25">
      <c r="A3313" t="s">
        <v>247</v>
      </c>
      <c r="B3313" t="str">
        <f t="shared" si="51"/>
        <v>Japan3</v>
      </c>
      <c r="C3313" t="s">
        <v>12</v>
      </c>
      <c r="D3313" t="s">
        <v>109</v>
      </c>
      <c r="E3313" t="s">
        <v>14</v>
      </c>
      <c r="F3313" t="s">
        <v>346</v>
      </c>
      <c r="G3313">
        <v>3</v>
      </c>
      <c r="H3313" t="s">
        <v>350</v>
      </c>
      <c r="I3313">
        <v>2017</v>
      </c>
      <c r="J3313">
        <v>194.99299999999999</v>
      </c>
      <c r="N3313" t="s">
        <v>16</v>
      </c>
    </row>
    <row r="3314" spans="1:14" x14ac:dyDescent="0.25">
      <c r="A3314" t="s">
        <v>247</v>
      </c>
      <c r="B3314" t="str">
        <f t="shared" si="51"/>
        <v>Japan5</v>
      </c>
      <c r="C3314" t="s">
        <v>12</v>
      </c>
      <c r="D3314" t="s">
        <v>109</v>
      </c>
      <c r="E3314" t="s">
        <v>14</v>
      </c>
      <c r="F3314" t="s">
        <v>346</v>
      </c>
      <c r="G3314">
        <v>5</v>
      </c>
      <c r="H3314" t="s">
        <v>351</v>
      </c>
      <c r="I3314">
        <v>2017</v>
      </c>
      <c r="J3314">
        <v>31.184000000000001</v>
      </c>
      <c r="N3314" t="s">
        <v>16</v>
      </c>
    </row>
    <row r="3315" spans="1:14" x14ac:dyDescent="0.25">
      <c r="A3315" t="s">
        <v>247</v>
      </c>
      <c r="B3315" t="str">
        <f t="shared" si="51"/>
        <v>Japan10</v>
      </c>
      <c r="C3315" t="s">
        <v>12</v>
      </c>
      <c r="D3315" t="s">
        <v>109</v>
      </c>
      <c r="E3315" t="s">
        <v>14</v>
      </c>
      <c r="F3315" t="s">
        <v>346</v>
      </c>
      <c r="G3315">
        <v>10</v>
      </c>
      <c r="H3315" t="s">
        <v>354</v>
      </c>
      <c r="I3315">
        <v>2017</v>
      </c>
      <c r="J3315">
        <v>1340.2249999999999</v>
      </c>
      <c r="N3315" t="s">
        <v>16</v>
      </c>
    </row>
    <row r="3316" spans="1:14" x14ac:dyDescent="0.25">
      <c r="A3316" t="s">
        <v>247</v>
      </c>
      <c r="B3316" t="str">
        <f t="shared" si="51"/>
        <v>Japan11</v>
      </c>
      <c r="C3316" t="s">
        <v>12</v>
      </c>
      <c r="D3316" t="s">
        <v>109</v>
      </c>
      <c r="E3316" t="s">
        <v>14</v>
      </c>
      <c r="F3316" t="s">
        <v>346</v>
      </c>
      <c r="G3316">
        <v>11</v>
      </c>
      <c r="H3316" t="s">
        <v>403</v>
      </c>
      <c r="I3316">
        <v>2017</v>
      </c>
      <c r="J3316">
        <v>136.83099999999999</v>
      </c>
      <c r="N3316" t="s">
        <v>16</v>
      </c>
    </row>
    <row r="3317" spans="1:14" x14ac:dyDescent="0.25">
      <c r="A3317" t="s">
        <v>247</v>
      </c>
      <c r="B3317" t="str">
        <f t="shared" si="51"/>
        <v>Japan13</v>
      </c>
      <c r="C3317" t="s">
        <v>12</v>
      </c>
      <c r="D3317" t="s">
        <v>109</v>
      </c>
      <c r="E3317" t="s">
        <v>14</v>
      </c>
      <c r="F3317" t="s">
        <v>346</v>
      </c>
      <c r="G3317">
        <v>13</v>
      </c>
      <c r="H3317" t="s">
        <v>356</v>
      </c>
      <c r="I3317">
        <v>2017</v>
      </c>
      <c r="J3317">
        <v>458.613</v>
      </c>
      <c r="N3317" t="s">
        <v>16</v>
      </c>
    </row>
    <row r="3318" spans="1:14" x14ac:dyDescent="0.25">
      <c r="A3318" t="s">
        <v>247</v>
      </c>
      <c r="B3318" t="str">
        <f t="shared" si="51"/>
        <v>Japan15</v>
      </c>
      <c r="C3318" t="s">
        <v>12</v>
      </c>
      <c r="D3318" t="s">
        <v>109</v>
      </c>
      <c r="E3318" t="s">
        <v>14</v>
      </c>
      <c r="F3318" t="s">
        <v>346</v>
      </c>
      <c r="G3318">
        <v>15</v>
      </c>
      <c r="H3318" t="s">
        <v>358</v>
      </c>
      <c r="I3318">
        <v>2017</v>
      </c>
      <c r="J3318">
        <v>40.685000000000002</v>
      </c>
      <c r="N3318" t="s">
        <v>16</v>
      </c>
    </row>
    <row r="3319" spans="1:14" x14ac:dyDescent="0.25">
      <c r="A3319" t="s">
        <v>247</v>
      </c>
      <c r="B3319" t="str">
        <f t="shared" si="51"/>
        <v>Japan16</v>
      </c>
      <c r="C3319" t="s">
        <v>12</v>
      </c>
      <c r="D3319" t="s">
        <v>109</v>
      </c>
      <c r="E3319" t="s">
        <v>14</v>
      </c>
      <c r="F3319" t="s">
        <v>346</v>
      </c>
      <c r="G3319">
        <v>16</v>
      </c>
      <c r="H3319" t="s">
        <v>359</v>
      </c>
      <c r="I3319">
        <v>2017</v>
      </c>
      <c r="J3319">
        <v>145.47800000000001</v>
      </c>
      <c r="N3319" t="s">
        <v>16</v>
      </c>
    </row>
    <row r="3320" spans="1:14" x14ac:dyDescent="0.25">
      <c r="A3320" t="s">
        <v>247</v>
      </c>
      <c r="B3320" t="str">
        <f t="shared" si="51"/>
        <v>Japan17</v>
      </c>
      <c r="C3320" t="s">
        <v>12</v>
      </c>
      <c r="D3320" t="s">
        <v>109</v>
      </c>
      <c r="E3320" t="s">
        <v>14</v>
      </c>
      <c r="F3320" t="s">
        <v>346</v>
      </c>
      <c r="G3320">
        <v>17</v>
      </c>
      <c r="H3320" t="s">
        <v>360</v>
      </c>
      <c r="I3320">
        <v>2017</v>
      </c>
      <c r="J3320">
        <v>253.29599999999999</v>
      </c>
      <c r="N3320" t="s">
        <v>16</v>
      </c>
    </row>
    <row r="3321" spans="1:14" x14ac:dyDescent="0.25">
      <c r="A3321" t="s">
        <v>247</v>
      </c>
      <c r="B3321" t="str">
        <f t="shared" si="51"/>
        <v>Japan18</v>
      </c>
      <c r="C3321" t="s">
        <v>12</v>
      </c>
      <c r="D3321" t="s">
        <v>109</v>
      </c>
      <c r="E3321" t="s">
        <v>14</v>
      </c>
      <c r="F3321" t="s">
        <v>346</v>
      </c>
      <c r="G3321">
        <v>18</v>
      </c>
      <c r="H3321" t="s">
        <v>404</v>
      </c>
      <c r="I3321">
        <v>2017</v>
      </c>
      <c r="J3321">
        <v>424.70100000000002</v>
      </c>
      <c r="N3321" t="s">
        <v>16</v>
      </c>
    </row>
    <row r="3322" spans="1:14" x14ac:dyDescent="0.25">
      <c r="A3322" t="s">
        <v>247</v>
      </c>
      <c r="B3322" t="str">
        <f t="shared" si="51"/>
        <v>Japan19</v>
      </c>
      <c r="C3322" t="s">
        <v>12</v>
      </c>
      <c r="D3322" t="s">
        <v>109</v>
      </c>
      <c r="E3322" t="s">
        <v>14</v>
      </c>
      <c r="F3322" t="s">
        <v>346</v>
      </c>
      <c r="G3322">
        <v>19</v>
      </c>
      <c r="H3322" t="s">
        <v>361</v>
      </c>
      <c r="I3322">
        <v>2017</v>
      </c>
      <c r="J3322">
        <v>27.341000000000001</v>
      </c>
      <c r="N3322" t="s">
        <v>16</v>
      </c>
    </row>
    <row r="3323" spans="1:14" x14ac:dyDescent="0.25">
      <c r="A3323" t="s">
        <v>247</v>
      </c>
      <c r="B3323" t="str">
        <f t="shared" si="51"/>
        <v>Japan20</v>
      </c>
      <c r="C3323" t="s">
        <v>12</v>
      </c>
      <c r="D3323" t="s">
        <v>109</v>
      </c>
      <c r="E3323" t="s">
        <v>14</v>
      </c>
      <c r="F3323" t="s">
        <v>346</v>
      </c>
      <c r="G3323">
        <v>20</v>
      </c>
      <c r="H3323" t="s">
        <v>362</v>
      </c>
      <c r="I3323">
        <v>2017</v>
      </c>
      <c r="J3323">
        <v>572.51300000000003</v>
      </c>
      <c r="N3323" t="s">
        <v>16</v>
      </c>
    </row>
    <row r="3324" spans="1:14" x14ac:dyDescent="0.25">
      <c r="A3324" t="s">
        <v>247</v>
      </c>
      <c r="B3324" t="str">
        <f t="shared" si="51"/>
        <v>Japan22</v>
      </c>
      <c r="C3324" t="s">
        <v>12</v>
      </c>
      <c r="D3324" t="s">
        <v>109</v>
      </c>
      <c r="E3324" t="s">
        <v>14</v>
      </c>
      <c r="F3324" t="s">
        <v>346</v>
      </c>
      <c r="G3324">
        <v>22</v>
      </c>
      <c r="H3324" t="s">
        <v>406</v>
      </c>
      <c r="I3324">
        <v>2017</v>
      </c>
      <c r="J3324">
        <v>701.7</v>
      </c>
      <c r="N3324" t="s">
        <v>16</v>
      </c>
    </row>
    <row r="3325" spans="1:14" x14ac:dyDescent="0.25">
      <c r="A3325" t="s">
        <v>247</v>
      </c>
      <c r="B3325" t="str">
        <f t="shared" si="51"/>
        <v>Japan23</v>
      </c>
      <c r="C3325" t="s">
        <v>12</v>
      </c>
      <c r="D3325" t="s">
        <v>109</v>
      </c>
      <c r="E3325" t="s">
        <v>14</v>
      </c>
      <c r="F3325" t="s">
        <v>346</v>
      </c>
      <c r="G3325">
        <v>23</v>
      </c>
      <c r="H3325" t="s">
        <v>434</v>
      </c>
      <c r="I3325">
        <v>2017</v>
      </c>
      <c r="J3325">
        <v>323.714</v>
      </c>
      <c r="N3325" t="s">
        <v>16</v>
      </c>
    </row>
    <row r="3326" spans="1:14" x14ac:dyDescent="0.25">
      <c r="A3326" t="s">
        <v>247</v>
      </c>
      <c r="B3326" t="str">
        <f t="shared" si="51"/>
        <v>Japan24</v>
      </c>
      <c r="C3326" t="s">
        <v>12</v>
      </c>
      <c r="D3326" t="s">
        <v>109</v>
      </c>
      <c r="E3326" t="s">
        <v>14</v>
      </c>
      <c r="F3326" t="s">
        <v>346</v>
      </c>
      <c r="G3326">
        <v>24</v>
      </c>
      <c r="H3326" t="s">
        <v>363</v>
      </c>
      <c r="I3326">
        <v>2017</v>
      </c>
      <c r="J3326">
        <v>1215.2190000000001</v>
      </c>
      <c r="N3326" t="s">
        <v>16</v>
      </c>
    </row>
    <row r="3327" spans="1:14" x14ac:dyDescent="0.25">
      <c r="A3327" t="s">
        <v>247</v>
      </c>
      <c r="B3327" t="str">
        <f t="shared" si="51"/>
        <v>Japan25</v>
      </c>
      <c r="C3327" t="s">
        <v>12</v>
      </c>
      <c r="D3327" t="s">
        <v>109</v>
      </c>
      <c r="E3327" t="s">
        <v>14</v>
      </c>
      <c r="F3327" t="s">
        <v>346</v>
      </c>
      <c r="G3327">
        <v>25</v>
      </c>
      <c r="H3327" t="s">
        <v>364</v>
      </c>
      <c r="I3327">
        <v>2017</v>
      </c>
      <c r="J3327">
        <v>166.14599999999999</v>
      </c>
      <c r="N3327" t="s">
        <v>16</v>
      </c>
    </row>
    <row r="3328" spans="1:14" x14ac:dyDescent="0.25">
      <c r="A3328" t="s">
        <v>247</v>
      </c>
      <c r="B3328" t="str">
        <f t="shared" si="51"/>
        <v>Japan26</v>
      </c>
      <c r="C3328" t="s">
        <v>12</v>
      </c>
      <c r="D3328" t="s">
        <v>109</v>
      </c>
      <c r="E3328" t="s">
        <v>14</v>
      </c>
      <c r="F3328" t="s">
        <v>346</v>
      </c>
      <c r="G3328">
        <v>26</v>
      </c>
      <c r="H3328" t="s">
        <v>407</v>
      </c>
      <c r="I3328">
        <v>2017</v>
      </c>
      <c r="J3328">
        <v>824.37400000000002</v>
      </c>
      <c r="N3328" t="s">
        <v>16</v>
      </c>
    </row>
    <row r="3329" spans="1:14" x14ac:dyDescent="0.25">
      <c r="A3329" t="s">
        <v>247</v>
      </c>
      <c r="B3329" t="str">
        <f t="shared" si="51"/>
        <v>Japan28</v>
      </c>
      <c r="C3329" t="s">
        <v>12</v>
      </c>
      <c r="D3329" t="s">
        <v>109</v>
      </c>
      <c r="E3329" t="s">
        <v>14</v>
      </c>
      <c r="F3329" t="s">
        <v>346</v>
      </c>
      <c r="G3329">
        <v>28</v>
      </c>
      <c r="H3329" t="s">
        <v>366</v>
      </c>
      <c r="I3329">
        <v>2017</v>
      </c>
      <c r="J3329">
        <v>609.32000000000005</v>
      </c>
      <c r="N3329" t="s">
        <v>16</v>
      </c>
    </row>
    <row r="3330" spans="1:14" x14ac:dyDescent="0.25">
      <c r="A3330" t="s">
        <v>247</v>
      </c>
      <c r="B3330" t="str">
        <f t="shared" si="51"/>
        <v>Japan29</v>
      </c>
      <c r="C3330" t="s">
        <v>12</v>
      </c>
      <c r="D3330" t="s">
        <v>109</v>
      </c>
      <c r="E3330" t="s">
        <v>14</v>
      </c>
      <c r="F3330" t="s">
        <v>346</v>
      </c>
      <c r="G3330">
        <v>29</v>
      </c>
      <c r="H3330" t="s">
        <v>436</v>
      </c>
      <c r="I3330">
        <v>2017</v>
      </c>
      <c r="J3330">
        <v>1290.4680000000001</v>
      </c>
      <c r="N3330" t="s">
        <v>16</v>
      </c>
    </row>
    <row r="3331" spans="1:14" x14ac:dyDescent="0.25">
      <c r="A3331" t="s">
        <v>247</v>
      </c>
      <c r="B3331" t="str">
        <f t="shared" ref="B3331:B3394" si="52">A3331&amp;G3331</f>
        <v>Japan31</v>
      </c>
      <c r="C3331" t="s">
        <v>12</v>
      </c>
      <c r="D3331" t="s">
        <v>109</v>
      </c>
      <c r="E3331" t="s">
        <v>14</v>
      </c>
      <c r="F3331" t="s">
        <v>346</v>
      </c>
      <c r="G3331">
        <v>31</v>
      </c>
      <c r="H3331" t="s">
        <v>367</v>
      </c>
      <c r="I3331">
        <v>2017</v>
      </c>
      <c r="J3331">
        <v>145.238</v>
      </c>
      <c r="N3331" t="s">
        <v>16</v>
      </c>
    </row>
    <row r="3332" spans="1:14" x14ac:dyDescent="0.25">
      <c r="A3332" t="s">
        <v>247</v>
      </c>
      <c r="B3332" t="str">
        <f t="shared" si="52"/>
        <v>Japan32</v>
      </c>
      <c r="C3332" t="s">
        <v>12</v>
      </c>
      <c r="D3332" t="s">
        <v>109</v>
      </c>
      <c r="E3332" t="s">
        <v>14</v>
      </c>
      <c r="F3332" t="s">
        <v>346</v>
      </c>
      <c r="G3332">
        <v>32</v>
      </c>
      <c r="H3332" t="s">
        <v>368</v>
      </c>
      <c r="I3332">
        <v>2017</v>
      </c>
      <c r="J3332">
        <v>403.67</v>
      </c>
      <c r="N3332" t="s">
        <v>16</v>
      </c>
    </row>
    <row r="3333" spans="1:14" x14ac:dyDescent="0.25">
      <c r="A3333" t="s">
        <v>247</v>
      </c>
      <c r="B3333" t="str">
        <f t="shared" si="52"/>
        <v>Japan33</v>
      </c>
      <c r="C3333" t="s">
        <v>12</v>
      </c>
      <c r="D3333" t="s">
        <v>109</v>
      </c>
      <c r="E3333" t="s">
        <v>14</v>
      </c>
      <c r="F3333" t="s">
        <v>346</v>
      </c>
      <c r="G3333">
        <v>33</v>
      </c>
      <c r="H3333" t="s">
        <v>409</v>
      </c>
      <c r="I3333">
        <v>2017</v>
      </c>
      <c r="J3333">
        <v>1370.9110000000001</v>
      </c>
      <c r="N3333" t="s">
        <v>16</v>
      </c>
    </row>
    <row r="3334" spans="1:14" x14ac:dyDescent="0.25">
      <c r="A3334" t="s">
        <v>247</v>
      </c>
      <c r="B3334" t="str">
        <f t="shared" si="52"/>
        <v>Japan35</v>
      </c>
      <c r="C3334" t="s">
        <v>12</v>
      </c>
      <c r="D3334" t="s">
        <v>109</v>
      </c>
      <c r="E3334" t="s">
        <v>14</v>
      </c>
      <c r="F3334" t="s">
        <v>346</v>
      </c>
      <c r="G3334">
        <v>35</v>
      </c>
      <c r="H3334" t="s">
        <v>369</v>
      </c>
      <c r="I3334">
        <v>2017</v>
      </c>
      <c r="J3334">
        <v>296.447</v>
      </c>
      <c r="N3334" t="s">
        <v>16</v>
      </c>
    </row>
    <row r="3335" spans="1:14" x14ac:dyDescent="0.25">
      <c r="A3335" t="s">
        <v>247</v>
      </c>
      <c r="B3335" t="str">
        <f t="shared" si="52"/>
        <v>Japan37</v>
      </c>
      <c r="C3335" t="s">
        <v>12</v>
      </c>
      <c r="D3335" t="s">
        <v>109</v>
      </c>
      <c r="E3335" t="s">
        <v>14</v>
      </c>
      <c r="F3335" t="s">
        <v>346</v>
      </c>
      <c r="G3335">
        <v>37</v>
      </c>
      <c r="H3335" t="s">
        <v>370</v>
      </c>
      <c r="I3335">
        <v>2017</v>
      </c>
      <c r="J3335">
        <v>318.03300000000002</v>
      </c>
      <c r="N3335" t="s">
        <v>16</v>
      </c>
    </row>
    <row r="3336" spans="1:14" x14ac:dyDescent="0.25">
      <c r="A3336" t="s">
        <v>247</v>
      </c>
      <c r="B3336" t="str">
        <f t="shared" si="52"/>
        <v>Japan41</v>
      </c>
      <c r="C3336" t="s">
        <v>12</v>
      </c>
      <c r="D3336" t="s">
        <v>109</v>
      </c>
      <c r="E3336" t="s">
        <v>14</v>
      </c>
      <c r="F3336" t="s">
        <v>346</v>
      </c>
      <c r="G3336">
        <v>41</v>
      </c>
      <c r="H3336" t="s">
        <v>413</v>
      </c>
      <c r="I3336">
        <v>2017</v>
      </c>
      <c r="J3336">
        <v>4950.2370000000001</v>
      </c>
      <c r="N3336" t="s">
        <v>16</v>
      </c>
    </row>
    <row r="3337" spans="1:14" x14ac:dyDescent="0.25">
      <c r="A3337" t="s">
        <v>247</v>
      </c>
      <c r="B3337" t="str">
        <f t="shared" si="52"/>
        <v>Japan45</v>
      </c>
      <c r="C3337" t="s">
        <v>12</v>
      </c>
      <c r="D3337" t="s">
        <v>109</v>
      </c>
      <c r="E3337" t="s">
        <v>14</v>
      </c>
      <c r="F3337" t="s">
        <v>346</v>
      </c>
      <c r="G3337">
        <v>45</v>
      </c>
      <c r="H3337" t="s">
        <v>414</v>
      </c>
      <c r="I3337">
        <v>2017</v>
      </c>
      <c r="J3337">
        <v>307.99900000000002</v>
      </c>
      <c r="N3337" t="s">
        <v>16</v>
      </c>
    </row>
    <row r="3338" spans="1:14" x14ac:dyDescent="0.25">
      <c r="A3338" t="s">
        <v>247</v>
      </c>
      <c r="B3338" t="str">
        <f t="shared" si="52"/>
        <v>Japan46</v>
      </c>
      <c r="C3338" t="s">
        <v>12</v>
      </c>
      <c r="D3338" t="s">
        <v>109</v>
      </c>
      <c r="E3338" t="s">
        <v>14</v>
      </c>
      <c r="F3338" t="s">
        <v>346</v>
      </c>
      <c r="G3338">
        <v>46</v>
      </c>
      <c r="H3338" t="s">
        <v>373</v>
      </c>
      <c r="I3338">
        <v>2017</v>
      </c>
      <c r="J3338">
        <v>266.13200000000001</v>
      </c>
      <c r="N3338" t="s">
        <v>16</v>
      </c>
    </row>
    <row r="3339" spans="1:14" x14ac:dyDescent="0.25">
      <c r="A3339" t="s">
        <v>247</v>
      </c>
      <c r="B3339" t="str">
        <f t="shared" si="52"/>
        <v>Japan47</v>
      </c>
      <c r="C3339" t="s">
        <v>12</v>
      </c>
      <c r="D3339" t="s">
        <v>109</v>
      </c>
      <c r="E3339" t="s">
        <v>14</v>
      </c>
      <c r="F3339" t="s">
        <v>346</v>
      </c>
      <c r="G3339">
        <v>47</v>
      </c>
      <c r="H3339" t="s">
        <v>374</v>
      </c>
      <c r="I3339">
        <v>2017</v>
      </c>
      <c r="J3339">
        <v>10715.907999999999</v>
      </c>
      <c r="N3339" t="s">
        <v>16</v>
      </c>
    </row>
    <row r="3340" spans="1:14" x14ac:dyDescent="0.25">
      <c r="A3340" t="s">
        <v>247</v>
      </c>
      <c r="B3340" t="str">
        <f t="shared" si="52"/>
        <v>Japan49</v>
      </c>
      <c r="C3340" t="s">
        <v>12</v>
      </c>
      <c r="D3340" t="s">
        <v>109</v>
      </c>
      <c r="E3340" t="s">
        <v>14</v>
      </c>
      <c r="F3340" t="s">
        <v>346</v>
      </c>
      <c r="G3340">
        <v>49</v>
      </c>
      <c r="H3340" t="s">
        <v>375</v>
      </c>
      <c r="I3340">
        <v>2017</v>
      </c>
      <c r="J3340">
        <v>2612.681</v>
      </c>
      <c r="N3340" t="s">
        <v>16</v>
      </c>
    </row>
    <row r="3341" spans="1:14" x14ac:dyDescent="0.25">
      <c r="A3341" t="s">
        <v>247</v>
      </c>
      <c r="B3341" t="str">
        <f t="shared" si="52"/>
        <v>Japan50</v>
      </c>
      <c r="C3341" t="s">
        <v>12</v>
      </c>
      <c r="D3341" t="s">
        <v>109</v>
      </c>
      <c r="E3341" t="s">
        <v>14</v>
      </c>
      <c r="F3341" t="s">
        <v>346</v>
      </c>
      <c r="G3341">
        <v>50</v>
      </c>
      <c r="H3341" t="s">
        <v>376</v>
      </c>
      <c r="I3341">
        <v>2017</v>
      </c>
      <c r="J3341">
        <v>55.021000000000001</v>
      </c>
      <c r="N3341" t="s">
        <v>16</v>
      </c>
    </row>
    <row r="3342" spans="1:14" x14ac:dyDescent="0.25">
      <c r="A3342" t="s">
        <v>247</v>
      </c>
      <c r="B3342" t="str">
        <f t="shared" si="52"/>
        <v>Japan51</v>
      </c>
      <c r="C3342" t="s">
        <v>12</v>
      </c>
      <c r="D3342" t="s">
        <v>109</v>
      </c>
      <c r="E3342" t="s">
        <v>14</v>
      </c>
      <c r="F3342" t="s">
        <v>346</v>
      </c>
      <c r="G3342">
        <v>51</v>
      </c>
      <c r="H3342" t="s">
        <v>415</v>
      </c>
      <c r="I3342">
        <v>2017</v>
      </c>
      <c r="J3342">
        <v>39.414000000000001</v>
      </c>
      <c r="N3342" t="s">
        <v>16</v>
      </c>
    </row>
    <row r="3343" spans="1:14" x14ac:dyDescent="0.25">
      <c r="A3343" t="s">
        <v>247</v>
      </c>
      <c r="B3343" t="str">
        <f t="shared" si="52"/>
        <v>Japan52</v>
      </c>
      <c r="C3343" t="s">
        <v>12</v>
      </c>
      <c r="D3343" t="s">
        <v>109</v>
      </c>
      <c r="E3343" t="s">
        <v>14</v>
      </c>
      <c r="F3343" t="s">
        <v>346</v>
      </c>
      <c r="G3343">
        <v>52</v>
      </c>
      <c r="H3343" t="s">
        <v>416</v>
      </c>
      <c r="I3343">
        <v>2017</v>
      </c>
      <c r="J3343">
        <v>553.37300000000005</v>
      </c>
      <c r="N3343" t="s">
        <v>16</v>
      </c>
    </row>
    <row r="3344" spans="1:14" x14ac:dyDescent="0.25">
      <c r="A3344" t="s">
        <v>247</v>
      </c>
      <c r="B3344" t="str">
        <f t="shared" si="52"/>
        <v>Japan53</v>
      </c>
      <c r="C3344" t="s">
        <v>12</v>
      </c>
      <c r="D3344" t="s">
        <v>109</v>
      </c>
      <c r="E3344" t="s">
        <v>14</v>
      </c>
      <c r="F3344" t="s">
        <v>346</v>
      </c>
      <c r="G3344">
        <v>53</v>
      </c>
      <c r="H3344" t="s">
        <v>417</v>
      </c>
      <c r="I3344">
        <v>2017</v>
      </c>
      <c r="J3344">
        <v>413.58199999999999</v>
      </c>
      <c r="N3344" t="s">
        <v>16</v>
      </c>
    </row>
    <row r="3345" spans="1:14" x14ac:dyDescent="0.25">
      <c r="A3345" t="s">
        <v>247</v>
      </c>
      <c r="B3345" t="str">
        <f t="shared" si="52"/>
        <v>Japan55</v>
      </c>
      <c r="C3345" t="s">
        <v>12</v>
      </c>
      <c r="D3345" t="s">
        <v>109</v>
      </c>
      <c r="E3345" t="s">
        <v>14</v>
      </c>
      <c r="F3345" t="s">
        <v>346</v>
      </c>
      <c r="G3345">
        <v>55</v>
      </c>
      <c r="H3345" t="s">
        <v>377</v>
      </c>
      <c r="I3345">
        <v>2017</v>
      </c>
      <c r="J3345">
        <v>568.63699999999994</v>
      </c>
      <c r="N3345" t="s">
        <v>16</v>
      </c>
    </row>
    <row r="3346" spans="1:14" x14ac:dyDescent="0.25">
      <c r="A3346" t="s">
        <v>247</v>
      </c>
      <c r="B3346" t="str">
        <f t="shared" si="52"/>
        <v>Japan56</v>
      </c>
      <c r="C3346" t="s">
        <v>12</v>
      </c>
      <c r="D3346" t="s">
        <v>109</v>
      </c>
      <c r="E3346" t="s">
        <v>14</v>
      </c>
      <c r="F3346" t="s">
        <v>346</v>
      </c>
      <c r="G3346">
        <v>56</v>
      </c>
      <c r="H3346" t="s">
        <v>378</v>
      </c>
      <c r="I3346">
        <v>2017</v>
      </c>
      <c r="J3346">
        <v>3323.3310000000001</v>
      </c>
      <c r="N3346" t="s">
        <v>16</v>
      </c>
    </row>
    <row r="3347" spans="1:14" x14ac:dyDescent="0.25">
      <c r="A3347" t="s">
        <v>247</v>
      </c>
      <c r="B3347" t="str">
        <f t="shared" si="52"/>
        <v>Japan59</v>
      </c>
      <c r="C3347" t="s">
        <v>12</v>
      </c>
      <c r="D3347" t="s">
        <v>109</v>
      </c>
      <c r="E3347" t="s">
        <v>14</v>
      </c>
      <c r="F3347" t="s">
        <v>346</v>
      </c>
      <c r="G3347">
        <v>59</v>
      </c>
      <c r="H3347" t="s">
        <v>380</v>
      </c>
      <c r="I3347">
        <v>2017</v>
      </c>
      <c r="J3347">
        <v>316.51</v>
      </c>
      <c r="N3347" t="s">
        <v>16</v>
      </c>
    </row>
    <row r="3348" spans="1:14" x14ac:dyDescent="0.25">
      <c r="A3348" t="s">
        <v>247</v>
      </c>
      <c r="B3348" t="str">
        <f t="shared" si="52"/>
        <v>Japan60</v>
      </c>
      <c r="C3348" t="s">
        <v>12</v>
      </c>
      <c r="D3348" t="s">
        <v>109</v>
      </c>
      <c r="E3348" t="s">
        <v>14</v>
      </c>
      <c r="F3348" t="s">
        <v>346</v>
      </c>
      <c r="G3348">
        <v>60</v>
      </c>
      <c r="H3348" t="s">
        <v>381</v>
      </c>
      <c r="I3348">
        <v>2017</v>
      </c>
      <c r="J3348">
        <v>76.533000000000001</v>
      </c>
      <c r="N3348" t="s">
        <v>16</v>
      </c>
    </row>
    <row r="3349" spans="1:14" x14ac:dyDescent="0.25">
      <c r="A3349" t="s">
        <v>247</v>
      </c>
      <c r="B3349" t="str">
        <f t="shared" si="52"/>
        <v>Japan61</v>
      </c>
      <c r="C3349" t="s">
        <v>12</v>
      </c>
      <c r="D3349" t="s">
        <v>109</v>
      </c>
      <c r="E3349" t="s">
        <v>14</v>
      </c>
      <c r="F3349" t="s">
        <v>346</v>
      </c>
      <c r="G3349">
        <v>61</v>
      </c>
      <c r="H3349" t="s">
        <v>382</v>
      </c>
      <c r="I3349">
        <v>2017</v>
      </c>
      <c r="J3349">
        <v>163.52600000000001</v>
      </c>
      <c r="N3349" t="s">
        <v>16</v>
      </c>
    </row>
    <row r="3350" spans="1:14" x14ac:dyDescent="0.25">
      <c r="A3350" t="s">
        <v>247</v>
      </c>
      <c r="B3350" t="str">
        <f t="shared" si="52"/>
        <v>Japan62</v>
      </c>
      <c r="C3350" t="s">
        <v>12</v>
      </c>
      <c r="D3350" t="s">
        <v>109</v>
      </c>
      <c r="E3350" t="s">
        <v>14</v>
      </c>
      <c r="F3350" t="s">
        <v>346</v>
      </c>
      <c r="G3350">
        <v>62</v>
      </c>
      <c r="H3350" t="s">
        <v>418</v>
      </c>
      <c r="I3350">
        <v>2017</v>
      </c>
      <c r="J3350">
        <v>983.79600000000005</v>
      </c>
      <c r="N3350" t="s">
        <v>16</v>
      </c>
    </row>
    <row r="3351" spans="1:14" x14ac:dyDescent="0.25">
      <c r="A3351" t="s">
        <v>247</v>
      </c>
      <c r="B3351" t="str">
        <f t="shared" si="52"/>
        <v>Japan63</v>
      </c>
      <c r="C3351" t="s">
        <v>12</v>
      </c>
      <c r="D3351" t="s">
        <v>109</v>
      </c>
      <c r="E3351" t="s">
        <v>14</v>
      </c>
      <c r="F3351" t="s">
        <v>346</v>
      </c>
      <c r="G3351">
        <v>63</v>
      </c>
      <c r="H3351" t="s">
        <v>419</v>
      </c>
      <c r="I3351">
        <v>2017</v>
      </c>
      <c r="J3351">
        <v>1565.5</v>
      </c>
      <c r="N3351" t="s">
        <v>16</v>
      </c>
    </row>
    <row r="3352" spans="1:14" x14ac:dyDescent="0.25">
      <c r="A3352" t="s">
        <v>247</v>
      </c>
      <c r="B3352" t="str">
        <f t="shared" si="52"/>
        <v>Japan64</v>
      </c>
      <c r="C3352" t="s">
        <v>12</v>
      </c>
      <c r="D3352" t="s">
        <v>109</v>
      </c>
      <c r="E3352" t="s">
        <v>14</v>
      </c>
      <c r="F3352" t="s">
        <v>346</v>
      </c>
      <c r="G3352">
        <v>64</v>
      </c>
      <c r="H3352" t="s">
        <v>383</v>
      </c>
      <c r="I3352">
        <v>2017</v>
      </c>
      <c r="J3352">
        <v>1666.633</v>
      </c>
      <c r="N3352" t="s">
        <v>16</v>
      </c>
    </row>
    <row r="3353" spans="1:14" x14ac:dyDescent="0.25">
      <c r="A3353" t="s">
        <v>247</v>
      </c>
      <c r="B3353" t="str">
        <f t="shared" si="52"/>
        <v>Japan68</v>
      </c>
      <c r="C3353" t="s">
        <v>12</v>
      </c>
      <c r="D3353" t="s">
        <v>109</v>
      </c>
      <c r="E3353" t="s">
        <v>14</v>
      </c>
      <c r="F3353" t="s">
        <v>346</v>
      </c>
      <c r="G3353">
        <v>68</v>
      </c>
      <c r="H3353" t="s">
        <v>384</v>
      </c>
      <c r="I3353">
        <v>2017</v>
      </c>
      <c r="J3353">
        <v>931.9</v>
      </c>
      <c r="N3353" t="s">
        <v>16</v>
      </c>
    </row>
    <row r="3354" spans="1:14" x14ac:dyDescent="0.25">
      <c r="A3354" t="s">
        <v>247</v>
      </c>
      <c r="B3354" t="str">
        <f t="shared" si="52"/>
        <v>Japan71</v>
      </c>
      <c r="C3354" t="s">
        <v>12</v>
      </c>
      <c r="D3354" t="s">
        <v>109</v>
      </c>
      <c r="E3354" t="s">
        <v>14</v>
      </c>
      <c r="F3354" t="s">
        <v>346</v>
      </c>
      <c r="G3354">
        <v>71</v>
      </c>
      <c r="H3354" t="s">
        <v>424</v>
      </c>
      <c r="I3354">
        <v>2017</v>
      </c>
      <c r="J3354">
        <v>300.834</v>
      </c>
      <c r="N3354" t="s">
        <v>16</v>
      </c>
    </row>
    <row r="3355" spans="1:14" x14ac:dyDescent="0.25">
      <c r="A3355" t="s">
        <v>247</v>
      </c>
      <c r="B3355" t="str">
        <f t="shared" si="52"/>
        <v>Japan72</v>
      </c>
      <c r="C3355" t="s">
        <v>12</v>
      </c>
      <c r="D3355" t="s">
        <v>109</v>
      </c>
      <c r="E3355" t="s">
        <v>14</v>
      </c>
      <c r="F3355" t="s">
        <v>346</v>
      </c>
      <c r="G3355">
        <v>72</v>
      </c>
      <c r="H3355" t="s">
        <v>385</v>
      </c>
      <c r="I3355">
        <v>2017</v>
      </c>
      <c r="J3355">
        <v>204.446</v>
      </c>
      <c r="N3355" t="s">
        <v>16</v>
      </c>
    </row>
    <row r="3356" spans="1:14" x14ac:dyDescent="0.25">
      <c r="A3356" t="s">
        <v>247</v>
      </c>
      <c r="B3356" t="str">
        <f t="shared" si="52"/>
        <v>Japan73</v>
      </c>
      <c r="C3356" t="s">
        <v>12</v>
      </c>
      <c r="D3356" t="s">
        <v>109</v>
      </c>
      <c r="E3356" t="s">
        <v>14</v>
      </c>
      <c r="F3356" t="s">
        <v>346</v>
      </c>
      <c r="G3356">
        <v>73</v>
      </c>
      <c r="H3356" t="s">
        <v>425</v>
      </c>
      <c r="I3356">
        <v>2017</v>
      </c>
      <c r="J3356">
        <v>166.667</v>
      </c>
      <c r="N3356" t="s">
        <v>16</v>
      </c>
    </row>
    <row r="3357" spans="1:14" x14ac:dyDescent="0.25">
      <c r="A3357" t="s">
        <v>247</v>
      </c>
      <c r="B3357" t="str">
        <f t="shared" si="52"/>
        <v>Japan74</v>
      </c>
      <c r="C3357" t="s">
        <v>12</v>
      </c>
      <c r="D3357" t="s">
        <v>109</v>
      </c>
      <c r="E3357" t="s">
        <v>14</v>
      </c>
      <c r="F3357" t="s">
        <v>346</v>
      </c>
      <c r="G3357">
        <v>74</v>
      </c>
      <c r="H3357" t="s">
        <v>426</v>
      </c>
      <c r="I3357">
        <v>2017</v>
      </c>
      <c r="J3357">
        <v>958.10400000000004</v>
      </c>
      <c r="N3357" t="s">
        <v>16</v>
      </c>
    </row>
    <row r="3358" spans="1:14" x14ac:dyDescent="0.25">
      <c r="A3358" t="s">
        <v>247</v>
      </c>
      <c r="B3358" t="str">
        <f t="shared" si="52"/>
        <v>Japan78</v>
      </c>
      <c r="C3358" t="s">
        <v>12</v>
      </c>
      <c r="D3358" t="s">
        <v>109</v>
      </c>
      <c r="E3358" t="s">
        <v>14</v>
      </c>
      <c r="F3358" t="s">
        <v>346</v>
      </c>
      <c r="G3358">
        <v>78</v>
      </c>
      <c r="H3358" t="s">
        <v>428</v>
      </c>
      <c r="I3358">
        <v>2017</v>
      </c>
      <c r="J3358">
        <v>248.17500000000001</v>
      </c>
      <c r="N3358" t="s">
        <v>16</v>
      </c>
    </row>
    <row r="3359" spans="1:14" x14ac:dyDescent="0.25">
      <c r="A3359" t="s">
        <v>247</v>
      </c>
      <c r="B3359" t="str">
        <f t="shared" si="52"/>
        <v>Japan82</v>
      </c>
      <c r="C3359" t="s">
        <v>12</v>
      </c>
      <c r="D3359" t="s">
        <v>109</v>
      </c>
      <c r="E3359" t="s">
        <v>14</v>
      </c>
      <c r="F3359" t="s">
        <v>346</v>
      </c>
      <c r="G3359">
        <v>82</v>
      </c>
      <c r="H3359" t="s">
        <v>388</v>
      </c>
      <c r="I3359">
        <v>2017</v>
      </c>
      <c r="J3359">
        <v>244.98099999999999</v>
      </c>
      <c r="N3359" t="s">
        <v>16</v>
      </c>
    </row>
    <row r="3360" spans="1:14" x14ac:dyDescent="0.25">
      <c r="A3360" t="s">
        <v>247</v>
      </c>
      <c r="B3360" t="str">
        <f t="shared" si="52"/>
        <v>Japan84</v>
      </c>
      <c r="C3360" t="s">
        <v>12</v>
      </c>
      <c r="D3360" t="s">
        <v>109</v>
      </c>
      <c r="E3360" t="s">
        <v>14</v>
      </c>
      <c r="F3360" t="s">
        <v>346</v>
      </c>
      <c r="G3360">
        <v>84</v>
      </c>
      <c r="H3360" t="s">
        <v>389</v>
      </c>
      <c r="I3360">
        <v>2017</v>
      </c>
      <c r="J3360">
        <v>261.637</v>
      </c>
      <c r="N3360" t="s">
        <v>16</v>
      </c>
    </row>
    <row r="3361" spans="1:14" x14ac:dyDescent="0.25">
      <c r="A3361" t="s">
        <v>247</v>
      </c>
      <c r="B3361" t="str">
        <f t="shared" si="52"/>
        <v>Japan85</v>
      </c>
      <c r="C3361" t="s">
        <v>12</v>
      </c>
      <c r="D3361" t="s">
        <v>109</v>
      </c>
      <c r="E3361" t="s">
        <v>14</v>
      </c>
      <c r="F3361" t="s">
        <v>346</v>
      </c>
      <c r="G3361">
        <v>85</v>
      </c>
      <c r="H3361" t="s">
        <v>390</v>
      </c>
      <c r="I3361">
        <v>2017</v>
      </c>
      <c r="J3361">
        <v>3144.2449999999999</v>
      </c>
      <c r="N3361" t="s">
        <v>16</v>
      </c>
    </row>
    <row r="3362" spans="1:14" x14ac:dyDescent="0.25">
      <c r="A3362" t="s">
        <v>247</v>
      </c>
      <c r="B3362" t="str">
        <f t="shared" si="52"/>
        <v>Japan86</v>
      </c>
      <c r="C3362" t="s">
        <v>12</v>
      </c>
      <c r="D3362" t="s">
        <v>109</v>
      </c>
      <c r="E3362" t="s">
        <v>14</v>
      </c>
      <c r="F3362" t="s">
        <v>346</v>
      </c>
      <c r="G3362">
        <v>86</v>
      </c>
      <c r="H3362" t="s">
        <v>391</v>
      </c>
      <c r="I3362">
        <v>2017</v>
      </c>
      <c r="J3362">
        <v>4031.69</v>
      </c>
      <c r="N3362" t="s">
        <v>16</v>
      </c>
    </row>
    <row r="3363" spans="1:14" x14ac:dyDescent="0.25">
      <c r="A3363" t="s">
        <v>247</v>
      </c>
      <c r="B3363" t="str">
        <f t="shared" si="52"/>
        <v>Japan87</v>
      </c>
      <c r="C3363" t="s">
        <v>12</v>
      </c>
      <c r="D3363" t="s">
        <v>109</v>
      </c>
      <c r="E3363" t="s">
        <v>14</v>
      </c>
      <c r="F3363" t="s">
        <v>346</v>
      </c>
      <c r="G3363">
        <v>87</v>
      </c>
      <c r="H3363" t="s">
        <v>392</v>
      </c>
      <c r="I3363">
        <v>2017</v>
      </c>
      <c r="J3363">
        <v>4068.268</v>
      </c>
      <c r="N3363" t="s">
        <v>16</v>
      </c>
    </row>
    <row r="3364" spans="1:14" x14ac:dyDescent="0.25">
      <c r="A3364" t="s">
        <v>247</v>
      </c>
      <c r="B3364" t="str">
        <f t="shared" si="52"/>
        <v>Japan90</v>
      </c>
      <c r="C3364" t="s">
        <v>12</v>
      </c>
      <c r="D3364" t="s">
        <v>109</v>
      </c>
      <c r="E3364" t="s">
        <v>14</v>
      </c>
      <c r="F3364" t="s">
        <v>346</v>
      </c>
      <c r="G3364">
        <v>90</v>
      </c>
      <c r="H3364" t="s">
        <v>432</v>
      </c>
      <c r="I3364">
        <v>2017</v>
      </c>
      <c r="J3364">
        <v>784.10799999999995</v>
      </c>
      <c r="N3364" t="s">
        <v>16</v>
      </c>
    </row>
    <row r="3365" spans="1:14" x14ac:dyDescent="0.25">
      <c r="A3365" t="s">
        <v>247</v>
      </c>
      <c r="B3365" t="str">
        <f t="shared" si="52"/>
        <v>Japan92</v>
      </c>
      <c r="C3365" t="s">
        <v>12</v>
      </c>
      <c r="D3365" t="s">
        <v>109</v>
      </c>
      <c r="E3365" t="s">
        <v>14</v>
      </c>
      <c r="F3365" t="s">
        <v>346</v>
      </c>
      <c r="G3365">
        <v>92</v>
      </c>
      <c r="H3365" t="s">
        <v>433</v>
      </c>
      <c r="I3365">
        <v>2017</v>
      </c>
      <c r="J3365">
        <v>2580.7739999999999</v>
      </c>
      <c r="N3365" t="s">
        <v>16</v>
      </c>
    </row>
    <row r="3366" spans="1:14" x14ac:dyDescent="0.25">
      <c r="A3366" t="s">
        <v>247</v>
      </c>
      <c r="B3366" t="str">
        <f t="shared" si="52"/>
        <v>Japan94</v>
      </c>
      <c r="C3366" t="s">
        <v>12</v>
      </c>
      <c r="D3366" t="s">
        <v>109</v>
      </c>
      <c r="E3366" t="s">
        <v>14</v>
      </c>
      <c r="F3366" t="s">
        <v>346</v>
      </c>
      <c r="G3366">
        <v>94</v>
      </c>
      <c r="H3366" t="s">
        <v>395</v>
      </c>
      <c r="I3366">
        <v>2017</v>
      </c>
      <c r="J3366">
        <v>209.88399999999999</v>
      </c>
      <c r="N3366" t="s">
        <v>16</v>
      </c>
    </row>
    <row r="3367" spans="1:14" x14ac:dyDescent="0.25">
      <c r="A3367" t="s">
        <v>247</v>
      </c>
      <c r="B3367" t="str">
        <f t="shared" si="52"/>
        <v>Japan96</v>
      </c>
      <c r="C3367" t="s">
        <v>12</v>
      </c>
      <c r="D3367" t="s">
        <v>109</v>
      </c>
      <c r="E3367" t="s">
        <v>14</v>
      </c>
      <c r="F3367" t="s">
        <v>346</v>
      </c>
      <c r="G3367">
        <v>96</v>
      </c>
      <c r="H3367" t="s">
        <v>397</v>
      </c>
      <c r="I3367">
        <v>2017</v>
      </c>
      <c r="J3367">
        <v>1615.1469999999999</v>
      </c>
      <c r="N3367" t="s">
        <v>16</v>
      </c>
    </row>
    <row r="3368" spans="1:14" x14ac:dyDescent="0.25">
      <c r="A3368" t="s">
        <v>247</v>
      </c>
      <c r="B3368" t="str">
        <f t="shared" si="52"/>
        <v>Japan97</v>
      </c>
      <c r="C3368" t="s">
        <v>12</v>
      </c>
      <c r="D3368" t="s">
        <v>109</v>
      </c>
      <c r="E3368" t="s">
        <v>14</v>
      </c>
      <c r="F3368" t="s">
        <v>346</v>
      </c>
      <c r="G3368">
        <v>97</v>
      </c>
      <c r="H3368" t="s">
        <v>398</v>
      </c>
      <c r="I3368">
        <v>2017</v>
      </c>
      <c r="J3368">
        <v>478.88400000000001</v>
      </c>
      <c r="N3368" t="s">
        <v>16</v>
      </c>
    </row>
    <row r="3369" spans="1:14" x14ac:dyDescent="0.25">
      <c r="A3369" t="s">
        <v>247</v>
      </c>
      <c r="B3369" t="str">
        <f t="shared" si="52"/>
        <v>Japan98</v>
      </c>
      <c r="C3369" t="s">
        <v>12</v>
      </c>
      <c r="D3369" t="s">
        <v>109</v>
      </c>
      <c r="E3369" t="s">
        <v>14</v>
      </c>
      <c r="F3369" t="s">
        <v>346</v>
      </c>
      <c r="G3369">
        <v>98</v>
      </c>
      <c r="H3369" t="s">
        <v>435</v>
      </c>
      <c r="I3369">
        <v>2017</v>
      </c>
      <c r="J3369">
        <v>1704.383</v>
      </c>
      <c r="N3369" t="s">
        <v>16</v>
      </c>
    </row>
    <row r="3370" spans="1:14" x14ac:dyDescent="0.25">
      <c r="A3370" t="s">
        <v>247</v>
      </c>
      <c r="B3370" t="str">
        <f t="shared" si="52"/>
        <v>Japan99</v>
      </c>
      <c r="C3370" t="s">
        <v>12</v>
      </c>
      <c r="D3370" t="s">
        <v>109</v>
      </c>
      <c r="E3370" t="s">
        <v>14</v>
      </c>
      <c r="F3370" t="s">
        <v>346</v>
      </c>
      <c r="G3370">
        <v>99</v>
      </c>
      <c r="H3370" t="s">
        <v>399</v>
      </c>
      <c r="I3370">
        <v>2017</v>
      </c>
      <c r="J3370">
        <v>1050.8499999999999</v>
      </c>
      <c r="N3370" t="s">
        <v>16</v>
      </c>
    </row>
    <row r="3371" spans="1:14" x14ac:dyDescent="0.25">
      <c r="A3371" t="s">
        <v>248</v>
      </c>
      <c r="B3371" t="str">
        <f t="shared" si="52"/>
        <v>Kenya0</v>
      </c>
      <c r="C3371" t="s">
        <v>12</v>
      </c>
      <c r="D3371" t="s">
        <v>249</v>
      </c>
      <c r="E3371" t="s">
        <v>14</v>
      </c>
      <c r="F3371" t="s">
        <v>346</v>
      </c>
      <c r="G3371">
        <v>0</v>
      </c>
      <c r="H3371" t="s">
        <v>347</v>
      </c>
      <c r="I3371">
        <v>2019</v>
      </c>
      <c r="J3371">
        <v>18724.541000000001</v>
      </c>
      <c r="N3371" t="s">
        <v>16</v>
      </c>
    </row>
    <row r="3372" spans="1:14" x14ac:dyDescent="0.25">
      <c r="A3372" t="s">
        <v>248</v>
      </c>
      <c r="B3372" t="str">
        <f t="shared" si="52"/>
        <v>Kenya1</v>
      </c>
      <c r="C3372" t="s">
        <v>12</v>
      </c>
      <c r="D3372" t="s">
        <v>249</v>
      </c>
      <c r="E3372" t="s">
        <v>14</v>
      </c>
      <c r="F3372" t="s">
        <v>346</v>
      </c>
      <c r="G3372">
        <v>1</v>
      </c>
      <c r="H3372" t="s">
        <v>349</v>
      </c>
      <c r="I3372">
        <v>2019</v>
      </c>
      <c r="J3372">
        <v>5920.96</v>
      </c>
      <c r="N3372" t="s">
        <v>16</v>
      </c>
    </row>
    <row r="3373" spans="1:14" x14ac:dyDescent="0.25">
      <c r="A3373" t="s">
        <v>248</v>
      </c>
      <c r="B3373" t="str">
        <f t="shared" si="52"/>
        <v>Kenya2</v>
      </c>
      <c r="C3373" t="s">
        <v>12</v>
      </c>
      <c r="D3373" t="s">
        <v>249</v>
      </c>
      <c r="E3373" t="s">
        <v>14</v>
      </c>
      <c r="F3373" t="s">
        <v>346</v>
      </c>
      <c r="G3373">
        <v>2</v>
      </c>
      <c r="H3373" t="s">
        <v>400</v>
      </c>
      <c r="I3373">
        <v>2019</v>
      </c>
      <c r="J3373">
        <v>232.078</v>
      </c>
      <c r="N3373" t="s">
        <v>16</v>
      </c>
    </row>
    <row r="3374" spans="1:14" x14ac:dyDescent="0.25">
      <c r="A3374" t="s">
        <v>248</v>
      </c>
      <c r="B3374" t="str">
        <f t="shared" si="52"/>
        <v>Kenya3</v>
      </c>
      <c r="C3374" t="s">
        <v>12</v>
      </c>
      <c r="D3374" t="s">
        <v>249</v>
      </c>
      <c r="E3374" t="s">
        <v>14</v>
      </c>
      <c r="F3374" t="s">
        <v>346</v>
      </c>
      <c r="G3374">
        <v>3</v>
      </c>
      <c r="H3374" t="s">
        <v>350</v>
      </c>
      <c r="I3374">
        <v>2019</v>
      </c>
      <c r="J3374">
        <v>135.33000000000001</v>
      </c>
      <c r="N3374" t="s">
        <v>16</v>
      </c>
    </row>
    <row r="3375" spans="1:14" x14ac:dyDescent="0.25">
      <c r="A3375" t="s">
        <v>248</v>
      </c>
      <c r="B3375" t="str">
        <f t="shared" si="52"/>
        <v>Kenya7</v>
      </c>
      <c r="C3375" t="s">
        <v>12</v>
      </c>
      <c r="D3375" t="s">
        <v>249</v>
      </c>
      <c r="E3375" t="s">
        <v>14</v>
      </c>
      <c r="F3375" t="s">
        <v>346</v>
      </c>
      <c r="G3375">
        <v>7</v>
      </c>
      <c r="H3375" t="s">
        <v>352</v>
      </c>
      <c r="I3375">
        <v>2019</v>
      </c>
      <c r="J3375">
        <v>14.801</v>
      </c>
      <c r="N3375" t="s">
        <v>16</v>
      </c>
    </row>
    <row r="3376" spans="1:14" x14ac:dyDescent="0.25">
      <c r="A3376" t="s">
        <v>248</v>
      </c>
      <c r="B3376" t="str">
        <f t="shared" si="52"/>
        <v>Kenya8</v>
      </c>
      <c r="C3376" t="s">
        <v>12</v>
      </c>
      <c r="D3376" t="s">
        <v>249</v>
      </c>
      <c r="E3376" t="s">
        <v>14</v>
      </c>
      <c r="F3376" t="s">
        <v>346</v>
      </c>
      <c r="G3376">
        <v>8</v>
      </c>
      <c r="H3376" t="s">
        <v>353</v>
      </c>
      <c r="I3376">
        <v>2019</v>
      </c>
      <c r="J3376">
        <v>142.666</v>
      </c>
      <c r="N3376" t="s">
        <v>16</v>
      </c>
    </row>
    <row r="3377" spans="1:14" x14ac:dyDescent="0.25">
      <c r="A3377" t="s">
        <v>248</v>
      </c>
      <c r="B3377" t="str">
        <f t="shared" si="52"/>
        <v>Kenya9</v>
      </c>
      <c r="C3377" t="s">
        <v>12</v>
      </c>
      <c r="D3377" t="s">
        <v>249</v>
      </c>
      <c r="E3377" t="s">
        <v>14</v>
      </c>
      <c r="F3377" t="s">
        <v>346</v>
      </c>
      <c r="G3377">
        <v>9</v>
      </c>
      <c r="H3377" t="s">
        <v>402</v>
      </c>
      <c r="I3377">
        <v>2019</v>
      </c>
      <c r="K3377" t="s">
        <v>21</v>
      </c>
      <c r="N3377" t="s">
        <v>16</v>
      </c>
    </row>
    <row r="3378" spans="1:14" x14ac:dyDescent="0.25">
      <c r="A3378" t="s">
        <v>248</v>
      </c>
      <c r="B3378" t="str">
        <f t="shared" si="52"/>
        <v>Kenya10</v>
      </c>
      <c r="C3378" t="s">
        <v>12</v>
      </c>
      <c r="D3378" t="s">
        <v>249</v>
      </c>
      <c r="E3378" t="s">
        <v>14</v>
      </c>
      <c r="F3378" t="s">
        <v>346</v>
      </c>
      <c r="G3378">
        <v>10</v>
      </c>
      <c r="H3378" t="s">
        <v>354</v>
      </c>
      <c r="I3378">
        <v>2019</v>
      </c>
      <c r="J3378">
        <v>316.36799999999999</v>
      </c>
      <c r="N3378" t="s">
        <v>16</v>
      </c>
    </row>
    <row r="3379" spans="1:14" x14ac:dyDescent="0.25">
      <c r="A3379" t="s">
        <v>248</v>
      </c>
      <c r="B3379" t="str">
        <f t="shared" si="52"/>
        <v>Kenya11</v>
      </c>
      <c r="C3379" t="s">
        <v>12</v>
      </c>
      <c r="D3379" t="s">
        <v>249</v>
      </c>
      <c r="E3379" t="s">
        <v>14</v>
      </c>
      <c r="F3379" t="s">
        <v>346</v>
      </c>
      <c r="G3379">
        <v>11</v>
      </c>
      <c r="H3379" t="s">
        <v>403</v>
      </c>
      <c r="I3379">
        <v>2019</v>
      </c>
      <c r="J3379">
        <v>77.906000000000006</v>
      </c>
      <c r="N3379" t="s">
        <v>16</v>
      </c>
    </row>
    <row r="3380" spans="1:14" x14ac:dyDescent="0.25">
      <c r="A3380" t="s">
        <v>248</v>
      </c>
      <c r="B3380" t="str">
        <f t="shared" si="52"/>
        <v>Kenya12</v>
      </c>
      <c r="C3380" t="s">
        <v>12</v>
      </c>
      <c r="D3380" t="s">
        <v>249</v>
      </c>
      <c r="E3380" t="s">
        <v>14</v>
      </c>
      <c r="F3380" t="s">
        <v>346</v>
      </c>
      <c r="G3380">
        <v>12</v>
      </c>
      <c r="H3380" t="s">
        <v>355</v>
      </c>
      <c r="I3380">
        <v>2019</v>
      </c>
      <c r="J3380">
        <v>9.2620000000000005</v>
      </c>
      <c r="K3380" t="s">
        <v>21</v>
      </c>
      <c r="N3380" t="s">
        <v>16</v>
      </c>
    </row>
    <row r="3381" spans="1:14" x14ac:dyDescent="0.25">
      <c r="A3381" t="s">
        <v>248</v>
      </c>
      <c r="B3381" t="str">
        <f t="shared" si="52"/>
        <v>Kenya13</v>
      </c>
      <c r="C3381" t="s">
        <v>12</v>
      </c>
      <c r="D3381" t="s">
        <v>249</v>
      </c>
      <c r="E3381" t="s">
        <v>14</v>
      </c>
      <c r="F3381" t="s">
        <v>346</v>
      </c>
      <c r="G3381">
        <v>13</v>
      </c>
      <c r="H3381" t="s">
        <v>356</v>
      </c>
      <c r="I3381">
        <v>2019</v>
      </c>
      <c r="J3381">
        <v>84.144999999999996</v>
      </c>
      <c r="N3381" t="s">
        <v>16</v>
      </c>
    </row>
    <row r="3382" spans="1:14" x14ac:dyDescent="0.25">
      <c r="A3382" t="s">
        <v>248</v>
      </c>
      <c r="B3382" t="str">
        <f t="shared" si="52"/>
        <v>Kenya14</v>
      </c>
      <c r="C3382" t="s">
        <v>12</v>
      </c>
      <c r="D3382" t="s">
        <v>249</v>
      </c>
      <c r="E3382" t="s">
        <v>14</v>
      </c>
      <c r="F3382" t="s">
        <v>346</v>
      </c>
      <c r="G3382">
        <v>14</v>
      </c>
      <c r="H3382" t="s">
        <v>357</v>
      </c>
      <c r="I3382">
        <v>2019</v>
      </c>
      <c r="J3382">
        <v>246.09700000000001</v>
      </c>
      <c r="N3382" t="s">
        <v>16</v>
      </c>
    </row>
    <row r="3383" spans="1:14" x14ac:dyDescent="0.25">
      <c r="A3383" t="s">
        <v>248</v>
      </c>
      <c r="B3383" t="str">
        <f t="shared" si="52"/>
        <v>Kenya15</v>
      </c>
      <c r="C3383" t="s">
        <v>12</v>
      </c>
      <c r="D3383" t="s">
        <v>249</v>
      </c>
      <c r="E3383" t="s">
        <v>14</v>
      </c>
      <c r="F3383" t="s">
        <v>346</v>
      </c>
      <c r="G3383">
        <v>15</v>
      </c>
      <c r="H3383" t="s">
        <v>358</v>
      </c>
      <c r="I3383">
        <v>2019</v>
      </c>
      <c r="J3383">
        <v>12.548</v>
      </c>
      <c r="N3383" t="s">
        <v>16</v>
      </c>
    </row>
    <row r="3384" spans="1:14" x14ac:dyDescent="0.25">
      <c r="A3384" t="s">
        <v>248</v>
      </c>
      <c r="B3384" t="str">
        <f t="shared" si="52"/>
        <v>Kenya16</v>
      </c>
      <c r="C3384" t="s">
        <v>12</v>
      </c>
      <c r="D3384" t="s">
        <v>249</v>
      </c>
      <c r="E3384" t="s">
        <v>14</v>
      </c>
      <c r="F3384" t="s">
        <v>346</v>
      </c>
      <c r="G3384">
        <v>16</v>
      </c>
      <c r="H3384" t="s">
        <v>359</v>
      </c>
      <c r="I3384">
        <v>2019</v>
      </c>
      <c r="J3384">
        <v>65.004999999999995</v>
      </c>
      <c r="N3384" t="s">
        <v>16</v>
      </c>
    </row>
    <row r="3385" spans="1:14" x14ac:dyDescent="0.25">
      <c r="A3385" t="s">
        <v>248</v>
      </c>
      <c r="B3385" t="str">
        <f t="shared" si="52"/>
        <v>Kenya17</v>
      </c>
      <c r="C3385" t="s">
        <v>12</v>
      </c>
      <c r="D3385" t="s">
        <v>249</v>
      </c>
      <c r="E3385" t="s">
        <v>14</v>
      </c>
      <c r="F3385" t="s">
        <v>346</v>
      </c>
      <c r="G3385">
        <v>17</v>
      </c>
      <c r="H3385" t="s">
        <v>360</v>
      </c>
      <c r="I3385">
        <v>2019</v>
      </c>
      <c r="K3385" t="s">
        <v>21</v>
      </c>
      <c r="N3385" t="s">
        <v>16</v>
      </c>
    </row>
    <row r="3386" spans="1:14" x14ac:dyDescent="0.25">
      <c r="A3386" t="s">
        <v>248</v>
      </c>
      <c r="B3386" t="str">
        <f t="shared" si="52"/>
        <v>Kenya18</v>
      </c>
      <c r="C3386" t="s">
        <v>12</v>
      </c>
      <c r="D3386" t="s">
        <v>249</v>
      </c>
      <c r="E3386" t="s">
        <v>14</v>
      </c>
      <c r="F3386" t="s">
        <v>346</v>
      </c>
      <c r="G3386">
        <v>18</v>
      </c>
      <c r="H3386" t="s">
        <v>404</v>
      </c>
      <c r="I3386">
        <v>2019</v>
      </c>
      <c r="J3386">
        <v>18.690999999999999</v>
      </c>
      <c r="K3386" t="s">
        <v>21</v>
      </c>
      <c r="N3386" t="s">
        <v>16</v>
      </c>
    </row>
    <row r="3387" spans="1:14" x14ac:dyDescent="0.25">
      <c r="A3387" t="s">
        <v>248</v>
      </c>
      <c r="B3387" t="str">
        <f t="shared" si="52"/>
        <v>Kenya19</v>
      </c>
      <c r="C3387" t="s">
        <v>12</v>
      </c>
      <c r="D3387" t="s">
        <v>249</v>
      </c>
      <c r="E3387" t="s">
        <v>14</v>
      </c>
      <c r="F3387" t="s">
        <v>346</v>
      </c>
      <c r="G3387">
        <v>19</v>
      </c>
      <c r="H3387" t="s">
        <v>361</v>
      </c>
      <c r="I3387">
        <v>2019</v>
      </c>
      <c r="K3387" t="s">
        <v>21</v>
      </c>
      <c r="N3387" t="s">
        <v>16</v>
      </c>
    </row>
    <row r="3388" spans="1:14" x14ac:dyDescent="0.25">
      <c r="A3388" t="s">
        <v>248</v>
      </c>
      <c r="B3388" t="str">
        <f t="shared" si="52"/>
        <v>Kenya20</v>
      </c>
      <c r="C3388" t="s">
        <v>12</v>
      </c>
      <c r="D3388" t="s">
        <v>249</v>
      </c>
      <c r="E3388" t="s">
        <v>14</v>
      </c>
      <c r="F3388" t="s">
        <v>346</v>
      </c>
      <c r="G3388">
        <v>20</v>
      </c>
      <c r="H3388" t="s">
        <v>362</v>
      </c>
      <c r="I3388">
        <v>2019</v>
      </c>
      <c r="J3388">
        <v>35.689</v>
      </c>
      <c r="N3388" t="s">
        <v>16</v>
      </c>
    </row>
    <row r="3389" spans="1:14" x14ac:dyDescent="0.25">
      <c r="A3389" t="s">
        <v>248</v>
      </c>
      <c r="B3389" t="str">
        <f t="shared" si="52"/>
        <v>Kenya21</v>
      </c>
      <c r="C3389" t="s">
        <v>12</v>
      </c>
      <c r="D3389" t="s">
        <v>249</v>
      </c>
      <c r="E3389" t="s">
        <v>14</v>
      </c>
      <c r="F3389" t="s">
        <v>346</v>
      </c>
      <c r="G3389">
        <v>21</v>
      </c>
      <c r="H3389" t="s">
        <v>405</v>
      </c>
      <c r="I3389">
        <v>2019</v>
      </c>
      <c r="J3389">
        <v>6.0220000000000002</v>
      </c>
      <c r="K3389" t="s">
        <v>21</v>
      </c>
      <c r="N3389" t="s">
        <v>16</v>
      </c>
    </row>
    <row r="3390" spans="1:14" x14ac:dyDescent="0.25">
      <c r="A3390" t="s">
        <v>248</v>
      </c>
      <c r="B3390" t="str">
        <f t="shared" si="52"/>
        <v>Kenya22</v>
      </c>
      <c r="C3390" t="s">
        <v>12</v>
      </c>
      <c r="D3390" t="s">
        <v>249</v>
      </c>
      <c r="E3390" t="s">
        <v>14</v>
      </c>
      <c r="F3390" t="s">
        <v>346</v>
      </c>
      <c r="G3390">
        <v>22</v>
      </c>
      <c r="H3390" t="s">
        <v>406</v>
      </c>
      <c r="I3390">
        <v>2019</v>
      </c>
      <c r="J3390">
        <v>33.427</v>
      </c>
      <c r="N3390" t="s">
        <v>16</v>
      </c>
    </row>
    <row r="3391" spans="1:14" x14ac:dyDescent="0.25">
      <c r="A3391" t="s">
        <v>248</v>
      </c>
      <c r="B3391" t="str">
        <f t="shared" si="52"/>
        <v>Kenya23</v>
      </c>
      <c r="C3391" t="s">
        <v>12</v>
      </c>
      <c r="D3391" t="s">
        <v>249</v>
      </c>
      <c r="E3391" t="s">
        <v>14</v>
      </c>
      <c r="F3391" t="s">
        <v>346</v>
      </c>
      <c r="G3391">
        <v>23</v>
      </c>
      <c r="H3391" t="s">
        <v>434</v>
      </c>
      <c r="I3391">
        <v>2019</v>
      </c>
      <c r="J3391">
        <v>25.398</v>
      </c>
      <c r="N3391" t="s">
        <v>16</v>
      </c>
    </row>
    <row r="3392" spans="1:14" x14ac:dyDescent="0.25">
      <c r="A3392" t="s">
        <v>248</v>
      </c>
      <c r="B3392" t="str">
        <f t="shared" si="52"/>
        <v>Kenya24</v>
      </c>
      <c r="C3392" t="s">
        <v>12</v>
      </c>
      <c r="D3392" t="s">
        <v>249</v>
      </c>
      <c r="E3392" t="s">
        <v>14</v>
      </c>
      <c r="F3392" t="s">
        <v>346</v>
      </c>
      <c r="G3392">
        <v>24</v>
      </c>
      <c r="H3392" t="s">
        <v>363</v>
      </c>
      <c r="I3392">
        <v>2019</v>
      </c>
      <c r="J3392">
        <v>8.4879999999999995</v>
      </c>
      <c r="N3392" t="s">
        <v>16</v>
      </c>
    </row>
    <row r="3393" spans="1:14" x14ac:dyDescent="0.25">
      <c r="A3393" t="s">
        <v>248</v>
      </c>
      <c r="B3393" t="str">
        <f t="shared" si="52"/>
        <v>Kenya25</v>
      </c>
      <c r="C3393" t="s">
        <v>12</v>
      </c>
      <c r="D3393" t="s">
        <v>249</v>
      </c>
      <c r="E3393" t="s">
        <v>14</v>
      </c>
      <c r="F3393" t="s">
        <v>346</v>
      </c>
      <c r="G3393">
        <v>25</v>
      </c>
      <c r="H3393" t="s">
        <v>364</v>
      </c>
      <c r="I3393">
        <v>2019</v>
      </c>
      <c r="J3393">
        <v>100.283</v>
      </c>
      <c r="N3393" t="s">
        <v>16</v>
      </c>
    </row>
    <row r="3394" spans="1:14" x14ac:dyDescent="0.25">
      <c r="A3394" t="s">
        <v>248</v>
      </c>
      <c r="B3394" t="str">
        <f t="shared" si="52"/>
        <v>Kenya26</v>
      </c>
      <c r="C3394" t="s">
        <v>12</v>
      </c>
      <c r="D3394" t="s">
        <v>249</v>
      </c>
      <c r="E3394" t="s">
        <v>14</v>
      </c>
      <c r="F3394" t="s">
        <v>346</v>
      </c>
      <c r="G3394">
        <v>26</v>
      </c>
      <c r="H3394" t="s">
        <v>407</v>
      </c>
      <c r="I3394">
        <v>2019</v>
      </c>
      <c r="K3394" t="s">
        <v>21</v>
      </c>
      <c r="N3394" t="s">
        <v>16</v>
      </c>
    </row>
    <row r="3395" spans="1:14" x14ac:dyDescent="0.25">
      <c r="A3395" t="s">
        <v>248</v>
      </c>
      <c r="B3395" t="str">
        <f t="shared" ref="B3395:B3458" si="53">A3395&amp;G3395</f>
        <v>Kenya27</v>
      </c>
      <c r="C3395" t="s">
        <v>12</v>
      </c>
      <c r="D3395" t="s">
        <v>249</v>
      </c>
      <c r="E3395" t="s">
        <v>14</v>
      </c>
      <c r="F3395" t="s">
        <v>346</v>
      </c>
      <c r="G3395">
        <v>27</v>
      </c>
      <c r="H3395" t="s">
        <v>365</v>
      </c>
      <c r="I3395">
        <v>2019</v>
      </c>
      <c r="J3395">
        <v>3.56</v>
      </c>
      <c r="K3395" t="s">
        <v>21</v>
      </c>
      <c r="N3395" t="s">
        <v>16</v>
      </c>
    </row>
    <row r="3396" spans="1:14" x14ac:dyDescent="0.25">
      <c r="A3396" t="s">
        <v>248</v>
      </c>
      <c r="B3396" t="str">
        <f t="shared" si="53"/>
        <v>Kenya28</v>
      </c>
      <c r="C3396" t="s">
        <v>12</v>
      </c>
      <c r="D3396" t="s">
        <v>249</v>
      </c>
      <c r="E3396" t="s">
        <v>14</v>
      </c>
      <c r="F3396" t="s">
        <v>346</v>
      </c>
      <c r="G3396">
        <v>28</v>
      </c>
      <c r="H3396" t="s">
        <v>366</v>
      </c>
      <c r="I3396">
        <v>2019</v>
      </c>
      <c r="K3396" t="s">
        <v>21</v>
      </c>
      <c r="N3396" t="s">
        <v>16</v>
      </c>
    </row>
    <row r="3397" spans="1:14" x14ac:dyDescent="0.25">
      <c r="A3397" t="s">
        <v>248</v>
      </c>
      <c r="B3397" t="str">
        <f t="shared" si="53"/>
        <v>Kenya29</v>
      </c>
      <c r="C3397" t="s">
        <v>12</v>
      </c>
      <c r="D3397" t="s">
        <v>249</v>
      </c>
      <c r="E3397" t="s">
        <v>14</v>
      </c>
      <c r="F3397" t="s">
        <v>346</v>
      </c>
      <c r="G3397">
        <v>29</v>
      </c>
      <c r="H3397" t="s">
        <v>436</v>
      </c>
      <c r="I3397">
        <v>2019</v>
      </c>
      <c r="K3397" t="s">
        <v>21</v>
      </c>
      <c r="N3397" t="s">
        <v>16</v>
      </c>
    </row>
    <row r="3398" spans="1:14" x14ac:dyDescent="0.25">
      <c r="A3398" t="s">
        <v>248</v>
      </c>
      <c r="B3398" t="str">
        <f t="shared" si="53"/>
        <v>Kenya30</v>
      </c>
      <c r="C3398" t="s">
        <v>12</v>
      </c>
      <c r="D3398" t="s">
        <v>249</v>
      </c>
      <c r="E3398" t="s">
        <v>14</v>
      </c>
      <c r="F3398" t="s">
        <v>346</v>
      </c>
      <c r="G3398">
        <v>30</v>
      </c>
      <c r="H3398" t="s">
        <v>408</v>
      </c>
      <c r="I3398">
        <v>2019</v>
      </c>
      <c r="J3398">
        <v>3.6749999999999998</v>
      </c>
      <c r="K3398" t="s">
        <v>21</v>
      </c>
      <c r="N3398" t="s">
        <v>16</v>
      </c>
    </row>
    <row r="3399" spans="1:14" x14ac:dyDescent="0.25">
      <c r="A3399" t="s">
        <v>248</v>
      </c>
      <c r="B3399" t="str">
        <f t="shared" si="53"/>
        <v>Kenya31</v>
      </c>
      <c r="C3399" t="s">
        <v>12</v>
      </c>
      <c r="D3399" t="s">
        <v>249</v>
      </c>
      <c r="E3399" t="s">
        <v>14</v>
      </c>
      <c r="F3399" t="s">
        <v>346</v>
      </c>
      <c r="G3399">
        <v>31</v>
      </c>
      <c r="H3399" t="s">
        <v>367</v>
      </c>
      <c r="I3399">
        <v>2019</v>
      </c>
      <c r="J3399">
        <v>120.587</v>
      </c>
      <c r="N3399" t="s">
        <v>16</v>
      </c>
    </row>
    <row r="3400" spans="1:14" x14ac:dyDescent="0.25">
      <c r="A3400" t="s">
        <v>248</v>
      </c>
      <c r="B3400" t="str">
        <f t="shared" si="53"/>
        <v>Kenya32</v>
      </c>
      <c r="C3400" t="s">
        <v>12</v>
      </c>
      <c r="D3400" t="s">
        <v>249</v>
      </c>
      <c r="E3400" t="s">
        <v>14</v>
      </c>
      <c r="F3400" t="s">
        <v>346</v>
      </c>
      <c r="G3400">
        <v>32</v>
      </c>
      <c r="H3400" t="s">
        <v>368</v>
      </c>
      <c r="I3400">
        <v>2019</v>
      </c>
      <c r="J3400">
        <v>27.949000000000002</v>
      </c>
      <c r="N3400" t="s">
        <v>16</v>
      </c>
    </row>
    <row r="3401" spans="1:14" x14ac:dyDescent="0.25">
      <c r="A3401" t="s">
        <v>248</v>
      </c>
      <c r="B3401" t="str">
        <f t="shared" si="53"/>
        <v>Kenya33</v>
      </c>
      <c r="C3401" t="s">
        <v>12</v>
      </c>
      <c r="D3401" t="s">
        <v>249</v>
      </c>
      <c r="E3401" t="s">
        <v>14</v>
      </c>
      <c r="F3401" t="s">
        <v>346</v>
      </c>
      <c r="G3401">
        <v>33</v>
      </c>
      <c r="H3401" t="s">
        <v>409</v>
      </c>
      <c r="I3401">
        <v>2019</v>
      </c>
      <c r="J3401">
        <v>82.206000000000003</v>
      </c>
      <c r="N3401" t="s">
        <v>16</v>
      </c>
    </row>
    <row r="3402" spans="1:14" x14ac:dyDescent="0.25">
      <c r="A3402" t="s">
        <v>248</v>
      </c>
      <c r="B3402" t="str">
        <f t="shared" si="53"/>
        <v>Kenya35</v>
      </c>
      <c r="C3402" t="s">
        <v>12</v>
      </c>
      <c r="D3402" t="s">
        <v>249</v>
      </c>
      <c r="E3402" t="s">
        <v>14</v>
      </c>
      <c r="F3402" t="s">
        <v>346</v>
      </c>
      <c r="G3402">
        <v>35</v>
      </c>
      <c r="H3402" t="s">
        <v>369</v>
      </c>
      <c r="I3402">
        <v>2019</v>
      </c>
      <c r="J3402">
        <v>16.395</v>
      </c>
      <c r="N3402" t="s">
        <v>16</v>
      </c>
    </row>
    <row r="3403" spans="1:14" x14ac:dyDescent="0.25">
      <c r="A3403" t="s">
        <v>248</v>
      </c>
      <c r="B3403" t="str">
        <f t="shared" si="53"/>
        <v>Kenya36</v>
      </c>
      <c r="C3403" t="s">
        <v>12</v>
      </c>
      <c r="D3403" t="s">
        <v>249</v>
      </c>
      <c r="E3403" t="s">
        <v>14</v>
      </c>
      <c r="F3403" t="s">
        <v>346</v>
      </c>
      <c r="G3403">
        <v>36</v>
      </c>
      <c r="H3403" t="s">
        <v>410</v>
      </c>
      <c r="I3403">
        <v>2019</v>
      </c>
      <c r="J3403">
        <v>39.122999999999998</v>
      </c>
      <c r="N3403" t="s">
        <v>16</v>
      </c>
    </row>
    <row r="3404" spans="1:14" x14ac:dyDescent="0.25">
      <c r="A3404" t="s">
        <v>248</v>
      </c>
      <c r="B3404" t="str">
        <f t="shared" si="53"/>
        <v>Kenya38</v>
      </c>
      <c r="C3404" t="s">
        <v>12</v>
      </c>
      <c r="D3404" t="s">
        <v>249</v>
      </c>
      <c r="E3404" t="s">
        <v>14</v>
      </c>
      <c r="F3404" t="s">
        <v>346</v>
      </c>
      <c r="G3404">
        <v>38</v>
      </c>
      <c r="H3404" t="s">
        <v>411</v>
      </c>
      <c r="I3404">
        <v>2019</v>
      </c>
      <c r="J3404">
        <v>15.44</v>
      </c>
      <c r="K3404" t="s">
        <v>21</v>
      </c>
      <c r="N3404" t="s">
        <v>16</v>
      </c>
    </row>
    <row r="3405" spans="1:14" x14ac:dyDescent="0.25">
      <c r="A3405" t="s">
        <v>248</v>
      </c>
      <c r="B3405" t="str">
        <f t="shared" si="53"/>
        <v>Kenya41</v>
      </c>
      <c r="C3405" t="s">
        <v>12</v>
      </c>
      <c r="D3405" t="s">
        <v>249</v>
      </c>
      <c r="E3405" t="s">
        <v>14</v>
      </c>
      <c r="F3405" t="s">
        <v>346</v>
      </c>
      <c r="G3405">
        <v>41</v>
      </c>
      <c r="H3405" t="s">
        <v>413</v>
      </c>
      <c r="I3405">
        <v>2019</v>
      </c>
      <c r="J3405">
        <v>995.63099999999997</v>
      </c>
      <c r="N3405" t="s">
        <v>16</v>
      </c>
    </row>
    <row r="3406" spans="1:14" x14ac:dyDescent="0.25">
      <c r="A3406" t="s">
        <v>248</v>
      </c>
      <c r="B3406" t="str">
        <f t="shared" si="53"/>
        <v>Kenya42</v>
      </c>
      <c r="C3406" t="s">
        <v>12</v>
      </c>
      <c r="D3406" t="s">
        <v>249</v>
      </c>
      <c r="E3406" t="s">
        <v>14</v>
      </c>
      <c r="F3406" t="s">
        <v>346</v>
      </c>
      <c r="G3406">
        <v>42</v>
      </c>
      <c r="H3406" t="s">
        <v>371</v>
      </c>
      <c r="I3406">
        <v>2019</v>
      </c>
      <c r="J3406">
        <v>90.944000000000003</v>
      </c>
      <c r="N3406" t="s">
        <v>16</v>
      </c>
    </row>
    <row r="3407" spans="1:14" x14ac:dyDescent="0.25">
      <c r="A3407" t="s">
        <v>248</v>
      </c>
      <c r="B3407" t="str">
        <f t="shared" si="53"/>
        <v>Kenya43</v>
      </c>
      <c r="C3407" t="s">
        <v>12</v>
      </c>
      <c r="D3407" t="s">
        <v>249</v>
      </c>
      <c r="E3407" t="s">
        <v>14</v>
      </c>
      <c r="F3407" t="s">
        <v>346</v>
      </c>
      <c r="G3407">
        <v>43</v>
      </c>
      <c r="H3407" t="s">
        <v>372</v>
      </c>
      <c r="I3407">
        <v>2019</v>
      </c>
      <c r="J3407">
        <v>206.114</v>
      </c>
      <c r="N3407" t="s">
        <v>16</v>
      </c>
    </row>
    <row r="3408" spans="1:14" x14ac:dyDescent="0.25">
      <c r="A3408" t="s">
        <v>248</v>
      </c>
      <c r="B3408" t="str">
        <f t="shared" si="53"/>
        <v>Kenya45</v>
      </c>
      <c r="C3408" t="s">
        <v>12</v>
      </c>
      <c r="D3408" t="s">
        <v>249</v>
      </c>
      <c r="E3408" t="s">
        <v>14</v>
      </c>
      <c r="F3408" t="s">
        <v>346</v>
      </c>
      <c r="G3408">
        <v>45</v>
      </c>
      <c r="H3408" t="s">
        <v>414</v>
      </c>
      <c r="I3408">
        <v>2019</v>
      </c>
      <c r="J3408">
        <v>321.44099999999997</v>
      </c>
      <c r="N3408" t="s">
        <v>16</v>
      </c>
    </row>
    <row r="3409" spans="1:14" x14ac:dyDescent="0.25">
      <c r="A3409" t="s">
        <v>248</v>
      </c>
      <c r="B3409" t="str">
        <f t="shared" si="53"/>
        <v>Kenya46</v>
      </c>
      <c r="C3409" t="s">
        <v>12</v>
      </c>
      <c r="D3409" t="s">
        <v>249</v>
      </c>
      <c r="E3409" t="s">
        <v>14</v>
      </c>
      <c r="F3409" t="s">
        <v>346</v>
      </c>
      <c r="G3409">
        <v>46</v>
      </c>
      <c r="H3409" t="s">
        <v>373</v>
      </c>
      <c r="I3409">
        <v>2019</v>
      </c>
      <c r="J3409">
        <v>238.77600000000001</v>
      </c>
      <c r="N3409" t="s">
        <v>16</v>
      </c>
    </row>
    <row r="3410" spans="1:14" x14ac:dyDescent="0.25">
      <c r="A3410" t="s">
        <v>248</v>
      </c>
      <c r="B3410" t="str">
        <f t="shared" si="53"/>
        <v>Kenya47</v>
      </c>
      <c r="C3410" t="s">
        <v>12</v>
      </c>
      <c r="D3410" t="s">
        <v>249</v>
      </c>
      <c r="E3410" t="s">
        <v>14</v>
      </c>
      <c r="F3410" t="s">
        <v>346</v>
      </c>
      <c r="G3410">
        <v>47</v>
      </c>
      <c r="H3410" t="s">
        <v>374</v>
      </c>
      <c r="I3410">
        <v>2019</v>
      </c>
      <c r="J3410">
        <v>3211.7919999999999</v>
      </c>
      <c r="N3410" t="s">
        <v>16</v>
      </c>
    </row>
    <row r="3411" spans="1:14" x14ac:dyDescent="0.25">
      <c r="A3411" t="s">
        <v>248</v>
      </c>
      <c r="B3411" t="str">
        <f t="shared" si="53"/>
        <v>Kenya49</v>
      </c>
      <c r="C3411" t="s">
        <v>12</v>
      </c>
      <c r="D3411" t="s">
        <v>249</v>
      </c>
      <c r="E3411" t="s">
        <v>14</v>
      </c>
      <c r="F3411" t="s">
        <v>346</v>
      </c>
      <c r="G3411">
        <v>49</v>
      </c>
      <c r="H3411" t="s">
        <v>375</v>
      </c>
      <c r="I3411">
        <v>2019</v>
      </c>
      <c r="J3411">
        <v>1023.724</v>
      </c>
      <c r="N3411" t="s">
        <v>16</v>
      </c>
    </row>
    <row r="3412" spans="1:14" x14ac:dyDescent="0.25">
      <c r="A3412" t="s">
        <v>248</v>
      </c>
      <c r="B3412" t="str">
        <f t="shared" si="53"/>
        <v>Kenya50</v>
      </c>
      <c r="C3412" t="s">
        <v>12</v>
      </c>
      <c r="D3412" t="s">
        <v>249</v>
      </c>
      <c r="E3412" t="s">
        <v>14</v>
      </c>
      <c r="F3412" t="s">
        <v>346</v>
      </c>
      <c r="G3412">
        <v>50</v>
      </c>
      <c r="H3412" t="s">
        <v>376</v>
      </c>
      <c r="I3412">
        <v>2019</v>
      </c>
      <c r="J3412">
        <v>8.8490000000000002</v>
      </c>
      <c r="N3412" t="s">
        <v>16</v>
      </c>
    </row>
    <row r="3413" spans="1:14" x14ac:dyDescent="0.25">
      <c r="A3413" t="s">
        <v>248</v>
      </c>
      <c r="B3413" t="str">
        <f t="shared" si="53"/>
        <v>Kenya51</v>
      </c>
      <c r="C3413" t="s">
        <v>12</v>
      </c>
      <c r="D3413" t="s">
        <v>249</v>
      </c>
      <c r="E3413" t="s">
        <v>14</v>
      </c>
      <c r="F3413" t="s">
        <v>346</v>
      </c>
      <c r="G3413">
        <v>51</v>
      </c>
      <c r="H3413" t="s">
        <v>415</v>
      </c>
      <c r="I3413">
        <v>2019</v>
      </c>
      <c r="J3413">
        <v>10.432</v>
      </c>
      <c r="K3413" t="s">
        <v>21</v>
      </c>
      <c r="N3413" t="s">
        <v>16</v>
      </c>
    </row>
    <row r="3414" spans="1:14" x14ac:dyDescent="0.25">
      <c r="A3414" t="s">
        <v>248</v>
      </c>
      <c r="B3414" t="str">
        <f t="shared" si="53"/>
        <v>Kenya52</v>
      </c>
      <c r="C3414" t="s">
        <v>12</v>
      </c>
      <c r="D3414" t="s">
        <v>249</v>
      </c>
      <c r="E3414" t="s">
        <v>14</v>
      </c>
      <c r="F3414" t="s">
        <v>346</v>
      </c>
      <c r="G3414">
        <v>52</v>
      </c>
      <c r="H3414" t="s">
        <v>416</v>
      </c>
      <c r="I3414">
        <v>2019</v>
      </c>
      <c r="J3414">
        <v>70.817999999999998</v>
      </c>
      <c r="N3414" t="s">
        <v>16</v>
      </c>
    </row>
    <row r="3415" spans="1:14" x14ac:dyDescent="0.25">
      <c r="A3415" t="s">
        <v>248</v>
      </c>
      <c r="B3415" t="str">
        <f t="shared" si="53"/>
        <v>Kenya53</v>
      </c>
      <c r="C3415" t="s">
        <v>12</v>
      </c>
      <c r="D3415" t="s">
        <v>249</v>
      </c>
      <c r="E3415" t="s">
        <v>14</v>
      </c>
      <c r="F3415" t="s">
        <v>346</v>
      </c>
      <c r="G3415">
        <v>53</v>
      </c>
      <c r="H3415" t="s">
        <v>417</v>
      </c>
      <c r="I3415">
        <v>2019</v>
      </c>
      <c r="J3415">
        <v>13.516999999999999</v>
      </c>
      <c r="K3415" t="s">
        <v>21</v>
      </c>
      <c r="N3415" t="s">
        <v>16</v>
      </c>
    </row>
    <row r="3416" spans="1:14" x14ac:dyDescent="0.25">
      <c r="A3416" t="s">
        <v>248</v>
      </c>
      <c r="B3416" t="str">
        <f t="shared" si="53"/>
        <v>Kenya55</v>
      </c>
      <c r="C3416" t="s">
        <v>12</v>
      </c>
      <c r="D3416" t="s">
        <v>249</v>
      </c>
      <c r="E3416" t="s">
        <v>14</v>
      </c>
      <c r="F3416" t="s">
        <v>346</v>
      </c>
      <c r="G3416">
        <v>55</v>
      </c>
      <c r="H3416" t="s">
        <v>377</v>
      </c>
      <c r="I3416">
        <v>2019</v>
      </c>
      <c r="J3416">
        <v>108.614</v>
      </c>
      <c r="N3416" t="s">
        <v>16</v>
      </c>
    </row>
    <row r="3417" spans="1:14" x14ac:dyDescent="0.25">
      <c r="A3417" t="s">
        <v>248</v>
      </c>
      <c r="B3417" t="str">
        <f t="shared" si="53"/>
        <v>Kenya56</v>
      </c>
      <c r="C3417" t="s">
        <v>12</v>
      </c>
      <c r="D3417" t="s">
        <v>249</v>
      </c>
      <c r="E3417" t="s">
        <v>14</v>
      </c>
      <c r="F3417" t="s">
        <v>346</v>
      </c>
      <c r="G3417">
        <v>56</v>
      </c>
      <c r="H3417" t="s">
        <v>378</v>
      </c>
      <c r="I3417">
        <v>2019</v>
      </c>
      <c r="J3417">
        <v>581.87599999999998</v>
      </c>
      <c r="N3417" t="s">
        <v>16</v>
      </c>
    </row>
    <row r="3418" spans="1:14" x14ac:dyDescent="0.25">
      <c r="A3418" t="s">
        <v>248</v>
      </c>
      <c r="B3418" t="str">
        <f t="shared" si="53"/>
        <v>Kenya59</v>
      </c>
      <c r="C3418" t="s">
        <v>12</v>
      </c>
      <c r="D3418" t="s">
        <v>249</v>
      </c>
      <c r="E3418" t="s">
        <v>14</v>
      </c>
      <c r="F3418" t="s">
        <v>346</v>
      </c>
      <c r="G3418">
        <v>59</v>
      </c>
      <c r="H3418" t="s">
        <v>380</v>
      </c>
      <c r="I3418">
        <v>2019</v>
      </c>
      <c r="J3418">
        <v>16.276</v>
      </c>
      <c r="K3418" t="s">
        <v>21</v>
      </c>
      <c r="N3418" t="s">
        <v>16</v>
      </c>
    </row>
    <row r="3419" spans="1:14" x14ac:dyDescent="0.25">
      <c r="A3419" t="s">
        <v>248</v>
      </c>
      <c r="B3419" t="str">
        <f t="shared" si="53"/>
        <v>Kenya60</v>
      </c>
      <c r="C3419" t="s">
        <v>12</v>
      </c>
      <c r="D3419" t="s">
        <v>249</v>
      </c>
      <c r="E3419" t="s">
        <v>14</v>
      </c>
      <c r="F3419" t="s">
        <v>346</v>
      </c>
      <c r="G3419">
        <v>60</v>
      </c>
      <c r="H3419" t="s">
        <v>381</v>
      </c>
      <c r="I3419">
        <v>2019</v>
      </c>
      <c r="K3419" t="s">
        <v>21</v>
      </c>
      <c r="N3419" t="s">
        <v>16</v>
      </c>
    </row>
    <row r="3420" spans="1:14" x14ac:dyDescent="0.25">
      <c r="A3420" t="s">
        <v>248</v>
      </c>
      <c r="B3420" t="str">
        <f t="shared" si="53"/>
        <v>Kenya61</v>
      </c>
      <c r="C3420" t="s">
        <v>12</v>
      </c>
      <c r="D3420" t="s">
        <v>249</v>
      </c>
      <c r="E3420" t="s">
        <v>14</v>
      </c>
      <c r="F3420" t="s">
        <v>346</v>
      </c>
      <c r="G3420">
        <v>61</v>
      </c>
      <c r="H3420" t="s">
        <v>382</v>
      </c>
      <c r="I3420">
        <v>2019</v>
      </c>
      <c r="J3420">
        <v>13.16</v>
      </c>
      <c r="N3420" t="s">
        <v>16</v>
      </c>
    </row>
    <row r="3421" spans="1:14" x14ac:dyDescent="0.25">
      <c r="A3421" t="s">
        <v>248</v>
      </c>
      <c r="B3421" t="str">
        <f t="shared" si="53"/>
        <v>Kenya62</v>
      </c>
      <c r="C3421" t="s">
        <v>12</v>
      </c>
      <c r="D3421" t="s">
        <v>249</v>
      </c>
      <c r="E3421" t="s">
        <v>14</v>
      </c>
      <c r="F3421" t="s">
        <v>346</v>
      </c>
      <c r="G3421">
        <v>62</v>
      </c>
      <c r="H3421" t="s">
        <v>418</v>
      </c>
      <c r="I3421">
        <v>2019</v>
      </c>
      <c r="J3421">
        <v>31.001999999999999</v>
      </c>
      <c r="N3421" t="s">
        <v>16</v>
      </c>
    </row>
    <row r="3422" spans="1:14" x14ac:dyDescent="0.25">
      <c r="A3422" t="s">
        <v>248</v>
      </c>
      <c r="B3422" t="str">
        <f t="shared" si="53"/>
        <v>Kenya63</v>
      </c>
      <c r="C3422" t="s">
        <v>12</v>
      </c>
      <c r="D3422" t="s">
        <v>249</v>
      </c>
      <c r="E3422" t="s">
        <v>14</v>
      </c>
      <c r="F3422" t="s">
        <v>346</v>
      </c>
      <c r="G3422">
        <v>63</v>
      </c>
      <c r="H3422" t="s">
        <v>419</v>
      </c>
      <c r="I3422">
        <v>2019</v>
      </c>
      <c r="J3422">
        <v>8.5579999999999998</v>
      </c>
      <c r="K3422" t="s">
        <v>21</v>
      </c>
      <c r="N3422" t="s">
        <v>16</v>
      </c>
    </row>
    <row r="3423" spans="1:14" x14ac:dyDescent="0.25">
      <c r="A3423" t="s">
        <v>248</v>
      </c>
      <c r="B3423" t="str">
        <f t="shared" si="53"/>
        <v>Kenya64</v>
      </c>
      <c r="C3423" t="s">
        <v>12</v>
      </c>
      <c r="D3423" t="s">
        <v>249</v>
      </c>
      <c r="E3423" t="s">
        <v>14</v>
      </c>
      <c r="F3423" t="s">
        <v>346</v>
      </c>
      <c r="G3423">
        <v>64</v>
      </c>
      <c r="H3423" t="s">
        <v>383</v>
      </c>
      <c r="I3423">
        <v>2019</v>
      </c>
      <c r="J3423">
        <v>140.61799999999999</v>
      </c>
      <c r="N3423" t="s">
        <v>16</v>
      </c>
    </row>
    <row r="3424" spans="1:14" x14ac:dyDescent="0.25">
      <c r="A3424" t="s">
        <v>248</v>
      </c>
      <c r="B3424" t="str">
        <f t="shared" si="53"/>
        <v>Kenya65</v>
      </c>
      <c r="C3424" t="s">
        <v>12</v>
      </c>
      <c r="D3424" t="s">
        <v>249</v>
      </c>
      <c r="E3424" t="s">
        <v>14</v>
      </c>
      <c r="F3424" t="s">
        <v>346</v>
      </c>
      <c r="G3424">
        <v>65</v>
      </c>
      <c r="H3424" t="s">
        <v>420</v>
      </c>
      <c r="I3424">
        <v>2019</v>
      </c>
      <c r="J3424">
        <v>30.866</v>
      </c>
      <c r="N3424" t="s">
        <v>16</v>
      </c>
    </row>
    <row r="3425" spans="1:14" x14ac:dyDescent="0.25">
      <c r="A3425" t="s">
        <v>248</v>
      </c>
      <c r="B3425" t="str">
        <f t="shared" si="53"/>
        <v>Kenya66</v>
      </c>
      <c r="C3425" t="s">
        <v>12</v>
      </c>
      <c r="D3425" t="s">
        <v>249</v>
      </c>
      <c r="E3425" t="s">
        <v>14</v>
      </c>
      <c r="F3425" t="s">
        <v>346</v>
      </c>
      <c r="G3425">
        <v>66</v>
      </c>
      <c r="H3425" t="s">
        <v>421</v>
      </c>
      <c r="I3425">
        <v>2019</v>
      </c>
      <c r="J3425">
        <v>18.95</v>
      </c>
      <c r="N3425" t="s">
        <v>16</v>
      </c>
    </row>
    <row r="3426" spans="1:14" x14ac:dyDescent="0.25">
      <c r="A3426" t="s">
        <v>248</v>
      </c>
      <c r="B3426" t="str">
        <f t="shared" si="53"/>
        <v>Kenya68</v>
      </c>
      <c r="C3426" t="s">
        <v>12</v>
      </c>
      <c r="D3426" t="s">
        <v>249</v>
      </c>
      <c r="E3426" t="s">
        <v>14</v>
      </c>
      <c r="F3426" t="s">
        <v>346</v>
      </c>
      <c r="G3426">
        <v>68</v>
      </c>
      <c r="H3426" t="s">
        <v>384</v>
      </c>
      <c r="I3426">
        <v>2019</v>
      </c>
      <c r="J3426">
        <v>58.892000000000003</v>
      </c>
      <c r="N3426" t="s">
        <v>16</v>
      </c>
    </row>
    <row r="3427" spans="1:14" x14ac:dyDescent="0.25">
      <c r="A3427" t="s">
        <v>248</v>
      </c>
      <c r="B3427" t="str">
        <f t="shared" si="53"/>
        <v>Kenya69</v>
      </c>
      <c r="C3427" t="s">
        <v>12</v>
      </c>
      <c r="D3427" t="s">
        <v>249</v>
      </c>
      <c r="E3427" t="s">
        <v>14</v>
      </c>
      <c r="F3427" t="s">
        <v>346</v>
      </c>
      <c r="G3427">
        <v>69</v>
      </c>
      <c r="H3427" t="s">
        <v>422</v>
      </c>
      <c r="I3427">
        <v>2019</v>
      </c>
      <c r="J3427">
        <v>53.395000000000003</v>
      </c>
      <c r="N3427" t="s">
        <v>16</v>
      </c>
    </row>
    <row r="3428" spans="1:14" x14ac:dyDescent="0.25">
      <c r="A3428" t="s">
        <v>248</v>
      </c>
      <c r="B3428" t="str">
        <f t="shared" si="53"/>
        <v>Kenya70</v>
      </c>
      <c r="C3428" t="s">
        <v>12</v>
      </c>
      <c r="D3428" t="s">
        <v>249</v>
      </c>
      <c r="E3428" t="s">
        <v>14</v>
      </c>
      <c r="F3428" t="s">
        <v>346</v>
      </c>
      <c r="G3428">
        <v>70</v>
      </c>
      <c r="H3428" t="s">
        <v>423</v>
      </c>
      <c r="I3428">
        <v>2019</v>
      </c>
      <c r="J3428">
        <v>2.4929999999999999</v>
      </c>
      <c r="K3428" t="s">
        <v>21</v>
      </c>
      <c r="N3428" t="s">
        <v>16</v>
      </c>
    </row>
    <row r="3429" spans="1:14" x14ac:dyDescent="0.25">
      <c r="A3429" t="s">
        <v>248</v>
      </c>
      <c r="B3429" t="str">
        <f t="shared" si="53"/>
        <v>Kenya71</v>
      </c>
      <c r="C3429" t="s">
        <v>12</v>
      </c>
      <c r="D3429" t="s">
        <v>249</v>
      </c>
      <c r="E3429" t="s">
        <v>14</v>
      </c>
      <c r="F3429" t="s">
        <v>346</v>
      </c>
      <c r="G3429">
        <v>71</v>
      </c>
      <c r="H3429" t="s">
        <v>424</v>
      </c>
      <c r="I3429">
        <v>2019</v>
      </c>
      <c r="J3429">
        <v>23.887</v>
      </c>
      <c r="N3429" t="s">
        <v>16</v>
      </c>
    </row>
    <row r="3430" spans="1:14" x14ac:dyDescent="0.25">
      <c r="A3430" t="s">
        <v>248</v>
      </c>
      <c r="B3430" t="str">
        <f t="shared" si="53"/>
        <v>Kenya72</v>
      </c>
      <c r="C3430" t="s">
        <v>12</v>
      </c>
      <c r="D3430" t="s">
        <v>249</v>
      </c>
      <c r="E3430" t="s">
        <v>14</v>
      </c>
      <c r="F3430" t="s">
        <v>346</v>
      </c>
      <c r="G3430">
        <v>72</v>
      </c>
      <c r="H3430" t="s">
        <v>385</v>
      </c>
      <c r="I3430">
        <v>2019</v>
      </c>
      <c r="J3430">
        <v>7.1980000000000004</v>
      </c>
      <c r="K3430" t="s">
        <v>21</v>
      </c>
      <c r="N3430" t="s">
        <v>16</v>
      </c>
    </row>
    <row r="3431" spans="1:14" x14ac:dyDescent="0.25">
      <c r="A3431" t="s">
        <v>248</v>
      </c>
      <c r="B3431" t="str">
        <f t="shared" si="53"/>
        <v>Kenya73</v>
      </c>
      <c r="C3431" t="s">
        <v>12</v>
      </c>
      <c r="D3431" t="s">
        <v>249</v>
      </c>
      <c r="E3431" t="s">
        <v>14</v>
      </c>
      <c r="F3431" t="s">
        <v>346</v>
      </c>
      <c r="G3431">
        <v>73</v>
      </c>
      <c r="H3431" t="s">
        <v>425</v>
      </c>
      <c r="I3431">
        <v>2019</v>
      </c>
      <c r="J3431">
        <v>2.867</v>
      </c>
      <c r="K3431" t="s">
        <v>21</v>
      </c>
      <c r="N3431" t="s">
        <v>16</v>
      </c>
    </row>
    <row r="3432" spans="1:14" x14ac:dyDescent="0.25">
      <c r="A3432" t="s">
        <v>248</v>
      </c>
      <c r="B3432" t="str">
        <f t="shared" si="53"/>
        <v>Kenya74</v>
      </c>
      <c r="C3432" t="s">
        <v>12</v>
      </c>
      <c r="D3432" t="s">
        <v>249</v>
      </c>
      <c r="E3432" t="s">
        <v>14</v>
      </c>
      <c r="F3432" t="s">
        <v>346</v>
      </c>
      <c r="G3432">
        <v>74</v>
      </c>
      <c r="H3432" t="s">
        <v>426</v>
      </c>
      <c r="I3432">
        <v>2019</v>
      </c>
      <c r="J3432">
        <v>18.434000000000001</v>
      </c>
      <c r="N3432" t="s">
        <v>16</v>
      </c>
    </row>
    <row r="3433" spans="1:14" x14ac:dyDescent="0.25">
      <c r="A3433" t="s">
        <v>248</v>
      </c>
      <c r="B3433" t="str">
        <f t="shared" si="53"/>
        <v>Kenya75</v>
      </c>
      <c r="C3433" t="s">
        <v>12</v>
      </c>
      <c r="D3433" t="s">
        <v>249</v>
      </c>
      <c r="E3433" t="s">
        <v>14</v>
      </c>
      <c r="F3433" t="s">
        <v>346</v>
      </c>
      <c r="G3433">
        <v>75</v>
      </c>
      <c r="H3433" t="s">
        <v>427</v>
      </c>
      <c r="I3433">
        <v>2019</v>
      </c>
      <c r="J3433">
        <v>21.646000000000001</v>
      </c>
      <c r="N3433" t="s">
        <v>16</v>
      </c>
    </row>
    <row r="3434" spans="1:14" x14ac:dyDescent="0.25">
      <c r="A3434" t="s">
        <v>248</v>
      </c>
      <c r="B3434" t="str">
        <f t="shared" si="53"/>
        <v>Kenya77</v>
      </c>
      <c r="C3434" t="s">
        <v>12</v>
      </c>
      <c r="D3434" t="s">
        <v>249</v>
      </c>
      <c r="E3434" t="s">
        <v>14</v>
      </c>
      <c r="F3434" t="s">
        <v>346</v>
      </c>
      <c r="G3434">
        <v>77</v>
      </c>
      <c r="H3434" t="s">
        <v>386</v>
      </c>
      <c r="I3434">
        <v>2019</v>
      </c>
      <c r="K3434" t="s">
        <v>21</v>
      </c>
      <c r="N3434" t="s">
        <v>16</v>
      </c>
    </row>
    <row r="3435" spans="1:14" x14ac:dyDescent="0.25">
      <c r="A3435" t="s">
        <v>248</v>
      </c>
      <c r="B3435" t="str">
        <f t="shared" si="53"/>
        <v>Kenya79</v>
      </c>
      <c r="C3435" t="s">
        <v>12</v>
      </c>
      <c r="D3435" t="s">
        <v>249</v>
      </c>
      <c r="E3435" t="s">
        <v>14</v>
      </c>
      <c r="F3435" t="s">
        <v>346</v>
      </c>
      <c r="G3435">
        <v>79</v>
      </c>
      <c r="H3435" t="s">
        <v>429</v>
      </c>
      <c r="I3435">
        <v>2019</v>
      </c>
      <c r="J3435">
        <v>22.704999999999998</v>
      </c>
      <c r="N3435" t="s">
        <v>16</v>
      </c>
    </row>
    <row r="3436" spans="1:14" x14ac:dyDescent="0.25">
      <c r="A3436" t="s">
        <v>248</v>
      </c>
      <c r="B3436" t="str">
        <f t="shared" si="53"/>
        <v>Kenya80</v>
      </c>
      <c r="C3436" t="s">
        <v>12</v>
      </c>
      <c r="D3436" t="s">
        <v>249</v>
      </c>
      <c r="E3436" t="s">
        <v>14</v>
      </c>
      <c r="F3436" t="s">
        <v>346</v>
      </c>
      <c r="G3436">
        <v>80</v>
      </c>
      <c r="H3436" t="s">
        <v>387</v>
      </c>
      <c r="I3436">
        <v>2019</v>
      </c>
      <c r="J3436">
        <v>269.01600000000002</v>
      </c>
      <c r="N3436" t="s">
        <v>16</v>
      </c>
    </row>
    <row r="3437" spans="1:14" x14ac:dyDescent="0.25">
      <c r="A3437" t="s">
        <v>248</v>
      </c>
      <c r="B3437" t="str">
        <f t="shared" si="53"/>
        <v>Kenya81</v>
      </c>
      <c r="C3437" t="s">
        <v>12</v>
      </c>
      <c r="D3437" t="s">
        <v>249</v>
      </c>
      <c r="E3437" t="s">
        <v>14</v>
      </c>
      <c r="F3437" t="s">
        <v>346</v>
      </c>
      <c r="G3437">
        <v>81</v>
      </c>
      <c r="H3437" t="s">
        <v>430</v>
      </c>
      <c r="I3437">
        <v>2019</v>
      </c>
      <c r="J3437">
        <v>70.525999999999996</v>
      </c>
      <c r="N3437" t="s">
        <v>16</v>
      </c>
    </row>
    <row r="3438" spans="1:14" x14ac:dyDescent="0.25">
      <c r="A3438" t="s">
        <v>248</v>
      </c>
      <c r="B3438" t="str">
        <f t="shared" si="53"/>
        <v>Kenya82</v>
      </c>
      <c r="C3438" t="s">
        <v>12</v>
      </c>
      <c r="D3438" t="s">
        <v>249</v>
      </c>
      <c r="E3438" t="s">
        <v>14</v>
      </c>
      <c r="F3438" t="s">
        <v>346</v>
      </c>
      <c r="G3438">
        <v>82</v>
      </c>
      <c r="H3438" t="s">
        <v>388</v>
      </c>
      <c r="I3438">
        <v>2019</v>
      </c>
      <c r="J3438">
        <v>70.147000000000006</v>
      </c>
      <c r="N3438" t="s">
        <v>16</v>
      </c>
    </row>
    <row r="3439" spans="1:14" x14ac:dyDescent="0.25">
      <c r="A3439" t="s">
        <v>248</v>
      </c>
      <c r="B3439" t="str">
        <f t="shared" si="53"/>
        <v>Kenya84</v>
      </c>
      <c r="C3439" t="s">
        <v>12</v>
      </c>
      <c r="D3439" t="s">
        <v>249</v>
      </c>
      <c r="E3439" t="s">
        <v>14</v>
      </c>
      <c r="F3439" t="s">
        <v>346</v>
      </c>
      <c r="G3439">
        <v>84</v>
      </c>
      <c r="H3439" t="s">
        <v>389</v>
      </c>
      <c r="I3439">
        <v>2019</v>
      </c>
      <c r="J3439">
        <v>456.76799999999997</v>
      </c>
      <c r="N3439" t="s">
        <v>16</v>
      </c>
    </row>
    <row r="3440" spans="1:14" x14ac:dyDescent="0.25">
      <c r="A3440" t="s">
        <v>248</v>
      </c>
      <c r="B3440" t="str">
        <f t="shared" si="53"/>
        <v>Kenya85</v>
      </c>
      <c r="C3440" t="s">
        <v>12</v>
      </c>
      <c r="D3440" t="s">
        <v>249</v>
      </c>
      <c r="E3440" t="s">
        <v>14</v>
      </c>
      <c r="F3440" t="s">
        <v>346</v>
      </c>
      <c r="G3440">
        <v>85</v>
      </c>
      <c r="H3440" t="s">
        <v>390</v>
      </c>
      <c r="I3440">
        <v>2019</v>
      </c>
      <c r="J3440">
        <v>1143.5530000000001</v>
      </c>
      <c r="N3440" t="s">
        <v>16</v>
      </c>
    </row>
    <row r="3441" spans="1:14" x14ac:dyDescent="0.25">
      <c r="A3441" t="s">
        <v>248</v>
      </c>
      <c r="B3441" t="str">
        <f t="shared" si="53"/>
        <v>Kenya86</v>
      </c>
      <c r="C3441" t="s">
        <v>12</v>
      </c>
      <c r="D3441" t="s">
        <v>249</v>
      </c>
      <c r="E3441" t="s">
        <v>14</v>
      </c>
      <c r="F3441" t="s">
        <v>346</v>
      </c>
      <c r="G3441">
        <v>86</v>
      </c>
      <c r="H3441" t="s">
        <v>391</v>
      </c>
      <c r="I3441">
        <v>2019</v>
      </c>
      <c r="J3441">
        <v>249.28800000000001</v>
      </c>
      <c r="N3441" t="s">
        <v>16</v>
      </c>
    </row>
    <row r="3442" spans="1:14" x14ac:dyDescent="0.25">
      <c r="A3442" t="s">
        <v>248</v>
      </c>
      <c r="B3442" t="str">
        <f t="shared" si="53"/>
        <v>Kenya87</v>
      </c>
      <c r="C3442" t="s">
        <v>12</v>
      </c>
      <c r="D3442" t="s">
        <v>249</v>
      </c>
      <c r="E3442" t="s">
        <v>14</v>
      </c>
      <c r="F3442" t="s">
        <v>346</v>
      </c>
      <c r="G3442">
        <v>87</v>
      </c>
      <c r="H3442" t="s">
        <v>392</v>
      </c>
      <c r="I3442">
        <v>2019</v>
      </c>
      <c r="J3442">
        <v>30.157</v>
      </c>
      <c r="N3442" t="s">
        <v>16</v>
      </c>
    </row>
    <row r="3443" spans="1:14" x14ac:dyDescent="0.25">
      <c r="A3443" t="s">
        <v>248</v>
      </c>
      <c r="B3443" t="str">
        <f t="shared" si="53"/>
        <v>Kenya88</v>
      </c>
      <c r="C3443" t="s">
        <v>12</v>
      </c>
      <c r="D3443" t="s">
        <v>249</v>
      </c>
      <c r="E3443" t="s">
        <v>14</v>
      </c>
      <c r="F3443" t="s">
        <v>346</v>
      </c>
      <c r="G3443">
        <v>88</v>
      </c>
      <c r="H3443" t="s">
        <v>431</v>
      </c>
      <c r="I3443">
        <v>2019</v>
      </c>
      <c r="J3443">
        <v>23.579000000000001</v>
      </c>
      <c r="N3443" t="s">
        <v>16</v>
      </c>
    </row>
    <row r="3444" spans="1:14" x14ac:dyDescent="0.25">
      <c r="A3444" t="s">
        <v>248</v>
      </c>
      <c r="B3444" t="str">
        <f t="shared" si="53"/>
        <v>Kenya90</v>
      </c>
      <c r="C3444" t="s">
        <v>12</v>
      </c>
      <c r="D3444" t="s">
        <v>249</v>
      </c>
      <c r="E3444" t="s">
        <v>14</v>
      </c>
      <c r="F3444" t="s">
        <v>346</v>
      </c>
      <c r="G3444">
        <v>90</v>
      </c>
      <c r="H3444" t="s">
        <v>432</v>
      </c>
      <c r="I3444">
        <v>2019</v>
      </c>
      <c r="J3444">
        <v>17.969000000000001</v>
      </c>
      <c r="N3444" t="s">
        <v>16</v>
      </c>
    </row>
    <row r="3445" spans="1:14" x14ac:dyDescent="0.25">
      <c r="A3445" t="s">
        <v>248</v>
      </c>
      <c r="B3445" t="str">
        <f t="shared" si="53"/>
        <v>Kenya91</v>
      </c>
      <c r="C3445" t="s">
        <v>12</v>
      </c>
      <c r="D3445" t="s">
        <v>249</v>
      </c>
      <c r="E3445" t="s">
        <v>14</v>
      </c>
      <c r="F3445" t="s">
        <v>346</v>
      </c>
      <c r="G3445">
        <v>91</v>
      </c>
      <c r="H3445" t="s">
        <v>393</v>
      </c>
      <c r="I3445">
        <v>2019</v>
      </c>
      <c r="J3445">
        <v>4.6589999999999998</v>
      </c>
      <c r="K3445" t="s">
        <v>21</v>
      </c>
      <c r="N3445" t="s">
        <v>16</v>
      </c>
    </row>
    <row r="3446" spans="1:14" x14ac:dyDescent="0.25">
      <c r="A3446" t="s">
        <v>248</v>
      </c>
      <c r="B3446" t="str">
        <f t="shared" si="53"/>
        <v>Kenya92</v>
      </c>
      <c r="C3446" t="s">
        <v>12</v>
      </c>
      <c r="D3446" t="s">
        <v>249</v>
      </c>
      <c r="E3446" t="s">
        <v>14</v>
      </c>
      <c r="F3446" t="s">
        <v>346</v>
      </c>
      <c r="G3446">
        <v>92</v>
      </c>
      <c r="H3446" t="s">
        <v>433</v>
      </c>
      <c r="I3446">
        <v>2019</v>
      </c>
      <c r="K3446" t="s">
        <v>21</v>
      </c>
      <c r="N3446" t="s">
        <v>16</v>
      </c>
    </row>
    <row r="3447" spans="1:14" x14ac:dyDescent="0.25">
      <c r="A3447" t="s">
        <v>248</v>
      </c>
      <c r="B3447" t="str">
        <f t="shared" si="53"/>
        <v>Kenya93</v>
      </c>
      <c r="C3447" t="s">
        <v>12</v>
      </c>
      <c r="D3447" t="s">
        <v>249</v>
      </c>
      <c r="E3447" t="s">
        <v>14</v>
      </c>
      <c r="F3447" t="s">
        <v>346</v>
      </c>
      <c r="G3447">
        <v>93</v>
      </c>
      <c r="H3447" t="s">
        <v>394</v>
      </c>
      <c r="I3447">
        <v>2019</v>
      </c>
      <c r="J3447">
        <v>15.122999999999999</v>
      </c>
      <c r="N3447" t="s">
        <v>16</v>
      </c>
    </row>
    <row r="3448" spans="1:14" x14ac:dyDescent="0.25">
      <c r="A3448" t="s">
        <v>248</v>
      </c>
      <c r="B3448" t="str">
        <f t="shared" si="53"/>
        <v>Kenya94</v>
      </c>
      <c r="C3448" t="s">
        <v>12</v>
      </c>
      <c r="D3448" t="s">
        <v>249</v>
      </c>
      <c r="E3448" t="s">
        <v>14</v>
      </c>
      <c r="F3448" t="s">
        <v>346</v>
      </c>
      <c r="G3448">
        <v>94</v>
      </c>
      <c r="H3448" t="s">
        <v>395</v>
      </c>
      <c r="I3448">
        <v>2019</v>
      </c>
      <c r="J3448">
        <v>132.99</v>
      </c>
      <c r="N3448" t="s">
        <v>16</v>
      </c>
    </row>
    <row r="3449" spans="1:14" x14ac:dyDescent="0.25">
      <c r="A3449" t="s">
        <v>248</v>
      </c>
      <c r="B3449" t="str">
        <f t="shared" si="53"/>
        <v>Kenya95</v>
      </c>
      <c r="C3449" t="s">
        <v>12</v>
      </c>
      <c r="D3449" t="s">
        <v>249</v>
      </c>
      <c r="E3449" t="s">
        <v>14</v>
      </c>
      <c r="F3449" t="s">
        <v>346</v>
      </c>
      <c r="G3449">
        <v>95</v>
      </c>
      <c r="H3449" t="s">
        <v>396</v>
      </c>
      <c r="I3449">
        <v>2019</v>
      </c>
      <c r="J3449">
        <v>64.197000000000003</v>
      </c>
      <c r="N3449" t="s">
        <v>16</v>
      </c>
    </row>
    <row r="3450" spans="1:14" x14ac:dyDescent="0.25">
      <c r="A3450" t="s">
        <v>248</v>
      </c>
      <c r="B3450" t="str">
        <f t="shared" si="53"/>
        <v>Kenya96</v>
      </c>
      <c r="C3450" t="s">
        <v>12</v>
      </c>
      <c r="D3450" t="s">
        <v>249</v>
      </c>
      <c r="E3450" t="s">
        <v>14</v>
      </c>
      <c r="F3450" t="s">
        <v>346</v>
      </c>
      <c r="G3450">
        <v>96</v>
      </c>
      <c r="H3450" t="s">
        <v>397</v>
      </c>
      <c r="I3450">
        <v>2019</v>
      </c>
      <c r="J3450">
        <v>355.84300000000002</v>
      </c>
      <c r="N3450" t="s">
        <v>16</v>
      </c>
    </row>
    <row r="3451" spans="1:14" x14ac:dyDescent="0.25">
      <c r="A3451" t="s">
        <v>248</v>
      </c>
      <c r="B3451" t="str">
        <f t="shared" si="53"/>
        <v>Kenya97</v>
      </c>
      <c r="C3451" t="s">
        <v>12</v>
      </c>
      <c r="D3451" t="s">
        <v>249</v>
      </c>
      <c r="E3451" t="s">
        <v>14</v>
      </c>
      <c r="F3451" t="s">
        <v>346</v>
      </c>
      <c r="G3451">
        <v>97</v>
      </c>
      <c r="H3451" t="s">
        <v>398</v>
      </c>
      <c r="I3451">
        <v>2019</v>
      </c>
      <c r="J3451">
        <v>643.32299999999998</v>
      </c>
      <c r="N3451" t="s">
        <v>16</v>
      </c>
    </row>
    <row r="3452" spans="1:14" x14ac:dyDescent="0.25">
      <c r="A3452" t="s">
        <v>248</v>
      </c>
      <c r="B3452" t="str">
        <f t="shared" si="53"/>
        <v>Kenya98</v>
      </c>
      <c r="C3452" t="s">
        <v>12</v>
      </c>
      <c r="D3452" t="s">
        <v>249</v>
      </c>
      <c r="E3452" t="s">
        <v>14</v>
      </c>
      <c r="F3452" t="s">
        <v>346</v>
      </c>
      <c r="G3452">
        <v>98</v>
      </c>
      <c r="H3452" t="s">
        <v>435</v>
      </c>
      <c r="I3452">
        <v>2019</v>
      </c>
      <c r="J3452">
        <v>4.59</v>
      </c>
      <c r="K3452" t="s">
        <v>21</v>
      </c>
      <c r="N3452" t="s">
        <v>16</v>
      </c>
    </row>
    <row r="3453" spans="1:14" x14ac:dyDescent="0.25">
      <c r="A3453" t="s">
        <v>248</v>
      </c>
      <c r="B3453" t="str">
        <f t="shared" si="53"/>
        <v>Kenya99</v>
      </c>
      <c r="C3453" t="s">
        <v>12</v>
      </c>
      <c r="D3453" t="s">
        <v>249</v>
      </c>
      <c r="E3453" t="s">
        <v>14</v>
      </c>
      <c r="F3453" t="s">
        <v>346</v>
      </c>
      <c r="G3453">
        <v>99</v>
      </c>
      <c r="H3453" t="s">
        <v>399</v>
      </c>
      <c r="I3453">
        <v>2019</v>
      </c>
      <c r="K3453" t="s">
        <v>21</v>
      </c>
      <c r="N3453" t="s">
        <v>16</v>
      </c>
    </row>
    <row r="3454" spans="1:14" x14ac:dyDescent="0.25">
      <c r="A3454" t="s">
        <v>248</v>
      </c>
      <c r="B3454" t="str">
        <f t="shared" si="53"/>
        <v>Kenya100</v>
      </c>
      <c r="C3454" t="s">
        <v>12</v>
      </c>
      <c r="D3454" t="s">
        <v>249</v>
      </c>
      <c r="E3454" t="s">
        <v>14</v>
      </c>
      <c r="F3454" t="s">
        <v>346</v>
      </c>
      <c r="G3454">
        <v>100</v>
      </c>
      <c r="H3454" t="s">
        <v>348</v>
      </c>
      <c r="I3454">
        <v>2019</v>
      </c>
      <c r="K3454" t="s">
        <v>21</v>
      </c>
      <c r="N3454" t="s">
        <v>16</v>
      </c>
    </row>
    <row r="3455" spans="1:14" x14ac:dyDescent="0.25">
      <c r="A3455" t="s">
        <v>250</v>
      </c>
      <c r="B3455" t="str">
        <f t="shared" si="53"/>
        <v>Kyrgyzstan0</v>
      </c>
      <c r="C3455" t="s">
        <v>12</v>
      </c>
      <c r="D3455" t="s">
        <v>246</v>
      </c>
      <c r="E3455" t="s">
        <v>14</v>
      </c>
      <c r="F3455" t="s">
        <v>346</v>
      </c>
      <c r="G3455">
        <v>0</v>
      </c>
      <c r="H3455" t="s">
        <v>347</v>
      </c>
      <c r="I3455">
        <v>2020</v>
      </c>
      <c r="J3455">
        <v>2413.069</v>
      </c>
      <c r="N3455" t="s">
        <v>16</v>
      </c>
    </row>
    <row r="3456" spans="1:14" x14ac:dyDescent="0.25">
      <c r="A3456" t="s">
        <v>250</v>
      </c>
      <c r="B3456" t="str">
        <f t="shared" si="53"/>
        <v>Kyrgyzstan1</v>
      </c>
      <c r="C3456" t="s">
        <v>12</v>
      </c>
      <c r="D3456" t="s">
        <v>246</v>
      </c>
      <c r="E3456" t="s">
        <v>14</v>
      </c>
      <c r="F3456" t="s">
        <v>346</v>
      </c>
      <c r="G3456">
        <v>1</v>
      </c>
      <c r="H3456" t="s">
        <v>349</v>
      </c>
      <c r="I3456">
        <v>2020</v>
      </c>
      <c r="J3456">
        <v>411.55900000000003</v>
      </c>
      <c r="N3456" t="s">
        <v>16</v>
      </c>
    </row>
    <row r="3457" spans="1:14" x14ac:dyDescent="0.25">
      <c r="A3457" t="s">
        <v>250</v>
      </c>
      <c r="B3457" t="str">
        <f t="shared" si="53"/>
        <v>Kyrgyzstan2</v>
      </c>
      <c r="C3457" t="s">
        <v>12</v>
      </c>
      <c r="D3457" t="s">
        <v>246</v>
      </c>
      <c r="E3457" t="s">
        <v>14</v>
      </c>
      <c r="F3457" t="s">
        <v>346</v>
      </c>
      <c r="G3457">
        <v>2</v>
      </c>
      <c r="H3457" t="s">
        <v>400</v>
      </c>
      <c r="I3457">
        <v>2020</v>
      </c>
      <c r="J3457">
        <v>3.9809999999999999</v>
      </c>
      <c r="N3457" t="s">
        <v>16</v>
      </c>
    </row>
    <row r="3458" spans="1:14" x14ac:dyDescent="0.25">
      <c r="A3458" t="s">
        <v>250</v>
      </c>
      <c r="B3458" t="str">
        <f t="shared" si="53"/>
        <v>Kyrgyzstan3</v>
      </c>
      <c r="C3458" t="s">
        <v>12</v>
      </c>
      <c r="D3458" t="s">
        <v>246</v>
      </c>
      <c r="E3458" t="s">
        <v>14</v>
      </c>
      <c r="F3458" t="s">
        <v>346</v>
      </c>
      <c r="G3458">
        <v>3</v>
      </c>
      <c r="H3458" t="s">
        <v>350</v>
      </c>
      <c r="I3458">
        <v>2020</v>
      </c>
      <c r="K3458" t="s">
        <v>21</v>
      </c>
      <c r="N3458" t="s">
        <v>16</v>
      </c>
    </row>
    <row r="3459" spans="1:14" x14ac:dyDescent="0.25">
      <c r="A3459" t="s">
        <v>250</v>
      </c>
      <c r="B3459" t="str">
        <f t="shared" ref="B3459:B3522" si="54">A3459&amp;G3459</f>
        <v>Kyrgyzstan5</v>
      </c>
      <c r="C3459" t="s">
        <v>12</v>
      </c>
      <c r="D3459" t="s">
        <v>246</v>
      </c>
      <c r="E3459" t="s">
        <v>14</v>
      </c>
      <c r="F3459" t="s">
        <v>346</v>
      </c>
      <c r="G3459">
        <v>5</v>
      </c>
      <c r="H3459" t="s">
        <v>351</v>
      </c>
      <c r="I3459">
        <v>2020</v>
      </c>
      <c r="J3459">
        <v>8.1419999999999995</v>
      </c>
      <c r="N3459" t="s">
        <v>16</v>
      </c>
    </row>
    <row r="3460" spans="1:14" x14ac:dyDescent="0.25">
      <c r="A3460" t="s">
        <v>250</v>
      </c>
      <c r="B3460" t="str">
        <f t="shared" si="54"/>
        <v>Kyrgyzstan6</v>
      </c>
      <c r="C3460" t="s">
        <v>12</v>
      </c>
      <c r="D3460" t="s">
        <v>246</v>
      </c>
      <c r="E3460" t="s">
        <v>14</v>
      </c>
      <c r="F3460" t="s">
        <v>346</v>
      </c>
      <c r="G3460">
        <v>6</v>
      </c>
      <c r="H3460" t="s">
        <v>401</v>
      </c>
      <c r="I3460">
        <v>2020</v>
      </c>
      <c r="J3460">
        <v>0.36</v>
      </c>
      <c r="K3460" t="s">
        <v>21</v>
      </c>
      <c r="N3460" t="s">
        <v>16</v>
      </c>
    </row>
    <row r="3461" spans="1:14" x14ac:dyDescent="0.25">
      <c r="A3461" t="s">
        <v>250</v>
      </c>
      <c r="B3461" t="str">
        <f t="shared" si="54"/>
        <v>Kyrgyzstan7</v>
      </c>
      <c r="C3461" t="s">
        <v>12</v>
      </c>
      <c r="D3461" t="s">
        <v>246</v>
      </c>
      <c r="E3461" t="s">
        <v>14</v>
      </c>
      <c r="F3461" t="s">
        <v>346</v>
      </c>
      <c r="G3461">
        <v>7</v>
      </c>
      <c r="H3461" t="s">
        <v>352</v>
      </c>
      <c r="I3461">
        <v>2020</v>
      </c>
      <c r="J3461">
        <v>1.375</v>
      </c>
      <c r="N3461" t="s">
        <v>16</v>
      </c>
    </row>
    <row r="3462" spans="1:14" x14ac:dyDescent="0.25">
      <c r="A3462" t="s">
        <v>250</v>
      </c>
      <c r="B3462" t="str">
        <f t="shared" si="54"/>
        <v>Kyrgyzstan8</v>
      </c>
      <c r="C3462" t="s">
        <v>12</v>
      </c>
      <c r="D3462" t="s">
        <v>246</v>
      </c>
      <c r="E3462" t="s">
        <v>14</v>
      </c>
      <c r="F3462" t="s">
        <v>346</v>
      </c>
      <c r="G3462">
        <v>8</v>
      </c>
      <c r="H3462" t="s">
        <v>353</v>
      </c>
      <c r="I3462">
        <v>2020</v>
      </c>
      <c r="J3462">
        <v>7.585</v>
      </c>
      <c r="N3462" t="s">
        <v>16</v>
      </c>
    </row>
    <row r="3463" spans="1:14" x14ac:dyDescent="0.25">
      <c r="A3463" t="s">
        <v>250</v>
      </c>
      <c r="B3463" t="str">
        <f t="shared" si="54"/>
        <v>Kyrgyzstan9</v>
      </c>
      <c r="C3463" t="s">
        <v>12</v>
      </c>
      <c r="D3463" t="s">
        <v>246</v>
      </c>
      <c r="E3463" t="s">
        <v>14</v>
      </c>
      <c r="F3463" t="s">
        <v>346</v>
      </c>
      <c r="G3463">
        <v>9</v>
      </c>
      <c r="H3463" t="s">
        <v>402</v>
      </c>
      <c r="I3463">
        <v>2020</v>
      </c>
      <c r="J3463">
        <v>2.3420000000000001</v>
      </c>
      <c r="N3463" t="s">
        <v>16</v>
      </c>
    </row>
    <row r="3464" spans="1:14" x14ac:dyDescent="0.25">
      <c r="A3464" t="s">
        <v>250</v>
      </c>
      <c r="B3464" t="str">
        <f t="shared" si="54"/>
        <v>Kyrgyzstan10</v>
      </c>
      <c r="C3464" t="s">
        <v>12</v>
      </c>
      <c r="D3464" t="s">
        <v>246</v>
      </c>
      <c r="E3464" t="s">
        <v>14</v>
      </c>
      <c r="F3464" t="s">
        <v>346</v>
      </c>
      <c r="G3464">
        <v>10</v>
      </c>
      <c r="H3464" t="s">
        <v>354</v>
      </c>
      <c r="I3464">
        <v>2020</v>
      </c>
      <c r="J3464">
        <v>69.387</v>
      </c>
      <c r="N3464" t="s">
        <v>16</v>
      </c>
    </row>
    <row r="3465" spans="1:14" x14ac:dyDescent="0.25">
      <c r="A3465" t="s">
        <v>250</v>
      </c>
      <c r="B3465" t="str">
        <f t="shared" si="54"/>
        <v>Kyrgyzstan11</v>
      </c>
      <c r="C3465" t="s">
        <v>12</v>
      </c>
      <c r="D3465" t="s">
        <v>246</v>
      </c>
      <c r="E3465" t="s">
        <v>14</v>
      </c>
      <c r="F3465" t="s">
        <v>346</v>
      </c>
      <c r="G3465">
        <v>11</v>
      </c>
      <c r="H3465" t="s">
        <v>403</v>
      </c>
      <c r="I3465">
        <v>2020</v>
      </c>
      <c r="J3465">
        <v>7.9829999999999997</v>
      </c>
      <c r="N3465" t="s">
        <v>16</v>
      </c>
    </row>
    <row r="3466" spans="1:14" x14ac:dyDescent="0.25">
      <c r="A3466" t="s">
        <v>250</v>
      </c>
      <c r="B3466" t="str">
        <f t="shared" si="54"/>
        <v>Kyrgyzstan13</v>
      </c>
      <c r="C3466" t="s">
        <v>12</v>
      </c>
      <c r="D3466" t="s">
        <v>246</v>
      </c>
      <c r="E3466" t="s">
        <v>14</v>
      </c>
      <c r="F3466" t="s">
        <v>346</v>
      </c>
      <c r="G3466">
        <v>13</v>
      </c>
      <c r="H3466" t="s">
        <v>356</v>
      </c>
      <c r="I3466">
        <v>2020</v>
      </c>
      <c r="J3466">
        <v>3.113</v>
      </c>
      <c r="N3466" t="s">
        <v>16</v>
      </c>
    </row>
    <row r="3467" spans="1:14" x14ac:dyDescent="0.25">
      <c r="A3467" t="s">
        <v>250</v>
      </c>
      <c r="B3467" t="str">
        <f t="shared" si="54"/>
        <v>Kyrgyzstan14</v>
      </c>
      <c r="C3467" t="s">
        <v>12</v>
      </c>
      <c r="D3467" t="s">
        <v>246</v>
      </c>
      <c r="E3467" t="s">
        <v>14</v>
      </c>
      <c r="F3467" t="s">
        <v>346</v>
      </c>
      <c r="G3467">
        <v>14</v>
      </c>
      <c r="H3467" t="s">
        <v>357</v>
      </c>
      <c r="I3467">
        <v>2020</v>
      </c>
      <c r="J3467">
        <v>86.433000000000007</v>
      </c>
      <c r="N3467" t="s">
        <v>16</v>
      </c>
    </row>
    <row r="3468" spans="1:14" x14ac:dyDescent="0.25">
      <c r="A3468" t="s">
        <v>250</v>
      </c>
      <c r="B3468" t="str">
        <f t="shared" si="54"/>
        <v>Kyrgyzstan15</v>
      </c>
      <c r="C3468" t="s">
        <v>12</v>
      </c>
      <c r="D3468" t="s">
        <v>246</v>
      </c>
      <c r="E3468" t="s">
        <v>14</v>
      </c>
      <c r="F3468" t="s">
        <v>346</v>
      </c>
      <c r="G3468">
        <v>15</v>
      </c>
      <c r="H3468" t="s">
        <v>358</v>
      </c>
      <c r="I3468">
        <v>2020</v>
      </c>
      <c r="J3468">
        <v>3.367</v>
      </c>
      <c r="N3468" t="s">
        <v>16</v>
      </c>
    </row>
    <row r="3469" spans="1:14" x14ac:dyDescent="0.25">
      <c r="A3469" t="s">
        <v>250</v>
      </c>
      <c r="B3469" t="str">
        <f t="shared" si="54"/>
        <v>Kyrgyzstan16</v>
      </c>
      <c r="C3469" t="s">
        <v>12</v>
      </c>
      <c r="D3469" t="s">
        <v>246</v>
      </c>
      <c r="E3469" t="s">
        <v>14</v>
      </c>
      <c r="F3469" t="s">
        <v>346</v>
      </c>
      <c r="G3469">
        <v>16</v>
      </c>
      <c r="H3469" t="s">
        <v>359</v>
      </c>
      <c r="I3469">
        <v>2020</v>
      </c>
      <c r="J3469">
        <v>11.159000000000001</v>
      </c>
      <c r="N3469" t="s">
        <v>16</v>
      </c>
    </row>
    <row r="3470" spans="1:14" x14ac:dyDescent="0.25">
      <c r="A3470" t="s">
        <v>250</v>
      </c>
      <c r="B3470" t="str">
        <f t="shared" si="54"/>
        <v>Kyrgyzstan17</v>
      </c>
      <c r="C3470" t="s">
        <v>12</v>
      </c>
      <c r="D3470" t="s">
        <v>246</v>
      </c>
      <c r="E3470" t="s">
        <v>14</v>
      </c>
      <c r="F3470" t="s">
        <v>346</v>
      </c>
      <c r="G3470">
        <v>17</v>
      </c>
      <c r="H3470" t="s">
        <v>360</v>
      </c>
      <c r="I3470">
        <v>2020</v>
      </c>
      <c r="K3470" t="s">
        <v>21</v>
      </c>
      <c r="N3470" t="s">
        <v>16</v>
      </c>
    </row>
    <row r="3471" spans="1:14" x14ac:dyDescent="0.25">
      <c r="A3471" t="s">
        <v>250</v>
      </c>
      <c r="B3471" t="str">
        <f t="shared" si="54"/>
        <v>Kyrgyzstan18</v>
      </c>
      <c r="C3471" t="s">
        <v>12</v>
      </c>
      <c r="D3471" t="s">
        <v>246</v>
      </c>
      <c r="E3471" t="s">
        <v>14</v>
      </c>
      <c r="F3471" t="s">
        <v>346</v>
      </c>
      <c r="G3471">
        <v>18</v>
      </c>
      <c r="H3471" t="s">
        <v>404</v>
      </c>
      <c r="I3471">
        <v>2020</v>
      </c>
      <c r="J3471">
        <v>4.1319999999999997</v>
      </c>
      <c r="N3471" t="s">
        <v>16</v>
      </c>
    </row>
    <row r="3472" spans="1:14" x14ac:dyDescent="0.25">
      <c r="A3472" t="s">
        <v>250</v>
      </c>
      <c r="B3472" t="str">
        <f t="shared" si="54"/>
        <v>Kyrgyzstan19</v>
      </c>
      <c r="C3472" t="s">
        <v>12</v>
      </c>
      <c r="D3472" t="s">
        <v>246</v>
      </c>
      <c r="E3472" t="s">
        <v>14</v>
      </c>
      <c r="F3472" t="s">
        <v>346</v>
      </c>
      <c r="G3472">
        <v>19</v>
      </c>
      <c r="H3472" t="s">
        <v>361</v>
      </c>
      <c r="I3472">
        <v>2020</v>
      </c>
      <c r="J3472">
        <v>1.141</v>
      </c>
      <c r="K3472" t="s">
        <v>21</v>
      </c>
      <c r="N3472" t="s">
        <v>16</v>
      </c>
    </row>
    <row r="3473" spans="1:14" x14ac:dyDescent="0.25">
      <c r="A3473" t="s">
        <v>250</v>
      </c>
      <c r="B3473" t="str">
        <f t="shared" si="54"/>
        <v>Kyrgyzstan20</v>
      </c>
      <c r="C3473" t="s">
        <v>12</v>
      </c>
      <c r="D3473" t="s">
        <v>246</v>
      </c>
      <c r="E3473" t="s">
        <v>14</v>
      </c>
      <c r="F3473" t="s">
        <v>346</v>
      </c>
      <c r="G3473">
        <v>20</v>
      </c>
      <c r="H3473" t="s">
        <v>362</v>
      </c>
      <c r="I3473">
        <v>2020</v>
      </c>
      <c r="J3473">
        <v>0.64500000000000002</v>
      </c>
      <c r="K3473" t="s">
        <v>21</v>
      </c>
      <c r="N3473" t="s">
        <v>16</v>
      </c>
    </row>
    <row r="3474" spans="1:14" x14ac:dyDescent="0.25">
      <c r="A3474" t="s">
        <v>250</v>
      </c>
      <c r="B3474" t="str">
        <f t="shared" si="54"/>
        <v>Kyrgyzstan21</v>
      </c>
      <c r="C3474" t="s">
        <v>12</v>
      </c>
      <c r="D3474" t="s">
        <v>246</v>
      </c>
      <c r="E3474" t="s">
        <v>14</v>
      </c>
      <c r="F3474" t="s">
        <v>346</v>
      </c>
      <c r="G3474">
        <v>21</v>
      </c>
      <c r="H3474" t="s">
        <v>405</v>
      </c>
      <c r="I3474">
        <v>2020</v>
      </c>
      <c r="J3474">
        <v>0.246</v>
      </c>
      <c r="K3474" t="s">
        <v>21</v>
      </c>
      <c r="N3474" t="s">
        <v>16</v>
      </c>
    </row>
    <row r="3475" spans="1:14" x14ac:dyDescent="0.25">
      <c r="A3475" t="s">
        <v>250</v>
      </c>
      <c r="B3475" t="str">
        <f t="shared" si="54"/>
        <v>Kyrgyzstan22</v>
      </c>
      <c r="C3475" t="s">
        <v>12</v>
      </c>
      <c r="D3475" t="s">
        <v>246</v>
      </c>
      <c r="E3475" t="s">
        <v>14</v>
      </c>
      <c r="F3475" t="s">
        <v>346</v>
      </c>
      <c r="G3475">
        <v>22</v>
      </c>
      <c r="H3475" t="s">
        <v>406</v>
      </c>
      <c r="I3475">
        <v>2020</v>
      </c>
      <c r="J3475">
        <v>6.1440000000000001</v>
      </c>
      <c r="N3475" t="s">
        <v>16</v>
      </c>
    </row>
    <row r="3476" spans="1:14" x14ac:dyDescent="0.25">
      <c r="A3476" t="s">
        <v>250</v>
      </c>
      <c r="B3476" t="str">
        <f t="shared" si="54"/>
        <v>Kyrgyzstan23</v>
      </c>
      <c r="C3476" t="s">
        <v>12</v>
      </c>
      <c r="D3476" t="s">
        <v>246</v>
      </c>
      <c r="E3476" t="s">
        <v>14</v>
      </c>
      <c r="F3476" t="s">
        <v>346</v>
      </c>
      <c r="G3476">
        <v>23</v>
      </c>
      <c r="H3476" t="s">
        <v>434</v>
      </c>
      <c r="I3476">
        <v>2020</v>
      </c>
      <c r="J3476">
        <v>30.905999999999999</v>
      </c>
      <c r="N3476" t="s">
        <v>16</v>
      </c>
    </row>
    <row r="3477" spans="1:14" x14ac:dyDescent="0.25">
      <c r="A3477" t="s">
        <v>250</v>
      </c>
      <c r="B3477" t="str">
        <f t="shared" si="54"/>
        <v>Kyrgyzstan24</v>
      </c>
      <c r="C3477" t="s">
        <v>12</v>
      </c>
      <c r="D3477" t="s">
        <v>246</v>
      </c>
      <c r="E3477" t="s">
        <v>14</v>
      </c>
      <c r="F3477" t="s">
        <v>346</v>
      </c>
      <c r="G3477">
        <v>24</v>
      </c>
      <c r="H3477" t="s">
        <v>363</v>
      </c>
      <c r="I3477">
        <v>2020</v>
      </c>
      <c r="J3477">
        <v>24.34</v>
      </c>
      <c r="N3477" t="s">
        <v>16</v>
      </c>
    </row>
    <row r="3478" spans="1:14" x14ac:dyDescent="0.25">
      <c r="A3478" t="s">
        <v>250</v>
      </c>
      <c r="B3478" t="str">
        <f t="shared" si="54"/>
        <v>Kyrgyzstan25</v>
      </c>
      <c r="C3478" t="s">
        <v>12</v>
      </c>
      <c r="D3478" t="s">
        <v>246</v>
      </c>
      <c r="E3478" t="s">
        <v>14</v>
      </c>
      <c r="F3478" t="s">
        <v>346</v>
      </c>
      <c r="G3478">
        <v>25</v>
      </c>
      <c r="H3478" t="s">
        <v>364</v>
      </c>
      <c r="I3478">
        <v>2020</v>
      </c>
      <c r="J3478">
        <v>5.0289999999999999</v>
      </c>
      <c r="N3478" t="s">
        <v>16</v>
      </c>
    </row>
    <row r="3479" spans="1:14" x14ac:dyDescent="0.25">
      <c r="A3479" t="s">
        <v>250</v>
      </c>
      <c r="B3479" t="str">
        <f t="shared" si="54"/>
        <v>Kyrgyzstan26</v>
      </c>
      <c r="C3479" t="s">
        <v>12</v>
      </c>
      <c r="D3479" t="s">
        <v>246</v>
      </c>
      <c r="E3479" t="s">
        <v>14</v>
      </c>
      <c r="F3479" t="s">
        <v>346</v>
      </c>
      <c r="G3479">
        <v>26</v>
      </c>
      <c r="H3479" t="s">
        <v>407</v>
      </c>
      <c r="I3479">
        <v>2020</v>
      </c>
      <c r="J3479">
        <v>0.40600000000000003</v>
      </c>
      <c r="N3479" t="s">
        <v>16</v>
      </c>
    </row>
    <row r="3480" spans="1:14" x14ac:dyDescent="0.25">
      <c r="A3480" t="s">
        <v>250</v>
      </c>
      <c r="B3480" t="str">
        <f t="shared" si="54"/>
        <v>Kyrgyzstan27</v>
      </c>
      <c r="C3480" t="s">
        <v>12</v>
      </c>
      <c r="D3480" t="s">
        <v>246</v>
      </c>
      <c r="E3480" t="s">
        <v>14</v>
      </c>
      <c r="F3480" t="s">
        <v>346</v>
      </c>
      <c r="G3480">
        <v>27</v>
      </c>
      <c r="H3480" t="s">
        <v>365</v>
      </c>
      <c r="I3480">
        <v>2020</v>
      </c>
      <c r="J3480">
        <v>3.2269999999999999</v>
      </c>
      <c r="N3480" t="s">
        <v>16</v>
      </c>
    </row>
    <row r="3481" spans="1:14" x14ac:dyDescent="0.25">
      <c r="A3481" t="s">
        <v>250</v>
      </c>
      <c r="B3481" t="str">
        <f t="shared" si="54"/>
        <v>Kyrgyzstan28</v>
      </c>
      <c r="C3481" t="s">
        <v>12</v>
      </c>
      <c r="D3481" t="s">
        <v>246</v>
      </c>
      <c r="E3481" t="s">
        <v>14</v>
      </c>
      <c r="F3481" t="s">
        <v>346</v>
      </c>
      <c r="G3481">
        <v>28</v>
      </c>
      <c r="H3481" t="s">
        <v>366</v>
      </c>
      <c r="I3481">
        <v>2020</v>
      </c>
      <c r="J3481">
        <v>2.6909999999999998</v>
      </c>
      <c r="N3481" t="s">
        <v>16</v>
      </c>
    </row>
    <row r="3482" spans="1:14" x14ac:dyDescent="0.25">
      <c r="A3482" t="s">
        <v>250</v>
      </c>
      <c r="B3482" t="str">
        <f t="shared" si="54"/>
        <v>Kyrgyzstan29</v>
      </c>
      <c r="C3482" t="s">
        <v>12</v>
      </c>
      <c r="D3482" t="s">
        <v>246</v>
      </c>
      <c r="E3482" t="s">
        <v>14</v>
      </c>
      <c r="F3482" t="s">
        <v>346</v>
      </c>
      <c r="G3482">
        <v>29</v>
      </c>
      <c r="H3482" t="s">
        <v>436</v>
      </c>
      <c r="I3482">
        <v>2020</v>
      </c>
      <c r="J3482">
        <v>1.7709999999999999</v>
      </c>
      <c r="N3482" t="s">
        <v>16</v>
      </c>
    </row>
    <row r="3483" spans="1:14" x14ac:dyDescent="0.25">
      <c r="A3483" t="s">
        <v>250</v>
      </c>
      <c r="B3483" t="str">
        <f t="shared" si="54"/>
        <v>Kyrgyzstan30</v>
      </c>
      <c r="C3483" t="s">
        <v>12</v>
      </c>
      <c r="D3483" t="s">
        <v>246</v>
      </c>
      <c r="E3483" t="s">
        <v>14</v>
      </c>
      <c r="F3483" t="s">
        <v>346</v>
      </c>
      <c r="G3483">
        <v>30</v>
      </c>
      <c r="H3483" t="s">
        <v>408</v>
      </c>
      <c r="I3483">
        <v>2020</v>
      </c>
      <c r="J3483">
        <v>0.41699999999999998</v>
      </c>
      <c r="K3483" t="s">
        <v>21</v>
      </c>
      <c r="N3483" t="s">
        <v>16</v>
      </c>
    </row>
    <row r="3484" spans="1:14" x14ac:dyDescent="0.25">
      <c r="A3484" t="s">
        <v>250</v>
      </c>
      <c r="B3484" t="str">
        <f t="shared" si="54"/>
        <v>Kyrgyzstan31</v>
      </c>
      <c r="C3484" t="s">
        <v>12</v>
      </c>
      <c r="D3484" t="s">
        <v>246</v>
      </c>
      <c r="E3484" t="s">
        <v>14</v>
      </c>
      <c r="F3484" t="s">
        <v>346</v>
      </c>
      <c r="G3484">
        <v>31</v>
      </c>
      <c r="H3484" t="s">
        <v>367</v>
      </c>
      <c r="I3484">
        <v>2020</v>
      </c>
      <c r="J3484">
        <v>6.8280000000000003</v>
      </c>
      <c r="N3484" t="s">
        <v>16</v>
      </c>
    </row>
    <row r="3485" spans="1:14" x14ac:dyDescent="0.25">
      <c r="A3485" t="s">
        <v>250</v>
      </c>
      <c r="B3485" t="str">
        <f t="shared" si="54"/>
        <v>Kyrgyzstan32</v>
      </c>
      <c r="C3485" t="s">
        <v>12</v>
      </c>
      <c r="D3485" t="s">
        <v>246</v>
      </c>
      <c r="E3485" t="s">
        <v>14</v>
      </c>
      <c r="F3485" t="s">
        <v>346</v>
      </c>
      <c r="G3485">
        <v>32</v>
      </c>
      <c r="H3485" t="s">
        <v>368</v>
      </c>
      <c r="I3485">
        <v>2020</v>
      </c>
      <c r="J3485">
        <v>0.77100000000000002</v>
      </c>
      <c r="K3485" t="s">
        <v>21</v>
      </c>
      <c r="N3485" t="s">
        <v>16</v>
      </c>
    </row>
    <row r="3486" spans="1:14" x14ac:dyDescent="0.25">
      <c r="A3486" t="s">
        <v>250</v>
      </c>
      <c r="B3486" t="str">
        <f t="shared" si="54"/>
        <v>Kyrgyzstan33</v>
      </c>
      <c r="C3486" t="s">
        <v>12</v>
      </c>
      <c r="D3486" t="s">
        <v>246</v>
      </c>
      <c r="E3486" t="s">
        <v>14</v>
      </c>
      <c r="F3486" t="s">
        <v>346</v>
      </c>
      <c r="G3486">
        <v>33</v>
      </c>
      <c r="H3486" t="s">
        <v>409</v>
      </c>
      <c r="I3486">
        <v>2020</v>
      </c>
      <c r="J3486">
        <v>9.0050000000000008</v>
      </c>
      <c r="N3486" t="s">
        <v>16</v>
      </c>
    </row>
    <row r="3487" spans="1:14" x14ac:dyDescent="0.25">
      <c r="A3487" t="s">
        <v>250</v>
      </c>
      <c r="B3487" t="str">
        <f t="shared" si="54"/>
        <v>Kyrgyzstan35</v>
      </c>
      <c r="C3487" t="s">
        <v>12</v>
      </c>
      <c r="D3487" t="s">
        <v>246</v>
      </c>
      <c r="E3487" t="s">
        <v>14</v>
      </c>
      <c r="F3487" t="s">
        <v>346</v>
      </c>
      <c r="G3487">
        <v>35</v>
      </c>
      <c r="H3487" t="s">
        <v>369</v>
      </c>
      <c r="I3487">
        <v>2020</v>
      </c>
      <c r="J3487">
        <v>32.563000000000002</v>
      </c>
      <c r="N3487" t="s">
        <v>16</v>
      </c>
    </row>
    <row r="3488" spans="1:14" x14ac:dyDescent="0.25">
      <c r="A3488" t="s">
        <v>250</v>
      </c>
      <c r="B3488" t="str">
        <f t="shared" si="54"/>
        <v>Kyrgyzstan36</v>
      </c>
      <c r="C3488" t="s">
        <v>12</v>
      </c>
      <c r="D3488" t="s">
        <v>246</v>
      </c>
      <c r="E3488" t="s">
        <v>14</v>
      </c>
      <c r="F3488" t="s">
        <v>346</v>
      </c>
      <c r="G3488">
        <v>36</v>
      </c>
      <c r="H3488" t="s">
        <v>410</v>
      </c>
      <c r="I3488">
        <v>2020</v>
      </c>
      <c r="J3488">
        <v>8.56</v>
      </c>
      <c r="N3488" t="s">
        <v>16</v>
      </c>
    </row>
    <row r="3489" spans="1:14" x14ac:dyDescent="0.25">
      <c r="A3489" t="s">
        <v>250</v>
      </c>
      <c r="B3489" t="str">
        <f t="shared" si="54"/>
        <v>Kyrgyzstan38</v>
      </c>
      <c r="C3489" t="s">
        <v>12</v>
      </c>
      <c r="D3489" t="s">
        <v>246</v>
      </c>
      <c r="E3489" t="s">
        <v>14</v>
      </c>
      <c r="F3489" t="s">
        <v>346</v>
      </c>
      <c r="G3489">
        <v>38</v>
      </c>
      <c r="H3489" t="s">
        <v>411</v>
      </c>
      <c r="I3489">
        <v>2020</v>
      </c>
      <c r="J3489">
        <v>3.4569999999999999</v>
      </c>
      <c r="N3489" t="s">
        <v>16</v>
      </c>
    </row>
    <row r="3490" spans="1:14" x14ac:dyDescent="0.25">
      <c r="A3490" t="s">
        <v>250</v>
      </c>
      <c r="B3490" t="str">
        <f t="shared" si="54"/>
        <v>Kyrgyzstan39</v>
      </c>
      <c r="C3490" t="s">
        <v>12</v>
      </c>
      <c r="D3490" t="s">
        <v>246</v>
      </c>
      <c r="E3490" t="s">
        <v>14</v>
      </c>
      <c r="F3490" t="s">
        <v>346</v>
      </c>
      <c r="G3490">
        <v>39</v>
      </c>
      <c r="H3490" t="s">
        <v>412</v>
      </c>
      <c r="I3490">
        <v>2020</v>
      </c>
      <c r="J3490">
        <v>0.19700000000000001</v>
      </c>
      <c r="K3490" t="s">
        <v>21</v>
      </c>
      <c r="N3490" t="s">
        <v>16</v>
      </c>
    </row>
    <row r="3491" spans="1:14" x14ac:dyDescent="0.25">
      <c r="A3491" t="s">
        <v>250</v>
      </c>
      <c r="B3491" t="str">
        <f t="shared" si="54"/>
        <v>Kyrgyzstan41</v>
      </c>
      <c r="C3491" t="s">
        <v>12</v>
      </c>
      <c r="D3491" t="s">
        <v>246</v>
      </c>
      <c r="E3491" t="s">
        <v>14</v>
      </c>
      <c r="F3491" t="s">
        <v>346</v>
      </c>
      <c r="G3491">
        <v>41</v>
      </c>
      <c r="H3491" t="s">
        <v>413</v>
      </c>
      <c r="I3491">
        <v>2020</v>
      </c>
      <c r="J3491">
        <v>205.62</v>
      </c>
      <c r="N3491" t="s">
        <v>16</v>
      </c>
    </row>
    <row r="3492" spans="1:14" x14ac:dyDescent="0.25">
      <c r="A3492" t="s">
        <v>250</v>
      </c>
      <c r="B3492" t="str">
        <f t="shared" si="54"/>
        <v>Kyrgyzstan42</v>
      </c>
      <c r="C3492" t="s">
        <v>12</v>
      </c>
      <c r="D3492" t="s">
        <v>246</v>
      </c>
      <c r="E3492" t="s">
        <v>14</v>
      </c>
      <c r="F3492" t="s">
        <v>346</v>
      </c>
      <c r="G3492">
        <v>42</v>
      </c>
      <c r="H3492" t="s">
        <v>371</v>
      </c>
      <c r="I3492">
        <v>2020</v>
      </c>
      <c r="J3492">
        <v>11.333</v>
      </c>
      <c r="N3492" t="s">
        <v>16</v>
      </c>
    </row>
    <row r="3493" spans="1:14" x14ac:dyDescent="0.25">
      <c r="A3493" t="s">
        <v>250</v>
      </c>
      <c r="B3493" t="str">
        <f t="shared" si="54"/>
        <v>Kyrgyzstan43</v>
      </c>
      <c r="C3493" t="s">
        <v>12</v>
      </c>
      <c r="D3493" t="s">
        <v>246</v>
      </c>
      <c r="E3493" t="s">
        <v>14</v>
      </c>
      <c r="F3493" t="s">
        <v>346</v>
      </c>
      <c r="G3493">
        <v>43</v>
      </c>
      <c r="H3493" t="s">
        <v>372</v>
      </c>
      <c r="I3493">
        <v>2020</v>
      </c>
      <c r="J3493">
        <v>70.722999999999999</v>
      </c>
      <c r="N3493" t="s">
        <v>16</v>
      </c>
    </row>
    <row r="3494" spans="1:14" x14ac:dyDescent="0.25">
      <c r="A3494" t="s">
        <v>250</v>
      </c>
      <c r="B3494" t="str">
        <f t="shared" si="54"/>
        <v>Kyrgyzstan45</v>
      </c>
      <c r="C3494" t="s">
        <v>12</v>
      </c>
      <c r="D3494" t="s">
        <v>246</v>
      </c>
      <c r="E3494" t="s">
        <v>14</v>
      </c>
      <c r="F3494" t="s">
        <v>346</v>
      </c>
      <c r="G3494">
        <v>45</v>
      </c>
      <c r="H3494" t="s">
        <v>414</v>
      </c>
      <c r="I3494">
        <v>2020</v>
      </c>
      <c r="J3494">
        <v>57.073</v>
      </c>
      <c r="N3494" t="s">
        <v>16</v>
      </c>
    </row>
    <row r="3495" spans="1:14" x14ac:dyDescent="0.25">
      <c r="A3495" t="s">
        <v>250</v>
      </c>
      <c r="B3495" t="str">
        <f t="shared" si="54"/>
        <v>Kyrgyzstan46</v>
      </c>
      <c r="C3495" t="s">
        <v>12</v>
      </c>
      <c r="D3495" t="s">
        <v>246</v>
      </c>
      <c r="E3495" t="s">
        <v>14</v>
      </c>
      <c r="F3495" t="s">
        <v>346</v>
      </c>
      <c r="G3495">
        <v>46</v>
      </c>
      <c r="H3495" t="s">
        <v>373</v>
      </c>
      <c r="I3495">
        <v>2020</v>
      </c>
      <c r="J3495">
        <v>55.034999999999997</v>
      </c>
      <c r="N3495" t="s">
        <v>16</v>
      </c>
    </row>
    <row r="3496" spans="1:14" x14ac:dyDescent="0.25">
      <c r="A3496" t="s">
        <v>250</v>
      </c>
      <c r="B3496" t="str">
        <f t="shared" si="54"/>
        <v>Kyrgyzstan47</v>
      </c>
      <c r="C3496" t="s">
        <v>12</v>
      </c>
      <c r="D3496" t="s">
        <v>246</v>
      </c>
      <c r="E3496" t="s">
        <v>14</v>
      </c>
      <c r="F3496" t="s">
        <v>346</v>
      </c>
      <c r="G3496">
        <v>47</v>
      </c>
      <c r="H3496" t="s">
        <v>374</v>
      </c>
      <c r="I3496">
        <v>2020</v>
      </c>
      <c r="J3496">
        <v>278.49299999999999</v>
      </c>
      <c r="N3496" t="s">
        <v>16</v>
      </c>
    </row>
    <row r="3497" spans="1:14" x14ac:dyDescent="0.25">
      <c r="A3497" t="s">
        <v>250</v>
      </c>
      <c r="B3497" t="str">
        <f t="shared" si="54"/>
        <v>Kyrgyzstan49</v>
      </c>
      <c r="C3497" t="s">
        <v>12</v>
      </c>
      <c r="D3497" t="s">
        <v>246</v>
      </c>
      <c r="E3497" t="s">
        <v>14</v>
      </c>
      <c r="F3497" t="s">
        <v>346</v>
      </c>
      <c r="G3497">
        <v>49</v>
      </c>
      <c r="H3497" t="s">
        <v>375</v>
      </c>
      <c r="I3497">
        <v>2020</v>
      </c>
      <c r="J3497">
        <v>174.227</v>
      </c>
      <c r="N3497" t="s">
        <v>16</v>
      </c>
    </row>
    <row r="3498" spans="1:14" x14ac:dyDescent="0.25">
      <c r="A3498" t="s">
        <v>250</v>
      </c>
      <c r="B3498" t="str">
        <f t="shared" si="54"/>
        <v>Kyrgyzstan50</v>
      </c>
      <c r="C3498" t="s">
        <v>12</v>
      </c>
      <c r="D3498" t="s">
        <v>246</v>
      </c>
      <c r="E3498" t="s">
        <v>14</v>
      </c>
      <c r="F3498" t="s">
        <v>346</v>
      </c>
      <c r="G3498">
        <v>50</v>
      </c>
      <c r="H3498" t="s">
        <v>376</v>
      </c>
      <c r="I3498">
        <v>2020</v>
      </c>
      <c r="K3498" t="s">
        <v>21</v>
      </c>
      <c r="N3498" t="s">
        <v>16</v>
      </c>
    </row>
    <row r="3499" spans="1:14" x14ac:dyDescent="0.25">
      <c r="A3499" t="s">
        <v>250</v>
      </c>
      <c r="B3499" t="str">
        <f t="shared" si="54"/>
        <v>Kyrgyzstan51</v>
      </c>
      <c r="C3499" t="s">
        <v>12</v>
      </c>
      <c r="D3499" t="s">
        <v>246</v>
      </c>
      <c r="E3499" t="s">
        <v>14</v>
      </c>
      <c r="F3499" t="s">
        <v>346</v>
      </c>
      <c r="G3499">
        <v>51</v>
      </c>
      <c r="H3499" t="s">
        <v>415</v>
      </c>
      <c r="I3499">
        <v>2020</v>
      </c>
      <c r="J3499">
        <v>1.073</v>
      </c>
      <c r="N3499" t="s">
        <v>16</v>
      </c>
    </row>
    <row r="3500" spans="1:14" x14ac:dyDescent="0.25">
      <c r="A3500" t="s">
        <v>250</v>
      </c>
      <c r="B3500" t="str">
        <f t="shared" si="54"/>
        <v>Kyrgyzstan52</v>
      </c>
      <c r="C3500" t="s">
        <v>12</v>
      </c>
      <c r="D3500" t="s">
        <v>246</v>
      </c>
      <c r="E3500" t="s">
        <v>14</v>
      </c>
      <c r="F3500" t="s">
        <v>346</v>
      </c>
      <c r="G3500">
        <v>52</v>
      </c>
      <c r="H3500" t="s">
        <v>416</v>
      </c>
      <c r="I3500">
        <v>2020</v>
      </c>
      <c r="J3500">
        <v>12.563000000000001</v>
      </c>
      <c r="N3500" t="s">
        <v>16</v>
      </c>
    </row>
    <row r="3501" spans="1:14" x14ac:dyDescent="0.25">
      <c r="A3501" t="s">
        <v>250</v>
      </c>
      <c r="B3501" t="str">
        <f t="shared" si="54"/>
        <v>Kyrgyzstan53</v>
      </c>
      <c r="C3501" t="s">
        <v>12</v>
      </c>
      <c r="D3501" t="s">
        <v>246</v>
      </c>
      <c r="E3501" t="s">
        <v>14</v>
      </c>
      <c r="F3501" t="s">
        <v>346</v>
      </c>
      <c r="G3501">
        <v>53</v>
      </c>
      <c r="H3501" t="s">
        <v>417</v>
      </c>
      <c r="I3501">
        <v>2020</v>
      </c>
      <c r="J3501">
        <v>4.8650000000000002</v>
      </c>
      <c r="N3501" t="s">
        <v>16</v>
      </c>
    </row>
    <row r="3502" spans="1:14" x14ac:dyDescent="0.25">
      <c r="A3502" t="s">
        <v>250</v>
      </c>
      <c r="B3502" t="str">
        <f t="shared" si="54"/>
        <v>Kyrgyzstan55</v>
      </c>
      <c r="C3502" t="s">
        <v>12</v>
      </c>
      <c r="D3502" t="s">
        <v>246</v>
      </c>
      <c r="E3502" t="s">
        <v>14</v>
      </c>
      <c r="F3502" t="s">
        <v>346</v>
      </c>
      <c r="G3502">
        <v>55</v>
      </c>
      <c r="H3502" t="s">
        <v>377</v>
      </c>
      <c r="I3502">
        <v>2020</v>
      </c>
      <c r="J3502">
        <v>17.956</v>
      </c>
      <c r="N3502" t="s">
        <v>16</v>
      </c>
    </row>
    <row r="3503" spans="1:14" x14ac:dyDescent="0.25">
      <c r="A3503" t="s">
        <v>250</v>
      </c>
      <c r="B3503" t="str">
        <f t="shared" si="54"/>
        <v>Kyrgyzstan56</v>
      </c>
      <c r="C3503" t="s">
        <v>12</v>
      </c>
      <c r="D3503" t="s">
        <v>246</v>
      </c>
      <c r="E3503" t="s">
        <v>14</v>
      </c>
      <c r="F3503" t="s">
        <v>346</v>
      </c>
      <c r="G3503">
        <v>56</v>
      </c>
      <c r="H3503" t="s">
        <v>378</v>
      </c>
      <c r="I3503">
        <v>2020</v>
      </c>
      <c r="J3503">
        <v>142.67500000000001</v>
      </c>
      <c r="N3503" t="s">
        <v>16</v>
      </c>
    </row>
    <row r="3504" spans="1:14" x14ac:dyDescent="0.25">
      <c r="A3504" t="s">
        <v>250</v>
      </c>
      <c r="B3504" t="str">
        <f t="shared" si="54"/>
        <v>Kyrgyzstan58</v>
      </c>
      <c r="C3504" t="s">
        <v>12</v>
      </c>
      <c r="D3504" t="s">
        <v>246</v>
      </c>
      <c r="E3504" t="s">
        <v>14</v>
      </c>
      <c r="F3504" t="s">
        <v>346</v>
      </c>
      <c r="G3504">
        <v>58</v>
      </c>
      <c r="H3504" t="s">
        <v>379</v>
      </c>
      <c r="I3504">
        <v>2020</v>
      </c>
      <c r="J3504">
        <v>2.5710000000000002</v>
      </c>
      <c r="N3504" t="s">
        <v>16</v>
      </c>
    </row>
    <row r="3505" spans="1:14" x14ac:dyDescent="0.25">
      <c r="A3505" t="s">
        <v>250</v>
      </c>
      <c r="B3505" t="str">
        <f t="shared" si="54"/>
        <v>Kyrgyzstan59</v>
      </c>
      <c r="C3505" t="s">
        <v>12</v>
      </c>
      <c r="D3505" t="s">
        <v>246</v>
      </c>
      <c r="E3505" t="s">
        <v>14</v>
      </c>
      <c r="F3505" t="s">
        <v>346</v>
      </c>
      <c r="G3505">
        <v>59</v>
      </c>
      <c r="H3505" t="s">
        <v>380</v>
      </c>
      <c r="I3505">
        <v>2020</v>
      </c>
      <c r="K3505" t="s">
        <v>21</v>
      </c>
      <c r="N3505" t="s">
        <v>16</v>
      </c>
    </row>
    <row r="3506" spans="1:14" x14ac:dyDescent="0.25">
      <c r="A3506" t="s">
        <v>250</v>
      </c>
      <c r="B3506" t="str">
        <f t="shared" si="54"/>
        <v>Kyrgyzstan60</v>
      </c>
      <c r="C3506" t="s">
        <v>12</v>
      </c>
      <c r="D3506" t="s">
        <v>246</v>
      </c>
      <c r="E3506" t="s">
        <v>14</v>
      </c>
      <c r="F3506" t="s">
        <v>346</v>
      </c>
      <c r="G3506">
        <v>60</v>
      </c>
      <c r="H3506" t="s">
        <v>381</v>
      </c>
      <c r="I3506">
        <v>2020</v>
      </c>
      <c r="J3506">
        <v>5.9210000000000003</v>
      </c>
      <c r="N3506" t="s">
        <v>16</v>
      </c>
    </row>
    <row r="3507" spans="1:14" x14ac:dyDescent="0.25">
      <c r="A3507" t="s">
        <v>250</v>
      </c>
      <c r="B3507" t="str">
        <f t="shared" si="54"/>
        <v>Kyrgyzstan61</v>
      </c>
      <c r="C3507" t="s">
        <v>12</v>
      </c>
      <c r="D3507" t="s">
        <v>246</v>
      </c>
      <c r="E3507" t="s">
        <v>14</v>
      </c>
      <c r="F3507" t="s">
        <v>346</v>
      </c>
      <c r="G3507">
        <v>61</v>
      </c>
      <c r="H3507" t="s">
        <v>382</v>
      </c>
      <c r="I3507">
        <v>2020</v>
      </c>
      <c r="J3507">
        <v>13.382999999999999</v>
      </c>
      <c r="N3507" t="s">
        <v>16</v>
      </c>
    </row>
    <row r="3508" spans="1:14" x14ac:dyDescent="0.25">
      <c r="A3508" t="s">
        <v>250</v>
      </c>
      <c r="B3508" t="str">
        <f t="shared" si="54"/>
        <v>Kyrgyzstan62</v>
      </c>
      <c r="C3508" t="s">
        <v>12</v>
      </c>
      <c r="D3508" t="s">
        <v>246</v>
      </c>
      <c r="E3508" t="s">
        <v>14</v>
      </c>
      <c r="F3508" t="s">
        <v>346</v>
      </c>
      <c r="G3508">
        <v>62</v>
      </c>
      <c r="H3508" t="s">
        <v>418</v>
      </c>
      <c r="I3508">
        <v>2020</v>
      </c>
      <c r="J3508">
        <v>5.4219999999999997</v>
      </c>
      <c r="N3508" t="s">
        <v>16</v>
      </c>
    </row>
    <row r="3509" spans="1:14" x14ac:dyDescent="0.25">
      <c r="A3509" t="s">
        <v>250</v>
      </c>
      <c r="B3509" t="str">
        <f t="shared" si="54"/>
        <v>Kyrgyzstan63</v>
      </c>
      <c r="C3509" t="s">
        <v>12</v>
      </c>
      <c r="D3509" t="s">
        <v>246</v>
      </c>
      <c r="E3509" t="s">
        <v>14</v>
      </c>
      <c r="F3509" t="s">
        <v>346</v>
      </c>
      <c r="G3509">
        <v>63</v>
      </c>
      <c r="H3509" t="s">
        <v>419</v>
      </c>
      <c r="I3509">
        <v>2020</v>
      </c>
      <c r="J3509">
        <v>3.2040000000000002</v>
      </c>
      <c r="N3509" t="s">
        <v>16</v>
      </c>
    </row>
    <row r="3510" spans="1:14" x14ac:dyDescent="0.25">
      <c r="A3510" t="s">
        <v>250</v>
      </c>
      <c r="B3510" t="str">
        <f t="shared" si="54"/>
        <v>Kyrgyzstan64</v>
      </c>
      <c r="C3510" t="s">
        <v>12</v>
      </c>
      <c r="D3510" t="s">
        <v>246</v>
      </c>
      <c r="E3510" t="s">
        <v>14</v>
      </c>
      <c r="F3510" t="s">
        <v>346</v>
      </c>
      <c r="G3510">
        <v>64</v>
      </c>
      <c r="H3510" t="s">
        <v>383</v>
      </c>
      <c r="I3510">
        <v>2020</v>
      </c>
      <c r="J3510">
        <v>29.03</v>
      </c>
      <c r="N3510" t="s">
        <v>16</v>
      </c>
    </row>
    <row r="3511" spans="1:14" x14ac:dyDescent="0.25">
      <c r="A3511" t="s">
        <v>250</v>
      </c>
      <c r="B3511" t="str">
        <f t="shared" si="54"/>
        <v>Kyrgyzstan65</v>
      </c>
      <c r="C3511" t="s">
        <v>12</v>
      </c>
      <c r="D3511" t="s">
        <v>246</v>
      </c>
      <c r="E3511" t="s">
        <v>14</v>
      </c>
      <c r="F3511" t="s">
        <v>346</v>
      </c>
      <c r="G3511">
        <v>65</v>
      </c>
      <c r="H3511" t="s">
        <v>420</v>
      </c>
      <c r="I3511">
        <v>2020</v>
      </c>
      <c r="K3511" t="s">
        <v>21</v>
      </c>
      <c r="N3511" t="s">
        <v>16</v>
      </c>
    </row>
    <row r="3512" spans="1:14" x14ac:dyDescent="0.25">
      <c r="A3512" t="s">
        <v>250</v>
      </c>
      <c r="B3512" t="str">
        <f t="shared" si="54"/>
        <v>Kyrgyzstan66</v>
      </c>
      <c r="C3512" t="s">
        <v>12</v>
      </c>
      <c r="D3512" t="s">
        <v>246</v>
      </c>
      <c r="E3512" t="s">
        <v>14</v>
      </c>
      <c r="F3512" t="s">
        <v>346</v>
      </c>
      <c r="G3512">
        <v>66</v>
      </c>
      <c r="H3512" t="s">
        <v>421</v>
      </c>
      <c r="I3512">
        <v>2020</v>
      </c>
      <c r="J3512">
        <v>5.6219999999999999</v>
      </c>
      <c r="N3512" t="s">
        <v>16</v>
      </c>
    </row>
    <row r="3513" spans="1:14" x14ac:dyDescent="0.25">
      <c r="A3513" t="s">
        <v>250</v>
      </c>
      <c r="B3513" t="str">
        <f t="shared" si="54"/>
        <v>Kyrgyzstan68</v>
      </c>
      <c r="C3513" t="s">
        <v>12</v>
      </c>
      <c r="D3513" t="s">
        <v>246</v>
      </c>
      <c r="E3513" t="s">
        <v>14</v>
      </c>
      <c r="F3513" t="s">
        <v>346</v>
      </c>
      <c r="G3513">
        <v>68</v>
      </c>
      <c r="H3513" t="s">
        <v>384</v>
      </c>
      <c r="I3513">
        <v>2020</v>
      </c>
      <c r="J3513">
        <v>5.2839999999999998</v>
      </c>
      <c r="N3513" t="s">
        <v>16</v>
      </c>
    </row>
    <row r="3514" spans="1:14" x14ac:dyDescent="0.25">
      <c r="A3514" t="s">
        <v>250</v>
      </c>
      <c r="B3514" t="str">
        <f t="shared" si="54"/>
        <v>Kyrgyzstan69</v>
      </c>
      <c r="C3514" t="s">
        <v>12</v>
      </c>
      <c r="D3514" t="s">
        <v>246</v>
      </c>
      <c r="E3514" t="s">
        <v>14</v>
      </c>
      <c r="F3514" t="s">
        <v>346</v>
      </c>
      <c r="G3514">
        <v>69</v>
      </c>
      <c r="H3514" t="s">
        <v>422</v>
      </c>
      <c r="I3514">
        <v>2020</v>
      </c>
      <c r="J3514">
        <v>5.6820000000000004</v>
      </c>
      <c r="N3514" t="s">
        <v>16</v>
      </c>
    </row>
    <row r="3515" spans="1:14" x14ac:dyDescent="0.25">
      <c r="A3515" t="s">
        <v>250</v>
      </c>
      <c r="B3515" t="str">
        <f t="shared" si="54"/>
        <v>Kyrgyzstan70</v>
      </c>
      <c r="C3515" t="s">
        <v>12</v>
      </c>
      <c r="D3515" t="s">
        <v>246</v>
      </c>
      <c r="E3515" t="s">
        <v>14</v>
      </c>
      <c r="F3515" t="s">
        <v>346</v>
      </c>
      <c r="G3515">
        <v>70</v>
      </c>
      <c r="H3515" t="s">
        <v>423</v>
      </c>
      <c r="I3515">
        <v>2020</v>
      </c>
      <c r="J3515">
        <v>1.5489999999999999</v>
      </c>
      <c r="N3515" t="s">
        <v>16</v>
      </c>
    </row>
    <row r="3516" spans="1:14" x14ac:dyDescent="0.25">
      <c r="A3516" t="s">
        <v>250</v>
      </c>
      <c r="B3516" t="str">
        <f t="shared" si="54"/>
        <v>Kyrgyzstan71</v>
      </c>
      <c r="C3516" t="s">
        <v>12</v>
      </c>
      <c r="D3516" t="s">
        <v>246</v>
      </c>
      <c r="E3516" t="s">
        <v>14</v>
      </c>
      <c r="F3516" t="s">
        <v>346</v>
      </c>
      <c r="G3516">
        <v>71</v>
      </c>
      <c r="H3516" t="s">
        <v>424</v>
      </c>
      <c r="I3516">
        <v>2020</v>
      </c>
      <c r="J3516">
        <v>8.81</v>
      </c>
      <c r="N3516" t="s">
        <v>16</v>
      </c>
    </row>
    <row r="3517" spans="1:14" x14ac:dyDescent="0.25">
      <c r="A3517" t="s">
        <v>250</v>
      </c>
      <c r="B3517" t="str">
        <f t="shared" si="54"/>
        <v>Kyrgyzstan72</v>
      </c>
      <c r="C3517" t="s">
        <v>12</v>
      </c>
      <c r="D3517" t="s">
        <v>246</v>
      </c>
      <c r="E3517" t="s">
        <v>14</v>
      </c>
      <c r="F3517" t="s">
        <v>346</v>
      </c>
      <c r="G3517">
        <v>72</v>
      </c>
      <c r="H3517" t="s">
        <v>385</v>
      </c>
      <c r="I3517">
        <v>2020</v>
      </c>
      <c r="J3517">
        <v>0.28599999999999998</v>
      </c>
      <c r="K3517" t="s">
        <v>21</v>
      </c>
      <c r="N3517" t="s">
        <v>16</v>
      </c>
    </row>
    <row r="3518" spans="1:14" x14ac:dyDescent="0.25">
      <c r="A3518" t="s">
        <v>250</v>
      </c>
      <c r="B3518" t="str">
        <f t="shared" si="54"/>
        <v>Kyrgyzstan73</v>
      </c>
      <c r="C3518" t="s">
        <v>12</v>
      </c>
      <c r="D3518" t="s">
        <v>246</v>
      </c>
      <c r="E3518" t="s">
        <v>14</v>
      </c>
      <c r="F3518" t="s">
        <v>346</v>
      </c>
      <c r="G3518">
        <v>73</v>
      </c>
      <c r="H3518" t="s">
        <v>425</v>
      </c>
      <c r="I3518">
        <v>2020</v>
      </c>
      <c r="J3518">
        <v>1.1890000000000001</v>
      </c>
      <c r="K3518" t="s">
        <v>21</v>
      </c>
      <c r="N3518" t="s">
        <v>16</v>
      </c>
    </row>
    <row r="3519" spans="1:14" x14ac:dyDescent="0.25">
      <c r="A3519" t="s">
        <v>250</v>
      </c>
      <c r="B3519" t="str">
        <f t="shared" si="54"/>
        <v>Kyrgyzstan74</v>
      </c>
      <c r="C3519" t="s">
        <v>12</v>
      </c>
      <c r="D3519" t="s">
        <v>246</v>
      </c>
      <c r="E3519" t="s">
        <v>14</v>
      </c>
      <c r="F3519" t="s">
        <v>346</v>
      </c>
      <c r="G3519">
        <v>74</v>
      </c>
      <c r="H3519" t="s">
        <v>426</v>
      </c>
      <c r="I3519">
        <v>2020</v>
      </c>
      <c r="J3519">
        <v>2.5030000000000001</v>
      </c>
      <c r="N3519" t="s">
        <v>16</v>
      </c>
    </row>
    <row r="3520" spans="1:14" x14ac:dyDescent="0.25">
      <c r="A3520" t="s">
        <v>250</v>
      </c>
      <c r="B3520" t="str">
        <f t="shared" si="54"/>
        <v>Kyrgyzstan75</v>
      </c>
      <c r="C3520" t="s">
        <v>12</v>
      </c>
      <c r="D3520" t="s">
        <v>246</v>
      </c>
      <c r="E3520" t="s">
        <v>14</v>
      </c>
      <c r="F3520" t="s">
        <v>346</v>
      </c>
      <c r="G3520">
        <v>75</v>
      </c>
      <c r="H3520" t="s">
        <v>427</v>
      </c>
      <c r="I3520">
        <v>2020</v>
      </c>
      <c r="J3520">
        <v>3.5920000000000001</v>
      </c>
      <c r="N3520" t="s">
        <v>16</v>
      </c>
    </row>
    <row r="3521" spans="1:14" x14ac:dyDescent="0.25">
      <c r="A3521" t="s">
        <v>250</v>
      </c>
      <c r="B3521" t="str">
        <f t="shared" si="54"/>
        <v>Kyrgyzstan77</v>
      </c>
      <c r="C3521" t="s">
        <v>12</v>
      </c>
      <c r="D3521" t="s">
        <v>246</v>
      </c>
      <c r="E3521" t="s">
        <v>14</v>
      </c>
      <c r="F3521" t="s">
        <v>346</v>
      </c>
      <c r="G3521">
        <v>77</v>
      </c>
      <c r="H3521" t="s">
        <v>386</v>
      </c>
      <c r="I3521">
        <v>2020</v>
      </c>
      <c r="J3521">
        <v>1.048</v>
      </c>
      <c r="N3521" t="s">
        <v>16</v>
      </c>
    </row>
    <row r="3522" spans="1:14" x14ac:dyDescent="0.25">
      <c r="A3522" t="s">
        <v>250</v>
      </c>
      <c r="B3522" t="str">
        <f t="shared" si="54"/>
        <v>Kyrgyzstan78</v>
      </c>
      <c r="C3522" t="s">
        <v>12</v>
      </c>
      <c r="D3522" t="s">
        <v>246</v>
      </c>
      <c r="E3522" t="s">
        <v>14</v>
      </c>
      <c r="F3522" t="s">
        <v>346</v>
      </c>
      <c r="G3522">
        <v>78</v>
      </c>
      <c r="H3522" t="s">
        <v>428</v>
      </c>
      <c r="I3522">
        <v>2020</v>
      </c>
      <c r="J3522">
        <v>1.909</v>
      </c>
      <c r="N3522" t="s">
        <v>16</v>
      </c>
    </row>
    <row r="3523" spans="1:14" x14ac:dyDescent="0.25">
      <c r="A3523" t="s">
        <v>250</v>
      </c>
      <c r="B3523" t="str">
        <f t="shared" ref="B3523:B3586" si="55">A3523&amp;G3523</f>
        <v>Kyrgyzstan79</v>
      </c>
      <c r="C3523" t="s">
        <v>12</v>
      </c>
      <c r="D3523" t="s">
        <v>246</v>
      </c>
      <c r="E3523" t="s">
        <v>14</v>
      </c>
      <c r="F3523" t="s">
        <v>346</v>
      </c>
      <c r="G3523">
        <v>79</v>
      </c>
      <c r="H3523" t="s">
        <v>429</v>
      </c>
      <c r="I3523">
        <v>2020</v>
      </c>
      <c r="J3523">
        <v>0.51900000000000002</v>
      </c>
      <c r="K3523" t="s">
        <v>21</v>
      </c>
      <c r="N3523" t="s">
        <v>16</v>
      </c>
    </row>
    <row r="3524" spans="1:14" x14ac:dyDescent="0.25">
      <c r="A3524" t="s">
        <v>250</v>
      </c>
      <c r="B3524" t="str">
        <f t="shared" si="55"/>
        <v>Kyrgyzstan80</v>
      </c>
      <c r="C3524" t="s">
        <v>12</v>
      </c>
      <c r="D3524" t="s">
        <v>246</v>
      </c>
      <c r="E3524" t="s">
        <v>14</v>
      </c>
      <c r="F3524" t="s">
        <v>346</v>
      </c>
      <c r="G3524">
        <v>80</v>
      </c>
      <c r="H3524" t="s">
        <v>387</v>
      </c>
      <c r="I3524">
        <v>2020</v>
      </c>
      <c r="J3524">
        <v>7.0179999999999998</v>
      </c>
      <c r="N3524" t="s">
        <v>16</v>
      </c>
    </row>
    <row r="3525" spans="1:14" x14ac:dyDescent="0.25">
      <c r="A3525" t="s">
        <v>250</v>
      </c>
      <c r="B3525" t="str">
        <f t="shared" si="55"/>
        <v>Kyrgyzstan81</v>
      </c>
      <c r="C3525" t="s">
        <v>12</v>
      </c>
      <c r="D3525" t="s">
        <v>246</v>
      </c>
      <c r="E3525" t="s">
        <v>14</v>
      </c>
      <c r="F3525" t="s">
        <v>346</v>
      </c>
      <c r="G3525">
        <v>81</v>
      </c>
      <c r="H3525" t="s">
        <v>430</v>
      </c>
      <c r="I3525">
        <v>2020</v>
      </c>
      <c r="J3525">
        <v>8.43</v>
      </c>
      <c r="N3525" t="s">
        <v>16</v>
      </c>
    </row>
    <row r="3526" spans="1:14" x14ac:dyDescent="0.25">
      <c r="A3526" t="s">
        <v>250</v>
      </c>
      <c r="B3526" t="str">
        <f t="shared" si="55"/>
        <v>Kyrgyzstan82</v>
      </c>
      <c r="C3526" t="s">
        <v>12</v>
      </c>
      <c r="D3526" t="s">
        <v>246</v>
      </c>
      <c r="E3526" t="s">
        <v>14</v>
      </c>
      <c r="F3526" t="s">
        <v>346</v>
      </c>
      <c r="G3526">
        <v>82</v>
      </c>
      <c r="H3526" t="s">
        <v>388</v>
      </c>
      <c r="I3526">
        <v>2020</v>
      </c>
      <c r="J3526">
        <v>2.4900000000000002</v>
      </c>
      <c r="N3526" t="s">
        <v>16</v>
      </c>
    </row>
    <row r="3527" spans="1:14" x14ac:dyDescent="0.25">
      <c r="A3527" t="s">
        <v>250</v>
      </c>
      <c r="B3527" t="str">
        <f t="shared" si="55"/>
        <v>Kyrgyzstan84</v>
      </c>
      <c r="C3527" t="s">
        <v>12</v>
      </c>
      <c r="D3527" t="s">
        <v>246</v>
      </c>
      <c r="E3527" t="s">
        <v>14</v>
      </c>
      <c r="F3527" t="s">
        <v>346</v>
      </c>
      <c r="G3527">
        <v>84</v>
      </c>
      <c r="H3527" t="s">
        <v>389</v>
      </c>
      <c r="I3527">
        <v>2020</v>
      </c>
      <c r="J3527">
        <v>105.081</v>
      </c>
      <c r="N3527" t="s">
        <v>16</v>
      </c>
    </row>
    <row r="3528" spans="1:14" x14ac:dyDescent="0.25">
      <c r="A3528" t="s">
        <v>250</v>
      </c>
      <c r="B3528" t="str">
        <f t="shared" si="55"/>
        <v>Kyrgyzstan85</v>
      </c>
      <c r="C3528" t="s">
        <v>12</v>
      </c>
      <c r="D3528" t="s">
        <v>246</v>
      </c>
      <c r="E3528" t="s">
        <v>14</v>
      </c>
      <c r="F3528" t="s">
        <v>346</v>
      </c>
      <c r="G3528">
        <v>85</v>
      </c>
      <c r="H3528" t="s">
        <v>390</v>
      </c>
      <c r="I3528">
        <v>2020</v>
      </c>
      <c r="J3528">
        <v>226.494</v>
      </c>
      <c r="N3528" t="s">
        <v>16</v>
      </c>
    </row>
    <row r="3529" spans="1:14" x14ac:dyDescent="0.25">
      <c r="A3529" t="s">
        <v>250</v>
      </c>
      <c r="B3529" t="str">
        <f t="shared" si="55"/>
        <v>Kyrgyzstan86</v>
      </c>
      <c r="C3529" t="s">
        <v>12</v>
      </c>
      <c r="D3529" t="s">
        <v>246</v>
      </c>
      <c r="E3529" t="s">
        <v>14</v>
      </c>
      <c r="F3529" t="s">
        <v>346</v>
      </c>
      <c r="G3529">
        <v>86</v>
      </c>
      <c r="H3529" t="s">
        <v>391</v>
      </c>
      <c r="I3529">
        <v>2020</v>
      </c>
      <c r="J3529">
        <v>95.064999999999998</v>
      </c>
      <c r="N3529" t="s">
        <v>16</v>
      </c>
    </row>
    <row r="3530" spans="1:14" x14ac:dyDescent="0.25">
      <c r="A3530" t="s">
        <v>250</v>
      </c>
      <c r="B3530" t="str">
        <f t="shared" si="55"/>
        <v>Kyrgyzstan87</v>
      </c>
      <c r="C3530" t="s">
        <v>12</v>
      </c>
      <c r="D3530" t="s">
        <v>246</v>
      </c>
      <c r="E3530" t="s">
        <v>14</v>
      </c>
      <c r="F3530" t="s">
        <v>346</v>
      </c>
      <c r="G3530">
        <v>87</v>
      </c>
      <c r="H3530" t="s">
        <v>392</v>
      </c>
      <c r="I3530">
        <v>2020</v>
      </c>
      <c r="J3530">
        <v>5.6689999999999996</v>
      </c>
      <c r="N3530" t="s">
        <v>16</v>
      </c>
    </row>
    <row r="3531" spans="1:14" x14ac:dyDescent="0.25">
      <c r="A3531" t="s">
        <v>250</v>
      </c>
      <c r="B3531" t="str">
        <f t="shared" si="55"/>
        <v>Kyrgyzstan88</v>
      </c>
      <c r="C3531" t="s">
        <v>12</v>
      </c>
      <c r="D3531" t="s">
        <v>246</v>
      </c>
      <c r="E3531" t="s">
        <v>14</v>
      </c>
      <c r="F3531" t="s">
        <v>346</v>
      </c>
      <c r="G3531">
        <v>88</v>
      </c>
      <c r="H3531" t="s">
        <v>431</v>
      </c>
      <c r="I3531">
        <v>2020</v>
      </c>
      <c r="J3531">
        <v>6.6130000000000004</v>
      </c>
      <c r="N3531" t="s">
        <v>16</v>
      </c>
    </row>
    <row r="3532" spans="1:14" x14ac:dyDescent="0.25">
      <c r="A3532" t="s">
        <v>250</v>
      </c>
      <c r="B3532" t="str">
        <f t="shared" si="55"/>
        <v>Kyrgyzstan90</v>
      </c>
      <c r="C3532" t="s">
        <v>12</v>
      </c>
      <c r="D3532" t="s">
        <v>246</v>
      </c>
      <c r="E3532" t="s">
        <v>14</v>
      </c>
      <c r="F3532" t="s">
        <v>346</v>
      </c>
      <c r="G3532">
        <v>90</v>
      </c>
      <c r="H3532" t="s">
        <v>432</v>
      </c>
      <c r="I3532">
        <v>2020</v>
      </c>
      <c r="J3532">
        <v>1.92</v>
      </c>
      <c r="N3532" t="s">
        <v>16</v>
      </c>
    </row>
    <row r="3533" spans="1:14" x14ac:dyDescent="0.25">
      <c r="A3533" t="s">
        <v>250</v>
      </c>
      <c r="B3533" t="str">
        <f t="shared" si="55"/>
        <v>Kyrgyzstan91</v>
      </c>
      <c r="C3533" t="s">
        <v>12</v>
      </c>
      <c r="D3533" t="s">
        <v>246</v>
      </c>
      <c r="E3533" t="s">
        <v>14</v>
      </c>
      <c r="F3533" t="s">
        <v>346</v>
      </c>
      <c r="G3533">
        <v>91</v>
      </c>
      <c r="H3533" t="s">
        <v>393</v>
      </c>
      <c r="I3533">
        <v>2020</v>
      </c>
      <c r="J3533">
        <v>6.5659999999999998</v>
      </c>
      <c r="N3533" t="s">
        <v>16</v>
      </c>
    </row>
    <row r="3534" spans="1:14" x14ac:dyDescent="0.25">
      <c r="A3534" t="s">
        <v>250</v>
      </c>
      <c r="B3534" t="str">
        <f t="shared" si="55"/>
        <v>Kyrgyzstan93</v>
      </c>
      <c r="C3534" t="s">
        <v>12</v>
      </c>
      <c r="D3534" t="s">
        <v>246</v>
      </c>
      <c r="E3534" t="s">
        <v>14</v>
      </c>
      <c r="F3534" t="s">
        <v>346</v>
      </c>
      <c r="G3534">
        <v>93</v>
      </c>
      <c r="H3534" t="s">
        <v>394</v>
      </c>
      <c r="I3534">
        <v>2020</v>
      </c>
      <c r="J3534">
        <v>8.86</v>
      </c>
      <c r="N3534" t="s">
        <v>16</v>
      </c>
    </row>
    <row r="3535" spans="1:14" x14ac:dyDescent="0.25">
      <c r="A3535" t="s">
        <v>250</v>
      </c>
      <c r="B3535" t="str">
        <f t="shared" si="55"/>
        <v>Kyrgyzstan94</v>
      </c>
      <c r="C3535" t="s">
        <v>12</v>
      </c>
      <c r="D3535" t="s">
        <v>246</v>
      </c>
      <c r="E3535" t="s">
        <v>14</v>
      </c>
      <c r="F3535" t="s">
        <v>346</v>
      </c>
      <c r="G3535">
        <v>94</v>
      </c>
      <c r="H3535" t="s">
        <v>395</v>
      </c>
      <c r="I3535">
        <v>2020</v>
      </c>
      <c r="J3535">
        <v>4.516</v>
      </c>
      <c r="N3535" t="s">
        <v>16</v>
      </c>
    </row>
    <row r="3536" spans="1:14" x14ac:dyDescent="0.25">
      <c r="A3536" t="s">
        <v>250</v>
      </c>
      <c r="B3536" t="str">
        <f t="shared" si="55"/>
        <v>Kyrgyzstan95</v>
      </c>
      <c r="C3536" t="s">
        <v>12</v>
      </c>
      <c r="D3536" t="s">
        <v>246</v>
      </c>
      <c r="E3536" t="s">
        <v>14</v>
      </c>
      <c r="F3536" t="s">
        <v>346</v>
      </c>
      <c r="G3536">
        <v>95</v>
      </c>
      <c r="H3536" t="s">
        <v>396</v>
      </c>
      <c r="I3536">
        <v>2020</v>
      </c>
      <c r="J3536">
        <v>9.6389999999999993</v>
      </c>
      <c r="N3536" t="s">
        <v>16</v>
      </c>
    </row>
    <row r="3537" spans="1:14" x14ac:dyDescent="0.25">
      <c r="A3537" t="s">
        <v>250</v>
      </c>
      <c r="B3537" t="str">
        <f t="shared" si="55"/>
        <v>Kyrgyzstan96</v>
      </c>
      <c r="C3537" t="s">
        <v>12</v>
      </c>
      <c r="D3537" t="s">
        <v>246</v>
      </c>
      <c r="E3537" t="s">
        <v>14</v>
      </c>
      <c r="F3537" t="s">
        <v>346</v>
      </c>
      <c r="G3537">
        <v>96</v>
      </c>
      <c r="H3537" t="s">
        <v>397</v>
      </c>
      <c r="I3537">
        <v>2020</v>
      </c>
      <c r="J3537">
        <v>29.509</v>
      </c>
      <c r="N3537" t="s">
        <v>16</v>
      </c>
    </row>
    <row r="3538" spans="1:14" x14ac:dyDescent="0.25">
      <c r="A3538" t="s">
        <v>250</v>
      </c>
      <c r="B3538" t="str">
        <f t="shared" si="55"/>
        <v>Kyrgyzstan97</v>
      </c>
      <c r="C3538" t="s">
        <v>12</v>
      </c>
      <c r="D3538" t="s">
        <v>246</v>
      </c>
      <c r="E3538" t="s">
        <v>14</v>
      </c>
      <c r="F3538" t="s">
        <v>346</v>
      </c>
      <c r="G3538">
        <v>97</v>
      </c>
      <c r="H3538" t="s">
        <v>398</v>
      </c>
      <c r="I3538">
        <v>2020</v>
      </c>
      <c r="J3538">
        <v>2.911</v>
      </c>
      <c r="N3538" t="s">
        <v>16</v>
      </c>
    </row>
    <row r="3539" spans="1:14" x14ac:dyDescent="0.25">
      <c r="A3539" t="s">
        <v>250</v>
      </c>
      <c r="B3539" t="str">
        <f t="shared" si="55"/>
        <v>Kyrgyzstan98</v>
      </c>
      <c r="C3539" t="s">
        <v>12</v>
      </c>
      <c r="D3539" t="s">
        <v>246</v>
      </c>
      <c r="E3539" t="s">
        <v>14</v>
      </c>
      <c r="F3539" t="s">
        <v>346</v>
      </c>
      <c r="G3539">
        <v>98</v>
      </c>
      <c r="H3539" t="s">
        <v>435</v>
      </c>
      <c r="I3539">
        <v>2020</v>
      </c>
      <c r="J3539">
        <v>2.9140000000000001</v>
      </c>
      <c r="N3539" t="s">
        <v>16</v>
      </c>
    </row>
    <row r="3540" spans="1:14" x14ac:dyDescent="0.25">
      <c r="A3540" t="s">
        <v>250</v>
      </c>
      <c r="B3540" t="str">
        <f t="shared" si="55"/>
        <v>Kyrgyzstan99</v>
      </c>
      <c r="C3540" t="s">
        <v>12</v>
      </c>
      <c r="D3540" t="s">
        <v>246</v>
      </c>
      <c r="E3540" t="s">
        <v>14</v>
      </c>
      <c r="F3540" t="s">
        <v>346</v>
      </c>
      <c r="G3540">
        <v>99</v>
      </c>
      <c r="H3540" t="s">
        <v>399</v>
      </c>
      <c r="I3540">
        <v>2020</v>
      </c>
      <c r="J3540">
        <v>0.222</v>
      </c>
      <c r="N3540" t="s">
        <v>16</v>
      </c>
    </row>
    <row r="3541" spans="1:14" x14ac:dyDescent="0.25">
      <c r="A3541" t="s">
        <v>251</v>
      </c>
      <c r="B3541" t="str">
        <f t="shared" si="55"/>
        <v>Cambodia0</v>
      </c>
      <c r="C3541" t="s">
        <v>12</v>
      </c>
      <c r="D3541" t="s">
        <v>109</v>
      </c>
      <c r="E3541" t="s">
        <v>14</v>
      </c>
      <c r="F3541" t="s">
        <v>346</v>
      </c>
      <c r="G3541">
        <v>0</v>
      </c>
      <c r="H3541" t="s">
        <v>347</v>
      </c>
      <c r="I3541">
        <v>2019</v>
      </c>
      <c r="J3541">
        <v>7883.1059999999998</v>
      </c>
      <c r="K3541" t="s">
        <v>125</v>
      </c>
      <c r="M3541" t="s">
        <v>126</v>
      </c>
      <c r="N3541" t="s">
        <v>136</v>
      </c>
    </row>
    <row r="3542" spans="1:14" x14ac:dyDescent="0.25">
      <c r="A3542" t="s">
        <v>251</v>
      </c>
      <c r="B3542" t="str">
        <f t="shared" si="55"/>
        <v>Cambodia1</v>
      </c>
      <c r="C3542" t="s">
        <v>12</v>
      </c>
      <c r="D3542" t="s">
        <v>109</v>
      </c>
      <c r="E3542" t="s">
        <v>14</v>
      </c>
      <c r="F3542" t="s">
        <v>346</v>
      </c>
      <c r="G3542">
        <v>1</v>
      </c>
      <c r="H3542" t="s">
        <v>349</v>
      </c>
      <c r="I3542">
        <v>2019</v>
      </c>
      <c r="J3542">
        <v>2402.616</v>
      </c>
      <c r="K3542" t="s">
        <v>125</v>
      </c>
      <c r="M3542" t="s">
        <v>126</v>
      </c>
      <c r="N3542" t="s">
        <v>136</v>
      </c>
    </row>
    <row r="3543" spans="1:14" x14ac:dyDescent="0.25">
      <c r="A3543" t="s">
        <v>251</v>
      </c>
      <c r="B3543" t="str">
        <f t="shared" si="55"/>
        <v>Cambodia2</v>
      </c>
      <c r="C3543" t="s">
        <v>12</v>
      </c>
      <c r="D3543" t="s">
        <v>109</v>
      </c>
      <c r="E3543" t="s">
        <v>14</v>
      </c>
      <c r="F3543" t="s">
        <v>346</v>
      </c>
      <c r="G3543">
        <v>2</v>
      </c>
      <c r="H3543" t="s">
        <v>400</v>
      </c>
      <c r="I3543">
        <v>2019</v>
      </c>
      <c r="J3543">
        <v>49.667000000000002</v>
      </c>
      <c r="K3543" t="s">
        <v>125</v>
      </c>
      <c r="M3543" t="s">
        <v>126</v>
      </c>
      <c r="N3543" t="s">
        <v>136</v>
      </c>
    </row>
    <row r="3544" spans="1:14" x14ac:dyDescent="0.25">
      <c r="A3544" t="s">
        <v>251</v>
      </c>
      <c r="B3544" t="str">
        <f t="shared" si="55"/>
        <v>Cambodia3</v>
      </c>
      <c r="C3544" t="s">
        <v>12</v>
      </c>
      <c r="D3544" t="s">
        <v>109</v>
      </c>
      <c r="E3544" t="s">
        <v>14</v>
      </c>
      <c r="F3544" t="s">
        <v>346</v>
      </c>
      <c r="G3544">
        <v>3</v>
      </c>
      <c r="H3544" t="s">
        <v>350</v>
      </c>
      <c r="I3544">
        <v>2019</v>
      </c>
      <c r="J3544">
        <v>160.268</v>
      </c>
      <c r="K3544" t="s">
        <v>125</v>
      </c>
      <c r="M3544" t="s">
        <v>126</v>
      </c>
      <c r="N3544" t="s">
        <v>136</v>
      </c>
    </row>
    <row r="3545" spans="1:14" x14ac:dyDescent="0.25">
      <c r="A3545" t="s">
        <v>251</v>
      </c>
      <c r="B3545" t="str">
        <f t="shared" si="55"/>
        <v>Cambodia5</v>
      </c>
      <c r="C3545" t="s">
        <v>12</v>
      </c>
      <c r="D3545" t="s">
        <v>109</v>
      </c>
      <c r="E3545" t="s">
        <v>14</v>
      </c>
      <c r="F3545" t="s">
        <v>346</v>
      </c>
      <c r="G3545">
        <v>5</v>
      </c>
      <c r="H3545" t="s">
        <v>351</v>
      </c>
      <c r="I3545">
        <v>2019</v>
      </c>
      <c r="J3545">
        <v>1.9690000000000001</v>
      </c>
      <c r="K3545" t="s">
        <v>125</v>
      </c>
      <c r="M3545" t="s">
        <v>126</v>
      </c>
      <c r="N3545" t="s">
        <v>136</v>
      </c>
    </row>
    <row r="3546" spans="1:14" x14ac:dyDescent="0.25">
      <c r="A3546" t="s">
        <v>251</v>
      </c>
      <c r="B3546" t="str">
        <f t="shared" si="55"/>
        <v>Cambodia7</v>
      </c>
      <c r="C3546" t="s">
        <v>12</v>
      </c>
      <c r="D3546" t="s">
        <v>109</v>
      </c>
      <c r="E3546" t="s">
        <v>14</v>
      </c>
      <c r="F3546" t="s">
        <v>346</v>
      </c>
      <c r="G3546">
        <v>7</v>
      </c>
      <c r="H3546" t="s">
        <v>352</v>
      </c>
      <c r="I3546">
        <v>2019</v>
      </c>
      <c r="J3546">
        <v>0.74399999999999999</v>
      </c>
      <c r="K3546" t="s">
        <v>125</v>
      </c>
      <c r="M3546" t="s">
        <v>126</v>
      </c>
      <c r="N3546" t="s">
        <v>136</v>
      </c>
    </row>
    <row r="3547" spans="1:14" x14ac:dyDescent="0.25">
      <c r="A3547" t="s">
        <v>251</v>
      </c>
      <c r="B3547" t="str">
        <f t="shared" si="55"/>
        <v>Cambodia8</v>
      </c>
      <c r="C3547" t="s">
        <v>12</v>
      </c>
      <c r="D3547" t="s">
        <v>109</v>
      </c>
      <c r="E3547" t="s">
        <v>14</v>
      </c>
      <c r="F3547" t="s">
        <v>346</v>
      </c>
      <c r="G3547">
        <v>8</v>
      </c>
      <c r="H3547" t="s">
        <v>353</v>
      </c>
      <c r="I3547">
        <v>2019</v>
      </c>
      <c r="J3547">
        <v>3.8250000000000002</v>
      </c>
      <c r="K3547" t="s">
        <v>125</v>
      </c>
      <c r="M3547" t="s">
        <v>126</v>
      </c>
      <c r="N3547" t="s">
        <v>136</v>
      </c>
    </row>
    <row r="3548" spans="1:14" x14ac:dyDescent="0.25">
      <c r="A3548" t="s">
        <v>251</v>
      </c>
      <c r="B3548" t="str">
        <f t="shared" si="55"/>
        <v>Cambodia10</v>
      </c>
      <c r="C3548" t="s">
        <v>12</v>
      </c>
      <c r="D3548" t="s">
        <v>109</v>
      </c>
      <c r="E3548" t="s">
        <v>14</v>
      </c>
      <c r="F3548" t="s">
        <v>346</v>
      </c>
      <c r="G3548">
        <v>10</v>
      </c>
      <c r="H3548" t="s">
        <v>354</v>
      </c>
      <c r="I3548">
        <v>2019</v>
      </c>
      <c r="J3548">
        <v>62.579000000000001</v>
      </c>
      <c r="K3548" t="s">
        <v>125</v>
      </c>
      <c r="M3548" t="s">
        <v>126</v>
      </c>
      <c r="N3548" t="s">
        <v>136</v>
      </c>
    </row>
    <row r="3549" spans="1:14" x14ac:dyDescent="0.25">
      <c r="A3549" t="s">
        <v>251</v>
      </c>
      <c r="B3549" t="str">
        <f t="shared" si="55"/>
        <v>Cambodia11</v>
      </c>
      <c r="C3549" t="s">
        <v>12</v>
      </c>
      <c r="D3549" t="s">
        <v>109</v>
      </c>
      <c r="E3549" t="s">
        <v>14</v>
      </c>
      <c r="F3549" t="s">
        <v>346</v>
      </c>
      <c r="G3549">
        <v>11</v>
      </c>
      <c r="H3549" t="s">
        <v>403</v>
      </c>
      <c r="I3549">
        <v>2019</v>
      </c>
      <c r="J3549">
        <v>20.949000000000002</v>
      </c>
      <c r="K3549" t="s">
        <v>125</v>
      </c>
      <c r="M3549" t="s">
        <v>126</v>
      </c>
      <c r="N3549" t="s">
        <v>136</v>
      </c>
    </row>
    <row r="3550" spans="1:14" x14ac:dyDescent="0.25">
      <c r="A3550" t="s">
        <v>251</v>
      </c>
      <c r="B3550" t="str">
        <f t="shared" si="55"/>
        <v>Cambodia12</v>
      </c>
      <c r="C3550" t="s">
        <v>12</v>
      </c>
      <c r="D3550" t="s">
        <v>109</v>
      </c>
      <c r="E3550" t="s">
        <v>14</v>
      </c>
      <c r="F3550" t="s">
        <v>346</v>
      </c>
      <c r="G3550">
        <v>12</v>
      </c>
      <c r="H3550" t="s">
        <v>355</v>
      </c>
      <c r="I3550">
        <v>2019</v>
      </c>
      <c r="J3550">
        <v>2.7050000000000001</v>
      </c>
      <c r="K3550" t="s">
        <v>125</v>
      </c>
      <c r="M3550" t="s">
        <v>126</v>
      </c>
      <c r="N3550" t="s">
        <v>136</v>
      </c>
    </row>
    <row r="3551" spans="1:14" x14ac:dyDescent="0.25">
      <c r="A3551" t="s">
        <v>251</v>
      </c>
      <c r="B3551" t="str">
        <f t="shared" si="55"/>
        <v>Cambodia13</v>
      </c>
      <c r="C3551" t="s">
        <v>12</v>
      </c>
      <c r="D3551" t="s">
        <v>109</v>
      </c>
      <c r="E3551" t="s">
        <v>14</v>
      </c>
      <c r="F3551" t="s">
        <v>346</v>
      </c>
      <c r="G3551">
        <v>13</v>
      </c>
      <c r="H3551" t="s">
        <v>356</v>
      </c>
      <c r="I3551">
        <v>2019</v>
      </c>
      <c r="J3551">
        <v>26.274999999999999</v>
      </c>
      <c r="K3551" t="s">
        <v>125</v>
      </c>
      <c r="M3551" t="s">
        <v>126</v>
      </c>
      <c r="N3551" t="s">
        <v>136</v>
      </c>
    </row>
    <row r="3552" spans="1:14" x14ac:dyDescent="0.25">
      <c r="A3552" t="s">
        <v>251</v>
      </c>
      <c r="B3552" t="str">
        <f t="shared" si="55"/>
        <v>Cambodia14</v>
      </c>
      <c r="C3552" t="s">
        <v>12</v>
      </c>
      <c r="D3552" t="s">
        <v>109</v>
      </c>
      <c r="E3552" t="s">
        <v>14</v>
      </c>
      <c r="F3552" t="s">
        <v>346</v>
      </c>
      <c r="G3552">
        <v>14</v>
      </c>
      <c r="H3552" t="s">
        <v>357</v>
      </c>
      <c r="I3552">
        <v>2019</v>
      </c>
      <c r="J3552">
        <v>783.95299999999997</v>
      </c>
      <c r="K3552" t="s">
        <v>125</v>
      </c>
      <c r="M3552" t="s">
        <v>126</v>
      </c>
      <c r="N3552" t="s">
        <v>136</v>
      </c>
    </row>
    <row r="3553" spans="1:14" x14ac:dyDescent="0.25">
      <c r="A3553" t="s">
        <v>251</v>
      </c>
      <c r="B3553" t="str">
        <f t="shared" si="55"/>
        <v>Cambodia15</v>
      </c>
      <c r="C3553" t="s">
        <v>12</v>
      </c>
      <c r="D3553" t="s">
        <v>109</v>
      </c>
      <c r="E3553" t="s">
        <v>14</v>
      </c>
      <c r="F3553" t="s">
        <v>346</v>
      </c>
      <c r="G3553">
        <v>15</v>
      </c>
      <c r="H3553" t="s">
        <v>358</v>
      </c>
      <c r="I3553">
        <v>2019</v>
      </c>
      <c r="J3553">
        <v>135.22200000000001</v>
      </c>
      <c r="K3553" t="s">
        <v>125</v>
      </c>
      <c r="M3553" t="s">
        <v>126</v>
      </c>
      <c r="N3553" t="s">
        <v>136</v>
      </c>
    </row>
    <row r="3554" spans="1:14" x14ac:dyDescent="0.25">
      <c r="A3554" t="s">
        <v>251</v>
      </c>
      <c r="B3554" t="str">
        <f t="shared" si="55"/>
        <v>Cambodia16</v>
      </c>
      <c r="C3554" t="s">
        <v>12</v>
      </c>
      <c r="D3554" t="s">
        <v>109</v>
      </c>
      <c r="E3554" t="s">
        <v>14</v>
      </c>
      <c r="F3554" t="s">
        <v>346</v>
      </c>
      <c r="G3554">
        <v>16</v>
      </c>
      <c r="H3554" t="s">
        <v>359</v>
      </c>
      <c r="I3554">
        <v>2019</v>
      </c>
      <c r="J3554">
        <v>61.734999999999999</v>
      </c>
      <c r="K3554" t="s">
        <v>125</v>
      </c>
      <c r="M3554" t="s">
        <v>126</v>
      </c>
      <c r="N3554" t="s">
        <v>136</v>
      </c>
    </row>
    <row r="3555" spans="1:14" x14ac:dyDescent="0.25">
      <c r="A3555" t="s">
        <v>251</v>
      </c>
      <c r="B3555" t="str">
        <f t="shared" si="55"/>
        <v>Cambodia17</v>
      </c>
      <c r="C3555" t="s">
        <v>12</v>
      </c>
      <c r="D3555" t="s">
        <v>109</v>
      </c>
      <c r="E3555" t="s">
        <v>14</v>
      </c>
      <c r="F3555" t="s">
        <v>346</v>
      </c>
      <c r="G3555">
        <v>17</v>
      </c>
      <c r="H3555" t="s">
        <v>360</v>
      </c>
      <c r="I3555">
        <v>2019</v>
      </c>
      <c r="J3555">
        <v>2.0110000000000001</v>
      </c>
      <c r="K3555" t="s">
        <v>125</v>
      </c>
      <c r="M3555" t="s">
        <v>126</v>
      </c>
      <c r="N3555" t="s">
        <v>136</v>
      </c>
    </row>
    <row r="3556" spans="1:14" x14ac:dyDescent="0.25">
      <c r="A3556" t="s">
        <v>251</v>
      </c>
      <c r="B3556" t="str">
        <f t="shared" si="55"/>
        <v>Cambodia18</v>
      </c>
      <c r="C3556" t="s">
        <v>12</v>
      </c>
      <c r="D3556" t="s">
        <v>109</v>
      </c>
      <c r="E3556" t="s">
        <v>14</v>
      </c>
      <c r="F3556" t="s">
        <v>346</v>
      </c>
      <c r="G3556">
        <v>18</v>
      </c>
      <c r="H3556" t="s">
        <v>404</v>
      </c>
      <c r="I3556">
        <v>2019</v>
      </c>
      <c r="J3556">
        <v>2.2749999999999999</v>
      </c>
      <c r="K3556" t="s">
        <v>125</v>
      </c>
      <c r="M3556" t="s">
        <v>126</v>
      </c>
      <c r="N3556" t="s">
        <v>136</v>
      </c>
    </row>
    <row r="3557" spans="1:14" x14ac:dyDescent="0.25">
      <c r="A3557" t="s">
        <v>251</v>
      </c>
      <c r="B3557" t="str">
        <f t="shared" si="55"/>
        <v>Cambodia20</v>
      </c>
      <c r="C3557" t="s">
        <v>12</v>
      </c>
      <c r="D3557" t="s">
        <v>109</v>
      </c>
      <c r="E3557" t="s">
        <v>14</v>
      </c>
      <c r="F3557" t="s">
        <v>346</v>
      </c>
      <c r="G3557">
        <v>20</v>
      </c>
      <c r="H3557" t="s">
        <v>362</v>
      </c>
      <c r="I3557">
        <v>2019</v>
      </c>
      <c r="J3557">
        <v>5.0010000000000003</v>
      </c>
      <c r="K3557" t="s">
        <v>125</v>
      </c>
      <c r="M3557" t="s">
        <v>126</v>
      </c>
      <c r="N3557" t="s">
        <v>136</v>
      </c>
    </row>
    <row r="3558" spans="1:14" x14ac:dyDescent="0.25">
      <c r="A3558" t="s">
        <v>251</v>
      </c>
      <c r="B3558" t="str">
        <f t="shared" si="55"/>
        <v>Cambodia21</v>
      </c>
      <c r="C3558" t="s">
        <v>12</v>
      </c>
      <c r="D3558" t="s">
        <v>109</v>
      </c>
      <c r="E3558" t="s">
        <v>14</v>
      </c>
      <c r="F3558" t="s">
        <v>346</v>
      </c>
      <c r="G3558">
        <v>21</v>
      </c>
      <c r="H3558" t="s">
        <v>405</v>
      </c>
      <c r="I3558">
        <v>2019</v>
      </c>
      <c r="J3558">
        <v>3.1360000000000001</v>
      </c>
      <c r="K3558" t="s">
        <v>125</v>
      </c>
      <c r="M3558" t="s">
        <v>126</v>
      </c>
      <c r="N3558" t="s">
        <v>136</v>
      </c>
    </row>
    <row r="3559" spans="1:14" x14ac:dyDescent="0.25">
      <c r="A3559" t="s">
        <v>251</v>
      </c>
      <c r="B3559" t="str">
        <f t="shared" si="55"/>
        <v>Cambodia22</v>
      </c>
      <c r="C3559" t="s">
        <v>12</v>
      </c>
      <c r="D3559" t="s">
        <v>109</v>
      </c>
      <c r="E3559" t="s">
        <v>14</v>
      </c>
      <c r="F3559" t="s">
        <v>346</v>
      </c>
      <c r="G3559">
        <v>22</v>
      </c>
      <c r="H3559" t="s">
        <v>406</v>
      </c>
      <c r="I3559">
        <v>2019</v>
      </c>
      <c r="J3559">
        <v>3.73</v>
      </c>
      <c r="K3559" t="s">
        <v>125</v>
      </c>
      <c r="M3559" t="s">
        <v>126</v>
      </c>
      <c r="N3559" t="s">
        <v>136</v>
      </c>
    </row>
    <row r="3560" spans="1:14" x14ac:dyDescent="0.25">
      <c r="A3560" t="s">
        <v>251</v>
      </c>
      <c r="B3560" t="str">
        <f t="shared" si="55"/>
        <v>Cambodia23</v>
      </c>
      <c r="C3560" t="s">
        <v>12</v>
      </c>
      <c r="D3560" t="s">
        <v>109</v>
      </c>
      <c r="E3560" t="s">
        <v>14</v>
      </c>
      <c r="F3560" t="s">
        <v>346</v>
      </c>
      <c r="G3560">
        <v>23</v>
      </c>
      <c r="H3560" t="s">
        <v>434</v>
      </c>
      <c r="I3560">
        <v>2019</v>
      </c>
      <c r="J3560">
        <v>26.812000000000001</v>
      </c>
      <c r="K3560" t="s">
        <v>125</v>
      </c>
      <c r="M3560" t="s">
        <v>126</v>
      </c>
      <c r="N3560" t="s">
        <v>136</v>
      </c>
    </row>
    <row r="3561" spans="1:14" x14ac:dyDescent="0.25">
      <c r="A3561" t="s">
        <v>251</v>
      </c>
      <c r="B3561" t="str">
        <f t="shared" si="55"/>
        <v>Cambodia24</v>
      </c>
      <c r="C3561" t="s">
        <v>12</v>
      </c>
      <c r="D3561" t="s">
        <v>109</v>
      </c>
      <c r="E3561" t="s">
        <v>14</v>
      </c>
      <c r="F3561" t="s">
        <v>346</v>
      </c>
      <c r="G3561">
        <v>24</v>
      </c>
      <c r="H3561" t="s">
        <v>363</v>
      </c>
      <c r="I3561">
        <v>2019</v>
      </c>
      <c r="J3561">
        <v>10.617000000000001</v>
      </c>
      <c r="K3561" t="s">
        <v>125</v>
      </c>
      <c r="M3561" t="s">
        <v>126</v>
      </c>
      <c r="N3561" t="s">
        <v>136</v>
      </c>
    </row>
    <row r="3562" spans="1:14" x14ac:dyDescent="0.25">
      <c r="A3562" t="s">
        <v>251</v>
      </c>
      <c r="B3562" t="str">
        <f t="shared" si="55"/>
        <v>Cambodia25</v>
      </c>
      <c r="C3562" t="s">
        <v>12</v>
      </c>
      <c r="D3562" t="s">
        <v>109</v>
      </c>
      <c r="E3562" t="s">
        <v>14</v>
      </c>
      <c r="F3562" t="s">
        <v>346</v>
      </c>
      <c r="G3562">
        <v>25</v>
      </c>
      <c r="H3562" t="s">
        <v>364</v>
      </c>
      <c r="I3562">
        <v>2019</v>
      </c>
      <c r="J3562">
        <v>68.337999999999994</v>
      </c>
      <c r="K3562" t="s">
        <v>125</v>
      </c>
      <c r="M3562" t="s">
        <v>126</v>
      </c>
      <c r="N3562" t="s">
        <v>136</v>
      </c>
    </row>
    <row r="3563" spans="1:14" x14ac:dyDescent="0.25">
      <c r="A3563" t="s">
        <v>251</v>
      </c>
      <c r="B3563" t="str">
        <f t="shared" si="55"/>
        <v>Cambodia26</v>
      </c>
      <c r="C3563" t="s">
        <v>12</v>
      </c>
      <c r="D3563" t="s">
        <v>109</v>
      </c>
      <c r="E3563" t="s">
        <v>14</v>
      </c>
      <c r="F3563" t="s">
        <v>346</v>
      </c>
      <c r="G3563">
        <v>26</v>
      </c>
      <c r="H3563" t="s">
        <v>407</v>
      </c>
      <c r="I3563">
        <v>2019</v>
      </c>
      <c r="J3563">
        <v>4.5910000000000002</v>
      </c>
      <c r="K3563" t="s">
        <v>125</v>
      </c>
      <c r="M3563" t="s">
        <v>126</v>
      </c>
      <c r="N3563" t="s">
        <v>136</v>
      </c>
    </row>
    <row r="3564" spans="1:14" x14ac:dyDescent="0.25">
      <c r="A3564" t="s">
        <v>251</v>
      </c>
      <c r="B3564" t="str">
        <f t="shared" si="55"/>
        <v>Cambodia27</v>
      </c>
      <c r="C3564" t="s">
        <v>12</v>
      </c>
      <c r="D3564" t="s">
        <v>109</v>
      </c>
      <c r="E3564" t="s">
        <v>14</v>
      </c>
      <c r="F3564" t="s">
        <v>346</v>
      </c>
      <c r="G3564">
        <v>27</v>
      </c>
      <c r="H3564" t="s">
        <v>365</v>
      </c>
      <c r="I3564">
        <v>2019</v>
      </c>
      <c r="J3564">
        <v>32.805</v>
      </c>
      <c r="K3564" t="s">
        <v>125</v>
      </c>
      <c r="M3564" t="s">
        <v>126</v>
      </c>
      <c r="N3564" t="s">
        <v>136</v>
      </c>
    </row>
    <row r="3565" spans="1:14" x14ac:dyDescent="0.25">
      <c r="A3565" t="s">
        <v>251</v>
      </c>
      <c r="B3565" t="str">
        <f t="shared" si="55"/>
        <v>Cambodia28</v>
      </c>
      <c r="C3565" t="s">
        <v>12</v>
      </c>
      <c r="D3565" t="s">
        <v>109</v>
      </c>
      <c r="E3565" t="s">
        <v>14</v>
      </c>
      <c r="F3565" t="s">
        <v>346</v>
      </c>
      <c r="G3565">
        <v>28</v>
      </c>
      <c r="H3565" t="s">
        <v>366</v>
      </c>
      <c r="I3565">
        <v>2019</v>
      </c>
      <c r="J3565">
        <v>1.7669999999999999</v>
      </c>
      <c r="K3565" t="s">
        <v>125</v>
      </c>
      <c r="M3565" t="s">
        <v>126</v>
      </c>
      <c r="N3565" t="s">
        <v>136</v>
      </c>
    </row>
    <row r="3566" spans="1:14" x14ac:dyDescent="0.25">
      <c r="A3566" t="s">
        <v>251</v>
      </c>
      <c r="B3566" t="str">
        <f t="shared" si="55"/>
        <v>Cambodia29</v>
      </c>
      <c r="C3566" t="s">
        <v>12</v>
      </c>
      <c r="D3566" t="s">
        <v>109</v>
      </c>
      <c r="E3566" t="s">
        <v>14</v>
      </c>
      <c r="F3566" t="s">
        <v>346</v>
      </c>
      <c r="G3566">
        <v>29</v>
      </c>
      <c r="H3566" t="s">
        <v>436</v>
      </c>
      <c r="I3566">
        <v>2019</v>
      </c>
      <c r="J3566">
        <v>2.6120000000000001</v>
      </c>
      <c r="K3566" t="s">
        <v>125</v>
      </c>
      <c r="M3566" t="s">
        <v>126</v>
      </c>
      <c r="N3566" t="s">
        <v>136</v>
      </c>
    </row>
    <row r="3567" spans="1:14" x14ac:dyDescent="0.25">
      <c r="A3567" t="s">
        <v>251</v>
      </c>
      <c r="B3567" t="str">
        <f t="shared" si="55"/>
        <v>Cambodia30</v>
      </c>
      <c r="C3567" t="s">
        <v>12</v>
      </c>
      <c r="D3567" t="s">
        <v>109</v>
      </c>
      <c r="E3567" t="s">
        <v>14</v>
      </c>
      <c r="F3567" t="s">
        <v>346</v>
      </c>
      <c r="G3567">
        <v>30</v>
      </c>
      <c r="H3567" t="s">
        <v>408</v>
      </c>
      <c r="I3567">
        <v>2019</v>
      </c>
      <c r="J3567">
        <v>5.0570000000000004</v>
      </c>
      <c r="K3567" t="s">
        <v>125</v>
      </c>
      <c r="M3567" t="s">
        <v>126</v>
      </c>
      <c r="N3567" t="s">
        <v>136</v>
      </c>
    </row>
    <row r="3568" spans="1:14" x14ac:dyDescent="0.25">
      <c r="A3568" t="s">
        <v>251</v>
      </c>
      <c r="B3568" t="str">
        <f t="shared" si="55"/>
        <v>Cambodia31</v>
      </c>
      <c r="C3568" t="s">
        <v>12</v>
      </c>
      <c r="D3568" t="s">
        <v>109</v>
      </c>
      <c r="E3568" t="s">
        <v>14</v>
      </c>
      <c r="F3568" t="s">
        <v>346</v>
      </c>
      <c r="G3568">
        <v>31</v>
      </c>
      <c r="H3568" t="s">
        <v>367</v>
      </c>
      <c r="I3568">
        <v>2019</v>
      </c>
      <c r="J3568">
        <v>1.3720000000000001</v>
      </c>
      <c r="K3568" t="s">
        <v>125</v>
      </c>
      <c r="M3568" t="s">
        <v>126</v>
      </c>
      <c r="N3568" t="s">
        <v>136</v>
      </c>
    </row>
    <row r="3569" spans="1:14" x14ac:dyDescent="0.25">
      <c r="A3569" t="s">
        <v>251</v>
      </c>
      <c r="B3569" t="str">
        <f t="shared" si="55"/>
        <v>Cambodia32</v>
      </c>
      <c r="C3569" t="s">
        <v>12</v>
      </c>
      <c r="D3569" t="s">
        <v>109</v>
      </c>
      <c r="E3569" t="s">
        <v>14</v>
      </c>
      <c r="F3569" t="s">
        <v>346</v>
      </c>
      <c r="G3569">
        <v>32</v>
      </c>
      <c r="H3569" t="s">
        <v>368</v>
      </c>
      <c r="I3569">
        <v>2019</v>
      </c>
      <c r="J3569">
        <v>12.888999999999999</v>
      </c>
      <c r="K3569" t="s">
        <v>125</v>
      </c>
      <c r="M3569" t="s">
        <v>126</v>
      </c>
      <c r="N3569" t="s">
        <v>136</v>
      </c>
    </row>
    <row r="3570" spans="1:14" x14ac:dyDescent="0.25">
      <c r="A3570" t="s">
        <v>251</v>
      </c>
      <c r="B3570" t="str">
        <f t="shared" si="55"/>
        <v>Cambodia33</v>
      </c>
      <c r="C3570" t="s">
        <v>12</v>
      </c>
      <c r="D3570" t="s">
        <v>109</v>
      </c>
      <c r="E3570" t="s">
        <v>14</v>
      </c>
      <c r="F3570" t="s">
        <v>346</v>
      </c>
      <c r="G3570">
        <v>33</v>
      </c>
      <c r="H3570" t="s">
        <v>409</v>
      </c>
      <c r="I3570">
        <v>2019</v>
      </c>
      <c r="J3570">
        <v>38.536000000000001</v>
      </c>
      <c r="K3570" t="s">
        <v>125</v>
      </c>
      <c r="M3570" t="s">
        <v>126</v>
      </c>
      <c r="N3570" t="s">
        <v>136</v>
      </c>
    </row>
    <row r="3571" spans="1:14" x14ac:dyDescent="0.25">
      <c r="A3571" t="s">
        <v>251</v>
      </c>
      <c r="B3571" t="str">
        <f t="shared" si="55"/>
        <v>Cambodia35</v>
      </c>
      <c r="C3571" t="s">
        <v>12</v>
      </c>
      <c r="D3571" t="s">
        <v>109</v>
      </c>
      <c r="E3571" t="s">
        <v>14</v>
      </c>
      <c r="F3571" t="s">
        <v>346</v>
      </c>
      <c r="G3571">
        <v>35</v>
      </c>
      <c r="H3571" t="s">
        <v>369</v>
      </c>
      <c r="I3571">
        <v>2019</v>
      </c>
      <c r="J3571">
        <v>9.67</v>
      </c>
      <c r="K3571" t="s">
        <v>125</v>
      </c>
      <c r="M3571" t="s">
        <v>126</v>
      </c>
      <c r="N3571" t="s">
        <v>136</v>
      </c>
    </row>
    <row r="3572" spans="1:14" x14ac:dyDescent="0.25">
      <c r="A3572" t="s">
        <v>251</v>
      </c>
      <c r="B3572" t="str">
        <f t="shared" si="55"/>
        <v>Cambodia36</v>
      </c>
      <c r="C3572" t="s">
        <v>12</v>
      </c>
      <c r="D3572" t="s">
        <v>109</v>
      </c>
      <c r="E3572" t="s">
        <v>14</v>
      </c>
      <c r="F3572" t="s">
        <v>346</v>
      </c>
      <c r="G3572">
        <v>36</v>
      </c>
      <c r="H3572" t="s">
        <v>410</v>
      </c>
      <c r="I3572">
        <v>2019</v>
      </c>
      <c r="J3572">
        <v>4.1929999999999996</v>
      </c>
      <c r="K3572" t="s">
        <v>125</v>
      </c>
      <c r="M3572" t="s">
        <v>126</v>
      </c>
      <c r="N3572" t="s">
        <v>136</v>
      </c>
    </row>
    <row r="3573" spans="1:14" x14ac:dyDescent="0.25">
      <c r="A3573" t="s">
        <v>251</v>
      </c>
      <c r="B3573" t="str">
        <f t="shared" si="55"/>
        <v>Cambodia37</v>
      </c>
      <c r="C3573" t="s">
        <v>12</v>
      </c>
      <c r="D3573" t="s">
        <v>109</v>
      </c>
      <c r="E3573" t="s">
        <v>14</v>
      </c>
      <c r="F3573" t="s">
        <v>346</v>
      </c>
      <c r="G3573">
        <v>37</v>
      </c>
      <c r="H3573" t="s">
        <v>370</v>
      </c>
      <c r="I3573">
        <v>2019</v>
      </c>
      <c r="J3573">
        <v>0.67900000000000005</v>
      </c>
      <c r="K3573" t="s">
        <v>125</v>
      </c>
      <c r="M3573" t="s">
        <v>126</v>
      </c>
      <c r="N3573" t="s">
        <v>136</v>
      </c>
    </row>
    <row r="3574" spans="1:14" x14ac:dyDescent="0.25">
      <c r="A3574" t="s">
        <v>251</v>
      </c>
      <c r="B3574" t="str">
        <f t="shared" si="55"/>
        <v>Cambodia38</v>
      </c>
      <c r="C3574" t="s">
        <v>12</v>
      </c>
      <c r="D3574" t="s">
        <v>109</v>
      </c>
      <c r="E3574" t="s">
        <v>14</v>
      </c>
      <c r="F3574" t="s">
        <v>346</v>
      </c>
      <c r="G3574">
        <v>38</v>
      </c>
      <c r="H3574" t="s">
        <v>411</v>
      </c>
      <c r="I3574">
        <v>2019</v>
      </c>
      <c r="J3574">
        <v>10.821</v>
      </c>
      <c r="K3574" t="s">
        <v>125</v>
      </c>
      <c r="M3574" t="s">
        <v>126</v>
      </c>
      <c r="N3574" t="s">
        <v>136</v>
      </c>
    </row>
    <row r="3575" spans="1:14" x14ac:dyDescent="0.25">
      <c r="A3575" t="s">
        <v>251</v>
      </c>
      <c r="B3575" t="str">
        <f t="shared" si="55"/>
        <v>Cambodia41</v>
      </c>
      <c r="C3575" t="s">
        <v>12</v>
      </c>
      <c r="D3575" t="s">
        <v>109</v>
      </c>
      <c r="E3575" t="s">
        <v>14</v>
      </c>
      <c r="F3575" t="s">
        <v>346</v>
      </c>
      <c r="G3575">
        <v>41</v>
      </c>
      <c r="H3575" t="s">
        <v>413</v>
      </c>
      <c r="I3575">
        <v>2019</v>
      </c>
      <c r="J3575">
        <v>487.12599999999998</v>
      </c>
      <c r="K3575" t="s">
        <v>125</v>
      </c>
      <c r="M3575" t="s">
        <v>126</v>
      </c>
      <c r="N3575" t="s">
        <v>136</v>
      </c>
    </row>
    <row r="3576" spans="1:14" x14ac:dyDescent="0.25">
      <c r="A3576" t="s">
        <v>251</v>
      </c>
      <c r="B3576" t="str">
        <f t="shared" si="55"/>
        <v>Cambodia42</v>
      </c>
      <c r="C3576" t="s">
        <v>12</v>
      </c>
      <c r="D3576" t="s">
        <v>109</v>
      </c>
      <c r="E3576" t="s">
        <v>14</v>
      </c>
      <c r="F3576" t="s">
        <v>346</v>
      </c>
      <c r="G3576">
        <v>42</v>
      </c>
      <c r="H3576" t="s">
        <v>371</v>
      </c>
      <c r="I3576">
        <v>2019</v>
      </c>
      <c r="J3576">
        <v>8.077</v>
      </c>
      <c r="K3576" t="s">
        <v>125</v>
      </c>
      <c r="M3576" t="s">
        <v>126</v>
      </c>
      <c r="N3576" t="s">
        <v>136</v>
      </c>
    </row>
    <row r="3577" spans="1:14" x14ac:dyDescent="0.25">
      <c r="A3577" t="s">
        <v>251</v>
      </c>
      <c r="B3577" t="str">
        <f t="shared" si="55"/>
        <v>Cambodia43</v>
      </c>
      <c r="C3577" t="s">
        <v>12</v>
      </c>
      <c r="D3577" t="s">
        <v>109</v>
      </c>
      <c r="E3577" t="s">
        <v>14</v>
      </c>
      <c r="F3577" t="s">
        <v>346</v>
      </c>
      <c r="G3577">
        <v>43</v>
      </c>
      <c r="H3577" t="s">
        <v>372</v>
      </c>
      <c r="I3577">
        <v>2019</v>
      </c>
      <c r="J3577">
        <v>290.00700000000001</v>
      </c>
      <c r="K3577" t="s">
        <v>125</v>
      </c>
      <c r="M3577" t="s">
        <v>126</v>
      </c>
      <c r="N3577" t="s">
        <v>136</v>
      </c>
    </row>
    <row r="3578" spans="1:14" x14ac:dyDescent="0.25">
      <c r="A3578" t="s">
        <v>251</v>
      </c>
      <c r="B3578" t="str">
        <f t="shared" si="55"/>
        <v>Cambodia45</v>
      </c>
      <c r="C3578" t="s">
        <v>12</v>
      </c>
      <c r="D3578" t="s">
        <v>109</v>
      </c>
      <c r="E3578" t="s">
        <v>14</v>
      </c>
      <c r="F3578" t="s">
        <v>346</v>
      </c>
      <c r="G3578">
        <v>45</v>
      </c>
      <c r="H3578" t="s">
        <v>414</v>
      </c>
      <c r="I3578">
        <v>2019</v>
      </c>
      <c r="J3578">
        <v>101.229</v>
      </c>
      <c r="K3578" t="s">
        <v>125</v>
      </c>
      <c r="M3578" t="s">
        <v>126</v>
      </c>
      <c r="N3578" t="s">
        <v>136</v>
      </c>
    </row>
    <row r="3579" spans="1:14" x14ac:dyDescent="0.25">
      <c r="A3579" t="s">
        <v>251</v>
      </c>
      <c r="B3579" t="str">
        <f t="shared" si="55"/>
        <v>Cambodia46</v>
      </c>
      <c r="C3579" t="s">
        <v>12</v>
      </c>
      <c r="D3579" t="s">
        <v>109</v>
      </c>
      <c r="E3579" t="s">
        <v>14</v>
      </c>
      <c r="F3579" t="s">
        <v>346</v>
      </c>
      <c r="G3579">
        <v>46</v>
      </c>
      <c r="H3579" t="s">
        <v>373</v>
      </c>
      <c r="I3579">
        <v>2019</v>
      </c>
      <c r="J3579">
        <v>209.35499999999999</v>
      </c>
      <c r="K3579" t="s">
        <v>125</v>
      </c>
      <c r="M3579" t="s">
        <v>126</v>
      </c>
      <c r="N3579" t="s">
        <v>136</v>
      </c>
    </row>
    <row r="3580" spans="1:14" x14ac:dyDescent="0.25">
      <c r="A3580" t="s">
        <v>251</v>
      </c>
      <c r="B3580" t="str">
        <f t="shared" si="55"/>
        <v>Cambodia47</v>
      </c>
      <c r="C3580" t="s">
        <v>12</v>
      </c>
      <c r="D3580" t="s">
        <v>109</v>
      </c>
      <c r="E3580" t="s">
        <v>14</v>
      </c>
      <c r="F3580" t="s">
        <v>346</v>
      </c>
      <c r="G3580">
        <v>47</v>
      </c>
      <c r="H3580" t="s">
        <v>374</v>
      </c>
      <c r="I3580">
        <v>2019</v>
      </c>
      <c r="J3580">
        <v>1008.443</v>
      </c>
      <c r="K3580" t="s">
        <v>125</v>
      </c>
      <c r="M3580" t="s">
        <v>126</v>
      </c>
      <c r="N3580" t="s">
        <v>136</v>
      </c>
    </row>
    <row r="3581" spans="1:14" x14ac:dyDescent="0.25">
      <c r="A3581" t="s">
        <v>251</v>
      </c>
      <c r="B3581" t="str">
        <f t="shared" si="55"/>
        <v>Cambodia49</v>
      </c>
      <c r="C3581" t="s">
        <v>12</v>
      </c>
      <c r="D3581" t="s">
        <v>109</v>
      </c>
      <c r="E3581" t="s">
        <v>14</v>
      </c>
      <c r="F3581" t="s">
        <v>346</v>
      </c>
      <c r="G3581">
        <v>49</v>
      </c>
      <c r="H3581" t="s">
        <v>375</v>
      </c>
      <c r="I3581">
        <v>2019</v>
      </c>
      <c r="J3581">
        <v>291.40199999999999</v>
      </c>
      <c r="K3581" t="s">
        <v>125</v>
      </c>
      <c r="M3581" t="s">
        <v>126</v>
      </c>
      <c r="N3581" t="s">
        <v>136</v>
      </c>
    </row>
    <row r="3582" spans="1:14" x14ac:dyDescent="0.25">
      <c r="A3582" t="s">
        <v>251</v>
      </c>
      <c r="B3582" t="str">
        <f t="shared" si="55"/>
        <v>Cambodia50</v>
      </c>
      <c r="C3582" t="s">
        <v>12</v>
      </c>
      <c r="D3582" t="s">
        <v>109</v>
      </c>
      <c r="E3582" t="s">
        <v>14</v>
      </c>
      <c r="F3582" t="s">
        <v>346</v>
      </c>
      <c r="G3582">
        <v>50</v>
      </c>
      <c r="H3582" t="s">
        <v>376</v>
      </c>
      <c r="I3582">
        <v>2019</v>
      </c>
      <c r="J3582">
        <v>2.907</v>
      </c>
      <c r="K3582" t="s">
        <v>125</v>
      </c>
      <c r="M3582" t="s">
        <v>126</v>
      </c>
      <c r="N3582" t="s">
        <v>136</v>
      </c>
    </row>
    <row r="3583" spans="1:14" x14ac:dyDescent="0.25">
      <c r="A3583" t="s">
        <v>251</v>
      </c>
      <c r="B3583" t="str">
        <f t="shared" si="55"/>
        <v>Cambodia51</v>
      </c>
      <c r="C3583" t="s">
        <v>12</v>
      </c>
      <c r="D3583" t="s">
        <v>109</v>
      </c>
      <c r="E3583" t="s">
        <v>14</v>
      </c>
      <c r="F3583" t="s">
        <v>346</v>
      </c>
      <c r="G3583">
        <v>51</v>
      </c>
      <c r="H3583" t="s">
        <v>415</v>
      </c>
      <c r="I3583">
        <v>2019</v>
      </c>
      <c r="J3583">
        <v>0.33800000000000002</v>
      </c>
      <c r="K3583" t="s">
        <v>125</v>
      </c>
      <c r="M3583" t="s">
        <v>126</v>
      </c>
      <c r="N3583" t="s">
        <v>136</v>
      </c>
    </row>
    <row r="3584" spans="1:14" x14ac:dyDescent="0.25">
      <c r="A3584" t="s">
        <v>251</v>
      </c>
      <c r="B3584" t="str">
        <f t="shared" si="55"/>
        <v>Cambodia52</v>
      </c>
      <c r="C3584" t="s">
        <v>12</v>
      </c>
      <c r="D3584" t="s">
        <v>109</v>
      </c>
      <c r="E3584" t="s">
        <v>14</v>
      </c>
      <c r="F3584" t="s">
        <v>346</v>
      </c>
      <c r="G3584">
        <v>52</v>
      </c>
      <c r="H3584" t="s">
        <v>416</v>
      </c>
      <c r="I3584">
        <v>2019</v>
      </c>
      <c r="J3584">
        <v>70.215999999999994</v>
      </c>
      <c r="K3584" t="s">
        <v>125</v>
      </c>
      <c r="M3584" t="s">
        <v>126</v>
      </c>
      <c r="N3584" t="s">
        <v>136</v>
      </c>
    </row>
    <row r="3585" spans="1:14" x14ac:dyDescent="0.25">
      <c r="A3585" t="s">
        <v>251</v>
      </c>
      <c r="B3585" t="str">
        <f t="shared" si="55"/>
        <v>Cambodia55</v>
      </c>
      <c r="C3585" t="s">
        <v>12</v>
      </c>
      <c r="D3585" t="s">
        <v>109</v>
      </c>
      <c r="E3585" t="s">
        <v>14</v>
      </c>
      <c r="F3585" t="s">
        <v>346</v>
      </c>
      <c r="G3585">
        <v>55</v>
      </c>
      <c r="H3585" t="s">
        <v>377</v>
      </c>
      <c r="I3585">
        <v>2019</v>
      </c>
      <c r="J3585">
        <v>10.260999999999999</v>
      </c>
      <c r="K3585" t="s">
        <v>125</v>
      </c>
      <c r="M3585" t="s">
        <v>126</v>
      </c>
      <c r="N3585" t="s">
        <v>136</v>
      </c>
    </row>
    <row r="3586" spans="1:14" x14ac:dyDescent="0.25">
      <c r="A3586" t="s">
        <v>251</v>
      </c>
      <c r="B3586" t="str">
        <f t="shared" si="55"/>
        <v>Cambodia56</v>
      </c>
      <c r="C3586" t="s">
        <v>12</v>
      </c>
      <c r="D3586" t="s">
        <v>109</v>
      </c>
      <c r="E3586" t="s">
        <v>14</v>
      </c>
      <c r="F3586" t="s">
        <v>346</v>
      </c>
      <c r="G3586">
        <v>56</v>
      </c>
      <c r="H3586" t="s">
        <v>378</v>
      </c>
      <c r="I3586">
        <v>2019</v>
      </c>
      <c r="J3586">
        <v>259.267</v>
      </c>
      <c r="K3586" t="s">
        <v>125</v>
      </c>
      <c r="M3586" t="s">
        <v>126</v>
      </c>
      <c r="N3586" t="s">
        <v>136</v>
      </c>
    </row>
    <row r="3587" spans="1:14" x14ac:dyDescent="0.25">
      <c r="A3587" t="s">
        <v>251</v>
      </c>
      <c r="B3587" t="str">
        <f t="shared" ref="B3587:B3650" si="56">A3587&amp;G3587</f>
        <v>Cambodia58</v>
      </c>
      <c r="C3587" t="s">
        <v>12</v>
      </c>
      <c r="D3587" t="s">
        <v>109</v>
      </c>
      <c r="E3587" t="s">
        <v>14</v>
      </c>
      <c r="F3587" t="s">
        <v>346</v>
      </c>
      <c r="G3587">
        <v>58</v>
      </c>
      <c r="H3587" t="s">
        <v>379</v>
      </c>
      <c r="I3587">
        <v>2019</v>
      </c>
      <c r="J3587">
        <v>5.1360000000000001</v>
      </c>
      <c r="K3587" t="s">
        <v>125</v>
      </c>
      <c r="M3587" t="s">
        <v>126</v>
      </c>
      <c r="N3587" t="s">
        <v>136</v>
      </c>
    </row>
    <row r="3588" spans="1:14" x14ac:dyDescent="0.25">
      <c r="A3588" t="s">
        <v>251</v>
      </c>
      <c r="B3588" t="str">
        <f t="shared" si="56"/>
        <v>Cambodia59</v>
      </c>
      <c r="C3588" t="s">
        <v>12</v>
      </c>
      <c r="D3588" t="s">
        <v>109</v>
      </c>
      <c r="E3588" t="s">
        <v>14</v>
      </c>
      <c r="F3588" t="s">
        <v>346</v>
      </c>
      <c r="G3588">
        <v>59</v>
      </c>
      <c r="H3588" t="s">
        <v>380</v>
      </c>
      <c r="I3588">
        <v>2019</v>
      </c>
      <c r="J3588">
        <v>1.9690000000000001</v>
      </c>
      <c r="K3588" t="s">
        <v>125</v>
      </c>
      <c r="M3588" t="s">
        <v>126</v>
      </c>
      <c r="N3588" t="s">
        <v>136</v>
      </c>
    </row>
    <row r="3589" spans="1:14" x14ac:dyDescent="0.25">
      <c r="A3589" t="s">
        <v>251</v>
      </c>
      <c r="B3589" t="str">
        <f t="shared" si="56"/>
        <v>Cambodia61</v>
      </c>
      <c r="C3589" t="s">
        <v>12</v>
      </c>
      <c r="D3589" t="s">
        <v>109</v>
      </c>
      <c r="E3589" t="s">
        <v>14</v>
      </c>
      <c r="F3589" t="s">
        <v>346</v>
      </c>
      <c r="G3589">
        <v>61</v>
      </c>
      <c r="H3589" t="s">
        <v>382</v>
      </c>
      <c r="I3589">
        <v>2019</v>
      </c>
      <c r="J3589">
        <v>2.1429999999999998</v>
      </c>
      <c r="K3589" t="s">
        <v>125</v>
      </c>
      <c r="M3589" t="s">
        <v>126</v>
      </c>
      <c r="N3589" t="s">
        <v>136</v>
      </c>
    </row>
    <row r="3590" spans="1:14" x14ac:dyDescent="0.25">
      <c r="A3590" t="s">
        <v>251</v>
      </c>
      <c r="B3590" t="str">
        <f t="shared" si="56"/>
        <v>Cambodia62</v>
      </c>
      <c r="C3590" t="s">
        <v>12</v>
      </c>
      <c r="D3590" t="s">
        <v>109</v>
      </c>
      <c r="E3590" t="s">
        <v>14</v>
      </c>
      <c r="F3590" t="s">
        <v>346</v>
      </c>
      <c r="G3590">
        <v>62</v>
      </c>
      <c r="H3590" t="s">
        <v>418</v>
      </c>
      <c r="I3590">
        <v>2019</v>
      </c>
      <c r="J3590">
        <v>6.718</v>
      </c>
      <c r="K3590" t="s">
        <v>125</v>
      </c>
      <c r="M3590" t="s">
        <v>126</v>
      </c>
      <c r="N3590" t="s">
        <v>136</v>
      </c>
    </row>
    <row r="3591" spans="1:14" x14ac:dyDescent="0.25">
      <c r="A3591" t="s">
        <v>251</v>
      </c>
      <c r="B3591" t="str">
        <f t="shared" si="56"/>
        <v>Cambodia63</v>
      </c>
      <c r="C3591" t="s">
        <v>12</v>
      </c>
      <c r="D3591" t="s">
        <v>109</v>
      </c>
      <c r="E3591" t="s">
        <v>14</v>
      </c>
      <c r="F3591" t="s">
        <v>346</v>
      </c>
      <c r="G3591">
        <v>63</v>
      </c>
      <c r="H3591" t="s">
        <v>419</v>
      </c>
      <c r="I3591">
        <v>2019</v>
      </c>
      <c r="J3591">
        <v>10.209</v>
      </c>
      <c r="K3591" t="s">
        <v>125</v>
      </c>
      <c r="M3591" t="s">
        <v>126</v>
      </c>
      <c r="N3591" t="s">
        <v>136</v>
      </c>
    </row>
    <row r="3592" spans="1:14" x14ac:dyDescent="0.25">
      <c r="A3592" t="s">
        <v>251</v>
      </c>
      <c r="B3592" t="str">
        <f t="shared" si="56"/>
        <v>Cambodia64</v>
      </c>
      <c r="C3592" t="s">
        <v>12</v>
      </c>
      <c r="D3592" t="s">
        <v>109</v>
      </c>
      <c r="E3592" t="s">
        <v>14</v>
      </c>
      <c r="F3592" t="s">
        <v>346</v>
      </c>
      <c r="G3592">
        <v>64</v>
      </c>
      <c r="H3592" t="s">
        <v>383</v>
      </c>
      <c r="I3592">
        <v>2019</v>
      </c>
      <c r="J3592">
        <v>103.38800000000001</v>
      </c>
      <c r="K3592" t="s">
        <v>125</v>
      </c>
      <c r="M3592" t="s">
        <v>126</v>
      </c>
      <c r="N3592" t="s">
        <v>136</v>
      </c>
    </row>
    <row r="3593" spans="1:14" x14ac:dyDescent="0.25">
      <c r="A3593" t="s">
        <v>251</v>
      </c>
      <c r="B3593" t="str">
        <f t="shared" si="56"/>
        <v>Cambodia65</v>
      </c>
      <c r="C3593" t="s">
        <v>12</v>
      </c>
      <c r="D3593" t="s">
        <v>109</v>
      </c>
      <c r="E3593" t="s">
        <v>14</v>
      </c>
      <c r="F3593" t="s">
        <v>346</v>
      </c>
      <c r="G3593">
        <v>65</v>
      </c>
      <c r="H3593" t="s">
        <v>420</v>
      </c>
      <c r="I3593">
        <v>2019</v>
      </c>
      <c r="J3593">
        <v>2.2709999999999999</v>
      </c>
      <c r="K3593" t="s">
        <v>125</v>
      </c>
      <c r="M3593" t="s">
        <v>126</v>
      </c>
      <c r="N3593" t="s">
        <v>136</v>
      </c>
    </row>
    <row r="3594" spans="1:14" x14ac:dyDescent="0.25">
      <c r="A3594" t="s">
        <v>251</v>
      </c>
      <c r="B3594" t="str">
        <f t="shared" si="56"/>
        <v>Cambodia66</v>
      </c>
      <c r="C3594" t="s">
        <v>12</v>
      </c>
      <c r="D3594" t="s">
        <v>109</v>
      </c>
      <c r="E3594" t="s">
        <v>14</v>
      </c>
      <c r="F3594" t="s">
        <v>346</v>
      </c>
      <c r="G3594">
        <v>66</v>
      </c>
      <c r="H3594" t="s">
        <v>421</v>
      </c>
      <c r="I3594">
        <v>2019</v>
      </c>
      <c r="J3594">
        <v>8.5719999999999992</v>
      </c>
      <c r="K3594" t="s">
        <v>125</v>
      </c>
      <c r="M3594" t="s">
        <v>126</v>
      </c>
      <c r="N3594" t="s">
        <v>136</v>
      </c>
    </row>
    <row r="3595" spans="1:14" x14ac:dyDescent="0.25">
      <c r="A3595" t="s">
        <v>251</v>
      </c>
      <c r="B3595" t="str">
        <f t="shared" si="56"/>
        <v>Cambodia68</v>
      </c>
      <c r="C3595" t="s">
        <v>12</v>
      </c>
      <c r="D3595" t="s">
        <v>109</v>
      </c>
      <c r="E3595" t="s">
        <v>14</v>
      </c>
      <c r="F3595" t="s">
        <v>346</v>
      </c>
      <c r="G3595">
        <v>68</v>
      </c>
      <c r="H3595" t="s">
        <v>384</v>
      </c>
      <c r="I3595">
        <v>2019</v>
      </c>
      <c r="J3595">
        <v>25.123000000000001</v>
      </c>
      <c r="K3595" t="s">
        <v>125</v>
      </c>
      <c r="M3595" t="s">
        <v>126</v>
      </c>
      <c r="N3595" t="s">
        <v>136</v>
      </c>
    </row>
    <row r="3596" spans="1:14" x14ac:dyDescent="0.25">
      <c r="A3596" t="s">
        <v>251</v>
      </c>
      <c r="B3596" t="str">
        <f t="shared" si="56"/>
        <v>Cambodia69</v>
      </c>
      <c r="C3596" t="s">
        <v>12</v>
      </c>
      <c r="D3596" t="s">
        <v>109</v>
      </c>
      <c r="E3596" t="s">
        <v>14</v>
      </c>
      <c r="F3596" t="s">
        <v>346</v>
      </c>
      <c r="G3596">
        <v>69</v>
      </c>
      <c r="H3596" t="s">
        <v>422</v>
      </c>
      <c r="I3596">
        <v>2019</v>
      </c>
      <c r="J3596">
        <v>34.761000000000003</v>
      </c>
      <c r="K3596" t="s">
        <v>125</v>
      </c>
      <c r="M3596" t="s">
        <v>126</v>
      </c>
      <c r="N3596" t="s">
        <v>136</v>
      </c>
    </row>
    <row r="3597" spans="1:14" x14ac:dyDescent="0.25">
      <c r="A3597" t="s">
        <v>251</v>
      </c>
      <c r="B3597" t="str">
        <f t="shared" si="56"/>
        <v>Cambodia70</v>
      </c>
      <c r="C3597" t="s">
        <v>12</v>
      </c>
      <c r="D3597" t="s">
        <v>109</v>
      </c>
      <c r="E3597" t="s">
        <v>14</v>
      </c>
      <c r="F3597" t="s">
        <v>346</v>
      </c>
      <c r="G3597">
        <v>70</v>
      </c>
      <c r="H3597" t="s">
        <v>423</v>
      </c>
      <c r="I3597">
        <v>2019</v>
      </c>
      <c r="J3597">
        <v>6.4320000000000004</v>
      </c>
      <c r="K3597" t="s">
        <v>125</v>
      </c>
      <c r="M3597" t="s">
        <v>126</v>
      </c>
      <c r="N3597" t="s">
        <v>136</v>
      </c>
    </row>
    <row r="3598" spans="1:14" x14ac:dyDescent="0.25">
      <c r="A3598" t="s">
        <v>251</v>
      </c>
      <c r="B3598" t="str">
        <f t="shared" si="56"/>
        <v>Cambodia71</v>
      </c>
      <c r="C3598" t="s">
        <v>12</v>
      </c>
      <c r="D3598" t="s">
        <v>109</v>
      </c>
      <c r="E3598" t="s">
        <v>14</v>
      </c>
      <c r="F3598" t="s">
        <v>346</v>
      </c>
      <c r="G3598">
        <v>71</v>
      </c>
      <c r="H3598" t="s">
        <v>424</v>
      </c>
      <c r="I3598">
        <v>2019</v>
      </c>
      <c r="J3598">
        <v>5.6589999999999998</v>
      </c>
      <c r="K3598" t="s">
        <v>125</v>
      </c>
      <c r="M3598" t="s">
        <v>126</v>
      </c>
      <c r="N3598" t="s">
        <v>136</v>
      </c>
    </row>
    <row r="3599" spans="1:14" x14ac:dyDescent="0.25">
      <c r="A3599" t="s">
        <v>251</v>
      </c>
      <c r="B3599" t="str">
        <f t="shared" si="56"/>
        <v>Cambodia72</v>
      </c>
      <c r="C3599" t="s">
        <v>12</v>
      </c>
      <c r="D3599" t="s">
        <v>109</v>
      </c>
      <c r="E3599" t="s">
        <v>14</v>
      </c>
      <c r="F3599" t="s">
        <v>346</v>
      </c>
      <c r="G3599">
        <v>72</v>
      </c>
      <c r="H3599" t="s">
        <v>385</v>
      </c>
      <c r="I3599">
        <v>2019</v>
      </c>
      <c r="J3599">
        <v>0.34699999999999998</v>
      </c>
      <c r="K3599" t="s">
        <v>125</v>
      </c>
      <c r="M3599" t="s">
        <v>126</v>
      </c>
      <c r="N3599" t="s">
        <v>136</v>
      </c>
    </row>
    <row r="3600" spans="1:14" x14ac:dyDescent="0.25">
      <c r="A3600" t="s">
        <v>251</v>
      </c>
      <c r="B3600" t="str">
        <f t="shared" si="56"/>
        <v>Cambodia73</v>
      </c>
      <c r="C3600" t="s">
        <v>12</v>
      </c>
      <c r="D3600" t="s">
        <v>109</v>
      </c>
      <c r="E3600" t="s">
        <v>14</v>
      </c>
      <c r="F3600" t="s">
        <v>346</v>
      </c>
      <c r="G3600">
        <v>73</v>
      </c>
      <c r="H3600" t="s">
        <v>425</v>
      </c>
      <c r="I3600">
        <v>2019</v>
      </c>
      <c r="J3600">
        <v>2.5430000000000001</v>
      </c>
      <c r="K3600" t="s">
        <v>125</v>
      </c>
      <c r="M3600" t="s">
        <v>126</v>
      </c>
      <c r="N3600" t="s">
        <v>136</v>
      </c>
    </row>
    <row r="3601" spans="1:14" x14ac:dyDescent="0.25">
      <c r="A3601" t="s">
        <v>251</v>
      </c>
      <c r="B3601" t="str">
        <f t="shared" si="56"/>
        <v>Cambodia74</v>
      </c>
      <c r="C3601" t="s">
        <v>12</v>
      </c>
      <c r="D3601" t="s">
        <v>109</v>
      </c>
      <c r="E3601" t="s">
        <v>14</v>
      </c>
      <c r="F3601" t="s">
        <v>346</v>
      </c>
      <c r="G3601">
        <v>74</v>
      </c>
      <c r="H3601" t="s">
        <v>426</v>
      </c>
      <c r="I3601">
        <v>2019</v>
      </c>
      <c r="J3601">
        <v>8.6950000000000003</v>
      </c>
      <c r="K3601" t="s">
        <v>125</v>
      </c>
      <c r="M3601" t="s">
        <v>126</v>
      </c>
      <c r="N3601" t="s">
        <v>136</v>
      </c>
    </row>
    <row r="3602" spans="1:14" x14ac:dyDescent="0.25">
      <c r="A3602" t="s">
        <v>251</v>
      </c>
      <c r="B3602" t="str">
        <f t="shared" si="56"/>
        <v>Cambodia75</v>
      </c>
      <c r="C3602" t="s">
        <v>12</v>
      </c>
      <c r="D3602" t="s">
        <v>109</v>
      </c>
      <c r="E3602" t="s">
        <v>14</v>
      </c>
      <c r="F3602" t="s">
        <v>346</v>
      </c>
      <c r="G3602">
        <v>75</v>
      </c>
      <c r="H3602" t="s">
        <v>427</v>
      </c>
      <c r="I3602">
        <v>2019</v>
      </c>
      <c r="J3602">
        <v>2.141</v>
      </c>
      <c r="K3602" t="s">
        <v>125</v>
      </c>
      <c r="M3602" t="s">
        <v>126</v>
      </c>
      <c r="N3602" t="s">
        <v>136</v>
      </c>
    </row>
    <row r="3603" spans="1:14" x14ac:dyDescent="0.25">
      <c r="A3603" t="s">
        <v>251</v>
      </c>
      <c r="B3603" t="str">
        <f t="shared" si="56"/>
        <v>Cambodia77</v>
      </c>
      <c r="C3603" t="s">
        <v>12</v>
      </c>
      <c r="D3603" t="s">
        <v>109</v>
      </c>
      <c r="E3603" t="s">
        <v>14</v>
      </c>
      <c r="F3603" t="s">
        <v>346</v>
      </c>
      <c r="G3603">
        <v>77</v>
      </c>
      <c r="H3603" t="s">
        <v>386</v>
      </c>
      <c r="I3603">
        <v>2019</v>
      </c>
      <c r="J3603">
        <v>1.6120000000000001</v>
      </c>
      <c r="K3603" t="s">
        <v>125</v>
      </c>
      <c r="M3603" t="s">
        <v>126</v>
      </c>
      <c r="N3603" t="s">
        <v>136</v>
      </c>
    </row>
    <row r="3604" spans="1:14" x14ac:dyDescent="0.25">
      <c r="A3604" t="s">
        <v>251</v>
      </c>
      <c r="B3604" t="str">
        <f t="shared" si="56"/>
        <v>Cambodia78</v>
      </c>
      <c r="C3604" t="s">
        <v>12</v>
      </c>
      <c r="D3604" t="s">
        <v>109</v>
      </c>
      <c r="E3604" t="s">
        <v>14</v>
      </c>
      <c r="F3604" t="s">
        <v>346</v>
      </c>
      <c r="G3604">
        <v>78</v>
      </c>
      <c r="H3604" t="s">
        <v>428</v>
      </c>
      <c r="I3604">
        <v>2019</v>
      </c>
      <c r="J3604">
        <v>0.34399999999999997</v>
      </c>
      <c r="K3604" t="s">
        <v>125</v>
      </c>
      <c r="M3604" t="s">
        <v>126</v>
      </c>
      <c r="N3604" t="s">
        <v>136</v>
      </c>
    </row>
    <row r="3605" spans="1:14" x14ac:dyDescent="0.25">
      <c r="A3605" t="s">
        <v>251</v>
      </c>
      <c r="B3605" t="str">
        <f t="shared" si="56"/>
        <v>Cambodia79</v>
      </c>
      <c r="C3605" t="s">
        <v>12</v>
      </c>
      <c r="D3605" t="s">
        <v>109</v>
      </c>
      <c r="E3605" t="s">
        <v>14</v>
      </c>
      <c r="F3605" t="s">
        <v>346</v>
      </c>
      <c r="G3605">
        <v>79</v>
      </c>
      <c r="H3605" t="s">
        <v>429</v>
      </c>
      <c r="I3605">
        <v>2019</v>
      </c>
      <c r="J3605">
        <v>4.8559999999999999</v>
      </c>
      <c r="K3605" t="s">
        <v>125</v>
      </c>
      <c r="M3605" t="s">
        <v>126</v>
      </c>
      <c r="N3605" t="s">
        <v>136</v>
      </c>
    </row>
    <row r="3606" spans="1:14" x14ac:dyDescent="0.25">
      <c r="A3606" t="s">
        <v>251</v>
      </c>
      <c r="B3606" t="str">
        <f t="shared" si="56"/>
        <v>Cambodia80</v>
      </c>
      <c r="C3606" t="s">
        <v>12</v>
      </c>
      <c r="D3606" t="s">
        <v>109</v>
      </c>
      <c r="E3606" t="s">
        <v>14</v>
      </c>
      <c r="F3606" t="s">
        <v>346</v>
      </c>
      <c r="G3606">
        <v>80</v>
      </c>
      <c r="H3606" t="s">
        <v>387</v>
      </c>
      <c r="I3606">
        <v>2019</v>
      </c>
      <c r="J3606">
        <v>56.030999999999999</v>
      </c>
      <c r="K3606" t="s">
        <v>125</v>
      </c>
      <c r="M3606" t="s">
        <v>126</v>
      </c>
      <c r="N3606" t="s">
        <v>136</v>
      </c>
    </row>
    <row r="3607" spans="1:14" x14ac:dyDescent="0.25">
      <c r="A3607" t="s">
        <v>251</v>
      </c>
      <c r="B3607" t="str">
        <f t="shared" si="56"/>
        <v>Cambodia81</v>
      </c>
      <c r="C3607" t="s">
        <v>12</v>
      </c>
      <c r="D3607" t="s">
        <v>109</v>
      </c>
      <c r="E3607" t="s">
        <v>14</v>
      </c>
      <c r="F3607" t="s">
        <v>346</v>
      </c>
      <c r="G3607">
        <v>81</v>
      </c>
      <c r="H3607" t="s">
        <v>430</v>
      </c>
      <c r="I3607">
        <v>2019</v>
      </c>
      <c r="J3607">
        <v>54.795000000000002</v>
      </c>
      <c r="K3607" t="s">
        <v>125</v>
      </c>
      <c r="M3607" t="s">
        <v>126</v>
      </c>
      <c r="N3607" t="s">
        <v>136</v>
      </c>
    </row>
    <row r="3608" spans="1:14" x14ac:dyDescent="0.25">
      <c r="A3608" t="s">
        <v>251</v>
      </c>
      <c r="B3608" t="str">
        <f t="shared" si="56"/>
        <v>Cambodia82</v>
      </c>
      <c r="C3608" t="s">
        <v>12</v>
      </c>
      <c r="D3608" t="s">
        <v>109</v>
      </c>
      <c r="E3608" t="s">
        <v>14</v>
      </c>
      <c r="F3608" t="s">
        <v>346</v>
      </c>
      <c r="G3608">
        <v>82</v>
      </c>
      <c r="H3608" t="s">
        <v>388</v>
      </c>
      <c r="I3608">
        <v>2019</v>
      </c>
      <c r="J3608">
        <v>59.183999999999997</v>
      </c>
      <c r="K3608" t="s">
        <v>125</v>
      </c>
      <c r="M3608" t="s">
        <v>126</v>
      </c>
      <c r="N3608" t="s">
        <v>136</v>
      </c>
    </row>
    <row r="3609" spans="1:14" x14ac:dyDescent="0.25">
      <c r="A3609" t="s">
        <v>251</v>
      </c>
      <c r="B3609" t="str">
        <f t="shared" si="56"/>
        <v>Cambodia84</v>
      </c>
      <c r="C3609" t="s">
        <v>12</v>
      </c>
      <c r="D3609" t="s">
        <v>109</v>
      </c>
      <c r="E3609" t="s">
        <v>14</v>
      </c>
      <c r="F3609" t="s">
        <v>346</v>
      </c>
      <c r="G3609">
        <v>84</v>
      </c>
      <c r="H3609" t="s">
        <v>389</v>
      </c>
      <c r="I3609">
        <v>2019</v>
      </c>
      <c r="J3609">
        <v>284.89400000000001</v>
      </c>
      <c r="K3609" t="s">
        <v>125</v>
      </c>
      <c r="M3609" t="s">
        <v>126</v>
      </c>
      <c r="N3609" t="s">
        <v>136</v>
      </c>
    </row>
    <row r="3610" spans="1:14" x14ac:dyDescent="0.25">
      <c r="A3610" t="s">
        <v>251</v>
      </c>
      <c r="B3610" t="str">
        <f t="shared" si="56"/>
        <v>Cambodia85</v>
      </c>
      <c r="C3610" t="s">
        <v>12</v>
      </c>
      <c r="D3610" t="s">
        <v>109</v>
      </c>
      <c r="E3610" t="s">
        <v>14</v>
      </c>
      <c r="F3610" t="s">
        <v>346</v>
      </c>
      <c r="G3610">
        <v>85</v>
      </c>
      <c r="H3610" t="s">
        <v>390</v>
      </c>
      <c r="I3610">
        <v>2019</v>
      </c>
      <c r="J3610">
        <v>182.97200000000001</v>
      </c>
      <c r="K3610" t="s">
        <v>125</v>
      </c>
      <c r="M3610" t="s">
        <v>126</v>
      </c>
      <c r="N3610" t="s">
        <v>136</v>
      </c>
    </row>
    <row r="3611" spans="1:14" x14ac:dyDescent="0.25">
      <c r="A3611" t="s">
        <v>251</v>
      </c>
      <c r="B3611" t="str">
        <f t="shared" si="56"/>
        <v>Cambodia86</v>
      </c>
      <c r="C3611" t="s">
        <v>12</v>
      </c>
      <c r="D3611" t="s">
        <v>109</v>
      </c>
      <c r="E3611" t="s">
        <v>14</v>
      </c>
      <c r="F3611" t="s">
        <v>346</v>
      </c>
      <c r="G3611">
        <v>86</v>
      </c>
      <c r="H3611" t="s">
        <v>391</v>
      </c>
      <c r="I3611">
        <v>2019</v>
      </c>
      <c r="J3611">
        <v>59.125999999999998</v>
      </c>
      <c r="K3611" t="s">
        <v>125</v>
      </c>
      <c r="M3611" t="s">
        <v>126</v>
      </c>
      <c r="N3611" t="s">
        <v>136</v>
      </c>
    </row>
    <row r="3612" spans="1:14" x14ac:dyDescent="0.25">
      <c r="A3612" t="s">
        <v>251</v>
      </c>
      <c r="B3612" t="str">
        <f t="shared" si="56"/>
        <v>Cambodia87</v>
      </c>
      <c r="C3612" t="s">
        <v>12</v>
      </c>
      <c r="D3612" t="s">
        <v>109</v>
      </c>
      <c r="E3612" t="s">
        <v>14</v>
      </c>
      <c r="F3612" t="s">
        <v>346</v>
      </c>
      <c r="G3612">
        <v>87</v>
      </c>
      <c r="H3612" t="s">
        <v>392</v>
      </c>
      <c r="I3612">
        <v>2019</v>
      </c>
      <c r="J3612">
        <v>5.6070000000000002</v>
      </c>
      <c r="K3612" t="s">
        <v>125</v>
      </c>
      <c r="M3612" t="s">
        <v>126</v>
      </c>
      <c r="N3612" t="s">
        <v>136</v>
      </c>
    </row>
    <row r="3613" spans="1:14" x14ac:dyDescent="0.25">
      <c r="A3613" t="s">
        <v>251</v>
      </c>
      <c r="B3613" t="str">
        <f t="shared" si="56"/>
        <v>Cambodia90</v>
      </c>
      <c r="C3613" t="s">
        <v>12</v>
      </c>
      <c r="D3613" t="s">
        <v>109</v>
      </c>
      <c r="E3613" t="s">
        <v>14</v>
      </c>
      <c r="F3613" t="s">
        <v>346</v>
      </c>
      <c r="G3613">
        <v>90</v>
      </c>
      <c r="H3613" t="s">
        <v>432</v>
      </c>
      <c r="I3613">
        <v>2019</v>
      </c>
      <c r="J3613">
        <v>16.927</v>
      </c>
      <c r="K3613" t="s">
        <v>125</v>
      </c>
      <c r="M3613" t="s">
        <v>126</v>
      </c>
      <c r="N3613" t="s">
        <v>136</v>
      </c>
    </row>
    <row r="3614" spans="1:14" x14ac:dyDescent="0.25">
      <c r="A3614" t="s">
        <v>251</v>
      </c>
      <c r="B3614" t="str">
        <f t="shared" si="56"/>
        <v>Cambodia92</v>
      </c>
      <c r="C3614" t="s">
        <v>12</v>
      </c>
      <c r="D3614" t="s">
        <v>109</v>
      </c>
      <c r="E3614" t="s">
        <v>14</v>
      </c>
      <c r="F3614" t="s">
        <v>346</v>
      </c>
      <c r="G3614">
        <v>92</v>
      </c>
      <c r="H3614" t="s">
        <v>433</v>
      </c>
      <c r="I3614">
        <v>2019</v>
      </c>
      <c r="J3614">
        <v>53.08</v>
      </c>
      <c r="K3614" t="s">
        <v>125</v>
      </c>
      <c r="M3614" t="s">
        <v>126</v>
      </c>
      <c r="N3614" t="s">
        <v>136</v>
      </c>
    </row>
    <row r="3615" spans="1:14" x14ac:dyDescent="0.25">
      <c r="A3615" t="s">
        <v>251</v>
      </c>
      <c r="B3615" t="str">
        <f t="shared" si="56"/>
        <v>Cambodia93</v>
      </c>
      <c r="C3615" t="s">
        <v>12</v>
      </c>
      <c r="D3615" t="s">
        <v>109</v>
      </c>
      <c r="E3615" t="s">
        <v>14</v>
      </c>
      <c r="F3615" t="s">
        <v>346</v>
      </c>
      <c r="G3615">
        <v>93</v>
      </c>
      <c r="H3615" t="s">
        <v>394</v>
      </c>
      <c r="I3615">
        <v>2019</v>
      </c>
      <c r="J3615">
        <v>6.3959999999999999</v>
      </c>
      <c r="K3615" t="s">
        <v>125</v>
      </c>
      <c r="M3615" t="s">
        <v>126</v>
      </c>
      <c r="N3615" t="s">
        <v>136</v>
      </c>
    </row>
    <row r="3616" spans="1:14" x14ac:dyDescent="0.25">
      <c r="A3616" t="s">
        <v>251</v>
      </c>
      <c r="B3616" t="str">
        <f t="shared" si="56"/>
        <v>Cambodia94</v>
      </c>
      <c r="C3616" t="s">
        <v>12</v>
      </c>
      <c r="D3616" t="s">
        <v>109</v>
      </c>
      <c r="E3616" t="s">
        <v>14</v>
      </c>
      <c r="F3616" t="s">
        <v>346</v>
      </c>
      <c r="G3616">
        <v>94</v>
      </c>
      <c r="H3616" t="s">
        <v>395</v>
      </c>
      <c r="I3616">
        <v>2019</v>
      </c>
      <c r="J3616">
        <v>5.6150000000000002</v>
      </c>
      <c r="K3616" t="s">
        <v>125</v>
      </c>
      <c r="M3616" t="s">
        <v>126</v>
      </c>
      <c r="N3616" t="s">
        <v>136</v>
      </c>
    </row>
    <row r="3617" spans="1:14" x14ac:dyDescent="0.25">
      <c r="A3617" t="s">
        <v>251</v>
      </c>
      <c r="B3617" t="str">
        <f t="shared" si="56"/>
        <v>Cambodia95</v>
      </c>
      <c r="C3617" t="s">
        <v>12</v>
      </c>
      <c r="D3617" t="s">
        <v>109</v>
      </c>
      <c r="E3617" t="s">
        <v>14</v>
      </c>
      <c r="F3617" t="s">
        <v>346</v>
      </c>
      <c r="G3617">
        <v>95</v>
      </c>
      <c r="H3617" t="s">
        <v>396</v>
      </c>
      <c r="I3617">
        <v>2019</v>
      </c>
      <c r="J3617">
        <v>12.247999999999999</v>
      </c>
      <c r="K3617" t="s">
        <v>125</v>
      </c>
      <c r="M3617" t="s">
        <v>126</v>
      </c>
      <c r="N3617" t="s">
        <v>136</v>
      </c>
    </row>
    <row r="3618" spans="1:14" x14ac:dyDescent="0.25">
      <c r="A3618" t="s">
        <v>251</v>
      </c>
      <c r="B3618" t="str">
        <f t="shared" si="56"/>
        <v>Cambodia96</v>
      </c>
      <c r="C3618" t="s">
        <v>12</v>
      </c>
      <c r="D3618" t="s">
        <v>109</v>
      </c>
      <c r="E3618" t="s">
        <v>14</v>
      </c>
      <c r="F3618" t="s">
        <v>346</v>
      </c>
      <c r="G3618">
        <v>96</v>
      </c>
      <c r="H3618" t="s">
        <v>397</v>
      </c>
      <c r="I3618">
        <v>2019</v>
      </c>
      <c r="J3618">
        <v>113.79900000000001</v>
      </c>
      <c r="K3618" t="s">
        <v>125</v>
      </c>
      <c r="M3618" t="s">
        <v>126</v>
      </c>
      <c r="N3618" t="s">
        <v>136</v>
      </c>
    </row>
    <row r="3619" spans="1:14" x14ac:dyDescent="0.25">
      <c r="A3619" t="s">
        <v>251</v>
      </c>
      <c r="B3619" t="str">
        <f t="shared" si="56"/>
        <v>Cambodia97</v>
      </c>
      <c r="C3619" t="s">
        <v>12</v>
      </c>
      <c r="D3619" t="s">
        <v>109</v>
      </c>
      <c r="E3619" t="s">
        <v>14</v>
      </c>
      <c r="F3619" t="s">
        <v>346</v>
      </c>
      <c r="G3619">
        <v>97</v>
      </c>
      <c r="H3619" t="s">
        <v>398</v>
      </c>
      <c r="I3619">
        <v>2019</v>
      </c>
      <c r="J3619">
        <v>33.996000000000002</v>
      </c>
      <c r="K3619" t="s">
        <v>125</v>
      </c>
      <c r="M3619" t="s">
        <v>126</v>
      </c>
      <c r="N3619" t="s">
        <v>136</v>
      </c>
    </row>
    <row r="3620" spans="1:14" x14ac:dyDescent="0.25">
      <c r="A3620" t="s">
        <v>251</v>
      </c>
      <c r="B3620" t="str">
        <f t="shared" si="56"/>
        <v>Cambodia99</v>
      </c>
      <c r="C3620" t="s">
        <v>12</v>
      </c>
      <c r="D3620" t="s">
        <v>109</v>
      </c>
      <c r="E3620" t="s">
        <v>14</v>
      </c>
      <c r="F3620" t="s">
        <v>346</v>
      </c>
      <c r="G3620">
        <v>99</v>
      </c>
      <c r="H3620" t="s">
        <v>399</v>
      </c>
      <c r="I3620">
        <v>2019</v>
      </c>
      <c r="J3620">
        <v>7.4749999999999996</v>
      </c>
      <c r="K3620" t="s">
        <v>125</v>
      </c>
      <c r="M3620" t="s">
        <v>126</v>
      </c>
      <c r="N3620" t="s">
        <v>136</v>
      </c>
    </row>
    <row r="3621" spans="1:14" x14ac:dyDescent="0.25">
      <c r="A3621" t="s">
        <v>252</v>
      </c>
      <c r="B3621" t="str">
        <f t="shared" si="56"/>
        <v>Kiribati0</v>
      </c>
      <c r="C3621" t="s">
        <v>12</v>
      </c>
      <c r="D3621" t="s">
        <v>222</v>
      </c>
      <c r="E3621" t="s">
        <v>14</v>
      </c>
      <c r="F3621" t="s">
        <v>346</v>
      </c>
      <c r="G3621">
        <v>0</v>
      </c>
      <c r="H3621" t="s">
        <v>347</v>
      </c>
      <c r="I3621">
        <v>2019</v>
      </c>
      <c r="J3621">
        <v>25.172000000000001</v>
      </c>
      <c r="N3621" t="s">
        <v>136</v>
      </c>
    </row>
    <row r="3622" spans="1:14" x14ac:dyDescent="0.25">
      <c r="A3622" t="s">
        <v>252</v>
      </c>
      <c r="B3622" t="str">
        <f t="shared" si="56"/>
        <v>Kiribati1</v>
      </c>
      <c r="C3622" t="s">
        <v>12</v>
      </c>
      <c r="D3622" t="s">
        <v>222</v>
      </c>
      <c r="E3622" t="s">
        <v>14</v>
      </c>
      <c r="F3622" t="s">
        <v>346</v>
      </c>
      <c r="G3622">
        <v>1</v>
      </c>
      <c r="H3622" t="s">
        <v>349</v>
      </c>
      <c r="I3622">
        <v>2019</v>
      </c>
      <c r="J3622">
        <v>2.2320000000000002</v>
      </c>
      <c r="N3622" t="s">
        <v>136</v>
      </c>
    </row>
    <row r="3623" spans="1:14" x14ac:dyDescent="0.25">
      <c r="A3623" t="s">
        <v>252</v>
      </c>
      <c r="B3623" t="str">
        <f t="shared" si="56"/>
        <v>Kiribati3</v>
      </c>
      <c r="C3623" t="s">
        <v>12</v>
      </c>
      <c r="D3623" t="s">
        <v>222</v>
      </c>
      <c r="E3623" t="s">
        <v>14</v>
      </c>
      <c r="F3623" t="s">
        <v>346</v>
      </c>
      <c r="G3623">
        <v>3</v>
      </c>
      <c r="H3623" t="s">
        <v>350</v>
      </c>
      <c r="I3623">
        <v>2019</v>
      </c>
      <c r="J3623">
        <v>2.032</v>
      </c>
      <c r="N3623" t="s">
        <v>136</v>
      </c>
    </row>
    <row r="3624" spans="1:14" x14ac:dyDescent="0.25">
      <c r="A3624" t="s">
        <v>252</v>
      </c>
      <c r="B3624" t="str">
        <f t="shared" si="56"/>
        <v>Kiribati5</v>
      </c>
      <c r="C3624" t="s">
        <v>12</v>
      </c>
      <c r="D3624" t="s">
        <v>222</v>
      </c>
      <c r="E3624" t="s">
        <v>14</v>
      </c>
      <c r="F3624" t="s">
        <v>346</v>
      </c>
      <c r="G3624">
        <v>5</v>
      </c>
      <c r="H3624" t="s">
        <v>351</v>
      </c>
      <c r="I3624">
        <v>2019</v>
      </c>
      <c r="K3624" t="s">
        <v>21</v>
      </c>
      <c r="N3624" t="s">
        <v>136</v>
      </c>
    </row>
    <row r="3625" spans="1:14" x14ac:dyDescent="0.25">
      <c r="A3625" t="s">
        <v>252</v>
      </c>
      <c r="B3625" t="str">
        <f t="shared" si="56"/>
        <v>Kiribati8</v>
      </c>
      <c r="C3625" t="s">
        <v>12</v>
      </c>
      <c r="D3625" t="s">
        <v>222</v>
      </c>
      <c r="E3625" t="s">
        <v>14</v>
      </c>
      <c r="F3625" t="s">
        <v>346</v>
      </c>
      <c r="G3625">
        <v>8</v>
      </c>
      <c r="H3625" t="s">
        <v>353</v>
      </c>
      <c r="I3625">
        <v>2019</v>
      </c>
      <c r="K3625" t="s">
        <v>21</v>
      </c>
      <c r="N3625" t="s">
        <v>136</v>
      </c>
    </row>
    <row r="3626" spans="1:14" x14ac:dyDescent="0.25">
      <c r="A3626" t="s">
        <v>252</v>
      </c>
      <c r="B3626" t="str">
        <f t="shared" si="56"/>
        <v>Kiribati10</v>
      </c>
      <c r="C3626" t="s">
        <v>12</v>
      </c>
      <c r="D3626" t="s">
        <v>222</v>
      </c>
      <c r="E3626" t="s">
        <v>14</v>
      </c>
      <c r="F3626" t="s">
        <v>346</v>
      </c>
      <c r="G3626">
        <v>10</v>
      </c>
      <c r="H3626" t="s">
        <v>354</v>
      </c>
      <c r="I3626">
        <v>2019</v>
      </c>
      <c r="J3626">
        <v>0.66700000000000004</v>
      </c>
      <c r="N3626" t="s">
        <v>136</v>
      </c>
    </row>
    <row r="3627" spans="1:14" x14ac:dyDescent="0.25">
      <c r="A3627" t="s">
        <v>252</v>
      </c>
      <c r="B3627" t="str">
        <f t="shared" si="56"/>
        <v>Kiribati11</v>
      </c>
      <c r="C3627" t="s">
        <v>12</v>
      </c>
      <c r="D3627" t="s">
        <v>222</v>
      </c>
      <c r="E3627" t="s">
        <v>14</v>
      </c>
      <c r="F3627" t="s">
        <v>346</v>
      </c>
      <c r="G3627">
        <v>11</v>
      </c>
      <c r="H3627" t="s">
        <v>403</v>
      </c>
      <c r="I3627">
        <v>2019</v>
      </c>
      <c r="J3627">
        <v>6.2E-2</v>
      </c>
      <c r="K3627" t="s">
        <v>21</v>
      </c>
      <c r="N3627" t="s">
        <v>136</v>
      </c>
    </row>
    <row r="3628" spans="1:14" x14ac:dyDescent="0.25">
      <c r="A3628" t="s">
        <v>252</v>
      </c>
      <c r="B3628" t="str">
        <f t="shared" si="56"/>
        <v>Kiribati12</v>
      </c>
      <c r="C3628" t="s">
        <v>12</v>
      </c>
      <c r="D3628" t="s">
        <v>222</v>
      </c>
      <c r="E3628" t="s">
        <v>14</v>
      </c>
      <c r="F3628" t="s">
        <v>346</v>
      </c>
      <c r="G3628">
        <v>12</v>
      </c>
      <c r="H3628" t="s">
        <v>355</v>
      </c>
      <c r="I3628">
        <v>2019</v>
      </c>
      <c r="J3628">
        <v>0.11899999999999999</v>
      </c>
      <c r="K3628" t="s">
        <v>21</v>
      </c>
      <c r="N3628" t="s">
        <v>136</v>
      </c>
    </row>
    <row r="3629" spans="1:14" x14ac:dyDescent="0.25">
      <c r="A3629" t="s">
        <v>252</v>
      </c>
      <c r="B3629" t="str">
        <f t="shared" si="56"/>
        <v>Kiribati13</v>
      </c>
      <c r="C3629" t="s">
        <v>12</v>
      </c>
      <c r="D3629" t="s">
        <v>222</v>
      </c>
      <c r="E3629" t="s">
        <v>14</v>
      </c>
      <c r="F3629" t="s">
        <v>346</v>
      </c>
      <c r="G3629">
        <v>13</v>
      </c>
      <c r="H3629" t="s">
        <v>356</v>
      </c>
      <c r="I3629">
        <v>2019</v>
      </c>
      <c r="J3629">
        <v>0.28399999999999997</v>
      </c>
      <c r="N3629" t="s">
        <v>136</v>
      </c>
    </row>
    <row r="3630" spans="1:14" x14ac:dyDescent="0.25">
      <c r="A3630" t="s">
        <v>252</v>
      </c>
      <c r="B3630" t="str">
        <f t="shared" si="56"/>
        <v>Kiribati23</v>
      </c>
      <c r="C3630" t="s">
        <v>12</v>
      </c>
      <c r="D3630" t="s">
        <v>222</v>
      </c>
      <c r="E3630" t="s">
        <v>14</v>
      </c>
      <c r="F3630" t="s">
        <v>346</v>
      </c>
      <c r="G3630">
        <v>23</v>
      </c>
      <c r="H3630" t="s">
        <v>434</v>
      </c>
      <c r="I3630">
        <v>2019</v>
      </c>
      <c r="K3630" t="s">
        <v>21</v>
      </c>
      <c r="N3630" t="s">
        <v>136</v>
      </c>
    </row>
    <row r="3631" spans="1:14" x14ac:dyDescent="0.25">
      <c r="A3631" t="s">
        <v>252</v>
      </c>
      <c r="B3631" t="str">
        <f t="shared" si="56"/>
        <v>Kiribati25</v>
      </c>
      <c r="C3631" t="s">
        <v>12</v>
      </c>
      <c r="D3631" t="s">
        <v>222</v>
      </c>
      <c r="E3631" t="s">
        <v>14</v>
      </c>
      <c r="F3631" t="s">
        <v>346</v>
      </c>
      <c r="G3631">
        <v>25</v>
      </c>
      <c r="H3631" t="s">
        <v>364</v>
      </c>
      <c r="I3631">
        <v>2019</v>
      </c>
      <c r="K3631" t="s">
        <v>21</v>
      </c>
      <c r="N3631" t="s">
        <v>136</v>
      </c>
    </row>
    <row r="3632" spans="1:14" x14ac:dyDescent="0.25">
      <c r="A3632" t="s">
        <v>252</v>
      </c>
      <c r="B3632" t="str">
        <f t="shared" si="56"/>
        <v>Kiribati27</v>
      </c>
      <c r="C3632" t="s">
        <v>12</v>
      </c>
      <c r="D3632" t="s">
        <v>222</v>
      </c>
      <c r="E3632" t="s">
        <v>14</v>
      </c>
      <c r="F3632" t="s">
        <v>346</v>
      </c>
      <c r="G3632">
        <v>27</v>
      </c>
      <c r="H3632" t="s">
        <v>365</v>
      </c>
      <c r="I3632">
        <v>2019</v>
      </c>
      <c r="K3632" t="s">
        <v>21</v>
      </c>
      <c r="N3632" t="s">
        <v>136</v>
      </c>
    </row>
    <row r="3633" spans="1:14" x14ac:dyDescent="0.25">
      <c r="A3633" t="s">
        <v>252</v>
      </c>
      <c r="B3633" t="str">
        <f t="shared" si="56"/>
        <v>Kiribati30</v>
      </c>
      <c r="C3633" t="s">
        <v>12</v>
      </c>
      <c r="D3633" t="s">
        <v>222</v>
      </c>
      <c r="E3633" t="s">
        <v>14</v>
      </c>
      <c r="F3633" t="s">
        <v>346</v>
      </c>
      <c r="G3633">
        <v>30</v>
      </c>
      <c r="H3633" t="s">
        <v>408</v>
      </c>
      <c r="I3633">
        <v>2019</v>
      </c>
      <c r="J3633">
        <v>9.1999999999999998E-2</v>
      </c>
      <c r="K3633" t="s">
        <v>21</v>
      </c>
      <c r="N3633" t="s">
        <v>136</v>
      </c>
    </row>
    <row r="3634" spans="1:14" x14ac:dyDescent="0.25">
      <c r="A3634" t="s">
        <v>252</v>
      </c>
      <c r="B3634" t="str">
        <f t="shared" si="56"/>
        <v>Kiribati33</v>
      </c>
      <c r="C3634" t="s">
        <v>12</v>
      </c>
      <c r="D3634" t="s">
        <v>222</v>
      </c>
      <c r="E3634" t="s">
        <v>14</v>
      </c>
      <c r="F3634" t="s">
        <v>346</v>
      </c>
      <c r="G3634">
        <v>33</v>
      </c>
      <c r="H3634" t="s">
        <v>409</v>
      </c>
      <c r="I3634">
        <v>2019</v>
      </c>
      <c r="K3634" t="s">
        <v>21</v>
      </c>
      <c r="N3634" t="s">
        <v>136</v>
      </c>
    </row>
    <row r="3635" spans="1:14" x14ac:dyDescent="0.25">
      <c r="A3635" t="s">
        <v>252</v>
      </c>
      <c r="B3635" t="str">
        <f t="shared" si="56"/>
        <v>Kiribati35</v>
      </c>
      <c r="C3635" t="s">
        <v>12</v>
      </c>
      <c r="D3635" t="s">
        <v>222</v>
      </c>
      <c r="E3635" t="s">
        <v>14</v>
      </c>
      <c r="F3635" t="s">
        <v>346</v>
      </c>
      <c r="G3635">
        <v>35</v>
      </c>
      <c r="H3635" t="s">
        <v>369</v>
      </c>
      <c r="I3635">
        <v>2019</v>
      </c>
      <c r="J3635">
        <v>0.217</v>
      </c>
      <c r="N3635" t="s">
        <v>136</v>
      </c>
    </row>
    <row r="3636" spans="1:14" x14ac:dyDescent="0.25">
      <c r="A3636" t="s">
        <v>252</v>
      </c>
      <c r="B3636" t="str">
        <f t="shared" si="56"/>
        <v>Kiribati41</v>
      </c>
      <c r="C3636" t="s">
        <v>12</v>
      </c>
      <c r="D3636" t="s">
        <v>222</v>
      </c>
      <c r="E3636" t="s">
        <v>14</v>
      </c>
      <c r="F3636" t="s">
        <v>346</v>
      </c>
      <c r="G3636">
        <v>41</v>
      </c>
      <c r="H3636" t="s">
        <v>413</v>
      </c>
      <c r="I3636">
        <v>2019</v>
      </c>
      <c r="J3636">
        <v>0.61199999999999999</v>
      </c>
      <c r="N3636" t="s">
        <v>136</v>
      </c>
    </row>
    <row r="3637" spans="1:14" x14ac:dyDescent="0.25">
      <c r="A3637" t="s">
        <v>252</v>
      </c>
      <c r="B3637" t="str">
        <f t="shared" si="56"/>
        <v>Kiribati42</v>
      </c>
      <c r="C3637" t="s">
        <v>12</v>
      </c>
      <c r="D3637" t="s">
        <v>222</v>
      </c>
      <c r="E3637" t="s">
        <v>14</v>
      </c>
      <c r="F3637" t="s">
        <v>346</v>
      </c>
      <c r="G3637">
        <v>42</v>
      </c>
      <c r="H3637" t="s">
        <v>371</v>
      </c>
      <c r="I3637">
        <v>2019</v>
      </c>
      <c r="K3637" t="s">
        <v>21</v>
      </c>
      <c r="N3637" t="s">
        <v>136</v>
      </c>
    </row>
    <row r="3638" spans="1:14" x14ac:dyDescent="0.25">
      <c r="A3638" t="s">
        <v>252</v>
      </c>
      <c r="B3638" t="str">
        <f t="shared" si="56"/>
        <v>Kiribati43</v>
      </c>
      <c r="C3638" t="s">
        <v>12</v>
      </c>
      <c r="D3638" t="s">
        <v>222</v>
      </c>
      <c r="E3638" t="s">
        <v>14</v>
      </c>
      <c r="F3638" t="s">
        <v>346</v>
      </c>
      <c r="G3638">
        <v>43</v>
      </c>
      <c r="H3638" t="s">
        <v>372</v>
      </c>
      <c r="I3638">
        <v>2019</v>
      </c>
      <c r="K3638" t="s">
        <v>21</v>
      </c>
      <c r="N3638" t="s">
        <v>136</v>
      </c>
    </row>
    <row r="3639" spans="1:14" x14ac:dyDescent="0.25">
      <c r="A3639" t="s">
        <v>252</v>
      </c>
      <c r="B3639" t="str">
        <f t="shared" si="56"/>
        <v>Kiribati45</v>
      </c>
      <c r="C3639" t="s">
        <v>12</v>
      </c>
      <c r="D3639" t="s">
        <v>222</v>
      </c>
      <c r="E3639" t="s">
        <v>14</v>
      </c>
      <c r="F3639" t="s">
        <v>346</v>
      </c>
      <c r="G3639">
        <v>45</v>
      </c>
      <c r="H3639" t="s">
        <v>414</v>
      </c>
      <c r="I3639">
        <v>2019</v>
      </c>
      <c r="J3639">
        <v>0.24</v>
      </c>
      <c r="N3639" t="s">
        <v>136</v>
      </c>
    </row>
    <row r="3640" spans="1:14" x14ac:dyDescent="0.25">
      <c r="A3640" t="s">
        <v>252</v>
      </c>
      <c r="B3640" t="str">
        <f t="shared" si="56"/>
        <v>Kiribati46</v>
      </c>
      <c r="C3640" t="s">
        <v>12</v>
      </c>
      <c r="D3640" t="s">
        <v>222</v>
      </c>
      <c r="E3640" t="s">
        <v>14</v>
      </c>
      <c r="F3640" t="s">
        <v>346</v>
      </c>
      <c r="G3640">
        <v>46</v>
      </c>
      <c r="H3640" t="s">
        <v>373</v>
      </c>
      <c r="I3640">
        <v>2019</v>
      </c>
      <c r="J3640">
        <v>0.111</v>
      </c>
      <c r="K3640" t="s">
        <v>21</v>
      </c>
      <c r="N3640" t="s">
        <v>136</v>
      </c>
    </row>
    <row r="3641" spans="1:14" x14ac:dyDescent="0.25">
      <c r="A3641" t="s">
        <v>252</v>
      </c>
      <c r="B3641" t="str">
        <f t="shared" si="56"/>
        <v>Kiribati47</v>
      </c>
      <c r="C3641" t="s">
        <v>12</v>
      </c>
      <c r="D3641" t="s">
        <v>222</v>
      </c>
      <c r="E3641" t="s">
        <v>14</v>
      </c>
      <c r="F3641" t="s">
        <v>346</v>
      </c>
      <c r="G3641">
        <v>47</v>
      </c>
      <c r="H3641" t="s">
        <v>374</v>
      </c>
      <c r="I3641">
        <v>2019</v>
      </c>
      <c r="J3641">
        <v>5.9009999999999998</v>
      </c>
      <c r="N3641" t="s">
        <v>136</v>
      </c>
    </row>
    <row r="3642" spans="1:14" x14ac:dyDescent="0.25">
      <c r="A3642" t="s">
        <v>252</v>
      </c>
      <c r="B3642" t="str">
        <f t="shared" si="56"/>
        <v>Kiribati49</v>
      </c>
      <c r="C3642" t="s">
        <v>12</v>
      </c>
      <c r="D3642" t="s">
        <v>222</v>
      </c>
      <c r="E3642" t="s">
        <v>14</v>
      </c>
      <c r="F3642" t="s">
        <v>346</v>
      </c>
      <c r="G3642">
        <v>49</v>
      </c>
      <c r="H3642" t="s">
        <v>375</v>
      </c>
      <c r="I3642">
        <v>2019</v>
      </c>
      <c r="J3642">
        <v>0.77700000000000002</v>
      </c>
      <c r="N3642" t="s">
        <v>136</v>
      </c>
    </row>
    <row r="3643" spans="1:14" x14ac:dyDescent="0.25">
      <c r="A3643" t="s">
        <v>252</v>
      </c>
      <c r="B3643" t="str">
        <f t="shared" si="56"/>
        <v>Kiribati50</v>
      </c>
      <c r="C3643" t="s">
        <v>12</v>
      </c>
      <c r="D3643" t="s">
        <v>222</v>
      </c>
      <c r="E3643" t="s">
        <v>14</v>
      </c>
      <c r="F3643" t="s">
        <v>346</v>
      </c>
      <c r="G3643">
        <v>50</v>
      </c>
      <c r="H3643" t="s">
        <v>376</v>
      </c>
      <c r="I3643">
        <v>2019</v>
      </c>
      <c r="J3643">
        <v>0.997</v>
      </c>
      <c r="N3643" t="s">
        <v>136</v>
      </c>
    </row>
    <row r="3644" spans="1:14" x14ac:dyDescent="0.25">
      <c r="A3644" t="s">
        <v>252</v>
      </c>
      <c r="B3644" t="str">
        <f t="shared" si="56"/>
        <v>Kiribati52</v>
      </c>
      <c r="C3644" t="s">
        <v>12</v>
      </c>
      <c r="D3644" t="s">
        <v>222</v>
      </c>
      <c r="E3644" t="s">
        <v>14</v>
      </c>
      <c r="F3644" t="s">
        <v>346</v>
      </c>
      <c r="G3644">
        <v>52</v>
      </c>
      <c r="H3644" t="s">
        <v>416</v>
      </c>
      <c r="I3644">
        <v>2019</v>
      </c>
      <c r="J3644">
        <v>0.34399999999999997</v>
      </c>
      <c r="N3644" t="s">
        <v>136</v>
      </c>
    </row>
    <row r="3645" spans="1:14" x14ac:dyDescent="0.25">
      <c r="A3645" t="s">
        <v>252</v>
      </c>
      <c r="B3645" t="str">
        <f t="shared" si="56"/>
        <v>Kiribati53</v>
      </c>
      <c r="C3645" t="s">
        <v>12</v>
      </c>
      <c r="D3645" t="s">
        <v>222</v>
      </c>
      <c r="E3645" t="s">
        <v>14</v>
      </c>
      <c r="F3645" t="s">
        <v>346</v>
      </c>
      <c r="G3645">
        <v>53</v>
      </c>
      <c r="H3645" t="s">
        <v>417</v>
      </c>
      <c r="I3645">
        <v>2019</v>
      </c>
      <c r="K3645" t="s">
        <v>21</v>
      </c>
      <c r="N3645" t="s">
        <v>136</v>
      </c>
    </row>
    <row r="3646" spans="1:14" x14ac:dyDescent="0.25">
      <c r="A3646" t="s">
        <v>252</v>
      </c>
      <c r="B3646" t="str">
        <f t="shared" si="56"/>
        <v>Kiribati55</v>
      </c>
      <c r="C3646" t="s">
        <v>12</v>
      </c>
      <c r="D3646" t="s">
        <v>222</v>
      </c>
      <c r="E3646" t="s">
        <v>14</v>
      </c>
      <c r="F3646" t="s">
        <v>346</v>
      </c>
      <c r="G3646">
        <v>55</v>
      </c>
      <c r="H3646" t="s">
        <v>377</v>
      </c>
      <c r="I3646">
        <v>2019</v>
      </c>
      <c r="J3646">
        <v>0.373</v>
      </c>
      <c r="N3646" t="s">
        <v>136</v>
      </c>
    </row>
    <row r="3647" spans="1:14" x14ac:dyDescent="0.25">
      <c r="A3647" t="s">
        <v>252</v>
      </c>
      <c r="B3647" t="str">
        <f t="shared" si="56"/>
        <v>Kiribati56</v>
      </c>
      <c r="C3647" t="s">
        <v>12</v>
      </c>
      <c r="D3647" t="s">
        <v>222</v>
      </c>
      <c r="E3647" t="s">
        <v>14</v>
      </c>
      <c r="F3647" t="s">
        <v>346</v>
      </c>
      <c r="G3647">
        <v>56</v>
      </c>
      <c r="H3647" t="s">
        <v>378</v>
      </c>
      <c r="I3647">
        <v>2019</v>
      </c>
      <c r="J3647">
        <v>0.379</v>
      </c>
      <c r="N3647" t="s">
        <v>136</v>
      </c>
    </row>
    <row r="3648" spans="1:14" x14ac:dyDescent="0.25">
      <c r="A3648" t="s">
        <v>252</v>
      </c>
      <c r="B3648" t="str">
        <f t="shared" si="56"/>
        <v>Kiribati60</v>
      </c>
      <c r="C3648" t="s">
        <v>12</v>
      </c>
      <c r="D3648" t="s">
        <v>222</v>
      </c>
      <c r="E3648" t="s">
        <v>14</v>
      </c>
      <c r="F3648" t="s">
        <v>346</v>
      </c>
      <c r="G3648">
        <v>60</v>
      </c>
      <c r="H3648" t="s">
        <v>381</v>
      </c>
      <c r="I3648">
        <v>2019</v>
      </c>
      <c r="J3648">
        <v>0.123</v>
      </c>
      <c r="K3648" t="s">
        <v>21</v>
      </c>
      <c r="N3648" t="s">
        <v>136</v>
      </c>
    </row>
    <row r="3649" spans="1:14" x14ac:dyDescent="0.25">
      <c r="A3649" t="s">
        <v>252</v>
      </c>
      <c r="B3649" t="str">
        <f t="shared" si="56"/>
        <v>Kiribati61</v>
      </c>
      <c r="C3649" t="s">
        <v>12</v>
      </c>
      <c r="D3649" t="s">
        <v>222</v>
      </c>
      <c r="E3649" t="s">
        <v>14</v>
      </c>
      <c r="F3649" t="s">
        <v>346</v>
      </c>
      <c r="G3649">
        <v>61</v>
      </c>
      <c r="H3649" t="s">
        <v>382</v>
      </c>
      <c r="I3649">
        <v>2019</v>
      </c>
      <c r="J3649">
        <v>7.6999999999999999E-2</v>
      </c>
      <c r="K3649" t="s">
        <v>21</v>
      </c>
      <c r="N3649" t="s">
        <v>136</v>
      </c>
    </row>
    <row r="3650" spans="1:14" x14ac:dyDescent="0.25">
      <c r="A3650" t="s">
        <v>252</v>
      </c>
      <c r="B3650" t="str">
        <f t="shared" si="56"/>
        <v>Kiribati62</v>
      </c>
      <c r="C3650" t="s">
        <v>12</v>
      </c>
      <c r="D3650" t="s">
        <v>222</v>
      </c>
      <c r="E3650" t="s">
        <v>14</v>
      </c>
      <c r="F3650" t="s">
        <v>346</v>
      </c>
      <c r="G3650">
        <v>62</v>
      </c>
      <c r="H3650" t="s">
        <v>418</v>
      </c>
      <c r="I3650">
        <v>2019</v>
      </c>
      <c r="K3650" t="s">
        <v>21</v>
      </c>
      <c r="N3650" t="s">
        <v>136</v>
      </c>
    </row>
    <row r="3651" spans="1:14" x14ac:dyDescent="0.25">
      <c r="A3651" t="s">
        <v>252</v>
      </c>
      <c r="B3651" t="str">
        <f t="shared" ref="B3651:B3714" si="57">A3651&amp;G3651</f>
        <v>Kiribati64</v>
      </c>
      <c r="C3651" t="s">
        <v>12</v>
      </c>
      <c r="D3651" t="s">
        <v>222</v>
      </c>
      <c r="E3651" t="s">
        <v>14</v>
      </c>
      <c r="F3651" t="s">
        <v>346</v>
      </c>
      <c r="G3651">
        <v>64</v>
      </c>
      <c r="H3651" t="s">
        <v>383</v>
      </c>
      <c r="I3651">
        <v>2019</v>
      </c>
      <c r="K3651" t="s">
        <v>21</v>
      </c>
      <c r="N3651" t="s">
        <v>136</v>
      </c>
    </row>
    <row r="3652" spans="1:14" x14ac:dyDescent="0.25">
      <c r="A3652" t="s">
        <v>252</v>
      </c>
      <c r="B3652" t="str">
        <f t="shared" si="57"/>
        <v>Kiribati65</v>
      </c>
      <c r="C3652" t="s">
        <v>12</v>
      </c>
      <c r="D3652" t="s">
        <v>222</v>
      </c>
      <c r="E3652" t="s">
        <v>14</v>
      </c>
      <c r="F3652" t="s">
        <v>346</v>
      </c>
      <c r="G3652">
        <v>65</v>
      </c>
      <c r="H3652" t="s">
        <v>420</v>
      </c>
      <c r="I3652">
        <v>2019</v>
      </c>
      <c r="K3652" t="s">
        <v>21</v>
      </c>
      <c r="N3652" t="s">
        <v>136</v>
      </c>
    </row>
    <row r="3653" spans="1:14" x14ac:dyDescent="0.25">
      <c r="A3653" t="s">
        <v>252</v>
      </c>
      <c r="B3653" t="str">
        <f t="shared" si="57"/>
        <v>Kiribati66</v>
      </c>
      <c r="C3653" t="s">
        <v>12</v>
      </c>
      <c r="D3653" t="s">
        <v>222</v>
      </c>
      <c r="E3653" t="s">
        <v>14</v>
      </c>
      <c r="F3653" t="s">
        <v>346</v>
      </c>
      <c r="G3653">
        <v>66</v>
      </c>
      <c r="H3653" t="s">
        <v>421</v>
      </c>
      <c r="I3653">
        <v>2019</v>
      </c>
      <c r="J3653">
        <v>0.151</v>
      </c>
      <c r="K3653" t="s">
        <v>21</v>
      </c>
      <c r="N3653" t="s">
        <v>136</v>
      </c>
    </row>
    <row r="3654" spans="1:14" x14ac:dyDescent="0.25">
      <c r="A3654" t="s">
        <v>252</v>
      </c>
      <c r="B3654" t="str">
        <f t="shared" si="57"/>
        <v>Kiribati68</v>
      </c>
      <c r="C3654" t="s">
        <v>12</v>
      </c>
      <c r="D3654" t="s">
        <v>222</v>
      </c>
      <c r="E3654" t="s">
        <v>14</v>
      </c>
      <c r="F3654" t="s">
        <v>346</v>
      </c>
      <c r="G3654">
        <v>68</v>
      </c>
      <c r="H3654" t="s">
        <v>384</v>
      </c>
      <c r="I3654">
        <v>2019</v>
      </c>
      <c r="J3654">
        <v>0.158</v>
      </c>
      <c r="K3654" t="s">
        <v>21</v>
      </c>
      <c r="N3654" t="s">
        <v>136</v>
      </c>
    </row>
    <row r="3655" spans="1:14" x14ac:dyDescent="0.25">
      <c r="A3655" t="s">
        <v>252</v>
      </c>
      <c r="B3655" t="str">
        <f t="shared" si="57"/>
        <v>Kiribati69</v>
      </c>
      <c r="C3655" t="s">
        <v>12</v>
      </c>
      <c r="D3655" t="s">
        <v>222</v>
      </c>
      <c r="E3655" t="s">
        <v>14</v>
      </c>
      <c r="F3655" t="s">
        <v>346</v>
      </c>
      <c r="G3655">
        <v>69</v>
      </c>
      <c r="H3655" t="s">
        <v>422</v>
      </c>
      <c r="I3655">
        <v>2019</v>
      </c>
      <c r="K3655" t="s">
        <v>21</v>
      </c>
      <c r="N3655" t="s">
        <v>136</v>
      </c>
    </row>
    <row r="3656" spans="1:14" x14ac:dyDescent="0.25">
      <c r="A3656" t="s">
        <v>252</v>
      </c>
      <c r="B3656" t="str">
        <f t="shared" si="57"/>
        <v>Kiribati74</v>
      </c>
      <c r="C3656" t="s">
        <v>12</v>
      </c>
      <c r="D3656" t="s">
        <v>222</v>
      </c>
      <c r="E3656" t="s">
        <v>14</v>
      </c>
      <c r="F3656" t="s">
        <v>346</v>
      </c>
      <c r="G3656">
        <v>74</v>
      </c>
      <c r="H3656" t="s">
        <v>426</v>
      </c>
      <c r="I3656">
        <v>2019</v>
      </c>
      <c r="K3656" t="s">
        <v>21</v>
      </c>
      <c r="N3656" t="s">
        <v>136</v>
      </c>
    </row>
    <row r="3657" spans="1:14" x14ac:dyDescent="0.25">
      <c r="A3657" t="s">
        <v>252</v>
      </c>
      <c r="B3657" t="str">
        <f t="shared" si="57"/>
        <v>Kiribati78</v>
      </c>
      <c r="C3657" t="s">
        <v>12</v>
      </c>
      <c r="D3657" t="s">
        <v>222</v>
      </c>
      <c r="E3657" t="s">
        <v>14</v>
      </c>
      <c r="F3657" t="s">
        <v>346</v>
      </c>
      <c r="G3657">
        <v>78</v>
      </c>
      <c r="H3657" t="s">
        <v>428</v>
      </c>
      <c r="I3657">
        <v>2019</v>
      </c>
      <c r="K3657" t="s">
        <v>21</v>
      </c>
      <c r="N3657" t="s">
        <v>136</v>
      </c>
    </row>
    <row r="3658" spans="1:14" x14ac:dyDescent="0.25">
      <c r="A3658" t="s">
        <v>252</v>
      </c>
      <c r="B3658" t="str">
        <f t="shared" si="57"/>
        <v>Kiribati79</v>
      </c>
      <c r="C3658" t="s">
        <v>12</v>
      </c>
      <c r="D3658" t="s">
        <v>222</v>
      </c>
      <c r="E3658" t="s">
        <v>14</v>
      </c>
      <c r="F3658" t="s">
        <v>346</v>
      </c>
      <c r="G3658">
        <v>79</v>
      </c>
      <c r="H3658" t="s">
        <v>429</v>
      </c>
      <c r="I3658">
        <v>2019</v>
      </c>
      <c r="K3658" t="s">
        <v>21</v>
      </c>
      <c r="N3658" t="s">
        <v>136</v>
      </c>
    </row>
    <row r="3659" spans="1:14" x14ac:dyDescent="0.25">
      <c r="A3659" t="s">
        <v>252</v>
      </c>
      <c r="B3659" t="str">
        <f t="shared" si="57"/>
        <v>Kiribati80</v>
      </c>
      <c r="C3659" t="s">
        <v>12</v>
      </c>
      <c r="D3659" t="s">
        <v>222</v>
      </c>
      <c r="E3659" t="s">
        <v>14</v>
      </c>
      <c r="F3659" t="s">
        <v>346</v>
      </c>
      <c r="G3659">
        <v>80</v>
      </c>
      <c r="H3659" t="s">
        <v>387</v>
      </c>
      <c r="I3659">
        <v>2019</v>
      </c>
      <c r="J3659">
        <v>0.628</v>
      </c>
      <c r="N3659" t="s">
        <v>136</v>
      </c>
    </row>
    <row r="3660" spans="1:14" x14ac:dyDescent="0.25">
      <c r="A3660" t="s">
        <v>252</v>
      </c>
      <c r="B3660" t="str">
        <f t="shared" si="57"/>
        <v>Kiribati81</v>
      </c>
      <c r="C3660" t="s">
        <v>12</v>
      </c>
      <c r="D3660" t="s">
        <v>222</v>
      </c>
      <c r="E3660" t="s">
        <v>14</v>
      </c>
      <c r="F3660" t="s">
        <v>346</v>
      </c>
      <c r="G3660">
        <v>81</v>
      </c>
      <c r="H3660" t="s">
        <v>430</v>
      </c>
      <c r="I3660">
        <v>2019</v>
      </c>
      <c r="J3660">
        <v>5.5E-2</v>
      </c>
      <c r="K3660" t="s">
        <v>21</v>
      </c>
      <c r="N3660" t="s">
        <v>136</v>
      </c>
    </row>
    <row r="3661" spans="1:14" x14ac:dyDescent="0.25">
      <c r="A3661" t="s">
        <v>252</v>
      </c>
      <c r="B3661" t="str">
        <f t="shared" si="57"/>
        <v>Kiribati82</v>
      </c>
      <c r="C3661" t="s">
        <v>12</v>
      </c>
      <c r="D3661" t="s">
        <v>222</v>
      </c>
      <c r="E3661" t="s">
        <v>14</v>
      </c>
      <c r="F3661" t="s">
        <v>346</v>
      </c>
      <c r="G3661">
        <v>82</v>
      </c>
      <c r="H3661" t="s">
        <v>388</v>
      </c>
      <c r="I3661">
        <v>2019</v>
      </c>
      <c r="K3661" t="s">
        <v>21</v>
      </c>
      <c r="N3661" t="s">
        <v>136</v>
      </c>
    </row>
    <row r="3662" spans="1:14" x14ac:dyDescent="0.25">
      <c r="A3662" t="s">
        <v>252</v>
      </c>
      <c r="B3662" t="str">
        <f t="shared" si="57"/>
        <v>Kiribati84</v>
      </c>
      <c r="C3662" t="s">
        <v>12</v>
      </c>
      <c r="D3662" t="s">
        <v>222</v>
      </c>
      <c r="E3662" t="s">
        <v>14</v>
      </c>
      <c r="F3662" t="s">
        <v>346</v>
      </c>
      <c r="G3662">
        <v>84</v>
      </c>
      <c r="H3662" t="s">
        <v>389</v>
      </c>
      <c r="I3662">
        <v>2019</v>
      </c>
      <c r="J3662">
        <v>3.2050000000000001</v>
      </c>
      <c r="N3662" t="s">
        <v>136</v>
      </c>
    </row>
    <row r="3663" spans="1:14" x14ac:dyDescent="0.25">
      <c r="A3663" t="s">
        <v>252</v>
      </c>
      <c r="B3663" t="str">
        <f t="shared" si="57"/>
        <v>Kiribati85</v>
      </c>
      <c r="C3663" t="s">
        <v>12</v>
      </c>
      <c r="D3663" t="s">
        <v>222</v>
      </c>
      <c r="E3663" t="s">
        <v>14</v>
      </c>
      <c r="F3663" t="s">
        <v>346</v>
      </c>
      <c r="G3663">
        <v>85</v>
      </c>
      <c r="H3663" t="s">
        <v>390</v>
      </c>
      <c r="I3663">
        <v>2019</v>
      </c>
      <c r="J3663">
        <v>2.4340000000000002</v>
      </c>
      <c r="N3663" t="s">
        <v>136</v>
      </c>
    </row>
    <row r="3664" spans="1:14" x14ac:dyDescent="0.25">
      <c r="A3664" t="s">
        <v>252</v>
      </c>
      <c r="B3664" t="str">
        <f t="shared" si="57"/>
        <v>Kiribati86</v>
      </c>
      <c r="C3664" t="s">
        <v>12</v>
      </c>
      <c r="D3664" t="s">
        <v>222</v>
      </c>
      <c r="E3664" t="s">
        <v>14</v>
      </c>
      <c r="F3664" t="s">
        <v>346</v>
      </c>
      <c r="G3664">
        <v>86</v>
      </c>
      <c r="H3664" t="s">
        <v>391</v>
      </c>
      <c r="I3664">
        <v>2019</v>
      </c>
      <c r="J3664">
        <v>1.054</v>
      </c>
      <c r="N3664" t="s">
        <v>136</v>
      </c>
    </row>
    <row r="3665" spans="1:14" x14ac:dyDescent="0.25">
      <c r="A3665" t="s">
        <v>252</v>
      </c>
      <c r="B3665" t="str">
        <f t="shared" si="57"/>
        <v>Kiribati87</v>
      </c>
      <c r="C3665" t="s">
        <v>12</v>
      </c>
      <c r="D3665" t="s">
        <v>222</v>
      </c>
      <c r="E3665" t="s">
        <v>14</v>
      </c>
      <c r="F3665" t="s">
        <v>346</v>
      </c>
      <c r="G3665">
        <v>87</v>
      </c>
      <c r="H3665" t="s">
        <v>392</v>
      </c>
      <c r="I3665">
        <v>2019</v>
      </c>
      <c r="K3665" t="s">
        <v>21</v>
      </c>
      <c r="N3665" t="s">
        <v>136</v>
      </c>
    </row>
    <row r="3666" spans="1:14" x14ac:dyDescent="0.25">
      <c r="A3666" t="s">
        <v>252</v>
      </c>
      <c r="B3666" t="str">
        <f t="shared" si="57"/>
        <v>Kiribati88</v>
      </c>
      <c r="C3666" t="s">
        <v>12</v>
      </c>
      <c r="D3666" t="s">
        <v>222</v>
      </c>
      <c r="E3666" t="s">
        <v>14</v>
      </c>
      <c r="F3666" t="s">
        <v>346</v>
      </c>
      <c r="G3666">
        <v>88</v>
      </c>
      <c r="H3666" t="s">
        <v>431</v>
      </c>
      <c r="I3666">
        <v>2019</v>
      </c>
      <c r="J3666">
        <v>6.7000000000000004E-2</v>
      </c>
      <c r="K3666" t="s">
        <v>21</v>
      </c>
      <c r="N3666" t="s">
        <v>136</v>
      </c>
    </row>
    <row r="3667" spans="1:14" x14ac:dyDescent="0.25">
      <c r="A3667" t="s">
        <v>252</v>
      </c>
      <c r="B3667" t="str">
        <f t="shared" si="57"/>
        <v>Kiribati90</v>
      </c>
      <c r="C3667" t="s">
        <v>12</v>
      </c>
      <c r="D3667" t="s">
        <v>222</v>
      </c>
      <c r="E3667" t="s">
        <v>14</v>
      </c>
      <c r="F3667" t="s">
        <v>346</v>
      </c>
      <c r="G3667">
        <v>90</v>
      </c>
      <c r="H3667" t="s">
        <v>432</v>
      </c>
      <c r="I3667">
        <v>2019</v>
      </c>
      <c r="J3667">
        <v>0.16200000000000001</v>
      </c>
      <c r="K3667" t="s">
        <v>21</v>
      </c>
      <c r="N3667" t="s">
        <v>136</v>
      </c>
    </row>
    <row r="3668" spans="1:14" x14ac:dyDescent="0.25">
      <c r="A3668" t="s">
        <v>252</v>
      </c>
      <c r="B3668" t="str">
        <f t="shared" si="57"/>
        <v>Kiribati94</v>
      </c>
      <c r="C3668" t="s">
        <v>12</v>
      </c>
      <c r="D3668" t="s">
        <v>222</v>
      </c>
      <c r="E3668" t="s">
        <v>14</v>
      </c>
      <c r="F3668" t="s">
        <v>346</v>
      </c>
      <c r="G3668">
        <v>94</v>
      </c>
      <c r="H3668" t="s">
        <v>395</v>
      </c>
      <c r="I3668">
        <v>2019</v>
      </c>
      <c r="J3668">
        <v>0.40600000000000003</v>
      </c>
      <c r="N3668" t="s">
        <v>136</v>
      </c>
    </row>
    <row r="3669" spans="1:14" x14ac:dyDescent="0.25">
      <c r="A3669" t="s">
        <v>252</v>
      </c>
      <c r="B3669" t="str">
        <f t="shared" si="57"/>
        <v>Kiribati95</v>
      </c>
      <c r="C3669" t="s">
        <v>12</v>
      </c>
      <c r="D3669" t="s">
        <v>222</v>
      </c>
      <c r="E3669" t="s">
        <v>14</v>
      </c>
      <c r="F3669" t="s">
        <v>346</v>
      </c>
      <c r="G3669">
        <v>95</v>
      </c>
      <c r="H3669" t="s">
        <v>396</v>
      </c>
      <c r="I3669">
        <v>2019</v>
      </c>
      <c r="K3669" t="s">
        <v>21</v>
      </c>
      <c r="N3669" t="s">
        <v>136</v>
      </c>
    </row>
    <row r="3670" spans="1:14" x14ac:dyDescent="0.25">
      <c r="A3670" t="s">
        <v>252</v>
      </c>
      <c r="B3670" t="str">
        <f t="shared" si="57"/>
        <v>Kiribati96</v>
      </c>
      <c r="C3670" t="s">
        <v>12</v>
      </c>
      <c r="D3670" t="s">
        <v>222</v>
      </c>
      <c r="E3670" t="s">
        <v>14</v>
      </c>
      <c r="F3670" t="s">
        <v>346</v>
      </c>
      <c r="G3670">
        <v>96</v>
      </c>
      <c r="H3670" t="s">
        <v>397</v>
      </c>
      <c r="I3670">
        <v>2019</v>
      </c>
      <c r="K3670" t="s">
        <v>21</v>
      </c>
      <c r="N3670" t="s">
        <v>136</v>
      </c>
    </row>
    <row r="3671" spans="1:14" x14ac:dyDescent="0.25">
      <c r="A3671" t="s">
        <v>252</v>
      </c>
      <c r="B3671" t="str">
        <f t="shared" si="57"/>
        <v>Kiribati97</v>
      </c>
      <c r="C3671" t="s">
        <v>12</v>
      </c>
      <c r="D3671" t="s">
        <v>222</v>
      </c>
      <c r="E3671" t="s">
        <v>14</v>
      </c>
      <c r="F3671" t="s">
        <v>346</v>
      </c>
      <c r="G3671">
        <v>97</v>
      </c>
      <c r="H3671" t="s">
        <v>398</v>
      </c>
      <c r="I3671">
        <v>2019</v>
      </c>
      <c r="J3671">
        <v>0.44600000000000001</v>
      </c>
      <c r="N3671" t="s">
        <v>136</v>
      </c>
    </row>
    <row r="3672" spans="1:14" x14ac:dyDescent="0.25">
      <c r="A3672" t="s">
        <v>252</v>
      </c>
      <c r="B3672" t="str">
        <f t="shared" si="57"/>
        <v>Kiribati98</v>
      </c>
      <c r="C3672" t="s">
        <v>12</v>
      </c>
      <c r="D3672" t="s">
        <v>222</v>
      </c>
      <c r="E3672" t="s">
        <v>14</v>
      </c>
      <c r="F3672" t="s">
        <v>346</v>
      </c>
      <c r="G3672">
        <v>98</v>
      </c>
      <c r="H3672" t="s">
        <v>435</v>
      </c>
      <c r="I3672">
        <v>2019</v>
      </c>
      <c r="J3672">
        <v>0.161</v>
      </c>
      <c r="K3672" t="s">
        <v>21</v>
      </c>
      <c r="N3672" t="s">
        <v>136</v>
      </c>
    </row>
    <row r="3673" spans="1:14" x14ac:dyDescent="0.25">
      <c r="A3673" t="s">
        <v>252</v>
      </c>
      <c r="B3673" t="str">
        <f t="shared" si="57"/>
        <v>Kiribati99</v>
      </c>
      <c r="C3673" t="s">
        <v>12</v>
      </c>
      <c r="D3673" t="s">
        <v>222</v>
      </c>
      <c r="E3673" t="s">
        <v>14</v>
      </c>
      <c r="F3673" t="s">
        <v>346</v>
      </c>
      <c r="G3673">
        <v>99</v>
      </c>
      <c r="H3673" t="s">
        <v>399</v>
      </c>
      <c r="I3673">
        <v>2019</v>
      </c>
      <c r="J3673">
        <v>0.156</v>
      </c>
      <c r="K3673" t="s">
        <v>21</v>
      </c>
      <c r="N3673" t="s">
        <v>136</v>
      </c>
    </row>
    <row r="3674" spans="1:14" x14ac:dyDescent="0.25">
      <c r="A3674" t="s">
        <v>253</v>
      </c>
      <c r="B3674" t="str">
        <f t="shared" si="57"/>
        <v>Kosovo0</v>
      </c>
      <c r="C3674" t="s">
        <v>12</v>
      </c>
      <c r="D3674" t="s">
        <v>109</v>
      </c>
      <c r="E3674" t="s">
        <v>14</v>
      </c>
      <c r="F3674" t="s">
        <v>346</v>
      </c>
      <c r="G3674">
        <v>0</v>
      </c>
      <c r="H3674" t="s">
        <v>347</v>
      </c>
      <c r="I3674">
        <v>2020</v>
      </c>
      <c r="J3674">
        <v>343.904</v>
      </c>
      <c r="K3674" t="s">
        <v>125</v>
      </c>
      <c r="M3674" t="s">
        <v>126</v>
      </c>
      <c r="N3674" t="s">
        <v>136</v>
      </c>
    </row>
    <row r="3675" spans="1:14" x14ac:dyDescent="0.25">
      <c r="A3675" t="s">
        <v>253</v>
      </c>
      <c r="B3675" t="str">
        <f t="shared" si="57"/>
        <v>Kosovo1</v>
      </c>
      <c r="C3675" t="s">
        <v>12</v>
      </c>
      <c r="D3675" t="s">
        <v>109</v>
      </c>
      <c r="E3675" t="s">
        <v>14</v>
      </c>
      <c r="F3675" t="s">
        <v>346</v>
      </c>
      <c r="G3675">
        <v>1</v>
      </c>
      <c r="H3675" t="s">
        <v>349</v>
      </c>
      <c r="I3675">
        <v>2020</v>
      </c>
      <c r="J3675">
        <v>11.331</v>
      </c>
      <c r="K3675" t="s">
        <v>125</v>
      </c>
      <c r="M3675" t="s">
        <v>126</v>
      </c>
      <c r="N3675" t="s">
        <v>136</v>
      </c>
    </row>
    <row r="3676" spans="1:14" x14ac:dyDescent="0.25">
      <c r="A3676" t="s">
        <v>253</v>
      </c>
      <c r="B3676" t="str">
        <f t="shared" si="57"/>
        <v>Kosovo2</v>
      </c>
      <c r="C3676" t="s">
        <v>12</v>
      </c>
      <c r="D3676" t="s">
        <v>109</v>
      </c>
      <c r="E3676" t="s">
        <v>14</v>
      </c>
      <c r="F3676" t="s">
        <v>346</v>
      </c>
      <c r="G3676">
        <v>2</v>
      </c>
      <c r="H3676" t="s">
        <v>400</v>
      </c>
      <c r="I3676">
        <v>2020</v>
      </c>
      <c r="J3676">
        <v>1.157</v>
      </c>
      <c r="K3676" t="s">
        <v>125</v>
      </c>
      <c r="M3676" t="s">
        <v>126</v>
      </c>
      <c r="N3676" t="s">
        <v>136</v>
      </c>
    </row>
    <row r="3677" spans="1:14" x14ac:dyDescent="0.25">
      <c r="A3677" t="s">
        <v>253</v>
      </c>
      <c r="B3677" t="str">
        <f t="shared" si="57"/>
        <v>Kosovo3</v>
      </c>
      <c r="C3677" t="s">
        <v>12</v>
      </c>
      <c r="D3677" t="s">
        <v>109</v>
      </c>
      <c r="E3677" t="s">
        <v>14</v>
      </c>
      <c r="F3677" t="s">
        <v>346</v>
      </c>
      <c r="G3677">
        <v>3</v>
      </c>
      <c r="H3677" t="s">
        <v>350</v>
      </c>
      <c r="I3677">
        <v>2020</v>
      </c>
      <c r="J3677">
        <v>0.08</v>
      </c>
      <c r="K3677" t="s">
        <v>125</v>
      </c>
      <c r="M3677" t="s">
        <v>126</v>
      </c>
      <c r="N3677" t="s">
        <v>136</v>
      </c>
    </row>
    <row r="3678" spans="1:14" x14ac:dyDescent="0.25">
      <c r="A3678" t="s">
        <v>253</v>
      </c>
      <c r="B3678" t="str">
        <f t="shared" si="57"/>
        <v>Kosovo5</v>
      </c>
      <c r="C3678" t="s">
        <v>12</v>
      </c>
      <c r="D3678" t="s">
        <v>109</v>
      </c>
      <c r="E3678" t="s">
        <v>14</v>
      </c>
      <c r="F3678" t="s">
        <v>346</v>
      </c>
      <c r="G3678">
        <v>5</v>
      </c>
      <c r="H3678" t="s">
        <v>351</v>
      </c>
      <c r="I3678">
        <v>2020</v>
      </c>
      <c r="J3678">
        <v>2.1999999999999999E-2</v>
      </c>
      <c r="K3678" t="s">
        <v>125</v>
      </c>
      <c r="M3678" t="s">
        <v>126</v>
      </c>
      <c r="N3678" t="s">
        <v>136</v>
      </c>
    </row>
    <row r="3679" spans="1:14" x14ac:dyDescent="0.25">
      <c r="A3679" t="s">
        <v>253</v>
      </c>
      <c r="B3679" t="str">
        <f t="shared" si="57"/>
        <v>Kosovo7</v>
      </c>
      <c r="C3679" t="s">
        <v>12</v>
      </c>
      <c r="D3679" t="s">
        <v>109</v>
      </c>
      <c r="E3679" t="s">
        <v>14</v>
      </c>
      <c r="F3679" t="s">
        <v>346</v>
      </c>
      <c r="G3679">
        <v>7</v>
      </c>
      <c r="H3679" t="s">
        <v>352</v>
      </c>
      <c r="I3679">
        <v>2020</v>
      </c>
      <c r="J3679">
        <v>1.8280000000000001</v>
      </c>
      <c r="K3679" t="s">
        <v>125</v>
      </c>
      <c r="M3679" t="s">
        <v>126</v>
      </c>
      <c r="N3679" t="s">
        <v>136</v>
      </c>
    </row>
    <row r="3680" spans="1:14" x14ac:dyDescent="0.25">
      <c r="A3680" t="s">
        <v>253</v>
      </c>
      <c r="B3680" t="str">
        <f t="shared" si="57"/>
        <v>Kosovo8</v>
      </c>
      <c r="C3680" t="s">
        <v>12</v>
      </c>
      <c r="D3680" t="s">
        <v>109</v>
      </c>
      <c r="E3680" t="s">
        <v>14</v>
      </c>
      <c r="F3680" t="s">
        <v>346</v>
      </c>
      <c r="G3680">
        <v>8</v>
      </c>
      <c r="H3680" t="s">
        <v>353</v>
      </c>
      <c r="I3680">
        <v>2020</v>
      </c>
      <c r="J3680">
        <v>1.49</v>
      </c>
      <c r="K3680" t="s">
        <v>125</v>
      </c>
      <c r="M3680" t="s">
        <v>126</v>
      </c>
      <c r="N3680" t="s">
        <v>136</v>
      </c>
    </row>
    <row r="3681" spans="1:14" x14ac:dyDescent="0.25">
      <c r="A3681" t="s">
        <v>253</v>
      </c>
      <c r="B3681" t="str">
        <f t="shared" si="57"/>
        <v>Kosovo9</v>
      </c>
      <c r="C3681" t="s">
        <v>12</v>
      </c>
      <c r="D3681" t="s">
        <v>109</v>
      </c>
      <c r="E3681" t="s">
        <v>14</v>
      </c>
      <c r="F3681" t="s">
        <v>346</v>
      </c>
      <c r="G3681">
        <v>9</v>
      </c>
      <c r="H3681" t="s">
        <v>402</v>
      </c>
      <c r="I3681">
        <v>2020</v>
      </c>
      <c r="J3681">
        <v>0.34300000000000003</v>
      </c>
      <c r="K3681" t="s">
        <v>125</v>
      </c>
      <c r="M3681" t="s">
        <v>126</v>
      </c>
      <c r="N3681" t="s">
        <v>136</v>
      </c>
    </row>
    <row r="3682" spans="1:14" x14ac:dyDescent="0.25">
      <c r="A3682" t="s">
        <v>253</v>
      </c>
      <c r="B3682" t="str">
        <f t="shared" si="57"/>
        <v>Kosovo10</v>
      </c>
      <c r="C3682" t="s">
        <v>12</v>
      </c>
      <c r="D3682" t="s">
        <v>109</v>
      </c>
      <c r="E3682" t="s">
        <v>14</v>
      </c>
      <c r="F3682" t="s">
        <v>346</v>
      </c>
      <c r="G3682">
        <v>10</v>
      </c>
      <c r="H3682" t="s">
        <v>354</v>
      </c>
      <c r="I3682">
        <v>2020</v>
      </c>
      <c r="J3682">
        <v>7.274</v>
      </c>
      <c r="K3682" t="s">
        <v>125</v>
      </c>
      <c r="M3682" t="s">
        <v>126</v>
      </c>
      <c r="N3682" t="s">
        <v>136</v>
      </c>
    </row>
    <row r="3683" spans="1:14" x14ac:dyDescent="0.25">
      <c r="A3683" t="s">
        <v>253</v>
      </c>
      <c r="B3683" t="str">
        <f t="shared" si="57"/>
        <v>Kosovo11</v>
      </c>
      <c r="C3683" t="s">
        <v>12</v>
      </c>
      <c r="D3683" t="s">
        <v>109</v>
      </c>
      <c r="E3683" t="s">
        <v>14</v>
      </c>
      <c r="F3683" t="s">
        <v>346</v>
      </c>
      <c r="G3683">
        <v>11</v>
      </c>
      <c r="H3683" t="s">
        <v>403</v>
      </c>
      <c r="I3683">
        <v>2020</v>
      </c>
      <c r="J3683">
        <v>2.4489999999999998</v>
      </c>
      <c r="K3683" t="s">
        <v>125</v>
      </c>
      <c r="M3683" t="s">
        <v>126</v>
      </c>
      <c r="N3683" t="s">
        <v>136</v>
      </c>
    </row>
    <row r="3684" spans="1:14" x14ac:dyDescent="0.25">
      <c r="A3684" t="s">
        <v>253</v>
      </c>
      <c r="B3684" t="str">
        <f t="shared" si="57"/>
        <v>Kosovo12</v>
      </c>
      <c r="C3684" t="s">
        <v>12</v>
      </c>
      <c r="D3684" t="s">
        <v>109</v>
      </c>
      <c r="E3684" t="s">
        <v>14</v>
      </c>
      <c r="F3684" t="s">
        <v>346</v>
      </c>
      <c r="G3684">
        <v>12</v>
      </c>
      <c r="H3684" t="s">
        <v>355</v>
      </c>
      <c r="I3684">
        <v>2020</v>
      </c>
      <c r="J3684">
        <v>1.7999999999999999E-2</v>
      </c>
      <c r="K3684" t="s">
        <v>125</v>
      </c>
      <c r="M3684" t="s">
        <v>126</v>
      </c>
      <c r="N3684" t="s">
        <v>136</v>
      </c>
    </row>
    <row r="3685" spans="1:14" x14ac:dyDescent="0.25">
      <c r="A3685" t="s">
        <v>253</v>
      </c>
      <c r="B3685" t="str">
        <f t="shared" si="57"/>
        <v>Kosovo13</v>
      </c>
      <c r="C3685" t="s">
        <v>12</v>
      </c>
      <c r="D3685" t="s">
        <v>109</v>
      </c>
      <c r="E3685" t="s">
        <v>14</v>
      </c>
      <c r="F3685" t="s">
        <v>346</v>
      </c>
      <c r="G3685">
        <v>13</v>
      </c>
      <c r="H3685" t="s">
        <v>356</v>
      </c>
      <c r="I3685">
        <v>2020</v>
      </c>
      <c r="J3685">
        <v>1.913</v>
      </c>
      <c r="K3685" t="s">
        <v>125</v>
      </c>
      <c r="M3685" t="s">
        <v>126</v>
      </c>
      <c r="N3685" t="s">
        <v>136</v>
      </c>
    </row>
    <row r="3686" spans="1:14" x14ac:dyDescent="0.25">
      <c r="A3686" t="s">
        <v>253</v>
      </c>
      <c r="B3686" t="str">
        <f t="shared" si="57"/>
        <v>Kosovo14</v>
      </c>
      <c r="C3686" t="s">
        <v>12</v>
      </c>
      <c r="D3686" t="s">
        <v>109</v>
      </c>
      <c r="E3686" t="s">
        <v>14</v>
      </c>
      <c r="F3686" t="s">
        <v>346</v>
      </c>
      <c r="G3686">
        <v>14</v>
      </c>
      <c r="H3686" t="s">
        <v>357</v>
      </c>
      <c r="I3686">
        <v>2020</v>
      </c>
      <c r="J3686">
        <v>1.5209999999999999</v>
      </c>
      <c r="K3686" t="s">
        <v>125</v>
      </c>
      <c r="M3686" t="s">
        <v>126</v>
      </c>
      <c r="N3686" t="s">
        <v>136</v>
      </c>
    </row>
    <row r="3687" spans="1:14" x14ac:dyDescent="0.25">
      <c r="A3687" t="s">
        <v>253</v>
      </c>
      <c r="B3687" t="str">
        <f t="shared" si="57"/>
        <v>Kosovo15</v>
      </c>
      <c r="C3687" t="s">
        <v>12</v>
      </c>
      <c r="D3687" t="s">
        <v>109</v>
      </c>
      <c r="E3687" t="s">
        <v>14</v>
      </c>
      <c r="F3687" t="s">
        <v>346</v>
      </c>
      <c r="G3687">
        <v>15</v>
      </c>
      <c r="H3687" t="s">
        <v>358</v>
      </c>
      <c r="I3687">
        <v>2020</v>
      </c>
      <c r="J3687">
        <v>0.82</v>
      </c>
      <c r="K3687" t="s">
        <v>125</v>
      </c>
      <c r="M3687" t="s">
        <v>126</v>
      </c>
      <c r="N3687" t="s">
        <v>136</v>
      </c>
    </row>
    <row r="3688" spans="1:14" x14ac:dyDescent="0.25">
      <c r="A3688" t="s">
        <v>253</v>
      </c>
      <c r="B3688" t="str">
        <f t="shared" si="57"/>
        <v>Kosovo16</v>
      </c>
      <c r="C3688" t="s">
        <v>12</v>
      </c>
      <c r="D3688" t="s">
        <v>109</v>
      </c>
      <c r="E3688" t="s">
        <v>14</v>
      </c>
      <c r="F3688" t="s">
        <v>346</v>
      </c>
      <c r="G3688">
        <v>16</v>
      </c>
      <c r="H3688" t="s">
        <v>359</v>
      </c>
      <c r="I3688">
        <v>2020</v>
      </c>
      <c r="J3688">
        <v>2.8380000000000001</v>
      </c>
      <c r="K3688" t="s">
        <v>125</v>
      </c>
      <c r="M3688" t="s">
        <v>126</v>
      </c>
      <c r="N3688" t="s">
        <v>136</v>
      </c>
    </row>
    <row r="3689" spans="1:14" x14ac:dyDescent="0.25">
      <c r="A3689" t="s">
        <v>253</v>
      </c>
      <c r="B3689" t="str">
        <f t="shared" si="57"/>
        <v>Kosovo17</v>
      </c>
      <c r="C3689" t="s">
        <v>12</v>
      </c>
      <c r="D3689" t="s">
        <v>109</v>
      </c>
      <c r="E3689" t="s">
        <v>14</v>
      </c>
      <c r="F3689" t="s">
        <v>346</v>
      </c>
      <c r="G3689">
        <v>17</v>
      </c>
      <c r="H3689" t="s">
        <v>360</v>
      </c>
      <c r="I3689">
        <v>2020</v>
      </c>
      <c r="J3689">
        <v>0.69099999999999995</v>
      </c>
      <c r="K3689" t="s">
        <v>125</v>
      </c>
      <c r="M3689" t="s">
        <v>126</v>
      </c>
      <c r="N3689" t="s">
        <v>136</v>
      </c>
    </row>
    <row r="3690" spans="1:14" x14ac:dyDescent="0.25">
      <c r="A3690" t="s">
        <v>253</v>
      </c>
      <c r="B3690" t="str">
        <f t="shared" si="57"/>
        <v>Kosovo18</v>
      </c>
      <c r="C3690" t="s">
        <v>12</v>
      </c>
      <c r="D3690" t="s">
        <v>109</v>
      </c>
      <c r="E3690" t="s">
        <v>14</v>
      </c>
      <c r="F3690" t="s">
        <v>346</v>
      </c>
      <c r="G3690">
        <v>18</v>
      </c>
      <c r="H3690" t="s">
        <v>404</v>
      </c>
      <c r="I3690">
        <v>2020</v>
      </c>
      <c r="J3690">
        <v>0.72799999999999998</v>
      </c>
      <c r="K3690" t="s">
        <v>125</v>
      </c>
      <c r="M3690" t="s">
        <v>126</v>
      </c>
      <c r="N3690" t="s">
        <v>136</v>
      </c>
    </row>
    <row r="3691" spans="1:14" x14ac:dyDescent="0.25">
      <c r="A3691" t="s">
        <v>253</v>
      </c>
      <c r="B3691" t="str">
        <f t="shared" si="57"/>
        <v>Kosovo19</v>
      </c>
      <c r="C3691" t="s">
        <v>12</v>
      </c>
      <c r="D3691" t="s">
        <v>109</v>
      </c>
      <c r="E3691" t="s">
        <v>14</v>
      </c>
      <c r="F3691" t="s">
        <v>346</v>
      </c>
      <c r="G3691">
        <v>19</v>
      </c>
      <c r="H3691" t="s">
        <v>361</v>
      </c>
      <c r="I3691">
        <v>2020</v>
      </c>
      <c r="J3691">
        <v>0.497</v>
      </c>
      <c r="K3691" t="s">
        <v>125</v>
      </c>
      <c r="M3691" t="s">
        <v>126</v>
      </c>
      <c r="N3691" t="s">
        <v>136</v>
      </c>
    </row>
    <row r="3692" spans="1:14" x14ac:dyDescent="0.25">
      <c r="A3692" t="s">
        <v>253</v>
      </c>
      <c r="B3692" t="str">
        <f t="shared" si="57"/>
        <v>Kosovo20</v>
      </c>
      <c r="C3692" t="s">
        <v>12</v>
      </c>
      <c r="D3692" t="s">
        <v>109</v>
      </c>
      <c r="E3692" t="s">
        <v>14</v>
      </c>
      <c r="F3692" t="s">
        <v>346</v>
      </c>
      <c r="G3692">
        <v>20</v>
      </c>
      <c r="H3692" t="s">
        <v>362</v>
      </c>
      <c r="I3692">
        <v>2020</v>
      </c>
      <c r="J3692">
        <v>0.57099999999999995</v>
      </c>
      <c r="K3692" t="s">
        <v>125</v>
      </c>
      <c r="M3692" t="s">
        <v>126</v>
      </c>
      <c r="N3692" t="s">
        <v>136</v>
      </c>
    </row>
    <row r="3693" spans="1:14" x14ac:dyDescent="0.25">
      <c r="A3693" t="s">
        <v>253</v>
      </c>
      <c r="B3693" t="str">
        <f t="shared" si="57"/>
        <v>Kosovo21</v>
      </c>
      <c r="C3693" t="s">
        <v>12</v>
      </c>
      <c r="D3693" t="s">
        <v>109</v>
      </c>
      <c r="E3693" t="s">
        <v>14</v>
      </c>
      <c r="F3693" t="s">
        <v>346</v>
      </c>
      <c r="G3693">
        <v>21</v>
      </c>
      <c r="H3693" t="s">
        <v>405</v>
      </c>
      <c r="I3693">
        <v>2020</v>
      </c>
      <c r="J3693">
        <v>0.34100000000000003</v>
      </c>
      <c r="K3693" t="s">
        <v>125</v>
      </c>
      <c r="M3693" t="s">
        <v>126</v>
      </c>
      <c r="N3693" t="s">
        <v>136</v>
      </c>
    </row>
    <row r="3694" spans="1:14" x14ac:dyDescent="0.25">
      <c r="A3694" t="s">
        <v>253</v>
      </c>
      <c r="B3694" t="str">
        <f t="shared" si="57"/>
        <v>Kosovo22</v>
      </c>
      <c r="C3694" t="s">
        <v>12</v>
      </c>
      <c r="D3694" t="s">
        <v>109</v>
      </c>
      <c r="E3694" t="s">
        <v>14</v>
      </c>
      <c r="F3694" t="s">
        <v>346</v>
      </c>
      <c r="G3694">
        <v>22</v>
      </c>
      <c r="H3694" t="s">
        <v>406</v>
      </c>
      <c r="I3694">
        <v>2020</v>
      </c>
      <c r="J3694">
        <v>3.16</v>
      </c>
      <c r="K3694" t="s">
        <v>125</v>
      </c>
      <c r="M3694" t="s">
        <v>126</v>
      </c>
      <c r="N3694" t="s">
        <v>136</v>
      </c>
    </row>
    <row r="3695" spans="1:14" x14ac:dyDescent="0.25">
      <c r="A3695" t="s">
        <v>253</v>
      </c>
      <c r="B3695" t="str">
        <f t="shared" si="57"/>
        <v>Kosovo23</v>
      </c>
      <c r="C3695" t="s">
        <v>12</v>
      </c>
      <c r="D3695" t="s">
        <v>109</v>
      </c>
      <c r="E3695" t="s">
        <v>14</v>
      </c>
      <c r="F3695" t="s">
        <v>346</v>
      </c>
      <c r="G3695">
        <v>23</v>
      </c>
      <c r="H3695" t="s">
        <v>434</v>
      </c>
      <c r="I3695">
        <v>2020</v>
      </c>
      <c r="J3695">
        <v>5.1680000000000001</v>
      </c>
      <c r="K3695" t="s">
        <v>125</v>
      </c>
      <c r="M3695" t="s">
        <v>126</v>
      </c>
      <c r="N3695" t="s">
        <v>136</v>
      </c>
    </row>
    <row r="3696" spans="1:14" x14ac:dyDescent="0.25">
      <c r="A3696" t="s">
        <v>253</v>
      </c>
      <c r="B3696" t="str">
        <f t="shared" si="57"/>
        <v>Kosovo24</v>
      </c>
      <c r="C3696" t="s">
        <v>12</v>
      </c>
      <c r="D3696" t="s">
        <v>109</v>
      </c>
      <c r="E3696" t="s">
        <v>14</v>
      </c>
      <c r="F3696" t="s">
        <v>346</v>
      </c>
      <c r="G3696">
        <v>24</v>
      </c>
      <c r="H3696" t="s">
        <v>363</v>
      </c>
      <c r="I3696">
        <v>2020</v>
      </c>
      <c r="J3696">
        <v>1.5609999999999999</v>
      </c>
      <c r="K3696" t="s">
        <v>125</v>
      </c>
      <c r="M3696" t="s">
        <v>126</v>
      </c>
      <c r="N3696" t="s">
        <v>136</v>
      </c>
    </row>
    <row r="3697" spans="1:14" x14ac:dyDescent="0.25">
      <c r="A3697" t="s">
        <v>253</v>
      </c>
      <c r="B3697" t="str">
        <f t="shared" si="57"/>
        <v>Kosovo25</v>
      </c>
      <c r="C3697" t="s">
        <v>12</v>
      </c>
      <c r="D3697" t="s">
        <v>109</v>
      </c>
      <c r="E3697" t="s">
        <v>14</v>
      </c>
      <c r="F3697" t="s">
        <v>346</v>
      </c>
      <c r="G3697">
        <v>25</v>
      </c>
      <c r="H3697" t="s">
        <v>364</v>
      </c>
      <c r="I3697">
        <v>2020</v>
      </c>
      <c r="J3697">
        <v>3.173</v>
      </c>
      <c r="K3697" t="s">
        <v>125</v>
      </c>
      <c r="M3697" t="s">
        <v>126</v>
      </c>
      <c r="N3697" t="s">
        <v>136</v>
      </c>
    </row>
    <row r="3698" spans="1:14" x14ac:dyDescent="0.25">
      <c r="A3698" t="s">
        <v>253</v>
      </c>
      <c r="B3698" t="str">
        <f t="shared" si="57"/>
        <v>Kosovo26</v>
      </c>
      <c r="C3698" t="s">
        <v>12</v>
      </c>
      <c r="D3698" t="s">
        <v>109</v>
      </c>
      <c r="E3698" t="s">
        <v>14</v>
      </c>
      <c r="F3698" t="s">
        <v>346</v>
      </c>
      <c r="G3698">
        <v>26</v>
      </c>
      <c r="H3698" t="s">
        <v>407</v>
      </c>
      <c r="I3698">
        <v>2020</v>
      </c>
      <c r="J3698">
        <v>0.32300000000000001</v>
      </c>
      <c r="K3698" t="s">
        <v>125</v>
      </c>
      <c r="M3698" t="s">
        <v>126</v>
      </c>
      <c r="N3698" t="s">
        <v>136</v>
      </c>
    </row>
    <row r="3699" spans="1:14" x14ac:dyDescent="0.25">
      <c r="A3699" t="s">
        <v>253</v>
      </c>
      <c r="B3699" t="str">
        <f t="shared" si="57"/>
        <v>Kosovo27</v>
      </c>
      <c r="C3699" t="s">
        <v>12</v>
      </c>
      <c r="D3699" t="s">
        <v>109</v>
      </c>
      <c r="E3699" t="s">
        <v>14</v>
      </c>
      <c r="F3699" t="s">
        <v>346</v>
      </c>
      <c r="G3699">
        <v>27</v>
      </c>
      <c r="H3699" t="s">
        <v>365</v>
      </c>
      <c r="I3699">
        <v>2020</v>
      </c>
      <c r="J3699">
        <v>0.45400000000000001</v>
      </c>
      <c r="K3699" t="s">
        <v>125</v>
      </c>
      <c r="M3699" t="s">
        <v>126</v>
      </c>
      <c r="N3699" t="s">
        <v>136</v>
      </c>
    </row>
    <row r="3700" spans="1:14" x14ac:dyDescent="0.25">
      <c r="A3700" t="s">
        <v>253</v>
      </c>
      <c r="B3700" t="str">
        <f t="shared" si="57"/>
        <v>Kosovo28</v>
      </c>
      <c r="C3700" t="s">
        <v>12</v>
      </c>
      <c r="D3700" t="s">
        <v>109</v>
      </c>
      <c r="E3700" t="s">
        <v>14</v>
      </c>
      <c r="F3700" t="s">
        <v>346</v>
      </c>
      <c r="G3700">
        <v>28</v>
      </c>
      <c r="H3700" t="s">
        <v>366</v>
      </c>
      <c r="I3700">
        <v>2020</v>
      </c>
      <c r="J3700">
        <v>0.05</v>
      </c>
      <c r="K3700" t="s">
        <v>125</v>
      </c>
      <c r="M3700" t="s">
        <v>126</v>
      </c>
      <c r="N3700" t="s">
        <v>136</v>
      </c>
    </row>
    <row r="3701" spans="1:14" x14ac:dyDescent="0.25">
      <c r="A3701" t="s">
        <v>253</v>
      </c>
      <c r="B3701" t="str">
        <f t="shared" si="57"/>
        <v>Kosovo30</v>
      </c>
      <c r="C3701" t="s">
        <v>12</v>
      </c>
      <c r="D3701" t="s">
        <v>109</v>
      </c>
      <c r="E3701" t="s">
        <v>14</v>
      </c>
      <c r="F3701" t="s">
        <v>346</v>
      </c>
      <c r="G3701">
        <v>30</v>
      </c>
      <c r="H3701" t="s">
        <v>408</v>
      </c>
      <c r="I3701">
        <v>2020</v>
      </c>
      <c r="J3701">
        <v>5.6000000000000001E-2</v>
      </c>
      <c r="K3701" t="s">
        <v>125</v>
      </c>
      <c r="M3701" t="s">
        <v>126</v>
      </c>
      <c r="N3701" t="s">
        <v>136</v>
      </c>
    </row>
    <row r="3702" spans="1:14" x14ac:dyDescent="0.25">
      <c r="A3702" t="s">
        <v>253</v>
      </c>
      <c r="B3702" t="str">
        <f t="shared" si="57"/>
        <v>Kosovo31</v>
      </c>
      <c r="C3702" t="s">
        <v>12</v>
      </c>
      <c r="D3702" t="s">
        <v>109</v>
      </c>
      <c r="E3702" t="s">
        <v>14</v>
      </c>
      <c r="F3702" t="s">
        <v>346</v>
      </c>
      <c r="G3702">
        <v>31</v>
      </c>
      <c r="H3702" t="s">
        <v>367</v>
      </c>
      <c r="I3702">
        <v>2020</v>
      </c>
      <c r="J3702">
        <v>3.681</v>
      </c>
      <c r="K3702" t="s">
        <v>125</v>
      </c>
      <c r="M3702" t="s">
        <v>126</v>
      </c>
      <c r="N3702" t="s">
        <v>136</v>
      </c>
    </row>
    <row r="3703" spans="1:14" x14ac:dyDescent="0.25">
      <c r="A3703" t="s">
        <v>253</v>
      </c>
      <c r="B3703" t="str">
        <f t="shared" si="57"/>
        <v>Kosovo32</v>
      </c>
      <c r="C3703" t="s">
        <v>12</v>
      </c>
      <c r="D3703" t="s">
        <v>109</v>
      </c>
      <c r="E3703" t="s">
        <v>14</v>
      </c>
      <c r="F3703" t="s">
        <v>346</v>
      </c>
      <c r="G3703">
        <v>32</v>
      </c>
      <c r="H3703" t="s">
        <v>368</v>
      </c>
      <c r="I3703">
        <v>2020</v>
      </c>
      <c r="J3703">
        <v>0.91300000000000003</v>
      </c>
      <c r="K3703" t="s">
        <v>125</v>
      </c>
      <c r="M3703" t="s">
        <v>126</v>
      </c>
      <c r="N3703" t="s">
        <v>136</v>
      </c>
    </row>
    <row r="3704" spans="1:14" x14ac:dyDescent="0.25">
      <c r="A3704" t="s">
        <v>253</v>
      </c>
      <c r="B3704" t="str">
        <f t="shared" si="57"/>
        <v>Kosovo33</v>
      </c>
      <c r="C3704" t="s">
        <v>12</v>
      </c>
      <c r="D3704" t="s">
        <v>109</v>
      </c>
      <c r="E3704" t="s">
        <v>14</v>
      </c>
      <c r="F3704" t="s">
        <v>346</v>
      </c>
      <c r="G3704">
        <v>33</v>
      </c>
      <c r="H3704" t="s">
        <v>409</v>
      </c>
      <c r="I3704">
        <v>2020</v>
      </c>
      <c r="J3704">
        <v>3.2970000000000002</v>
      </c>
      <c r="K3704" t="s">
        <v>125</v>
      </c>
      <c r="M3704" t="s">
        <v>126</v>
      </c>
      <c r="N3704" t="s">
        <v>136</v>
      </c>
    </row>
    <row r="3705" spans="1:14" x14ac:dyDescent="0.25">
      <c r="A3705" t="s">
        <v>253</v>
      </c>
      <c r="B3705" t="str">
        <f t="shared" si="57"/>
        <v>Kosovo35</v>
      </c>
      <c r="C3705" t="s">
        <v>12</v>
      </c>
      <c r="D3705" t="s">
        <v>109</v>
      </c>
      <c r="E3705" t="s">
        <v>14</v>
      </c>
      <c r="F3705" t="s">
        <v>346</v>
      </c>
      <c r="G3705">
        <v>35</v>
      </c>
      <c r="H3705" t="s">
        <v>369</v>
      </c>
      <c r="I3705">
        <v>2020</v>
      </c>
      <c r="J3705">
        <v>7.4729999999999999</v>
      </c>
      <c r="K3705" t="s">
        <v>125</v>
      </c>
      <c r="M3705" t="s">
        <v>126</v>
      </c>
      <c r="N3705" t="s">
        <v>136</v>
      </c>
    </row>
    <row r="3706" spans="1:14" x14ac:dyDescent="0.25">
      <c r="A3706" t="s">
        <v>253</v>
      </c>
      <c r="B3706" t="str">
        <f t="shared" si="57"/>
        <v>Kosovo36</v>
      </c>
      <c r="C3706" t="s">
        <v>12</v>
      </c>
      <c r="D3706" t="s">
        <v>109</v>
      </c>
      <c r="E3706" t="s">
        <v>14</v>
      </c>
      <c r="F3706" t="s">
        <v>346</v>
      </c>
      <c r="G3706">
        <v>36</v>
      </c>
      <c r="H3706" t="s">
        <v>410</v>
      </c>
      <c r="I3706">
        <v>2020</v>
      </c>
      <c r="J3706">
        <v>2.5920000000000001</v>
      </c>
      <c r="K3706" t="s">
        <v>125</v>
      </c>
      <c r="M3706" t="s">
        <v>126</v>
      </c>
      <c r="N3706" t="s">
        <v>136</v>
      </c>
    </row>
    <row r="3707" spans="1:14" x14ac:dyDescent="0.25">
      <c r="A3707" t="s">
        <v>253</v>
      </c>
      <c r="B3707" t="str">
        <f t="shared" si="57"/>
        <v>Kosovo37</v>
      </c>
      <c r="C3707" t="s">
        <v>12</v>
      </c>
      <c r="D3707" t="s">
        <v>109</v>
      </c>
      <c r="E3707" t="s">
        <v>14</v>
      </c>
      <c r="F3707" t="s">
        <v>346</v>
      </c>
      <c r="G3707">
        <v>37</v>
      </c>
      <c r="H3707" t="s">
        <v>370</v>
      </c>
      <c r="I3707">
        <v>2020</v>
      </c>
      <c r="J3707">
        <v>4.4999999999999998E-2</v>
      </c>
      <c r="K3707" t="s">
        <v>125</v>
      </c>
      <c r="M3707" t="s">
        <v>126</v>
      </c>
      <c r="N3707" t="s">
        <v>136</v>
      </c>
    </row>
    <row r="3708" spans="1:14" x14ac:dyDescent="0.25">
      <c r="A3708" t="s">
        <v>253</v>
      </c>
      <c r="B3708" t="str">
        <f t="shared" si="57"/>
        <v>Kosovo38</v>
      </c>
      <c r="C3708" t="s">
        <v>12</v>
      </c>
      <c r="D3708" t="s">
        <v>109</v>
      </c>
      <c r="E3708" t="s">
        <v>14</v>
      </c>
      <c r="F3708" t="s">
        <v>346</v>
      </c>
      <c r="G3708">
        <v>38</v>
      </c>
      <c r="H3708" t="s">
        <v>411</v>
      </c>
      <c r="I3708">
        <v>2020</v>
      </c>
      <c r="J3708">
        <v>1.524</v>
      </c>
      <c r="K3708" t="s">
        <v>125</v>
      </c>
      <c r="M3708" t="s">
        <v>126</v>
      </c>
      <c r="N3708" t="s">
        <v>136</v>
      </c>
    </row>
    <row r="3709" spans="1:14" x14ac:dyDescent="0.25">
      <c r="A3709" t="s">
        <v>253</v>
      </c>
      <c r="B3709" t="str">
        <f t="shared" si="57"/>
        <v>Kosovo39</v>
      </c>
      <c r="C3709" t="s">
        <v>12</v>
      </c>
      <c r="D3709" t="s">
        <v>109</v>
      </c>
      <c r="E3709" t="s">
        <v>14</v>
      </c>
      <c r="F3709" t="s">
        <v>346</v>
      </c>
      <c r="G3709">
        <v>39</v>
      </c>
      <c r="H3709" t="s">
        <v>412</v>
      </c>
      <c r="I3709">
        <v>2020</v>
      </c>
      <c r="J3709">
        <v>3.9E-2</v>
      </c>
      <c r="K3709" t="s">
        <v>125</v>
      </c>
      <c r="M3709" t="s">
        <v>126</v>
      </c>
      <c r="N3709" t="s">
        <v>136</v>
      </c>
    </row>
    <row r="3710" spans="1:14" x14ac:dyDescent="0.25">
      <c r="A3710" t="s">
        <v>253</v>
      </c>
      <c r="B3710" t="str">
        <f t="shared" si="57"/>
        <v>Kosovo41</v>
      </c>
      <c r="C3710" t="s">
        <v>12</v>
      </c>
      <c r="D3710" t="s">
        <v>109</v>
      </c>
      <c r="E3710" t="s">
        <v>14</v>
      </c>
      <c r="F3710" t="s">
        <v>346</v>
      </c>
      <c r="G3710">
        <v>41</v>
      </c>
      <c r="H3710" t="s">
        <v>413</v>
      </c>
      <c r="I3710">
        <v>2020</v>
      </c>
      <c r="J3710">
        <v>22.91</v>
      </c>
      <c r="K3710" t="s">
        <v>125</v>
      </c>
      <c r="M3710" t="s">
        <v>126</v>
      </c>
      <c r="N3710" t="s">
        <v>136</v>
      </c>
    </row>
    <row r="3711" spans="1:14" x14ac:dyDescent="0.25">
      <c r="A3711" t="s">
        <v>253</v>
      </c>
      <c r="B3711" t="str">
        <f t="shared" si="57"/>
        <v>Kosovo42</v>
      </c>
      <c r="C3711" t="s">
        <v>12</v>
      </c>
      <c r="D3711" t="s">
        <v>109</v>
      </c>
      <c r="E3711" t="s">
        <v>14</v>
      </c>
      <c r="F3711" t="s">
        <v>346</v>
      </c>
      <c r="G3711">
        <v>42</v>
      </c>
      <c r="H3711" t="s">
        <v>371</v>
      </c>
      <c r="I3711">
        <v>2020</v>
      </c>
      <c r="J3711">
        <v>5.5439999999999996</v>
      </c>
      <c r="K3711" t="s">
        <v>125</v>
      </c>
      <c r="M3711" t="s">
        <v>126</v>
      </c>
      <c r="N3711" t="s">
        <v>136</v>
      </c>
    </row>
    <row r="3712" spans="1:14" x14ac:dyDescent="0.25">
      <c r="A3712" t="s">
        <v>253</v>
      </c>
      <c r="B3712" t="str">
        <f t="shared" si="57"/>
        <v>Kosovo43</v>
      </c>
      <c r="C3712" t="s">
        <v>12</v>
      </c>
      <c r="D3712" t="s">
        <v>109</v>
      </c>
      <c r="E3712" t="s">
        <v>14</v>
      </c>
      <c r="F3712" t="s">
        <v>346</v>
      </c>
      <c r="G3712">
        <v>43</v>
      </c>
      <c r="H3712" t="s">
        <v>372</v>
      </c>
      <c r="I3712">
        <v>2020</v>
      </c>
      <c r="J3712">
        <v>10.07</v>
      </c>
      <c r="K3712" t="s">
        <v>125</v>
      </c>
      <c r="M3712" t="s">
        <v>126</v>
      </c>
      <c r="N3712" t="s">
        <v>136</v>
      </c>
    </row>
    <row r="3713" spans="1:14" x14ac:dyDescent="0.25">
      <c r="A3713" t="s">
        <v>253</v>
      </c>
      <c r="B3713" t="str">
        <f t="shared" si="57"/>
        <v>Kosovo45</v>
      </c>
      <c r="C3713" t="s">
        <v>12</v>
      </c>
      <c r="D3713" t="s">
        <v>109</v>
      </c>
      <c r="E3713" t="s">
        <v>14</v>
      </c>
      <c r="F3713" t="s">
        <v>346</v>
      </c>
      <c r="G3713">
        <v>45</v>
      </c>
      <c r="H3713" t="s">
        <v>414</v>
      </c>
      <c r="I3713">
        <v>2020</v>
      </c>
      <c r="J3713">
        <v>7.08</v>
      </c>
      <c r="K3713" t="s">
        <v>125</v>
      </c>
      <c r="M3713" t="s">
        <v>126</v>
      </c>
      <c r="N3713" t="s">
        <v>136</v>
      </c>
    </row>
    <row r="3714" spans="1:14" x14ac:dyDescent="0.25">
      <c r="A3714" t="s">
        <v>253</v>
      </c>
      <c r="B3714" t="str">
        <f t="shared" si="57"/>
        <v>Kosovo46</v>
      </c>
      <c r="C3714" t="s">
        <v>12</v>
      </c>
      <c r="D3714" t="s">
        <v>109</v>
      </c>
      <c r="E3714" t="s">
        <v>14</v>
      </c>
      <c r="F3714" t="s">
        <v>346</v>
      </c>
      <c r="G3714">
        <v>46</v>
      </c>
      <c r="H3714" t="s">
        <v>373</v>
      </c>
      <c r="I3714">
        <v>2020</v>
      </c>
      <c r="J3714">
        <v>10.698</v>
      </c>
      <c r="K3714" t="s">
        <v>125</v>
      </c>
      <c r="M3714" t="s">
        <v>126</v>
      </c>
      <c r="N3714" t="s">
        <v>136</v>
      </c>
    </row>
    <row r="3715" spans="1:14" x14ac:dyDescent="0.25">
      <c r="A3715" t="s">
        <v>253</v>
      </c>
      <c r="B3715" t="str">
        <f t="shared" ref="B3715:B3778" si="58">A3715&amp;G3715</f>
        <v>Kosovo47</v>
      </c>
      <c r="C3715" t="s">
        <v>12</v>
      </c>
      <c r="D3715" t="s">
        <v>109</v>
      </c>
      <c r="E3715" t="s">
        <v>14</v>
      </c>
      <c r="F3715" t="s">
        <v>346</v>
      </c>
      <c r="G3715">
        <v>47</v>
      </c>
      <c r="H3715" t="s">
        <v>374</v>
      </c>
      <c r="I3715">
        <v>2020</v>
      </c>
      <c r="J3715">
        <v>41.573999999999998</v>
      </c>
      <c r="K3715" t="s">
        <v>125</v>
      </c>
      <c r="M3715" t="s">
        <v>126</v>
      </c>
      <c r="N3715" t="s">
        <v>136</v>
      </c>
    </row>
    <row r="3716" spans="1:14" x14ac:dyDescent="0.25">
      <c r="A3716" t="s">
        <v>253</v>
      </c>
      <c r="B3716" t="str">
        <f t="shared" si="58"/>
        <v>Kosovo49</v>
      </c>
      <c r="C3716" t="s">
        <v>12</v>
      </c>
      <c r="D3716" t="s">
        <v>109</v>
      </c>
      <c r="E3716" t="s">
        <v>14</v>
      </c>
      <c r="F3716" t="s">
        <v>346</v>
      </c>
      <c r="G3716">
        <v>49</v>
      </c>
      <c r="H3716" t="s">
        <v>375</v>
      </c>
      <c r="I3716">
        <v>2020</v>
      </c>
      <c r="J3716">
        <v>9.4329999999999998</v>
      </c>
      <c r="K3716" t="s">
        <v>125</v>
      </c>
      <c r="M3716" t="s">
        <v>126</v>
      </c>
      <c r="N3716" t="s">
        <v>136</v>
      </c>
    </row>
    <row r="3717" spans="1:14" x14ac:dyDescent="0.25">
      <c r="A3717" t="s">
        <v>253</v>
      </c>
      <c r="B3717" t="str">
        <f t="shared" si="58"/>
        <v>Kosovo50</v>
      </c>
      <c r="C3717" t="s">
        <v>12</v>
      </c>
      <c r="D3717" t="s">
        <v>109</v>
      </c>
      <c r="E3717" t="s">
        <v>14</v>
      </c>
      <c r="F3717" t="s">
        <v>346</v>
      </c>
      <c r="G3717">
        <v>50</v>
      </c>
      <c r="H3717" t="s">
        <v>376</v>
      </c>
      <c r="I3717">
        <v>2020</v>
      </c>
      <c r="J3717">
        <v>4.3999999999999997E-2</v>
      </c>
      <c r="K3717" t="s">
        <v>125</v>
      </c>
      <c r="M3717" t="s">
        <v>126</v>
      </c>
      <c r="N3717" t="s">
        <v>136</v>
      </c>
    </row>
    <row r="3718" spans="1:14" x14ac:dyDescent="0.25">
      <c r="A3718" t="s">
        <v>253</v>
      </c>
      <c r="B3718" t="str">
        <f t="shared" si="58"/>
        <v>Kosovo51</v>
      </c>
      <c r="C3718" t="s">
        <v>12</v>
      </c>
      <c r="D3718" t="s">
        <v>109</v>
      </c>
      <c r="E3718" t="s">
        <v>14</v>
      </c>
      <c r="F3718" t="s">
        <v>346</v>
      </c>
      <c r="G3718">
        <v>51</v>
      </c>
      <c r="H3718" t="s">
        <v>415</v>
      </c>
      <c r="I3718">
        <v>2020</v>
      </c>
      <c r="J3718">
        <v>0.61599999999999999</v>
      </c>
      <c r="K3718" t="s">
        <v>125</v>
      </c>
      <c r="M3718" t="s">
        <v>126</v>
      </c>
      <c r="N3718" t="s">
        <v>136</v>
      </c>
    </row>
    <row r="3719" spans="1:14" x14ac:dyDescent="0.25">
      <c r="A3719" t="s">
        <v>253</v>
      </c>
      <c r="B3719" t="str">
        <f t="shared" si="58"/>
        <v>Kosovo52</v>
      </c>
      <c r="C3719" t="s">
        <v>12</v>
      </c>
      <c r="D3719" t="s">
        <v>109</v>
      </c>
      <c r="E3719" t="s">
        <v>14</v>
      </c>
      <c r="F3719" t="s">
        <v>346</v>
      </c>
      <c r="G3719">
        <v>52</v>
      </c>
      <c r="H3719" t="s">
        <v>416</v>
      </c>
      <c r="I3719">
        <v>2020</v>
      </c>
      <c r="J3719">
        <v>1.093</v>
      </c>
      <c r="K3719" t="s">
        <v>125</v>
      </c>
      <c r="M3719" t="s">
        <v>126</v>
      </c>
      <c r="N3719" t="s">
        <v>136</v>
      </c>
    </row>
    <row r="3720" spans="1:14" x14ac:dyDescent="0.25">
      <c r="A3720" t="s">
        <v>253</v>
      </c>
      <c r="B3720" t="str">
        <f t="shared" si="58"/>
        <v>Kosovo53</v>
      </c>
      <c r="C3720" t="s">
        <v>12</v>
      </c>
      <c r="D3720" t="s">
        <v>109</v>
      </c>
      <c r="E3720" t="s">
        <v>14</v>
      </c>
      <c r="F3720" t="s">
        <v>346</v>
      </c>
      <c r="G3720">
        <v>53</v>
      </c>
      <c r="H3720" t="s">
        <v>417</v>
      </c>
      <c r="I3720">
        <v>2020</v>
      </c>
      <c r="J3720">
        <v>1.01</v>
      </c>
      <c r="K3720" t="s">
        <v>125</v>
      </c>
      <c r="M3720" t="s">
        <v>126</v>
      </c>
      <c r="N3720" t="s">
        <v>136</v>
      </c>
    </row>
    <row r="3721" spans="1:14" x14ac:dyDescent="0.25">
      <c r="A3721" t="s">
        <v>253</v>
      </c>
      <c r="B3721" t="str">
        <f t="shared" si="58"/>
        <v>Kosovo55</v>
      </c>
      <c r="C3721" t="s">
        <v>12</v>
      </c>
      <c r="D3721" t="s">
        <v>109</v>
      </c>
      <c r="E3721" t="s">
        <v>14</v>
      </c>
      <c r="F3721" t="s">
        <v>346</v>
      </c>
      <c r="G3721">
        <v>55</v>
      </c>
      <c r="H3721" t="s">
        <v>377</v>
      </c>
      <c r="I3721">
        <v>2020</v>
      </c>
      <c r="J3721">
        <v>1.387</v>
      </c>
      <c r="K3721" t="s">
        <v>125</v>
      </c>
      <c r="M3721" t="s">
        <v>126</v>
      </c>
      <c r="N3721" t="s">
        <v>136</v>
      </c>
    </row>
    <row r="3722" spans="1:14" x14ac:dyDescent="0.25">
      <c r="A3722" t="s">
        <v>253</v>
      </c>
      <c r="B3722" t="str">
        <f t="shared" si="58"/>
        <v>Kosovo56</v>
      </c>
      <c r="C3722" t="s">
        <v>12</v>
      </c>
      <c r="D3722" t="s">
        <v>109</v>
      </c>
      <c r="E3722" t="s">
        <v>14</v>
      </c>
      <c r="F3722" t="s">
        <v>346</v>
      </c>
      <c r="G3722">
        <v>56</v>
      </c>
      <c r="H3722" t="s">
        <v>378</v>
      </c>
      <c r="I3722">
        <v>2020</v>
      </c>
      <c r="J3722">
        <v>20.553000000000001</v>
      </c>
      <c r="K3722" t="s">
        <v>125</v>
      </c>
      <c r="M3722" t="s">
        <v>126</v>
      </c>
      <c r="N3722" t="s">
        <v>136</v>
      </c>
    </row>
    <row r="3723" spans="1:14" x14ac:dyDescent="0.25">
      <c r="A3723" t="s">
        <v>253</v>
      </c>
      <c r="B3723" t="str">
        <f t="shared" si="58"/>
        <v>Kosovo58</v>
      </c>
      <c r="C3723" t="s">
        <v>12</v>
      </c>
      <c r="D3723" t="s">
        <v>109</v>
      </c>
      <c r="E3723" t="s">
        <v>14</v>
      </c>
      <c r="F3723" t="s">
        <v>346</v>
      </c>
      <c r="G3723">
        <v>58</v>
      </c>
      <c r="H3723" t="s">
        <v>379</v>
      </c>
      <c r="I3723">
        <v>2020</v>
      </c>
      <c r="J3723">
        <v>0.59699999999999998</v>
      </c>
      <c r="K3723" t="s">
        <v>125</v>
      </c>
      <c r="M3723" t="s">
        <v>126</v>
      </c>
      <c r="N3723" t="s">
        <v>136</v>
      </c>
    </row>
    <row r="3724" spans="1:14" x14ac:dyDescent="0.25">
      <c r="A3724" t="s">
        <v>253</v>
      </c>
      <c r="B3724" t="str">
        <f t="shared" si="58"/>
        <v>Kosovo59</v>
      </c>
      <c r="C3724" t="s">
        <v>12</v>
      </c>
      <c r="D3724" t="s">
        <v>109</v>
      </c>
      <c r="E3724" t="s">
        <v>14</v>
      </c>
      <c r="F3724" t="s">
        <v>346</v>
      </c>
      <c r="G3724">
        <v>59</v>
      </c>
      <c r="H3724" t="s">
        <v>380</v>
      </c>
      <c r="I3724">
        <v>2020</v>
      </c>
      <c r="J3724">
        <v>0.97599999999999998</v>
      </c>
      <c r="K3724" t="s">
        <v>125</v>
      </c>
      <c r="M3724" t="s">
        <v>126</v>
      </c>
      <c r="N3724" t="s">
        <v>136</v>
      </c>
    </row>
    <row r="3725" spans="1:14" x14ac:dyDescent="0.25">
      <c r="A3725" t="s">
        <v>253</v>
      </c>
      <c r="B3725" t="str">
        <f t="shared" si="58"/>
        <v>Kosovo60</v>
      </c>
      <c r="C3725" t="s">
        <v>12</v>
      </c>
      <c r="D3725" t="s">
        <v>109</v>
      </c>
      <c r="E3725" t="s">
        <v>14</v>
      </c>
      <c r="F3725" t="s">
        <v>346</v>
      </c>
      <c r="G3725">
        <v>60</v>
      </c>
      <c r="H3725" t="s">
        <v>381</v>
      </c>
      <c r="I3725">
        <v>2020</v>
      </c>
      <c r="J3725">
        <v>1.6379999999999999</v>
      </c>
      <c r="K3725" t="s">
        <v>125</v>
      </c>
      <c r="M3725" t="s">
        <v>126</v>
      </c>
      <c r="N3725" t="s">
        <v>136</v>
      </c>
    </row>
    <row r="3726" spans="1:14" x14ac:dyDescent="0.25">
      <c r="A3726" t="s">
        <v>253</v>
      </c>
      <c r="B3726" t="str">
        <f t="shared" si="58"/>
        <v>Kosovo61</v>
      </c>
      <c r="C3726" t="s">
        <v>12</v>
      </c>
      <c r="D3726" t="s">
        <v>109</v>
      </c>
      <c r="E3726" t="s">
        <v>14</v>
      </c>
      <c r="F3726" t="s">
        <v>346</v>
      </c>
      <c r="G3726">
        <v>61</v>
      </c>
      <c r="H3726" t="s">
        <v>382</v>
      </c>
      <c r="I3726">
        <v>2020</v>
      </c>
      <c r="J3726">
        <v>5.7370000000000001</v>
      </c>
      <c r="K3726" t="s">
        <v>125</v>
      </c>
      <c r="M3726" t="s">
        <v>126</v>
      </c>
      <c r="N3726" t="s">
        <v>136</v>
      </c>
    </row>
    <row r="3727" spans="1:14" x14ac:dyDescent="0.25">
      <c r="A3727" t="s">
        <v>253</v>
      </c>
      <c r="B3727" t="str">
        <f t="shared" si="58"/>
        <v>Kosovo62</v>
      </c>
      <c r="C3727" t="s">
        <v>12</v>
      </c>
      <c r="D3727" t="s">
        <v>109</v>
      </c>
      <c r="E3727" t="s">
        <v>14</v>
      </c>
      <c r="F3727" t="s">
        <v>346</v>
      </c>
      <c r="G3727">
        <v>62</v>
      </c>
      <c r="H3727" t="s">
        <v>418</v>
      </c>
      <c r="I3727">
        <v>2020</v>
      </c>
      <c r="J3727">
        <v>0.81599999999999995</v>
      </c>
      <c r="K3727" t="s">
        <v>125</v>
      </c>
      <c r="M3727" t="s">
        <v>126</v>
      </c>
      <c r="N3727" t="s">
        <v>136</v>
      </c>
    </row>
    <row r="3728" spans="1:14" x14ac:dyDescent="0.25">
      <c r="A3728" t="s">
        <v>253</v>
      </c>
      <c r="B3728" t="str">
        <f t="shared" si="58"/>
        <v>Kosovo63</v>
      </c>
      <c r="C3728" t="s">
        <v>12</v>
      </c>
      <c r="D3728" t="s">
        <v>109</v>
      </c>
      <c r="E3728" t="s">
        <v>14</v>
      </c>
      <c r="F3728" t="s">
        <v>346</v>
      </c>
      <c r="G3728">
        <v>63</v>
      </c>
      <c r="H3728" t="s">
        <v>419</v>
      </c>
      <c r="I3728">
        <v>2020</v>
      </c>
      <c r="J3728">
        <v>3.8809999999999998</v>
      </c>
      <c r="K3728" t="s">
        <v>125</v>
      </c>
      <c r="M3728" t="s">
        <v>126</v>
      </c>
      <c r="N3728" t="s">
        <v>136</v>
      </c>
    </row>
    <row r="3729" spans="1:14" x14ac:dyDescent="0.25">
      <c r="A3729" t="s">
        <v>253</v>
      </c>
      <c r="B3729" t="str">
        <f t="shared" si="58"/>
        <v>Kosovo64</v>
      </c>
      <c r="C3729" t="s">
        <v>12</v>
      </c>
      <c r="D3729" t="s">
        <v>109</v>
      </c>
      <c r="E3729" t="s">
        <v>14</v>
      </c>
      <c r="F3729" t="s">
        <v>346</v>
      </c>
      <c r="G3729">
        <v>64</v>
      </c>
      <c r="H3729" t="s">
        <v>383</v>
      </c>
      <c r="I3729">
        <v>2020</v>
      </c>
      <c r="J3729">
        <v>3.0329999999999999</v>
      </c>
      <c r="K3729" t="s">
        <v>125</v>
      </c>
      <c r="M3729" t="s">
        <v>126</v>
      </c>
      <c r="N3729" t="s">
        <v>136</v>
      </c>
    </row>
    <row r="3730" spans="1:14" x14ac:dyDescent="0.25">
      <c r="A3730" t="s">
        <v>253</v>
      </c>
      <c r="B3730" t="str">
        <f t="shared" si="58"/>
        <v>Kosovo65</v>
      </c>
      <c r="C3730" t="s">
        <v>12</v>
      </c>
      <c r="D3730" t="s">
        <v>109</v>
      </c>
      <c r="E3730" t="s">
        <v>14</v>
      </c>
      <c r="F3730" t="s">
        <v>346</v>
      </c>
      <c r="G3730">
        <v>65</v>
      </c>
      <c r="H3730" t="s">
        <v>420</v>
      </c>
      <c r="I3730">
        <v>2020</v>
      </c>
      <c r="J3730">
        <v>2.29</v>
      </c>
      <c r="K3730" t="s">
        <v>125</v>
      </c>
      <c r="M3730" t="s">
        <v>126</v>
      </c>
      <c r="N3730" t="s">
        <v>136</v>
      </c>
    </row>
    <row r="3731" spans="1:14" x14ac:dyDescent="0.25">
      <c r="A3731" t="s">
        <v>253</v>
      </c>
      <c r="B3731" t="str">
        <f t="shared" si="58"/>
        <v>Kosovo66</v>
      </c>
      <c r="C3731" t="s">
        <v>12</v>
      </c>
      <c r="D3731" t="s">
        <v>109</v>
      </c>
      <c r="E3731" t="s">
        <v>14</v>
      </c>
      <c r="F3731" t="s">
        <v>346</v>
      </c>
      <c r="G3731">
        <v>66</v>
      </c>
      <c r="H3731" t="s">
        <v>421</v>
      </c>
      <c r="I3731">
        <v>2020</v>
      </c>
      <c r="J3731">
        <v>0.91100000000000003</v>
      </c>
      <c r="K3731" t="s">
        <v>125</v>
      </c>
      <c r="M3731" t="s">
        <v>126</v>
      </c>
      <c r="N3731" t="s">
        <v>136</v>
      </c>
    </row>
    <row r="3732" spans="1:14" x14ac:dyDescent="0.25">
      <c r="A3732" t="s">
        <v>253</v>
      </c>
      <c r="B3732" t="str">
        <f t="shared" si="58"/>
        <v>Kosovo68</v>
      </c>
      <c r="C3732" t="s">
        <v>12</v>
      </c>
      <c r="D3732" t="s">
        <v>109</v>
      </c>
      <c r="E3732" t="s">
        <v>14</v>
      </c>
      <c r="F3732" t="s">
        <v>346</v>
      </c>
      <c r="G3732">
        <v>68</v>
      </c>
      <c r="H3732" t="s">
        <v>384</v>
      </c>
      <c r="I3732">
        <v>2020</v>
      </c>
      <c r="J3732">
        <v>0.44800000000000001</v>
      </c>
      <c r="K3732" t="s">
        <v>125</v>
      </c>
      <c r="M3732" t="s">
        <v>126</v>
      </c>
      <c r="N3732" t="s">
        <v>136</v>
      </c>
    </row>
    <row r="3733" spans="1:14" x14ac:dyDescent="0.25">
      <c r="A3733" t="s">
        <v>253</v>
      </c>
      <c r="B3733" t="str">
        <f t="shared" si="58"/>
        <v>Kosovo69</v>
      </c>
      <c r="C3733" t="s">
        <v>12</v>
      </c>
      <c r="D3733" t="s">
        <v>109</v>
      </c>
      <c r="E3733" t="s">
        <v>14</v>
      </c>
      <c r="F3733" t="s">
        <v>346</v>
      </c>
      <c r="G3733">
        <v>69</v>
      </c>
      <c r="H3733" t="s">
        <v>422</v>
      </c>
      <c r="I3733">
        <v>2020</v>
      </c>
      <c r="J3733">
        <v>4.8570000000000002</v>
      </c>
      <c r="K3733" t="s">
        <v>125</v>
      </c>
      <c r="M3733" t="s">
        <v>126</v>
      </c>
      <c r="N3733" t="s">
        <v>136</v>
      </c>
    </row>
    <row r="3734" spans="1:14" x14ac:dyDescent="0.25">
      <c r="A3734" t="s">
        <v>253</v>
      </c>
      <c r="B3734" t="str">
        <f t="shared" si="58"/>
        <v>Kosovo70</v>
      </c>
      <c r="C3734" t="s">
        <v>12</v>
      </c>
      <c r="D3734" t="s">
        <v>109</v>
      </c>
      <c r="E3734" t="s">
        <v>14</v>
      </c>
      <c r="F3734" t="s">
        <v>346</v>
      </c>
      <c r="G3734">
        <v>70</v>
      </c>
      <c r="H3734" t="s">
        <v>423</v>
      </c>
      <c r="I3734">
        <v>2020</v>
      </c>
      <c r="J3734">
        <v>0.64300000000000002</v>
      </c>
      <c r="K3734" t="s">
        <v>125</v>
      </c>
      <c r="M3734" t="s">
        <v>126</v>
      </c>
      <c r="N3734" t="s">
        <v>136</v>
      </c>
    </row>
    <row r="3735" spans="1:14" x14ac:dyDescent="0.25">
      <c r="A3735" t="s">
        <v>253</v>
      </c>
      <c r="B3735" t="str">
        <f t="shared" si="58"/>
        <v>Kosovo71</v>
      </c>
      <c r="C3735" t="s">
        <v>12</v>
      </c>
      <c r="D3735" t="s">
        <v>109</v>
      </c>
      <c r="E3735" t="s">
        <v>14</v>
      </c>
      <c r="F3735" t="s">
        <v>346</v>
      </c>
      <c r="G3735">
        <v>71</v>
      </c>
      <c r="H3735" t="s">
        <v>424</v>
      </c>
      <c r="I3735">
        <v>2020</v>
      </c>
      <c r="J3735">
        <v>0.97599999999999998</v>
      </c>
      <c r="K3735" t="s">
        <v>125</v>
      </c>
      <c r="M3735" t="s">
        <v>126</v>
      </c>
      <c r="N3735" t="s">
        <v>136</v>
      </c>
    </row>
    <row r="3736" spans="1:14" x14ac:dyDescent="0.25">
      <c r="A3736" t="s">
        <v>253</v>
      </c>
      <c r="B3736" t="str">
        <f t="shared" si="58"/>
        <v>Kosovo72</v>
      </c>
      <c r="C3736" t="s">
        <v>12</v>
      </c>
      <c r="D3736" t="s">
        <v>109</v>
      </c>
      <c r="E3736" t="s">
        <v>14</v>
      </c>
      <c r="F3736" t="s">
        <v>346</v>
      </c>
      <c r="G3736">
        <v>72</v>
      </c>
      <c r="H3736" t="s">
        <v>385</v>
      </c>
      <c r="I3736">
        <v>2020</v>
      </c>
      <c r="J3736">
        <v>0.11899999999999999</v>
      </c>
      <c r="K3736" t="s">
        <v>125</v>
      </c>
      <c r="M3736" t="s">
        <v>126</v>
      </c>
      <c r="N3736" t="s">
        <v>136</v>
      </c>
    </row>
    <row r="3737" spans="1:14" x14ac:dyDescent="0.25">
      <c r="A3737" t="s">
        <v>253</v>
      </c>
      <c r="B3737" t="str">
        <f t="shared" si="58"/>
        <v>Kosovo73</v>
      </c>
      <c r="C3737" t="s">
        <v>12</v>
      </c>
      <c r="D3737" t="s">
        <v>109</v>
      </c>
      <c r="E3737" t="s">
        <v>14</v>
      </c>
      <c r="F3737" t="s">
        <v>346</v>
      </c>
      <c r="G3737">
        <v>73</v>
      </c>
      <c r="H3737" t="s">
        <v>425</v>
      </c>
      <c r="I3737">
        <v>2020</v>
      </c>
      <c r="J3737">
        <v>1.0880000000000001</v>
      </c>
      <c r="K3737" t="s">
        <v>125</v>
      </c>
      <c r="M3737" t="s">
        <v>126</v>
      </c>
      <c r="N3737" t="s">
        <v>136</v>
      </c>
    </row>
    <row r="3738" spans="1:14" x14ac:dyDescent="0.25">
      <c r="A3738" t="s">
        <v>253</v>
      </c>
      <c r="B3738" t="str">
        <f t="shared" si="58"/>
        <v>Kosovo74</v>
      </c>
      <c r="C3738" t="s">
        <v>12</v>
      </c>
      <c r="D3738" t="s">
        <v>109</v>
      </c>
      <c r="E3738" t="s">
        <v>14</v>
      </c>
      <c r="F3738" t="s">
        <v>346</v>
      </c>
      <c r="G3738">
        <v>74</v>
      </c>
      <c r="H3738" t="s">
        <v>426</v>
      </c>
      <c r="I3738">
        <v>2020</v>
      </c>
      <c r="J3738">
        <v>2.3639999999999999</v>
      </c>
      <c r="K3738" t="s">
        <v>125</v>
      </c>
      <c r="M3738" t="s">
        <v>126</v>
      </c>
      <c r="N3738" t="s">
        <v>136</v>
      </c>
    </row>
    <row r="3739" spans="1:14" x14ac:dyDescent="0.25">
      <c r="A3739" t="s">
        <v>253</v>
      </c>
      <c r="B3739" t="str">
        <f t="shared" si="58"/>
        <v>Kosovo75</v>
      </c>
      <c r="C3739" t="s">
        <v>12</v>
      </c>
      <c r="D3739" t="s">
        <v>109</v>
      </c>
      <c r="E3739" t="s">
        <v>14</v>
      </c>
      <c r="F3739" t="s">
        <v>346</v>
      </c>
      <c r="G3739">
        <v>75</v>
      </c>
      <c r="H3739" t="s">
        <v>427</v>
      </c>
      <c r="I3739">
        <v>2020</v>
      </c>
      <c r="J3739">
        <v>0.19</v>
      </c>
      <c r="K3739" t="s">
        <v>125</v>
      </c>
      <c r="M3739" t="s">
        <v>126</v>
      </c>
      <c r="N3739" t="s">
        <v>136</v>
      </c>
    </row>
    <row r="3740" spans="1:14" x14ac:dyDescent="0.25">
      <c r="A3740" t="s">
        <v>253</v>
      </c>
      <c r="B3740" t="str">
        <f t="shared" si="58"/>
        <v>Kosovo77</v>
      </c>
      <c r="C3740" t="s">
        <v>12</v>
      </c>
      <c r="D3740" t="s">
        <v>109</v>
      </c>
      <c r="E3740" t="s">
        <v>14</v>
      </c>
      <c r="F3740" t="s">
        <v>346</v>
      </c>
      <c r="G3740">
        <v>77</v>
      </c>
      <c r="H3740" t="s">
        <v>386</v>
      </c>
      <c r="I3740">
        <v>2020</v>
      </c>
      <c r="J3740">
        <v>0.76400000000000001</v>
      </c>
      <c r="K3740" t="s">
        <v>125</v>
      </c>
      <c r="M3740" t="s">
        <v>126</v>
      </c>
      <c r="N3740" t="s">
        <v>136</v>
      </c>
    </row>
    <row r="3741" spans="1:14" x14ac:dyDescent="0.25">
      <c r="A3741" t="s">
        <v>253</v>
      </c>
      <c r="B3741" t="str">
        <f t="shared" si="58"/>
        <v>Kosovo78</v>
      </c>
      <c r="C3741" t="s">
        <v>12</v>
      </c>
      <c r="D3741" t="s">
        <v>109</v>
      </c>
      <c r="E3741" t="s">
        <v>14</v>
      </c>
      <c r="F3741" t="s">
        <v>346</v>
      </c>
      <c r="G3741">
        <v>78</v>
      </c>
      <c r="H3741" t="s">
        <v>428</v>
      </c>
      <c r="I3741">
        <v>2020</v>
      </c>
      <c r="J3741">
        <v>7.2999999999999995E-2</v>
      </c>
      <c r="K3741" t="s">
        <v>125</v>
      </c>
      <c r="M3741" t="s">
        <v>126</v>
      </c>
      <c r="N3741" t="s">
        <v>136</v>
      </c>
    </row>
    <row r="3742" spans="1:14" x14ac:dyDescent="0.25">
      <c r="A3742" t="s">
        <v>253</v>
      </c>
      <c r="B3742" t="str">
        <f t="shared" si="58"/>
        <v>Kosovo79</v>
      </c>
      <c r="C3742" t="s">
        <v>12</v>
      </c>
      <c r="D3742" t="s">
        <v>109</v>
      </c>
      <c r="E3742" t="s">
        <v>14</v>
      </c>
      <c r="F3742" t="s">
        <v>346</v>
      </c>
      <c r="G3742">
        <v>79</v>
      </c>
      <c r="H3742" t="s">
        <v>429</v>
      </c>
      <c r="I3742">
        <v>2020</v>
      </c>
      <c r="J3742">
        <v>0.48699999999999999</v>
      </c>
      <c r="K3742" t="s">
        <v>125</v>
      </c>
      <c r="M3742" t="s">
        <v>126</v>
      </c>
      <c r="N3742" t="s">
        <v>136</v>
      </c>
    </row>
    <row r="3743" spans="1:14" x14ac:dyDescent="0.25">
      <c r="A3743" t="s">
        <v>253</v>
      </c>
      <c r="B3743" t="str">
        <f t="shared" si="58"/>
        <v>Kosovo80</v>
      </c>
      <c r="C3743" t="s">
        <v>12</v>
      </c>
      <c r="D3743" t="s">
        <v>109</v>
      </c>
      <c r="E3743" t="s">
        <v>14</v>
      </c>
      <c r="F3743" t="s">
        <v>346</v>
      </c>
      <c r="G3743">
        <v>80</v>
      </c>
      <c r="H3743" t="s">
        <v>387</v>
      </c>
      <c r="I3743">
        <v>2020</v>
      </c>
      <c r="J3743">
        <v>5.077</v>
      </c>
      <c r="K3743" t="s">
        <v>125</v>
      </c>
      <c r="M3743" t="s">
        <v>126</v>
      </c>
      <c r="N3743" t="s">
        <v>136</v>
      </c>
    </row>
    <row r="3744" spans="1:14" x14ac:dyDescent="0.25">
      <c r="A3744" t="s">
        <v>253</v>
      </c>
      <c r="B3744" t="str">
        <f t="shared" si="58"/>
        <v>Kosovo81</v>
      </c>
      <c r="C3744" t="s">
        <v>12</v>
      </c>
      <c r="D3744" t="s">
        <v>109</v>
      </c>
      <c r="E3744" t="s">
        <v>14</v>
      </c>
      <c r="F3744" t="s">
        <v>346</v>
      </c>
      <c r="G3744">
        <v>81</v>
      </c>
      <c r="H3744" t="s">
        <v>430</v>
      </c>
      <c r="I3744">
        <v>2020</v>
      </c>
      <c r="J3744">
        <v>5.0359999999999996</v>
      </c>
      <c r="K3744" t="s">
        <v>125</v>
      </c>
      <c r="M3744" t="s">
        <v>126</v>
      </c>
      <c r="N3744" t="s">
        <v>136</v>
      </c>
    </row>
    <row r="3745" spans="1:14" x14ac:dyDescent="0.25">
      <c r="A3745" t="s">
        <v>253</v>
      </c>
      <c r="B3745" t="str">
        <f t="shared" si="58"/>
        <v>Kosovo82</v>
      </c>
      <c r="C3745" t="s">
        <v>12</v>
      </c>
      <c r="D3745" t="s">
        <v>109</v>
      </c>
      <c r="E3745" t="s">
        <v>14</v>
      </c>
      <c r="F3745" t="s">
        <v>346</v>
      </c>
      <c r="G3745">
        <v>82</v>
      </c>
      <c r="H3745" t="s">
        <v>388</v>
      </c>
      <c r="I3745">
        <v>2020</v>
      </c>
      <c r="J3745">
        <v>3.36</v>
      </c>
      <c r="K3745" t="s">
        <v>125</v>
      </c>
      <c r="M3745" t="s">
        <v>126</v>
      </c>
      <c r="N3745" t="s">
        <v>136</v>
      </c>
    </row>
    <row r="3746" spans="1:14" x14ac:dyDescent="0.25">
      <c r="A3746" t="s">
        <v>253</v>
      </c>
      <c r="B3746" t="str">
        <f t="shared" si="58"/>
        <v>Kosovo84</v>
      </c>
      <c r="C3746" t="s">
        <v>12</v>
      </c>
      <c r="D3746" t="s">
        <v>109</v>
      </c>
      <c r="E3746" t="s">
        <v>14</v>
      </c>
      <c r="F3746" t="s">
        <v>346</v>
      </c>
      <c r="G3746">
        <v>84</v>
      </c>
      <c r="H3746" t="s">
        <v>389</v>
      </c>
      <c r="I3746">
        <v>2020</v>
      </c>
      <c r="J3746">
        <v>23.25</v>
      </c>
      <c r="K3746" t="s">
        <v>125</v>
      </c>
      <c r="M3746" t="s">
        <v>126</v>
      </c>
      <c r="N3746" t="s">
        <v>136</v>
      </c>
    </row>
    <row r="3747" spans="1:14" x14ac:dyDescent="0.25">
      <c r="A3747" t="s">
        <v>253</v>
      </c>
      <c r="B3747" t="str">
        <f t="shared" si="58"/>
        <v>Kosovo85</v>
      </c>
      <c r="C3747" t="s">
        <v>12</v>
      </c>
      <c r="D3747" t="s">
        <v>109</v>
      </c>
      <c r="E3747" t="s">
        <v>14</v>
      </c>
      <c r="F3747" t="s">
        <v>346</v>
      </c>
      <c r="G3747">
        <v>85</v>
      </c>
      <c r="H3747" t="s">
        <v>390</v>
      </c>
      <c r="I3747">
        <v>2020</v>
      </c>
      <c r="J3747">
        <v>35.192999999999998</v>
      </c>
      <c r="K3747" t="s">
        <v>125</v>
      </c>
      <c r="M3747" t="s">
        <v>126</v>
      </c>
      <c r="N3747" t="s">
        <v>136</v>
      </c>
    </row>
    <row r="3748" spans="1:14" x14ac:dyDescent="0.25">
      <c r="A3748" t="s">
        <v>253</v>
      </c>
      <c r="B3748" t="str">
        <f t="shared" si="58"/>
        <v>Kosovo86</v>
      </c>
      <c r="C3748" t="s">
        <v>12</v>
      </c>
      <c r="D3748" t="s">
        <v>109</v>
      </c>
      <c r="E3748" t="s">
        <v>14</v>
      </c>
      <c r="F3748" t="s">
        <v>346</v>
      </c>
      <c r="G3748">
        <v>86</v>
      </c>
      <c r="H3748" t="s">
        <v>391</v>
      </c>
      <c r="I3748">
        <v>2020</v>
      </c>
      <c r="J3748">
        <v>19.791</v>
      </c>
      <c r="K3748" t="s">
        <v>125</v>
      </c>
      <c r="M3748" t="s">
        <v>126</v>
      </c>
      <c r="N3748" t="s">
        <v>136</v>
      </c>
    </row>
    <row r="3749" spans="1:14" x14ac:dyDescent="0.25">
      <c r="A3749" t="s">
        <v>253</v>
      </c>
      <c r="B3749" t="str">
        <f t="shared" si="58"/>
        <v>Kosovo87</v>
      </c>
      <c r="C3749" t="s">
        <v>12</v>
      </c>
      <c r="D3749" t="s">
        <v>109</v>
      </c>
      <c r="E3749" t="s">
        <v>14</v>
      </c>
      <c r="F3749" t="s">
        <v>346</v>
      </c>
      <c r="G3749">
        <v>87</v>
      </c>
      <c r="H3749" t="s">
        <v>392</v>
      </c>
      <c r="I3749">
        <v>2020</v>
      </c>
      <c r="J3749">
        <v>0.46200000000000002</v>
      </c>
      <c r="K3749" t="s">
        <v>125</v>
      </c>
      <c r="M3749" t="s">
        <v>126</v>
      </c>
      <c r="N3749" t="s">
        <v>136</v>
      </c>
    </row>
    <row r="3750" spans="1:14" x14ac:dyDescent="0.25">
      <c r="A3750" t="s">
        <v>253</v>
      </c>
      <c r="B3750" t="str">
        <f t="shared" si="58"/>
        <v>Kosovo88</v>
      </c>
      <c r="C3750" t="s">
        <v>12</v>
      </c>
      <c r="D3750" t="s">
        <v>109</v>
      </c>
      <c r="E3750" t="s">
        <v>14</v>
      </c>
      <c r="F3750" t="s">
        <v>346</v>
      </c>
      <c r="G3750">
        <v>88</v>
      </c>
      <c r="H3750" t="s">
        <v>431</v>
      </c>
      <c r="I3750">
        <v>2020</v>
      </c>
      <c r="J3750">
        <v>1.1850000000000001</v>
      </c>
      <c r="K3750" t="s">
        <v>125</v>
      </c>
      <c r="M3750" t="s">
        <v>126</v>
      </c>
      <c r="N3750" t="s">
        <v>136</v>
      </c>
    </row>
    <row r="3751" spans="1:14" x14ac:dyDescent="0.25">
      <c r="A3751" t="s">
        <v>253</v>
      </c>
      <c r="B3751" t="str">
        <f t="shared" si="58"/>
        <v>Kosovo90</v>
      </c>
      <c r="C3751" t="s">
        <v>12</v>
      </c>
      <c r="D3751" t="s">
        <v>109</v>
      </c>
      <c r="E3751" t="s">
        <v>14</v>
      </c>
      <c r="F3751" t="s">
        <v>346</v>
      </c>
      <c r="G3751">
        <v>90</v>
      </c>
      <c r="H3751" t="s">
        <v>432</v>
      </c>
      <c r="I3751">
        <v>2020</v>
      </c>
      <c r="J3751">
        <v>1.452</v>
      </c>
      <c r="K3751" t="s">
        <v>125</v>
      </c>
      <c r="M3751" t="s">
        <v>126</v>
      </c>
      <c r="N3751" t="s">
        <v>136</v>
      </c>
    </row>
    <row r="3752" spans="1:14" x14ac:dyDescent="0.25">
      <c r="A3752" t="s">
        <v>253</v>
      </c>
      <c r="B3752" t="str">
        <f t="shared" si="58"/>
        <v>Kosovo91</v>
      </c>
      <c r="C3752" t="s">
        <v>12</v>
      </c>
      <c r="D3752" t="s">
        <v>109</v>
      </c>
      <c r="E3752" t="s">
        <v>14</v>
      </c>
      <c r="F3752" t="s">
        <v>346</v>
      </c>
      <c r="G3752">
        <v>91</v>
      </c>
      <c r="H3752" t="s">
        <v>393</v>
      </c>
      <c r="I3752">
        <v>2020</v>
      </c>
      <c r="J3752">
        <v>0.441</v>
      </c>
      <c r="K3752" t="s">
        <v>125</v>
      </c>
      <c r="M3752" t="s">
        <v>126</v>
      </c>
      <c r="N3752" t="s">
        <v>136</v>
      </c>
    </row>
    <row r="3753" spans="1:14" x14ac:dyDescent="0.25">
      <c r="A3753" t="s">
        <v>253</v>
      </c>
      <c r="B3753" t="str">
        <f t="shared" si="58"/>
        <v>Kosovo92</v>
      </c>
      <c r="C3753" t="s">
        <v>12</v>
      </c>
      <c r="D3753" t="s">
        <v>109</v>
      </c>
      <c r="E3753" t="s">
        <v>14</v>
      </c>
      <c r="F3753" t="s">
        <v>346</v>
      </c>
      <c r="G3753">
        <v>92</v>
      </c>
      <c r="H3753" t="s">
        <v>433</v>
      </c>
      <c r="I3753">
        <v>2020</v>
      </c>
      <c r="J3753">
        <v>7.9000000000000001E-2</v>
      </c>
      <c r="K3753" t="s">
        <v>125</v>
      </c>
      <c r="M3753" t="s">
        <v>126</v>
      </c>
      <c r="N3753" t="s">
        <v>136</v>
      </c>
    </row>
    <row r="3754" spans="1:14" x14ac:dyDescent="0.25">
      <c r="A3754" t="s">
        <v>253</v>
      </c>
      <c r="B3754" t="str">
        <f t="shared" si="58"/>
        <v>Kosovo93</v>
      </c>
      <c r="C3754" t="s">
        <v>12</v>
      </c>
      <c r="D3754" t="s">
        <v>109</v>
      </c>
      <c r="E3754" t="s">
        <v>14</v>
      </c>
      <c r="F3754" t="s">
        <v>346</v>
      </c>
      <c r="G3754">
        <v>93</v>
      </c>
      <c r="H3754" t="s">
        <v>394</v>
      </c>
      <c r="I3754">
        <v>2020</v>
      </c>
      <c r="J3754">
        <v>1.821</v>
      </c>
      <c r="K3754" t="s">
        <v>125</v>
      </c>
      <c r="M3754" t="s">
        <v>126</v>
      </c>
      <c r="N3754" t="s">
        <v>136</v>
      </c>
    </row>
    <row r="3755" spans="1:14" x14ac:dyDescent="0.25">
      <c r="A3755" t="s">
        <v>253</v>
      </c>
      <c r="B3755" t="str">
        <f t="shared" si="58"/>
        <v>Kosovo94</v>
      </c>
      <c r="C3755" t="s">
        <v>12</v>
      </c>
      <c r="D3755" t="s">
        <v>109</v>
      </c>
      <c r="E3755" t="s">
        <v>14</v>
      </c>
      <c r="F3755" t="s">
        <v>346</v>
      </c>
      <c r="G3755">
        <v>94</v>
      </c>
      <c r="H3755" t="s">
        <v>395</v>
      </c>
      <c r="I3755">
        <v>2020</v>
      </c>
      <c r="J3755">
        <v>1.44</v>
      </c>
      <c r="K3755" t="s">
        <v>125</v>
      </c>
      <c r="M3755" t="s">
        <v>126</v>
      </c>
      <c r="N3755" t="s">
        <v>136</v>
      </c>
    </row>
    <row r="3756" spans="1:14" x14ac:dyDescent="0.25">
      <c r="A3756" t="s">
        <v>253</v>
      </c>
      <c r="B3756" t="str">
        <f t="shared" si="58"/>
        <v>Kosovo95</v>
      </c>
      <c r="C3756" t="s">
        <v>12</v>
      </c>
      <c r="D3756" t="s">
        <v>109</v>
      </c>
      <c r="E3756" t="s">
        <v>14</v>
      </c>
      <c r="F3756" t="s">
        <v>346</v>
      </c>
      <c r="G3756">
        <v>95</v>
      </c>
      <c r="H3756" t="s">
        <v>396</v>
      </c>
      <c r="I3756">
        <v>2020</v>
      </c>
      <c r="J3756">
        <v>1.1659999999999999</v>
      </c>
      <c r="K3756" t="s">
        <v>125</v>
      </c>
      <c r="M3756" t="s">
        <v>126</v>
      </c>
      <c r="N3756" t="s">
        <v>136</v>
      </c>
    </row>
    <row r="3757" spans="1:14" x14ac:dyDescent="0.25">
      <c r="A3757" t="s">
        <v>253</v>
      </c>
      <c r="B3757" t="str">
        <f t="shared" si="58"/>
        <v>Kosovo96</v>
      </c>
      <c r="C3757" t="s">
        <v>12</v>
      </c>
      <c r="D3757" t="s">
        <v>109</v>
      </c>
      <c r="E3757" t="s">
        <v>14</v>
      </c>
      <c r="F3757" t="s">
        <v>346</v>
      </c>
      <c r="G3757">
        <v>96</v>
      </c>
      <c r="H3757" t="s">
        <v>397</v>
      </c>
      <c r="I3757">
        <v>2020</v>
      </c>
      <c r="J3757">
        <v>6.99</v>
      </c>
      <c r="K3757" t="s">
        <v>125</v>
      </c>
      <c r="M3757" t="s">
        <v>126</v>
      </c>
      <c r="N3757" t="s">
        <v>136</v>
      </c>
    </row>
    <row r="3758" spans="1:14" x14ac:dyDescent="0.25">
      <c r="A3758" t="s">
        <v>253</v>
      </c>
      <c r="B3758" t="str">
        <f t="shared" si="58"/>
        <v>Kosovo97</v>
      </c>
      <c r="C3758" t="s">
        <v>12</v>
      </c>
      <c r="D3758" t="s">
        <v>109</v>
      </c>
      <c r="E3758" t="s">
        <v>14</v>
      </c>
      <c r="F3758" t="s">
        <v>346</v>
      </c>
      <c r="G3758">
        <v>97</v>
      </c>
      <c r="H3758" t="s">
        <v>398</v>
      </c>
      <c r="I3758">
        <v>2020</v>
      </c>
      <c r="J3758">
        <v>0.71599999999999997</v>
      </c>
      <c r="K3758" t="s">
        <v>125</v>
      </c>
      <c r="M3758" t="s">
        <v>126</v>
      </c>
      <c r="N3758" t="s">
        <v>136</v>
      </c>
    </row>
    <row r="3759" spans="1:14" x14ac:dyDescent="0.25">
      <c r="A3759" t="s">
        <v>253</v>
      </c>
      <c r="B3759" t="str">
        <f t="shared" si="58"/>
        <v>Kosovo98</v>
      </c>
      <c r="C3759" t="s">
        <v>12</v>
      </c>
      <c r="D3759" t="s">
        <v>109</v>
      </c>
      <c r="E3759" t="s">
        <v>14</v>
      </c>
      <c r="F3759" t="s">
        <v>346</v>
      </c>
      <c r="G3759">
        <v>98</v>
      </c>
      <c r="H3759" t="s">
        <v>435</v>
      </c>
      <c r="I3759">
        <v>2020</v>
      </c>
      <c r="J3759">
        <v>0.89500000000000002</v>
      </c>
      <c r="K3759" t="s">
        <v>125</v>
      </c>
      <c r="M3759" t="s">
        <v>126</v>
      </c>
      <c r="N3759" t="s">
        <v>136</v>
      </c>
    </row>
    <row r="3760" spans="1:14" x14ac:dyDescent="0.25">
      <c r="A3760" t="s">
        <v>253</v>
      </c>
      <c r="B3760" t="str">
        <f t="shared" si="58"/>
        <v>Kosovo99</v>
      </c>
      <c r="C3760" t="s">
        <v>12</v>
      </c>
      <c r="D3760" t="s">
        <v>109</v>
      </c>
      <c r="E3760" t="s">
        <v>14</v>
      </c>
      <c r="F3760" t="s">
        <v>346</v>
      </c>
      <c r="G3760">
        <v>99</v>
      </c>
      <c r="H3760" t="s">
        <v>399</v>
      </c>
      <c r="I3760">
        <v>2020</v>
      </c>
      <c r="J3760">
        <v>2.2360000000000002</v>
      </c>
      <c r="K3760" t="s">
        <v>125</v>
      </c>
      <c r="M3760" t="s">
        <v>126</v>
      </c>
      <c r="N3760" t="s">
        <v>136</v>
      </c>
    </row>
    <row r="3761" spans="1:14" x14ac:dyDescent="0.25">
      <c r="A3761" t="s">
        <v>341</v>
      </c>
      <c r="B3761" t="str">
        <f t="shared" si="58"/>
        <v>Laos0</v>
      </c>
      <c r="C3761" t="s">
        <v>12</v>
      </c>
      <c r="D3761" t="s">
        <v>109</v>
      </c>
      <c r="E3761" t="s">
        <v>14</v>
      </c>
      <c r="F3761" t="s">
        <v>346</v>
      </c>
      <c r="G3761">
        <v>0</v>
      </c>
      <c r="H3761" t="s">
        <v>347</v>
      </c>
      <c r="I3761">
        <v>2017</v>
      </c>
      <c r="J3761">
        <v>1757.7329999999999</v>
      </c>
      <c r="K3761" t="s">
        <v>125</v>
      </c>
      <c r="M3761" t="s">
        <v>126</v>
      </c>
      <c r="N3761" t="s">
        <v>136</v>
      </c>
    </row>
    <row r="3762" spans="1:14" x14ac:dyDescent="0.25">
      <c r="A3762" t="s">
        <v>341</v>
      </c>
      <c r="B3762" t="str">
        <f t="shared" si="58"/>
        <v>Laos1</v>
      </c>
      <c r="C3762" t="s">
        <v>12</v>
      </c>
      <c r="D3762" t="s">
        <v>109</v>
      </c>
      <c r="E3762" t="s">
        <v>14</v>
      </c>
      <c r="F3762" t="s">
        <v>346</v>
      </c>
      <c r="G3762">
        <v>1</v>
      </c>
      <c r="H3762" t="s">
        <v>349</v>
      </c>
      <c r="I3762">
        <v>2017</v>
      </c>
      <c r="J3762">
        <v>545.38499999999999</v>
      </c>
      <c r="K3762" t="s">
        <v>125</v>
      </c>
      <c r="M3762" t="s">
        <v>126</v>
      </c>
      <c r="N3762" t="s">
        <v>136</v>
      </c>
    </row>
    <row r="3763" spans="1:14" x14ac:dyDescent="0.25">
      <c r="A3763" t="s">
        <v>341</v>
      </c>
      <c r="B3763" t="str">
        <f t="shared" si="58"/>
        <v>Laos2</v>
      </c>
      <c r="C3763" t="s">
        <v>12</v>
      </c>
      <c r="D3763" t="s">
        <v>109</v>
      </c>
      <c r="E3763" t="s">
        <v>14</v>
      </c>
      <c r="F3763" t="s">
        <v>346</v>
      </c>
      <c r="G3763">
        <v>2</v>
      </c>
      <c r="H3763" t="s">
        <v>400</v>
      </c>
      <c r="I3763">
        <v>2017</v>
      </c>
      <c r="J3763">
        <v>4.4059999999999997</v>
      </c>
      <c r="K3763" t="s">
        <v>125</v>
      </c>
      <c r="M3763" t="s">
        <v>126</v>
      </c>
      <c r="N3763" t="s">
        <v>136</v>
      </c>
    </row>
    <row r="3764" spans="1:14" x14ac:dyDescent="0.25">
      <c r="A3764" t="s">
        <v>341</v>
      </c>
      <c r="B3764" t="str">
        <f t="shared" si="58"/>
        <v>Laos3</v>
      </c>
      <c r="C3764" t="s">
        <v>12</v>
      </c>
      <c r="D3764" t="s">
        <v>109</v>
      </c>
      <c r="E3764" t="s">
        <v>14</v>
      </c>
      <c r="F3764" t="s">
        <v>346</v>
      </c>
      <c r="G3764">
        <v>3</v>
      </c>
      <c r="H3764" t="s">
        <v>350</v>
      </c>
      <c r="I3764">
        <v>2017</v>
      </c>
      <c r="J3764">
        <v>0.93</v>
      </c>
      <c r="K3764" t="s">
        <v>125</v>
      </c>
      <c r="M3764" t="s">
        <v>126</v>
      </c>
      <c r="N3764" t="s">
        <v>136</v>
      </c>
    </row>
    <row r="3765" spans="1:14" x14ac:dyDescent="0.25">
      <c r="A3765" t="s">
        <v>341</v>
      </c>
      <c r="B3765" t="str">
        <f t="shared" si="58"/>
        <v>Laos5</v>
      </c>
      <c r="C3765" t="s">
        <v>12</v>
      </c>
      <c r="D3765" t="s">
        <v>109</v>
      </c>
      <c r="E3765" t="s">
        <v>14</v>
      </c>
      <c r="F3765" t="s">
        <v>346</v>
      </c>
      <c r="G3765">
        <v>5</v>
      </c>
      <c r="H3765" t="s">
        <v>351</v>
      </c>
      <c r="I3765">
        <v>2017</v>
      </c>
      <c r="J3765">
        <v>6.0999999999999999E-2</v>
      </c>
      <c r="K3765" t="s">
        <v>125</v>
      </c>
      <c r="M3765" t="s">
        <v>126</v>
      </c>
      <c r="N3765" t="s">
        <v>136</v>
      </c>
    </row>
    <row r="3766" spans="1:14" x14ac:dyDescent="0.25">
      <c r="A3766" t="s">
        <v>341</v>
      </c>
      <c r="B3766" t="str">
        <f t="shared" si="58"/>
        <v>Laos7</v>
      </c>
      <c r="C3766" t="s">
        <v>12</v>
      </c>
      <c r="D3766" t="s">
        <v>109</v>
      </c>
      <c r="E3766" t="s">
        <v>14</v>
      </c>
      <c r="F3766" t="s">
        <v>346</v>
      </c>
      <c r="G3766">
        <v>7</v>
      </c>
      <c r="H3766" t="s">
        <v>352</v>
      </c>
      <c r="I3766">
        <v>2017</v>
      </c>
      <c r="J3766">
        <v>5.5510000000000002</v>
      </c>
      <c r="K3766" t="s">
        <v>125</v>
      </c>
      <c r="M3766" t="s">
        <v>126</v>
      </c>
      <c r="N3766" t="s">
        <v>136</v>
      </c>
    </row>
    <row r="3767" spans="1:14" x14ac:dyDescent="0.25">
      <c r="A3767" t="s">
        <v>341</v>
      </c>
      <c r="B3767" t="str">
        <f t="shared" si="58"/>
        <v>Laos8</v>
      </c>
      <c r="C3767" t="s">
        <v>12</v>
      </c>
      <c r="D3767" t="s">
        <v>109</v>
      </c>
      <c r="E3767" t="s">
        <v>14</v>
      </c>
      <c r="F3767" t="s">
        <v>346</v>
      </c>
      <c r="G3767">
        <v>8</v>
      </c>
      <c r="H3767" t="s">
        <v>353</v>
      </c>
      <c r="I3767">
        <v>2017</v>
      </c>
      <c r="J3767">
        <v>2.819</v>
      </c>
      <c r="K3767" t="s">
        <v>125</v>
      </c>
      <c r="M3767" t="s">
        <v>126</v>
      </c>
      <c r="N3767" t="s">
        <v>136</v>
      </c>
    </row>
    <row r="3768" spans="1:14" x14ac:dyDescent="0.25">
      <c r="A3768" t="s">
        <v>341</v>
      </c>
      <c r="B3768" t="str">
        <f t="shared" si="58"/>
        <v>Laos10</v>
      </c>
      <c r="C3768" t="s">
        <v>12</v>
      </c>
      <c r="D3768" t="s">
        <v>109</v>
      </c>
      <c r="E3768" t="s">
        <v>14</v>
      </c>
      <c r="F3768" t="s">
        <v>346</v>
      </c>
      <c r="G3768">
        <v>10</v>
      </c>
      <c r="H3768" t="s">
        <v>354</v>
      </c>
      <c r="I3768">
        <v>2017</v>
      </c>
      <c r="J3768">
        <v>10.48</v>
      </c>
      <c r="K3768" t="s">
        <v>125</v>
      </c>
      <c r="M3768" t="s">
        <v>126</v>
      </c>
      <c r="N3768" t="s">
        <v>136</v>
      </c>
    </row>
    <row r="3769" spans="1:14" x14ac:dyDescent="0.25">
      <c r="A3769" t="s">
        <v>341</v>
      </c>
      <c r="B3769" t="str">
        <f t="shared" si="58"/>
        <v>Laos11</v>
      </c>
      <c r="C3769" t="s">
        <v>12</v>
      </c>
      <c r="D3769" t="s">
        <v>109</v>
      </c>
      <c r="E3769" t="s">
        <v>14</v>
      </c>
      <c r="F3769" t="s">
        <v>346</v>
      </c>
      <c r="G3769">
        <v>11</v>
      </c>
      <c r="H3769" t="s">
        <v>403</v>
      </c>
      <c r="I3769">
        <v>2017</v>
      </c>
      <c r="J3769">
        <v>11.831</v>
      </c>
      <c r="K3769" t="s">
        <v>125</v>
      </c>
      <c r="M3769" t="s">
        <v>126</v>
      </c>
      <c r="N3769" t="s">
        <v>136</v>
      </c>
    </row>
    <row r="3770" spans="1:14" x14ac:dyDescent="0.25">
      <c r="A3770" t="s">
        <v>341</v>
      </c>
      <c r="B3770" t="str">
        <f t="shared" si="58"/>
        <v>Laos12</v>
      </c>
      <c r="C3770" t="s">
        <v>12</v>
      </c>
      <c r="D3770" t="s">
        <v>109</v>
      </c>
      <c r="E3770" t="s">
        <v>14</v>
      </c>
      <c r="F3770" t="s">
        <v>346</v>
      </c>
      <c r="G3770">
        <v>12</v>
      </c>
      <c r="H3770" t="s">
        <v>355</v>
      </c>
      <c r="I3770">
        <v>2017</v>
      </c>
      <c r="J3770">
        <v>1.02</v>
      </c>
      <c r="K3770" t="s">
        <v>125</v>
      </c>
      <c r="M3770" t="s">
        <v>126</v>
      </c>
      <c r="N3770" t="s">
        <v>136</v>
      </c>
    </row>
    <row r="3771" spans="1:14" x14ac:dyDescent="0.25">
      <c r="A3771" t="s">
        <v>341</v>
      </c>
      <c r="B3771" t="str">
        <f t="shared" si="58"/>
        <v>Laos13</v>
      </c>
      <c r="C3771" t="s">
        <v>12</v>
      </c>
      <c r="D3771" t="s">
        <v>109</v>
      </c>
      <c r="E3771" t="s">
        <v>14</v>
      </c>
      <c r="F3771" t="s">
        <v>346</v>
      </c>
      <c r="G3771">
        <v>13</v>
      </c>
      <c r="H3771" t="s">
        <v>356</v>
      </c>
      <c r="I3771">
        <v>2017</v>
      </c>
      <c r="J3771">
        <v>33.279000000000003</v>
      </c>
      <c r="K3771" t="s">
        <v>125</v>
      </c>
      <c r="M3771" t="s">
        <v>126</v>
      </c>
      <c r="N3771" t="s">
        <v>136</v>
      </c>
    </row>
    <row r="3772" spans="1:14" x14ac:dyDescent="0.25">
      <c r="A3772" t="s">
        <v>341</v>
      </c>
      <c r="B3772" t="str">
        <f t="shared" si="58"/>
        <v>Laos14</v>
      </c>
      <c r="C3772" t="s">
        <v>12</v>
      </c>
      <c r="D3772" t="s">
        <v>109</v>
      </c>
      <c r="E3772" t="s">
        <v>14</v>
      </c>
      <c r="F3772" t="s">
        <v>346</v>
      </c>
      <c r="G3772">
        <v>14</v>
      </c>
      <c r="H3772" t="s">
        <v>357</v>
      </c>
      <c r="I3772">
        <v>2017</v>
      </c>
      <c r="J3772">
        <v>21.123999999999999</v>
      </c>
      <c r="K3772" t="s">
        <v>125</v>
      </c>
      <c r="M3772" t="s">
        <v>126</v>
      </c>
      <c r="N3772" t="s">
        <v>136</v>
      </c>
    </row>
    <row r="3773" spans="1:14" x14ac:dyDescent="0.25">
      <c r="A3773" t="s">
        <v>341</v>
      </c>
      <c r="B3773" t="str">
        <f t="shared" si="58"/>
        <v>Laos15</v>
      </c>
      <c r="C3773" t="s">
        <v>12</v>
      </c>
      <c r="D3773" t="s">
        <v>109</v>
      </c>
      <c r="E3773" t="s">
        <v>14</v>
      </c>
      <c r="F3773" t="s">
        <v>346</v>
      </c>
      <c r="G3773">
        <v>15</v>
      </c>
      <c r="H3773" t="s">
        <v>358</v>
      </c>
      <c r="I3773">
        <v>2017</v>
      </c>
      <c r="J3773">
        <v>1.7270000000000001</v>
      </c>
      <c r="K3773" t="s">
        <v>125</v>
      </c>
      <c r="M3773" t="s">
        <v>126</v>
      </c>
      <c r="N3773" t="s">
        <v>136</v>
      </c>
    </row>
    <row r="3774" spans="1:14" x14ac:dyDescent="0.25">
      <c r="A3774" t="s">
        <v>341</v>
      </c>
      <c r="B3774" t="str">
        <f t="shared" si="58"/>
        <v>Laos16</v>
      </c>
      <c r="C3774" t="s">
        <v>12</v>
      </c>
      <c r="D3774" t="s">
        <v>109</v>
      </c>
      <c r="E3774" t="s">
        <v>14</v>
      </c>
      <c r="F3774" t="s">
        <v>346</v>
      </c>
      <c r="G3774">
        <v>16</v>
      </c>
      <c r="H3774" t="s">
        <v>359</v>
      </c>
      <c r="I3774">
        <v>2017</v>
      </c>
      <c r="J3774">
        <v>14.983000000000001</v>
      </c>
      <c r="K3774" t="s">
        <v>125</v>
      </c>
      <c r="M3774" t="s">
        <v>126</v>
      </c>
      <c r="N3774" t="s">
        <v>136</v>
      </c>
    </row>
    <row r="3775" spans="1:14" x14ac:dyDescent="0.25">
      <c r="A3775" t="s">
        <v>341</v>
      </c>
      <c r="B3775" t="str">
        <f t="shared" si="58"/>
        <v>Laos17</v>
      </c>
      <c r="C3775" t="s">
        <v>12</v>
      </c>
      <c r="D3775" t="s">
        <v>109</v>
      </c>
      <c r="E3775" t="s">
        <v>14</v>
      </c>
      <c r="F3775" t="s">
        <v>346</v>
      </c>
      <c r="G3775">
        <v>17</v>
      </c>
      <c r="H3775" t="s">
        <v>360</v>
      </c>
      <c r="I3775">
        <v>2017</v>
      </c>
      <c r="J3775">
        <v>0.217</v>
      </c>
      <c r="K3775" t="s">
        <v>125</v>
      </c>
      <c r="M3775" t="s">
        <v>126</v>
      </c>
      <c r="N3775" t="s">
        <v>136</v>
      </c>
    </row>
    <row r="3776" spans="1:14" x14ac:dyDescent="0.25">
      <c r="A3776" t="s">
        <v>341</v>
      </c>
      <c r="B3776" t="str">
        <f t="shared" si="58"/>
        <v>Laos18</v>
      </c>
      <c r="C3776" t="s">
        <v>12</v>
      </c>
      <c r="D3776" t="s">
        <v>109</v>
      </c>
      <c r="E3776" t="s">
        <v>14</v>
      </c>
      <c r="F3776" t="s">
        <v>346</v>
      </c>
      <c r="G3776">
        <v>18</v>
      </c>
      <c r="H3776" t="s">
        <v>404</v>
      </c>
      <c r="I3776">
        <v>2017</v>
      </c>
      <c r="J3776">
        <v>0.61499999999999999</v>
      </c>
      <c r="K3776" t="s">
        <v>125</v>
      </c>
      <c r="M3776" t="s">
        <v>126</v>
      </c>
      <c r="N3776" t="s">
        <v>136</v>
      </c>
    </row>
    <row r="3777" spans="1:14" x14ac:dyDescent="0.25">
      <c r="A3777" t="s">
        <v>341</v>
      </c>
      <c r="B3777" t="str">
        <f t="shared" si="58"/>
        <v>Laos19</v>
      </c>
      <c r="C3777" t="s">
        <v>12</v>
      </c>
      <c r="D3777" t="s">
        <v>109</v>
      </c>
      <c r="E3777" t="s">
        <v>14</v>
      </c>
      <c r="F3777" t="s">
        <v>346</v>
      </c>
      <c r="G3777">
        <v>19</v>
      </c>
      <c r="H3777" t="s">
        <v>361</v>
      </c>
      <c r="I3777">
        <v>2017</v>
      </c>
      <c r="J3777">
        <v>2.601</v>
      </c>
      <c r="K3777" t="s">
        <v>125</v>
      </c>
      <c r="M3777" t="s">
        <v>126</v>
      </c>
      <c r="N3777" t="s">
        <v>136</v>
      </c>
    </row>
    <row r="3778" spans="1:14" x14ac:dyDescent="0.25">
      <c r="A3778" t="s">
        <v>341</v>
      </c>
      <c r="B3778" t="str">
        <f t="shared" si="58"/>
        <v>Laos21</v>
      </c>
      <c r="C3778" t="s">
        <v>12</v>
      </c>
      <c r="D3778" t="s">
        <v>109</v>
      </c>
      <c r="E3778" t="s">
        <v>14</v>
      </c>
      <c r="F3778" t="s">
        <v>346</v>
      </c>
      <c r="G3778">
        <v>21</v>
      </c>
      <c r="H3778" t="s">
        <v>405</v>
      </c>
      <c r="I3778">
        <v>2017</v>
      </c>
      <c r="J3778">
        <v>1.6779999999999999</v>
      </c>
      <c r="K3778" t="s">
        <v>125</v>
      </c>
      <c r="M3778" t="s">
        <v>126</v>
      </c>
      <c r="N3778" t="s">
        <v>136</v>
      </c>
    </row>
    <row r="3779" spans="1:14" x14ac:dyDescent="0.25">
      <c r="A3779" t="s">
        <v>341</v>
      </c>
      <c r="B3779" t="str">
        <f t="shared" ref="B3779:B3842" si="59">A3779&amp;G3779</f>
        <v>Laos23</v>
      </c>
      <c r="C3779" t="s">
        <v>12</v>
      </c>
      <c r="D3779" t="s">
        <v>109</v>
      </c>
      <c r="E3779" t="s">
        <v>14</v>
      </c>
      <c r="F3779" t="s">
        <v>346</v>
      </c>
      <c r="G3779">
        <v>23</v>
      </c>
      <c r="H3779" t="s">
        <v>434</v>
      </c>
      <c r="I3779">
        <v>2017</v>
      </c>
      <c r="J3779">
        <v>13.291</v>
      </c>
      <c r="K3779" t="s">
        <v>125</v>
      </c>
      <c r="M3779" t="s">
        <v>126</v>
      </c>
      <c r="N3779" t="s">
        <v>136</v>
      </c>
    </row>
    <row r="3780" spans="1:14" x14ac:dyDescent="0.25">
      <c r="A3780" t="s">
        <v>341</v>
      </c>
      <c r="B3780" t="str">
        <f t="shared" si="59"/>
        <v>Laos24</v>
      </c>
      <c r="C3780" t="s">
        <v>12</v>
      </c>
      <c r="D3780" t="s">
        <v>109</v>
      </c>
      <c r="E3780" t="s">
        <v>14</v>
      </c>
      <c r="F3780" t="s">
        <v>346</v>
      </c>
      <c r="G3780">
        <v>24</v>
      </c>
      <c r="H3780" t="s">
        <v>363</v>
      </c>
      <c r="I3780">
        <v>2017</v>
      </c>
      <c r="J3780">
        <v>1.4790000000000001</v>
      </c>
      <c r="K3780" t="s">
        <v>125</v>
      </c>
      <c r="M3780" t="s">
        <v>126</v>
      </c>
      <c r="N3780" t="s">
        <v>136</v>
      </c>
    </row>
    <row r="3781" spans="1:14" x14ac:dyDescent="0.25">
      <c r="A3781" t="s">
        <v>341</v>
      </c>
      <c r="B3781" t="str">
        <f t="shared" si="59"/>
        <v>Laos25</v>
      </c>
      <c r="C3781" t="s">
        <v>12</v>
      </c>
      <c r="D3781" t="s">
        <v>109</v>
      </c>
      <c r="E3781" t="s">
        <v>14</v>
      </c>
      <c r="F3781" t="s">
        <v>346</v>
      </c>
      <c r="G3781">
        <v>25</v>
      </c>
      <c r="H3781" t="s">
        <v>364</v>
      </c>
      <c r="I3781">
        <v>2017</v>
      </c>
      <c r="J3781">
        <v>4.6420000000000003</v>
      </c>
      <c r="K3781" t="s">
        <v>125</v>
      </c>
      <c r="M3781" t="s">
        <v>126</v>
      </c>
      <c r="N3781" t="s">
        <v>136</v>
      </c>
    </row>
    <row r="3782" spans="1:14" x14ac:dyDescent="0.25">
      <c r="A3782" t="s">
        <v>341</v>
      </c>
      <c r="B3782" t="str">
        <f t="shared" si="59"/>
        <v>Laos26</v>
      </c>
      <c r="C3782" t="s">
        <v>12</v>
      </c>
      <c r="D3782" t="s">
        <v>109</v>
      </c>
      <c r="E3782" t="s">
        <v>14</v>
      </c>
      <c r="F3782" t="s">
        <v>346</v>
      </c>
      <c r="G3782">
        <v>26</v>
      </c>
      <c r="H3782" t="s">
        <v>407</v>
      </c>
      <c r="I3782">
        <v>2017</v>
      </c>
      <c r="J3782">
        <v>1.9970000000000001</v>
      </c>
      <c r="K3782" t="s">
        <v>125</v>
      </c>
      <c r="M3782" t="s">
        <v>126</v>
      </c>
      <c r="N3782" t="s">
        <v>136</v>
      </c>
    </row>
    <row r="3783" spans="1:14" x14ac:dyDescent="0.25">
      <c r="A3783" t="s">
        <v>341</v>
      </c>
      <c r="B3783" t="str">
        <f t="shared" si="59"/>
        <v>Laos27</v>
      </c>
      <c r="C3783" t="s">
        <v>12</v>
      </c>
      <c r="D3783" t="s">
        <v>109</v>
      </c>
      <c r="E3783" t="s">
        <v>14</v>
      </c>
      <c r="F3783" t="s">
        <v>346</v>
      </c>
      <c r="G3783">
        <v>27</v>
      </c>
      <c r="H3783" t="s">
        <v>365</v>
      </c>
      <c r="I3783">
        <v>2017</v>
      </c>
      <c r="J3783">
        <v>6.2350000000000003</v>
      </c>
      <c r="K3783" t="s">
        <v>125</v>
      </c>
      <c r="M3783" t="s">
        <v>126</v>
      </c>
      <c r="N3783" t="s">
        <v>136</v>
      </c>
    </row>
    <row r="3784" spans="1:14" x14ac:dyDescent="0.25">
      <c r="A3784" t="s">
        <v>341</v>
      </c>
      <c r="B3784" t="str">
        <f t="shared" si="59"/>
        <v>Laos29</v>
      </c>
      <c r="C3784" t="s">
        <v>12</v>
      </c>
      <c r="D3784" t="s">
        <v>109</v>
      </c>
      <c r="E3784" t="s">
        <v>14</v>
      </c>
      <c r="F3784" t="s">
        <v>346</v>
      </c>
      <c r="G3784">
        <v>29</v>
      </c>
      <c r="H3784" t="s">
        <v>436</v>
      </c>
      <c r="I3784">
        <v>2017</v>
      </c>
      <c r="J3784">
        <v>0.73599999999999999</v>
      </c>
      <c r="K3784" t="s">
        <v>125</v>
      </c>
      <c r="M3784" t="s">
        <v>126</v>
      </c>
      <c r="N3784" t="s">
        <v>136</v>
      </c>
    </row>
    <row r="3785" spans="1:14" x14ac:dyDescent="0.25">
      <c r="A3785" t="s">
        <v>341</v>
      </c>
      <c r="B3785" t="str">
        <f t="shared" si="59"/>
        <v>Laos31</v>
      </c>
      <c r="C3785" t="s">
        <v>12</v>
      </c>
      <c r="D3785" t="s">
        <v>109</v>
      </c>
      <c r="E3785" t="s">
        <v>14</v>
      </c>
      <c r="F3785" t="s">
        <v>346</v>
      </c>
      <c r="G3785">
        <v>31</v>
      </c>
      <c r="H3785" t="s">
        <v>367</v>
      </c>
      <c r="I3785">
        <v>2017</v>
      </c>
      <c r="J3785">
        <v>6.226</v>
      </c>
      <c r="K3785" t="s">
        <v>125</v>
      </c>
      <c r="M3785" t="s">
        <v>126</v>
      </c>
      <c r="N3785" t="s">
        <v>136</v>
      </c>
    </row>
    <row r="3786" spans="1:14" x14ac:dyDescent="0.25">
      <c r="A3786" t="s">
        <v>341</v>
      </c>
      <c r="B3786" t="str">
        <f t="shared" si="59"/>
        <v>Laos32</v>
      </c>
      <c r="C3786" t="s">
        <v>12</v>
      </c>
      <c r="D3786" t="s">
        <v>109</v>
      </c>
      <c r="E3786" t="s">
        <v>14</v>
      </c>
      <c r="F3786" t="s">
        <v>346</v>
      </c>
      <c r="G3786">
        <v>32</v>
      </c>
      <c r="H3786" t="s">
        <v>368</v>
      </c>
      <c r="I3786">
        <v>2017</v>
      </c>
      <c r="J3786">
        <v>2.4449999999999998</v>
      </c>
      <c r="K3786" t="s">
        <v>125</v>
      </c>
      <c r="M3786" t="s">
        <v>126</v>
      </c>
      <c r="N3786" t="s">
        <v>136</v>
      </c>
    </row>
    <row r="3787" spans="1:14" x14ac:dyDescent="0.25">
      <c r="A3787" t="s">
        <v>341</v>
      </c>
      <c r="B3787" t="str">
        <f t="shared" si="59"/>
        <v>Laos33</v>
      </c>
      <c r="C3787" t="s">
        <v>12</v>
      </c>
      <c r="D3787" t="s">
        <v>109</v>
      </c>
      <c r="E3787" t="s">
        <v>14</v>
      </c>
      <c r="F3787" t="s">
        <v>346</v>
      </c>
      <c r="G3787">
        <v>33</v>
      </c>
      <c r="H3787" t="s">
        <v>409</v>
      </c>
      <c r="I3787">
        <v>2017</v>
      </c>
      <c r="J3787">
        <v>2.9089999999999998</v>
      </c>
      <c r="K3787" t="s">
        <v>125</v>
      </c>
      <c r="M3787" t="s">
        <v>126</v>
      </c>
      <c r="N3787" t="s">
        <v>136</v>
      </c>
    </row>
    <row r="3788" spans="1:14" x14ac:dyDescent="0.25">
      <c r="A3788" t="s">
        <v>341</v>
      </c>
      <c r="B3788" t="str">
        <f t="shared" si="59"/>
        <v>Laos35</v>
      </c>
      <c r="C3788" t="s">
        <v>12</v>
      </c>
      <c r="D3788" t="s">
        <v>109</v>
      </c>
      <c r="E3788" t="s">
        <v>14</v>
      </c>
      <c r="F3788" t="s">
        <v>346</v>
      </c>
      <c r="G3788">
        <v>35</v>
      </c>
      <c r="H3788" t="s">
        <v>369</v>
      </c>
      <c r="I3788">
        <v>2017</v>
      </c>
      <c r="J3788">
        <v>10.246</v>
      </c>
      <c r="K3788" t="s">
        <v>125</v>
      </c>
      <c r="M3788" t="s">
        <v>126</v>
      </c>
      <c r="N3788" t="s">
        <v>136</v>
      </c>
    </row>
    <row r="3789" spans="1:14" x14ac:dyDescent="0.25">
      <c r="A3789" t="s">
        <v>341</v>
      </c>
      <c r="B3789" t="str">
        <f t="shared" si="59"/>
        <v>Laos36</v>
      </c>
      <c r="C3789" t="s">
        <v>12</v>
      </c>
      <c r="D3789" t="s">
        <v>109</v>
      </c>
      <c r="E3789" t="s">
        <v>14</v>
      </c>
      <c r="F3789" t="s">
        <v>346</v>
      </c>
      <c r="G3789">
        <v>36</v>
      </c>
      <c r="H3789" t="s">
        <v>410</v>
      </c>
      <c r="I3789">
        <v>2017</v>
      </c>
      <c r="J3789">
        <v>1.9319999999999999</v>
      </c>
      <c r="K3789" t="s">
        <v>125</v>
      </c>
      <c r="M3789" t="s">
        <v>126</v>
      </c>
      <c r="N3789" t="s">
        <v>136</v>
      </c>
    </row>
    <row r="3790" spans="1:14" x14ac:dyDescent="0.25">
      <c r="A3790" t="s">
        <v>341</v>
      </c>
      <c r="B3790" t="str">
        <f t="shared" si="59"/>
        <v>Laos38</v>
      </c>
      <c r="C3790" t="s">
        <v>12</v>
      </c>
      <c r="D3790" t="s">
        <v>109</v>
      </c>
      <c r="E3790" t="s">
        <v>14</v>
      </c>
      <c r="F3790" t="s">
        <v>346</v>
      </c>
      <c r="G3790">
        <v>38</v>
      </c>
      <c r="H3790" t="s">
        <v>411</v>
      </c>
      <c r="I3790">
        <v>2017</v>
      </c>
      <c r="J3790">
        <v>3.86</v>
      </c>
      <c r="K3790" t="s">
        <v>125</v>
      </c>
      <c r="M3790" t="s">
        <v>126</v>
      </c>
      <c r="N3790" t="s">
        <v>136</v>
      </c>
    </row>
    <row r="3791" spans="1:14" x14ac:dyDescent="0.25">
      <c r="A3791" t="s">
        <v>341</v>
      </c>
      <c r="B3791" t="str">
        <f t="shared" si="59"/>
        <v>Laos41</v>
      </c>
      <c r="C3791" t="s">
        <v>12</v>
      </c>
      <c r="D3791" t="s">
        <v>109</v>
      </c>
      <c r="E3791" t="s">
        <v>14</v>
      </c>
      <c r="F3791" t="s">
        <v>346</v>
      </c>
      <c r="G3791">
        <v>41</v>
      </c>
      <c r="H3791" t="s">
        <v>413</v>
      </c>
      <c r="I3791">
        <v>2017</v>
      </c>
      <c r="J3791">
        <v>70.622</v>
      </c>
      <c r="K3791" t="s">
        <v>125</v>
      </c>
      <c r="M3791" t="s">
        <v>126</v>
      </c>
      <c r="N3791" t="s">
        <v>136</v>
      </c>
    </row>
    <row r="3792" spans="1:14" x14ac:dyDescent="0.25">
      <c r="A3792" t="s">
        <v>341</v>
      </c>
      <c r="B3792" t="str">
        <f t="shared" si="59"/>
        <v>Laos42</v>
      </c>
      <c r="C3792" t="s">
        <v>12</v>
      </c>
      <c r="D3792" t="s">
        <v>109</v>
      </c>
      <c r="E3792" t="s">
        <v>14</v>
      </c>
      <c r="F3792" t="s">
        <v>346</v>
      </c>
      <c r="G3792">
        <v>42</v>
      </c>
      <c r="H3792" t="s">
        <v>371</v>
      </c>
      <c r="I3792">
        <v>2017</v>
      </c>
      <c r="J3792">
        <v>6.5819999999999999</v>
      </c>
      <c r="K3792" t="s">
        <v>125</v>
      </c>
      <c r="M3792" t="s">
        <v>126</v>
      </c>
      <c r="N3792" t="s">
        <v>136</v>
      </c>
    </row>
    <row r="3793" spans="1:14" x14ac:dyDescent="0.25">
      <c r="A3793" t="s">
        <v>341</v>
      </c>
      <c r="B3793" t="str">
        <f t="shared" si="59"/>
        <v>Laos43</v>
      </c>
      <c r="C3793" t="s">
        <v>12</v>
      </c>
      <c r="D3793" t="s">
        <v>109</v>
      </c>
      <c r="E3793" t="s">
        <v>14</v>
      </c>
      <c r="F3793" t="s">
        <v>346</v>
      </c>
      <c r="G3793">
        <v>43</v>
      </c>
      <c r="H3793" t="s">
        <v>372</v>
      </c>
      <c r="I3793">
        <v>2017</v>
      </c>
      <c r="J3793">
        <v>5.7880000000000003</v>
      </c>
      <c r="K3793" t="s">
        <v>125</v>
      </c>
      <c r="M3793" t="s">
        <v>126</v>
      </c>
      <c r="N3793" t="s">
        <v>136</v>
      </c>
    </row>
    <row r="3794" spans="1:14" x14ac:dyDescent="0.25">
      <c r="A3794" t="s">
        <v>341</v>
      </c>
      <c r="B3794" t="str">
        <f t="shared" si="59"/>
        <v>Laos45</v>
      </c>
      <c r="C3794" t="s">
        <v>12</v>
      </c>
      <c r="D3794" t="s">
        <v>109</v>
      </c>
      <c r="E3794" t="s">
        <v>14</v>
      </c>
      <c r="F3794" t="s">
        <v>346</v>
      </c>
      <c r="G3794">
        <v>45</v>
      </c>
      <c r="H3794" t="s">
        <v>414</v>
      </c>
      <c r="I3794">
        <v>2017</v>
      </c>
      <c r="J3794">
        <v>30.042999999999999</v>
      </c>
      <c r="K3794" t="s">
        <v>125</v>
      </c>
      <c r="M3794" t="s">
        <v>126</v>
      </c>
      <c r="N3794" t="s">
        <v>136</v>
      </c>
    </row>
    <row r="3795" spans="1:14" x14ac:dyDescent="0.25">
      <c r="A3795" t="s">
        <v>341</v>
      </c>
      <c r="B3795" t="str">
        <f t="shared" si="59"/>
        <v>Laos46</v>
      </c>
      <c r="C3795" t="s">
        <v>12</v>
      </c>
      <c r="D3795" t="s">
        <v>109</v>
      </c>
      <c r="E3795" t="s">
        <v>14</v>
      </c>
      <c r="F3795" t="s">
        <v>346</v>
      </c>
      <c r="G3795">
        <v>46</v>
      </c>
      <c r="H3795" t="s">
        <v>373</v>
      </c>
      <c r="I3795">
        <v>2017</v>
      </c>
      <c r="J3795">
        <v>41.097999999999999</v>
      </c>
      <c r="K3795" t="s">
        <v>125</v>
      </c>
      <c r="M3795" t="s">
        <v>126</v>
      </c>
      <c r="N3795" t="s">
        <v>136</v>
      </c>
    </row>
    <row r="3796" spans="1:14" x14ac:dyDescent="0.25">
      <c r="A3796" t="s">
        <v>341</v>
      </c>
      <c r="B3796" t="str">
        <f t="shared" si="59"/>
        <v>Laos47</v>
      </c>
      <c r="C3796" t="s">
        <v>12</v>
      </c>
      <c r="D3796" t="s">
        <v>109</v>
      </c>
      <c r="E3796" t="s">
        <v>14</v>
      </c>
      <c r="F3796" t="s">
        <v>346</v>
      </c>
      <c r="G3796">
        <v>47</v>
      </c>
      <c r="H3796" t="s">
        <v>374</v>
      </c>
      <c r="I3796">
        <v>2017</v>
      </c>
      <c r="J3796">
        <v>257.91000000000003</v>
      </c>
      <c r="K3796" t="s">
        <v>125</v>
      </c>
      <c r="M3796" t="s">
        <v>126</v>
      </c>
      <c r="N3796" t="s">
        <v>136</v>
      </c>
    </row>
    <row r="3797" spans="1:14" x14ac:dyDescent="0.25">
      <c r="A3797" t="s">
        <v>341</v>
      </c>
      <c r="B3797" t="str">
        <f t="shared" si="59"/>
        <v>Laos49</v>
      </c>
      <c r="C3797" t="s">
        <v>12</v>
      </c>
      <c r="D3797" t="s">
        <v>109</v>
      </c>
      <c r="E3797" t="s">
        <v>14</v>
      </c>
      <c r="F3797" t="s">
        <v>346</v>
      </c>
      <c r="G3797">
        <v>49</v>
      </c>
      <c r="H3797" t="s">
        <v>375</v>
      </c>
      <c r="I3797">
        <v>2017</v>
      </c>
      <c r="J3797">
        <v>30.491</v>
      </c>
      <c r="K3797" t="s">
        <v>125</v>
      </c>
      <c r="M3797" t="s">
        <v>126</v>
      </c>
      <c r="N3797" t="s">
        <v>136</v>
      </c>
    </row>
    <row r="3798" spans="1:14" x14ac:dyDescent="0.25">
      <c r="A3798" t="s">
        <v>341</v>
      </c>
      <c r="B3798" t="str">
        <f t="shared" si="59"/>
        <v>Laos50</v>
      </c>
      <c r="C3798" t="s">
        <v>12</v>
      </c>
      <c r="D3798" t="s">
        <v>109</v>
      </c>
      <c r="E3798" t="s">
        <v>14</v>
      </c>
      <c r="F3798" t="s">
        <v>346</v>
      </c>
      <c r="G3798">
        <v>50</v>
      </c>
      <c r="H3798" t="s">
        <v>376</v>
      </c>
      <c r="I3798">
        <v>2017</v>
      </c>
      <c r="J3798">
        <v>2.069</v>
      </c>
      <c r="K3798" t="s">
        <v>125</v>
      </c>
      <c r="M3798" t="s">
        <v>126</v>
      </c>
      <c r="N3798" t="s">
        <v>136</v>
      </c>
    </row>
    <row r="3799" spans="1:14" x14ac:dyDescent="0.25">
      <c r="A3799" t="s">
        <v>341</v>
      </c>
      <c r="B3799" t="str">
        <f t="shared" si="59"/>
        <v>Laos51</v>
      </c>
      <c r="C3799" t="s">
        <v>12</v>
      </c>
      <c r="D3799" t="s">
        <v>109</v>
      </c>
      <c r="E3799" t="s">
        <v>14</v>
      </c>
      <c r="F3799" t="s">
        <v>346</v>
      </c>
      <c r="G3799">
        <v>51</v>
      </c>
      <c r="H3799" t="s">
        <v>415</v>
      </c>
      <c r="I3799">
        <v>2017</v>
      </c>
      <c r="J3799">
        <v>1.3129999999999999</v>
      </c>
      <c r="K3799" t="s">
        <v>125</v>
      </c>
      <c r="M3799" t="s">
        <v>126</v>
      </c>
      <c r="N3799" t="s">
        <v>136</v>
      </c>
    </row>
    <row r="3800" spans="1:14" x14ac:dyDescent="0.25">
      <c r="A3800" t="s">
        <v>341</v>
      </c>
      <c r="B3800" t="str">
        <f t="shared" si="59"/>
        <v>Laos52</v>
      </c>
      <c r="C3800" t="s">
        <v>12</v>
      </c>
      <c r="D3800" t="s">
        <v>109</v>
      </c>
      <c r="E3800" t="s">
        <v>14</v>
      </c>
      <c r="F3800" t="s">
        <v>346</v>
      </c>
      <c r="G3800">
        <v>52</v>
      </c>
      <c r="H3800" t="s">
        <v>416</v>
      </c>
      <c r="I3800">
        <v>2017</v>
      </c>
      <c r="J3800">
        <v>5.2439999999999998</v>
      </c>
      <c r="K3800" t="s">
        <v>125</v>
      </c>
      <c r="M3800" t="s">
        <v>126</v>
      </c>
      <c r="N3800" t="s">
        <v>136</v>
      </c>
    </row>
    <row r="3801" spans="1:14" x14ac:dyDescent="0.25">
      <c r="A3801" t="s">
        <v>341</v>
      </c>
      <c r="B3801" t="str">
        <f t="shared" si="59"/>
        <v>Laos53</v>
      </c>
      <c r="C3801" t="s">
        <v>12</v>
      </c>
      <c r="D3801" t="s">
        <v>109</v>
      </c>
      <c r="E3801" t="s">
        <v>14</v>
      </c>
      <c r="F3801" t="s">
        <v>346</v>
      </c>
      <c r="G3801">
        <v>53</v>
      </c>
      <c r="H3801" t="s">
        <v>417</v>
      </c>
      <c r="I3801">
        <v>2017</v>
      </c>
      <c r="J3801">
        <v>6.7000000000000004E-2</v>
      </c>
      <c r="K3801" t="s">
        <v>125</v>
      </c>
      <c r="M3801" t="s">
        <v>126</v>
      </c>
      <c r="N3801" t="s">
        <v>136</v>
      </c>
    </row>
    <row r="3802" spans="1:14" x14ac:dyDescent="0.25">
      <c r="A3802" t="s">
        <v>341</v>
      </c>
      <c r="B3802" t="str">
        <f t="shared" si="59"/>
        <v>Laos55</v>
      </c>
      <c r="C3802" t="s">
        <v>12</v>
      </c>
      <c r="D3802" t="s">
        <v>109</v>
      </c>
      <c r="E3802" t="s">
        <v>14</v>
      </c>
      <c r="F3802" t="s">
        <v>346</v>
      </c>
      <c r="G3802">
        <v>55</v>
      </c>
      <c r="H3802" t="s">
        <v>377</v>
      </c>
      <c r="I3802">
        <v>2017</v>
      </c>
      <c r="J3802">
        <v>8.9049999999999994</v>
      </c>
      <c r="K3802" t="s">
        <v>125</v>
      </c>
      <c r="M3802" t="s">
        <v>126</v>
      </c>
      <c r="N3802" t="s">
        <v>136</v>
      </c>
    </row>
    <row r="3803" spans="1:14" x14ac:dyDescent="0.25">
      <c r="A3803" t="s">
        <v>341</v>
      </c>
      <c r="B3803" t="str">
        <f t="shared" si="59"/>
        <v>Laos56</v>
      </c>
      <c r="C3803" t="s">
        <v>12</v>
      </c>
      <c r="D3803" t="s">
        <v>109</v>
      </c>
      <c r="E3803" t="s">
        <v>14</v>
      </c>
      <c r="F3803" t="s">
        <v>346</v>
      </c>
      <c r="G3803">
        <v>56</v>
      </c>
      <c r="H3803" t="s">
        <v>378</v>
      </c>
      <c r="I3803">
        <v>2017</v>
      </c>
      <c r="J3803">
        <v>31.768999999999998</v>
      </c>
      <c r="K3803" t="s">
        <v>125</v>
      </c>
      <c r="M3803" t="s">
        <v>126</v>
      </c>
      <c r="N3803" t="s">
        <v>136</v>
      </c>
    </row>
    <row r="3804" spans="1:14" x14ac:dyDescent="0.25">
      <c r="A3804" t="s">
        <v>341</v>
      </c>
      <c r="B3804" t="str">
        <f t="shared" si="59"/>
        <v>Laos58</v>
      </c>
      <c r="C3804" t="s">
        <v>12</v>
      </c>
      <c r="D3804" t="s">
        <v>109</v>
      </c>
      <c r="E3804" t="s">
        <v>14</v>
      </c>
      <c r="F3804" t="s">
        <v>346</v>
      </c>
      <c r="G3804">
        <v>58</v>
      </c>
      <c r="H3804" t="s">
        <v>379</v>
      </c>
      <c r="I3804">
        <v>2017</v>
      </c>
      <c r="J3804">
        <v>2.8069999999999999</v>
      </c>
      <c r="K3804" t="s">
        <v>125</v>
      </c>
      <c r="M3804" t="s">
        <v>126</v>
      </c>
      <c r="N3804" t="s">
        <v>136</v>
      </c>
    </row>
    <row r="3805" spans="1:14" x14ac:dyDescent="0.25">
      <c r="A3805" t="s">
        <v>341</v>
      </c>
      <c r="B3805" t="str">
        <f t="shared" si="59"/>
        <v>Laos59</v>
      </c>
      <c r="C3805" t="s">
        <v>12</v>
      </c>
      <c r="D3805" t="s">
        <v>109</v>
      </c>
      <c r="E3805" t="s">
        <v>14</v>
      </c>
      <c r="F3805" t="s">
        <v>346</v>
      </c>
      <c r="G3805">
        <v>59</v>
      </c>
      <c r="H3805" t="s">
        <v>380</v>
      </c>
      <c r="I3805">
        <v>2017</v>
      </c>
      <c r="J3805">
        <v>0.73799999999999999</v>
      </c>
      <c r="K3805" t="s">
        <v>125</v>
      </c>
      <c r="M3805" t="s">
        <v>126</v>
      </c>
      <c r="N3805" t="s">
        <v>136</v>
      </c>
    </row>
    <row r="3806" spans="1:14" x14ac:dyDescent="0.25">
      <c r="A3806" t="s">
        <v>341</v>
      </c>
      <c r="B3806" t="str">
        <f t="shared" si="59"/>
        <v>Laos61</v>
      </c>
      <c r="C3806" t="s">
        <v>12</v>
      </c>
      <c r="D3806" t="s">
        <v>109</v>
      </c>
      <c r="E3806" t="s">
        <v>14</v>
      </c>
      <c r="F3806" t="s">
        <v>346</v>
      </c>
      <c r="G3806">
        <v>61</v>
      </c>
      <c r="H3806" t="s">
        <v>382</v>
      </c>
      <c r="I3806">
        <v>2017</v>
      </c>
      <c r="J3806">
        <v>4.5419999999999998</v>
      </c>
      <c r="K3806" t="s">
        <v>125</v>
      </c>
      <c r="M3806" t="s">
        <v>126</v>
      </c>
      <c r="N3806" t="s">
        <v>136</v>
      </c>
    </row>
    <row r="3807" spans="1:14" x14ac:dyDescent="0.25">
      <c r="A3807" t="s">
        <v>341</v>
      </c>
      <c r="B3807" t="str">
        <f t="shared" si="59"/>
        <v>Laos63</v>
      </c>
      <c r="C3807" t="s">
        <v>12</v>
      </c>
      <c r="D3807" t="s">
        <v>109</v>
      </c>
      <c r="E3807" t="s">
        <v>14</v>
      </c>
      <c r="F3807" t="s">
        <v>346</v>
      </c>
      <c r="G3807">
        <v>63</v>
      </c>
      <c r="H3807" t="s">
        <v>419</v>
      </c>
      <c r="I3807">
        <v>2017</v>
      </c>
      <c r="J3807">
        <v>2.8000000000000001E-2</v>
      </c>
      <c r="K3807" t="s">
        <v>125</v>
      </c>
      <c r="M3807" t="s">
        <v>126</v>
      </c>
      <c r="N3807" t="s">
        <v>136</v>
      </c>
    </row>
    <row r="3808" spans="1:14" x14ac:dyDescent="0.25">
      <c r="A3808" t="s">
        <v>341</v>
      </c>
      <c r="B3808" t="str">
        <f t="shared" si="59"/>
        <v>Laos64</v>
      </c>
      <c r="C3808" t="s">
        <v>12</v>
      </c>
      <c r="D3808" t="s">
        <v>109</v>
      </c>
      <c r="E3808" t="s">
        <v>14</v>
      </c>
      <c r="F3808" t="s">
        <v>346</v>
      </c>
      <c r="G3808">
        <v>64</v>
      </c>
      <c r="H3808" t="s">
        <v>383</v>
      </c>
      <c r="I3808">
        <v>2017</v>
      </c>
      <c r="J3808">
        <v>8.7569999999999997</v>
      </c>
      <c r="K3808" t="s">
        <v>125</v>
      </c>
      <c r="M3808" t="s">
        <v>126</v>
      </c>
      <c r="N3808" t="s">
        <v>136</v>
      </c>
    </row>
    <row r="3809" spans="1:14" x14ac:dyDescent="0.25">
      <c r="A3809" t="s">
        <v>341</v>
      </c>
      <c r="B3809" t="str">
        <f t="shared" si="59"/>
        <v>Laos65</v>
      </c>
      <c r="C3809" t="s">
        <v>12</v>
      </c>
      <c r="D3809" t="s">
        <v>109</v>
      </c>
      <c r="E3809" t="s">
        <v>14</v>
      </c>
      <c r="F3809" t="s">
        <v>346</v>
      </c>
      <c r="G3809">
        <v>65</v>
      </c>
      <c r="H3809" t="s">
        <v>420</v>
      </c>
      <c r="I3809">
        <v>2017</v>
      </c>
      <c r="J3809">
        <v>4.7E-2</v>
      </c>
      <c r="K3809" t="s">
        <v>125</v>
      </c>
      <c r="M3809" t="s">
        <v>126</v>
      </c>
      <c r="N3809" t="s">
        <v>136</v>
      </c>
    </row>
    <row r="3810" spans="1:14" x14ac:dyDescent="0.25">
      <c r="A3810" t="s">
        <v>341</v>
      </c>
      <c r="B3810" t="str">
        <f t="shared" si="59"/>
        <v>Laos66</v>
      </c>
      <c r="C3810" t="s">
        <v>12</v>
      </c>
      <c r="D3810" t="s">
        <v>109</v>
      </c>
      <c r="E3810" t="s">
        <v>14</v>
      </c>
      <c r="F3810" t="s">
        <v>346</v>
      </c>
      <c r="G3810">
        <v>66</v>
      </c>
      <c r="H3810" t="s">
        <v>421</v>
      </c>
      <c r="I3810">
        <v>2017</v>
      </c>
      <c r="J3810">
        <v>1.7529999999999999</v>
      </c>
      <c r="K3810" t="s">
        <v>125</v>
      </c>
      <c r="M3810" t="s">
        <v>126</v>
      </c>
      <c r="N3810" t="s">
        <v>136</v>
      </c>
    </row>
    <row r="3811" spans="1:14" x14ac:dyDescent="0.25">
      <c r="A3811" t="s">
        <v>341</v>
      </c>
      <c r="B3811" t="str">
        <f t="shared" si="59"/>
        <v>Laos68</v>
      </c>
      <c r="C3811" t="s">
        <v>12</v>
      </c>
      <c r="D3811" t="s">
        <v>109</v>
      </c>
      <c r="E3811" t="s">
        <v>14</v>
      </c>
      <c r="F3811" t="s">
        <v>346</v>
      </c>
      <c r="G3811">
        <v>68</v>
      </c>
      <c r="H3811" t="s">
        <v>384</v>
      </c>
      <c r="I3811">
        <v>2017</v>
      </c>
      <c r="J3811">
        <v>0.375</v>
      </c>
      <c r="K3811" t="s">
        <v>125</v>
      </c>
      <c r="M3811" t="s">
        <v>126</v>
      </c>
      <c r="N3811" t="s">
        <v>136</v>
      </c>
    </row>
    <row r="3812" spans="1:14" x14ac:dyDescent="0.25">
      <c r="A3812" t="s">
        <v>341</v>
      </c>
      <c r="B3812" t="str">
        <f t="shared" si="59"/>
        <v>Laos69</v>
      </c>
      <c r="C3812" t="s">
        <v>12</v>
      </c>
      <c r="D3812" t="s">
        <v>109</v>
      </c>
      <c r="E3812" t="s">
        <v>14</v>
      </c>
      <c r="F3812" t="s">
        <v>346</v>
      </c>
      <c r="G3812">
        <v>69</v>
      </c>
      <c r="H3812" t="s">
        <v>422</v>
      </c>
      <c r="I3812">
        <v>2017</v>
      </c>
      <c r="J3812">
        <v>0.86199999999999999</v>
      </c>
      <c r="K3812" t="s">
        <v>125</v>
      </c>
      <c r="M3812" t="s">
        <v>126</v>
      </c>
      <c r="N3812" t="s">
        <v>136</v>
      </c>
    </row>
    <row r="3813" spans="1:14" x14ac:dyDescent="0.25">
      <c r="A3813" t="s">
        <v>341</v>
      </c>
      <c r="B3813" t="str">
        <f t="shared" si="59"/>
        <v>Laos71</v>
      </c>
      <c r="C3813" t="s">
        <v>12</v>
      </c>
      <c r="D3813" t="s">
        <v>109</v>
      </c>
      <c r="E3813" t="s">
        <v>14</v>
      </c>
      <c r="F3813" t="s">
        <v>346</v>
      </c>
      <c r="G3813">
        <v>71</v>
      </c>
      <c r="H3813" t="s">
        <v>424</v>
      </c>
      <c r="I3813">
        <v>2017</v>
      </c>
      <c r="J3813">
        <v>1.026</v>
      </c>
      <c r="K3813" t="s">
        <v>125</v>
      </c>
      <c r="M3813" t="s">
        <v>126</v>
      </c>
      <c r="N3813" t="s">
        <v>136</v>
      </c>
    </row>
    <row r="3814" spans="1:14" x14ac:dyDescent="0.25">
      <c r="A3814" t="s">
        <v>341</v>
      </c>
      <c r="B3814" t="str">
        <f t="shared" si="59"/>
        <v>Laos73</v>
      </c>
      <c r="C3814" t="s">
        <v>12</v>
      </c>
      <c r="D3814" t="s">
        <v>109</v>
      </c>
      <c r="E3814" t="s">
        <v>14</v>
      </c>
      <c r="F3814" t="s">
        <v>346</v>
      </c>
      <c r="G3814">
        <v>73</v>
      </c>
      <c r="H3814" t="s">
        <v>425</v>
      </c>
      <c r="I3814">
        <v>2017</v>
      </c>
      <c r="J3814">
        <v>0.94599999999999995</v>
      </c>
      <c r="K3814" t="s">
        <v>125</v>
      </c>
      <c r="M3814" t="s">
        <v>126</v>
      </c>
      <c r="N3814" t="s">
        <v>136</v>
      </c>
    </row>
    <row r="3815" spans="1:14" x14ac:dyDescent="0.25">
      <c r="A3815" t="s">
        <v>341</v>
      </c>
      <c r="B3815" t="str">
        <f t="shared" si="59"/>
        <v>Laos74</v>
      </c>
      <c r="C3815" t="s">
        <v>12</v>
      </c>
      <c r="D3815" t="s">
        <v>109</v>
      </c>
      <c r="E3815" t="s">
        <v>14</v>
      </c>
      <c r="F3815" t="s">
        <v>346</v>
      </c>
      <c r="G3815">
        <v>74</v>
      </c>
      <c r="H3815" t="s">
        <v>426</v>
      </c>
      <c r="I3815">
        <v>2017</v>
      </c>
      <c r="J3815">
        <v>1.008</v>
      </c>
      <c r="K3815" t="s">
        <v>125</v>
      </c>
      <c r="M3815" t="s">
        <v>126</v>
      </c>
      <c r="N3815" t="s">
        <v>136</v>
      </c>
    </row>
    <row r="3816" spans="1:14" x14ac:dyDescent="0.25">
      <c r="A3816" t="s">
        <v>341</v>
      </c>
      <c r="B3816" t="str">
        <f t="shared" si="59"/>
        <v>Laos77</v>
      </c>
      <c r="C3816" t="s">
        <v>12</v>
      </c>
      <c r="D3816" t="s">
        <v>109</v>
      </c>
      <c r="E3816" t="s">
        <v>14</v>
      </c>
      <c r="F3816" t="s">
        <v>346</v>
      </c>
      <c r="G3816">
        <v>77</v>
      </c>
      <c r="H3816" t="s">
        <v>386</v>
      </c>
      <c r="I3816">
        <v>2017</v>
      </c>
      <c r="J3816">
        <v>1.3520000000000001</v>
      </c>
      <c r="K3816" t="s">
        <v>125</v>
      </c>
      <c r="M3816" t="s">
        <v>126</v>
      </c>
      <c r="N3816" t="s">
        <v>136</v>
      </c>
    </row>
    <row r="3817" spans="1:14" x14ac:dyDescent="0.25">
      <c r="A3817" t="s">
        <v>341</v>
      </c>
      <c r="B3817" t="str">
        <f t="shared" si="59"/>
        <v>Laos78</v>
      </c>
      <c r="C3817" t="s">
        <v>12</v>
      </c>
      <c r="D3817" t="s">
        <v>109</v>
      </c>
      <c r="E3817" t="s">
        <v>14</v>
      </c>
      <c r="F3817" t="s">
        <v>346</v>
      </c>
      <c r="G3817">
        <v>78</v>
      </c>
      <c r="H3817" t="s">
        <v>428</v>
      </c>
      <c r="I3817">
        <v>2017</v>
      </c>
      <c r="J3817">
        <v>0.27100000000000002</v>
      </c>
      <c r="K3817" t="s">
        <v>125</v>
      </c>
      <c r="M3817" t="s">
        <v>126</v>
      </c>
      <c r="N3817" t="s">
        <v>136</v>
      </c>
    </row>
    <row r="3818" spans="1:14" x14ac:dyDescent="0.25">
      <c r="A3818" t="s">
        <v>341</v>
      </c>
      <c r="B3818" t="str">
        <f t="shared" si="59"/>
        <v>Laos79</v>
      </c>
      <c r="C3818" t="s">
        <v>12</v>
      </c>
      <c r="D3818" t="s">
        <v>109</v>
      </c>
      <c r="E3818" t="s">
        <v>14</v>
      </c>
      <c r="F3818" t="s">
        <v>346</v>
      </c>
      <c r="G3818">
        <v>79</v>
      </c>
      <c r="H3818" t="s">
        <v>429</v>
      </c>
      <c r="I3818">
        <v>2017</v>
      </c>
      <c r="J3818">
        <v>2.4319999999999999</v>
      </c>
      <c r="K3818" t="s">
        <v>125</v>
      </c>
      <c r="M3818" t="s">
        <v>126</v>
      </c>
      <c r="N3818" t="s">
        <v>136</v>
      </c>
    </row>
    <row r="3819" spans="1:14" x14ac:dyDescent="0.25">
      <c r="A3819" t="s">
        <v>341</v>
      </c>
      <c r="B3819" t="str">
        <f t="shared" si="59"/>
        <v>Laos80</v>
      </c>
      <c r="C3819" t="s">
        <v>12</v>
      </c>
      <c r="D3819" t="s">
        <v>109</v>
      </c>
      <c r="E3819" t="s">
        <v>14</v>
      </c>
      <c r="F3819" t="s">
        <v>346</v>
      </c>
      <c r="G3819">
        <v>80</v>
      </c>
      <c r="H3819" t="s">
        <v>387</v>
      </c>
      <c r="I3819">
        <v>2017</v>
      </c>
      <c r="J3819">
        <v>1.8640000000000001</v>
      </c>
      <c r="K3819" t="s">
        <v>125</v>
      </c>
      <c r="M3819" t="s">
        <v>126</v>
      </c>
      <c r="N3819" t="s">
        <v>136</v>
      </c>
    </row>
    <row r="3820" spans="1:14" x14ac:dyDescent="0.25">
      <c r="A3820" t="s">
        <v>341</v>
      </c>
      <c r="B3820" t="str">
        <f t="shared" si="59"/>
        <v>Laos81</v>
      </c>
      <c r="C3820" t="s">
        <v>12</v>
      </c>
      <c r="D3820" t="s">
        <v>109</v>
      </c>
      <c r="E3820" t="s">
        <v>14</v>
      </c>
      <c r="F3820" t="s">
        <v>346</v>
      </c>
      <c r="G3820">
        <v>81</v>
      </c>
      <c r="H3820" t="s">
        <v>430</v>
      </c>
      <c r="I3820">
        <v>2017</v>
      </c>
      <c r="J3820">
        <v>4.6130000000000004</v>
      </c>
      <c r="K3820" t="s">
        <v>125</v>
      </c>
      <c r="M3820" t="s">
        <v>126</v>
      </c>
      <c r="N3820" t="s">
        <v>136</v>
      </c>
    </row>
    <row r="3821" spans="1:14" x14ac:dyDescent="0.25">
      <c r="A3821" t="s">
        <v>341</v>
      </c>
      <c r="B3821" t="str">
        <f t="shared" si="59"/>
        <v>Laos82</v>
      </c>
      <c r="C3821" t="s">
        <v>12</v>
      </c>
      <c r="D3821" t="s">
        <v>109</v>
      </c>
      <c r="E3821" t="s">
        <v>14</v>
      </c>
      <c r="F3821" t="s">
        <v>346</v>
      </c>
      <c r="G3821">
        <v>82</v>
      </c>
      <c r="H3821" t="s">
        <v>388</v>
      </c>
      <c r="I3821">
        <v>2017</v>
      </c>
      <c r="J3821">
        <v>5.7000000000000002E-2</v>
      </c>
      <c r="K3821" t="s">
        <v>125</v>
      </c>
      <c r="M3821" t="s">
        <v>126</v>
      </c>
      <c r="N3821" t="s">
        <v>136</v>
      </c>
    </row>
    <row r="3822" spans="1:14" x14ac:dyDescent="0.25">
      <c r="A3822" t="s">
        <v>341</v>
      </c>
      <c r="B3822" t="str">
        <f t="shared" si="59"/>
        <v>Laos84</v>
      </c>
      <c r="C3822" t="s">
        <v>12</v>
      </c>
      <c r="D3822" t="s">
        <v>109</v>
      </c>
      <c r="E3822" t="s">
        <v>14</v>
      </c>
      <c r="F3822" t="s">
        <v>346</v>
      </c>
      <c r="G3822">
        <v>84</v>
      </c>
      <c r="H3822" t="s">
        <v>389</v>
      </c>
      <c r="I3822">
        <v>2017</v>
      </c>
      <c r="J3822">
        <v>156.49799999999999</v>
      </c>
      <c r="K3822" t="s">
        <v>125</v>
      </c>
      <c r="M3822" t="s">
        <v>126</v>
      </c>
      <c r="N3822" t="s">
        <v>136</v>
      </c>
    </row>
    <row r="3823" spans="1:14" x14ac:dyDescent="0.25">
      <c r="A3823" t="s">
        <v>341</v>
      </c>
      <c r="B3823" t="str">
        <f t="shared" si="59"/>
        <v>Laos85</v>
      </c>
      <c r="C3823" t="s">
        <v>12</v>
      </c>
      <c r="D3823" t="s">
        <v>109</v>
      </c>
      <c r="E3823" t="s">
        <v>14</v>
      </c>
      <c r="F3823" t="s">
        <v>346</v>
      </c>
      <c r="G3823">
        <v>85</v>
      </c>
      <c r="H3823" t="s">
        <v>390</v>
      </c>
      <c r="I3823">
        <v>2017</v>
      </c>
      <c r="J3823">
        <v>84.873999999999995</v>
      </c>
      <c r="K3823" t="s">
        <v>125</v>
      </c>
      <c r="M3823" t="s">
        <v>126</v>
      </c>
      <c r="N3823" t="s">
        <v>136</v>
      </c>
    </row>
    <row r="3824" spans="1:14" x14ac:dyDescent="0.25">
      <c r="A3824" t="s">
        <v>341</v>
      </c>
      <c r="B3824" t="str">
        <f t="shared" si="59"/>
        <v>Laos86</v>
      </c>
      <c r="C3824" t="s">
        <v>12</v>
      </c>
      <c r="D3824" t="s">
        <v>109</v>
      </c>
      <c r="E3824" t="s">
        <v>14</v>
      </c>
      <c r="F3824" t="s">
        <v>346</v>
      </c>
      <c r="G3824">
        <v>86</v>
      </c>
      <c r="H3824" t="s">
        <v>391</v>
      </c>
      <c r="I3824">
        <v>2017</v>
      </c>
      <c r="J3824">
        <v>22.338000000000001</v>
      </c>
      <c r="K3824" t="s">
        <v>125</v>
      </c>
      <c r="M3824" t="s">
        <v>126</v>
      </c>
      <c r="N3824" t="s">
        <v>136</v>
      </c>
    </row>
    <row r="3825" spans="1:14" x14ac:dyDescent="0.25">
      <c r="A3825" t="s">
        <v>341</v>
      </c>
      <c r="B3825" t="str">
        <f t="shared" si="59"/>
        <v>Laos90</v>
      </c>
      <c r="C3825" t="s">
        <v>12</v>
      </c>
      <c r="D3825" t="s">
        <v>109</v>
      </c>
      <c r="E3825" t="s">
        <v>14</v>
      </c>
      <c r="F3825" t="s">
        <v>346</v>
      </c>
      <c r="G3825">
        <v>90</v>
      </c>
      <c r="H3825" t="s">
        <v>432</v>
      </c>
      <c r="I3825">
        <v>2017</v>
      </c>
      <c r="J3825">
        <v>0.64500000000000002</v>
      </c>
      <c r="K3825" t="s">
        <v>125</v>
      </c>
      <c r="M3825" t="s">
        <v>126</v>
      </c>
      <c r="N3825" t="s">
        <v>136</v>
      </c>
    </row>
    <row r="3826" spans="1:14" x14ac:dyDescent="0.25">
      <c r="A3826" t="s">
        <v>341</v>
      </c>
      <c r="B3826" t="str">
        <f t="shared" si="59"/>
        <v>Laos92</v>
      </c>
      <c r="C3826" t="s">
        <v>12</v>
      </c>
      <c r="D3826" t="s">
        <v>109</v>
      </c>
      <c r="E3826" t="s">
        <v>14</v>
      </c>
      <c r="F3826" t="s">
        <v>346</v>
      </c>
      <c r="G3826">
        <v>92</v>
      </c>
      <c r="H3826" t="s">
        <v>433</v>
      </c>
      <c r="I3826">
        <v>2017</v>
      </c>
      <c r="J3826">
        <v>4.407</v>
      </c>
      <c r="K3826" t="s">
        <v>125</v>
      </c>
      <c r="M3826" t="s">
        <v>126</v>
      </c>
      <c r="N3826" t="s">
        <v>136</v>
      </c>
    </row>
    <row r="3827" spans="1:14" x14ac:dyDescent="0.25">
      <c r="A3827" t="s">
        <v>341</v>
      </c>
      <c r="B3827" t="str">
        <f t="shared" si="59"/>
        <v>Laos93</v>
      </c>
      <c r="C3827" t="s">
        <v>12</v>
      </c>
      <c r="D3827" t="s">
        <v>109</v>
      </c>
      <c r="E3827" t="s">
        <v>14</v>
      </c>
      <c r="F3827" t="s">
        <v>346</v>
      </c>
      <c r="G3827">
        <v>93</v>
      </c>
      <c r="H3827" t="s">
        <v>394</v>
      </c>
      <c r="I3827">
        <v>2017</v>
      </c>
      <c r="J3827">
        <v>4.2839999999999998</v>
      </c>
      <c r="K3827" t="s">
        <v>125</v>
      </c>
      <c r="M3827" t="s">
        <v>126</v>
      </c>
      <c r="N3827" t="s">
        <v>136</v>
      </c>
    </row>
    <row r="3828" spans="1:14" x14ac:dyDescent="0.25">
      <c r="A3828" t="s">
        <v>341</v>
      </c>
      <c r="B3828" t="str">
        <f t="shared" si="59"/>
        <v>Laos95</v>
      </c>
      <c r="C3828" t="s">
        <v>12</v>
      </c>
      <c r="D3828" t="s">
        <v>109</v>
      </c>
      <c r="E3828" t="s">
        <v>14</v>
      </c>
      <c r="F3828" t="s">
        <v>346</v>
      </c>
      <c r="G3828">
        <v>95</v>
      </c>
      <c r="H3828" t="s">
        <v>396</v>
      </c>
      <c r="I3828">
        <v>2017</v>
      </c>
      <c r="J3828">
        <v>1.708</v>
      </c>
      <c r="K3828" t="s">
        <v>125</v>
      </c>
      <c r="M3828" t="s">
        <v>126</v>
      </c>
      <c r="N3828" t="s">
        <v>136</v>
      </c>
    </row>
    <row r="3829" spans="1:14" x14ac:dyDescent="0.25">
      <c r="A3829" t="s">
        <v>341</v>
      </c>
      <c r="B3829" t="str">
        <f t="shared" si="59"/>
        <v>Laos96</v>
      </c>
      <c r="C3829" t="s">
        <v>12</v>
      </c>
      <c r="D3829" t="s">
        <v>109</v>
      </c>
      <c r="E3829" t="s">
        <v>14</v>
      </c>
      <c r="F3829" t="s">
        <v>346</v>
      </c>
      <c r="G3829">
        <v>96</v>
      </c>
      <c r="H3829" t="s">
        <v>397</v>
      </c>
      <c r="I3829">
        <v>2017</v>
      </c>
      <c r="J3829">
        <v>22.709</v>
      </c>
      <c r="K3829" t="s">
        <v>125</v>
      </c>
      <c r="M3829" t="s">
        <v>126</v>
      </c>
      <c r="N3829" t="s">
        <v>136</v>
      </c>
    </row>
    <row r="3830" spans="1:14" x14ac:dyDescent="0.25">
      <c r="A3830" t="s">
        <v>341</v>
      </c>
      <c r="B3830" t="str">
        <f t="shared" si="59"/>
        <v>Laos98</v>
      </c>
      <c r="C3830" t="s">
        <v>12</v>
      </c>
      <c r="D3830" t="s">
        <v>109</v>
      </c>
      <c r="E3830" t="s">
        <v>14</v>
      </c>
      <c r="F3830" t="s">
        <v>346</v>
      </c>
      <c r="G3830">
        <v>98</v>
      </c>
      <c r="H3830" t="s">
        <v>435</v>
      </c>
      <c r="I3830">
        <v>2017</v>
      </c>
      <c r="J3830">
        <v>0.81599999999999995</v>
      </c>
      <c r="K3830" t="s">
        <v>125</v>
      </c>
      <c r="M3830" t="s">
        <v>126</v>
      </c>
      <c r="N3830" t="s">
        <v>136</v>
      </c>
    </row>
    <row r="3831" spans="1:14" x14ac:dyDescent="0.25">
      <c r="A3831" t="s">
        <v>341</v>
      </c>
      <c r="B3831" t="str">
        <f t="shared" si="59"/>
        <v>Laos99</v>
      </c>
      <c r="C3831" t="s">
        <v>12</v>
      </c>
      <c r="D3831" t="s">
        <v>109</v>
      </c>
      <c r="E3831" t="s">
        <v>14</v>
      </c>
      <c r="F3831" t="s">
        <v>346</v>
      </c>
      <c r="G3831">
        <v>99</v>
      </c>
      <c r="H3831" t="s">
        <v>399</v>
      </c>
      <c r="I3831">
        <v>2017</v>
      </c>
      <c r="J3831">
        <v>0.56999999999999995</v>
      </c>
      <c r="K3831" t="s">
        <v>125</v>
      </c>
      <c r="M3831" t="s">
        <v>126</v>
      </c>
      <c r="N3831" t="s">
        <v>136</v>
      </c>
    </row>
    <row r="3832" spans="1:14" x14ac:dyDescent="0.25">
      <c r="A3832" t="s">
        <v>341</v>
      </c>
      <c r="B3832" t="str">
        <f t="shared" si="59"/>
        <v>Laos100</v>
      </c>
      <c r="C3832" t="s">
        <v>12</v>
      </c>
      <c r="D3832" t="s">
        <v>109</v>
      </c>
      <c r="E3832" t="s">
        <v>14</v>
      </c>
      <c r="F3832" t="s">
        <v>346</v>
      </c>
      <c r="G3832">
        <v>100</v>
      </c>
      <c r="H3832" t="s">
        <v>348</v>
      </c>
      <c r="I3832">
        <v>2017</v>
      </c>
      <c r="J3832">
        <v>218.80799999999999</v>
      </c>
      <c r="K3832" t="s">
        <v>125</v>
      </c>
      <c r="M3832" t="s">
        <v>126</v>
      </c>
      <c r="N3832" t="s">
        <v>136</v>
      </c>
    </row>
    <row r="3833" spans="1:14" x14ac:dyDescent="0.25">
      <c r="A3833" t="s">
        <v>254</v>
      </c>
      <c r="B3833" t="str">
        <f t="shared" si="59"/>
        <v>Lebanon0</v>
      </c>
      <c r="C3833" t="s">
        <v>12</v>
      </c>
      <c r="D3833" t="s">
        <v>109</v>
      </c>
      <c r="E3833" t="s">
        <v>14</v>
      </c>
      <c r="F3833" t="s">
        <v>346</v>
      </c>
      <c r="G3833">
        <v>0</v>
      </c>
      <c r="H3833" t="s">
        <v>347</v>
      </c>
      <c r="I3833">
        <v>2019</v>
      </c>
      <c r="J3833">
        <v>1590.4010000000001</v>
      </c>
      <c r="K3833" t="s">
        <v>125</v>
      </c>
      <c r="M3833" t="s">
        <v>126</v>
      </c>
      <c r="N3833" t="s">
        <v>136</v>
      </c>
    </row>
    <row r="3834" spans="1:14" x14ac:dyDescent="0.25">
      <c r="A3834" t="s">
        <v>254</v>
      </c>
      <c r="B3834" t="str">
        <f t="shared" si="59"/>
        <v>Lebanon1</v>
      </c>
      <c r="C3834" t="s">
        <v>12</v>
      </c>
      <c r="D3834" t="s">
        <v>109</v>
      </c>
      <c r="E3834" t="s">
        <v>14</v>
      </c>
      <c r="F3834" t="s">
        <v>346</v>
      </c>
      <c r="G3834">
        <v>1</v>
      </c>
      <c r="H3834" t="s">
        <v>349</v>
      </c>
      <c r="I3834">
        <v>2019</v>
      </c>
      <c r="J3834">
        <v>54.137999999999998</v>
      </c>
      <c r="K3834" t="s">
        <v>125</v>
      </c>
      <c r="M3834" t="s">
        <v>126</v>
      </c>
      <c r="N3834" t="s">
        <v>136</v>
      </c>
    </row>
    <row r="3835" spans="1:14" x14ac:dyDescent="0.25">
      <c r="A3835" t="s">
        <v>254</v>
      </c>
      <c r="B3835" t="str">
        <f t="shared" si="59"/>
        <v>Lebanon2</v>
      </c>
      <c r="C3835" t="s">
        <v>12</v>
      </c>
      <c r="D3835" t="s">
        <v>109</v>
      </c>
      <c r="E3835" t="s">
        <v>14</v>
      </c>
      <c r="F3835" t="s">
        <v>346</v>
      </c>
      <c r="G3835">
        <v>2</v>
      </c>
      <c r="H3835" t="s">
        <v>400</v>
      </c>
      <c r="I3835">
        <v>2019</v>
      </c>
      <c r="J3835">
        <v>0.90600000000000003</v>
      </c>
      <c r="K3835" t="s">
        <v>125</v>
      </c>
      <c r="M3835" t="s">
        <v>126</v>
      </c>
      <c r="N3835" t="s">
        <v>136</v>
      </c>
    </row>
    <row r="3836" spans="1:14" x14ac:dyDescent="0.25">
      <c r="A3836" t="s">
        <v>254</v>
      </c>
      <c r="B3836" t="str">
        <f t="shared" si="59"/>
        <v>Lebanon3</v>
      </c>
      <c r="C3836" t="s">
        <v>12</v>
      </c>
      <c r="D3836" t="s">
        <v>109</v>
      </c>
      <c r="E3836" t="s">
        <v>14</v>
      </c>
      <c r="F3836" t="s">
        <v>346</v>
      </c>
      <c r="G3836">
        <v>3</v>
      </c>
      <c r="H3836" t="s">
        <v>350</v>
      </c>
      <c r="I3836">
        <v>2019</v>
      </c>
      <c r="J3836">
        <v>1.548</v>
      </c>
      <c r="K3836" t="s">
        <v>125</v>
      </c>
      <c r="M3836" t="s">
        <v>126</v>
      </c>
      <c r="N3836" t="s">
        <v>136</v>
      </c>
    </row>
    <row r="3837" spans="1:14" x14ac:dyDescent="0.25">
      <c r="A3837" t="s">
        <v>254</v>
      </c>
      <c r="B3837" t="str">
        <f t="shared" si="59"/>
        <v>Lebanon6</v>
      </c>
      <c r="C3837" t="s">
        <v>12</v>
      </c>
      <c r="D3837" t="s">
        <v>109</v>
      </c>
      <c r="E3837" t="s">
        <v>14</v>
      </c>
      <c r="F3837" t="s">
        <v>346</v>
      </c>
      <c r="G3837">
        <v>6</v>
      </c>
      <c r="H3837" t="s">
        <v>401</v>
      </c>
      <c r="I3837">
        <v>2019</v>
      </c>
      <c r="J3837">
        <v>0.11899999999999999</v>
      </c>
      <c r="K3837" t="s">
        <v>125</v>
      </c>
      <c r="M3837" t="s">
        <v>126</v>
      </c>
      <c r="N3837" t="s">
        <v>136</v>
      </c>
    </row>
    <row r="3838" spans="1:14" x14ac:dyDescent="0.25">
      <c r="A3838" t="s">
        <v>254</v>
      </c>
      <c r="B3838" t="str">
        <f t="shared" si="59"/>
        <v>Lebanon8</v>
      </c>
      <c r="C3838" t="s">
        <v>12</v>
      </c>
      <c r="D3838" t="s">
        <v>109</v>
      </c>
      <c r="E3838" t="s">
        <v>14</v>
      </c>
      <c r="F3838" t="s">
        <v>346</v>
      </c>
      <c r="G3838">
        <v>8</v>
      </c>
      <c r="H3838" t="s">
        <v>353</v>
      </c>
      <c r="I3838">
        <v>2019</v>
      </c>
      <c r="J3838">
        <v>0.186</v>
      </c>
      <c r="K3838" t="s">
        <v>125</v>
      </c>
      <c r="M3838" t="s">
        <v>126</v>
      </c>
      <c r="N3838" t="s">
        <v>136</v>
      </c>
    </row>
    <row r="3839" spans="1:14" x14ac:dyDescent="0.25">
      <c r="A3839" t="s">
        <v>254</v>
      </c>
      <c r="B3839" t="str">
        <f t="shared" si="59"/>
        <v>Lebanon9</v>
      </c>
      <c r="C3839" t="s">
        <v>12</v>
      </c>
      <c r="D3839" t="s">
        <v>109</v>
      </c>
      <c r="E3839" t="s">
        <v>14</v>
      </c>
      <c r="F3839" t="s">
        <v>346</v>
      </c>
      <c r="G3839">
        <v>9</v>
      </c>
      <c r="H3839" t="s">
        <v>402</v>
      </c>
      <c r="I3839">
        <v>2019</v>
      </c>
      <c r="J3839">
        <v>0.14299999999999999</v>
      </c>
      <c r="K3839" t="s">
        <v>125</v>
      </c>
      <c r="M3839" t="s">
        <v>126</v>
      </c>
      <c r="N3839" t="s">
        <v>136</v>
      </c>
    </row>
    <row r="3840" spans="1:14" x14ac:dyDescent="0.25">
      <c r="A3840" t="s">
        <v>254</v>
      </c>
      <c r="B3840" t="str">
        <f t="shared" si="59"/>
        <v>Lebanon10</v>
      </c>
      <c r="C3840" t="s">
        <v>12</v>
      </c>
      <c r="D3840" t="s">
        <v>109</v>
      </c>
      <c r="E3840" t="s">
        <v>14</v>
      </c>
      <c r="F3840" t="s">
        <v>346</v>
      </c>
      <c r="G3840">
        <v>10</v>
      </c>
      <c r="H3840" t="s">
        <v>354</v>
      </c>
      <c r="I3840">
        <v>2019</v>
      </c>
      <c r="J3840">
        <v>48.902999999999999</v>
      </c>
      <c r="K3840" t="s">
        <v>125</v>
      </c>
      <c r="M3840" t="s">
        <v>126</v>
      </c>
      <c r="N3840" t="s">
        <v>136</v>
      </c>
    </row>
    <row r="3841" spans="1:14" x14ac:dyDescent="0.25">
      <c r="A3841" t="s">
        <v>254</v>
      </c>
      <c r="B3841" t="str">
        <f t="shared" si="59"/>
        <v>Lebanon11</v>
      </c>
      <c r="C3841" t="s">
        <v>12</v>
      </c>
      <c r="D3841" t="s">
        <v>109</v>
      </c>
      <c r="E3841" t="s">
        <v>14</v>
      </c>
      <c r="F3841" t="s">
        <v>346</v>
      </c>
      <c r="G3841">
        <v>11</v>
      </c>
      <c r="H3841" t="s">
        <v>403</v>
      </c>
      <c r="I3841">
        <v>2019</v>
      </c>
      <c r="J3841">
        <v>6.9980000000000002</v>
      </c>
      <c r="K3841" t="s">
        <v>125</v>
      </c>
      <c r="M3841" t="s">
        <v>126</v>
      </c>
      <c r="N3841" t="s">
        <v>136</v>
      </c>
    </row>
    <row r="3842" spans="1:14" x14ac:dyDescent="0.25">
      <c r="A3842" t="s">
        <v>254</v>
      </c>
      <c r="B3842" t="str">
        <f t="shared" si="59"/>
        <v>Lebanon12</v>
      </c>
      <c r="C3842" t="s">
        <v>12</v>
      </c>
      <c r="D3842" t="s">
        <v>109</v>
      </c>
      <c r="E3842" t="s">
        <v>14</v>
      </c>
      <c r="F3842" t="s">
        <v>346</v>
      </c>
      <c r="G3842">
        <v>12</v>
      </c>
      <c r="H3842" t="s">
        <v>355</v>
      </c>
      <c r="I3842">
        <v>2019</v>
      </c>
      <c r="J3842">
        <v>7.6999999999999999E-2</v>
      </c>
      <c r="K3842" t="s">
        <v>125</v>
      </c>
      <c r="M3842" t="s">
        <v>126</v>
      </c>
      <c r="N3842" t="s">
        <v>136</v>
      </c>
    </row>
    <row r="3843" spans="1:14" x14ac:dyDescent="0.25">
      <c r="A3843" t="s">
        <v>254</v>
      </c>
      <c r="B3843" t="str">
        <f t="shared" ref="B3843:B3906" si="60">A3843&amp;G3843</f>
        <v>Lebanon13</v>
      </c>
      <c r="C3843" t="s">
        <v>12</v>
      </c>
      <c r="D3843" t="s">
        <v>109</v>
      </c>
      <c r="E3843" t="s">
        <v>14</v>
      </c>
      <c r="F3843" t="s">
        <v>346</v>
      </c>
      <c r="G3843">
        <v>13</v>
      </c>
      <c r="H3843" t="s">
        <v>356</v>
      </c>
      <c r="I3843">
        <v>2019</v>
      </c>
      <c r="J3843">
        <v>1.6040000000000001</v>
      </c>
      <c r="K3843" t="s">
        <v>125</v>
      </c>
      <c r="M3843" t="s">
        <v>126</v>
      </c>
      <c r="N3843" t="s">
        <v>136</v>
      </c>
    </row>
    <row r="3844" spans="1:14" x14ac:dyDescent="0.25">
      <c r="A3844" t="s">
        <v>254</v>
      </c>
      <c r="B3844" t="str">
        <f t="shared" si="60"/>
        <v>Lebanon14</v>
      </c>
      <c r="C3844" t="s">
        <v>12</v>
      </c>
      <c r="D3844" t="s">
        <v>109</v>
      </c>
      <c r="E3844" t="s">
        <v>14</v>
      </c>
      <c r="F3844" t="s">
        <v>346</v>
      </c>
      <c r="G3844">
        <v>14</v>
      </c>
      <c r="H3844" t="s">
        <v>357</v>
      </c>
      <c r="I3844">
        <v>2019</v>
      </c>
      <c r="J3844">
        <v>14.029</v>
      </c>
      <c r="K3844" t="s">
        <v>125</v>
      </c>
      <c r="M3844" t="s">
        <v>126</v>
      </c>
      <c r="N3844" t="s">
        <v>136</v>
      </c>
    </row>
    <row r="3845" spans="1:14" x14ac:dyDescent="0.25">
      <c r="A3845" t="s">
        <v>254</v>
      </c>
      <c r="B3845" t="str">
        <f t="shared" si="60"/>
        <v>Lebanon15</v>
      </c>
      <c r="C3845" t="s">
        <v>12</v>
      </c>
      <c r="D3845" t="s">
        <v>109</v>
      </c>
      <c r="E3845" t="s">
        <v>14</v>
      </c>
      <c r="F3845" t="s">
        <v>346</v>
      </c>
      <c r="G3845">
        <v>15</v>
      </c>
      <c r="H3845" t="s">
        <v>358</v>
      </c>
      <c r="I3845">
        <v>2019</v>
      </c>
      <c r="J3845">
        <v>2.2269999999999999</v>
      </c>
      <c r="K3845" t="s">
        <v>125</v>
      </c>
      <c r="M3845" t="s">
        <v>126</v>
      </c>
      <c r="N3845" t="s">
        <v>136</v>
      </c>
    </row>
    <row r="3846" spans="1:14" x14ac:dyDescent="0.25">
      <c r="A3846" t="s">
        <v>254</v>
      </c>
      <c r="B3846" t="str">
        <f t="shared" si="60"/>
        <v>Lebanon16</v>
      </c>
      <c r="C3846" t="s">
        <v>12</v>
      </c>
      <c r="D3846" t="s">
        <v>109</v>
      </c>
      <c r="E3846" t="s">
        <v>14</v>
      </c>
      <c r="F3846" t="s">
        <v>346</v>
      </c>
      <c r="G3846">
        <v>16</v>
      </c>
      <c r="H3846" t="s">
        <v>359</v>
      </c>
      <c r="I3846">
        <v>2019</v>
      </c>
      <c r="J3846">
        <v>12.161</v>
      </c>
      <c r="K3846" t="s">
        <v>125</v>
      </c>
      <c r="M3846" t="s">
        <v>126</v>
      </c>
      <c r="N3846" t="s">
        <v>136</v>
      </c>
    </row>
    <row r="3847" spans="1:14" x14ac:dyDescent="0.25">
      <c r="A3847" t="s">
        <v>254</v>
      </c>
      <c r="B3847" t="str">
        <f t="shared" si="60"/>
        <v>Lebanon17</v>
      </c>
      <c r="C3847" t="s">
        <v>12</v>
      </c>
      <c r="D3847" t="s">
        <v>109</v>
      </c>
      <c r="E3847" t="s">
        <v>14</v>
      </c>
      <c r="F3847" t="s">
        <v>346</v>
      </c>
      <c r="G3847">
        <v>17</v>
      </c>
      <c r="H3847" t="s">
        <v>360</v>
      </c>
      <c r="I3847">
        <v>2019</v>
      </c>
      <c r="J3847">
        <v>4.423</v>
      </c>
      <c r="K3847" t="s">
        <v>125</v>
      </c>
      <c r="M3847" t="s">
        <v>126</v>
      </c>
      <c r="N3847" t="s">
        <v>136</v>
      </c>
    </row>
    <row r="3848" spans="1:14" x14ac:dyDescent="0.25">
      <c r="A3848" t="s">
        <v>254</v>
      </c>
      <c r="B3848" t="str">
        <f t="shared" si="60"/>
        <v>Lebanon18</v>
      </c>
      <c r="C3848" t="s">
        <v>12</v>
      </c>
      <c r="D3848" t="s">
        <v>109</v>
      </c>
      <c r="E3848" t="s">
        <v>14</v>
      </c>
      <c r="F3848" t="s">
        <v>346</v>
      </c>
      <c r="G3848">
        <v>18</v>
      </c>
      <c r="H3848" t="s">
        <v>404</v>
      </c>
      <c r="I3848">
        <v>2019</v>
      </c>
      <c r="J3848">
        <v>6.0949999999999998</v>
      </c>
      <c r="K3848" t="s">
        <v>125</v>
      </c>
      <c r="M3848" t="s">
        <v>126</v>
      </c>
      <c r="N3848" t="s">
        <v>136</v>
      </c>
    </row>
    <row r="3849" spans="1:14" x14ac:dyDescent="0.25">
      <c r="A3849" t="s">
        <v>254</v>
      </c>
      <c r="B3849" t="str">
        <f t="shared" si="60"/>
        <v>Lebanon19</v>
      </c>
      <c r="C3849" t="s">
        <v>12</v>
      </c>
      <c r="D3849" t="s">
        <v>109</v>
      </c>
      <c r="E3849" t="s">
        <v>14</v>
      </c>
      <c r="F3849" t="s">
        <v>346</v>
      </c>
      <c r="G3849">
        <v>19</v>
      </c>
      <c r="H3849" t="s">
        <v>361</v>
      </c>
      <c r="I3849">
        <v>2019</v>
      </c>
      <c r="J3849">
        <v>0.38200000000000001</v>
      </c>
      <c r="K3849" t="s">
        <v>125</v>
      </c>
      <c r="M3849" t="s">
        <v>126</v>
      </c>
      <c r="N3849" t="s">
        <v>136</v>
      </c>
    </row>
    <row r="3850" spans="1:14" x14ac:dyDescent="0.25">
      <c r="A3850" t="s">
        <v>254</v>
      </c>
      <c r="B3850" t="str">
        <f t="shared" si="60"/>
        <v>Lebanon20</v>
      </c>
      <c r="C3850" t="s">
        <v>12</v>
      </c>
      <c r="D3850" t="s">
        <v>109</v>
      </c>
      <c r="E3850" t="s">
        <v>14</v>
      </c>
      <c r="F3850" t="s">
        <v>346</v>
      </c>
      <c r="G3850">
        <v>20</v>
      </c>
      <c r="H3850" t="s">
        <v>362</v>
      </c>
      <c r="I3850">
        <v>2019</v>
      </c>
      <c r="J3850">
        <v>3.843</v>
      </c>
      <c r="K3850" t="s">
        <v>125</v>
      </c>
      <c r="M3850" t="s">
        <v>126</v>
      </c>
      <c r="N3850" t="s">
        <v>136</v>
      </c>
    </row>
    <row r="3851" spans="1:14" x14ac:dyDescent="0.25">
      <c r="A3851" t="s">
        <v>254</v>
      </c>
      <c r="B3851" t="str">
        <f t="shared" si="60"/>
        <v>Lebanon21</v>
      </c>
      <c r="C3851" t="s">
        <v>12</v>
      </c>
      <c r="D3851" t="s">
        <v>109</v>
      </c>
      <c r="E3851" t="s">
        <v>14</v>
      </c>
      <c r="F3851" t="s">
        <v>346</v>
      </c>
      <c r="G3851">
        <v>21</v>
      </c>
      <c r="H3851" t="s">
        <v>405</v>
      </c>
      <c r="I3851">
        <v>2019</v>
      </c>
      <c r="J3851">
        <v>0.54400000000000004</v>
      </c>
      <c r="K3851" t="s">
        <v>125</v>
      </c>
      <c r="M3851" t="s">
        <v>126</v>
      </c>
      <c r="N3851" t="s">
        <v>136</v>
      </c>
    </row>
    <row r="3852" spans="1:14" x14ac:dyDescent="0.25">
      <c r="A3852" t="s">
        <v>254</v>
      </c>
      <c r="B3852" t="str">
        <f t="shared" si="60"/>
        <v>Lebanon22</v>
      </c>
      <c r="C3852" t="s">
        <v>12</v>
      </c>
      <c r="D3852" t="s">
        <v>109</v>
      </c>
      <c r="E3852" t="s">
        <v>14</v>
      </c>
      <c r="F3852" t="s">
        <v>346</v>
      </c>
      <c r="G3852">
        <v>22</v>
      </c>
      <c r="H3852" t="s">
        <v>406</v>
      </c>
      <c r="I3852">
        <v>2019</v>
      </c>
      <c r="J3852">
        <v>1.7330000000000001</v>
      </c>
      <c r="K3852" t="s">
        <v>125</v>
      </c>
      <c r="M3852" t="s">
        <v>126</v>
      </c>
      <c r="N3852" t="s">
        <v>136</v>
      </c>
    </row>
    <row r="3853" spans="1:14" x14ac:dyDescent="0.25">
      <c r="A3853" t="s">
        <v>254</v>
      </c>
      <c r="B3853" t="str">
        <f t="shared" si="60"/>
        <v>Lebanon23</v>
      </c>
      <c r="C3853" t="s">
        <v>12</v>
      </c>
      <c r="D3853" t="s">
        <v>109</v>
      </c>
      <c r="E3853" t="s">
        <v>14</v>
      </c>
      <c r="F3853" t="s">
        <v>346</v>
      </c>
      <c r="G3853">
        <v>23</v>
      </c>
      <c r="H3853" t="s">
        <v>434</v>
      </c>
      <c r="I3853">
        <v>2019</v>
      </c>
      <c r="J3853">
        <v>13.041</v>
      </c>
      <c r="K3853" t="s">
        <v>125</v>
      </c>
      <c r="M3853" t="s">
        <v>126</v>
      </c>
      <c r="N3853" t="s">
        <v>136</v>
      </c>
    </row>
    <row r="3854" spans="1:14" x14ac:dyDescent="0.25">
      <c r="A3854" t="s">
        <v>254</v>
      </c>
      <c r="B3854" t="str">
        <f t="shared" si="60"/>
        <v>Lebanon24</v>
      </c>
      <c r="C3854" t="s">
        <v>12</v>
      </c>
      <c r="D3854" t="s">
        <v>109</v>
      </c>
      <c r="E3854" t="s">
        <v>14</v>
      </c>
      <c r="F3854" t="s">
        <v>346</v>
      </c>
      <c r="G3854">
        <v>24</v>
      </c>
      <c r="H3854" t="s">
        <v>363</v>
      </c>
      <c r="I3854">
        <v>2019</v>
      </c>
      <c r="J3854">
        <v>1.5069999999999999</v>
      </c>
      <c r="K3854" t="s">
        <v>125</v>
      </c>
      <c r="M3854" t="s">
        <v>126</v>
      </c>
      <c r="N3854" t="s">
        <v>136</v>
      </c>
    </row>
    <row r="3855" spans="1:14" x14ac:dyDescent="0.25">
      <c r="A3855" t="s">
        <v>254</v>
      </c>
      <c r="B3855" t="str">
        <f t="shared" si="60"/>
        <v>Lebanon25</v>
      </c>
      <c r="C3855" t="s">
        <v>12</v>
      </c>
      <c r="D3855" t="s">
        <v>109</v>
      </c>
      <c r="E3855" t="s">
        <v>14</v>
      </c>
      <c r="F3855" t="s">
        <v>346</v>
      </c>
      <c r="G3855">
        <v>25</v>
      </c>
      <c r="H3855" t="s">
        <v>364</v>
      </c>
      <c r="I3855">
        <v>2019</v>
      </c>
      <c r="J3855">
        <v>24.576000000000001</v>
      </c>
      <c r="K3855" t="s">
        <v>125</v>
      </c>
      <c r="M3855" t="s">
        <v>126</v>
      </c>
      <c r="N3855" t="s">
        <v>136</v>
      </c>
    </row>
    <row r="3856" spans="1:14" x14ac:dyDescent="0.25">
      <c r="A3856" t="s">
        <v>254</v>
      </c>
      <c r="B3856" t="str">
        <f t="shared" si="60"/>
        <v>Lebanon26</v>
      </c>
      <c r="C3856" t="s">
        <v>12</v>
      </c>
      <c r="D3856" t="s">
        <v>109</v>
      </c>
      <c r="E3856" t="s">
        <v>14</v>
      </c>
      <c r="F3856" t="s">
        <v>346</v>
      </c>
      <c r="G3856">
        <v>26</v>
      </c>
      <c r="H3856" t="s">
        <v>407</v>
      </c>
      <c r="I3856">
        <v>2019</v>
      </c>
      <c r="J3856">
        <v>1.125</v>
      </c>
      <c r="K3856" t="s">
        <v>125</v>
      </c>
      <c r="M3856" t="s">
        <v>126</v>
      </c>
      <c r="N3856" t="s">
        <v>136</v>
      </c>
    </row>
    <row r="3857" spans="1:14" x14ac:dyDescent="0.25">
      <c r="A3857" t="s">
        <v>254</v>
      </c>
      <c r="B3857" t="str">
        <f t="shared" si="60"/>
        <v>Lebanon27</v>
      </c>
      <c r="C3857" t="s">
        <v>12</v>
      </c>
      <c r="D3857" t="s">
        <v>109</v>
      </c>
      <c r="E3857" t="s">
        <v>14</v>
      </c>
      <c r="F3857" t="s">
        <v>346</v>
      </c>
      <c r="G3857">
        <v>27</v>
      </c>
      <c r="H3857" t="s">
        <v>365</v>
      </c>
      <c r="I3857">
        <v>2019</v>
      </c>
      <c r="J3857">
        <v>3.2149999999999999</v>
      </c>
      <c r="K3857" t="s">
        <v>125</v>
      </c>
      <c r="M3857" t="s">
        <v>126</v>
      </c>
      <c r="N3857" t="s">
        <v>136</v>
      </c>
    </row>
    <row r="3858" spans="1:14" x14ac:dyDescent="0.25">
      <c r="A3858" t="s">
        <v>254</v>
      </c>
      <c r="B3858" t="str">
        <f t="shared" si="60"/>
        <v>Lebanon28</v>
      </c>
      <c r="C3858" t="s">
        <v>12</v>
      </c>
      <c r="D3858" t="s">
        <v>109</v>
      </c>
      <c r="E3858" t="s">
        <v>14</v>
      </c>
      <c r="F3858" t="s">
        <v>346</v>
      </c>
      <c r="G3858">
        <v>28</v>
      </c>
      <c r="H3858" t="s">
        <v>366</v>
      </c>
      <c r="I3858">
        <v>2019</v>
      </c>
      <c r="J3858">
        <v>1.302</v>
      </c>
      <c r="K3858" t="s">
        <v>125</v>
      </c>
      <c r="M3858" t="s">
        <v>126</v>
      </c>
      <c r="N3858" t="s">
        <v>136</v>
      </c>
    </row>
    <row r="3859" spans="1:14" x14ac:dyDescent="0.25">
      <c r="A3859" t="s">
        <v>254</v>
      </c>
      <c r="B3859" t="str">
        <f t="shared" si="60"/>
        <v>Lebanon29</v>
      </c>
      <c r="C3859" t="s">
        <v>12</v>
      </c>
      <c r="D3859" t="s">
        <v>109</v>
      </c>
      <c r="E3859" t="s">
        <v>14</v>
      </c>
      <c r="F3859" t="s">
        <v>346</v>
      </c>
      <c r="G3859">
        <v>29</v>
      </c>
      <c r="H3859" t="s">
        <v>436</v>
      </c>
      <c r="I3859">
        <v>2019</v>
      </c>
      <c r="J3859">
        <v>0.13300000000000001</v>
      </c>
      <c r="K3859" t="s">
        <v>125</v>
      </c>
      <c r="M3859" t="s">
        <v>126</v>
      </c>
      <c r="N3859" t="s">
        <v>136</v>
      </c>
    </row>
    <row r="3860" spans="1:14" x14ac:dyDescent="0.25">
      <c r="A3860" t="s">
        <v>254</v>
      </c>
      <c r="B3860" t="str">
        <f t="shared" si="60"/>
        <v>Lebanon30</v>
      </c>
      <c r="C3860" t="s">
        <v>12</v>
      </c>
      <c r="D3860" t="s">
        <v>109</v>
      </c>
      <c r="E3860" t="s">
        <v>14</v>
      </c>
      <c r="F3860" t="s">
        <v>346</v>
      </c>
      <c r="G3860">
        <v>30</v>
      </c>
      <c r="H3860" t="s">
        <v>408</v>
      </c>
      <c r="I3860">
        <v>2019</v>
      </c>
      <c r="J3860">
        <v>0.13200000000000001</v>
      </c>
      <c r="K3860" t="s">
        <v>125</v>
      </c>
      <c r="M3860" t="s">
        <v>126</v>
      </c>
      <c r="N3860" t="s">
        <v>136</v>
      </c>
    </row>
    <row r="3861" spans="1:14" x14ac:dyDescent="0.25">
      <c r="A3861" t="s">
        <v>254</v>
      </c>
      <c r="B3861" t="str">
        <f t="shared" si="60"/>
        <v>Lebanon31</v>
      </c>
      <c r="C3861" t="s">
        <v>12</v>
      </c>
      <c r="D3861" t="s">
        <v>109</v>
      </c>
      <c r="E3861" t="s">
        <v>14</v>
      </c>
      <c r="F3861" t="s">
        <v>346</v>
      </c>
      <c r="G3861">
        <v>31</v>
      </c>
      <c r="H3861" t="s">
        <v>367</v>
      </c>
      <c r="I3861">
        <v>2019</v>
      </c>
      <c r="J3861">
        <v>17.937000000000001</v>
      </c>
      <c r="K3861" t="s">
        <v>125</v>
      </c>
      <c r="M3861" t="s">
        <v>126</v>
      </c>
      <c r="N3861" t="s">
        <v>136</v>
      </c>
    </row>
    <row r="3862" spans="1:14" x14ac:dyDescent="0.25">
      <c r="A3862" t="s">
        <v>254</v>
      </c>
      <c r="B3862" t="str">
        <f t="shared" si="60"/>
        <v>Lebanon32</v>
      </c>
      <c r="C3862" t="s">
        <v>12</v>
      </c>
      <c r="D3862" t="s">
        <v>109</v>
      </c>
      <c r="E3862" t="s">
        <v>14</v>
      </c>
      <c r="F3862" t="s">
        <v>346</v>
      </c>
      <c r="G3862">
        <v>32</v>
      </c>
      <c r="H3862" t="s">
        <v>368</v>
      </c>
      <c r="I3862">
        <v>2019</v>
      </c>
      <c r="J3862">
        <v>2.157</v>
      </c>
      <c r="K3862" t="s">
        <v>125</v>
      </c>
      <c r="M3862" t="s">
        <v>126</v>
      </c>
      <c r="N3862" t="s">
        <v>136</v>
      </c>
    </row>
    <row r="3863" spans="1:14" x14ac:dyDescent="0.25">
      <c r="A3863" t="s">
        <v>254</v>
      </c>
      <c r="B3863" t="str">
        <f t="shared" si="60"/>
        <v>Lebanon33</v>
      </c>
      <c r="C3863" t="s">
        <v>12</v>
      </c>
      <c r="D3863" t="s">
        <v>109</v>
      </c>
      <c r="E3863" t="s">
        <v>14</v>
      </c>
      <c r="F3863" t="s">
        <v>346</v>
      </c>
      <c r="G3863">
        <v>33</v>
      </c>
      <c r="H3863" t="s">
        <v>409</v>
      </c>
      <c r="I3863">
        <v>2019</v>
      </c>
      <c r="J3863">
        <v>4.8559999999999999</v>
      </c>
      <c r="K3863" t="s">
        <v>125</v>
      </c>
      <c r="M3863" t="s">
        <v>126</v>
      </c>
      <c r="N3863" t="s">
        <v>136</v>
      </c>
    </row>
    <row r="3864" spans="1:14" x14ac:dyDescent="0.25">
      <c r="A3864" t="s">
        <v>254</v>
      </c>
      <c r="B3864" t="str">
        <f t="shared" si="60"/>
        <v>Lebanon35</v>
      </c>
      <c r="C3864" t="s">
        <v>12</v>
      </c>
      <c r="D3864" t="s">
        <v>109</v>
      </c>
      <c r="E3864" t="s">
        <v>14</v>
      </c>
      <c r="F3864" t="s">
        <v>346</v>
      </c>
      <c r="G3864">
        <v>35</v>
      </c>
      <c r="H3864" t="s">
        <v>369</v>
      </c>
      <c r="I3864">
        <v>2019</v>
      </c>
      <c r="J3864">
        <v>5.1109999999999998</v>
      </c>
      <c r="K3864" t="s">
        <v>125</v>
      </c>
      <c r="M3864" t="s">
        <v>126</v>
      </c>
      <c r="N3864" t="s">
        <v>136</v>
      </c>
    </row>
    <row r="3865" spans="1:14" x14ac:dyDescent="0.25">
      <c r="A3865" t="s">
        <v>254</v>
      </c>
      <c r="B3865" t="str">
        <f t="shared" si="60"/>
        <v>Lebanon36</v>
      </c>
      <c r="C3865" t="s">
        <v>12</v>
      </c>
      <c r="D3865" t="s">
        <v>109</v>
      </c>
      <c r="E3865" t="s">
        <v>14</v>
      </c>
      <c r="F3865" t="s">
        <v>346</v>
      </c>
      <c r="G3865">
        <v>36</v>
      </c>
      <c r="H3865" t="s">
        <v>410</v>
      </c>
      <c r="I3865">
        <v>2019</v>
      </c>
      <c r="J3865">
        <v>4.1710000000000003</v>
      </c>
      <c r="K3865" t="s">
        <v>125</v>
      </c>
      <c r="M3865" t="s">
        <v>126</v>
      </c>
      <c r="N3865" t="s">
        <v>136</v>
      </c>
    </row>
    <row r="3866" spans="1:14" x14ac:dyDescent="0.25">
      <c r="A3866" t="s">
        <v>254</v>
      </c>
      <c r="B3866" t="str">
        <f t="shared" si="60"/>
        <v>Lebanon37</v>
      </c>
      <c r="C3866" t="s">
        <v>12</v>
      </c>
      <c r="D3866" t="s">
        <v>109</v>
      </c>
      <c r="E3866" t="s">
        <v>14</v>
      </c>
      <c r="F3866" t="s">
        <v>346</v>
      </c>
      <c r="G3866">
        <v>37</v>
      </c>
      <c r="H3866" t="s">
        <v>370</v>
      </c>
      <c r="I3866">
        <v>2019</v>
      </c>
      <c r="J3866">
        <v>0.27300000000000002</v>
      </c>
      <c r="K3866" t="s">
        <v>125</v>
      </c>
      <c r="M3866" t="s">
        <v>126</v>
      </c>
      <c r="N3866" t="s">
        <v>136</v>
      </c>
    </row>
    <row r="3867" spans="1:14" x14ac:dyDescent="0.25">
      <c r="A3867" t="s">
        <v>254</v>
      </c>
      <c r="B3867" t="str">
        <f t="shared" si="60"/>
        <v>Lebanon38</v>
      </c>
      <c r="C3867" t="s">
        <v>12</v>
      </c>
      <c r="D3867" t="s">
        <v>109</v>
      </c>
      <c r="E3867" t="s">
        <v>14</v>
      </c>
      <c r="F3867" t="s">
        <v>346</v>
      </c>
      <c r="G3867">
        <v>38</v>
      </c>
      <c r="H3867" t="s">
        <v>411</v>
      </c>
      <c r="I3867">
        <v>2019</v>
      </c>
      <c r="J3867">
        <v>1.962</v>
      </c>
      <c r="K3867" t="s">
        <v>125</v>
      </c>
      <c r="M3867" t="s">
        <v>126</v>
      </c>
      <c r="N3867" t="s">
        <v>136</v>
      </c>
    </row>
    <row r="3868" spans="1:14" x14ac:dyDescent="0.25">
      <c r="A3868" t="s">
        <v>254</v>
      </c>
      <c r="B3868" t="str">
        <f t="shared" si="60"/>
        <v>Lebanon39</v>
      </c>
      <c r="C3868" t="s">
        <v>12</v>
      </c>
      <c r="D3868" t="s">
        <v>109</v>
      </c>
      <c r="E3868" t="s">
        <v>14</v>
      </c>
      <c r="F3868" t="s">
        <v>346</v>
      </c>
      <c r="G3868">
        <v>39</v>
      </c>
      <c r="H3868" t="s">
        <v>412</v>
      </c>
      <c r="I3868">
        <v>2019</v>
      </c>
      <c r="J3868">
        <v>0.375</v>
      </c>
      <c r="K3868" t="s">
        <v>125</v>
      </c>
      <c r="M3868" t="s">
        <v>126</v>
      </c>
      <c r="N3868" t="s">
        <v>136</v>
      </c>
    </row>
    <row r="3869" spans="1:14" x14ac:dyDescent="0.25">
      <c r="A3869" t="s">
        <v>254</v>
      </c>
      <c r="B3869" t="str">
        <f t="shared" si="60"/>
        <v>Lebanon41</v>
      </c>
      <c r="C3869" t="s">
        <v>12</v>
      </c>
      <c r="D3869" t="s">
        <v>109</v>
      </c>
      <c r="E3869" t="s">
        <v>14</v>
      </c>
      <c r="F3869" t="s">
        <v>346</v>
      </c>
      <c r="G3869">
        <v>41</v>
      </c>
      <c r="H3869" t="s">
        <v>413</v>
      </c>
      <c r="I3869">
        <v>2019</v>
      </c>
      <c r="J3869">
        <v>42.406999999999996</v>
      </c>
      <c r="K3869" t="s">
        <v>125</v>
      </c>
      <c r="M3869" t="s">
        <v>126</v>
      </c>
      <c r="N3869" t="s">
        <v>136</v>
      </c>
    </row>
    <row r="3870" spans="1:14" x14ac:dyDescent="0.25">
      <c r="A3870" t="s">
        <v>254</v>
      </c>
      <c r="B3870" t="str">
        <f t="shared" si="60"/>
        <v>Lebanon42</v>
      </c>
      <c r="C3870" t="s">
        <v>12</v>
      </c>
      <c r="D3870" t="s">
        <v>109</v>
      </c>
      <c r="E3870" t="s">
        <v>14</v>
      </c>
      <c r="F3870" t="s">
        <v>346</v>
      </c>
      <c r="G3870">
        <v>42</v>
      </c>
      <c r="H3870" t="s">
        <v>371</v>
      </c>
      <c r="I3870">
        <v>2019</v>
      </c>
      <c r="J3870">
        <v>1.1659999999999999</v>
      </c>
      <c r="K3870" t="s">
        <v>125</v>
      </c>
      <c r="M3870" t="s">
        <v>126</v>
      </c>
      <c r="N3870" t="s">
        <v>136</v>
      </c>
    </row>
    <row r="3871" spans="1:14" x14ac:dyDescent="0.25">
      <c r="A3871" t="s">
        <v>254</v>
      </c>
      <c r="B3871" t="str">
        <f t="shared" si="60"/>
        <v>Lebanon43</v>
      </c>
      <c r="C3871" t="s">
        <v>12</v>
      </c>
      <c r="D3871" t="s">
        <v>109</v>
      </c>
      <c r="E3871" t="s">
        <v>14</v>
      </c>
      <c r="F3871" t="s">
        <v>346</v>
      </c>
      <c r="G3871">
        <v>43</v>
      </c>
      <c r="H3871" t="s">
        <v>372</v>
      </c>
      <c r="I3871">
        <v>2019</v>
      </c>
      <c r="J3871">
        <v>97.222999999999999</v>
      </c>
      <c r="K3871" t="s">
        <v>125</v>
      </c>
      <c r="M3871" t="s">
        <v>126</v>
      </c>
      <c r="N3871" t="s">
        <v>136</v>
      </c>
    </row>
    <row r="3872" spans="1:14" x14ac:dyDescent="0.25">
      <c r="A3872" t="s">
        <v>254</v>
      </c>
      <c r="B3872" t="str">
        <f t="shared" si="60"/>
        <v>Lebanon45</v>
      </c>
      <c r="C3872" t="s">
        <v>12</v>
      </c>
      <c r="D3872" t="s">
        <v>109</v>
      </c>
      <c r="E3872" t="s">
        <v>14</v>
      </c>
      <c r="F3872" t="s">
        <v>346</v>
      </c>
      <c r="G3872">
        <v>45</v>
      </c>
      <c r="H3872" t="s">
        <v>414</v>
      </c>
      <c r="I3872">
        <v>2019</v>
      </c>
      <c r="J3872">
        <v>55.933999999999997</v>
      </c>
      <c r="K3872" t="s">
        <v>125</v>
      </c>
      <c r="M3872" t="s">
        <v>126</v>
      </c>
      <c r="N3872" t="s">
        <v>136</v>
      </c>
    </row>
    <row r="3873" spans="1:14" x14ac:dyDescent="0.25">
      <c r="A3873" t="s">
        <v>254</v>
      </c>
      <c r="B3873" t="str">
        <f t="shared" si="60"/>
        <v>Lebanon46</v>
      </c>
      <c r="C3873" t="s">
        <v>12</v>
      </c>
      <c r="D3873" t="s">
        <v>109</v>
      </c>
      <c r="E3873" t="s">
        <v>14</v>
      </c>
      <c r="F3873" t="s">
        <v>346</v>
      </c>
      <c r="G3873">
        <v>46</v>
      </c>
      <c r="H3873" t="s">
        <v>373</v>
      </c>
      <c r="I3873">
        <v>2019</v>
      </c>
      <c r="J3873">
        <v>27.721</v>
      </c>
      <c r="K3873" t="s">
        <v>125</v>
      </c>
      <c r="M3873" t="s">
        <v>126</v>
      </c>
      <c r="N3873" t="s">
        <v>136</v>
      </c>
    </row>
    <row r="3874" spans="1:14" x14ac:dyDescent="0.25">
      <c r="A3874" t="s">
        <v>254</v>
      </c>
      <c r="B3874" t="str">
        <f t="shared" si="60"/>
        <v>Lebanon47</v>
      </c>
      <c r="C3874" t="s">
        <v>12</v>
      </c>
      <c r="D3874" t="s">
        <v>109</v>
      </c>
      <c r="E3874" t="s">
        <v>14</v>
      </c>
      <c r="F3874" t="s">
        <v>346</v>
      </c>
      <c r="G3874">
        <v>47</v>
      </c>
      <c r="H3874" t="s">
        <v>374</v>
      </c>
      <c r="I3874">
        <v>2019</v>
      </c>
      <c r="J3874">
        <v>231.78200000000001</v>
      </c>
      <c r="K3874" t="s">
        <v>125</v>
      </c>
      <c r="M3874" t="s">
        <v>126</v>
      </c>
      <c r="N3874" t="s">
        <v>136</v>
      </c>
    </row>
    <row r="3875" spans="1:14" x14ac:dyDescent="0.25">
      <c r="A3875" t="s">
        <v>254</v>
      </c>
      <c r="B3875" t="str">
        <f t="shared" si="60"/>
        <v>Lebanon49</v>
      </c>
      <c r="C3875" t="s">
        <v>12</v>
      </c>
      <c r="D3875" t="s">
        <v>109</v>
      </c>
      <c r="E3875" t="s">
        <v>14</v>
      </c>
      <c r="F3875" t="s">
        <v>346</v>
      </c>
      <c r="G3875">
        <v>49</v>
      </c>
      <c r="H3875" t="s">
        <v>375</v>
      </c>
      <c r="I3875">
        <v>2019</v>
      </c>
      <c r="J3875">
        <v>65.738</v>
      </c>
      <c r="K3875" t="s">
        <v>125</v>
      </c>
      <c r="M3875" t="s">
        <v>126</v>
      </c>
      <c r="N3875" t="s">
        <v>136</v>
      </c>
    </row>
    <row r="3876" spans="1:14" x14ac:dyDescent="0.25">
      <c r="A3876" t="s">
        <v>254</v>
      </c>
      <c r="B3876" t="str">
        <f t="shared" si="60"/>
        <v>Lebanon50</v>
      </c>
      <c r="C3876" t="s">
        <v>12</v>
      </c>
      <c r="D3876" t="s">
        <v>109</v>
      </c>
      <c r="E3876" t="s">
        <v>14</v>
      </c>
      <c r="F3876" t="s">
        <v>346</v>
      </c>
      <c r="G3876">
        <v>50</v>
      </c>
      <c r="H3876" t="s">
        <v>376</v>
      </c>
      <c r="I3876">
        <v>2019</v>
      </c>
      <c r="J3876">
        <v>0.621</v>
      </c>
      <c r="K3876" t="s">
        <v>125</v>
      </c>
      <c r="M3876" t="s">
        <v>126</v>
      </c>
      <c r="N3876" t="s">
        <v>136</v>
      </c>
    </row>
    <row r="3877" spans="1:14" x14ac:dyDescent="0.25">
      <c r="A3877" t="s">
        <v>254</v>
      </c>
      <c r="B3877" t="str">
        <f t="shared" si="60"/>
        <v>Lebanon51</v>
      </c>
      <c r="C3877" t="s">
        <v>12</v>
      </c>
      <c r="D3877" t="s">
        <v>109</v>
      </c>
      <c r="E3877" t="s">
        <v>14</v>
      </c>
      <c r="F3877" t="s">
        <v>346</v>
      </c>
      <c r="G3877">
        <v>51</v>
      </c>
      <c r="H3877" t="s">
        <v>415</v>
      </c>
      <c r="I3877">
        <v>2019</v>
      </c>
      <c r="J3877">
        <v>3.64</v>
      </c>
      <c r="K3877" t="s">
        <v>125</v>
      </c>
      <c r="M3877" t="s">
        <v>126</v>
      </c>
      <c r="N3877" t="s">
        <v>136</v>
      </c>
    </row>
    <row r="3878" spans="1:14" x14ac:dyDescent="0.25">
      <c r="A3878" t="s">
        <v>254</v>
      </c>
      <c r="B3878" t="str">
        <f t="shared" si="60"/>
        <v>Lebanon52</v>
      </c>
      <c r="C3878" t="s">
        <v>12</v>
      </c>
      <c r="D3878" t="s">
        <v>109</v>
      </c>
      <c r="E3878" t="s">
        <v>14</v>
      </c>
      <c r="F3878" t="s">
        <v>346</v>
      </c>
      <c r="G3878">
        <v>52</v>
      </c>
      <c r="H3878" t="s">
        <v>416</v>
      </c>
      <c r="I3878">
        <v>2019</v>
      </c>
      <c r="J3878">
        <v>7.5970000000000004</v>
      </c>
      <c r="K3878" t="s">
        <v>125</v>
      </c>
      <c r="M3878" t="s">
        <v>126</v>
      </c>
      <c r="N3878" t="s">
        <v>136</v>
      </c>
    </row>
    <row r="3879" spans="1:14" x14ac:dyDescent="0.25">
      <c r="A3879" t="s">
        <v>254</v>
      </c>
      <c r="B3879" t="str">
        <f t="shared" si="60"/>
        <v>Lebanon53</v>
      </c>
      <c r="C3879" t="s">
        <v>12</v>
      </c>
      <c r="D3879" t="s">
        <v>109</v>
      </c>
      <c r="E3879" t="s">
        <v>14</v>
      </c>
      <c r="F3879" t="s">
        <v>346</v>
      </c>
      <c r="G3879">
        <v>53</v>
      </c>
      <c r="H3879" t="s">
        <v>417</v>
      </c>
      <c r="I3879">
        <v>2019</v>
      </c>
      <c r="J3879">
        <v>1.0269999999999999</v>
      </c>
      <c r="K3879" t="s">
        <v>125</v>
      </c>
      <c r="M3879" t="s">
        <v>126</v>
      </c>
      <c r="N3879" t="s">
        <v>136</v>
      </c>
    </row>
    <row r="3880" spans="1:14" x14ac:dyDescent="0.25">
      <c r="A3880" t="s">
        <v>254</v>
      </c>
      <c r="B3880" t="str">
        <f t="shared" si="60"/>
        <v>Lebanon55</v>
      </c>
      <c r="C3880" t="s">
        <v>12</v>
      </c>
      <c r="D3880" t="s">
        <v>109</v>
      </c>
      <c r="E3880" t="s">
        <v>14</v>
      </c>
      <c r="F3880" t="s">
        <v>346</v>
      </c>
      <c r="G3880">
        <v>55</v>
      </c>
      <c r="H3880" t="s">
        <v>377</v>
      </c>
      <c r="I3880">
        <v>2019</v>
      </c>
      <c r="J3880">
        <v>11.172000000000001</v>
      </c>
      <c r="K3880" t="s">
        <v>125</v>
      </c>
      <c r="M3880" t="s">
        <v>126</v>
      </c>
      <c r="N3880" t="s">
        <v>136</v>
      </c>
    </row>
    <row r="3881" spans="1:14" x14ac:dyDescent="0.25">
      <c r="A3881" t="s">
        <v>254</v>
      </c>
      <c r="B3881" t="str">
        <f t="shared" si="60"/>
        <v>Lebanon56</v>
      </c>
      <c r="C3881" t="s">
        <v>12</v>
      </c>
      <c r="D3881" t="s">
        <v>109</v>
      </c>
      <c r="E3881" t="s">
        <v>14</v>
      </c>
      <c r="F3881" t="s">
        <v>346</v>
      </c>
      <c r="G3881">
        <v>56</v>
      </c>
      <c r="H3881" t="s">
        <v>378</v>
      </c>
      <c r="I3881">
        <v>2019</v>
      </c>
      <c r="J3881">
        <v>58.307000000000002</v>
      </c>
      <c r="K3881" t="s">
        <v>125</v>
      </c>
      <c r="M3881" t="s">
        <v>126</v>
      </c>
      <c r="N3881" t="s">
        <v>136</v>
      </c>
    </row>
    <row r="3882" spans="1:14" x14ac:dyDescent="0.25">
      <c r="A3882" t="s">
        <v>254</v>
      </c>
      <c r="B3882" t="str">
        <f t="shared" si="60"/>
        <v>Lebanon58</v>
      </c>
      <c r="C3882" t="s">
        <v>12</v>
      </c>
      <c r="D3882" t="s">
        <v>109</v>
      </c>
      <c r="E3882" t="s">
        <v>14</v>
      </c>
      <c r="F3882" t="s">
        <v>346</v>
      </c>
      <c r="G3882">
        <v>58</v>
      </c>
      <c r="H3882" t="s">
        <v>379</v>
      </c>
      <c r="I3882">
        <v>2019</v>
      </c>
      <c r="J3882">
        <v>3.19</v>
      </c>
      <c r="K3882" t="s">
        <v>125</v>
      </c>
      <c r="M3882" t="s">
        <v>126</v>
      </c>
      <c r="N3882" t="s">
        <v>136</v>
      </c>
    </row>
    <row r="3883" spans="1:14" x14ac:dyDescent="0.25">
      <c r="A3883" t="s">
        <v>254</v>
      </c>
      <c r="B3883" t="str">
        <f t="shared" si="60"/>
        <v>Lebanon59</v>
      </c>
      <c r="C3883" t="s">
        <v>12</v>
      </c>
      <c r="D3883" t="s">
        <v>109</v>
      </c>
      <c r="E3883" t="s">
        <v>14</v>
      </c>
      <c r="F3883" t="s">
        <v>346</v>
      </c>
      <c r="G3883">
        <v>59</v>
      </c>
      <c r="H3883" t="s">
        <v>380</v>
      </c>
      <c r="I3883">
        <v>2019</v>
      </c>
      <c r="J3883">
        <v>1.625</v>
      </c>
      <c r="K3883" t="s">
        <v>125</v>
      </c>
      <c r="M3883" t="s">
        <v>126</v>
      </c>
      <c r="N3883" t="s">
        <v>136</v>
      </c>
    </row>
    <row r="3884" spans="1:14" x14ac:dyDescent="0.25">
      <c r="A3884" t="s">
        <v>254</v>
      </c>
      <c r="B3884" t="str">
        <f t="shared" si="60"/>
        <v>Lebanon60</v>
      </c>
      <c r="C3884" t="s">
        <v>12</v>
      </c>
      <c r="D3884" t="s">
        <v>109</v>
      </c>
      <c r="E3884" t="s">
        <v>14</v>
      </c>
      <c r="F3884" t="s">
        <v>346</v>
      </c>
      <c r="G3884">
        <v>60</v>
      </c>
      <c r="H3884" t="s">
        <v>381</v>
      </c>
      <c r="I3884">
        <v>2019</v>
      </c>
      <c r="J3884">
        <v>3.758</v>
      </c>
      <c r="K3884" t="s">
        <v>125</v>
      </c>
      <c r="M3884" t="s">
        <v>126</v>
      </c>
      <c r="N3884" t="s">
        <v>136</v>
      </c>
    </row>
    <row r="3885" spans="1:14" x14ac:dyDescent="0.25">
      <c r="A3885" t="s">
        <v>254</v>
      </c>
      <c r="B3885" t="str">
        <f t="shared" si="60"/>
        <v>Lebanon61</v>
      </c>
      <c r="C3885" t="s">
        <v>12</v>
      </c>
      <c r="D3885" t="s">
        <v>109</v>
      </c>
      <c r="E3885" t="s">
        <v>14</v>
      </c>
      <c r="F3885" t="s">
        <v>346</v>
      </c>
      <c r="G3885">
        <v>61</v>
      </c>
      <c r="H3885" t="s">
        <v>382</v>
      </c>
      <c r="I3885">
        <v>2019</v>
      </c>
      <c r="J3885">
        <v>9.218</v>
      </c>
      <c r="K3885" t="s">
        <v>125</v>
      </c>
      <c r="M3885" t="s">
        <v>126</v>
      </c>
      <c r="N3885" t="s">
        <v>136</v>
      </c>
    </row>
    <row r="3886" spans="1:14" x14ac:dyDescent="0.25">
      <c r="A3886" t="s">
        <v>254</v>
      </c>
      <c r="B3886" t="str">
        <f t="shared" si="60"/>
        <v>Lebanon62</v>
      </c>
      <c r="C3886" t="s">
        <v>12</v>
      </c>
      <c r="D3886" t="s">
        <v>109</v>
      </c>
      <c r="E3886" t="s">
        <v>14</v>
      </c>
      <c r="F3886" t="s">
        <v>346</v>
      </c>
      <c r="G3886">
        <v>62</v>
      </c>
      <c r="H3886" t="s">
        <v>418</v>
      </c>
      <c r="I3886">
        <v>2019</v>
      </c>
      <c r="J3886">
        <v>7.0030000000000001</v>
      </c>
      <c r="K3886" t="s">
        <v>125</v>
      </c>
      <c r="M3886" t="s">
        <v>126</v>
      </c>
      <c r="N3886" t="s">
        <v>136</v>
      </c>
    </row>
    <row r="3887" spans="1:14" x14ac:dyDescent="0.25">
      <c r="A3887" t="s">
        <v>254</v>
      </c>
      <c r="B3887" t="str">
        <f t="shared" si="60"/>
        <v>Lebanon63</v>
      </c>
      <c r="C3887" t="s">
        <v>12</v>
      </c>
      <c r="D3887" t="s">
        <v>109</v>
      </c>
      <c r="E3887" t="s">
        <v>14</v>
      </c>
      <c r="F3887" t="s">
        <v>346</v>
      </c>
      <c r="G3887">
        <v>63</v>
      </c>
      <c r="H3887" t="s">
        <v>419</v>
      </c>
      <c r="I3887">
        <v>2019</v>
      </c>
      <c r="J3887">
        <v>0.34499999999999997</v>
      </c>
      <c r="K3887" t="s">
        <v>125</v>
      </c>
      <c r="M3887" t="s">
        <v>126</v>
      </c>
      <c r="N3887" t="s">
        <v>136</v>
      </c>
    </row>
    <row r="3888" spans="1:14" x14ac:dyDescent="0.25">
      <c r="A3888" t="s">
        <v>254</v>
      </c>
      <c r="B3888" t="str">
        <f t="shared" si="60"/>
        <v>Lebanon64</v>
      </c>
      <c r="C3888" t="s">
        <v>12</v>
      </c>
      <c r="D3888" t="s">
        <v>109</v>
      </c>
      <c r="E3888" t="s">
        <v>14</v>
      </c>
      <c r="F3888" t="s">
        <v>346</v>
      </c>
      <c r="G3888">
        <v>64</v>
      </c>
      <c r="H3888" t="s">
        <v>383</v>
      </c>
      <c r="I3888">
        <v>2019</v>
      </c>
      <c r="J3888">
        <v>26.507999999999999</v>
      </c>
      <c r="K3888" t="s">
        <v>125</v>
      </c>
      <c r="M3888" t="s">
        <v>126</v>
      </c>
      <c r="N3888" t="s">
        <v>136</v>
      </c>
    </row>
    <row r="3889" spans="1:14" x14ac:dyDescent="0.25">
      <c r="A3889" t="s">
        <v>254</v>
      </c>
      <c r="B3889" t="str">
        <f t="shared" si="60"/>
        <v>Lebanon65</v>
      </c>
      <c r="C3889" t="s">
        <v>12</v>
      </c>
      <c r="D3889" t="s">
        <v>109</v>
      </c>
      <c r="E3889" t="s">
        <v>14</v>
      </c>
      <c r="F3889" t="s">
        <v>346</v>
      </c>
      <c r="G3889">
        <v>65</v>
      </c>
      <c r="H3889" t="s">
        <v>420</v>
      </c>
      <c r="I3889">
        <v>2019</v>
      </c>
      <c r="J3889">
        <v>9.7059999999999995</v>
      </c>
      <c r="K3889" t="s">
        <v>125</v>
      </c>
      <c r="M3889" t="s">
        <v>126</v>
      </c>
      <c r="N3889" t="s">
        <v>136</v>
      </c>
    </row>
    <row r="3890" spans="1:14" x14ac:dyDescent="0.25">
      <c r="A3890" t="s">
        <v>254</v>
      </c>
      <c r="B3890" t="str">
        <f t="shared" si="60"/>
        <v>Lebanon66</v>
      </c>
      <c r="C3890" t="s">
        <v>12</v>
      </c>
      <c r="D3890" t="s">
        <v>109</v>
      </c>
      <c r="E3890" t="s">
        <v>14</v>
      </c>
      <c r="F3890" t="s">
        <v>346</v>
      </c>
      <c r="G3890">
        <v>66</v>
      </c>
      <c r="H3890" t="s">
        <v>421</v>
      </c>
      <c r="I3890">
        <v>2019</v>
      </c>
      <c r="J3890">
        <v>2.7879999999999998</v>
      </c>
      <c r="K3890" t="s">
        <v>125</v>
      </c>
      <c r="M3890" t="s">
        <v>126</v>
      </c>
      <c r="N3890" t="s">
        <v>136</v>
      </c>
    </row>
    <row r="3891" spans="1:14" x14ac:dyDescent="0.25">
      <c r="A3891" t="s">
        <v>254</v>
      </c>
      <c r="B3891" t="str">
        <f t="shared" si="60"/>
        <v>Lebanon68</v>
      </c>
      <c r="C3891" t="s">
        <v>12</v>
      </c>
      <c r="D3891" t="s">
        <v>109</v>
      </c>
      <c r="E3891" t="s">
        <v>14</v>
      </c>
      <c r="F3891" t="s">
        <v>346</v>
      </c>
      <c r="G3891">
        <v>68</v>
      </c>
      <c r="H3891" t="s">
        <v>384</v>
      </c>
      <c r="I3891">
        <v>2019</v>
      </c>
      <c r="J3891">
        <v>6.05</v>
      </c>
      <c r="K3891" t="s">
        <v>125</v>
      </c>
      <c r="M3891" t="s">
        <v>126</v>
      </c>
      <c r="N3891" t="s">
        <v>136</v>
      </c>
    </row>
    <row r="3892" spans="1:14" x14ac:dyDescent="0.25">
      <c r="A3892" t="s">
        <v>254</v>
      </c>
      <c r="B3892" t="str">
        <f t="shared" si="60"/>
        <v>Lebanon69</v>
      </c>
      <c r="C3892" t="s">
        <v>12</v>
      </c>
      <c r="D3892" t="s">
        <v>109</v>
      </c>
      <c r="E3892" t="s">
        <v>14</v>
      </c>
      <c r="F3892" t="s">
        <v>346</v>
      </c>
      <c r="G3892">
        <v>69</v>
      </c>
      <c r="H3892" t="s">
        <v>422</v>
      </c>
      <c r="I3892">
        <v>2019</v>
      </c>
      <c r="J3892">
        <v>19.936</v>
      </c>
      <c r="K3892" t="s">
        <v>125</v>
      </c>
      <c r="M3892" t="s">
        <v>126</v>
      </c>
      <c r="N3892" t="s">
        <v>136</v>
      </c>
    </row>
    <row r="3893" spans="1:14" x14ac:dyDescent="0.25">
      <c r="A3893" t="s">
        <v>254</v>
      </c>
      <c r="B3893" t="str">
        <f t="shared" si="60"/>
        <v>Lebanon70</v>
      </c>
      <c r="C3893" t="s">
        <v>12</v>
      </c>
      <c r="D3893" t="s">
        <v>109</v>
      </c>
      <c r="E3893" t="s">
        <v>14</v>
      </c>
      <c r="F3893" t="s">
        <v>346</v>
      </c>
      <c r="G3893">
        <v>70</v>
      </c>
      <c r="H3893" t="s">
        <v>423</v>
      </c>
      <c r="I3893">
        <v>2019</v>
      </c>
      <c r="J3893">
        <v>3.5999999999999997E-2</v>
      </c>
      <c r="K3893" t="s">
        <v>125</v>
      </c>
      <c r="M3893" t="s">
        <v>126</v>
      </c>
      <c r="N3893" t="s">
        <v>136</v>
      </c>
    </row>
    <row r="3894" spans="1:14" x14ac:dyDescent="0.25">
      <c r="A3894" t="s">
        <v>254</v>
      </c>
      <c r="B3894" t="str">
        <f t="shared" si="60"/>
        <v>Lebanon71</v>
      </c>
      <c r="C3894" t="s">
        <v>12</v>
      </c>
      <c r="D3894" t="s">
        <v>109</v>
      </c>
      <c r="E3894" t="s">
        <v>14</v>
      </c>
      <c r="F3894" t="s">
        <v>346</v>
      </c>
      <c r="G3894">
        <v>71</v>
      </c>
      <c r="H3894" t="s">
        <v>424</v>
      </c>
      <c r="I3894">
        <v>2019</v>
      </c>
      <c r="J3894">
        <v>23.788</v>
      </c>
      <c r="K3894" t="s">
        <v>125</v>
      </c>
      <c r="M3894" t="s">
        <v>126</v>
      </c>
      <c r="N3894" t="s">
        <v>136</v>
      </c>
    </row>
    <row r="3895" spans="1:14" x14ac:dyDescent="0.25">
      <c r="A3895" t="s">
        <v>254</v>
      </c>
      <c r="B3895" t="str">
        <f t="shared" si="60"/>
        <v>Lebanon72</v>
      </c>
      <c r="C3895" t="s">
        <v>12</v>
      </c>
      <c r="D3895" t="s">
        <v>109</v>
      </c>
      <c r="E3895" t="s">
        <v>14</v>
      </c>
      <c r="F3895" t="s">
        <v>346</v>
      </c>
      <c r="G3895">
        <v>72</v>
      </c>
      <c r="H3895" t="s">
        <v>385</v>
      </c>
      <c r="I3895">
        <v>2019</v>
      </c>
      <c r="J3895">
        <v>7.0000000000000007E-2</v>
      </c>
      <c r="K3895" t="s">
        <v>125</v>
      </c>
      <c r="M3895" t="s">
        <v>126</v>
      </c>
      <c r="N3895" t="s">
        <v>136</v>
      </c>
    </row>
    <row r="3896" spans="1:14" x14ac:dyDescent="0.25">
      <c r="A3896" t="s">
        <v>254</v>
      </c>
      <c r="B3896" t="str">
        <f t="shared" si="60"/>
        <v>Lebanon73</v>
      </c>
      <c r="C3896" t="s">
        <v>12</v>
      </c>
      <c r="D3896" t="s">
        <v>109</v>
      </c>
      <c r="E3896" t="s">
        <v>14</v>
      </c>
      <c r="F3896" t="s">
        <v>346</v>
      </c>
      <c r="G3896">
        <v>73</v>
      </c>
      <c r="H3896" t="s">
        <v>425</v>
      </c>
      <c r="I3896">
        <v>2019</v>
      </c>
      <c r="J3896">
        <v>6.7359999999999998</v>
      </c>
      <c r="K3896" t="s">
        <v>125</v>
      </c>
      <c r="M3896" t="s">
        <v>126</v>
      </c>
      <c r="N3896" t="s">
        <v>136</v>
      </c>
    </row>
    <row r="3897" spans="1:14" x14ac:dyDescent="0.25">
      <c r="A3897" t="s">
        <v>254</v>
      </c>
      <c r="B3897" t="str">
        <f t="shared" si="60"/>
        <v>Lebanon74</v>
      </c>
      <c r="C3897" t="s">
        <v>12</v>
      </c>
      <c r="D3897" t="s">
        <v>109</v>
      </c>
      <c r="E3897" t="s">
        <v>14</v>
      </c>
      <c r="F3897" t="s">
        <v>346</v>
      </c>
      <c r="G3897">
        <v>74</v>
      </c>
      <c r="H3897" t="s">
        <v>426</v>
      </c>
      <c r="I3897">
        <v>2019</v>
      </c>
      <c r="J3897">
        <v>8.8979999999999997</v>
      </c>
      <c r="K3897" t="s">
        <v>125</v>
      </c>
      <c r="M3897" t="s">
        <v>126</v>
      </c>
      <c r="N3897" t="s">
        <v>136</v>
      </c>
    </row>
    <row r="3898" spans="1:14" x14ac:dyDescent="0.25">
      <c r="A3898" t="s">
        <v>254</v>
      </c>
      <c r="B3898" t="str">
        <f t="shared" si="60"/>
        <v>Lebanon75</v>
      </c>
      <c r="C3898" t="s">
        <v>12</v>
      </c>
      <c r="D3898" t="s">
        <v>109</v>
      </c>
      <c r="E3898" t="s">
        <v>14</v>
      </c>
      <c r="F3898" t="s">
        <v>346</v>
      </c>
      <c r="G3898">
        <v>75</v>
      </c>
      <c r="H3898" t="s">
        <v>427</v>
      </c>
      <c r="I3898">
        <v>2019</v>
      </c>
      <c r="J3898">
        <v>0.22700000000000001</v>
      </c>
      <c r="K3898" t="s">
        <v>125</v>
      </c>
      <c r="M3898" t="s">
        <v>126</v>
      </c>
      <c r="N3898" t="s">
        <v>136</v>
      </c>
    </row>
    <row r="3899" spans="1:14" x14ac:dyDescent="0.25">
      <c r="A3899" t="s">
        <v>254</v>
      </c>
      <c r="B3899" t="str">
        <f t="shared" si="60"/>
        <v>Lebanon77</v>
      </c>
      <c r="C3899" t="s">
        <v>12</v>
      </c>
      <c r="D3899" t="s">
        <v>109</v>
      </c>
      <c r="E3899" t="s">
        <v>14</v>
      </c>
      <c r="F3899" t="s">
        <v>346</v>
      </c>
      <c r="G3899">
        <v>77</v>
      </c>
      <c r="H3899" t="s">
        <v>386</v>
      </c>
      <c r="I3899">
        <v>2019</v>
      </c>
      <c r="J3899">
        <v>1.4810000000000001</v>
      </c>
      <c r="K3899" t="s">
        <v>125</v>
      </c>
      <c r="M3899" t="s">
        <v>126</v>
      </c>
      <c r="N3899" t="s">
        <v>136</v>
      </c>
    </row>
    <row r="3900" spans="1:14" x14ac:dyDescent="0.25">
      <c r="A3900" t="s">
        <v>254</v>
      </c>
      <c r="B3900" t="str">
        <f t="shared" si="60"/>
        <v>Lebanon78</v>
      </c>
      <c r="C3900" t="s">
        <v>12</v>
      </c>
      <c r="D3900" t="s">
        <v>109</v>
      </c>
      <c r="E3900" t="s">
        <v>14</v>
      </c>
      <c r="F3900" t="s">
        <v>346</v>
      </c>
      <c r="G3900">
        <v>78</v>
      </c>
      <c r="H3900" t="s">
        <v>428</v>
      </c>
      <c r="I3900">
        <v>2019</v>
      </c>
      <c r="J3900">
        <v>1.2130000000000001</v>
      </c>
      <c r="K3900" t="s">
        <v>125</v>
      </c>
      <c r="M3900" t="s">
        <v>126</v>
      </c>
      <c r="N3900" t="s">
        <v>136</v>
      </c>
    </row>
    <row r="3901" spans="1:14" x14ac:dyDescent="0.25">
      <c r="A3901" t="s">
        <v>254</v>
      </c>
      <c r="B3901" t="str">
        <f t="shared" si="60"/>
        <v>Lebanon79</v>
      </c>
      <c r="C3901" t="s">
        <v>12</v>
      </c>
      <c r="D3901" t="s">
        <v>109</v>
      </c>
      <c r="E3901" t="s">
        <v>14</v>
      </c>
      <c r="F3901" t="s">
        <v>346</v>
      </c>
      <c r="G3901">
        <v>79</v>
      </c>
      <c r="H3901" t="s">
        <v>429</v>
      </c>
      <c r="I3901">
        <v>2019</v>
      </c>
      <c r="J3901">
        <v>3.2490000000000001</v>
      </c>
      <c r="K3901" t="s">
        <v>125</v>
      </c>
      <c r="M3901" t="s">
        <v>126</v>
      </c>
      <c r="N3901" t="s">
        <v>136</v>
      </c>
    </row>
    <row r="3902" spans="1:14" x14ac:dyDescent="0.25">
      <c r="A3902" t="s">
        <v>254</v>
      </c>
      <c r="B3902" t="str">
        <f t="shared" si="60"/>
        <v>Lebanon80</v>
      </c>
      <c r="C3902" t="s">
        <v>12</v>
      </c>
      <c r="D3902" t="s">
        <v>109</v>
      </c>
      <c r="E3902" t="s">
        <v>14</v>
      </c>
      <c r="F3902" t="s">
        <v>346</v>
      </c>
      <c r="G3902">
        <v>80</v>
      </c>
      <c r="H3902" t="s">
        <v>387</v>
      </c>
      <c r="I3902">
        <v>2019</v>
      </c>
      <c r="J3902">
        <v>7.2619999999999996</v>
      </c>
      <c r="K3902" t="s">
        <v>125</v>
      </c>
      <c r="M3902" t="s">
        <v>126</v>
      </c>
      <c r="N3902" t="s">
        <v>136</v>
      </c>
    </row>
    <row r="3903" spans="1:14" x14ac:dyDescent="0.25">
      <c r="A3903" t="s">
        <v>254</v>
      </c>
      <c r="B3903" t="str">
        <f t="shared" si="60"/>
        <v>Lebanon81</v>
      </c>
      <c r="C3903" t="s">
        <v>12</v>
      </c>
      <c r="D3903" t="s">
        <v>109</v>
      </c>
      <c r="E3903" t="s">
        <v>14</v>
      </c>
      <c r="F3903" t="s">
        <v>346</v>
      </c>
      <c r="G3903">
        <v>81</v>
      </c>
      <c r="H3903" t="s">
        <v>430</v>
      </c>
      <c r="I3903">
        <v>2019</v>
      </c>
      <c r="J3903">
        <v>31.745000000000001</v>
      </c>
      <c r="K3903" t="s">
        <v>125</v>
      </c>
      <c r="M3903" t="s">
        <v>126</v>
      </c>
      <c r="N3903" t="s">
        <v>136</v>
      </c>
    </row>
    <row r="3904" spans="1:14" x14ac:dyDescent="0.25">
      <c r="A3904" t="s">
        <v>254</v>
      </c>
      <c r="B3904" t="str">
        <f t="shared" si="60"/>
        <v>Lebanon82</v>
      </c>
      <c r="C3904" t="s">
        <v>12</v>
      </c>
      <c r="D3904" t="s">
        <v>109</v>
      </c>
      <c r="E3904" t="s">
        <v>14</v>
      </c>
      <c r="F3904" t="s">
        <v>346</v>
      </c>
      <c r="G3904">
        <v>82</v>
      </c>
      <c r="H3904" t="s">
        <v>388</v>
      </c>
      <c r="I3904">
        <v>2019</v>
      </c>
      <c r="J3904">
        <v>3.9279999999999999</v>
      </c>
      <c r="K3904" t="s">
        <v>125</v>
      </c>
      <c r="M3904" t="s">
        <v>126</v>
      </c>
      <c r="N3904" t="s">
        <v>136</v>
      </c>
    </row>
    <row r="3905" spans="1:14" x14ac:dyDescent="0.25">
      <c r="A3905" t="s">
        <v>254</v>
      </c>
      <c r="B3905" t="str">
        <f t="shared" si="60"/>
        <v>Lebanon84</v>
      </c>
      <c r="C3905" t="s">
        <v>12</v>
      </c>
      <c r="D3905" t="s">
        <v>109</v>
      </c>
      <c r="E3905" t="s">
        <v>14</v>
      </c>
      <c r="F3905" t="s">
        <v>346</v>
      </c>
      <c r="G3905">
        <v>84</v>
      </c>
      <c r="H3905" t="s">
        <v>389</v>
      </c>
      <c r="I3905">
        <v>2019</v>
      </c>
      <c r="J3905">
        <v>157.53800000000001</v>
      </c>
      <c r="K3905" t="s">
        <v>125</v>
      </c>
      <c r="M3905" t="s">
        <v>126</v>
      </c>
      <c r="N3905" t="s">
        <v>136</v>
      </c>
    </row>
    <row r="3906" spans="1:14" x14ac:dyDescent="0.25">
      <c r="A3906" t="s">
        <v>254</v>
      </c>
      <c r="B3906" t="str">
        <f t="shared" si="60"/>
        <v>Lebanon85</v>
      </c>
      <c r="C3906" t="s">
        <v>12</v>
      </c>
      <c r="D3906" t="s">
        <v>109</v>
      </c>
      <c r="E3906" t="s">
        <v>14</v>
      </c>
      <c r="F3906" t="s">
        <v>346</v>
      </c>
      <c r="G3906">
        <v>85</v>
      </c>
      <c r="H3906" t="s">
        <v>390</v>
      </c>
      <c r="I3906">
        <v>2019</v>
      </c>
      <c r="J3906">
        <v>137.21199999999999</v>
      </c>
      <c r="K3906" t="s">
        <v>125</v>
      </c>
      <c r="M3906" t="s">
        <v>126</v>
      </c>
      <c r="N3906" t="s">
        <v>136</v>
      </c>
    </row>
    <row r="3907" spans="1:14" x14ac:dyDescent="0.25">
      <c r="A3907" t="s">
        <v>254</v>
      </c>
      <c r="B3907" t="str">
        <f t="shared" ref="B3907:B3970" si="61">A3907&amp;G3907</f>
        <v>Lebanon86</v>
      </c>
      <c r="C3907" t="s">
        <v>12</v>
      </c>
      <c r="D3907" t="s">
        <v>109</v>
      </c>
      <c r="E3907" t="s">
        <v>14</v>
      </c>
      <c r="F3907" t="s">
        <v>346</v>
      </c>
      <c r="G3907">
        <v>86</v>
      </c>
      <c r="H3907" t="s">
        <v>391</v>
      </c>
      <c r="I3907">
        <v>2019</v>
      </c>
      <c r="J3907">
        <v>60.514000000000003</v>
      </c>
      <c r="K3907" t="s">
        <v>125</v>
      </c>
      <c r="M3907" t="s">
        <v>126</v>
      </c>
      <c r="N3907" t="s">
        <v>136</v>
      </c>
    </row>
    <row r="3908" spans="1:14" x14ac:dyDescent="0.25">
      <c r="A3908" t="s">
        <v>254</v>
      </c>
      <c r="B3908" t="str">
        <f t="shared" si="61"/>
        <v>Lebanon87</v>
      </c>
      <c r="C3908" t="s">
        <v>12</v>
      </c>
      <c r="D3908" t="s">
        <v>109</v>
      </c>
      <c r="E3908" t="s">
        <v>14</v>
      </c>
      <c r="F3908" t="s">
        <v>346</v>
      </c>
      <c r="G3908">
        <v>87</v>
      </c>
      <c r="H3908" t="s">
        <v>392</v>
      </c>
      <c r="I3908">
        <v>2019</v>
      </c>
      <c r="J3908">
        <v>3.4239999999999999</v>
      </c>
      <c r="K3908" t="s">
        <v>125</v>
      </c>
      <c r="M3908" t="s">
        <v>126</v>
      </c>
      <c r="N3908" t="s">
        <v>136</v>
      </c>
    </row>
    <row r="3909" spans="1:14" x14ac:dyDescent="0.25">
      <c r="A3909" t="s">
        <v>254</v>
      </c>
      <c r="B3909" t="str">
        <f t="shared" si="61"/>
        <v>Lebanon88</v>
      </c>
      <c r="C3909" t="s">
        <v>12</v>
      </c>
      <c r="D3909" t="s">
        <v>109</v>
      </c>
      <c r="E3909" t="s">
        <v>14</v>
      </c>
      <c r="F3909" t="s">
        <v>346</v>
      </c>
      <c r="G3909">
        <v>88</v>
      </c>
      <c r="H3909" t="s">
        <v>431</v>
      </c>
      <c r="I3909">
        <v>2019</v>
      </c>
      <c r="J3909">
        <v>5.64</v>
      </c>
      <c r="K3909" t="s">
        <v>125</v>
      </c>
      <c r="M3909" t="s">
        <v>126</v>
      </c>
      <c r="N3909" t="s">
        <v>136</v>
      </c>
    </row>
    <row r="3910" spans="1:14" x14ac:dyDescent="0.25">
      <c r="A3910" t="s">
        <v>254</v>
      </c>
      <c r="B3910" t="str">
        <f t="shared" si="61"/>
        <v>Lebanon90</v>
      </c>
      <c r="C3910" t="s">
        <v>12</v>
      </c>
      <c r="D3910" t="s">
        <v>109</v>
      </c>
      <c r="E3910" t="s">
        <v>14</v>
      </c>
      <c r="F3910" t="s">
        <v>346</v>
      </c>
      <c r="G3910">
        <v>90</v>
      </c>
      <c r="H3910" t="s">
        <v>432</v>
      </c>
      <c r="I3910">
        <v>2019</v>
      </c>
      <c r="J3910">
        <v>4.5679999999999996</v>
      </c>
      <c r="K3910" t="s">
        <v>125</v>
      </c>
      <c r="M3910" t="s">
        <v>126</v>
      </c>
      <c r="N3910" t="s">
        <v>136</v>
      </c>
    </row>
    <row r="3911" spans="1:14" x14ac:dyDescent="0.25">
      <c r="A3911" t="s">
        <v>254</v>
      </c>
      <c r="B3911" t="str">
        <f t="shared" si="61"/>
        <v>Lebanon91</v>
      </c>
      <c r="C3911" t="s">
        <v>12</v>
      </c>
      <c r="D3911" t="s">
        <v>109</v>
      </c>
      <c r="E3911" t="s">
        <v>14</v>
      </c>
      <c r="F3911" t="s">
        <v>346</v>
      </c>
      <c r="G3911">
        <v>91</v>
      </c>
      <c r="H3911" t="s">
        <v>393</v>
      </c>
      <c r="I3911">
        <v>2019</v>
      </c>
      <c r="J3911">
        <v>0.39300000000000002</v>
      </c>
      <c r="K3911" t="s">
        <v>125</v>
      </c>
      <c r="M3911" t="s">
        <v>126</v>
      </c>
      <c r="N3911" t="s">
        <v>136</v>
      </c>
    </row>
    <row r="3912" spans="1:14" x14ac:dyDescent="0.25">
      <c r="A3912" t="s">
        <v>254</v>
      </c>
      <c r="B3912" t="str">
        <f t="shared" si="61"/>
        <v>Lebanon92</v>
      </c>
      <c r="C3912" t="s">
        <v>12</v>
      </c>
      <c r="D3912" t="s">
        <v>109</v>
      </c>
      <c r="E3912" t="s">
        <v>14</v>
      </c>
      <c r="F3912" t="s">
        <v>346</v>
      </c>
      <c r="G3912">
        <v>92</v>
      </c>
      <c r="H3912" t="s">
        <v>433</v>
      </c>
      <c r="I3912">
        <v>2019</v>
      </c>
      <c r="J3912">
        <v>1.417</v>
      </c>
      <c r="K3912" t="s">
        <v>125</v>
      </c>
      <c r="M3912" t="s">
        <v>126</v>
      </c>
      <c r="N3912" t="s">
        <v>136</v>
      </c>
    </row>
    <row r="3913" spans="1:14" x14ac:dyDescent="0.25">
      <c r="A3913" t="s">
        <v>254</v>
      </c>
      <c r="B3913" t="str">
        <f t="shared" si="61"/>
        <v>Lebanon93</v>
      </c>
      <c r="C3913" t="s">
        <v>12</v>
      </c>
      <c r="D3913" t="s">
        <v>109</v>
      </c>
      <c r="E3913" t="s">
        <v>14</v>
      </c>
      <c r="F3913" t="s">
        <v>346</v>
      </c>
      <c r="G3913">
        <v>93</v>
      </c>
      <c r="H3913" t="s">
        <v>394</v>
      </c>
      <c r="I3913">
        <v>2019</v>
      </c>
      <c r="J3913">
        <v>7.0090000000000003</v>
      </c>
      <c r="K3913" t="s">
        <v>125</v>
      </c>
      <c r="M3913" t="s">
        <v>126</v>
      </c>
      <c r="N3913" t="s">
        <v>136</v>
      </c>
    </row>
    <row r="3914" spans="1:14" x14ac:dyDescent="0.25">
      <c r="A3914" t="s">
        <v>254</v>
      </c>
      <c r="B3914" t="str">
        <f t="shared" si="61"/>
        <v>Lebanon94</v>
      </c>
      <c r="C3914" t="s">
        <v>12</v>
      </c>
      <c r="D3914" t="s">
        <v>109</v>
      </c>
      <c r="E3914" t="s">
        <v>14</v>
      </c>
      <c r="F3914" t="s">
        <v>346</v>
      </c>
      <c r="G3914">
        <v>94</v>
      </c>
      <c r="H3914" t="s">
        <v>395</v>
      </c>
      <c r="I3914">
        <v>2019</v>
      </c>
      <c r="J3914">
        <v>15.106999999999999</v>
      </c>
      <c r="K3914" t="s">
        <v>125</v>
      </c>
      <c r="M3914" t="s">
        <v>126</v>
      </c>
      <c r="N3914" t="s">
        <v>136</v>
      </c>
    </row>
    <row r="3915" spans="1:14" x14ac:dyDescent="0.25">
      <c r="A3915" t="s">
        <v>254</v>
      </c>
      <c r="B3915" t="str">
        <f t="shared" si="61"/>
        <v>Lebanon95</v>
      </c>
      <c r="C3915" t="s">
        <v>12</v>
      </c>
      <c r="D3915" t="s">
        <v>109</v>
      </c>
      <c r="E3915" t="s">
        <v>14</v>
      </c>
      <c r="F3915" t="s">
        <v>346</v>
      </c>
      <c r="G3915">
        <v>95</v>
      </c>
      <c r="H3915" t="s">
        <v>396</v>
      </c>
      <c r="I3915">
        <v>2019</v>
      </c>
      <c r="J3915">
        <v>3.149</v>
      </c>
      <c r="K3915" t="s">
        <v>125</v>
      </c>
      <c r="M3915" t="s">
        <v>126</v>
      </c>
      <c r="N3915" t="s">
        <v>136</v>
      </c>
    </row>
    <row r="3916" spans="1:14" x14ac:dyDescent="0.25">
      <c r="A3916" t="s">
        <v>254</v>
      </c>
      <c r="B3916" t="str">
        <f t="shared" si="61"/>
        <v>Lebanon96</v>
      </c>
      <c r="C3916" t="s">
        <v>12</v>
      </c>
      <c r="D3916" t="s">
        <v>109</v>
      </c>
      <c r="E3916" t="s">
        <v>14</v>
      </c>
      <c r="F3916" t="s">
        <v>346</v>
      </c>
      <c r="G3916">
        <v>96</v>
      </c>
      <c r="H3916" t="s">
        <v>397</v>
      </c>
      <c r="I3916">
        <v>2019</v>
      </c>
      <c r="J3916">
        <v>33.32</v>
      </c>
      <c r="K3916" t="s">
        <v>125</v>
      </c>
      <c r="M3916" t="s">
        <v>126</v>
      </c>
      <c r="N3916" t="s">
        <v>136</v>
      </c>
    </row>
    <row r="3917" spans="1:14" x14ac:dyDescent="0.25">
      <c r="A3917" t="s">
        <v>254</v>
      </c>
      <c r="B3917" t="str">
        <f t="shared" si="61"/>
        <v>Lebanon97</v>
      </c>
      <c r="C3917" t="s">
        <v>12</v>
      </c>
      <c r="D3917" t="s">
        <v>109</v>
      </c>
      <c r="E3917" t="s">
        <v>14</v>
      </c>
      <c r="F3917" t="s">
        <v>346</v>
      </c>
      <c r="G3917">
        <v>97</v>
      </c>
      <c r="H3917" t="s">
        <v>398</v>
      </c>
      <c r="I3917">
        <v>2019</v>
      </c>
      <c r="J3917">
        <v>124.226</v>
      </c>
      <c r="K3917" t="s">
        <v>125</v>
      </c>
      <c r="M3917" t="s">
        <v>126</v>
      </c>
      <c r="N3917" t="s">
        <v>136</v>
      </c>
    </row>
    <row r="3918" spans="1:14" x14ac:dyDescent="0.25">
      <c r="A3918" t="s">
        <v>254</v>
      </c>
      <c r="B3918" t="str">
        <f t="shared" si="61"/>
        <v>Lebanon99</v>
      </c>
      <c r="C3918" t="s">
        <v>12</v>
      </c>
      <c r="D3918" t="s">
        <v>109</v>
      </c>
      <c r="E3918" t="s">
        <v>14</v>
      </c>
      <c r="F3918" t="s">
        <v>346</v>
      </c>
      <c r="G3918">
        <v>99</v>
      </c>
      <c r="H3918" t="s">
        <v>399</v>
      </c>
      <c r="I3918">
        <v>2019</v>
      </c>
      <c r="J3918">
        <v>9.6620000000000008</v>
      </c>
      <c r="K3918" t="s">
        <v>125</v>
      </c>
      <c r="M3918" t="s">
        <v>126</v>
      </c>
      <c r="N3918" t="s">
        <v>136</v>
      </c>
    </row>
    <row r="3919" spans="1:14" x14ac:dyDescent="0.25">
      <c r="A3919" t="s">
        <v>254</v>
      </c>
      <c r="B3919" t="str">
        <f t="shared" si="61"/>
        <v>Lebanon100</v>
      </c>
      <c r="C3919" t="s">
        <v>12</v>
      </c>
      <c r="D3919" t="s">
        <v>109</v>
      </c>
      <c r="E3919" t="s">
        <v>14</v>
      </c>
      <c r="F3919" t="s">
        <v>346</v>
      </c>
      <c r="G3919">
        <v>100</v>
      </c>
      <c r="H3919" t="s">
        <v>348</v>
      </c>
      <c r="I3919">
        <v>2019</v>
      </c>
      <c r="J3919">
        <v>2.202</v>
      </c>
      <c r="K3919" t="s">
        <v>125</v>
      </c>
      <c r="M3919" t="s">
        <v>126</v>
      </c>
      <c r="N3919" t="s">
        <v>136</v>
      </c>
    </row>
    <row r="3920" spans="1:14" x14ac:dyDescent="0.25">
      <c r="A3920" t="s">
        <v>255</v>
      </c>
      <c r="B3920" t="str">
        <f t="shared" si="61"/>
        <v>Liberia0</v>
      </c>
      <c r="C3920" t="s">
        <v>12</v>
      </c>
      <c r="D3920" t="s">
        <v>109</v>
      </c>
      <c r="E3920" t="s">
        <v>14</v>
      </c>
      <c r="F3920" t="s">
        <v>346</v>
      </c>
      <c r="G3920">
        <v>0</v>
      </c>
      <c r="H3920" t="s">
        <v>347</v>
      </c>
      <c r="I3920">
        <v>2010</v>
      </c>
      <c r="J3920">
        <v>1080.0999999999999</v>
      </c>
      <c r="K3920" t="s">
        <v>125</v>
      </c>
      <c r="M3920" t="s">
        <v>126</v>
      </c>
      <c r="N3920" t="s">
        <v>16</v>
      </c>
    </row>
    <row r="3921" spans="1:14" x14ac:dyDescent="0.25">
      <c r="A3921" t="s">
        <v>255</v>
      </c>
      <c r="B3921" t="str">
        <f t="shared" si="61"/>
        <v>Liberia1</v>
      </c>
      <c r="C3921" t="s">
        <v>12</v>
      </c>
      <c r="D3921" t="s">
        <v>109</v>
      </c>
      <c r="E3921" t="s">
        <v>14</v>
      </c>
      <c r="F3921" t="s">
        <v>346</v>
      </c>
      <c r="G3921">
        <v>1</v>
      </c>
      <c r="H3921" t="s">
        <v>349</v>
      </c>
      <c r="I3921">
        <v>2010</v>
      </c>
      <c r="J3921">
        <v>494.05700000000002</v>
      </c>
      <c r="K3921" t="s">
        <v>125</v>
      </c>
      <c r="M3921" t="s">
        <v>126</v>
      </c>
      <c r="N3921" t="s">
        <v>16</v>
      </c>
    </row>
    <row r="3922" spans="1:14" x14ac:dyDescent="0.25">
      <c r="A3922" t="s">
        <v>255</v>
      </c>
      <c r="B3922" t="str">
        <f t="shared" si="61"/>
        <v>Liberia2</v>
      </c>
      <c r="C3922" t="s">
        <v>12</v>
      </c>
      <c r="D3922" t="s">
        <v>109</v>
      </c>
      <c r="E3922" t="s">
        <v>14</v>
      </c>
      <c r="F3922" t="s">
        <v>346</v>
      </c>
      <c r="G3922">
        <v>2</v>
      </c>
      <c r="H3922" t="s">
        <v>400</v>
      </c>
      <c r="I3922">
        <v>2010</v>
      </c>
      <c r="J3922">
        <v>9.1560000000000006</v>
      </c>
      <c r="K3922" t="s">
        <v>125</v>
      </c>
      <c r="M3922" t="s">
        <v>126</v>
      </c>
      <c r="N3922" t="s">
        <v>16</v>
      </c>
    </row>
    <row r="3923" spans="1:14" x14ac:dyDescent="0.25">
      <c r="A3923" t="s">
        <v>255</v>
      </c>
      <c r="B3923" t="str">
        <f t="shared" si="61"/>
        <v>Liberia3</v>
      </c>
      <c r="C3923" t="s">
        <v>12</v>
      </c>
      <c r="D3923" t="s">
        <v>109</v>
      </c>
      <c r="E3923" t="s">
        <v>14</v>
      </c>
      <c r="F3923" t="s">
        <v>346</v>
      </c>
      <c r="G3923">
        <v>3</v>
      </c>
      <c r="H3923" t="s">
        <v>350</v>
      </c>
      <c r="I3923">
        <v>2010</v>
      </c>
      <c r="J3923">
        <v>4.5759999999999996</v>
      </c>
      <c r="K3923" t="s">
        <v>125</v>
      </c>
      <c r="M3923" t="s">
        <v>126</v>
      </c>
      <c r="N3923" t="s">
        <v>16</v>
      </c>
    </row>
    <row r="3924" spans="1:14" x14ac:dyDescent="0.25">
      <c r="A3924" t="s">
        <v>255</v>
      </c>
      <c r="B3924" t="str">
        <f t="shared" si="61"/>
        <v>Liberia5</v>
      </c>
      <c r="C3924" t="s">
        <v>12</v>
      </c>
      <c r="D3924" t="s">
        <v>109</v>
      </c>
      <c r="E3924" t="s">
        <v>14</v>
      </c>
      <c r="F3924" t="s">
        <v>346</v>
      </c>
      <c r="G3924">
        <v>5</v>
      </c>
      <c r="H3924" t="s">
        <v>351</v>
      </c>
      <c r="I3924">
        <v>2010</v>
      </c>
      <c r="J3924">
        <v>1.2869999999999999</v>
      </c>
      <c r="K3924" t="s">
        <v>125</v>
      </c>
      <c r="M3924" t="s">
        <v>126</v>
      </c>
      <c r="N3924" t="s">
        <v>16</v>
      </c>
    </row>
    <row r="3925" spans="1:14" x14ac:dyDescent="0.25">
      <c r="A3925" t="s">
        <v>255</v>
      </c>
      <c r="B3925" t="str">
        <f t="shared" si="61"/>
        <v>Liberia6</v>
      </c>
      <c r="C3925" t="s">
        <v>12</v>
      </c>
      <c r="D3925" t="s">
        <v>109</v>
      </c>
      <c r="E3925" t="s">
        <v>14</v>
      </c>
      <c r="F3925" t="s">
        <v>346</v>
      </c>
      <c r="G3925">
        <v>6</v>
      </c>
      <c r="H3925" t="s">
        <v>401</v>
      </c>
      <c r="I3925">
        <v>2010</v>
      </c>
      <c r="J3925">
        <v>0.48499999999999999</v>
      </c>
      <c r="K3925" t="s">
        <v>125</v>
      </c>
      <c r="M3925" t="s">
        <v>126</v>
      </c>
      <c r="N3925" t="s">
        <v>16</v>
      </c>
    </row>
    <row r="3926" spans="1:14" x14ac:dyDescent="0.25">
      <c r="A3926" t="s">
        <v>255</v>
      </c>
      <c r="B3926" t="str">
        <f t="shared" si="61"/>
        <v>Liberia7</v>
      </c>
      <c r="C3926" t="s">
        <v>12</v>
      </c>
      <c r="D3926" t="s">
        <v>109</v>
      </c>
      <c r="E3926" t="s">
        <v>14</v>
      </c>
      <c r="F3926" t="s">
        <v>346</v>
      </c>
      <c r="G3926">
        <v>7</v>
      </c>
      <c r="H3926" t="s">
        <v>352</v>
      </c>
      <c r="I3926">
        <v>2010</v>
      </c>
      <c r="J3926">
        <v>2.5419999999999998</v>
      </c>
      <c r="K3926" t="s">
        <v>125</v>
      </c>
      <c r="M3926" t="s">
        <v>126</v>
      </c>
      <c r="N3926" t="s">
        <v>16</v>
      </c>
    </row>
    <row r="3927" spans="1:14" x14ac:dyDescent="0.25">
      <c r="A3927" t="s">
        <v>255</v>
      </c>
      <c r="B3927" t="str">
        <f t="shared" si="61"/>
        <v>Liberia8</v>
      </c>
      <c r="C3927" t="s">
        <v>12</v>
      </c>
      <c r="D3927" t="s">
        <v>109</v>
      </c>
      <c r="E3927" t="s">
        <v>14</v>
      </c>
      <c r="F3927" t="s">
        <v>346</v>
      </c>
      <c r="G3927">
        <v>8</v>
      </c>
      <c r="H3927" t="s">
        <v>353</v>
      </c>
      <c r="I3927">
        <v>2010</v>
      </c>
      <c r="J3927">
        <v>12.069000000000001</v>
      </c>
      <c r="K3927" t="s">
        <v>125</v>
      </c>
      <c r="M3927" t="s">
        <v>126</v>
      </c>
      <c r="N3927" t="s">
        <v>16</v>
      </c>
    </row>
    <row r="3928" spans="1:14" x14ac:dyDescent="0.25">
      <c r="A3928" t="s">
        <v>255</v>
      </c>
      <c r="B3928" t="str">
        <f t="shared" si="61"/>
        <v>Liberia9</v>
      </c>
      <c r="C3928" t="s">
        <v>12</v>
      </c>
      <c r="D3928" t="s">
        <v>109</v>
      </c>
      <c r="E3928" t="s">
        <v>14</v>
      </c>
      <c r="F3928" t="s">
        <v>346</v>
      </c>
      <c r="G3928">
        <v>9</v>
      </c>
      <c r="H3928" t="s">
        <v>402</v>
      </c>
      <c r="I3928">
        <v>2010</v>
      </c>
      <c r="J3928">
        <v>0.93100000000000005</v>
      </c>
      <c r="K3928" t="s">
        <v>125</v>
      </c>
      <c r="M3928" t="s">
        <v>126</v>
      </c>
      <c r="N3928" t="s">
        <v>16</v>
      </c>
    </row>
    <row r="3929" spans="1:14" x14ac:dyDescent="0.25">
      <c r="A3929" t="s">
        <v>255</v>
      </c>
      <c r="B3929" t="str">
        <f t="shared" si="61"/>
        <v>Liberia10</v>
      </c>
      <c r="C3929" t="s">
        <v>12</v>
      </c>
      <c r="D3929" t="s">
        <v>109</v>
      </c>
      <c r="E3929" t="s">
        <v>14</v>
      </c>
      <c r="F3929" t="s">
        <v>346</v>
      </c>
      <c r="G3929">
        <v>10</v>
      </c>
      <c r="H3929" t="s">
        <v>354</v>
      </c>
      <c r="I3929">
        <v>2010</v>
      </c>
      <c r="J3929">
        <v>8.2880000000000003</v>
      </c>
      <c r="K3929" t="s">
        <v>125</v>
      </c>
      <c r="M3929" t="s">
        <v>126</v>
      </c>
      <c r="N3929" t="s">
        <v>16</v>
      </c>
    </row>
    <row r="3930" spans="1:14" x14ac:dyDescent="0.25">
      <c r="A3930" t="s">
        <v>255</v>
      </c>
      <c r="B3930" t="str">
        <f t="shared" si="61"/>
        <v>Liberia11</v>
      </c>
      <c r="C3930" t="s">
        <v>12</v>
      </c>
      <c r="D3930" t="s">
        <v>109</v>
      </c>
      <c r="E3930" t="s">
        <v>14</v>
      </c>
      <c r="F3930" t="s">
        <v>346</v>
      </c>
      <c r="G3930">
        <v>11</v>
      </c>
      <c r="H3930" t="s">
        <v>403</v>
      </c>
      <c r="I3930">
        <v>2010</v>
      </c>
      <c r="J3930">
        <v>3.819</v>
      </c>
      <c r="K3930" t="s">
        <v>125</v>
      </c>
      <c r="M3930" t="s">
        <v>126</v>
      </c>
      <c r="N3930" t="s">
        <v>16</v>
      </c>
    </row>
    <row r="3931" spans="1:14" x14ac:dyDescent="0.25">
      <c r="A3931" t="s">
        <v>255</v>
      </c>
      <c r="B3931" t="str">
        <f t="shared" si="61"/>
        <v>Liberia12</v>
      </c>
      <c r="C3931" t="s">
        <v>12</v>
      </c>
      <c r="D3931" t="s">
        <v>109</v>
      </c>
      <c r="E3931" t="s">
        <v>14</v>
      </c>
      <c r="F3931" t="s">
        <v>346</v>
      </c>
      <c r="G3931">
        <v>12</v>
      </c>
      <c r="H3931" t="s">
        <v>355</v>
      </c>
      <c r="I3931">
        <v>2010</v>
      </c>
      <c r="J3931">
        <v>0.151</v>
      </c>
      <c r="K3931" t="s">
        <v>125</v>
      </c>
      <c r="M3931" t="s">
        <v>126</v>
      </c>
      <c r="N3931" t="s">
        <v>16</v>
      </c>
    </row>
    <row r="3932" spans="1:14" x14ac:dyDescent="0.25">
      <c r="A3932" t="s">
        <v>255</v>
      </c>
      <c r="B3932" t="str">
        <f t="shared" si="61"/>
        <v>Liberia13</v>
      </c>
      <c r="C3932" t="s">
        <v>12</v>
      </c>
      <c r="D3932" t="s">
        <v>109</v>
      </c>
      <c r="E3932" t="s">
        <v>14</v>
      </c>
      <c r="F3932" t="s">
        <v>346</v>
      </c>
      <c r="G3932">
        <v>13</v>
      </c>
      <c r="H3932" t="s">
        <v>356</v>
      </c>
      <c r="I3932">
        <v>2010</v>
      </c>
      <c r="J3932">
        <v>4.0380000000000003</v>
      </c>
      <c r="K3932" t="s">
        <v>125</v>
      </c>
      <c r="M3932" t="s">
        <v>126</v>
      </c>
      <c r="N3932" t="s">
        <v>16</v>
      </c>
    </row>
    <row r="3933" spans="1:14" x14ac:dyDescent="0.25">
      <c r="A3933" t="s">
        <v>255</v>
      </c>
      <c r="B3933" t="str">
        <f t="shared" si="61"/>
        <v>Liberia14</v>
      </c>
      <c r="C3933" t="s">
        <v>12</v>
      </c>
      <c r="D3933" t="s">
        <v>109</v>
      </c>
      <c r="E3933" t="s">
        <v>14</v>
      </c>
      <c r="F3933" t="s">
        <v>346</v>
      </c>
      <c r="G3933">
        <v>14</v>
      </c>
      <c r="H3933" t="s">
        <v>357</v>
      </c>
      <c r="I3933">
        <v>2010</v>
      </c>
      <c r="J3933">
        <v>4.6500000000000004</v>
      </c>
      <c r="K3933" t="s">
        <v>125</v>
      </c>
      <c r="M3933" t="s">
        <v>126</v>
      </c>
      <c r="N3933" t="s">
        <v>16</v>
      </c>
    </row>
    <row r="3934" spans="1:14" x14ac:dyDescent="0.25">
      <c r="A3934" t="s">
        <v>255</v>
      </c>
      <c r="B3934" t="str">
        <f t="shared" si="61"/>
        <v>Liberia15</v>
      </c>
      <c r="C3934" t="s">
        <v>12</v>
      </c>
      <c r="D3934" t="s">
        <v>109</v>
      </c>
      <c r="E3934" t="s">
        <v>14</v>
      </c>
      <c r="F3934" t="s">
        <v>346</v>
      </c>
      <c r="G3934">
        <v>15</v>
      </c>
      <c r="H3934" t="s">
        <v>358</v>
      </c>
      <c r="I3934">
        <v>2010</v>
      </c>
      <c r="J3934">
        <v>0.35599999999999998</v>
      </c>
      <c r="K3934" t="s">
        <v>125</v>
      </c>
      <c r="M3934" t="s">
        <v>126</v>
      </c>
      <c r="N3934" t="s">
        <v>16</v>
      </c>
    </row>
    <row r="3935" spans="1:14" x14ac:dyDescent="0.25">
      <c r="A3935" t="s">
        <v>255</v>
      </c>
      <c r="B3935" t="str">
        <f t="shared" si="61"/>
        <v>Liberia16</v>
      </c>
      <c r="C3935" t="s">
        <v>12</v>
      </c>
      <c r="D3935" t="s">
        <v>109</v>
      </c>
      <c r="E3935" t="s">
        <v>14</v>
      </c>
      <c r="F3935" t="s">
        <v>346</v>
      </c>
      <c r="G3935">
        <v>16</v>
      </c>
      <c r="H3935" t="s">
        <v>359</v>
      </c>
      <c r="I3935">
        <v>2010</v>
      </c>
      <c r="J3935">
        <v>13.532999999999999</v>
      </c>
      <c r="K3935" t="s">
        <v>125</v>
      </c>
      <c r="M3935" t="s">
        <v>126</v>
      </c>
      <c r="N3935" t="s">
        <v>16</v>
      </c>
    </row>
    <row r="3936" spans="1:14" x14ac:dyDescent="0.25">
      <c r="A3936" t="s">
        <v>255</v>
      </c>
      <c r="B3936" t="str">
        <f t="shared" si="61"/>
        <v>Liberia19</v>
      </c>
      <c r="C3936" t="s">
        <v>12</v>
      </c>
      <c r="D3936" t="s">
        <v>109</v>
      </c>
      <c r="E3936" t="s">
        <v>14</v>
      </c>
      <c r="F3936" t="s">
        <v>346</v>
      </c>
      <c r="G3936">
        <v>19</v>
      </c>
      <c r="H3936" t="s">
        <v>361</v>
      </c>
      <c r="I3936">
        <v>2010</v>
      </c>
      <c r="J3936">
        <v>0.48699999999999999</v>
      </c>
      <c r="K3936" t="s">
        <v>125</v>
      </c>
      <c r="M3936" t="s">
        <v>126</v>
      </c>
      <c r="N3936" t="s">
        <v>16</v>
      </c>
    </row>
    <row r="3937" spans="1:14" x14ac:dyDescent="0.25">
      <c r="A3937" t="s">
        <v>255</v>
      </c>
      <c r="B3937" t="str">
        <f t="shared" si="61"/>
        <v>Liberia20</v>
      </c>
      <c r="C3937" t="s">
        <v>12</v>
      </c>
      <c r="D3937" t="s">
        <v>109</v>
      </c>
      <c r="E3937" t="s">
        <v>14</v>
      </c>
      <c r="F3937" t="s">
        <v>346</v>
      </c>
      <c r="G3937">
        <v>20</v>
      </c>
      <c r="H3937" t="s">
        <v>362</v>
      </c>
      <c r="I3937">
        <v>2010</v>
      </c>
      <c r="J3937">
        <v>0.69</v>
      </c>
      <c r="K3937" t="s">
        <v>125</v>
      </c>
      <c r="M3937" t="s">
        <v>126</v>
      </c>
      <c r="N3937" t="s">
        <v>16</v>
      </c>
    </row>
    <row r="3938" spans="1:14" x14ac:dyDescent="0.25">
      <c r="A3938" t="s">
        <v>255</v>
      </c>
      <c r="B3938" t="str">
        <f t="shared" si="61"/>
        <v>Liberia21</v>
      </c>
      <c r="C3938" t="s">
        <v>12</v>
      </c>
      <c r="D3938" t="s">
        <v>109</v>
      </c>
      <c r="E3938" t="s">
        <v>14</v>
      </c>
      <c r="F3938" t="s">
        <v>346</v>
      </c>
      <c r="G3938">
        <v>21</v>
      </c>
      <c r="H3938" t="s">
        <v>405</v>
      </c>
      <c r="I3938">
        <v>2010</v>
      </c>
      <c r="J3938">
        <v>0.88600000000000001</v>
      </c>
      <c r="K3938" t="s">
        <v>125</v>
      </c>
      <c r="M3938" t="s">
        <v>126</v>
      </c>
      <c r="N3938" t="s">
        <v>16</v>
      </c>
    </row>
    <row r="3939" spans="1:14" x14ac:dyDescent="0.25">
      <c r="A3939" t="s">
        <v>255</v>
      </c>
      <c r="B3939" t="str">
        <f t="shared" si="61"/>
        <v>Liberia22</v>
      </c>
      <c r="C3939" t="s">
        <v>12</v>
      </c>
      <c r="D3939" t="s">
        <v>109</v>
      </c>
      <c r="E3939" t="s">
        <v>14</v>
      </c>
      <c r="F3939" t="s">
        <v>346</v>
      </c>
      <c r="G3939">
        <v>22</v>
      </c>
      <c r="H3939" t="s">
        <v>406</v>
      </c>
      <c r="I3939">
        <v>2010</v>
      </c>
      <c r="J3939">
        <v>20.797000000000001</v>
      </c>
      <c r="K3939" t="s">
        <v>125</v>
      </c>
      <c r="M3939" t="s">
        <v>126</v>
      </c>
      <c r="N3939" t="s">
        <v>16</v>
      </c>
    </row>
    <row r="3940" spans="1:14" x14ac:dyDescent="0.25">
      <c r="A3940" t="s">
        <v>255</v>
      </c>
      <c r="B3940" t="str">
        <f t="shared" si="61"/>
        <v>Liberia23</v>
      </c>
      <c r="C3940" t="s">
        <v>12</v>
      </c>
      <c r="D3940" t="s">
        <v>109</v>
      </c>
      <c r="E3940" t="s">
        <v>14</v>
      </c>
      <c r="F3940" t="s">
        <v>346</v>
      </c>
      <c r="G3940">
        <v>23</v>
      </c>
      <c r="H3940" t="s">
        <v>434</v>
      </c>
      <c r="I3940">
        <v>2010</v>
      </c>
      <c r="J3940">
        <v>0.79400000000000004</v>
      </c>
      <c r="K3940" t="s">
        <v>125</v>
      </c>
      <c r="M3940" t="s">
        <v>126</v>
      </c>
      <c r="N3940" t="s">
        <v>16</v>
      </c>
    </row>
    <row r="3941" spans="1:14" x14ac:dyDescent="0.25">
      <c r="A3941" t="s">
        <v>255</v>
      </c>
      <c r="B3941" t="str">
        <f t="shared" si="61"/>
        <v>Liberia24</v>
      </c>
      <c r="C3941" t="s">
        <v>12</v>
      </c>
      <c r="D3941" t="s">
        <v>109</v>
      </c>
      <c r="E3941" t="s">
        <v>14</v>
      </c>
      <c r="F3941" t="s">
        <v>346</v>
      </c>
      <c r="G3941">
        <v>24</v>
      </c>
      <c r="H3941" t="s">
        <v>363</v>
      </c>
      <c r="I3941">
        <v>2010</v>
      </c>
      <c r="J3941">
        <v>0.82799999999999996</v>
      </c>
      <c r="K3941" t="s">
        <v>125</v>
      </c>
      <c r="M3941" t="s">
        <v>126</v>
      </c>
      <c r="N3941" t="s">
        <v>16</v>
      </c>
    </row>
    <row r="3942" spans="1:14" x14ac:dyDescent="0.25">
      <c r="A3942" t="s">
        <v>255</v>
      </c>
      <c r="B3942" t="str">
        <f t="shared" si="61"/>
        <v>Liberia26</v>
      </c>
      <c r="C3942" t="s">
        <v>12</v>
      </c>
      <c r="D3942" t="s">
        <v>109</v>
      </c>
      <c r="E3942" t="s">
        <v>14</v>
      </c>
      <c r="F3942" t="s">
        <v>346</v>
      </c>
      <c r="G3942">
        <v>26</v>
      </c>
      <c r="H3942" t="s">
        <v>407</v>
      </c>
      <c r="I3942">
        <v>2010</v>
      </c>
      <c r="J3942">
        <v>0.34499999999999997</v>
      </c>
      <c r="K3942" t="s">
        <v>125</v>
      </c>
      <c r="M3942" t="s">
        <v>126</v>
      </c>
      <c r="N3942" t="s">
        <v>16</v>
      </c>
    </row>
    <row r="3943" spans="1:14" x14ac:dyDescent="0.25">
      <c r="A3943" t="s">
        <v>255</v>
      </c>
      <c r="B3943" t="str">
        <f t="shared" si="61"/>
        <v>Liberia27</v>
      </c>
      <c r="C3943" t="s">
        <v>12</v>
      </c>
      <c r="D3943" t="s">
        <v>109</v>
      </c>
      <c r="E3943" t="s">
        <v>14</v>
      </c>
      <c r="F3943" t="s">
        <v>346</v>
      </c>
      <c r="G3943">
        <v>27</v>
      </c>
      <c r="H3943" t="s">
        <v>365</v>
      </c>
      <c r="I3943">
        <v>2010</v>
      </c>
      <c r="J3943">
        <v>0.61399999999999999</v>
      </c>
      <c r="K3943" t="s">
        <v>125</v>
      </c>
      <c r="M3943" t="s">
        <v>126</v>
      </c>
      <c r="N3943" t="s">
        <v>16</v>
      </c>
    </row>
    <row r="3944" spans="1:14" x14ac:dyDescent="0.25">
      <c r="A3944" t="s">
        <v>255</v>
      </c>
      <c r="B3944" t="str">
        <f t="shared" si="61"/>
        <v>Liberia28</v>
      </c>
      <c r="C3944" t="s">
        <v>12</v>
      </c>
      <c r="D3944" t="s">
        <v>109</v>
      </c>
      <c r="E3944" t="s">
        <v>14</v>
      </c>
      <c r="F3944" t="s">
        <v>346</v>
      </c>
      <c r="G3944">
        <v>28</v>
      </c>
      <c r="H3944" t="s">
        <v>366</v>
      </c>
      <c r="I3944">
        <v>2010</v>
      </c>
      <c r="J3944">
        <v>0.56100000000000005</v>
      </c>
      <c r="K3944" t="s">
        <v>125</v>
      </c>
      <c r="M3944" t="s">
        <v>126</v>
      </c>
      <c r="N3944" t="s">
        <v>16</v>
      </c>
    </row>
    <row r="3945" spans="1:14" x14ac:dyDescent="0.25">
      <c r="A3945" t="s">
        <v>255</v>
      </c>
      <c r="B3945" t="str">
        <f t="shared" si="61"/>
        <v>Liberia29</v>
      </c>
      <c r="C3945" t="s">
        <v>12</v>
      </c>
      <c r="D3945" t="s">
        <v>109</v>
      </c>
      <c r="E3945" t="s">
        <v>14</v>
      </c>
      <c r="F3945" t="s">
        <v>346</v>
      </c>
      <c r="G3945">
        <v>29</v>
      </c>
      <c r="H3945" t="s">
        <v>436</v>
      </c>
      <c r="I3945">
        <v>2010</v>
      </c>
      <c r="J3945">
        <v>0.187</v>
      </c>
      <c r="K3945" t="s">
        <v>125</v>
      </c>
      <c r="M3945" t="s">
        <v>126</v>
      </c>
      <c r="N3945" t="s">
        <v>16</v>
      </c>
    </row>
    <row r="3946" spans="1:14" x14ac:dyDescent="0.25">
      <c r="A3946" t="s">
        <v>255</v>
      </c>
      <c r="B3946" t="str">
        <f t="shared" si="61"/>
        <v>Liberia31</v>
      </c>
      <c r="C3946" t="s">
        <v>12</v>
      </c>
      <c r="D3946" t="s">
        <v>109</v>
      </c>
      <c r="E3946" t="s">
        <v>14</v>
      </c>
      <c r="F3946" t="s">
        <v>346</v>
      </c>
      <c r="G3946">
        <v>31</v>
      </c>
      <c r="H3946" t="s">
        <v>367</v>
      </c>
      <c r="I3946">
        <v>2010</v>
      </c>
      <c r="J3946">
        <v>2.9319999999999999</v>
      </c>
      <c r="K3946" t="s">
        <v>125</v>
      </c>
      <c r="M3946" t="s">
        <v>126</v>
      </c>
      <c r="N3946" t="s">
        <v>16</v>
      </c>
    </row>
    <row r="3947" spans="1:14" x14ac:dyDescent="0.25">
      <c r="A3947" t="s">
        <v>255</v>
      </c>
      <c r="B3947" t="str">
        <f t="shared" si="61"/>
        <v>Liberia32</v>
      </c>
      <c r="C3947" t="s">
        <v>12</v>
      </c>
      <c r="D3947" t="s">
        <v>109</v>
      </c>
      <c r="E3947" t="s">
        <v>14</v>
      </c>
      <c r="F3947" t="s">
        <v>346</v>
      </c>
      <c r="G3947">
        <v>32</v>
      </c>
      <c r="H3947" t="s">
        <v>368</v>
      </c>
      <c r="I3947">
        <v>2010</v>
      </c>
      <c r="J3947">
        <v>2.5000000000000001E-2</v>
      </c>
      <c r="K3947" t="s">
        <v>125</v>
      </c>
      <c r="M3947" t="s">
        <v>126</v>
      </c>
      <c r="N3947" t="s">
        <v>16</v>
      </c>
    </row>
    <row r="3948" spans="1:14" x14ac:dyDescent="0.25">
      <c r="A3948" t="s">
        <v>255</v>
      </c>
      <c r="B3948" t="str">
        <f t="shared" si="61"/>
        <v>Liberia33</v>
      </c>
      <c r="C3948" t="s">
        <v>12</v>
      </c>
      <c r="D3948" t="s">
        <v>109</v>
      </c>
      <c r="E3948" t="s">
        <v>14</v>
      </c>
      <c r="F3948" t="s">
        <v>346</v>
      </c>
      <c r="G3948">
        <v>33</v>
      </c>
      <c r="H3948" t="s">
        <v>409</v>
      </c>
      <c r="I3948">
        <v>2010</v>
      </c>
      <c r="J3948">
        <v>5.5289999999999999</v>
      </c>
      <c r="K3948" t="s">
        <v>125</v>
      </c>
      <c r="M3948" t="s">
        <v>126</v>
      </c>
      <c r="N3948" t="s">
        <v>16</v>
      </c>
    </row>
    <row r="3949" spans="1:14" x14ac:dyDescent="0.25">
      <c r="A3949" t="s">
        <v>255</v>
      </c>
      <c r="B3949" t="str">
        <f t="shared" si="61"/>
        <v>Liberia35</v>
      </c>
      <c r="C3949" t="s">
        <v>12</v>
      </c>
      <c r="D3949" t="s">
        <v>109</v>
      </c>
      <c r="E3949" t="s">
        <v>14</v>
      </c>
      <c r="F3949" t="s">
        <v>346</v>
      </c>
      <c r="G3949">
        <v>35</v>
      </c>
      <c r="H3949" t="s">
        <v>369</v>
      </c>
      <c r="I3949">
        <v>2010</v>
      </c>
      <c r="J3949">
        <v>2.2280000000000002</v>
      </c>
      <c r="K3949" t="s">
        <v>125</v>
      </c>
      <c r="M3949" t="s">
        <v>126</v>
      </c>
      <c r="N3949" t="s">
        <v>16</v>
      </c>
    </row>
    <row r="3950" spans="1:14" x14ac:dyDescent="0.25">
      <c r="A3950" t="s">
        <v>255</v>
      </c>
      <c r="B3950" t="str">
        <f t="shared" si="61"/>
        <v>Liberia36</v>
      </c>
      <c r="C3950" t="s">
        <v>12</v>
      </c>
      <c r="D3950" t="s">
        <v>109</v>
      </c>
      <c r="E3950" t="s">
        <v>14</v>
      </c>
      <c r="F3950" t="s">
        <v>346</v>
      </c>
      <c r="G3950">
        <v>36</v>
      </c>
      <c r="H3950" t="s">
        <v>410</v>
      </c>
      <c r="I3950">
        <v>2010</v>
      </c>
      <c r="J3950">
        <v>0.316</v>
      </c>
      <c r="K3950" t="s">
        <v>125</v>
      </c>
      <c r="M3950" t="s">
        <v>126</v>
      </c>
      <c r="N3950" t="s">
        <v>16</v>
      </c>
    </row>
    <row r="3951" spans="1:14" x14ac:dyDescent="0.25">
      <c r="A3951" t="s">
        <v>255</v>
      </c>
      <c r="B3951" t="str">
        <f t="shared" si="61"/>
        <v>Liberia37</v>
      </c>
      <c r="C3951" t="s">
        <v>12</v>
      </c>
      <c r="D3951" t="s">
        <v>109</v>
      </c>
      <c r="E3951" t="s">
        <v>14</v>
      </c>
      <c r="F3951" t="s">
        <v>346</v>
      </c>
      <c r="G3951">
        <v>37</v>
      </c>
      <c r="H3951" t="s">
        <v>370</v>
      </c>
      <c r="I3951">
        <v>2010</v>
      </c>
      <c r="J3951">
        <v>1.7999999999999999E-2</v>
      </c>
      <c r="K3951" t="s">
        <v>125</v>
      </c>
      <c r="M3951" t="s">
        <v>126</v>
      </c>
      <c r="N3951" t="s">
        <v>16</v>
      </c>
    </row>
    <row r="3952" spans="1:14" x14ac:dyDescent="0.25">
      <c r="A3952" t="s">
        <v>255</v>
      </c>
      <c r="B3952" t="str">
        <f t="shared" si="61"/>
        <v>Liberia38</v>
      </c>
      <c r="C3952" t="s">
        <v>12</v>
      </c>
      <c r="D3952" t="s">
        <v>109</v>
      </c>
      <c r="E3952" t="s">
        <v>14</v>
      </c>
      <c r="F3952" t="s">
        <v>346</v>
      </c>
      <c r="G3952">
        <v>38</v>
      </c>
      <c r="H3952" t="s">
        <v>411</v>
      </c>
      <c r="I3952">
        <v>2010</v>
      </c>
      <c r="J3952">
        <v>0.106</v>
      </c>
      <c r="K3952" t="s">
        <v>125</v>
      </c>
      <c r="M3952" t="s">
        <v>126</v>
      </c>
      <c r="N3952" t="s">
        <v>16</v>
      </c>
    </row>
    <row r="3953" spans="1:14" x14ac:dyDescent="0.25">
      <c r="A3953" t="s">
        <v>255</v>
      </c>
      <c r="B3953" t="str">
        <f t="shared" si="61"/>
        <v>Liberia41</v>
      </c>
      <c r="C3953" t="s">
        <v>12</v>
      </c>
      <c r="D3953" t="s">
        <v>109</v>
      </c>
      <c r="E3953" t="s">
        <v>14</v>
      </c>
      <c r="F3953" t="s">
        <v>346</v>
      </c>
      <c r="G3953">
        <v>41</v>
      </c>
      <c r="H3953" t="s">
        <v>413</v>
      </c>
      <c r="I3953">
        <v>2010</v>
      </c>
      <c r="J3953">
        <v>18.792999999999999</v>
      </c>
      <c r="K3953" t="s">
        <v>125</v>
      </c>
      <c r="M3953" t="s">
        <v>126</v>
      </c>
      <c r="N3953" t="s">
        <v>16</v>
      </c>
    </row>
    <row r="3954" spans="1:14" x14ac:dyDescent="0.25">
      <c r="A3954" t="s">
        <v>255</v>
      </c>
      <c r="B3954" t="str">
        <f t="shared" si="61"/>
        <v>Liberia42</v>
      </c>
      <c r="C3954" t="s">
        <v>12</v>
      </c>
      <c r="D3954" t="s">
        <v>109</v>
      </c>
      <c r="E3954" t="s">
        <v>14</v>
      </c>
      <c r="F3954" t="s">
        <v>346</v>
      </c>
      <c r="G3954">
        <v>42</v>
      </c>
      <c r="H3954" t="s">
        <v>371</v>
      </c>
      <c r="I3954">
        <v>2010</v>
      </c>
      <c r="J3954">
        <v>1.5629999999999999</v>
      </c>
      <c r="K3954" t="s">
        <v>125</v>
      </c>
      <c r="M3954" t="s">
        <v>126</v>
      </c>
      <c r="N3954" t="s">
        <v>16</v>
      </c>
    </row>
    <row r="3955" spans="1:14" x14ac:dyDescent="0.25">
      <c r="A3955" t="s">
        <v>255</v>
      </c>
      <c r="B3955" t="str">
        <f t="shared" si="61"/>
        <v>Liberia43</v>
      </c>
      <c r="C3955" t="s">
        <v>12</v>
      </c>
      <c r="D3955" t="s">
        <v>109</v>
      </c>
      <c r="E3955" t="s">
        <v>14</v>
      </c>
      <c r="F3955" t="s">
        <v>346</v>
      </c>
      <c r="G3955">
        <v>43</v>
      </c>
      <c r="H3955" t="s">
        <v>372</v>
      </c>
      <c r="I3955">
        <v>2010</v>
      </c>
      <c r="J3955">
        <v>5.9320000000000004</v>
      </c>
      <c r="K3955" t="s">
        <v>125</v>
      </c>
      <c r="M3955" t="s">
        <v>126</v>
      </c>
      <c r="N3955" t="s">
        <v>16</v>
      </c>
    </row>
    <row r="3956" spans="1:14" x14ac:dyDescent="0.25">
      <c r="A3956" t="s">
        <v>255</v>
      </c>
      <c r="B3956" t="str">
        <f t="shared" si="61"/>
        <v>Liberia45</v>
      </c>
      <c r="C3956" t="s">
        <v>12</v>
      </c>
      <c r="D3956" t="s">
        <v>109</v>
      </c>
      <c r="E3956" t="s">
        <v>14</v>
      </c>
      <c r="F3956" t="s">
        <v>346</v>
      </c>
      <c r="G3956">
        <v>45</v>
      </c>
      <c r="H3956" t="s">
        <v>414</v>
      </c>
      <c r="I3956">
        <v>2010</v>
      </c>
      <c r="J3956">
        <v>7.3739999999999997</v>
      </c>
      <c r="K3956" t="s">
        <v>125</v>
      </c>
      <c r="M3956" t="s">
        <v>126</v>
      </c>
      <c r="N3956" t="s">
        <v>16</v>
      </c>
    </row>
    <row r="3957" spans="1:14" x14ac:dyDescent="0.25">
      <c r="A3957" t="s">
        <v>255</v>
      </c>
      <c r="B3957" t="str">
        <f t="shared" si="61"/>
        <v>Liberia46</v>
      </c>
      <c r="C3957" t="s">
        <v>12</v>
      </c>
      <c r="D3957" t="s">
        <v>109</v>
      </c>
      <c r="E3957" t="s">
        <v>14</v>
      </c>
      <c r="F3957" t="s">
        <v>346</v>
      </c>
      <c r="G3957">
        <v>46</v>
      </c>
      <c r="H3957" t="s">
        <v>373</v>
      </c>
      <c r="I3957">
        <v>2010</v>
      </c>
      <c r="J3957">
        <v>1.8109999999999999</v>
      </c>
      <c r="K3957" t="s">
        <v>125</v>
      </c>
      <c r="M3957" t="s">
        <v>126</v>
      </c>
      <c r="N3957" t="s">
        <v>16</v>
      </c>
    </row>
    <row r="3958" spans="1:14" x14ac:dyDescent="0.25">
      <c r="A3958" t="s">
        <v>255</v>
      </c>
      <c r="B3958" t="str">
        <f t="shared" si="61"/>
        <v>Liberia47</v>
      </c>
      <c r="C3958" t="s">
        <v>12</v>
      </c>
      <c r="D3958" t="s">
        <v>109</v>
      </c>
      <c r="E3958" t="s">
        <v>14</v>
      </c>
      <c r="F3958" t="s">
        <v>346</v>
      </c>
      <c r="G3958">
        <v>47</v>
      </c>
      <c r="H3958" t="s">
        <v>374</v>
      </c>
      <c r="I3958">
        <v>2010</v>
      </c>
      <c r="J3958">
        <v>260.63600000000002</v>
      </c>
      <c r="K3958" t="s">
        <v>125</v>
      </c>
      <c r="M3958" t="s">
        <v>126</v>
      </c>
      <c r="N3958" t="s">
        <v>16</v>
      </c>
    </row>
    <row r="3959" spans="1:14" x14ac:dyDescent="0.25">
      <c r="A3959" t="s">
        <v>255</v>
      </c>
      <c r="B3959" t="str">
        <f t="shared" si="61"/>
        <v>Liberia49</v>
      </c>
      <c r="C3959" t="s">
        <v>12</v>
      </c>
      <c r="D3959" t="s">
        <v>109</v>
      </c>
      <c r="E3959" t="s">
        <v>14</v>
      </c>
      <c r="F3959" t="s">
        <v>346</v>
      </c>
      <c r="G3959">
        <v>49</v>
      </c>
      <c r="H3959" t="s">
        <v>375</v>
      </c>
      <c r="I3959">
        <v>2010</v>
      </c>
      <c r="J3959">
        <v>22.071999999999999</v>
      </c>
      <c r="K3959" t="s">
        <v>125</v>
      </c>
      <c r="M3959" t="s">
        <v>126</v>
      </c>
      <c r="N3959" t="s">
        <v>16</v>
      </c>
    </row>
    <row r="3960" spans="1:14" x14ac:dyDescent="0.25">
      <c r="A3960" t="s">
        <v>255</v>
      </c>
      <c r="B3960" t="str">
        <f t="shared" si="61"/>
        <v>Liberia50</v>
      </c>
      <c r="C3960" t="s">
        <v>12</v>
      </c>
      <c r="D3960" t="s">
        <v>109</v>
      </c>
      <c r="E3960" t="s">
        <v>14</v>
      </c>
      <c r="F3960" t="s">
        <v>346</v>
      </c>
      <c r="G3960">
        <v>50</v>
      </c>
      <c r="H3960" t="s">
        <v>376</v>
      </c>
      <c r="I3960">
        <v>2010</v>
      </c>
      <c r="J3960">
        <v>0.32400000000000001</v>
      </c>
      <c r="K3960" t="s">
        <v>125</v>
      </c>
      <c r="M3960" t="s">
        <v>126</v>
      </c>
      <c r="N3960" t="s">
        <v>16</v>
      </c>
    </row>
    <row r="3961" spans="1:14" x14ac:dyDescent="0.25">
      <c r="A3961" t="s">
        <v>255</v>
      </c>
      <c r="B3961" t="str">
        <f t="shared" si="61"/>
        <v>Liberia51</v>
      </c>
      <c r="C3961" t="s">
        <v>12</v>
      </c>
      <c r="D3961" t="s">
        <v>109</v>
      </c>
      <c r="E3961" t="s">
        <v>14</v>
      </c>
      <c r="F3961" t="s">
        <v>346</v>
      </c>
      <c r="G3961">
        <v>51</v>
      </c>
      <c r="H3961" t="s">
        <v>415</v>
      </c>
      <c r="I3961">
        <v>2010</v>
      </c>
      <c r="J3961">
        <v>0.46899999999999997</v>
      </c>
      <c r="K3961" t="s">
        <v>125</v>
      </c>
      <c r="M3961" t="s">
        <v>126</v>
      </c>
      <c r="N3961" t="s">
        <v>16</v>
      </c>
    </row>
    <row r="3962" spans="1:14" x14ac:dyDescent="0.25">
      <c r="A3962" t="s">
        <v>255</v>
      </c>
      <c r="B3962" t="str">
        <f t="shared" si="61"/>
        <v>Liberia52</v>
      </c>
      <c r="C3962" t="s">
        <v>12</v>
      </c>
      <c r="D3962" t="s">
        <v>109</v>
      </c>
      <c r="E3962" t="s">
        <v>14</v>
      </c>
      <c r="F3962" t="s">
        <v>346</v>
      </c>
      <c r="G3962">
        <v>52</v>
      </c>
      <c r="H3962" t="s">
        <v>416</v>
      </c>
      <c r="I3962">
        <v>2010</v>
      </c>
      <c r="J3962">
        <v>0.81</v>
      </c>
      <c r="K3962" t="s">
        <v>125</v>
      </c>
      <c r="M3962" t="s">
        <v>126</v>
      </c>
      <c r="N3962" t="s">
        <v>16</v>
      </c>
    </row>
    <row r="3963" spans="1:14" x14ac:dyDescent="0.25">
      <c r="A3963" t="s">
        <v>255</v>
      </c>
      <c r="B3963" t="str">
        <f t="shared" si="61"/>
        <v>Liberia53</v>
      </c>
      <c r="C3963" t="s">
        <v>12</v>
      </c>
      <c r="D3963" t="s">
        <v>109</v>
      </c>
      <c r="E3963" t="s">
        <v>14</v>
      </c>
      <c r="F3963" t="s">
        <v>346</v>
      </c>
      <c r="G3963">
        <v>53</v>
      </c>
      <c r="H3963" t="s">
        <v>417</v>
      </c>
      <c r="I3963">
        <v>2010</v>
      </c>
      <c r="J3963">
        <v>0.53100000000000003</v>
      </c>
      <c r="K3963" t="s">
        <v>125</v>
      </c>
      <c r="M3963" t="s">
        <v>126</v>
      </c>
      <c r="N3963" t="s">
        <v>16</v>
      </c>
    </row>
    <row r="3964" spans="1:14" x14ac:dyDescent="0.25">
      <c r="A3964" t="s">
        <v>255</v>
      </c>
      <c r="B3964" t="str">
        <f t="shared" si="61"/>
        <v>Liberia55</v>
      </c>
      <c r="C3964" t="s">
        <v>12</v>
      </c>
      <c r="D3964" t="s">
        <v>109</v>
      </c>
      <c r="E3964" t="s">
        <v>14</v>
      </c>
      <c r="F3964" t="s">
        <v>346</v>
      </c>
      <c r="G3964">
        <v>55</v>
      </c>
      <c r="H3964" t="s">
        <v>377</v>
      </c>
      <c r="I3964">
        <v>2010</v>
      </c>
      <c r="J3964">
        <v>1.4470000000000001</v>
      </c>
      <c r="K3964" t="s">
        <v>125</v>
      </c>
      <c r="M3964" t="s">
        <v>126</v>
      </c>
      <c r="N3964" t="s">
        <v>16</v>
      </c>
    </row>
    <row r="3965" spans="1:14" x14ac:dyDescent="0.25">
      <c r="A3965" t="s">
        <v>255</v>
      </c>
      <c r="B3965" t="str">
        <f t="shared" si="61"/>
        <v>Liberia56</v>
      </c>
      <c r="C3965" t="s">
        <v>12</v>
      </c>
      <c r="D3965" t="s">
        <v>109</v>
      </c>
      <c r="E3965" t="s">
        <v>14</v>
      </c>
      <c r="F3965" t="s">
        <v>346</v>
      </c>
      <c r="G3965">
        <v>56</v>
      </c>
      <c r="H3965" t="s">
        <v>378</v>
      </c>
      <c r="I3965">
        <v>2010</v>
      </c>
      <c r="J3965">
        <v>26.94</v>
      </c>
      <c r="K3965" t="s">
        <v>125</v>
      </c>
      <c r="M3965" t="s">
        <v>126</v>
      </c>
      <c r="N3965" t="s">
        <v>16</v>
      </c>
    </row>
    <row r="3966" spans="1:14" x14ac:dyDescent="0.25">
      <c r="A3966" t="s">
        <v>255</v>
      </c>
      <c r="B3966" t="str">
        <f t="shared" si="61"/>
        <v>Liberia58</v>
      </c>
      <c r="C3966" t="s">
        <v>12</v>
      </c>
      <c r="D3966" t="s">
        <v>109</v>
      </c>
      <c r="E3966" t="s">
        <v>14</v>
      </c>
      <c r="F3966" t="s">
        <v>346</v>
      </c>
      <c r="G3966">
        <v>58</v>
      </c>
      <c r="H3966" t="s">
        <v>379</v>
      </c>
      <c r="I3966">
        <v>2010</v>
      </c>
      <c r="J3966">
        <v>0.316</v>
      </c>
      <c r="K3966" t="s">
        <v>125</v>
      </c>
      <c r="M3966" t="s">
        <v>126</v>
      </c>
      <c r="N3966" t="s">
        <v>16</v>
      </c>
    </row>
    <row r="3967" spans="1:14" x14ac:dyDescent="0.25">
      <c r="A3967" t="s">
        <v>255</v>
      </c>
      <c r="B3967" t="str">
        <f t="shared" si="61"/>
        <v>Liberia59</v>
      </c>
      <c r="C3967" t="s">
        <v>12</v>
      </c>
      <c r="D3967" t="s">
        <v>109</v>
      </c>
      <c r="E3967" t="s">
        <v>14</v>
      </c>
      <c r="F3967" t="s">
        <v>346</v>
      </c>
      <c r="G3967">
        <v>59</v>
      </c>
      <c r="H3967" t="s">
        <v>380</v>
      </c>
      <c r="I3967">
        <v>2010</v>
      </c>
      <c r="J3967">
        <v>0.95</v>
      </c>
      <c r="K3967" t="s">
        <v>125</v>
      </c>
      <c r="M3967" t="s">
        <v>126</v>
      </c>
      <c r="N3967" t="s">
        <v>16</v>
      </c>
    </row>
    <row r="3968" spans="1:14" x14ac:dyDescent="0.25">
      <c r="A3968" t="s">
        <v>255</v>
      </c>
      <c r="B3968" t="str">
        <f t="shared" si="61"/>
        <v>Liberia60</v>
      </c>
      <c r="C3968" t="s">
        <v>12</v>
      </c>
      <c r="D3968" t="s">
        <v>109</v>
      </c>
      <c r="E3968" t="s">
        <v>14</v>
      </c>
      <c r="F3968" t="s">
        <v>346</v>
      </c>
      <c r="G3968">
        <v>60</v>
      </c>
      <c r="H3968" t="s">
        <v>381</v>
      </c>
      <c r="I3968">
        <v>2010</v>
      </c>
      <c r="J3968">
        <v>1.663</v>
      </c>
      <c r="K3968" t="s">
        <v>125</v>
      </c>
      <c r="M3968" t="s">
        <v>126</v>
      </c>
      <c r="N3968" t="s">
        <v>16</v>
      </c>
    </row>
    <row r="3969" spans="1:14" x14ac:dyDescent="0.25">
      <c r="A3969" t="s">
        <v>255</v>
      </c>
      <c r="B3969" t="str">
        <f t="shared" si="61"/>
        <v>Liberia61</v>
      </c>
      <c r="C3969" t="s">
        <v>12</v>
      </c>
      <c r="D3969" t="s">
        <v>109</v>
      </c>
      <c r="E3969" t="s">
        <v>14</v>
      </c>
      <c r="F3969" t="s">
        <v>346</v>
      </c>
      <c r="G3969">
        <v>61</v>
      </c>
      <c r="H3969" t="s">
        <v>382</v>
      </c>
      <c r="I3969">
        <v>2010</v>
      </c>
      <c r="J3969">
        <v>0.85099999999999998</v>
      </c>
      <c r="K3969" t="s">
        <v>125</v>
      </c>
      <c r="M3969" t="s">
        <v>126</v>
      </c>
      <c r="N3969" t="s">
        <v>16</v>
      </c>
    </row>
    <row r="3970" spans="1:14" x14ac:dyDescent="0.25">
      <c r="A3970" t="s">
        <v>255</v>
      </c>
      <c r="B3970" t="str">
        <f t="shared" si="61"/>
        <v>Liberia62</v>
      </c>
      <c r="C3970" t="s">
        <v>12</v>
      </c>
      <c r="D3970" t="s">
        <v>109</v>
      </c>
      <c r="E3970" t="s">
        <v>14</v>
      </c>
      <c r="F3970" t="s">
        <v>346</v>
      </c>
      <c r="G3970">
        <v>62</v>
      </c>
      <c r="H3970" t="s">
        <v>418</v>
      </c>
      <c r="I3970">
        <v>2010</v>
      </c>
      <c r="J3970">
        <v>0.34399999999999997</v>
      </c>
      <c r="K3970" t="s">
        <v>125</v>
      </c>
      <c r="M3970" t="s">
        <v>126</v>
      </c>
      <c r="N3970" t="s">
        <v>16</v>
      </c>
    </row>
    <row r="3971" spans="1:14" x14ac:dyDescent="0.25">
      <c r="A3971" t="s">
        <v>255</v>
      </c>
      <c r="B3971" t="str">
        <f t="shared" ref="B3971:B4034" si="62">A3971&amp;G3971</f>
        <v>Liberia63</v>
      </c>
      <c r="C3971" t="s">
        <v>12</v>
      </c>
      <c r="D3971" t="s">
        <v>109</v>
      </c>
      <c r="E3971" t="s">
        <v>14</v>
      </c>
      <c r="F3971" t="s">
        <v>346</v>
      </c>
      <c r="G3971">
        <v>63</v>
      </c>
      <c r="H3971" t="s">
        <v>419</v>
      </c>
      <c r="I3971">
        <v>2010</v>
      </c>
      <c r="J3971">
        <v>1.327</v>
      </c>
      <c r="K3971" t="s">
        <v>125</v>
      </c>
      <c r="M3971" t="s">
        <v>126</v>
      </c>
      <c r="N3971" t="s">
        <v>16</v>
      </c>
    </row>
    <row r="3972" spans="1:14" x14ac:dyDescent="0.25">
      <c r="A3972" t="s">
        <v>255</v>
      </c>
      <c r="B3972" t="str">
        <f t="shared" si="62"/>
        <v>Liberia64</v>
      </c>
      <c r="C3972" t="s">
        <v>12</v>
      </c>
      <c r="D3972" t="s">
        <v>109</v>
      </c>
      <c r="E3972" t="s">
        <v>14</v>
      </c>
      <c r="F3972" t="s">
        <v>346</v>
      </c>
      <c r="G3972">
        <v>64</v>
      </c>
      <c r="H3972" t="s">
        <v>383</v>
      </c>
      <c r="I3972">
        <v>2010</v>
      </c>
      <c r="J3972">
        <v>10.920999999999999</v>
      </c>
      <c r="K3972" t="s">
        <v>125</v>
      </c>
      <c r="M3972" t="s">
        <v>126</v>
      </c>
      <c r="N3972" t="s">
        <v>16</v>
      </c>
    </row>
    <row r="3973" spans="1:14" x14ac:dyDescent="0.25">
      <c r="A3973" t="s">
        <v>255</v>
      </c>
      <c r="B3973" t="str">
        <f t="shared" si="62"/>
        <v>Liberia65</v>
      </c>
      <c r="C3973" t="s">
        <v>12</v>
      </c>
      <c r="D3973" t="s">
        <v>109</v>
      </c>
      <c r="E3973" t="s">
        <v>14</v>
      </c>
      <c r="F3973" t="s">
        <v>346</v>
      </c>
      <c r="G3973">
        <v>65</v>
      </c>
      <c r="H3973" t="s">
        <v>420</v>
      </c>
      <c r="I3973">
        <v>2010</v>
      </c>
      <c r="J3973">
        <v>1.2999999999999999E-2</v>
      </c>
      <c r="K3973" t="s">
        <v>125</v>
      </c>
      <c r="M3973" t="s">
        <v>126</v>
      </c>
      <c r="N3973" t="s">
        <v>16</v>
      </c>
    </row>
    <row r="3974" spans="1:14" x14ac:dyDescent="0.25">
      <c r="A3974" t="s">
        <v>255</v>
      </c>
      <c r="B3974" t="str">
        <f t="shared" si="62"/>
        <v>Liberia66</v>
      </c>
      <c r="C3974" t="s">
        <v>12</v>
      </c>
      <c r="D3974" t="s">
        <v>109</v>
      </c>
      <c r="E3974" t="s">
        <v>14</v>
      </c>
      <c r="F3974" t="s">
        <v>346</v>
      </c>
      <c r="G3974">
        <v>66</v>
      </c>
      <c r="H3974" t="s">
        <v>421</v>
      </c>
      <c r="I3974">
        <v>2010</v>
      </c>
      <c r="J3974">
        <v>6.5000000000000002E-2</v>
      </c>
      <c r="K3974" t="s">
        <v>125</v>
      </c>
      <c r="M3974" t="s">
        <v>126</v>
      </c>
      <c r="N3974" t="s">
        <v>16</v>
      </c>
    </row>
    <row r="3975" spans="1:14" x14ac:dyDescent="0.25">
      <c r="A3975" t="s">
        <v>255</v>
      </c>
      <c r="B3975" t="str">
        <f t="shared" si="62"/>
        <v>Liberia68</v>
      </c>
      <c r="C3975" t="s">
        <v>12</v>
      </c>
      <c r="D3975" t="s">
        <v>109</v>
      </c>
      <c r="E3975" t="s">
        <v>14</v>
      </c>
      <c r="F3975" t="s">
        <v>346</v>
      </c>
      <c r="G3975">
        <v>68</v>
      </c>
      <c r="H3975" t="s">
        <v>384</v>
      </c>
      <c r="I3975">
        <v>2010</v>
      </c>
      <c r="J3975">
        <v>1.264</v>
      </c>
      <c r="K3975" t="s">
        <v>125</v>
      </c>
      <c r="M3975" t="s">
        <v>126</v>
      </c>
      <c r="N3975" t="s">
        <v>16</v>
      </c>
    </row>
    <row r="3976" spans="1:14" x14ac:dyDescent="0.25">
      <c r="A3976" t="s">
        <v>255</v>
      </c>
      <c r="B3976" t="str">
        <f t="shared" si="62"/>
        <v>Liberia69</v>
      </c>
      <c r="C3976" t="s">
        <v>12</v>
      </c>
      <c r="D3976" t="s">
        <v>109</v>
      </c>
      <c r="E3976" t="s">
        <v>14</v>
      </c>
      <c r="F3976" t="s">
        <v>346</v>
      </c>
      <c r="G3976">
        <v>69</v>
      </c>
      <c r="H3976" t="s">
        <v>422</v>
      </c>
      <c r="I3976">
        <v>2010</v>
      </c>
      <c r="J3976">
        <v>2.0870000000000002</v>
      </c>
      <c r="K3976" t="s">
        <v>125</v>
      </c>
      <c r="M3976" t="s">
        <v>126</v>
      </c>
      <c r="N3976" t="s">
        <v>16</v>
      </c>
    </row>
    <row r="3977" spans="1:14" x14ac:dyDescent="0.25">
      <c r="A3977" t="s">
        <v>255</v>
      </c>
      <c r="B3977" t="str">
        <f t="shared" si="62"/>
        <v>Liberia70</v>
      </c>
      <c r="C3977" t="s">
        <v>12</v>
      </c>
      <c r="D3977" t="s">
        <v>109</v>
      </c>
      <c r="E3977" t="s">
        <v>14</v>
      </c>
      <c r="F3977" t="s">
        <v>346</v>
      </c>
      <c r="G3977">
        <v>70</v>
      </c>
      <c r="H3977" t="s">
        <v>423</v>
      </c>
      <c r="I3977">
        <v>2010</v>
      </c>
      <c r="J3977">
        <v>0.32900000000000001</v>
      </c>
      <c r="K3977" t="s">
        <v>125</v>
      </c>
      <c r="M3977" t="s">
        <v>126</v>
      </c>
      <c r="N3977" t="s">
        <v>16</v>
      </c>
    </row>
    <row r="3978" spans="1:14" x14ac:dyDescent="0.25">
      <c r="A3978" t="s">
        <v>255</v>
      </c>
      <c r="B3978" t="str">
        <f t="shared" si="62"/>
        <v>Liberia71</v>
      </c>
      <c r="C3978" t="s">
        <v>12</v>
      </c>
      <c r="D3978" t="s">
        <v>109</v>
      </c>
      <c r="E3978" t="s">
        <v>14</v>
      </c>
      <c r="F3978" t="s">
        <v>346</v>
      </c>
      <c r="G3978">
        <v>71</v>
      </c>
      <c r="H3978" t="s">
        <v>424</v>
      </c>
      <c r="I3978">
        <v>2010</v>
      </c>
      <c r="J3978">
        <v>0.56499999999999995</v>
      </c>
      <c r="K3978" t="s">
        <v>125</v>
      </c>
      <c r="M3978" t="s">
        <v>126</v>
      </c>
      <c r="N3978" t="s">
        <v>16</v>
      </c>
    </row>
    <row r="3979" spans="1:14" x14ac:dyDescent="0.25">
      <c r="A3979" t="s">
        <v>255</v>
      </c>
      <c r="B3979" t="str">
        <f t="shared" si="62"/>
        <v>Liberia73</v>
      </c>
      <c r="C3979" t="s">
        <v>12</v>
      </c>
      <c r="D3979" t="s">
        <v>109</v>
      </c>
      <c r="E3979" t="s">
        <v>14</v>
      </c>
      <c r="F3979" t="s">
        <v>346</v>
      </c>
      <c r="G3979">
        <v>73</v>
      </c>
      <c r="H3979" t="s">
        <v>425</v>
      </c>
      <c r="I3979">
        <v>2010</v>
      </c>
      <c r="J3979">
        <v>0.04</v>
      </c>
      <c r="K3979" t="s">
        <v>125</v>
      </c>
      <c r="M3979" t="s">
        <v>126</v>
      </c>
      <c r="N3979" t="s">
        <v>16</v>
      </c>
    </row>
    <row r="3980" spans="1:14" x14ac:dyDescent="0.25">
      <c r="A3980" t="s">
        <v>255</v>
      </c>
      <c r="B3980" t="str">
        <f t="shared" si="62"/>
        <v>Liberia74</v>
      </c>
      <c r="C3980" t="s">
        <v>12</v>
      </c>
      <c r="D3980" t="s">
        <v>109</v>
      </c>
      <c r="E3980" t="s">
        <v>14</v>
      </c>
      <c r="F3980" t="s">
        <v>346</v>
      </c>
      <c r="G3980">
        <v>74</v>
      </c>
      <c r="H3980" t="s">
        <v>426</v>
      </c>
      <c r="I3980">
        <v>2010</v>
      </c>
      <c r="J3980">
        <v>1.1279999999999999</v>
      </c>
      <c r="K3980" t="s">
        <v>125</v>
      </c>
      <c r="M3980" t="s">
        <v>126</v>
      </c>
      <c r="N3980" t="s">
        <v>16</v>
      </c>
    </row>
    <row r="3981" spans="1:14" x14ac:dyDescent="0.25">
      <c r="A3981" t="s">
        <v>255</v>
      </c>
      <c r="B3981" t="str">
        <f t="shared" si="62"/>
        <v>Liberia77</v>
      </c>
      <c r="C3981" t="s">
        <v>12</v>
      </c>
      <c r="D3981" t="s">
        <v>109</v>
      </c>
      <c r="E3981" t="s">
        <v>14</v>
      </c>
      <c r="F3981" t="s">
        <v>346</v>
      </c>
      <c r="G3981">
        <v>77</v>
      </c>
      <c r="H3981" t="s">
        <v>386</v>
      </c>
      <c r="I3981">
        <v>2010</v>
      </c>
      <c r="J3981">
        <v>0.16800000000000001</v>
      </c>
      <c r="K3981" t="s">
        <v>125</v>
      </c>
      <c r="M3981" t="s">
        <v>126</v>
      </c>
      <c r="N3981" t="s">
        <v>16</v>
      </c>
    </row>
    <row r="3982" spans="1:14" x14ac:dyDescent="0.25">
      <c r="A3982" t="s">
        <v>255</v>
      </c>
      <c r="B3982" t="str">
        <f t="shared" si="62"/>
        <v>Liberia78</v>
      </c>
      <c r="C3982" t="s">
        <v>12</v>
      </c>
      <c r="D3982" t="s">
        <v>109</v>
      </c>
      <c r="E3982" t="s">
        <v>14</v>
      </c>
      <c r="F3982" t="s">
        <v>346</v>
      </c>
      <c r="G3982">
        <v>78</v>
      </c>
      <c r="H3982" t="s">
        <v>428</v>
      </c>
      <c r="I3982">
        <v>2010</v>
      </c>
      <c r="J3982">
        <v>0.80300000000000005</v>
      </c>
      <c r="K3982" t="s">
        <v>125</v>
      </c>
      <c r="M3982" t="s">
        <v>126</v>
      </c>
      <c r="N3982" t="s">
        <v>16</v>
      </c>
    </row>
    <row r="3983" spans="1:14" x14ac:dyDescent="0.25">
      <c r="A3983" t="s">
        <v>255</v>
      </c>
      <c r="B3983" t="str">
        <f t="shared" si="62"/>
        <v>Liberia80</v>
      </c>
      <c r="C3983" t="s">
        <v>12</v>
      </c>
      <c r="D3983" t="s">
        <v>109</v>
      </c>
      <c r="E3983" t="s">
        <v>14</v>
      </c>
      <c r="F3983" t="s">
        <v>346</v>
      </c>
      <c r="G3983">
        <v>80</v>
      </c>
      <c r="H3983" t="s">
        <v>387</v>
      </c>
      <c r="I3983">
        <v>2010</v>
      </c>
      <c r="J3983">
        <v>18.914000000000001</v>
      </c>
      <c r="K3983" t="s">
        <v>125</v>
      </c>
      <c r="M3983" t="s">
        <v>126</v>
      </c>
      <c r="N3983" t="s">
        <v>16</v>
      </c>
    </row>
    <row r="3984" spans="1:14" x14ac:dyDescent="0.25">
      <c r="A3984" t="s">
        <v>255</v>
      </c>
      <c r="B3984" t="str">
        <f t="shared" si="62"/>
        <v>Liberia81</v>
      </c>
      <c r="C3984" t="s">
        <v>12</v>
      </c>
      <c r="D3984" t="s">
        <v>109</v>
      </c>
      <c r="E3984" t="s">
        <v>14</v>
      </c>
      <c r="F3984" t="s">
        <v>346</v>
      </c>
      <c r="G3984">
        <v>81</v>
      </c>
      <c r="H3984" t="s">
        <v>430</v>
      </c>
      <c r="I3984">
        <v>2010</v>
      </c>
      <c r="J3984">
        <v>0.22500000000000001</v>
      </c>
      <c r="K3984" t="s">
        <v>125</v>
      </c>
      <c r="M3984" t="s">
        <v>126</v>
      </c>
      <c r="N3984" t="s">
        <v>16</v>
      </c>
    </row>
    <row r="3985" spans="1:14" x14ac:dyDescent="0.25">
      <c r="A3985" t="s">
        <v>255</v>
      </c>
      <c r="B3985" t="str">
        <f t="shared" si="62"/>
        <v>Liberia82</v>
      </c>
      <c r="C3985" t="s">
        <v>12</v>
      </c>
      <c r="D3985" t="s">
        <v>109</v>
      </c>
      <c r="E3985" t="s">
        <v>14</v>
      </c>
      <c r="F3985" t="s">
        <v>346</v>
      </c>
      <c r="G3985">
        <v>82</v>
      </c>
      <c r="H3985" t="s">
        <v>388</v>
      </c>
      <c r="I3985">
        <v>2010</v>
      </c>
      <c r="J3985">
        <v>3.5310000000000001</v>
      </c>
      <c r="K3985" t="s">
        <v>125</v>
      </c>
      <c r="M3985" t="s">
        <v>126</v>
      </c>
      <c r="N3985" t="s">
        <v>16</v>
      </c>
    </row>
    <row r="3986" spans="1:14" x14ac:dyDescent="0.25">
      <c r="A3986" t="s">
        <v>255</v>
      </c>
      <c r="B3986" t="str">
        <f t="shared" si="62"/>
        <v>Liberia84</v>
      </c>
      <c r="C3986" t="s">
        <v>12</v>
      </c>
      <c r="D3986" t="s">
        <v>109</v>
      </c>
      <c r="E3986" t="s">
        <v>14</v>
      </c>
      <c r="F3986" t="s">
        <v>346</v>
      </c>
      <c r="G3986">
        <v>84</v>
      </c>
      <c r="H3986" t="s">
        <v>389</v>
      </c>
      <c r="I3986">
        <v>2010</v>
      </c>
      <c r="J3986">
        <v>6.5549999999999997</v>
      </c>
      <c r="K3986" t="s">
        <v>125</v>
      </c>
      <c r="M3986" t="s">
        <v>126</v>
      </c>
      <c r="N3986" t="s">
        <v>16</v>
      </c>
    </row>
    <row r="3987" spans="1:14" x14ac:dyDescent="0.25">
      <c r="A3987" t="s">
        <v>255</v>
      </c>
      <c r="B3987" t="str">
        <f t="shared" si="62"/>
        <v>Liberia85</v>
      </c>
      <c r="C3987" t="s">
        <v>12</v>
      </c>
      <c r="D3987" t="s">
        <v>109</v>
      </c>
      <c r="E3987" t="s">
        <v>14</v>
      </c>
      <c r="F3987" t="s">
        <v>346</v>
      </c>
      <c r="G3987">
        <v>85</v>
      </c>
      <c r="H3987" t="s">
        <v>390</v>
      </c>
      <c r="I3987">
        <v>2010</v>
      </c>
      <c r="J3987">
        <v>40.136000000000003</v>
      </c>
      <c r="K3987" t="s">
        <v>125</v>
      </c>
      <c r="M3987" t="s">
        <v>126</v>
      </c>
      <c r="N3987" t="s">
        <v>16</v>
      </c>
    </row>
    <row r="3988" spans="1:14" x14ac:dyDescent="0.25">
      <c r="A3988" t="s">
        <v>255</v>
      </c>
      <c r="B3988" t="str">
        <f t="shared" si="62"/>
        <v>Liberia86</v>
      </c>
      <c r="C3988" t="s">
        <v>12</v>
      </c>
      <c r="D3988" t="s">
        <v>109</v>
      </c>
      <c r="E3988" t="s">
        <v>14</v>
      </c>
      <c r="F3988" t="s">
        <v>346</v>
      </c>
      <c r="G3988">
        <v>86</v>
      </c>
      <c r="H3988" t="s">
        <v>391</v>
      </c>
      <c r="I3988">
        <v>2010</v>
      </c>
      <c r="J3988">
        <v>11.637</v>
      </c>
      <c r="K3988" t="s">
        <v>125</v>
      </c>
      <c r="M3988" t="s">
        <v>126</v>
      </c>
      <c r="N3988" t="s">
        <v>16</v>
      </c>
    </row>
    <row r="3989" spans="1:14" x14ac:dyDescent="0.25">
      <c r="A3989" t="s">
        <v>255</v>
      </c>
      <c r="B3989" t="str">
        <f t="shared" si="62"/>
        <v>Liberia87</v>
      </c>
      <c r="C3989" t="s">
        <v>12</v>
      </c>
      <c r="D3989" t="s">
        <v>109</v>
      </c>
      <c r="E3989" t="s">
        <v>14</v>
      </c>
      <c r="F3989" t="s">
        <v>346</v>
      </c>
      <c r="G3989">
        <v>87</v>
      </c>
      <c r="H3989" t="s">
        <v>392</v>
      </c>
      <c r="I3989">
        <v>2010</v>
      </c>
      <c r="J3989">
        <v>1.607</v>
      </c>
      <c r="K3989" t="s">
        <v>125</v>
      </c>
      <c r="M3989" t="s">
        <v>126</v>
      </c>
      <c r="N3989" t="s">
        <v>16</v>
      </c>
    </row>
    <row r="3990" spans="1:14" x14ac:dyDescent="0.25">
      <c r="A3990" t="s">
        <v>255</v>
      </c>
      <c r="B3990" t="str">
        <f t="shared" si="62"/>
        <v>Liberia88</v>
      </c>
      <c r="C3990" t="s">
        <v>12</v>
      </c>
      <c r="D3990" t="s">
        <v>109</v>
      </c>
      <c r="E3990" t="s">
        <v>14</v>
      </c>
      <c r="F3990" t="s">
        <v>346</v>
      </c>
      <c r="G3990">
        <v>88</v>
      </c>
      <c r="H3990" t="s">
        <v>431</v>
      </c>
      <c r="I3990">
        <v>2010</v>
      </c>
      <c r="J3990">
        <v>3.1680000000000001</v>
      </c>
      <c r="K3990" t="s">
        <v>125</v>
      </c>
      <c r="M3990" t="s">
        <v>126</v>
      </c>
      <c r="N3990" t="s">
        <v>16</v>
      </c>
    </row>
    <row r="3991" spans="1:14" x14ac:dyDescent="0.25">
      <c r="A3991" t="s">
        <v>255</v>
      </c>
      <c r="B3991" t="str">
        <f t="shared" si="62"/>
        <v>Liberia90</v>
      </c>
      <c r="C3991" t="s">
        <v>12</v>
      </c>
      <c r="D3991" t="s">
        <v>109</v>
      </c>
      <c r="E3991" t="s">
        <v>14</v>
      </c>
      <c r="F3991" t="s">
        <v>346</v>
      </c>
      <c r="G3991">
        <v>90</v>
      </c>
      <c r="H3991" t="s">
        <v>432</v>
      </c>
      <c r="I3991">
        <v>2010</v>
      </c>
      <c r="J3991">
        <v>0.81299999999999994</v>
      </c>
      <c r="K3991" t="s">
        <v>125</v>
      </c>
      <c r="M3991" t="s">
        <v>126</v>
      </c>
      <c r="N3991" t="s">
        <v>16</v>
      </c>
    </row>
    <row r="3992" spans="1:14" x14ac:dyDescent="0.25">
      <c r="A3992" t="s">
        <v>255</v>
      </c>
      <c r="B3992" t="str">
        <f t="shared" si="62"/>
        <v>Liberia91</v>
      </c>
      <c r="C3992" t="s">
        <v>12</v>
      </c>
      <c r="D3992" t="s">
        <v>109</v>
      </c>
      <c r="E3992" t="s">
        <v>14</v>
      </c>
      <c r="F3992" t="s">
        <v>346</v>
      </c>
      <c r="G3992">
        <v>91</v>
      </c>
      <c r="H3992" t="s">
        <v>393</v>
      </c>
      <c r="I3992">
        <v>2010</v>
      </c>
      <c r="J3992">
        <v>0.60599999999999998</v>
      </c>
      <c r="K3992" t="s">
        <v>125</v>
      </c>
      <c r="M3992" t="s">
        <v>126</v>
      </c>
      <c r="N3992" t="s">
        <v>16</v>
      </c>
    </row>
    <row r="3993" spans="1:14" x14ac:dyDescent="0.25">
      <c r="A3993" t="s">
        <v>255</v>
      </c>
      <c r="B3993" t="str">
        <f t="shared" si="62"/>
        <v>Liberia92</v>
      </c>
      <c r="C3993" t="s">
        <v>12</v>
      </c>
      <c r="D3993" t="s">
        <v>109</v>
      </c>
      <c r="E3993" t="s">
        <v>14</v>
      </c>
      <c r="F3993" t="s">
        <v>346</v>
      </c>
      <c r="G3993">
        <v>92</v>
      </c>
      <c r="H3993" t="s">
        <v>433</v>
      </c>
      <c r="I3993">
        <v>2010</v>
      </c>
      <c r="J3993">
        <v>0.27200000000000002</v>
      </c>
      <c r="K3993" t="s">
        <v>125</v>
      </c>
      <c r="M3993" t="s">
        <v>126</v>
      </c>
      <c r="N3993" t="s">
        <v>16</v>
      </c>
    </row>
    <row r="3994" spans="1:14" x14ac:dyDescent="0.25">
      <c r="A3994" t="s">
        <v>255</v>
      </c>
      <c r="B3994" t="str">
        <f t="shared" si="62"/>
        <v>Liberia93</v>
      </c>
      <c r="C3994" t="s">
        <v>12</v>
      </c>
      <c r="D3994" t="s">
        <v>109</v>
      </c>
      <c r="E3994" t="s">
        <v>14</v>
      </c>
      <c r="F3994" t="s">
        <v>346</v>
      </c>
      <c r="G3994">
        <v>93</v>
      </c>
      <c r="H3994" t="s">
        <v>394</v>
      </c>
      <c r="I3994">
        <v>2010</v>
      </c>
      <c r="J3994">
        <v>1.048</v>
      </c>
      <c r="K3994" t="s">
        <v>125</v>
      </c>
      <c r="M3994" t="s">
        <v>126</v>
      </c>
      <c r="N3994" t="s">
        <v>16</v>
      </c>
    </row>
    <row r="3995" spans="1:14" x14ac:dyDescent="0.25">
      <c r="A3995" t="s">
        <v>255</v>
      </c>
      <c r="B3995" t="str">
        <f t="shared" si="62"/>
        <v>Liberia94</v>
      </c>
      <c r="C3995" t="s">
        <v>12</v>
      </c>
      <c r="D3995" t="s">
        <v>109</v>
      </c>
      <c r="E3995" t="s">
        <v>14</v>
      </c>
      <c r="F3995" t="s">
        <v>346</v>
      </c>
      <c r="G3995">
        <v>94</v>
      </c>
      <c r="H3995" t="s">
        <v>395</v>
      </c>
      <c r="I3995">
        <v>2010</v>
      </c>
      <c r="J3995">
        <v>3.88</v>
      </c>
      <c r="K3995" t="s">
        <v>125</v>
      </c>
      <c r="M3995" t="s">
        <v>126</v>
      </c>
      <c r="N3995" t="s">
        <v>16</v>
      </c>
    </row>
    <row r="3996" spans="1:14" x14ac:dyDescent="0.25">
      <c r="A3996" t="s">
        <v>255</v>
      </c>
      <c r="B3996" t="str">
        <f t="shared" si="62"/>
        <v>Liberia95</v>
      </c>
      <c r="C3996" t="s">
        <v>12</v>
      </c>
      <c r="D3996" t="s">
        <v>109</v>
      </c>
      <c r="E3996" t="s">
        <v>14</v>
      </c>
      <c r="F3996" t="s">
        <v>346</v>
      </c>
      <c r="G3996">
        <v>95</v>
      </c>
      <c r="H3996" t="s">
        <v>396</v>
      </c>
      <c r="I3996">
        <v>2010</v>
      </c>
      <c r="J3996">
        <v>0.73399999999999999</v>
      </c>
      <c r="K3996" t="s">
        <v>125</v>
      </c>
      <c r="M3996" t="s">
        <v>126</v>
      </c>
      <c r="N3996" t="s">
        <v>16</v>
      </c>
    </row>
    <row r="3997" spans="1:14" x14ac:dyDescent="0.25">
      <c r="A3997" t="s">
        <v>255</v>
      </c>
      <c r="B3997" t="str">
        <f t="shared" si="62"/>
        <v>Liberia96</v>
      </c>
      <c r="C3997" t="s">
        <v>12</v>
      </c>
      <c r="D3997" t="s">
        <v>109</v>
      </c>
      <c r="E3997" t="s">
        <v>14</v>
      </c>
      <c r="F3997" t="s">
        <v>346</v>
      </c>
      <c r="G3997">
        <v>96</v>
      </c>
      <c r="H3997" t="s">
        <v>397</v>
      </c>
      <c r="I3997">
        <v>2010</v>
      </c>
      <c r="J3997">
        <v>6.476</v>
      </c>
      <c r="K3997" t="s">
        <v>125</v>
      </c>
      <c r="M3997" t="s">
        <v>126</v>
      </c>
      <c r="N3997" t="s">
        <v>16</v>
      </c>
    </row>
    <row r="3998" spans="1:14" x14ac:dyDescent="0.25">
      <c r="A3998" t="s">
        <v>255</v>
      </c>
      <c r="B3998" t="str">
        <f t="shared" si="62"/>
        <v>Liberia97</v>
      </c>
      <c r="C3998" t="s">
        <v>12</v>
      </c>
      <c r="D3998" t="s">
        <v>109</v>
      </c>
      <c r="E3998" t="s">
        <v>14</v>
      </c>
      <c r="F3998" t="s">
        <v>346</v>
      </c>
      <c r="G3998">
        <v>97</v>
      </c>
      <c r="H3998" t="s">
        <v>398</v>
      </c>
      <c r="I3998">
        <v>2010</v>
      </c>
      <c r="J3998">
        <v>1.0309999999999999</v>
      </c>
      <c r="K3998" t="s">
        <v>125</v>
      </c>
      <c r="M3998" t="s">
        <v>126</v>
      </c>
      <c r="N3998" t="s">
        <v>16</v>
      </c>
    </row>
    <row r="3999" spans="1:14" x14ac:dyDescent="0.25">
      <c r="A3999" t="s">
        <v>255</v>
      </c>
      <c r="B3999" t="str">
        <f t="shared" si="62"/>
        <v>Liberia98</v>
      </c>
      <c r="C3999" t="s">
        <v>12</v>
      </c>
      <c r="D3999" t="s">
        <v>109</v>
      </c>
      <c r="E3999" t="s">
        <v>14</v>
      </c>
      <c r="F3999" t="s">
        <v>346</v>
      </c>
      <c r="G3999">
        <v>98</v>
      </c>
      <c r="H3999" t="s">
        <v>435</v>
      </c>
      <c r="I3999">
        <v>2010</v>
      </c>
      <c r="J3999">
        <v>3.5649999999999999</v>
      </c>
      <c r="K3999" t="s">
        <v>125</v>
      </c>
      <c r="M3999" t="s">
        <v>126</v>
      </c>
      <c r="N3999" t="s">
        <v>16</v>
      </c>
    </row>
    <row r="4000" spans="1:14" x14ac:dyDescent="0.25">
      <c r="A4000" t="s">
        <v>255</v>
      </c>
      <c r="B4000" t="str">
        <f t="shared" si="62"/>
        <v>Liberia99</v>
      </c>
      <c r="C4000" t="s">
        <v>12</v>
      </c>
      <c r="D4000" t="s">
        <v>109</v>
      </c>
      <c r="E4000" t="s">
        <v>14</v>
      </c>
      <c r="F4000" t="s">
        <v>346</v>
      </c>
      <c r="G4000">
        <v>99</v>
      </c>
      <c r="H4000" t="s">
        <v>399</v>
      </c>
      <c r="I4000">
        <v>2010</v>
      </c>
      <c r="J4000">
        <v>0.40100000000000002</v>
      </c>
      <c r="K4000" t="s">
        <v>125</v>
      </c>
      <c r="M4000" t="s">
        <v>126</v>
      </c>
      <c r="N4000" t="s">
        <v>16</v>
      </c>
    </row>
    <row r="4001" spans="1:14" x14ac:dyDescent="0.25">
      <c r="A4001" t="s">
        <v>255</v>
      </c>
      <c r="B4001" t="str">
        <f t="shared" si="62"/>
        <v>Liberia100</v>
      </c>
      <c r="C4001" t="s">
        <v>12</v>
      </c>
      <c r="D4001" t="s">
        <v>109</v>
      </c>
      <c r="E4001" t="s">
        <v>14</v>
      </c>
      <c r="F4001" t="s">
        <v>346</v>
      </c>
      <c r="G4001">
        <v>100</v>
      </c>
      <c r="H4001" t="s">
        <v>348</v>
      </c>
      <c r="I4001">
        <v>2010</v>
      </c>
      <c r="J4001">
        <v>6.6890000000000001</v>
      </c>
      <c r="K4001" t="s">
        <v>125</v>
      </c>
      <c r="M4001" t="s">
        <v>126</v>
      </c>
      <c r="N4001" t="s">
        <v>16</v>
      </c>
    </row>
    <row r="4002" spans="1:14" x14ac:dyDescent="0.25">
      <c r="A4002" t="s">
        <v>256</v>
      </c>
      <c r="B4002" t="str">
        <f t="shared" si="62"/>
        <v>Sri Lanka0</v>
      </c>
      <c r="C4002" t="s">
        <v>12</v>
      </c>
      <c r="D4002" t="s">
        <v>109</v>
      </c>
      <c r="E4002" t="s">
        <v>14</v>
      </c>
      <c r="F4002" t="s">
        <v>346</v>
      </c>
      <c r="G4002">
        <v>0</v>
      </c>
      <c r="H4002" t="s">
        <v>347</v>
      </c>
      <c r="I4002">
        <v>2019</v>
      </c>
      <c r="J4002">
        <v>8180.6930000000002</v>
      </c>
      <c r="N4002" t="s">
        <v>16</v>
      </c>
    </row>
    <row r="4003" spans="1:14" x14ac:dyDescent="0.25">
      <c r="A4003" t="s">
        <v>256</v>
      </c>
      <c r="B4003" t="str">
        <f t="shared" si="62"/>
        <v>Sri Lanka1</v>
      </c>
      <c r="C4003" t="s">
        <v>12</v>
      </c>
      <c r="D4003" t="s">
        <v>109</v>
      </c>
      <c r="E4003" t="s">
        <v>14</v>
      </c>
      <c r="F4003" t="s">
        <v>346</v>
      </c>
      <c r="G4003">
        <v>1</v>
      </c>
      <c r="H4003" t="s">
        <v>349</v>
      </c>
      <c r="I4003">
        <v>2019</v>
      </c>
      <c r="J4003">
        <v>1951.6969999999999</v>
      </c>
      <c r="N4003" t="s">
        <v>16</v>
      </c>
    </row>
    <row r="4004" spans="1:14" x14ac:dyDescent="0.25">
      <c r="A4004" t="s">
        <v>256</v>
      </c>
      <c r="B4004" t="str">
        <f t="shared" si="62"/>
        <v>Sri Lanka2</v>
      </c>
      <c r="C4004" t="s">
        <v>12</v>
      </c>
      <c r="D4004" t="s">
        <v>109</v>
      </c>
      <c r="E4004" t="s">
        <v>14</v>
      </c>
      <c r="F4004" t="s">
        <v>346</v>
      </c>
      <c r="G4004">
        <v>2</v>
      </c>
      <c r="H4004" t="s">
        <v>400</v>
      </c>
      <c r="I4004">
        <v>2019</v>
      </c>
      <c r="J4004">
        <v>10.115</v>
      </c>
      <c r="N4004" t="s">
        <v>16</v>
      </c>
    </row>
    <row r="4005" spans="1:14" x14ac:dyDescent="0.25">
      <c r="A4005" t="s">
        <v>256</v>
      </c>
      <c r="B4005" t="str">
        <f t="shared" si="62"/>
        <v>Sri Lanka3</v>
      </c>
      <c r="C4005" t="s">
        <v>12</v>
      </c>
      <c r="D4005" t="s">
        <v>109</v>
      </c>
      <c r="E4005" t="s">
        <v>14</v>
      </c>
      <c r="F4005" t="s">
        <v>346</v>
      </c>
      <c r="G4005">
        <v>3</v>
      </c>
      <c r="H4005" t="s">
        <v>350</v>
      </c>
      <c r="I4005">
        <v>2019</v>
      </c>
      <c r="J4005">
        <v>110.128</v>
      </c>
      <c r="N4005" t="s">
        <v>16</v>
      </c>
    </row>
    <row r="4006" spans="1:14" x14ac:dyDescent="0.25">
      <c r="A4006" t="s">
        <v>256</v>
      </c>
      <c r="B4006" t="str">
        <f t="shared" si="62"/>
        <v>Sri Lanka7</v>
      </c>
      <c r="C4006" t="s">
        <v>12</v>
      </c>
      <c r="D4006" t="s">
        <v>109</v>
      </c>
      <c r="E4006" t="s">
        <v>14</v>
      </c>
      <c r="F4006" t="s">
        <v>346</v>
      </c>
      <c r="G4006">
        <v>7</v>
      </c>
      <c r="H4006" t="s">
        <v>352</v>
      </c>
      <c r="I4006">
        <v>2019</v>
      </c>
      <c r="J4006">
        <v>2.6989999999999998</v>
      </c>
      <c r="K4006" t="s">
        <v>21</v>
      </c>
      <c r="N4006" t="s">
        <v>16</v>
      </c>
    </row>
    <row r="4007" spans="1:14" x14ac:dyDescent="0.25">
      <c r="A4007" t="s">
        <v>256</v>
      </c>
      <c r="B4007" t="str">
        <f t="shared" si="62"/>
        <v>Sri Lanka8</v>
      </c>
      <c r="C4007" t="s">
        <v>12</v>
      </c>
      <c r="D4007" t="s">
        <v>109</v>
      </c>
      <c r="E4007" t="s">
        <v>14</v>
      </c>
      <c r="F4007" t="s">
        <v>346</v>
      </c>
      <c r="G4007">
        <v>8</v>
      </c>
      <c r="H4007" t="s">
        <v>353</v>
      </c>
      <c r="I4007">
        <v>2019</v>
      </c>
      <c r="J4007">
        <v>55.929000000000002</v>
      </c>
      <c r="N4007" t="s">
        <v>16</v>
      </c>
    </row>
    <row r="4008" spans="1:14" x14ac:dyDescent="0.25">
      <c r="A4008" t="s">
        <v>256</v>
      </c>
      <c r="B4008" t="str">
        <f t="shared" si="62"/>
        <v>Sri Lanka9</v>
      </c>
      <c r="C4008" t="s">
        <v>12</v>
      </c>
      <c r="D4008" t="s">
        <v>109</v>
      </c>
      <c r="E4008" t="s">
        <v>14</v>
      </c>
      <c r="F4008" t="s">
        <v>346</v>
      </c>
      <c r="G4008">
        <v>9</v>
      </c>
      <c r="H4008" t="s">
        <v>402</v>
      </c>
      <c r="I4008">
        <v>2019</v>
      </c>
      <c r="J4008">
        <v>2.2749999999999999</v>
      </c>
      <c r="K4008" t="s">
        <v>21</v>
      </c>
      <c r="N4008" t="s">
        <v>16</v>
      </c>
    </row>
    <row r="4009" spans="1:14" x14ac:dyDescent="0.25">
      <c r="A4009" t="s">
        <v>256</v>
      </c>
      <c r="B4009" t="str">
        <f t="shared" si="62"/>
        <v>Sri Lanka10</v>
      </c>
      <c r="C4009" t="s">
        <v>12</v>
      </c>
      <c r="D4009" t="s">
        <v>109</v>
      </c>
      <c r="E4009" t="s">
        <v>14</v>
      </c>
      <c r="F4009" t="s">
        <v>346</v>
      </c>
      <c r="G4009">
        <v>10</v>
      </c>
      <c r="H4009" t="s">
        <v>354</v>
      </c>
      <c r="I4009">
        <v>2019</v>
      </c>
      <c r="J4009">
        <v>315.81099999999998</v>
      </c>
      <c r="N4009" t="s">
        <v>16</v>
      </c>
    </row>
    <row r="4010" spans="1:14" x14ac:dyDescent="0.25">
      <c r="A4010" t="s">
        <v>256</v>
      </c>
      <c r="B4010" t="str">
        <f t="shared" si="62"/>
        <v>Sri Lanka11</v>
      </c>
      <c r="C4010" t="s">
        <v>12</v>
      </c>
      <c r="D4010" t="s">
        <v>109</v>
      </c>
      <c r="E4010" t="s">
        <v>14</v>
      </c>
      <c r="F4010" t="s">
        <v>346</v>
      </c>
      <c r="G4010">
        <v>11</v>
      </c>
      <c r="H4010" t="s">
        <v>403</v>
      </c>
      <c r="I4010">
        <v>2019</v>
      </c>
      <c r="J4010">
        <v>14.784000000000001</v>
      </c>
      <c r="N4010" t="s">
        <v>16</v>
      </c>
    </row>
    <row r="4011" spans="1:14" x14ac:dyDescent="0.25">
      <c r="A4011" t="s">
        <v>256</v>
      </c>
      <c r="B4011" t="str">
        <f t="shared" si="62"/>
        <v>Sri Lanka12</v>
      </c>
      <c r="C4011" t="s">
        <v>12</v>
      </c>
      <c r="D4011" t="s">
        <v>109</v>
      </c>
      <c r="E4011" t="s">
        <v>14</v>
      </c>
      <c r="F4011" t="s">
        <v>346</v>
      </c>
      <c r="G4011">
        <v>12</v>
      </c>
      <c r="H4011" t="s">
        <v>355</v>
      </c>
      <c r="I4011">
        <v>2019</v>
      </c>
      <c r="J4011">
        <v>37.604999999999997</v>
      </c>
      <c r="N4011" t="s">
        <v>16</v>
      </c>
    </row>
    <row r="4012" spans="1:14" x14ac:dyDescent="0.25">
      <c r="A4012" t="s">
        <v>256</v>
      </c>
      <c r="B4012" t="str">
        <f t="shared" si="62"/>
        <v>Sri Lanka13</v>
      </c>
      <c r="C4012" t="s">
        <v>12</v>
      </c>
      <c r="D4012" t="s">
        <v>109</v>
      </c>
      <c r="E4012" t="s">
        <v>14</v>
      </c>
      <c r="F4012" t="s">
        <v>346</v>
      </c>
      <c r="G4012">
        <v>13</v>
      </c>
      <c r="H4012" t="s">
        <v>356</v>
      </c>
      <c r="I4012">
        <v>2019</v>
      </c>
      <c r="J4012">
        <v>98.227999999999994</v>
      </c>
      <c r="N4012" t="s">
        <v>16</v>
      </c>
    </row>
    <row r="4013" spans="1:14" x14ac:dyDescent="0.25">
      <c r="A4013" t="s">
        <v>256</v>
      </c>
      <c r="B4013" t="str">
        <f t="shared" si="62"/>
        <v>Sri Lanka14</v>
      </c>
      <c r="C4013" t="s">
        <v>12</v>
      </c>
      <c r="D4013" t="s">
        <v>109</v>
      </c>
      <c r="E4013" t="s">
        <v>14</v>
      </c>
      <c r="F4013" t="s">
        <v>346</v>
      </c>
      <c r="G4013">
        <v>14</v>
      </c>
      <c r="H4013" t="s">
        <v>357</v>
      </c>
      <c r="I4013">
        <v>2019</v>
      </c>
      <c r="J4013">
        <v>475.74099999999999</v>
      </c>
      <c r="N4013" t="s">
        <v>16</v>
      </c>
    </row>
    <row r="4014" spans="1:14" x14ac:dyDescent="0.25">
      <c r="A4014" t="s">
        <v>256</v>
      </c>
      <c r="B4014" t="str">
        <f t="shared" si="62"/>
        <v>Sri Lanka15</v>
      </c>
      <c r="C4014" t="s">
        <v>12</v>
      </c>
      <c r="D4014" t="s">
        <v>109</v>
      </c>
      <c r="E4014" t="s">
        <v>14</v>
      </c>
      <c r="F4014" t="s">
        <v>346</v>
      </c>
      <c r="G4014">
        <v>15</v>
      </c>
      <c r="H4014" t="s">
        <v>358</v>
      </c>
      <c r="I4014">
        <v>2019</v>
      </c>
      <c r="J4014">
        <v>28.100999999999999</v>
      </c>
      <c r="N4014" t="s">
        <v>16</v>
      </c>
    </row>
    <row r="4015" spans="1:14" x14ac:dyDescent="0.25">
      <c r="A4015" t="s">
        <v>256</v>
      </c>
      <c r="B4015" t="str">
        <f t="shared" si="62"/>
        <v>Sri Lanka16</v>
      </c>
      <c r="C4015" t="s">
        <v>12</v>
      </c>
      <c r="D4015" t="s">
        <v>109</v>
      </c>
      <c r="E4015" t="s">
        <v>14</v>
      </c>
      <c r="F4015" t="s">
        <v>346</v>
      </c>
      <c r="G4015">
        <v>16</v>
      </c>
      <c r="H4015" t="s">
        <v>359</v>
      </c>
      <c r="I4015">
        <v>2019</v>
      </c>
      <c r="J4015">
        <v>84.864000000000004</v>
      </c>
      <c r="N4015" t="s">
        <v>16</v>
      </c>
    </row>
    <row r="4016" spans="1:14" x14ac:dyDescent="0.25">
      <c r="A4016" t="s">
        <v>256</v>
      </c>
      <c r="B4016" t="str">
        <f t="shared" si="62"/>
        <v>Sri Lanka17</v>
      </c>
      <c r="C4016" t="s">
        <v>12</v>
      </c>
      <c r="D4016" t="s">
        <v>109</v>
      </c>
      <c r="E4016" t="s">
        <v>14</v>
      </c>
      <c r="F4016" t="s">
        <v>346</v>
      </c>
      <c r="G4016">
        <v>17</v>
      </c>
      <c r="H4016" t="s">
        <v>360</v>
      </c>
      <c r="I4016">
        <v>2019</v>
      </c>
      <c r="J4016">
        <v>11.388999999999999</v>
      </c>
      <c r="N4016" t="s">
        <v>16</v>
      </c>
    </row>
    <row r="4017" spans="1:14" x14ac:dyDescent="0.25">
      <c r="A4017" t="s">
        <v>256</v>
      </c>
      <c r="B4017" t="str">
        <f t="shared" si="62"/>
        <v>Sri Lanka18</v>
      </c>
      <c r="C4017" t="s">
        <v>12</v>
      </c>
      <c r="D4017" t="s">
        <v>109</v>
      </c>
      <c r="E4017" t="s">
        <v>14</v>
      </c>
      <c r="F4017" t="s">
        <v>346</v>
      </c>
      <c r="G4017">
        <v>18</v>
      </c>
      <c r="H4017" t="s">
        <v>404</v>
      </c>
      <c r="I4017">
        <v>2019</v>
      </c>
      <c r="J4017">
        <v>31.178999999999998</v>
      </c>
      <c r="N4017" t="s">
        <v>16</v>
      </c>
    </row>
    <row r="4018" spans="1:14" x14ac:dyDescent="0.25">
      <c r="A4018" t="s">
        <v>256</v>
      </c>
      <c r="B4018" t="str">
        <f t="shared" si="62"/>
        <v>Sri Lanka19</v>
      </c>
      <c r="C4018" t="s">
        <v>12</v>
      </c>
      <c r="D4018" t="s">
        <v>109</v>
      </c>
      <c r="E4018" t="s">
        <v>14</v>
      </c>
      <c r="F4018" t="s">
        <v>346</v>
      </c>
      <c r="G4018">
        <v>19</v>
      </c>
      <c r="H4018" t="s">
        <v>361</v>
      </c>
      <c r="I4018">
        <v>2019</v>
      </c>
      <c r="J4018">
        <v>2.3919999999999999</v>
      </c>
      <c r="K4018" t="s">
        <v>21</v>
      </c>
      <c r="N4018" t="s">
        <v>16</v>
      </c>
    </row>
    <row r="4019" spans="1:14" x14ac:dyDescent="0.25">
      <c r="A4019" t="s">
        <v>256</v>
      </c>
      <c r="B4019" t="str">
        <f t="shared" si="62"/>
        <v>Sri Lanka20</v>
      </c>
      <c r="C4019" t="s">
        <v>12</v>
      </c>
      <c r="D4019" t="s">
        <v>109</v>
      </c>
      <c r="E4019" t="s">
        <v>14</v>
      </c>
      <c r="F4019" t="s">
        <v>346</v>
      </c>
      <c r="G4019">
        <v>20</v>
      </c>
      <c r="H4019" t="s">
        <v>362</v>
      </c>
      <c r="I4019">
        <v>2019</v>
      </c>
      <c r="J4019">
        <v>50.25</v>
      </c>
      <c r="N4019" t="s">
        <v>16</v>
      </c>
    </row>
    <row r="4020" spans="1:14" x14ac:dyDescent="0.25">
      <c r="A4020" t="s">
        <v>256</v>
      </c>
      <c r="B4020" t="str">
        <f t="shared" si="62"/>
        <v>Sri Lanka21</v>
      </c>
      <c r="C4020" t="s">
        <v>12</v>
      </c>
      <c r="D4020" t="s">
        <v>109</v>
      </c>
      <c r="E4020" t="s">
        <v>14</v>
      </c>
      <c r="F4020" t="s">
        <v>346</v>
      </c>
      <c r="G4020">
        <v>21</v>
      </c>
      <c r="H4020" t="s">
        <v>405</v>
      </c>
      <c r="I4020">
        <v>2019</v>
      </c>
      <c r="J4020">
        <v>6.6120000000000001</v>
      </c>
      <c r="N4020" t="s">
        <v>16</v>
      </c>
    </row>
    <row r="4021" spans="1:14" x14ac:dyDescent="0.25">
      <c r="A4021" t="s">
        <v>256</v>
      </c>
      <c r="B4021" t="str">
        <f t="shared" si="62"/>
        <v>Sri Lanka22</v>
      </c>
      <c r="C4021" t="s">
        <v>12</v>
      </c>
      <c r="D4021" t="s">
        <v>109</v>
      </c>
      <c r="E4021" t="s">
        <v>14</v>
      </c>
      <c r="F4021" t="s">
        <v>346</v>
      </c>
      <c r="G4021">
        <v>22</v>
      </c>
      <c r="H4021" t="s">
        <v>406</v>
      </c>
      <c r="I4021">
        <v>2019</v>
      </c>
      <c r="J4021">
        <v>33.76</v>
      </c>
      <c r="N4021" t="s">
        <v>16</v>
      </c>
    </row>
    <row r="4022" spans="1:14" x14ac:dyDescent="0.25">
      <c r="A4022" t="s">
        <v>256</v>
      </c>
      <c r="B4022" t="str">
        <f t="shared" si="62"/>
        <v>Sri Lanka23</v>
      </c>
      <c r="C4022" t="s">
        <v>12</v>
      </c>
      <c r="D4022" t="s">
        <v>109</v>
      </c>
      <c r="E4022" t="s">
        <v>14</v>
      </c>
      <c r="F4022" t="s">
        <v>346</v>
      </c>
      <c r="G4022">
        <v>23</v>
      </c>
      <c r="H4022" t="s">
        <v>434</v>
      </c>
      <c r="I4022">
        <v>2019</v>
      </c>
      <c r="J4022">
        <v>80.013000000000005</v>
      </c>
      <c r="N4022" t="s">
        <v>16</v>
      </c>
    </row>
    <row r="4023" spans="1:14" x14ac:dyDescent="0.25">
      <c r="A4023" t="s">
        <v>256</v>
      </c>
      <c r="B4023" t="str">
        <f t="shared" si="62"/>
        <v>Sri Lanka24</v>
      </c>
      <c r="C4023" t="s">
        <v>12</v>
      </c>
      <c r="D4023" t="s">
        <v>109</v>
      </c>
      <c r="E4023" t="s">
        <v>14</v>
      </c>
      <c r="F4023" t="s">
        <v>346</v>
      </c>
      <c r="G4023">
        <v>24</v>
      </c>
      <c r="H4023" t="s">
        <v>363</v>
      </c>
      <c r="I4023">
        <v>2019</v>
      </c>
      <c r="J4023">
        <v>11.064</v>
      </c>
      <c r="N4023" t="s">
        <v>16</v>
      </c>
    </row>
    <row r="4024" spans="1:14" x14ac:dyDescent="0.25">
      <c r="A4024" t="s">
        <v>256</v>
      </c>
      <c r="B4024" t="str">
        <f t="shared" si="62"/>
        <v>Sri Lanka25</v>
      </c>
      <c r="C4024" t="s">
        <v>12</v>
      </c>
      <c r="D4024" t="s">
        <v>109</v>
      </c>
      <c r="E4024" t="s">
        <v>14</v>
      </c>
      <c r="F4024" t="s">
        <v>346</v>
      </c>
      <c r="G4024">
        <v>25</v>
      </c>
      <c r="H4024" t="s">
        <v>364</v>
      </c>
      <c r="I4024">
        <v>2019</v>
      </c>
      <c r="J4024">
        <v>45.957000000000001</v>
      </c>
      <c r="N4024" t="s">
        <v>16</v>
      </c>
    </row>
    <row r="4025" spans="1:14" x14ac:dyDescent="0.25">
      <c r="A4025" t="s">
        <v>256</v>
      </c>
      <c r="B4025" t="str">
        <f t="shared" si="62"/>
        <v>Sri Lanka26</v>
      </c>
      <c r="C4025" t="s">
        <v>12</v>
      </c>
      <c r="D4025" t="s">
        <v>109</v>
      </c>
      <c r="E4025" t="s">
        <v>14</v>
      </c>
      <c r="F4025" t="s">
        <v>346</v>
      </c>
      <c r="G4025">
        <v>26</v>
      </c>
      <c r="H4025" t="s">
        <v>407</v>
      </c>
      <c r="I4025">
        <v>2019</v>
      </c>
      <c r="J4025">
        <v>5.6029999999999998</v>
      </c>
      <c r="N4025" t="s">
        <v>16</v>
      </c>
    </row>
    <row r="4026" spans="1:14" x14ac:dyDescent="0.25">
      <c r="A4026" t="s">
        <v>256</v>
      </c>
      <c r="B4026" t="str">
        <f t="shared" si="62"/>
        <v>Sri Lanka27</v>
      </c>
      <c r="C4026" t="s">
        <v>12</v>
      </c>
      <c r="D4026" t="s">
        <v>109</v>
      </c>
      <c r="E4026" t="s">
        <v>14</v>
      </c>
      <c r="F4026" t="s">
        <v>346</v>
      </c>
      <c r="G4026">
        <v>27</v>
      </c>
      <c r="H4026" t="s">
        <v>365</v>
      </c>
      <c r="I4026">
        <v>2019</v>
      </c>
      <c r="J4026">
        <v>12.663</v>
      </c>
      <c r="N4026" t="s">
        <v>16</v>
      </c>
    </row>
    <row r="4027" spans="1:14" x14ac:dyDescent="0.25">
      <c r="A4027" t="s">
        <v>256</v>
      </c>
      <c r="B4027" t="str">
        <f t="shared" si="62"/>
        <v>Sri Lanka28</v>
      </c>
      <c r="C4027" t="s">
        <v>12</v>
      </c>
      <c r="D4027" t="s">
        <v>109</v>
      </c>
      <c r="E4027" t="s">
        <v>14</v>
      </c>
      <c r="F4027" t="s">
        <v>346</v>
      </c>
      <c r="G4027">
        <v>28</v>
      </c>
      <c r="H4027" t="s">
        <v>366</v>
      </c>
      <c r="I4027">
        <v>2019</v>
      </c>
      <c r="J4027">
        <v>12.03</v>
      </c>
      <c r="N4027" t="s">
        <v>16</v>
      </c>
    </row>
    <row r="4028" spans="1:14" x14ac:dyDescent="0.25">
      <c r="A4028" t="s">
        <v>256</v>
      </c>
      <c r="B4028" t="str">
        <f t="shared" si="62"/>
        <v>Sri Lanka29</v>
      </c>
      <c r="C4028" t="s">
        <v>12</v>
      </c>
      <c r="D4028" t="s">
        <v>109</v>
      </c>
      <c r="E4028" t="s">
        <v>14</v>
      </c>
      <c r="F4028" t="s">
        <v>346</v>
      </c>
      <c r="G4028">
        <v>29</v>
      </c>
      <c r="H4028" t="s">
        <v>436</v>
      </c>
      <c r="I4028">
        <v>2019</v>
      </c>
      <c r="J4028">
        <v>7.1879999999999997</v>
      </c>
      <c r="N4028" t="s">
        <v>16</v>
      </c>
    </row>
    <row r="4029" spans="1:14" x14ac:dyDescent="0.25">
      <c r="A4029" t="s">
        <v>256</v>
      </c>
      <c r="B4029" t="str">
        <f t="shared" si="62"/>
        <v>Sri Lanka30</v>
      </c>
      <c r="C4029" t="s">
        <v>12</v>
      </c>
      <c r="D4029" t="s">
        <v>109</v>
      </c>
      <c r="E4029" t="s">
        <v>14</v>
      </c>
      <c r="F4029" t="s">
        <v>346</v>
      </c>
      <c r="G4029">
        <v>30</v>
      </c>
      <c r="H4029" t="s">
        <v>408</v>
      </c>
      <c r="I4029">
        <v>2019</v>
      </c>
      <c r="J4029">
        <v>4.75</v>
      </c>
      <c r="N4029" t="s">
        <v>16</v>
      </c>
    </row>
    <row r="4030" spans="1:14" x14ac:dyDescent="0.25">
      <c r="A4030" t="s">
        <v>256</v>
      </c>
      <c r="B4030" t="str">
        <f t="shared" si="62"/>
        <v>Sri Lanka31</v>
      </c>
      <c r="C4030" t="s">
        <v>12</v>
      </c>
      <c r="D4030" t="s">
        <v>109</v>
      </c>
      <c r="E4030" t="s">
        <v>14</v>
      </c>
      <c r="F4030" t="s">
        <v>346</v>
      </c>
      <c r="G4030">
        <v>31</v>
      </c>
      <c r="H4030" t="s">
        <v>367</v>
      </c>
      <c r="I4030">
        <v>2019</v>
      </c>
      <c r="J4030">
        <v>61.875999999999998</v>
      </c>
      <c r="N4030" t="s">
        <v>16</v>
      </c>
    </row>
    <row r="4031" spans="1:14" x14ac:dyDescent="0.25">
      <c r="A4031" t="s">
        <v>256</v>
      </c>
      <c r="B4031" t="str">
        <f t="shared" si="62"/>
        <v>Sri Lanka32</v>
      </c>
      <c r="C4031" t="s">
        <v>12</v>
      </c>
      <c r="D4031" t="s">
        <v>109</v>
      </c>
      <c r="E4031" t="s">
        <v>14</v>
      </c>
      <c r="F4031" t="s">
        <v>346</v>
      </c>
      <c r="G4031">
        <v>32</v>
      </c>
      <c r="H4031" t="s">
        <v>368</v>
      </c>
      <c r="I4031">
        <v>2019</v>
      </c>
      <c r="J4031">
        <v>49.634999999999998</v>
      </c>
      <c r="N4031" t="s">
        <v>16</v>
      </c>
    </row>
    <row r="4032" spans="1:14" x14ac:dyDescent="0.25">
      <c r="A4032" t="s">
        <v>256</v>
      </c>
      <c r="B4032" t="str">
        <f t="shared" si="62"/>
        <v>Sri Lanka33</v>
      </c>
      <c r="C4032" t="s">
        <v>12</v>
      </c>
      <c r="D4032" t="s">
        <v>109</v>
      </c>
      <c r="E4032" t="s">
        <v>14</v>
      </c>
      <c r="F4032" t="s">
        <v>346</v>
      </c>
      <c r="G4032">
        <v>33</v>
      </c>
      <c r="H4032" t="s">
        <v>409</v>
      </c>
      <c r="I4032">
        <v>2019</v>
      </c>
      <c r="J4032">
        <v>22.823</v>
      </c>
      <c r="N4032" t="s">
        <v>16</v>
      </c>
    </row>
    <row r="4033" spans="1:14" x14ac:dyDescent="0.25">
      <c r="A4033" t="s">
        <v>256</v>
      </c>
      <c r="B4033" t="str">
        <f t="shared" si="62"/>
        <v>Sri Lanka35</v>
      </c>
      <c r="C4033" t="s">
        <v>12</v>
      </c>
      <c r="D4033" t="s">
        <v>109</v>
      </c>
      <c r="E4033" t="s">
        <v>14</v>
      </c>
      <c r="F4033" t="s">
        <v>346</v>
      </c>
      <c r="G4033">
        <v>35</v>
      </c>
      <c r="H4033" t="s">
        <v>369</v>
      </c>
      <c r="I4033">
        <v>2019</v>
      </c>
      <c r="J4033">
        <v>24.821000000000002</v>
      </c>
      <c r="N4033" t="s">
        <v>16</v>
      </c>
    </row>
    <row r="4034" spans="1:14" x14ac:dyDescent="0.25">
      <c r="A4034" t="s">
        <v>256</v>
      </c>
      <c r="B4034" t="str">
        <f t="shared" si="62"/>
        <v>Sri Lanka36</v>
      </c>
      <c r="C4034" t="s">
        <v>12</v>
      </c>
      <c r="D4034" t="s">
        <v>109</v>
      </c>
      <c r="E4034" t="s">
        <v>14</v>
      </c>
      <c r="F4034" t="s">
        <v>346</v>
      </c>
      <c r="G4034">
        <v>36</v>
      </c>
      <c r="H4034" t="s">
        <v>410</v>
      </c>
      <c r="I4034">
        <v>2019</v>
      </c>
      <c r="J4034">
        <v>18.055</v>
      </c>
      <c r="N4034" t="s">
        <v>16</v>
      </c>
    </row>
    <row r="4035" spans="1:14" x14ac:dyDescent="0.25">
      <c r="A4035" t="s">
        <v>256</v>
      </c>
      <c r="B4035" t="str">
        <f t="shared" ref="B4035:B4098" si="63">A4035&amp;G4035</f>
        <v>Sri Lanka37</v>
      </c>
      <c r="C4035" t="s">
        <v>12</v>
      </c>
      <c r="D4035" t="s">
        <v>109</v>
      </c>
      <c r="E4035" t="s">
        <v>14</v>
      </c>
      <c r="F4035" t="s">
        <v>346</v>
      </c>
      <c r="G4035">
        <v>37</v>
      </c>
      <c r="H4035" t="s">
        <v>370</v>
      </c>
      <c r="I4035">
        <v>2019</v>
      </c>
      <c r="K4035" t="s">
        <v>21</v>
      </c>
      <c r="N4035" t="s">
        <v>16</v>
      </c>
    </row>
    <row r="4036" spans="1:14" x14ac:dyDescent="0.25">
      <c r="A4036" t="s">
        <v>256</v>
      </c>
      <c r="B4036" t="str">
        <f t="shared" si="63"/>
        <v>Sri Lanka38</v>
      </c>
      <c r="C4036" t="s">
        <v>12</v>
      </c>
      <c r="D4036" t="s">
        <v>109</v>
      </c>
      <c r="E4036" t="s">
        <v>14</v>
      </c>
      <c r="F4036" t="s">
        <v>346</v>
      </c>
      <c r="G4036">
        <v>38</v>
      </c>
      <c r="H4036" t="s">
        <v>411</v>
      </c>
      <c r="I4036">
        <v>2019</v>
      </c>
      <c r="J4036">
        <v>7.1109999999999998</v>
      </c>
      <c r="N4036" t="s">
        <v>16</v>
      </c>
    </row>
    <row r="4037" spans="1:14" x14ac:dyDescent="0.25">
      <c r="A4037" t="s">
        <v>256</v>
      </c>
      <c r="B4037" t="str">
        <f t="shared" si="63"/>
        <v>Sri Lanka39</v>
      </c>
      <c r="C4037" t="s">
        <v>12</v>
      </c>
      <c r="D4037" t="s">
        <v>109</v>
      </c>
      <c r="E4037" t="s">
        <v>14</v>
      </c>
      <c r="F4037" t="s">
        <v>346</v>
      </c>
      <c r="G4037">
        <v>39</v>
      </c>
      <c r="H4037" t="s">
        <v>412</v>
      </c>
      <c r="I4037">
        <v>2019</v>
      </c>
      <c r="K4037" t="s">
        <v>21</v>
      </c>
      <c r="N4037" t="s">
        <v>16</v>
      </c>
    </row>
    <row r="4038" spans="1:14" x14ac:dyDescent="0.25">
      <c r="A4038" t="s">
        <v>256</v>
      </c>
      <c r="B4038" t="str">
        <f t="shared" si="63"/>
        <v>Sri Lanka41</v>
      </c>
      <c r="C4038" t="s">
        <v>12</v>
      </c>
      <c r="D4038" t="s">
        <v>109</v>
      </c>
      <c r="E4038" t="s">
        <v>14</v>
      </c>
      <c r="F4038" t="s">
        <v>346</v>
      </c>
      <c r="G4038">
        <v>41</v>
      </c>
      <c r="H4038" t="s">
        <v>413</v>
      </c>
      <c r="I4038">
        <v>2019</v>
      </c>
      <c r="J4038">
        <v>467.58</v>
      </c>
      <c r="N4038" t="s">
        <v>16</v>
      </c>
    </row>
    <row r="4039" spans="1:14" x14ac:dyDescent="0.25">
      <c r="A4039" t="s">
        <v>256</v>
      </c>
      <c r="B4039" t="str">
        <f t="shared" si="63"/>
        <v>Sri Lanka42</v>
      </c>
      <c r="C4039" t="s">
        <v>12</v>
      </c>
      <c r="D4039" t="s">
        <v>109</v>
      </c>
      <c r="E4039" t="s">
        <v>14</v>
      </c>
      <c r="F4039" t="s">
        <v>346</v>
      </c>
      <c r="G4039">
        <v>42</v>
      </c>
      <c r="H4039" t="s">
        <v>371</v>
      </c>
      <c r="I4039">
        <v>2019</v>
      </c>
      <c r="J4039">
        <v>58.914999999999999</v>
      </c>
      <c r="N4039" t="s">
        <v>16</v>
      </c>
    </row>
    <row r="4040" spans="1:14" x14ac:dyDescent="0.25">
      <c r="A4040" t="s">
        <v>256</v>
      </c>
      <c r="B4040" t="str">
        <f t="shared" si="63"/>
        <v>Sri Lanka43</v>
      </c>
      <c r="C4040" t="s">
        <v>12</v>
      </c>
      <c r="D4040" t="s">
        <v>109</v>
      </c>
      <c r="E4040" t="s">
        <v>14</v>
      </c>
      <c r="F4040" t="s">
        <v>346</v>
      </c>
      <c r="G4040">
        <v>43</v>
      </c>
      <c r="H4040" t="s">
        <v>372</v>
      </c>
      <c r="I4040">
        <v>2019</v>
      </c>
      <c r="J4040">
        <v>114.99299999999999</v>
      </c>
      <c r="N4040" t="s">
        <v>16</v>
      </c>
    </row>
    <row r="4041" spans="1:14" x14ac:dyDescent="0.25">
      <c r="A4041" t="s">
        <v>256</v>
      </c>
      <c r="B4041" t="str">
        <f t="shared" si="63"/>
        <v>Sri Lanka45</v>
      </c>
      <c r="C4041" t="s">
        <v>12</v>
      </c>
      <c r="D4041" t="s">
        <v>109</v>
      </c>
      <c r="E4041" t="s">
        <v>14</v>
      </c>
      <c r="F4041" t="s">
        <v>346</v>
      </c>
      <c r="G4041">
        <v>45</v>
      </c>
      <c r="H4041" t="s">
        <v>414</v>
      </c>
      <c r="I4041">
        <v>2019</v>
      </c>
      <c r="J4041">
        <v>151.70699999999999</v>
      </c>
      <c r="N4041" t="s">
        <v>16</v>
      </c>
    </row>
    <row r="4042" spans="1:14" x14ac:dyDescent="0.25">
      <c r="A4042" t="s">
        <v>256</v>
      </c>
      <c r="B4042" t="str">
        <f t="shared" si="63"/>
        <v>Sri Lanka46</v>
      </c>
      <c r="C4042" t="s">
        <v>12</v>
      </c>
      <c r="D4042" t="s">
        <v>109</v>
      </c>
      <c r="E4042" t="s">
        <v>14</v>
      </c>
      <c r="F4042" t="s">
        <v>346</v>
      </c>
      <c r="G4042">
        <v>46</v>
      </c>
      <c r="H4042" t="s">
        <v>373</v>
      </c>
      <c r="I4042">
        <v>2019</v>
      </c>
      <c r="J4042">
        <v>181.96199999999999</v>
      </c>
      <c r="N4042" t="s">
        <v>16</v>
      </c>
    </row>
    <row r="4043" spans="1:14" x14ac:dyDescent="0.25">
      <c r="A4043" t="s">
        <v>256</v>
      </c>
      <c r="B4043" t="str">
        <f t="shared" si="63"/>
        <v>Sri Lanka47</v>
      </c>
      <c r="C4043" t="s">
        <v>12</v>
      </c>
      <c r="D4043" t="s">
        <v>109</v>
      </c>
      <c r="E4043" t="s">
        <v>14</v>
      </c>
      <c r="F4043" t="s">
        <v>346</v>
      </c>
      <c r="G4043">
        <v>47</v>
      </c>
      <c r="H4043" t="s">
        <v>374</v>
      </c>
      <c r="I4043">
        <v>2019</v>
      </c>
      <c r="J4043">
        <v>800.82600000000002</v>
      </c>
      <c r="N4043" t="s">
        <v>16</v>
      </c>
    </row>
    <row r="4044" spans="1:14" x14ac:dyDescent="0.25">
      <c r="A4044" t="s">
        <v>256</v>
      </c>
      <c r="B4044" t="str">
        <f t="shared" si="63"/>
        <v>Sri Lanka49</v>
      </c>
      <c r="C4044" t="s">
        <v>12</v>
      </c>
      <c r="D4044" t="s">
        <v>109</v>
      </c>
      <c r="E4044" t="s">
        <v>14</v>
      </c>
      <c r="F4044" t="s">
        <v>346</v>
      </c>
      <c r="G4044">
        <v>49</v>
      </c>
      <c r="H4044" t="s">
        <v>375</v>
      </c>
      <c r="I4044">
        <v>2019</v>
      </c>
      <c r="J4044">
        <v>443.87200000000001</v>
      </c>
      <c r="N4044" t="s">
        <v>16</v>
      </c>
    </row>
    <row r="4045" spans="1:14" x14ac:dyDescent="0.25">
      <c r="A4045" t="s">
        <v>256</v>
      </c>
      <c r="B4045" t="str">
        <f t="shared" si="63"/>
        <v>Sri Lanka50</v>
      </c>
      <c r="C4045" t="s">
        <v>12</v>
      </c>
      <c r="D4045" t="s">
        <v>109</v>
      </c>
      <c r="E4045" t="s">
        <v>14</v>
      </c>
      <c r="F4045" t="s">
        <v>346</v>
      </c>
      <c r="G4045">
        <v>50</v>
      </c>
      <c r="H4045" t="s">
        <v>376</v>
      </c>
      <c r="I4045">
        <v>2019</v>
      </c>
      <c r="J4045">
        <v>3.036</v>
      </c>
      <c r="K4045" t="s">
        <v>21</v>
      </c>
      <c r="N4045" t="s">
        <v>16</v>
      </c>
    </row>
    <row r="4046" spans="1:14" x14ac:dyDescent="0.25">
      <c r="A4046" t="s">
        <v>256</v>
      </c>
      <c r="B4046" t="str">
        <f t="shared" si="63"/>
        <v>Sri Lanka51</v>
      </c>
      <c r="C4046" t="s">
        <v>12</v>
      </c>
      <c r="D4046" t="s">
        <v>109</v>
      </c>
      <c r="E4046" t="s">
        <v>14</v>
      </c>
      <c r="F4046" t="s">
        <v>346</v>
      </c>
      <c r="G4046">
        <v>51</v>
      </c>
      <c r="H4046" t="s">
        <v>415</v>
      </c>
      <c r="I4046">
        <v>2019</v>
      </c>
      <c r="J4046">
        <v>1.9990000000000001</v>
      </c>
      <c r="K4046" t="s">
        <v>21</v>
      </c>
      <c r="N4046" t="s">
        <v>16</v>
      </c>
    </row>
    <row r="4047" spans="1:14" x14ac:dyDescent="0.25">
      <c r="A4047" t="s">
        <v>256</v>
      </c>
      <c r="B4047" t="str">
        <f t="shared" si="63"/>
        <v>Sri Lanka52</v>
      </c>
      <c r="C4047" t="s">
        <v>12</v>
      </c>
      <c r="D4047" t="s">
        <v>109</v>
      </c>
      <c r="E4047" t="s">
        <v>14</v>
      </c>
      <c r="F4047" t="s">
        <v>346</v>
      </c>
      <c r="G4047">
        <v>52</v>
      </c>
      <c r="H4047" t="s">
        <v>416</v>
      </c>
      <c r="I4047">
        <v>2019</v>
      </c>
      <c r="J4047">
        <v>41.484000000000002</v>
      </c>
      <c r="N4047" t="s">
        <v>16</v>
      </c>
    </row>
    <row r="4048" spans="1:14" x14ac:dyDescent="0.25">
      <c r="A4048" t="s">
        <v>256</v>
      </c>
      <c r="B4048" t="str">
        <f t="shared" si="63"/>
        <v>Sri Lanka53</v>
      </c>
      <c r="C4048" t="s">
        <v>12</v>
      </c>
      <c r="D4048" t="s">
        <v>109</v>
      </c>
      <c r="E4048" t="s">
        <v>14</v>
      </c>
      <c r="F4048" t="s">
        <v>346</v>
      </c>
      <c r="G4048">
        <v>53</v>
      </c>
      <c r="H4048" t="s">
        <v>417</v>
      </c>
      <c r="I4048">
        <v>2019</v>
      </c>
      <c r="J4048">
        <v>24.077999999999999</v>
      </c>
      <c r="N4048" t="s">
        <v>16</v>
      </c>
    </row>
    <row r="4049" spans="1:14" x14ac:dyDescent="0.25">
      <c r="A4049" t="s">
        <v>256</v>
      </c>
      <c r="B4049" t="str">
        <f t="shared" si="63"/>
        <v>Sri Lanka55</v>
      </c>
      <c r="C4049" t="s">
        <v>12</v>
      </c>
      <c r="D4049" t="s">
        <v>109</v>
      </c>
      <c r="E4049" t="s">
        <v>14</v>
      </c>
      <c r="F4049" t="s">
        <v>346</v>
      </c>
      <c r="G4049">
        <v>55</v>
      </c>
      <c r="H4049" t="s">
        <v>377</v>
      </c>
      <c r="I4049">
        <v>2019</v>
      </c>
      <c r="J4049">
        <v>70.466999999999999</v>
      </c>
      <c r="N4049" t="s">
        <v>16</v>
      </c>
    </row>
    <row r="4050" spans="1:14" x14ac:dyDescent="0.25">
      <c r="A4050" t="s">
        <v>256</v>
      </c>
      <c r="B4050" t="str">
        <f t="shared" si="63"/>
        <v>Sri Lanka56</v>
      </c>
      <c r="C4050" t="s">
        <v>12</v>
      </c>
      <c r="D4050" t="s">
        <v>109</v>
      </c>
      <c r="E4050" t="s">
        <v>14</v>
      </c>
      <c r="F4050" t="s">
        <v>346</v>
      </c>
      <c r="G4050">
        <v>56</v>
      </c>
      <c r="H4050" t="s">
        <v>378</v>
      </c>
      <c r="I4050">
        <v>2019</v>
      </c>
      <c r="J4050">
        <v>161.876</v>
      </c>
      <c r="N4050" t="s">
        <v>16</v>
      </c>
    </row>
    <row r="4051" spans="1:14" x14ac:dyDescent="0.25">
      <c r="A4051" t="s">
        <v>256</v>
      </c>
      <c r="B4051" t="str">
        <f t="shared" si="63"/>
        <v>Sri Lanka58</v>
      </c>
      <c r="C4051" t="s">
        <v>12</v>
      </c>
      <c r="D4051" t="s">
        <v>109</v>
      </c>
      <c r="E4051" t="s">
        <v>14</v>
      </c>
      <c r="F4051" t="s">
        <v>346</v>
      </c>
      <c r="G4051">
        <v>58</v>
      </c>
      <c r="H4051" t="s">
        <v>379</v>
      </c>
      <c r="I4051">
        <v>2019</v>
      </c>
      <c r="J4051">
        <v>5.7880000000000003</v>
      </c>
      <c r="N4051" t="s">
        <v>16</v>
      </c>
    </row>
    <row r="4052" spans="1:14" x14ac:dyDescent="0.25">
      <c r="A4052" t="s">
        <v>256</v>
      </c>
      <c r="B4052" t="str">
        <f t="shared" si="63"/>
        <v>Sri Lanka59</v>
      </c>
      <c r="C4052" t="s">
        <v>12</v>
      </c>
      <c r="D4052" t="s">
        <v>109</v>
      </c>
      <c r="E4052" t="s">
        <v>14</v>
      </c>
      <c r="F4052" t="s">
        <v>346</v>
      </c>
      <c r="G4052">
        <v>59</v>
      </c>
      <c r="H4052" t="s">
        <v>380</v>
      </c>
      <c r="I4052">
        <v>2019</v>
      </c>
      <c r="J4052">
        <v>2.82</v>
      </c>
      <c r="K4052" t="s">
        <v>21</v>
      </c>
      <c r="N4052" t="s">
        <v>16</v>
      </c>
    </row>
    <row r="4053" spans="1:14" x14ac:dyDescent="0.25">
      <c r="A4053" t="s">
        <v>256</v>
      </c>
      <c r="B4053" t="str">
        <f t="shared" si="63"/>
        <v>Sri Lanka60</v>
      </c>
      <c r="C4053" t="s">
        <v>12</v>
      </c>
      <c r="D4053" t="s">
        <v>109</v>
      </c>
      <c r="E4053" t="s">
        <v>14</v>
      </c>
      <c r="F4053" t="s">
        <v>346</v>
      </c>
      <c r="G4053">
        <v>60</v>
      </c>
      <c r="H4053" t="s">
        <v>381</v>
      </c>
      <c r="I4053">
        <v>2019</v>
      </c>
      <c r="J4053">
        <v>5.6120000000000001</v>
      </c>
      <c r="N4053" t="s">
        <v>16</v>
      </c>
    </row>
    <row r="4054" spans="1:14" x14ac:dyDescent="0.25">
      <c r="A4054" t="s">
        <v>256</v>
      </c>
      <c r="B4054" t="str">
        <f t="shared" si="63"/>
        <v>Sri Lanka61</v>
      </c>
      <c r="C4054" t="s">
        <v>12</v>
      </c>
      <c r="D4054" t="s">
        <v>109</v>
      </c>
      <c r="E4054" t="s">
        <v>14</v>
      </c>
      <c r="F4054" t="s">
        <v>346</v>
      </c>
      <c r="G4054">
        <v>61</v>
      </c>
      <c r="H4054" t="s">
        <v>382</v>
      </c>
      <c r="I4054">
        <v>2019</v>
      </c>
      <c r="J4054">
        <v>13.279</v>
      </c>
      <c r="N4054" t="s">
        <v>16</v>
      </c>
    </row>
    <row r="4055" spans="1:14" x14ac:dyDescent="0.25">
      <c r="A4055" t="s">
        <v>256</v>
      </c>
      <c r="B4055" t="str">
        <f t="shared" si="63"/>
        <v>Sri Lanka62</v>
      </c>
      <c r="C4055" t="s">
        <v>12</v>
      </c>
      <c r="D4055" t="s">
        <v>109</v>
      </c>
      <c r="E4055" t="s">
        <v>14</v>
      </c>
      <c r="F4055" t="s">
        <v>346</v>
      </c>
      <c r="G4055">
        <v>62</v>
      </c>
      <c r="H4055" t="s">
        <v>418</v>
      </c>
      <c r="I4055">
        <v>2019</v>
      </c>
      <c r="J4055">
        <v>23.884</v>
      </c>
      <c r="N4055" t="s">
        <v>16</v>
      </c>
    </row>
    <row r="4056" spans="1:14" x14ac:dyDescent="0.25">
      <c r="A4056" t="s">
        <v>256</v>
      </c>
      <c r="B4056" t="str">
        <f t="shared" si="63"/>
        <v>Sri Lanka63</v>
      </c>
      <c r="C4056" t="s">
        <v>12</v>
      </c>
      <c r="D4056" t="s">
        <v>109</v>
      </c>
      <c r="E4056" t="s">
        <v>14</v>
      </c>
      <c r="F4056" t="s">
        <v>346</v>
      </c>
      <c r="G4056">
        <v>63</v>
      </c>
      <c r="H4056" t="s">
        <v>419</v>
      </c>
      <c r="I4056">
        <v>2019</v>
      </c>
      <c r="J4056">
        <v>13</v>
      </c>
      <c r="N4056" t="s">
        <v>16</v>
      </c>
    </row>
    <row r="4057" spans="1:14" x14ac:dyDescent="0.25">
      <c r="A4057" t="s">
        <v>256</v>
      </c>
      <c r="B4057" t="str">
        <f t="shared" si="63"/>
        <v>Sri Lanka64</v>
      </c>
      <c r="C4057" t="s">
        <v>12</v>
      </c>
      <c r="D4057" t="s">
        <v>109</v>
      </c>
      <c r="E4057" t="s">
        <v>14</v>
      </c>
      <c r="F4057" t="s">
        <v>346</v>
      </c>
      <c r="G4057">
        <v>64</v>
      </c>
      <c r="H4057" t="s">
        <v>383</v>
      </c>
      <c r="I4057">
        <v>2019</v>
      </c>
      <c r="J4057">
        <v>144.58600000000001</v>
      </c>
      <c r="N4057" t="s">
        <v>16</v>
      </c>
    </row>
    <row r="4058" spans="1:14" x14ac:dyDescent="0.25">
      <c r="A4058" t="s">
        <v>256</v>
      </c>
      <c r="B4058" t="str">
        <f t="shared" si="63"/>
        <v>Sri Lanka65</v>
      </c>
      <c r="C4058" t="s">
        <v>12</v>
      </c>
      <c r="D4058" t="s">
        <v>109</v>
      </c>
      <c r="E4058" t="s">
        <v>14</v>
      </c>
      <c r="F4058" t="s">
        <v>346</v>
      </c>
      <c r="G4058">
        <v>65</v>
      </c>
      <c r="H4058" t="s">
        <v>420</v>
      </c>
      <c r="I4058">
        <v>2019</v>
      </c>
      <c r="J4058">
        <v>21.63</v>
      </c>
      <c r="N4058" t="s">
        <v>16</v>
      </c>
    </row>
    <row r="4059" spans="1:14" x14ac:dyDescent="0.25">
      <c r="A4059" t="s">
        <v>256</v>
      </c>
      <c r="B4059" t="str">
        <f t="shared" si="63"/>
        <v>Sri Lanka66</v>
      </c>
      <c r="C4059" t="s">
        <v>12</v>
      </c>
      <c r="D4059" t="s">
        <v>109</v>
      </c>
      <c r="E4059" t="s">
        <v>14</v>
      </c>
      <c r="F4059" t="s">
        <v>346</v>
      </c>
      <c r="G4059">
        <v>66</v>
      </c>
      <c r="H4059" t="s">
        <v>421</v>
      </c>
      <c r="I4059">
        <v>2019</v>
      </c>
      <c r="J4059">
        <v>21.716999999999999</v>
      </c>
      <c r="N4059" t="s">
        <v>16</v>
      </c>
    </row>
    <row r="4060" spans="1:14" x14ac:dyDescent="0.25">
      <c r="A4060" t="s">
        <v>256</v>
      </c>
      <c r="B4060" t="str">
        <f t="shared" si="63"/>
        <v>Sri Lanka68</v>
      </c>
      <c r="C4060" t="s">
        <v>12</v>
      </c>
      <c r="D4060" t="s">
        <v>109</v>
      </c>
      <c r="E4060" t="s">
        <v>14</v>
      </c>
      <c r="F4060" t="s">
        <v>346</v>
      </c>
      <c r="G4060">
        <v>68</v>
      </c>
      <c r="H4060" t="s">
        <v>384</v>
      </c>
      <c r="I4060">
        <v>2019</v>
      </c>
      <c r="J4060">
        <v>13.452999999999999</v>
      </c>
      <c r="N4060" t="s">
        <v>16</v>
      </c>
    </row>
    <row r="4061" spans="1:14" x14ac:dyDescent="0.25">
      <c r="A4061" t="s">
        <v>256</v>
      </c>
      <c r="B4061" t="str">
        <f t="shared" si="63"/>
        <v>Sri Lanka69</v>
      </c>
      <c r="C4061" t="s">
        <v>12</v>
      </c>
      <c r="D4061" t="s">
        <v>109</v>
      </c>
      <c r="E4061" t="s">
        <v>14</v>
      </c>
      <c r="F4061" t="s">
        <v>346</v>
      </c>
      <c r="G4061">
        <v>69</v>
      </c>
      <c r="H4061" t="s">
        <v>422</v>
      </c>
      <c r="I4061">
        <v>2019</v>
      </c>
      <c r="J4061">
        <v>30.971</v>
      </c>
      <c r="N4061" t="s">
        <v>16</v>
      </c>
    </row>
    <row r="4062" spans="1:14" x14ac:dyDescent="0.25">
      <c r="A4062" t="s">
        <v>256</v>
      </c>
      <c r="B4062" t="str">
        <f t="shared" si="63"/>
        <v>Sri Lanka70</v>
      </c>
      <c r="C4062" t="s">
        <v>12</v>
      </c>
      <c r="D4062" t="s">
        <v>109</v>
      </c>
      <c r="E4062" t="s">
        <v>14</v>
      </c>
      <c r="F4062" t="s">
        <v>346</v>
      </c>
      <c r="G4062">
        <v>70</v>
      </c>
      <c r="H4062" t="s">
        <v>423</v>
      </c>
      <c r="I4062">
        <v>2019</v>
      </c>
      <c r="J4062">
        <v>5.0270000000000001</v>
      </c>
      <c r="N4062" t="s">
        <v>16</v>
      </c>
    </row>
    <row r="4063" spans="1:14" x14ac:dyDescent="0.25">
      <c r="A4063" t="s">
        <v>256</v>
      </c>
      <c r="B4063" t="str">
        <f t="shared" si="63"/>
        <v>Sri Lanka71</v>
      </c>
      <c r="C4063" t="s">
        <v>12</v>
      </c>
      <c r="D4063" t="s">
        <v>109</v>
      </c>
      <c r="E4063" t="s">
        <v>14</v>
      </c>
      <c r="F4063" t="s">
        <v>346</v>
      </c>
      <c r="G4063">
        <v>71</v>
      </c>
      <c r="H4063" t="s">
        <v>424</v>
      </c>
      <c r="I4063">
        <v>2019</v>
      </c>
      <c r="J4063">
        <v>11.111000000000001</v>
      </c>
      <c r="N4063" t="s">
        <v>16</v>
      </c>
    </row>
    <row r="4064" spans="1:14" x14ac:dyDescent="0.25">
      <c r="A4064" t="s">
        <v>256</v>
      </c>
      <c r="B4064" t="str">
        <f t="shared" si="63"/>
        <v>Sri Lanka72</v>
      </c>
      <c r="C4064" t="s">
        <v>12</v>
      </c>
      <c r="D4064" t="s">
        <v>109</v>
      </c>
      <c r="E4064" t="s">
        <v>14</v>
      </c>
      <c r="F4064" t="s">
        <v>346</v>
      </c>
      <c r="G4064">
        <v>72</v>
      </c>
      <c r="H4064" t="s">
        <v>385</v>
      </c>
      <c r="I4064">
        <v>2019</v>
      </c>
      <c r="J4064">
        <v>10.159000000000001</v>
      </c>
      <c r="N4064" t="s">
        <v>16</v>
      </c>
    </row>
    <row r="4065" spans="1:14" x14ac:dyDescent="0.25">
      <c r="A4065" t="s">
        <v>256</v>
      </c>
      <c r="B4065" t="str">
        <f t="shared" si="63"/>
        <v>Sri Lanka73</v>
      </c>
      <c r="C4065" t="s">
        <v>12</v>
      </c>
      <c r="D4065" t="s">
        <v>109</v>
      </c>
      <c r="E4065" t="s">
        <v>14</v>
      </c>
      <c r="F4065" t="s">
        <v>346</v>
      </c>
      <c r="G4065">
        <v>73</v>
      </c>
      <c r="H4065" t="s">
        <v>425</v>
      </c>
      <c r="I4065">
        <v>2019</v>
      </c>
      <c r="J4065">
        <v>8.9440000000000008</v>
      </c>
      <c r="N4065" t="s">
        <v>16</v>
      </c>
    </row>
    <row r="4066" spans="1:14" x14ac:dyDescent="0.25">
      <c r="A4066" t="s">
        <v>256</v>
      </c>
      <c r="B4066" t="str">
        <f t="shared" si="63"/>
        <v>Sri Lanka74</v>
      </c>
      <c r="C4066" t="s">
        <v>12</v>
      </c>
      <c r="D4066" t="s">
        <v>109</v>
      </c>
      <c r="E4066" t="s">
        <v>14</v>
      </c>
      <c r="F4066" t="s">
        <v>346</v>
      </c>
      <c r="G4066">
        <v>74</v>
      </c>
      <c r="H4066" t="s">
        <v>426</v>
      </c>
      <c r="I4066">
        <v>2019</v>
      </c>
      <c r="J4066">
        <v>21.634</v>
      </c>
      <c r="N4066" t="s">
        <v>16</v>
      </c>
    </row>
    <row r="4067" spans="1:14" x14ac:dyDescent="0.25">
      <c r="A4067" t="s">
        <v>256</v>
      </c>
      <c r="B4067" t="str">
        <f t="shared" si="63"/>
        <v>Sri Lanka75</v>
      </c>
      <c r="C4067" t="s">
        <v>12</v>
      </c>
      <c r="D4067" t="s">
        <v>109</v>
      </c>
      <c r="E4067" t="s">
        <v>14</v>
      </c>
      <c r="F4067" t="s">
        <v>346</v>
      </c>
      <c r="G4067">
        <v>75</v>
      </c>
      <c r="H4067" t="s">
        <v>427</v>
      </c>
      <c r="I4067">
        <v>2019</v>
      </c>
      <c r="J4067">
        <v>2.4710000000000001</v>
      </c>
      <c r="K4067" t="s">
        <v>21</v>
      </c>
      <c r="N4067" t="s">
        <v>16</v>
      </c>
    </row>
    <row r="4068" spans="1:14" x14ac:dyDescent="0.25">
      <c r="A4068" t="s">
        <v>256</v>
      </c>
      <c r="B4068" t="str">
        <f t="shared" si="63"/>
        <v>Sri Lanka77</v>
      </c>
      <c r="C4068" t="s">
        <v>12</v>
      </c>
      <c r="D4068" t="s">
        <v>109</v>
      </c>
      <c r="E4068" t="s">
        <v>14</v>
      </c>
      <c r="F4068" t="s">
        <v>346</v>
      </c>
      <c r="G4068">
        <v>77</v>
      </c>
      <c r="H4068" t="s">
        <v>386</v>
      </c>
      <c r="I4068">
        <v>2019</v>
      </c>
      <c r="J4068">
        <v>16.103999999999999</v>
      </c>
      <c r="N4068" t="s">
        <v>16</v>
      </c>
    </row>
    <row r="4069" spans="1:14" x14ac:dyDescent="0.25">
      <c r="A4069" t="s">
        <v>256</v>
      </c>
      <c r="B4069" t="str">
        <f t="shared" si="63"/>
        <v>Sri Lanka78</v>
      </c>
      <c r="C4069" t="s">
        <v>12</v>
      </c>
      <c r="D4069" t="s">
        <v>109</v>
      </c>
      <c r="E4069" t="s">
        <v>14</v>
      </c>
      <c r="F4069" t="s">
        <v>346</v>
      </c>
      <c r="G4069">
        <v>78</v>
      </c>
      <c r="H4069" t="s">
        <v>428</v>
      </c>
      <c r="I4069">
        <v>2019</v>
      </c>
      <c r="J4069">
        <v>6.6479999999999997</v>
      </c>
      <c r="N4069" t="s">
        <v>16</v>
      </c>
    </row>
    <row r="4070" spans="1:14" x14ac:dyDescent="0.25">
      <c r="A4070" t="s">
        <v>256</v>
      </c>
      <c r="B4070" t="str">
        <f t="shared" si="63"/>
        <v>Sri Lanka79</v>
      </c>
      <c r="C4070" t="s">
        <v>12</v>
      </c>
      <c r="D4070" t="s">
        <v>109</v>
      </c>
      <c r="E4070" t="s">
        <v>14</v>
      </c>
      <c r="F4070" t="s">
        <v>346</v>
      </c>
      <c r="G4070">
        <v>79</v>
      </c>
      <c r="H4070" t="s">
        <v>429</v>
      </c>
      <c r="I4070">
        <v>2019</v>
      </c>
      <c r="J4070">
        <v>32.466999999999999</v>
      </c>
      <c r="N4070" t="s">
        <v>16</v>
      </c>
    </row>
    <row r="4071" spans="1:14" x14ac:dyDescent="0.25">
      <c r="A4071" t="s">
        <v>256</v>
      </c>
      <c r="B4071" t="str">
        <f t="shared" si="63"/>
        <v>Sri Lanka80</v>
      </c>
      <c r="C4071" t="s">
        <v>12</v>
      </c>
      <c r="D4071" t="s">
        <v>109</v>
      </c>
      <c r="E4071" t="s">
        <v>14</v>
      </c>
      <c r="F4071" t="s">
        <v>346</v>
      </c>
      <c r="G4071">
        <v>80</v>
      </c>
      <c r="H4071" t="s">
        <v>387</v>
      </c>
      <c r="I4071">
        <v>2019</v>
      </c>
      <c r="J4071">
        <v>48.079000000000001</v>
      </c>
      <c r="N4071" t="s">
        <v>16</v>
      </c>
    </row>
    <row r="4072" spans="1:14" x14ac:dyDescent="0.25">
      <c r="A4072" t="s">
        <v>256</v>
      </c>
      <c r="B4072" t="str">
        <f t="shared" si="63"/>
        <v>Sri Lanka81</v>
      </c>
      <c r="C4072" t="s">
        <v>12</v>
      </c>
      <c r="D4072" t="s">
        <v>109</v>
      </c>
      <c r="E4072" t="s">
        <v>14</v>
      </c>
      <c r="F4072" t="s">
        <v>346</v>
      </c>
      <c r="G4072">
        <v>81</v>
      </c>
      <c r="H4072" t="s">
        <v>430</v>
      </c>
      <c r="I4072">
        <v>2019</v>
      </c>
      <c r="J4072">
        <v>38.594000000000001</v>
      </c>
      <c r="N4072" t="s">
        <v>16</v>
      </c>
    </row>
    <row r="4073" spans="1:14" x14ac:dyDescent="0.25">
      <c r="A4073" t="s">
        <v>256</v>
      </c>
      <c r="B4073" t="str">
        <f t="shared" si="63"/>
        <v>Sri Lanka82</v>
      </c>
      <c r="C4073" t="s">
        <v>12</v>
      </c>
      <c r="D4073" t="s">
        <v>109</v>
      </c>
      <c r="E4073" t="s">
        <v>14</v>
      </c>
      <c r="F4073" t="s">
        <v>346</v>
      </c>
      <c r="G4073">
        <v>82</v>
      </c>
      <c r="H4073" t="s">
        <v>388</v>
      </c>
      <c r="I4073">
        <v>2019</v>
      </c>
      <c r="J4073">
        <v>63.118000000000002</v>
      </c>
      <c r="N4073" t="s">
        <v>16</v>
      </c>
    </row>
    <row r="4074" spans="1:14" x14ac:dyDescent="0.25">
      <c r="A4074" t="s">
        <v>256</v>
      </c>
      <c r="B4074" t="str">
        <f t="shared" si="63"/>
        <v>Sri Lanka84</v>
      </c>
      <c r="C4074" t="s">
        <v>12</v>
      </c>
      <c r="D4074" t="s">
        <v>109</v>
      </c>
      <c r="E4074" t="s">
        <v>14</v>
      </c>
      <c r="F4074" t="s">
        <v>346</v>
      </c>
      <c r="G4074">
        <v>84</v>
      </c>
      <c r="H4074" t="s">
        <v>389</v>
      </c>
      <c r="I4074">
        <v>2019</v>
      </c>
      <c r="J4074">
        <v>436.17500000000001</v>
      </c>
      <c r="N4074" t="s">
        <v>16</v>
      </c>
    </row>
    <row r="4075" spans="1:14" x14ac:dyDescent="0.25">
      <c r="A4075" t="s">
        <v>256</v>
      </c>
      <c r="B4075" t="str">
        <f t="shared" si="63"/>
        <v>Sri Lanka85</v>
      </c>
      <c r="C4075" t="s">
        <v>12</v>
      </c>
      <c r="D4075" t="s">
        <v>109</v>
      </c>
      <c r="E4075" t="s">
        <v>14</v>
      </c>
      <c r="F4075" t="s">
        <v>346</v>
      </c>
      <c r="G4075">
        <v>85</v>
      </c>
      <c r="H4075" t="s">
        <v>390</v>
      </c>
      <c r="I4075">
        <v>2019</v>
      </c>
      <c r="J4075">
        <v>425.93099999999998</v>
      </c>
      <c r="N4075" t="s">
        <v>16</v>
      </c>
    </row>
    <row r="4076" spans="1:14" x14ac:dyDescent="0.25">
      <c r="A4076" t="s">
        <v>256</v>
      </c>
      <c r="B4076" t="str">
        <f t="shared" si="63"/>
        <v>Sri Lanka86</v>
      </c>
      <c r="C4076" t="s">
        <v>12</v>
      </c>
      <c r="D4076" t="s">
        <v>109</v>
      </c>
      <c r="E4076" t="s">
        <v>14</v>
      </c>
      <c r="F4076" t="s">
        <v>346</v>
      </c>
      <c r="G4076">
        <v>86</v>
      </c>
      <c r="H4076" t="s">
        <v>391</v>
      </c>
      <c r="I4076">
        <v>2019</v>
      </c>
      <c r="J4076">
        <v>151.499</v>
      </c>
      <c r="N4076" t="s">
        <v>16</v>
      </c>
    </row>
    <row r="4077" spans="1:14" x14ac:dyDescent="0.25">
      <c r="A4077" t="s">
        <v>256</v>
      </c>
      <c r="B4077" t="str">
        <f t="shared" si="63"/>
        <v>Sri Lanka87</v>
      </c>
      <c r="C4077" t="s">
        <v>12</v>
      </c>
      <c r="D4077" t="s">
        <v>109</v>
      </c>
      <c r="E4077" t="s">
        <v>14</v>
      </c>
      <c r="F4077" t="s">
        <v>346</v>
      </c>
      <c r="G4077">
        <v>87</v>
      </c>
      <c r="H4077" t="s">
        <v>392</v>
      </c>
      <c r="I4077">
        <v>2019</v>
      </c>
      <c r="J4077">
        <v>4.5190000000000001</v>
      </c>
      <c r="N4077" t="s">
        <v>16</v>
      </c>
    </row>
    <row r="4078" spans="1:14" x14ac:dyDescent="0.25">
      <c r="A4078" t="s">
        <v>256</v>
      </c>
      <c r="B4078" t="str">
        <f t="shared" si="63"/>
        <v>Sri Lanka88</v>
      </c>
      <c r="C4078" t="s">
        <v>12</v>
      </c>
      <c r="D4078" t="s">
        <v>109</v>
      </c>
      <c r="E4078" t="s">
        <v>14</v>
      </c>
      <c r="F4078" t="s">
        <v>346</v>
      </c>
      <c r="G4078">
        <v>88</v>
      </c>
      <c r="H4078" t="s">
        <v>431</v>
      </c>
      <c r="I4078">
        <v>2019</v>
      </c>
      <c r="J4078">
        <v>13.215</v>
      </c>
      <c r="N4078" t="s">
        <v>16</v>
      </c>
    </row>
    <row r="4079" spans="1:14" x14ac:dyDescent="0.25">
      <c r="A4079" t="s">
        <v>256</v>
      </c>
      <c r="B4079" t="str">
        <f t="shared" si="63"/>
        <v>Sri Lanka90</v>
      </c>
      <c r="C4079" t="s">
        <v>12</v>
      </c>
      <c r="D4079" t="s">
        <v>109</v>
      </c>
      <c r="E4079" t="s">
        <v>14</v>
      </c>
      <c r="F4079" t="s">
        <v>346</v>
      </c>
      <c r="G4079">
        <v>90</v>
      </c>
      <c r="H4079" t="s">
        <v>432</v>
      </c>
      <c r="I4079">
        <v>2019</v>
      </c>
      <c r="J4079">
        <v>9.2769999999999992</v>
      </c>
      <c r="N4079" t="s">
        <v>16</v>
      </c>
    </row>
    <row r="4080" spans="1:14" x14ac:dyDescent="0.25">
      <c r="A4080" t="s">
        <v>256</v>
      </c>
      <c r="B4080" t="str">
        <f t="shared" si="63"/>
        <v>Sri Lanka91</v>
      </c>
      <c r="C4080" t="s">
        <v>12</v>
      </c>
      <c r="D4080" t="s">
        <v>109</v>
      </c>
      <c r="E4080" t="s">
        <v>14</v>
      </c>
      <c r="F4080" t="s">
        <v>346</v>
      </c>
      <c r="G4080">
        <v>91</v>
      </c>
      <c r="H4080" t="s">
        <v>393</v>
      </c>
      <c r="I4080">
        <v>2019</v>
      </c>
      <c r="J4080">
        <v>13.145</v>
      </c>
      <c r="N4080" t="s">
        <v>16</v>
      </c>
    </row>
    <row r="4081" spans="1:14" x14ac:dyDescent="0.25">
      <c r="A4081" t="s">
        <v>256</v>
      </c>
      <c r="B4081" t="str">
        <f t="shared" si="63"/>
        <v>Sri Lanka92</v>
      </c>
      <c r="C4081" t="s">
        <v>12</v>
      </c>
      <c r="D4081" t="s">
        <v>109</v>
      </c>
      <c r="E4081" t="s">
        <v>14</v>
      </c>
      <c r="F4081" t="s">
        <v>346</v>
      </c>
      <c r="G4081">
        <v>92</v>
      </c>
      <c r="H4081" t="s">
        <v>433</v>
      </c>
      <c r="I4081">
        <v>2019</v>
      </c>
      <c r="J4081">
        <v>20.544</v>
      </c>
      <c r="N4081" t="s">
        <v>16</v>
      </c>
    </row>
    <row r="4082" spans="1:14" x14ac:dyDescent="0.25">
      <c r="A4082" t="s">
        <v>256</v>
      </c>
      <c r="B4082" t="str">
        <f t="shared" si="63"/>
        <v>Sri Lanka93</v>
      </c>
      <c r="C4082" t="s">
        <v>12</v>
      </c>
      <c r="D4082" t="s">
        <v>109</v>
      </c>
      <c r="E4082" t="s">
        <v>14</v>
      </c>
      <c r="F4082" t="s">
        <v>346</v>
      </c>
      <c r="G4082">
        <v>93</v>
      </c>
      <c r="H4082" t="s">
        <v>394</v>
      </c>
      <c r="I4082">
        <v>2019</v>
      </c>
      <c r="J4082">
        <v>5.5250000000000004</v>
      </c>
      <c r="N4082" t="s">
        <v>16</v>
      </c>
    </row>
    <row r="4083" spans="1:14" x14ac:dyDescent="0.25">
      <c r="A4083" t="s">
        <v>256</v>
      </c>
      <c r="B4083" t="str">
        <f t="shared" si="63"/>
        <v>Sri Lanka94</v>
      </c>
      <c r="C4083" t="s">
        <v>12</v>
      </c>
      <c r="D4083" t="s">
        <v>109</v>
      </c>
      <c r="E4083" t="s">
        <v>14</v>
      </c>
      <c r="F4083" t="s">
        <v>346</v>
      </c>
      <c r="G4083">
        <v>94</v>
      </c>
      <c r="H4083" t="s">
        <v>395</v>
      </c>
      <c r="I4083">
        <v>2019</v>
      </c>
      <c r="J4083">
        <v>31.984000000000002</v>
      </c>
      <c r="N4083" t="s">
        <v>16</v>
      </c>
    </row>
    <row r="4084" spans="1:14" x14ac:dyDescent="0.25">
      <c r="A4084" t="s">
        <v>256</v>
      </c>
      <c r="B4084" t="str">
        <f t="shared" si="63"/>
        <v>Sri Lanka95</v>
      </c>
      <c r="C4084" t="s">
        <v>12</v>
      </c>
      <c r="D4084" t="s">
        <v>109</v>
      </c>
      <c r="E4084" t="s">
        <v>14</v>
      </c>
      <c r="F4084" t="s">
        <v>346</v>
      </c>
      <c r="G4084">
        <v>95</v>
      </c>
      <c r="H4084" t="s">
        <v>396</v>
      </c>
      <c r="I4084">
        <v>2019</v>
      </c>
      <c r="J4084">
        <v>34.795000000000002</v>
      </c>
      <c r="N4084" t="s">
        <v>16</v>
      </c>
    </row>
    <row r="4085" spans="1:14" x14ac:dyDescent="0.25">
      <c r="A4085" t="s">
        <v>256</v>
      </c>
      <c r="B4085" t="str">
        <f t="shared" si="63"/>
        <v>Sri Lanka96</v>
      </c>
      <c r="C4085" t="s">
        <v>12</v>
      </c>
      <c r="D4085" t="s">
        <v>109</v>
      </c>
      <c r="E4085" t="s">
        <v>14</v>
      </c>
      <c r="F4085" t="s">
        <v>346</v>
      </c>
      <c r="G4085">
        <v>96</v>
      </c>
      <c r="H4085" t="s">
        <v>397</v>
      </c>
      <c r="I4085">
        <v>2019</v>
      </c>
      <c r="J4085">
        <v>68.468000000000004</v>
      </c>
      <c r="N4085" t="s">
        <v>16</v>
      </c>
    </row>
    <row r="4086" spans="1:14" x14ac:dyDescent="0.25">
      <c r="A4086" t="s">
        <v>256</v>
      </c>
      <c r="B4086" t="str">
        <f t="shared" si="63"/>
        <v>Sri Lanka97</v>
      </c>
      <c r="C4086" t="s">
        <v>12</v>
      </c>
      <c r="D4086" t="s">
        <v>109</v>
      </c>
      <c r="E4086" t="s">
        <v>14</v>
      </c>
      <c r="F4086" t="s">
        <v>346</v>
      </c>
      <c r="G4086">
        <v>97</v>
      </c>
      <c r="H4086" t="s">
        <v>398</v>
      </c>
      <c r="I4086">
        <v>2019</v>
      </c>
      <c r="J4086">
        <v>174.14599999999999</v>
      </c>
      <c r="N4086" t="s">
        <v>16</v>
      </c>
    </row>
    <row r="4087" spans="1:14" x14ac:dyDescent="0.25">
      <c r="A4087" t="s">
        <v>256</v>
      </c>
      <c r="B4087" t="str">
        <f t="shared" si="63"/>
        <v>Sri Lanka98</v>
      </c>
      <c r="C4087" t="s">
        <v>12</v>
      </c>
      <c r="D4087" t="s">
        <v>109</v>
      </c>
      <c r="E4087" t="s">
        <v>14</v>
      </c>
      <c r="F4087" t="s">
        <v>346</v>
      </c>
      <c r="G4087">
        <v>98</v>
      </c>
      <c r="H4087" t="s">
        <v>435</v>
      </c>
      <c r="I4087">
        <v>2019</v>
      </c>
      <c r="J4087">
        <v>12.824</v>
      </c>
      <c r="N4087" t="s">
        <v>16</v>
      </c>
    </row>
    <row r="4088" spans="1:14" x14ac:dyDescent="0.25">
      <c r="A4088" t="s">
        <v>256</v>
      </c>
      <c r="B4088" t="str">
        <f t="shared" si="63"/>
        <v>Sri Lanka99</v>
      </c>
      <c r="C4088" t="s">
        <v>12</v>
      </c>
      <c r="D4088" t="s">
        <v>109</v>
      </c>
      <c r="E4088" t="s">
        <v>14</v>
      </c>
      <c r="F4088" t="s">
        <v>346</v>
      </c>
      <c r="G4088">
        <v>99</v>
      </c>
      <c r="H4088" t="s">
        <v>399</v>
      </c>
      <c r="I4088">
        <v>2019</v>
      </c>
      <c r="J4088">
        <v>5.8849999999999998</v>
      </c>
      <c r="N4088" t="s">
        <v>16</v>
      </c>
    </row>
    <row r="4089" spans="1:14" x14ac:dyDescent="0.25">
      <c r="A4089" t="s">
        <v>257</v>
      </c>
      <c r="B4089" t="str">
        <f t="shared" si="63"/>
        <v>Lesotho0</v>
      </c>
      <c r="C4089" t="s">
        <v>12</v>
      </c>
      <c r="D4089" t="s">
        <v>109</v>
      </c>
      <c r="E4089" t="s">
        <v>14</v>
      </c>
      <c r="F4089" t="s">
        <v>346</v>
      </c>
      <c r="G4089">
        <v>0</v>
      </c>
      <c r="H4089" t="s">
        <v>347</v>
      </c>
      <c r="I4089">
        <v>2019</v>
      </c>
      <c r="J4089">
        <v>521.48800000000006</v>
      </c>
      <c r="N4089" t="s">
        <v>258</v>
      </c>
    </row>
    <row r="4090" spans="1:14" x14ac:dyDescent="0.25">
      <c r="A4090" t="s">
        <v>257</v>
      </c>
      <c r="B4090" t="str">
        <f t="shared" si="63"/>
        <v>Lesotho1</v>
      </c>
      <c r="C4090" t="s">
        <v>12</v>
      </c>
      <c r="D4090" t="s">
        <v>109</v>
      </c>
      <c r="E4090" t="s">
        <v>14</v>
      </c>
      <c r="F4090" t="s">
        <v>346</v>
      </c>
      <c r="G4090">
        <v>1</v>
      </c>
      <c r="H4090" t="s">
        <v>349</v>
      </c>
      <c r="I4090">
        <v>2019</v>
      </c>
      <c r="J4090">
        <v>58.645000000000003</v>
      </c>
      <c r="N4090" t="s">
        <v>258</v>
      </c>
    </row>
    <row r="4091" spans="1:14" x14ac:dyDescent="0.25">
      <c r="A4091" t="s">
        <v>257</v>
      </c>
      <c r="B4091" t="str">
        <f t="shared" si="63"/>
        <v>Lesotho2</v>
      </c>
      <c r="C4091" t="s">
        <v>12</v>
      </c>
      <c r="D4091" t="s">
        <v>109</v>
      </c>
      <c r="E4091" t="s">
        <v>14</v>
      </c>
      <c r="F4091" t="s">
        <v>346</v>
      </c>
      <c r="G4091">
        <v>2</v>
      </c>
      <c r="H4091" t="s">
        <v>400</v>
      </c>
      <c r="I4091">
        <v>2019</v>
      </c>
      <c r="J4091">
        <v>7.5869999999999997</v>
      </c>
      <c r="N4091" t="s">
        <v>258</v>
      </c>
    </row>
    <row r="4092" spans="1:14" x14ac:dyDescent="0.25">
      <c r="A4092" t="s">
        <v>257</v>
      </c>
      <c r="B4092" t="str">
        <f t="shared" si="63"/>
        <v>Lesotho3</v>
      </c>
      <c r="C4092" t="s">
        <v>12</v>
      </c>
      <c r="D4092" t="s">
        <v>109</v>
      </c>
      <c r="E4092" t="s">
        <v>14</v>
      </c>
      <c r="F4092" t="s">
        <v>346</v>
      </c>
      <c r="G4092">
        <v>3</v>
      </c>
      <c r="H4092" t="s">
        <v>350</v>
      </c>
      <c r="I4092">
        <v>2019</v>
      </c>
      <c r="J4092">
        <v>0.375</v>
      </c>
      <c r="K4092" t="s">
        <v>21</v>
      </c>
      <c r="N4092" t="s">
        <v>258</v>
      </c>
    </row>
    <row r="4093" spans="1:14" x14ac:dyDescent="0.25">
      <c r="A4093" t="s">
        <v>257</v>
      </c>
      <c r="B4093" t="str">
        <f t="shared" si="63"/>
        <v>Lesotho5</v>
      </c>
      <c r="C4093" t="s">
        <v>12</v>
      </c>
      <c r="D4093" t="s">
        <v>109</v>
      </c>
      <c r="E4093" t="s">
        <v>14</v>
      </c>
      <c r="F4093" t="s">
        <v>346</v>
      </c>
      <c r="G4093">
        <v>5</v>
      </c>
      <c r="H4093" t="s">
        <v>351</v>
      </c>
      <c r="I4093">
        <v>2019</v>
      </c>
      <c r="J4093">
        <v>0.70599999999999996</v>
      </c>
      <c r="N4093" t="s">
        <v>258</v>
      </c>
    </row>
    <row r="4094" spans="1:14" x14ac:dyDescent="0.25">
      <c r="A4094" t="s">
        <v>257</v>
      </c>
      <c r="B4094" t="str">
        <f t="shared" si="63"/>
        <v>Lesotho6</v>
      </c>
      <c r="C4094" t="s">
        <v>12</v>
      </c>
      <c r="D4094" t="s">
        <v>109</v>
      </c>
      <c r="E4094" t="s">
        <v>14</v>
      </c>
      <c r="F4094" t="s">
        <v>346</v>
      </c>
      <c r="G4094">
        <v>6</v>
      </c>
      <c r="H4094" t="s">
        <v>401</v>
      </c>
      <c r="I4094">
        <v>2019</v>
      </c>
      <c r="K4094" t="s">
        <v>21</v>
      </c>
      <c r="N4094" t="s">
        <v>258</v>
      </c>
    </row>
    <row r="4095" spans="1:14" x14ac:dyDescent="0.25">
      <c r="A4095" t="s">
        <v>257</v>
      </c>
      <c r="B4095" t="str">
        <f t="shared" si="63"/>
        <v>Lesotho7</v>
      </c>
      <c r="C4095" t="s">
        <v>12</v>
      </c>
      <c r="D4095" t="s">
        <v>109</v>
      </c>
      <c r="E4095" t="s">
        <v>14</v>
      </c>
      <c r="F4095" t="s">
        <v>346</v>
      </c>
      <c r="G4095">
        <v>7</v>
      </c>
      <c r="H4095" t="s">
        <v>352</v>
      </c>
      <c r="I4095">
        <v>2019</v>
      </c>
      <c r="J4095">
        <v>18.298999999999999</v>
      </c>
      <c r="N4095" t="s">
        <v>258</v>
      </c>
    </row>
    <row r="4096" spans="1:14" x14ac:dyDescent="0.25">
      <c r="A4096" t="s">
        <v>257</v>
      </c>
      <c r="B4096" t="str">
        <f t="shared" si="63"/>
        <v>Lesotho8</v>
      </c>
      <c r="C4096" t="s">
        <v>12</v>
      </c>
      <c r="D4096" t="s">
        <v>109</v>
      </c>
      <c r="E4096" t="s">
        <v>14</v>
      </c>
      <c r="F4096" t="s">
        <v>346</v>
      </c>
      <c r="G4096">
        <v>8</v>
      </c>
      <c r="H4096" t="s">
        <v>353</v>
      </c>
      <c r="I4096">
        <v>2019</v>
      </c>
      <c r="J4096">
        <v>5.1529999999999996</v>
      </c>
      <c r="N4096" t="s">
        <v>258</v>
      </c>
    </row>
    <row r="4097" spans="1:14" x14ac:dyDescent="0.25">
      <c r="A4097" t="s">
        <v>257</v>
      </c>
      <c r="B4097" t="str">
        <f t="shared" si="63"/>
        <v>Lesotho10</v>
      </c>
      <c r="C4097" t="s">
        <v>12</v>
      </c>
      <c r="D4097" t="s">
        <v>109</v>
      </c>
      <c r="E4097" t="s">
        <v>14</v>
      </c>
      <c r="F4097" t="s">
        <v>346</v>
      </c>
      <c r="G4097">
        <v>10</v>
      </c>
      <c r="H4097" t="s">
        <v>354</v>
      </c>
      <c r="I4097">
        <v>2019</v>
      </c>
      <c r="J4097">
        <v>3.444</v>
      </c>
      <c r="N4097" t="s">
        <v>258</v>
      </c>
    </row>
    <row r="4098" spans="1:14" x14ac:dyDescent="0.25">
      <c r="A4098" t="s">
        <v>257</v>
      </c>
      <c r="B4098" t="str">
        <f t="shared" si="63"/>
        <v>Lesotho11</v>
      </c>
      <c r="C4098" t="s">
        <v>12</v>
      </c>
      <c r="D4098" t="s">
        <v>109</v>
      </c>
      <c r="E4098" t="s">
        <v>14</v>
      </c>
      <c r="F4098" t="s">
        <v>346</v>
      </c>
      <c r="G4098">
        <v>11</v>
      </c>
      <c r="H4098" t="s">
        <v>403</v>
      </c>
      <c r="I4098">
        <v>2019</v>
      </c>
      <c r="J4098">
        <v>0.34499999999999997</v>
      </c>
      <c r="K4098" t="s">
        <v>21</v>
      </c>
      <c r="N4098" t="s">
        <v>258</v>
      </c>
    </row>
    <row r="4099" spans="1:14" x14ac:dyDescent="0.25">
      <c r="A4099" t="s">
        <v>257</v>
      </c>
      <c r="B4099" t="str">
        <f t="shared" ref="B4099:B4162" si="64">A4099&amp;G4099</f>
        <v>Lesotho13</v>
      </c>
      <c r="C4099" t="s">
        <v>12</v>
      </c>
      <c r="D4099" t="s">
        <v>109</v>
      </c>
      <c r="E4099" t="s">
        <v>14</v>
      </c>
      <c r="F4099" t="s">
        <v>346</v>
      </c>
      <c r="G4099">
        <v>13</v>
      </c>
      <c r="H4099" t="s">
        <v>356</v>
      </c>
      <c r="I4099">
        <v>2019</v>
      </c>
      <c r="J4099">
        <v>2.9340000000000002</v>
      </c>
      <c r="N4099" t="s">
        <v>258</v>
      </c>
    </row>
    <row r="4100" spans="1:14" x14ac:dyDescent="0.25">
      <c r="A4100" t="s">
        <v>257</v>
      </c>
      <c r="B4100" t="str">
        <f t="shared" si="64"/>
        <v>Lesotho14</v>
      </c>
      <c r="C4100" t="s">
        <v>12</v>
      </c>
      <c r="D4100" t="s">
        <v>109</v>
      </c>
      <c r="E4100" t="s">
        <v>14</v>
      </c>
      <c r="F4100" t="s">
        <v>346</v>
      </c>
      <c r="G4100">
        <v>14</v>
      </c>
      <c r="H4100" t="s">
        <v>357</v>
      </c>
      <c r="I4100">
        <v>2019</v>
      </c>
      <c r="J4100">
        <v>49.088999999999999</v>
      </c>
      <c r="N4100" t="s">
        <v>258</v>
      </c>
    </row>
    <row r="4101" spans="1:14" x14ac:dyDescent="0.25">
      <c r="A4101" t="s">
        <v>257</v>
      </c>
      <c r="B4101" t="str">
        <f t="shared" si="64"/>
        <v>Lesotho15</v>
      </c>
      <c r="C4101" t="s">
        <v>12</v>
      </c>
      <c r="D4101" t="s">
        <v>109</v>
      </c>
      <c r="E4101" t="s">
        <v>14</v>
      </c>
      <c r="F4101" t="s">
        <v>346</v>
      </c>
      <c r="G4101">
        <v>15</v>
      </c>
      <c r="H4101" t="s">
        <v>358</v>
      </c>
      <c r="I4101">
        <v>2019</v>
      </c>
      <c r="J4101">
        <v>1.353</v>
      </c>
      <c r="N4101" t="s">
        <v>258</v>
      </c>
    </row>
    <row r="4102" spans="1:14" x14ac:dyDescent="0.25">
      <c r="A4102" t="s">
        <v>257</v>
      </c>
      <c r="B4102" t="str">
        <f t="shared" si="64"/>
        <v>Lesotho16</v>
      </c>
      <c r="C4102" t="s">
        <v>12</v>
      </c>
      <c r="D4102" t="s">
        <v>109</v>
      </c>
      <c r="E4102" t="s">
        <v>14</v>
      </c>
      <c r="F4102" t="s">
        <v>346</v>
      </c>
      <c r="G4102">
        <v>16</v>
      </c>
      <c r="H4102" t="s">
        <v>359</v>
      </c>
      <c r="I4102">
        <v>2019</v>
      </c>
      <c r="J4102">
        <v>1.2290000000000001</v>
      </c>
      <c r="N4102" t="s">
        <v>258</v>
      </c>
    </row>
    <row r="4103" spans="1:14" x14ac:dyDescent="0.25">
      <c r="A4103" t="s">
        <v>257</v>
      </c>
      <c r="B4103" t="str">
        <f t="shared" si="64"/>
        <v>Lesotho17</v>
      </c>
      <c r="C4103" t="s">
        <v>12</v>
      </c>
      <c r="D4103" t="s">
        <v>109</v>
      </c>
      <c r="E4103" t="s">
        <v>14</v>
      </c>
      <c r="F4103" t="s">
        <v>346</v>
      </c>
      <c r="G4103">
        <v>17</v>
      </c>
      <c r="H4103" t="s">
        <v>360</v>
      </c>
      <c r="I4103">
        <v>2019</v>
      </c>
      <c r="K4103" t="s">
        <v>21</v>
      </c>
      <c r="N4103" t="s">
        <v>258</v>
      </c>
    </row>
    <row r="4104" spans="1:14" x14ac:dyDescent="0.25">
      <c r="A4104" t="s">
        <v>257</v>
      </c>
      <c r="B4104" t="str">
        <f t="shared" si="64"/>
        <v>Lesotho18</v>
      </c>
      <c r="C4104" t="s">
        <v>12</v>
      </c>
      <c r="D4104" t="s">
        <v>109</v>
      </c>
      <c r="E4104" t="s">
        <v>14</v>
      </c>
      <c r="F4104" t="s">
        <v>346</v>
      </c>
      <c r="G4104">
        <v>18</v>
      </c>
      <c r="H4104" t="s">
        <v>404</v>
      </c>
      <c r="I4104">
        <v>2019</v>
      </c>
      <c r="K4104" t="s">
        <v>21</v>
      </c>
      <c r="N4104" t="s">
        <v>258</v>
      </c>
    </row>
    <row r="4105" spans="1:14" x14ac:dyDescent="0.25">
      <c r="A4105" t="s">
        <v>257</v>
      </c>
      <c r="B4105" t="str">
        <f t="shared" si="64"/>
        <v>Lesotho19</v>
      </c>
      <c r="C4105" t="s">
        <v>12</v>
      </c>
      <c r="D4105" t="s">
        <v>109</v>
      </c>
      <c r="E4105" t="s">
        <v>14</v>
      </c>
      <c r="F4105" t="s">
        <v>346</v>
      </c>
      <c r="G4105">
        <v>19</v>
      </c>
      <c r="H4105" t="s">
        <v>361</v>
      </c>
      <c r="I4105">
        <v>2019</v>
      </c>
      <c r="K4105" t="s">
        <v>21</v>
      </c>
      <c r="N4105" t="s">
        <v>258</v>
      </c>
    </row>
    <row r="4106" spans="1:14" x14ac:dyDescent="0.25">
      <c r="A4106" t="s">
        <v>257</v>
      </c>
      <c r="B4106" t="str">
        <f t="shared" si="64"/>
        <v>Lesotho20</v>
      </c>
      <c r="C4106" t="s">
        <v>12</v>
      </c>
      <c r="D4106" t="s">
        <v>109</v>
      </c>
      <c r="E4106" t="s">
        <v>14</v>
      </c>
      <c r="F4106" t="s">
        <v>346</v>
      </c>
      <c r="G4106">
        <v>20</v>
      </c>
      <c r="H4106" t="s">
        <v>362</v>
      </c>
      <c r="I4106">
        <v>2019</v>
      </c>
      <c r="J4106">
        <v>80.215999999999994</v>
      </c>
      <c r="N4106" t="s">
        <v>258</v>
      </c>
    </row>
    <row r="4107" spans="1:14" x14ac:dyDescent="0.25">
      <c r="A4107" t="s">
        <v>257</v>
      </c>
      <c r="B4107" t="str">
        <f t="shared" si="64"/>
        <v>Lesotho22</v>
      </c>
      <c r="C4107" t="s">
        <v>12</v>
      </c>
      <c r="D4107" t="s">
        <v>109</v>
      </c>
      <c r="E4107" t="s">
        <v>14</v>
      </c>
      <c r="F4107" t="s">
        <v>346</v>
      </c>
      <c r="G4107">
        <v>22</v>
      </c>
      <c r="H4107" t="s">
        <v>406</v>
      </c>
      <c r="I4107">
        <v>2019</v>
      </c>
      <c r="K4107" t="s">
        <v>21</v>
      </c>
      <c r="N4107" t="s">
        <v>258</v>
      </c>
    </row>
    <row r="4108" spans="1:14" x14ac:dyDescent="0.25">
      <c r="A4108" t="s">
        <v>257</v>
      </c>
      <c r="B4108" t="str">
        <f t="shared" si="64"/>
        <v>Lesotho23</v>
      </c>
      <c r="C4108" t="s">
        <v>12</v>
      </c>
      <c r="D4108" t="s">
        <v>109</v>
      </c>
      <c r="E4108" t="s">
        <v>14</v>
      </c>
      <c r="F4108" t="s">
        <v>346</v>
      </c>
      <c r="G4108">
        <v>23</v>
      </c>
      <c r="H4108" t="s">
        <v>434</v>
      </c>
      <c r="I4108">
        <v>2019</v>
      </c>
      <c r="J4108">
        <v>3.1579999999999999</v>
      </c>
      <c r="N4108" t="s">
        <v>258</v>
      </c>
    </row>
    <row r="4109" spans="1:14" x14ac:dyDescent="0.25">
      <c r="A4109" t="s">
        <v>257</v>
      </c>
      <c r="B4109" t="str">
        <f t="shared" si="64"/>
        <v>Lesotho24</v>
      </c>
      <c r="C4109" t="s">
        <v>12</v>
      </c>
      <c r="D4109" t="s">
        <v>109</v>
      </c>
      <c r="E4109" t="s">
        <v>14</v>
      </c>
      <c r="F4109" t="s">
        <v>346</v>
      </c>
      <c r="G4109">
        <v>24</v>
      </c>
      <c r="H4109" t="s">
        <v>363</v>
      </c>
      <c r="I4109">
        <v>2019</v>
      </c>
      <c r="J4109">
        <v>0.39600000000000002</v>
      </c>
      <c r="K4109" t="s">
        <v>21</v>
      </c>
      <c r="N4109" t="s">
        <v>258</v>
      </c>
    </row>
    <row r="4110" spans="1:14" x14ac:dyDescent="0.25">
      <c r="A4110" t="s">
        <v>257</v>
      </c>
      <c r="B4110" t="str">
        <f t="shared" si="64"/>
        <v>Lesotho25</v>
      </c>
      <c r="C4110" t="s">
        <v>12</v>
      </c>
      <c r="D4110" t="s">
        <v>109</v>
      </c>
      <c r="E4110" t="s">
        <v>14</v>
      </c>
      <c r="F4110" t="s">
        <v>346</v>
      </c>
      <c r="G4110">
        <v>25</v>
      </c>
      <c r="H4110" t="s">
        <v>364</v>
      </c>
      <c r="I4110">
        <v>2019</v>
      </c>
      <c r="J4110">
        <v>1.425</v>
      </c>
      <c r="N4110" t="s">
        <v>258</v>
      </c>
    </row>
    <row r="4111" spans="1:14" x14ac:dyDescent="0.25">
      <c r="A4111" t="s">
        <v>257</v>
      </c>
      <c r="B4111" t="str">
        <f t="shared" si="64"/>
        <v>Lesotho27</v>
      </c>
      <c r="C4111" t="s">
        <v>12</v>
      </c>
      <c r="D4111" t="s">
        <v>109</v>
      </c>
      <c r="E4111" t="s">
        <v>14</v>
      </c>
      <c r="F4111" t="s">
        <v>346</v>
      </c>
      <c r="G4111">
        <v>27</v>
      </c>
      <c r="H4111" t="s">
        <v>365</v>
      </c>
      <c r="I4111">
        <v>2019</v>
      </c>
      <c r="J4111">
        <v>0.70199999999999996</v>
      </c>
      <c r="K4111" t="s">
        <v>21</v>
      </c>
      <c r="N4111" t="s">
        <v>258</v>
      </c>
    </row>
    <row r="4112" spans="1:14" x14ac:dyDescent="0.25">
      <c r="A4112" t="s">
        <v>257</v>
      </c>
      <c r="B4112" t="str">
        <f t="shared" si="64"/>
        <v>Lesotho31</v>
      </c>
      <c r="C4112" t="s">
        <v>12</v>
      </c>
      <c r="D4112" t="s">
        <v>109</v>
      </c>
      <c r="E4112" t="s">
        <v>14</v>
      </c>
      <c r="F4112" t="s">
        <v>346</v>
      </c>
      <c r="G4112">
        <v>31</v>
      </c>
      <c r="H4112" t="s">
        <v>367</v>
      </c>
      <c r="I4112">
        <v>2019</v>
      </c>
      <c r="J4112">
        <v>0.37</v>
      </c>
      <c r="K4112" t="s">
        <v>21</v>
      </c>
      <c r="N4112" t="s">
        <v>258</v>
      </c>
    </row>
    <row r="4113" spans="1:14" x14ac:dyDescent="0.25">
      <c r="A4113" t="s">
        <v>257</v>
      </c>
      <c r="B4113" t="str">
        <f t="shared" si="64"/>
        <v>Lesotho33</v>
      </c>
      <c r="C4113" t="s">
        <v>12</v>
      </c>
      <c r="D4113" t="s">
        <v>109</v>
      </c>
      <c r="E4113" t="s">
        <v>14</v>
      </c>
      <c r="F4113" t="s">
        <v>346</v>
      </c>
      <c r="G4113">
        <v>33</v>
      </c>
      <c r="H4113" t="s">
        <v>409</v>
      </c>
      <c r="I4113">
        <v>2019</v>
      </c>
      <c r="J4113">
        <v>0.41099999999999998</v>
      </c>
      <c r="K4113" t="s">
        <v>21</v>
      </c>
      <c r="N4113" t="s">
        <v>258</v>
      </c>
    </row>
    <row r="4114" spans="1:14" x14ac:dyDescent="0.25">
      <c r="A4114" t="s">
        <v>257</v>
      </c>
      <c r="B4114" t="str">
        <f t="shared" si="64"/>
        <v>Lesotho35</v>
      </c>
      <c r="C4114" t="s">
        <v>12</v>
      </c>
      <c r="D4114" t="s">
        <v>109</v>
      </c>
      <c r="E4114" t="s">
        <v>14</v>
      </c>
      <c r="F4114" t="s">
        <v>346</v>
      </c>
      <c r="G4114">
        <v>35</v>
      </c>
      <c r="H4114" t="s">
        <v>369</v>
      </c>
      <c r="I4114">
        <v>2019</v>
      </c>
      <c r="J4114">
        <v>1.198</v>
      </c>
      <c r="N4114" t="s">
        <v>258</v>
      </c>
    </row>
    <row r="4115" spans="1:14" x14ac:dyDescent="0.25">
      <c r="A4115" t="s">
        <v>257</v>
      </c>
      <c r="B4115" t="str">
        <f t="shared" si="64"/>
        <v>Lesotho36</v>
      </c>
      <c r="C4115" t="s">
        <v>12</v>
      </c>
      <c r="D4115" t="s">
        <v>109</v>
      </c>
      <c r="E4115" t="s">
        <v>14</v>
      </c>
      <c r="F4115" t="s">
        <v>346</v>
      </c>
      <c r="G4115">
        <v>36</v>
      </c>
      <c r="H4115" t="s">
        <v>410</v>
      </c>
      <c r="I4115">
        <v>2019</v>
      </c>
      <c r="J4115">
        <v>1.64</v>
      </c>
      <c r="N4115" t="s">
        <v>258</v>
      </c>
    </row>
    <row r="4116" spans="1:14" x14ac:dyDescent="0.25">
      <c r="A4116" t="s">
        <v>257</v>
      </c>
      <c r="B4116" t="str">
        <f t="shared" si="64"/>
        <v>Lesotho37</v>
      </c>
      <c r="C4116" t="s">
        <v>12</v>
      </c>
      <c r="D4116" t="s">
        <v>109</v>
      </c>
      <c r="E4116" t="s">
        <v>14</v>
      </c>
      <c r="F4116" t="s">
        <v>346</v>
      </c>
      <c r="G4116">
        <v>37</v>
      </c>
      <c r="H4116" t="s">
        <v>370</v>
      </c>
      <c r="I4116">
        <v>2019</v>
      </c>
      <c r="J4116">
        <v>0.59799999999999998</v>
      </c>
      <c r="K4116" t="s">
        <v>21</v>
      </c>
      <c r="N4116" t="s">
        <v>258</v>
      </c>
    </row>
    <row r="4117" spans="1:14" x14ac:dyDescent="0.25">
      <c r="A4117" t="s">
        <v>257</v>
      </c>
      <c r="B4117" t="str">
        <f t="shared" si="64"/>
        <v>Lesotho38</v>
      </c>
      <c r="C4117" t="s">
        <v>12</v>
      </c>
      <c r="D4117" t="s">
        <v>109</v>
      </c>
      <c r="E4117" t="s">
        <v>14</v>
      </c>
      <c r="F4117" t="s">
        <v>346</v>
      </c>
      <c r="G4117">
        <v>38</v>
      </c>
      <c r="H4117" t="s">
        <v>411</v>
      </c>
      <c r="I4117">
        <v>2019</v>
      </c>
      <c r="J4117">
        <v>2.2549999999999999</v>
      </c>
      <c r="N4117" t="s">
        <v>258</v>
      </c>
    </row>
    <row r="4118" spans="1:14" x14ac:dyDescent="0.25">
      <c r="A4118" t="s">
        <v>257</v>
      </c>
      <c r="B4118" t="str">
        <f t="shared" si="64"/>
        <v>Lesotho41</v>
      </c>
      <c r="C4118" t="s">
        <v>12</v>
      </c>
      <c r="D4118" t="s">
        <v>109</v>
      </c>
      <c r="E4118" t="s">
        <v>14</v>
      </c>
      <c r="F4118" t="s">
        <v>346</v>
      </c>
      <c r="G4118">
        <v>41</v>
      </c>
      <c r="H4118" t="s">
        <v>413</v>
      </c>
      <c r="I4118">
        <v>2019</v>
      </c>
      <c r="J4118">
        <v>38.216000000000001</v>
      </c>
      <c r="N4118" t="s">
        <v>258</v>
      </c>
    </row>
    <row r="4119" spans="1:14" x14ac:dyDescent="0.25">
      <c r="A4119" t="s">
        <v>257</v>
      </c>
      <c r="B4119" t="str">
        <f t="shared" si="64"/>
        <v>Lesotho42</v>
      </c>
      <c r="C4119" t="s">
        <v>12</v>
      </c>
      <c r="D4119" t="s">
        <v>109</v>
      </c>
      <c r="E4119" t="s">
        <v>14</v>
      </c>
      <c r="F4119" t="s">
        <v>346</v>
      </c>
      <c r="G4119">
        <v>42</v>
      </c>
      <c r="H4119" t="s">
        <v>371</v>
      </c>
      <c r="I4119">
        <v>2019</v>
      </c>
      <c r="J4119">
        <v>4.1669999999999998</v>
      </c>
      <c r="N4119" t="s">
        <v>258</v>
      </c>
    </row>
    <row r="4120" spans="1:14" x14ac:dyDescent="0.25">
      <c r="A4120" t="s">
        <v>257</v>
      </c>
      <c r="B4120" t="str">
        <f t="shared" si="64"/>
        <v>Lesotho43</v>
      </c>
      <c r="C4120" t="s">
        <v>12</v>
      </c>
      <c r="D4120" t="s">
        <v>109</v>
      </c>
      <c r="E4120" t="s">
        <v>14</v>
      </c>
      <c r="F4120" t="s">
        <v>346</v>
      </c>
      <c r="G4120">
        <v>43</v>
      </c>
      <c r="H4120" t="s">
        <v>372</v>
      </c>
      <c r="I4120">
        <v>2019</v>
      </c>
      <c r="J4120">
        <v>3.9460000000000002</v>
      </c>
      <c r="N4120" t="s">
        <v>258</v>
      </c>
    </row>
    <row r="4121" spans="1:14" x14ac:dyDescent="0.25">
      <c r="A4121" t="s">
        <v>257</v>
      </c>
      <c r="B4121" t="str">
        <f t="shared" si="64"/>
        <v>Lesotho45</v>
      </c>
      <c r="C4121" t="s">
        <v>12</v>
      </c>
      <c r="D4121" t="s">
        <v>109</v>
      </c>
      <c r="E4121" t="s">
        <v>14</v>
      </c>
      <c r="F4121" t="s">
        <v>346</v>
      </c>
      <c r="G4121">
        <v>45</v>
      </c>
      <c r="H4121" t="s">
        <v>414</v>
      </c>
      <c r="I4121">
        <v>2019</v>
      </c>
      <c r="J4121">
        <v>7.1669999999999998</v>
      </c>
      <c r="N4121" t="s">
        <v>258</v>
      </c>
    </row>
    <row r="4122" spans="1:14" x14ac:dyDescent="0.25">
      <c r="A4122" t="s">
        <v>257</v>
      </c>
      <c r="B4122" t="str">
        <f t="shared" si="64"/>
        <v>Lesotho46</v>
      </c>
      <c r="C4122" t="s">
        <v>12</v>
      </c>
      <c r="D4122" t="s">
        <v>109</v>
      </c>
      <c r="E4122" t="s">
        <v>14</v>
      </c>
      <c r="F4122" t="s">
        <v>346</v>
      </c>
      <c r="G4122">
        <v>46</v>
      </c>
      <c r="H4122" t="s">
        <v>373</v>
      </c>
      <c r="I4122">
        <v>2019</v>
      </c>
      <c r="J4122">
        <v>3.7530000000000001</v>
      </c>
      <c r="N4122" t="s">
        <v>258</v>
      </c>
    </row>
    <row r="4123" spans="1:14" x14ac:dyDescent="0.25">
      <c r="A4123" t="s">
        <v>257</v>
      </c>
      <c r="B4123" t="str">
        <f t="shared" si="64"/>
        <v>Lesotho47</v>
      </c>
      <c r="C4123" t="s">
        <v>12</v>
      </c>
      <c r="D4123" t="s">
        <v>109</v>
      </c>
      <c r="E4123" t="s">
        <v>14</v>
      </c>
      <c r="F4123" t="s">
        <v>346</v>
      </c>
      <c r="G4123">
        <v>47</v>
      </c>
      <c r="H4123" t="s">
        <v>374</v>
      </c>
      <c r="I4123">
        <v>2019</v>
      </c>
      <c r="J4123">
        <v>60.601999999999997</v>
      </c>
      <c r="N4123" t="s">
        <v>258</v>
      </c>
    </row>
    <row r="4124" spans="1:14" x14ac:dyDescent="0.25">
      <c r="A4124" t="s">
        <v>257</v>
      </c>
      <c r="B4124" t="str">
        <f t="shared" si="64"/>
        <v>Lesotho49</v>
      </c>
      <c r="C4124" t="s">
        <v>12</v>
      </c>
      <c r="D4124" t="s">
        <v>109</v>
      </c>
      <c r="E4124" t="s">
        <v>14</v>
      </c>
      <c r="F4124" t="s">
        <v>346</v>
      </c>
      <c r="G4124">
        <v>49</v>
      </c>
      <c r="H4124" t="s">
        <v>375</v>
      </c>
      <c r="I4124">
        <v>2019</v>
      </c>
      <c r="J4124">
        <v>17.257000000000001</v>
      </c>
      <c r="N4124" t="s">
        <v>258</v>
      </c>
    </row>
    <row r="4125" spans="1:14" x14ac:dyDescent="0.25">
      <c r="A4125" t="s">
        <v>257</v>
      </c>
      <c r="B4125" t="str">
        <f t="shared" si="64"/>
        <v>Lesotho50</v>
      </c>
      <c r="C4125" t="s">
        <v>12</v>
      </c>
      <c r="D4125" t="s">
        <v>109</v>
      </c>
      <c r="E4125" t="s">
        <v>14</v>
      </c>
      <c r="F4125" t="s">
        <v>346</v>
      </c>
      <c r="G4125">
        <v>50</v>
      </c>
      <c r="H4125" t="s">
        <v>376</v>
      </c>
      <c r="I4125">
        <v>2019</v>
      </c>
      <c r="K4125" t="s">
        <v>21</v>
      </c>
      <c r="N4125" t="s">
        <v>258</v>
      </c>
    </row>
    <row r="4126" spans="1:14" x14ac:dyDescent="0.25">
      <c r="A4126" t="s">
        <v>257</v>
      </c>
      <c r="B4126" t="str">
        <f t="shared" si="64"/>
        <v>Lesotho51</v>
      </c>
      <c r="C4126" t="s">
        <v>12</v>
      </c>
      <c r="D4126" t="s">
        <v>109</v>
      </c>
      <c r="E4126" t="s">
        <v>14</v>
      </c>
      <c r="F4126" t="s">
        <v>346</v>
      </c>
      <c r="G4126">
        <v>51</v>
      </c>
      <c r="H4126" t="s">
        <v>415</v>
      </c>
      <c r="I4126">
        <v>2019</v>
      </c>
      <c r="K4126" t="s">
        <v>21</v>
      </c>
      <c r="N4126" t="s">
        <v>258</v>
      </c>
    </row>
    <row r="4127" spans="1:14" x14ac:dyDescent="0.25">
      <c r="A4127" t="s">
        <v>257</v>
      </c>
      <c r="B4127" t="str">
        <f t="shared" si="64"/>
        <v>Lesotho52</v>
      </c>
      <c r="C4127" t="s">
        <v>12</v>
      </c>
      <c r="D4127" t="s">
        <v>109</v>
      </c>
      <c r="E4127" t="s">
        <v>14</v>
      </c>
      <c r="F4127" t="s">
        <v>346</v>
      </c>
      <c r="G4127">
        <v>52</v>
      </c>
      <c r="H4127" t="s">
        <v>416</v>
      </c>
      <c r="I4127">
        <v>2019</v>
      </c>
      <c r="K4127" t="s">
        <v>21</v>
      </c>
      <c r="N4127" t="s">
        <v>258</v>
      </c>
    </row>
    <row r="4128" spans="1:14" x14ac:dyDescent="0.25">
      <c r="A4128" t="s">
        <v>257</v>
      </c>
      <c r="B4128" t="str">
        <f t="shared" si="64"/>
        <v>Lesotho53</v>
      </c>
      <c r="C4128" t="s">
        <v>12</v>
      </c>
      <c r="D4128" t="s">
        <v>109</v>
      </c>
      <c r="E4128" t="s">
        <v>14</v>
      </c>
      <c r="F4128" t="s">
        <v>346</v>
      </c>
      <c r="G4128">
        <v>53</v>
      </c>
      <c r="H4128" t="s">
        <v>417</v>
      </c>
      <c r="I4128">
        <v>2019</v>
      </c>
      <c r="J4128">
        <v>0.313</v>
      </c>
      <c r="K4128" t="s">
        <v>21</v>
      </c>
      <c r="N4128" t="s">
        <v>258</v>
      </c>
    </row>
    <row r="4129" spans="1:14" x14ac:dyDescent="0.25">
      <c r="A4129" t="s">
        <v>257</v>
      </c>
      <c r="B4129" t="str">
        <f t="shared" si="64"/>
        <v>Lesotho55</v>
      </c>
      <c r="C4129" t="s">
        <v>12</v>
      </c>
      <c r="D4129" t="s">
        <v>109</v>
      </c>
      <c r="E4129" t="s">
        <v>14</v>
      </c>
      <c r="F4129" t="s">
        <v>346</v>
      </c>
      <c r="G4129">
        <v>55</v>
      </c>
      <c r="H4129" t="s">
        <v>377</v>
      </c>
      <c r="I4129">
        <v>2019</v>
      </c>
      <c r="J4129">
        <v>2.4969999999999999</v>
      </c>
      <c r="N4129" t="s">
        <v>258</v>
      </c>
    </row>
    <row r="4130" spans="1:14" x14ac:dyDescent="0.25">
      <c r="A4130" t="s">
        <v>257</v>
      </c>
      <c r="B4130" t="str">
        <f t="shared" si="64"/>
        <v>Lesotho56</v>
      </c>
      <c r="C4130" t="s">
        <v>12</v>
      </c>
      <c r="D4130" t="s">
        <v>109</v>
      </c>
      <c r="E4130" t="s">
        <v>14</v>
      </c>
      <c r="F4130" t="s">
        <v>346</v>
      </c>
      <c r="G4130">
        <v>56</v>
      </c>
      <c r="H4130" t="s">
        <v>378</v>
      </c>
      <c r="I4130">
        <v>2019</v>
      </c>
      <c r="J4130">
        <v>15.96</v>
      </c>
      <c r="N4130" t="s">
        <v>258</v>
      </c>
    </row>
    <row r="4131" spans="1:14" x14ac:dyDescent="0.25">
      <c r="A4131" t="s">
        <v>257</v>
      </c>
      <c r="B4131" t="str">
        <f t="shared" si="64"/>
        <v>Lesotho58</v>
      </c>
      <c r="C4131" t="s">
        <v>12</v>
      </c>
      <c r="D4131" t="s">
        <v>109</v>
      </c>
      <c r="E4131" t="s">
        <v>14</v>
      </c>
      <c r="F4131" t="s">
        <v>346</v>
      </c>
      <c r="G4131">
        <v>58</v>
      </c>
      <c r="H4131" t="s">
        <v>379</v>
      </c>
      <c r="I4131">
        <v>2019</v>
      </c>
      <c r="J4131">
        <v>0.38400000000000001</v>
      </c>
      <c r="K4131" t="s">
        <v>21</v>
      </c>
      <c r="N4131" t="s">
        <v>258</v>
      </c>
    </row>
    <row r="4132" spans="1:14" x14ac:dyDescent="0.25">
      <c r="A4132" t="s">
        <v>257</v>
      </c>
      <c r="B4132" t="str">
        <f t="shared" si="64"/>
        <v>Lesotho59</v>
      </c>
      <c r="C4132" t="s">
        <v>12</v>
      </c>
      <c r="D4132" t="s">
        <v>109</v>
      </c>
      <c r="E4132" t="s">
        <v>14</v>
      </c>
      <c r="F4132" t="s">
        <v>346</v>
      </c>
      <c r="G4132">
        <v>59</v>
      </c>
      <c r="H4132" t="s">
        <v>380</v>
      </c>
      <c r="I4132">
        <v>2019</v>
      </c>
      <c r="J4132">
        <v>0.27</v>
      </c>
      <c r="K4132" t="s">
        <v>21</v>
      </c>
      <c r="N4132" t="s">
        <v>258</v>
      </c>
    </row>
    <row r="4133" spans="1:14" x14ac:dyDescent="0.25">
      <c r="A4133" t="s">
        <v>257</v>
      </c>
      <c r="B4133" t="str">
        <f t="shared" si="64"/>
        <v>Lesotho60</v>
      </c>
      <c r="C4133" t="s">
        <v>12</v>
      </c>
      <c r="D4133" t="s">
        <v>109</v>
      </c>
      <c r="E4133" t="s">
        <v>14</v>
      </c>
      <c r="F4133" t="s">
        <v>346</v>
      </c>
      <c r="G4133">
        <v>60</v>
      </c>
      <c r="H4133" t="s">
        <v>381</v>
      </c>
      <c r="I4133">
        <v>2019</v>
      </c>
      <c r="J4133">
        <v>0.45700000000000002</v>
      </c>
      <c r="K4133" t="s">
        <v>21</v>
      </c>
      <c r="N4133" t="s">
        <v>258</v>
      </c>
    </row>
    <row r="4134" spans="1:14" x14ac:dyDescent="0.25">
      <c r="A4134" t="s">
        <v>257</v>
      </c>
      <c r="B4134" t="str">
        <f t="shared" si="64"/>
        <v>Lesotho61</v>
      </c>
      <c r="C4134" t="s">
        <v>12</v>
      </c>
      <c r="D4134" t="s">
        <v>109</v>
      </c>
      <c r="E4134" t="s">
        <v>14</v>
      </c>
      <c r="F4134" t="s">
        <v>346</v>
      </c>
      <c r="G4134">
        <v>61</v>
      </c>
      <c r="H4134" t="s">
        <v>382</v>
      </c>
      <c r="I4134">
        <v>2019</v>
      </c>
      <c r="J4134">
        <v>0.97399999999999998</v>
      </c>
      <c r="N4134" t="s">
        <v>258</v>
      </c>
    </row>
    <row r="4135" spans="1:14" x14ac:dyDescent="0.25">
      <c r="A4135" t="s">
        <v>257</v>
      </c>
      <c r="B4135" t="str">
        <f t="shared" si="64"/>
        <v>Lesotho64</v>
      </c>
      <c r="C4135" t="s">
        <v>12</v>
      </c>
      <c r="D4135" t="s">
        <v>109</v>
      </c>
      <c r="E4135" t="s">
        <v>14</v>
      </c>
      <c r="F4135" t="s">
        <v>346</v>
      </c>
      <c r="G4135">
        <v>64</v>
      </c>
      <c r="H4135" t="s">
        <v>383</v>
      </c>
      <c r="I4135">
        <v>2019</v>
      </c>
      <c r="J4135">
        <v>2.847</v>
      </c>
      <c r="N4135" t="s">
        <v>258</v>
      </c>
    </row>
    <row r="4136" spans="1:14" x14ac:dyDescent="0.25">
      <c r="A4136" t="s">
        <v>257</v>
      </c>
      <c r="B4136" t="str">
        <f t="shared" si="64"/>
        <v>Lesotho65</v>
      </c>
      <c r="C4136" t="s">
        <v>12</v>
      </c>
      <c r="D4136" t="s">
        <v>109</v>
      </c>
      <c r="E4136" t="s">
        <v>14</v>
      </c>
      <c r="F4136" t="s">
        <v>346</v>
      </c>
      <c r="G4136">
        <v>65</v>
      </c>
      <c r="H4136" t="s">
        <v>420</v>
      </c>
      <c r="I4136">
        <v>2019</v>
      </c>
      <c r="J4136">
        <v>1.5269999999999999</v>
      </c>
      <c r="N4136" t="s">
        <v>258</v>
      </c>
    </row>
    <row r="4137" spans="1:14" x14ac:dyDescent="0.25">
      <c r="A4137" t="s">
        <v>257</v>
      </c>
      <c r="B4137" t="str">
        <f t="shared" si="64"/>
        <v>Lesotho66</v>
      </c>
      <c r="C4137" t="s">
        <v>12</v>
      </c>
      <c r="D4137" t="s">
        <v>109</v>
      </c>
      <c r="E4137" t="s">
        <v>14</v>
      </c>
      <c r="F4137" t="s">
        <v>346</v>
      </c>
      <c r="G4137">
        <v>66</v>
      </c>
      <c r="H4137" t="s">
        <v>421</v>
      </c>
      <c r="I4137">
        <v>2019</v>
      </c>
      <c r="K4137" t="s">
        <v>21</v>
      </c>
      <c r="N4137" t="s">
        <v>258</v>
      </c>
    </row>
    <row r="4138" spans="1:14" x14ac:dyDescent="0.25">
      <c r="A4138" t="s">
        <v>257</v>
      </c>
      <c r="B4138" t="str">
        <f t="shared" si="64"/>
        <v>Lesotho68</v>
      </c>
      <c r="C4138" t="s">
        <v>12</v>
      </c>
      <c r="D4138" t="s">
        <v>109</v>
      </c>
      <c r="E4138" t="s">
        <v>14</v>
      </c>
      <c r="F4138" t="s">
        <v>346</v>
      </c>
      <c r="G4138">
        <v>68</v>
      </c>
      <c r="H4138" t="s">
        <v>384</v>
      </c>
      <c r="I4138">
        <v>2019</v>
      </c>
      <c r="J4138">
        <v>1.597</v>
      </c>
      <c r="N4138" t="s">
        <v>258</v>
      </c>
    </row>
    <row r="4139" spans="1:14" x14ac:dyDescent="0.25">
      <c r="A4139" t="s">
        <v>257</v>
      </c>
      <c r="B4139" t="str">
        <f t="shared" si="64"/>
        <v>Lesotho69</v>
      </c>
      <c r="C4139" t="s">
        <v>12</v>
      </c>
      <c r="D4139" t="s">
        <v>109</v>
      </c>
      <c r="E4139" t="s">
        <v>14</v>
      </c>
      <c r="F4139" t="s">
        <v>346</v>
      </c>
      <c r="G4139">
        <v>69</v>
      </c>
      <c r="H4139" t="s">
        <v>422</v>
      </c>
      <c r="I4139">
        <v>2019</v>
      </c>
      <c r="J4139">
        <v>1.2090000000000001</v>
      </c>
      <c r="N4139" t="s">
        <v>258</v>
      </c>
    </row>
    <row r="4140" spans="1:14" x14ac:dyDescent="0.25">
      <c r="A4140" t="s">
        <v>257</v>
      </c>
      <c r="B4140" t="str">
        <f t="shared" si="64"/>
        <v>Lesotho71</v>
      </c>
      <c r="C4140" t="s">
        <v>12</v>
      </c>
      <c r="D4140" t="s">
        <v>109</v>
      </c>
      <c r="E4140" t="s">
        <v>14</v>
      </c>
      <c r="F4140" t="s">
        <v>346</v>
      </c>
      <c r="G4140">
        <v>71</v>
      </c>
      <c r="H4140" t="s">
        <v>424</v>
      </c>
      <c r="I4140">
        <v>2019</v>
      </c>
      <c r="J4140">
        <v>0.221</v>
      </c>
      <c r="K4140" t="s">
        <v>21</v>
      </c>
      <c r="N4140" t="s">
        <v>258</v>
      </c>
    </row>
    <row r="4141" spans="1:14" x14ac:dyDescent="0.25">
      <c r="A4141" t="s">
        <v>257</v>
      </c>
      <c r="B4141" t="str">
        <f t="shared" si="64"/>
        <v>Lesotho73</v>
      </c>
      <c r="C4141" t="s">
        <v>12</v>
      </c>
      <c r="D4141" t="s">
        <v>109</v>
      </c>
      <c r="E4141" t="s">
        <v>14</v>
      </c>
      <c r="F4141" t="s">
        <v>346</v>
      </c>
      <c r="G4141">
        <v>73</v>
      </c>
      <c r="H4141" t="s">
        <v>425</v>
      </c>
      <c r="I4141">
        <v>2019</v>
      </c>
      <c r="K4141" t="s">
        <v>21</v>
      </c>
      <c r="N4141" t="s">
        <v>258</v>
      </c>
    </row>
    <row r="4142" spans="1:14" x14ac:dyDescent="0.25">
      <c r="A4142" t="s">
        <v>257</v>
      </c>
      <c r="B4142" t="str">
        <f t="shared" si="64"/>
        <v>Lesotho74</v>
      </c>
      <c r="C4142" t="s">
        <v>12</v>
      </c>
      <c r="D4142" t="s">
        <v>109</v>
      </c>
      <c r="E4142" t="s">
        <v>14</v>
      </c>
      <c r="F4142" t="s">
        <v>346</v>
      </c>
      <c r="G4142">
        <v>74</v>
      </c>
      <c r="H4142" t="s">
        <v>426</v>
      </c>
      <c r="I4142">
        <v>2019</v>
      </c>
      <c r="J4142">
        <v>0.44800000000000001</v>
      </c>
      <c r="K4142" t="s">
        <v>21</v>
      </c>
      <c r="N4142" t="s">
        <v>258</v>
      </c>
    </row>
    <row r="4143" spans="1:14" x14ac:dyDescent="0.25">
      <c r="A4143" t="s">
        <v>257</v>
      </c>
      <c r="B4143" t="str">
        <f t="shared" si="64"/>
        <v>Lesotho77</v>
      </c>
      <c r="C4143" t="s">
        <v>12</v>
      </c>
      <c r="D4143" t="s">
        <v>109</v>
      </c>
      <c r="E4143" t="s">
        <v>14</v>
      </c>
      <c r="F4143" t="s">
        <v>346</v>
      </c>
      <c r="G4143">
        <v>77</v>
      </c>
      <c r="H4143" t="s">
        <v>386</v>
      </c>
      <c r="I4143">
        <v>2019</v>
      </c>
      <c r="K4143" t="s">
        <v>21</v>
      </c>
      <c r="N4143" t="s">
        <v>258</v>
      </c>
    </row>
    <row r="4144" spans="1:14" x14ac:dyDescent="0.25">
      <c r="A4144" t="s">
        <v>257</v>
      </c>
      <c r="B4144" t="str">
        <f t="shared" si="64"/>
        <v>Lesotho78</v>
      </c>
      <c r="C4144" t="s">
        <v>12</v>
      </c>
      <c r="D4144" t="s">
        <v>109</v>
      </c>
      <c r="E4144" t="s">
        <v>14</v>
      </c>
      <c r="F4144" t="s">
        <v>346</v>
      </c>
      <c r="G4144">
        <v>78</v>
      </c>
      <c r="H4144" t="s">
        <v>428</v>
      </c>
      <c r="I4144">
        <v>2019</v>
      </c>
      <c r="K4144" t="s">
        <v>21</v>
      </c>
      <c r="N4144" t="s">
        <v>258</v>
      </c>
    </row>
    <row r="4145" spans="1:14" x14ac:dyDescent="0.25">
      <c r="A4145" t="s">
        <v>257</v>
      </c>
      <c r="B4145" t="str">
        <f t="shared" si="64"/>
        <v>Lesotho79</v>
      </c>
      <c r="C4145" t="s">
        <v>12</v>
      </c>
      <c r="D4145" t="s">
        <v>109</v>
      </c>
      <c r="E4145" t="s">
        <v>14</v>
      </c>
      <c r="F4145" t="s">
        <v>346</v>
      </c>
      <c r="G4145">
        <v>79</v>
      </c>
      <c r="H4145" t="s">
        <v>429</v>
      </c>
      <c r="I4145">
        <v>2019</v>
      </c>
      <c r="K4145" t="s">
        <v>21</v>
      </c>
      <c r="N4145" t="s">
        <v>258</v>
      </c>
    </row>
    <row r="4146" spans="1:14" x14ac:dyDescent="0.25">
      <c r="A4146" t="s">
        <v>257</v>
      </c>
      <c r="B4146" t="str">
        <f t="shared" si="64"/>
        <v>Lesotho80</v>
      </c>
      <c r="C4146" t="s">
        <v>12</v>
      </c>
      <c r="D4146" t="s">
        <v>109</v>
      </c>
      <c r="E4146" t="s">
        <v>14</v>
      </c>
      <c r="F4146" t="s">
        <v>346</v>
      </c>
      <c r="G4146">
        <v>80</v>
      </c>
      <c r="H4146" t="s">
        <v>387</v>
      </c>
      <c r="I4146">
        <v>2019</v>
      </c>
      <c r="J4146">
        <v>11.249000000000001</v>
      </c>
      <c r="N4146" t="s">
        <v>258</v>
      </c>
    </row>
    <row r="4147" spans="1:14" x14ac:dyDescent="0.25">
      <c r="A4147" t="s">
        <v>257</v>
      </c>
      <c r="B4147" t="str">
        <f t="shared" si="64"/>
        <v>Lesotho81</v>
      </c>
      <c r="C4147" t="s">
        <v>12</v>
      </c>
      <c r="D4147" t="s">
        <v>109</v>
      </c>
      <c r="E4147" t="s">
        <v>14</v>
      </c>
      <c r="F4147" t="s">
        <v>346</v>
      </c>
      <c r="G4147">
        <v>81</v>
      </c>
      <c r="H4147" t="s">
        <v>430</v>
      </c>
      <c r="I4147">
        <v>2019</v>
      </c>
      <c r="J4147">
        <v>1.226</v>
      </c>
      <c r="N4147" t="s">
        <v>258</v>
      </c>
    </row>
    <row r="4148" spans="1:14" x14ac:dyDescent="0.25">
      <c r="A4148" t="s">
        <v>257</v>
      </c>
      <c r="B4148" t="str">
        <f t="shared" si="64"/>
        <v>Lesotho82</v>
      </c>
      <c r="C4148" t="s">
        <v>12</v>
      </c>
      <c r="D4148" t="s">
        <v>109</v>
      </c>
      <c r="E4148" t="s">
        <v>14</v>
      </c>
      <c r="F4148" t="s">
        <v>346</v>
      </c>
      <c r="G4148">
        <v>82</v>
      </c>
      <c r="H4148" t="s">
        <v>388</v>
      </c>
      <c r="I4148">
        <v>2019</v>
      </c>
      <c r="J4148">
        <v>1.0920000000000001</v>
      </c>
      <c r="N4148" t="s">
        <v>258</v>
      </c>
    </row>
    <row r="4149" spans="1:14" x14ac:dyDescent="0.25">
      <c r="A4149" t="s">
        <v>257</v>
      </c>
      <c r="B4149" t="str">
        <f t="shared" si="64"/>
        <v>Lesotho84</v>
      </c>
      <c r="C4149" t="s">
        <v>12</v>
      </c>
      <c r="D4149" t="s">
        <v>109</v>
      </c>
      <c r="E4149" t="s">
        <v>14</v>
      </c>
      <c r="F4149" t="s">
        <v>346</v>
      </c>
      <c r="G4149">
        <v>84</v>
      </c>
      <c r="H4149" t="s">
        <v>389</v>
      </c>
      <c r="I4149">
        <v>2019</v>
      </c>
      <c r="J4149">
        <v>31.315000000000001</v>
      </c>
      <c r="N4149" t="s">
        <v>258</v>
      </c>
    </row>
    <row r="4150" spans="1:14" x14ac:dyDescent="0.25">
      <c r="A4150" t="s">
        <v>257</v>
      </c>
      <c r="B4150" t="str">
        <f t="shared" si="64"/>
        <v>Lesotho85</v>
      </c>
      <c r="C4150" t="s">
        <v>12</v>
      </c>
      <c r="D4150" t="s">
        <v>109</v>
      </c>
      <c r="E4150" t="s">
        <v>14</v>
      </c>
      <c r="F4150" t="s">
        <v>346</v>
      </c>
      <c r="G4150">
        <v>85</v>
      </c>
      <c r="H4150" t="s">
        <v>390</v>
      </c>
      <c r="I4150">
        <v>2019</v>
      </c>
      <c r="J4150">
        <v>31.04</v>
      </c>
      <c r="N4150" t="s">
        <v>258</v>
      </c>
    </row>
    <row r="4151" spans="1:14" x14ac:dyDescent="0.25">
      <c r="A4151" t="s">
        <v>257</v>
      </c>
      <c r="B4151" t="str">
        <f t="shared" si="64"/>
        <v>Lesotho86</v>
      </c>
      <c r="C4151" t="s">
        <v>12</v>
      </c>
      <c r="D4151" t="s">
        <v>109</v>
      </c>
      <c r="E4151" t="s">
        <v>14</v>
      </c>
      <c r="F4151" t="s">
        <v>346</v>
      </c>
      <c r="G4151">
        <v>86</v>
      </c>
      <c r="H4151" t="s">
        <v>391</v>
      </c>
      <c r="I4151">
        <v>2019</v>
      </c>
      <c r="J4151">
        <v>10.412000000000001</v>
      </c>
      <c r="N4151" t="s">
        <v>258</v>
      </c>
    </row>
    <row r="4152" spans="1:14" x14ac:dyDescent="0.25">
      <c r="A4152" t="s">
        <v>257</v>
      </c>
      <c r="B4152" t="str">
        <f t="shared" si="64"/>
        <v>Lesotho87</v>
      </c>
      <c r="C4152" t="s">
        <v>12</v>
      </c>
      <c r="D4152" t="s">
        <v>109</v>
      </c>
      <c r="E4152" t="s">
        <v>14</v>
      </c>
      <c r="F4152" t="s">
        <v>346</v>
      </c>
      <c r="G4152">
        <v>87</v>
      </c>
      <c r="H4152" t="s">
        <v>392</v>
      </c>
      <c r="I4152">
        <v>2019</v>
      </c>
      <c r="J4152">
        <v>4.0199999999999996</v>
      </c>
      <c r="N4152" t="s">
        <v>258</v>
      </c>
    </row>
    <row r="4153" spans="1:14" x14ac:dyDescent="0.25">
      <c r="A4153" t="s">
        <v>257</v>
      </c>
      <c r="B4153" t="str">
        <f t="shared" si="64"/>
        <v>Lesotho88</v>
      </c>
      <c r="C4153" t="s">
        <v>12</v>
      </c>
      <c r="D4153" t="s">
        <v>109</v>
      </c>
      <c r="E4153" t="s">
        <v>14</v>
      </c>
      <c r="F4153" t="s">
        <v>346</v>
      </c>
      <c r="G4153">
        <v>88</v>
      </c>
      <c r="H4153" t="s">
        <v>431</v>
      </c>
      <c r="I4153">
        <v>2019</v>
      </c>
      <c r="K4153" t="s">
        <v>21</v>
      </c>
      <c r="N4153" t="s">
        <v>258</v>
      </c>
    </row>
    <row r="4154" spans="1:14" x14ac:dyDescent="0.25">
      <c r="A4154" t="s">
        <v>257</v>
      </c>
      <c r="B4154" t="str">
        <f t="shared" si="64"/>
        <v>Lesotho90</v>
      </c>
      <c r="C4154" t="s">
        <v>12</v>
      </c>
      <c r="D4154" t="s">
        <v>109</v>
      </c>
      <c r="E4154" t="s">
        <v>14</v>
      </c>
      <c r="F4154" t="s">
        <v>346</v>
      </c>
      <c r="G4154">
        <v>90</v>
      </c>
      <c r="H4154" t="s">
        <v>432</v>
      </c>
      <c r="I4154">
        <v>2019</v>
      </c>
      <c r="J4154">
        <v>1.081</v>
      </c>
      <c r="N4154" t="s">
        <v>258</v>
      </c>
    </row>
    <row r="4155" spans="1:14" x14ac:dyDescent="0.25">
      <c r="A4155" t="s">
        <v>257</v>
      </c>
      <c r="B4155" t="str">
        <f t="shared" si="64"/>
        <v>Lesotho92</v>
      </c>
      <c r="C4155" t="s">
        <v>12</v>
      </c>
      <c r="D4155" t="s">
        <v>109</v>
      </c>
      <c r="E4155" t="s">
        <v>14</v>
      </c>
      <c r="F4155" t="s">
        <v>346</v>
      </c>
      <c r="G4155">
        <v>92</v>
      </c>
      <c r="H4155" t="s">
        <v>433</v>
      </c>
      <c r="I4155">
        <v>2019</v>
      </c>
      <c r="J4155">
        <v>0.42599999999999999</v>
      </c>
      <c r="K4155" t="s">
        <v>21</v>
      </c>
      <c r="N4155" t="s">
        <v>258</v>
      </c>
    </row>
    <row r="4156" spans="1:14" x14ac:dyDescent="0.25">
      <c r="A4156" t="s">
        <v>257</v>
      </c>
      <c r="B4156" t="str">
        <f t="shared" si="64"/>
        <v>Lesotho93</v>
      </c>
      <c r="C4156" t="s">
        <v>12</v>
      </c>
      <c r="D4156" t="s">
        <v>109</v>
      </c>
      <c r="E4156" t="s">
        <v>14</v>
      </c>
      <c r="F4156" t="s">
        <v>346</v>
      </c>
      <c r="G4156">
        <v>93</v>
      </c>
      <c r="H4156" t="s">
        <v>394</v>
      </c>
      <c r="I4156">
        <v>2019</v>
      </c>
      <c r="J4156">
        <v>0.24099999999999999</v>
      </c>
      <c r="K4156" t="s">
        <v>21</v>
      </c>
      <c r="N4156" t="s">
        <v>258</v>
      </c>
    </row>
    <row r="4157" spans="1:14" x14ac:dyDescent="0.25">
      <c r="A4157" t="s">
        <v>257</v>
      </c>
      <c r="B4157" t="str">
        <f t="shared" si="64"/>
        <v>Lesotho94</v>
      </c>
      <c r="C4157" t="s">
        <v>12</v>
      </c>
      <c r="D4157" t="s">
        <v>109</v>
      </c>
      <c r="E4157" t="s">
        <v>14</v>
      </c>
      <c r="F4157" t="s">
        <v>346</v>
      </c>
      <c r="G4157">
        <v>94</v>
      </c>
      <c r="H4157" t="s">
        <v>395</v>
      </c>
      <c r="I4157">
        <v>2019</v>
      </c>
      <c r="J4157">
        <v>0.88</v>
      </c>
      <c r="N4157" t="s">
        <v>258</v>
      </c>
    </row>
    <row r="4158" spans="1:14" x14ac:dyDescent="0.25">
      <c r="A4158" t="s">
        <v>257</v>
      </c>
      <c r="B4158" t="str">
        <f t="shared" si="64"/>
        <v>Lesotho95</v>
      </c>
      <c r="C4158" t="s">
        <v>12</v>
      </c>
      <c r="D4158" t="s">
        <v>109</v>
      </c>
      <c r="E4158" t="s">
        <v>14</v>
      </c>
      <c r="F4158" t="s">
        <v>346</v>
      </c>
      <c r="G4158">
        <v>95</v>
      </c>
      <c r="H4158" t="s">
        <v>396</v>
      </c>
      <c r="I4158">
        <v>2019</v>
      </c>
      <c r="J4158">
        <v>1.7529999999999999</v>
      </c>
      <c r="N4158" t="s">
        <v>258</v>
      </c>
    </row>
    <row r="4159" spans="1:14" x14ac:dyDescent="0.25">
      <c r="A4159" t="s">
        <v>257</v>
      </c>
      <c r="B4159" t="str">
        <f t="shared" si="64"/>
        <v>Lesotho96</v>
      </c>
      <c r="C4159" t="s">
        <v>12</v>
      </c>
      <c r="D4159" t="s">
        <v>109</v>
      </c>
      <c r="E4159" t="s">
        <v>14</v>
      </c>
      <c r="F4159" t="s">
        <v>346</v>
      </c>
      <c r="G4159">
        <v>96</v>
      </c>
      <c r="H4159" t="s">
        <v>397</v>
      </c>
      <c r="I4159">
        <v>2019</v>
      </c>
      <c r="J4159">
        <v>6.9790000000000001</v>
      </c>
      <c r="N4159" t="s">
        <v>258</v>
      </c>
    </row>
    <row r="4160" spans="1:14" x14ac:dyDescent="0.25">
      <c r="A4160" t="s">
        <v>257</v>
      </c>
      <c r="B4160" t="str">
        <f t="shared" si="64"/>
        <v>Lesotho97</v>
      </c>
      <c r="C4160" t="s">
        <v>12</v>
      </c>
      <c r="D4160" t="s">
        <v>109</v>
      </c>
      <c r="E4160" t="s">
        <v>14</v>
      </c>
      <c r="F4160" t="s">
        <v>346</v>
      </c>
      <c r="G4160">
        <v>97</v>
      </c>
      <c r="H4160" t="s">
        <v>398</v>
      </c>
      <c r="I4160">
        <v>2019</v>
      </c>
      <c r="J4160">
        <v>6.9370000000000003</v>
      </c>
      <c r="N4160" t="s">
        <v>258</v>
      </c>
    </row>
    <row r="4161" spans="1:14" x14ac:dyDescent="0.25">
      <c r="A4161" t="s">
        <v>257</v>
      </c>
      <c r="B4161" t="str">
        <f t="shared" si="64"/>
        <v>Lesotho99</v>
      </c>
      <c r="C4161" t="s">
        <v>12</v>
      </c>
      <c r="D4161" t="s">
        <v>109</v>
      </c>
      <c r="E4161" t="s">
        <v>14</v>
      </c>
      <c r="F4161" t="s">
        <v>346</v>
      </c>
      <c r="G4161">
        <v>99</v>
      </c>
      <c r="H4161" t="s">
        <v>399</v>
      </c>
      <c r="I4161">
        <v>2019</v>
      </c>
      <c r="J4161">
        <v>3.9430000000000001</v>
      </c>
      <c r="N4161" t="s">
        <v>258</v>
      </c>
    </row>
    <row r="4162" spans="1:14" x14ac:dyDescent="0.25">
      <c r="A4162" t="s">
        <v>257</v>
      </c>
      <c r="B4162" t="str">
        <f t="shared" si="64"/>
        <v>Lesotho100</v>
      </c>
      <c r="C4162" t="s">
        <v>12</v>
      </c>
      <c r="D4162" t="s">
        <v>109</v>
      </c>
      <c r="E4162" t="s">
        <v>14</v>
      </c>
      <c r="F4162" t="s">
        <v>346</v>
      </c>
      <c r="G4162">
        <v>100</v>
      </c>
      <c r="H4162" t="s">
        <v>348</v>
      </c>
      <c r="I4162">
        <v>2019</v>
      </c>
      <c r="J4162">
        <v>2.0760000000000001</v>
      </c>
      <c r="N4162" t="s">
        <v>258</v>
      </c>
    </row>
    <row r="4163" spans="1:14" x14ac:dyDescent="0.25">
      <c r="A4163" t="s">
        <v>259</v>
      </c>
      <c r="B4163" t="str">
        <f t="shared" ref="B4163:B4226" si="65">A4163&amp;G4163</f>
        <v>Madagascar0</v>
      </c>
      <c r="C4163" t="s">
        <v>12</v>
      </c>
      <c r="D4163" t="s">
        <v>207</v>
      </c>
      <c r="E4163" t="s">
        <v>14</v>
      </c>
      <c r="F4163" t="s">
        <v>346</v>
      </c>
      <c r="G4163">
        <v>0</v>
      </c>
      <c r="H4163" t="s">
        <v>347</v>
      </c>
      <c r="I4163">
        <v>2015</v>
      </c>
      <c r="J4163">
        <v>11051.797</v>
      </c>
      <c r="N4163" t="s">
        <v>16</v>
      </c>
    </row>
    <row r="4164" spans="1:14" x14ac:dyDescent="0.25">
      <c r="A4164" t="s">
        <v>259</v>
      </c>
      <c r="B4164" t="str">
        <f t="shared" si="65"/>
        <v>Madagascar1</v>
      </c>
      <c r="C4164" t="s">
        <v>12</v>
      </c>
      <c r="D4164" t="s">
        <v>207</v>
      </c>
      <c r="E4164" t="s">
        <v>14</v>
      </c>
      <c r="F4164" t="s">
        <v>346</v>
      </c>
      <c r="G4164">
        <v>1</v>
      </c>
      <c r="H4164" t="s">
        <v>349</v>
      </c>
      <c r="I4164">
        <v>2015</v>
      </c>
      <c r="J4164">
        <v>7996.0690000000004</v>
      </c>
      <c r="N4164" t="s">
        <v>16</v>
      </c>
    </row>
    <row r="4165" spans="1:14" x14ac:dyDescent="0.25">
      <c r="A4165" t="s">
        <v>259</v>
      </c>
      <c r="B4165" t="str">
        <f t="shared" si="65"/>
        <v>Madagascar2</v>
      </c>
      <c r="C4165" t="s">
        <v>12</v>
      </c>
      <c r="D4165" t="s">
        <v>207</v>
      </c>
      <c r="E4165" t="s">
        <v>14</v>
      </c>
      <c r="F4165" t="s">
        <v>346</v>
      </c>
      <c r="G4165">
        <v>2</v>
      </c>
      <c r="H4165" t="s">
        <v>400</v>
      </c>
      <c r="I4165">
        <v>2015</v>
      </c>
      <c r="J4165">
        <v>45.302999999999997</v>
      </c>
      <c r="N4165" t="s">
        <v>16</v>
      </c>
    </row>
    <row r="4166" spans="1:14" x14ac:dyDescent="0.25">
      <c r="A4166" t="s">
        <v>259</v>
      </c>
      <c r="B4166" t="str">
        <f t="shared" si="65"/>
        <v>Madagascar3</v>
      </c>
      <c r="C4166" t="s">
        <v>12</v>
      </c>
      <c r="D4166" t="s">
        <v>207</v>
      </c>
      <c r="E4166" t="s">
        <v>14</v>
      </c>
      <c r="F4166" t="s">
        <v>346</v>
      </c>
      <c r="G4166">
        <v>3</v>
      </c>
      <c r="H4166" t="s">
        <v>350</v>
      </c>
      <c r="I4166">
        <v>2015</v>
      </c>
      <c r="J4166">
        <v>191.31800000000001</v>
      </c>
      <c r="N4166" t="s">
        <v>16</v>
      </c>
    </row>
    <row r="4167" spans="1:14" x14ac:dyDescent="0.25">
      <c r="A4167" t="s">
        <v>259</v>
      </c>
      <c r="B4167" t="str">
        <f t="shared" si="65"/>
        <v>Madagascar7</v>
      </c>
      <c r="C4167" t="s">
        <v>12</v>
      </c>
      <c r="D4167" t="s">
        <v>207</v>
      </c>
      <c r="E4167" t="s">
        <v>14</v>
      </c>
      <c r="F4167" t="s">
        <v>346</v>
      </c>
      <c r="G4167">
        <v>7</v>
      </c>
      <c r="H4167" t="s">
        <v>352</v>
      </c>
      <c r="I4167">
        <v>2015</v>
      </c>
      <c r="J4167">
        <v>40.406999999999996</v>
      </c>
      <c r="N4167" t="s">
        <v>16</v>
      </c>
    </row>
    <row r="4168" spans="1:14" x14ac:dyDescent="0.25">
      <c r="A4168" t="s">
        <v>259</v>
      </c>
      <c r="B4168" t="str">
        <f t="shared" si="65"/>
        <v>Madagascar8</v>
      </c>
      <c r="C4168" t="s">
        <v>12</v>
      </c>
      <c r="D4168" t="s">
        <v>207</v>
      </c>
      <c r="E4168" t="s">
        <v>14</v>
      </c>
      <c r="F4168" t="s">
        <v>346</v>
      </c>
      <c r="G4168">
        <v>8</v>
      </c>
      <c r="H4168" t="s">
        <v>353</v>
      </c>
      <c r="I4168">
        <v>2015</v>
      </c>
      <c r="J4168">
        <v>65.015000000000001</v>
      </c>
      <c r="N4168" t="s">
        <v>16</v>
      </c>
    </row>
    <row r="4169" spans="1:14" x14ac:dyDescent="0.25">
      <c r="A4169" t="s">
        <v>259</v>
      </c>
      <c r="B4169" t="str">
        <f t="shared" si="65"/>
        <v>Madagascar10</v>
      </c>
      <c r="C4169" t="s">
        <v>12</v>
      </c>
      <c r="D4169" t="s">
        <v>207</v>
      </c>
      <c r="E4169" t="s">
        <v>14</v>
      </c>
      <c r="F4169" t="s">
        <v>346</v>
      </c>
      <c r="G4169">
        <v>10</v>
      </c>
      <c r="H4169" t="s">
        <v>354</v>
      </c>
      <c r="I4169">
        <v>2015</v>
      </c>
      <c r="J4169">
        <v>254.21799999999999</v>
      </c>
      <c r="N4169" t="s">
        <v>16</v>
      </c>
    </row>
    <row r="4170" spans="1:14" x14ac:dyDescent="0.25">
      <c r="A4170" t="s">
        <v>259</v>
      </c>
      <c r="B4170" t="str">
        <f t="shared" si="65"/>
        <v>Madagascar11</v>
      </c>
      <c r="C4170" t="s">
        <v>12</v>
      </c>
      <c r="D4170" t="s">
        <v>207</v>
      </c>
      <c r="E4170" t="s">
        <v>14</v>
      </c>
      <c r="F4170" t="s">
        <v>346</v>
      </c>
      <c r="G4170">
        <v>11</v>
      </c>
      <c r="H4170" t="s">
        <v>403</v>
      </c>
      <c r="I4170">
        <v>2015</v>
      </c>
      <c r="J4170">
        <v>8.9049999999999994</v>
      </c>
      <c r="K4170" t="s">
        <v>21</v>
      </c>
      <c r="N4170" t="s">
        <v>16</v>
      </c>
    </row>
    <row r="4171" spans="1:14" x14ac:dyDescent="0.25">
      <c r="A4171" t="s">
        <v>259</v>
      </c>
      <c r="B4171" t="str">
        <f t="shared" si="65"/>
        <v>Madagascar12</v>
      </c>
      <c r="C4171" t="s">
        <v>12</v>
      </c>
      <c r="D4171" t="s">
        <v>207</v>
      </c>
      <c r="E4171" t="s">
        <v>14</v>
      </c>
      <c r="F4171" t="s">
        <v>346</v>
      </c>
      <c r="G4171">
        <v>12</v>
      </c>
      <c r="H4171" t="s">
        <v>355</v>
      </c>
      <c r="I4171">
        <v>2015</v>
      </c>
      <c r="K4171" t="s">
        <v>21</v>
      </c>
      <c r="N4171" t="s">
        <v>16</v>
      </c>
    </row>
    <row r="4172" spans="1:14" x14ac:dyDescent="0.25">
      <c r="A4172" t="s">
        <v>259</v>
      </c>
      <c r="B4172" t="str">
        <f t="shared" si="65"/>
        <v>Madagascar13</v>
      </c>
      <c r="C4172" t="s">
        <v>12</v>
      </c>
      <c r="D4172" t="s">
        <v>207</v>
      </c>
      <c r="E4172" t="s">
        <v>14</v>
      </c>
      <c r="F4172" t="s">
        <v>346</v>
      </c>
      <c r="G4172">
        <v>13</v>
      </c>
      <c r="H4172" t="s">
        <v>356</v>
      </c>
      <c r="I4172">
        <v>2015</v>
      </c>
      <c r="J4172">
        <v>34.04</v>
      </c>
      <c r="N4172" t="s">
        <v>16</v>
      </c>
    </row>
    <row r="4173" spans="1:14" x14ac:dyDescent="0.25">
      <c r="A4173" t="s">
        <v>259</v>
      </c>
      <c r="B4173" t="str">
        <f t="shared" si="65"/>
        <v>Madagascar14</v>
      </c>
      <c r="C4173" t="s">
        <v>12</v>
      </c>
      <c r="D4173" t="s">
        <v>207</v>
      </c>
      <c r="E4173" t="s">
        <v>14</v>
      </c>
      <c r="F4173" t="s">
        <v>346</v>
      </c>
      <c r="G4173">
        <v>14</v>
      </c>
      <c r="H4173" t="s">
        <v>357</v>
      </c>
      <c r="I4173">
        <v>2015</v>
      </c>
      <c r="J4173">
        <v>129.91399999999999</v>
      </c>
      <c r="N4173" t="s">
        <v>16</v>
      </c>
    </row>
    <row r="4174" spans="1:14" x14ac:dyDescent="0.25">
      <c r="A4174" t="s">
        <v>259</v>
      </c>
      <c r="B4174" t="str">
        <f t="shared" si="65"/>
        <v>Madagascar15</v>
      </c>
      <c r="C4174" t="s">
        <v>12</v>
      </c>
      <c r="D4174" t="s">
        <v>207</v>
      </c>
      <c r="E4174" t="s">
        <v>14</v>
      </c>
      <c r="F4174" t="s">
        <v>346</v>
      </c>
      <c r="G4174">
        <v>15</v>
      </c>
      <c r="H4174" t="s">
        <v>358</v>
      </c>
      <c r="I4174">
        <v>2015</v>
      </c>
      <c r="K4174" t="s">
        <v>21</v>
      </c>
      <c r="N4174" t="s">
        <v>16</v>
      </c>
    </row>
    <row r="4175" spans="1:14" x14ac:dyDescent="0.25">
      <c r="A4175" t="s">
        <v>259</v>
      </c>
      <c r="B4175" t="str">
        <f t="shared" si="65"/>
        <v>Madagascar16</v>
      </c>
      <c r="C4175" t="s">
        <v>12</v>
      </c>
      <c r="D4175" t="s">
        <v>207</v>
      </c>
      <c r="E4175" t="s">
        <v>14</v>
      </c>
      <c r="F4175" t="s">
        <v>346</v>
      </c>
      <c r="G4175">
        <v>16</v>
      </c>
      <c r="H4175" t="s">
        <v>359</v>
      </c>
      <c r="I4175">
        <v>2015</v>
      </c>
      <c r="J4175">
        <v>163.637</v>
      </c>
      <c r="N4175" t="s">
        <v>16</v>
      </c>
    </row>
    <row r="4176" spans="1:14" x14ac:dyDescent="0.25">
      <c r="A4176" t="s">
        <v>259</v>
      </c>
      <c r="B4176" t="str">
        <f t="shared" si="65"/>
        <v>Madagascar17</v>
      </c>
      <c r="C4176" t="s">
        <v>12</v>
      </c>
      <c r="D4176" t="s">
        <v>207</v>
      </c>
      <c r="E4176" t="s">
        <v>14</v>
      </c>
      <c r="F4176" t="s">
        <v>346</v>
      </c>
      <c r="G4176">
        <v>17</v>
      </c>
      <c r="H4176" t="s">
        <v>360</v>
      </c>
      <c r="I4176">
        <v>2015</v>
      </c>
      <c r="J4176">
        <v>7.87</v>
      </c>
      <c r="K4176" t="s">
        <v>21</v>
      </c>
      <c r="N4176" t="s">
        <v>16</v>
      </c>
    </row>
    <row r="4177" spans="1:14" x14ac:dyDescent="0.25">
      <c r="A4177" t="s">
        <v>259</v>
      </c>
      <c r="B4177" t="str">
        <f t="shared" si="65"/>
        <v>Madagascar18</v>
      </c>
      <c r="C4177" t="s">
        <v>12</v>
      </c>
      <c r="D4177" t="s">
        <v>207</v>
      </c>
      <c r="E4177" t="s">
        <v>14</v>
      </c>
      <c r="F4177" t="s">
        <v>346</v>
      </c>
      <c r="G4177">
        <v>18</v>
      </c>
      <c r="H4177" t="s">
        <v>404</v>
      </c>
      <c r="I4177">
        <v>2015</v>
      </c>
      <c r="K4177" t="s">
        <v>21</v>
      </c>
      <c r="N4177" t="s">
        <v>16</v>
      </c>
    </row>
    <row r="4178" spans="1:14" x14ac:dyDescent="0.25">
      <c r="A4178" t="s">
        <v>259</v>
      </c>
      <c r="B4178" t="str">
        <f t="shared" si="65"/>
        <v>Madagascar20</v>
      </c>
      <c r="C4178" t="s">
        <v>12</v>
      </c>
      <c r="D4178" t="s">
        <v>207</v>
      </c>
      <c r="E4178" t="s">
        <v>14</v>
      </c>
      <c r="F4178" t="s">
        <v>346</v>
      </c>
      <c r="G4178">
        <v>20</v>
      </c>
      <c r="H4178" t="s">
        <v>362</v>
      </c>
      <c r="I4178">
        <v>2015</v>
      </c>
      <c r="K4178" t="s">
        <v>21</v>
      </c>
      <c r="N4178" t="s">
        <v>16</v>
      </c>
    </row>
    <row r="4179" spans="1:14" x14ac:dyDescent="0.25">
      <c r="A4179" t="s">
        <v>259</v>
      </c>
      <c r="B4179" t="str">
        <f t="shared" si="65"/>
        <v>Madagascar22</v>
      </c>
      <c r="C4179" t="s">
        <v>12</v>
      </c>
      <c r="D4179" t="s">
        <v>207</v>
      </c>
      <c r="E4179" t="s">
        <v>14</v>
      </c>
      <c r="F4179" t="s">
        <v>346</v>
      </c>
      <c r="G4179">
        <v>22</v>
      </c>
      <c r="H4179" t="s">
        <v>406</v>
      </c>
      <c r="I4179">
        <v>2015</v>
      </c>
      <c r="K4179" t="s">
        <v>21</v>
      </c>
      <c r="N4179" t="s">
        <v>16</v>
      </c>
    </row>
    <row r="4180" spans="1:14" x14ac:dyDescent="0.25">
      <c r="A4180" t="s">
        <v>259</v>
      </c>
      <c r="B4180" t="str">
        <f t="shared" si="65"/>
        <v>Madagascar23</v>
      </c>
      <c r="C4180" t="s">
        <v>12</v>
      </c>
      <c r="D4180" t="s">
        <v>207</v>
      </c>
      <c r="E4180" t="s">
        <v>14</v>
      </c>
      <c r="F4180" t="s">
        <v>346</v>
      </c>
      <c r="G4180">
        <v>23</v>
      </c>
      <c r="H4180" t="s">
        <v>434</v>
      </c>
      <c r="I4180">
        <v>2015</v>
      </c>
      <c r="J4180">
        <v>19.588000000000001</v>
      </c>
      <c r="N4180" t="s">
        <v>16</v>
      </c>
    </row>
    <row r="4181" spans="1:14" x14ac:dyDescent="0.25">
      <c r="A4181" t="s">
        <v>259</v>
      </c>
      <c r="B4181" t="str">
        <f t="shared" si="65"/>
        <v>Madagascar25</v>
      </c>
      <c r="C4181" t="s">
        <v>12</v>
      </c>
      <c r="D4181" t="s">
        <v>207</v>
      </c>
      <c r="E4181" t="s">
        <v>14</v>
      </c>
      <c r="F4181" t="s">
        <v>346</v>
      </c>
      <c r="G4181">
        <v>25</v>
      </c>
      <c r="H4181" t="s">
        <v>364</v>
      </c>
      <c r="I4181">
        <v>2015</v>
      </c>
      <c r="J4181">
        <v>32.997</v>
      </c>
      <c r="N4181" t="s">
        <v>16</v>
      </c>
    </row>
    <row r="4182" spans="1:14" x14ac:dyDescent="0.25">
      <c r="A4182" t="s">
        <v>259</v>
      </c>
      <c r="B4182" t="str">
        <f t="shared" si="65"/>
        <v>Madagascar26</v>
      </c>
      <c r="C4182" t="s">
        <v>12</v>
      </c>
      <c r="D4182" t="s">
        <v>207</v>
      </c>
      <c r="E4182" t="s">
        <v>14</v>
      </c>
      <c r="F4182" t="s">
        <v>346</v>
      </c>
      <c r="G4182">
        <v>26</v>
      </c>
      <c r="H4182" t="s">
        <v>407</v>
      </c>
      <c r="I4182">
        <v>2015</v>
      </c>
      <c r="K4182" t="s">
        <v>21</v>
      </c>
      <c r="N4182" t="s">
        <v>16</v>
      </c>
    </row>
    <row r="4183" spans="1:14" x14ac:dyDescent="0.25">
      <c r="A4183" t="s">
        <v>259</v>
      </c>
      <c r="B4183" t="str">
        <f t="shared" si="65"/>
        <v>Madagascar27</v>
      </c>
      <c r="C4183" t="s">
        <v>12</v>
      </c>
      <c r="D4183" t="s">
        <v>207</v>
      </c>
      <c r="E4183" t="s">
        <v>14</v>
      </c>
      <c r="F4183" t="s">
        <v>346</v>
      </c>
      <c r="G4183">
        <v>27</v>
      </c>
      <c r="H4183" t="s">
        <v>365</v>
      </c>
      <c r="I4183">
        <v>2015</v>
      </c>
      <c r="K4183" t="s">
        <v>21</v>
      </c>
      <c r="N4183" t="s">
        <v>16</v>
      </c>
    </row>
    <row r="4184" spans="1:14" x14ac:dyDescent="0.25">
      <c r="A4184" t="s">
        <v>259</v>
      </c>
      <c r="B4184" t="str">
        <f t="shared" si="65"/>
        <v>Madagascar30</v>
      </c>
      <c r="C4184" t="s">
        <v>12</v>
      </c>
      <c r="D4184" t="s">
        <v>207</v>
      </c>
      <c r="E4184" t="s">
        <v>14</v>
      </c>
      <c r="F4184" t="s">
        <v>346</v>
      </c>
      <c r="G4184">
        <v>30</v>
      </c>
      <c r="H4184" t="s">
        <v>408</v>
      </c>
      <c r="I4184">
        <v>2015</v>
      </c>
      <c r="J4184">
        <v>18.945</v>
      </c>
      <c r="N4184" t="s">
        <v>16</v>
      </c>
    </row>
    <row r="4185" spans="1:14" x14ac:dyDescent="0.25">
      <c r="A4185" t="s">
        <v>259</v>
      </c>
      <c r="B4185" t="str">
        <f t="shared" si="65"/>
        <v>Madagascar31</v>
      </c>
      <c r="C4185" t="s">
        <v>12</v>
      </c>
      <c r="D4185" t="s">
        <v>207</v>
      </c>
      <c r="E4185" t="s">
        <v>14</v>
      </c>
      <c r="F4185" t="s">
        <v>346</v>
      </c>
      <c r="G4185">
        <v>31</v>
      </c>
      <c r="H4185" t="s">
        <v>367</v>
      </c>
      <c r="I4185">
        <v>2015</v>
      </c>
      <c r="J4185">
        <v>23.027999999999999</v>
      </c>
      <c r="N4185" t="s">
        <v>16</v>
      </c>
    </row>
    <row r="4186" spans="1:14" x14ac:dyDescent="0.25">
      <c r="A4186" t="s">
        <v>259</v>
      </c>
      <c r="B4186" t="str">
        <f t="shared" si="65"/>
        <v>Madagascar32</v>
      </c>
      <c r="C4186" t="s">
        <v>12</v>
      </c>
      <c r="D4186" t="s">
        <v>207</v>
      </c>
      <c r="E4186" t="s">
        <v>14</v>
      </c>
      <c r="F4186" t="s">
        <v>346</v>
      </c>
      <c r="G4186">
        <v>32</v>
      </c>
      <c r="H4186" t="s">
        <v>368</v>
      </c>
      <c r="I4186">
        <v>2015</v>
      </c>
      <c r="J4186">
        <v>15.199</v>
      </c>
      <c r="N4186" t="s">
        <v>16</v>
      </c>
    </row>
    <row r="4187" spans="1:14" x14ac:dyDescent="0.25">
      <c r="A4187" t="s">
        <v>259</v>
      </c>
      <c r="B4187" t="str">
        <f t="shared" si="65"/>
        <v>Madagascar33</v>
      </c>
      <c r="C4187" t="s">
        <v>12</v>
      </c>
      <c r="D4187" t="s">
        <v>207</v>
      </c>
      <c r="E4187" t="s">
        <v>14</v>
      </c>
      <c r="F4187" t="s">
        <v>346</v>
      </c>
      <c r="G4187">
        <v>33</v>
      </c>
      <c r="H4187" t="s">
        <v>409</v>
      </c>
      <c r="I4187">
        <v>2015</v>
      </c>
      <c r="J4187">
        <v>8.798</v>
      </c>
      <c r="K4187" t="s">
        <v>21</v>
      </c>
      <c r="N4187" t="s">
        <v>16</v>
      </c>
    </row>
    <row r="4188" spans="1:14" x14ac:dyDescent="0.25">
      <c r="A4188" t="s">
        <v>259</v>
      </c>
      <c r="B4188" t="str">
        <f t="shared" si="65"/>
        <v>Madagascar35</v>
      </c>
      <c r="C4188" t="s">
        <v>12</v>
      </c>
      <c r="D4188" t="s">
        <v>207</v>
      </c>
      <c r="E4188" t="s">
        <v>14</v>
      </c>
      <c r="F4188" t="s">
        <v>346</v>
      </c>
      <c r="G4188">
        <v>35</v>
      </c>
      <c r="H4188" t="s">
        <v>369</v>
      </c>
      <c r="I4188">
        <v>2015</v>
      </c>
      <c r="J4188">
        <v>11.573</v>
      </c>
      <c r="K4188" t="s">
        <v>21</v>
      </c>
      <c r="N4188" t="s">
        <v>16</v>
      </c>
    </row>
    <row r="4189" spans="1:14" x14ac:dyDescent="0.25">
      <c r="A4189" t="s">
        <v>259</v>
      </c>
      <c r="B4189" t="str">
        <f t="shared" si="65"/>
        <v>Madagascar37</v>
      </c>
      <c r="C4189" t="s">
        <v>12</v>
      </c>
      <c r="D4189" t="s">
        <v>207</v>
      </c>
      <c r="E4189" t="s">
        <v>14</v>
      </c>
      <c r="F4189" t="s">
        <v>346</v>
      </c>
      <c r="G4189">
        <v>37</v>
      </c>
      <c r="H4189" t="s">
        <v>370</v>
      </c>
      <c r="I4189">
        <v>2015</v>
      </c>
      <c r="K4189" t="s">
        <v>21</v>
      </c>
      <c r="N4189" t="s">
        <v>16</v>
      </c>
    </row>
    <row r="4190" spans="1:14" x14ac:dyDescent="0.25">
      <c r="A4190" t="s">
        <v>259</v>
      </c>
      <c r="B4190" t="str">
        <f t="shared" si="65"/>
        <v>Madagascar41</v>
      </c>
      <c r="C4190" t="s">
        <v>12</v>
      </c>
      <c r="D4190" t="s">
        <v>207</v>
      </c>
      <c r="E4190" t="s">
        <v>14</v>
      </c>
      <c r="F4190" t="s">
        <v>346</v>
      </c>
      <c r="G4190">
        <v>41</v>
      </c>
      <c r="H4190" t="s">
        <v>413</v>
      </c>
      <c r="I4190">
        <v>2015</v>
      </c>
      <c r="J4190">
        <v>148.78200000000001</v>
      </c>
      <c r="N4190" t="s">
        <v>16</v>
      </c>
    </row>
    <row r="4191" spans="1:14" x14ac:dyDescent="0.25">
      <c r="A4191" t="s">
        <v>259</v>
      </c>
      <c r="B4191" t="str">
        <f t="shared" si="65"/>
        <v>Madagascar42</v>
      </c>
      <c r="C4191" t="s">
        <v>12</v>
      </c>
      <c r="D4191" t="s">
        <v>207</v>
      </c>
      <c r="E4191" t="s">
        <v>14</v>
      </c>
      <c r="F4191" t="s">
        <v>346</v>
      </c>
      <c r="G4191">
        <v>42</v>
      </c>
      <c r="H4191" t="s">
        <v>371</v>
      </c>
      <c r="I4191">
        <v>2015</v>
      </c>
      <c r="K4191" t="s">
        <v>21</v>
      </c>
      <c r="N4191" t="s">
        <v>16</v>
      </c>
    </row>
    <row r="4192" spans="1:14" x14ac:dyDescent="0.25">
      <c r="A4192" t="s">
        <v>259</v>
      </c>
      <c r="B4192" t="str">
        <f t="shared" si="65"/>
        <v>Madagascar43</v>
      </c>
      <c r="C4192" t="s">
        <v>12</v>
      </c>
      <c r="D4192" t="s">
        <v>207</v>
      </c>
      <c r="E4192" t="s">
        <v>14</v>
      </c>
      <c r="F4192" t="s">
        <v>346</v>
      </c>
      <c r="G4192">
        <v>43</v>
      </c>
      <c r="H4192" t="s">
        <v>372</v>
      </c>
      <c r="I4192">
        <v>2015</v>
      </c>
      <c r="J4192">
        <v>8.9580000000000002</v>
      </c>
      <c r="K4192" t="s">
        <v>21</v>
      </c>
      <c r="N4192" t="s">
        <v>16</v>
      </c>
    </row>
    <row r="4193" spans="1:14" x14ac:dyDescent="0.25">
      <c r="A4193" t="s">
        <v>259</v>
      </c>
      <c r="B4193" t="str">
        <f t="shared" si="65"/>
        <v>Madagascar45</v>
      </c>
      <c r="C4193" t="s">
        <v>12</v>
      </c>
      <c r="D4193" t="s">
        <v>207</v>
      </c>
      <c r="E4193" t="s">
        <v>14</v>
      </c>
      <c r="F4193" t="s">
        <v>346</v>
      </c>
      <c r="G4193">
        <v>45</v>
      </c>
      <c r="H4193" t="s">
        <v>414</v>
      </c>
      <c r="I4193">
        <v>2015</v>
      </c>
      <c r="J4193">
        <v>37.997999999999998</v>
      </c>
      <c r="N4193" t="s">
        <v>16</v>
      </c>
    </row>
    <row r="4194" spans="1:14" x14ac:dyDescent="0.25">
      <c r="A4194" t="s">
        <v>259</v>
      </c>
      <c r="B4194" t="str">
        <f t="shared" si="65"/>
        <v>Madagascar46</v>
      </c>
      <c r="C4194" t="s">
        <v>12</v>
      </c>
      <c r="D4194" t="s">
        <v>207</v>
      </c>
      <c r="E4194" t="s">
        <v>14</v>
      </c>
      <c r="F4194" t="s">
        <v>346</v>
      </c>
      <c r="G4194">
        <v>46</v>
      </c>
      <c r="H4194" t="s">
        <v>373</v>
      </c>
      <c r="I4194">
        <v>2015</v>
      </c>
      <c r="J4194">
        <v>57.981000000000002</v>
      </c>
      <c r="N4194" t="s">
        <v>16</v>
      </c>
    </row>
    <row r="4195" spans="1:14" x14ac:dyDescent="0.25">
      <c r="A4195" t="s">
        <v>259</v>
      </c>
      <c r="B4195" t="str">
        <f t="shared" si="65"/>
        <v>Madagascar47</v>
      </c>
      <c r="C4195" t="s">
        <v>12</v>
      </c>
      <c r="D4195" t="s">
        <v>207</v>
      </c>
      <c r="E4195" t="s">
        <v>14</v>
      </c>
      <c r="F4195" t="s">
        <v>346</v>
      </c>
      <c r="G4195">
        <v>47</v>
      </c>
      <c r="H4195" t="s">
        <v>374</v>
      </c>
      <c r="I4195">
        <v>2015</v>
      </c>
      <c r="J4195">
        <v>693.3</v>
      </c>
      <c r="N4195" t="s">
        <v>16</v>
      </c>
    </row>
    <row r="4196" spans="1:14" x14ac:dyDescent="0.25">
      <c r="A4196" t="s">
        <v>259</v>
      </c>
      <c r="B4196" t="str">
        <f t="shared" si="65"/>
        <v>Madagascar49</v>
      </c>
      <c r="C4196" t="s">
        <v>12</v>
      </c>
      <c r="D4196" t="s">
        <v>207</v>
      </c>
      <c r="E4196" t="s">
        <v>14</v>
      </c>
      <c r="F4196" t="s">
        <v>346</v>
      </c>
      <c r="G4196">
        <v>49</v>
      </c>
      <c r="H4196" t="s">
        <v>375</v>
      </c>
      <c r="I4196">
        <v>2015</v>
      </c>
      <c r="J4196">
        <v>136.06200000000001</v>
      </c>
      <c r="N4196" t="s">
        <v>16</v>
      </c>
    </row>
    <row r="4197" spans="1:14" x14ac:dyDescent="0.25">
      <c r="A4197" t="s">
        <v>259</v>
      </c>
      <c r="B4197" t="str">
        <f t="shared" si="65"/>
        <v>Madagascar50</v>
      </c>
      <c r="C4197" t="s">
        <v>12</v>
      </c>
      <c r="D4197" t="s">
        <v>207</v>
      </c>
      <c r="E4197" t="s">
        <v>14</v>
      </c>
      <c r="F4197" t="s">
        <v>346</v>
      </c>
      <c r="G4197">
        <v>50</v>
      </c>
      <c r="H4197" t="s">
        <v>376</v>
      </c>
      <c r="I4197">
        <v>2015</v>
      </c>
      <c r="J4197">
        <v>6.0609999999999999</v>
      </c>
      <c r="K4197" t="s">
        <v>21</v>
      </c>
      <c r="N4197" t="s">
        <v>16</v>
      </c>
    </row>
    <row r="4198" spans="1:14" x14ac:dyDescent="0.25">
      <c r="A4198" t="s">
        <v>259</v>
      </c>
      <c r="B4198" t="str">
        <f t="shared" si="65"/>
        <v>Madagascar51</v>
      </c>
      <c r="C4198" t="s">
        <v>12</v>
      </c>
      <c r="D4198" t="s">
        <v>207</v>
      </c>
      <c r="E4198" t="s">
        <v>14</v>
      </c>
      <c r="F4198" t="s">
        <v>346</v>
      </c>
      <c r="G4198">
        <v>51</v>
      </c>
      <c r="H4198" t="s">
        <v>415</v>
      </c>
      <c r="I4198">
        <v>2015</v>
      </c>
      <c r="J4198">
        <v>6.0119999999999996</v>
      </c>
      <c r="K4198" t="s">
        <v>21</v>
      </c>
      <c r="N4198" t="s">
        <v>16</v>
      </c>
    </row>
    <row r="4199" spans="1:14" x14ac:dyDescent="0.25">
      <c r="A4199" t="s">
        <v>259</v>
      </c>
      <c r="B4199" t="str">
        <f t="shared" si="65"/>
        <v>Madagascar52</v>
      </c>
      <c r="C4199" t="s">
        <v>12</v>
      </c>
      <c r="D4199" t="s">
        <v>207</v>
      </c>
      <c r="E4199" t="s">
        <v>14</v>
      </c>
      <c r="F4199" t="s">
        <v>346</v>
      </c>
      <c r="G4199">
        <v>52</v>
      </c>
      <c r="H4199" t="s">
        <v>416</v>
      </c>
      <c r="I4199">
        <v>2015</v>
      </c>
      <c r="J4199">
        <v>8.1129999999999995</v>
      </c>
      <c r="K4199" t="s">
        <v>21</v>
      </c>
      <c r="N4199" t="s">
        <v>16</v>
      </c>
    </row>
    <row r="4200" spans="1:14" x14ac:dyDescent="0.25">
      <c r="A4200" t="s">
        <v>259</v>
      </c>
      <c r="B4200" t="str">
        <f t="shared" si="65"/>
        <v>Madagascar53</v>
      </c>
      <c r="C4200" t="s">
        <v>12</v>
      </c>
      <c r="D4200" t="s">
        <v>207</v>
      </c>
      <c r="E4200" t="s">
        <v>14</v>
      </c>
      <c r="F4200" t="s">
        <v>346</v>
      </c>
      <c r="G4200">
        <v>53</v>
      </c>
      <c r="H4200" t="s">
        <v>417</v>
      </c>
      <c r="I4200">
        <v>2015</v>
      </c>
      <c r="K4200" t="s">
        <v>21</v>
      </c>
      <c r="N4200" t="s">
        <v>16</v>
      </c>
    </row>
    <row r="4201" spans="1:14" x14ac:dyDescent="0.25">
      <c r="A4201" t="s">
        <v>259</v>
      </c>
      <c r="B4201" t="str">
        <f t="shared" si="65"/>
        <v>Madagascar55</v>
      </c>
      <c r="C4201" t="s">
        <v>12</v>
      </c>
      <c r="D4201" t="s">
        <v>207</v>
      </c>
      <c r="E4201" t="s">
        <v>14</v>
      </c>
      <c r="F4201" t="s">
        <v>346</v>
      </c>
      <c r="G4201">
        <v>55</v>
      </c>
      <c r="H4201" t="s">
        <v>377</v>
      </c>
      <c r="I4201">
        <v>2015</v>
      </c>
      <c r="J4201">
        <v>11.922000000000001</v>
      </c>
      <c r="K4201" t="s">
        <v>21</v>
      </c>
      <c r="N4201" t="s">
        <v>16</v>
      </c>
    </row>
    <row r="4202" spans="1:14" x14ac:dyDescent="0.25">
      <c r="A4202" t="s">
        <v>259</v>
      </c>
      <c r="B4202" t="str">
        <f t="shared" si="65"/>
        <v>Madagascar56</v>
      </c>
      <c r="C4202" t="s">
        <v>12</v>
      </c>
      <c r="D4202" t="s">
        <v>207</v>
      </c>
      <c r="E4202" t="s">
        <v>14</v>
      </c>
      <c r="F4202" t="s">
        <v>346</v>
      </c>
      <c r="G4202">
        <v>56</v>
      </c>
      <c r="H4202" t="s">
        <v>378</v>
      </c>
      <c r="I4202">
        <v>2015</v>
      </c>
      <c r="J4202">
        <v>38.747</v>
      </c>
      <c r="N4202" t="s">
        <v>16</v>
      </c>
    </row>
    <row r="4203" spans="1:14" x14ac:dyDescent="0.25">
      <c r="A4203" t="s">
        <v>259</v>
      </c>
      <c r="B4203" t="str">
        <f t="shared" si="65"/>
        <v>Madagascar58</v>
      </c>
      <c r="C4203" t="s">
        <v>12</v>
      </c>
      <c r="D4203" t="s">
        <v>207</v>
      </c>
      <c r="E4203" t="s">
        <v>14</v>
      </c>
      <c r="F4203" t="s">
        <v>346</v>
      </c>
      <c r="G4203">
        <v>58</v>
      </c>
      <c r="H4203" t="s">
        <v>379</v>
      </c>
      <c r="I4203">
        <v>2015</v>
      </c>
      <c r="K4203" t="s">
        <v>21</v>
      </c>
      <c r="N4203" t="s">
        <v>16</v>
      </c>
    </row>
    <row r="4204" spans="1:14" x14ac:dyDescent="0.25">
      <c r="A4204" t="s">
        <v>259</v>
      </c>
      <c r="B4204" t="str">
        <f t="shared" si="65"/>
        <v>Madagascar59</v>
      </c>
      <c r="C4204" t="s">
        <v>12</v>
      </c>
      <c r="D4204" t="s">
        <v>207</v>
      </c>
      <c r="E4204" t="s">
        <v>14</v>
      </c>
      <c r="F4204" t="s">
        <v>346</v>
      </c>
      <c r="G4204">
        <v>59</v>
      </c>
      <c r="H4204" t="s">
        <v>380</v>
      </c>
      <c r="I4204">
        <v>2015</v>
      </c>
      <c r="K4204" t="s">
        <v>21</v>
      </c>
      <c r="N4204" t="s">
        <v>16</v>
      </c>
    </row>
    <row r="4205" spans="1:14" x14ac:dyDescent="0.25">
      <c r="A4205" t="s">
        <v>259</v>
      </c>
      <c r="B4205" t="str">
        <f t="shared" si="65"/>
        <v>Madagascar60</v>
      </c>
      <c r="C4205" t="s">
        <v>12</v>
      </c>
      <c r="D4205" t="s">
        <v>207</v>
      </c>
      <c r="E4205" t="s">
        <v>14</v>
      </c>
      <c r="F4205" t="s">
        <v>346</v>
      </c>
      <c r="G4205">
        <v>60</v>
      </c>
      <c r="H4205" t="s">
        <v>381</v>
      </c>
      <c r="I4205">
        <v>2015</v>
      </c>
      <c r="K4205" t="s">
        <v>21</v>
      </c>
      <c r="N4205" t="s">
        <v>16</v>
      </c>
    </row>
    <row r="4206" spans="1:14" x14ac:dyDescent="0.25">
      <c r="A4206" t="s">
        <v>259</v>
      </c>
      <c r="B4206" t="str">
        <f t="shared" si="65"/>
        <v>Madagascar61</v>
      </c>
      <c r="C4206" t="s">
        <v>12</v>
      </c>
      <c r="D4206" t="s">
        <v>207</v>
      </c>
      <c r="E4206" t="s">
        <v>14</v>
      </c>
      <c r="F4206" t="s">
        <v>346</v>
      </c>
      <c r="G4206">
        <v>61</v>
      </c>
      <c r="H4206" t="s">
        <v>382</v>
      </c>
      <c r="I4206">
        <v>2015</v>
      </c>
      <c r="J4206">
        <v>13.884</v>
      </c>
      <c r="K4206" t="s">
        <v>21</v>
      </c>
      <c r="N4206" t="s">
        <v>16</v>
      </c>
    </row>
    <row r="4207" spans="1:14" x14ac:dyDescent="0.25">
      <c r="A4207" t="s">
        <v>259</v>
      </c>
      <c r="B4207" t="str">
        <f t="shared" si="65"/>
        <v>Madagascar62</v>
      </c>
      <c r="C4207" t="s">
        <v>12</v>
      </c>
      <c r="D4207" t="s">
        <v>207</v>
      </c>
      <c r="E4207" t="s">
        <v>14</v>
      </c>
      <c r="F4207" t="s">
        <v>346</v>
      </c>
      <c r="G4207">
        <v>62</v>
      </c>
      <c r="H4207" t="s">
        <v>418</v>
      </c>
      <c r="I4207">
        <v>2015</v>
      </c>
      <c r="J4207">
        <v>5.4409999999999998</v>
      </c>
      <c r="K4207" t="s">
        <v>21</v>
      </c>
      <c r="N4207" t="s">
        <v>16</v>
      </c>
    </row>
    <row r="4208" spans="1:14" x14ac:dyDescent="0.25">
      <c r="A4208" t="s">
        <v>259</v>
      </c>
      <c r="B4208" t="str">
        <f t="shared" si="65"/>
        <v>Madagascar63</v>
      </c>
      <c r="C4208" t="s">
        <v>12</v>
      </c>
      <c r="D4208" t="s">
        <v>207</v>
      </c>
      <c r="E4208" t="s">
        <v>14</v>
      </c>
      <c r="F4208" t="s">
        <v>346</v>
      </c>
      <c r="G4208">
        <v>63</v>
      </c>
      <c r="H4208" t="s">
        <v>419</v>
      </c>
      <c r="I4208">
        <v>2015</v>
      </c>
      <c r="K4208" t="s">
        <v>21</v>
      </c>
      <c r="N4208" t="s">
        <v>16</v>
      </c>
    </row>
    <row r="4209" spans="1:14" x14ac:dyDescent="0.25">
      <c r="A4209" t="s">
        <v>259</v>
      </c>
      <c r="B4209" t="str">
        <f t="shared" si="65"/>
        <v>Madagascar64</v>
      </c>
      <c r="C4209" t="s">
        <v>12</v>
      </c>
      <c r="D4209" t="s">
        <v>207</v>
      </c>
      <c r="E4209" t="s">
        <v>14</v>
      </c>
      <c r="F4209" t="s">
        <v>346</v>
      </c>
      <c r="G4209">
        <v>64</v>
      </c>
      <c r="H4209" t="s">
        <v>383</v>
      </c>
      <c r="I4209">
        <v>2015</v>
      </c>
      <c r="J4209">
        <v>8.01</v>
      </c>
      <c r="K4209" t="s">
        <v>21</v>
      </c>
      <c r="N4209" t="s">
        <v>16</v>
      </c>
    </row>
    <row r="4210" spans="1:14" x14ac:dyDescent="0.25">
      <c r="A4210" t="s">
        <v>259</v>
      </c>
      <c r="B4210" t="str">
        <f t="shared" si="65"/>
        <v>Madagascar65</v>
      </c>
      <c r="C4210" t="s">
        <v>12</v>
      </c>
      <c r="D4210" t="s">
        <v>207</v>
      </c>
      <c r="E4210" t="s">
        <v>14</v>
      </c>
      <c r="F4210" t="s">
        <v>346</v>
      </c>
      <c r="G4210">
        <v>65</v>
      </c>
      <c r="H4210" t="s">
        <v>420</v>
      </c>
      <c r="I4210">
        <v>2015</v>
      </c>
      <c r="K4210" t="s">
        <v>21</v>
      </c>
      <c r="N4210" t="s">
        <v>16</v>
      </c>
    </row>
    <row r="4211" spans="1:14" x14ac:dyDescent="0.25">
      <c r="A4211" t="s">
        <v>259</v>
      </c>
      <c r="B4211" t="str">
        <f t="shared" si="65"/>
        <v>Madagascar68</v>
      </c>
      <c r="C4211" t="s">
        <v>12</v>
      </c>
      <c r="D4211" t="s">
        <v>207</v>
      </c>
      <c r="E4211" t="s">
        <v>14</v>
      </c>
      <c r="F4211" t="s">
        <v>346</v>
      </c>
      <c r="G4211">
        <v>68</v>
      </c>
      <c r="H4211" t="s">
        <v>384</v>
      </c>
      <c r="I4211">
        <v>2015</v>
      </c>
      <c r="J4211">
        <v>8.6240000000000006</v>
      </c>
      <c r="K4211" t="s">
        <v>21</v>
      </c>
      <c r="N4211" t="s">
        <v>16</v>
      </c>
    </row>
    <row r="4212" spans="1:14" x14ac:dyDescent="0.25">
      <c r="A4212" t="s">
        <v>259</v>
      </c>
      <c r="B4212" t="str">
        <f t="shared" si="65"/>
        <v>Madagascar69</v>
      </c>
      <c r="C4212" t="s">
        <v>12</v>
      </c>
      <c r="D4212" t="s">
        <v>207</v>
      </c>
      <c r="E4212" t="s">
        <v>14</v>
      </c>
      <c r="F4212" t="s">
        <v>346</v>
      </c>
      <c r="G4212">
        <v>69</v>
      </c>
      <c r="H4212" t="s">
        <v>422</v>
      </c>
      <c r="I4212">
        <v>2015</v>
      </c>
      <c r="K4212" t="s">
        <v>21</v>
      </c>
      <c r="N4212" t="s">
        <v>16</v>
      </c>
    </row>
    <row r="4213" spans="1:14" x14ac:dyDescent="0.25">
      <c r="A4213" t="s">
        <v>259</v>
      </c>
      <c r="B4213" t="str">
        <f t="shared" si="65"/>
        <v>Madagascar72</v>
      </c>
      <c r="C4213" t="s">
        <v>12</v>
      </c>
      <c r="D4213" t="s">
        <v>207</v>
      </c>
      <c r="E4213" t="s">
        <v>14</v>
      </c>
      <c r="F4213" t="s">
        <v>346</v>
      </c>
      <c r="G4213">
        <v>72</v>
      </c>
      <c r="H4213" t="s">
        <v>385</v>
      </c>
      <c r="I4213">
        <v>2015</v>
      </c>
      <c r="K4213" t="s">
        <v>21</v>
      </c>
      <c r="N4213" t="s">
        <v>16</v>
      </c>
    </row>
    <row r="4214" spans="1:14" x14ac:dyDescent="0.25">
      <c r="A4214" t="s">
        <v>259</v>
      </c>
      <c r="B4214" t="str">
        <f t="shared" si="65"/>
        <v>Madagascar73</v>
      </c>
      <c r="C4214" t="s">
        <v>12</v>
      </c>
      <c r="D4214" t="s">
        <v>207</v>
      </c>
      <c r="E4214" t="s">
        <v>14</v>
      </c>
      <c r="F4214" t="s">
        <v>346</v>
      </c>
      <c r="G4214">
        <v>73</v>
      </c>
      <c r="H4214" t="s">
        <v>425</v>
      </c>
      <c r="I4214">
        <v>2015</v>
      </c>
      <c r="K4214" t="s">
        <v>21</v>
      </c>
      <c r="N4214" t="s">
        <v>16</v>
      </c>
    </row>
    <row r="4215" spans="1:14" x14ac:dyDescent="0.25">
      <c r="A4215" t="s">
        <v>259</v>
      </c>
      <c r="B4215" t="str">
        <f t="shared" si="65"/>
        <v>Madagascar74</v>
      </c>
      <c r="C4215" t="s">
        <v>12</v>
      </c>
      <c r="D4215" t="s">
        <v>207</v>
      </c>
      <c r="E4215" t="s">
        <v>14</v>
      </c>
      <c r="F4215" t="s">
        <v>346</v>
      </c>
      <c r="G4215">
        <v>74</v>
      </c>
      <c r="H4215" t="s">
        <v>426</v>
      </c>
      <c r="I4215">
        <v>2015</v>
      </c>
      <c r="J4215">
        <v>10.256</v>
      </c>
      <c r="K4215" t="s">
        <v>21</v>
      </c>
      <c r="N4215" t="s">
        <v>16</v>
      </c>
    </row>
    <row r="4216" spans="1:14" x14ac:dyDescent="0.25">
      <c r="A4216" t="s">
        <v>259</v>
      </c>
      <c r="B4216" t="str">
        <f t="shared" si="65"/>
        <v>Madagascar77</v>
      </c>
      <c r="C4216" t="s">
        <v>12</v>
      </c>
      <c r="D4216" t="s">
        <v>207</v>
      </c>
      <c r="E4216" t="s">
        <v>14</v>
      </c>
      <c r="F4216" t="s">
        <v>346</v>
      </c>
      <c r="G4216">
        <v>77</v>
      </c>
      <c r="H4216" t="s">
        <v>386</v>
      </c>
      <c r="I4216">
        <v>2015</v>
      </c>
      <c r="K4216" t="s">
        <v>21</v>
      </c>
      <c r="N4216" t="s">
        <v>16</v>
      </c>
    </row>
    <row r="4217" spans="1:14" x14ac:dyDescent="0.25">
      <c r="A4217" t="s">
        <v>259</v>
      </c>
      <c r="B4217" t="str">
        <f t="shared" si="65"/>
        <v>Madagascar79</v>
      </c>
      <c r="C4217" t="s">
        <v>12</v>
      </c>
      <c r="D4217" t="s">
        <v>207</v>
      </c>
      <c r="E4217" t="s">
        <v>14</v>
      </c>
      <c r="F4217" t="s">
        <v>346</v>
      </c>
      <c r="G4217">
        <v>79</v>
      </c>
      <c r="H4217" t="s">
        <v>429</v>
      </c>
      <c r="I4217">
        <v>2015</v>
      </c>
      <c r="K4217" t="s">
        <v>21</v>
      </c>
      <c r="N4217" t="s">
        <v>16</v>
      </c>
    </row>
    <row r="4218" spans="1:14" x14ac:dyDescent="0.25">
      <c r="A4218" t="s">
        <v>259</v>
      </c>
      <c r="B4218" t="str">
        <f t="shared" si="65"/>
        <v>Madagascar80</v>
      </c>
      <c r="C4218" t="s">
        <v>12</v>
      </c>
      <c r="D4218" t="s">
        <v>207</v>
      </c>
      <c r="E4218" t="s">
        <v>14</v>
      </c>
      <c r="F4218" t="s">
        <v>346</v>
      </c>
      <c r="G4218">
        <v>80</v>
      </c>
      <c r="H4218" t="s">
        <v>387</v>
      </c>
      <c r="I4218">
        <v>2015</v>
      </c>
      <c r="J4218">
        <v>16.234999999999999</v>
      </c>
      <c r="N4218" t="s">
        <v>16</v>
      </c>
    </row>
    <row r="4219" spans="1:14" x14ac:dyDescent="0.25">
      <c r="A4219" t="s">
        <v>259</v>
      </c>
      <c r="B4219" t="str">
        <f t="shared" si="65"/>
        <v>Madagascar82</v>
      </c>
      <c r="C4219" t="s">
        <v>12</v>
      </c>
      <c r="D4219" t="s">
        <v>207</v>
      </c>
      <c r="E4219" t="s">
        <v>14</v>
      </c>
      <c r="F4219" t="s">
        <v>346</v>
      </c>
      <c r="G4219">
        <v>82</v>
      </c>
      <c r="H4219" t="s">
        <v>388</v>
      </c>
      <c r="I4219">
        <v>2015</v>
      </c>
      <c r="J4219">
        <v>4.9779999999999998</v>
      </c>
      <c r="K4219" t="s">
        <v>21</v>
      </c>
      <c r="N4219" t="s">
        <v>16</v>
      </c>
    </row>
    <row r="4220" spans="1:14" x14ac:dyDescent="0.25">
      <c r="A4220" t="s">
        <v>259</v>
      </c>
      <c r="B4220" t="str">
        <f t="shared" si="65"/>
        <v>Madagascar84</v>
      </c>
      <c r="C4220" t="s">
        <v>12</v>
      </c>
      <c r="D4220" t="s">
        <v>207</v>
      </c>
      <c r="E4220" t="s">
        <v>14</v>
      </c>
      <c r="F4220" t="s">
        <v>346</v>
      </c>
      <c r="G4220">
        <v>84</v>
      </c>
      <c r="H4220" t="s">
        <v>389</v>
      </c>
      <c r="I4220">
        <v>2015</v>
      </c>
      <c r="J4220">
        <v>128.94</v>
      </c>
      <c r="N4220" t="s">
        <v>16</v>
      </c>
    </row>
    <row r="4221" spans="1:14" x14ac:dyDescent="0.25">
      <c r="A4221" t="s">
        <v>259</v>
      </c>
      <c r="B4221" t="str">
        <f t="shared" si="65"/>
        <v>Madagascar85</v>
      </c>
      <c r="C4221" t="s">
        <v>12</v>
      </c>
      <c r="D4221" t="s">
        <v>207</v>
      </c>
      <c r="E4221" t="s">
        <v>14</v>
      </c>
      <c r="F4221" t="s">
        <v>346</v>
      </c>
      <c r="G4221">
        <v>85</v>
      </c>
      <c r="H4221" t="s">
        <v>390</v>
      </c>
      <c r="I4221">
        <v>2015</v>
      </c>
      <c r="J4221">
        <v>197.16300000000001</v>
      </c>
      <c r="N4221" t="s">
        <v>16</v>
      </c>
    </row>
    <row r="4222" spans="1:14" x14ac:dyDescent="0.25">
      <c r="A4222" t="s">
        <v>259</v>
      </c>
      <c r="B4222" t="str">
        <f t="shared" si="65"/>
        <v>Madagascar86</v>
      </c>
      <c r="C4222" t="s">
        <v>12</v>
      </c>
      <c r="D4222" t="s">
        <v>207</v>
      </c>
      <c r="E4222" t="s">
        <v>14</v>
      </c>
      <c r="F4222" t="s">
        <v>346</v>
      </c>
      <c r="G4222">
        <v>86</v>
      </c>
      <c r="H4222" t="s">
        <v>391</v>
      </c>
      <c r="I4222">
        <v>2015</v>
      </c>
      <c r="J4222">
        <v>34.893999999999998</v>
      </c>
      <c r="N4222" t="s">
        <v>16</v>
      </c>
    </row>
    <row r="4223" spans="1:14" x14ac:dyDescent="0.25">
      <c r="A4223" t="s">
        <v>259</v>
      </c>
      <c r="B4223" t="str">
        <f t="shared" si="65"/>
        <v>Madagascar87</v>
      </c>
      <c r="C4223" t="s">
        <v>12</v>
      </c>
      <c r="D4223" t="s">
        <v>207</v>
      </c>
      <c r="E4223" t="s">
        <v>14</v>
      </c>
      <c r="F4223" t="s">
        <v>346</v>
      </c>
      <c r="G4223">
        <v>87</v>
      </c>
      <c r="H4223" t="s">
        <v>392</v>
      </c>
      <c r="I4223">
        <v>2015</v>
      </c>
      <c r="K4223" t="s">
        <v>21</v>
      </c>
      <c r="N4223" t="s">
        <v>16</v>
      </c>
    </row>
    <row r="4224" spans="1:14" x14ac:dyDescent="0.25">
      <c r="A4224" t="s">
        <v>259</v>
      </c>
      <c r="B4224" t="str">
        <f t="shared" si="65"/>
        <v>Madagascar88</v>
      </c>
      <c r="C4224" t="s">
        <v>12</v>
      </c>
      <c r="D4224" t="s">
        <v>207</v>
      </c>
      <c r="E4224" t="s">
        <v>14</v>
      </c>
      <c r="F4224" t="s">
        <v>346</v>
      </c>
      <c r="G4224">
        <v>88</v>
      </c>
      <c r="H4224" t="s">
        <v>431</v>
      </c>
      <c r="I4224">
        <v>2015</v>
      </c>
      <c r="K4224" t="s">
        <v>21</v>
      </c>
      <c r="N4224" t="s">
        <v>16</v>
      </c>
    </row>
    <row r="4225" spans="1:14" x14ac:dyDescent="0.25">
      <c r="A4225" t="s">
        <v>259</v>
      </c>
      <c r="B4225" t="str">
        <f t="shared" si="65"/>
        <v>Madagascar90</v>
      </c>
      <c r="C4225" t="s">
        <v>12</v>
      </c>
      <c r="D4225" t="s">
        <v>207</v>
      </c>
      <c r="E4225" t="s">
        <v>14</v>
      </c>
      <c r="F4225" t="s">
        <v>346</v>
      </c>
      <c r="G4225">
        <v>90</v>
      </c>
      <c r="H4225" t="s">
        <v>432</v>
      </c>
      <c r="I4225">
        <v>2015</v>
      </c>
      <c r="J4225">
        <v>5.3419999999999996</v>
      </c>
      <c r="K4225" t="s">
        <v>21</v>
      </c>
      <c r="N4225" t="s">
        <v>16</v>
      </c>
    </row>
    <row r="4226" spans="1:14" x14ac:dyDescent="0.25">
      <c r="A4226" t="s">
        <v>259</v>
      </c>
      <c r="B4226" t="str">
        <f t="shared" si="65"/>
        <v>Madagascar91</v>
      </c>
      <c r="C4226" t="s">
        <v>12</v>
      </c>
      <c r="D4226" t="s">
        <v>207</v>
      </c>
      <c r="E4226" t="s">
        <v>14</v>
      </c>
      <c r="F4226" t="s">
        <v>346</v>
      </c>
      <c r="G4226">
        <v>91</v>
      </c>
      <c r="H4226" t="s">
        <v>393</v>
      </c>
      <c r="I4226">
        <v>2015</v>
      </c>
      <c r="K4226" t="s">
        <v>21</v>
      </c>
      <c r="N4226" t="s">
        <v>16</v>
      </c>
    </row>
    <row r="4227" spans="1:14" x14ac:dyDescent="0.25">
      <c r="A4227" t="s">
        <v>259</v>
      </c>
      <c r="B4227" t="str">
        <f t="shared" ref="B4227:B4290" si="66">A4227&amp;G4227</f>
        <v>Madagascar92</v>
      </c>
      <c r="C4227" t="s">
        <v>12</v>
      </c>
      <c r="D4227" t="s">
        <v>207</v>
      </c>
      <c r="E4227" t="s">
        <v>14</v>
      </c>
      <c r="F4227" t="s">
        <v>346</v>
      </c>
      <c r="G4227">
        <v>92</v>
      </c>
      <c r="H4227" t="s">
        <v>433</v>
      </c>
      <c r="I4227">
        <v>2015</v>
      </c>
      <c r="K4227" t="s">
        <v>21</v>
      </c>
      <c r="N4227" t="s">
        <v>16</v>
      </c>
    </row>
    <row r="4228" spans="1:14" x14ac:dyDescent="0.25">
      <c r="A4228" t="s">
        <v>259</v>
      </c>
      <c r="B4228" t="str">
        <f t="shared" si="66"/>
        <v>Madagascar93</v>
      </c>
      <c r="C4228" t="s">
        <v>12</v>
      </c>
      <c r="D4228" t="s">
        <v>207</v>
      </c>
      <c r="E4228" t="s">
        <v>14</v>
      </c>
      <c r="F4228" t="s">
        <v>346</v>
      </c>
      <c r="G4228">
        <v>93</v>
      </c>
      <c r="H4228" t="s">
        <v>394</v>
      </c>
      <c r="I4228">
        <v>2015</v>
      </c>
      <c r="J4228">
        <v>4.9509999999999996</v>
      </c>
      <c r="K4228" t="s">
        <v>21</v>
      </c>
      <c r="N4228" t="s">
        <v>16</v>
      </c>
    </row>
    <row r="4229" spans="1:14" x14ac:dyDescent="0.25">
      <c r="A4229" t="s">
        <v>259</v>
      </c>
      <c r="B4229" t="str">
        <f t="shared" si="66"/>
        <v>Madagascar94</v>
      </c>
      <c r="C4229" t="s">
        <v>12</v>
      </c>
      <c r="D4229" t="s">
        <v>207</v>
      </c>
      <c r="E4229" t="s">
        <v>14</v>
      </c>
      <c r="F4229" t="s">
        <v>346</v>
      </c>
      <c r="G4229">
        <v>94</v>
      </c>
      <c r="H4229" t="s">
        <v>395</v>
      </c>
      <c r="I4229">
        <v>2015</v>
      </c>
      <c r="J4229">
        <v>9.516</v>
      </c>
      <c r="K4229" t="s">
        <v>21</v>
      </c>
      <c r="N4229" t="s">
        <v>16</v>
      </c>
    </row>
    <row r="4230" spans="1:14" x14ac:dyDescent="0.25">
      <c r="A4230" t="s">
        <v>259</v>
      </c>
      <c r="B4230" t="str">
        <f t="shared" si="66"/>
        <v>Madagascar95</v>
      </c>
      <c r="C4230" t="s">
        <v>12</v>
      </c>
      <c r="D4230" t="s">
        <v>207</v>
      </c>
      <c r="E4230" t="s">
        <v>14</v>
      </c>
      <c r="F4230" t="s">
        <v>346</v>
      </c>
      <c r="G4230">
        <v>95</v>
      </c>
      <c r="H4230" t="s">
        <v>396</v>
      </c>
      <c r="I4230">
        <v>2015</v>
      </c>
      <c r="J4230">
        <v>6.8090000000000002</v>
      </c>
      <c r="K4230" t="s">
        <v>21</v>
      </c>
      <c r="N4230" t="s">
        <v>16</v>
      </c>
    </row>
    <row r="4231" spans="1:14" x14ac:dyDescent="0.25">
      <c r="A4231" t="s">
        <v>259</v>
      </c>
      <c r="B4231" t="str">
        <f t="shared" si="66"/>
        <v>Madagascar96</v>
      </c>
      <c r="C4231" t="s">
        <v>12</v>
      </c>
      <c r="D4231" t="s">
        <v>207</v>
      </c>
      <c r="E4231" t="s">
        <v>14</v>
      </c>
      <c r="F4231" t="s">
        <v>346</v>
      </c>
      <c r="G4231">
        <v>96</v>
      </c>
      <c r="H4231" t="s">
        <v>397</v>
      </c>
      <c r="I4231">
        <v>2015</v>
      </c>
      <c r="J4231">
        <v>138.79499999999999</v>
      </c>
      <c r="N4231" t="s">
        <v>16</v>
      </c>
    </row>
    <row r="4232" spans="1:14" x14ac:dyDescent="0.25">
      <c r="A4232" t="s">
        <v>259</v>
      </c>
      <c r="B4232" t="str">
        <f t="shared" si="66"/>
        <v>Madagascar97</v>
      </c>
      <c r="C4232" t="s">
        <v>12</v>
      </c>
      <c r="D4232" t="s">
        <v>207</v>
      </c>
      <c r="E4232" t="s">
        <v>14</v>
      </c>
      <c r="F4232" t="s">
        <v>346</v>
      </c>
      <c r="G4232">
        <v>97</v>
      </c>
      <c r="H4232" t="s">
        <v>398</v>
      </c>
      <c r="I4232">
        <v>2015</v>
      </c>
      <c r="J4232">
        <v>152.45699999999999</v>
      </c>
      <c r="N4232" t="s">
        <v>16</v>
      </c>
    </row>
    <row r="4233" spans="1:14" x14ac:dyDescent="0.25">
      <c r="A4233" t="s">
        <v>259</v>
      </c>
      <c r="B4233" t="str">
        <f t="shared" si="66"/>
        <v>Madagascar99</v>
      </c>
      <c r="C4233" t="s">
        <v>12</v>
      </c>
      <c r="D4233" t="s">
        <v>207</v>
      </c>
      <c r="E4233" t="s">
        <v>14</v>
      </c>
      <c r="F4233" t="s">
        <v>346</v>
      </c>
      <c r="G4233">
        <v>99</v>
      </c>
      <c r="H4233" t="s">
        <v>399</v>
      </c>
      <c r="I4233">
        <v>2015</v>
      </c>
      <c r="K4233" t="s">
        <v>21</v>
      </c>
      <c r="N4233" t="s">
        <v>16</v>
      </c>
    </row>
    <row r="4234" spans="1:14" x14ac:dyDescent="0.25">
      <c r="A4234" t="s">
        <v>259</v>
      </c>
      <c r="B4234" t="str">
        <f t="shared" si="66"/>
        <v>Madagascar100</v>
      </c>
      <c r="C4234" t="s">
        <v>12</v>
      </c>
      <c r="D4234" t="s">
        <v>207</v>
      </c>
      <c r="E4234" t="s">
        <v>14</v>
      </c>
      <c r="F4234" t="s">
        <v>346</v>
      </c>
      <c r="G4234">
        <v>100</v>
      </c>
      <c r="H4234" t="s">
        <v>348</v>
      </c>
      <c r="I4234">
        <v>2015</v>
      </c>
      <c r="J4234">
        <v>22.567</v>
      </c>
      <c r="K4234" t="s">
        <v>21</v>
      </c>
      <c r="N4234" t="s">
        <v>16</v>
      </c>
    </row>
    <row r="4235" spans="1:14" x14ac:dyDescent="0.25">
      <c r="A4235" t="s">
        <v>260</v>
      </c>
      <c r="B4235" t="str">
        <f t="shared" si="66"/>
        <v>Maldives0</v>
      </c>
      <c r="C4235" t="s">
        <v>12</v>
      </c>
      <c r="D4235" t="s">
        <v>222</v>
      </c>
      <c r="E4235" t="s">
        <v>14</v>
      </c>
      <c r="F4235" t="s">
        <v>346</v>
      </c>
      <c r="G4235">
        <v>0</v>
      </c>
      <c r="H4235" t="s">
        <v>347</v>
      </c>
      <c r="I4235">
        <v>2019</v>
      </c>
      <c r="J4235">
        <v>181.14400000000001</v>
      </c>
      <c r="N4235" t="s">
        <v>136</v>
      </c>
    </row>
    <row r="4236" spans="1:14" x14ac:dyDescent="0.25">
      <c r="A4236" t="s">
        <v>260</v>
      </c>
      <c r="B4236" t="str">
        <f t="shared" si="66"/>
        <v>Maldives1</v>
      </c>
      <c r="C4236" t="s">
        <v>12</v>
      </c>
      <c r="D4236" t="s">
        <v>222</v>
      </c>
      <c r="E4236" t="s">
        <v>14</v>
      </c>
      <c r="F4236" t="s">
        <v>346</v>
      </c>
      <c r="G4236">
        <v>1</v>
      </c>
      <c r="H4236" t="s">
        <v>349</v>
      </c>
      <c r="I4236">
        <v>2019</v>
      </c>
      <c r="J4236">
        <v>2.4449999999999998</v>
      </c>
      <c r="N4236" t="s">
        <v>136</v>
      </c>
    </row>
    <row r="4237" spans="1:14" x14ac:dyDescent="0.25">
      <c r="A4237" t="s">
        <v>260</v>
      </c>
      <c r="B4237" t="str">
        <f t="shared" si="66"/>
        <v>Maldives2</v>
      </c>
      <c r="C4237" t="s">
        <v>12</v>
      </c>
      <c r="D4237" t="s">
        <v>222</v>
      </c>
      <c r="E4237" t="s">
        <v>14</v>
      </c>
      <c r="F4237" t="s">
        <v>346</v>
      </c>
      <c r="G4237">
        <v>2</v>
      </c>
      <c r="H4237" t="s">
        <v>400</v>
      </c>
      <c r="I4237">
        <v>2019</v>
      </c>
      <c r="J4237">
        <v>0.14399999999999999</v>
      </c>
      <c r="K4237" t="s">
        <v>21</v>
      </c>
      <c r="N4237" t="s">
        <v>136</v>
      </c>
    </row>
    <row r="4238" spans="1:14" x14ac:dyDescent="0.25">
      <c r="A4238" t="s">
        <v>260</v>
      </c>
      <c r="B4238" t="str">
        <f t="shared" si="66"/>
        <v>Maldives3</v>
      </c>
      <c r="C4238" t="s">
        <v>12</v>
      </c>
      <c r="D4238" t="s">
        <v>222</v>
      </c>
      <c r="E4238" t="s">
        <v>14</v>
      </c>
      <c r="F4238" t="s">
        <v>346</v>
      </c>
      <c r="G4238">
        <v>3</v>
      </c>
      <c r="H4238" t="s">
        <v>350</v>
      </c>
      <c r="I4238">
        <v>2019</v>
      </c>
      <c r="J4238">
        <v>10.839</v>
      </c>
      <c r="N4238" t="s">
        <v>136</v>
      </c>
    </row>
    <row r="4239" spans="1:14" x14ac:dyDescent="0.25">
      <c r="A4239" t="s">
        <v>260</v>
      </c>
      <c r="B4239" t="str">
        <f t="shared" si="66"/>
        <v>Maldives8</v>
      </c>
      <c r="C4239" t="s">
        <v>12</v>
      </c>
      <c r="D4239" t="s">
        <v>222</v>
      </c>
      <c r="E4239" t="s">
        <v>14</v>
      </c>
      <c r="F4239" t="s">
        <v>346</v>
      </c>
      <c r="G4239">
        <v>8</v>
      </c>
      <c r="H4239" t="s">
        <v>353</v>
      </c>
      <c r="I4239">
        <v>2019</v>
      </c>
      <c r="J4239">
        <v>0.35199999999999998</v>
      </c>
      <c r="N4239" t="s">
        <v>136</v>
      </c>
    </row>
    <row r="4240" spans="1:14" x14ac:dyDescent="0.25">
      <c r="A4240" t="s">
        <v>260</v>
      </c>
      <c r="B4240" t="str">
        <f t="shared" si="66"/>
        <v>Maldives10</v>
      </c>
      <c r="C4240" t="s">
        <v>12</v>
      </c>
      <c r="D4240" t="s">
        <v>222</v>
      </c>
      <c r="E4240" t="s">
        <v>14</v>
      </c>
      <c r="F4240" t="s">
        <v>346</v>
      </c>
      <c r="G4240">
        <v>10</v>
      </c>
      <c r="H4240" t="s">
        <v>354</v>
      </c>
      <c r="I4240">
        <v>2019</v>
      </c>
      <c r="J4240">
        <v>8.4429999999999996</v>
      </c>
      <c r="N4240" t="s">
        <v>136</v>
      </c>
    </row>
    <row r="4241" spans="1:14" x14ac:dyDescent="0.25">
      <c r="A4241" t="s">
        <v>260</v>
      </c>
      <c r="B4241" t="str">
        <f t="shared" si="66"/>
        <v>Maldives11</v>
      </c>
      <c r="C4241" t="s">
        <v>12</v>
      </c>
      <c r="D4241" t="s">
        <v>222</v>
      </c>
      <c r="E4241" t="s">
        <v>14</v>
      </c>
      <c r="F4241" t="s">
        <v>346</v>
      </c>
      <c r="G4241">
        <v>11</v>
      </c>
      <c r="H4241" t="s">
        <v>403</v>
      </c>
      <c r="I4241">
        <v>2019</v>
      </c>
      <c r="J4241">
        <v>0.44700000000000001</v>
      </c>
      <c r="N4241" t="s">
        <v>136</v>
      </c>
    </row>
    <row r="4242" spans="1:14" x14ac:dyDescent="0.25">
      <c r="A4242" t="s">
        <v>260</v>
      </c>
      <c r="B4242" t="str">
        <f t="shared" si="66"/>
        <v>Maldives12</v>
      </c>
      <c r="C4242" t="s">
        <v>12</v>
      </c>
      <c r="D4242" t="s">
        <v>222</v>
      </c>
      <c r="E4242" t="s">
        <v>14</v>
      </c>
      <c r="F4242" t="s">
        <v>346</v>
      </c>
      <c r="G4242">
        <v>12</v>
      </c>
      <c r="H4242" t="s">
        <v>355</v>
      </c>
      <c r="I4242">
        <v>2019</v>
      </c>
      <c r="K4242" t="s">
        <v>21</v>
      </c>
      <c r="N4242" t="s">
        <v>136</v>
      </c>
    </row>
    <row r="4243" spans="1:14" x14ac:dyDescent="0.25">
      <c r="A4243" t="s">
        <v>260</v>
      </c>
      <c r="B4243" t="str">
        <f t="shared" si="66"/>
        <v>Maldives13</v>
      </c>
      <c r="C4243" t="s">
        <v>12</v>
      </c>
      <c r="D4243" t="s">
        <v>222</v>
      </c>
      <c r="E4243" t="s">
        <v>14</v>
      </c>
      <c r="F4243" t="s">
        <v>346</v>
      </c>
      <c r="G4243">
        <v>13</v>
      </c>
      <c r="H4243" t="s">
        <v>356</v>
      </c>
      <c r="I4243">
        <v>2019</v>
      </c>
      <c r="K4243" t="s">
        <v>21</v>
      </c>
      <c r="N4243" t="s">
        <v>136</v>
      </c>
    </row>
    <row r="4244" spans="1:14" x14ac:dyDescent="0.25">
      <c r="A4244" t="s">
        <v>260</v>
      </c>
      <c r="B4244" t="str">
        <f t="shared" si="66"/>
        <v>Maldives14</v>
      </c>
      <c r="C4244" t="s">
        <v>12</v>
      </c>
      <c r="D4244" t="s">
        <v>222</v>
      </c>
      <c r="E4244" t="s">
        <v>14</v>
      </c>
      <c r="F4244" t="s">
        <v>346</v>
      </c>
      <c r="G4244">
        <v>14</v>
      </c>
      <c r="H4244" t="s">
        <v>357</v>
      </c>
      <c r="I4244">
        <v>2019</v>
      </c>
      <c r="J4244">
        <v>2.383</v>
      </c>
      <c r="N4244" t="s">
        <v>136</v>
      </c>
    </row>
    <row r="4245" spans="1:14" x14ac:dyDescent="0.25">
      <c r="A4245" t="s">
        <v>260</v>
      </c>
      <c r="B4245" t="str">
        <f t="shared" si="66"/>
        <v>Maldives16</v>
      </c>
      <c r="C4245" t="s">
        <v>12</v>
      </c>
      <c r="D4245" t="s">
        <v>222</v>
      </c>
      <c r="E4245" t="s">
        <v>14</v>
      </c>
      <c r="F4245" t="s">
        <v>346</v>
      </c>
      <c r="G4245">
        <v>16</v>
      </c>
      <c r="H4245" t="s">
        <v>359</v>
      </c>
      <c r="I4245">
        <v>2019</v>
      </c>
      <c r="J4245">
        <v>4.9930000000000003</v>
      </c>
      <c r="N4245" t="s">
        <v>136</v>
      </c>
    </row>
    <row r="4246" spans="1:14" x14ac:dyDescent="0.25">
      <c r="A4246" t="s">
        <v>260</v>
      </c>
      <c r="B4246" t="str">
        <f t="shared" si="66"/>
        <v>Maldives17</v>
      </c>
      <c r="C4246" t="s">
        <v>12</v>
      </c>
      <c r="D4246" t="s">
        <v>222</v>
      </c>
      <c r="E4246" t="s">
        <v>14</v>
      </c>
      <c r="F4246" t="s">
        <v>346</v>
      </c>
      <c r="G4246">
        <v>17</v>
      </c>
      <c r="H4246" t="s">
        <v>360</v>
      </c>
      <c r="I4246">
        <v>2019</v>
      </c>
      <c r="K4246" t="s">
        <v>21</v>
      </c>
      <c r="N4246" t="s">
        <v>136</v>
      </c>
    </row>
    <row r="4247" spans="1:14" x14ac:dyDescent="0.25">
      <c r="A4247" t="s">
        <v>260</v>
      </c>
      <c r="B4247" t="str">
        <f t="shared" si="66"/>
        <v>Maldives18</v>
      </c>
      <c r="C4247" t="s">
        <v>12</v>
      </c>
      <c r="D4247" t="s">
        <v>222</v>
      </c>
      <c r="E4247" t="s">
        <v>14</v>
      </c>
      <c r="F4247" t="s">
        <v>346</v>
      </c>
      <c r="G4247">
        <v>18</v>
      </c>
      <c r="H4247" t="s">
        <v>404</v>
      </c>
      <c r="I4247">
        <v>2019</v>
      </c>
      <c r="J4247">
        <v>0.32400000000000001</v>
      </c>
      <c r="K4247" t="s">
        <v>21</v>
      </c>
      <c r="N4247" t="s">
        <v>136</v>
      </c>
    </row>
    <row r="4248" spans="1:14" x14ac:dyDescent="0.25">
      <c r="A4248" t="s">
        <v>260</v>
      </c>
      <c r="B4248" t="str">
        <f t="shared" si="66"/>
        <v>Maldives20</v>
      </c>
      <c r="C4248" t="s">
        <v>12</v>
      </c>
      <c r="D4248" t="s">
        <v>222</v>
      </c>
      <c r="E4248" t="s">
        <v>14</v>
      </c>
      <c r="F4248" t="s">
        <v>346</v>
      </c>
      <c r="G4248">
        <v>20</v>
      </c>
      <c r="H4248" t="s">
        <v>362</v>
      </c>
      <c r="I4248">
        <v>2019</v>
      </c>
      <c r="K4248" t="s">
        <v>21</v>
      </c>
      <c r="N4248" t="s">
        <v>136</v>
      </c>
    </row>
    <row r="4249" spans="1:14" x14ac:dyDescent="0.25">
      <c r="A4249" t="s">
        <v>260</v>
      </c>
      <c r="B4249" t="str">
        <f t="shared" si="66"/>
        <v>Maldives21</v>
      </c>
      <c r="C4249" t="s">
        <v>12</v>
      </c>
      <c r="D4249" t="s">
        <v>222</v>
      </c>
      <c r="E4249" t="s">
        <v>14</v>
      </c>
      <c r="F4249" t="s">
        <v>346</v>
      </c>
      <c r="G4249">
        <v>21</v>
      </c>
      <c r="H4249" t="s">
        <v>405</v>
      </c>
      <c r="I4249">
        <v>2019</v>
      </c>
      <c r="K4249" t="s">
        <v>21</v>
      </c>
      <c r="N4249" t="s">
        <v>136</v>
      </c>
    </row>
    <row r="4250" spans="1:14" x14ac:dyDescent="0.25">
      <c r="A4250" t="s">
        <v>260</v>
      </c>
      <c r="B4250" t="str">
        <f t="shared" si="66"/>
        <v>Maldives23</v>
      </c>
      <c r="C4250" t="s">
        <v>12</v>
      </c>
      <c r="D4250" t="s">
        <v>222</v>
      </c>
      <c r="E4250" t="s">
        <v>14</v>
      </c>
      <c r="F4250" t="s">
        <v>346</v>
      </c>
      <c r="G4250">
        <v>23</v>
      </c>
      <c r="H4250" t="s">
        <v>434</v>
      </c>
      <c r="I4250">
        <v>2019</v>
      </c>
      <c r="J4250">
        <v>0.17199999999999999</v>
      </c>
      <c r="N4250" t="s">
        <v>136</v>
      </c>
    </row>
    <row r="4251" spans="1:14" x14ac:dyDescent="0.25">
      <c r="A4251" t="s">
        <v>260</v>
      </c>
      <c r="B4251" t="str">
        <f t="shared" si="66"/>
        <v>Maldives25</v>
      </c>
      <c r="C4251" t="s">
        <v>12</v>
      </c>
      <c r="D4251" t="s">
        <v>222</v>
      </c>
      <c r="E4251" t="s">
        <v>14</v>
      </c>
      <c r="F4251" t="s">
        <v>346</v>
      </c>
      <c r="G4251">
        <v>25</v>
      </c>
      <c r="H4251" t="s">
        <v>364</v>
      </c>
      <c r="I4251">
        <v>2019</v>
      </c>
      <c r="J4251">
        <v>0.36</v>
      </c>
      <c r="N4251" t="s">
        <v>136</v>
      </c>
    </row>
    <row r="4252" spans="1:14" x14ac:dyDescent="0.25">
      <c r="A4252" t="s">
        <v>260</v>
      </c>
      <c r="B4252" t="str">
        <f t="shared" si="66"/>
        <v>Maldives30</v>
      </c>
      <c r="C4252" t="s">
        <v>12</v>
      </c>
      <c r="D4252" t="s">
        <v>222</v>
      </c>
      <c r="E4252" t="s">
        <v>14</v>
      </c>
      <c r="F4252" t="s">
        <v>346</v>
      </c>
      <c r="G4252">
        <v>30</v>
      </c>
      <c r="H4252" t="s">
        <v>408</v>
      </c>
      <c r="I4252">
        <v>2019</v>
      </c>
      <c r="J4252">
        <v>0.75800000000000001</v>
      </c>
      <c r="N4252" t="s">
        <v>136</v>
      </c>
    </row>
    <row r="4253" spans="1:14" x14ac:dyDescent="0.25">
      <c r="A4253" t="s">
        <v>260</v>
      </c>
      <c r="B4253" t="str">
        <f t="shared" si="66"/>
        <v>Maldives31</v>
      </c>
      <c r="C4253" t="s">
        <v>12</v>
      </c>
      <c r="D4253" t="s">
        <v>222</v>
      </c>
      <c r="E4253" t="s">
        <v>14</v>
      </c>
      <c r="F4253" t="s">
        <v>346</v>
      </c>
      <c r="G4253">
        <v>31</v>
      </c>
      <c r="H4253" t="s">
        <v>367</v>
      </c>
      <c r="I4253">
        <v>2019</v>
      </c>
      <c r="J4253">
        <v>0.28499999999999998</v>
      </c>
      <c r="N4253" t="s">
        <v>136</v>
      </c>
    </row>
    <row r="4254" spans="1:14" x14ac:dyDescent="0.25">
      <c r="A4254" t="s">
        <v>260</v>
      </c>
      <c r="B4254" t="str">
        <f t="shared" si="66"/>
        <v>Maldives32</v>
      </c>
      <c r="C4254" t="s">
        <v>12</v>
      </c>
      <c r="D4254" t="s">
        <v>222</v>
      </c>
      <c r="E4254" t="s">
        <v>14</v>
      </c>
      <c r="F4254" t="s">
        <v>346</v>
      </c>
      <c r="G4254">
        <v>32</v>
      </c>
      <c r="H4254" t="s">
        <v>368</v>
      </c>
      <c r="I4254">
        <v>2019</v>
      </c>
      <c r="J4254">
        <v>0.14000000000000001</v>
      </c>
      <c r="K4254" t="s">
        <v>21</v>
      </c>
      <c r="N4254" t="s">
        <v>136</v>
      </c>
    </row>
    <row r="4255" spans="1:14" x14ac:dyDescent="0.25">
      <c r="A4255" t="s">
        <v>260</v>
      </c>
      <c r="B4255" t="str">
        <f t="shared" si="66"/>
        <v>Maldives33</v>
      </c>
      <c r="C4255" t="s">
        <v>12</v>
      </c>
      <c r="D4255" t="s">
        <v>222</v>
      </c>
      <c r="E4255" t="s">
        <v>14</v>
      </c>
      <c r="F4255" t="s">
        <v>346</v>
      </c>
      <c r="G4255">
        <v>33</v>
      </c>
      <c r="H4255" t="s">
        <v>409</v>
      </c>
      <c r="I4255">
        <v>2019</v>
      </c>
      <c r="J4255">
        <v>0.29799999999999999</v>
      </c>
      <c r="K4255" t="s">
        <v>21</v>
      </c>
      <c r="N4255" t="s">
        <v>136</v>
      </c>
    </row>
    <row r="4256" spans="1:14" x14ac:dyDescent="0.25">
      <c r="A4256" t="s">
        <v>260</v>
      </c>
      <c r="B4256" t="str">
        <f t="shared" si="66"/>
        <v>Maldives35</v>
      </c>
      <c r="C4256" t="s">
        <v>12</v>
      </c>
      <c r="D4256" t="s">
        <v>222</v>
      </c>
      <c r="E4256" t="s">
        <v>14</v>
      </c>
      <c r="F4256" t="s">
        <v>346</v>
      </c>
      <c r="G4256">
        <v>35</v>
      </c>
      <c r="H4256" t="s">
        <v>369</v>
      </c>
      <c r="I4256">
        <v>2019</v>
      </c>
      <c r="J4256">
        <v>4.8170000000000002</v>
      </c>
      <c r="N4256" t="s">
        <v>136</v>
      </c>
    </row>
    <row r="4257" spans="1:14" x14ac:dyDescent="0.25">
      <c r="A4257" t="s">
        <v>260</v>
      </c>
      <c r="B4257" t="str">
        <f t="shared" si="66"/>
        <v>Maldives36</v>
      </c>
      <c r="C4257" t="s">
        <v>12</v>
      </c>
      <c r="D4257" t="s">
        <v>222</v>
      </c>
      <c r="E4257" t="s">
        <v>14</v>
      </c>
      <c r="F4257" t="s">
        <v>346</v>
      </c>
      <c r="G4257">
        <v>36</v>
      </c>
      <c r="H4257" t="s">
        <v>410</v>
      </c>
      <c r="I4257">
        <v>2019</v>
      </c>
      <c r="J4257">
        <v>1.2250000000000001</v>
      </c>
      <c r="N4257" t="s">
        <v>136</v>
      </c>
    </row>
    <row r="4258" spans="1:14" x14ac:dyDescent="0.25">
      <c r="A4258" t="s">
        <v>260</v>
      </c>
      <c r="B4258" t="str">
        <f t="shared" si="66"/>
        <v>Maldives37</v>
      </c>
      <c r="C4258" t="s">
        <v>12</v>
      </c>
      <c r="D4258" t="s">
        <v>222</v>
      </c>
      <c r="E4258" t="s">
        <v>14</v>
      </c>
      <c r="F4258" t="s">
        <v>346</v>
      </c>
      <c r="G4258">
        <v>37</v>
      </c>
      <c r="H4258" t="s">
        <v>370</v>
      </c>
      <c r="I4258">
        <v>2019</v>
      </c>
      <c r="J4258">
        <v>9.2999999999999999E-2</v>
      </c>
      <c r="K4258" t="s">
        <v>21</v>
      </c>
      <c r="N4258" t="s">
        <v>136</v>
      </c>
    </row>
    <row r="4259" spans="1:14" x14ac:dyDescent="0.25">
      <c r="A4259" t="s">
        <v>260</v>
      </c>
      <c r="B4259" t="str">
        <f t="shared" si="66"/>
        <v>Maldives38</v>
      </c>
      <c r="C4259" t="s">
        <v>12</v>
      </c>
      <c r="D4259" t="s">
        <v>222</v>
      </c>
      <c r="E4259" t="s">
        <v>14</v>
      </c>
      <c r="F4259" t="s">
        <v>346</v>
      </c>
      <c r="G4259">
        <v>38</v>
      </c>
      <c r="H4259" t="s">
        <v>411</v>
      </c>
      <c r="I4259">
        <v>2019</v>
      </c>
      <c r="J4259">
        <v>1.194</v>
      </c>
      <c r="N4259" t="s">
        <v>136</v>
      </c>
    </row>
    <row r="4260" spans="1:14" x14ac:dyDescent="0.25">
      <c r="A4260" t="s">
        <v>260</v>
      </c>
      <c r="B4260" t="str">
        <f t="shared" si="66"/>
        <v>Maldives41</v>
      </c>
      <c r="C4260" t="s">
        <v>12</v>
      </c>
      <c r="D4260" t="s">
        <v>222</v>
      </c>
      <c r="E4260" t="s">
        <v>14</v>
      </c>
      <c r="F4260" t="s">
        <v>346</v>
      </c>
      <c r="G4260">
        <v>41</v>
      </c>
      <c r="H4260" t="s">
        <v>413</v>
      </c>
      <c r="I4260">
        <v>2019</v>
      </c>
      <c r="J4260">
        <v>4.7990000000000004</v>
      </c>
      <c r="N4260" t="s">
        <v>136</v>
      </c>
    </row>
    <row r="4261" spans="1:14" x14ac:dyDescent="0.25">
      <c r="A4261" t="s">
        <v>260</v>
      </c>
      <c r="B4261" t="str">
        <f t="shared" si="66"/>
        <v>Maldives42</v>
      </c>
      <c r="C4261" t="s">
        <v>12</v>
      </c>
      <c r="D4261" t="s">
        <v>222</v>
      </c>
      <c r="E4261" t="s">
        <v>14</v>
      </c>
      <c r="F4261" t="s">
        <v>346</v>
      </c>
      <c r="G4261">
        <v>42</v>
      </c>
      <c r="H4261" t="s">
        <v>371</v>
      </c>
      <c r="I4261">
        <v>2019</v>
      </c>
      <c r="J4261">
        <v>0.308</v>
      </c>
      <c r="K4261" t="s">
        <v>21</v>
      </c>
      <c r="N4261" t="s">
        <v>136</v>
      </c>
    </row>
    <row r="4262" spans="1:14" x14ac:dyDescent="0.25">
      <c r="A4262" t="s">
        <v>260</v>
      </c>
      <c r="B4262" t="str">
        <f t="shared" si="66"/>
        <v>Maldives43</v>
      </c>
      <c r="C4262" t="s">
        <v>12</v>
      </c>
      <c r="D4262" t="s">
        <v>222</v>
      </c>
      <c r="E4262" t="s">
        <v>14</v>
      </c>
      <c r="F4262" t="s">
        <v>346</v>
      </c>
      <c r="G4262">
        <v>43</v>
      </c>
      <c r="H4262" t="s">
        <v>372</v>
      </c>
      <c r="I4262">
        <v>2019</v>
      </c>
      <c r="J4262">
        <v>0.82599999999999996</v>
      </c>
      <c r="N4262" t="s">
        <v>136</v>
      </c>
    </row>
    <row r="4263" spans="1:14" x14ac:dyDescent="0.25">
      <c r="A4263" t="s">
        <v>260</v>
      </c>
      <c r="B4263" t="str">
        <f t="shared" si="66"/>
        <v>Maldives45</v>
      </c>
      <c r="C4263" t="s">
        <v>12</v>
      </c>
      <c r="D4263" t="s">
        <v>222</v>
      </c>
      <c r="E4263" t="s">
        <v>14</v>
      </c>
      <c r="F4263" t="s">
        <v>346</v>
      </c>
      <c r="G4263">
        <v>45</v>
      </c>
      <c r="H4263" t="s">
        <v>414</v>
      </c>
      <c r="I4263">
        <v>2019</v>
      </c>
      <c r="J4263">
        <v>0.88</v>
      </c>
      <c r="N4263" t="s">
        <v>136</v>
      </c>
    </row>
    <row r="4264" spans="1:14" x14ac:dyDescent="0.25">
      <c r="A4264" t="s">
        <v>260</v>
      </c>
      <c r="B4264" t="str">
        <f t="shared" si="66"/>
        <v>Maldives46</v>
      </c>
      <c r="C4264" t="s">
        <v>12</v>
      </c>
      <c r="D4264" t="s">
        <v>222</v>
      </c>
      <c r="E4264" t="s">
        <v>14</v>
      </c>
      <c r="F4264" t="s">
        <v>346</v>
      </c>
      <c r="G4264">
        <v>46</v>
      </c>
      <c r="H4264" t="s">
        <v>373</v>
      </c>
      <c r="I4264">
        <v>2019</v>
      </c>
      <c r="J4264">
        <v>4.548</v>
      </c>
      <c r="N4264" t="s">
        <v>136</v>
      </c>
    </row>
    <row r="4265" spans="1:14" x14ac:dyDescent="0.25">
      <c r="A4265" t="s">
        <v>260</v>
      </c>
      <c r="B4265" t="str">
        <f t="shared" si="66"/>
        <v>Maldives47</v>
      </c>
      <c r="C4265" t="s">
        <v>12</v>
      </c>
      <c r="D4265" t="s">
        <v>222</v>
      </c>
      <c r="E4265" t="s">
        <v>14</v>
      </c>
      <c r="F4265" t="s">
        <v>346</v>
      </c>
      <c r="G4265">
        <v>47</v>
      </c>
      <c r="H4265" t="s">
        <v>374</v>
      </c>
      <c r="I4265">
        <v>2019</v>
      </c>
      <c r="J4265">
        <v>14.664</v>
      </c>
      <c r="N4265" t="s">
        <v>136</v>
      </c>
    </row>
    <row r="4266" spans="1:14" x14ac:dyDescent="0.25">
      <c r="A4266" t="s">
        <v>260</v>
      </c>
      <c r="B4266" t="str">
        <f t="shared" si="66"/>
        <v>Maldives49</v>
      </c>
      <c r="C4266" t="s">
        <v>12</v>
      </c>
      <c r="D4266" t="s">
        <v>222</v>
      </c>
      <c r="E4266" t="s">
        <v>14</v>
      </c>
      <c r="F4266" t="s">
        <v>346</v>
      </c>
      <c r="G4266">
        <v>49</v>
      </c>
      <c r="H4266" t="s">
        <v>375</v>
      </c>
      <c r="I4266">
        <v>2019</v>
      </c>
      <c r="J4266">
        <v>1.8740000000000001</v>
      </c>
      <c r="N4266" t="s">
        <v>136</v>
      </c>
    </row>
    <row r="4267" spans="1:14" x14ac:dyDescent="0.25">
      <c r="A4267" t="s">
        <v>260</v>
      </c>
      <c r="B4267" t="str">
        <f t="shared" si="66"/>
        <v>Maldives50</v>
      </c>
      <c r="C4267" t="s">
        <v>12</v>
      </c>
      <c r="D4267" t="s">
        <v>222</v>
      </c>
      <c r="E4267" t="s">
        <v>14</v>
      </c>
      <c r="F4267" t="s">
        <v>346</v>
      </c>
      <c r="G4267">
        <v>50</v>
      </c>
      <c r="H4267" t="s">
        <v>376</v>
      </c>
      <c r="I4267">
        <v>2019</v>
      </c>
      <c r="J4267">
        <v>3.2429999999999999</v>
      </c>
      <c r="N4267" t="s">
        <v>136</v>
      </c>
    </row>
    <row r="4268" spans="1:14" x14ac:dyDescent="0.25">
      <c r="A4268" t="s">
        <v>260</v>
      </c>
      <c r="B4268" t="str">
        <f t="shared" si="66"/>
        <v>Maldives51</v>
      </c>
      <c r="C4268" t="s">
        <v>12</v>
      </c>
      <c r="D4268" t="s">
        <v>222</v>
      </c>
      <c r="E4268" t="s">
        <v>14</v>
      </c>
      <c r="F4268" t="s">
        <v>346</v>
      </c>
      <c r="G4268">
        <v>51</v>
      </c>
      <c r="H4268" t="s">
        <v>415</v>
      </c>
      <c r="I4268">
        <v>2019</v>
      </c>
      <c r="J4268">
        <v>2.6920000000000002</v>
      </c>
      <c r="N4268" t="s">
        <v>136</v>
      </c>
    </row>
    <row r="4269" spans="1:14" x14ac:dyDescent="0.25">
      <c r="A4269" t="s">
        <v>260</v>
      </c>
      <c r="B4269" t="str">
        <f t="shared" si="66"/>
        <v>Maldives52</v>
      </c>
      <c r="C4269" t="s">
        <v>12</v>
      </c>
      <c r="D4269" t="s">
        <v>222</v>
      </c>
      <c r="E4269" t="s">
        <v>14</v>
      </c>
      <c r="F4269" t="s">
        <v>346</v>
      </c>
      <c r="G4269">
        <v>52</v>
      </c>
      <c r="H4269" t="s">
        <v>416</v>
      </c>
      <c r="I4269">
        <v>2019</v>
      </c>
      <c r="J4269">
        <v>8.8109999999999999</v>
      </c>
      <c r="N4269" t="s">
        <v>136</v>
      </c>
    </row>
    <row r="4270" spans="1:14" x14ac:dyDescent="0.25">
      <c r="A4270" t="s">
        <v>260</v>
      </c>
      <c r="B4270" t="str">
        <f t="shared" si="66"/>
        <v>Maldives53</v>
      </c>
      <c r="C4270" t="s">
        <v>12</v>
      </c>
      <c r="D4270" t="s">
        <v>222</v>
      </c>
      <c r="E4270" t="s">
        <v>14</v>
      </c>
      <c r="F4270" t="s">
        <v>346</v>
      </c>
      <c r="G4270">
        <v>53</v>
      </c>
      <c r="H4270" t="s">
        <v>417</v>
      </c>
      <c r="I4270">
        <v>2019</v>
      </c>
      <c r="J4270">
        <v>0.35499999999999998</v>
      </c>
      <c r="K4270" t="s">
        <v>21</v>
      </c>
      <c r="N4270" t="s">
        <v>136</v>
      </c>
    </row>
    <row r="4271" spans="1:14" x14ac:dyDescent="0.25">
      <c r="A4271" t="s">
        <v>260</v>
      </c>
      <c r="B4271" t="str">
        <f t="shared" si="66"/>
        <v>Maldives55</v>
      </c>
      <c r="C4271" t="s">
        <v>12</v>
      </c>
      <c r="D4271" t="s">
        <v>222</v>
      </c>
      <c r="E4271" t="s">
        <v>14</v>
      </c>
      <c r="F4271" t="s">
        <v>346</v>
      </c>
      <c r="G4271">
        <v>55</v>
      </c>
      <c r="H4271" t="s">
        <v>377</v>
      </c>
      <c r="I4271">
        <v>2019</v>
      </c>
      <c r="J4271">
        <v>6.4630000000000001</v>
      </c>
      <c r="N4271" t="s">
        <v>136</v>
      </c>
    </row>
    <row r="4272" spans="1:14" x14ac:dyDescent="0.25">
      <c r="A4272" t="s">
        <v>260</v>
      </c>
      <c r="B4272" t="str">
        <f t="shared" si="66"/>
        <v>Maldives56</v>
      </c>
      <c r="C4272" t="s">
        <v>12</v>
      </c>
      <c r="D4272" t="s">
        <v>222</v>
      </c>
      <c r="E4272" t="s">
        <v>14</v>
      </c>
      <c r="F4272" t="s">
        <v>346</v>
      </c>
      <c r="G4272">
        <v>56</v>
      </c>
      <c r="H4272" t="s">
        <v>378</v>
      </c>
      <c r="I4272">
        <v>2019</v>
      </c>
      <c r="J4272">
        <v>5.633</v>
      </c>
      <c r="N4272" t="s">
        <v>136</v>
      </c>
    </row>
    <row r="4273" spans="1:14" x14ac:dyDescent="0.25">
      <c r="A4273" t="s">
        <v>260</v>
      </c>
      <c r="B4273" t="str">
        <f t="shared" si="66"/>
        <v>Maldives58</v>
      </c>
      <c r="C4273" t="s">
        <v>12</v>
      </c>
      <c r="D4273" t="s">
        <v>222</v>
      </c>
      <c r="E4273" t="s">
        <v>14</v>
      </c>
      <c r="F4273" t="s">
        <v>346</v>
      </c>
      <c r="G4273">
        <v>58</v>
      </c>
      <c r="H4273" t="s">
        <v>379</v>
      </c>
      <c r="I4273">
        <v>2019</v>
      </c>
      <c r="K4273" t="s">
        <v>21</v>
      </c>
      <c r="N4273" t="s">
        <v>136</v>
      </c>
    </row>
    <row r="4274" spans="1:14" x14ac:dyDescent="0.25">
      <c r="A4274" t="s">
        <v>260</v>
      </c>
      <c r="B4274" t="str">
        <f t="shared" si="66"/>
        <v>Maldives60</v>
      </c>
      <c r="C4274" t="s">
        <v>12</v>
      </c>
      <c r="D4274" t="s">
        <v>222</v>
      </c>
      <c r="E4274" t="s">
        <v>14</v>
      </c>
      <c r="F4274" t="s">
        <v>346</v>
      </c>
      <c r="G4274">
        <v>60</v>
      </c>
      <c r="H4274" t="s">
        <v>381</v>
      </c>
      <c r="I4274">
        <v>2019</v>
      </c>
      <c r="J4274">
        <v>1.026</v>
      </c>
      <c r="N4274" t="s">
        <v>136</v>
      </c>
    </row>
    <row r="4275" spans="1:14" x14ac:dyDescent="0.25">
      <c r="A4275" t="s">
        <v>260</v>
      </c>
      <c r="B4275" t="str">
        <f t="shared" si="66"/>
        <v>Maldives61</v>
      </c>
      <c r="C4275" t="s">
        <v>12</v>
      </c>
      <c r="D4275" t="s">
        <v>222</v>
      </c>
      <c r="E4275" t="s">
        <v>14</v>
      </c>
      <c r="F4275" t="s">
        <v>346</v>
      </c>
      <c r="G4275">
        <v>61</v>
      </c>
      <c r="H4275" t="s">
        <v>382</v>
      </c>
      <c r="I4275">
        <v>2019</v>
      </c>
      <c r="J4275">
        <v>1.7390000000000001</v>
      </c>
      <c r="N4275" t="s">
        <v>136</v>
      </c>
    </row>
    <row r="4276" spans="1:14" x14ac:dyDescent="0.25">
      <c r="A4276" t="s">
        <v>260</v>
      </c>
      <c r="B4276" t="str">
        <f t="shared" si="66"/>
        <v>Maldives62</v>
      </c>
      <c r="C4276" t="s">
        <v>12</v>
      </c>
      <c r="D4276" t="s">
        <v>222</v>
      </c>
      <c r="E4276" t="s">
        <v>14</v>
      </c>
      <c r="F4276" t="s">
        <v>346</v>
      </c>
      <c r="G4276">
        <v>62</v>
      </c>
      <c r="H4276" t="s">
        <v>418</v>
      </c>
      <c r="I4276">
        <v>2019</v>
      </c>
      <c r="K4276" t="s">
        <v>21</v>
      </c>
      <c r="N4276" t="s">
        <v>136</v>
      </c>
    </row>
    <row r="4277" spans="1:14" x14ac:dyDescent="0.25">
      <c r="A4277" t="s">
        <v>260</v>
      </c>
      <c r="B4277" t="str">
        <f t="shared" si="66"/>
        <v>Maldives63</v>
      </c>
      <c r="C4277" t="s">
        <v>12</v>
      </c>
      <c r="D4277" t="s">
        <v>222</v>
      </c>
      <c r="E4277" t="s">
        <v>14</v>
      </c>
      <c r="F4277" t="s">
        <v>346</v>
      </c>
      <c r="G4277">
        <v>63</v>
      </c>
      <c r="H4277" t="s">
        <v>419</v>
      </c>
      <c r="I4277">
        <v>2019</v>
      </c>
      <c r="K4277" t="s">
        <v>21</v>
      </c>
      <c r="N4277" t="s">
        <v>136</v>
      </c>
    </row>
    <row r="4278" spans="1:14" x14ac:dyDescent="0.25">
      <c r="A4278" t="s">
        <v>260</v>
      </c>
      <c r="B4278" t="str">
        <f t="shared" si="66"/>
        <v>Maldives64</v>
      </c>
      <c r="C4278" t="s">
        <v>12</v>
      </c>
      <c r="D4278" t="s">
        <v>222</v>
      </c>
      <c r="E4278" t="s">
        <v>14</v>
      </c>
      <c r="F4278" t="s">
        <v>346</v>
      </c>
      <c r="G4278">
        <v>64</v>
      </c>
      <c r="H4278" t="s">
        <v>383</v>
      </c>
      <c r="I4278">
        <v>2019</v>
      </c>
      <c r="J4278">
        <v>2.04</v>
      </c>
      <c r="N4278" t="s">
        <v>136</v>
      </c>
    </row>
    <row r="4279" spans="1:14" x14ac:dyDescent="0.25">
      <c r="A4279" t="s">
        <v>260</v>
      </c>
      <c r="B4279" t="str">
        <f t="shared" si="66"/>
        <v>Maldives65</v>
      </c>
      <c r="C4279" t="s">
        <v>12</v>
      </c>
      <c r="D4279" t="s">
        <v>222</v>
      </c>
      <c r="E4279" t="s">
        <v>14</v>
      </c>
      <c r="F4279" t="s">
        <v>346</v>
      </c>
      <c r="G4279">
        <v>65</v>
      </c>
      <c r="H4279" t="s">
        <v>420</v>
      </c>
      <c r="I4279">
        <v>2019</v>
      </c>
      <c r="J4279">
        <v>0.41399999999999998</v>
      </c>
      <c r="K4279" t="s">
        <v>21</v>
      </c>
      <c r="N4279" t="s">
        <v>136</v>
      </c>
    </row>
    <row r="4280" spans="1:14" x14ac:dyDescent="0.25">
      <c r="A4280" t="s">
        <v>260</v>
      </c>
      <c r="B4280" t="str">
        <f t="shared" si="66"/>
        <v>Maldives66</v>
      </c>
      <c r="C4280" t="s">
        <v>12</v>
      </c>
      <c r="D4280" t="s">
        <v>222</v>
      </c>
      <c r="E4280" t="s">
        <v>14</v>
      </c>
      <c r="F4280" t="s">
        <v>346</v>
      </c>
      <c r="G4280">
        <v>66</v>
      </c>
      <c r="H4280" t="s">
        <v>421</v>
      </c>
      <c r="I4280">
        <v>2019</v>
      </c>
      <c r="K4280" t="s">
        <v>21</v>
      </c>
      <c r="N4280" t="s">
        <v>136</v>
      </c>
    </row>
    <row r="4281" spans="1:14" x14ac:dyDescent="0.25">
      <c r="A4281" t="s">
        <v>260</v>
      </c>
      <c r="B4281" t="str">
        <f t="shared" si="66"/>
        <v>Maldives68</v>
      </c>
      <c r="C4281" t="s">
        <v>12</v>
      </c>
      <c r="D4281" t="s">
        <v>222</v>
      </c>
      <c r="E4281" t="s">
        <v>14</v>
      </c>
      <c r="F4281" t="s">
        <v>346</v>
      </c>
      <c r="G4281">
        <v>68</v>
      </c>
      <c r="H4281" t="s">
        <v>384</v>
      </c>
      <c r="I4281">
        <v>2019</v>
      </c>
      <c r="K4281" t="s">
        <v>21</v>
      </c>
      <c r="N4281" t="s">
        <v>136</v>
      </c>
    </row>
    <row r="4282" spans="1:14" x14ac:dyDescent="0.25">
      <c r="A4282" t="s">
        <v>260</v>
      </c>
      <c r="B4282" t="str">
        <f t="shared" si="66"/>
        <v>Maldives69</v>
      </c>
      <c r="C4282" t="s">
        <v>12</v>
      </c>
      <c r="D4282" t="s">
        <v>222</v>
      </c>
      <c r="E4282" t="s">
        <v>14</v>
      </c>
      <c r="F4282" t="s">
        <v>346</v>
      </c>
      <c r="G4282">
        <v>69</v>
      </c>
      <c r="H4282" t="s">
        <v>422</v>
      </c>
      <c r="I4282">
        <v>2019</v>
      </c>
      <c r="J4282">
        <v>1.0900000000000001</v>
      </c>
      <c r="N4282" t="s">
        <v>136</v>
      </c>
    </row>
    <row r="4283" spans="1:14" x14ac:dyDescent="0.25">
      <c r="A4283" t="s">
        <v>260</v>
      </c>
      <c r="B4283" t="str">
        <f t="shared" si="66"/>
        <v>Maldives70</v>
      </c>
      <c r="C4283" t="s">
        <v>12</v>
      </c>
      <c r="D4283" t="s">
        <v>222</v>
      </c>
      <c r="E4283" t="s">
        <v>14</v>
      </c>
      <c r="F4283" t="s">
        <v>346</v>
      </c>
      <c r="G4283">
        <v>70</v>
      </c>
      <c r="H4283" t="s">
        <v>423</v>
      </c>
      <c r="I4283">
        <v>2019</v>
      </c>
      <c r="J4283">
        <v>2.226</v>
      </c>
      <c r="N4283" t="s">
        <v>136</v>
      </c>
    </row>
    <row r="4284" spans="1:14" x14ac:dyDescent="0.25">
      <c r="A4284" t="s">
        <v>260</v>
      </c>
      <c r="B4284" t="str">
        <f t="shared" si="66"/>
        <v>Maldives71</v>
      </c>
      <c r="C4284" t="s">
        <v>12</v>
      </c>
      <c r="D4284" t="s">
        <v>222</v>
      </c>
      <c r="E4284" t="s">
        <v>14</v>
      </c>
      <c r="F4284" t="s">
        <v>346</v>
      </c>
      <c r="G4284">
        <v>71</v>
      </c>
      <c r="H4284" t="s">
        <v>424</v>
      </c>
      <c r="I4284">
        <v>2019</v>
      </c>
      <c r="J4284">
        <v>0.495</v>
      </c>
      <c r="K4284" t="s">
        <v>21</v>
      </c>
      <c r="N4284" t="s">
        <v>136</v>
      </c>
    </row>
    <row r="4285" spans="1:14" x14ac:dyDescent="0.25">
      <c r="A4285" t="s">
        <v>260</v>
      </c>
      <c r="B4285" t="str">
        <f t="shared" si="66"/>
        <v>Maldives73</v>
      </c>
      <c r="C4285" t="s">
        <v>12</v>
      </c>
      <c r="D4285" t="s">
        <v>222</v>
      </c>
      <c r="E4285" t="s">
        <v>14</v>
      </c>
      <c r="F4285" t="s">
        <v>346</v>
      </c>
      <c r="G4285">
        <v>73</v>
      </c>
      <c r="H4285" t="s">
        <v>425</v>
      </c>
      <c r="I4285">
        <v>2019</v>
      </c>
      <c r="K4285" t="s">
        <v>21</v>
      </c>
      <c r="N4285" t="s">
        <v>136</v>
      </c>
    </row>
    <row r="4286" spans="1:14" x14ac:dyDescent="0.25">
      <c r="A4286" t="s">
        <v>260</v>
      </c>
      <c r="B4286" t="str">
        <f t="shared" si="66"/>
        <v>Maldives74</v>
      </c>
      <c r="C4286" t="s">
        <v>12</v>
      </c>
      <c r="D4286" t="s">
        <v>222</v>
      </c>
      <c r="E4286" t="s">
        <v>14</v>
      </c>
      <c r="F4286" t="s">
        <v>346</v>
      </c>
      <c r="G4286">
        <v>74</v>
      </c>
      <c r="H4286" t="s">
        <v>426</v>
      </c>
      <c r="I4286">
        <v>2019</v>
      </c>
      <c r="J4286">
        <v>0.53600000000000003</v>
      </c>
      <c r="N4286" t="s">
        <v>136</v>
      </c>
    </row>
    <row r="4287" spans="1:14" x14ac:dyDescent="0.25">
      <c r="A4287" t="s">
        <v>260</v>
      </c>
      <c r="B4287" t="str">
        <f t="shared" si="66"/>
        <v>Maldives77</v>
      </c>
      <c r="C4287" t="s">
        <v>12</v>
      </c>
      <c r="D4287" t="s">
        <v>222</v>
      </c>
      <c r="E4287" t="s">
        <v>14</v>
      </c>
      <c r="F4287" t="s">
        <v>346</v>
      </c>
      <c r="G4287">
        <v>77</v>
      </c>
      <c r="H4287" t="s">
        <v>386</v>
      </c>
      <c r="I4287">
        <v>2019</v>
      </c>
      <c r="K4287" t="s">
        <v>21</v>
      </c>
      <c r="N4287" t="s">
        <v>136</v>
      </c>
    </row>
    <row r="4288" spans="1:14" x14ac:dyDescent="0.25">
      <c r="A4288" t="s">
        <v>260</v>
      </c>
      <c r="B4288" t="str">
        <f t="shared" si="66"/>
        <v>Maldives78</v>
      </c>
      <c r="C4288" t="s">
        <v>12</v>
      </c>
      <c r="D4288" t="s">
        <v>222</v>
      </c>
      <c r="E4288" t="s">
        <v>14</v>
      </c>
      <c r="F4288" t="s">
        <v>346</v>
      </c>
      <c r="G4288">
        <v>78</v>
      </c>
      <c r="H4288" t="s">
        <v>428</v>
      </c>
      <c r="I4288">
        <v>2019</v>
      </c>
      <c r="J4288">
        <v>0.25900000000000001</v>
      </c>
      <c r="K4288" t="s">
        <v>21</v>
      </c>
      <c r="N4288" t="s">
        <v>136</v>
      </c>
    </row>
    <row r="4289" spans="1:14" x14ac:dyDescent="0.25">
      <c r="A4289" t="s">
        <v>260</v>
      </c>
      <c r="B4289" t="str">
        <f t="shared" si="66"/>
        <v>Maldives79</v>
      </c>
      <c r="C4289" t="s">
        <v>12</v>
      </c>
      <c r="D4289" t="s">
        <v>222</v>
      </c>
      <c r="E4289" t="s">
        <v>14</v>
      </c>
      <c r="F4289" t="s">
        <v>346</v>
      </c>
      <c r="G4289">
        <v>79</v>
      </c>
      <c r="H4289" t="s">
        <v>429</v>
      </c>
      <c r="I4289">
        <v>2019</v>
      </c>
      <c r="J4289">
        <v>1.1819999999999999</v>
      </c>
      <c r="N4289" t="s">
        <v>136</v>
      </c>
    </row>
    <row r="4290" spans="1:14" x14ac:dyDescent="0.25">
      <c r="A4290" t="s">
        <v>260</v>
      </c>
      <c r="B4290" t="str">
        <f t="shared" si="66"/>
        <v>Maldives80</v>
      </c>
      <c r="C4290" t="s">
        <v>12</v>
      </c>
      <c r="D4290" t="s">
        <v>222</v>
      </c>
      <c r="E4290" t="s">
        <v>14</v>
      </c>
      <c r="F4290" t="s">
        <v>346</v>
      </c>
      <c r="G4290">
        <v>80</v>
      </c>
      <c r="H4290" t="s">
        <v>387</v>
      </c>
      <c r="I4290">
        <v>2019</v>
      </c>
      <c r="J4290">
        <v>0.46600000000000003</v>
      </c>
      <c r="N4290" t="s">
        <v>136</v>
      </c>
    </row>
    <row r="4291" spans="1:14" x14ac:dyDescent="0.25">
      <c r="A4291" t="s">
        <v>260</v>
      </c>
      <c r="B4291" t="str">
        <f t="shared" ref="B4291:B4354" si="67">A4291&amp;G4291</f>
        <v>Maldives81</v>
      </c>
      <c r="C4291" t="s">
        <v>12</v>
      </c>
      <c r="D4291" t="s">
        <v>222</v>
      </c>
      <c r="E4291" t="s">
        <v>14</v>
      </c>
      <c r="F4291" t="s">
        <v>346</v>
      </c>
      <c r="G4291">
        <v>81</v>
      </c>
      <c r="H4291" t="s">
        <v>430</v>
      </c>
      <c r="I4291">
        <v>2019</v>
      </c>
      <c r="J4291">
        <v>0.67600000000000005</v>
      </c>
      <c r="N4291" t="s">
        <v>136</v>
      </c>
    </row>
    <row r="4292" spans="1:14" x14ac:dyDescent="0.25">
      <c r="A4292" t="s">
        <v>260</v>
      </c>
      <c r="B4292" t="str">
        <f t="shared" si="67"/>
        <v>Maldives82</v>
      </c>
      <c r="C4292" t="s">
        <v>12</v>
      </c>
      <c r="D4292" t="s">
        <v>222</v>
      </c>
      <c r="E4292" t="s">
        <v>14</v>
      </c>
      <c r="F4292" t="s">
        <v>346</v>
      </c>
      <c r="G4292">
        <v>82</v>
      </c>
      <c r="H4292" t="s">
        <v>388</v>
      </c>
      <c r="I4292">
        <v>2019</v>
      </c>
      <c r="J4292">
        <v>0.27</v>
      </c>
      <c r="N4292" t="s">
        <v>136</v>
      </c>
    </row>
    <row r="4293" spans="1:14" x14ac:dyDescent="0.25">
      <c r="A4293" t="s">
        <v>260</v>
      </c>
      <c r="B4293" t="str">
        <f t="shared" si="67"/>
        <v>Maldives84</v>
      </c>
      <c r="C4293" t="s">
        <v>12</v>
      </c>
      <c r="D4293" t="s">
        <v>222</v>
      </c>
      <c r="E4293" t="s">
        <v>14</v>
      </c>
      <c r="F4293" t="s">
        <v>346</v>
      </c>
      <c r="G4293">
        <v>84</v>
      </c>
      <c r="H4293" t="s">
        <v>389</v>
      </c>
      <c r="I4293">
        <v>2019</v>
      </c>
      <c r="J4293">
        <v>29.244</v>
      </c>
      <c r="N4293" t="s">
        <v>136</v>
      </c>
    </row>
    <row r="4294" spans="1:14" x14ac:dyDescent="0.25">
      <c r="A4294" t="s">
        <v>260</v>
      </c>
      <c r="B4294" t="str">
        <f t="shared" si="67"/>
        <v>Maldives85</v>
      </c>
      <c r="C4294" t="s">
        <v>12</v>
      </c>
      <c r="D4294" t="s">
        <v>222</v>
      </c>
      <c r="E4294" t="s">
        <v>14</v>
      </c>
      <c r="F4294" t="s">
        <v>346</v>
      </c>
      <c r="G4294">
        <v>85</v>
      </c>
      <c r="H4294" t="s">
        <v>390</v>
      </c>
      <c r="I4294">
        <v>2019</v>
      </c>
      <c r="J4294">
        <v>22.673999999999999</v>
      </c>
      <c r="N4294" t="s">
        <v>136</v>
      </c>
    </row>
    <row r="4295" spans="1:14" x14ac:dyDescent="0.25">
      <c r="A4295" t="s">
        <v>260</v>
      </c>
      <c r="B4295" t="str">
        <f t="shared" si="67"/>
        <v>Maldives86</v>
      </c>
      <c r="C4295" t="s">
        <v>12</v>
      </c>
      <c r="D4295" t="s">
        <v>222</v>
      </c>
      <c r="E4295" t="s">
        <v>14</v>
      </c>
      <c r="F4295" t="s">
        <v>346</v>
      </c>
      <c r="G4295">
        <v>86</v>
      </c>
      <c r="H4295" t="s">
        <v>391</v>
      </c>
      <c r="I4295">
        <v>2019</v>
      </c>
      <c r="J4295">
        <v>10.779</v>
      </c>
      <c r="N4295" t="s">
        <v>136</v>
      </c>
    </row>
    <row r="4296" spans="1:14" x14ac:dyDescent="0.25">
      <c r="A4296" t="s">
        <v>260</v>
      </c>
      <c r="B4296" t="str">
        <f t="shared" si="67"/>
        <v>Maldives87</v>
      </c>
      <c r="C4296" t="s">
        <v>12</v>
      </c>
      <c r="D4296" t="s">
        <v>222</v>
      </c>
      <c r="E4296" t="s">
        <v>14</v>
      </c>
      <c r="F4296" t="s">
        <v>346</v>
      </c>
      <c r="G4296">
        <v>87</v>
      </c>
      <c r="H4296" t="s">
        <v>392</v>
      </c>
      <c r="I4296">
        <v>2019</v>
      </c>
      <c r="J4296">
        <v>0.39600000000000002</v>
      </c>
      <c r="N4296" t="s">
        <v>136</v>
      </c>
    </row>
    <row r="4297" spans="1:14" x14ac:dyDescent="0.25">
      <c r="A4297" t="s">
        <v>260</v>
      </c>
      <c r="B4297" t="str">
        <f t="shared" si="67"/>
        <v>Maldives88</v>
      </c>
      <c r="C4297" t="s">
        <v>12</v>
      </c>
      <c r="D4297" t="s">
        <v>222</v>
      </c>
      <c r="E4297" t="s">
        <v>14</v>
      </c>
      <c r="F4297" t="s">
        <v>346</v>
      </c>
      <c r="G4297">
        <v>88</v>
      </c>
      <c r="H4297" t="s">
        <v>431</v>
      </c>
      <c r="I4297">
        <v>2019</v>
      </c>
      <c r="K4297" t="s">
        <v>21</v>
      </c>
      <c r="N4297" t="s">
        <v>136</v>
      </c>
    </row>
    <row r="4298" spans="1:14" x14ac:dyDescent="0.25">
      <c r="A4298" t="s">
        <v>260</v>
      </c>
      <c r="B4298" t="str">
        <f t="shared" si="67"/>
        <v>Maldives90</v>
      </c>
      <c r="C4298" t="s">
        <v>12</v>
      </c>
      <c r="D4298" t="s">
        <v>222</v>
      </c>
      <c r="E4298" t="s">
        <v>14</v>
      </c>
      <c r="F4298" t="s">
        <v>346</v>
      </c>
      <c r="G4298">
        <v>90</v>
      </c>
      <c r="H4298" t="s">
        <v>432</v>
      </c>
      <c r="I4298">
        <v>2019</v>
      </c>
      <c r="J4298">
        <v>0.46100000000000002</v>
      </c>
      <c r="K4298" t="s">
        <v>21</v>
      </c>
      <c r="N4298" t="s">
        <v>136</v>
      </c>
    </row>
    <row r="4299" spans="1:14" x14ac:dyDescent="0.25">
      <c r="A4299" t="s">
        <v>260</v>
      </c>
      <c r="B4299" t="str">
        <f t="shared" si="67"/>
        <v>Maldives91</v>
      </c>
      <c r="C4299" t="s">
        <v>12</v>
      </c>
      <c r="D4299" t="s">
        <v>222</v>
      </c>
      <c r="E4299" t="s">
        <v>14</v>
      </c>
      <c r="F4299" t="s">
        <v>346</v>
      </c>
      <c r="G4299">
        <v>91</v>
      </c>
      <c r="H4299" t="s">
        <v>393</v>
      </c>
      <c r="I4299">
        <v>2019</v>
      </c>
      <c r="K4299" t="s">
        <v>21</v>
      </c>
      <c r="N4299" t="s">
        <v>136</v>
      </c>
    </row>
    <row r="4300" spans="1:14" x14ac:dyDescent="0.25">
      <c r="A4300" t="s">
        <v>260</v>
      </c>
      <c r="B4300" t="str">
        <f t="shared" si="67"/>
        <v>Maldives93</v>
      </c>
      <c r="C4300" t="s">
        <v>12</v>
      </c>
      <c r="D4300" t="s">
        <v>222</v>
      </c>
      <c r="E4300" t="s">
        <v>14</v>
      </c>
      <c r="F4300" t="s">
        <v>346</v>
      </c>
      <c r="G4300">
        <v>93</v>
      </c>
      <c r="H4300" t="s">
        <v>394</v>
      </c>
      <c r="I4300">
        <v>2019</v>
      </c>
      <c r="J4300">
        <v>1.593</v>
      </c>
      <c r="N4300" t="s">
        <v>136</v>
      </c>
    </row>
    <row r="4301" spans="1:14" x14ac:dyDescent="0.25">
      <c r="A4301" t="s">
        <v>260</v>
      </c>
      <c r="B4301" t="str">
        <f t="shared" si="67"/>
        <v>Maldives94</v>
      </c>
      <c r="C4301" t="s">
        <v>12</v>
      </c>
      <c r="D4301" t="s">
        <v>222</v>
      </c>
      <c r="E4301" t="s">
        <v>14</v>
      </c>
      <c r="F4301" t="s">
        <v>346</v>
      </c>
      <c r="G4301">
        <v>94</v>
      </c>
      <c r="H4301" t="s">
        <v>395</v>
      </c>
      <c r="I4301">
        <v>2019</v>
      </c>
      <c r="J4301">
        <v>1.6879999999999999</v>
      </c>
      <c r="N4301" t="s">
        <v>136</v>
      </c>
    </row>
    <row r="4302" spans="1:14" x14ac:dyDescent="0.25">
      <c r="A4302" t="s">
        <v>260</v>
      </c>
      <c r="B4302" t="str">
        <f t="shared" si="67"/>
        <v>Maldives95</v>
      </c>
      <c r="C4302" t="s">
        <v>12</v>
      </c>
      <c r="D4302" t="s">
        <v>222</v>
      </c>
      <c r="E4302" t="s">
        <v>14</v>
      </c>
      <c r="F4302" t="s">
        <v>346</v>
      </c>
      <c r="G4302">
        <v>95</v>
      </c>
      <c r="H4302" t="s">
        <v>396</v>
      </c>
      <c r="I4302">
        <v>2019</v>
      </c>
      <c r="J4302">
        <v>0.52900000000000003</v>
      </c>
      <c r="N4302" t="s">
        <v>136</v>
      </c>
    </row>
    <row r="4303" spans="1:14" x14ac:dyDescent="0.25">
      <c r="A4303" t="s">
        <v>260</v>
      </c>
      <c r="B4303" t="str">
        <f t="shared" si="67"/>
        <v>Maldives96</v>
      </c>
      <c r="C4303" t="s">
        <v>12</v>
      </c>
      <c r="D4303" t="s">
        <v>222</v>
      </c>
      <c r="E4303" t="s">
        <v>14</v>
      </c>
      <c r="F4303" t="s">
        <v>346</v>
      </c>
      <c r="G4303">
        <v>96</v>
      </c>
      <c r="H4303" t="s">
        <v>397</v>
      </c>
      <c r="I4303">
        <v>2019</v>
      </c>
      <c r="J4303">
        <v>0.40100000000000002</v>
      </c>
      <c r="N4303" t="s">
        <v>136</v>
      </c>
    </row>
    <row r="4304" spans="1:14" x14ac:dyDescent="0.25">
      <c r="A4304" t="s">
        <v>260</v>
      </c>
      <c r="B4304" t="str">
        <f t="shared" si="67"/>
        <v>Maldives97</v>
      </c>
      <c r="C4304" t="s">
        <v>12</v>
      </c>
      <c r="D4304" t="s">
        <v>222</v>
      </c>
      <c r="E4304" t="s">
        <v>14</v>
      </c>
      <c r="F4304" t="s">
        <v>346</v>
      </c>
      <c r="G4304">
        <v>97</v>
      </c>
      <c r="H4304" t="s">
        <v>398</v>
      </c>
      <c r="I4304">
        <v>2019</v>
      </c>
      <c r="J4304">
        <v>3.8180000000000001</v>
      </c>
      <c r="N4304" t="s">
        <v>136</v>
      </c>
    </row>
    <row r="4305" spans="1:14" x14ac:dyDescent="0.25">
      <c r="A4305" t="s">
        <v>260</v>
      </c>
      <c r="B4305" t="str">
        <f t="shared" si="67"/>
        <v>Maldives99</v>
      </c>
      <c r="C4305" t="s">
        <v>12</v>
      </c>
      <c r="D4305" t="s">
        <v>222</v>
      </c>
      <c r="E4305" t="s">
        <v>14</v>
      </c>
      <c r="F4305" t="s">
        <v>346</v>
      </c>
      <c r="G4305">
        <v>99</v>
      </c>
      <c r="H4305" t="s">
        <v>399</v>
      </c>
      <c r="I4305">
        <v>2019</v>
      </c>
      <c r="K4305" t="s">
        <v>21</v>
      </c>
      <c r="N4305" t="s">
        <v>136</v>
      </c>
    </row>
    <row r="4306" spans="1:14" x14ac:dyDescent="0.25">
      <c r="A4306" t="s">
        <v>260</v>
      </c>
      <c r="B4306" t="str">
        <f t="shared" si="67"/>
        <v>Maldives100</v>
      </c>
      <c r="C4306" t="s">
        <v>12</v>
      </c>
      <c r="D4306" t="s">
        <v>222</v>
      </c>
      <c r="E4306" t="s">
        <v>14</v>
      </c>
      <c r="F4306" t="s">
        <v>346</v>
      </c>
      <c r="G4306">
        <v>100</v>
      </c>
      <c r="H4306" t="s">
        <v>348</v>
      </c>
      <c r="I4306">
        <v>2019</v>
      </c>
      <c r="J4306">
        <v>1.2989999999999999</v>
      </c>
      <c r="N4306" t="s">
        <v>136</v>
      </c>
    </row>
    <row r="4307" spans="1:14" x14ac:dyDescent="0.25">
      <c r="A4307" t="s">
        <v>261</v>
      </c>
      <c r="B4307" t="str">
        <f t="shared" si="67"/>
        <v>Mexico0</v>
      </c>
      <c r="C4307" t="s">
        <v>12</v>
      </c>
      <c r="D4307" t="s">
        <v>262</v>
      </c>
      <c r="E4307" t="s">
        <v>14</v>
      </c>
      <c r="F4307" t="s">
        <v>346</v>
      </c>
      <c r="G4307">
        <v>0</v>
      </c>
      <c r="H4307" t="s">
        <v>347</v>
      </c>
      <c r="I4307">
        <v>2020</v>
      </c>
      <c r="J4307">
        <v>50915.303</v>
      </c>
      <c r="K4307" t="s">
        <v>125</v>
      </c>
      <c r="M4307" t="s">
        <v>126</v>
      </c>
      <c r="N4307" t="s">
        <v>16</v>
      </c>
    </row>
    <row r="4308" spans="1:14" x14ac:dyDescent="0.25">
      <c r="A4308" t="s">
        <v>261</v>
      </c>
      <c r="B4308" t="str">
        <f t="shared" si="67"/>
        <v>Mexico1</v>
      </c>
      <c r="C4308" t="s">
        <v>12</v>
      </c>
      <c r="D4308" t="s">
        <v>262</v>
      </c>
      <c r="E4308" t="s">
        <v>14</v>
      </c>
      <c r="F4308" t="s">
        <v>346</v>
      </c>
      <c r="G4308">
        <v>1</v>
      </c>
      <c r="H4308" t="s">
        <v>349</v>
      </c>
      <c r="I4308">
        <v>2020</v>
      </c>
      <c r="J4308">
        <v>6144.4440000000004</v>
      </c>
      <c r="K4308" t="s">
        <v>125</v>
      </c>
      <c r="M4308" t="s">
        <v>126</v>
      </c>
      <c r="N4308" t="s">
        <v>16</v>
      </c>
    </row>
    <row r="4309" spans="1:14" x14ac:dyDescent="0.25">
      <c r="A4309" t="s">
        <v>261</v>
      </c>
      <c r="B4309" t="str">
        <f t="shared" si="67"/>
        <v>Mexico2</v>
      </c>
      <c r="C4309" t="s">
        <v>12</v>
      </c>
      <c r="D4309" t="s">
        <v>262</v>
      </c>
      <c r="E4309" t="s">
        <v>14</v>
      </c>
      <c r="F4309" t="s">
        <v>346</v>
      </c>
      <c r="G4309">
        <v>2</v>
      </c>
      <c r="H4309" t="s">
        <v>400</v>
      </c>
      <c r="I4309">
        <v>2020</v>
      </c>
      <c r="J4309">
        <v>54.878999999999998</v>
      </c>
      <c r="K4309" t="s">
        <v>125</v>
      </c>
      <c r="M4309" t="s">
        <v>126</v>
      </c>
      <c r="N4309" t="s">
        <v>16</v>
      </c>
    </row>
    <row r="4310" spans="1:14" x14ac:dyDescent="0.25">
      <c r="A4310" t="s">
        <v>261</v>
      </c>
      <c r="B4310" t="str">
        <f t="shared" si="67"/>
        <v>Mexico3</v>
      </c>
      <c r="C4310" t="s">
        <v>12</v>
      </c>
      <c r="D4310" t="s">
        <v>262</v>
      </c>
      <c r="E4310" t="s">
        <v>14</v>
      </c>
      <c r="F4310" t="s">
        <v>346</v>
      </c>
      <c r="G4310">
        <v>3</v>
      </c>
      <c r="H4310" t="s">
        <v>350</v>
      </c>
      <c r="I4310">
        <v>2020</v>
      </c>
      <c r="J4310">
        <v>110.021</v>
      </c>
      <c r="K4310" t="s">
        <v>125</v>
      </c>
      <c r="M4310" t="s">
        <v>126</v>
      </c>
      <c r="N4310" t="s">
        <v>16</v>
      </c>
    </row>
    <row r="4311" spans="1:14" x14ac:dyDescent="0.25">
      <c r="A4311" t="s">
        <v>261</v>
      </c>
      <c r="B4311" t="str">
        <f t="shared" si="67"/>
        <v>Mexico6</v>
      </c>
      <c r="C4311" t="s">
        <v>12</v>
      </c>
      <c r="D4311" t="s">
        <v>262</v>
      </c>
      <c r="E4311" t="s">
        <v>14</v>
      </c>
      <c r="F4311" t="s">
        <v>346</v>
      </c>
      <c r="G4311">
        <v>6</v>
      </c>
      <c r="H4311" t="s">
        <v>401</v>
      </c>
      <c r="I4311">
        <v>2020</v>
      </c>
      <c r="J4311">
        <v>37.003</v>
      </c>
      <c r="K4311" t="s">
        <v>125</v>
      </c>
      <c r="M4311" t="s">
        <v>126</v>
      </c>
      <c r="N4311" t="s">
        <v>16</v>
      </c>
    </row>
    <row r="4312" spans="1:14" x14ac:dyDescent="0.25">
      <c r="A4312" t="s">
        <v>261</v>
      </c>
      <c r="B4312" t="str">
        <f t="shared" si="67"/>
        <v>Mexico7</v>
      </c>
      <c r="C4312" t="s">
        <v>12</v>
      </c>
      <c r="D4312" t="s">
        <v>262</v>
      </c>
      <c r="E4312" t="s">
        <v>14</v>
      </c>
      <c r="F4312" t="s">
        <v>346</v>
      </c>
      <c r="G4312">
        <v>7</v>
      </c>
      <c r="H4312" t="s">
        <v>352</v>
      </c>
      <c r="I4312">
        <v>2020</v>
      </c>
      <c r="J4312">
        <v>105.129</v>
      </c>
      <c r="K4312" t="s">
        <v>125</v>
      </c>
      <c r="M4312" t="s">
        <v>126</v>
      </c>
      <c r="N4312" t="s">
        <v>16</v>
      </c>
    </row>
    <row r="4313" spans="1:14" x14ac:dyDescent="0.25">
      <c r="A4313" t="s">
        <v>261</v>
      </c>
      <c r="B4313" t="str">
        <f t="shared" si="67"/>
        <v>Mexico9</v>
      </c>
      <c r="C4313" t="s">
        <v>12</v>
      </c>
      <c r="D4313" t="s">
        <v>262</v>
      </c>
      <c r="E4313" t="s">
        <v>14</v>
      </c>
      <c r="F4313" t="s">
        <v>346</v>
      </c>
      <c r="G4313">
        <v>9</v>
      </c>
      <c r="H4313" t="s">
        <v>402</v>
      </c>
      <c r="I4313">
        <v>2020</v>
      </c>
      <c r="J4313">
        <v>24.620999999999999</v>
      </c>
      <c r="K4313" t="s">
        <v>125</v>
      </c>
      <c r="M4313" t="s">
        <v>126</v>
      </c>
      <c r="N4313" t="s">
        <v>16</v>
      </c>
    </row>
    <row r="4314" spans="1:14" x14ac:dyDescent="0.25">
      <c r="A4314" t="s">
        <v>261</v>
      </c>
      <c r="B4314" t="str">
        <f t="shared" si="67"/>
        <v>Mexico10</v>
      </c>
      <c r="C4314" t="s">
        <v>12</v>
      </c>
      <c r="D4314" t="s">
        <v>262</v>
      </c>
      <c r="E4314" t="s">
        <v>14</v>
      </c>
      <c r="F4314" t="s">
        <v>346</v>
      </c>
      <c r="G4314">
        <v>10</v>
      </c>
      <c r="H4314" t="s">
        <v>354</v>
      </c>
      <c r="I4314">
        <v>2020</v>
      </c>
      <c r="J4314">
        <v>1963.5989999999999</v>
      </c>
      <c r="K4314" t="s">
        <v>125</v>
      </c>
      <c r="M4314" t="s">
        <v>126</v>
      </c>
      <c r="N4314" t="s">
        <v>16</v>
      </c>
    </row>
    <row r="4315" spans="1:14" x14ac:dyDescent="0.25">
      <c r="A4315" t="s">
        <v>261</v>
      </c>
      <c r="B4315" t="str">
        <f t="shared" si="67"/>
        <v>Mexico11</v>
      </c>
      <c r="C4315" t="s">
        <v>12</v>
      </c>
      <c r="D4315" t="s">
        <v>262</v>
      </c>
      <c r="E4315" t="s">
        <v>14</v>
      </c>
      <c r="F4315" t="s">
        <v>346</v>
      </c>
      <c r="G4315">
        <v>11</v>
      </c>
      <c r="H4315" t="s">
        <v>403</v>
      </c>
      <c r="I4315">
        <v>2020</v>
      </c>
      <c r="J4315">
        <v>258.726</v>
      </c>
      <c r="K4315" t="s">
        <v>125</v>
      </c>
      <c r="M4315" t="s">
        <v>126</v>
      </c>
      <c r="N4315" t="s">
        <v>16</v>
      </c>
    </row>
    <row r="4316" spans="1:14" x14ac:dyDescent="0.25">
      <c r="A4316" t="s">
        <v>261</v>
      </c>
      <c r="B4316" t="str">
        <f t="shared" si="67"/>
        <v>Mexico13</v>
      </c>
      <c r="C4316" t="s">
        <v>12</v>
      </c>
      <c r="D4316" t="s">
        <v>262</v>
      </c>
      <c r="E4316" t="s">
        <v>14</v>
      </c>
      <c r="F4316" t="s">
        <v>346</v>
      </c>
      <c r="G4316">
        <v>13</v>
      </c>
      <c r="H4316" t="s">
        <v>356</v>
      </c>
      <c r="I4316">
        <v>2020</v>
      </c>
      <c r="J4316">
        <v>298.72699999999998</v>
      </c>
      <c r="K4316" t="s">
        <v>125</v>
      </c>
      <c r="M4316" t="s">
        <v>126</v>
      </c>
      <c r="N4316" t="s">
        <v>16</v>
      </c>
    </row>
    <row r="4317" spans="1:14" x14ac:dyDescent="0.25">
      <c r="A4317" t="s">
        <v>261</v>
      </c>
      <c r="B4317" t="str">
        <f t="shared" si="67"/>
        <v>Mexico14</v>
      </c>
      <c r="C4317" t="s">
        <v>12</v>
      </c>
      <c r="D4317" t="s">
        <v>262</v>
      </c>
      <c r="E4317" t="s">
        <v>14</v>
      </c>
      <c r="F4317" t="s">
        <v>346</v>
      </c>
      <c r="G4317">
        <v>14</v>
      </c>
      <c r="H4317" t="s">
        <v>357</v>
      </c>
      <c r="I4317">
        <v>2020</v>
      </c>
      <c r="J4317">
        <v>550.72699999999998</v>
      </c>
      <c r="K4317" t="s">
        <v>125</v>
      </c>
      <c r="M4317" t="s">
        <v>126</v>
      </c>
      <c r="N4317" t="s">
        <v>16</v>
      </c>
    </row>
    <row r="4318" spans="1:14" x14ac:dyDescent="0.25">
      <c r="A4318" t="s">
        <v>261</v>
      </c>
      <c r="B4318" t="str">
        <f t="shared" si="67"/>
        <v>Mexico15</v>
      </c>
      <c r="C4318" t="s">
        <v>12</v>
      </c>
      <c r="D4318" t="s">
        <v>262</v>
      </c>
      <c r="E4318" t="s">
        <v>14</v>
      </c>
      <c r="F4318" t="s">
        <v>346</v>
      </c>
      <c r="G4318">
        <v>15</v>
      </c>
      <c r="H4318" t="s">
        <v>358</v>
      </c>
      <c r="I4318">
        <v>2020</v>
      </c>
      <c r="J4318">
        <v>290.57400000000001</v>
      </c>
      <c r="K4318" t="s">
        <v>125</v>
      </c>
      <c r="M4318" t="s">
        <v>126</v>
      </c>
      <c r="N4318" t="s">
        <v>16</v>
      </c>
    </row>
    <row r="4319" spans="1:14" x14ac:dyDescent="0.25">
      <c r="A4319" t="s">
        <v>261</v>
      </c>
      <c r="B4319" t="str">
        <f t="shared" si="67"/>
        <v>Mexico16</v>
      </c>
      <c r="C4319" t="s">
        <v>12</v>
      </c>
      <c r="D4319" t="s">
        <v>262</v>
      </c>
      <c r="E4319" t="s">
        <v>14</v>
      </c>
      <c r="F4319" t="s">
        <v>346</v>
      </c>
      <c r="G4319">
        <v>16</v>
      </c>
      <c r="H4319" t="s">
        <v>359</v>
      </c>
      <c r="I4319">
        <v>2020</v>
      </c>
      <c r="J4319">
        <v>124.358</v>
      </c>
      <c r="K4319" t="s">
        <v>125</v>
      </c>
      <c r="M4319" t="s">
        <v>126</v>
      </c>
      <c r="N4319" t="s">
        <v>16</v>
      </c>
    </row>
    <row r="4320" spans="1:14" x14ac:dyDescent="0.25">
      <c r="A4320" t="s">
        <v>261</v>
      </c>
      <c r="B4320" t="str">
        <f t="shared" si="67"/>
        <v>Mexico17</v>
      </c>
      <c r="C4320" t="s">
        <v>12</v>
      </c>
      <c r="D4320" t="s">
        <v>262</v>
      </c>
      <c r="E4320" t="s">
        <v>14</v>
      </c>
      <c r="F4320" t="s">
        <v>346</v>
      </c>
      <c r="G4320">
        <v>17</v>
      </c>
      <c r="H4320" t="s">
        <v>360</v>
      </c>
      <c r="I4320">
        <v>2020</v>
      </c>
      <c r="J4320">
        <v>155.976</v>
      </c>
      <c r="K4320" t="s">
        <v>125</v>
      </c>
      <c r="M4320" t="s">
        <v>126</v>
      </c>
      <c r="N4320" t="s">
        <v>16</v>
      </c>
    </row>
    <row r="4321" spans="1:14" x14ac:dyDescent="0.25">
      <c r="A4321" t="s">
        <v>261</v>
      </c>
      <c r="B4321" t="str">
        <f t="shared" si="67"/>
        <v>Mexico18</v>
      </c>
      <c r="C4321" t="s">
        <v>12</v>
      </c>
      <c r="D4321" t="s">
        <v>262</v>
      </c>
      <c r="E4321" t="s">
        <v>14</v>
      </c>
      <c r="F4321" t="s">
        <v>346</v>
      </c>
      <c r="G4321">
        <v>18</v>
      </c>
      <c r="H4321" t="s">
        <v>404</v>
      </c>
      <c r="I4321">
        <v>2020</v>
      </c>
      <c r="J4321">
        <v>128.315</v>
      </c>
      <c r="K4321" t="s">
        <v>125</v>
      </c>
      <c r="M4321" t="s">
        <v>126</v>
      </c>
      <c r="N4321" t="s">
        <v>16</v>
      </c>
    </row>
    <row r="4322" spans="1:14" x14ac:dyDescent="0.25">
      <c r="A4322" t="s">
        <v>261</v>
      </c>
      <c r="B4322" t="str">
        <f t="shared" si="67"/>
        <v>Mexico19</v>
      </c>
      <c r="C4322" t="s">
        <v>12</v>
      </c>
      <c r="D4322" t="s">
        <v>262</v>
      </c>
      <c r="E4322" t="s">
        <v>14</v>
      </c>
      <c r="F4322" t="s">
        <v>346</v>
      </c>
      <c r="G4322">
        <v>19</v>
      </c>
      <c r="H4322" t="s">
        <v>361</v>
      </c>
      <c r="I4322">
        <v>2020</v>
      </c>
      <c r="J4322">
        <v>46.27</v>
      </c>
      <c r="K4322" t="s">
        <v>125</v>
      </c>
      <c r="M4322" t="s">
        <v>126</v>
      </c>
      <c r="N4322" t="s">
        <v>16</v>
      </c>
    </row>
    <row r="4323" spans="1:14" x14ac:dyDescent="0.25">
      <c r="A4323" t="s">
        <v>261</v>
      </c>
      <c r="B4323" t="str">
        <f t="shared" si="67"/>
        <v>Mexico20</v>
      </c>
      <c r="C4323" t="s">
        <v>12</v>
      </c>
      <c r="D4323" t="s">
        <v>262</v>
      </c>
      <c r="E4323" t="s">
        <v>14</v>
      </c>
      <c r="F4323" t="s">
        <v>346</v>
      </c>
      <c r="G4323">
        <v>20</v>
      </c>
      <c r="H4323" t="s">
        <v>362</v>
      </c>
      <c r="I4323">
        <v>2020</v>
      </c>
      <c r="J4323">
        <v>341.78899999999999</v>
      </c>
      <c r="K4323" t="s">
        <v>125</v>
      </c>
      <c r="M4323" t="s">
        <v>126</v>
      </c>
      <c r="N4323" t="s">
        <v>16</v>
      </c>
    </row>
    <row r="4324" spans="1:14" x14ac:dyDescent="0.25">
      <c r="A4324" t="s">
        <v>261</v>
      </c>
      <c r="B4324" t="str">
        <f t="shared" si="67"/>
        <v>Mexico22</v>
      </c>
      <c r="C4324" t="s">
        <v>12</v>
      </c>
      <c r="D4324" t="s">
        <v>262</v>
      </c>
      <c r="E4324" t="s">
        <v>14</v>
      </c>
      <c r="F4324" t="s">
        <v>346</v>
      </c>
      <c r="G4324">
        <v>22</v>
      </c>
      <c r="H4324" t="s">
        <v>406</v>
      </c>
      <c r="I4324">
        <v>2020</v>
      </c>
      <c r="J4324">
        <v>409.25400000000002</v>
      </c>
      <c r="K4324" t="s">
        <v>125</v>
      </c>
      <c r="M4324" t="s">
        <v>126</v>
      </c>
      <c r="N4324" t="s">
        <v>16</v>
      </c>
    </row>
    <row r="4325" spans="1:14" x14ac:dyDescent="0.25">
      <c r="A4325" t="s">
        <v>261</v>
      </c>
      <c r="B4325" t="str">
        <f t="shared" si="67"/>
        <v>Mexico23</v>
      </c>
      <c r="C4325" t="s">
        <v>12</v>
      </c>
      <c r="D4325" t="s">
        <v>262</v>
      </c>
      <c r="E4325" t="s">
        <v>14</v>
      </c>
      <c r="F4325" t="s">
        <v>346</v>
      </c>
      <c r="G4325">
        <v>23</v>
      </c>
      <c r="H4325" t="s">
        <v>434</v>
      </c>
      <c r="I4325">
        <v>2020</v>
      </c>
      <c r="J4325">
        <v>361.649</v>
      </c>
      <c r="K4325" t="s">
        <v>125</v>
      </c>
      <c r="M4325" t="s">
        <v>126</v>
      </c>
      <c r="N4325" t="s">
        <v>16</v>
      </c>
    </row>
    <row r="4326" spans="1:14" x14ac:dyDescent="0.25">
      <c r="A4326" t="s">
        <v>261</v>
      </c>
      <c r="B4326" t="str">
        <f t="shared" si="67"/>
        <v>Mexico24</v>
      </c>
      <c r="C4326" t="s">
        <v>12</v>
      </c>
      <c r="D4326" t="s">
        <v>262</v>
      </c>
      <c r="E4326" t="s">
        <v>14</v>
      </c>
      <c r="F4326" t="s">
        <v>346</v>
      </c>
      <c r="G4326">
        <v>24</v>
      </c>
      <c r="H4326" t="s">
        <v>363</v>
      </c>
      <c r="I4326">
        <v>2020</v>
      </c>
      <c r="J4326">
        <v>120.657</v>
      </c>
      <c r="K4326" t="s">
        <v>125</v>
      </c>
      <c r="M4326" t="s">
        <v>126</v>
      </c>
      <c r="N4326" t="s">
        <v>16</v>
      </c>
    </row>
    <row r="4327" spans="1:14" x14ac:dyDescent="0.25">
      <c r="A4327" t="s">
        <v>261</v>
      </c>
      <c r="B4327" t="str">
        <f t="shared" si="67"/>
        <v>Mexico25</v>
      </c>
      <c r="C4327" t="s">
        <v>12</v>
      </c>
      <c r="D4327" t="s">
        <v>262</v>
      </c>
      <c r="E4327" t="s">
        <v>14</v>
      </c>
      <c r="F4327" t="s">
        <v>346</v>
      </c>
      <c r="G4327">
        <v>25</v>
      </c>
      <c r="H4327" t="s">
        <v>364</v>
      </c>
      <c r="I4327">
        <v>2020</v>
      </c>
      <c r="J4327">
        <v>684.11099999999999</v>
      </c>
      <c r="K4327" t="s">
        <v>125</v>
      </c>
      <c r="M4327" t="s">
        <v>126</v>
      </c>
      <c r="N4327" t="s">
        <v>16</v>
      </c>
    </row>
    <row r="4328" spans="1:14" x14ac:dyDescent="0.25">
      <c r="A4328" t="s">
        <v>261</v>
      </c>
      <c r="B4328" t="str">
        <f t="shared" si="67"/>
        <v>Mexico26</v>
      </c>
      <c r="C4328" t="s">
        <v>12</v>
      </c>
      <c r="D4328" t="s">
        <v>262</v>
      </c>
      <c r="E4328" t="s">
        <v>14</v>
      </c>
      <c r="F4328" t="s">
        <v>346</v>
      </c>
      <c r="G4328">
        <v>26</v>
      </c>
      <c r="H4328" t="s">
        <v>407</v>
      </c>
      <c r="I4328">
        <v>2020</v>
      </c>
      <c r="J4328">
        <v>273.18799999999999</v>
      </c>
      <c r="K4328" t="s">
        <v>125</v>
      </c>
      <c r="M4328" t="s">
        <v>126</v>
      </c>
      <c r="N4328" t="s">
        <v>16</v>
      </c>
    </row>
    <row r="4329" spans="1:14" x14ac:dyDescent="0.25">
      <c r="A4329" t="s">
        <v>261</v>
      </c>
      <c r="B4329" t="str">
        <f t="shared" si="67"/>
        <v>Mexico27</v>
      </c>
      <c r="C4329" t="s">
        <v>12</v>
      </c>
      <c r="D4329" t="s">
        <v>262</v>
      </c>
      <c r="E4329" t="s">
        <v>14</v>
      </c>
      <c r="F4329" t="s">
        <v>346</v>
      </c>
      <c r="G4329">
        <v>27</v>
      </c>
      <c r="H4329" t="s">
        <v>365</v>
      </c>
      <c r="I4329">
        <v>2020</v>
      </c>
      <c r="J4329">
        <v>248.12700000000001</v>
      </c>
      <c r="K4329" t="s">
        <v>125</v>
      </c>
      <c r="M4329" t="s">
        <v>126</v>
      </c>
      <c r="N4329" t="s">
        <v>16</v>
      </c>
    </row>
    <row r="4330" spans="1:14" x14ac:dyDescent="0.25">
      <c r="A4330" t="s">
        <v>261</v>
      </c>
      <c r="B4330" t="str">
        <f t="shared" si="67"/>
        <v>Mexico28</v>
      </c>
      <c r="C4330" t="s">
        <v>12</v>
      </c>
      <c r="D4330" t="s">
        <v>262</v>
      </c>
      <c r="E4330" t="s">
        <v>14</v>
      </c>
      <c r="F4330" t="s">
        <v>346</v>
      </c>
      <c r="G4330">
        <v>28</v>
      </c>
      <c r="H4330" t="s">
        <v>366</v>
      </c>
      <c r="I4330">
        <v>2020</v>
      </c>
      <c r="J4330">
        <v>1341.047</v>
      </c>
      <c r="K4330" t="s">
        <v>125</v>
      </c>
      <c r="M4330" t="s">
        <v>126</v>
      </c>
      <c r="N4330" t="s">
        <v>16</v>
      </c>
    </row>
    <row r="4331" spans="1:14" x14ac:dyDescent="0.25">
      <c r="A4331" t="s">
        <v>261</v>
      </c>
      <c r="B4331" t="str">
        <f t="shared" si="67"/>
        <v>Mexico31</v>
      </c>
      <c r="C4331" t="s">
        <v>12</v>
      </c>
      <c r="D4331" t="s">
        <v>262</v>
      </c>
      <c r="E4331" t="s">
        <v>14</v>
      </c>
      <c r="F4331" t="s">
        <v>346</v>
      </c>
      <c r="G4331">
        <v>31</v>
      </c>
      <c r="H4331" t="s">
        <v>367</v>
      </c>
      <c r="I4331">
        <v>2020</v>
      </c>
      <c r="J4331">
        <v>460.21199999999999</v>
      </c>
      <c r="K4331" t="s">
        <v>125</v>
      </c>
      <c r="M4331" t="s">
        <v>126</v>
      </c>
      <c r="N4331" t="s">
        <v>16</v>
      </c>
    </row>
    <row r="4332" spans="1:14" x14ac:dyDescent="0.25">
      <c r="A4332" t="s">
        <v>261</v>
      </c>
      <c r="B4332" t="str">
        <f t="shared" si="67"/>
        <v>Mexico32</v>
      </c>
      <c r="C4332" t="s">
        <v>12</v>
      </c>
      <c r="D4332" t="s">
        <v>262</v>
      </c>
      <c r="E4332" t="s">
        <v>14</v>
      </c>
      <c r="F4332" t="s">
        <v>346</v>
      </c>
      <c r="G4332">
        <v>32</v>
      </c>
      <c r="H4332" t="s">
        <v>368</v>
      </c>
      <c r="I4332">
        <v>2020</v>
      </c>
      <c r="J4332">
        <v>357.03199999999998</v>
      </c>
      <c r="K4332" t="s">
        <v>125</v>
      </c>
      <c r="M4332" t="s">
        <v>126</v>
      </c>
      <c r="N4332" t="s">
        <v>16</v>
      </c>
    </row>
    <row r="4333" spans="1:14" x14ac:dyDescent="0.25">
      <c r="A4333" t="s">
        <v>261</v>
      </c>
      <c r="B4333" t="str">
        <f t="shared" si="67"/>
        <v>Mexico35</v>
      </c>
      <c r="C4333" t="s">
        <v>12</v>
      </c>
      <c r="D4333" t="s">
        <v>262</v>
      </c>
      <c r="E4333" t="s">
        <v>14</v>
      </c>
      <c r="F4333" t="s">
        <v>346</v>
      </c>
      <c r="G4333">
        <v>35</v>
      </c>
      <c r="H4333" t="s">
        <v>369</v>
      </c>
      <c r="I4333">
        <v>2020</v>
      </c>
      <c r="J4333">
        <v>97.241</v>
      </c>
      <c r="K4333" t="s">
        <v>125</v>
      </c>
      <c r="M4333" t="s">
        <v>126</v>
      </c>
      <c r="N4333" t="s">
        <v>16</v>
      </c>
    </row>
    <row r="4334" spans="1:14" x14ac:dyDescent="0.25">
      <c r="A4334" t="s">
        <v>261</v>
      </c>
      <c r="B4334" t="str">
        <f t="shared" si="67"/>
        <v>Mexico36</v>
      </c>
      <c r="C4334" t="s">
        <v>12</v>
      </c>
      <c r="D4334" t="s">
        <v>262</v>
      </c>
      <c r="E4334" t="s">
        <v>14</v>
      </c>
      <c r="F4334" t="s">
        <v>346</v>
      </c>
      <c r="G4334">
        <v>36</v>
      </c>
      <c r="H4334" t="s">
        <v>410</v>
      </c>
      <c r="I4334">
        <v>2020</v>
      </c>
      <c r="J4334">
        <v>95.509</v>
      </c>
      <c r="K4334" t="s">
        <v>125</v>
      </c>
      <c r="M4334" t="s">
        <v>126</v>
      </c>
      <c r="N4334" t="s">
        <v>16</v>
      </c>
    </row>
    <row r="4335" spans="1:14" x14ac:dyDescent="0.25">
      <c r="A4335" t="s">
        <v>261</v>
      </c>
      <c r="B4335" t="str">
        <f t="shared" si="67"/>
        <v>Mexico38</v>
      </c>
      <c r="C4335" t="s">
        <v>12</v>
      </c>
      <c r="D4335" t="s">
        <v>262</v>
      </c>
      <c r="E4335" t="s">
        <v>14</v>
      </c>
      <c r="F4335" t="s">
        <v>346</v>
      </c>
      <c r="G4335">
        <v>38</v>
      </c>
      <c r="H4335" t="s">
        <v>411</v>
      </c>
      <c r="I4335">
        <v>2020</v>
      </c>
      <c r="J4335">
        <v>132.34</v>
      </c>
      <c r="K4335" t="s">
        <v>125</v>
      </c>
      <c r="M4335" t="s">
        <v>126</v>
      </c>
      <c r="N4335" t="s">
        <v>16</v>
      </c>
    </row>
    <row r="4336" spans="1:14" x14ac:dyDescent="0.25">
      <c r="A4336" t="s">
        <v>261</v>
      </c>
      <c r="B4336" t="str">
        <f t="shared" si="67"/>
        <v>Mexico41</v>
      </c>
      <c r="C4336" t="s">
        <v>12</v>
      </c>
      <c r="D4336" t="s">
        <v>262</v>
      </c>
      <c r="E4336" t="s">
        <v>14</v>
      </c>
      <c r="F4336" t="s">
        <v>346</v>
      </c>
      <c r="G4336">
        <v>41</v>
      </c>
      <c r="H4336" t="s">
        <v>413</v>
      </c>
      <c r="I4336">
        <v>2020</v>
      </c>
      <c r="J4336">
        <v>1559.3869999999999</v>
      </c>
      <c r="K4336" t="s">
        <v>125</v>
      </c>
      <c r="M4336" t="s">
        <v>126</v>
      </c>
      <c r="N4336" t="s">
        <v>16</v>
      </c>
    </row>
    <row r="4337" spans="1:14" x14ac:dyDescent="0.25">
      <c r="A4337" t="s">
        <v>261</v>
      </c>
      <c r="B4337" t="str">
        <f t="shared" si="67"/>
        <v>Mexico42</v>
      </c>
      <c r="C4337" t="s">
        <v>12</v>
      </c>
      <c r="D4337" t="s">
        <v>262</v>
      </c>
      <c r="E4337" t="s">
        <v>14</v>
      </c>
      <c r="F4337" t="s">
        <v>346</v>
      </c>
      <c r="G4337">
        <v>42</v>
      </c>
      <c r="H4337" t="s">
        <v>371</v>
      </c>
      <c r="I4337">
        <v>2020</v>
      </c>
      <c r="J4337">
        <v>224.31299999999999</v>
      </c>
      <c r="K4337" t="s">
        <v>125</v>
      </c>
      <c r="M4337" t="s">
        <v>126</v>
      </c>
      <c r="N4337" t="s">
        <v>16</v>
      </c>
    </row>
    <row r="4338" spans="1:14" x14ac:dyDescent="0.25">
      <c r="A4338" t="s">
        <v>261</v>
      </c>
      <c r="B4338" t="str">
        <f t="shared" si="67"/>
        <v>Mexico43</v>
      </c>
      <c r="C4338" t="s">
        <v>12</v>
      </c>
      <c r="D4338" t="s">
        <v>262</v>
      </c>
      <c r="E4338" t="s">
        <v>14</v>
      </c>
      <c r="F4338" t="s">
        <v>346</v>
      </c>
      <c r="G4338">
        <v>43</v>
      </c>
      <c r="H4338" t="s">
        <v>372</v>
      </c>
      <c r="I4338">
        <v>2020</v>
      </c>
      <c r="J4338">
        <v>2135.7449999999999</v>
      </c>
      <c r="K4338" t="s">
        <v>125</v>
      </c>
      <c r="M4338" t="s">
        <v>126</v>
      </c>
      <c r="N4338" t="s">
        <v>16</v>
      </c>
    </row>
    <row r="4339" spans="1:14" x14ac:dyDescent="0.25">
      <c r="A4339" t="s">
        <v>261</v>
      </c>
      <c r="B4339" t="str">
        <f t="shared" si="67"/>
        <v>Mexico45</v>
      </c>
      <c r="C4339" t="s">
        <v>12</v>
      </c>
      <c r="D4339" t="s">
        <v>262</v>
      </c>
      <c r="E4339" t="s">
        <v>14</v>
      </c>
      <c r="F4339" t="s">
        <v>346</v>
      </c>
      <c r="G4339">
        <v>45</v>
      </c>
      <c r="H4339" t="s">
        <v>414</v>
      </c>
      <c r="I4339">
        <v>2020</v>
      </c>
      <c r="J4339">
        <v>986.86900000000003</v>
      </c>
      <c r="K4339" t="s">
        <v>125</v>
      </c>
      <c r="M4339" t="s">
        <v>126</v>
      </c>
      <c r="N4339" t="s">
        <v>16</v>
      </c>
    </row>
    <row r="4340" spans="1:14" x14ac:dyDescent="0.25">
      <c r="A4340" t="s">
        <v>261</v>
      </c>
      <c r="B4340" t="str">
        <f t="shared" si="67"/>
        <v>Mexico46</v>
      </c>
      <c r="C4340" t="s">
        <v>12</v>
      </c>
      <c r="D4340" t="s">
        <v>262</v>
      </c>
      <c r="E4340" t="s">
        <v>14</v>
      </c>
      <c r="F4340" t="s">
        <v>346</v>
      </c>
      <c r="G4340">
        <v>46</v>
      </c>
      <c r="H4340" t="s">
        <v>373</v>
      </c>
      <c r="I4340">
        <v>2020</v>
      </c>
      <c r="J4340">
        <v>1474.527</v>
      </c>
      <c r="K4340" t="s">
        <v>125</v>
      </c>
      <c r="M4340" t="s">
        <v>126</v>
      </c>
      <c r="N4340" t="s">
        <v>16</v>
      </c>
    </row>
    <row r="4341" spans="1:14" x14ac:dyDescent="0.25">
      <c r="A4341" t="s">
        <v>261</v>
      </c>
      <c r="B4341" t="str">
        <f t="shared" si="67"/>
        <v>Mexico47</v>
      </c>
      <c r="C4341" t="s">
        <v>12</v>
      </c>
      <c r="D4341" t="s">
        <v>262</v>
      </c>
      <c r="E4341" t="s">
        <v>14</v>
      </c>
      <c r="F4341" t="s">
        <v>346</v>
      </c>
      <c r="G4341">
        <v>47</v>
      </c>
      <c r="H4341" t="s">
        <v>374</v>
      </c>
      <c r="I4341">
        <v>2020</v>
      </c>
      <c r="J4341">
        <v>8168.7389999999996</v>
      </c>
      <c r="K4341" t="s">
        <v>125</v>
      </c>
      <c r="M4341" t="s">
        <v>126</v>
      </c>
      <c r="N4341" t="s">
        <v>16</v>
      </c>
    </row>
    <row r="4342" spans="1:14" x14ac:dyDescent="0.25">
      <c r="A4342" t="s">
        <v>261</v>
      </c>
      <c r="B4342" t="str">
        <f t="shared" si="67"/>
        <v>Mexico49</v>
      </c>
      <c r="C4342" t="s">
        <v>12</v>
      </c>
      <c r="D4342" t="s">
        <v>262</v>
      </c>
      <c r="E4342" t="s">
        <v>14</v>
      </c>
      <c r="F4342" t="s">
        <v>346</v>
      </c>
      <c r="G4342">
        <v>49</v>
      </c>
      <c r="H4342" t="s">
        <v>375</v>
      </c>
      <c r="I4342">
        <v>2020</v>
      </c>
      <c r="J4342">
        <v>1905.884</v>
      </c>
      <c r="K4342" t="s">
        <v>125</v>
      </c>
      <c r="M4342" t="s">
        <v>126</v>
      </c>
      <c r="N4342" t="s">
        <v>16</v>
      </c>
    </row>
    <row r="4343" spans="1:14" x14ac:dyDescent="0.25">
      <c r="A4343" t="s">
        <v>261</v>
      </c>
      <c r="B4343" t="str">
        <f t="shared" si="67"/>
        <v>Mexico50</v>
      </c>
      <c r="C4343" t="s">
        <v>12</v>
      </c>
      <c r="D4343" t="s">
        <v>262</v>
      </c>
      <c r="E4343" t="s">
        <v>14</v>
      </c>
      <c r="F4343" t="s">
        <v>346</v>
      </c>
      <c r="G4343">
        <v>50</v>
      </c>
      <c r="H4343" t="s">
        <v>376</v>
      </c>
      <c r="I4343">
        <v>2020</v>
      </c>
      <c r="J4343">
        <v>8.4949999999999992</v>
      </c>
      <c r="K4343" t="s">
        <v>125</v>
      </c>
      <c r="M4343" t="s">
        <v>126</v>
      </c>
      <c r="N4343" t="s">
        <v>16</v>
      </c>
    </row>
    <row r="4344" spans="1:14" x14ac:dyDescent="0.25">
      <c r="A4344" t="s">
        <v>261</v>
      </c>
      <c r="B4344" t="str">
        <f t="shared" si="67"/>
        <v>Mexico51</v>
      </c>
      <c r="C4344" t="s">
        <v>12</v>
      </c>
      <c r="D4344" t="s">
        <v>262</v>
      </c>
      <c r="E4344" t="s">
        <v>14</v>
      </c>
      <c r="F4344" t="s">
        <v>346</v>
      </c>
      <c r="G4344">
        <v>51</v>
      </c>
      <c r="H4344" t="s">
        <v>415</v>
      </c>
      <c r="I4344">
        <v>2020</v>
      </c>
      <c r="J4344">
        <v>28.446000000000002</v>
      </c>
      <c r="K4344" t="s">
        <v>125</v>
      </c>
      <c r="M4344" t="s">
        <v>126</v>
      </c>
      <c r="N4344" t="s">
        <v>16</v>
      </c>
    </row>
    <row r="4345" spans="1:14" x14ac:dyDescent="0.25">
      <c r="A4345" t="s">
        <v>261</v>
      </c>
      <c r="B4345" t="str">
        <f t="shared" si="67"/>
        <v>Mexico52</v>
      </c>
      <c r="C4345" t="s">
        <v>12</v>
      </c>
      <c r="D4345" t="s">
        <v>262</v>
      </c>
      <c r="E4345" t="s">
        <v>14</v>
      </c>
      <c r="F4345" t="s">
        <v>346</v>
      </c>
      <c r="G4345">
        <v>52</v>
      </c>
      <c r="H4345" t="s">
        <v>416</v>
      </c>
      <c r="I4345">
        <v>2020</v>
      </c>
      <c r="J4345">
        <v>202.98400000000001</v>
      </c>
      <c r="K4345" t="s">
        <v>125</v>
      </c>
      <c r="M4345" t="s">
        <v>126</v>
      </c>
      <c r="N4345" t="s">
        <v>16</v>
      </c>
    </row>
    <row r="4346" spans="1:14" x14ac:dyDescent="0.25">
      <c r="A4346" t="s">
        <v>261</v>
      </c>
      <c r="B4346" t="str">
        <f t="shared" si="67"/>
        <v>Mexico53</v>
      </c>
      <c r="C4346" t="s">
        <v>12</v>
      </c>
      <c r="D4346" t="s">
        <v>262</v>
      </c>
      <c r="E4346" t="s">
        <v>14</v>
      </c>
      <c r="F4346" t="s">
        <v>346</v>
      </c>
      <c r="G4346">
        <v>53</v>
      </c>
      <c r="H4346" t="s">
        <v>417</v>
      </c>
      <c r="I4346">
        <v>2020</v>
      </c>
      <c r="J4346">
        <v>146.33799999999999</v>
      </c>
      <c r="K4346" t="s">
        <v>125</v>
      </c>
      <c r="M4346" t="s">
        <v>126</v>
      </c>
      <c r="N4346" t="s">
        <v>16</v>
      </c>
    </row>
    <row r="4347" spans="1:14" x14ac:dyDescent="0.25">
      <c r="A4347" t="s">
        <v>261</v>
      </c>
      <c r="B4347" t="str">
        <f t="shared" si="67"/>
        <v>Mexico55</v>
      </c>
      <c r="C4347" t="s">
        <v>12</v>
      </c>
      <c r="D4347" t="s">
        <v>262</v>
      </c>
      <c r="E4347" t="s">
        <v>14</v>
      </c>
      <c r="F4347" t="s">
        <v>346</v>
      </c>
      <c r="G4347">
        <v>55</v>
      </c>
      <c r="H4347" t="s">
        <v>377</v>
      </c>
      <c r="I4347">
        <v>2020</v>
      </c>
      <c r="J4347">
        <v>361.476</v>
      </c>
      <c r="K4347" t="s">
        <v>125</v>
      </c>
      <c r="M4347" t="s">
        <v>126</v>
      </c>
      <c r="N4347" t="s">
        <v>16</v>
      </c>
    </row>
    <row r="4348" spans="1:14" x14ac:dyDescent="0.25">
      <c r="A4348" t="s">
        <v>261</v>
      </c>
      <c r="B4348" t="str">
        <f t="shared" si="67"/>
        <v>Mexico56</v>
      </c>
      <c r="C4348" t="s">
        <v>12</v>
      </c>
      <c r="D4348" t="s">
        <v>262</v>
      </c>
      <c r="E4348" t="s">
        <v>14</v>
      </c>
      <c r="F4348" t="s">
        <v>346</v>
      </c>
      <c r="G4348">
        <v>56</v>
      </c>
      <c r="H4348" t="s">
        <v>378</v>
      </c>
      <c r="I4348">
        <v>2020</v>
      </c>
      <c r="J4348">
        <v>3177.123</v>
      </c>
      <c r="K4348" t="s">
        <v>125</v>
      </c>
      <c r="M4348" t="s">
        <v>126</v>
      </c>
      <c r="N4348" t="s">
        <v>16</v>
      </c>
    </row>
    <row r="4349" spans="1:14" x14ac:dyDescent="0.25">
      <c r="A4349" t="s">
        <v>261</v>
      </c>
      <c r="B4349" t="str">
        <f t="shared" si="67"/>
        <v>Mexico58</v>
      </c>
      <c r="C4349" t="s">
        <v>12</v>
      </c>
      <c r="D4349" t="s">
        <v>262</v>
      </c>
      <c r="E4349" t="s">
        <v>14</v>
      </c>
      <c r="F4349" t="s">
        <v>346</v>
      </c>
      <c r="G4349">
        <v>58</v>
      </c>
      <c r="H4349" t="s">
        <v>379</v>
      </c>
      <c r="I4349">
        <v>2020</v>
      </c>
      <c r="J4349">
        <v>69.188999999999993</v>
      </c>
      <c r="K4349" t="s">
        <v>125</v>
      </c>
      <c r="M4349" t="s">
        <v>126</v>
      </c>
      <c r="N4349" t="s">
        <v>16</v>
      </c>
    </row>
    <row r="4350" spans="1:14" x14ac:dyDescent="0.25">
      <c r="A4350" t="s">
        <v>261</v>
      </c>
      <c r="B4350" t="str">
        <f t="shared" si="67"/>
        <v>Mexico59</v>
      </c>
      <c r="C4350" t="s">
        <v>12</v>
      </c>
      <c r="D4350" t="s">
        <v>262</v>
      </c>
      <c r="E4350" t="s">
        <v>14</v>
      </c>
      <c r="F4350" t="s">
        <v>346</v>
      </c>
      <c r="G4350">
        <v>59</v>
      </c>
      <c r="H4350" t="s">
        <v>380</v>
      </c>
      <c r="I4350">
        <v>2020</v>
      </c>
      <c r="J4350">
        <v>46.3</v>
      </c>
      <c r="K4350" t="s">
        <v>125</v>
      </c>
      <c r="M4350" t="s">
        <v>126</v>
      </c>
      <c r="N4350" t="s">
        <v>16</v>
      </c>
    </row>
    <row r="4351" spans="1:14" x14ac:dyDescent="0.25">
      <c r="A4351" t="s">
        <v>261</v>
      </c>
      <c r="B4351" t="str">
        <f t="shared" si="67"/>
        <v>Mexico60</v>
      </c>
      <c r="C4351" t="s">
        <v>12</v>
      </c>
      <c r="D4351" t="s">
        <v>262</v>
      </c>
      <c r="E4351" t="s">
        <v>14</v>
      </c>
      <c r="F4351" t="s">
        <v>346</v>
      </c>
      <c r="G4351">
        <v>60</v>
      </c>
      <c r="H4351" t="s">
        <v>381</v>
      </c>
      <c r="I4351">
        <v>2020</v>
      </c>
      <c r="J4351">
        <v>60.165999999999997</v>
      </c>
      <c r="K4351" t="s">
        <v>125</v>
      </c>
      <c r="M4351" t="s">
        <v>126</v>
      </c>
      <c r="N4351" t="s">
        <v>16</v>
      </c>
    </row>
    <row r="4352" spans="1:14" x14ac:dyDescent="0.25">
      <c r="A4352" t="s">
        <v>261</v>
      </c>
      <c r="B4352" t="str">
        <f t="shared" si="67"/>
        <v>Mexico61</v>
      </c>
      <c r="C4352" t="s">
        <v>12</v>
      </c>
      <c r="D4352" t="s">
        <v>262</v>
      </c>
      <c r="E4352" t="s">
        <v>14</v>
      </c>
      <c r="F4352" t="s">
        <v>346</v>
      </c>
      <c r="G4352">
        <v>61</v>
      </c>
      <c r="H4352" t="s">
        <v>382</v>
      </c>
      <c r="I4352">
        <v>2020</v>
      </c>
      <c r="J4352">
        <v>219.19300000000001</v>
      </c>
      <c r="K4352" t="s">
        <v>125</v>
      </c>
      <c r="M4352" t="s">
        <v>126</v>
      </c>
      <c r="N4352" t="s">
        <v>16</v>
      </c>
    </row>
    <row r="4353" spans="1:14" x14ac:dyDescent="0.25">
      <c r="A4353" t="s">
        <v>261</v>
      </c>
      <c r="B4353" t="str">
        <f t="shared" si="67"/>
        <v>Mexico63</v>
      </c>
      <c r="C4353" t="s">
        <v>12</v>
      </c>
      <c r="D4353" t="s">
        <v>262</v>
      </c>
      <c r="E4353" t="s">
        <v>14</v>
      </c>
      <c r="F4353" t="s">
        <v>346</v>
      </c>
      <c r="G4353">
        <v>63</v>
      </c>
      <c r="H4353" t="s">
        <v>419</v>
      </c>
      <c r="I4353">
        <v>2020</v>
      </c>
      <c r="J4353">
        <v>5.0720000000000001</v>
      </c>
      <c r="K4353" t="s">
        <v>125</v>
      </c>
      <c r="M4353" t="s">
        <v>126</v>
      </c>
      <c r="N4353" t="s">
        <v>16</v>
      </c>
    </row>
    <row r="4354" spans="1:14" x14ac:dyDescent="0.25">
      <c r="A4354" t="s">
        <v>261</v>
      </c>
      <c r="B4354" t="str">
        <f t="shared" si="67"/>
        <v>Mexico64</v>
      </c>
      <c r="C4354" t="s">
        <v>12</v>
      </c>
      <c r="D4354" t="s">
        <v>262</v>
      </c>
      <c r="E4354" t="s">
        <v>14</v>
      </c>
      <c r="F4354" t="s">
        <v>346</v>
      </c>
      <c r="G4354">
        <v>64</v>
      </c>
      <c r="H4354" t="s">
        <v>383</v>
      </c>
      <c r="I4354">
        <v>2020</v>
      </c>
      <c r="J4354">
        <v>454.11399999999998</v>
      </c>
      <c r="K4354" t="s">
        <v>125</v>
      </c>
      <c r="M4354" t="s">
        <v>126</v>
      </c>
      <c r="N4354" t="s">
        <v>16</v>
      </c>
    </row>
    <row r="4355" spans="1:14" x14ac:dyDescent="0.25">
      <c r="A4355" t="s">
        <v>261</v>
      </c>
      <c r="B4355" t="str">
        <f t="shared" ref="B4355:B4418" si="68">A4355&amp;G4355</f>
        <v>Mexico65</v>
      </c>
      <c r="C4355" t="s">
        <v>12</v>
      </c>
      <c r="D4355" t="s">
        <v>262</v>
      </c>
      <c r="E4355" t="s">
        <v>14</v>
      </c>
      <c r="F4355" t="s">
        <v>346</v>
      </c>
      <c r="G4355">
        <v>65</v>
      </c>
      <c r="H4355" t="s">
        <v>420</v>
      </c>
      <c r="I4355">
        <v>2020</v>
      </c>
      <c r="J4355">
        <v>120.324</v>
      </c>
      <c r="K4355" t="s">
        <v>125</v>
      </c>
      <c r="M4355" t="s">
        <v>126</v>
      </c>
      <c r="N4355" t="s">
        <v>16</v>
      </c>
    </row>
    <row r="4356" spans="1:14" x14ac:dyDescent="0.25">
      <c r="A4356" t="s">
        <v>261</v>
      </c>
      <c r="B4356" t="str">
        <f t="shared" si="68"/>
        <v>Mexico66</v>
      </c>
      <c r="C4356" t="s">
        <v>12</v>
      </c>
      <c r="D4356" t="s">
        <v>262</v>
      </c>
      <c r="E4356" t="s">
        <v>14</v>
      </c>
      <c r="F4356" t="s">
        <v>346</v>
      </c>
      <c r="G4356">
        <v>66</v>
      </c>
      <c r="H4356" t="s">
        <v>421</v>
      </c>
      <c r="I4356">
        <v>2020</v>
      </c>
      <c r="J4356">
        <v>24.952999999999999</v>
      </c>
      <c r="K4356" t="s">
        <v>125</v>
      </c>
      <c r="M4356" t="s">
        <v>126</v>
      </c>
      <c r="N4356" t="s">
        <v>16</v>
      </c>
    </row>
    <row r="4357" spans="1:14" x14ac:dyDescent="0.25">
      <c r="A4357" t="s">
        <v>261</v>
      </c>
      <c r="B4357" t="str">
        <f t="shared" si="68"/>
        <v>Mexico68</v>
      </c>
      <c r="C4357" t="s">
        <v>12</v>
      </c>
      <c r="D4357" t="s">
        <v>262</v>
      </c>
      <c r="E4357" t="s">
        <v>14</v>
      </c>
      <c r="F4357" t="s">
        <v>346</v>
      </c>
      <c r="G4357">
        <v>68</v>
      </c>
      <c r="H4357" t="s">
        <v>384</v>
      </c>
      <c r="I4357">
        <v>2020</v>
      </c>
      <c r="J4357">
        <v>249.52</v>
      </c>
      <c r="K4357" t="s">
        <v>125</v>
      </c>
      <c r="M4357" t="s">
        <v>126</v>
      </c>
      <c r="N4357" t="s">
        <v>16</v>
      </c>
    </row>
    <row r="4358" spans="1:14" x14ac:dyDescent="0.25">
      <c r="A4358" t="s">
        <v>261</v>
      </c>
      <c r="B4358" t="str">
        <f t="shared" si="68"/>
        <v>Mexico70</v>
      </c>
      <c r="C4358" t="s">
        <v>12</v>
      </c>
      <c r="D4358" t="s">
        <v>262</v>
      </c>
      <c r="E4358" t="s">
        <v>14</v>
      </c>
      <c r="F4358" t="s">
        <v>346</v>
      </c>
      <c r="G4358">
        <v>70</v>
      </c>
      <c r="H4358" t="s">
        <v>423</v>
      </c>
      <c r="I4358">
        <v>2020</v>
      </c>
      <c r="J4358">
        <v>51.003</v>
      </c>
      <c r="K4358" t="s">
        <v>125</v>
      </c>
      <c r="M4358" t="s">
        <v>126</v>
      </c>
      <c r="N4358" t="s">
        <v>16</v>
      </c>
    </row>
    <row r="4359" spans="1:14" x14ac:dyDescent="0.25">
      <c r="A4359" t="s">
        <v>261</v>
      </c>
      <c r="B4359" t="str">
        <f t="shared" si="68"/>
        <v>Mexico71</v>
      </c>
      <c r="C4359" t="s">
        <v>12</v>
      </c>
      <c r="D4359" t="s">
        <v>262</v>
      </c>
      <c r="E4359" t="s">
        <v>14</v>
      </c>
      <c r="F4359" t="s">
        <v>346</v>
      </c>
      <c r="G4359">
        <v>71</v>
      </c>
      <c r="H4359" t="s">
        <v>424</v>
      </c>
      <c r="I4359">
        <v>2020</v>
      </c>
      <c r="J4359">
        <v>1230.5930000000001</v>
      </c>
      <c r="K4359" t="s">
        <v>125</v>
      </c>
      <c r="M4359" t="s">
        <v>126</v>
      </c>
      <c r="N4359" t="s">
        <v>16</v>
      </c>
    </row>
    <row r="4360" spans="1:14" x14ac:dyDescent="0.25">
      <c r="A4360" t="s">
        <v>261</v>
      </c>
      <c r="B4360" t="str">
        <f t="shared" si="68"/>
        <v>Mexico77</v>
      </c>
      <c r="C4360" t="s">
        <v>12</v>
      </c>
      <c r="D4360" t="s">
        <v>262</v>
      </c>
      <c r="E4360" t="s">
        <v>14</v>
      </c>
      <c r="F4360" t="s">
        <v>346</v>
      </c>
      <c r="G4360">
        <v>77</v>
      </c>
      <c r="H4360" t="s">
        <v>386</v>
      </c>
      <c r="I4360">
        <v>2020</v>
      </c>
      <c r="J4360">
        <v>75.290999999999997</v>
      </c>
      <c r="K4360" t="s">
        <v>125</v>
      </c>
      <c r="M4360" t="s">
        <v>126</v>
      </c>
      <c r="N4360" t="s">
        <v>16</v>
      </c>
    </row>
    <row r="4361" spans="1:14" x14ac:dyDescent="0.25">
      <c r="A4361" t="s">
        <v>261</v>
      </c>
      <c r="B4361" t="str">
        <f t="shared" si="68"/>
        <v>Mexico82</v>
      </c>
      <c r="C4361" t="s">
        <v>12</v>
      </c>
      <c r="D4361" t="s">
        <v>262</v>
      </c>
      <c r="E4361" t="s">
        <v>14</v>
      </c>
      <c r="F4361" t="s">
        <v>346</v>
      </c>
      <c r="G4361">
        <v>82</v>
      </c>
      <c r="H4361" t="s">
        <v>388</v>
      </c>
      <c r="I4361">
        <v>2020</v>
      </c>
      <c r="J4361">
        <v>1364.0609999999999</v>
      </c>
      <c r="K4361" t="s">
        <v>125</v>
      </c>
      <c r="M4361" t="s">
        <v>126</v>
      </c>
      <c r="N4361" t="s">
        <v>16</v>
      </c>
    </row>
    <row r="4362" spans="1:14" x14ac:dyDescent="0.25">
      <c r="A4362" t="s">
        <v>261</v>
      </c>
      <c r="B4362" t="str">
        <f t="shared" si="68"/>
        <v>Mexico84</v>
      </c>
      <c r="C4362" t="s">
        <v>12</v>
      </c>
      <c r="D4362" t="s">
        <v>262</v>
      </c>
      <c r="E4362" t="s">
        <v>14</v>
      </c>
      <c r="F4362" t="s">
        <v>346</v>
      </c>
      <c r="G4362">
        <v>84</v>
      </c>
      <c r="H4362" t="s">
        <v>389</v>
      </c>
      <c r="I4362">
        <v>2020</v>
      </c>
      <c r="J4362">
        <v>2673.2420000000002</v>
      </c>
      <c r="K4362" t="s">
        <v>125</v>
      </c>
      <c r="M4362" t="s">
        <v>126</v>
      </c>
      <c r="N4362" t="s">
        <v>16</v>
      </c>
    </row>
    <row r="4363" spans="1:14" x14ac:dyDescent="0.25">
      <c r="A4363" t="s">
        <v>261</v>
      </c>
      <c r="B4363" t="str">
        <f t="shared" si="68"/>
        <v>Mexico85</v>
      </c>
      <c r="C4363" t="s">
        <v>12</v>
      </c>
      <c r="D4363" t="s">
        <v>262</v>
      </c>
      <c r="E4363" t="s">
        <v>14</v>
      </c>
      <c r="F4363" t="s">
        <v>346</v>
      </c>
      <c r="G4363">
        <v>85</v>
      </c>
      <c r="H4363" t="s">
        <v>390</v>
      </c>
      <c r="I4363">
        <v>2020</v>
      </c>
      <c r="J4363">
        <v>2518.25</v>
      </c>
      <c r="K4363" t="s">
        <v>125</v>
      </c>
      <c r="M4363" t="s">
        <v>126</v>
      </c>
      <c r="N4363" t="s">
        <v>16</v>
      </c>
    </row>
    <row r="4364" spans="1:14" x14ac:dyDescent="0.25">
      <c r="A4364" t="s">
        <v>261</v>
      </c>
      <c r="B4364" t="str">
        <f t="shared" si="68"/>
        <v>Mexico86</v>
      </c>
      <c r="C4364" t="s">
        <v>12</v>
      </c>
      <c r="D4364" t="s">
        <v>262</v>
      </c>
      <c r="E4364" t="s">
        <v>14</v>
      </c>
      <c r="F4364" t="s">
        <v>346</v>
      </c>
      <c r="G4364">
        <v>86</v>
      </c>
      <c r="H4364" t="s">
        <v>391</v>
      </c>
      <c r="I4364">
        <v>2020</v>
      </c>
      <c r="J4364">
        <v>1515.2619999999999</v>
      </c>
      <c r="K4364" t="s">
        <v>125</v>
      </c>
      <c r="M4364" t="s">
        <v>126</v>
      </c>
      <c r="N4364" t="s">
        <v>16</v>
      </c>
    </row>
    <row r="4365" spans="1:14" x14ac:dyDescent="0.25">
      <c r="A4365" t="s">
        <v>261</v>
      </c>
      <c r="B4365" t="str">
        <f t="shared" si="68"/>
        <v>Mexico87</v>
      </c>
      <c r="C4365" t="s">
        <v>12</v>
      </c>
      <c r="D4365" t="s">
        <v>262</v>
      </c>
      <c r="E4365" t="s">
        <v>14</v>
      </c>
      <c r="F4365" t="s">
        <v>346</v>
      </c>
      <c r="G4365">
        <v>87</v>
      </c>
      <c r="H4365" t="s">
        <v>392</v>
      </c>
      <c r="I4365">
        <v>2020</v>
      </c>
      <c r="J4365">
        <v>17.952999999999999</v>
      </c>
      <c r="K4365" t="s">
        <v>125</v>
      </c>
      <c r="M4365" t="s">
        <v>126</v>
      </c>
      <c r="N4365" t="s">
        <v>16</v>
      </c>
    </row>
    <row r="4366" spans="1:14" x14ac:dyDescent="0.25">
      <c r="A4366" t="s">
        <v>261</v>
      </c>
      <c r="B4366" t="str">
        <f t="shared" si="68"/>
        <v>Mexico88</v>
      </c>
      <c r="C4366" t="s">
        <v>12</v>
      </c>
      <c r="D4366" t="s">
        <v>262</v>
      </c>
      <c r="E4366" t="s">
        <v>14</v>
      </c>
      <c r="F4366" t="s">
        <v>346</v>
      </c>
      <c r="G4366">
        <v>88</v>
      </c>
      <c r="H4366" t="s">
        <v>431</v>
      </c>
      <c r="I4366">
        <v>2020</v>
      </c>
      <c r="J4366">
        <v>26.734999999999999</v>
      </c>
      <c r="K4366" t="s">
        <v>125</v>
      </c>
      <c r="M4366" t="s">
        <v>126</v>
      </c>
      <c r="N4366" t="s">
        <v>16</v>
      </c>
    </row>
    <row r="4367" spans="1:14" x14ac:dyDescent="0.25">
      <c r="A4367" t="s">
        <v>261</v>
      </c>
      <c r="B4367" t="str">
        <f t="shared" si="68"/>
        <v>Mexico90</v>
      </c>
      <c r="C4367" t="s">
        <v>12</v>
      </c>
      <c r="D4367" t="s">
        <v>262</v>
      </c>
      <c r="E4367" t="s">
        <v>14</v>
      </c>
      <c r="F4367" t="s">
        <v>346</v>
      </c>
      <c r="G4367">
        <v>90</v>
      </c>
      <c r="H4367" t="s">
        <v>432</v>
      </c>
      <c r="I4367">
        <v>2020</v>
      </c>
      <c r="J4367">
        <v>124.499</v>
      </c>
      <c r="K4367" t="s">
        <v>125</v>
      </c>
      <c r="M4367" t="s">
        <v>126</v>
      </c>
      <c r="N4367" t="s">
        <v>16</v>
      </c>
    </row>
    <row r="4368" spans="1:14" x14ac:dyDescent="0.25">
      <c r="A4368" t="s">
        <v>261</v>
      </c>
      <c r="B4368" t="str">
        <f t="shared" si="68"/>
        <v>Mexico91</v>
      </c>
      <c r="C4368" t="s">
        <v>12</v>
      </c>
      <c r="D4368" t="s">
        <v>262</v>
      </c>
      <c r="E4368" t="s">
        <v>14</v>
      </c>
      <c r="F4368" t="s">
        <v>346</v>
      </c>
      <c r="G4368">
        <v>91</v>
      </c>
      <c r="H4368" t="s">
        <v>393</v>
      </c>
      <c r="I4368">
        <v>2020</v>
      </c>
      <c r="J4368">
        <v>14.09</v>
      </c>
      <c r="K4368" t="s">
        <v>125</v>
      </c>
      <c r="M4368" t="s">
        <v>126</v>
      </c>
      <c r="N4368" t="s">
        <v>16</v>
      </c>
    </row>
    <row r="4369" spans="1:14" x14ac:dyDescent="0.25">
      <c r="A4369" t="s">
        <v>261</v>
      </c>
      <c r="B4369" t="str">
        <f t="shared" si="68"/>
        <v>Mexico93</v>
      </c>
      <c r="C4369" t="s">
        <v>12</v>
      </c>
      <c r="D4369" t="s">
        <v>262</v>
      </c>
      <c r="E4369" t="s">
        <v>14</v>
      </c>
      <c r="F4369" t="s">
        <v>346</v>
      </c>
      <c r="G4369">
        <v>93</v>
      </c>
      <c r="H4369" t="s">
        <v>394</v>
      </c>
      <c r="I4369">
        <v>2020</v>
      </c>
      <c r="J4369">
        <v>173.31299999999999</v>
      </c>
      <c r="K4369" t="s">
        <v>125</v>
      </c>
      <c r="M4369" t="s">
        <v>126</v>
      </c>
      <c r="N4369" t="s">
        <v>16</v>
      </c>
    </row>
    <row r="4370" spans="1:14" x14ac:dyDescent="0.25">
      <c r="A4370" t="s">
        <v>261</v>
      </c>
      <c r="B4370" t="str">
        <f t="shared" si="68"/>
        <v>Mexico94</v>
      </c>
      <c r="C4370" t="s">
        <v>12</v>
      </c>
      <c r="D4370" t="s">
        <v>262</v>
      </c>
      <c r="E4370" t="s">
        <v>14</v>
      </c>
      <c r="F4370" t="s">
        <v>346</v>
      </c>
      <c r="G4370">
        <v>94</v>
      </c>
      <c r="H4370" t="s">
        <v>395</v>
      </c>
      <c r="I4370">
        <v>2020</v>
      </c>
      <c r="J4370">
        <v>206.24799999999999</v>
      </c>
      <c r="K4370" t="s">
        <v>125</v>
      </c>
      <c r="M4370" t="s">
        <v>126</v>
      </c>
      <c r="N4370" t="s">
        <v>16</v>
      </c>
    </row>
    <row r="4371" spans="1:14" x14ac:dyDescent="0.25">
      <c r="A4371" t="s">
        <v>261</v>
      </c>
      <c r="B4371" t="str">
        <f t="shared" si="68"/>
        <v>Mexico95</v>
      </c>
      <c r="C4371" t="s">
        <v>12</v>
      </c>
      <c r="D4371" t="s">
        <v>262</v>
      </c>
      <c r="E4371" t="s">
        <v>14</v>
      </c>
      <c r="F4371" t="s">
        <v>346</v>
      </c>
      <c r="G4371">
        <v>95</v>
      </c>
      <c r="H4371" t="s">
        <v>396</v>
      </c>
      <c r="I4371">
        <v>2020</v>
      </c>
      <c r="J4371">
        <v>602.52499999999998</v>
      </c>
      <c r="K4371" t="s">
        <v>125</v>
      </c>
      <c r="M4371" t="s">
        <v>126</v>
      </c>
      <c r="N4371" t="s">
        <v>16</v>
      </c>
    </row>
    <row r="4372" spans="1:14" x14ac:dyDescent="0.25">
      <c r="A4372" t="s">
        <v>261</v>
      </c>
      <c r="B4372" t="str">
        <f t="shared" si="68"/>
        <v>Mexico96</v>
      </c>
      <c r="C4372" t="s">
        <v>12</v>
      </c>
      <c r="D4372" t="s">
        <v>262</v>
      </c>
      <c r="E4372" t="s">
        <v>14</v>
      </c>
      <c r="F4372" t="s">
        <v>346</v>
      </c>
      <c r="G4372">
        <v>96</v>
      </c>
      <c r="H4372" t="s">
        <v>397</v>
      </c>
      <c r="I4372">
        <v>2020</v>
      </c>
      <c r="J4372">
        <v>874.41399999999999</v>
      </c>
      <c r="K4372" t="s">
        <v>125</v>
      </c>
      <c r="M4372" t="s">
        <v>126</v>
      </c>
      <c r="N4372" t="s">
        <v>16</v>
      </c>
    </row>
    <row r="4373" spans="1:14" x14ac:dyDescent="0.25">
      <c r="A4373" t="s">
        <v>261</v>
      </c>
      <c r="B4373" t="str">
        <f t="shared" si="68"/>
        <v>Mexico97</v>
      </c>
      <c r="C4373" t="s">
        <v>12</v>
      </c>
      <c r="D4373" t="s">
        <v>262</v>
      </c>
      <c r="E4373" t="s">
        <v>14</v>
      </c>
      <c r="F4373" t="s">
        <v>346</v>
      </c>
      <c r="G4373">
        <v>97</v>
      </c>
      <c r="H4373" t="s">
        <v>398</v>
      </c>
      <c r="I4373">
        <v>2020</v>
      </c>
      <c r="J4373">
        <v>2257.37</v>
      </c>
      <c r="K4373" t="s">
        <v>125</v>
      </c>
      <c r="M4373" t="s">
        <v>126</v>
      </c>
      <c r="N4373" t="s">
        <v>16</v>
      </c>
    </row>
    <row r="4374" spans="1:14" x14ac:dyDescent="0.25">
      <c r="A4374" t="s">
        <v>261</v>
      </c>
      <c r="B4374" t="str">
        <f t="shared" si="68"/>
        <v>Mexico99</v>
      </c>
      <c r="C4374" t="s">
        <v>12</v>
      </c>
      <c r="D4374" t="s">
        <v>262</v>
      </c>
      <c r="E4374" t="s">
        <v>14</v>
      </c>
      <c r="F4374" t="s">
        <v>346</v>
      </c>
      <c r="G4374">
        <v>99</v>
      </c>
      <c r="H4374" t="s">
        <v>399</v>
      </c>
      <c r="I4374">
        <v>2020</v>
      </c>
      <c r="J4374">
        <v>4.6420000000000003</v>
      </c>
      <c r="K4374" t="s">
        <v>125</v>
      </c>
      <c r="M4374" t="s">
        <v>126</v>
      </c>
      <c r="N4374" t="s">
        <v>16</v>
      </c>
    </row>
    <row r="4375" spans="1:14" x14ac:dyDescent="0.25">
      <c r="A4375" t="s">
        <v>261</v>
      </c>
      <c r="B4375" t="str">
        <f t="shared" si="68"/>
        <v>Mexico100</v>
      </c>
      <c r="C4375" t="s">
        <v>12</v>
      </c>
      <c r="D4375" t="s">
        <v>262</v>
      </c>
      <c r="E4375" t="s">
        <v>14</v>
      </c>
      <c r="F4375" t="s">
        <v>346</v>
      </c>
      <c r="G4375">
        <v>100</v>
      </c>
      <c r="H4375" t="s">
        <v>348</v>
      </c>
      <c r="I4375">
        <v>2020</v>
      </c>
      <c r="J4375">
        <v>341.13400000000001</v>
      </c>
      <c r="K4375" t="s">
        <v>125</v>
      </c>
      <c r="M4375" t="s">
        <v>126</v>
      </c>
      <c r="N4375" t="s">
        <v>16</v>
      </c>
    </row>
    <row r="4376" spans="1:14" x14ac:dyDescent="0.25">
      <c r="A4376" t="s">
        <v>263</v>
      </c>
      <c r="B4376" t="str">
        <f t="shared" si="68"/>
        <v>Marshall Islands0</v>
      </c>
      <c r="C4376" t="s">
        <v>12</v>
      </c>
      <c r="D4376" t="s">
        <v>222</v>
      </c>
      <c r="E4376" t="s">
        <v>14</v>
      </c>
      <c r="F4376" t="s">
        <v>346</v>
      </c>
      <c r="G4376">
        <v>0</v>
      </c>
      <c r="H4376" t="s">
        <v>347</v>
      </c>
      <c r="I4376">
        <v>2019</v>
      </c>
      <c r="J4376">
        <v>16.161999999999999</v>
      </c>
      <c r="N4376" t="s">
        <v>136</v>
      </c>
    </row>
    <row r="4377" spans="1:14" x14ac:dyDescent="0.25">
      <c r="A4377" t="s">
        <v>263</v>
      </c>
      <c r="B4377" t="str">
        <f t="shared" si="68"/>
        <v>Marshall Islands1</v>
      </c>
      <c r="C4377" t="s">
        <v>12</v>
      </c>
      <c r="D4377" t="s">
        <v>222</v>
      </c>
      <c r="E4377" t="s">
        <v>14</v>
      </c>
      <c r="F4377" t="s">
        <v>346</v>
      </c>
      <c r="G4377">
        <v>1</v>
      </c>
      <c r="H4377" t="s">
        <v>349</v>
      </c>
      <c r="I4377">
        <v>2019</v>
      </c>
      <c r="J4377">
        <v>0.432</v>
      </c>
      <c r="N4377" t="s">
        <v>136</v>
      </c>
    </row>
    <row r="4378" spans="1:14" x14ac:dyDescent="0.25">
      <c r="A4378" t="s">
        <v>263</v>
      </c>
      <c r="B4378" t="str">
        <f t="shared" si="68"/>
        <v>Marshall Islands2</v>
      </c>
      <c r="C4378" t="s">
        <v>12</v>
      </c>
      <c r="D4378" t="s">
        <v>222</v>
      </c>
      <c r="E4378" t="s">
        <v>14</v>
      </c>
      <c r="F4378" t="s">
        <v>346</v>
      </c>
      <c r="G4378">
        <v>2</v>
      </c>
      <c r="H4378" t="s">
        <v>400</v>
      </c>
      <c r="I4378">
        <v>2019</v>
      </c>
      <c r="K4378" t="s">
        <v>21</v>
      </c>
      <c r="N4378" t="s">
        <v>136</v>
      </c>
    </row>
    <row r="4379" spans="1:14" x14ac:dyDescent="0.25">
      <c r="A4379" t="s">
        <v>263</v>
      </c>
      <c r="B4379" t="str">
        <f t="shared" si="68"/>
        <v>Marshall Islands3</v>
      </c>
      <c r="C4379" t="s">
        <v>12</v>
      </c>
      <c r="D4379" t="s">
        <v>222</v>
      </c>
      <c r="E4379" t="s">
        <v>14</v>
      </c>
      <c r="F4379" t="s">
        <v>346</v>
      </c>
      <c r="G4379">
        <v>3</v>
      </c>
      <c r="H4379" t="s">
        <v>350</v>
      </c>
      <c r="I4379">
        <v>2019</v>
      </c>
      <c r="J4379">
        <v>0.38900000000000001</v>
      </c>
      <c r="N4379" t="s">
        <v>136</v>
      </c>
    </row>
    <row r="4380" spans="1:14" x14ac:dyDescent="0.25">
      <c r="A4380" t="s">
        <v>263</v>
      </c>
      <c r="B4380" t="str">
        <f t="shared" si="68"/>
        <v>Marshall Islands6</v>
      </c>
      <c r="C4380" t="s">
        <v>12</v>
      </c>
      <c r="D4380" t="s">
        <v>222</v>
      </c>
      <c r="E4380" t="s">
        <v>14</v>
      </c>
      <c r="F4380" t="s">
        <v>346</v>
      </c>
      <c r="G4380">
        <v>6</v>
      </c>
      <c r="H4380" t="s">
        <v>401</v>
      </c>
      <c r="I4380">
        <v>2019</v>
      </c>
      <c r="K4380" t="s">
        <v>21</v>
      </c>
      <c r="N4380" t="s">
        <v>136</v>
      </c>
    </row>
    <row r="4381" spans="1:14" x14ac:dyDescent="0.25">
      <c r="A4381" t="s">
        <v>263</v>
      </c>
      <c r="B4381" t="str">
        <f t="shared" si="68"/>
        <v>Marshall Islands7</v>
      </c>
      <c r="C4381" t="s">
        <v>12</v>
      </c>
      <c r="D4381" t="s">
        <v>222</v>
      </c>
      <c r="E4381" t="s">
        <v>14</v>
      </c>
      <c r="F4381" t="s">
        <v>346</v>
      </c>
      <c r="G4381">
        <v>7</v>
      </c>
      <c r="H4381" t="s">
        <v>352</v>
      </c>
      <c r="I4381">
        <v>2019</v>
      </c>
      <c r="K4381" t="s">
        <v>21</v>
      </c>
      <c r="N4381" t="s">
        <v>136</v>
      </c>
    </row>
    <row r="4382" spans="1:14" x14ac:dyDescent="0.25">
      <c r="A4382" t="s">
        <v>263</v>
      </c>
      <c r="B4382" t="str">
        <f t="shared" si="68"/>
        <v>Marshall Islands10</v>
      </c>
      <c r="C4382" t="s">
        <v>12</v>
      </c>
      <c r="D4382" t="s">
        <v>222</v>
      </c>
      <c r="E4382" t="s">
        <v>14</v>
      </c>
      <c r="F4382" t="s">
        <v>346</v>
      </c>
      <c r="G4382">
        <v>10</v>
      </c>
      <c r="H4382" t="s">
        <v>354</v>
      </c>
      <c r="I4382">
        <v>2019</v>
      </c>
      <c r="J4382">
        <v>0.17699999999999999</v>
      </c>
      <c r="K4382" t="s">
        <v>21</v>
      </c>
      <c r="N4382" t="s">
        <v>136</v>
      </c>
    </row>
    <row r="4383" spans="1:14" x14ac:dyDescent="0.25">
      <c r="A4383" t="s">
        <v>263</v>
      </c>
      <c r="B4383" t="str">
        <f t="shared" si="68"/>
        <v>Marshall Islands13</v>
      </c>
      <c r="C4383" t="s">
        <v>12</v>
      </c>
      <c r="D4383" t="s">
        <v>222</v>
      </c>
      <c r="E4383" t="s">
        <v>14</v>
      </c>
      <c r="F4383" t="s">
        <v>346</v>
      </c>
      <c r="G4383">
        <v>13</v>
      </c>
      <c r="H4383" t="s">
        <v>356</v>
      </c>
      <c r="I4383">
        <v>2019</v>
      </c>
      <c r="J4383">
        <v>6.8000000000000005E-2</v>
      </c>
      <c r="K4383" t="s">
        <v>21</v>
      </c>
      <c r="N4383" t="s">
        <v>136</v>
      </c>
    </row>
    <row r="4384" spans="1:14" x14ac:dyDescent="0.25">
      <c r="A4384" t="s">
        <v>263</v>
      </c>
      <c r="B4384" t="str">
        <f t="shared" si="68"/>
        <v>Marshall Islands15</v>
      </c>
      <c r="C4384" t="s">
        <v>12</v>
      </c>
      <c r="D4384" t="s">
        <v>222</v>
      </c>
      <c r="E4384" t="s">
        <v>14</v>
      </c>
      <c r="F4384" t="s">
        <v>346</v>
      </c>
      <c r="G4384">
        <v>15</v>
      </c>
      <c r="H4384" t="s">
        <v>358</v>
      </c>
      <c r="I4384">
        <v>2019</v>
      </c>
      <c r="K4384" t="s">
        <v>21</v>
      </c>
      <c r="N4384" t="s">
        <v>136</v>
      </c>
    </row>
    <row r="4385" spans="1:14" x14ac:dyDescent="0.25">
      <c r="A4385" t="s">
        <v>263</v>
      </c>
      <c r="B4385" t="str">
        <f t="shared" si="68"/>
        <v>Marshall Islands18</v>
      </c>
      <c r="C4385" t="s">
        <v>12</v>
      </c>
      <c r="D4385" t="s">
        <v>222</v>
      </c>
      <c r="E4385" t="s">
        <v>14</v>
      </c>
      <c r="F4385" t="s">
        <v>346</v>
      </c>
      <c r="G4385">
        <v>18</v>
      </c>
      <c r="H4385" t="s">
        <v>404</v>
      </c>
      <c r="I4385">
        <v>2019</v>
      </c>
      <c r="K4385" t="s">
        <v>21</v>
      </c>
      <c r="N4385" t="s">
        <v>136</v>
      </c>
    </row>
    <row r="4386" spans="1:14" x14ac:dyDescent="0.25">
      <c r="A4386" t="s">
        <v>263</v>
      </c>
      <c r="B4386" t="str">
        <f t="shared" si="68"/>
        <v>Marshall Islands20</v>
      </c>
      <c r="C4386" t="s">
        <v>12</v>
      </c>
      <c r="D4386" t="s">
        <v>222</v>
      </c>
      <c r="E4386" t="s">
        <v>14</v>
      </c>
      <c r="F4386" t="s">
        <v>346</v>
      </c>
      <c r="G4386">
        <v>20</v>
      </c>
      <c r="H4386" t="s">
        <v>362</v>
      </c>
      <c r="I4386">
        <v>2019</v>
      </c>
      <c r="K4386" t="s">
        <v>21</v>
      </c>
      <c r="N4386" t="s">
        <v>136</v>
      </c>
    </row>
    <row r="4387" spans="1:14" x14ac:dyDescent="0.25">
      <c r="A4387" t="s">
        <v>263</v>
      </c>
      <c r="B4387" t="str">
        <f t="shared" si="68"/>
        <v>Marshall Islands24</v>
      </c>
      <c r="C4387" t="s">
        <v>12</v>
      </c>
      <c r="D4387" t="s">
        <v>222</v>
      </c>
      <c r="E4387" t="s">
        <v>14</v>
      </c>
      <c r="F4387" t="s">
        <v>346</v>
      </c>
      <c r="G4387">
        <v>24</v>
      </c>
      <c r="H4387" t="s">
        <v>363</v>
      </c>
      <c r="I4387">
        <v>2019</v>
      </c>
      <c r="K4387" t="s">
        <v>21</v>
      </c>
      <c r="N4387" t="s">
        <v>136</v>
      </c>
    </row>
    <row r="4388" spans="1:14" x14ac:dyDescent="0.25">
      <c r="A4388" t="s">
        <v>263</v>
      </c>
      <c r="B4388" t="str">
        <f t="shared" si="68"/>
        <v>Marshall Islands25</v>
      </c>
      <c r="C4388" t="s">
        <v>12</v>
      </c>
      <c r="D4388" t="s">
        <v>222</v>
      </c>
      <c r="E4388" t="s">
        <v>14</v>
      </c>
      <c r="F4388" t="s">
        <v>346</v>
      </c>
      <c r="G4388">
        <v>25</v>
      </c>
      <c r="H4388" t="s">
        <v>364</v>
      </c>
      <c r="I4388">
        <v>2019</v>
      </c>
      <c r="K4388" t="s">
        <v>21</v>
      </c>
      <c r="N4388" t="s">
        <v>136</v>
      </c>
    </row>
    <row r="4389" spans="1:14" x14ac:dyDescent="0.25">
      <c r="A4389" t="s">
        <v>263</v>
      </c>
      <c r="B4389" t="str">
        <f t="shared" si="68"/>
        <v>Marshall Islands30</v>
      </c>
      <c r="C4389" t="s">
        <v>12</v>
      </c>
      <c r="D4389" t="s">
        <v>222</v>
      </c>
      <c r="E4389" t="s">
        <v>14</v>
      </c>
      <c r="F4389" t="s">
        <v>346</v>
      </c>
      <c r="G4389">
        <v>30</v>
      </c>
      <c r="H4389" t="s">
        <v>408</v>
      </c>
      <c r="I4389">
        <v>2019</v>
      </c>
      <c r="J4389">
        <v>0.151</v>
      </c>
      <c r="K4389" t="s">
        <v>21</v>
      </c>
      <c r="N4389" t="s">
        <v>136</v>
      </c>
    </row>
    <row r="4390" spans="1:14" x14ac:dyDescent="0.25">
      <c r="A4390" t="s">
        <v>263</v>
      </c>
      <c r="B4390" t="str">
        <f t="shared" si="68"/>
        <v>Marshall Islands32</v>
      </c>
      <c r="C4390" t="s">
        <v>12</v>
      </c>
      <c r="D4390" t="s">
        <v>222</v>
      </c>
      <c r="E4390" t="s">
        <v>14</v>
      </c>
      <c r="F4390" t="s">
        <v>346</v>
      </c>
      <c r="G4390">
        <v>32</v>
      </c>
      <c r="H4390" t="s">
        <v>368</v>
      </c>
      <c r="I4390">
        <v>2019</v>
      </c>
      <c r="K4390" t="s">
        <v>21</v>
      </c>
      <c r="N4390" t="s">
        <v>136</v>
      </c>
    </row>
    <row r="4391" spans="1:14" x14ac:dyDescent="0.25">
      <c r="A4391" t="s">
        <v>263</v>
      </c>
      <c r="B4391" t="str">
        <f t="shared" si="68"/>
        <v>Marshall Islands33</v>
      </c>
      <c r="C4391" t="s">
        <v>12</v>
      </c>
      <c r="D4391" t="s">
        <v>222</v>
      </c>
      <c r="E4391" t="s">
        <v>14</v>
      </c>
      <c r="F4391" t="s">
        <v>346</v>
      </c>
      <c r="G4391">
        <v>33</v>
      </c>
      <c r="H4391" t="s">
        <v>409</v>
      </c>
      <c r="I4391">
        <v>2019</v>
      </c>
      <c r="K4391" t="s">
        <v>21</v>
      </c>
      <c r="N4391" t="s">
        <v>136</v>
      </c>
    </row>
    <row r="4392" spans="1:14" x14ac:dyDescent="0.25">
      <c r="A4392" t="s">
        <v>263</v>
      </c>
      <c r="B4392" t="str">
        <f t="shared" si="68"/>
        <v>Marshall Islands35</v>
      </c>
      <c r="C4392" t="s">
        <v>12</v>
      </c>
      <c r="D4392" t="s">
        <v>222</v>
      </c>
      <c r="E4392" t="s">
        <v>14</v>
      </c>
      <c r="F4392" t="s">
        <v>346</v>
      </c>
      <c r="G4392">
        <v>35</v>
      </c>
      <c r="H4392" t="s">
        <v>369</v>
      </c>
      <c r="I4392">
        <v>2019</v>
      </c>
      <c r="J4392">
        <v>0.69599999999999995</v>
      </c>
      <c r="N4392" t="s">
        <v>136</v>
      </c>
    </row>
    <row r="4393" spans="1:14" x14ac:dyDescent="0.25">
      <c r="A4393" t="s">
        <v>263</v>
      </c>
      <c r="B4393" t="str">
        <f t="shared" si="68"/>
        <v>Marshall Islands36</v>
      </c>
      <c r="C4393" t="s">
        <v>12</v>
      </c>
      <c r="D4393" t="s">
        <v>222</v>
      </c>
      <c r="E4393" t="s">
        <v>14</v>
      </c>
      <c r="F4393" t="s">
        <v>346</v>
      </c>
      <c r="G4393">
        <v>36</v>
      </c>
      <c r="H4393" t="s">
        <v>410</v>
      </c>
      <c r="I4393">
        <v>2019</v>
      </c>
      <c r="K4393" t="s">
        <v>21</v>
      </c>
      <c r="N4393" t="s">
        <v>136</v>
      </c>
    </row>
    <row r="4394" spans="1:14" x14ac:dyDescent="0.25">
      <c r="A4394" t="s">
        <v>263</v>
      </c>
      <c r="B4394" t="str">
        <f t="shared" si="68"/>
        <v>Marshall Islands37</v>
      </c>
      <c r="C4394" t="s">
        <v>12</v>
      </c>
      <c r="D4394" t="s">
        <v>222</v>
      </c>
      <c r="E4394" t="s">
        <v>14</v>
      </c>
      <c r="F4394" t="s">
        <v>346</v>
      </c>
      <c r="G4394">
        <v>37</v>
      </c>
      <c r="H4394" t="s">
        <v>370</v>
      </c>
      <c r="I4394">
        <v>2019</v>
      </c>
      <c r="K4394" t="s">
        <v>21</v>
      </c>
      <c r="N4394" t="s">
        <v>136</v>
      </c>
    </row>
    <row r="4395" spans="1:14" x14ac:dyDescent="0.25">
      <c r="A4395" t="s">
        <v>263</v>
      </c>
      <c r="B4395" t="str">
        <f t="shared" si="68"/>
        <v>Marshall Islands38</v>
      </c>
      <c r="C4395" t="s">
        <v>12</v>
      </c>
      <c r="D4395" t="s">
        <v>222</v>
      </c>
      <c r="E4395" t="s">
        <v>14</v>
      </c>
      <c r="F4395" t="s">
        <v>346</v>
      </c>
      <c r="G4395">
        <v>38</v>
      </c>
      <c r="H4395" t="s">
        <v>411</v>
      </c>
      <c r="I4395">
        <v>2019</v>
      </c>
      <c r="J4395">
        <v>7.4999999999999997E-2</v>
      </c>
      <c r="K4395" t="s">
        <v>21</v>
      </c>
      <c r="N4395" t="s">
        <v>136</v>
      </c>
    </row>
    <row r="4396" spans="1:14" x14ac:dyDescent="0.25">
      <c r="A4396" t="s">
        <v>263</v>
      </c>
      <c r="B4396" t="str">
        <f t="shared" si="68"/>
        <v>Marshall Islands41</v>
      </c>
      <c r="C4396" t="s">
        <v>12</v>
      </c>
      <c r="D4396" t="s">
        <v>222</v>
      </c>
      <c r="E4396" t="s">
        <v>14</v>
      </c>
      <c r="F4396" t="s">
        <v>346</v>
      </c>
      <c r="G4396">
        <v>41</v>
      </c>
      <c r="H4396" t="s">
        <v>413</v>
      </c>
      <c r="I4396">
        <v>2019</v>
      </c>
      <c r="J4396">
        <v>0.55000000000000004</v>
      </c>
      <c r="N4396" t="s">
        <v>136</v>
      </c>
    </row>
    <row r="4397" spans="1:14" x14ac:dyDescent="0.25">
      <c r="A4397" t="s">
        <v>263</v>
      </c>
      <c r="B4397" t="str">
        <f t="shared" si="68"/>
        <v>Marshall Islands42</v>
      </c>
      <c r="C4397" t="s">
        <v>12</v>
      </c>
      <c r="D4397" t="s">
        <v>222</v>
      </c>
      <c r="E4397" t="s">
        <v>14</v>
      </c>
      <c r="F4397" t="s">
        <v>346</v>
      </c>
      <c r="G4397">
        <v>42</v>
      </c>
      <c r="H4397" t="s">
        <v>371</v>
      </c>
      <c r="I4397">
        <v>2019</v>
      </c>
      <c r="J4397">
        <v>0.36299999999999999</v>
      </c>
      <c r="N4397" t="s">
        <v>136</v>
      </c>
    </row>
    <row r="4398" spans="1:14" x14ac:dyDescent="0.25">
      <c r="A4398" t="s">
        <v>263</v>
      </c>
      <c r="B4398" t="str">
        <f t="shared" si="68"/>
        <v>Marshall Islands43</v>
      </c>
      <c r="C4398" t="s">
        <v>12</v>
      </c>
      <c r="D4398" t="s">
        <v>222</v>
      </c>
      <c r="E4398" t="s">
        <v>14</v>
      </c>
      <c r="F4398" t="s">
        <v>346</v>
      </c>
      <c r="G4398">
        <v>43</v>
      </c>
      <c r="H4398" t="s">
        <v>372</v>
      </c>
      <c r="I4398">
        <v>2019</v>
      </c>
      <c r="J4398">
        <v>0.23699999999999999</v>
      </c>
      <c r="K4398" t="s">
        <v>21</v>
      </c>
      <c r="N4398" t="s">
        <v>136</v>
      </c>
    </row>
    <row r="4399" spans="1:14" x14ac:dyDescent="0.25">
      <c r="A4399" t="s">
        <v>263</v>
      </c>
      <c r="B4399" t="str">
        <f t="shared" si="68"/>
        <v>Marshall Islands45</v>
      </c>
      <c r="C4399" t="s">
        <v>12</v>
      </c>
      <c r="D4399" t="s">
        <v>222</v>
      </c>
      <c r="E4399" t="s">
        <v>14</v>
      </c>
      <c r="F4399" t="s">
        <v>346</v>
      </c>
      <c r="G4399">
        <v>45</v>
      </c>
      <c r="H4399" t="s">
        <v>414</v>
      </c>
      <c r="I4399">
        <v>2019</v>
      </c>
      <c r="J4399">
        <v>0.10199999999999999</v>
      </c>
      <c r="K4399" t="s">
        <v>21</v>
      </c>
      <c r="N4399" t="s">
        <v>136</v>
      </c>
    </row>
    <row r="4400" spans="1:14" x14ac:dyDescent="0.25">
      <c r="A4400" t="s">
        <v>263</v>
      </c>
      <c r="B4400" t="str">
        <f t="shared" si="68"/>
        <v>Marshall Islands46</v>
      </c>
      <c r="C4400" t="s">
        <v>12</v>
      </c>
      <c r="D4400" t="s">
        <v>222</v>
      </c>
      <c r="E4400" t="s">
        <v>14</v>
      </c>
      <c r="F4400" t="s">
        <v>346</v>
      </c>
      <c r="G4400">
        <v>46</v>
      </c>
      <c r="H4400" t="s">
        <v>373</v>
      </c>
      <c r="I4400">
        <v>2019</v>
      </c>
      <c r="J4400">
        <v>0.17499999999999999</v>
      </c>
      <c r="K4400" t="s">
        <v>21</v>
      </c>
      <c r="N4400" t="s">
        <v>136</v>
      </c>
    </row>
    <row r="4401" spans="1:14" x14ac:dyDescent="0.25">
      <c r="A4401" t="s">
        <v>263</v>
      </c>
      <c r="B4401" t="str">
        <f t="shared" si="68"/>
        <v>Marshall Islands47</v>
      </c>
      <c r="C4401" t="s">
        <v>12</v>
      </c>
      <c r="D4401" t="s">
        <v>222</v>
      </c>
      <c r="E4401" t="s">
        <v>14</v>
      </c>
      <c r="F4401" t="s">
        <v>346</v>
      </c>
      <c r="G4401">
        <v>47</v>
      </c>
      <c r="H4401" t="s">
        <v>374</v>
      </c>
      <c r="I4401">
        <v>2019</v>
      </c>
      <c r="J4401">
        <v>1.4590000000000001</v>
      </c>
      <c r="N4401" t="s">
        <v>136</v>
      </c>
    </row>
    <row r="4402" spans="1:14" x14ac:dyDescent="0.25">
      <c r="A4402" t="s">
        <v>263</v>
      </c>
      <c r="B4402" t="str">
        <f t="shared" si="68"/>
        <v>Marshall Islands49</v>
      </c>
      <c r="C4402" t="s">
        <v>12</v>
      </c>
      <c r="D4402" t="s">
        <v>222</v>
      </c>
      <c r="E4402" t="s">
        <v>14</v>
      </c>
      <c r="F4402" t="s">
        <v>346</v>
      </c>
      <c r="G4402">
        <v>49</v>
      </c>
      <c r="H4402" t="s">
        <v>375</v>
      </c>
      <c r="I4402">
        <v>2019</v>
      </c>
      <c r="J4402">
        <v>0.219</v>
      </c>
      <c r="N4402" t="s">
        <v>136</v>
      </c>
    </row>
    <row r="4403" spans="1:14" x14ac:dyDescent="0.25">
      <c r="A4403" t="s">
        <v>263</v>
      </c>
      <c r="B4403" t="str">
        <f t="shared" si="68"/>
        <v>Marshall Islands50</v>
      </c>
      <c r="C4403" t="s">
        <v>12</v>
      </c>
      <c r="D4403" t="s">
        <v>222</v>
      </c>
      <c r="E4403" t="s">
        <v>14</v>
      </c>
      <c r="F4403" t="s">
        <v>346</v>
      </c>
      <c r="G4403">
        <v>50</v>
      </c>
      <c r="H4403" t="s">
        <v>376</v>
      </c>
      <c r="I4403">
        <v>2019</v>
      </c>
      <c r="J4403">
        <v>0.23599999999999999</v>
      </c>
      <c r="N4403" t="s">
        <v>136</v>
      </c>
    </row>
    <row r="4404" spans="1:14" x14ac:dyDescent="0.25">
      <c r="A4404" t="s">
        <v>263</v>
      </c>
      <c r="B4404" t="str">
        <f t="shared" si="68"/>
        <v>Marshall Islands51</v>
      </c>
      <c r="C4404" t="s">
        <v>12</v>
      </c>
      <c r="D4404" t="s">
        <v>222</v>
      </c>
      <c r="E4404" t="s">
        <v>14</v>
      </c>
      <c r="F4404" t="s">
        <v>346</v>
      </c>
      <c r="G4404">
        <v>51</v>
      </c>
      <c r="H4404" t="s">
        <v>415</v>
      </c>
      <c r="I4404">
        <v>2019</v>
      </c>
      <c r="J4404">
        <v>0.19400000000000001</v>
      </c>
      <c r="N4404" t="s">
        <v>136</v>
      </c>
    </row>
    <row r="4405" spans="1:14" x14ac:dyDescent="0.25">
      <c r="A4405" t="s">
        <v>263</v>
      </c>
      <c r="B4405" t="str">
        <f t="shared" si="68"/>
        <v>Marshall Islands52</v>
      </c>
      <c r="C4405" t="s">
        <v>12</v>
      </c>
      <c r="D4405" t="s">
        <v>222</v>
      </c>
      <c r="E4405" t="s">
        <v>14</v>
      </c>
      <c r="F4405" t="s">
        <v>346</v>
      </c>
      <c r="G4405">
        <v>52</v>
      </c>
      <c r="H4405" t="s">
        <v>416</v>
      </c>
      <c r="I4405">
        <v>2019</v>
      </c>
      <c r="J4405">
        <v>0.34699999999999998</v>
      </c>
      <c r="N4405" t="s">
        <v>136</v>
      </c>
    </row>
    <row r="4406" spans="1:14" x14ac:dyDescent="0.25">
      <c r="A4406" t="s">
        <v>263</v>
      </c>
      <c r="B4406" t="str">
        <f t="shared" si="68"/>
        <v>Marshall Islands53</v>
      </c>
      <c r="C4406" t="s">
        <v>12</v>
      </c>
      <c r="D4406" t="s">
        <v>222</v>
      </c>
      <c r="E4406" t="s">
        <v>14</v>
      </c>
      <c r="F4406" t="s">
        <v>346</v>
      </c>
      <c r="G4406">
        <v>53</v>
      </c>
      <c r="H4406" t="s">
        <v>417</v>
      </c>
      <c r="I4406">
        <v>2019</v>
      </c>
      <c r="K4406" t="s">
        <v>21</v>
      </c>
      <c r="N4406" t="s">
        <v>136</v>
      </c>
    </row>
    <row r="4407" spans="1:14" x14ac:dyDescent="0.25">
      <c r="A4407" t="s">
        <v>263</v>
      </c>
      <c r="B4407" t="str">
        <f t="shared" si="68"/>
        <v>Marshall Islands55</v>
      </c>
      <c r="C4407" t="s">
        <v>12</v>
      </c>
      <c r="D4407" t="s">
        <v>222</v>
      </c>
      <c r="E4407" t="s">
        <v>14</v>
      </c>
      <c r="F4407" t="s">
        <v>346</v>
      </c>
      <c r="G4407">
        <v>55</v>
      </c>
      <c r="H4407" t="s">
        <v>377</v>
      </c>
      <c r="I4407">
        <v>2019</v>
      </c>
      <c r="J4407">
        <v>0.186</v>
      </c>
      <c r="K4407" t="s">
        <v>21</v>
      </c>
      <c r="N4407" t="s">
        <v>136</v>
      </c>
    </row>
    <row r="4408" spans="1:14" x14ac:dyDescent="0.25">
      <c r="A4408" t="s">
        <v>263</v>
      </c>
      <c r="B4408" t="str">
        <f t="shared" si="68"/>
        <v>Marshall Islands56</v>
      </c>
      <c r="C4408" t="s">
        <v>12</v>
      </c>
      <c r="D4408" t="s">
        <v>222</v>
      </c>
      <c r="E4408" t="s">
        <v>14</v>
      </c>
      <c r="F4408" t="s">
        <v>346</v>
      </c>
      <c r="G4408">
        <v>56</v>
      </c>
      <c r="H4408" t="s">
        <v>378</v>
      </c>
      <c r="I4408">
        <v>2019</v>
      </c>
      <c r="J4408">
        <v>0.51700000000000002</v>
      </c>
      <c r="N4408" t="s">
        <v>136</v>
      </c>
    </row>
    <row r="4409" spans="1:14" x14ac:dyDescent="0.25">
      <c r="A4409" t="s">
        <v>263</v>
      </c>
      <c r="B4409" t="str">
        <f t="shared" si="68"/>
        <v>Marshall Islands60</v>
      </c>
      <c r="C4409" t="s">
        <v>12</v>
      </c>
      <c r="D4409" t="s">
        <v>222</v>
      </c>
      <c r="E4409" t="s">
        <v>14</v>
      </c>
      <c r="F4409" t="s">
        <v>346</v>
      </c>
      <c r="G4409">
        <v>60</v>
      </c>
      <c r="H4409" t="s">
        <v>381</v>
      </c>
      <c r="I4409">
        <v>2019</v>
      </c>
      <c r="K4409" t="s">
        <v>21</v>
      </c>
      <c r="N4409" t="s">
        <v>136</v>
      </c>
    </row>
    <row r="4410" spans="1:14" x14ac:dyDescent="0.25">
      <c r="A4410" t="s">
        <v>263</v>
      </c>
      <c r="B4410" t="str">
        <f t="shared" si="68"/>
        <v>Marshall Islands61</v>
      </c>
      <c r="C4410" t="s">
        <v>12</v>
      </c>
      <c r="D4410" t="s">
        <v>222</v>
      </c>
      <c r="E4410" t="s">
        <v>14</v>
      </c>
      <c r="F4410" t="s">
        <v>346</v>
      </c>
      <c r="G4410">
        <v>61</v>
      </c>
      <c r="H4410" t="s">
        <v>382</v>
      </c>
      <c r="I4410">
        <v>2019</v>
      </c>
      <c r="J4410">
        <v>0.16200000000000001</v>
      </c>
      <c r="K4410" t="s">
        <v>21</v>
      </c>
      <c r="N4410" t="s">
        <v>136</v>
      </c>
    </row>
    <row r="4411" spans="1:14" x14ac:dyDescent="0.25">
      <c r="A4411" t="s">
        <v>263</v>
      </c>
      <c r="B4411" t="str">
        <f t="shared" si="68"/>
        <v>Marshall Islands63</v>
      </c>
      <c r="C4411" t="s">
        <v>12</v>
      </c>
      <c r="D4411" t="s">
        <v>222</v>
      </c>
      <c r="E4411" t="s">
        <v>14</v>
      </c>
      <c r="F4411" t="s">
        <v>346</v>
      </c>
      <c r="G4411">
        <v>63</v>
      </c>
      <c r="H4411" t="s">
        <v>419</v>
      </c>
      <c r="I4411">
        <v>2019</v>
      </c>
      <c r="K4411" t="s">
        <v>21</v>
      </c>
      <c r="N4411" t="s">
        <v>136</v>
      </c>
    </row>
    <row r="4412" spans="1:14" x14ac:dyDescent="0.25">
      <c r="A4412" t="s">
        <v>263</v>
      </c>
      <c r="B4412" t="str">
        <f t="shared" si="68"/>
        <v>Marshall Islands64</v>
      </c>
      <c r="C4412" t="s">
        <v>12</v>
      </c>
      <c r="D4412" t="s">
        <v>222</v>
      </c>
      <c r="E4412" t="s">
        <v>14</v>
      </c>
      <c r="F4412" t="s">
        <v>346</v>
      </c>
      <c r="G4412">
        <v>64</v>
      </c>
      <c r="H4412" t="s">
        <v>383</v>
      </c>
      <c r="I4412">
        <v>2019</v>
      </c>
      <c r="J4412">
        <v>0.17</v>
      </c>
      <c r="K4412" t="s">
        <v>21</v>
      </c>
      <c r="N4412" t="s">
        <v>136</v>
      </c>
    </row>
    <row r="4413" spans="1:14" x14ac:dyDescent="0.25">
      <c r="A4413" t="s">
        <v>263</v>
      </c>
      <c r="B4413" t="str">
        <f t="shared" si="68"/>
        <v>Marshall Islands65</v>
      </c>
      <c r="C4413" t="s">
        <v>12</v>
      </c>
      <c r="D4413" t="s">
        <v>222</v>
      </c>
      <c r="E4413" t="s">
        <v>14</v>
      </c>
      <c r="F4413" t="s">
        <v>346</v>
      </c>
      <c r="G4413">
        <v>65</v>
      </c>
      <c r="H4413" t="s">
        <v>420</v>
      </c>
      <c r="I4413">
        <v>2019</v>
      </c>
      <c r="K4413" t="s">
        <v>21</v>
      </c>
      <c r="N4413" t="s">
        <v>136</v>
      </c>
    </row>
    <row r="4414" spans="1:14" x14ac:dyDescent="0.25">
      <c r="A4414" t="s">
        <v>263</v>
      </c>
      <c r="B4414" t="str">
        <f t="shared" si="68"/>
        <v>Marshall Islands66</v>
      </c>
      <c r="C4414" t="s">
        <v>12</v>
      </c>
      <c r="D4414" t="s">
        <v>222</v>
      </c>
      <c r="E4414" t="s">
        <v>14</v>
      </c>
      <c r="F4414" t="s">
        <v>346</v>
      </c>
      <c r="G4414">
        <v>66</v>
      </c>
      <c r="H4414" t="s">
        <v>421</v>
      </c>
      <c r="I4414">
        <v>2019</v>
      </c>
      <c r="J4414">
        <v>0.15</v>
      </c>
      <c r="K4414" t="s">
        <v>21</v>
      </c>
      <c r="N4414" t="s">
        <v>136</v>
      </c>
    </row>
    <row r="4415" spans="1:14" x14ac:dyDescent="0.25">
      <c r="A4415" t="s">
        <v>263</v>
      </c>
      <c r="B4415" t="str">
        <f t="shared" si="68"/>
        <v>Marshall Islands68</v>
      </c>
      <c r="C4415" t="s">
        <v>12</v>
      </c>
      <c r="D4415" t="s">
        <v>222</v>
      </c>
      <c r="E4415" t="s">
        <v>14</v>
      </c>
      <c r="F4415" t="s">
        <v>346</v>
      </c>
      <c r="G4415">
        <v>68</v>
      </c>
      <c r="H4415" t="s">
        <v>384</v>
      </c>
      <c r="I4415">
        <v>2019</v>
      </c>
      <c r="K4415" t="s">
        <v>21</v>
      </c>
      <c r="N4415" t="s">
        <v>136</v>
      </c>
    </row>
    <row r="4416" spans="1:14" x14ac:dyDescent="0.25">
      <c r="A4416" t="s">
        <v>263</v>
      </c>
      <c r="B4416" t="str">
        <f t="shared" si="68"/>
        <v>Marshall Islands69</v>
      </c>
      <c r="C4416" t="s">
        <v>12</v>
      </c>
      <c r="D4416" t="s">
        <v>222</v>
      </c>
      <c r="E4416" t="s">
        <v>14</v>
      </c>
      <c r="F4416" t="s">
        <v>346</v>
      </c>
      <c r="G4416">
        <v>69</v>
      </c>
      <c r="H4416" t="s">
        <v>422</v>
      </c>
      <c r="I4416">
        <v>2019</v>
      </c>
      <c r="J4416">
        <v>0.1</v>
      </c>
      <c r="K4416" t="s">
        <v>21</v>
      </c>
      <c r="N4416" t="s">
        <v>136</v>
      </c>
    </row>
    <row r="4417" spans="1:14" x14ac:dyDescent="0.25">
      <c r="A4417" t="s">
        <v>263</v>
      </c>
      <c r="B4417" t="str">
        <f t="shared" si="68"/>
        <v>Marshall Islands71</v>
      </c>
      <c r="C4417" t="s">
        <v>12</v>
      </c>
      <c r="D4417" t="s">
        <v>222</v>
      </c>
      <c r="E4417" t="s">
        <v>14</v>
      </c>
      <c r="F4417" t="s">
        <v>346</v>
      </c>
      <c r="G4417">
        <v>71</v>
      </c>
      <c r="H4417" t="s">
        <v>424</v>
      </c>
      <c r="I4417">
        <v>2019</v>
      </c>
      <c r="K4417" t="s">
        <v>21</v>
      </c>
      <c r="N4417" t="s">
        <v>136</v>
      </c>
    </row>
    <row r="4418" spans="1:14" x14ac:dyDescent="0.25">
      <c r="A4418" t="s">
        <v>263</v>
      </c>
      <c r="B4418" t="str">
        <f t="shared" si="68"/>
        <v>Marshall Islands72</v>
      </c>
      <c r="C4418" t="s">
        <v>12</v>
      </c>
      <c r="D4418" t="s">
        <v>222</v>
      </c>
      <c r="E4418" t="s">
        <v>14</v>
      </c>
      <c r="F4418" t="s">
        <v>346</v>
      </c>
      <c r="G4418">
        <v>72</v>
      </c>
      <c r="H4418" t="s">
        <v>385</v>
      </c>
      <c r="I4418">
        <v>2019</v>
      </c>
      <c r="K4418" t="s">
        <v>21</v>
      </c>
      <c r="N4418" t="s">
        <v>136</v>
      </c>
    </row>
    <row r="4419" spans="1:14" x14ac:dyDescent="0.25">
      <c r="A4419" t="s">
        <v>263</v>
      </c>
      <c r="B4419" t="str">
        <f t="shared" ref="B4419:B4482" si="69">A4419&amp;G4419</f>
        <v>Marshall Islands74</v>
      </c>
      <c r="C4419" t="s">
        <v>12</v>
      </c>
      <c r="D4419" t="s">
        <v>222</v>
      </c>
      <c r="E4419" t="s">
        <v>14</v>
      </c>
      <c r="F4419" t="s">
        <v>346</v>
      </c>
      <c r="G4419">
        <v>74</v>
      </c>
      <c r="H4419" t="s">
        <v>426</v>
      </c>
      <c r="I4419">
        <v>2019</v>
      </c>
      <c r="J4419">
        <v>6.4000000000000001E-2</v>
      </c>
      <c r="K4419" t="s">
        <v>21</v>
      </c>
      <c r="N4419" t="s">
        <v>136</v>
      </c>
    </row>
    <row r="4420" spans="1:14" x14ac:dyDescent="0.25">
      <c r="A4420" t="s">
        <v>263</v>
      </c>
      <c r="B4420" t="str">
        <f t="shared" si="69"/>
        <v>Marshall Islands77</v>
      </c>
      <c r="C4420" t="s">
        <v>12</v>
      </c>
      <c r="D4420" t="s">
        <v>222</v>
      </c>
      <c r="E4420" t="s">
        <v>14</v>
      </c>
      <c r="F4420" t="s">
        <v>346</v>
      </c>
      <c r="G4420">
        <v>77</v>
      </c>
      <c r="H4420" t="s">
        <v>386</v>
      </c>
      <c r="I4420">
        <v>2019</v>
      </c>
      <c r="K4420" t="s">
        <v>21</v>
      </c>
      <c r="N4420" t="s">
        <v>136</v>
      </c>
    </row>
    <row r="4421" spans="1:14" x14ac:dyDescent="0.25">
      <c r="A4421" t="s">
        <v>263</v>
      </c>
      <c r="B4421" t="str">
        <f t="shared" si="69"/>
        <v>Marshall Islands78</v>
      </c>
      <c r="C4421" t="s">
        <v>12</v>
      </c>
      <c r="D4421" t="s">
        <v>222</v>
      </c>
      <c r="E4421" t="s">
        <v>14</v>
      </c>
      <c r="F4421" t="s">
        <v>346</v>
      </c>
      <c r="G4421">
        <v>78</v>
      </c>
      <c r="H4421" t="s">
        <v>428</v>
      </c>
      <c r="I4421">
        <v>2019</v>
      </c>
      <c r="K4421" t="s">
        <v>21</v>
      </c>
      <c r="N4421" t="s">
        <v>136</v>
      </c>
    </row>
    <row r="4422" spans="1:14" x14ac:dyDescent="0.25">
      <c r="A4422" t="s">
        <v>263</v>
      </c>
      <c r="B4422" t="str">
        <f t="shared" si="69"/>
        <v>Marshall Islands79</v>
      </c>
      <c r="C4422" t="s">
        <v>12</v>
      </c>
      <c r="D4422" t="s">
        <v>222</v>
      </c>
      <c r="E4422" t="s">
        <v>14</v>
      </c>
      <c r="F4422" t="s">
        <v>346</v>
      </c>
      <c r="G4422">
        <v>79</v>
      </c>
      <c r="H4422" t="s">
        <v>429</v>
      </c>
      <c r="I4422">
        <v>2019</v>
      </c>
      <c r="K4422" t="s">
        <v>21</v>
      </c>
      <c r="N4422" t="s">
        <v>136</v>
      </c>
    </row>
    <row r="4423" spans="1:14" x14ac:dyDescent="0.25">
      <c r="A4423" t="s">
        <v>263</v>
      </c>
      <c r="B4423" t="str">
        <f t="shared" si="69"/>
        <v>Marshall Islands80</v>
      </c>
      <c r="C4423" t="s">
        <v>12</v>
      </c>
      <c r="D4423" t="s">
        <v>222</v>
      </c>
      <c r="E4423" t="s">
        <v>14</v>
      </c>
      <c r="F4423" t="s">
        <v>346</v>
      </c>
      <c r="G4423">
        <v>80</v>
      </c>
      <c r="H4423" t="s">
        <v>387</v>
      </c>
      <c r="I4423">
        <v>2019</v>
      </c>
      <c r="J4423">
        <v>0.30399999999999999</v>
      </c>
      <c r="N4423" t="s">
        <v>136</v>
      </c>
    </row>
    <row r="4424" spans="1:14" x14ac:dyDescent="0.25">
      <c r="A4424" t="s">
        <v>263</v>
      </c>
      <c r="B4424" t="str">
        <f t="shared" si="69"/>
        <v>Marshall Islands81</v>
      </c>
      <c r="C4424" t="s">
        <v>12</v>
      </c>
      <c r="D4424" t="s">
        <v>222</v>
      </c>
      <c r="E4424" t="s">
        <v>14</v>
      </c>
      <c r="F4424" t="s">
        <v>346</v>
      </c>
      <c r="G4424">
        <v>81</v>
      </c>
      <c r="H4424" t="s">
        <v>430</v>
      </c>
      <c r="I4424">
        <v>2019</v>
      </c>
      <c r="J4424">
        <v>0.46</v>
      </c>
      <c r="N4424" t="s">
        <v>136</v>
      </c>
    </row>
    <row r="4425" spans="1:14" x14ac:dyDescent="0.25">
      <c r="A4425" t="s">
        <v>263</v>
      </c>
      <c r="B4425" t="str">
        <f t="shared" si="69"/>
        <v>Marshall Islands82</v>
      </c>
      <c r="C4425" t="s">
        <v>12</v>
      </c>
      <c r="D4425" t="s">
        <v>222</v>
      </c>
      <c r="E4425" t="s">
        <v>14</v>
      </c>
      <c r="F4425" t="s">
        <v>346</v>
      </c>
      <c r="G4425">
        <v>82</v>
      </c>
      <c r="H4425" t="s">
        <v>388</v>
      </c>
      <c r="I4425">
        <v>2019</v>
      </c>
      <c r="J4425">
        <v>0.30499999999999999</v>
      </c>
      <c r="N4425" t="s">
        <v>136</v>
      </c>
    </row>
    <row r="4426" spans="1:14" x14ac:dyDescent="0.25">
      <c r="A4426" t="s">
        <v>263</v>
      </c>
      <c r="B4426" t="str">
        <f t="shared" si="69"/>
        <v>Marshall Islands84</v>
      </c>
      <c r="C4426" t="s">
        <v>12</v>
      </c>
      <c r="D4426" t="s">
        <v>222</v>
      </c>
      <c r="E4426" t="s">
        <v>14</v>
      </c>
      <c r="F4426" t="s">
        <v>346</v>
      </c>
      <c r="G4426">
        <v>84</v>
      </c>
      <c r="H4426" t="s">
        <v>389</v>
      </c>
      <c r="I4426">
        <v>2019</v>
      </c>
      <c r="J4426">
        <v>2.2610000000000001</v>
      </c>
      <c r="N4426" t="s">
        <v>136</v>
      </c>
    </row>
    <row r="4427" spans="1:14" x14ac:dyDescent="0.25">
      <c r="A4427" t="s">
        <v>263</v>
      </c>
      <c r="B4427" t="str">
        <f t="shared" si="69"/>
        <v>Marshall Islands85</v>
      </c>
      <c r="C4427" t="s">
        <v>12</v>
      </c>
      <c r="D4427" t="s">
        <v>222</v>
      </c>
      <c r="E4427" t="s">
        <v>14</v>
      </c>
      <c r="F4427" t="s">
        <v>346</v>
      </c>
      <c r="G4427">
        <v>85</v>
      </c>
      <c r="H4427" t="s">
        <v>390</v>
      </c>
      <c r="I4427">
        <v>2019</v>
      </c>
      <c r="J4427">
        <v>2.016</v>
      </c>
      <c r="N4427" t="s">
        <v>136</v>
      </c>
    </row>
    <row r="4428" spans="1:14" x14ac:dyDescent="0.25">
      <c r="A4428" t="s">
        <v>263</v>
      </c>
      <c r="B4428" t="str">
        <f t="shared" si="69"/>
        <v>Marshall Islands86</v>
      </c>
      <c r="C4428" t="s">
        <v>12</v>
      </c>
      <c r="D4428" t="s">
        <v>222</v>
      </c>
      <c r="E4428" t="s">
        <v>14</v>
      </c>
      <c r="F4428" t="s">
        <v>346</v>
      </c>
      <c r="G4428">
        <v>86</v>
      </c>
      <c r="H4428" t="s">
        <v>391</v>
      </c>
      <c r="I4428">
        <v>2019</v>
      </c>
      <c r="J4428">
        <v>0.83599999999999997</v>
      </c>
      <c r="N4428" t="s">
        <v>136</v>
      </c>
    </row>
    <row r="4429" spans="1:14" x14ac:dyDescent="0.25">
      <c r="A4429" t="s">
        <v>263</v>
      </c>
      <c r="B4429" t="str">
        <f t="shared" si="69"/>
        <v>Marshall Islands90</v>
      </c>
      <c r="C4429" t="s">
        <v>12</v>
      </c>
      <c r="D4429" t="s">
        <v>222</v>
      </c>
      <c r="E4429" t="s">
        <v>14</v>
      </c>
      <c r="F4429" t="s">
        <v>346</v>
      </c>
      <c r="G4429">
        <v>90</v>
      </c>
      <c r="H4429" t="s">
        <v>432</v>
      </c>
      <c r="I4429">
        <v>2019</v>
      </c>
      <c r="K4429" t="s">
        <v>21</v>
      </c>
      <c r="N4429" t="s">
        <v>136</v>
      </c>
    </row>
    <row r="4430" spans="1:14" x14ac:dyDescent="0.25">
      <c r="A4430" t="s">
        <v>263</v>
      </c>
      <c r="B4430" t="str">
        <f t="shared" si="69"/>
        <v>Marshall Islands91</v>
      </c>
      <c r="C4430" t="s">
        <v>12</v>
      </c>
      <c r="D4430" t="s">
        <v>222</v>
      </c>
      <c r="E4430" t="s">
        <v>14</v>
      </c>
      <c r="F4430" t="s">
        <v>346</v>
      </c>
      <c r="G4430">
        <v>91</v>
      </c>
      <c r="H4430" t="s">
        <v>393</v>
      </c>
      <c r="I4430">
        <v>2019</v>
      </c>
      <c r="K4430" t="s">
        <v>21</v>
      </c>
      <c r="N4430" t="s">
        <v>136</v>
      </c>
    </row>
    <row r="4431" spans="1:14" x14ac:dyDescent="0.25">
      <c r="A4431" t="s">
        <v>263</v>
      </c>
      <c r="B4431" t="str">
        <f t="shared" si="69"/>
        <v>Marshall Islands93</v>
      </c>
      <c r="C4431" t="s">
        <v>12</v>
      </c>
      <c r="D4431" t="s">
        <v>222</v>
      </c>
      <c r="E4431" t="s">
        <v>14</v>
      </c>
      <c r="F4431" t="s">
        <v>346</v>
      </c>
      <c r="G4431">
        <v>93</v>
      </c>
      <c r="H4431" t="s">
        <v>394</v>
      </c>
      <c r="I4431">
        <v>2019</v>
      </c>
      <c r="K4431" t="s">
        <v>21</v>
      </c>
      <c r="N4431" t="s">
        <v>136</v>
      </c>
    </row>
    <row r="4432" spans="1:14" x14ac:dyDescent="0.25">
      <c r="A4432" t="s">
        <v>263</v>
      </c>
      <c r="B4432" t="str">
        <f t="shared" si="69"/>
        <v>Marshall Islands94</v>
      </c>
      <c r="C4432" t="s">
        <v>12</v>
      </c>
      <c r="D4432" t="s">
        <v>222</v>
      </c>
      <c r="E4432" t="s">
        <v>14</v>
      </c>
      <c r="F4432" t="s">
        <v>346</v>
      </c>
      <c r="G4432">
        <v>94</v>
      </c>
      <c r="H4432" t="s">
        <v>395</v>
      </c>
      <c r="I4432">
        <v>2019</v>
      </c>
      <c r="K4432" t="s">
        <v>21</v>
      </c>
      <c r="N4432" t="s">
        <v>136</v>
      </c>
    </row>
    <row r="4433" spans="1:14" x14ac:dyDescent="0.25">
      <c r="A4433" t="s">
        <v>263</v>
      </c>
      <c r="B4433" t="str">
        <f t="shared" si="69"/>
        <v>Marshall Islands95</v>
      </c>
      <c r="C4433" t="s">
        <v>12</v>
      </c>
      <c r="D4433" t="s">
        <v>222</v>
      </c>
      <c r="E4433" t="s">
        <v>14</v>
      </c>
      <c r="F4433" t="s">
        <v>346</v>
      </c>
      <c r="G4433">
        <v>95</v>
      </c>
      <c r="H4433" t="s">
        <v>396</v>
      </c>
      <c r="I4433">
        <v>2019</v>
      </c>
      <c r="K4433" t="s">
        <v>21</v>
      </c>
      <c r="N4433" t="s">
        <v>136</v>
      </c>
    </row>
    <row r="4434" spans="1:14" x14ac:dyDescent="0.25">
      <c r="A4434" t="s">
        <v>263</v>
      </c>
      <c r="B4434" t="str">
        <f t="shared" si="69"/>
        <v>Marshall Islands96</v>
      </c>
      <c r="C4434" t="s">
        <v>12</v>
      </c>
      <c r="D4434" t="s">
        <v>222</v>
      </c>
      <c r="E4434" t="s">
        <v>14</v>
      </c>
      <c r="F4434" t="s">
        <v>346</v>
      </c>
      <c r="G4434">
        <v>96</v>
      </c>
      <c r="H4434" t="s">
        <v>397</v>
      </c>
      <c r="I4434">
        <v>2019</v>
      </c>
      <c r="J4434">
        <v>0.14000000000000001</v>
      </c>
      <c r="K4434" t="s">
        <v>21</v>
      </c>
      <c r="N4434" t="s">
        <v>136</v>
      </c>
    </row>
    <row r="4435" spans="1:14" x14ac:dyDescent="0.25">
      <c r="A4435" t="s">
        <v>263</v>
      </c>
      <c r="B4435" t="str">
        <f t="shared" si="69"/>
        <v>Marshall Islands97</v>
      </c>
      <c r="C4435" t="s">
        <v>12</v>
      </c>
      <c r="D4435" t="s">
        <v>222</v>
      </c>
      <c r="E4435" t="s">
        <v>14</v>
      </c>
      <c r="F4435" t="s">
        <v>346</v>
      </c>
      <c r="G4435">
        <v>97</v>
      </c>
      <c r="H4435" t="s">
        <v>398</v>
      </c>
      <c r="I4435">
        <v>2019</v>
      </c>
      <c r="J4435">
        <v>1.6850000000000001</v>
      </c>
      <c r="N4435" t="s">
        <v>136</v>
      </c>
    </row>
    <row r="4436" spans="1:14" x14ac:dyDescent="0.25">
      <c r="A4436" t="s">
        <v>263</v>
      </c>
      <c r="B4436" t="str">
        <f t="shared" si="69"/>
        <v>Marshall Islands99</v>
      </c>
      <c r="C4436" t="s">
        <v>12</v>
      </c>
      <c r="D4436" t="s">
        <v>222</v>
      </c>
      <c r="E4436" t="s">
        <v>14</v>
      </c>
      <c r="F4436" t="s">
        <v>346</v>
      </c>
      <c r="G4436">
        <v>99</v>
      </c>
      <c r="H4436" t="s">
        <v>399</v>
      </c>
      <c r="I4436">
        <v>2019</v>
      </c>
      <c r="J4436">
        <v>0.30499999999999999</v>
      </c>
      <c r="K4436" t="s">
        <v>21</v>
      </c>
      <c r="N4436" t="s">
        <v>136</v>
      </c>
    </row>
    <row r="4437" spans="1:14" x14ac:dyDescent="0.25">
      <c r="A4437" t="s">
        <v>264</v>
      </c>
      <c r="B4437" t="str">
        <f t="shared" si="69"/>
        <v>North Macedonia0</v>
      </c>
      <c r="C4437" t="s">
        <v>12</v>
      </c>
      <c r="D4437" t="s">
        <v>109</v>
      </c>
      <c r="E4437" t="s">
        <v>14</v>
      </c>
      <c r="F4437" t="s">
        <v>346</v>
      </c>
      <c r="G4437">
        <v>0</v>
      </c>
      <c r="H4437" t="s">
        <v>347</v>
      </c>
      <c r="I4437">
        <v>2020</v>
      </c>
      <c r="J4437">
        <v>790.70899999999995</v>
      </c>
      <c r="N4437" t="s">
        <v>16</v>
      </c>
    </row>
    <row r="4438" spans="1:14" x14ac:dyDescent="0.25">
      <c r="A4438" t="s">
        <v>264</v>
      </c>
      <c r="B4438" t="str">
        <f t="shared" si="69"/>
        <v>North Macedonia1</v>
      </c>
      <c r="C4438" t="s">
        <v>12</v>
      </c>
      <c r="D4438" t="s">
        <v>109</v>
      </c>
      <c r="E4438" t="s">
        <v>14</v>
      </c>
      <c r="F4438" t="s">
        <v>346</v>
      </c>
      <c r="G4438">
        <v>1</v>
      </c>
      <c r="H4438" t="s">
        <v>349</v>
      </c>
      <c r="I4438">
        <v>2020</v>
      </c>
      <c r="J4438">
        <v>86.713999999999999</v>
      </c>
      <c r="N4438" t="s">
        <v>16</v>
      </c>
    </row>
    <row r="4439" spans="1:14" x14ac:dyDescent="0.25">
      <c r="A4439" t="s">
        <v>264</v>
      </c>
      <c r="B4439" t="str">
        <f t="shared" si="69"/>
        <v>North Macedonia2</v>
      </c>
      <c r="C4439" t="s">
        <v>12</v>
      </c>
      <c r="D4439" t="s">
        <v>109</v>
      </c>
      <c r="E4439" t="s">
        <v>14</v>
      </c>
      <c r="F4439" t="s">
        <v>346</v>
      </c>
      <c r="G4439">
        <v>2</v>
      </c>
      <c r="H4439" t="s">
        <v>400</v>
      </c>
      <c r="I4439">
        <v>2020</v>
      </c>
      <c r="J4439">
        <v>4.5309999999999997</v>
      </c>
      <c r="N4439" t="s">
        <v>16</v>
      </c>
    </row>
    <row r="4440" spans="1:14" x14ac:dyDescent="0.25">
      <c r="A4440" t="s">
        <v>264</v>
      </c>
      <c r="B4440" t="str">
        <f t="shared" si="69"/>
        <v>North Macedonia3</v>
      </c>
      <c r="C4440" t="s">
        <v>12</v>
      </c>
      <c r="D4440" t="s">
        <v>109</v>
      </c>
      <c r="E4440" t="s">
        <v>14</v>
      </c>
      <c r="F4440" t="s">
        <v>346</v>
      </c>
      <c r="G4440">
        <v>3</v>
      </c>
      <c r="H4440" t="s">
        <v>350</v>
      </c>
      <c r="I4440">
        <v>2020</v>
      </c>
      <c r="K4440" t="s">
        <v>21</v>
      </c>
      <c r="N4440" t="s">
        <v>16</v>
      </c>
    </row>
    <row r="4441" spans="1:14" x14ac:dyDescent="0.25">
      <c r="A4441" t="s">
        <v>264</v>
      </c>
      <c r="B4441" t="str">
        <f t="shared" si="69"/>
        <v>North Macedonia5</v>
      </c>
      <c r="C4441" t="s">
        <v>12</v>
      </c>
      <c r="D4441" t="s">
        <v>109</v>
      </c>
      <c r="E4441" t="s">
        <v>14</v>
      </c>
      <c r="F4441" t="s">
        <v>346</v>
      </c>
      <c r="G4441">
        <v>5</v>
      </c>
      <c r="H4441" t="s">
        <v>351</v>
      </c>
      <c r="I4441">
        <v>2020</v>
      </c>
      <c r="J4441">
        <v>3.4009999999999998</v>
      </c>
      <c r="N4441" t="s">
        <v>16</v>
      </c>
    </row>
    <row r="4442" spans="1:14" x14ac:dyDescent="0.25">
      <c r="A4442" t="s">
        <v>264</v>
      </c>
      <c r="B4442" t="str">
        <f t="shared" si="69"/>
        <v>North Macedonia7</v>
      </c>
      <c r="C4442" t="s">
        <v>12</v>
      </c>
      <c r="D4442" t="s">
        <v>109</v>
      </c>
      <c r="E4442" t="s">
        <v>14</v>
      </c>
      <c r="F4442" t="s">
        <v>346</v>
      </c>
      <c r="G4442">
        <v>7</v>
      </c>
      <c r="H4442" t="s">
        <v>352</v>
      </c>
      <c r="I4442">
        <v>2020</v>
      </c>
      <c r="J4442">
        <v>1.9179999999999999</v>
      </c>
      <c r="N4442" t="s">
        <v>16</v>
      </c>
    </row>
    <row r="4443" spans="1:14" x14ac:dyDescent="0.25">
      <c r="A4443" t="s">
        <v>264</v>
      </c>
      <c r="B4443" t="str">
        <f t="shared" si="69"/>
        <v>North Macedonia8</v>
      </c>
      <c r="C4443" t="s">
        <v>12</v>
      </c>
      <c r="D4443" t="s">
        <v>109</v>
      </c>
      <c r="E4443" t="s">
        <v>14</v>
      </c>
      <c r="F4443" t="s">
        <v>346</v>
      </c>
      <c r="G4443">
        <v>8</v>
      </c>
      <c r="H4443" t="s">
        <v>353</v>
      </c>
      <c r="I4443">
        <v>2020</v>
      </c>
      <c r="J4443">
        <v>1.61</v>
      </c>
      <c r="N4443" t="s">
        <v>16</v>
      </c>
    </row>
    <row r="4444" spans="1:14" x14ac:dyDescent="0.25">
      <c r="A4444" t="s">
        <v>264</v>
      </c>
      <c r="B4444" t="str">
        <f t="shared" si="69"/>
        <v>North Macedonia9</v>
      </c>
      <c r="C4444" t="s">
        <v>12</v>
      </c>
      <c r="D4444" t="s">
        <v>109</v>
      </c>
      <c r="E4444" t="s">
        <v>14</v>
      </c>
      <c r="F4444" t="s">
        <v>346</v>
      </c>
      <c r="G4444">
        <v>9</v>
      </c>
      <c r="H4444" t="s">
        <v>402</v>
      </c>
      <c r="I4444">
        <v>2020</v>
      </c>
      <c r="K4444" t="s">
        <v>21</v>
      </c>
      <c r="N4444" t="s">
        <v>16</v>
      </c>
    </row>
    <row r="4445" spans="1:14" x14ac:dyDescent="0.25">
      <c r="A4445" t="s">
        <v>264</v>
      </c>
      <c r="B4445" t="str">
        <f t="shared" si="69"/>
        <v>North Macedonia10</v>
      </c>
      <c r="C4445" t="s">
        <v>12</v>
      </c>
      <c r="D4445" t="s">
        <v>109</v>
      </c>
      <c r="E4445" t="s">
        <v>14</v>
      </c>
      <c r="F4445" t="s">
        <v>346</v>
      </c>
      <c r="G4445">
        <v>10</v>
      </c>
      <c r="H4445" t="s">
        <v>354</v>
      </c>
      <c r="I4445">
        <v>2020</v>
      </c>
      <c r="J4445">
        <v>25.388000000000002</v>
      </c>
      <c r="N4445" t="s">
        <v>16</v>
      </c>
    </row>
    <row r="4446" spans="1:14" x14ac:dyDescent="0.25">
      <c r="A4446" t="s">
        <v>264</v>
      </c>
      <c r="B4446" t="str">
        <f t="shared" si="69"/>
        <v>North Macedonia11</v>
      </c>
      <c r="C4446" t="s">
        <v>12</v>
      </c>
      <c r="D4446" t="s">
        <v>109</v>
      </c>
      <c r="E4446" t="s">
        <v>14</v>
      </c>
      <c r="F4446" t="s">
        <v>346</v>
      </c>
      <c r="G4446">
        <v>11</v>
      </c>
      <c r="H4446" t="s">
        <v>403</v>
      </c>
      <c r="I4446">
        <v>2020</v>
      </c>
      <c r="J4446">
        <v>2.6259999999999999</v>
      </c>
      <c r="N4446" t="s">
        <v>16</v>
      </c>
    </row>
    <row r="4447" spans="1:14" x14ac:dyDescent="0.25">
      <c r="A4447" t="s">
        <v>264</v>
      </c>
      <c r="B4447" t="str">
        <f t="shared" si="69"/>
        <v>North Macedonia12</v>
      </c>
      <c r="C4447" t="s">
        <v>12</v>
      </c>
      <c r="D4447" t="s">
        <v>109</v>
      </c>
      <c r="E4447" t="s">
        <v>14</v>
      </c>
      <c r="F4447" t="s">
        <v>346</v>
      </c>
      <c r="G4447">
        <v>12</v>
      </c>
      <c r="H4447" t="s">
        <v>355</v>
      </c>
      <c r="I4447">
        <v>2020</v>
      </c>
      <c r="J4447">
        <v>1.407</v>
      </c>
      <c r="N4447" t="s">
        <v>16</v>
      </c>
    </row>
    <row r="4448" spans="1:14" x14ac:dyDescent="0.25">
      <c r="A4448" t="s">
        <v>264</v>
      </c>
      <c r="B4448" t="str">
        <f t="shared" si="69"/>
        <v>North Macedonia13</v>
      </c>
      <c r="C4448" t="s">
        <v>12</v>
      </c>
      <c r="D4448" t="s">
        <v>109</v>
      </c>
      <c r="E4448" t="s">
        <v>14</v>
      </c>
      <c r="F4448" t="s">
        <v>346</v>
      </c>
      <c r="G4448">
        <v>13</v>
      </c>
      <c r="H4448" t="s">
        <v>356</v>
      </c>
      <c r="I4448">
        <v>2020</v>
      </c>
      <c r="J4448">
        <v>7.5010000000000003</v>
      </c>
      <c r="N4448" t="s">
        <v>16</v>
      </c>
    </row>
    <row r="4449" spans="1:14" x14ac:dyDescent="0.25">
      <c r="A4449" t="s">
        <v>264</v>
      </c>
      <c r="B4449" t="str">
        <f t="shared" si="69"/>
        <v>North Macedonia14</v>
      </c>
      <c r="C4449" t="s">
        <v>12</v>
      </c>
      <c r="D4449" t="s">
        <v>109</v>
      </c>
      <c r="E4449" t="s">
        <v>14</v>
      </c>
      <c r="F4449" t="s">
        <v>346</v>
      </c>
      <c r="G4449">
        <v>14</v>
      </c>
      <c r="H4449" t="s">
        <v>357</v>
      </c>
      <c r="I4449">
        <v>2020</v>
      </c>
      <c r="J4449">
        <v>36.409999999999997</v>
      </c>
      <c r="N4449" t="s">
        <v>16</v>
      </c>
    </row>
    <row r="4450" spans="1:14" x14ac:dyDescent="0.25">
      <c r="A4450" t="s">
        <v>264</v>
      </c>
      <c r="B4450" t="str">
        <f t="shared" si="69"/>
        <v>North Macedonia15</v>
      </c>
      <c r="C4450" t="s">
        <v>12</v>
      </c>
      <c r="D4450" t="s">
        <v>109</v>
      </c>
      <c r="E4450" t="s">
        <v>14</v>
      </c>
      <c r="F4450" t="s">
        <v>346</v>
      </c>
      <c r="G4450">
        <v>15</v>
      </c>
      <c r="H4450" t="s">
        <v>358</v>
      </c>
      <c r="I4450">
        <v>2020</v>
      </c>
      <c r="J4450">
        <v>2.1429999999999998</v>
      </c>
      <c r="N4450" t="s">
        <v>16</v>
      </c>
    </row>
    <row r="4451" spans="1:14" x14ac:dyDescent="0.25">
      <c r="A4451" t="s">
        <v>264</v>
      </c>
      <c r="B4451" t="str">
        <f t="shared" si="69"/>
        <v>North Macedonia16</v>
      </c>
      <c r="C4451" t="s">
        <v>12</v>
      </c>
      <c r="D4451" t="s">
        <v>109</v>
      </c>
      <c r="E4451" t="s">
        <v>14</v>
      </c>
      <c r="F4451" t="s">
        <v>346</v>
      </c>
      <c r="G4451">
        <v>16</v>
      </c>
      <c r="H4451" t="s">
        <v>359</v>
      </c>
      <c r="I4451">
        <v>2020</v>
      </c>
      <c r="J4451">
        <v>4.2080000000000002</v>
      </c>
      <c r="N4451" t="s">
        <v>16</v>
      </c>
    </row>
    <row r="4452" spans="1:14" x14ac:dyDescent="0.25">
      <c r="A4452" t="s">
        <v>264</v>
      </c>
      <c r="B4452" t="str">
        <f t="shared" si="69"/>
        <v>North Macedonia17</v>
      </c>
      <c r="C4452" t="s">
        <v>12</v>
      </c>
      <c r="D4452" t="s">
        <v>109</v>
      </c>
      <c r="E4452" t="s">
        <v>14</v>
      </c>
      <c r="F4452" t="s">
        <v>346</v>
      </c>
      <c r="G4452">
        <v>17</v>
      </c>
      <c r="H4452" t="s">
        <v>360</v>
      </c>
      <c r="I4452">
        <v>2020</v>
      </c>
      <c r="J4452">
        <v>1.903</v>
      </c>
      <c r="N4452" t="s">
        <v>16</v>
      </c>
    </row>
    <row r="4453" spans="1:14" x14ac:dyDescent="0.25">
      <c r="A4453" t="s">
        <v>264</v>
      </c>
      <c r="B4453" t="str">
        <f t="shared" si="69"/>
        <v>North Macedonia18</v>
      </c>
      <c r="C4453" t="s">
        <v>12</v>
      </c>
      <c r="D4453" t="s">
        <v>109</v>
      </c>
      <c r="E4453" t="s">
        <v>14</v>
      </c>
      <c r="F4453" t="s">
        <v>346</v>
      </c>
      <c r="G4453">
        <v>18</v>
      </c>
      <c r="H4453" t="s">
        <v>404</v>
      </c>
      <c r="I4453">
        <v>2020</v>
      </c>
      <c r="J4453">
        <v>3.169</v>
      </c>
      <c r="N4453" t="s">
        <v>16</v>
      </c>
    </row>
    <row r="4454" spans="1:14" x14ac:dyDescent="0.25">
      <c r="A4454" t="s">
        <v>264</v>
      </c>
      <c r="B4454" t="str">
        <f t="shared" si="69"/>
        <v>North Macedonia19</v>
      </c>
      <c r="C4454" t="s">
        <v>12</v>
      </c>
      <c r="D4454" t="s">
        <v>109</v>
      </c>
      <c r="E4454" t="s">
        <v>14</v>
      </c>
      <c r="F4454" t="s">
        <v>346</v>
      </c>
      <c r="G4454">
        <v>19</v>
      </c>
      <c r="H4454" t="s">
        <v>361</v>
      </c>
      <c r="I4454">
        <v>2020</v>
      </c>
      <c r="K4454" t="s">
        <v>21</v>
      </c>
      <c r="N4454" t="s">
        <v>16</v>
      </c>
    </row>
    <row r="4455" spans="1:14" x14ac:dyDescent="0.25">
      <c r="A4455" t="s">
        <v>264</v>
      </c>
      <c r="B4455" t="str">
        <f t="shared" si="69"/>
        <v>North Macedonia20</v>
      </c>
      <c r="C4455" t="s">
        <v>12</v>
      </c>
      <c r="D4455" t="s">
        <v>109</v>
      </c>
      <c r="E4455" t="s">
        <v>14</v>
      </c>
      <c r="F4455" t="s">
        <v>346</v>
      </c>
      <c r="G4455">
        <v>20</v>
      </c>
      <c r="H4455" t="s">
        <v>362</v>
      </c>
      <c r="I4455">
        <v>2020</v>
      </c>
      <c r="J4455">
        <v>1.764</v>
      </c>
      <c r="N4455" t="s">
        <v>16</v>
      </c>
    </row>
    <row r="4456" spans="1:14" x14ac:dyDescent="0.25">
      <c r="A4456" t="s">
        <v>264</v>
      </c>
      <c r="B4456" t="str">
        <f t="shared" si="69"/>
        <v>North Macedonia21</v>
      </c>
      <c r="C4456" t="s">
        <v>12</v>
      </c>
      <c r="D4456" t="s">
        <v>109</v>
      </c>
      <c r="E4456" t="s">
        <v>14</v>
      </c>
      <c r="F4456" t="s">
        <v>346</v>
      </c>
      <c r="G4456">
        <v>21</v>
      </c>
      <c r="H4456" t="s">
        <v>405</v>
      </c>
      <c r="I4456">
        <v>2020</v>
      </c>
      <c r="J4456">
        <v>2.1629999999999998</v>
      </c>
      <c r="N4456" t="s">
        <v>16</v>
      </c>
    </row>
    <row r="4457" spans="1:14" x14ac:dyDescent="0.25">
      <c r="A4457" t="s">
        <v>264</v>
      </c>
      <c r="B4457" t="str">
        <f t="shared" si="69"/>
        <v>North Macedonia22</v>
      </c>
      <c r="C4457" t="s">
        <v>12</v>
      </c>
      <c r="D4457" t="s">
        <v>109</v>
      </c>
      <c r="E4457" t="s">
        <v>14</v>
      </c>
      <c r="F4457" t="s">
        <v>346</v>
      </c>
      <c r="G4457">
        <v>22</v>
      </c>
      <c r="H4457" t="s">
        <v>406</v>
      </c>
      <c r="I4457">
        <v>2020</v>
      </c>
      <c r="J4457">
        <v>4.5359999999999996</v>
      </c>
      <c r="N4457" t="s">
        <v>16</v>
      </c>
    </row>
    <row r="4458" spans="1:14" x14ac:dyDescent="0.25">
      <c r="A4458" t="s">
        <v>264</v>
      </c>
      <c r="B4458" t="str">
        <f t="shared" si="69"/>
        <v>North Macedonia23</v>
      </c>
      <c r="C4458" t="s">
        <v>12</v>
      </c>
      <c r="D4458" t="s">
        <v>109</v>
      </c>
      <c r="E4458" t="s">
        <v>14</v>
      </c>
      <c r="F4458" t="s">
        <v>346</v>
      </c>
      <c r="G4458">
        <v>23</v>
      </c>
      <c r="H4458" t="s">
        <v>434</v>
      </c>
      <c r="I4458">
        <v>2020</v>
      </c>
      <c r="J4458">
        <v>3.266</v>
      </c>
      <c r="N4458" t="s">
        <v>16</v>
      </c>
    </row>
    <row r="4459" spans="1:14" x14ac:dyDescent="0.25">
      <c r="A4459" t="s">
        <v>264</v>
      </c>
      <c r="B4459" t="str">
        <f t="shared" si="69"/>
        <v>North Macedonia24</v>
      </c>
      <c r="C4459" t="s">
        <v>12</v>
      </c>
      <c r="D4459" t="s">
        <v>109</v>
      </c>
      <c r="E4459" t="s">
        <v>14</v>
      </c>
      <c r="F4459" t="s">
        <v>346</v>
      </c>
      <c r="G4459">
        <v>24</v>
      </c>
      <c r="H4459" t="s">
        <v>363</v>
      </c>
      <c r="I4459">
        <v>2020</v>
      </c>
      <c r="J4459">
        <v>7.5069999999999997</v>
      </c>
      <c r="N4459" t="s">
        <v>16</v>
      </c>
    </row>
    <row r="4460" spans="1:14" x14ac:dyDescent="0.25">
      <c r="A4460" t="s">
        <v>264</v>
      </c>
      <c r="B4460" t="str">
        <f t="shared" si="69"/>
        <v>North Macedonia25</v>
      </c>
      <c r="C4460" t="s">
        <v>12</v>
      </c>
      <c r="D4460" t="s">
        <v>109</v>
      </c>
      <c r="E4460" t="s">
        <v>14</v>
      </c>
      <c r="F4460" t="s">
        <v>346</v>
      </c>
      <c r="G4460">
        <v>25</v>
      </c>
      <c r="H4460" t="s">
        <v>364</v>
      </c>
      <c r="I4460">
        <v>2020</v>
      </c>
      <c r="J4460">
        <v>9.3339999999999996</v>
      </c>
      <c r="N4460" t="s">
        <v>16</v>
      </c>
    </row>
    <row r="4461" spans="1:14" x14ac:dyDescent="0.25">
      <c r="A4461" t="s">
        <v>264</v>
      </c>
      <c r="B4461" t="str">
        <f t="shared" si="69"/>
        <v>North Macedonia26</v>
      </c>
      <c r="C4461" t="s">
        <v>12</v>
      </c>
      <c r="D4461" t="s">
        <v>109</v>
      </c>
      <c r="E4461" t="s">
        <v>14</v>
      </c>
      <c r="F4461" t="s">
        <v>346</v>
      </c>
      <c r="G4461">
        <v>26</v>
      </c>
      <c r="H4461" t="s">
        <v>407</v>
      </c>
      <c r="I4461">
        <v>2020</v>
      </c>
      <c r="J4461">
        <v>2.98</v>
      </c>
      <c r="N4461" t="s">
        <v>16</v>
      </c>
    </row>
    <row r="4462" spans="1:14" x14ac:dyDescent="0.25">
      <c r="A4462" t="s">
        <v>264</v>
      </c>
      <c r="B4462" t="str">
        <f t="shared" si="69"/>
        <v>North Macedonia27</v>
      </c>
      <c r="C4462" t="s">
        <v>12</v>
      </c>
      <c r="D4462" t="s">
        <v>109</v>
      </c>
      <c r="E4462" t="s">
        <v>14</v>
      </c>
      <c r="F4462" t="s">
        <v>346</v>
      </c>
      <c r="G4462">
        <v>27</v>
      </c>
      <c r="H4462" t="s">
        <v>365</v>
      </c>
      <c r="I4462">
        <v>2020</v>
      </c>
      <c r="J4462">
        <v>3.0489999999999999</v>
      </c>
      <c r="N4462" t="s">
        <v>16</v>
      </c>
    </row>
    <row r="4463" spans="1:14" x14ac:dyDescent="0.25">
      <c r="A4463" t="s">
        <v>264</v>
      </c>
      <c r="B4463" t="str">
        <f t="shared" si="69"/>
        <v>North Macedonia28</v>
      </c>
      <c r="C4463" t="s">
        <v>12</v>
      </c>
      <c r="D4463" t="s">
        <v>109</v>
      </c>
      <c r="E4463" t="s">
        <v>14</v>
      </c>
      <c r="F4463" t="s">
        <v>346</v>
      </c>
      <c r="G4463">
        <v>28</v>
      </c>
      <c r="H4463" t="s">
        <v>366</v>
      </c>
      <c r="I4463">
        <v>2020</v>
      </c>
      <c r="J4463">
        <v>1.411</v>
      </c>
      <c r="N4463" t="s">
        <v>16</v>
      </c>
    </row>
    <row r="4464" spans="1:14" x14ac:dyDescent="0.25">
      <c r="A4464" t="s">
        <v>264</v>
      </c>
      <c r="B4464" t="str">
        <f t="shared" si="69"/>
        <v>North Macedonia29</v>
      </c>
      <c r="C4464" t="s">
        <v>12</v>
      </c>
      <c r="D4464" t="s">
        <v>109</v>
      </c>
      <c r="E4464" t="s">
        <v>14</v>
      </c>
      <c r="F4464" t="s">
        <v>346</v>
      </c>
      <c r="G4464">
        <v>29</v>
      </c>
      <c r="H4464" t="s">
        <v>436</v>
      </c>
      <c r="I4464">
        <v>2020</v>
      </c>
      <c r="J4464">
        <v>28.942</v>
      </c>
      <c r="N4464" t="s">
        <v>16</v>
      </c>
    </row>
    <row r="4465" spans="1:14" x14ac:dyDescent="0.25">
      <c r="A4465" t="s">
        <v>264</v>
      </c>
      <c r="B4465" t="str">
        <f t="shared" si="69"/>
        <v>North Macedonia30</v>
      </c>
      <c r="C4465" t="s">
        <v>12</v>
      </c>
      <c r="D4465" t="s">
        <v>109</v>
      </c>
      <c r="E4465" t="s">
        <v>14</v>
      </c>
      <c r="F4465" t="s">
        <v>346</v>
      </c>
      <c r="G4465">
        <v>30</v>
      </c>
      <c r="H4465" t="s">
        <v>408</v>
      </c>
      <c r="I4465">
        <v>2020</v>
      </c>
      <c r="K4465" t="s">
        <v>21</v>
      </c>
      <c r="N4465" t="s">
        <v>16</v>
      </c>
    </row>
    <row r="4466" spans="1:14" x14ac:dyDescent="0.25">
      <c r="A4466" t="s">
        <v>264</v>
      </c>
      <c r="B4466" t="str">
        <f t="shared" si="69"/>
        <v>North Macedonia31</v>
      </c>
      <c r="C4466" t="s">
        <v>12</v>
      </c>
      <c r="D4466" t="s">
        <v>109</v>
      </c>
      <c r="E4466" t="s">
        <v>14</v>
      </c>
      <c r="F4466" t="s">
        <v>346</v>
      </c>
      <c r="G4466">
        <v>31</v>
      </c>
      <c r="H4466" t="s">
        <v>367</v>
      </c>
      <c r="I4466">
        <v>2020</v>
      </c>
      <c r="J4466">
        <v>5.3280000000000003</v>
      </c>
      <c r="N4466" t="s">
        <v>16</v>
      </c>
    </row>
    <row r="4467" spans="1:14" x14ac:dyDescent="0.25">
      <c r="A4467" t="s">
        <v>264</v>
      </c>
      <c r="B4467" t="str">
        <f t="shared" si="69"/>
        <v>North Macedonia32</v>
      </c>
      <c r="C4467" t="s">
        <v>12</v>
      </c>
      <c r="D4467" t="s">
        <v>109</v>
      </c>
      <c r="E4467" t="s">
        <v>14</v>
      </c>
      <c r="F4467" t="s">
        <v>346</v>
      </c>
      <c r="G4467">
        <v>32</v>
      </c>
      <c r="H4467" t="s">
        <v>368</v>
      </c>
      <c r="I4467">
        <v>2020</v>
      </c>
      <c r="J4467">
        <v>1.268</v>
      </c>
      <c r="N4467" t="s">
        <v>16</v>
      </c>
    </row>
    <row r="4468" spans="1:14" x14ac:dyDescent="0.25">
      <c r="A4468" t="s">
        <v>264</v>
      </c>
      <c r="B4468" t="str">
        <f t="shared" si="69"/>
        <v>North Macedonia33</v>
      </c>
      <c r="C4468" t="s">
        <v>12</v>
      </c>
      <c r="D4468" t="s">
        <v>109</v>
      </c>
      <c r="E4468" t="s">
        <v>14</v>
      </c>
      <c r="F4468" t="s">
        <v>346</v>
      </c>
      <c r="G4468">
        <v>33</v>
      </c>
      <c r="H4468" t="s">
        <v>409</v>
      </c>
      <c r="I4468">
        <v>2020</v>
      </c>
      <c r="J4468">
        <v>1.5189999999999999</v>
      </c>
      <c r="N4468" t="s">
        <v>16</v>
      </c>
    </row>
    <row r="4469" spans="1:14" x14ac:dyDescent="0.25">
      <c r="A4469" t="s">
        <v>264</v>
      </c>
      <c r="B4469" t="str">
        <f t="shared" si="69"/>
        <v>North Macedonia35</v>
      </c>
      <c r="C4469" t="s">
        <v>12</v>
      </c>
      <c r="D4469" t="s">
        <v>109</v>
      </c>
      <c r="E4469" t="s">
        <v>14</v>
      </c>
      <c r="F4469" t="s">
        <v>346</v>
      </c>
      <c r="G4469">
        <v>35</v>
      </c>
      <c r="H4469" t="s">
        <v>369</v>
      </c>
      <c r="I4469">
        <v>2020</v>
      </c>
      <c r="J4469">
        <v>9.3949999999999996</v>
      </c>
      <c r="N4469" t="s">
        <v>16</v>
      </c>
    </row>
    <row r="4470" spans="1:14" x14ac:dyDescent="0.25">
      <c r="A4470" t="s">
        <v>264</v>
      </c>
      <c r="B4470" t="str">
        <f t="shared" si="69"/>
        <v>North Macedonia36</v>
      </c>
      <c r="C4470" t="s">
        <v>12</v>
      </c>
      <c r="D4470" t="s">
        <v>109</v>
      </c>
      <c r="E4470" t="s">
        <v>14</v>
      </c>
      <c r="F4470" t="s">
        <v>346</v>
      </c>
      <c r="G4470">
        <v>36</v>
      </c>
      <c r="H4470" t="s">
        <v>410</v>
      </c>
      <c r="I4470">
        <v>2020</v>
      </c>
      <c r="J4470">
        <v>7.86</v>
      </c>
      <c r="N4470" t="s">
        <v>16</v>
      </c>
    </row>
    <row r="4471" spans="1:14" x14ac:dyDescent="0.25">
      <c r="A4471" t="s">
        <v>264</v>
      </c>
      <c r="B4471" t="str">
        <f t="shared" si="69"/>
        <v>North Macedonia37</v>
      </c>
      <c r="C4471" t="s">
        <v>12</v>
      </c>
      <c r="D4471" t="s">
        <v>109</v>
      </c>
      <c r="E4471" t="s">
        <v>14</v>
      </c>
      <c r="F4471" t="s">
        <v>346</v>
      </c>
      <c r="G4471">
        <v>37</v>
      </c>
      <c r="H4471" t="s">
        <v>370</v>
      </c>
      <c r="I4471">
        <v>2020</v>
      </c>
      <c r="K4471" t="s">
        <v>21</v>
      </c>
      <c r="N4471" t="s">
        <v>16</v>
      </c>
    </row>
    <row r="4472" spans="1:14" x14ac:dyDescent="0.25">
      <c r="A4472" t="s">
        <v>264</v>
      </c>
      <c r="B4472" t="str">
        <f t="shared" si="69"/>
        <v>North Macedonia38</v>
      </c>
      <c r="C4472" t="s">
        <v>12</v>
      </c>
      <c r="D4472" t="s">
        <v>109</v>
      </c>
      <c r="E4472" t="s">
        <v>14</v>
      </c>
      <c r="F4472" t="s">
        <v>346</v>
      </c>
      <c r="G4472">
        <v>38</v>
      </c>
      <c r="H4472" t="s">
        <v>411</v>
      </c>
      <c r="I4472">
        <v>2020</v>
      </c>
      <c r="J4472">
        <v>7.6870000000000003</v>
      </c>
      <c r="N4472" t="s">
        <v>16</v>
      </c>
    </row>
    <row r="4473" spans="1:14" x14ac:dyDescent="0.25">
      <c r="A4473" t="s">
        <v>264</v>
      </c>
      <c r="B4473" t="str">
        <f t="shared" si="69"/>
        <v>North Macedonia39</v>
      </c>
      <c r="C4473" t="s">
        <v>12</v>
      </c>
      <c r="D4473" t="s">
        <v>109</v>
      </c>
      <c r="E4473" t="s">
        <v>14</v>
      </c>
      <c r="F4473" t="s">
        <v>346</v>
      </c>
      <c r="G4473">
        <v>39</v>
      </c>
      <c r="H4473" t="s">
        <v>412</v>
      </c>
      <c r="I4473">
        <v>2020</v>
      </c>
      <c r="K4473" t="s">
        <v>21</v>
      </c>
      <c r="N4473" t="s">
        <v>16</v>
      </c>
    </row>
    <row r="4474" spans="1:14" x14ac:dyDescent="0.25">
      <c r="A4474" t="s">
        <v>264</v>
      </c>
      <c r="B4474" t="str">
        <f t="shared" si="69"/>
        <v>North Macedonia41</v>
      </c>
      <c r="C4474" t="s">
        <v>12</v>
      </c>
      <c r="D4474" t="s">
        <v>109</v>
      </c>
      <c r="E4474" t="s">
        <v>14</v>
      </c>
      <c r="F4474" t="s">
        <v>346</v>
      </c>
      <c r="G4474">
        <v>41</v>
      </c>
      <c r="H4474" t="s">
        <v>413</v>
      </c>
      <c r="I4474">
        <v>2020</v>
      </c>
      <c r="J4474">
        <v>27.93</v>
      </c>
      <c r="N4474" t="s">
        <v>16</v>
      </c>
    </row>
    <row r="4475" spans="1:14" x14ac:dyDescent="0.25">
      <c r="A4475" t="s">
        <v>264</v>
      </c>
      <c r="B4475" t="str">
        <f t="shared" si="69"/>
        <v>North Macedonia42</v>
      </c>
      <c r="C4475" t="s">
        <v>12</v>
      </c>
      <c r="D4475" t="s">
        <v>109</v>
      </c>
      <c r="E4475" t="s">
        <v>14</v>
      </c>
      <c r="F4475" t="s">
        <v>346</v>
      </c>
      <c r="G4475">
        <v>42</v>
      </c>
      <c r="H4475" t="s">
        <v>371</v>
      </c>
      <c r="I4475">
        <v>2020</v>
      </c>
      <c r="J4475">
        <v>6.1440000000000001</v>
      </c>
      <c r="N4475" t="s">
        <v>16</v>
      </c>
    </row>
    <row r="4476" spans="1:14" x14ac:dyDescent="0.25">
      <c r="A4476" t="s">
        <v>264</v>
      </c>
      <c r="B4476" t="str">
        <f t="shared" si="69"/>
        <v>North Macedonia43</v>
      </c>
      <c r="C4476" t="s">
        <v>12</v>
      </c>
      <c r="D4476" t="s">
        <v>109</v>
      </c>
      <c r="E4476" t="s">
        <v>14</v>
      </c>
      <c r="F4476" t="s">
        <v>346</v>
      </c>
      <c r="G4476">
        <v>43</v>
      </c>
      <c r="H4476" t="s">
        <v>372</v>
      </c>
      <c r="I4476">
        <v>2020</v>
      </c>
      <c r="J4476">
        <v>21.091000000000001</v>
      </c>
      <c r="N4476" t="s">
        <v>16</v>
      </c>
    </row>
    <row r="4477" spans="1:14" x14ac:dyDescent="0.25">
      <c r="A4477" t="s">
        <v>264</v>
      </c>
      <c r="B4477" t="str">
        <f t="shared" si="69"/>
        <v>North Macedonia45</v>
      </c>
      <c r="C4477" t="s">
        <v>12</v>
      </c>
      <c r="D4477" t="s">
        <v>109</v>
      </c>
      <c r="E4477" t="s">
        <v>14</v>
      </c>
      <c r="F4477" t="s">
        <v>346</v>
      </c>
      <c r="G4477">
        <v>45</v>
      </c>
      <c r="H4477" t="s">
        <v>414</v>
      </c>
      <c r="I4477">
        <v>2020</v>
      </c>
      <c r="J4477">
        <v>15.31</v>
      </c>
      <c r="N4477" t="s">
        <v>16</v>
      </c>
    </row>
    <row r="4478" spans="1:14" x14ac:dyDescent="0.25">
      <c r="A4478" t="s">
        <v>264</v>
      </c>
      <c r="B4478" t="str">
        <f t="shared" si="69"/>
        <v>North Macedonia46</v>
      </c>
      <c r="C4478" t="s">
        <v>12</v>
      </c>
      <c r="D4478" t="s">
        <v>109</v>
      </c>
      <c r="E4478" t="s">
        <v>14</v>
      </c>
      <c r="F4478" t="s">
        <v>346</v>
      </c>
      <c r="G4478">
        <v>46</v>
      </c>
      <c r="H4478" t="s">
        <v>373</v>
      </c>
      <c r="I4478">
        <v>2020</v>
      </c>
      <c r="J4478">
        <v>25.013000000000002</v>
      </c>
      <c r="N4478" t="s">
        <v>16</v>
      </c>
    </row>
    <row r="4479" spans="1:14" x14ac:dyDescent="0.25">
      <c r="A4479" t="s">
        <v>264</v>
      </c>
      <c r="B4479" t="str">
        <f t="shared" si="69"/>
        <v>North Macedonia47</v>
      </c>
      <c r="C4479" t="s">
        <v>12</v>
      </c>
      <c r="D4479" t="s">
        <v>109</v>
      </c>
      <c r="E4479" t="s">
        <v>14</v>
      </c>
      <c r="F4479" t="s">
        <v>346</v>
      </c>
      <c r="G4479">
        <v>47</v>
      </c>
      <c r="H4479" t="s">
        <v>374</v>
      </c>
      <c r="I4479">
        <v>2020</v>
      </c>
      <c r="J4479">
        <v>76.647000000000006</v>
      </c>
      <c r="N4479" t="s">
        <v>16</v>
      </c>
    </row>
    <row r="4480" spans="1:14" x14ac:dyDescent="0.25">
      <c r="A4480" t="s">
        <v>264</v>
      </c>
      <c r="B4480" t="str">
        <f t="shared" si="69"/>
        <v>North Macedonia49</v>
      </c>
      <c r="C4480" t="s">
        <v>12</v>
      </c>
      <c r="D4480" t="s">
        <v>109</v>
      </c>
      <c r="E4480" t="s">
        <v>14</v>
      </c>
      <c r="F4480" t="s">
        <v>346</v>
      </c>
      <c r="G4480">
        <v>49</v>
      </c>
      <c r="H4480" t="s">
        <v>375</v>
      </c>
      <c r="I4480">
        <v>2020</v>
      </c>
      <c r="J4480">
        <v>32.582999999999998</v>
      </c>
      <c r="N4480" t="s">
        <v>16</v>
      </c>
    </row>
    <row r="4481" spans="1:14" x14ac:dyDescent="0.25">
      <c r="A4481" t="s">
        <v>264</v>
      </c>
      <c r="B4481" t="str">
        <f t="shared" si="69"/>
        <v>North Macedonia51</v>
      </c>
      <c r="C4481" t="s">
        <v>12</v>
      </c>
      <c r="D4481" t="s">
        <v>109</v>
      </c>
      <c r="E4481" t="s">
        <v>14</v>
      </c>
      <c r="F4481" t="s">
        <v>346</v>
      </c>
      <c r="G4481">
        <v>51</v>
      </c>
      <c r="H4481" t="s">
        <v>415</v>
      </c>
      <c r="I4481">
        <v>2020</v>
      </c>
      <c r="J4481">
        <v>0.38900000000000001</v>
      </c>
      <c r="K4481" t="s">
        <v>21</v>
      </c>
      <c r="N4481" t="s">
        <v>16</v>
      </c>
    </row>
    <row r="4482" spans="1:14" x14ac:dyDescent="0.25">
      <c r="A4482" t="s">
        <v>264</v>
      </c>
      <c r="B4482" t="str">
        <f t="shared" si="69"/>
        <v>North Macedonia52</v>
      </c>
      <c r="C4482" t="s">
        <v>12</v>
      </c>
      <c r="D4482" t="s">
        <v>109</v>
      </c>
      <c r="E4482" t="s">
        <v>14</v>
      </c>
      <c r="F4482" t="s">
        <v>346</v>
      </c>
      <c r="G4482">
        <v>52</v>
      </c>
      <c r="H4482" t="s">
        <v>416</v>
      </c>
      <c r="I4482">
        <v>2020</v>
      </c>
      <c r="J4482">
        <v>6.1509999999999998</v>
      </c>
      <c r="N4482" t="s">
        <v>16</v>
      </c>
    </row>
    <row r="4483" spans="1:14" x14ac:dyDescent="0.25">
      <c r="A4483" t="s">
        <v>264</v>
      </c>
      <c r="B4483" t="str">
        <f t="shared" ref="B4483:B4546" si="70">A4483&amp;G4483</f>
        <v>North Macedonia53</v>
      </c>
      <c r="C4483" t="s">
        <v>12</v>
      </c>
      <c r="D4483" t="s">
        <v>109</v>
      </c>
      <c r="E4483" t="s">
        <v>14</v>
      </c>
      <c r="F4483" t="s">
        <v>346</v>
      </c>
      <c r="G4483">
        <v>53</v>
      </c>
      <c r="H4483" t="s">
        <v>417</v>
      </c>
      <c r="I4483">
        <v>2020</v>
      </c>
      <c r="J4483">
        <v>4.226</v>
      </c>
      <c r="N4483" t="s">
        <v>16</v>
      </c>
    </row>
    <row r="4484" spans="1:14" x14ac:dyDescent="0.25">
      <c r="A4484" t="s">
        <v>264</v>
      </c>
      <c r="B4484" t="str">
        <f t="shared" si="70"/>
        <v>North Macedonia55</v>
      </c>
      <c r="C4484" t="s">
        <v>12</v>
      </c>
      <c r="D4484" t="s">
        <v>109</v>
      </c>
      <c r="E4484" t="s">
        <v>14</v>
      </c>
      <c r="F4484" t="s">
        <v>346</v>
      </c>
      <c r="G4484">
        <v>55</v>
      </c>
      <c r="H4484" t="s">
        <v>377</v>
      </c>
      <c r="I4484">
        <v>2020</v>
      </c>
      <c r="J4484">
        <v>8.6609999999999996</v>
      </c>
      <c r="N4484" t="s">
        <v>16</v>
      </c>
    </row>
    <row r="4485" spans="1:14" x14ac:dyDescent="0.25">
      <c r="A4485" t="s">
        <v>264</v>
      </c>
      <c r="B4485" t="str">
        <f t="shared" si="70"/>
        <v>North Macedonia56</v>
      </c>
      <c r="C4485" t="s">
        <v>12</v>
      </c>
      <c r="D4485" t="s">
        <v>109</v>
      </c>
      <c r="E4485" t="s">
        <v>14</v>
      </c>
      <c r="F4485" t="s">
        <v>346</v>
      </c>
      <c r="G4485">
        <v>56</v>
      </c>
      <c r="H4485" t="s">
        <v>378</v>
      </c>
      <c r="I4485">
        <v>2020</v>
      </c>
      <c r="J4485">
        <v>25.138000000000002</v>
      </c>
      <c r="N4485" t="s">
        <v>16</v>
      </c>
    </row>
    <row r="4486" spans="1:14" x14ac:dyDescent="0.25">
      <c r="A4486" t="s">
        <v>264</v>
      </c>
      <c r="B4486" t="str">
        <f t="shared" si="70"/>
        <v>North Macedonia58</v>
      </c>
      <c r="C4486" t="s">
        <v>12</v>
      </c>
      <c r="D4486" t="s">
        <v>109</v>
      </c>
      <c r="E4486" t="s">
        <v>14</v>
      </c>
      <c r="F4486" t="s">
        <v>346</v>
      </c>
      <c r="G4486">
        <v>58</v>
      </c>
      <c r="H4486" t="s">
        <v>379</v>
      </c>
      <c r="I4486">
        <v>2020</v>
      </c>
      <c r="J4486">
        <v>0.879</v>
      </c>
      <c r="N4486" t="s">
        <v>16</v>
      </c>
    </row>
    <row r="4487" spans="1:14" x14ac:dyDescent="0.25">
      <c r="A4487" t="s">
        <v>264</v>
      </c>
      <c r="B4487" t="str">
        <f t="shared" si="70"/>
        <v>North Macedonia59</v>
      </c>
      <c r="C4487" t="s">
        <v>12</v>
      </c>
      <c r="D4487" t="s">
        <v>109</v>
      </c>
      <c r="E4487" t="s">
        <v>14</v>
      </c>
      <c r="F4487" t="s">
        <v>346</v>
      </c>
      <c r="G4487">
        <v>59</v>
      </c>
      <c r="H4487" t="s">
        <v>380</v>
      </c>
      <c r="I4487">
        <v>2020</v>
      </c>
      <c r="J4487">
        <v>0.77300000000000002</v>
      </c>
      <c r="K4487" t="s">
        <v>21</v>
      </c>
      <c r="N4487" t="s">
        <v>16</v>
      </c>
    </row>
    <row r="4488" spans="1:14" x14ac:dyDescent="0.25">
      <c r="A4488" t="s">
        <v>264</v>
      </c>
      <c r="B4488" t="str">
        <f t="shared" si="70"/>
        <v>North Macedonia60</v>
      </c>
      <c r="C4488" t="s">
        <v>12</v>
      </c>
      <c r="D4488" t="s">
        <v>109</v>
      </c>
      <c r="E4488" t="s">
        <v>14</v>
      </c>
      <c r="F4488" t="s">
        <v>346</v>
      </c>
      <c r="G4488">
        <v>60</v>
      </c>
      <c r="H4488" t="s">
        <v>381</v>
      </c>
      <c r="I4488">
        <v>2020</v>
      </c>
      <c r="J4488">
        <v>2.69</v>
      </c>
      <c r="N4488" t="s">
        <v>16</v>
      </c>
    </row>
    <row r="4489" spans="1:14" x14ac:dyDescent="0.25">
      <c r="A4489" t="s">
        <v>264</v>
      </c>
      <c r="B4489" t="str">
        <f t="shared" si="70"/>
        <v>North Macedonia61</v>
      </c>
      <c r="C4489" t="s">
        <v>12</v>
      </c>
      <c r="D4489" t="s">
        <v>109</v>
      </c>
      <c r="E4489" t="s">
        <v>14</v>
      </c>
      <c r="F4489" t="s">
        <v>346</v>
      </c>
      <c r="G4489">
        <v>61</v>
      </c>
      <c r="H4489" t="s">
        <v>382</v>
      </c>
      <c r="I4489">
        <v>2020</v>
      </c>
      <c r="J4489">
        <v>4.1669999999999998</v>
      </c>
      <c r="N4489" t="s">
        <v>16</v>
      </c>
    </row>
    <row r="4490" spans="1:14" x14ac:dyDescent="0.25">
      <c r="A4490" t="s">
        <v>264</v>
      </c>
      <c r="B4490" t="str">
        <f t="shared" si="70"/>
        <v>North Macedonia62</v>
      </c>
      <c r="C4490" t="s">
        <v>12</v>
      </c>
      <c r="D4490" t="s">
        <v>109</v>
      </c>
      <c r="E4490" t="s">
        <v>14</v>
      </c>
      <c r="F4490" t="s">
        <v>346</v>
      </c>
      <c r="G4490">
        <v>62</v>
      </c>
      <c r="H4490" t="s">
        <v>418</v>
      </c>
      <c r="I4490">
        <v>2020</v>
      </c>
      <c r="J4490">
        <v>8.9969999999999999</v>
      </c>
      <c r="N4490" t="s">
        <v>16</v>
      </c>
    </row>
    <row r="4491" spans="1:14" x14ac:dyDescent="0.25">
      <c r="A4491" t="s">
        <v>264</v>
      </c>
      <c r="B4491" t="str">
        <f t="shared" si="70"/>
        <v>North Macedonia63</v>
      </c>
      <c r="C4491" t="s">
        <v>12</v>
      </c>
      <c r="D4491" t="s">
        <v>109</v>
      </c>
      <c r="E4491" t="s">
        <v>14</v>
      </c>
      <c r="F4491" t="s">
        <v>346</v>
      </c>
      <c r="G4491">
        <v>63</v>
      </c>
      <c r="H4491" t="s">
        <v>419</v>
      </c>
      <c r="I4491">
        <v>2020</v>
      </c>
      <c r="J4491">
        <v>0.97599999999999998</v>
      </c>
      <c r="N4491" t="s">
        <v>16</v>
      </c>
    </row>
    <row r="4492" spans="1:14" x14ac:dyDescent="0.25">
      <c r="A4492" t="s">
        <v>264</v>
      </c>
      <c r="B4492" t="str">
        <f t="shared" si="70"/>
        <v>North Macedonia64</v>
      </c>
      <c r="C4492" t="s">
        <v>12</v>
      </c>
      <c r="D4492" t="s">
        <v>109</v>
      </c>
      <c r="E4492" t="s">
        <v>14</v>
      </c>
      <c r="F4492" t="s">
        <v>346</v>
      </c>
      <c r="G4492">
        <v>64</v>
      </c>
      <c r="H4492" t="s">
        <v>383</v>
      </c>
      <c r="I4492">
        <v>2020</v>
      </c>
      <c r="J4492">
        <v>8.5749999999999993</v>
      </c>
      <c r="N4492" t="s">
        <v>16</v>
      </c>
    </row>
    <row r="4493" spans="1:14" x14ac:dyDescent="0.25">
      <c r="A4493" t="s">
        <v>264</v>
      </c>
      <c r="B4493" t="str">
        <f t="shared" si="70"/>
        <v>North Macedonia65</v>
      </c>
      <c r="C4493" t="s">
        <v>12</v>
      </c>
      <c r="D4493" t="s">
        <v>109</v>
      </c>
      <c r="E4493" t="s">
        <v>14</v>
      </c>
      <c r="F4493" t="s">
        <v>346</v>
      </c>
      <c r="G4493">
        <v>65</v>
      </c>
      <c r="H4493" t="s">
        <v>420</v>
      </c>
      <c r="I4493">
        <v>2020</v>
      </c>
      <c r="J4493">
        <v>2.3660000000000001</v>
      </c>
      <c r="N4493" t="s">
        <v>16</v>
      </c>
    </row>
    <row r="4494" spans="1:14" x14ac:dyDescent="0.25">
      <c r="A4494" t="s">
        <v>264</v>
      </c>
      <c r="B4494" t="str">
        <f t="shared" si="70"/>
        <v>North Macedonia66</v>
      </c>
      <c r="C4494" t="s">
        <v>12</v>
      </c>
      <c r="D4494" t="s">
        <v>109</v>
      </c>
      <c r="E4494" t="s">
        <v>14</v>
      </c>
      <c r="F4494" t="s">
        <v>346</v>
      </c>
      <c r="G4494">
        <v>66</v>
      </c>
      <c r="H4494" t="s">
        <v>421</v>
      </c>
      <c r="I4494">
        <v>2020</v>
      </c>
      <c r="J4494">
        <v>0.90300000000000002</v>
      </c>
      <c r="N4494" t="s">
        <v>16</v>
      </c>
    </row>
    <row r="4495" spans="1:14" x14ac:dyDescent="0.25">
      <c r="A4495" t="s">
        <v>264</v>
      </c>
      <c r="B4495" t="str">
        <f t="shared" si="70"/>
        <v>North Macedonia68</v>
      </c>
      <c r="C4495" t="s">
        <v>12</v>
      </c>
      <c r="D4495" t="s">
        <v>109</v>
      </c>
      <c r="E4495" t="s">
        <v>14</v>
      </c>
      <c r="F4495" t="s">
        <v>346</v>
      </c>
      <c r="G4495">
        <v>68</v>
      </c>
      <c r="H4495" t="s">
        <v>384</v>
      </c>
      <c r="I4495">
        <v>2020</v>
      </c>
      <c r="J4495">
        <v>2.169</v>
      </c>
      <c r="N4495" t="s">
        <v>16</v>
      </c>
    </row>
    <row r="4496" spans="1:14" x14ac:dyDescent="0.25">
      <c r="A4496" t="s">
        <v>264</v>
      </c>
      <c r="B4496" t="str">
        <f t="shared" si="70"/>
        <v>North Macedonia69</v>
      </c>
      <c r="C4496" t="s">
        <v>12</v>
      </c>
      <c r="D4496" t="s">
        <v>109</v>
      </c>
      <c r="E4496" t="s">
        <v>14</v>
      </c>
      <c r="F4496" t="s">
        <v>346</v>
      </c>
      <c r="G4496">
        <v>69</v>
      </c>
      <c r="H4496" t="s">
        <v>422</v>
      </c>
      <c r="I4496">
        <v>2020</v>
      </c>
      <c r="J4496">
        <v>9.7680000000000007</v>
      </c>
      <c r="N4496" t="s">
        <v>16</v>
      </c>
    </row>
    <row r="4497" spans="1:14" x14ac:dyDescent="0.25">
      <c r="A4497" t="s">
        <v>264</v>
      </c>
      <c r="B4497" t="str">
        <f t="shared" si="70"/>
        <v>North Macedonia70</v>
      </c>
      <c r="C4497" t="s">
        <v>12</v>
      </c>
      <c r="D4497" t="s">
        <v>109</v>
      </c>
      <c r="E4497" t="s">
        <v>14</v>
      </c>
      <c r="F4497" t="s">
        <v>346</v>
      </c>
      <c r="G4497">
        <v>70</v>
      </c>
      <c r="H4497" t="s">
        <v>423</v>
      </c>
      <c r="I4497">
        <v>2020</v>
      </c>
      <c r="J4497">
        <v>0.30099999999999999</v>
      </c>
      <c r="K4497" t="s">
        <v>21</v>
      </c>
      <c r="N4497" t="s">
        <v>16</v>
      </c>
    </row>
    <row r="4498" spans="1:14" x14ac:dyDescent="0.25">
      <c r="A4498" t="s">
        <v>264</v>
      </c>
      <c r="B4498" t="str">
        <f t="shared" si="70"/>
        <v>North Macedonia71</v>
      </c>
      <c r="C4498" t="s">
        <v>12</v>
      </c>
      <c r="D4498" t="s">
        <v>109</v>
      </c>
      <c r="E4498" t="s">
        <v>14</v>
      </c>
      <c r="F4498" t="s">
        <v>346</v>
      </c>
      <c r="G4498">
        <v>71</v>
      </c>
      <c r="H4498" t="s">
        <v>424</v>
      </c>
      <c r="I4498">
        <v>2020</v>
      </c>
      <c r="J4498">
        <v>3.96</v>
      </c>
      <c r="N4498" t="s">
        <v>16</v>
      </c>
    </row>
    <row r="4499" spans="1:14" x14ac:dyDescent="0.25">
      <c r="A4499" t="s">
        <v>264</v>
      </c>
      <c r="B4499" t="str">
        <f t="shared" si="70"/>
        <v>North Macedonia72</v>
      </c>
      <c r="C4499" t="s">
        <v>12</v>
      </c>
      <c r="D4499" t="s">
        <v>109</v>
      </c>
      <c r="E4499" t="s">
        <v>14</v>
      </c>
      <c r="F4499" t="s">
        <v>346</v>
      </c>
      <c r="G4499">
        <v>72</v>
      </c>
      <c r="H4499" t="s">
        <v>385</v>
      </c>
      <c r="I4499">
        <v>2020</v>
      </c>
      <c r="J4499">
        <v>0.27400000000000002</v>
      </c>
      <c r="K4499" t="s">
        <v>21</v>
      </c>
      <c r="N4499" t="s">
        <v>16</v>
      </c>
    </row>
    <row r="4500" spans="1:14" x14ac:dyDescent="0.25">
      <c r="A4500" t="s">
        <v>264</v>
      </c>
      <c r="B4500" t="str">
        <f t="shared" si="70"/>
        <v>North Macedonia73</v>
      </c>
      <c r="C4500" t="s">
        <v>12</v>
      </c>
      <c r="D4500" t="s">
        <v>109</v>
      </c>
      <c r="E4500" t="s">
        <v>14</v>
      </c>
      <c r="F4500" t="s">
        <v>346</v>
      </c>
      <c r="G4500">
        <v>73</v>
      </c>
      <c r="H4500" t="s">
        <v>425</v>
      </c>
      <c r="I4500">
        <v>2020</v>
      </c>
      <c r="J4500">
        <v>1.694</v>
      </c>
      <c r="N4500" t="s">
        <v>16</v>
      </c>
    </row>
    <row r="4501" spans="1:14" x14ac:dyDescent="0.25">
      <c r="A4501" t="s">
        <v>264</v>
      </c>
      <c r="B4501" t="str">
        <f t="shared" si="70"/>
        <v>North Macedonia74</v>
      </c>
      <c r="C4501" t="s">
        <v>12</v>
      </c>
      <c r="D4501" t="s">
        <v>109</v>
      </c>
      <c r="E4501" t="s">
        <v>14</v>
      </c>
      <c r="F4501" t="s">
        <v>346</v>
      </c>
      <c r="G4501">
        <v>74</v>
      </c>
      <c r="H4501" t="s">
        <v>426</v>
      </c>
      <c r="I4501">
        <v>2020</v>
      </c>
      <c r="J4501">
        <v>1.597</v>
      </c>
      <c r="N4501" t="s">
        <v>16</v>
      </c>
    </row>
    <row r="4502" spans="1:14" x14ac:dyDescent="0.25">
      <c r="A4502" t="s">
        <v>264</v>
      </c>
      <c r="B4502" t="str">
        <f t="shared" si="70"/>
        <v>North Macedonia75</v>
      </c>
      <c r="C4502" t="s">
        <v>12</v>
      </c>
      <c r="D4502" t="s">
        <v>109</v>
      </c>
      <c r="E4502" t="s">
        <v>14</v>
      </c>
      <c r="F4502" t="s">
        <v>346</v>
      </c>
      <c r="G4502">
        <v>75</v>
      </c>
      <c r="H4502" t="s">
        <v>427</v>
      </c>
      <c r="I4502">
        <v>2020</v>
      </c>
      <c r="J4502">
        <v>0.95499999999999996</v>
      </c>
      <c r="N4502" t="s">
        <v>16</v>
      </c>
    </row>
    <row r="4503" spans="1:14" x14ac:dyDescent="0.25">
      <c r="A4503" t="s">
        <v>264</v>
      </c>
      <c r="B4503" t="str">
        <f t="shared" si="70"/>
        <v>North Macedonia77</v>
      </c>
      <c r="C4503" t="s">
        <v>12</v>
      </c>
      <c r="D4503" t="s">
        <v>109</v>
      </c>
      <c r="E4503" t="s">
        <v>14</v>
      </c>
      <c r="F4503" t="s">
        <v>346</v>
      </c>
      <c r="G4503">
        <v>77</v>
      </c>
      <c r="H4503" t="s">
        <v>386</v>
      </c>
      <c r="I4503">
        <v>2020</v>
      </c>
      <c r="J4503">
        <v>0.377</v>
      </c>
      <c r="K4503" t="s">
        <v>21</v>
      </c>
      <c r="N4503" t="s">
        <v>16</v>
      </c>
    </row>
    <row r="4504" spans="1:14" x14ac:dyDescent="0.25">
      <c r="A4504" t="s">
        <v>264</v>
      </c>
      <c r="B4504" t="str">
        <f t="shared" si="70"/>
        <v>North Macedonia78</v>
      </c>
      <c r="C4504" t="s">
        <v>12</v>
      </c>
      <c r="D4504" t="s">
        <v>109</v>
      </c>
      <c r="E4504" t="s">
        <v>14</v>
      </c>
      <c r="F4504" t="s">
        <v>346</v>
      </c>
      <c r="G4504">
        <v>78</v>
      </c>
      <c r="H4504" t="s">
        <v>428</v>
      </c>
      <c r="I4504">
        <v>2020</v>
      </c>
      <c r="J4504">
        <v>0.66700000000000004</v>
      </c>
      <c r="N4504" t="s">
        <v>16</v>
      </c>
    </row>
    <row r="4505" spans="1:14" x14ac:dyDescent="0.25">
      <c r="A4505" t="s">
        <v>264</v>
      </c>
      <c r="B4505" t="str">
        <f t="shared" si="70"/>
        <v>North Macedonia79</v>
      </c>
      <c r="C4505" t="s">
        <v>12</v>
      </c>
      <c r="D4505" t="s">
        <v>109</v>
      </c>
      <c r="E4505" t="s">
        <v>14</v>
      </c>
      <c r="F4505" t="s">
        <v>346</v>
      </c>
      <c r="G4505">
        <v>79</v>
      </c>
      <c r="H4505" t="s">
        <v>429</v>
      </c>
      <c r="I4505">
        <v>2020</v>
      </c>
      <c r="J4505">
        <v>2.1150000000000002</v>
      </c>
      <c r="N4505" t="s">
        <v>16</v>
      </c>
    </row>
    <row r="4506" spans="1:14" x14ac:dyDescent="0.25">
      <c r="A4506" t="s">
        <v>264</v>
      </c>
      <c r="B4506" t="str">
        <f t="shared" si="70"/>
        <v>North Macedonia80</v>
      </c>
      <c r="C4506" t="s">
        <v>12</v>
      </c>
      <c r="D4506" t="s">
        <v>109</v>
      </c>
      <c r="E4506" t="s">
        <v>14</v>
      </c>
      <c r="F4506" t="s">
        <v>346</v>
      </c>
      <c r="G4506">
        <v>80</v>
      </c>
      <c r="H4506" t="s">
        <v>387</v>
      </c>
      <c r="I4506">
        <v>2020</v>
      </c>
      <c r="J4506">
        <v>6.976</v>
      </c>
      <c r="N4506" t="s">
        <v>16</v>
      </c>
    </row>
    <row r="4507" spans="1:14" x14ac:dyDescent="0.25">
      <c r="A4507" t="s">
        <v>264</v>
      </c>
      <c r="B4507" t="str">
        <f t="shared" si="70"/>
        <v>North Macedonia81</v>
      </c>
      <c r="C4507" t="s">
        <v>12</v>
      </c>
      <c r="D4507" t="s">
        <v>109</v>
      </c>
      <c r="E4507" t="s">
        <v>14</v>
      </c>
      <c r="F4507" t="s">
        <v>346</v>
      </c>
      <c r="G4507">
        <v>81</v>
      </c>
      <c r="H4507" t="s">
        <v>430</v>
      </c>
      <c r="I4507">
        <v>2020</v>
      </c>
      <c r="J4507">
        <v>7.3920000000000003</v>
      </c>
      <c r="N4507" t="s">
        <v>16</v>
      </c>
    </row>
    <row r="4508" spans="1:14" x14ac:dyDescent="0.25">
      <c r="A4508" t="s">
        <v>264</v>
      </c>
      <c r="B4508" t="str">
        <f t="shared" si="70"/>
        <v>North Macedonia82</v>
      </c>
      <c r="C4508" t="s">
        <v>12</v>
      </c>
      <c r="D4508" t="s">
        <v>109</v>
      </c>
      <c r="E4508" t="s">
        <v>14</v>
      </c>
      <c r="F4508" t="s">
        <v>346</v>
      </c>
      <c r="G4508">
        <v>82</v>
      </c>
      <c r="H4508" t="s">
        <v>388</v>
      </c>
      <c r="I4508">
        <v>2020</v>
      </c>
      <c r="J4508">
        <v>2.54</v>
      </c>
      <c r="N4508" t="s">
        <v>16</v>
      </c>
    </row>
    <row r="4509" spans="1:14" x14ac:dyDescent="0.25">
      <c r="A4509" t="s">
        <v>264</v>
      </c>
      <c r="B4509" t="str">
        <f t="shared" si="70"/>
        <v>North Macedonia84</v>
      </c>
      <c r="C4509" t="s">
        <v>12</v>
      </c>
      <c r="D4509" t="s">
        <v>109</v>
      </c>
      <c r="E4509" t="s">
        <v>14</v>
      </c>
      <c r="F4509" t="s">
        <v>346</v>
      </c>
      <c r="G4509">
        <v>84</v>
      </c>
      <c r="H4509" t="s">
        <v>389</v>
      </c>
      <c r="I4509">
        <v>2020</v>
      </c>
      <c r="J4509">
        <v>54.962000000000003</v>
      </c>
      <c r="N4509" t="s">
        <v>16</v>
      </c>
    </row>
    <row r="4510" spans="1:14" x14ac:dyDescent="0.25">
      <c r="A4510" t="s">
        <v>264</v>
      </c>
      <c r="B4510" t="str">
        <f t="shared" si="70"/>
        <v>North Macedonia85</v>
      </c>
      <c r="C4510" t="s">
        <v>12</v>
      </c>
      <c r="D4510" t="s">
        <v>109</v>
      </c>
      <c r="E4510" t="s">
        <v>14</v>
      </c>
      <c r="F4510" t="s">
        <v>346</v>
      </c>
      <c r="G4510">
        <v>85</v>
      </c>
      <c r="H4510" t="s">
        <v>390</v>
      </c>
      <c r="I4510">
        <v>2020</v>
      </c>
      <c r="J4510">
        <v>48.823999999999998</v>
      </c>
      <c r="N4510" t="s">
        <v>16</v>
      </c>
    </row>
    <row r="4511" spans="1:14" x14ac:dyDescent="0.25">
      <c r="A4511" t="s">
        <v>264</v>
      </c>
      <c r="B4511" t="str">
        <f t="shared" si="70"/>
        <v>North Macedonia86</v>
      </c>
      <c r="C4511" t="s">
        <v>12</v>
      </c>
      <c r="D4511" t="s">
        <v>109</v>
      </c>
      <c r="E4511" t="s">
        <v>14</v>
      </c>
      <c r="F4511" t="s">
        <v>346</v>
      </c>
      <c r="G4511">
        <v>86</v>
      </c>
      <c r="H4511" t="s">
        <v>391</v>
      </c>
      <c r="I4511">
        <v>2020</v>
      </c>
      <c r="J4511">
        <v>38.966999999999999</v>
      </c>
      <c r="N4511" t="s">
        <v>16</v>
      </c>
    </row>
    <row r="4512" spans="1:14" x14ac:dyDescent="0.25">
      <c r="A4512" t="s">
        <v>264</v>
      </c>
      <c r="B4512" t="str">
        <f t="shared" si="70"/>
        <v>North Macedonia87</v>
      </c>
      <c r="C4512" t="s">
        <v>12</v>
      </c>
      <c r="D4512" t="s">
        <v>109</v>
      </c>
      <c r="E4512" t="s">
        <v>14</v>
      </c>
      <c r="F4512" t="s">
        <v>346</v>
      </c>
      <c r="G4512">
        <v>87</v>
      </c>
      <c r="H4512" t="s">
        <v>392</v>
      </c>
      <c r="I4512">
        <v>2020</v>
      </c>
      <c r="J4512">
        <v>2.1640000000000001</v>
      </c>
      <c r="N4512" t="s">
        <v>16</v>
      </c>
    </row>
    <row r="4513" spans="1:14" x14ac:dyDescent="0.25">
      <c r="A4513" t="s">
        <v>264</v>
      </c>
      <c r="B4513" t="str">
        <f t="shared" si="70"/>
        <v>North Macedonia88</v>
      </c>
      <c r="C4513" t="s">
        <v>12</v>
      </c>
      <c r="D4513" t="s">
        <v>109</v>
      </c>
      <c r="E4513" t="s">
        <v>14</v>
      </c>
      <c r="F4513" t="s">
        <v>346</v>
      </c>
      <c r="G4513">
        <v>88</v>
      </c>
      <c r="H4513" t="s">
        <v>431</v>
      </c>
      <c r="I4513">
        <v>2020</v>
      </c>
      <c r="J4513">
        <v>8.5530000000000008</v>
      </c>
      <c r="N4513" t="s">
        <v>16</v>
      </c>
    </row>
    <row r="4514" spans="1:14" x14ac:dyDescent="0.25">
      <c r="A4514" t="s">
        <v>264</v>
      </c>
      <c r="B4514" t="str">
        <f t="shared" si="70"/>
        <v>North Macedonia90</v>
      </c>
      <c r="C4514" t="s">
        <v>12</v>
      </c>
      <c r="D4514" t="s">
        <v>109</v>
      </c>
      <c r="E4514" t="s">
        <v>14</v>
      </c>
      <c r="F4514" t="s">
        <v>346</v>
      </c>
      <c r="G4514">
        <v>90</v>
      </c>
      <c r="H4514" t="s">
        <v>432</v>
      </c>
      <c r="I4514">
        <v>2020</v>
      </c>
      <c r="J4514">
        <v>3.4670000000000001</v>
      </c>
      <c r="N4514" t="s">
        <v>16</v>
      </c>
    </row>
    <row r="4515" spans="1:14" x14ac:dyDescent="0.25">
      <c r="A4515" t="s">
        <v>264</v>
      </c>
      <c r="B4515" t="str">
        <f t="shared" si="70"/>
        <v>North Macedonia91</v>
      </c>
      <c r="C4515" t="s">
        <v>12</v>
      </c>
      <c r="D4515" t="s">
        <v>109</v>
      </c>
      <c r="E4515" t="s">
        <v>14</v>
      </c>
      <c r="F4515" t="s">
        <v>346</v>
      </c>
      <c r="G4515">
        <v>91</v>
      </c>
      <c r="H4515" t="s">
        <v>393</v>
      </c>
      <c r="I4515">
        <v>2020</v>
      </c>
      <c r="J4515">
        <v>1.825</v>
      </c>
      <c r="N4515" t="s">
        <v>16</v>
      </c>
    </row>
    <row r="4516" spans="1:14" x14ac:dyDescent="0.25">
      <c r="A4516" t="s">
        <v>264</v>
      </c>
      <c r="B4516" t="str">
        <f t="shared" si="70"/>
        <v>North Macedonia92</v>
      </c>
      <c r="C4516" t="s">
        <v>12</v>
      </c>
      <c r="D4516" t="s">
        <v>109</v>
      </c>
      <c r="E4516" t="s">
        <v>14</v>
      </c>
      <c r="F4516" t="s">
        <v>346</v>
      </c>
      <c r="G4516">
        <v>92</v>
      </c>
      <c r="H4516" t="s">
        <v>433</v>
      </c>
      <c r="I4516">
        <v>2020</v>
      </c>
      <c r="J4516">
        <v>10.446999999999999</v>
      </c>
      <c r="N4516" t="s">
        <v>16</v>
      </c>
    </row>
    <row r="4517" spans="1:14" x14ac:dyDescent="0.25">
      <c r="A4517" t="s">
        <v>264</v>
      </c>
      <c r="B4517" t="str">
        <f t="shared" si="70"/>
        <v>North Macedonia93</v>
      </c>
      <c r="C4517" t="s">
        <v>12</v>
      </c>
      <c r="D4517" t="s">
        <v>109</v>
      </c>
      <c r="E4517" t="s">
        <v>14</v>
      </c>
      <c r="F4517" t="s">
        <v>346</v>
      </c>
      <c r="G4517">
        <v>93</v>
      </c>
      <c r="H4517" t="s">
        <v>394</v>
      </c>
      <c r="I4517">
        <v>2020</v>
      </c>
      <c r="J4517">
        <v>2.6520000000000001</v>
      </c>
      <c r="N4517" t="s">
        <v>16</v>
      </c>
    </row>
    <row r="4518" spans="1:14" x14ac:dyDescent="0.25">
      <c r="A4518" t="s">
        <v>264</v>
      </c>
      <c r="B4518" t="str">
        <f t="shared" si="70"/>
        <v>North Macedonia94</v>
      </c>
      <c r="C4518" t="s">
        <v>12</v>
      </c>
      <c r="D4518" t="s">
        <v>109</v>
      </c>
      <c r="E4518" t="s">
        <v>14</v>
      </c>
      <c r="F4518" t="s">
        <v>346</v>
      </c>
      <c r="G4518">
        <v>94</v>
      </c>
      <c r="H4518" t="s">
        <v>395</v>
      </c>
      <c r="I4518">
        <v>2020</v>
      </c>
      <c r="J4518">
        <v>5.5309999999999997</v>
      </c>
      <c r="N4518" t="s">
        <v>16</v>
      </c>
    </row>
    <row r="4519" spans="1:14" x14ac:dyDescent="0.25">
      <c r="A4519" t="s">
        <v>264</v>
      </c>
      <c r="B4519" t="str">
        <f t="shared" si="70"/>
        <v>North Macedonia95</v>
      </c>
      <c r="C4519" t="s">
        <v>12</v>
      </c>
      <c r="D4519" t="s">
        <v>109</v>
      </c>
      <c r="E4519" t="s">
        <v>14</v>
      </c>
      <c r="F4519" t="s">
        <v>346</v>
      </c>
      <c r="G4519">
        <v>95</v>
      </c>
      <c r="H4519" t="s">
        <v>396</v>
      </c>
      <c r="I4519">
        <v>2020</v>
      </c>
      <c r="J4519">
        <v>1.887</v>
      </c>
      <c r="N4519" t="s">
        <v>16</v>
      </c>
    </row>
    <row r="4520" spans="1:14" x14ac:dyDescent="0.25">
      <c r="A4520" t="s">
        <v>264</v>
      </c>
      <c r="B4520" t="str">
        <f t="shared" si="70"/>
        <v>North Macedonia96</v>
      </c>
      <c r="C4520" t="s">
        <v>12</v>
      </c>
      <c r="D4520" t="s">
        <v>109</v>
      </c>
      <c r="E4520" t="s">
        <v>14</v>
      </c>
      <c r="F4520" t="s">
        <v>346</v>
      </c>
      <c r="G4520">
        <v>96</v>
      </c>
      <c r="H4520" t="s">
        <v>397</v>
      </c>
      <c r="I4520">
        <v>2020</v>
      </c>
      <c r="J4520">
        <v>8.2140000000000004</v>
      </c>
      <c r="N4520" t="s">
        <v>16</v>
      </c>
    </row>
    <row r="4521" spans="1:14" x14ac:dyDescent="0.25">
      <c r="A4521" t="s">
        <v>264</v>
      </c>
      <c r="B4521" t="str">
        <f t="shared" si="70"/>
        <v>North Macedonia97</v>
      </c>
      <c r="C4521" t="s">
        <v>12</v>
      </c>
      <c r="D4521" t="s">
        <v>109</v>
      </c>
      <c r="E4521" t="s">
        <v>14</v>
      </c>
      <c r="F4521" t="s">
        <v>346</v>
      </c>
      <c r="G4521">
        <v>97</v>
      </c>
      <c r="H4521" t="s">
        <v>398</v>
      </c>
      <c r="I4521">
        <v>2020</v>
      </c>
      <c r="J4521">
        <v>0.28100000000000003</v>
      </c>
      <c r="K4521" t="s">
        <v>21</v>
      </c>
      <c r="N4521" t="s">
        <v>16</v>
      </c>
    </row>
    <row r="4522" spans="1:14" x14ac:dyDescent="0.25">
      <c r="A4522" t="s">
        <v>264</v>
      </c>
      <c r="B4522" t="str">
        <f t="shared" si="70"/>
        <v>North Macedonia98</v>
      </c>
      <c r="C4522" t="s">
        <v>12</v>
      </c>
      <c r="D4522" t="s">
        <v>109</v>
      </c>
      <c r="E4522" t="s">
        <v>14</v>
      </c>
      <c r="F4522" t="s">
        <v>346</v>
      </c>
      <c r="G4522">
        <v>98</v>
      </c>
      <c r="H4522" t="s">
        <v>435</v>
      </c>
      <c r="I4522">
        <v>2020</v>
      </c>
      <c r="K4522" t="s">
        <v>21</v>
      </c>
      <c r="N4522" t="s">
        <v>16</v>
      </c>
    </row>
    <row r="4523" spans="1:14" x14ac:dyDescent="0.25">
      <c r="A4523" t="s">
        <v>264</v>
      </c>
      <c r="B4523" t="str">
        <f t="shared" si="70"/>
        <v>North Macedonia99</v>
      </c>
      <c r="C4523" t="s">
        <v>12</v>
      </c>
      <c r="D4523" t="s">
        <v>109</v>
      </c>
      <c r="E4523" t="s">
        <v>14</v>
      </c>
      <c r="F4523" t="s">
        <v>346</v>
      </c>
      <c r="G4523">
        <v>99</v>
      </c>
      <c r="H4523" t="s">
        <v>399</v>
      </c>
      <c r="I4523">
        <v>2020</v>
      </c>
      <c r="J4523">
        <v>1.085</v>
      </c>
      <c r="N4523" t="s">
        <v>16</v>
      </c>
    </row>
    <row r="4524" spans="1:14" x14ac:dyDescent="0.25">
      <c r="A4524" t="s">
        <v>265</v>
      </c>
      <c r="B4524" t="str">
        <f t="shared" si="70"/>
        <v>Mali0</v>
      </c>
      <c r="C4524" t="s">
        <v>12</v>
      </c>
      <c r="D4524" t="s">
        <v>266</v>
      </c>
      <c r="E4524" t="s">
        <v>14</v>
      </c>
      <c r="F4524" t="s">
        <v>346</v>
      </c>
      <c r="G4524">
        <v>0</v>
      </c>
      <c r="H4524" t="s">
        <v>347</v>
      </c>
      <c r="I4524">
        <v>2018</v>
      </c>
      <c r="J4524">
        <v>5948.9369999999999</v>
      </c>
      <c r="N4524" t="s">
        <v>16</v>
      </c>
    </row>
    <row r="4525" spans="1:14" x14ac:dyDescent="0.25">
      <c r="A4525" t="s">
        <v>265</v>
      </c>
      <c r="B4525" t="str">
        <f t="shared" si="70"/>
        <v>Mali1</v>
      </c>
      <c r="C4525" t="s">
        <v>12</v>
      </c>
      <c r="D4525" t="s">
        <v>266</v>
      </c>
      <c r="E4525" t="s">
        <v>14</v>
      </c>
      <c r="F4525" t="s">
        <v>346</v>
      </c>
      <c r="G4525">
        <v>1</v>
      </c>
      <c r="H4525" t="s">
        <v>349</v>
      </c>
      <c r="I4525">
        <v>2018</v>
      </c>
      <c r="J4525">
        <v>3697.28</v>
      </c>
      <c r="N4525" t="s">
        <v>16</v>
      </c>
    </row>
    <row r="4526" spans="1:14" x14ac:dyDescent="0.25">
      <c r="A4526" t="s">
        <v>265</v>
      </c>
      <c r="B4526" t="str">
        <f t="shared" si="70"/>
        <v>Mali2</v>
      </c>
      <c r="C4526" t="s">
        <v>12</v>
      </c>
      <c r="D4526" t="s">
        <v>266</v>
      </c>
      <c r="E4526" t="s">
        <v>14</v>
      </c>
      <c r="F4526" t="s">
        <v>346</v>
      </c>
      <c r="G4526">
        <v>2</v>
      </c>
      <c r="H4526" t="s">
        <v>400</v>
      </c>
      <c r="I4526">
        <v>2018</v>
      </c>
      <c r="J4526">
        <v>21.696000000000002</v>
      </c>
      <c r="N4526" t="s">
        <v>16</v>
      </c>
    </row>
    <row r="4527" spans="1:14" x14ac:dyDescent="0.25">
      <c r="A4527" t="s">
        <v>265</v>
      </c>
      <c r="B4527" t="str">
        <f t="shared" si="70"/>
        <v>Mali3</v>
      </c>
      <c r="C4527" t="s">
        <v>12</v>
      </c>
      <c r="D4527" t="s">
        <v>266</v>
      </c>
      <c r="E4527" t="s">
        <v>14</v>
      </c>
      <c r="F4527" t="s">
        <v>346</v>
      </c>
      <c r="G4527">
        <v>3</v>
      </c>
      <c r="H4527" t="s">
        <v>350</v>
      </c>
      <c r="I4527">
        <v>2018</v>
      </c>
      <c r="J4527">
        <v>29.024999999999999</v>
      </c>
      <c r="N4527" t="s">
        <v>16</v>
      </c>
    </row>
    <row r="4528" spans="1:14" x14ac:dyDescent="0.25">
      <c r="A4528" t="s">
        <v>265</v>
      </c>
      <c r="B4528" t="str">
        <f t="shared" si="70"/>
        <v>Mali5</v>
      </c>
      <c r="C4528" t="s">
        <v>12</v>
      </c>
      <c r="D4528" t="s">
        <v>266</v>
      </c>
      <c r="E4528" t="s">
        <v>14</v>
      </c>
      <c r="F4528" t="s">
        <v>346</v>
      </c>
      <c r="G4528">
        <v>5</v>
      </c>
      <c r="H4528" t="s">
        <v>351</v>
      </c>
      <c r="I4528">
        <v>2018</v>
      </c>
      <c r="J4528">
        <v>2.7029999999999998</v>
      </c>
      <c r="K4528" t="s">
        <v>21</v>
      </c>
      <c r="N4528" t="s">
        <v>16</v>
      </c>
    </row>
    <row r="4529" spans="1:14" x14ac:dyDescent="0.25">
      <c r="A4529" t="s">
        <v>265</v>
      </c>
      <c r="B4529" t="str">
        <f t="shared" si="70"/>
        <v>Mali6</v>
      </c>
      <c r="C4529" t="s">
        <v>12</v>
      </c>
      <c r="D4529" t="s">
        <v>266</v>
      </c>
      <c r="E4529" t="s">
        <v>14</v>
      </c>
      <c r="F4529" t="s">
        <v>346</v>
      </c>
      <c r="G4529">
        <v>6</v>
      </c>
      <c r="H4529" t="s">
        <v>401</v>
      </c>
      <c r="I4529">
        <v>2018</v>
      </c>
      <c r="K4529" t="s">
        <v>21</v>
      </c>
      <c r="N4529" t="s">
        <v>16</v>
      </c>
    </row>
    <row r="4530" spans="1:14" x14ac:dyDescent="0.25">
      <c r="A4530" t="s">
        <v>265</v>
      </c>
      <c r="B4530" t="str">
        <f t="shared" si="70"/>
        <v>Mali7</v>
      </c>
      <c r="C4530" t="s">
        <v>12</v>
      </c>
      <c r="D4530" t="s">
        <v>266</v>
      </c>
      <c r="E4530" t="s">
        <v>14</v>
      </c>
      <c r="F4530" t="s">
        <v>346</v>
      </c>
      <c r="G4530">
        <v>7</v>
      </c>
      <c r="H4530" t="s">
        <v>352</v>
      </c>
      <c r="I4530">
        <v>2018</v>
      </c>
      <c r="J4530">
        <v>30.244</v>
      </c>
      <c r="N4530" t="s">
        <v>16</v>
      </c>
    </row>
    <row r="4531" spans="1:14" x14ac:dyDescent="0.25">
      <c r="A4531" t="s">
        <v>265</v>
      </c>
      <c r="B4531" t="str">
        <f t="shared" si="70"/>
        <v>Mali8</v>
      </c>
      <c r="C4531" t="s">
        <v>12</v>
      </c>
      <c r="D4531" t="s">
        <v>266</v>
      </c>
      <c r="E4531" t="s">
        <v>14</v>
      </c>
      <c r="F4531" t="s">
        <v>346</v>
      </c>
      <c r="G4531">
        <v>8</v>
      </c>
      <c r="H4531" t="s">
        <v>353</v>
      </c>
      <c r="I4531">
        <v>2018</v>
      </c>
      <c r="J4531">
        <v>56.241999999999997</v>
      </c>
      <c r="N4531" t="s">
        <v>16</v>
      </c>
    </row>
    <row r="4532" spans="1:14" x14ac:dyDescent="0.25">
      <c r="A4532" t="s">
        <v>265</v>
      </c>
      <c r="B4532" t="str">
        <f t="shared" si="70"/>
        <v>Mali9</v>
      </c>
      <c r="C4532" t="s">
        <v>12</v>
      </c>
      <c r="D4532" t="s">
        <v>266</v>
      </c>
      <c r="E4532" t="s">
        <v>14</v>
      </c>
      <c r="F4532" t="s">
        <v>346</v>
      </c>
      <c r="G4532">
        <v>9</v>
      </c>
      <c r="H4532" t="s">
        <v>402</v>
      </c>
      <c r="I4532">
        <v>2018</v>
      </c>
      <c r="J4532">
        <v>0.99399999999999999</v>
      </c>
      <c r="K4532" t="s">
        <v>21</v>
      </c>
      <c r="N4532" t="s">
        <v>16</v>
      </c>
    </row>
    <row r="4533" spans="1:14" x14ac:dyDescent="0.25">
      <c r="A4533" t="s">
        <v>265</v>
      </c>
      <c r="B4533" t="str">
        <f t="shared" si="70"/>
        <v>Mali10</v>
      </c>
      <c r="C4533" t="s">
        <v>12</v>
      </c>
      <c r="D4533" t="s">
        <v>266</v>
      </c>
      <c r="E4533" t="s">
        <v>14</v>
      </c>
      <c r="F4533" t="s">
        <v>346</v>
      </c>
      <c r="G4533">
        <v>10</v>
      </c>
      <c r="H4533" t="s">
        <v>354</v>
      </c>
      <c r="I4533">
        <v>2018</v>
      </c>
      <c r="J4533">
        <v>60.331000000000003</v>
      </c>
      <c r="N4533" t="s">
        <v>16</v>
      </c>
    </row>
    <row r="4534" spans="1:14" x14ac:dyDescent="0.25">
      <c r="A4534" t="s">
        <v>265</v>
      </c>
      <c r="B4534" t="str">
        <f t="shared" si="70"/>
        <v>Mali11</v>
      </c>
      <c r="C4534" t="s">
        <v>12</v>
      </c>
      <c r="D4534" t="s">
        <v>266</v>
      </c>
      <c r="E4534" t="s">
        <v>14</v>
      </c>
      <c r="F4534" t="s">
        <v>346</v>
      </c>
      <c r="G4534">
        <v>11</v>
      </c>
      <c r="H4534" t="s">
        <v>403</v>
      </c>
      <c r="I4534">
        <v>2018</v>
      </c>
      <c r="J4534">
        <v>6.819</v>
      </c>
      <c r="N4534" t="s">
        <v>16</v>
      </c>
    </row>
    <row r="4535" spans="1:14" x14ac:dyDescent="0.25">
      <c r="A4535" t="s">
        <v>265</v>
      </c>
      <c r="B4535" t="str">
        <f t="shared" si="70"/>
        <v>Mali13</v>
      </c>
      <c r="C4535" t="s">
        <v>12</v>
      </c>
      <c r="D4535" t="s">
        <v>266</v>
      </c>
      <c r="E4535" t="s">
        <v>14</v>
      </c>
      <c r="F4535" t="s">
        <v>346</v>
      </c>
      <c r="G4535">
        <v>13</v>
      </c>
      <c r="H4535" t="s">
        <v>356</v>
      </c>
      <c r="I4535">
        <v>2018</v>
      </c>
      <c r="J4535">
        <v>37.968000000000004</v>
      </c>
      <c r="N4535" t="s">
        <v>16</v>
      </c>
    </row>
    <row r="4536" spans="1:14" x14ac:dyDescent="0.25">
      <c r="A4536" t="s">
        <v>265</v>
      </c>
      <c r="B4536" t="str">
        <f t="shared" si="70"/>
        <v>Mali14</v>
      </c>
      <c r="C4536" t="s">
        <v>12</v>
      </c>
      <c r="D4536" t="s">
        <v>266</v>
      </c>
      <c r="E4536" t="s">
        <v>14</v>
      </c>
      <c r="F4536" t="s">
        <v>346</v>
      </c>
      <c r="G4536">
        <v>14</v>
      </c>
      <c r="H4536" t="s">
        <v>357</v>
      </c>
      <c r="I4536">
        <v>2018</v>
      </c>
      <c r="J4536">
        <v>52.712000000000003</v>
      </c>
      <c r="N4536" t="s">
        <v>16</v>
      </c>
    </row>
    <row r="4537" spans="1:14" x14ac:dyDescent="0.25">
      <c r="A4537" t="s">
        <v>265</v>
      </c>
      <c r="B4537" t="str">
        <f t="shared" si="70"/>
        <v>Mali15</v>
      </c>
      <c r="C4537" t="s">
        <v>12</v>
      </c>
      <c r="D4537" t="s">
        <v>266</v>
      </c>
      <c r="E4537" t="s">
        <v>14</v>
      </c>
      <c r="F4537" t="s">
        <v>346</v>
      </c>
      <c r="G4537">
        <v>15</v>
      </c>
      <c r="H4537" t="s">
        <v>358</v>
      </c>
      <c r="I4537">
        <v>2018</v>
      </c>
      <c r="J4537">
        <v>4.3470000000000004</v>
      </c>
      <c r="K4537" t="s">
        <v>21</v>
      </c>
      <c r="N4537" t="s">
        <v>16</v>
      </c>
    </row>
    <row r="4538" spans="1:14" x14ac:dyDescent="0.25">
      <c r="A4538" t="s">
        <v>265</v>
      </c>
      <c r="B4538" t="str">
        <f t="shared" si="70"/>
        <v>Mali16</v>
      </c>
      <c r="C4538" t="s">
        <v>12</v>
      </c>
      <c r="D4538" t="s">
        <v>266</v>
      </c>
      <c r="E4538" t="s">
        <v>14</v>
      </c>
      <c r="F4538" t="s">
        <v>346</v>
      </c>
      <c r="G4538">
        <v>16</v>
      </c>
      <c r="H4538" t="s">
        <v>359</v>
      </c>
      <c r="I4538">
        <v>2018</v>
      </c>
      <c r="J4538">
        <v>34.173000000000002</v>
      </c>
      <c r="N4538" t="s">
        <v>16</v>
      </c>
    </row>
    <row r="4539" spans="1:14" x14ac:dyDescent="0.25">
      <c r="A4539" t="s">
        <v>265</v>
      </c>
      <c r="B4539" t="str">
        <f t="shared" si="70"/>
        <v>Mali17</v>
      </c>
      <c r="C4539" t="s">
        <v>12</v>
      </c>
      <c r="D4539" t="s">
        <v>266</v>
      </c>
      <c r="E4539" t="s">
        <v>14</v>
      </c>
      <c r="F4539" t="s">
        <v>346</v>
      </c>
      <c r="G4539">
        <v>17</v>
      </c>
      <c r="H4539" t="s">
        <v>360</v>
      </c>
      <c r="I4539">
        <v>2018</v>
      </c>
      <c r="K4539" t="s">
        <v>21</v>
      </c>
      <c r="N4539" t="s">
        <v>16</v>
      </c>
    </row>
    <row r="4540" spans="1:14" x14ac:dyDescent="0.25">
      <c r="A4540" t="s">
        <v>265</v>
      </c>
      <c r="B4540" t="str">
        <f t="shared" si="70"/>
        <v>Mali18</v>
      </c>
      <c r="C4540" t="s">
        <v>12</v>
      </c>
      <c r="D4540" t="s">
        <v>266</v>
      </c>
      <c r="E4540" t="s">
        <v>14</v>
      </c>
      <c r="F4540" t="s">
        <v>346</v>
      </c>
      <c r="G4540">
        <v>18</v>
      </c>
      <c r="H4540" t="s">
        <v>404</v>
      </c>
      <c r="I4540">
        <v>2018</v>
      </c>
      <c r="K4540" t="s">
        <v>21</v>
      </c>
      <c r="N4540" t="s">
        <v>16</v>
      </c>
    </row>
    <row r="4541" spans="1:14" x14ac:dyDescent="0.25">
      <c r="A4541" t="s">
        <v>265</v>
      </c>
      <c r="B4541" t="str">
        <f t="shared" si="70"/>
        <v>Mali20</v>
      </c>
      <c r="C4541" t="s">
        <v>12</v>
      </c>
      <c r="D4541" t="s">
        <v>266</v>
      </c>
      <c r="E4541" t="s">
        <v>14</v>
      </c>
      <c r="F4541" t="s">
        <v>346</v>
      </c>
      <c r="G4541">
        <v>20</v>
      </c>
      <c r="H4541" t="s">
        <v>362</v>
      </c>
      <c r="I4541">
        <v>2018</v>
      </c>
      <c r="K4541" t="s">
        <v>21</v>
      </c>
      <c r="N4541" t="s">
        <v>16</v>
      </c>
    </row>
    <row r="4542" spans="1:14" x14ac:dyDescent="0.25">
      <c r="A4542" t="s">
        <v>265</v>
      </c>
      <c r="B4542" t="str">
        <f t="shared" si="70"/>
        <v>Mali21</v>
      </c>
      <c r="C4542" t="s">
        <v>12</v>
      </c>
      <c r="D4542" t="s">
        <v>266</v>
      </c>
      <c r="E4542" t="s">
        <v>14</v>
      </c>
      <c r="F4542" t="s">
        <v>346</v>
      </c>
      <c r="G4542">
        <v>21</v>
      </c>
      <c r="H4542" t="s">
        <v>405</v>
      </c>
      <c r="I4542">
        <v>2018</v>
      </c>
      <c r="K4542" t="s">
        <v>21</v>
      </c>
      <c r="N4542" t="s">
        <v>16</v>
      </c>
    </row>
    <row r="4543" spans="1:14" x14ac:dyDescent="0.25">
      <c r="A4543" t="s">
        <v>265</v>
      </c>
      <c r="B4543" t="str">
        <f t="shared" si="70"/>
        <v>Mali22</v>
      </c>
      <c r="C4543" t="s">
        <v>12</v>
      </c>
      <c r="D4543" t="s">
        <v>266</v>
      </c>
      <c r="E4543" t="s">
        <v>14</v>
      </c>
      <c r="F4543" t="s">
        <v>346</v>
      </c>
      <c r="G4543">
        <v>22</v>
      </c>
      <c r="H4543" t="s">
        <v>406</v>
      </c>
      <c r="I4543">
        <v>2018</v>
      </c>
      <c r="K4543" t="s">
        <v>21</v>
      </c>
      <c r="N4543" t="s">
        <v>16</v>
      </c>
    </row>
    <row r="4544" spans="1:14" x14ac:dyDescent="0.25">
      <c r="A4544" t="s">
        <v>265</v>
      </c>
      <c r="B4544" t="str">
        <f t="shared" si="70"/>
        <v>Mali23</v>
      </c>
      <c r="C4544" t="s">
        <v>12</v>
      </c>
      <c r="D4544" t="s">
        <v>266</v>
      </c>
      <c r="E4544" t="s">
        <v>14</v>
      </c>
      <c r="F4544" t="s">
        <v>346</v>
      </c>
      <c r="G4544">
        <v>23</v>
      </c>
      <c r="H4544" t="s">
        <v>434</v>
      </c>
      <c r="I4544">
        <v>2018</v>
      </c>
      <c r="J4544">
        <v>1.8220000000000001</v>
      </c>
      <c r="K4544" t="s">
        <v>21</v>
      </c>
      <c r="N4544" t="s">
        <v>16</v>
      </c>
    </row>
    <row r="4545" spans="1:14" x14ac:dyDescent="0.25">
      <c r="A4545" t="s">
        <v>265</v>
      </c>
      <c r="B4545" t="str">
        <f t="shared" si="70"/>
        <v>Mali24</v>
      </c>
      <c r="C4545" t="s">
        <v>12</v>
      </c>
      <c r="D4545" t="s">
        <v>266</v>
      </c>
      <c r="E4545" t="s">
        <v>14</v>
      </c>
      <c r="F4545" t="s">
        <v>346</v>
      </c>
      <c r="G4545">
        <v>24</v>
      </c>
      <c r="H4545" t="s">
        <v>363</v>
      </c>
      <c r="I4545">
        <v>2018</v>
      </c>
      <c r="J4545">
        <v>11.132999999999999</v>
      </c>
      <c r="N4545" t="s">
        <v>16</v>
      </c>
    </row>
    <row r="4546" spans="1:14" x14ac:dyDescent="0.25">
      <c r="A4546" t="s">
        <v>265</v>
      </c>
      <c r="B4546" t="str">
        <f t="shared" si="70"/>
        <v>Mali25</v>
      </c>
      <c r="C4546" t="s">
        <v>12</v>
      </c>
      <c r="D4546" t="s">
        <v>266</v>
      </c>
      <c r="E4546" t="s">
        <v>14</v>
      </c>
      <c r="F4546" t="s">
        <v>346</v>
      </c>
      <c r="G4546">
        <v>25</v>
      </c>
      <c r="H4546" t="s">
        <v>364</v>
      </c>
      <c r="I4546">
        <v>2018</v>
      </c>
      <c r="J4546">
        <v>28.338999999999999</v>
      </c>
      <c r="N4546" t="s">
        <v>16</v>
      </c>
    </row>
    <row r="4547" spans="1:14" x14ac:dyDescent="0.25">
      <c r="A4547" t="s">
        <v>265</v>
      </c>
      <c r="B4547" t="str">
        <f t="shared" ref="B4547:B4610" si="71">A4547&amp;G4547</f>
        <v>Mali26</v>
      </c>
      <c r="C4547" t="s">
        <v>12</v>
      </c>
      <c r="D4547" t="s">
        <v>266</v>
      </c>
      <c r="E4547" t="s">
        <v>14</v>
      </c>
      <c r="F4547" t="s">
        <v>346</v>
      </c>
      <c r="G4547">
        <v>26</v>
      </c>
      <c r="H4547" t="s">
        <v>407</v>
      </c>
      <c r="I4547">
        <v>2018</v>
      </c>
      <c r="K4547" t="s">
        <v>21</v>
      </c>
      <c r="N4547" t="s">
        <v>16</v>
      </c>
    </row>
    <row r="4548" spans="1:14" x14ac:dyDescent="0.25">
      <c r="A4548" t="s">
        <v>265</v>
      </c>
      <c r="B4548" t="str">
        <f t="shared" si="71"/>
        <v>Mali27</v>
      </c>
      <c r="C4548" t="s">
        <v>12</v>
      </c>
      <c r="D4548" t="s">
        <v>266</v>
      </c>
      <c r="E4548" t="s">
        <v>14</v>
      </c>
      <c r="F4548" t="s">
        <v>346</v>
      </c>
      <c r="G4548">
        <v>27</v>
      </c>
      <c r="H4548" t="s">
        <v>365</v>
      </c>
      <c r="I4548">
        <v>2018</v>
      </c>
      <c r="J4548">
        <v>3.476</v>
      </c>
      <c r="K4548" t="s">
        <v>21</v>
      </c>
      <c r="N4548" t="s">
        <v>16</v>
      </c>
    </row>
    <row r="4549" spans="1:14" x14ac:dyDescent="0.25">
      <c r="A4549" t="s">
        <v>265</v>
      </c>
      <c r="B4549" t="str">
        <f t="shared" si="71"/>
        <v>Mali28</v>
      </c>
      <c r="C4549" t="s">
        <v>12</v>
      </c>
      <c r="D4549" t="s">
        <v>266</v>
      </c>
      <c r="E4549" t="s">
        <v>14</v>
      </c>
      <c r="F4549" t="s">
        <v>346</v>
      </c>
      <c r="G4549">
        <v>28</v>
      </c>
      <c r="H4549" t="s">
        <v>366</v>
      </c>
      <c r="I4549">
        <v>2018</v>
      </c>
      <c r="K4549" t="s">
        <v>21</v>
      </c>
      <c r="N4549" t="s">
        <v>16</v>
      </c>
    </row>
    <row r="4550" spans="1:14" x14ac:dyDescent="0.25">
      <c r="A4550" t="s">
        <v>265</v>
      </c>
      <c r="B4550" t="str">
        <f t="shared" si="71"/>
        <v>Mali29</v>
      </c>
      <c r="C4550" t="s">
        <v>12</v>
      </c>
      <c r="D4550" t="s">
        <v>266</v>
      </c>
      <c r="E4550" t="s">
        <v>14</v>
      </c>
      <c r="F4550" t="s">
        <v>346</v>
      </c>
      <c r="G4550">
        <v>29</v>
      </c>
      <c r="H4550" t="s">
        <v>436</v>
      </c>
      <c r="I4550">
        <v>2018</v>
      </c>
      <c r="K4550" t="s">
        <v>21</v>
      </c>
      <c r="N4550" t="s">
        <v>16</v>
      </c>
    </row>
    <row r="4551" spans="1:14" x14ac:dyDescent="0.25">
      <c r="A4551" t="s">
        <v>265</v>
      </c>
      <c r="B4551" t="str">
        <f t="shared" si="71"/>
        <v>Mali30</v>
      </c>
      <c r="C4551" t="s">
        <v>12</v>
      </c>
      <c r="D4551" t="s">
        <v>266</v>
      </c>
      <c r="E4551" t="s">
        <v>14</v>
      </c>
      <c r="F4551" t="s">
        <v>346</v>
      </c>
      <c r="G4551">
        <v>30</v>
      </c>
      <c r="H4551" t="s">
        <v>408</v>
      </c>
      <c r="I4551">
        <v>2018</v>
      </c>
      <c r="K4551" t="s">
        <v>21</v>
      </c>
      <c r="N4551" t="s">
        <v>16</v>
      </c>
    </row>
    <row r="4552" spans="1:14" x14ac:dyDescent="0.25">
      <c r="A4552" t="s">
        <v>265</v>
      </c>
      <c r="B4552" t="str">
        <f t="shared" si="71"/>
        <v>Mali31</v>
      </c>
      <c r="C4552" t="s">
        <v>12</v>
      </c>
      <c r="D4552" t="s">
        <v>266</v>
      </c>
      <c r="E4552" t="s">
        <v>14</v>
      </c>
      <c r="F4552" t="s">
        <v>346</v>
      </c>
      <c r="G4552">
        <v>31</v>
      </c>
      <c r="H4552" t="s">
        <v>367</v>
      </c>
      <c r="I4552">
        <v>2018</v>
      </c>
      <c r="J4552">
        <v>2.12</v>
      </c>
      <c r="K4552" t="s">
        <v>21</v>
      </c>
      <c r="N4552" t="s">
        <v>16</v>
      </c>
    </row>
    <row r="4553" spans="1:14" x14ac:dyDescent="0.25">
      <c r="A4553" t="s">
        <v>265</v>
      </c>
      <c r="B4553" t="str">
        <f t="shared" si="71"/>
        <v>Mali32</v>
      </c>
      <c r="C4553" t="s">
        <v>12</v>
      </c>
      <c r="D4553" t="s">
        <v>266</v>
      </c>
      <c r="E4553" t="s">
        <v>14</v>
      </c>
      <c r="F4553" t="s">
        <v>346</v>
      </c>
      <c r="G4553">
        <v>32</v>
      </c>
      <c r="H4553" t="s">
        <v>368</v>
      </c>
      <c r="I4553">
        <v>2018</v>
      </c>
      <c r="K4553" t="s">
        <v>21</v>
      </c>
      <c r="N4553" t="s">
        <v>16</v>
      </c>
    </row>
    <row r="4554" spans="1:14" x14ac:dyDescent="0.25">
      <c r="A4554" t="s">
        <v>265</v>
      </c>
      <c r="B4554" t="str">
        <f t="shared" si="71"/>
        <v>Mali33</v>
      </c>
      <c r="C4554" t="s">
        <v>12</v>
      </c>
      <c r="D4554" t="s">
        <v>266</v>
      </c>
      <c r="E4554" t="s">
        <v>14</v>
      </c>
      <c r="F4554" t="s">
        <v>346</v>
      </c>
      <c r="G4554">
        <v>33</v>
      </c>
      <c r="H4554" t="s">
        <v>409</v>
      </c>
      <c r="I4554">
        <v>2018</v>
      </c>
      <c r="J4554">
        <v>2.2549999999999999</v>
      </c>
      <c r="K4554" t="s">
        <v>21</v>
      </c>
      <c r="N4554" t="s">
        <v>16</v>
      </c>
    </row>
    <row r="4555" spans="1:14" x14ac:dyDescent="0.25">
      <c r="A4555" t="s">
        <v>265</v>
      </c>
      <c r="B4555" t="str">
        <f t="shared" si="71"/>
        <v>Mali35</v>
      </c>
      <c r="C4555" t="s">
        <v>12</v>
      </c>
      <c r="D4555" t="s">
        <v>266</v>
      </c>
      <c r="E4555" t="s">
        <v>14</v>
      </c>
      <c r="F4555" t="s">
        <v>346</v>
      </c>
      <c r="G4555">
        <v>35</v>
      </c>
      <c r="H4555" t="s">
        <v>369</v>
      </c>
      <c r="I4555">
        <v>2018</v>
      </c>
      <c r="J4555">
        <v>5.3390000000000004</v>
      </c>
      <c r="K4555" t="s">
        <v>21</v>
      </c>
      <c r="N4555" t="s">
        <v>16</v>
      </c>
    </row>
    <row r="4556" spans="1:14" x14ac:dyDescent="0.25">
      <c r="A4556" t="s">
        <v>265</v>
      </c>
      <c r="B4556" t="str">
        <f t="shared" si="71"/>
        <v>Mali36</v>
      </c>
      <c r="C4556" t="s">
        <v>12</v>
      </c>
      <c r="D4556" t="s">
        <v>266</v>
      </c>
      <c r="E4556" t="s">
        <v>14</v>
      </c>
      <c r="F4556" t="s">
        <v>346</v>
      </c>
      <c r="G4556">
        <v>36</v>
      </c>
      <c r="H4556" t="s">
        <v>410</v>
      </c>
      <c r="I4556">
        <v>2018</v>
      </c>
      <c r="K4556" t="s">
        <v>21</v>
      </c>
      <c r="N4556" t="s">
        <v>16</v>
      </c>
    </row>
    <row r="4557" spans="1:14" x14ac:dyDescent="0.25">
      <c r="A4557" t="s">
        <v>265</v>
      </c>
      <c r="B4557" t="str">
        <f t="shared" si="71"/>
        <v>Mali41</v>
      </c>
      <c r="C4557" t="s">
        <v>12</v>
      </c>
      <c r="D4557" t="s">
        <v>266</v>
      </c>
      <c r="E4557" t="s">
        <v>14</v>
      </c>
      <c r="F4557" t="s">
        <v>346</v>
      </c>
      <c r="G4557">
        <v>41</v>
      </c>
      <c r="H4557" t="s">
        <v>413</v>
      </c>
      <c r="I4557">
        <v>2018</v>
      </c>
      <c r="J4557">
        <v>74.378</v>
      </c>
      <c r="N4557" t="s">
        <v>16</v>
      </c>
    </row>
    <row r="4558" spans="1:14" x14ac:dyDescent="0.25">
      <c r="A4558" t="s">
        <v>265</v>
      </c>
      <c r="B4558" t="str">
        <f t="shared" si="71"/>
        <v>Mali42</v>
      </c>
      <c r="C4558" t="s">
        <v>12</v>
      </c>
      <c r="D4558" t="s">
        <v>266</v>
      </c>
      <c r="E4558" t="s">
        <v>14</v>
      </c>
      <c r="F4558" t="s">
        <v>346</v>
      </c>
      <c r="G4558">
        <v>42</v>
      </c>
      <c r="H4558" t="s">
        <v>371</v>
      </c>
      <c r="I4558">
        <v>2018</v>
      </c>
      <c r="K4558" t="s">
        <v>21</v>
      </c>
      <c r="N4558" t="s">
        <v>16</v>
      </c>
    </row>
    <row r="4559" spans="1:14" x14ac:dyDescent="0.25">
      <c r="A4559" t="s">
        <v>265</v>
      </c>
      <c r="B4559" t="str">
        <f t="shared" si="71"/>
        <v>Mali43</v>
      </c>
      <c r="C4559" t="s">
        <v>12</v>
      </c>
      <c r="D4559" t="s">
        <v>266</v>
      </c>
      <c r="E4559" t="s">
        <v>14</v>
      </c>
      <c r="F4559" t="s">
        <v>346</v>
      </c>
      <c r="G4559">
        <v>43</v>
      </c>
      <c r="H4559" t="s">
        <v>372</v>
      </c>
      <c r="I4559">
        <v>2018</v>
      </c>
      <c r="J4559">
        <v>32.006999999999998</v>
      </c>
      <c r="N4559" t="s">
        <v>16</v>
      </c>
    </row>
    <row r="4560" spans="1:14" x14ac:dyDescent="0.25">
      <c r="A4560" t="s">
        <v>265</v>
      </c>
      <c r="B4560" t="str">
        <f t="shared" si="71"/>
        <v>Mali45</v>
      </c>
      <c r="C4560" t="s">
        <v>12</v>
      </c>
      <c r="D4560" t="s">
        <v>266</v>
      </c>
      <c r="E4560" t="s">
        <v>14</v>
      </c>
      <c r="F4560" t="s">
        <v>346</v>
      </c>
      <c r="G4560">
        <v>45</v>
      </c>
      <c r="H4560" t="s">
        <v>414</v>
      </c>
      <c r="I4560">
        <v>2018</v>
      </c>
      <c r="J4560">
        <v>57.286999999999999</v>
      </c>
      <c r="N4560" t="s">
        <v>16</v>
      </c>
    </row>
    <row r="4561" spans="1:14" x14ac:dyDescent="0.25">
      <c r="A4561" t="s">
        <v>265</v>
      </c>
      <c r="B4561" t="str">
        <f t="shared" si="71"/>
        <v>Mali46</v>
      </c>
      <c r="C4561" t="s">
        <v>12</v>
      </c>
      <c r="D4561" t="s">
        <v>266</v>
      </c>
      <c r="E4561" t="s">
        <v>14</v>
      </c>
      <c r="F4561" t="s">
        <v>346</v>
      </c>
      <c r="G4561">
        <v>46</v>
      </c>
      <c r="H4561" t="s">
        <v>373</v>
      </c>
      <c r="I4561">
        <v>2018</v>
      </c>
      <c r="J4561">
        <v>107.425</v>
      </c>
      <c r="N4561" t="s">
        <v>16</v>
      </c>
    </row>
    <row r="4562" spans="1:14" x14ac:dyDescent="0.25">
      <c r="A4562" t="s">
        <v>265</v>
      </c>
      <c r="B4562" t="str">
        <f t="shared" si="71"/>
        <v>Mali47</v>
      </c>
      <c r="C4562" t="s">
        <v>12</v>
      </c>
      <c r="D4562" t="s">
        <v>266</v>
      </c>
      <c r="E4562" t="s">
        <v>14</v>
      </c>
      <c r="F4562" t="s">
        <v>346</v>
      </c>
      <c r="G4562">
        <v>47</v>
      </c>
      <c r="H4562" t="s">
        <v>374</v>
      </c>
      <c r="I4562">
        <v>2018</v>
      </c>
      <c r="J4562">
        <v>698.721</v>
      </c>
      <c r="N4562" t="s">
        <v>16</v>
      </c>
    </row>
    <row r="4563" spans="1:14" x14ac:dyDescent="0.25">
      <c r="A4563" t="s">
        <v>265</v>
      </c>
      <c r="B4563" t="str">
        <f t="shared" si="71"/>
        <v>Mali49</v>
      </c>
      <c r="C4563" t="s">
        <v>12</v>
      </c>
      <c r="D4563" t="s">
        <v>266</v>
      </c>
      <c r="E4563" t="s">
        <v>14</v>
      </c>
      <c r="F4563" t="s">
        <v>346</v>
      </c>
      <c r="G4563">
        <v>49</v>
      </c>
      <c r="H4563" t="s">
        <v>375</v>
      </c>
      <c r="I4563">
        <v>2018</v>
      </c>
      <c r="J4563">
        <v>89.278000000000006</v>
      </c>
      <c r="N4563" t="s">
        <v>16</v>
      </c>
    </row>
    <row r="4564" spans="1:14" x14ac:dyDescent="0.25">
      <c r="A4564" t="s">
        <v>265</v>
      </c>
      <c r="B4564" t="str">
        <f t="shared" si="71"/>
        <v>Mali51</v>
      </c>
      <c r="C4564" t="s">
        <v>12</v>
      </c>
      <c r="D4564" t="s">
        <v>266</v>
      </c>
      <c r="E4564" t="s">
        <v>14</v>
      </c>
      <c r="F4564" t="s">
        <v>346</v>
      </c>
      <c r="G4564">
        <v>51</v>
      </c>
      <c r="H4564" t="s">
        <v>415</v>
      </c>
      <c r="I4564">
        <v>2018</v>
      </c>
      <c r="K4564" t="s">
        <v>21</v>
      </c>
      <c r="N4564" t="s">
        <v>16</v>
      </c>
    </row>
    <row r="4565" spans="1:14" x14ac:dyDescent="0.25">
      <c r="A4565" t="s">
        <v>265</v>
      </c>
      <c r="B4565" t="str">
        <f t="shared" si="71"/>
        <v>Mali52</v>
      </c>
      <c r="C4565" t="s">
        <v>12</v>
      </c>
      <c r="D4565" t="s">
        <v>266</v>
      </c>
      <c r="E4565" t="s">
        <v>14</v>
      </c>
      <c r="F4565" t="s">
        <v>346</v>
      </c>
      <c r="G4565">
        <v>52</v>
      </c>
      <c r="H4565" t="s">
        <v>416</v>
      </c>
      <c r="I4565">
        <v>2018</v>
      </c>
      <c r="J4565">
        <v>22.677</v>
      </c>
      <c r="N4565" t="s">
        <v>16</v>
      </c>
    </row>
    <row r="4566" spans="1:14" x14ac:dyDescent="0.25">
      <c r="A4566" t="s">
        <v>265</v>
      </c>
      <c r="B4566" t="str">
        <f t="shared" si="71"/>
        <v>Mali53</v>
      </c>
      <c r="C4566" t="s">
        <v>12</v>
      </c>
      <c r="D4566" t="s">
        <v>266</v>
      </c>
      <c r="E4566" t="s">
        <v>14</v>
      </c>
      <c r="F4566" t="s">
        <v>346</v>
      </c>
      <c r="G4566">
        <v>53</v>
      </c>
      <c r="H4566" t="s">
        <v>417</v>
      </c>
      <c r="I4566">
        <v>2018</v>
      </c>
      <c r="J4566">
        <v>0.90100000000000002</v>
      </c>
      <c r="K4566" t="s">
        <v>21</v>
      </c>
      <c r="N4566" t="s">
        <v>16</v>
      </c>
    </row>
    <row r="4567" spans="1:14" x14ac:dyDescent="0.25">
      <c r="A4567" t="s">
        <v>265</v>
      </c>
      <c r="B4567" t="str">
        <f t="shared" si="71"/>
        <v>Mali55</v>
      </c>
      <c r="C4567" t="s">
        <v>12</v>
      </c>
      <c r="D4567" t="s">
        <v>266</v>
      </c>
      <c r="E4567" t="s">
        <v>14</v>
      </c>
      <c r="F4567" t="s">
        <v>346</v>
      </c>
      <c r="G4567">
        <v>55</v>
      </c>
      <c r="H4567" t="s">
        <v>377</v>
      </c>
      <c r="I4567">
        <v>2018</v>
      </c>
      <c r="K4567" t="s">
        <v>21</v>
      </c>
      <c r="N4567" t="s">
        <v>16</v>
      </c>
    </row>
    <row r="4568" spans="1:14" x14ac:dyDescent="0.25">
      <c r="A4568" t="s">
        <v>265</v>
      </c>
      <c r="B4568" t="str">
        <f t="shared" si="71"/>
        <v>Mali56</v>
      </c>
      <c r="C4568" t="s">
        <v>12</v>
      </c>
      <c r="D4568" t="s">
        <v>266</v>
      </c>
      <c r="E4568" t="s">
        <v>14</v>
      </c>
      <c r="F4568" t="s">
        <v>346</v>
      </c>
      <c r="G4568">
        <v>56</v>
      </c>
      <c r="H4568" t="s">
        <v>378</v>
      </c>
      <c r="I4568">
        <v>2018</v>
      </c>
      <c r="J4568">
        <v>17.855</v>
      </c>
      <c r="N4568" t="s">
        <v>16</v>
      </c>
    </row>
    <row r="4569" spans="1:14" x14ac:dyDescent="0.25">
      <c r="A4569" t="s">
        <v>265</v>
      </c>
      <c r="B4569" t="str">
        <f t="shared" si="71"/>
        <v>Mali58</v>
      </c>
      <c r="C4569" t="s">
        <v>12</v>
      </c>
      <c r="D4569" t="s">
        <v>266</v>
      </c>
      <c r="E4569" t="s">
        <v>14</v>
      </c>
      <c r="F4569" t="s">
        <v>346</v>
      </c>
      <c r="G4569">
        <v>58</v>
      </c>
      <c r="H4569" t="s">
        <v>379</v>
      </c>
      <c r="I4569">
        <v>2018</v>
      </c>
      <c r="K4569" t="s">
        <v>21</v>
      </c>
      <c r="N4569" t="s">
        <v>16</v>
      </c>
    </row>
    <row r="4570" spans="1:14" x14ac:dyDescent="0.25">
      <c r="A4570" t="s">
        <v>265</v>
      </c>
      <c r="B4570" t="str">
        <f t="shared" si="71"/>
        <v>Mali59</v>
      </c>
      <c r="C4570" t="s">
        <v>12</v>
      </c>
      <c r="D4570" t="s">
        <v>266</v>
      </c>
      <c r="E4570" t="s">
        <v>14</v>
      </c>
      <c r="F4570" t="s">
        <v>346</v>
      </c>
      <c r="G4570">
        <v>59</v>
      </c>
      <c r="H4570" t="s">
        <v>380</v>
      </c>
      <c r="I4570">
        <v>2018</v>
      </c>
      <c r="K4570" t="s">
        <v>21</v>
      </c>
      <c r="N4570" t="s">
        <v>16</v>
      </c>
    </row>
    <row r="4571" spans="1:14" x14ac:dyDescent="0.25">
      <c r="A4571" t="s">
        <v>265</v>
      </c>
      <c r="B4571" t="str">
        <f t="shared" si="71"/>
        <v>Mali60</v>
      </c>
      <c r="C4571" t="s">
        <v>12</v>
      </c>
      <c r="D4571" t="s">
        <v>266</v>
      </c>
      <c r="E4571" t="s">
        <v>14</v>
      </c>
      <c r="F4571" t="s">
        <v>346</v>
      </c>
      <c r="G4571">
        <v>60</v>
      </c>
      <c r="H4571" t="s">
        <v>381</v>
      </c>
      <c r="I4571">
        <v>2018</v>
      </c>
      <c r="J4571">
        <v>2.444</v>
      </c>
      <c r="K4571" t="s">
        <v>21</v>
      </c>
      <c r="N4571" t="s">
        <v>16</v>
      </c>
    </row>
    <row r="4572" spans="1:14" x14ac:dyDescent="0.25">
      <c r="A4572" t="s">
        <v>265</v>
      </c>
      <c r="B4572" t="str">
        <f t="shared" si="71"/>
        <v>Mali61</v>
      </c>
      <c r="C4572" t="s">
        <v>12</v>
      </c>
      <c r="D4572" t="s">
        <v>266</v>
      </c>
      <c r="E4572" t="s">
        <v>14</v>
      </c>
      <c r="F4572" t="s">
        <v>346</v>
      </c>
      <c r="G4572">
        <v>61</v>
      </c>
      <c r="H4572" t="s">
        <v>382</v>
      </c>
      <c r="I4572">
        <v>2018</v>
      </c>
      <c r="J4572">
        <v>4.0060000000000002</v>
      </c>
      <c r="K4572" t="s">
        <v>21</v>
      </c>
      <c r="N4572" t="s">
        <v>16</v>
      </c>
    </row>
    <row r="4573" spans="1:14" x14ac:dyDescent="0.25">
      <c r="A4573" t="s">
        <v>265</v>
      </c>
      <c r="B4573" t="str">
        <f t="shared" si="71"/>
        <v>Mali62</v>
      </c>
      <c r="C4573" t="s">
        <v>12</v>
      </c>
      <c r="D4573" t="s">
        <v>266</v>
      </c>
      <c r="E4573" t="s">
        <v>14</v>
      </c>
      <c r="F4573" t="s">
        <v>346</v>
      </c>
      <c r="G4573">
        <v>62</v>
      </c>
      <c r="H4573" t="s">
        <v>418</v>
      </c>
      <c r="I4573">
        <v>2018</v>
      </c>
      <c r="J4573">
        <v>3.0350000000000001</v>
      </c>
      <c r="K4573" t="s">
        <v>21</v>
      </c>
      <c r="N4573" t="s">
        <v>16</v>
      </c>
    </row>
    <row r="4574" spans="1:14" x14ac:dyDescent="0.25">
      <c r="A4574" t="s">
        <v>265</v>
      </c>
      <c r="B4574" t="str">
        <f t="shared" si="71"/>
        <v>Mali63</v>
      </c>
      <c r="C4574" t="s">
        <v>12</v>
      </c>
      <c r="D4574" t="s">
        <v>266</v>
      </c>
      <c r="E4574" t="s">
        <v>14</v>
      </c>
      <c r="F4574" t="s">
        <v>346</v>
      </c>
      <c r="G4574">
        <v>63</v>
      </c>
      <c r="H4574" t="s">
        <v>419</v>
      </c>
      <c r="I4574">
        <v>2018</v>
      </c>
      <c r="J4574">
        <v>3.9870000000000001</v>
      </c>
      <c r="K4574" t="s">
        <v>21</v>
      </c>
      <c r="N4574" t="s">
        <v>16</v>
      </c>
    </row>
    <row r="4575" spans="1:14" x14ac:dyDescent="0.25">
      <c r="A4575" t="s">
        <v>265</v>
      </c>
      <c r="B4575" t="str">
        <f t="shared" si="71"/>
        <v>Mali64</v>
      </c>
      <c r="C4575" t="s">
        <v>12</v>
      </c>
      <c r="D4575" t="s">
        <v>266</v>
      </c>
      <c r="E4575" t="s">
        <v>14</v>
      </c>
      <c r="F4575" t="s">
        <v>346</v>
      </c>
      <c r="G4575">
        <v>64</v>
      </c>
      <c r="H4575" t="s">
        <v>383</v>
      </c>
      <c r="I4575">
        <v>2018</v>
      </c>
      <c r="J4575">
        <v>1.506</v>
      </c>
      <c r="K4575" t="s">
        <v>21</v>
      </c>
      <c r="N4575" t="s">
        <v>16</v>
      </c>
    </row>
    <row r="4576" spans="1:14" x14ac:dyDescent="0.25">
      <c r="A4576" t="s">
        <v>265</v>
      </c>
      <c r="B4576" t="str">
        <f t="shared" si="71"/>
        <v>Mali65</v>
      </c>
      <c r="C4576" t="s">
        <v>12</v>
      </c>
      <c r="D4576" t="s">
        <v>266</v>
      </c>
      <c r="E4576" t="s">
        <v>14</v>
      </c>
      <c r="F4576" t="s">
        <v>346</v>
      </c>
      <c r="G4576">
        <v>65</v>
      </c>
      <c r="H4576" t="s">
        <v>420</v>
      </c>
      <c r="I4576">
        <v>2018</v>
      </c>
      <c r="K4576" t="s">
        <v>21</v>
      </c>
      <c r="N4576" t="s">
        <v>16</v>
      </c>
    </row>
    <row r="4577" spans="1:14" x14ac:dyDescent="0.25">
      <c r="A4577" t="s">
        <v>265</v>
      </c>
      <c r="B4577" t="str">
        <f t="shared" si="71"/>
        <v>Mali66</v>
      </c>
      <c r="C4577" t="s">
        <v>12</v>
      </c>
      <c r="D4577" t="s">
        <v>266</v>
      </c>
      <c r="E4577" t="s">
        <v>14</v>
      </c>
      <c r="F4577" t="s">
        <v>346</v>
      </c>
      <c r="G4577">
        <v>66</v>
      </c>
      <c r="H4577" t="s">
        <v>421</v>
      </c>
      <c r="I4577">
        <v>2018</v>
      </c>
      <c r="J4577">
        <v>3.597</v>
      </c>
      <c r="K4577" t="s">
        <v>21</v>
      </c>
      <c r="N4577" t="s">
        <v>16</v>
      </c>
    </row>
    <row r="4578" spans="1:14" x14ac:dyDescent="0.25">
      <c r="A4578" t="s">
        <v>265</v>
      </c>
      <c r="B4578" t="str">
        <f t="shared" si="71"/>
        <v>Mali68</v>
      </c>
      <c r="C4578" t="s">
        <v>12</v>
      </c>
      <c r="D4578" t="s">
        <v>266</v>
      </c>
      <c r="E4578" t="s">
        <v>14</v>
      </c>
      <c r="F4578" t="s">
        <v>346</v>
      </c>
      <c r="G4578">
        <v>68</v>
      </c>
      <c r="H4578" t="s">
        <v>384</v>
      </c>
      <c r="I4578">
        <v>2018</v>
      </c>
      <c r="K4578" t="s">
        <v>21</v>
      </c>
      <c r="N4578" t="s">
        <v>16</v>
      </c>
    </row>
    <row r="4579" spans="1:14" x14ac:dyDescent="0.25">
      <c r="A4579" t="s">
        <v>265</v>
      </c>
      <c r="B4579" t="str">
        <f t="shared" si="71"/>
        <v>Mali69</v>
      </c>
      <c r="C4579" t="s">
        <v>12</v>
      </c>
      <c r="D4579" t="s">
        <v>266</v>
      </c>
      <c r="E4579" t="s">
        <v>14</v>
      </c>
      <c r="F4579" t="s">
        <v>346</v>
      </c>
      <c r="G4579">
        <v>69</v>
      </c>
      <c r="H4579" t="s">
        <v>422</v>
      </c>
      <c r="I4579">
        <v>2018</v>
      </c>
      <c r="J4579">
        <v>3.3439999999999999</v>
      </c>
      <c r="K4579" t="s">
        <v>21</v>
      </c>
      <c r="N4579" t="s">
        <v>16</v>
      </c>
    </row>
    <row r="4580" spans="1:14" x14ac:dyDescent="0.25">
      <c r="A4580" t="s">
        <v>265</v>
      </c>
      <c r="B4580" t="str">
        <f t="shared" si="71"/>
        <v>Mali70</v>
      </c>
      <c r="C4580" t="s">
        <v>12</v>
      </c>
      <c r="D4580" t="s">
        <v>266</v>
      </c>
      <c r="E4580" t="s">
        <v>14</v>
      </c>
      <c r="F4580" t="s">
        <v>346</v>
      </c>
      <c r="G4580">
        <v>70</v>
      </c>
      <c r="H4580" t="s">
        <v>423</v>
      </c>
      <c r="I4580">
        <v>2018</v>
      </c>
      <c r="K4580" t="s">
        <v>21</v>
      </c>
      <c r="N4580" t="s">
        <v>16</v>
      </c>
    </row>
    <row r="4581" spans="1:14" x14ac:dyDescent="0.25">
      <c r="A4581" t="s">
        <v>265</v>
      </c>
      <c r="B4581" t="str">
        <f t="shared" si="71"/>
        <v>Mali72</v>
      </c>
      <c r="C4581" t="s">
        <v>12</v>
      </c>
      <c r="D4581" t="s">
        <v>266</v>
      </c>
      <c r="E4581" t="s">
        <v>14</v>
      </c>
      <c r="F4581" t="s">
        <v>346</v>
      </c>
      <c r="G4581">
        <v>72</v>
      </c>
      <c r="H4581" t="s">
        <v>385</v>
      </c>
      <c r="I4581">
        <v>2018</v>
      </c>
      <c r="J4581">
        <v>1.9259999999999999</v>
      </c>
      <c r="K4581" t="s">
        <v>21</v>
      </c>
      <c r="N4581" t="s">
        <v>16</v>
      </c>
    </row>
    <row r="4582" spans="1:14" x14ac:dyDescent="0.25">
      <c r="A4582" t="s">
        <v>265</v>
      </c>
      <c r="B4582" t="str">
        <f t="shared" si="71"/>
        <v>Mali74</v>
      </c>
      <c r="C4582" t="s">
        <v>12</v>
      </c>
      <c r="D4582" t="s">
        <v>266</v>
      </c>
      <c r="E4582" t="s">
        <v>14</v>
      </c>
      <c r="F4582" t="s">
        <v>346</v>
      </c>
      <c r="G4582">
        <v>74</v>
      </c>
      <c r="H4582" t="s">
        <v>426</v>
      </c>
      <c r="I4582">
        <v>2018</v>
      </c>
      <c r="J4582">
        <v>82.662000000000006</v>
      </c>
      <c r="N4582" t="s">
        <v>16</v>
      </c>
    </row>
    <row r="4583" spans="1:14" x14ac:dyDescent="0.25">
      <c r="A4583" t="s">
        <v>265</v>
      </c>
      <c r="B4583" t="str">
        <f t="shared" si="71"/>
        <v>Mali75</v>
      </c>
      <c r="C4583" t="s">
        <v>12</v>
      </c>
      <c r="D4583" t="s">
        <v>266</v>
      </c>
      <c r="E4583" t="s">
        <v>14</v>
      </c>
      <c r="F4583" t="s">
        <v>346</v>
      </c>
      <c r="G4583">
        <v>75</v>
      </c>
      <c r="H4583" t="s">
        <v>427</v>
      </c>
      <c r="I4583">
        <v>2018</v>
      </c>
      <c r="K4583" t="s">
        <v>21</v>
      </c>
      <c r="N4583" t="s">
        <v>16</v>
      </c>
    </row>
    <row r="4584" spans="1:14" x14ac:dyDescent="0.25">
      <c r="A4584" t="s">
        <v>265</v>
      </c>
      <c r="B4584" t="str">
        <f t="shared" si="71"/>
        <v>Mali78</v>
      </c>
      <c r="C4584" t="s">
        <v>12</v>
      </c>
      <c r="D4584" t="s">
        <v>266</v>
      </c>
      <c r="E4584" t="s">
        <v>14</v>
      </c>
      <c r="F4584" t="s">
        <v>346</v>
      </c>
      <c r="G4584">
        <v>78</v>
      </c>
      <c r="H4584" t="s">
        <v>428</v>
      </c>
      <c r="I4584">
        <v>2018</v>
      </c>
      <c r="J4584">
        <v>4.22</v>
      </c>
      <c r="N4584" t="s">
        <v>16</v>
      </c>
    </row>
    <row r="4585" spans="1:14" x14ac:dyDescent="0.25">
      <c r="A4585" t="s">
        <v>265</v>
      </c>
      <c r="B4585" t="str">
        <f t="shared" si="71"/>
        <v>Mali80</v>
      </c>
      <c r="C4585" t="s">
        <v>12</v>
      </c>
      <c r="D4585" t="s">
        <v>266</v>
      </c>
      <c r="E4585" t="s">
        <v>14</v>
      </c>
      <c r="F4585" t="s">
        <v>346</v>
      </c>
      <c r="G4585">
        <v>80</v>
      </c>
      <c r="H4585" t="s">
        <v>387</v>
      </c>
      <c r="I4585">
        <v>2018</v>
      </c>
      <c r="J4585">
        <v>31.686</v>
      </c>
      <c r="N4585" t="s">
        <v>16</v>
      </c>
    </row>
    <row r="4586" spans="1:14" x14ac:dyDescent="0.25">
      <c r="A4586" t="s">
        <v>265</v>
      </c>
      <c r="B4586" t="str">
        <f t="shared" si="71"/>
        <v>Mali81</v>
      </c>
      <c r="C4586" t="s">
        <v>12</v>
      </c>
      <c r="D4586" t="s">
        <v>266</v>
      </c>
      <c r="E4586" t="s">
        <v>14</v>
      </c>
      <c r="F4586" t="s">
        <v>346</v>
      </c>
      <c r="G4586">
        <v>81</v>
      </c>
      <c r="H4586" t="s">
        <v>430</v>
      </c>
      <c r="I4586">
        <v>2018</v>
      </c>
      <c r="J4586">
        <v>4.5010000000000003</v>
      </c>
      <c r="N4586" t="s">
        <v>16</v>
      </c>
    </row>
    <row r="4587" spans="1:14" x14ac:dyDescent="0.25">
      <c r="A4587" t="s">
        <v>265</v>
      </c>
      <c r="B4587" t="str">
        <f t="shared" si="71"/>
        <v>Mali82</v>
      </c>
      <c r="C4587" t="s">
        <v>12</v>
      </c>
      <c r="D4587" t="s">
        <v>266</v>
      </c>
      <c r="E4587" t="s">
        <v>14</v>
      </c>
      <c r="F4587" t="s">
        <v>346</v>
      </c>
      <c r="G4587">
        <v>82</v>
      </c>
      <c r="H4587" t="s">
        <v>388</v>
      </c>
      <c r="I4587">
        <v>2018</v>
      </c>
      <c r="J4587">
        <v>4.0709999999999997</v>
      </c>
      <c r="N4587" t="s">
        <v>16</v>
      </c>
    </row>
    <row r="4588" spans="1:14" x14ac:dyDescent="0.25">
      <c r="A4588" t="s">
        <v>265</v>
      </c>
      <c r="B4588" t="str">
        <f t="shared" si="71"/>
        <v>Mali84</v>
      </c>
      <c r="C4588" t="s">
        <v>12</v>
      </c>
      <c r="D4588" t="s">
        <v>266</v>
      </c>
      <c r="E4588" t="s">
        <v>14</v>
      </c>
      <c r="F4588" t="s">
        <v>346</v>
      </c>
      <c r="G4588">
        <v>84</v>
      </c>
      <c r="H4588" t="s">
        <v>389</v>
      </c>
      <c r="I4588">
        <v>2018</v>
      </c>
      <c r="J4588">
        <v>74.043000000000006</v>
      </c>
      <c r="N4588" t="s">
        <v>16</v>
      </c>
    </row>
    <row r="4589" spans="1:14" x14ac:dyDescent="0.25">
      <c r="A4589" t="s">
        <v>265</v>
      </c>
      <c r="B4589" t="str">
        <f t="shared" si="71"/>
        <v>Mali85</v>
      </c>
      <c r="C4589" t="s">
        <v>12</v>
      </c>
      <c r="D4589" t="s">
        <v>266</v>
      </c>
      <c r="E4589" t="s">
        <v>14</v>
      </c>
      <c r="F4589" t="s">
        <v>346</v>
      </c>
      <c r="G4589">
        <v>85</v>
      </c>
      <c r="H4589" t="s">
        <v>390</v>
      </c>
      <c r="I4589">
        <v>2018</v>
      </c>
      <c r="J4589">
        <v>108.575</v>
      </c>
      <c r="N4589" t="s">
        <v>16</v>
      </c>
    </row>
    <row r="4590" spans="1:14" x14ac:dyDescent="0.25">
      <c r="A4590" t="s">
        <v>265</v>
      </c>
      <c r="B4590" t="str">
        <f t="shared" si="71"/>
        <v>Mali86</v>
      </c>
      <c r="C4590" t="s">
        <v>12</v>
      </c>
      <c r="D4590" t="s">
        <v>266</v>
      </c>
      <c r="E4590" t="s">
        <v>14</v>
      </c>
      <c r="F4590" t="s">
        <v>346</v>
      </c>
      <c r="G4590">
        <v>86</v>
      </c>
      <c r="H4590" t="s">
        <v>391</v>
      </c>
      <c r="I4590">
        <v>2018</v>
      </c>
      <c r="J4590">
        <v>19.058</v>
      </c>
      <c r="N4590" t="s">
        <v>16</v>
      </c>
    </row>
    <row r="4591" spans="1:14" x14ac:dyDescent="0.25">
      <c r="A4591" t="s">
        <v>265</v>
      </c>
      <c r="B4591" t="str">
        <f t="shared" si="71"/>
        <v>Mali87</v>
      </c>
      <c r="C4591" t="s">
        <v>12</v>
      </c>
      <c r="D4591" t="s">
        <v>266</v>
      </c>
      <c r="E4591" t="s">
        <v>14</v>
      </c>
      <c r="F4591" t="s">
        <v>346</v>
      </c>
      <c r="G4591">
        <v>87</v>
      </c>
      <c r="H4591" t="s">
        <v>392</v>
      </c>
      <c r="I4591">
        <v>2018</v>
      </c>
      <c r="K4591" t="s">
        <v>21</v>
      </c>
      <c r="N4591" t="s">
        <v>16</v>
      </c>
    </row>
    <row r="4592" spans="1:14" x14ac:dyDescent="0.25">
      <c r="A4592" t="s">
        <v>265</v>
      </c>
      <c r="B4592" t="str">
        <f t="shared" si="71"/>
        <v>Mali90</v>
      </c>
      <c r="C4592" t="s">
        <v>12</v>
      </c>
      <c r="D4592" t="s">
        <v>266</v>
      </c>
      <c r="E4592" t="s">
        <v>14</v>
      </c>
      <c r="F4592" t="s">
        <v>346</v>
      </c>
      <c r="G4592">
        <v>90</v>
      </c>
      <c r="H4592" t="s">
        <v>432</v>
      </c>
      <c r="I4592">
        <v>2018</v>
      </c>
      <c r="J4592">
        <v>41.161999999999999</v>
      </c>
      <c r="N4592" t="s">
        <v>16</v>
      </c>
    </row>
    <row r="4593" spans="1:14" x14ac:dyDescent="0.25">
      <c r="A4593" t="s">
        <v>265</v>
      </c>
      <c r="B4593" t="str">
        <f t="shared" si="71"/>
        <v>Mali92</v>
      </c>
      <c r="C4593" t="s">
        <v>12</v>
      </c>
      <c r="D4593" t="s">
        <v>266</v>
      </c>
      <c r="E4593" t="s">
        <v>14</v>
      </c>
      <c r="F4593" t="s">
        <v>346</v>
      </c>
      <c r="G4593">
        <v>92</v>
      </c>
      <c r="H4593" t="s">
        <v>433</v>
      </c>
      <c r="I4593">
        <v>2018</v>
      </c>
      <c r="K4593" t="s">
        <v>21</v>
      </c>
      <c r="N4593" t="s">
        <v>16</v>
      </c>
    </row>
    <row r="4594" spans="1:14" x14ac:dyDescent="0.25">
      <c r="A4594" t="s">
        <v>265</v>
      </c>
      <c r="B4594" t="str">
        <f t="shared" si="71"/>
        <v>Mali93</v>
      </c>
      <c r="C4594" t="s">
        <v>12</v>
      </c>
      <c r="D4594" t="s">
        <v>266</v>
      </c>
      <c r="E4594" t="s">
        <v>14</v>
      </c>
      <c r="F4594" t="s">
        <v>346</v>
      </c>
      <c r="G4594">
        <v>93</v>
      </c>
      <c r="H4594" t="s">
        <v>394</v>
      </c>
      <c r="I4594">
        <v>2018</v>
      </c>
      <c r="J4594">
        <v>4.4429999999999996</v>
      </c>
      <c r="K4594" t="s">
        <v>21</v>
      </c>
      <c r="N4594" t="s">
        <v>16</v>
      </c>
    </row>
    <row r="4595" spans="1:14" x14ac:dyDescent="0.25">
      <c r="A4595" t="s">
        <v>265</v>
      </c>
      <c r="B4595" t="str">
        <f t="shared" si="71"/>
        <v>Mali94</v>
      </c>
      <c r="C4595" t="s">
        <v>12</v>
      </c>
      <c r="D4595" t="s">
        <v>266</v>
      </c>
      <c r="E4595" t="s">
        <v>14</v>
      </c>
      <c r="F4595" t="s">
        <v>346</v>
      </c>
      <c r="G4595">
        <v>94</v>
      </c>
      <c r="H4595" t="s">
        <v>395</v>
      </c>
      <c r="I4595">
        <v>2018</v>
      </c>
      <c r="J4595">
        <v>1.778</v>
      </c>
      <c r="K4595" t="s">
        <v>21</v>
      </c>
      <c r="N4595" t="s">
        <v>16</v>
      </c>
    </row>
    <row r="4596" spans="1:14" x14ac:dyDescent="0.25">
      <c r="A4596" t="s">
        <v>265</v>
      </c>
      <c r="B4596" t="str">
        <f t="shared" si="71"/>
        <v>Mali95</v>
      </c>
      <c r="C4596" t="s">
        <v>12</v>
      </c>
      <c r="D4596" t="s">
        <v>266</v>
      </c>
      <c r="E4596" t="s">
        <v>14</v>
      </c>
      <c r="F4596" t="s">
        <v>346</v>
      </c>
      <c r="G4596">
        <v>95</v>
      </c>
      <c r="H4596" t="s">
        <v>396</v>
      </c>
      <c r="I4596">
        <v>2018</v>
      </c>
      <c r="J4596">
        <v>9.2859999999999996</v>
      </c>
      <c r="N4596" t="s">
        <v>16</v>
      </c>
    </row>
    <row r="4597" spans="1:14" x14ac:dyDescent="0.25">
      <c r="A4597" t="s">
        <v>265</v>
      </c>
      <c r="B4597" t="str">
        <f t="shared" si="71"/>
        <v>Mali96</v>
      </c>
      <c r="C4597" t="s">
        <v>12</v>
      </c>
      <c r="D4597" t="s">
        <v>266</v>
      </c>
      <c r="E4597" t="s">
        <v>14</v>
      </c>
      <c r="F4597" t="s">
        <v>346</v>
      </c>
      <c r="G4597">
        <v>96</v>
      </c>
      <c r="H4597" t="s">
        <v>397</v>
      </c>
      <c r="I4597">
        <v>2018</v>
      </c>
      <c r="J4597">
        <v>84.885999999999996</v>
      </c>
      <c r="N4597" t="s">
        <v>16</v>
      </c>
    </row>
    <row r="4598" spans="1:14" x14ac:dyDescent="0.25">
      <c r="A4598" t="s">
        <v>265</v>
      </c>
      <c r="B4598" t="str">
        <f t="shared" si="71"/>
        <v>Mali97</v>
      </c>
      <c r="C4598" t="s">
        <v>12</v>
      </c>
      <c r="D4598" t="s">
        <v>266</v>
      </c>
      <c r="E4598" t="s">
        <v>14</v>
      </c>
      <c r="F4598" t="s">
        <v>346</v>
      </c>
      <c r="G4598">
        <v>97</v>
      </c>
      <c r="H4598" t="s">
        <v>398</v>
      </c>
      <c r="I4598">
        <v>2018</v>
      </c>
      <c r="J4598">
        <v>47.996000000000002</v>
      </c>
      <c r="N4598" t="s">
        <v>16</v>
      </c>
    </row>
    <row r="4599" spans="1:14" x14ac:dyDescent="0.25">
      <c r="A4599" t="s">
        <v>265</v>
      </c>
      <c r="B4599" t="str">
        <f t="shared" si="71"/>
        <v>Mali98</v>
      </c>
      <c r="C4599" t="s">
        <v>12</v>
      </c>
      <c r="D4599" t="s">
        <v>266</v>
      </c>
      <c r="E4599" t="s">
        <v>14</v>
      </c>
      <c r="F4599" t="s">
        <v>346</v>
      </c>
      <c r="G4599">
        <v>98</v>
      </c>
      <c r="H4599" t="s">
        <v>435</v>
      </c>
      <c r="I4599">
        <v>2018</v>
      </c>
      <c r="J4599">
        <v>199.136</v>
      </c>
      <c r="N4599" t="s">
        <v>16</v>
      </c>
    </row>
    <row r="4600" spans="1:14" x14ac:dyDescent="0.25">
      <c r="A4600" t="s">
        <v>265</v>
      </c>
      <c r="B4600" t="str">
        <f t="shared" si="71"/>
        <v>Mali99</v>
      </c>
      <c r="C4600" t="s">
        <v>12</v>
      </c>
      <c r="D4600" t="s">
        <v>266</v>
      </c>
      <c r="E4600" t="s">
        <v>14</v>
      </c>
      <c r="F4600" t="s">
        <v>346</v>
      </c>
      <c r="G4600">
        <v>99</v>
      </c>
      <c r="H4600" t="s">
        <v>399</v>
      </c>
      <c r="I4600">
        <v>2018</v>
      </c>
      <c r="J4600">
        <v>1.8740000000000001</v>
      </c>
      <c r="K4600" t="s">
        <v>21</v>
      </c>
      <c r="N4600" t="s">
        <v>16</v>
      </c>
    </row>
    <row r="4601" spans="1:14" x14ac:dyDescent="0.25">
      <c r="A4601" t="s">
        <v>267</v>
      </c>
      <c r="B4601" t="str">
        <f t="shared" si="71"/>
        <v>Myanmar0</v>
      </c>
      <c r="C4601" t="s">
        <v>12</v>
      </c>
      <c r="D4601" t="s">
        <v>109</v>
      </c>
      <c r="E4601" t="s">
        <v>14</v>
      </c>
      <c r="F4601" t="s">
        <v>346</v>
      </c>
      <c r="G4601">
        <v>0</v>
      </c>
      <c r="H4601" t="s">
        <v>347</v>
      </c>
      <c r="I4601">
        <v>2019</v>
      </c>
      <c r="J4601">
        <v>22039.744999999999</v>
      </c>
      <c r="N4601" t="s">
        <v>136</v>
      </c>
    </row>
    <row r="4602" spans="1:14" x14ac:dyDescent="0.25">
      <c r="A4602" t="s">
        <v>267</v>
      </c>
      <c r="B4602" t="str">
        <f t="shared" si="71"/>
        <v>Myanmar1</v>
      </c>
      <c r="C4602" t="s">
        <v>12</v>
      </c>
      <c r="D4602" t="s">
        <v>109</v>
      </c>
      <c r="E4602" t="s">
        <v>14</v>
      </c>
      <c r="F4602" t="s">
        <v>346</v>
      </c>
      <c r="G4602">
        <v>1</v>
      </c>
      <c r="H4602" t="s">
        <v>349</v>
      </c>
      <c r="I4602">
        <v>2019</v>
      </c>
      <c r="J4602">
        <v>10199.281999999999</v>
      </c>
      <c r="N4602" t="s">
        <v>136</v>
      </c>
    </row>
    <row r="4603" spans="1:14" x14ac:dyDescent="0.25">
      <c r="A4603" t="s">
        <v>267</v>
      </c>
      <c r="B4603" t="str">
        <f t="shared" si="71"/>
        <v>Myanmar2</v>
      </c>
      <c r="C4603" t="s">
        <v>12</v>
      </c>
      <c r="D4603" t="s">
        <v>109</v>
      </c>
      <c r="E4603" t="s">
        <v>14</v>
      </c>
      <c r="F4603" t="s">
        <v>346</v>
      </c>
      <c r="G4603">
        <v>2</v>
      </c>
      <c r="H4603" t="s">
        <v>400</v>
      </c>
      <c r="I4603">
        <v>2019</v>
      </c>
      <c r="J4603">
        <v>94.406999999999996</v>
      </c>
      <c r="N4603" t="s">
        <v>136</v>
      </c>
    </row>
    <row r="4604" spans="1:14" x14ac:dyDescent="0.25">
      <c r="A4604" t="s">
        <v>267</v>
      </c>
      <c r="B4604" t="str">
        <f t="shared" si="71"/>
        <v>Myanmar3</v>
      </c>
      <c r="C4604" t="s">
        <v>12</v>
      </c>
      <c r="D4604" t="s">
        <v>109</v>
      </c>
      <c r="E4604" t="s">
        <v>14</v>
      </c>
      <c r="F4604" t="s">
        <v>346</v>
      </c>
      <c r="G4604">
        <v>3</v>
      </c>
      <c r="H4604" t="s">
        <v>350</v>
      </c>
      <c r="I4604">
        <v>2019</v>
      </c>
      <c r="J4604">
        <v>473.29599999999999</v>
      </c>
      <c r="N4604" t="s">
        <v>136</v>
      </c>
    </row>
    <row r="4605" spans="1:14" x14ac:dyDescent="0.25">
      <c r="A4605" t="s">
        <v>267</v>
      </c>
      <c r="B4605" t="str">
        <f t="shared" si="71"/>
        <v>Myanmar5</v>
      </c>
      <c r="C4605" t="s">
        <v>12</v>
      </c>
      <c r="D4605" t="s">
        <v>109</v>
      </c>
      <c r="E4605" t="s">
        <v>14</v>
      </c>
      <c r="F4605" t="s">
        <v>346</v>
      </c>
      <c r="G4605">
        <v>5</v>
      </c>
      <c r="H4605" t="s">
        <v>351</v>
      </c>
      <c r="I4605">
        <v>2019</v>
      </c>
      <c r="K4605" t="s">
        <v>21</v>
      </c>
      <c r="N4605" t="s">
        <v>136</v>
      </c>
    </row>
    <row r="4606" spans="1:14" x14ac:dyDescent="0.25">
      <c r="A4606" t="s">
        <v>267</v>
      </c>
      <c r="B4606" t="str">
        <f t="shared" si="71"/>
        <v>Myanmar6</v>
      </c>
      <c r="C4606" t="s">
        <v>12</v>
      </c>
      <c r="D4606" t="s">
        <v>109</v>
      </c>
      <c r="E4606" t="s">
        <v>14</v>
      </c>
      <c r="F4606" t="s">
        <v>346</v>
      </c>
      <c r="G4606">
        <v>6</v>
      </c>
      <c r="H4606" t="s">
        <v>401</v>
      </c>
      <c r="I4606">
        <v>2019</v>
      </c>
      <c r="J4606">
        <v>4.8899999999999997</v>
      </c>
      <c r="K4606" t="s">
        <v>21</v>
      </c>
      <c r="N4606" t="s">
        <v>136</v>
      </c>
    </row>
    <row r="4607" spans="1:14" x14ac:dyDescent="0.25">
      <c r="A4607" t="s">
        <v>267</v>
      </c>
      <c r="B4607" t="str">
        <f t="shared" si="71"/>
        <v>Myanmar7</v>
      </c>
      <c r="C4607" t="s">
        <v>12</v>
      </c>
      <c r="D4607" t="s">
        <v>109</v>
      </c>
      <c r="E4607" t="s">
        <v>14</v>
      </c>
      <c r="F4607" t="s">
        <v>346</v>
      </c>
      <c r="G4607">
        <v>7</v>
      </c>
      <c r="H4607" t="s">
        <v>352</v>
      </c>
      <c r="I4607">
        <v>2019</v>
      </c>
      <c r="K4607" t="s">
        <v>21</v>
      </c>
      <c r="N4607" t="s">
        <v>136</v>
      </c>
    </row>
    <row r="4608" spans="1:14" x14ac:dyDescent="0.25">
      <c r="A4608" t="s">
        <v>267</v>
      </c>
      <c r="B4608" t="str">
        <f t="shared" si="71"/>
        <v>Myanmar8</v>
      </c>
      <c r="C4608" t="s">
        <v>12</v>
      </c>
      <c r="D4608" t="s">
        <v>109</v>
      </c>
      <c r="E4608" t="s">
        <v>14</v>
      </c>
      <c r="F4608" t="s">
        <v>346</v>
      </c>
      <c r="G4608">
        <v>8</v>
      </c>
      <c r="H4608" t="s">
        <v>353</v>
      </c>
      <c r="I4608">
        <v>2019</v>
      </c>
      <c r="J4608">
        <v>76.840999999999994</v>
      </c>
      <c r="N4608" t="s">
        <v>136</v>
      </c>
    </row>
    <row r="4609" spans="1:14" x14ac:dyDescent="0.25">
      <c r="A4609" t="s">
        <v>267</v>
      </c>
      <c r="B4609" t="str">
        <f t="shared" si="71"/>
        <v>Myanmar9</v>
      </c>
      <c r="C4609" t="s">
        <v>12</v>
      </c>
      <c r="D4609" t="s">
        <v>109</v>
      </c>
      <c r="E4609" t="s">
        <v>14</v>
      </c>
      <c r="F4609" t="s">
        <v>346</v>
      </c>
      <c r="G4609">
        <v>9</v>
      </c>
      <c r="H4609" t="s">
        <v>402</v>
      </c>
      <c r="I4609">
        <v>2019</v>
      </c>
      <c r="J4609">
        <v>49.911999999999999</v>
      </c>
      <c r="N4609" t="s">
        <v>136</v>
      </c>
    </row>
    <row r="4610" spans="1:14" x14ac:dyDescent="0.25">
      <c r="A4610" t="s">
        <v>267</v>
      </c>
      <c r="B4610" t="str">
        <f t="shared" si="71"/>
        <v>Myanmar10</v>
      </c>
      <c r="C4610" t="s">
        <v>12</v>
      </c>
      <c r="D4610" t="s">
        <v>109</v>
      </c>
      <c r="E4610" t="s">
        <v>14</v>
      </c>
      <c r="F4610" t="s">
        <v>346</v>
      </c>
      <c r="G4610">
        <v>10</v>
      </c>
      <c r="H4610" t="s">
        <v>354</v>
      </c>
      <c r="I4610">
        <v>2019</v>
      </c>
      <c r="J4610">
        <v>268.74200000000002</v>
      </c>
      <c r="N4610" t="s">
        <v>136</v>
      </c>
    </row>
    <row r="4611" spans="1:14" x14ac:dyDescent="0.25">
      <c r="A4611" t="s">
        <v>267</v>
      </c>
      <c r="B4611" t="str">
        <f t="shared" ref="B4611:B4674" si="72">A4611&amp;G4611</f>
        <v>Myanmar11</v>
      </c>
      <c r="C4611" t="s">
        <v>12</v>
      </c>
      <c r="D4611" t="s">
        <v>109</v>
      </c>
      <c r="E4611" t="s">
        <v>14</v>
      </c>
      <c r="F4611" t="s">
        <v>346</v>
      </c>
      <c r="G4611">
        <v>11</v>
      </c>
      <c r="H4611" t="s">
        <v>403</v>
      </c>
      <c r="I4611">
        <v>2019</v>
      </c>
      <c r="J4611">
        <v>66.978999999999999</v>
      </c>
      <c r="N4611" t="s">
        <v>136</v>
      </c>
    </row>
    <row r="4612" spans="1:14" x14ac:dyDescent="0.25">
      <c r="A4612" t="s">
        <v>267</v>
      </c>
      <c r="B4612" t="str">
        <f t="shared" si="72"/>
        <v>Myanmar12</v>
      </c>
      <c r="C4612" t="s">
        <v>12</v>
      </c>
      <c r="D4612" t="s">
        <v>109</v>
      </c>
      <c r="E4612" t="s">
        <v>14</v>
      </c>
      <c r="F4612" t="s">
        <v>346</v>
      </c>
      <c r="G4612">
        <v>12</v>
      </c>
      <c r="H4612" t="s">
        <v>355</v>
      </c>
      <c r="I4612">
        <v>2019</v>
      </c>
      <c r="J4612">
        <v>65.718999999999994</v>
      </c>
      <c r="N4612" t="s">
        <v>136</v>
      </c>
    </row>
    <row r="4613" spans="1:14" x14ac:dyDescent="0.25">
      <c r="A4613" t="s">
        <v>267</v>
      </c>
      <c r="B4613" t="str">
        <f t="shared" si="72"/>
        <v>Myanmar13</v>
      </c>
      <c r="C4613" t="s">
        <v>12</v>
      </c>
      <c r="D4613" t="s">
        <v>109</v>
      </c>
      <c r="E4613" t="s">
        <v>14</v>
      </c>
      <c r="F4613" t="s">
        <v>346</v>
      </c>
      <c r="G4613">
        <v>13</v>
      </c>
      <c r="H4613" t="s">
        <v>356</v>
      </c>
      <c r="I4613">
        <v>2019</v>
      </c>
      <c r="J4613">
        <v>236.67400000000001</v>
      </c>
      <c r="N4613" t="s">
        <v>136</v>
      </c>
    </row>
    <row r="4614" spans="1:14" x14ac:dyDescent="0.25">
      <c r="A4614" t="s">
        <v>267</v>
      </c>
      <c r="B4614" t="str">
        <f t="shared" si="72"/>
        <v>Myanmar14</v>
      </c>
      <c r="C4614" t="s">
        <v>12</v>
      </c>
      <c r="D4614" t="s">
        <v>109</v>
      </c>
      <c r="E4614" t="s">
        <v>14</v>
      </c>
      <c r="F4614" t="s">
        <v>346</v>
      </c>
      <c r="G4614">
        <v>14</v>
      </c>
      <c r="H4614" t="s">
        <v>357</v>
      </c>
      <c r="I4614">
        <v>2019</v>
      </c>
      <c r="J4614">
        <v>904.303</v>
      </c>
      <c r="N4614" t="s">
        <v>136</v>
      </c>
    </row>
    <row r="4615" spans="1:14" x14ac:dyDescent="0.25">
      <c r="A4615" t="s">
        <v>267</v>
      </c>
      <c r="B4615" t="str">
        <f t="shared" si="72"/>
        <v>Myanmar15</v>
      </c>
      <c r="C4615" t="s">
        <v>12</v>
      </c>
      <c r="D4615" t="s">
        <v>109</v>
      </c>
      <c r="E4615" t="s">
        <v>14</v>
      </c>
      <c r="F4615" t="s">
        <v>346</v>
      </c>
      <c r="G4615">
        <v>15</v>
      </c>
      <c r="H4615" t="s">
        <v>358</v>
      </c>
      <c r="I4615">
        <v>2019</v>
      </c>
      <c r="J4615">
        <v>35.265999999999998</v>
      </c>
      <c r="N4615" t="s">
        <v>136</v>
      </c>
    </row>
    <row r="4616" spans="1:14" x14ac:dyDescent="0.25">
      <c r="A4616" t="s">
        <v>267</v>
      </c>
      <c r="B4616" t="str">
        <f t="shared" si="72"/>
        <v>Myanmar16</v>
      </c>
      <c r="C4616" t="s">
        <v>12</v>
      </c>
      <c r="D4616" t="s">
        <v>109</v>
      </c>
      <c r="E4616" t="s">
        <v>14</v>
      </c>
      <c r="F4616" t="s">
        <v>346</v>
      </c>
      <c r="G4616">
        <v>16</v>
      </c>
      <c r="H4616" t="s">
        <v>359</v>
      </c>
      <c r="I4616">
        <v>2019</v>
      </c>
      <c r="J4616">
        <v>68.847999999999999</v>
      </c>
      <c r="N4616" t="s">
        <v>136</v>
      </c>
    </row>
    <row r="4617" spans="1:14" x14ac:dyDescent="0.25">
      <c r="A4617" t="s">
        <v>267</v>
      </c>
      <c r="B4617" t="str">
        <f t="shared" si="72"/>
        <v>Myanmar17</v>
      </c>
      <c r="C4617" t="s">
        <v>12</v>
      </c>
      <c r="D4617" t="s">
        <v>109</v>
      </c>
      <c r="E4617" t="s">
        <v>14</v>
      </c>
      <c r="F4617" t="s">
        <v>346</v>
      </c>
      <c r="G4617">
        <v>17</v>
      </c>
      <c r="H4617" t="s">
        <v>360</v>
      </c>
      <c r="I4617">
        <v>2019</v>
      </c>
      <c r="J4617">
        <v>4.0339999999999998</v>
      </c>
      <c r="K4617" t="s">
        <v>21</v>
      </c>
      <c r="N4617" t="s">
        <v>136</v>
      </c>
    </row>
    <row r="4618" spans="1:14" x14ac:dyDescent="0.25">
      <c r="A4618" t="s">
        <v>267</v>
      </c>
      <c r="B4618" t="str">
        <f t="shared" si="72"/>
        <v>Myanmar18</v>
      </c>
      <c r="C4618" t="s">
        <v>12</v>
      </c>
      <c r="D4618" t="s">
        <v>109</v>
      </c>
      <c r="E4618" t="s">
        <v>14</v>
      </c>
      <c r="F4618" t="s">
        <v>346</v>
      </c>
      <c r="G4618">
        <v>18</v>
      </c>
      <c r="H4618" t="s">
        <v>404</v>
      </c>
      <c r="I4618">
        <v>2019</v>
      </c>
      <c r="J4618">
        <v>11.619</v>
      </c>
      <c r="N4618" t="s">
        <v>136</v>
      </c>
    </row>
    <row r="4619" spans="1:14" x14ac:dyDescent="0.25">
      <c r="A4619" t="s">
        <v>267</v>
      </c>
      <c r="B4619" t="str">
        <f t="shared" si="72"/>
        <v>Myanmar19</v>
      </c>
      <c r="C4619" t="s">
        <v>12</v>
      </c>
      <c r="D4619" t="s">
        <v>109</v>
      </c>
      <c r="E4619" t="s">
        <v>14</v>
      </c>
      <c r="F4619" t="s">
        <v>346</v>
      </c>
      <c r="G4619">
        <v>19</v>
      </c>
      <c r="H4619" t="s">
        <v>361</v>
      </c>
      <c r="I4619">
        <v>2019</v>
      </c>
      <c r="J4619">
        <v>2.621</v>
      </c>
      <c r="K4619" t="s">
        <v>21</v>
      </c>
      <c r="N4619" t="s">
        <v>136</v>
      </c>
    </row>
    <row r="4620" spans="1:14" x14ac:dyDescent="0.25">
      <c r="A4620" t="s">
        <v>267</v>
      </c>
      <c r="B4620" t="str">
        <f t="shared" si="72"/>
        <v>Myanmar20</v>
      </c>
      <c r="C4620" t="s">
        <v>12</v>
      </c>
      <c r="D4620" t="s">
        <v>109</v>
      </c>
      <c r="E4620" t="s">
        <v>14</v>
      </c>
      <c r="F4620" t="s">
        <v>346</v>
      </c>
      <c r="G4620">
        <v>20</v>
      </c>
      <c r="H4620" t="s">
        <v>362</v>
      </c>
      <c r="I4620">
        <v>2019</v>
      </c>
      <c r="J4620">
        <v>20.72</v>
      </c>
      <c r="N4620" t="s">
        <v>136</v>
      </c>
    </row>
    <row r="4621" spans="1:14" x14ac:dyDescent="0.25">
      <c r="A4621" t="s">
        <v>267</v>
      </c>
      <c r="B4621" t="str">
        <f t="shared" si="72"/>
        <v>Myanmar21</v>
      </c>
      <c r="C4621" t="s">
        <v>12</v>
      </c>
      <c r="D4621" t="s">
        <v>109</v>
      </c>
      <c r="E4621" t="s">
        <v>14</v>
      </c>
      <c r="F4621" t="s">
        <v>346</v>
      </c>
      <c r="G4621">
        <v>21</v>
      </c>
      <c r="H4621" t="s">
        <v>405</v>
      </c>
      <c r="I4621">
        <v>2019</v>
      </c>
      <c r="J4621">
        <v>49.555999999999997</v>
      </c>
      <c r="N4621" t="s">
        <v>136</v>
      </c>
    </row>
    <row r="4622" spans="1:14" x14ac:dyDescent="0.25">
      <c r="A4622" t="s">
        <v>267</v>
      </c>
      <c r="B4622" t="str">
        <f t="shared" si="72"/>
        <v>Myanmar22</v>
      </c>
      <c r="C4622" t="s">
        <v>12</v>
      </c>
      <c r="D4622" t="s">
        <v>109</v>
      </c>
      <c r="E4622" t="s">
        <v>14</v>
      </c>
      <c r="F4622" t="s">
        <v>346</v>
      </c>
      <c r="G4622">
        <v>22</v>
      </c>
      <c r="H4622" t="s">
        <v>406</v>
      </c>
      <c r="I4622">
        <v>2019</v>
      </c>
      <c r="J4622">
        <v>65.426000000000002</v>
      </c>
      <c r="N4622" t="s">
        <v>136</v>
      </c>
    </row>
    <row r="4623" spans="1:14" x14ac:dyDescent="0.25">
      <c r="A4623" t="s">
        <v>267</v>
      </c>
      <c r="B4623" t="str">
        <f t="shared" si="72"/>
        <v>Myanmar23</v>
      </c>
      <c r="C4623" t="s">
        <v>12</v>
      </c>
      <c r="D4623" t="s">
        <v>109</v>
      </c>
      <c r="E4623" t="s">
        <v>14</v>
      </c>
      <c r="F4623" t="s">
        <v>346</v>
      </c>
      <c r="G4623">
        <v>23</v>
      </c>
      <c r="H4623" t="s">
        <v>434</v>
      </c>
      <c r="I4623">
        <v>2019</v>
      </c>
      <c r="J4623">
        <v>73.177000000000007</v>
      </c>
      <c r="N4623" t="s">
        <v>136</v>
      </c>
    </row>
    <row r="4624" spans="1:14" x14ac:dyDescent="0.25">
      <c r="A4624" t="s">
        <v>267</v>
      </c>
      <c r="B4624" t="str">
        <f t="shared" si="72"/>
        <v>Myanmar24</v>
      </c>
      <c r="C4624" t="s">
        <v>12</v>
      </c>
      <c r="D4624" t="s">
        <v>109</v>
      </c>
      <c r="E4624" t="s">
        <v>14</v>
      </c>
      <c r="F4624" t="s">
        <v>346</v>
      </c>
      <c r="G4624">
        <v>24</v>
      </c>
      <c r="H4624" t="s">
        <v>363</v>
      </c>
      <c r="I4624">
        <v>2019</v>
      </c>
      <c r="J4624">
        <v>83.061999999999998</v>
      </c>
      <c r="N4624" t="s">
        <v>136</v>
      </c>
    </row>
    <row r="4625" spans="1:14" x14ac:dyDescent="0.25">
      <c r="A4625" t="s">
        <v>267</v>
      </c>
      <c r="B4625" t="str">
        <f t="shared" si="72"/>
        <v>Myanmar25</v>
      </c>
      <c r="C4625" t="s">
        <v>12</v>
      </c>
      <c r="D4625" t="s">
        <v>109</v>
      </c>
      <c r="E4625" t="s">
        <v>14</v>
      </c>
      <c r="F4625" t="s">
        <v>346</v>
      </c>
      <c r="G4625">
        <v>25</v>
      </c>
      <c r="H4625" t="s">
        <v>364</v>
      </c>
      <c r="I4625">
        <v>2019</v>
      </c>
      <c r="J4625">
        <v>26.759</v>
      </c>
      <c r="N4625" t="s">
        <v>136</v>
      </c>
    </row>
    <row r="4626" spans="1:14" x14ac:dyDescent="0.25">
      <c r="A4626" t="s">
        <v>267</v>
      </c>
      <c r="B4626" t="str">
        <f t="shared" si="72"/>
        <v>Myanmar26</v>
      </c>
      <c r="C4626" t="s">
        <v>12</v>
      </c>
      <c r="D4626" t="s">
        <v>109</v>
      </c>
      <c r="E4626" t="s">
        <v>14</v>
      </c>
      <c r="F4626" t="s">
        <v>346</v>
      </c>
      <c r="G4626">
        <v>26</v>
      </c>
      <c r="H4626" t="s">
        <v>407</v>
      </c>
      <c r="I4626">
        <v>2019</v>
      </c>
      <c r="J4626">
        <v>4.609</v>
      </c>
      <c r="K4626" t="s">
        <v>21</v>
      </c>
      <c r="N4626" t="s">
        <v>136</v>
      </c>
    </row>
    <row r="4627" spans="1:14" x14ac:dyDescent="0.25">
      <c r="A4627" t="s">
        <v>267</v>
      </c>
      <c r="B4627" t="str">
        <f t="shared" si="72"/>
        <v>Myanmar27</v>
      </c>
      <c r="C4627" t="s">
        <v>12</v>
      </c>
      <c r="D4627" t="s">
        <v>109</v>
      </c>
      <c r="E4627" t="s">
        <v>14</v>
      </c>
      <c r="F4627" t="s">
        <v>346</v>
      </c>
      <c r="G4627">
        <v>27</v>
      </c>
      <c r="H4627" t="s">
        <v>365</v>
      </c>
      <c r="I4627">
        <v>2019</v>
      </c>
      <c r="J4627">
        <v>26.31</v>
      </c>
      <c r="N4627" t="s">
        <v>136</v>
      </c>
    </row>
    <row r="4628" spans="1:14" x14ac:dyDescent="0.25">
      <c r="A4628" t="s">
        <v>267</v>
      </c>
      <c r="B4628" t="str">
        <f t="shared" si="72"/>
        <v>Myanmar28</v>
      </c>
      <c r="C4628" t="s">
        <v>12</v>
      </c>
      <c r="D4628" t="s">
        <v>109</v>
      </c>
      <c r="E4628" t="s">
        <v>14</v>
      </c>
      <c r="F4628" t="s">
        <v>346</v>
      </c>
      <c r="G4628">
        <v>28</v>
      </c>
      <c r="H4628" t="s">
        <v>366</v>
      </c>
      <c r="I4628">
        <v>2019</v>
      </c>
      <c r="J4628">
        <v>7.25</v>
      </c>
      <c r="N4628" t="s">
        <v>136</v>
      </c>
    </row>
    <row r="4629" spans="1:14" x14ac:dyDescent="0.25">
      <c r="A4629" t="s">
        <v>267</v>
      </c>
      <c r="B4629" t="str">
        <f t="shared" si="72"/>
        <v>Myanmar29</v>
      </c>
      <c r="C4629" t="s">
        <v>12</v>
      </c>
      <c r="D4629" t="s">
        <v>109</v>
      </c>
      <c r="E4629" t="s">
        <v>14</v>
      </c>
      <c r="F4629" t="s">
        <v>346</v>
      </c>
      <c r="G4629">
        <v>29</v>
      </c>
      <c r="H4629" t="s">
        <v>436</v>
      </c>
      <c r="I4629">
        <v>2019</v>
      </c>
      <c r="J4629">
        <v>11.619</v>
      </c>
      <c r="N4629" t="s">
        <v>136</v>
      </c>
    </row>
    <row r="4630" spans="1:14" x14ac:dyDescent="0.25">
      <c r="A4630" t="s">
        <v>267</v>
      </c>
      <c r="B4630" t="str">
        <f t="shared" si="72"/>
        <v>Myanmar30</v>
      </c>
      <c r="C4630" t="s">
        <v>12</v>
      </c>
      <c r="D4630" t="s">
        <v>109</v>
      </c>
      <c r="E4630" t="s">
        <v>14</v>
      </c>
      <c r="F4630" t="s">
        <v>346</v>
      </c>
      <c r="G4630">
        <v>30</v>
      </c>
      <c r="H4630" t="s">
        <v>408</v>
      </c>
      <c r="I4630">
        <v>2019</v>
      </c>
      <c r="J4630">
        <v>3.4260000000000002</v>
      </c>
      <c r="K4630" t="s">
        <v>21</v>
      </c>
      <c r="N4630" t="s">
        <v>136</v>
      </c>
    </row>
    <row r="4631" spans="1:14" x14ac:dyDescent="0.25">
      <c r="A4631" t="s">
        <v>267</v>
      </c>
      <c r="B4631" t="str">
        <f t="shared" si="72"/>
        <v>Myanmar31</v>
      </c>
      <c r="C4631" t="s">
        <v>12</v>
      </c>
      <c r="D4631" t="s">
        <v>109</v>
      </c>
      <c r="E4631" t="s">
        <v>14</v>
      </c>
      <c r="F4631" t="s">
        <v>346</v>
      </c>
      <c r="G4631">
        <v>31</v>
      </c>
      <c r="H4631" t="s">
        <v>367</v>
      </c>
      <c r="I4631">
        <v>2019</v>
      </c>
      <c r="J4631">
        <v>53.512999999999998</v>
      </c>
      <c r="N4631" t="s">
        <v>136</v>
      </c>
    </row>
    <row r="4632" spans="1:14" x14ac:dyDescent="0.25">
      <c r="A4632" t="s">
        <v>267</v>
      </c>
      <c r="B4632" t="str">
        <f t="shared" si="72"/>
        <v>Myanmar32</v>
      </c>
      <c r="C4632" t="s">
        <v>12</v>
      </c>
      <c r="D4632" t="s">
        <v>109</v>
      </c>
      <c r="E4632" t="s">
        <v>14</v>
      </c>
      <c r="F4632" t="s">
        <v>346</v>
      </c>
      <c r="G4632">
        <v>32</v>
      </c>
      <c r="H4632" t="s">
        <v>368</v>
      </c>
      <c r="I4632">
        <v>2019</v>
      </c>
      <c r="J4632">
        <v>125.80800000000001</v>
      </c>
      <c r="N4632" t="s">
        <v>136</v>
      </c>
    </row>
    <row r="4633" spans="1:14" x14ac:dyDescent="0.25">
      <c r="A4633" t="s">
        <v>267</v>
      </c>
      <c r="B4633" t="str">
        <f t="shared" si="72"/>
        <v>Myanmar33</v>
      </c>
      <c r="C4633" t="s">
        <v>12</v>
      </c>
      <c r="D4633" t="s">
        <v>109</v>
      </c>
      <c r="E4633" t="s">
        <v>14</v>
      </c>
      <c r="F4633" t="s">
        <v>346</v>
      </c>
      <c r="G4633">
        <v>33</v>
      </c>
      <c r="H4633" t="s">
        <v>409</v>
      </c>
      <c r="I4633">
        <v>2019</v>
      </c>
      <c r="J4633">
        <v>106.011</v>
      </c>
      <c r="N4633" t="s">
        <v>136</v>
      </c>
    </row>
    <row r="4634" spans="1:14" x14ac:dyDescent="0.25">
      <c r="A4634" t="s">
        <v>267</v>
      </c>
      <c r="B4634" t="str">
        <f t="shared" si="72"/>
        <v>Myanmar35</v>
      </c>
      <c r="C4634" t="s">
        <v>12</v>
      </c>
      <c r="D4634" t="s">
        <v>109</v>
      </c>
      <c r="E4634" t="s">
        <v>14</v>
      </c>
      <c r="F4634" t="s">
        <v>346</v>
      </c>
      <c r="G4634">
        <v>35</v>
      </c>
      <c r="H4634" t="s">
        <v>369</v>
      </c>
      <c r="I4634">
        <v>2019</v>
      </c>
      <c r="J4634">
        <v>23.678999999999998</v>
      </c>
      <c r="N4634" t="s">
        <v>136</v>
      </c>
    </row>
    <row r="4635" spans="1:14" x14ac:dyDescent="0.25">
      <c r="A4635" t="s">
        <v>267</v>
      </c>
      <c r="B4635" t="str">
        <f t="shared" si="72"/>
        <v>Myanmar36</v>
      </c>
      <c r="C4635" t="s">
        <v>12</v>
      </c>
      <c r="D4635" t="s">
        <v>109</v>
      </c>
      <c r="E4635" t="s">
        <v>14</v>
      </c>
      <c r="F4635" t="s">
        <v>346</v>
      </c>
      <c r="G4635">
        <v>36</v>
      </c>
      <c r="H4635" t="s">
        <v>410</v>
      </c>
      <c r="I4635">
        <v>2019</v>
      </c>
      <c r="J4635">
        <v>18.86</v>
      </c>
      <c r="N4635" t="s">
        <v>136</v>
      </c>
    </row>
    <row r="4636" spans="1:14" x14ac:dyDescent="0.25">
      <c r="A4636" t="s">
        <v>267</v>
      </c>
      <c r="B4636" t="str">
        <f t="shared" si="72"/>
        <v>Myanmar37</v>
      </c>
      <c r="C4636" t="s">
        <v>12</v>
      </c>
      <c r="D4636" t="s">
        <v>109</v>
      </c>
      <c r="E4636" t="s">
        <v>14</v>
      </c>
      <c r="F4636" t="s">
        <v>346</v>
      </c>
      <c r="G4636">
        <v>37</v>
      </c>
      <c r="H4636" t="s">
        <v>370</v>
      </c>
      <c r="I4636">
        <v>2019</v>
      </c>
      <c r="K4636" t="s">
        <v>21</v>
      </c>
      <c r="N4636" t="s">
        <v>136</v>
      </c>
    </row>
    <row r="4637" spans="1:14" x14ac:dyDescent="0.25">
      <c r="A4637" t="s">
        <v>267</v>
      </c>
      <c r="B4637" t="str">
        <f t="shared" si="72"/>
        <v>Myanmar38</v>
      </c>
      <c r="C4637" t="s">
        <v>12</v>
      </c>
      <c r="D4637" t="s">
        <v>109</v>
      </c>
      <c r="E4637" t="s">
        <v>14</v>
      </c>
      <c r="F4637" t="s">
        <v>346</v>
      </c>
      <c r="G4637">
        <v>38</v>
      </c>
      <c r="H4637" t="s">
        <v>411</v>
      </c>
      <c r="I4637">
        <v>2019</v>
      </c>
      <c r="J4637">
        <v>3.1629999999999998</v>
      </c>
      <c r="K4637" t="s">
        <v>21</v>
      </c>
      <c r="N4637" t="s">
        <v>136</v>
      </c>
    </row>
    <row r="4638" spans="1:14" x14ac:dyDescent="0.25">
      <c r="A4638" t="s">
        <v>267</v>
      </c>
      <c r="B4638" t="str">
        <f t="shared" si="72"/>
        <v>Myanmar39</v>
      </c>
      <c r="C4638" t="s">
        <v>12</v>
      </c>
      <c r="D4638" t="s">
        <v>109</v>
      </c>
      <c r="E4638" t="s">
        <v>14</v>
      </c>
      <c r="F4638" t="s">
        <v>346</v>
      </c>
      <c r="G4638">
        <v>39</v>
      </c>
      <c r="H4638" t="s">
        <v>412</v>
      </c>
      <c r="I4638">
        <v>2019</v>
      </c>
      <c r="K4638" t="s">
        <v>21</v>
      </c>
      <c r="N4638" t="s">
        <v>136</v>
      </c>
    </row>
    <row r="4639" spans="1:14" x14ac:dyDescent="0.25">
      <c r="A4639" t="s">
        <v>267</v>
      </c>
      <c r="B4639" t="str">
        <f t="shared" si="72"/>
        <v>Myanmar41</v>
      </c>
      <c r="C4639" t="s">
        <v>12</v>
      </c>
      <c r="D4639" t="s">
        <v>109</v>
      </c>
      <c r="E4639" t="s">
        <v>14</v>
      </c>
      <c r="F4639" t="s">
        <v>346</v>
      </c>
      <c r="G4639">
        <v>41</v>
      </c>
      <c r="H4639" t="s">
        <v>413</v>
      </c>
      <c r="I4639">
        <v>2019</v>
      </c>
      <c r="J4639">
        <v>881.71299999999997</v>
      </c>
      <c r="N4639" t="s">
        <v>136</v>
      </c>
    </row>
    <row r="4640" spans="1:14" x14ac:dyDescent="0.25">
      <c r="A4640" t="s">
        <v>267</v>
      </c>
      <c r="B4640" t="str">
        <f t="shared" si="72"/>
        <v>Myanmar42</v>
      </c>
      <c r="C4640" t="s">
        <v>12</v>
      </c>
      <c r="D4640" t="s">
        <v>109</v>
      </c>
      <c r="E4640" t="s">
        <v>14</v>
      </c>
      <c r="F4640" t="s">
        <v>346</v>
      </c>
      <c r="G4640">
        <v>42</v>
      </c>
      <c r="H4640" t="s">
        <v>371</v>
      </c>
      <c r="I4640">
        <v>2019</v>
      </c>
      <c r="J4640">
        <v>48.529000000000003</v>
      </c>
      <c r="N4640" t="s">
        <v>136</v>
      </c>
    </row>
    <row r="4641" spans="1:14" x14ac:dyDescent="0.25">
      <c r="A4641" t="s">
        <v>267</v>
      </c>
      <c r="B4641" t="str">
        <f t="shared" si="72"/>
        <v>Myanmar43</v>
      </c>
      <c r="C4641" t="s">
        <v>12</v>
      </c>
      <c r="D4641" t="s">
        <v>109</v>
      </c>
      <c r="E4641" t="s">
        <v>14</v>
      </c>
      <c r="F4641" t="s">
        <v>346</v>
      </c>
      <c r="G4641">
        <v>43</v>
      </c>
      <c r="H4641" t="s">
        <v>372</v>
      </c>
      <c r="I4641">
        <v>2019</v>
      </c>
      <c r="J4641">
        <v>299.63299999999998</v>
      </c>
      <c r="N4641" t="s">
        <v>136</v>
      </c>
    </row>
    <row r="4642" spans="1:14" x14ac:dyDescent="0.25">
      <c r="A4642" t="s">
        <v>267</v>
      </c>
      <c r="B4642" t="str">
        <f t="shared" si="72"/>
        <v>Myanmar45</v>
      </c>
      <c r="C4642" t="s">
        <v>12</v>
      </c>
      <c r="D4642" t="s">
        <v>109</v>
      </c>
      <c r="E4642" t="s">
        <v>14</v>
      </c>
      <c r="F4642" t="s">
        <v>346</v>
      </c>
      <c r="G4642">
        <v>45</v>
      </c>
      <c r="H4642" t="s">
        <v>414</v>
      </c>
      <c r="I4642">
        <v>2019</v>
      </c>
      <c r="J4642">
        <v>277.815</v>
      </c>
      <c r="N4642" t="s">
        <v>136</v>
      </c>
    </row>
    <row r="4643" spans="1:14" x14ac:dyDescent="0.25">
      <c r="A4643" t="s">
        <v>267</v>
      </c>
      <c r="B4643" t="str">
        <f t="shared" si="72"/>
        <v>Myanmar46</v>
      </c>
      <c r="C4643" t="s">
        <v>12</v>
      </c>
      <c r="D4643" t="s">
        <v>109</v>
      </c>
      <c r="E4643" t="s">
        <v>14</v>
      </c>
      <c r="F4643" t="s">
        <v>346</v>
      </c>
      <c r="G4643">
        <v>46</v>
      </c>
      <c r="H4643" t="s">
        <v>373</v>
      </c>
      <c r="I4643">
        <v>2019</v>
      </c>
      <c r="J4643">
        <v>527.36599999999999</v>
      </c>
      <c r="N4643" t="s">
        <v>136</v>
      </c>
    </row>
    <row r="4644" spans="1:14" x14ac:dyDescent="0.25">
      <c r="A4644" t="s">
        <v>267</v>
      </c>
      <c r="B4644" t="str">
        <f t="shared" si="72"/>
        <v>Myanmar47</v>
      </c>
      <c r="C4644" t="s">
        <v>12</v>
      </c>
      <c r="D4644" t="s">
        <v>109</v>
      </c>
      <c r="E4644" t="s">
        <v>14</v>
      </c>
      <c r="F4644" t="s">
        <v>346</v>
      </c>
      <c r="G4644">
        <v>47</v>
      </c>
      <c r="H4644" t="s">
        <v>374</v>
      </c>
      <c r="I4644">
        <v>2019</v>
      </c>
      <c r="J4644">
        <v>3208.777</v>
      </c>
      <c r="N4644" t="s">
        <v>136</v>
      </c>
    </row>
    <row r="4645" spans="1:14" x14ac:dyDescent="0.25">
      <c r="A4645" t="s">
        <v>267</v>
      </c>
      <c r="B4645" t="str">
        <f t="shared" si="72"/>
        <v>Myanmar49</v>
      </c>
      <c r="C4645" t="s">
        <v>12</v>
      </c>
      <c r="D4645" t="s">
        <v>109</v>
      </c>
      <c r="E4645" t="s">
        <v>14</v>
      </c>
      <c r="F4645" t="s">
        <v>346</v>
      </c>
      <c r="G4645">
        <v>49</v>
      </c>
      <c r="H4645" t="s">
        <v>375</v>
      </c>
      <c r="I4645">
        <v>2019</v>
      </c>
      <c r="J4645">
        <v>1093.2260000000001</v>
      </c>
      <c r="N4645" t="s">
        <v>136</v>
      </c>
    </row>
    <row r="4646" spans="1:14" x14ac:dyDescent="0.25">
      <c r="A4646" t="s">
        <v>267</v>
      </c>
      <c r="B4646" t="str">
        <f t="shared" si="72"/>
        <v>Myanmar50</v>
      </c>
      <c r="C4646" t="s">
        <v>12</v>
      </c>
      <c r="D4646" t="s">
        <v>109</v>
      </c>
      <c r="E4646" t="s">
        <v>14</v>
      </c>
      <c r="F4646" t="s">
        <v>346</v>
      </c>
      <c r="G4646">
        <v>50</v>
      </c>
      <c r="H4646" t="s">
        <v>376</v>
      </c>
      <c r="I4646">
        <v>2019</v>
      </c>
      <c r="J4646">
        <v>43.970999999999997</v>
      </c>
      <c r="N4646" t="s">
        <v>136</v>
      </c>
    </row>
    <row r="4647" spans="1:14" x14ac:dyDescent="0.25">
      <c r="A4647" t="s">
        <v>267</v>
      </c>
      <c r="B4647" t="str">
        <f t="shared" si="72"/>
        <v>Myanmar51</v>
      </c>
      <c r="C4647" t="s">
        <v>12</v>
      </c>
      <c r="D4647" t="s">
        <v>109</v>
      </c>
      <c r="E4647" t="s">
        <v>14</v>
      </c>
      <c r="F4647" t="s">
        <v>346</v>
      </c>
      <c r="G4647">
        <v>51</v>
      </c>
      <c r="H4647" t="s">
        <v>415</v>
      </c>
      <c r="I4647">
        <v>2019</v>
      </c>
      <c r="J4647">
        <v>2.9449999999999998</v>
      </c>
      <c r="K4647" t="s">
        <v>21</v>
      </c>
      <c r="N4647" t="s">
        <v>136</v>
      </c>
    </row>
    <row r="4648" spans="1:14" x14ac:dyDescent="0.25">
      <c r="A4648" t="s">
        <v>267</v>
      </c>
      <c r="B4648" t="str">
        <f t="shared" si="72"/>
        <v>Myanmar52</v>
      </c>
      <c r="C4648" t="s">
        <v>12</v>
      </c>
      <c r="D4648" t="s">
        <v>109</v>
      </c>
      <c r="E4648" t="s">
        <v>14</v>
      </c>
      <c r="F4648" t="s">
        <v>346</v>
      </c>
      <c r="G4648">
        <v>52</v>
      </c>
      <c r="H4648" t="s">
        <v>416</v>
      </c>
      <c r="I4648">
        <v>2019</v>
      </c>
      <c r="J4648">
        <v>59.756</v>
      </c>
      <c r="N4648" t="s">
        <v>136</v>
      </c>
    </row>
    <row r="4649" spans="1:14" x14ac:dyDescent="0.25">
      <c r="A4649" t="s">
        <v>267</v>
      </c>
      <c r="B4649" t="str">
        <f t="shared" si="72"/>
        <v>Myanmar53</v>
      </c>
      <c r="C4649" t="s">
        <v>12</v>
      </c>
      <c r="D4649" t="s">
        <v>109</v>
      </c>
      <c r="E4649" t="s">
        <v>14</v>
      </c>
      <c r="F4649" t="s">
        <v>346</v>
      </c>
      <c r="G4649">
        <v>53</v>
      </c>
      <c r="H4649" t="s">
        <v>417</v>
      </c>
      <c r="I4649">
        <v>2019</v>
      </c>
      <c r="K4649" t="s">
        <v>21</v>
      </c>
      <c r="N4649" t="s">
        <v>136</v>
      </c>
    </row>
    <row r="4650" spans="1:14" x14ac:dyDescent="0.25">
      <c r="A4650" t="s">
        <v>267</v>
      </c>
      <c r="B4650" t="str">
        <f t="shared" si="72"/>
        <v>Myanmar55</v>
      </c>
      <c r="C4650" t="s">
        <v>12</v>
      </c>
      <c r="D4650" t="s">
        <v>109</v>
      </c>
      <c r="E4650" t="s">
        <v>14</v>
      </c>
      <c r="F4650" t="s">
        <v>346</v>
      </c>
      <c r="G4650">
        <v>55</v>
      </c>
      <c r="H4650" t="s">
        <v>377</v>
      </c>
      <c r="I4650">
        <v>2019</v>
      </c>
      <c r="J4650">
        <v>71.078999999999994</v>
      </c>
      <c r="N4650" t="s">
        <v>136</v>
      </c>
    </row>
    <row r="4651" spans="1:14" x14ac:dyDescent="0.25">
      <c r="A4651" t="s">
        <v>267</v>
      </c>
      <c r="B4651" t="str">
        <f t="shared" si="72"/>
        <v>Myanmar56</v>
      </c>
      <c r="C4651" t="s">
        <v>12</v>
      </c>
      <c r="D4651" t="s">
        <v>109</v>
      </c>
      <c r="E4651" t="s">
        <v>14</v>
      </c>
      <c r="F4651" t="s">
        <v>346</v>
      </c>
      <c r="G4651">
        <v>56</v>
      </c>
      <c r="H4651" t="s">
        <v>378</v>
      </c>
      <c r="I4651">
        <v>2019</v>
      </c>
      <c r="J4651">
        <v>319.839</v>
      </c>
      <c r="N4651" t="s">
        <v>136</v>
      </c>
    </row>
    <row r="4652" spans="1:14" x14ac:dyDescent="0.25">
      <c r="A4652" t="s">
        <v>267</v>
      </c>
      <c r="B4652" t="str">
        <f t="shared" si="72"/>
        <v>Myanmar58</v>
      </c>
      <c r="C4652" t="s">
        <v>12</v>
      </c>
      <c r="D4652" t="s">
        <v>109</v>
      </c>
      <c r="E4652" t="s">
        <v>14</v>
      </c>
      <c r="F4652" t="s">
        <v>346</v>
      </c>
      <c r="G4652">
        <v>58</v>
      </c>
      <c r="H4652" t="s">
        <v>379</v>
      </c>
      <c r="I4652">
        <v>2019</v>
      </c>
      <c r="J4652">
        <v>9.5359999999999996</v>
      </c>
      <c r="N4652" t="s">
        <v>136</v>
      </c>
    </row>
    <row r="4653" spans="1:14" x14ac:dyDescent="0.25">
      <c r="A4653" t="s">
        <v>267</v>
      </c>
      <c r="B4653" t="str">
        <f t="shared" si="72"/>
        <v>Myanmar59</v>
      </c>
      <c r="C4653" t="s">
        <v>12</v>
      </c>
      <c r="D4653" t="s">
        <v>109</v>
      </c>
      <c r="E4653" t="s">
        <v>14</v>
      </c>
      <c r="F4653" t="s">
        <v>346</v>
      </c>
      <c r="G4653">
        <v>59</v>
      </c>
      <c r="H4653" t="s">
        <v>380</v>
      </c>
      <c r="I4653">
        <v>2019</v>
      </c>
      <c r="J4653">
        <v>4.6070000000000002</v>
      </c>
      <c r="K4653" t="s">
        <v>21</v>
      </c>
      <c r="N4653" t="s">
        <v>136</v>
      </c>
    </row>
    <row r="4654" spans="1:14" x14ac:dyDescent="0.25">
      <c r="A4654" t="s">
        <v>267</v>
      </c>
      <c r="B4654" t="str">
        <f t="shared" si="72"/>
        <v>Myanmar60</v>
      </c>
      <c r="C4654" t="s">
        <v>12</v>
      </c>
      <c r="D4654" t="s">
        <v>109</v>
      </c>
      <c r="E4654" t="s">
        <v>14</v>
      </c>
      <c r="F4654" t="s">
        <v>346</v>
      </c>
      <c r="G4654">
        <v>60</v>
      </c>
      <c r="H4654" t="s">
        <v>381</v>
      </c>
      <c r="I4654">
        <v>2019</v>
      </c>
      <c r="K4654" t="s">
        <v>21</v>
      </c>
      <c r="N4654" t="s">
        <v>136</v>
      </c>
    </row>
    <row r="4655" spans="1:14" x14ac:dyDescent="0.25">
      <c r="A4655" t="s">
        <v>267</v>
      </c>
      <c r="B4655" t="str">
        <f t="shared" si="72"/>
        <v>Myanmar61</v>
      </c>
      <c r="C4655" t="s">
        <v>12</v>
      </c>
      <c r="D4655" t="s">
        <v>109</v>
      </c>
      <c r="E4655" t="s">
        <v>14</v>
      </c>
      <c r="F4655" t="s">
        <v>346</v>
      </c>
      <c r="G4655">
        <v>61</v>
      </c>
      <c r="H4655" t="s">
        <v>382</v>
      </c>
      <c r="I4655">
        <v>2019</v>
      </c>
      <c r="J4655">
        <v>27.632000000000001</v>
      </c>
      <c r="N4655" t="s">
        <v>136</v>
      </c>
    </row>
    <row r="4656" spans="1:14" x14ac:dyDescent="0.25">
      <c r="A4656" t="s">
        <v>267</v>
      </c>
      <c r="B4656" t="str">
        <f t="shared" si="72"/>
        <v>Myanmar62</v>
      </c>
      <c r="C4656" t="s">
        <v>12</v>
      </c>
      <c r="D4656" t="s">
        <v>109</v>
      </c>
      <c r="E4656" t="s">
        <v>14</v>
      </c>
      <c r="F4656" t="s">
        <v>346</v>
      </c>
      <c r="G4656">
        <v>62</v>
      </c>
      <c r="H4656" t="s">
        <v>418</v>
      </c>
      <c r="I4656">
        <v>2019</v>
      </c>
      <c r="J4656">
        <v>12.79</v>
      </c>
      <c r="N4656" t="s">
        <v>136</v>
      </c>
    </row>
    <row r="4657" spans="1:14" x14ac:dyDescent="0.25">
      <c r="A4657" t="s">
        <v>267</v>
      </c>
      <c r="B4657" t="str">
        <f t="shared" si="72"/>
        <v>Myanmar63</v>
      </c>
      <c r="C4657" t="s">
        <v>12</v>
      </c>
      <c r="D4657" t="s">
        <v>109</v>
      </c>
      <c r="E4657" t="s">
        <v>14</v>
      </c>
      <c r="F4657" t="s">
        <v>346</v>
      </c>
      <c r="G4657">
        <v>63</v>
      </c>
      <c r="H4657" t="s">
        <v>419</v>
      </c>
      <c r="I4657">
        <v>2019</v>
      </c>
      <c r="J4657">
        <v>7.1749999999999998</v>
      </c>
      <c r="N4657" t="s">
        <v>136</v>
      </c>
    </row>
    <row r="4658" spans="1:14" x14ac:dyDescent="0.25">
      <c r="A4658" t="s">
        <v>267</v>
      </c>
      <c r="B4658" t="str">
        <f t="shared" si="72"/>
        <v>Myanmar64</v>
      </c>
      <c r="C4658" t="s">
        <v>12</v>
      </c>
      <c r="D4658" t="s">
        <v>109</v>
      </c>
      <c r="E4658" t="s">
        <v>14</v>
      </c>
      <c r="F4658" t="s">
        <v>346</v>
      </c>
      <c r="G4658">
        <v>64</v>
      </c>
      <c r="H4658" t="s">
        <v>383</v>
      </c>
      <c r="I4658">
        <v>2019</v>
      </c>
      <c r="J4658">
        <v>150.37100000000001</v>
      </c>
      <c r="N4658" t="s">
        <v>136</v>
      </c>
    </row>
    <row r="4659" spans="1:14" x14ac:dyDescent="0.25">
      <c r="A4659" t="s">
        <v>267</v>
      </c>
      <c r="B4659" t="str">
        <f t="shared" si="72"/>
        <v>Myanmar65</v>
      </c>
      <c r="C4659" t="s">
        <v>12</v>
      </c>
      <c r="D4659" t="s">
        <v>109</v>
      </c>
      <c r="E4659" t="s">
        <v>14</v>
      </c>
      <c r="F4659" t="s">
        <v>346</v>
      </c>
      <c r="G4659">
        <v>65</v>
      </c>
      <c r="H4659" t="s">
        <v>420</v>
      </c>
      <c r="I4659">
        <v>2019</v>
      </c>
      <c r="K4659" t="s">
        <v>21</v>
      </c>
      <c r="N4659" t="s">
        <v>136</v>
      </c>
    </row>
    <row r="4660" spans="1:14" x14ac:dyDescent="0.25">
      <c r="A4660" t="s">
        <v>267</v>
      </c>
      <c r="B4660" t="str">
        <f t="shared" si="72"/>
        <v>Myanmar66</v>
      </c>
      <c r="C4660" t="s">
        <v>12</v>
      </c>
      <c r="D4660" t="s">
        <v>109</v>
      </c>
      <c r="E4660" t="s">
        <v>14</v>
      </c>
      <c r="F4660" t="s">
        <v>346</v>
      </c>
      <c r="G4660">
        <v>66</v>
      </c>
      <c r="H4660" t="s">
        <v>421</v>
      </c>
      <c r="I4660">
        <v>2019</v>
      </c>
      <c r="J4660">
        <v>6.4829999999999997</v>
      </c>
      <c r="N4660" t="s">
        <v>136</v>
      </c>
    </row>
    <row r="4661" spans="1:14" x14ac:dyDescent="0.25">
      <c r="A4661" t="s">
        <v>267</v>
      </c>
      <c r="B4661" t="str">
        <f t="shared" si="72"/>
        <v>Myanmar68</v>
      </c>
      <c r="C4661" t="s">
        <v>12</v>
      </c>
      <c r="D4661" t="s">
        <v>109</v>
      </c>
      <c r="E4661" t="s">
        <v>14</v>
      </c>
      <c r="F4661" t="s">
        <v>346</v>
      </c>
      <c r="G4661">
        <v>68</v>
      </c>
      <c r="H4661" t="s">
        <v>384</v>
      </c>
      <c r="I4661">
        <v>2019</v>
      </c>
      <c r="J4661">
        <v>20.012</v>
      </c>
      <c r="N4661" t="s">
        <v>136</v>
      </c>
    </row>
    <row r="4662" spans="1:14" x14ac:dyDescent="0.25">
      <c r="A4662" t="s">
        <v>267</v>
      </c>
      <c r="B4662" t="str">
        <f t="shared" si="72"/>
        <v>Myanmar69</v>
      </c>
      <c r="C4662" t="s">
        <v>12</v>
      </c>
      <c r="D4662" t="s">
        <v>109</v>
      </c>
      <c r="E4662" t="s">
        <v>14</v>
      </c>
      <c r="F4662" t="s">
        <v>346</v>
      </c>
      <c r="G4662">
        <v>69</v>
      </c>
      <c r="H4662" t="s">
        <v>422</v>
      </c>
      <c r="I4662">
        <v>2019</v>
      </c>
      <c r="J4662">
        <v>20.239000000000001</v>
      </c>
      <c r="N4662" t="s">
        <v>136</v>
      </c>
    </row>
    <row r="4663" spans="1:14" x14ac:dyDescent="0.25">
      <c r="A4663" t="s">
        <v>267</v>
      </c>
      <c r="B4663" t="str">
        <f t="shared" si="72"/>
        <v>Myanmar70</v>
      </c>
      <c r="C4663" t="s">
        <v>12</v>
      </c>
      <c r="D4663" t="s">
        <v>109</v>
      </c>
      <c r="E4663" t="s">
        <v>14</v>
      </c>
      <c r="F4663" t="s">
        <v>346</v>
      </c>
      <c r="G4663">
        <v>70</v>
      </c>
      <c r="H4663" t="s">
        <v>423</v>
      </c>
      <c r="I4663">
        <v>2019</v>
      </c>
      <c r="J4663">
        <v>8.7780000000000005</v>
      </c>
      <c r="N4663" t="s">
        <v>136</v>
      </c>
    </row>
    <row r="4664" spans="1:14" x14ac:dyDescent="0.25">
      <c r="A4664" t="s">
        <v>267</v>
      </c>
      <c r="B4664" t="str">
        <f t="shared" si="72"/>
        <v>Myanmar71</v>
      </c>
      <c r="C4664" t="s">
        <v>12</v>
      </c>
      <c r="D4664" t="s">
        <v>109</v>
      </c>
      <c r="E4664" t="s">
        <v>14</v>
      </c>
      <c r="F4664" t="s">
        <v>346</v>
      </c>
      <c r="G4664">
        <v>71</v>
      </c>
      <c r="H4664" t="s">
        <v>424</v>
      </c>
      <c r="I4664">
        <v>2019</v>
      </c>
      <c r="K4664" t="s">
        <v>21</v>
      </c>
      <c r="N4664" t="s">
        <v>136</v>
      </c>
    </row>
    <row r="4665" spans="1:14" x14ac:dyDescent="0.25">
      <c r="A4665" t="s">
        <v>267</v>
      </c>
      <c r="B4665" t="str">
        <f t="shared" si="72"/>
        <v>Myanmar72</v>
      </c>
      <c r="C4665" t="s">
        <v>12</v>
      </c>
      <c r="D4665" t="s">
        <v>109</v>
      </c>
      <c r="E4665" t="s">
        <v>14</v>
      </c>
      <c r="F4665" t="s">
        <v>346</v>
      </c>
      <c r="G4665">
        <v>72</v>
      </c>
      <c r="H4665" t="s">
        <v>385</v>
      </c>
      <c r="I4665">
        <v>2019</v>
      </c>
      <c r="K4665" t="s">
        <v>21</v>
      </c>
      <c r="N4665" t="s">
        <v>136</v>
      </c>
    </row>
    <row r="4666" spans="1:14" x14ac:dyDescent="0.25">
      <c r="A4666" t="s">
        <v>267</v>
      </c>
      <c r="B4666" t="str">
        <f t="shared" si="72"/>
        <v>Myanmar73</v>
      </c>
      <c r="C4666" t="s">
        <v>12</v>
      </c>
      <c r="D4666" t="s">
        <v>109</v>
      </c>
      <c r="E4666" t="s">
        <v>14</v>
      </c>
      <c r="F4666" t="s">
        <v>346</v>
      </c>
      <c r="G4666">
        <v>73</v>
      </c>
      <c r="H4666" t="s">
        <v>425</v>
      </c>
      <c r="I4666">
        <v>2019</v>
      </c>
      <c r="J4666">
        <v>4.0620000000000003</v>
      </c>
      <c r="K4666" t="s">
        <v>21</v>
      </c>
      <c r="N4666" t="s">
        <v>136</v>
      </c>
    </row>
    <row r="4667" spans="1:14" x14ac:dyDescent="0.25">
      <c r="A4667" t="s">
        <v>267</v>
      </c>
      <c r="B4667" t="str">
        <f t="shared" si="72"/>
        <v>Myanmar74</v>
      </c>
      <c r="C4667" t="s">
        <v>12</v>
      </c>
      <c r="D4667" t="s">
        <v>109</v>
      </c>
      <c r="E4667" t="s">
        <v>14</v>
      </c>
      <c r="F4667" t="s">
        <v>346</v>
      </c>
      <c r="G4667">
        <v>74</v>
      </c>
      <c r="H4667" t="s">
        <v>426</v>
      </c>
      <c r="I4667">
        <v>2019</v>
      </c>
      <c r="J4667">
        <v>21.216999999999999</v>
      </c>
      <c r="N4667" t="s">
        <v>136</v>
      </c>
    </row>
    <row r="4668" spans="1:14" x14ac:dyDescent="0.25">
      <c r="A4668" t="s">
        <v>267</v>
      </c>
      <c r="B4668" t="str">
        <f t="shared" si="72"/>
        <v>Myanmar75</v>
      </c>
      <c r="C4668" t="s">
        <v>12</v>
      </c>
      <c r="D4668" t="s">
        <v>109</v>
      </c>
      <c r="E4668" t="s">
        <v>14</v>
      </c>
      <c r="F4668" t="s">
        <v>346</v>
      </c>
      <c r="G4668">
        <v>75</v>
      </c>
      <c r="H4668" t="s">
        <v>427</v>
      </c>
      <c r="I4668">
        <v>2019</v>
      </c>
      <c r="J4668">
        <v>1.819</v>
      </c>
      <c r="K4668" t="s">
        <v>21</v>
      </c>
      <c r="N4668" t="s">
        <v>136</v>
      </c>
    </row>
    <row r="4669" spans="1:14" x14ac:dyDescent="0.25">
      <c r="A4669" t="s">
        <v>267</v>
      </c>
      <c r="B4669" t="str">
        <f t="shared" si="72"/>
        <v>Myanmar77</v>
      </c>
      <c r="C4669" t="s">
        <v>12</v>
      </c>
      <c r="D4669" t="s">
        <v>109</v>
      </c>
      <c r="E4669" t="s">
        <v>14</v>
      </c>
      <c r="F4669" t="s">
        <v>346</v>
      </c>
      <c r="G4669">
        <v>77</v>
      </c>
      <c r="H4669" t="s">
        <v>386</v>
      </c>
      <c r="I4669">
        <v>2019</v>
      </c>
      <c r="J4669">
        <v>8.8930000000000007</v>
      </c>
      <c r="N4669" t="s">
        <v>136</v>
      </c>
    </row>
    <row r="4670" spans="1:14" x14ac:dyDescent="0.25">
      <c r="A4670" t="s">
        <v>267</v>
      </c>
      <c r="B4670" t="str">
        <f t="shared" si="72"/>
        <v>Myanmar78</v>
      </c>
      <c r="C4670" t="s">
        <v>12</v>
      </c>
      <c r="D4670" t="s">
        <v>109</v>
      </c>
      <c r="E4670" t="s">
        <v>14</v>
      </c>
      <c r="F4670" t="s">
        <v>346</v>
      </c>
      <c r="G4670">
        <v>78</v>
      </c>
      <c r="H4670" t="s">
        <v>428</v>
      </c>
      <c r="I4670">
        <v>2019</v>
      </c>
      <c r="K4670" t="s">
        <v>21</v>
      </c>
      <c r="N4670" t="s">
        <v>136</v>
      </c>
    </row>
    <row r="4671" spans="1:14" x14ac:dyDescent="0.25">
      <c r="A4671" t="s">
        <v>267</v>
      </c>
      <c r="B4671" t="str">
        <f t="shared" si="72"/>
        <v>Myanmar79</v>
      </c>
      <c r="C4671" t="s">
        <v>12</v>
      </c>
      <c r="D4671" t="s">
        <v>109</v>
      </c>
      <c r="E4671" t="s">
        <v>14</v>
      </c>
      <c r="F4671" t="s">
        <v>346</v>
      </c>
      <c r="G4671">
        <v>79</v>
      </c>
      <c r="H4671" t="s">
        <v>429</v>
      </c>
      <c r="I4671">
        <v>2019</v>
      </c>
      <c r="J4671">
        <v>12.611000000000001</v>
      </c>
      <c r="N4671" t="s">
        <v>136</v>
      </c>
    </row>
    <row r="4672" spans="1:14" x14ac:dyDescent="0.25">
      <c r="A4672" t="s">
        <v>267</v>
      </c>
      <c r="B4672" t="str">
        <f t="shared" si="72"/>
        <v>Myanmar80</v>
      </c>
      <c r="C4672" t="s">
        <v>12</v>
      </c>
      <c r="D4672" t="s">
        <v>109</v>
      </c>
      <c r="E4672" t="s">
        <v>14</v>
      </c>
      <c r="F4672" t="s">
        <v>346</v>
      </c>
      <c r="G4672">
        <v>80</v>
      </c>
      <c r="H4672" t="s">
        <v>387</v>
      </c>
      <c r="I4672">
        <v>2019</v>
      </c>
      <c r="J4672">
        <v>15.725</v>
      </c>
      <c r="N4672" t="s">
        <v>136</v>
      </c>
    </row>
    <row r="4673" spans="1:14" x14ac:dyDescent="0.25">
      <c r="A4673" t="s">
        <v>267</v>
      </c>
      <c r="B4673" t="str">
        <f t="shared" si="72"/>
        <v>Myanmar81</v>
      </c>
      <c r="C4673" t="s">
        <v>12</v>
      </c>
      <c r="D4673" t="s">
        <v>109</v>
      </c>
      <c r="E4673" t="s">
        <v>14</v>
      </c>
      <c r="F4673" t="s">
        <v>346</v>
      </c>
      <c r="G4673">
        <v>81</v>
      </c>
      <c r="H4673" t="s">
        <v>430</v>
      </c>
      <c r="I4673">
        <v>2019</v>
      </c>
      <c r="J4673">
        <v>44.348999999999997</v>
      </c>
      <c r="N4673" t="s">
        <v>136</v>
      </c>
    </row>
    <row r="4674" spans="1:14" x14ac:dyDescent="0.25">
      <c r="A4674" t="s">
        <v>267</v>
      </c>
      <c r="B4674" t="str">
        <f t="shared" si="72"/>
        <v>Myanmar82</v>
      </c>
      <c r="C4674" t="s">
        <v>12</v>
      </c>
      <c r="D4674" t="s">
        <v>109</v>
      </c>
      <c r="E4674" t="s">
        <v>14</v>
      </c>
      <c r="F4674" t="s">
        <v>346</v>
      </c>
      <c r="G4674">
        <v>82</v>
      </c>
      <c r="H4674" t="s">
        <v>388</v>
      </c>
      <c r="I4674">
        <v>2019</v>
      </c>
      <c r="J4674">
        <v>145.196</v>
      </c>
      <c r="N4674" t="s">
        <v>136</v>
      </c>
    </row>
    <row r="4675" spans="1:14" x14ac:dyDescent="0.25">
      <c r="A4675" t="s">
        <v>267</v>
      </c>
      <c r="B4675" t="str">
        <f t="shared" ref="B4675:B4738" si="73">A4675&amp;G4675</f>
        <v>Myanmar84</v>
      </c>
      <c r="C4675" t="s">
        <v>12</v>
      </c>
      <c r="D4675" t="s">
        <v>109</v>
      </c>
      <c r="E4675" t="s">
        <v>14</v>
      </c>
      <c r="F4675" t="s">
        <v>346</v>
      </c>
      <c r="G4675">
        <v>84</v>
      </c>
      <c r="H4675" t="s">
        <v>389</v>
      </c>
      <c r="I4675">
        <v>2019</v>
      </c>
      <c r="J4675">
        <v>137.93</v>
      </c>
      <c r="N4675" t="s">
        <v>136</v>
      </c>
    </row>
    <row r="4676" spans="1:14" x14ac:dyDescent="0.25">
      <c r="A4676" t="s">
        <v>267</v>
      </c>
      <c r="B4676" t="str">
        <f t="shared" si="73"/>
        <v>Myanmar85</v>
      </c>
      <c r="C4676" t="s">
        <v>12</v>
      </c>
      <c r="D4676" t="s">
        <v>109</v>
      </c>
      <c r="E4676" t="s">
        <v>14</v>
      </c>
      <c r="F4676" t="s">
        <v>346</v>
      </c>
      <c r="G4676">
        <v>85</v>
      </c>
      <c r="H4676" t="s">
        <v>390</v>
      </c>
      <c r="I4676">
        <v>2019</v>
      </c>
      <c r="J4676">
        <v>525.84900000000005</v>
      </c>
      <c r="N4676" t="s">
        <v>136</v>
      </c>
    </row>
    <row r="4677" spans="1:14" x14ac:dyDescent="0.25">
      <c r="A4677" t="s">
        <v>267</v>
      </c>
      <c r="B4677" t="str">
        <f t="shared" si="73"/>
        <v>Myanmar86</v>
      </c>
      <c r="C4677" t="s">
        <v>12</v>
      </c>
      <c r="D4677" t="s">
        <v>109</v>
      </c>
      <c r="E4677" t="s">
        <v>14</v>
      </c>
      <c r="F4677" t="s">
        <v>346</v>
      </c>
      <c r="G4677">
        <v>86</v>
      </c>
      <c r="H4677" t="s">
        <v>391</v>
      </c>
      <c r="I4677">
        <v>2019</v>
      </c>
      <c r="J4677">
        <v>71.718000000000004</v>
      </c>
      <c r="N4677" t="s">
        <v>136</v>
      </c>
    </row>
    <row r="4678" spans="1:14" x14ac:dyDescent="0.25">
      <c r="A4678" t="s">
        <v>267</v>
      </c>
      <c r="B4678" t="str">
        <f t="shared" si="73"/>
        <v>Myanmar87</v>
      </c>
      <c r="C4678" t="s">
        <v>12</v>
      </c>
      <c r="D4678" t="s">
        <v>109</v>
      </c>
      <c r="E4678" t="s">
        <v>14</v>
      </c>
      <c r="F4678" t="s">
        <v>346</v>
      </c>
      <c r="G4678">
        <v>87</v>
      </c>
      <c r="H4678" t="s">
        <v>392</v>
      </c>
      <c r="I4678">
        <v>2019</v>
      </c>
      <c r="J4678">
        <v>1.6080000000000001</v>
      </c>
      <c r="K4678" t="s">
        <v>21</v>
      </c>
      <c r="N4678" t="s">
        <v>136</v>
      </c>
    </row>
    <row r="4679" spans="1:14" x14ac:dyDescent="0.25">
      <c r="A4679" t="s">
        <v>267</v>
      </c>
      <c r="B4679" t="str">
        <f t="shared" si="73"/>
        <v>Myanmar88</v>
      </c>
      <c r="C4679" t="s">
        <v>12</v>
      </c>
      <c r="D4679" t="s">
        <v>109</v>
      </c>
      <c r="E4679" t="s">
        <v>14</v>
      </c>
      <c r="F4679" t="s">
        <v>346</v>
      </c>
      <c r="G4679">
        <v>88</v>
      </c>
      <c r="H4679" t="s">
        <v>431</v>
      </c>
      <c r="I4679">
        <v>2019</v>
      </c>
      <c r="K4679" t="s">
        <v>21</v>
      </c>
      <c r="N4679" t="s">
        <v>136</v>
      </c>
    </row>
    <row r="4680" spans="1:14" x14ac:dyDescent="0.25">
      <c r="A4680" t="s">
        <v>267</v>
      </c>
      <c r="B4680" t="str">
        <f t="shared" si="73"/>
        <v>Myanmar90</v>
      </c>
      <c r="C4680" t="s">
        <v>12</v>
      </c>
      <c r="D4680" t="s">
        <v>109</v>
      </c>
      <c r="E4680" t="s">
        <v>14</v>
      </c>
      <c r="F4680" t="s">
        <v>346</v>
      </c>
      <c r="G4680">
        <v>90</v>
      </c>
      <c r="H4680" t="s">
        <v>432</v>
      </c>
      <c r="I4680">
        <v>2019</v>
      </c>
      <c r="J4680">
        <v>8.9879999999999995</v>
      </c>
      <c r="N4680" t="s">
        <v>136</v>
      </c>
    </row>
    <row r="4681" spans="1:14" x14ac:dyDescent="0.25">
      <c r="A4681" t="s">
        <v>267</v>
      </c>
      <c r="B4681" t="str">
        <f t="shared" si="73"/>
        <v>Myanmar91</v>
      </c>
      <c r="C4681" t="s">
        <v>12</v>
      </c>
      <c r="D4681" t="s">
        <v>109</v>
      </c>
      <c r="E4681" t="s">
        <v>14</v>
      </c>
      <c r="F4681" t="s">
        <v>346</v>
      </c>
      <c r="G4681">
        <v>91</v>
      </c>
      <c r="H4681" t="s">
        <v>393</v>
      </c>
      <c r="I4681">
        <v>2019</v>
      </c>
      <c r="K4681" t="s">
        <v>21</v>
      </c>
      <c r="N4681" t="s">
        <v>136</v>
      </c>
    </row>
    <row r="4682" spans="1:14" x14ac:dyDescent="0.25">
      <c r="A4682" t="s">
        <v>267</v>
      </c>
      <c r="B4682" t="str">
        <f t="shared" si="73"/>
        <v>Myanmar92</v>
      </c>
      <c r="C4682" t="s">
        <v>12</v>
      </c>
      <c r="D4682" t="s">
        <v>109</v>
      </c>
      <c r="E4682" t="s">
        <v>14</v>
      </c>
      <c r="F4682" t="s">
        <v>346</v>
      </c>
      <c r="G4682">
        <v>92</v>
      </c>
      <c r="H4682" t="s">
        <v>433</v>
      </c>
      <c r="I4682">
        <v>2019</v>
      </c>
      <c r="K4682" t="s">
        <v>21</v>
      </c>
      <c r="N4682" t="s">
        <v>136</v>
      </c>
    </row>
    <row r="4683" spans="1:14" x14ac:dyDescent="0.25">
      <c r="A4683" t="s">
        <v>267</v>
      </c>
      <c r="B4683" t="str">
        <f t="shared" si="73"/>
        <v>Myanmar93</v>
      </c>
      <c r="C4683" t="s">
        <v>12</v>
      </c>
      <c r="D4683" t="s">
        <v>109</v>
      </c>
      <c r="E4683" t="s">
        <v>14</v>
      </c>
      <c r="F4683" t="s">
        <v>346</v>
      </c>
      <c r="G4683">
        <v>93</v>
      </c>
      <c r="H4683" t="s">
        <v>394</v>
      </c>
      <c r="I4683">
        <v>2019</v>
      </c>
      <c r="J4683">
        <v>10.156000000000001</v>
      </c>
      <c r="N4683" t="s">
        <v>136</v>
      </c>
    </row>
    <row r="4684" spans="1:14" x14ac:dyDescent="0.25">
      <c r="A4684" t="s">
        <v>267</v>
      </c>
      <c r="B4684" t="str">
        <f t="shared" si="73"/>
        <v>Myanmar94</v>
      </c>
      <c r="C4684" t="s">
        <v>12</v>
      </c>
      <c r="D4684" t="s">
        <v>109</v>
      </c>
      <c r="E4684" t="s">
        <v>14</v>
      </c>
      <c r="F4684" t="s">
        <v>346</v>
      </c>
      <c r="G4684">
        <v>94</v>
      </c>
      <c r="H4684" t="s">
        <v>395</v>
      </c>
      <c r="I4684">
        <v>2019</v>
      </c>
      <c r="J4684">
        <v>17.207000000000001</v>
      </c>
      <c r="N4684" t="s">
        <v>136</v>
      </c>
    </row>
    <row r="4685" spans="1:14" x14ac:dyDescent="0.25">
      <c r="A4685" t="s">
        <v>267</v>
      </c>
      <c r="B4685" t="str">
        <f t="shared" si="73"/>
        <v>Myanmar95</v>
      </c>
      <c r="C4685" t="s">
        <v>12</v>
      </c>
      <c r="D4685" t="s">
        <v>109</v>
      </c>
      <c r="E4685" t="s">
        <v>14</v>
      </c>
      <c r="F4685" t="s">
        <v>346</v>
      </c>
      <c r="G4685">
        <v>95</v>
      </c>
      <c r="H4685" t="s">
        <v>396</v>
      </c>
      <c r="I4685">
        <v>2019</v>
      </c>
      <c r="J4685">
        <v>43.887999999999998</v>
      </c>
      <c r="N4685" t="s">
        <v>136</v>
      </c>
    </row>
    <row r="4686" spans="1:14" x14ac:dyDescent="0.25">
      <c r="A4686" t="s">
        <v>267</v>
      </c>
      <c r="B4686" t="str">
        <f t="shared" si="73"/>
        <v>Myanmar96</v>
      </c>
      <c r="C4686" t="s">
        <v>12</v>
      </c>
      <c r="D4686" t="s">
        <v>109</v>
      </c>
      <c r="E4686" t="s">
        <v>14</v>
      </c>
      <c r="F4686" t="s">
        <v>346</v>
      </c>
      <c r="G4686">
        <v>96</v>
      </c>
      <c r="H4686" t="s">
        <v>397</v>
      </c>
      <c r="I4686">
        <v>2019</v>
      </c>
      <c r="J4686">
        <v>570.99400000000003</v>
      </c>
      <c r="N4686" t="s">
        <v>136</v>
      </c>
    </row>
    <row r="4687" spans="1:14" x14ac:dyDescent="0.25">
      <c r="A4687" t="s">
        <v>267</v>
      </c>
      <c r="B4687" t="str">
        <f t="shared" si="73"/>
        <v>Myanmar97</v>
      </c>
      <c r="C4687" t="s">
        <v>12</v>
      </c>
      <c r="D4687" t="s">
        <v>109</v>
      </c>
      <c r="E4687" t="s">
        <v>14</v>
      </c>
      <c r="F4687" t="s">
        <v>346</v>
      </c>
      <c r="G4687">
        <v>97</v>
      </c>
      <c r="H4687" t="s">
        <v>398</v>
      </c>
      <c r="I4687">
        <v>2019</v>
      </c>
      <c r="J4687">
        <v>10.225</v>
      </c>
      <c r="N4687" t="s">
        <v>136</v>
      </c>
    </row>
    <row r="4688" spans="1:14" x14ac:dyDescent="0.25">
      <c r="A4688" t="s">
        <v>267</v>
      </c>
      <c r="B4688" t="str">
        <f t="shared" si="73"/>
        <v>Myanmar98</v>
      </c>
      <c r="C4688" t="s">
        <v>12</v>
      </c>
      <c r="D4688" t="s">
        <v>109</v>
      </c>
      <c r="E4688" t="s">
        <v>14</v>
      </c>
      <c r="F4688" t="s">
        <v>346</v>
      </c>
      <c r="G4688">
        <v>98</v>
      </c>
      <c r="H4688" t="s">
        <v>435</v>
      </c>
      <c r="I4688">
        <v>2019</v>
      </c>
      <c r="J4688">
        <v>4.2850000000000001</v>
      </c>
      <c r="K4688" t="s">
        <v>21</v>
      </c>
      <c r="N4688" t="s">
        <v>136</v>
      </c>
    </row>
    <row r="4689" spans="1:14" x14ac:dyDescent="0.25">
      <c r="A4689" t="s">
        <v>267</v>
      </c>
      <c r="B4689" t="str">
        <f t="shared" si="73"/>
        <v>Myanmar99</v>
      </c>
      <c r="C4689" t="s">
        <v>12</v>
      </c>
      <c r="D4689" t="s">
        <v>109</v>
      </c>
      <c r="E4689" t="s">
        <v>14</v>
      </c>
      <c r="F4689" t="s">
        <v>346</v>
      </c>
      <c r="G4689">
        <v>99</v>
      </c>
      <c r="H4689" t="s">
        <v>399</v>
      </c>
      <c r="I4689">
        <v>2019</v>
      </c>
      <c r="K4689" t="s">
        <v>21</v>
      </c>
      <c r="N4689" t="s">
        <v>136</v>
      </c>
    </row>
    <row r="4690" spans="1:14" x14ac:dyDescent="0.25">
      <c r="A4690" t="s">
        <v>268</v>
      </c>
      <c r="B4690" t="str">
        <f t="shared" si="73"/>
        <v>Mongolia0</v>
      </c>
      <c r="C4690" t="s">
        <v>12</v>
      </c>
      <c r="D4690" t="s">
        <v>109</v>
      </c>
      <c r="E4690" t="s">
        <v>14</v>
      </c>
      <c r="F4690" t="s">
        <v>346</v>
      </c>
      <c r="G4690">
        <v>0</v>
      </c>
      <c r="H4690" t="s">
        <v>347</v>
      </c>
      <c r="I4690">
        <v>2020</v>
      </c>
      <c r="J4690">
        <v>1162.9110000000001</v>
      </c>
      <c r="N4690" t="s">
        <v>136</v>
      </c>
    </row>
    <row r="4691" spans="1:14" x14ac:dyDescent="0.25">
      <c r="A4691" t="s">
        <v>268</v>
      </c>
      <c r="B4691" t="str">
        <f t="shared" si="73"/>
        <v>Mongolia1</v>
      </c>
      <c r="C4691" t="s">
        <v>12</v>
      </c>
      <c r="D4691" t="s">
        <v>109</v>
      </c>
      <c r="E4691" t="s">
        <v>14</v>
      </c>
      <c r="F4691" t="s">
        <v>346</v>
      </c>
      <c r="G4691">
        <v>1</v>
      </c>
      <c r="H4691" t="s">
        <v>349</v>
      </c>
      <c r="I4691">
        <v>2020</v>
      </c>
      <c r="J4691">
        <v>273.88799999999998</v>
      </c>
      <c r="N4691" t="s">
        <v>136</v>
      </c>
    </row>
    <row r="4692" spans="1:14" x14ac:dyDescent="0.25">
      <c r="A4692" t="s">
        <v>268</v>
      </c>
      <c r="B4692" t="str">
        <f t="shared" si="73"/>
        <v>Mongolia2</v>
      </c>
      <c r="C4692" t="s">
        <v>12</v>
      </c>
      <c r="D4692" t="s">
        <v>109</v>
      </c>
      <c r="E4692" t="s">
        <v>14</v>
      </c>
      <c r="F4692" t="s">
        <v>346</v>
      </c>
      <c r="G4692">
        <v>2</v>
      </c>
      <c r="H4692" t="s">
        <v>400</v>
      </c>
      <c r="I4692">
        <v>2020</v>
      </c>
      <c r="J4692">
        <v>2.0289999999999999</v>
      </c>
      <c r="N4692" t="s">
        <v>136</v>
      </c>
    </row>
    <row r="4693" spans="1:14" x14ac:dyDescent="0.25">
      <c r="A4693" t="s">
        <v>268</v>
      </c>
      <c r="B4693" t="str">
        <f t="shared" si="73"/>
        <v>Mongolia3</v>
      </c>
      <c r="C4693" t="s">
        <v>12</v>
      </c>
      <c r="D4693" t="s">
        <v>109</v>
      </c>
      <c r="E4693" t="s">
        <v>14</v>
      </c>
      <c r="F4693" t="s">
        <v>346</v>
      </c>
      <c r="G4693">
        <v>3</v>
      </c>
      <c r="H4693" t="s">
        <v>350</v>
      </c>
      <c r="I4693">
        <v>2020</v>
      </c>
      <c r="J4693">
        <v>0.54100000000000004</v>
      </c>
      <c r="K4693" t="s">
        <v>21</v>
      </c>
      <c r="N4693" t="s">
        <v>136</v>
      </c>
    </row>
    <row r="4694" spans="1:14" x14ac:dyDescent="0.25">
      <c r="A4694" t="s">
        <v>268</v>
      </c>
      <c r="B4694" t="str">
        <f t="shared" si="73"/>
        <v>Mongolia5</v>
      </c>
      <c r="C4694" t="s">
        <v>12</v>
      </c>
      <c r="D4694" t="s">
        <v>109</v>
      </c>
      <c r="E4694" t="s">
        <v>14</v>
      </c>
      <c r="F4694" t="s">
        <v>346</v>
      </c>
      <c r="G4694">
        <v>5</v>
      </c>
      <c r="H4694" t="s">
        <v>351</v>
      </c>
      <c r="I4694">
        <v>2020</v>
      </c>
      <c r="J4694">
        <v>21.277000000000001</v>
      </c>
      <c r="N4694" t="s">
        <v>136</v>
      </c>
    </row>
    <row r="4695" spans="1:14" x14ac:dyDescent="0.25">
      <c r="A4695" t="s">
        <v>268</v>
      </c>
      <c r="B4695" t="str">
        <f t="shared" si="73"/>
        <v>Mongolia6</v>
      </c>
      <c r="C4695" t="s">
        <v>12</v>
      </c>
      <c r="D4695" t="s">
        <v>109</v>
      </c>
      <c r="E4695" t="s">
        <v>14</v>
      </c>
      <c r="F4695" t="s">
        <v>346</v>
      </c>
      <c r="G4695">
        <v>6</v>
      </c>
      <c r="H4695" t="s">
        <v>401</v>
      </c>
      <c r="I4695">
        <v>2020</v>
      </c>
      <c r="J4695">
        <v>2.556</v>
      </c>
      <c r="N4695" t="s">
        <v>136</v>
      </c>
    </row>
    <row r="4696" spans="1:14" x14ac:dyDescent="0.25">
      <c r="A4696" t="s">
        <v>268</v>
      </c>
      <c r="B4696" t="str">
        <f t="shared" si="73"/>
        <v>Mongolia7</v>
      </c>
      <c r="C4696" t="s">
        <v>12</v>
      </c>
      <c r="D4696" t="s">
        <v>109</v>
      </c>
      <c r="E4696" t="s">
        <v>14</v>
      </c>
      <c r="F4696" t="s">
        <v>346</v>
      </c>
      <c r="G4696">
        <v>7</v>
      </c>
      <c r="H4696" t="s">
        <v>352</v>
      </c>
      <c r="I4696">
        <v>2020</v>
      </c>
      <c r="J4696">
        <v>19.744</v>
      </c>
      <c r="N4696" t="s">
        <v>136</v>
      </c>
    </row>
    <row r="4697" spans="1:14" x14ac:dyDescent="0.25">
      <c r="A4697" t="s">
        <v>268</v>
      </c>
      <c r="B4697" t="str">
        <f t="shared" si="73"/>
        <v>Mongolia8</v>
      </c>
      <c r="C4697" t="s">
        <v>12</v>
      </c>
      <c r="D4697" t="s">
        <v>109</v>
      </c>
      <c r="E4697" t="s">
        <v>14</v>
      </c>
      <c r="F4697" t="s">
        <v>346</v>
      </c>
      <c r="G4697">
        <v>8</v>
      </c>
      <c r="H4697" t="s">
        <v>353</v>
      </c>
      <c r="I4697">
        <v>2020</v>
      </c>
      <c r="J4697">
        <v>1.639</v>
      </c>
      <c r="N4697" t="s">
        <v>136</v>
      </c>
    </row>
    <row r="4698" spans="1:14" x14ac:dyDescent="0.25">
      <c r="A4698" t="s">
        <v>268</v>
      </c>
      <c r="B4698" t="str">
        <f t="shared" si="73"/>
        <v>Mongolia9</v>
      </c>
      <c r="C4698" t="s">
        <v>12</v>
      </c>
      <c r="D4698" t="s">
        <v>109</v>
      </c>
      <c r="E4698" t="s">
        <v>14</v>
      </c>
      <c r="F4698" t="s">
        <v>346</v>
      </c>
      <c r="G4698">
        <v>9</v>
      </c>
      <c r="H4698" t="s">
        <v>402</v>
      </c>
      <c r="I4698">
        <v>2020</v>
      </c>
      <c r="J4698">
        <v>6.3570000000000002</v>
      </c>
      <c r="N4698" t="s">
        <v>136</v>
      </c>
    </row>
    <row r="4699" spans="1:14" x14ac:dyDescent="0.25">
      <c r="A4699" t="s">
        <v>268</v>
      </c>
      <c r="B4699" t="str">
        <f t="shared" si="73"/>
        <v>Mongolia10</v>
      </c>
      <c r="C4699" t="s">
        <v>12</v>
      </c>
      <c r="D4699" t="s">
        <v>109</v>
      </c>
      <c r="E4699" t="s">
        <v>14</v>
      </c>
      <c r="F4699" t="s">
        <v>346</v>
      </c>
      <c r="G4699">
        <v>10</v>
      </c>
      <c r="H4699" t="s">
        <v>354</v>
      </c>
      <c r="I4699">
        <v>2020</v>
      </c>
      <c r="J4699">
        <v>26.196999999999999</v>
      </c>
      <c r="N4699" t="s">
        <v>136</v>
      </c>
    </row>
    <row r="4700" spans="1:14" x14ac:dyDescent="0.25">
      <c r="A4700" t="s">
        <v>268</v>
      </c>
      <c r="B4700" t="str">
        <f t="shared" si="73"/>
        <v>Mongolia11</v>
      </c>
      <c r="C4700" t="s">
        <v>12</v>
      </c>
      <c r="D4700" t="s">
        <v>109</v>
      </c>
      <c r="E4700" t="s">
        <v>14</v>
      </c>
      <c r="F4700" t="s">
        <v>346</v>
      </c>
      <c r="G4700">
        <v>11</v>
      </c>
      <c r="H4700" t="s">
        <v>403</v>
      </c>
      <c r="I4700">
        <v>2020</v>
      </c>
      <c r="J4700">
        <v>4.5979999999999999</v>
      </c>
      <c r="N4700" t="s">
        <v>136</v>
      </c>
    </row>
    <row r="4701" spans="1:14" x14ac:dyDescent="0.25">
      <c r="A4701" t="s">
        <v>268</v>
      </c>
      <c r="B4701" t="str">
        <f t="shared" si="73"/>
        <v>Mongolia12</v>
      </c>
      <c r="C4701" t="s">
        <v>12</v>
      </c>
      <c r="D4701" t="s">
        <v>109</v>
      </c>
      <c r="E4701" t="s">
        <v>14</v>
      </c>
      <c r="F4701" t="s">
        <v>346</v>
      </c>
      <c r="G4701">
        <v>12</v>
      </c>
      <c r="H4701" t="s">
        <v>355</v>
      </c>
      <c r="I4701">
        <v>2020</v>
      </c>
      <c r="K4701" t="s">
        <v>21</v>
      </c>
      <c r="N4701" t="s">
        <v>136</v>
      </c>
    </row>
    <row r="4702" spans="1:14" x14ac:dyDescent="0.25">
      <c r="A4702" t="s">
        <v>268</v>
      </c>
      <c r="B4702" t="str">
        <f t="shared" si="73"/>
        <v>Mongolia13</v>
      </c>
      <c r="C4702" t="s">
        <v>12</v>
      </c>
      <c r="D4702" t="s">
        <v>109</v>
      </c>
      <c r="E4702" t="s">
        <v>14</v>
      </c>
      <c r="F4702" t="s">
        <v>346</v>
      </c>
      <c r="G4702">
        <v>13</v>
      </c>
      <c r="H4702" t="s">
        <v>356</v>
      </c>
      <c r="I4702">
        <v>2020</v>
      </c>
      <c r="J4702">
        <v>6.133</v>
      </c>
      <c r="N4702" t="s">
        <v>136</v>
      </c>
    </row>
    <row r="4703" spans="1:14" x14ac:dyDescent="0.25">
      <c r="A4703" t="s">
        <v>268</v>
      </c>
      <c r="B4703" t="str">
        <f t="shared" si="73"/>
        <v>Mongolia14</v>
      </c>
      <c r="C4703" t="s">
        <v>12</v>
      </c>
      <c r="D4703" t="s">
        <v>109</v>
      </c>
      <c r="E4703" t="s">
        <v>14</v>
      </c>
      <c r="F4703" t="s">
        <v>346</v>
      </c>
      <c r="G4703">
        <v>14</v>
      </c>
      <c r="H4703" t="s">
        <v>357</v>
      </c>
      <c r="I4703">
        <v>2020</v>
      </c>
      <c r="J4703">
        <v>12.324</v>
      </c>
      <c r="N4703" t="s">
        <v>136</v>
      </c>
    </row>
    <row r="4704" spans="1:14" x14ac:dyDescent="0.25">
      <c r="A4704" t="s">
        <v>268</v>
      </c>
      <c r="B4704" t="str">
        <f t="shared" si="73"/>
        <v>Mongolia15</v>
      </c>
      <c r="C4704" t="s">
        <v>12</v>
      </c>
      <c r="D4704" t="s">
        <v>109</v>
      </c>
      <c r="E4704" t="s">
        <v>14</v>
      </c>
      <c r="F4704" t="s">
        <v>346</v>
      </c>
      <c r="G4704">
        <v>15</v>
      </c>
      <c r="H4704" t="s">
        <v>358</v>
      </c>
      <c r="I4704">
        <v>2020</v>
      </c>
      <c r="J4704">
        <v>5.7320000000000002</v>
      </c>
      <c r="N4704" t="s">
        <v>136</v>
      </c>
    </row>
    <row r="4705" spans="1:14" x14ac:dyDescent="0.25">
      <c r="A4705" t="s">
        <v>268</v>
      </c>
      <c r="B4705" t="str">
        <f t="shared" si="73"/>
        <v>Mongolia16</v>
      </c>
      <c r="C4705" t="s">
        <v>12</v>
      </c>
      <c r="D4705" t="s">
        <v>109</v>
      </c>
      <c r="E4705" t="s">
        <v>14</v>
      </c>
      <c r="F4705" t="s">
        <v>346</v>
      </c>
      <c r="G4705">
        <v>16</v>
      </c>
      <c r="H4705" t="s">
        <v>359</v>
      </c>
      <c r="I4705">
        <v>2020</v>
      </c>
      <c r="J4705">
        <v>1.9450000000000001</v>
      </c>
      <c r="N4705" t="s">
        <v>136</v>
      </c>
    </row>
    <row r="4706" spans="1:14" x14ac:dyDescent="0.25">
      <c r="A4706" t="s">
        <v>268</v>
      </c>
      <c r="B4706" t="str">
        <f t="shared" si="73"/>
        <v>Mongolia17</v>
      </c>
      <c r="C4706" t="s">
        <v>12</v>
      </c>
      <c r="D4706" t="s">
        <v>109</v>
      </c>
      <c r="E4706" t="s">
        <v>14</v>
      </c>
      <c r="F4706" t="s">
        <v>346</v>
      </c>
      <c r="G4706">
        <v>17</v>
      </c>
      <c r="H4706" t="s">
        <v>360</v>
      </c>
      <c r="I4706">
        <v>2020</v>
      </c>
      <c r="J4706">
        <v>0.80200000000000005</v>
      </c>
      <c r="K4706" t="s">
        <v>21</v>
      </c>
      <c r="N4706" t="s">
        <v>136</v>
      </c>
    </row>
    <row r="4707" spans="1:14" x14ac:dyDescent="0.25">
      <c r="A4707" t="s">
        <v>268</v>
      </c>
      <c r="B4707" t="str">
        <f t="shared" si="73"/>
        <v>Mongolia18</v>
      </c>
      <c r="C4707" t="s">
        <v>12</v>
      </c>
      <c r="D4707" t="s">
        <v>109</v>
      </c>
      <c r="E4707" t="s">
        <v>14</v>
      </c>
      <c r="F4707" t="s">
        <v>346</v>
      </c>
      <c r="G4707">
        <v>18</v>
      </c>
      <c r="H4707" t="s">
        <v>404</v>
      </c>
      <c r="I4707">
        <v>2020</v>
      </c>
      <c r="J4707">
        <v>0.98099999999999998</v>
      </c>
      <c r="K4707" t="s">
        <v>21</v>
      </c>
      <c r="N4707" t="s">
        <v>136</v>
      </c>
    </row>
    <row r="4708" spans="1:14" x14ac:dyDescent="0.25">
      <c r="A4708" t="s">
        <v>268</v>
      </c>
      <c r="B4708" t="str">
        <f t="shared" si="73"/>
        <v>Mongolia19</v>
      </c>
      <c r="C4708" t="s">
        <v>12</v>
      </c>
      <c r="D4708" t="s">
        <v>109</v>
      </c>
      <c r="E4708" t="s">
        <v>14</v>
      </c>
      <c r="F4708" t="s">
        <v>346</v>
      </c>
      <c r="G4708">
        <v>19</v>
      </c>
      <c r="H4708" t="s">
        <v>361</v>
      </c>
      <c r="I4708">
        <v>2020</v>
      </c>
      <c r="J4708">
        <v>1.647</v>
      </c>
      <c r="K4708" t="s">
        <v>21</v>
      </c>
      <c r="N4708" t="s">
        <v>136</v>
      </c>
    </row>
    <row r="4709" spans="1:14" x14ac:dyDescent="0.25">
      <c r="A4709" t="s">
        <v>268</v>
      </c>
      <c r="B4709" t="str">
        <f t="shared" si="73"/>
        <v>Mongolia20</v>
      </c>
      <c r="C4709" t="s">
        <v>12</v>
      </c>
      <c r="D4709" t="s">
        <v>109</v>
      </c>
      <c r="E4709" t="s">
        <v>14</v>
      </c>
      <c r="F4709" t="s">
        <v>346</v>
      </c>
      <c r="G4709">
        <v>20</v>
      </c>
      <c r="H4709" t="s">
        <v>362</v>
      </c>
      <c r="I4709">
        <v>2020</v>
      </c>
      <c r="K4709" t="s">
        <v>21</v>
      </c>
      <c r="N4709" t="s">
        <v>136</v>
      </c>
    </row>
    <row r="4710" spans="1:14" x14ac:dyDescent="0.25">
      <c r="A4710" t="s">
        <v>268</v>
      </c>
      <c r="B4710" t="str">
        <f t="shared" si="73"/>
        <v>Mongolia21</v>
      </c>
      <c r="C4710" t="s">
        <v>12</v>
      </c>
      <c r="D4710" t="s">
        <v>109</v>
      </c>
      <c r="E4710" t="s">
        <v>14</v>
      </c>
      <c r="F4710" t="s">
        <v>346</v>
      </c>
      <c r="G4710">
        <v>21</v>
      </c>
      <c r="H4710" t="s">
        <v>405</v>
      </c>
      <c r="I4710">
        <v>2020</v>
      </c>
      <c r="J4710">
        <v>3.512</v>
      </c>
      <c r="N4710" t="s">
        <v>136</v>
      </c>
    </row>
    <row r="4711" spans="1:14" x14ac:dyDescent="0.25">
      <c r="A4711" t="s">
        <v>268</v>
      </c>
      <c r="B4711" t="str">
        <f t="shared" si="73"/>
        <v>Mongolia22</v>
      </c>
      <c r="C4711" t="s">
        <v>12</v>
      </c>
      <c r="D4711" t="s">
        <v>109</v>
      </c>
      <c r="E4711" t="s">
        <v>14</v>
      </c>
      <c r="F4711" t="s">
        <v>346</v>
      </c>
      <c r="G4711">
        <v>22</v>
      </c>
      <c r="H4711" t="s">
        <v>406</v>
      </c>
      <c r="I4711">
        <v>2020</v>
      </c>
      <c r="J4711">
        <v>0.54500000000000004</v>
      </c>
      <c r="K4711" t="s">
        <v>21</v>
      </c>
      <c r="N4711" t="s">
        <v>136</v>
      </c>
    </row>
    <row r="4712" spans="1:14" x14ac:dyDescent="0.25">
      <c r="A4712" t="s">
        <v>268</v>
      </c>
      <c r="B4712" t="str">
        <f t="shared" si="73"/>
        <v>Mongolia23</v>
      </c>
      <c r="C4712" t="s">
        <v>12</v>
      </c>
      <c r="D4712" t="s">
        <v>109</v>
      </c>
      <c r="E4712" t="s">
        <v>14</v>
      </c>
      <c r="F4712" t="s">
        <v>346</v>
      </c>
      <c r="G4712">
        <v>23</v>
      </c>
      <c r="H4712" t="s">
        <v>434</v>
      </c>
      <c r="I4712">
        <v>2020</v>
      </c>
      <c r="J4712">
        <v>4.33</v>
      </c>
      <c r="N4712" t="s">
        <v>136</v>
      </c>
    </row>
    <row r="4713" spans="1:14" x14ac:dyDescent="0.25">
      <c r="A4713" t="s">
        <v>268</v>
      </c>
      <c r="B4713" t="str">
        <f t="shared" si="73"/>
        <v>Mongolia24</v>
      </c>
      <c r="C4713" t="s">
        <v>12</v>
      </c>
      <c r="D4713" t="s">
        <v>109</v>
      </c>
      <c r="E4713" t="s">
        <v>14</v>
      </c>
      <c r="F4713" t="s">
        <v>346</v>
      </c>
      <c r="G4713">
        <v>24</v>
      </c>
      <c r="H4713" t="s">
        <v>363</v>
      </c>
      <c r="I4713">
        <v>2020</v>
      </c>
      <c r="J4713">
        <v>3.8330000000000002</v>
      </c>
      <c r="N4713" t="s">
        <v>136</v>
      </c>
    </row>
    <row r="4714" spans="1:14" x14ac:dyDescent="0.25">
      <c r="A4714" t="s">
        <v>268</v>
      </c>
      <c r="B4714" t="str">
        <f t="shared" si="73"/>
        <v>Mongolia25</v>
      </c>
      <c r="C4714" t="s">
        <v>12</v>
      </c>
      <c r="D4714" t="s">
        <v>109</v>
      </c>
      <c r="E4714" t="s">
        <v>14</v>
      </c>
      <c r="F4714" t="s">
        <v>346</v>
      </c>
      <c r="G4714">
        <v>25</v>
      </c>
      <c r="H4714" t="s">
        <v>364</v>
      </c>
      <c r="I4714">
        <v>2020</v>
      </c>
      <c r="J4714">
        <v>1.288</v>
      </c>
      <c r="N4714" t="s">
        <v>136</v>
      </c>
    </row>
    <row r="4715" spans="1:14" x14ac:dyDescent="0.25">
      <c r="A4715" t="s">
        <v>268</v>
      </c>
      <c r="B4715" t="str">
        <f t="shared" si="73"/>
        <v>Mongolia26</v>
      </c>
      <c r="C4715" t="s">
        <v>12</v>
      </c>
      <c r="D4715" t="s">
        <v>109</v>
      </c>
      <c r="E4715" t="s">
        <v>14</v>
      </c>
      <c r="F4715" t="s">
        <v>346</v>
      </c>
      <c r="G4715">
        <v>26</v>
      </c>
      <c r="H4715" t="s">
        <v>407</v>
      </c>
      <c r="I4715">
        <v>2020</v>
      </c>
      <c r="K4715" t="s">
        <v>21</v>
      </c>
      <c r="N4715" t="s">
        <v>136</v>
      </c>
    </row>
    <row r="4716" spans="1:14" x14ac:dyDescent="0.25">
      <c r="A4716" t="s">
        <v>268</v>
      </c>
      <c r="B4716" t="str">
        <f t="shared" si="73"/>
        <v>Mongolia27</v>
      </c>
      <c r="C4716" t="s">
        <v>12</v>
      </c>
      <c r="D4716" t="s">
        <v>109</v>
      </c>
      <c r="E4716" t="s">
        <v>14</v>
      </c>
      <c r="F4716" t="s">
        <v>346</v>
      </c>
      <c r="G4716">
        <v>27</v>
      </c>
      <c r="H4716" t="s">
        <v>365</v>
      </c>
      <c r="I4716">
        <v>2020</v>
      </c>
      <c r="J4716">
        <v>0.78500000000000003</v>
      </c>
      <c r="K4716" t="s">
        <v>21</v>
      </c>
      <c r="N4716" t="s">
        <v>136</v>
      </c>
    </row>
    <row r="4717" spans="1:14" x14ac:dyDescent="0.25">
      <c r="A4717" t="s">
        <v>268</v>
      </c>
      <c r="B4717" t="str">
        <f t="shared" si="73"/>
        <v>Mongolia31</v>
      </c>
      <c r="C4717" t="s">
        <v>12</v>
      </c>
      <c r="D4717" t="s">
        <v>109</v>
      </c>
      <c r="E4717" t="s">
        <v>14</v>
      </c>
      <c r="F4717" t="s">
        <v>346</v>
      </c>
      <c r="G4717">
        <v>31</v>
      </c>
      <c r="H4717" t="s">
        <v>367</v>
      </c>
      <c r="I4717">
        <v>2020</v>
      </c>
      <c r="J4717">
        <v>7.7110000000000003</v>
      </c>
      <c r="N4717" t="s">
        <v>136</v>
      </c>
    </row>
    <row r="4718" spans="1:14" x14ac:dyDescent="0.25">
      <c r="A4718" t="s">
        <v>268</v>
      </c>
      <c r="B4718" t="str">
        <f t="shared" si="73"/>
        <v>Mongolia32</v>
      </c>
      <c r="C4718" t="s">
        <v>12</v>
      </c>
      <c r="D4718" t="s">
        <v>109</v>
      </c>
      <c r="E4718" t="s">
        <v>14</v>
      </c>
      <c r="F4718" t="s">
        <v>346</v>
      </c>
      <c r="G4718">
        <v>32</v>
      </c>
      <c r="H4718" t="s">
        <v>368</v>
      </c>
      <c r="I4718">
        <v>2020</v>
      </c>
      <c r="J4718">
        <v>3.698</v>
      </c>
      <c r="N4718" t="s">
        <v>136</v>
      </c>
    </row>
    <row r="4719" spans="1:14" x14ac:dyDescent="0.25">
      <c r="A4719" t="s">
        <v>268</v>
      </c>
      <c r="B4719" t="str">
        <f t="shared" si="73"/>
        <v>Mongolia33</v>
      </c>
      <c r="C4719" t="s">
        <v>12</v>
      </c>
      <c r="D4719" t="s">
        <v>109</v>
      </c>
      <c r="E4719" t="s">
        <v>14</v>
      </c>
      <c r="F4719" t="s">
        <v>346</v>
      </c>
      <c r="G4719">
        <v>33</v>
      </c>
      <c r="H4719" t="s">
        <v>409</v>
      </c>
      <c r="I4719">
        <v>2020</v>
      </c>
      <c r="J4719">
        <v>2.4369999999999998</v>
      </c>
      <c r="N4719" t="s">
        <v>136</v>
      </c>
    </row>
    <row r="4720" spans="1:14" x14ac:dyDescent="0.25">
      <c r="A4720" t="s">
        <v>268</v>
      </c>
      <c r="B4720" t="str">
        <f t="shared" si="73"/>
        <v>Mongolia35</v>
      </c>
      <c r="C4720" t="s">
        <v>12</v>
      </c>
      <c r="D4720" t="s">
        <v>109</v>
      </c>
      <c r="E4720" t="s">
        <v>14</v>
      </c>
      <c r="F4720" t="s">
        <v>346</v>
      </c>
      <c r="G4720">
        <v>35</v>
      </c>
      <c r="H4720" t="s">
        <v>369</v>
      </c>
      <c r="I4720">
        <v>2020</v>
      </c>
      <c r="J4720">
        <v>14.38</v>
      </c>
      <c r="N4720" t="s">
        <v>136</v>
      </c>
    </row>
    <row r="4721" spans="1:14" x14ac:dyDescent="0.25">
      <c r="A4721" t="s">
        <v>268</v>
      </c>
      <c r="B4721" t="str">
        <f t="shared" si="73"/>
        <v>Mongolia36</v>
      </c>
      <c r="C4721" t="s">
        <v>12</v>
      </c>
      <c r="D4721" t="s">
        <v>109</v>
      </c>
      <c r="E4721" t="s">
        <v>14</v>
      </c>
      <c r="F4721" t="s">
        <v>346</v>
      </c>
      <c r="G4721">
        <v>36</v>
      </c>
      <c r="H4721" t="s">
        <v>410</v>
      </c>
      <c r="I4721">
        <v>2020</v>
      </c>
      <c r="J4721">
        <v>7.2869999999999999</v>
      </c>
      <c r="N4721" t="s">
        <v>136</v>
      </c>
    </row>
    <row r="4722" spans="1:14" x14ac:dyDescent="0.25">
      <c r="A4722" t="s">
        <v>268</v>
      </c>
      <c r="B4722" t="str">
        <f t="shared" si="73"/>
        <v>Mongolia38</v>
      </c>
      <c r="C4722" t="s">
        <v>12</v>
      </c>
      <c r="D4722" t="s">
        <v>109</v>
      </c>
      <c r="E4722" t="s">
        <v>14</v>
      </c>
      <c r="F4722" t="s">
        <v>346</v>
      </c>
      <c r="G4722">
        <v>38</v>
      </c>
      <c r="H4722" t="s">
        <v>411</v>
      </c>
      <c r="I4722">
        <v>2020</v>
      </c>
      <c r="J4722">
        <v>0.84699999999999998</v>
      </c>
      <c r="K4722" t="s">
        <v>21</v>
      </c>
      <c r="N4722" t="s">
        <v>136</v>
      </c>
    </row>
    <row r="4723" spans="1:14" x14ac:dyDescent="0.25">
      <c r="A4723" t="s">
        <v>268</v>
      </c>
      <c r="B4723" t="str">
        <f t="shared" si="73"/>
        <v>Mongolia39</v>
      </c>
      <c r="C4723" t="s">
        <v>12</v>
      </c>
      <c r="D4723" t="s">
        <v>109</v>
      </c>
      <c r="E4723" t="s">
        <v>14</v>
      </c>
      <c r="F4723" t="s">
        <v>346</v>
      </c>
      <c r="G4723">
        <v>39</v>
      </c>
      <c r="H4723" t="s">
        <v>412</v>
      </c>
      <c r="I4723">
        <v>2020</v>
      </c>
      <c r="K4723" t="s">
        <v>21</v>
      </c>
      <c r="N4723" t="s">
        <v>136</v>
      </c>
    </row>
    <row r="4724" spans="1:14" x14ac:dyDescent="0.25">
      <c r="A4724" t="s">
        <v>268</v>
      </c>
      <c r="B4724" t="str">
        <f t="shared" si="73"/>
        <v>Mongolia41</v>
      </c>
      <c r="C4724" t="s">
        <v>12</v>
      </c>
      <c r="D4724" t="s">
        <v>109</v>
      </c>
      <c r="E4724" t="s">
        <v>14</v>
      </c>
      <c r="F4724" t="s">
        <v>346</v>
      </c>
      <c r="G4724">
        <v>41</v>
      </c>
      <c r="H4724" t="s">
        <v>413</v>
      </c>
      <c r="I4724">
        <v>2020</v>
      </c>
      <c r="J4724">
        <v>57.89</v>
      </c>
      <c r="N4724" t="s">
        <v>136</v>
      </c>
    </row>
    <row r="4725" spans="1:14" x14ac:dyDescent="0.25">
      <c r="A4725" t="s">
        <v>268</v>
      </c>
      <c r="B4725" t="str">
        <f t="shared" si="73"/>
        <v>Mongolia42</v>
      </c>
      <c r="C4725" t="s">
        <v>12</v>
      </c>
      <c r="D4725" t="s">
        <v>109</v>
      </c>
      <c r="E4725" t="s">
        <v>14</v>
      </c>
      <c r="F4725" t="s">
        <v>346</v>
      </c>
      <c r="G4725">
        <v>42</v>
      </c>
      <c r="H4725" t="s">
        <v>371</v>
      </c>
      <c r="I4725">
        <v>2020</v>
      </c>
      <c r="J4725">
        <v>7.7489999999999997</v>
      </c>
      <c r="N4725" t="s">
        <v>136</v>
      </c>
    </row>
    <row r="4726" spans="1:14" x14ac:dyDescent="0.25">
      <c r="A4726" t="s">
        <v>268</v>
      </c>
      <c r="B4726" t="str">
        <f t="shared" si="73"/>
        <v>Mongolia43</v>
      </c>
      <c r="C4726" t="s">
        <v>12</v>
      </c>
      <c r="D4726" t="s">
        <v>109</v>
      </c>
      <c r="E4726" t="s">
        <v>14</v>
      </c>
      <c r="F4726" t="s">
        <v>346</v>
      </c>
      <c r="G4726">
        <v>43</v>
      </c>
      <c r="H4726" t="s">
        <v>372</v>
      </c>
      <c r="I4726">
        <v>2020</v>
      </c>
      <c r="J4726">
        <v>11.643000000000001</v>
      </c>
      <c r="N4726" t="s">
        <v>136</v>
      </c>
    </row>
    <row r="4727" spans="1:14" x14ac:dyDescent="0.25">
      <c r="A4727" t="s">
        <v>268</v>
      </c>
      <c r="B4727" t="str">
        <f t="shared" si="73"/>
        <v>Mongolia45</v>
      </c>
      <c r="C4727" t="s">
        <v>12</v>
      </c>
      <c r="D4727" t="s">
        <v>109</v>
      </c>
      <c r="E4727" t="s">
        <v>14</v>
      </c>
      <c r="F4727" t="s">
        <v>346</v>
      </c>
      <c r="G4727">
        <v>45</v>
      </c>
      <c r="H4727" t="s">
        <v>414</v>
      </c>
      <c r="I4727">
        <v>2020</v>
      </c>
      <c r="J4727">
        <v>24.356000000000002</v>
      </c>
      <c r="N4727" t="s">
        <v>136</v>
      </c>
    </row>
    <row r="4728" spans="1:14" x14ac:dyDescent="0.25">
      <c r="A4728" t="s">
        <v>268</v>
      </c>
      <c r="B4728" t="str">
        <f t="shared" si="73"/>
        <v>Mongolia46</v>
      </c>
      <c r="C4728" t="s">
        <v>12</v>
      </c>
      <c r="D4728" t="s">
        <v>109</v>
      </c>
      <c r="E4728" t="s">
        <v>14</v>
      </c>
      <c r="F4728" t="s">
        <v>346</v>
      </c>
      <c r="G4728">
        <v>46</v>
      </c>
      <c r="H4728" t="s">
        <v>373</v>
      </c>
      <c r="I4728">
        <v>2020</v>
      </c>
      <c r="J4728">
        <v>29.707999999999998</v>
      </c>
      <c r="N4728" t="s">
        <v>136</v>
      </c>
    </row>
    <row r="4729" spans="1:14" x14ac:dyDescent="0.25">
      <c r="A4729" t="s">
        <v>268</v>
      </c>
      <c r="B4729" t="str">
        <f t="shared" si="73"/>
        <v>Mongolia47</v>
      </c>
      <c r="C4729" t="s">
        <v>12</v>
      </c>
      <c r="D4729" t="s">
        <v>109</v>
      </c>
      <c r="E4729" t="s">
        <v>14</v>
      </c>
      <c r="F4729" t="s">
        <v>346</v>
      </c>
      <c r="G4729">
        <v>47</v>
      </c>
      <c r="H4729" t="s">
        <v>374</v>
      </c>
      <c r="I4729">
        <v>2020</v>
      </c>
      <c r="J4729">
        <v>112.52800000000001</v>
      </c>
      <c r="N4729" t="s">
        <v>136</v>
      </c>
    </row>
    <row r="4730" spans="1:14" x14ac:dyDescent="0.25">
      <c r="A4730" t="s">
        <v>268</v>
      </c>
      <c r="B4730" t="str">
        <f t="shared" si="73"/>
        <v>Mongolia49</v>
      </c>
      <c r="C4730" t="s">
        <v>12</v>
      </c>
      <c r="D4730" t="s">
        <v>109</v>
      </c>
      <c r="E4730" t="s">
        <v>14</v>
      </c>
      <c r="F4730" t="s">
        <v>346</v>
      </c>
      <c r="G4730">
        <v>49</v>
      </c>
      <c r="H4730" t="s">
        <v>375</v>
      </c>
      <c r="I4730">
        <v>2020</v>
      </c>
      <c r="J4730">
        <v>51.615000000000002</v>
      </c>
      <c r="N4730" t="s">
        <v>136</v>
      </c>
    </row>
    <row r="4731" spans="1:14" x14ac:dyDescent="0.25">
      <c r="A4731" t="s">
        <v>268</v>
      </c>
      <c r="B4731" t="str">
        <f t="shared" si="73"/>
        <v>Mongolia51</v>
      </c>
      <c r="C4731" t="s">
        <v>12</v>
      </c>
      <c r="D4731" t="s">
        <v>109</v>
      </c>
      <c r="E4731" t="s">
        <v>14</v>
      </c>
      <c r="F4731" t="s">
        <v>346</v>
      </c>
      <c r="G4731">
        <v>51</v>
      </c>
      <c r="H4731" t="s">
        <v>415</v>
      </c>
      <c r="I4731">
        <v>2020</v>
      </c>
      <c r="J4731">
        <v>6.1379999999999999</v>
      </c>
      <c r="N4731" t="s">
        <v>136</v>
      </c>
    </row>
    <row r="4732" spans="1:14" x14ac:dyDescent="0.25">
      <c r="A4732" t="s">
        <v>268</v>
      </c>
      <c r="B4732" t="str">
        <f t="shared" si="73"/>
        <v>Mongolia52</v>
      </c>
      <c r="C4732" t="s">
        <v>12</v>
      </c>
      <c r="D4732" t="s">
        <v>109</v>
      </c>
      <c r="E4732" t="s">
        <v>14</v>
      </c>
      <c r="F4732" t="s">
        <v>346</v>
      </c>
      <c r="G4732">
        <v>52</v>
      </c>
      <c r="H4732" t="s">
        <v>416</v>
      </c>
      <c r="I4732">
        <v>2020</v>
      </c>
      <c r="J4732">
        <v>7.4429999999999996</v>
      </c>
      <c r="N4732" t="s">
        <v>136</v>
      </c>
    </row>
    <row r="4733" spans="1:14" x14ac:dyDescent="0.25">
      <c r="A4733" t="s">
        <v>268</v>
      </c>
      <c r="B4733" t="str">
        <f t="shared" si="73"/>
        <v>Mongolia53</v>
      </c>
      <c r="C4733" t="s">
        <v>12</v>
      </c>
      <c r="D4733" t="s">
        <v>109</v>
      </c>
      <c r="E4733" t="s">
        <v>14</v>
      </c>
      <c r="F4733" t="s">
        <v>346</v>
      </c>
      <c r="G4733">
        <v>53</v>
      </c>
      <c r="H4733" t="s">
        <v>417</v>
      </c>
      <c r="I4733">
        <v>2020</v>
      </c>
      <c r="J4733">
        <v>1.3460000000000001</v>
      </c>
      <c r="N4733" t="s">
        <v>136</v>
      </c>
    </row>
    <row r="4734" spans="1:14" x14ac:dyDescent="0.25">
      <c r="A4734" t="s">
        <v>268</v>
      </c>
      <c r="B4734" t="str">
        <f t="shared" si="73"/>
        <v>Mongolia55</v>
      </c>
      <c r="C4734" t="s">
        <v>12</v>
      </c>
      <c r="D4734" t="s">
        <v>109</v>
      </c>
      <c r="E4734" t="s">
        <v>14</v>
      </c>
      <c r="F4734" t="s">
        <v>346</v>
      </c>
      <c r="G4734">
        <v>55</v>
      </c>
      <c r="H4734" t="s">
        <v>377</v>
      </c>
      <c r="I4734">
        <v>2020</v>
      </c>
      <c r="J4734">
        <v>7.6260000000000003</v>
      </c>
      <c r="N4734" t="s">
        <v>136</v>
      </c>
    </row>
    <row r="4735" spans="1:14" x14ac:dyDescent="0.25">
      <c r="A4735" t="s">
        <v>268</v>
      </c>
      <c r="B4735" t="str">
        <f t="shared" si="73"/>
        <v>Mongolia56</v>
      </c>
      <c r="C4735" t="s">
        <v>12</v>
      </c>
      <c r="D4735" t="s">
        <v>109</v>
      </c>
      <c r="E4735" t="s">
        <v>14</v>
      </c>
      <c r="F4735" t="s">
        <v>346</v>
      </c>
      <c r="G4735">
        <v>56</v>
      </c>
      <c r="H4735" t="s">
        <v>378</v>
      </c>
      <c r="I4735">
        <v>2020</v>
      </c>
      <c r="J4735">
        <v>22.367999999999999</v>
      </c>
      <c r="N4735" t="s">
        <v>136</v>
      </c>
    </row>
    <row r="4736" spans="1:14" x14ac:dyDescent="0.25">
      <c r="A4736" t="s">
        <v>268</v>
      </c>
      <c r="B4736" t="str">
        <f t="shared" si="73"/>
        <v>Mongolia58</v>
      </c>
      <c r="C4736" t="s">
        <v>12</v>
      </c>
      <c r="D4736" t="s">
        <v>109</v>
      </c>
      <c r="E4736" t="s">
        <v>14</v>
      </c>
      <c r="F4736" t="s">
        <v>346</v>
      </c>
      <c r="G4736">
        <v>58</v>
      </c>
      <c r="H4736" t="s">
        <v>379</v>
      </c>
      <c r="I4736">
        <v>2020</v>
      </c>
      <c r="J4736">
        <v>1.4970000000000001</v>
      </c>
      <c r="K4736" t="s">
        <v>21</v>
      </c>
      <c r="N4736" t="s">
        <v>136</v>
      </c>
    </row>
    <row r="4737" spans="1:14" x14ac:dyDescent="0.25">
      <c r="A4737" t="s">
        <v>268</v>
      </c>
      <c r="B4737" t="str">
        <f t="shared" si="73"/>
        <v>Mongolia59</v>
      </c>
      <c r="C4737" t="s">
        <v>12</v>
      </c>
      <c r="D4737" t="s">
        <v>109</v>
      </c>
      <c r="E4737" t="s">
        <v>14</v>
      </c>
      <c r="F4737" t="s">
        <v>346</v>
      </c>
      <c r="G4737">
        <v>59</v>
      </c>
      <c r="H4737" t="s">
        <v>380</v>
      </c>
      <c r="I4737">
        <v>2020</v>
      </c>
      <c r="J4737">
        <v>1.286</v>
      </c>
      <c r="K4737" t="s">
        <v>21</v>
      </c>
      <c r="N4737" t="s">
        <v>136</v>
      </c>
    </row>
    <row r="4738" spans="1:14" x14ac:dyDescent="0.25">
      <c r="A4738" t="s">
        <v>268</v>
      </c>
      <c r="B4738" t="str">
        <f t="shared" si="73"/>
        <v>Mongolia60</v>
      </c>
      <c r="C4738" t="s">
        <v>12</v>
      </c>
      <c r="D4738" t="s">
        <v>109</v>
      </c>
      <c r="E4738" t="s">
        <v>14</v>
      </c>
      <c r="F4738" t="s">
        <v>346</v>
      </c>
      <c r="G4738">
        <v>60</v>
      </c>
      <c r="H4738" t="s">
        <v>381</v>
      </c>
      <c r="I4738">
        <v>2020</v>
      </c>
      <c r="J4738">
        <v>4.8390000000000004</v>
      </c>
      <c r="N4738" t="s">
        <v>136</v>
      </c>
    </row>
    <row r="4739" spans="1:14" x14ac:dyDescent="0.25">
      <c r="A4739" t="s">
        <v>268</v>
      </c>
      <c r="B4739" t="str">
        <f t="shared" ref="B4739:B4802" si="74">A4739&amp;G4739</f>
        <v>Mongolia61</v>
      </c>
      <c r="C4739" t="s">
        <v>12</v>
      </c>
      <c r="D4739" t="s">
        <v>109</v>
      </c>
      <c r="E4739" t="s">
        <v>14</v>
      </c>
      <c r="F4739" t="s">
        <v>346</v>
      </c>
      <c r="G4739">
        <v>61</v>
      </c>
      <c r="H4739" t="s">
        <v>382</v>
      </c>
      <c r="I4739">
        <v>2020</v>
      </c>
      <c r="J4739">
        <v>7.9569999999999999</v>
      </c>
      <c r="N4739" t="s">
        <v>136</v>
      </c>
    </row>
    <row r="4740" spans="1:14" x14ac:dyDescent="0.25">
      <c r="A4740" t="s">
        <v>268</v>
      </c>
      <c r="B4740" t="str">
        <f t="shared" si="74"/>
        <v>Mongolia62</v>
      </c>
      <c r="C4740" t="s">
        <v>12</v>
      </c>
      <c r="D4740" t="s">
        <v>109</v>
      </c>
      <c r="E4740" t="s">
        <v>14</v>
      </c>
      <c r="F4740" t="s">
        <v>346</v>
      </c>
      <c r="G4740">
        <v>62</v>
      </c>
      <c r="H4740" t="s">
        <v>418</v>
      </c>
      <c r="I4740">
        <v>2020</v>
      </c>
      <c r="J4740">
        <v>2.5830000000000002</v>
      </c>
      <c r="K4740" t="s">
        <v>21</v>
      </c>
      <c r="N4740" t="s">
        <v>136</v>
      </c>
    </row>
    <row r="4741" spans="1:14" x14ac:dyDescent="0.25">
      <c r="A4741" t="s">
        <v>268</v>
      </c>
      <c r="B4741" t="str">
        <f t="shared" si="74"/>
        <v>Mongolia63</v>
      </c>
      <c r="C4741" t="s">
        <v>12</v>
      </c>
      <c r="D4741" t="s">
        <v>109</v>
      </c>
      <c r="E4741" t="s">
        <v>14</v>
      </c>
      <c r="F4741" t="s">
        <v>346</v>
      </c>
      <c r="G4741">
        <v>63</v>
      </c>
      <c r="H4741" t="s">
        <v>419</v>
      </c>
      <c r="I4741">
        <v>2020</v>
      </c>
      <c r="J4741">
        <v>0.66700000000000004</v>
      </c>
      <c r="K4741" t="s">
        <v>21</v>
      </c>
      <c r="N4741" t="s">
        <v>136</v>
      </c>
    </row>
    <row r="4742" spans="1:14" x14ac:dyDescent="0.25">
      <c r="A4742" t="s">
        <v>268</v>
      </c>
      <c r="B4742" t="str">
        <f t="shared" si="74"/>
        <v>Mongolia64</v>
      </c>
      <c r="C4742" t="s">
        <v>12</v>
      </c>
      <c r="D4742" t="s">
        <v>109</v>
      </c>
      <c r="E4742" t="s">
        <v>14</v>
      </c>
      <c r="F4742" t="s">
        <v>346</v>
      </c>
      <c r="G4742">
        <v>64</v>
      </c>
      <c r="H4742" t="s">
        <v>383</v>
      </c>
      <c r="I4742">
        <v>2020</v>
      </c>
      <c r="J4742">
        <v>25.89</v>
      </c>
      <c r="N4742" t="s">
        <v>136</v>
      </c>
    </row>
    <row r="4743" spans="1:14" x14ac:dyDescent="0.25">
      <c r="A4743" t="s">
        <v>268</v>
      </c>
      <c r="B4743" t="str">
        <f t="shared" si="74"/>
        <v>Mongolia65</v>
      </c>
      <c r="C4743" t="s">
        <v>12</v>
      </c>
      <c r="D4743" t="s">
        <v>109</v>
      </c>
      <c r="E4743" t="s">
        <v>14</v>
      </c>
      <c r="F4743" t="s">
        <v>346</v>
      </c>
      <c r="G4743">
        <v>65</v>
      </c>
      <c r="H4743" t="s">
        <v>420</v>
      </c>
      <c r="I4743">
        <v>2020</v>
      </c>
      <c r="J4743">
        <v>1.4630000000000001</v>
      </c>
      <c r="K4743" t="s">
        <v>21</v>
      </c>
      <c r="N4743" t="s">
        <v>136</v>
      </c>
    </row>
    <row r="4744" spans="1:14" x14ac:dyDescent="0.25">
      <c r="A4744" t="s">
        <v>268</v>
      </c>
      <c r="B4744" t="str">
        <f t="shared" si="74"/>
        <v>Mongolia66</v>
      </c>
      <c r="C4744" t="s">
        <v>12</v>
      </c>
      <c r="D4744" t="s">
        <v>109</v>
      </c>
      <c r="E4744" t="s">
        <v>14</v>
      </c>
      <c r="F4744" t="s">
        <v>346</v>
      </c>
      <c r="G4744">
        <v>66</v>
      </c>
      <c r="H4744" t="s">
        <v>421</v>
      </c>
      <c r="I4744">
        <v>2020</v>
      </c>
      <c r="J4744">
        <v>2.0019999999999998</v>
      </c>
      <c r="N4744" t="s">
        <v>136</v>
      </c>
    </row>
    <row r="4745" spans="1:14" x14ac:dyDescent="0.25">
      <c r="A4745" t="s">
        <v>268</v>
      </c>
      <c r="B4745" t="str">
        <f t="shared" si="74"/>
        <v>Mongolia68</v>
      </c>
      <c r="C4745" t="s">
        <v>12</v>
      </c>
      <c r="D4745" t="s">
        <v>109</v>
      </c>
      <c r="E4745" t="s">
        <v>14</v>
      </c>
      <c r="F4745" t="s">
        <v>346</v>
      </c>
      <c r="G4745">
        <v>68</v>
      </c>
      <c r="H4745" t="s">
        <v>384</v>
      </c>
      <c r="I4745">
        <v>2020</v>
      </c>
      <c r="J4745">
        <v>3.4119999999999999</v>
      </c>
      <c r="N4745" t="s">
        <v>136</v>
      </c>
    </row>
    <row r="4746" spans="1:14" x14ac:dyDescent="0.25">
      <c r="A4746" t="s">
        <v>268</v>
      </c>
      <c r="B4746" t="str">
        <f t="shared" si="74"/>
        <v>Mongolia69</v>
      </c>
      <c r="C4746" t="s">
        <v>12</v>
      </c>
      <c r="D4746" t="s">
        <v>109</v>
      </c>
      <c r="E4746" t="s">
        <v>14</v>
      </c>
      <c r="F4746" t="s">
        <v>346</v>
      </c>
      <c r="G4746">
        <v>69</v>
      </c>
      <c r="H4746" t="s">
        <v>422</v>
      </c>
      <c r="I4746">
        <v>2020</v>
      </c>
      <c r="J4746">
        <v>2.9039999999999999</v>
      </c>
      <c r="N4746" t="s">
        <v>136</v>
      </c>
    </row>
    <row r="4747" spans="1:14" x14ac:dyDescent="0.25">
      <c r="A4747" t="s">
        <v>268</v>
      </c>
      <c r="B4747" t="str">
        <f t="shared" si="74"/>
        <v>Mongolia70</v>
      </c>
      <c r="C4747" t="s">
        <v>12</v>
      </c>
      <c r="D4747" t="s">
        <v>109</v>
      </c>
      <c r="E4747" t="s">
        <v>14</v>
      </c>
      <c r="F4747" t="s">
        <v>346</v>
      </c>
      <c r="G4747">
        <v>70</v>
      </c>
      <c r="H4747" t="s">
        <v>423</v>
      </c>
      <c r="I4747">
        <v>2020</v>
      </c>
      <c r="K4747" t="s">
        <v>21</v>
      </c>
      <c r="N4747" t="s">
        <v>136</v>
      </c>
    </row>
    <row r="4748" spans="1:14" x14ac:dyDescent="0.25">
      <c r="A4748" t="s">
        <v>268</v>
      </c>
      <c r="B4748" t="str">
        <f t="shared" si="74"/>
        <v>Mongolia71</v>
      </c>
      <c r="C4748" t="s">
        <v>12</v>
      </c>
      <c r="D4748" t="s">
        <v>109</v>
      </c>
      <c r="E4748" t="s">
        <v>14</v>
      </c>
      <c r="F4748" t="s">
        <v>346</v>
      </c>
      <c r="G4748">
        <v>71</v>
      </c>
      <c r="H4748" t="s">
        <v>424</v>
      </c>
      <c r="I4748">
        <v>2020</v>
      </c>
      <c r="J4748">
        <v>1.9790000000000001</v>
      </c>
      <c r="K4748" t="s">
        <v>21</v>
      </c>
      <c r="N4748" t="s">
        <v>136</v>
      </c>
    </row>
    <row r="4749" spans="1:14" x14ac:dyDescent="0.25">
      <c r="A4749" t="s">
        <v>268</v>
      </c>
      <c r="B4749" t="str">
        <f t="shared" si="74"/>
        <v>Mongolia72</v>
      </c>
      <c r="C4749" t="s">
        <v>12</v>
      </c>
      <c r="D4749" t="s">
        <v>109</v>
      </c>
      <c r="E4749" t="s">
        <v>14</v>
      </c>
      <c r="F4749" t="s">
        <v>346</v>
      </c>
      <c r="G4749">
        <v>72</v>
      </c>
      <c r="H4749" t="s">
        <v>385</v>
      </c>
      <c r="I4749">
        <v>2020</v>
      </c>
      <c r="J4749">
        <v>1.6879999999999999</v>
      </c>
      <c r="N4749" t="s">
        <v>136</v>
      </c>
    </row>
    <row r="4750" spans="1:14" x14ac:dyDescent="0.25">
      <c r="A4750" t="s">
        <v>268</v>
      </c>
      <c r="B4750" t="str">
        <f t="shared" si="74"/>
        <v>Mongolia73</v>
      </c>
      <c r="C4750" t="s">
        <v>12</v>
      </c>
      <c r="D4750" t="s">
        <v>109</v>
      </c>
      <c r="E4750" t="s">
        <v>14</v>
      </c>
      <c r="F4750" t="s">
        <v>346</v>
      </c>
      <c r="G4750">
        <v>73</v>
      </c>
      <c r="H4750" t="s">
        <v>425</v>
      </c>
      <c r="I4750">
        <v>2020</v>
      </c>
      <c r="J4750">
        <v>0.84699999999999998</v>
      </c>
      <c r="K4750" t="s">
        <v>21</v>
      </c>
      <c r="N4750" t="s">
        <v>136</v>
      </c>
    </row>
    <row r="4751" spans="1:14" x14ac:dyDescent="0.25">
      <c r="A4751" t="s">
        <v>268</v>
      </c>
      <c r="B4751" t="str">
        <f t="shared" si="74"/>
        <v>Mongolia74</v>
      </c>
      <c r="C4751" t="s">
        <v>12</v>
      </c>
      <c r="D4751" t="s">
        <v>109</v>
      </c>
      <c r="E4751" t="s">
        <v>14</v>
      </c>
      <c r="F4751" t="s">
        <v>346</v>
      </c>
      <c r="G4751">
        <v>74</v>
      </c>
      <c r="H4751" t="s">
        <v>426</v>
      </c>
      <c r="I4751">
        <v>2020</v>
      </c>
      <c r="J4751">
        <v>2.2330000000000001</v>
      </c>
      <c r="K4751" t="s">
        <v>21</v>
      </c>
      <c r="N4751" t="s">
        <v>136</v>
      </c>
    </row>
    <row r="4752" spans="1:14" x14ac:dyDescent="0.25">
      <c r="A4752" t="s">
        <v>268</v>
      </c>
      <c r="B4752" t="str">
        <f t="shared" si="74"/>
        <v>Mongolia75</v>
      </c>
      <c r="C4752" t="s">
        <v>12</v>
      </c>
      <c r="D4752" t="s">
        <v>109</v>
      </c>
      <c r="E4752" t="s">
        <v>14</v>
      </c>
      <c r="F4752" t="s">
        <v>346</v>
      </c>
      <c r="G4752">
        <v>75</v>
      </c>
      <c r="H4752" t="s">
        <v>427</v>
      </c>
      <c r="I4752">
        <v>2020</v>
      </c>
      <c r="J4752">
        <v>1.17</v>
      </c>
      <c r="N4752" t="s">
        <v>136</v>
      </c>
    </row>
    <row r="4753" spans="1:14" x14ac:dyDescent="0.25">
      <c r="A4753" t="s">
        <v>268</v>
      </c>
      <c r="B4753" t="str">
        <f t="shared" si="74"/>
        <v>Mongolia77</v>
      </c>
      <c r="C4753" t="s">
        <v>12</v>
      </c>
      <c r="D4753" t="s">
        <v>109</v>
      </c>
      <c r="E4753" t="s">
        <v>14</v>
      </c>
      <c r="F4753" t="s">
        <v>346</v>
      </c>
      <c r="G4753">
        <v>77</v>
      </c>
      <c r="H4753" t="s">
        <v>386</v>
      </c>
      <c r="I4753">
        <v>2020</v>
      </c>
      <c r="J4753">
        <v>1.0720000000000001</v>
      </c>
      <c r="K4753" t="s">
        <v>21</v>
      </c>
      <c r="N4753" t="s">
        <v>136</v>
      </c>
    </row>
    <row r="4754" spans="1:14" x14ac:dyDescent="0.25">
      <c r="A4754" t="s">
        <v>268</v>
      </c>
      <c r="B4754" t="str">
        <f t="shared" si="74"/>
        <v>Mongolia79</v>
      </c>
      <c r="C4754" t="s">
        <v>12</v>
      </c>
      <c r="D4754" t="s">
        <v>109</v>
      </c>
      <c r="E4754" t="s">
        <v>14</v>
      </c>
      <c r="F4754" t="s">
        <v>346</v>
      </c>
      <c r="G4754">
        <v>79</v>
      </c>
      <c r="H4754" t="s">
        <v>429</v>
      </c>
      <c r="I4754">
        <v>2020</v>
      </c>
      <c r="J4754">
        <v>4.4210000000000003</v>
      </c>
      <c r="N4754" t="s">
        <v>136</v>
      </c>
    </row>
    <row r="4755" spans="1:14" x14ac:dyDescent="0.25">
      <c r="A4755" t="s">
        <v>268</v>
      </c>
      <c r="B4755" t="str">
        <f t="shared" si="74"/>
        <v>Mongolia80</v>
      </c>
      <c r="C4755" t="s">
        <v>12</v>
      </c>
      <c r="D4755" t="s">
        <v>109</v>
      </c>
      <c r="E4755" t="s">
        <v>14</v>
      </c>
      <c r="F4755" t="s">
        <v>346</v>
      </c>
      <c r="G4755">
        <v>80</v>
      </c>
      <c r="H4755" t="s">
        <v>387</v>
      </c>
      <c r="I4755">
        <v>2020</v>
      </c>
      <c r="J4755">
        <v>5.5190000000000001</v>
      </c>
      <c r="N4755" t="s">
        <v>136</v>
      </c>
    </row>
    <row r="4756" spans="1:14" x14ac:dyDescent="0.25">
      <c r="A4756" t="s">
        <v>268</v>
      </c>
      <c r="B4756" t="str">
        <f t="shared" si="74"/>
        <v>Mongolia81</v>
      </c>
      <c r="C4756" t="s">
        <v>12</v>
      </c>
      <c r="D4756" t="s">
        <v>109</v>
      </c>
      <c r="E4756" t="s">
        <v>14</v>
      </c>
      <c r="F4756" t="s">
        <v>346</v>
      </c>
      <c r="G4756">
        <v>81</v>
      </c>
      <c r="H4756" t="s">
        <v>430</v>
      </c>
      <c r="I4756">
        <v>2020</v>
      </c>
      <c r="J4756">
        <v>6.3179999999999996</v>
      </c>
      <c r="N4756" t="s">
        <v>136</v>
      </c>
    </row>
    <row r="4757" spans="1:14" x14ac:dyDescent="0.25">
      <c r="A4757" t="s">
        <v>268</v>
      </c>
      <c r="B4757" t="str">
        <f t="shared" si="74"/>
        <v>Mongolia82</v>
      </c>
      <c r="C4757" t="s">
        <v>12</v>
      </c>
      <c r="D4757" t="s">
        <v>109</v>
      </c>
      <c r="E4757" t="s">
        <v>14</v>
      </c>
      <c r="F4757" t="s">
        <v>346</v>
      </c>
      <c r="G4757">
        <v>82</v>
      </c>
      <c r="H4757" t="s">
        <v>388</v>
      </c>
      <c r="I4757">
        <v>2020</v>
      </c>
      <c r="J4757">
        <v>0.72299999999999998</v>
      </c>
      <c r="K4757" t="s">
        <v>21</v>
      </c>
      <c r="N4757" t="s">
        <v>136</v>
      </c>
    </row>
    <row r="4758" spans="1:14" x14ac:dyDescent="0.25">
      <c r="A4758" t="s">
        <v>268</v>
      </c>
      <c r="B4758" t="str">
        <f t="shared" si="74"/>
        <v>Mongolia84</v>
      </c>
      <c r="C4758" t="s">
        <v>12</v>
      </c>
      <c r="D4758" t="s">
        <v>109</v>
      </c>
      <c r="E4758" t="s">
        <v>14</v>
      </c>
      <c r="F4758" t="s">
        <v>346</v>
      </c>
      <c r="G4758">
        <v>84</v>
      </c>
      <c r="H4758" t="s">
        <v>389</v>
      </c>
      <c r="I4758">
        <v>2020</v>
      </c>
      <c r="J4758">
        <v>83.37</v>
      </c>
      <c r="N4758" t="s">
        <v>136</v>
      </c>
    </row>
    <row r="4759" spans="1:14" x14ac:dyDescent="0.25">
      <c r="A4759" t="s">
        <v>268</v>
      </c>
      <c r="B4759" t="str">
        <f t="shared" si="74"/>
        <v>Mongolia85</v>
      </c>
      <c r="C4759" t="s">
        <v>12</v>
      </c>
      <c r="D4759" t="s">
        <v>109</v>
      </c>
      <c r="E4759" t="s">
        <v>14</v>
      </c>
      <c r="F4759" t="s">
        <v>346</v>
      </c>
      <c r="G4759">
        <v>85</v>
      </c>
      <c r="H4759" t="s">
        <v>390</v>
      </c>
      <c r="I4759">
        <v>2020</v>
      </c>
      <c r="J4759">
        <v>110.73399999999999</v>
      </c>
      <c r="N4759" t="s">
        <v>136</v>
      </c>
    </row>
    <row r="4760" spans="1:14" x14ac:dyDescent="0.25">
      <c r="A4760" t="s">
        <v>268</v>
      </c>
      <c r="B4760" t="str">
        <f t="shared" si="74"/>
        <v>Mongolia86</v>
      </c>
      <c r="C4760" t="s">
        <v>12</v>
      </c>
      <c r="D4760" t="s">
        <v>109</v>
      </c>
      <c r="E4760" t="s">
        <v>14</v>
      </c>
      <c r="F4760" t="s">
        <v>346</v>
      </c>
      <c r="G4760">
        <v>86</v>
      </c>
      <c r="H4760" t="s">
        <v>391</v>
      </c>
      <c r="I4760">
        <v>2020</v>
      </c>
      <c r="J4760">
        <v>55.802</v>
      </c>
      <c r="N4760" t="s">
        <v>136</v>
      </c>
    </row>
    <row r="4761" spans="1:14" x14ac:dyDescent="0.25">
      <c r="A4761" t="s">
        <v>268</v>
      </c>
      <c r="B4761" t="str">
        <f t="shared" si="74"/>
        <v>Mongolia87</v>
      </c>
      <c r="C4761" t="s">
        <v>12</v>
      </c>
      <c r="D4761" t="s">
        <v>109</v>
      </c>
      <c r="E4761" t="s">
        <v>14</v>
      </c>
      <c r="F4761" t="s">
        <v>346</v>
      </c>
      <c r="G4761">
        <v>87</v>
      </c>
      <c r="H4761" t="s">
        <v>392</v>
      </c>
      <c r="I4761">
        <v>2020</v>
      </c>
      <c r="J4761">
        <v>3.0670000000000002</v>
      </c>
      <c r="N4761" t="s">
        <v>136</v>
      </c>
    </row>
    <row r="4762" spans="1:14" x14ac:dyDescent="0.25">
      <c r="A4762" t="s">
        <v>268</v>
      </c>
      <c r="B4762" t="str">
        <f t="shared" si="74"/>
        <v>Mongolia88</v>
      </c>
      <c r="C4762" t="s">
        <v>12</v>
      </c>
      <c r="D4762" t="s">
        <v>109</v>
      </c>
      <c r="E4762" t="s">
        <v>14</v>
      </c>
      <c r="F4762" t="s">
        <v>346</v>
      </c>
      <c r="G4762">
        <v>88</v>
      </c>
      <c r="H4762" t="s">
        <v>431</v>
      </c>
      <c r="I4762">
        <v>2020</v>
      </c>
      <c r="K4762" t="s">
        <v>21</v>
      </c>
      <c r="N4762" t="s">
        <v>136</v>
      </c>
    </row>
    <row r="4763" spans="1:14" x14ac:dyDescent="0.25">
      <c r="A4763" t="s">
        <v>268</v>
      </c>
      <c r="B4763" t="str">
        <f t="shared" si="74"/>
        <v>Mongolia90</v>
      </c>
      <c r="C4763" t="s">
        <v>12</v>
      </c>
      <c r="D4763" t="s">
        <v>109</v>
      </c>
      <c r="E4763" t="s">
        <v>14</v>
      </c>
      <c r="F4763" t="s">
        <v>346</v>
      </c>
      <c r="G4763">
        <v>90</v>
      </c>
      <c r="H4763" t="s">
        <v>432</v>
      </c>
      <c r="I4763">
        <v>2020</v>
      </c>
      <c r="J4763">
        <v>5.718</v>
      </c>
      <c r="N4763" t="s">
        <v>136</v>
      </c>
    </row>
    <row r="4764" spans="1:14" x14ac:dyDescent="0.25">
      <c r="A4764" t="s">
        <v>268</v>
      </c>
      <c r="B4764" t="str">
        <f t="shared" si="74"/>
        <v>Mongolia91</v>
      </c>
      <c r="C4764" t="s">
        <v>12</v>
      </c>
      <c r="D4764" t="s">
        <v>109</v>
      </c>
      <c r="E4764" t="s">
        <v>14</v>
      </c>
      <c r="F4764" t="s">
        <v>346</v>
      </c>
      <c r="G4764">
        <v>91</v>
      </c>
      <c r="H4764" t="s">
        <v>393</v>
      </c>
      <c r="I4764">
        <v>2020</v>
      </c>
      <c r="J4764">
        <v>1.024</v>
      </c>
      <c r="K4764" t="s">
        <v>21</v>
      </c>
      <c r="N4764" t="s">
        <v>136</v>
      </c>
    </row>
    <row r="4765" spans="1:14" x14ac:dyDescent="0.25">
      <c r="A4765" t="s">
        <v>268</v>
      </c>
      <c r="B4765" t="str">
        <f t="shared" si="74"/>
        <v>Mongolia93</v>
      </c>
      <c r="C4765" t="s">
        <v>12</v>
      </c>
      <c r="D4765" t="s">
        <v>109</v>
      </c>
      <c r="E4765" t="s">
        <v>14</v>
      </c>
      <c r="F4765" t="s">
        <v>346</v>
      </c>
      <c r="G4765">
        <v>93</v>
      </c>
      <c r="H4765" t="s">
        <v>394</v>
      </c>
      <c r="I4765">
        <v>2020</v>
      </c>
      <c r="J4765">
        <v>4.0709999999999997</v>
      </c>
      <c r="N4765" t="s">
        <v>136</v>
      </c>
    </row>
    <row r="4766" spans="1:14" x14ac:dyDescent="0.25">
      <c r="A4766" t="s">
        <v>268</v>
      </c>
      <c r="B4766" t="str">
        <f t="shared" si="74"/>
        <v>Mongolia94</v>
      </c>
      <c r="C4766" t="s">
        <v>12</v>
      </c>
      <c r="D4766" t="s">
        <v>109</v>
      </c>
      <c r="E4766" t="s">
        <v>14</v>
      </c>
      <c r="F4766" t="s">
        <v>346</v>
      </c>
      <c r="G4766">
        <v>94</v>
      </c>
      <c r="H4766" t="s">
        <v>395</v>
      </c>
      <c r="I4766">
        <v>2020</v>
      </c>
      <c r="J4766">
        <v>10.464</v>
      </c>
      <c r="N4766" t="s">
        <v>136</v>
      </c>
    </row>
    <row r="4767" spans="1:14" x14ac:dyDescent="0.25">
      <c r="A4767" t="s">
        <v>268</v>
      </c>
      <c r="B4767" t="str">
        <f t="shared" si="74"/>
        <v>Mongolia95</v>
      </c>
      <c r="C4767" t="s">
        <v>12</v>
      </c>
      <c r="D4767" t="s">
        <v>109</v>
      </c>
      <c r="E4767" t="s">
        <v>14</v>
      </c>
      <c r="F4767" t="s">
        <v>346</v>
      </c>
      <c r="G4767">
        <v>95</v>
      </c>
      <c r="H4767" t="s">
        <v>396</v>
      </c>
      <c r="I4767">
        <v>2020</v>
      </c>
      <c r="J4767">
        <v>2.3170000000000002</v>
      </c>
      <c r="N4767" t="s">
        <v>136</v>
      </c>
    </row>
    <row r="4768" spans="1:14" x14ac:dyDescent="0.25">
      <c r="A4768" t="s">
        <v>268</v>
      </c>
      <c r="B4768" t="str">
        <f t="shared" si="74"/>
        <v>Mongolia96</v>
      </c>
      <c r="C4768" t="s">
        <v>12</v>
      </c>
      <c r="D4768" t="s">
        <v>109</v>
      </c>
      <c r="E4768" t="s">
        <v>14</v>
      </c>
      <c r="F4768" t="s">
        <v>346</v>
      </c>
      <c r="G4768">
        <v>96</v>
      </c>
      <c r="H4768" t="s">
        <v>397</v>
      </c>
      <c r="I4768">
        <v>2020</v>
      </c>
      <c r="J4768">
        <v>16.971</v>
      </c>
      <c r="N4768" t="s">
        <v>136</v>
      </c>
    </row>
    <row r="4769" spans="1:14" x14ac:dyDescent="0.25">
      <c r="A4769" t="s">
        <v>268</v>
      </c>
      <c r="B4769" t="str">
        <f t="shared" si="74"/>
        <v>Mongolia97</v>
      </c>
      <c r="C4769" t="s">
        <v>12</v>
      </c>
      <c r="D4769" t="s">
        <v>109</v>
      </c>
      <c r="E4769" t="s">
        <v>14</v>
      </c>
      <c r="F4769" t="s">
        <v>346</v>
      </c>
      <c r="G4769">
        <v>97</v>
      </c>
      <c r="H4769" t="s">
        <v>398</v>
      </c>
      <c r="I4769">
        <v>2020</v>
      </c>
      <c r="J4769">
        <v>3.22</v>
      </c>
      <c r="N4769" t="s">
        <v>136</v>
      </c>
    </row>
    <row r="4770" spans="1:14" x14ac:dyDescent="0.25">
      <c r="A4770" t="s">
        <v>268</v>
      </c>
      <c r="B4770" t="str">
        <f t="shared" si="74"/>
        <v>Mongolia98</v>
      </c>
      <c r="C4770" t="s">
        <v>12</v>
      </c>
      <c r="D4770" t="s">
        <v>109</v>
      </c>
      <c r="E4770" t="s">
        <v>14</v>
      </c>
      <c r="F4770" t="s">
        <v>346</v>
      </c>
      <c r="G4770">
        <v>98</v>
      </c>
      <c r="H4770" t="s">
        <v>435</v>
      </c>
      <c r="I4770">
        <v>2020</v>
      </c>
      <c r="J4770">
        <v>7.0999999999999994E-2</v>
      </c>
      <c r="K4770" t="s">
        <v>21</v>
      </c>
      <c r="N4770" t="s">
        <v>136</v>
      </c>
    </row>
    <row r="4771" spans="1:14" x14ac:dyDescent="0.25">
      <c r="A4771" t="s">
        <v>268</v>
      </c>
      <c r="B4771" t="str">
        <f t="shared" si="74"/>
        <v>Mongolia99</v>
      </c>
      <c r="C4771" t="s">
        <v>12</v>
      </c>
      <c r="D4771" t="s">
        <v>109</v>
      </c>
      <c r="E4771" t="s">
        <v>14</v>
      </c>
      <c r="F4771" t="s">
        <v>346</v>
      </c>
      <c r="G4771">
        <v>99</v>
      </c>
      <c r="H4771" t="s">
        <v>399</v>
      </c>
      <c r="I4771">
        <v>2020</v>
      </c>
      <c r="J4771">
        <v>2.64</v>
      </c>
      <c r="N4771" t="s">
        <v>136</v>
      </c>
    </row>
    <row r="4772" spans="1:14" x14ac:dyDescent="0.25">
      <c r="A4772" t="s">
        <v>269</v>
      </c>
      <c r="B4772" t="str">
        <f t="shared" si="74"/>
        <v>Mozambique0</v>
      </c>
      <c r="C4772" t="s">
        <v>12</v>
      </c>
      <c r="D4772" t="s">
        <v>270</v>
      </c>
      <c r="E4772" t="s">
        <v>14</v>
      </c>
      <c r="F4772" t="s">
        <v>346</v>
      </c>
      <c r="G4772">
        <v>0</v>
      </c>
      <c r="H4772" t="s">
        <v>347</v>
      </c>
      <c r="I4772">
        <v>2015</v>
      </c>
      <c r="J4772">
        <v>9830.616</v>
      </c>
      <c r="N4772" t="s">
        <v>16</v>
      </c>
    </row>
    <row r="4773" spans="1:14" x14ac:dyDescent="0.25">
      <c r="A4773" t="s">
        <v>269</v>
      </c>
      <c r="B4773" t="str">
        <f t="shared" si="74"/>
        <v>Mozambique1</v>
      </c>
      <c r="C4773" t="s">
        <v>12</v>
      </c>
      <c r="D4773" t="s">
        <v>270</v>
      </c>
      <c r="E4773" t="s">
        <v>14</v>
      </c>
      <c r="F4773" t="s">
        <v>346</v>
      </c>
      <c r="G4773">
        <v>1</v>
      </c>
      <c r="H4773" t="s">
        <v>349</v>
      </c>
      <c r="I4773">
        <v>2015</v>
      </c>
      <c r="J4773">
        <v>6812.7060000000001</v>
      </c>
      <c r="N4773" t="s">
        <v>16</v>
      </c>
    </row>
    <row r="4774" spans="1:14" x14ac:dyDescent="0.25">
      <c r="A4774" t="s">
        <v>269</v>
      </c>
      <c r="B4774" t="str">
        <f t="shared" si="74"/>
        <v>Mozambique2</v>
      </c>
      <c r="C4774" t="s">
        <v>12</v>
      </c>
      <c r="D4774" t="s">
        <v>270</v>
      </c>
      <c r="E4774" t="s">
        <v>14</v>
      </c>
      <c r="F4774" t="s">
        <v>346</v>
      </c>
      <c r="G4774">
        <v>2</v>
      </c>
      <c r="H4774" t="s">
        <v>400</v>
      </c>
      <c r="I4774">
        <v>2015</v>
      </c>
      <c r="J4774">
        <v>125.84399999999999</v>
      </c>
      <c r="N4774" t="s">
        <v>16</v>
      </c>
    </row>
    <row r="4775" spans="1:14" x14ac:dyDescent="0.25">
      <c r="A4775" t="s">
        <v>269</v>
      </c>
      <c r="B4775" t="str">
        <f t="shared" si="74"/>
        <v>Mozambique3</v>
      </c>
      <c r="C4775" t="s">
        <v>12</v>
      </c>
      <c r="D4775" t="s">
        <v>270</v>
      </c>
      <c r="E4775" t="s">
        <v>14</v>
      </c>
      <c r="F4775" t="s">
        <v>346</v>
      </c>
      <c r="G4775">
        <v>3</v>
      </c>
      <c r="H4775" t="s">
        <v>350</v>
      </c>
      <c r="I4775">
        <v>2015</v>
      </c>
      <c r="J4775">
        <v>145.14699999999999</v>
      </c>
      <c r="N4775" t="s">
        <v>16</v>
      </c>
    </row>
    <row r="4776" spans="1:14" x14ac:dyDescent="0.25">
      <c r="A4776" t="s">
        <v>269</v>
      </c>
      <c r="B4776" t="str">
        <f t="shared" si="74"/>
        <v>Mozambique5</v>
      </c>
      <c r="C4776" t="s">
        <v>12</v>
      </c>
      <c r="D4776" t="s">
        <v>270</v>
      </c>
      <c r="E4776" t="s">
        <v>14</v>
      </c>
      <c r="F4776" t="s">
        <v>346</v>
      </c>
      <c r="G4776">
        <v>5</v>
      </c>
      <c r="H4776" t="s">
        <v>351</v>
      </c>
      <c r="I4776">
        <v>2015</v>
      </c>
      <c r="J4776">
        <v>5.7380000000000004</v>
      </c>
      <c r="N4776" t="s">
        <v>16</v>
      </c>
    </row>
    <row r="4777" spans="1:14" x14ac:dyDescent="0.25">
      <c r="A4777" t="s">
        <v>269</v>
      </c>
      <c r="B4777" t="str">
        <f t="shared" si="74"/>
        <v>Mozambique7</v>
      </c>
      <c r="C4777" t="s">
        <v>12</v>
      </c>
      <c r="D4777" t="s">
        <v>270</v>
      </c>
      <c r="E4777" t="s">
        <v>14</v>
      </c>
      <c r="F4777" t="s">
        <v>346</v>
      </c>
      <c r="G4777">
        <v>7</v>
      </c>
      <c r="H4777" t="s">
        <v>352</v>
      </c>
      <c r="I4777">
        <v>2015</v>
      </c>
      <c r="J4777">
        <v>22.398</v>
      </c>
      <c r="N4777" t="s">
        <v>16</v>
      </c>
    </row>
    <row r="4778" spans="1:14" x14ac:dyDescent="0.25">
      <c r="A4778" t="s">
        <v>269</v>
      </c>
      <c r="B4778" t="str">
        <f t="shared" si="74"/>
        <v>Mozambique8</v>
      </c>
      <c r="C4778" t="s">
        <v>12</v>
      </c>
      <c r="D4778" t="s">
        <v>270</v>
      </c>
      <c r="E4778" t="s">
        <v>14</v>
      </c>
      <c r="F4778" t="s">
        <v>346</v>
      </c>
      <c r="G4778">
        <v>8</v>
      </c>
      <c r="H4778" t="s">
        <v>353</v>
      </c>
      <c r="I4778">
        <v>2015</v>
      </c>
      <c r="J4778">
        <v>23.866</v>
      </c>
      <c r="N4778" t="s">
        <v>16</v>
      </c>
    </row>
    <row r="4779" spans="1:14" x14ac:dyDescent="0.25">
      <c r="A4779" t="s">
        <v>269</v>
      </c>
      <c r="B4779" t="str">
        <f t="shared" si="74"/>
        <v>Mozambique10</v>
      </c>
      <c r="C4779" t="s">
        <v>12</v>
      </c>
      <c r="D4779" t="s">
        <v>270</v>
      </c>
      <c r="E4779" t="s">
        <v>14</v>
      </c>
      <c r="F4779" t="s">
        <v>346</v>
      </c>
      <c r="G4779">
        <v>10</v>
      </c>
      <c r="H4779" t="s">
        <v>354</v>
      </c>
      <c r="I4779">
        <v>2015</v>
      </c>
      <c r="J4779">
        <v>119.47199999999999</v>
      </c>
      <c r="N4779" t="s">
        <v>16</v>
      </c>
    </row>
    <row r="4780" spans="1:14" x14ac:dyDescent="0.25">
      <c r="A4780" t="s">
        <v>269</v>
      </c>
      <c r="B4780" t="str">
        <f t="shared" si="74"/>
        <v>Mozambique11</v>
      </c>
      <c r="C4780" t="s">
        <v>12</v>
      </c>
      <c r="D4780" t="s">
        <v>270</v>
      </c>
      <c r="E4780" t="s">
        <v>14</v>
      </c>
      <c r="F4780" t="s">
        <v>346</v>
      </c>
      <c r="G4780">
        <v>11</v>
      </c>
      <c r="H4780" t="s">
        <v>403</v>
      </c>
      <c r="I4780">
        <v>2015</v>
      </c>
      <c r="J4780">
        <v>51.381999999999998</v>
      </c>
      <c r="N4780" t="s">
        <v>16</v>
      </c>
    </row>
    <row r="4781" spans="1:14" x14ac:dyDescent="0.25">
      <c r="A4781" t="s">
        <v>269</v>
      </c>
      <c r="B4781" t="str">
        <f t="shared" si="74"/>
        <v>Mozambique12</v>
      </c>
      <c r="C4781" t="s">
        <v>12</v>
      </c>
      <c r="D4781" t="s">
        <v>270</v>
      </c>
      <c r="E4781" t="s">
        <v>14</v>
      </c>
      <c r="F4781" t="s">
        <v>346</v>
      </c>
      <c r="G4781">
        <v>12</v>
      </c>
      <c r="H4781" t="s">
        <v>355</v>
      </c>
      <c r="I4781">
        <v>2015</v>
      </c>
      <c r="J4781">
        <v>1.821</v>
      </c>
      <c r="K4781" t="s">
        <v>21</v>
      </c>
      <c r="N4781" t="s">
        <v>16</v>
      </c>
    </row>
    <row r="4782" spans="1:14" x14ac:dyDescent="0.25">
      <c r="A4782" t="s">
        <v>269</v>
      </c>
      <c r="B4782" t="str">
        <f t="shared" si="74"/>
        <v>Mozambique13</v>
      </c>
      <c r="C4782" t="s">
        <v>12</v>
      </c>
      <c r="D4782" t="s">
        <v>270</v>
      </c>
      <c r="E4782" t="s">
        <v>14</v>
      </c>
      <c r="F4782" t="s">
        <v>346</v>
      </c>
      <c r="G4782">
        <v>13</v>
      </c>
      <c r="H4782" t="s">
        <v>356</v>
      </c>
      <c r="I4782">
        <v>2015</v>
      </c>
      <c r="J4782">
        <v>3.1469999999999998</v>
      </c>
      <c r="K4782" t="s">
        <v>21</v>
      </c>
      <c r="N4782" t="s">
        <v>16</v>
      </c>
    </row>
    <row r="4783" spans="1:14" x14ac:dyDescent="0.25">
      <c r="A4783" t="s">
        <v>269</v>
      </c>
      <c r="B4783" t="str">
        <f t="shared" si="74"/>
        <v>Mozambique14</v>
      </c>
      <c r="C4783" t="s">
        <v>12</v>
      </c>
      <c r="D4783" t="s">
        <v>270</v>
      </c>
      <c r="E4783" t="s">
        <v>14</v>
      </c>
      <c r="F4783" t="s">
        <v>346</v>
      </c>
      <c r="G4783">
        <v>14</v>
      </c>
      <c r="H4783" t="s">
        <v>357</v>
      </c>
      <c r="I4783">
        <v>2015</v>
      </c>
      <c r="J4783">
        <v>26.175999999999998</v>
      </c>
      <c r="N4783" t="s">
        <v>16</v>
      </c>
    </row>
    <row r="4784" spans="1:14" x14ac:dyDescent="0.25">
      <c r="A4784" t="s">
        <v>269</v>
      </c>
      <c r="B4784" t="str">
        <f t="shared" si="74"/>
        <v>Mozambique15</v>
      </c>
      <c r="C4784" t="s">
        <v>12</v>
      </c>
      <c r="D4784" t="s">
        <v>270</v>
      </c>
      <c r="E4784" t="s">
        <v>14</v>
      </c>
      <c r="F4784" t="s">
        <v>346</v>
      </c>
      <c r="G4784">
        <v>15</v>
      </c>
      <c r="H4784" t="s">
        <v>358</v>
      </c>
      <c r="I4784">
        <v>2015</v>
      </c>
      <c r="K4784" t="s">
        <v>21</v>
      </c>
      <c r="N4784" t="s">
        <v>16</v>
      </c>
    </row>
    <row r="4785" spans="1:14" x14ac:dyDescent="0.25">
      <c r="A4785" t="s">
        <v>269</v>
      </c>
      <c r="B4785" t="str">
        <f t="shared" si="74"/>
        <v>Mozambique16</v>
      </c>
      <c r="C4785" t="s">
        <v>12</v>
      </c>
      <c r="D4785" t="s">
        <v>270</v>
      </c>
      <c r="E4785" t="s">
        <v>14</v>
      </c>
      <c r="F4785" t="s">
        <v>346</v>
      </c>
      <c r="G4785">
        <v>16</v>
      </c>
      <c r="H4785" t="s">
        <v>359</v>
      </c>
      <c r="I4785">
        <v>2015</v>
      </c>
      <c r="J4785">
        <v>41.110999999999997</v>
      </c>
      <c r="N4785" t="s">
        <v>16</v>
      </c>
    </row>
    <row r="4786" spans="1:14" x14ac:dyDescent="0.25">
      <c r="A4786" t="s">
        <v>269</v>
      </c>
      <c r="B4786" t="str">
        <f t="shared" si="74"/>
        <v>Mozambique17</v>
      </c>
      <c r="C4786" t="s">
        <v>12</v>
      </c>
      <c r="D4786" t="s">
        <v>270</v>
      </c>
      <c r="E4786" t="s">
        <v>14</v>
      </c>
      <c r="F4786" t="s">
        <v>346</v>
      </c>
      <c r="G4786">
        <v>17</v>
      </c>
      <c r="H4786" t="s">
        <v>360</v>
      </c>
      <c r="I4786">
        <v>2015</v>
      </c>
      <c r="J4786">
        <v>0.95399999999999996</v>
      </c>
      <c r="K4786" t="s">
        <v>21</v>
      </c>
      <c r="N4786" t="s">
        <v>16</v>
      </c>
    </row>
    <row r="4787" spans="1:14" x14ac:dyDescent="0.25">
      <c r="A4787" t="s">
        <v>269</v>
      </c>
      <c r="B4787" t="str">
        <f t="shared" si="74"/>
        <v>Mozambique18</v>
      </c>
      <c r="C4787" t="s">
        <v>12</v>
      </c>
      <c r="D4787" t="s">
        <v>270</v>
      </c>
      <c r="E4787" t="s">
        <v>14</v>
      </c>
      <c r="F4787" t="s">
        <v>346</v>
      </c>
      <c r="G4787">
        <v>18</v>
      </c>
      <c r="H4787" t="s">
        <v>404</v>
      </c>
      <c r="I4787">
        <v>2015</v>
      </c>
      <c r="J4787">
        <v>4.202</v>
      </c>
      <c r="N4787" t="s">
        <v>16</v>
      </c>
    </row>
    <row r="4788" spans="1:14" x14ac:dyDescent="0.25">
      <c r="A4788" t="s">
        <v>269</v>
      </c>
      <c r="B4788" t="str">
        <f t="shared" si="74"/>
        <v>Mozambique20</v>
      </c>
      <c r="C4788" t="s">
        <v>12</v>
      </c>
      <c r="D4788" t="s">
        <v>270</v>
      </c>
      <c r="E4788" t="s">
        <v>14</v>
      </c>
      <c r="F4788" t="s">
        <v>346</v>
      </c>
      <c r="G4788">
        <v>20</v>
      </c>
      <c r="H4788" t="s">
        <v>362</v>
      </c>
      <c r="I4788">
        <v>2015</v>
      </c>
      <c r="K4788" t="s">
        <v>21</v>
      </c>
      <c r="N4788" t="s">
        <v>16</v>
      </c>
    </row>
    <row r="4789" spans="1:14" x14ac:dyDescent="0.25">
      <c r="A4789" t="s">
        <v>269</v>
      </c>
      <c r="B4789" t="str">
        <f t="shared" si="74"/>
        <v>Mozambique21</v>
      </c>
      <c r="C4789" t="s">
        <v>12</v>
      </c>
      <c r="D4789" t="s">
        <v>270</v>
      </c>
      <c r="E4789" t="s">
        <v>14</v>
      </c>
      <c r="F4789" t="s">
        <v>346</v>
      </c>
      <c r="G4789">
        <v>21</v>
      </c>
      <c r="H4789" t="s">
        <v>405</v>
      </c>
      <c r="I4789">
        <v>2015</v>
      </c>
      <c r="K4789" t="s">
        <v>21</v>
      </c>
      <c r="N4789" t="s">
        <v>16</v>
      </c>
    </row>
    <row r="4790" spans="1:14" x14ac:dyDescent="0.25">
      <c r="A4790" t="s">
        <v>269</v>
      </c>
      <c r="B4790" t="str">
        <f t="shared" si="74"/>
        <v>Mozambique22</v>
      </c>
      <c r="C4790" t="s">
        <v>12</v>
      </c>
      <c r="D4790" t="s">
        <v>270</v>
      </c>
      <c r="E4790" t="s">
        <v>14</v>
      </c>
      <c r="F4790" t="s">
        <v>346</v>
      </c>
      <c r="G4790">
        <v>22</v>
      </c>
      <c r="H4790" t="s">
        <v>406</v>
      </c>
      <c r="I4790">
        <v>2015</v>
      </c>
      <c r="J4790">
        <v>3.222</v>
      </c>
      <c r="K4790" t="s">
        <v>21</v>
      </c>
      <c r="N4790" t="s">
        <v>16</v>
      </c>
    </row>
    <row r="4791" spans="1:14" x14ac:dyDescent="0.25">
      <c r="A4791" t="s">
        <v>269</v>
      </c>
      <c r="B4791" t="str">
        <f t="shared" si="74"/>
        <v>Mozambique23</v>
      </c>
      <c r="C4791" t="s">
        <v>12</v>
      </c>
      <c r="D4791" t="s">
        <v>270</v>
      </c>
      <c r="E4791" t="s">
        <v>14</v>
      </c>
      <c r="F4791" t="s">
        <v>346</v>
      </c>
      <c r="G4791">
        <v>23</v>
      </c>
      <c r="H4791" t="s">
        <v>434</v>
      </c>
      <c r="I4791">
        <v>2015</v>
      </c>
      <c r="J4791">
        <v>47.988999999999997</v>
      </c>
      <c r="N4791" t="s">
        <v>16</v>
      </c>
    </row>
    <row r="4792" spans="1:14" x14ac:dyDescent="0.25">
      <c r="A4792" t="s">
        <v>269</v>
      </c>
      <c r="B4792" t="str">
        <f t="shared" si="74"/>
        <v>Mozambique24</v>
      </c>
      <c r="C4792" t="s">
        <v>12</v>
      </c>
      <c r="D4792" t="s">
        <v>270</v>
      </c>
      <c r="E4792" t="s">
        <v>14</v>
      </c>
      <c r="F4792" t="s">
        <v>346</v>
      </c>
      <c r="G4792">
        <v>24</v>
      </c>
      <c r="H4792" t="s">
        <v>363</v>
      </c>
      <c r="I4792">
        <v>2015</v>
      </c>
      <c r="J4792">
        <v>1.948</v>
      </c>
      <c r="K4792" t="s">
        <v>21</v>
      </c>
      <c r="N4792" t="s">
        <v>16</v>
      </c>
    </row>
    <row r="4793" spans="1:14" x14ac:dyDescent="0.25">
      <c r="A4793" t="s">
        <v>269</v>
      </c>
      <c r="B4793" t="str">
        <f t="shared" si="74"/>
        <v>Mozambique25</v>
      </c>
      <c r="C4793" t="s">
        <v>12</v>
      </c>
      <c r="D4793" t="s">
        <v>270</v>
      </c>
      <c r="E4793" t="s">
        <v>14</v>
      </c>
      <c r="F4793" t="s">
        <v>346</v>
      </c>
      <c r="G4793">
        <v>25</v>
      </c>
      <c r="H4793" t="s">
        <v>364</v>
      </c>
      <c r="I4793">
        <v>2015</v>
      </c>
      <c r="J4793">
        <v>25.809000000000001</v>
      </c>
      <c r="N4793" t="s">
        <v>16</v>
      </c>
    </row>
    <row r="4794" spans="1:14" x14ac:dyDescent="0.25">
      <c r="A4794" t="s">
        <v>269</v>
      </c>
      <c r="B4794" t="str">
        <f t="shared" si="74"/>
        <v>Mozambique27</v>
      </c>
      <c r="C4794" t="s">
        <v>12</v>
      </c>
      <c r="D4794" t="s">
        <v>270</v>
      </c>
      <c r="E4794" t="s">
        <v>14</v>
      </c>
      <c r="F4794" t="s">
        <v>346</v>
      </c>
      <c r="G4794">
        <v>27</v>
      </c>
      <c r="H4794" t="s">
        <v>365</v>
      </c>
      <c r="I4794">
        <v>2015</v>
      </c>
      <c r="K4794" t="s">
        <v>21</v>
      </c>
      <c r="N4794" t="s">
        <v>16</v>
      </c>
    </row>
    <row r="4795" spans="1:14" x14ac:dyDescent="0.25">
      <c r="A4795" t="s">
        <v>269</v>
      </c>
      <c r="B4795" t="str">
        <f t="shared" si="74"/>
        <v>Mozambique28</v>
      </c>
      <c r="C4795" t="s">
        <v>12</v>
      </c>
      <c r="D4795" t="s">
        <v>270</v>
      </c>
      <c r="E4795" t="s">
        <v>14</v>
      </c>
      <c r="F4795" t="s">
        <v>346</v>
      </c>
      <c r="G4795">
        <v>28</v>
      </c>
      <c r="H4795" t="s">
        <v>366</v>
      </c>
      <c r="I4795">
        <v>2015</v>
      </c>
      <c r="K4795" t="s">
        <v>21</v>
      </c>
      <c r="N4795" t="s">
        <v>16</v>
      </c>
    </row>
    <row r="4796" spans="1:14" x14ac:dyDescent="0.25">
      <c r="A4796" t="s">
        <v>269</v>
      </c>
      <c r="B4796" t="str">
        <f t="shared" si="74"/>
        <v>Mozambique29</v>
      </c>
      <c r="C4796" t="s">
        <v>12</v>
      </c>
      <c r="D4796" t="s">
        <v>270</v>
      </c>
      <c r="E4796" t="s">
        <v>14</v>
      </c>
      <c r="F4796" t="s">
        <v>346</v>
      </c>
      <c r="G4796">
        <v>29</v>
      </c>
      <c r="H4796" t="s">
        <v>436</v>
      </c>
      <c r="I4796">
        <v>2015</v>
      </c>
      <c r="K4796" t="s">
        <v>21</v>
      </c>
      <c r="N4796" t="s">
        <v>16</v>
      </c>
    </row>
    <row r="4797" spans="1:14" x14ac:dyDescent="0.25">
      <c r="A4797" t="s">
        <v>269</v>
      </c>
      <c r="B4797" t="str">
        <f t="shared" si="74"/>
        <v>Mozambique30</v>
      </c>
      <c r="C4797" t="s">
        <v>12</v>
      </c>
      <c r="D4797" t="s">
        <v>270</v>
      </c>
      <c r="E4797" t="s">
        <v>14</v>
      </c>
      <c r="F4797" t="s">
        <v>346</v>
      </c>
      <c r="G4797">
        <v>30</v>
      </c>
      <c r="H4797" t="s">
        <v>408</v>
      </c>
      <c r="I4797">
        <v>2015</v>
      </c>
      <c r="K4797" t="s">
        <v>21</v>
      </c>
      <c r="N4797" t="s">
        <v>16</v>
      </c>
    </row>
    <row r="4798" spans="1:14" x14ac:dyDescent="0.25">
      <c r="A4798" t="s">
        <v>269</v>
      </c>
      <c r="B4798" t="str">
        <f t="shared" si="74"/>
        <v>Mozambique31</v>
      </c>
      <c r="C4798" t="s">
        <v>12</v>
      </c>
      <c r="D4798" t="s">
        <v>270</v>
      </c>
      <c r="E4798" t="s">
        <v>14</v>
      </c>
      <c r="F4798" t="s">
        <v>346</v>
      </c>
      <c r="G4798">
        <v>31</v>
      </c>
      <c r="H4798" t="s">
        <v>367</v>
      </c>
      <c r="I4798">
        <v>2015</v>
      </c>
      <c r="J4798">
        <v>61.51</v>
      </c>
      <c r="N4798" t="s">
        <v>16</v>
      </c>
    </row>
    <row r="4799" spans="1:14" x14ac:dyDescent="0.25">
      <c r="A4799" t="s">
        <v>269</v>
      </c>
      <c r="B4799" t="str">
        <f t="shared" si="74"/>
        <v>Mozambique32</v>
      </c>
      <c r="C4799" t="s">
        <v>12</v>
      </c>
      <c r="D4799" t="s">
        <v>270</v>
      </c>
      <c r="E4799" t="s">
        <v>14</v>
      </c>
      <c r="F4799" t="s">
        <v>346</v>
      </c>
      <c r="G4799">
        <v>32</v>
      </c>
      <c r="H4799" t="s">
        <v>368</v>
      </c>
      <c r="I4799">
        <v>2015</v>
      </c>
      <c r="J4799">
        <v>4</v>
      </c>
      <c r="K4799" t="s">
        <v>21</v>
      </c>
      <c r="N4799" t="s">
        <v>16</v>
      </c>
    </row>
    <row r="4800" spans="1:14" x14ac:dyDescent="0.25">
      <c r="A4800" t="s">
        <v>269</v>
      </c>
      <c r="B4800" t="str">
        <f t="shared" si="74"/>
        <v>Mozambique33</v>
      </c>
      <c r="C4800" t="s">
        <v>12</v>
      </c>
      <c r="D4800" t="s">
        <v>270</v>
      </c>
      <c r="E4800" t="s">
        <v>14</v>
      </c>
      <c r="F4800" t="s">
        <v>346</v>
      </c>
      <c r="G4800">
        <v>33</v>
      </c>
      <c r="H4800" t="s">
        <v>409</v>
      </c>
      <c r="I4800">
        <v>2015</v>
      </c>
      <c r="J4800">
        <v>2.145</v>
      </c>
      <c r="K4800" t="s">
        <v>21</v>
      </c>
      <c r="N4800" t="s">
        <v>16</v>
      </c>
    </row>
    <row r="4801" spans="1:14" x14ac:dyDescent="0.25">
      <c r="A4801" t="s">
        <v>269</v>
      </c>
      <c r="B4801" t="str">
        <f t="shared" si="74"/>
        <v>Mozambique35</v>
      </c>
      <c r="C4801" t="s">
        <v>12</v>
      </c>
      <c r="D4801" t="s">
        <v>270</v>
      </c>
      <c r="E4801" t="s">
        <v>14</v>
      </c>
      <c r="F4801" t="s">
        <v>346</v>
      </c>
      <c r="G4801">
        <v>35</v>
      </c>
      <c r="H4801" t="s">
        <v>369</v>
      </c>
      <c r="I4801">
        <v>2015</v>
      </c>
      <c r="J4801">
        <v>5.0999999999999996</v>
      </c>
      <c r="N4801" t="s">
        <v>16</v>
      </c>
    </row>
    <row r="4802" spans="1:14" x14ac:dyDescent="0.25">
      <c r="A4802" t="s">
        <v>269</v>
      </c>
      <c r="B4802" t="str">
        <f t="shared" si="74"/>
        <v>Mozambique36</v>
      </c>
      <c r="C4802" t="s">
        <v>12</v>
      </c>
      <c r="D4802" t="s">
        <v>270</v>
      </c>
      <c r="E4802" t="s">
        <v>14</v>
      </c>
      <c r="F4802" t="s">
        <v>346</v>
      </c>
      <c r="G4802">
        <v>36</v>
      </c>
      <c r="H4802" t="s">
        <v>410</v>
      </c>
      <c r="I4802">
        <v>2015</v>
      </c>
      <c r="J4802">
        <v>7.9909999999999997</v>
      </c>
      <c r="N4802" t="s">
        <v>16</v>
      </c>
    </row>
    <row r="4803" spans="1:14" x14ac:dyDescent="0.25">
      <c r="A4803" t="s">
        <v>269</v>
      </c>
      <c r="B4803" t="str">
        <f t="shared" ref="B4803:B4866" si="75">A4803&amp;G4803</f>
        <v>Mozambique38</v>
      </c>
      <c r="C4803" t="s">
        <v>12</v>
      </c>
      <c r="D4803" t="s">
        <v>270</v>
      </c>
      <c r="E4803" t="s">
        <v>14</v>
      </c>
      <c r="F4803" t="s">
        <v>346</v>
      </c>
      <c r="G4803">
        <v>38</v>
      </c>
      <c r="H4803" t="s">
        <v>411</v>
      </c>
      <c r="I4803">
        <v>2015</v>
      </c>
      <c r="J4803">
        <v>2.0030000000000001</v>
      </c>
      <c r="K4803" t="s">
        <v>21</v>
      </c>
      <c r="N4803" t="s">
        <v>16</v>
      </c>
    </row>
    <row r="4804" spans="1:14" x14ac:dyDescent="0.25">
      <c r="A4804" t="s">
        <v>269</v>
      </c>
      <c r="B4804" t="str">
        <f t="shared" si="75"/>
        <v>Mozambique41</v>
      </c>
      <c r="C4804" t="s">
        <v>12</v>
      </c>
      <c r="D4804" t="s">
        <v>270</v>
      </c>
      <c r="E4804" t="s">
        <v>14</v>
      </c>
      <c r="F4804" t="s">
        <v>346</v>
      </c>
      <c r="G4804">
        <v>41</v>
      </c>
      <c r="H4804" t="s">
        <v>413</v>
      </c>
      <c r="I4804">
        <v>2015</v>
      </c>
      <c r="J4804">
        <v>241.148</v>
      </c>
      <c r="N4804" t="s">
        <v>16</v>
      </c>
    </row>
    <row r="4805" spans="1:14" x14ac:dyDescent="0.25">
      <c r="A4805" t="s">
        <v>269</v>
      </c>
      <c r="B4805" t="str">
        <f t="shared" si="75"/>
        <v>Mozambique42</v>
      </c>
      <c r="C4805" t="s">
        <v>12</v>
      </c>
      <c r="D4805" t="s">
        <v>270</v>
      </c>
      <c r="E4805" t="s">
        <v>14</v>
      </c>
      <c r="F4805" t="s">
        <v>346</v>
      </c>
      <c r="G4805">
        <v>42</v>
      </c>
      <c r="H4805" t="s">
        <v>371</v>
      </c>
      <c r="I4805">
        <v>2015</v>
      </c>
      <c r="J4805">
        <v>20.059999999999999</v>
      </c>
      <c r="N4805" t="s">
        <v>16</v>
      </c>
    </row>
    <row r="4806" spans="1:14" x14ac:dyDescent="0.25">
      <c r="A4806" t="s">
        <v>269</v>
      </c>
      <c r="B4806" t="str">
        <f t="shared" si="75"/>
        <v>Mozambique43</v>
      </c>
      <c r="C4806" t="s">
        <v>12</v>
      </c>
      <c r="D4806" t="s">
        <v>270</v>
      </c>
      <c r="E4806" t="s">
        <v>14</v>
      </c>
      <c r="F4806" t="s">
        <v>346</v>
      </c>
      <c r="G4806">
        <v>43</v>
      </c>
      <c r="H4806" t="s">
        <v>372</v>
      </c>
      <c r="I4806">
        <v>2015</v>
      </c>
      <c r="J4806">
        <v>33.142000000000003</v>
      </c>
      <c r="N4806" t="s">
        <v>16</v>
      </c>
    </row>
    <row r="4807" spans="1:14" x14ac:dyDescent="0.25">
      <c r="A4807" t="s">
        <v>269</v>
      </c>
      <c r="B4807" t="str">
        <f t="shared" si="75"/>
        <v>Mozambique45</v>
      </c>
      <c r="C4807" t="s">
        <v>12</v>
      </c>
      <c r="D4807" t="s">
        <v>270</v>
      </c>
      <c r="E4807" t="s">
        <v>14</v>
      </c>
      <c r="F4807" t="s">
        <v>346</v>
      </c>
      <c r="G4807">
        <v>45</v>
      </c>
      <c r="H4807" t="s">
        <v>414</v>
      </c>
      <c r="I4807">
        <v>2015</v>
      </c>
      <c r="J4807">
        <v>67.924000000000007</v>
      </c>
      <c r="N4807" t="s">
        <v>16</v>
      </c>
    </row>
    <row r="4808" spans="1:14" x14ac:dyDescent="0.25">
      <c r="A4808" t="s">
        <v>269</v>
      </c>
      <c r="B4808" t="str">
        <f t="shared" si="75"/>
        <v>Mozambique46</v>
      </c>
      <c r="C4808" t="s">
        <v>12</v>
      </c>
      <c r="D4808" t="s">
        <v>270</v>
      </c>
      <c r="E4808" t="s">
        <v>14</v>
      </c>
      <c r="F4808" t="s">
        <v>346</v>
      </c>
      <c r="G4808">
        <v>46</v>
      </c>
      <c r="H4808" t="s">
        <v>373</v>
      </c>
      <c r="I4808">
        <v>2015</v>
      </c>
      <c r="J4808">
        <v>23.251000000000001</v>
      </c>
      <c r="N4808" t="s">
        <v>16</v>
      </c>
    </row>
    <row r="4809" spans="1:14" x14ac:dyDescent="0.25">
      <c r="A4809" t="s">
        <v>269</v>
      </c>
      <c r="B4809" t="str">
        <f t="shared" si="75"/>
        <v>Mozambique47</v>
      </c>
      <c r="C4809" t="s">
        <v>12</v>
      </c>
      <c r="D4809" t="s">
        <v>270</v>
      </c>
      <c r="E4809" t="s">
        <v>14</v>
      </c>
      <c r="F4809" t="s">
        <v>346</v>
      </c>
      <c r="G4809">
        <v>47</v>
      </c>
      <c r="H4809" t="s">
        <v>374</v>
      </c>
      <c r="I4809">
        <v>2015</v>
      </c>
      <c r="J4809">
        <v>862.76300000000003</v>
      </c>
      <c r="N4809" t="s">
        <v>16</v>
      </c>
    </row>
    <row r="4810" spans="1:14" x14ac:dyDescent="0.25">
      <c r="A4810" t="s">
        <v>269</v>
      </c>
      <c r="B4810" t="str">
        <f t="shared" si="75"/>
        <v>Mozambique49</v>
      </c>
      <c r="C4810" t="s">
        <v>12</v>
      </c>
      <c r="D4810" t="s">
        <v>270</v>
      </c>
      <c r="E4810" t="s">
        <v>14</v>
      </c>
      <c r="F4810" t="s">
        <v>346</v>
      </c>
      <c r="G4810">
        <v>49</v>
      </c>
      <c r="H4810" t="s">
        <v>375</v>
      </c>
      <c r="I4810">
        <v>2015</v>
      </c>
      <c r="J4810">
        <v>100.52800000000001</v>
      </c>
      <c r="N4810" t="s">
        <v>16</v>
      </c>
    </row>
    <row r="4811" spans="1:14" x14ac:dyDescent="0.25">
      <c r="A4811" t="s">
        <v>269</v>
      </c>
      <c r="B4811" t="str">
        <f t="shared" si="75"/>
        <v>Mozambique50</v>
      </c>
      <c r="C4811" t="s">
        <v>12</v>
      </c>
      <c r="D4811" t="s">
        <v>270</v>
      </c>
      <c r="E4811" t="s">
        <v>14</v>
      </c>
      <c r="F4811" t="s">
        <v>346</v>
      </c>
      <c r="G4811">
        <v>50</v>
      </c>
      <c r="H4811" t="s">
        <v>376</v>
      </c>
      <c r="I4811">
        <v>2015</v>
      </c>
      <c r="J4811">
        <v>8.2729999999999997</v>
      </c>
      <c r="N4811" t="s">
        <v>16</v>
      </c>
    </row>
    <row r="4812" spans="1:14" x14ac:dyDescent="0.25">
      <c r="A4812" t="s">
        <v>269</v>
      </c>
      <c r="B4812" t="str">
        <f t="shared" si="75"/>
        <v>Mozambique51</v>
      </c>
      <c r="C4812" t="s">
        <v>12</v>
      </c>
      <c r="D4812" t="s">
        <v>270</v>
      </c>
      <c r="E4812" t="s">
        <v>14</v>
      </c>
      <c r="F4812" t="s">
        <v>346</v>
      </c>
      <c r="G4812">
        <v>51</v>
      </c>
      <c r="H4812" t="s">
        <v>415</v>
      </c>
      <c r="I4812">
        <v>2015</v>
      </c>
      <c r="K4812" t="s">
        <v>21</v>
      </c>
      <c r="N4812" t="s">
        <v>16</v>
      </c>
    </row>
    <row r="4813" spans="1:14" x14ac:dyDescent="0.25">
      <c r="A4813" t="s">
        <v>269</v>
      </c>
      <c r="B4813" t="str">
        <f t="shared" si="75"/>
        <v>Mozambique52</v>
      </c>
      <c r="C4813" t="s">
        <v>12</v>
      </c>
      <c r="D4813" t="s">
        <v>270</v>
      </c>
      <c r="E4813" t="s">
        <v>14</v>
      </c>
      <c r="F4813" t="s">
        <v>346</v>
      </c>
      <c r="G4813">
        <v>52</v>
      </c>
      <c r="H4813" t="s">
        <v>416</v>
      </c>
      <c r="I4813">
        <v>2015</v>
      </c>
      <c r="J4813">
        <v>20.637</v>
      </c>
      <c r="N4813" t="s">
        <v>16</v>
      </c>
    </row>
    <row r="4814" spans="1:14" x14ac:dyDescent="0.25">
      <c r="A4814" t="s">
        <v>269</v>
      </c>
      <c r="B4814" t="str">
        <f t="shared" si="75"/>
        <v>Mozambique55</v>
      </c>
      <c r="C4814" t="s">
        <v>12</v>
      </c>
      <c r="D4814" t="s">
        <v>270</v>
      </c>
      <c r="E4814" t="s">
        <v>14</v>
      </c>
      <c r="F4814" t="s">
        <v>346</v>
      </c>
      <c r="G4814">
        <v>55</v>
      </c>
      <c r="H4814" t="s">
        <v>377</v>
      </c>
      <c r="I4814">
        <v>2015</v>
      </c>
      <c r="J4814">
        <v>12.48</v>
      </c>
      <c r="N4814" t="s">
        <v>16</v>
      </c>
    </row>
    <row r="4815" spans="1:14" x14ac:dyDescent="0.25">
      <c r="A4815" t="s">
        <v>269</v>
      </c>
      <c r="B4815" t="str">
        <f t="shared" si="75"/>
        <v>Mozambique56</v>
      </c>
      <c r="C4815" t="s">
        <v>12</v>
      </c>
      <c r="D4815" t="s">
        <v>270</v>
      </c>
      <c r="E4815" t="s">
        <v>14</v>
      </c>
      <c r="F4815" t="s">
        <v>346</v>
      </c>
      <c r="G4815">
        <v>56</v>
      </c>
      <c r="H4815" t="s">
        <v>378</v>
      </c>
      <c r="I4815">
        <v>2015</v>
      </c>
      <c r="J4815">
        <v>28.728999999999999</v>
      </c>
      <c r="N4815" t="s">
        <v>16</v>
      </c>
    </row>
    <row r="4816" spans="1:14" x14ac:dyDescent="0.25">
      <c r="A4816" t="s">
        <v>269</v>
      </c>
      <c r="B4816" t="str">
        <f t="shared" si="75"/>
        <v>Mozambique58</v>
      </c>
      <c r="C4816" t="s">
        <v>12</v>
      </c>
      <c r="D4816" t="s">
        <v>270</v>
      </c>
      <c r="E4816" t="s">
        <v>14</v>
      </c>
      <c r="F4816" t="s">
        <v>346</v>
      </c>
      <c r="G4816">
        <v>58</v>
      </c>
      <c r="H4816" t="s">
        <v>379</v>
      </c>
      <c r="I4816">
        <v>2015</v>
      </c>
      <c r="J4816">
        <v>1.0980000000000001</v>
      </c>
      <c r="K4816" t="s">
        <v>21</v>
      </c>
      <c r="N4816" t="s">
        <v>16</v>
      </c>
    </row>
    <row r="4817" spans="1:14" x14ac:dyDescent="0.25">
      <c r="A4817" t="s">
        <v>269</v>
      </c>
      <c r="B4817" t="str">
        <f t="shared" si="75"/>
        <v>Mozambique59</v>
      </c>
      <c r="C4817" t="s">
        <v>12</v>
      </c>
      <c r="D4817" t="s">
        <v>270</v>
      </c>
      <c r="E4817" t="s">
        <v>14</v>
      </c>
      <c r="F4817" t="s">
        <v>346</v>
      </c>
      <c r="G4817">
        <v>59</v>
      </c>
      <c r="H4817" t="s">
        <v>380</v>
      </c>
      <c r="I4817">
        <v>2015</v>
      </c>
      <c r="J4817">
        <v>1.97</v>
      </c>
      <c r="K4817" t="s">
        <v>21</v>
      </c>
      <c r="N4817" t="s">
        <v>16</v>
      </c>
    </row>
    <row r="4818" spans="1:14" x14ac:dyDescent="0.25">
      <c r="A4818" t="s">
        <v>269</v>
      </c>
      <c r="B4818" t="str">
        <f t="shared" si="75"/>
        <v>Mozambique60</v>
      </c>
      <c r="C4818" t="s">
        <v>12</v>
      </c>
      <c r="D4818" t="s">
        <v>270</v>
      </c>
      <c r="E4818" t="s">
        <v>14</v>
      </c>
      <c r="F4818" t="s">
        <v>346</v>
      </c>
      <c r="G4818">
        <v>60</v>
      </c>
      <c r="H4818" t="s">
        <v>381</v>
      </c>
      <c r="I4818">
        <v>2015</v>
      </c>
      <c r="J4818">
        <v>5.5650000000000004</v>
      </c>
      <c r="N4818" t="s">
        <v>16</v>
      </c>
    </row>
    <row r="4819" spans="1:14" x14ac:dyDescent="0.25">
      <c r="A4819" t="s">
        <v>269</v>
      </c>
      <c r="B4819" t="str">
        <f t="shared" si="75"/>
        <v>Mozambique61</v>
      </c>
      <c r="C4819" t="s">
        <v>12</v>
      </c>
      <c r="D4819" t="s">
        <v>270</v>
      </c>
      <c r="E4819" t="s">
        <v>14</v>
      </c>
      <c r="F4819" t="s">
        <v>346</v>
      </c>
      <c r="G4819">
        <v>61</v>
      </c>
      <c r="H4819" t="s">
        <v>382</v>
      </c>
      <c r="I4819">
        <v>2015</v>
      </c>
      <c r="J4819">
        <v>4.7670000000000003</v>
      </c>
      <c r="N4819" t="s">
        <v>16</v>
      </c>
    </row>
    <row r="4820" spans="1:14" x14ac:dyDescent="0.25">
      <c r="A4820" t="s">
        <v>269</v>
      </c>
      <c r="B4820" t="str">
        <f t="shared" si="75"/>
        <v>Mozambique62</v>
      </c>
      <c r="C4820" t="s">
        <v>12</v>
      </c>
      <c r="D4820" t="s">
        <v>270</v>
      </c>
      <c r="E4820" t="s">
        <v>14</v>
      </c>
      <c r="F4820" t="s">
        <v>346</v>
      </c>
      <c r="G4820">
        <v>62</v>
      </c>
      <c r="H4820" t="s">
        <v>418</v>
      </c>
      <c r="I4820">
        <v>2015</v>
      </c>
      <c r="J4820">
        <v>1.8620000000000001</v>
      </c>
      <c r="K4820" t="s">
        <v>21</v>
      </c>
      <c r="N4820" t="s">
        <v>16</v>
      </c>
    </row>
    <row r="4821" spans="1:14" x14ac:dyDescent="0.25">
      <c r="A4821" t="s">
        <v>269</v>
      </c>
      <c r="B4821" t="str">
        <f t="shared" si="75"/>
        <v>Mozambique63</v>
      </c>
      <c r="C4821" t="s">
        <v>12</v>
      </c>
      <c r="D4821" t="s">
        <v>270</v>
      </c>
      <c r="E4821" t="s">
        <v>14</v>
      </c>
      <c r="F4821" t="s">
        <v>346</v>
      </c>
      <c r="G4821">
        <v>63</v>
      </c>
      <c r="H4821" t="s">
        <v>419</v>
      </c>
      <c r="I4821">
        <v>2015</v>
      </c>
      <c r="K4821" t="s">
        <v>21</v>
      </c>
      <c r="N4821" t="s">
        <v>16</v>
      </c>
    </row>
    <row r="4822" spans="1:14" x14ac:dyDescent="0.25">
      <c r="A4822" t="s">
        <v>269</v>
      </c>
      <c r="B4822" t="str">
        <f t="shared" si="75"/>
        <v>Mozambique64</v>
      </c>
      <c r="C4822" t="s">
        <v>12</v>
      </c>
      <c r="D4822" t="s">
        <v>270</v>
      </c>
      <c r="E4822" t="s">
        <v>14</v>
      </c>
      <c r="F4822" t="s">
        <v>346</v>
      </c>
      <c r="G4822">
        <v>64</v>
      </c>
      <c r="H4822" t="s">
        <v>383</v>
      </c>
      <c r="I4822">
        <v>2015</v>
      </c>
      <c r="J4822">
        <v>10.355</v>
      </c>
      <c r="N4822" t="s">
        <v>16</v>
      </c>
    </row>
    <row r="4823" spans="1:14" x14ac:dyDescent="0.25">
      <c r="A4823" t="s">
        <v>269</v>
      </c>
      <c r="B4823" t="str">
        <f t="shared" si="75"/>
        <v>Mozambique65</v>
      </c>
      <c r="C4823" t="s">
        <v>12</v>
      </c>
      <c r="D4823" t="s">
        <v>270</v>
      </c>
      <c r="E4823" t="s">
        <v>14</v>
      </c>
      <c r="F4823" t="s">
        <v>346</v>
      </c>
      <c r="G4823">
        <v>65</v>
      </c>
      <c r="H4823" t="s">
        <v>420</v>
      </c>
      <c r="I4823">
        <v>2015</v>
      </c>
      <c r="J4823">
        <v>1.1299999999999999</v>
      </c>
      <c r="K4823" t="s">
        <v>21</v>
      </c>
      <c r="N4823" t="s">
        <v>16</v>
      </c>
    </row>
    <row r="4824" spans="1:14" x14ac:dyDescent="0.25">
      <c r="A4824" t="s">
        <v>269</v>
      </c>
      <c r="B4824" t="str">
        <f t="shared" si="75"/>
        <v>Mozambique66</v>
      </c>
      <c r="C4824" t="s">
        <v>12</v>
      </c>
      <c r="D4824" t="s">
        <v>270</v>
      </c>
      <c r="E4824" t="s">
        <v>14</v>
      </c>
      <c r="F4824" t="s">
        <v>346</v>
      </c>
      <c r="G4824">
        <v>66</v>
      </c>
      <c r="H4824" t="s">
        <v>421</v>
      </c>
      <c r="I4824">
        <v>2015</v>
      </c>
      <c r="K4824" t="s">
        <v>21</v>
      </c>
      <c r="N4824" t="s">
        <v>16</v>
      </c>
    </row>
    <row r="4825" spans="1:14" x14ac:dyDescent="0.25">
      <c r="A4825" t="s">
        <v>269</v>
      </c>
      <c r="B4825" t="str">
        <f t="shared" si="75"/>
        <v>Mozambique68</v>
      </c>
      <c r="C4825" t="s">
        <v>12</v>
      </c>
      <c r="D4825" t="s">
        <v>270</v>
      </c>
      <c r="E4825" t="s">
        <v>14</v>
      </c>
      <c r="F4825" t="s">
        <v>346</v>
      </c>
      <c r="G4825">
        <v>68</v>
      </c>
      <c r="H4825" t="s">
        <v>384</v>
      </c>
      <c r="I4825">
        <v>2015</v>
      </c>
      <c r="J4825">
        <v>1.6240000000000001</v>
      </c>
      <c r="K4825" t="s">
        <v>21</v>
      </c>
      <c r="N4825" t="s">
        <v>16</v>
      </c>
    </row>
    <row r="4826" spans="1:14" x14ac:dyDescent="0.25">
      <c r="A4826" t="s">
        <v>269</v>
      </c>
      <c r="B4826" t="str">
        <f t="shared" si="75"/>
        <v>Mozambique69</v>
      </c>
      <c r="C4826" t="s">
        <v>12</v>
      </c>
      <c r="D4826" t="s">
        <v>270</v>
      </c>
      <c r="E4826" t="s">
        <v>14</v>
      </c>
      <c r="F4826" t="s">
        <v>346</v>
      </c>
      <c r="G4826">
        <v>69</v>
      </c>
      <c r="H4826" t="s">
        <v>422</v>
      </c>
      <c r="I4826">
        <v>2015</v>
      </c>
      <c r="J4826">
        <v>3.0129999999999999</v>
      </c>
      <c r="K4826" t="s">
        <v>21</v>
      </c>
      <c r="N4826" t="s">
        <v>16</v>
      </c>
    </row>
    <row r="4827" spans="1:14" x14ac:dyDescent="0.25">
      <c r="A4827" t="s">
        <v>269</v>
      </c>
      <c r="B4827" t="str">
        <f t="shared" si="75"/>
        <v>Mozambique70</v>
      </c>
      <c r="C4827" t="s">
        <v>12</v>
      </c>
      <c r="D4827" t="s">
        <v>270</v>
      </c>
      <c r="E4827" t="s">
        <v>14</v>
      </c>
      <c r="F4827" t="s">
        <v>346</v>
      </c>
      <c r="G4827">
        <v>70</v>
      </c>
      <c r="H4827" t="s">
        <v>423</v>
      </c>
      <c r="I4827">
        <v>2015</v>
      </c>
      <c r="K4827" t="s">
        <v>21</v>
      </c>
      <c r="N4827" t="s">
        <v>16</v>
      </c>
    </row>
    <row r="4828" spans="1:14" x14ac:dyDescent="0.25">
      <c r="A4828" t="s">
        <v>269</v>
      </c>
      <c r="B4828" t="str">
        <f t="shared" si="75"/>
        <v>Mozambique71</v>
      </c>
      <c r="C4828" t="s">
        <v>12</v>
      </c>
      <c r="D4828" t="s">
        <v>270</v>
      </c>
      <c r="E4828" t="s">
        <v>14</v>
      </c>
      <c r="F4828" t="s">
        <v>346</v>
      </c>
      <c r="G4828">
        <v>71</v>
      </c>
      <c r="H4828" t="s">
        <v>424</v>
      </c>
      <c r="I4828">
        <v>2015</v>
      </c>
      <c r="J4828">
        <v>2.6339999999999999</v>
      </c>
      <c r="K4828" t="s">
        <v>21</v>
      </c>
      <c r="N4828" t="s">
        <v>16</v>
      </c>
    </row>
    <row r="4829" spans="1:14" x14ac:dyDescent="0.25">
      <c r="A4829" t="s">
        <v>269</v>
      </c>
      <c r="B4829" t="str">
        <f t="shared" si="75"/>
        <v>Mozambique72</v>
      </c>
      <c r="C4829" t="s">
        <v>12</v>
      </c>
      <c r="D4829" t="s">
        <v>270</v>
      </c>
      <c r="E4829" t="s">
        <v>14</v>
      </c>
      <c r="F4829" t="s">
        <v>346</v>
      </c>
      <c r="G4829">
        <v>72</v>
      </c>
      <c r="H4829" t="s">
        <v>385</v>
      </c>
      <c r="I4829">
        <v>2015</v>
      </c>
      <c r="K4829" t="s">
        <v>21</v>
      </c>
      <c r="N4829" t="s">
        <v>16</v>
      </c>
    </row>
    <row r="4830" spans="1:14" x14ac:dyDescent="0.25">
      <c r="A4830" t="s">
        <v>269</v>
      </c>
      <c r="B4830" t="str">
        <f t="shared" si="75"/>
        <v>Mozambique73</v>
      </c>
      <c r="C4830" t="s">
        <v>12</v>
      </c>
      <c r="D4830" t="s">
        <v>270</v>
      </c>
      <c r="E4830" t="s">
        <v>14</v>
      </c>
      <c r="F4830" t="s">
        <v>346</v>
      </c>
      <c r="G4830">
        <v>73</v>
      </c>
      <c r="H4830" t="s">
        <v>425</v>
      </c>
      <c r="I4830">
        <v>2015</v>
      </c>
      <c r="J4830">
        <v>2.4380000000000002</v>
      </c>
      <c r="K4830" t="s">
        <v>21</v>
      </c>
      <c r="N4830" t="s">
        <v>16</v>
      </c>
    </row>
    <row r="4831" spans="1:14" x14ac:dyDescent="0.25">
      <c r="A4831" t="s">
        <v>269</v>
      </c>
      <c r="B4831" t="str">
        <f t="shared" si="75"/>
        <v>Mozambique74</v>
      </c>
      <c r="C4831" t="s">
        <v>12</v>
      </c>
      <c r="D4831" t="s">
        <v>270</v>
      </c>
      <c r="E4831" t="s">
        <v>14</v>
      </c>
      <c r="F4831" t="s">
        <v>346</v>
      </c>
      <c r="G4831">
        <v>74</v>
      </c>
      <c r="H4831" t="s">
        <v>426</v>
      </c>
      <c r="I4831">
        <v>2015</v>
      </c>
      <c r="J4831">
        <v>3.302</v>
      </c>
      <c r="K4831" t="s">
        <v>21</v>
      </c>
      <c r="N4831" t="s">
        <v>16</v>
      </c>
    </row>
    <row r="4832" spans="1:14" x14ac:dyDescent="0.25">
      <c r="A4832" t="s">
        <v>269</v>
      </c>
      <c r="B4832" t="str">
        <f t="shared" si="75"/>
        <v>Mozambique75</v>
      </c>
      <c r="C4832" t="s">
        <v>12</v>
      </c>
      <c r="D4832" t="s">
        <v>270</v>
      </c>
      <c r="E4832" t="s">
        <v>14</v>
      </c>
      <c r="F4832" t="s">
        <v>346</v>
      </c>
      <c r="G4832">
        <v>75</v>
      </c>
      <c r="H4832" t="s">
        <v>427</v>
      </c>
      <c r="I4832">
        <v>2015</v>
      </c>
      <c r="K4832" t="s">
        <v>21</v>
      </c>
      <c r="N4832" t="s">
        <v>16</v>
      </c>
    </row>
    <row r="4833" spans="1:14" x14ac:dyDescent="0.25">
      <c r="A4833" t="s">
        <v>269</v>
      </c>
      <c r="B4833" t="str">
        <f t="shared" si="75"/>
        <v>Mozambique77</v>
      </c>
      <c r="C4833" t="s">
        <v>12</v>
      </c>
      <c r="D4833" t="s">
        <v>270</v>
      </c>
      <c r="E4833" t="s">
        <v>14</v>
      </c>
      <c r="F4833" t="s">
        <v>346</v>
      </c>
      <c r="G4833">
        <v>77</v>
      </c>
      <c r="H4833" t="s">
        <v>386</v>
      </c>
      <c r="I4833">
        <v>2015</v>
      </c>
      <c r="J4833">
        <v>2.0219999999999998</v>
      </c>
      <c r="K4833" t="s">
        <v>21</v>
      </c>
      <c r="N4833" t="s">
        <v>16</v>
      </c>
    </row>
    <row r="4834" spans="1:14" x14ac:dyDescent="0.25">
      <c r="A4834" t="s">
        <v>269</v>
      </c>
      <c r="B4834" t="str">
        <f t="shared" si="75"/>
        <v>Mozambique78</v>
      </c>
      <c r="C4834" t="s">
        <v>12</v>
      </c>
      <c r="D4834" t="s">
        <v>270</v>
      </c>
      <c r="E4834" t="s">
        <v>14</v>
      </c>
      <c r="F4834" t="s">
        <v>346</v>
      </c>
      <c r="G4834">
        <v>78</v>
      </c>
      <c r="H4834" t="s">
        <v>428</v>
      </c>
      <c r="I4834">
        <v>2015</v>
      </c>
      <c r="K4834" t="s">
        <v>21</v>
      </c>
      <c r="N4834" t="s">
        <v>16</v>
      </c>
    </row>
    <row r="4835" spans="1:14" x14ac:dyDescent="0.25">
      <c r="A4835" t="s">
        <v>269</v>
      </c>
      <c r="B4835" t="str">
        <f t="shared" si="75"/>
        <v>Mozambique79</v>
      </c>
      <c r="C4835" t="s">
        <v>12</v>
      </c>
      <c r="D4835" t="s">
        <v>270</v>
      </c>
      <c r="E4835" t="s">
        <v>14</v>
      </c>
      <c r="F4835" t="s">
        <v>346</v>
      </c>
      <c r="G4835">
        <v>79</v>
      </c>
      <c r="H4835" t="s">
        <v>429</v>
      </c>
      <c r="I4835">
        <v>2015</v>
      </c>
      <c r="K4835" t="s">
        <v>21</v>
      </c>
      <c r="N4835" t="s">
        <v>16</v>
      </c>
    </row>
    <row r="4836" spans="1:14" x14ac:dyDescent="0.25">
      <c r="A4836" t="s">
        <v>269</v>
      </c>
      <c r="B4836" t="str">
        <f t="shared" si="75"/>
        <v>Mozambique80</v>
      </c>
      <c r="C4836" t="s">
        <v>12</v>
      </c>
      <c r="D4836" t="s">
        <v>270</v>
      </c>
      <c r="E4836" t="s">
        <v>14</v>
      </c>
      <c r="F4836" t="s">
        <v>346</v>
      </c>
      <c r="G4836">
        <v>80</v>
      </c>
      <c r="H4836" t="s">
        <v>387</v>
      </c>
      <c r="I4836">
        <v>2015</v>
      </c>
      <c r="J4836">
        <v>78.305999999999997</v>
      </c>
      <c r="N4836" t="s">
        <v>16</v>
      </c>
    </row>
    <row r="4837" spans="1:14" x14ac:dyDescent="0.25">
      <c r="A4837" t="s">
        <v>269</v>
      </c>
      <c r="B4837" t="str">
        <f t="shared" si="75"/>
        <v>Mozambique81</v>
      </c>
      <c r="C4837" t="s">
        <v>12</v>
      </c>
      <c r="D4837" t="s">
        <v>270</v>
      </c>
      <c r="E4837" t="s">
        <v>14</v>
      </c>
      <c r="F4837" t="s">
        <v>346</v>
      </c>
      <c r="G4837">
        <v>81</v>
      </c>
      <c r="H4837" t="s">
        <v>430</v>
      </c>
      <c r="I4837">
        <v>2015</v>
      </c>
      <c r="J4837">
        <v>16.213999999999999</v>
      </c>
      <c r="N4837" t="s">
        <v>16</v>
      </c>
    </row>
    <row r="4838" spans="1:14" x14ac:dyDescent="0.25">
      <c r="A4838" t="s">
        <v>269</v>
      </c>
      <c r="B4838" t="str">
        <f t="shared" si="75"/>
        <v>Mozambique82</v>
      </c>
      <c r="C4838" t="s">
        <v>12</v>
      </c>
      <c r="D4838" t="s">
        <v>270</v>
      </c>
      <c r="E4838" t="s">
        <v>14</v>
      </c>
      <c r="F4838" t="s">
        <v>346</v>
      </c>
      <c r="G4838">
        <v>82</v>
      </c>
      <c r="H4838" t="s">
        <v>388</v>
      </c>
      <c r="I4838">
        <v>2015</v>
      </c>
      <c r="J4838">
        <v>5.7460000000000004</v>
      </c>
      <c r="N4838" t="s">
        <v>16</v>
      </c>
    </row>
    <row r="4839" spans="1:14" x14ac:dyDescent="0.25">
      <c r="A4839" t="s">
        <v>269</v>
      </c>
      <c r="B4839" t="str">
        <f t="shared" si="75"/>
        <v>Mozambique84</v>
      </c>
      <c r="C4839" t="s">
        <v>12</v>
      </c>
      <c r="D4839" t="s">
        <v>270</v>
      </c>
      <c r="E4839" t="s">
        <v>14</v>
      </c>
      <c r="F4839" t="s">
        <v>346</v>
      </c>
      <c r="G4839">
        <v>84</v>
      </c>
      <c r="H4839" t="s">
        <v>389</v>
      </c>
      <c r="I4839">
        <v>2015</v>
      </c>
      <c r="J4839">
        <v>156.94399999999999</v>
      </c>
      <c r="N4839" t="s">
        <v>16</v>
      </c>
    </row>
    <row r="4840" spans="1:14" x14ac:dyDescent="0.25">
      <c r="A4840" t="s">
        <v>269</v>
      </c>
      <c r="B4840" t="str">
        <f t="shared" si="75"/>
        <v>Mozambique85</v>
      </c>
      <c r="C4840" t="s">
        <v>12</v>
      </c>
      <c r="D4840" t="s">
        <v>270</v>
      </c>
      <c r="E4840" t="s">
        <v>14</v>
      </c>
      <c r="F4840" t="s">
        <v>346</v>
      </c>
      <c r="G4840">
        <v>85</v>
      </c>
      <c r="H4840" t="s">
        <v>390</v>
      </c>
      <c r="I4840">
        <v>2015</v>
      </c>
      <c r="J4840">
        <v>194.49</v>
      </c>
      <c r="N4840" t="s">
        <v>16</v>
      </c>
    </row>
    <row r="4841" spans="1:14" x14ac:dyDescent="0.25">
      <c r="A4841" t="s">
        <v>269</v>
      </c>
      <c r="B4841" t="str">
        <f t="shared" si="75"/>
        <v>Mozambique86</v>
      </c>
      <c r="C4841" t="s">
        <v>12</v>
      </c>
      <c r="D4841" t="s">
        <v>270</v>
      </c>
      <c r="E4841" t="s">
        <v>14</v>
      </c>
      <c r="F4841" t="s">
        <v>346</v>
      </c>
      <c r="G4841">
        <v>86</v>
      </c>
      <c r="H4841" t="s">
        <v>391</v>
      </c>
      <c r="I4841">
        <v>2015</v>
      </c>
      <c r="J4841">
        <v>66.587999999999994</v>
      </c>
      <c r="N4841" t="s">
        <v>16</v>
      </c>
    </row>
    <row r="4842" spans="1:14" x14ac:dyDescent="0.25">
      <c r="A4842" t="s">
        <v>269</v>
      </c>
      <c r="B4842" t="str">
        <f t="shared" si="75"/>
        <v>Mozambique87</v>
      </c>
      <c r="C4842" t="s">
        <v>12</v>
      </c>
      <c r="D4842" t="s">
        <v>270</v>
      </c>
      <c r="E4842" t="s">
        <v>14</v>
      </c>
      <c r="F4842" t="s">
        <v>346</v>
      </c>
      <c r="G4842">
        <v>87</v>
      </c>
      <c r="H4842" t="s">
        <v>392</v>
      </c>
      <c r="I4842">
        <v>2015</v>
      </c>
      <c r="K4842" t="s">
        <v>21</v>
      </c>
      <c r="N4842" t="s">
        <v>16</v>
      </c>
    </row>
    <row r="4843" spans="1:14" x14ac:dyDescent="0.25">
      <c r="A4843" t="s">
        <v>269</v>
      </c>
      <c r="B4843" t="str">
        <f t="shared" si="75"/>
        <v>Mozambique88</v>
      </c>
      <c r="C4843" t="s">
        <v>12</v>
      </c>
      <c r="D4843" t="s">
        <v>270</v>
      </c>
      <c r="E4843" t="s">
        <v>14</v>
      </c>
      <c r="F4843" t="s">
        <v>346</v>
      </c>
      <c r="G4843">
        <v>88</v>
      </c>
      <c r="H4843" t="s">
        <v>431</v>
      </c>
      <c r="I4843">
        <v>2015</v>
      </c>
      <c r="J4843">
        <v>9.3379999999999992</v>
      </c>
      <c r="N4843" t="s">
        <v>16</v>
      </c>
    </row>
    <row r="4844" spans="1:14" x14ac:dyDescent="0.25">
      <c r="A4844" t="s">
        <v>269</v>
      </c>
      <c r="B4844" t="str">
        <f t="shared" si="75"/>
        <v>Mozambique90</v>
      </c>
      <c r="C4844" t="s">
        <v>12</v>
      </c>
      <c r="D4844" t="s">
        <v>270</v>
      </c>
      <c r="E4844" t="s">
        <v>14</v>
      </c>
      <c r="F4844" t="s">
        <v>346</v>
      </c>
      <c r="G4844">
        <v>90</v>
      </c>
      <c r="H4844" t="s">
        <v>432</v>
      </c>
      <c r="I4844">
        <v>2015</v>
      </c>
      <c r="J4844">
        <v>3.976</v>
      </c>
      <c r="K4844" t="s">
        <v>21</v>
      </c>
      <c r="N4844" t="s">
        <v>16</v>
      </c>
    </row>
    <row r="4845" spans="1:14" x14ac:dyDescent="0.25">
      <c r="A4845" t="s">
        <v>269</v>
      </c>
      <c r="B4845" t="str">
        <f t="shared" si="75"/>
        <v>Mozambique92</v>
      </c>
      <c r="C4845" t="s">
        <v>12</v>
      </c>
      <c r="D4845" t="s">
        <v>270</v>
      </c>
      <c r="E4845" t="s">
        <v>14</v>
      </c>
      <c r="F4845" t="s">
        <v>346</v>
      </c>
      <c r="G4845">
        <v>92</v>
      </c>
      <c r="H4845" t="s">
        <v>433</v>
      </c>
      <c r="I4845">
        <v>2015</v>
      </c>
      <c r="K4845" t="s">
        <v>21</v>
      </c>
      <c r="N4845" t="s">
        <v>16</v>
      </c>
    </row>
    <row r="4846" spans="1:14" x14ac:dyDescent="0.25">
      <c r="A4846" t="s">
        <v>269</v>
      </c>
      <c r="B4846" t="str">
        <f t="shared" si="75"/>
        <v>Mozambique93</v>
      </c>
      <c r="C4846" t="s">
        <v>12</v>
      </c>
      <c r="D4846" t="s">
        <v>270</v>
      </c>
      <c r="E4846" t="s">
        <v>14</v>
      </c>
      <c r="F4846" t="s">
        <v>346</v>
      </c>
      <c r="G4846">
        <v>93</v>
      </c>
      <c r="H4846" t="s">
        <v>394</v>
      </c>
      <c r="I4846">
        <v>2015</v>
      </c>
      <c r="J4846">
        <v>5.125</v>
      </c>
      <c r="N4846" t="s">
        <v>16</v>
      </c>
    </row>
    <row r="4847" spans="1:14" x14ac:dyDescent="0.25">
      <c r="A4847" t="s">
        <v>269</v>
      </c>
      <c r="B4847" t="str">
        <f t="shared" si="75"/>
        <v>Mozambique94</v>
      </c>
      <c r="C4847" t="s">
        <v>12</v>
      </c>
      <c r="D4847" t="s">
        <v>270</v>
      </c>
      <c r="E4847" t="s">
        <v>14</v>
      </c>
      <c r="F4847" t="s">
        <v>346</v>
      </c>
      <c r="G4847">
        <v>94</v>
      </c>
      <c r="H4847" t="s">
        <v>395</v>
      </c>
      <c r="I4847">
        <v>2015</v>
      </c>
      <c r="J4847">
        <v>11.455</v>
      </c>
      <c r="N4847" t="s">
        <v>16</v>
      </c>
    </row>
    <row r="4848" spans="1:14" x14ac:dyDescent="0.25">
      <c r="A4848" t="s">
        <v>269</v>
      </c>
      <c r="B4848" t="str">
        <f t="shared" si="75"/>
        <v>Mozambique95</v>
      </c>
      <c r="C4848" t="s">
        <v>12</v>
      </c>
      <c r="D4848" t="s">
        <v>270</v>
      </c>
      <c r="E4848" t="s">
        <v>14</v>
      </c>
      <c r="F4848" t="s">
        <v>346</v>
      </c>
      <c r="G4848">
        <v>95</v>
      </c>
      <c r="H4848" t="s">
        <v>396</v>
      </c>
      <c r="I4848">
        <v>2015</v>
      </c>
      <c r="J4848">
        <v>22.756</v>
      </c>
      <c r="N4848" t="s">
        <v>16</v>
      </c>
    </row>
    <row r="4849" spans="1:14" x14ac:dyDescent="0.25">
      <c r="A4849" t="s">
        <v>269</v>
      </c>
      <c r="B4849" t="str">
        <f t="shared" si="75"/>
        <v>Mozambique96</v>
      </c>
      <c r="C4849" t="s">
        <v>12</v>
      </c>
      <c r="D4849" t="s">
        <v>270</v>
      </c>
      <c r="E4849" t="s">
        <v>14</v>
      </c>
      <c r="F4849" t="s">
        <v>346</v>
      </c>
      <c r="G4849">
        <v>96</v>
      </c>
      <c r="H4849" t="s">
        <v>397</v>
      </c>
      <c r="I4849">
        <v>2015</v>
      </c>
      <c r="J4849">
        <v>45.707000000000001</v>
      </c>
      <c r="N4849" t="s">
        <v>16</v>
      </c>
    </row>
    <row r="4850" spans="1:14" x14ac:dyDescent="0.25">
      <c r="A4850" t="s">
        <v>269</v>
      </c>
      <c r="B4850" t="str">
        <f t="shared" si="75"/>
        <v>Mozambique97</v>
      </c>
      <c r="C4850" t="s">
        <v>12</v>
      </c>
      <c r="D4850" t="s">
        <v>270</v>
      </c>
      <c r="E4850" t="s">
        <v>14</v>
      </c>
      <c r="F4850" t="s">
        <v>346</v>
      </c>
      <c r="G4850">
        <v>97</v>
      </c>
      <c r="H4850" t="s">
        <v>398</v>
      </c>
      <c r="I4850">
        <v>2015</v>
      </c>
      <c r="J4850">
        <v>186.21299999999999</v>
      </c>
      <c r="N4850" t="s">
        <v>16</v>
      </c>
    </row>
    <row r="4851" spans="1:14" x14ac:dyDescent="0.25">
      <c r="A4851" t="s">
        <v>269</v>
      </c>
      <c r="B4851" t="str">
        <f t="shared" si="75"/>
        <v>Mozambique98</v>
      </c>
      <c r="C4851" t="s">
        <v>12</v>
      </c>
      <c r="D4851" t="s">
        <v>270</v>
      </c>
      <c r="E4851" t="s">
        <v>14</v>
      </c>
      <c r="F4851" t="s">
        <v>346</v>
      </c>
      <c r="G4851">
        <v>98</v>
      </c>
      <c r="H4851" t="s">
        <v>435</v>
      </c>
      <c r="I4851">
        <v>2015</v>
      </c>
      <c r="K4851" t="s">
        <v>21</v>
      </c>
      <c r="N4851" t="s">
        <v>16</v>
      </c>
    </row>
    <row r="4852" spans="1:14" x14ac:dyDescent="0.25">
      <c r="A4852" t="s">
        <v>269</v>
      </c>
      <c r="B4852" t="str">
        <f t="shared" si="75"/>
        <v>Mozambique99</v>
      </c>
      <c r="C4852" t="s">
        <v>12</v>
      </c>
      <c r="D4852" t="s">
        <v>270</v>
      </c>
      <c r="E4852" t="s">
        <v>14</v>
      </c>
      <c r="F4852" t="s">
        <v>346</v>
      </c>
      <c r="G4852">
        <v>99</v>
      </c>
      <c r="H4852" t="s">
        <v>399</v>
      </c>
      <c r="I4852">
        <v>2015</v>
      </c>
      <c r="J4852">
        <v>4.2919999999999998</v>
      </c>
      <c r="K4852" t="s">
        <v>21</v>
      </c>
      <c r="N4852" t="s">
        <v>16</v>
      </c>
    </row>
    <row r="4853" spans="1:14" x14ac:dyDescent="0.25">
      <c r="A4853" t="s">
        <v>269</v>
      </c>
      <c r="B4853" t="str">
        <f t="shared" si="75"/>
        <v>Mozambique100</v>
      </c>
      <c r="C4853" t="s">
        <v>12</v>
      </c>
      <c r="D4853" t="s">
        <v>270</v>
      </c>
      <c r="E4853" t="s">
        <v>14</v>
      </c>
      <c r="F4853" t="s">
        <v>346</v>
      </c>
      <c r="G4853">
        <v>100</v>
      </c>
      <c r="H4853" t="s">
        <v>348</v>
      </c>
      <c r="I4853">
        <v>2015</v>
      </c>
      <c r="J4853">
        <v>8</v>
      </c>
      <c r="N4853" t="s">
        <v>16</v>
      </c>
    </row>
    <row r="4854" spans="1:14" x14ac:dyDescent="0.25">
      <c r="A4854" t="s">
        <v>271</v>
      </c>
      <c r="B4854" t="str">
        <f t="shared" si="75"/>
        <v>Mauritania0</v>
      </c>
      <c r="C4854" t="s">
        <v>12</v>
      </c>
      <c r="D4854" t="s">
        <v>272</v>
      </c>
      <c r="E4854" t="s">
        <v>14</v>
      </c>
      <c r="F4854" t="s">
        <v>346</v>
      </c>
      <c r="G4854">
        <v>0</v>
      </c>
      <c r="H4854" t="s">
        <v>347</v>
      </c>
      <c r="I4854">
        <v>2017</v>
      </c>
      <c r="J4854">
        <v>764.63699999999994</v>
      </c>
      <c r="N4854" t="s">
        <v>122</v>
      </c>
    </row>
    <row r="4855" spans="1:14" x14ac:dyDescent="0.25">
      <c r="A4855" t="s">
        <v>271</v>
      </c>
      <c r="B4855" t="str">
        <f t="shared" si="75"/>
        <v>Mauritania1</v>
      </c>
      <c r="C4855" t="s">
        <v>12</v>
      </c>
      <c r="D4855" t="s">
        <v>272</v>
      </c>
      <c r="E4855" t="s">
        <v>14</v>
      </c>
      <c r="F4855" t="s">
        <v>346</v>
      </c>
      <c r="G4855">
        <v>1</v>
      </c>
      <c r="H4855" t="s">
        <v>349</v>
      </c>
      <c r="I4855">
        <v>2017</v>
      </c>
      <c r="J4855">
        <v>217.79</v>
      </c>
      <c r="N4855" t="s">
        <v>122</v>
      </c>
    </row>
    <row r="4856" spans="1:14" x14ac:dyDescent="0.25">
      <c r="A4856" t="s">
        <v>271</v>
      </c>
      <c r="B4856" t="str">
        <f t="shared" si="75"/>
        <v>Mauritania2</v>
      </c>
      <c r="C4856" t="s">
        <v>12</v>
      </c>
      <c r="D4856" t="s">
        <v>272</v>
      </c>
      <c r="E4856" t="s">
        <v>14</v>
      </c>
      <c r="F4856" t="s">
        <v>346</v>
      </c>
      <c r="G4856">
        <v>2</v>
      </c>
      <c r="H4856" t="s">
        <v>400</v>
      </c>
      <c r="I4856">
        <v>2017</v>
      </c>
      <c r="J4856">
        <v>5.9790000000000001</v>
      </c>
      <c r="N4856" t="s">
        <v>122</v>
      </c>
    </row>
    <row r="4857" spans="1:14" x14ac:dyDescent="0.25">
      <c r="A4857" t="s">
        <v>271</v>
      </c>
      <c r="B4857" t="str">
        <f t="shared" si="75"/>
        <v>Mauritania3</v>
      </c>
      <c r="C4857" t="s">
        <v>12</v>
      </c>
      <c r="D4857" t="s">
        <v>272</v>
      </c>
      <c r="E4857" t="s">
        <v>14</v>
      </c>
      <c r="F4857" t="s">
        <v>346</v>
      </c>
      <c r="G4857">
        <v>3</v>
      </c>
      <c r="H4857" t="s">
        <v>350</v>
      </c>
      <c r="I4857">
        <v>2017</v>
      </c>
      <c r="J4857">
        <v>19.827999999999999</v>
      </c>
      <c r="N4857" t="s">
        <v>122</v>
      </c>
    </row>
    <row r="4858" spans="1:14" x14ac:dyDescent="0.25">
      <c r="A4858" t="s">
        <v>271</v>
      </c>
      <c r="B4858" t="str">
        <f t="shared" si="75"/>
        <v>Mauritania6</v>
      </c>
      <c r="C4858" t="s">
        <v>12</v>
      </c>
      <c r="D4858" t="s">
        <v>272</v>
      </c>
      <c r="E4858" t="s">
        <v>14</v>
      </c>
      <c r="F4858" t="s">
        <v>346</v>
      </c>
      <c r="G4858">
        <v>6</v>
      </c>
      <c r="H4858" t="s">
        <v>401</v>
      </c>
      <c r="I4858">
        <v>2017</v>
      </c>
      <c r="J4858">
        <v>0.28100000000000003</v>
      </c>
      <c r="K4858" t="s">
        <v>21</v>
      </c>
      <c r="N4858" t="s">
        <v>122</v>
      </c>
    </row>
    <row r="4859" spans="1:14" x14ac:dyDescent="0.25">
      <c r="A4859" t="s">
        <v>271</v>
      </c>
      <c r="B4859" t="str">
        <f t="shared" si="75"/>
        <v>Mauritania7</v>
      </c>
      <c r="C4859" t="s">
        <v>12</v>
      </c>
      <c r="D4859" t="s">
        <v>272</v>
      </c>
      <c r="E4859" t="s">
        <v>14</v>
      </c>
      <c r="F4859" t="s">
        <v>346</v>
      </c>
      <c r="G4859">
        <v>7</v>
      </c>
      <c r="H4859" t="s">
        <v>352</v>
      </c>
      <c r="I4859">
        <v>2017</v>
      </c>
      <c r="J4859">
        <v>6.1639999999999997</v>
      </c>
      <c r="N4859" t="s">
        <v>122</v>
      </c>
    </row>
    <row r="4860" spans="1:14" x14ac:dyDescent="0.25">
      <c r="A4860" t="s">
        <v>271</v>
      </c>
      <c r="B4860" t="str">
        <f t="shared" si="75"/>
        <v>Mauritania8</v>
      </c>
      <c r="C4860" t="s">
        <v>12</v>
      </c>
      <c r="D4860" t="s">
        <v>272</v>
      </c>
      <c r="E4860" t="s">
        <v>14</v>
      </c>
      <c r="F4860" t="s">
        <v>346</v>
      </c>
      <c r="G4860">
        <v>8</v>
      </c>
      <c r="H4860" t="s">
        <v>353</v>
      </c>
      <c r="I4860">
        <v>2017</v>
      </c>
      <c r="J4860">
        <v>2.4940000000000002</v>
      </c>
      <c r="N4860" t="s">
        <v>122</v>
      </c>
    </row>
    <row r="4861" spans="1:14" x14ac:dyDescent="0.25">
      <c r="A4861" t="s">
        <v>271</v>
      </c>
      <c r="B4861" t="str">
        <f t="shared" si="75"/>
        <v>Mauritania9</v>
      </c>
      <c r="C4861" t="s">
        <v>12</v>
      </c>
      <c r="D4861" t="s">
        <v>272</v>
      </c>
      <c r="E4861" t="s">
        <v>14</v>
      </c>
      <c r="F4861" t="s">
        <v>346</v>
      </c>
      <c r="G4861">
        <v>9</v>
      </c>
      <c r="H4861" t="s">
        <v>402</v>
      </c>
      <c r="I4861">
        <v>2017</v>
      </c>
      <c r="J4861">
        <v>0.26100000000000001</v>
      </c>
      <c r="K4861" t="s">
        <v>21</v>
      </c>
      <c r="N4861" t="s">
        <v>122</v>
      </c>
    </row>
    <row r="4862" spans="1:14" x14ac:dyDescent="0.25">
      <c r="A4862" t="s">
        <v>271</v>
      </c>
      <c r="B4862" t="str">
        <f t="shared" si="75"/>
        <v>Mauritania10</v>
      </c>
      <c r="C4862" t="s">
        <v>12</v>
      </c>
      <c r="D4862" t="s">
        <v>272</v>
      </c>
      <c r="E4862" t="s">
        <v>14</v>
      </c>
      <c r="F4862" t="s">
        <v>346</v>
      </c>
      <c r="G4862">
        <v>10</v>
      </c>
      <c r="H4862" t="s">
        <v>354</v>
      </c>
      <c r="I4862">
        <v>2017</v>
      </c>
      <c r="J4862">
        <v>33.573</v>
      </c>
      <c r="N4862" t="s">
        <v>122</v>
      </c>
    </row>
    <row r="4863" spans="1:14" x14ac:dyDescent="0.25">
      <c r="A4863" t="s">
        <v>271</v>
      </c>
      <c r="B4863" t="str">
        <f t="shared" si="75"/>
        <v>Mauritania11</v>
      </c>
      <c r="C4863" t="s">
        <v>12</v>
      </c>
      <c r="D4863" t="s">
        <v>272</v>
      </c>
      <c r="E4863" t="s">
        <v>14</v>
      </c>
      <c r="F4863" t="s">
        <v>346</v>
      </c>
      <c r="G4863">
        <v>11</v>
      </c>
      <c r="H4863" t="s">
        <v>403</v>
      </c>
      <c r="I4863">
        <v>2017</v>
      </c>
      <c r="J4863">
        <v>0.56200000000000006</v>
      </c>
      <c r="K4863" t="s">
        <v>21</v>
      </c>
      <c r="N4863" t="s">
        <v>122</v>
      </c>
    </row>
    <row r="4864" spans="1:14" x14ac:dyDescent="0.25">
      <c r="A4864" t="s">
        <v>271</v>
      </c>
      <c r="B4864" t="str">
        <f t="shared" si="75"/>
        <v>Mauritania12</v>
      </c>
      <c r="C4864" t="s">
        <v>12</v>
      </c>
      <c r="D4864" t="s">
        <v>272</v>
      </c>
      <c r="E4864" t="s">
        <v>14</v>
      </c>
      <c r="F4864" t="s">
        <v>346</v>
      </c>
      <c r="G4864">
        <v>12</v>
      </c>
      <c r="H4864" t="s">
        <v>355</v>
      </c>
      <c r="I4864">
        <v>2017</v>
      </c>
      <c r="K4864" t="s">
        <v>21</v>
      </c>
      <c r="N4864" t="s">
        <v>122</v>
      </c>
    </row>
    <row r="4865" spans="1:14" x14ac:dyDescent="0.25">
      <c r="A4865" t="s">
        <v>271</v>
      </c>
      <c r="B4865" t="str">
        <f t="shared" si="75"/>
        <v>Mauritania13</v>
      </c>
      <c r="C4865" t="s">
        <v>12</v>
      </c>
      <c r="D4865" t="s">
        <v>272</v>
      </c>
      <c r="E4865" t="s">
        <v>14</v>
      </c>
      <c r="F4865" t="s">
        <v>346</v>
      </c>
      <c r="G4865">
        <v>13</v>
      </c>
      <c r="H4865" t="s">
        <v>356</v>
      </c>
      <c r="I4865">
        <v>2017</v>
      </c>
      <c r="J4865">
        <v>12.430999999999999</v>
      </c>
      <c r="N4865" t="s">
        <v>122</v>
      </c>
    </row>
    <row r="4866" spans="1:14" x14ac:dyDescent="0.25">
      <c r="A4866" t="s">
        <v>271</v>
      </c>
      <c r="B4866" t="str">
        <f t="shared" si="75"/>
        <v>Mauritania14</v>
      </c>
      <c r="C4866" t="s">
        <v>12</v>
      </c>
      <c r="D4866" t="s">
        <v>272</v>
      </c>
      <c r="E4866" t="s">
        <v>14</v>
      </c>
      <c r="F4866" t="s">
        <v>346</v>
      </c>
      <c r="G4866">
        <v>14</v>
      </c>
      <c r="H4866" t="s">
        <v>357</v>
      </c>
      <c r="I4866">
        <v>2017</v>
      </c>
      <c r="J4866">
        <v>14.868</v>
      </c>
      <c r="N4866" t="s">
        <v>122</v>
      </c>
    </row>
    <row r="4867" spans="1:14" x14ac:dyDescent="0.25">
      <c r="A4867" t="s">
        <v>271</v>
      </c>
      <c r="B4867" t="str">
        <f t="shared" ref="B4867:B4930" si="76">A4867&amp;G4867</f>
        <v>Mauritania15</v>
      </c>
      <c r="C4867" t="s">
        <v>12</v>
      </c>
      <c r="D4867" t="s">
        <v>272</v>
      </c>
      <c r="E4867" t="s">
        <v>14</v>
      </c>
      <c r="F4867" t="s">
        <v>346</v>
      </c>
      <c r="G4867">
        <v>15</v>
      </c>
      <c r="H4867" t="s">
        <v>358</v>
      </c>
      <c r="I4867">
        <v>2017</v>
      </c>
      <c r="J4867">
        <v>2.8370000000000002</v>
      </c>
      <c r="N4867" t="s">
        <v>122</v>
      </c>
    </row>
    <row r="4868" spans="1:14" x14ac:dyDescent="0.25">
      <c r="A4868" t="s">
        <v>271</v>
      </c>
      <c r="B4868" t="str">
        <f t="shared" si="76"/>
        <v>Mauritania16</v>
      </c>
      <c r="C4868" t="s">
        <v>12</v>
      </c>
      <c r="D4868" t="s">
        <v>272</v>
      </c>
      <c r="E4868" t="s">
        <v>14</v>
      </c>
      <c r="F4868" t="s">
        <v>346</v>
      </c>
      <c r="G4868">
        <v>16</v>
      </c>
      <c r="H4868" t="s">
        <v>359</v>
      </c>
      <c r="I4868">
        <v>2017</v>
      </c>
      <c r="J4868">
        <v>4.9539999999999997</v>
      </c>
      <c r="N4868" t="s">
        <v>122</v>
      </c>
    </row>
    <row r="4869" spans="1:14" x14ac:dyDescent="0.25">
      <c r="A4869" t="s">
        <v>271</v>
      </c>
      <c r="B4869" t="str">
        <f t="shared" si="76"/>
        <v>Mauritania17</v>
      </c>
      <c r="C4869" t="s">
        <v>12</v>
      </c>
      <c r="D4869" t="s">
        <v>272</v>
      </c>
      <c r="E4869" t="s">
        <v>14</v>
      </c>
      <c r="F4869" t="s">
        <v>346</v>
      </c>
      <c r="G4869">
        <v>17</v>
      </c>
      <c r="H4869" t="s">
        <v>360</v>
      </c>
      <c r="I4869">
        <v>2017</v>
      </c>
      <c r="K4869" t="s">
        <v>21</v>
      </c>
      <c r="N4869" t="s">
        <v>122</v>
      </c>
    </row>
    <row r="4870" spans="1:14" x14ac:dyDescent="0.25">
      <c r="A4870" t="s">
        <v>271</v>
      </c>
      <c r="B4870" t="str">
        <f t="shared" si="76"/>
        <v>Mauritania18</v>
      </c>
      <c r="C4870" t="s">
        <v>12</v>
      </c>
      <c r="D4870" t="s">
        <v>272</v>
      </c>
      <c r="E4870" t="s">
        <v>14</v>
      </c>
      <c r="F4870" t="s">
        <v>346</v>
      </c>
      <c r="G4870">
        <v>18</v>
      </c>
      <c r="H4870" t="s">
        <v>404</v>
      </c>
      <c r="I4870">
        <v>2017</v>
      </c>
      <c r="J4870">
        <v>1.1359999999999999</v>
      </c>
      <c r="N4870" t="s">
        <v>122</v>
      </c>
    </row>
    <row r="4871" spans="1:14" x14ac:dyDescent="0.25">
      <c r="A4871" t="s">
        <v>271</v>
      </c>
      <c r="B4871" t="str">
        <f t="shared" si="76"/>
        <v>Mauritania19</v>
      </c>
      <c r="C4871" t="s">
        <v>12</v>
      </c>
      <c r="D4871" t="s">
        <v>272</v>
      </c>
      <c r="E4871" t="s">
        <v>14</v>
      </c>
      <c r="F4871" t="s">
        <v>346</v>
      </c>
      <c r="G4871">
        <v>19</v>
      </c>
      <c r="H4871" t="s">
        <v>361</v>
      </c>
      <c r="I4871">
        <v>2017</v>
      </c>
      <c r="K4871" t="s">
        <v>21</v>
      </c>
      <c r="N4871" t="s">
        <v>122</v>
      </c>
    </row>
    <row r="4872" spans="1:14" x14ac:dyDescent="0.25">
      <c r="A4872" t="s">
        <v>271</v>
      </c>
      <c r="B4872" t="str">
        <f t="shared" si="76"/>
        <v>Mauritania20</v>
      </c>
      <c r="C4872" t="s">
        <v>12</v>
      </c>
      <c r="D4872" t="s">
        <v>272</v>
      </c>
      <c r="E4872" t="s">
        <v>14</v>
      </c>
      <c r="F4872" t="s">
        <v>346</v>
      </c>
      <c r="G4872">
        <v>20</v>
      </c>
      <c r="H4872" t="s">
        <v>362</v>
      </c>
      <c r="I4872">
        <v>2017</v>
      </c>
      <c r="J4872">
        <v>1.929</v>
      </c>
      <c r="N4872" t="s">
        <v>122</v>
      </c>
    </row>
    <row r="4873" spans="1:14" x14ac:dyDescent="0.25">
      <c r="A4873" t="s">
        <v>271</v>
      </c>
      <c r="B4873" t="str">
        <f t="shared" si="76"/>
        <v>Mauritania21</v>
      </c>
      <c r="C4873" t="s">
        <v>12</v>
      </c>
      <c r="D4873" t="s">
        <v>272</v>
      </c>
      <c r="E4873" t="s">
        <v>14</v>
      </c>
      <c r="F4873" t="s">
        <v>346</v>
      </c>
      <c r="G4873">
        <v>21</v>
      </c>
      <c r="H4873" t="s">
        <v>405</v>
      </c>
      <c r="I4873">
        <v>2017</v>
      </c>
      <c r="K4873" t="s">
        <v>21</v>
      </c>
      <c r="N4873" t="s">
        <v>122</v>
      </c>
    </row>
    <row r="4874" spans="1:14" x14ac:dyDescent="0.25">
      <c r="A4874" t="s">
        <v>271</v>
      </c>
      <c r="B4874" t="str">
        <f t="shared" si="76"/>
        <v>Mauritania22</v>
      </c>
      <c r="C4874" t="s">
        <v>12</v>
      </c>
      <c r="D4874" t="s">
        <v>272</v>
      </c>
      <c r="E4874" t="s">
        <v>14</v>
      </c>
      <c r="F4874" t="s">
        <v>346</v>
      </c>
      <c r="G4874">
        <v>22</v>
      </c>
      <c r="H4874" t="s">
        <v>406</v>
      </c>
      <c r="I4874">
        <v>2017</v>
      </c>
      <c r="J4874">
        <v>0.48</v>
      </c>
      <c r="K4874" t="s">
        <v>21</v>
      </c>
      <c r="N4874" t="s">
        <v>122</v>
      </c>
    </row>
    <row r="4875" spans="1:14" x14ac:dyDescent="0.25">
      <c r="A4875" t="s">
        <v>271</v>
      </c>
      <c r="B4875" t="str">
        <f t="shared" si="76"/>
        <v>Mauritania23</v>
      </c>
      <c r="C4875" t="s">
        <v>12</v>
      </c>
      <c r="D4875" t="s">
        <v>272</v>
      </c>
      <c r="E4875" t="s">
        <v>14</v>
      </c>
      <c r="F4875" t="s">
        <v>346</v>
      </c>
      <c r="G4875">
        <v>23</v>
      </c>
      <c r="H4875" t="s">
        <v>434</v>
      </c>
      <c r="I4875">
        <v>2017</v>
      </c>
      <c r="J4875">
        <v>2.9620000000000002</v>
      </c>
      <c r="N4875" t="s">
        <v>122</v>
      </c>
    </row>
    <row r="4876" spans="1:14" x14ac:dyDescent="0.25">
      <c r="A4876" t="s">
        <v>271</v>
      </c>
      <c r="B4876" t="str">
        <f t="shared" si="76"/>
        <v>Mauritania24</v>
      </c>
      <c r="C4876" t="s">
        <v>12</v>
      </c>
      <c r="D4876" t="s">
        <v>272</v>
      </c>
      <c r="E4876" t="s">
        <v>14</v>
      </c>
      <c r="F4876" t="s">
        <v>346</v>
      </c>
      <c r="G4876">
        <v>24</v>
      </c>
      <c r="H4876" t="s">
        <v>363</v>
      </c>
      <c r="I4876">
        <v>2017</v>
      </c>
      <c r="J4876">
        <v>1.466</v>
      </c>
      <c r="N4876" t="s">
        <v>122</v>
      </c>
    </row>
    <row r="4877" spans="1:14" x14ac:dyDescent="0.25">
      <c r="A4877" t="s">
        <v>271</v>
      </c>
      <c r="B4877" t="str">
        <f t="shared" si="76"/>
        <v>Mauritania25</v>
      </c>
      <c r="C4877" t="s">
        <v>12</v>
      </c>
      <c r="D4877" t="s">
        <v>272</v>
      </c>
      <c r="E4877" t="s">
        <v>14</v>
      </c>
      <c r="F4877" t="s">
        <v>346</v>
      </c>
      <c r="G4877">
        <v>25</v>
      </c>
      <c r="H4877" t="s">
        <v>364</v>
      </c>
      <c r="I4877">
        <v>2017</v>
      </c>
      <c r="J4877">
        <v>0.48599999999999999</v>
      </c>
      <c r="K4877" t="s">
        <v>21</v>
      </c>
      <c r="N4877" t="s">
        <v>122</v>
      </c>
    </row>
    <row r="4878" spans="1:14" x14ac:dyDescent="0.25">
      <c r="A4878" t="s">
        <v>271</v>
      </c>
      <c r="B4878" t="str">
        <f t="shared" si="76"/>
        <v>Mauritania26</v>
      </c>
      <c r="C4878" t="s">
        <v>12</v>
      </c>
      <c r="D4878" t="s">
        <v>272</v>
      </c>
      <c r="E4878" t="s">
        <v>14</v>
      </c>
      <c r="F4878" t="s">
        <v>346</v>
      </c>
      <c r="G4878">
        <v>26</v>
      </c>
      <c r="H4878" t="s">
        <v>407</v>
      </c>
      <c r="I4878">
        <v>2017</v>
      </c>
      <c r="J4878">
        <v>0.55300000000000005</v>
      </c>
      <c r="K4878" t="s">
        <v>21</v>
      </c>
      <c r="N4878" t="s">
        <v>122</v>
      </c>
    </row>
    <row r="4879" spans="1:14" x14ac:dyDescent="0.25">
      <c r="A4879" t="s">
        <v>271</v>
      </c>
      <c r="B4879" t="str">
        <f t="shared" si="76"/>
        <v>Mauritania27</v>
      </c>
      <c r="C4879" t="s">
        <v>12</v>
      </c>
      <c r="D4879" t="s">
        <v>272</v>
      </c>
      <c r="E4879" t="s">
        <v>14</v>
      </c>
      <c r="F4879" t="s">
        <v>346</v>
      </c>
      <c r="G4879">
        <v>27</v>
      </c>
      <c r="H4879" t="s">
        <v>365</v>
      </c>
      <c r="I4879">
        <v>2017</v>
      </c>
      <c r="K4879" t="s">
        <v>21</v>
      </c>
      <c r="N4879" t="s">
        <v>122</v>
      </c>
    </row>
    <row r="4880" spans="1:14" x14ac:dyDescent="0.25">
      <c r="A4880" t="s">
        <v>271</v>
      </c>
      <c r="B4880" t="str">
        <f t="shared" si="76"/>
        <v>Mauritania28</v>
      </c>
      <c r="C4880" t="s">
        <v>12</v>
      </c>
      <c r="D4880" t="s">
        <v>272</v>
      </c>
      <c r="E4880" t="s">
        <v>14</v>
      </c>
      <c r="F4880" t="s">
        <v>346</v>
      </c>
      <c r="G4880">
        <v>28</v>
      </c>
      <c r="H4880" t="s">
        <v>366</v>
      </c>
      <c r="I4880">
        <v>2017</v>
      </c>
      <c r="J4880">
        <v>1.1459999999999999</v>
      </c>
      <c r="N4880" t="s">
        <v>122</v>
      </c>
    </row>
    <row r="4881" spans="1:14" x14ac:dyDescent="0.25">
      <c r="A4881" t="s">
        <v>271</v>
      </c>
      <c r="B4881" t="str">
        <f t="shared" si="76"/>
        <v>Mauritania29</v>
      </c>
      <c r="C4881" t="s">
        <v>12</v>
      </c>
      <c r="D4881" t="s">
        <v>272</v>
      </c>
      <c r="E4881" t="s">
        <v>14</v>
      </c>
      <c r="F4881" t="s">
        <v>346</v>
      </c>
      <c r="G4881">
        <v>29</v>
      </c>
      <c r="H4881" t="s">
        <v>436</v>
      </c>
      <c r="I4881">
        <v>2017</v>
      </c>
      <c r="K4881" t="s">
        <v>21</v>
      </c>
      <c r="N4881" t="s">
        <v>122</v>
      </c>
    </row>
    <row r="4882" spans="1:14" x14ac:dyDescent="0.25">
      <c r="A4882" t="s">
        <v>271</v>
      </c>
      <c r="B4882" t="str">
        <f t="shared" si="76"/>
        <v>Mauritania30</v>
      </c>
      <c r="C4882" t="s">
        <v>12</v>
      </c>
      <c r="D4882" t="s">
        <v>272</v>
      </c>
      <c r="E4882" t="s">
        <v>14</v>
      </c>
      <c r="F4882" t="s">
        <v>346</v>
      </c>
      <c r="G4882">
        <v>30</v>
      </c>
      <c r="H4882" t="s">
        <v>408</v>
      </c>
      <c r="I4882">
        <v>2017</v>
      </c>
      <c r="J4882">
        <v>0.54700000000000004</v>
      </c>
      <c r="K4882" t="s">
        <v>21</v>
      </c>
      <c r="N4882" t="s">
        <v>122</v>
      </c>
    </row>
    <row r="4883" spans="1:14" x14ac:dyDescent="0.25">
      <c r="A4883" t="s">
        <v>271</v>
      </c>
      <c r="B4883" t="str">
        <f t="shared" si="76"/>
        <v>Mauritania31</v>
      </c>
      <c r="C4883" t="s">
        <v>12</v>
      </c>
      <c r="D4883" t="s">
        <v>272</v>
      </c>
      <c r="E4883" t="s">
        <v>14</v>
      </c>
      <c r="F4883" t="s">
        <v>346</v>
      </c>
      <c r="G4883">
        <v>31</v>
      </c>
      <c r="H4883" t="s">
        <v>367</v>
      </c>
      <c r="I4883">
        <v>2017</v>
      </c>
      <c r="J4883">
        <v>0.749</v>
      </c>
      <c r="K4883" t="s">
        <v>21</v>
      </c>
      <c r="N4883" t="s">
        <v>122</v>
      </c>
    </row>
    <row r="4884" spans="1:14" x14ac:dyDescent="0.25">
      <c r="A4884" t="s">
        <v>271</v>
      </c>
      <c r="B4884" t="str">
        <f t="shared" si="76"/>
        <v>Mauritania32</v>
      </c>
      <c r="C4884" t="s">
        <v>12</v>
      </c>
      <c r="D4884" t="s">
        <v>272</v>
      </c>
      <c r="E4884" t="s">
        <v>14</v>
      </c>
      <c r="F4884" t="s">
        <v>346</v>
      </c>
      <c r="G4884">
        <v>32</v>
      </c>
      <c r="H4884" t="s">
        <v>368</v>
      </c>
      <c r="I4884">
        <v>2017</v>
      </c>
      <c r="J4884">
        <v>1.385</v>
      </c>
      <c r="N4884" t="s">
        <v>122</v>
      </c>
    </row>
    <row r="4885" spans="1:14" x14ac:dyDescent="0.25">
      <c r="A4885" t="s">
        <v>271</v>
      </c>
      <c r="B4885" t="str">
        <f t="shared" si="76"/>
        <v>Mauritania33</v>
      </c>
      <c r="C4885" t="s">
        <v>12</v>
      </c>
      <c r="D4885" t="s">
        <v>272</v>
      </c>
      <c r="E4885" t="s">
        <v>14</v>
      </c>
      <c r="F4885" t="s">
        <v>346</v>
      </c>
      <c r="G4885">
        <v>33</v>
      </c>
      <c r="H4885" t="s">
        <v>409</v>
      </c>
      <c r="I4885">
        <v>2017</v>
      </c>
      <c r="J4885">
        <v>2.4750000000000001</v>
      </c>
      <c r="N4885" t="s">
        <v>122</v>
      </c>
    </row>
    <row r="4886" spans="1:14" x14ac:dyDescent="0.25">
      <c r="A4886" t="s">
        <v>271</v>
      </c>
      <c r="B4886" t="str">
        <f t="shared" si="76"/>
        <v>Mauritania35</v>
      </c>
      <c r="C4886" t="s">
        <v>12</v>
      </c>
      <c r="D4886" t="s">
        <v>272</v>
      </c>
      <c r="E4886" t="s">
        <v>14</v>
      </c>
      <c r="F4886" t="s">
        <v>346</v>
      </c>
      <c r="G4886">
        <v>35</v>
      </c>
      <c r="H4886" t="s">
        <v>369</v>
      </c>
      <c r="I4886">
        <v>2017</v>
      </c>
      <c r="J4886">
        <v>3.411</v>
      </c>
      <c r="N4886" t="s">
        <v>122</v>
      </c>
    </row>
    <row r="4887" spans="1:14" x14ac:dyDescent="0.25">
      <c r="A4887" t="s">
        <v>271</v>
      </c>
      <c r="B4887" t="str">
        <f t="shared" si="76"/>
        <v>Mauritania36</v>
      </c>
      <c r="C4887" t="s">
        <v>12</v>
      </c>
      <c r="D4887" t="s">
        <v>272</v>
      </c>
      <c r="E4887" t="s">
        <v>14</v>
      </c>
      <c r="F4887" t="s">
        <v>346</v>
      </c>
      <c r="G4887">
        <v>36</v>
      </c>
      <c r="H4887" t="s">
        <v>410</v>
      </c>
      <c r="I4887">
        <v>2017</v>
      </c>
      <c r="J4887">
        <v>2.5019999999999998</v>
      </c>
      <c r="N4887" t="s">
        <v>122</v>
      </c>
    </row>
    <row r="4888" spans="1:14" x14ac:dyDescent="0.25">
      <c r="A4888" t="s">
        <v>271</v>
      </c>
      <c r="B4888" t="str">
        <f t="shared" si="76"/>
        <v>Mauritania37</v>
      </c>
      <c r="C4888" t="s">
        <v>12</v>
      </c>
      <c r="D4888" t="s">
        <v>272</v>
      </c>
      <c r="E4888" t="s">
        <v>14</v>
      </c>
      <c r="F4888" t="s">
        <v>346</v>
      </c>
      <c r="G4888">
        <v>37</v>
      </c>
      <c r="H4888" t="s">
        <v>370</v>
      </c>
      <c r="I4888">
        <v>2017</v>
      </c>
      <c r="K4888" t="s">
        <v>21</v>
      </c>
      <c r="N4888" t="s">
        <v>122</v>
      </c>
    </row>
    <row r="4889" spans="1:14" x14ac:dyDescent="0.25">
      <c r="A4889" t="s">
        <v>271</v>
      </c>
      <c r="B4889" t="str">
        <f t="shared" si="76"/>
        <v>Mauritania38</v>
      </c>
      <c r="C4889" t="s">
        <v>12</v>
      </c>
      <c r="D4889" t="s">
        <v>272</v>
      </c>
      <c r="E4889" t="s">
        <v>14</v>
      </c>
      <c r="F4889" t="s">
        <v>346</v>
      </c>
      <c r="G4889">
        <v>38</v>
      </c>
      <c r="H4889" t="s">
        <v>411</v>
      </c>
      <c r="I4889">
        <v>2017</v>
      </c>
      <c r="K4889" t="s">
        <v>21</v>
      </c>
      <c r="N4889" t="s">
        <v>122</v>
      </c>
    </row>
    <row r="4890" spans="1:14" x14ac:dyDescent="0.25">
      <c r="A4890" t="s">
        <v>271</v>
      </c>
      <c r="B4890" t="str">
        <f t="shared" si="76"/>
        <v>Mauritania41</v>
      </c>
      <c r="C4890" t="s">
        <v>12</v>
      </c>
      <c r="D4890" t="s">
        <v>272</v>
      </c>
      <c r="E4890" t="s">
        <v>14</v>
      </c>
      <c r="F4890" t="s">
        <v>346</v>
      </c>
      <c r="G4890">
        <v>41</v>
      </c>
      <c r="H4890" t="s">
        <v>413</v>
      </c>
      <c r="I4890">
        <v>2017</v>
      </c>
      <c r="J4890">
        <v>28.49</v>
      </c>
      <c r="N4890" t="s">
        <v>122</v>
      </c>
    </row>
    <row r="4891" spans="1:14" x14ac:dyDescent="0.25">
      <c r="A4891" t="s">
        <v>271</v>
      </c>
      <c r="B4891" t="str">
        <f t="shared" si="76"/>
        <v>Mauritania42</v>
      </c>
      <c r="C4891" t="s">
        <v>12</v>
      </c>
      <c r="D4891" t="s">
        <v>272</v>
      </c>
      <c r="E4891" t="s">
        <v>14</v>
      </c>
      <c r="F4891" t="s">
        <v>346</v>
      </c>
      <c r="G4891">
        <v>42</v>
      </c>
      <c r="H4891" t="s">
        <v>371</v>
      </c>
      <c r="I4891">
        <v>2017</v>
      </c>
      <c r="J4891">
        <v>1.0069999999999999</v>
      </c>
      <c r="K4891" t="s">
        <v>21</v>
      </c>
      <c r="N4891" t="s">
        <v>122</v>
      </c>
    </row>
    <row r="4892" spans="1:14" x14ac:dyDescent="0.25">
      <c r="A4892" t="s">
        <v>271</v>
      </c>
      <c r="B4892" t="str">
        <f t="shared" si="76"/>
        <v>Mauritania43</v>
      </c>
      <c r="C4892" t="s">
        <v>12</v>
      </c>
      <c r="D4892" t="s">
        <v>272</v>
      </c>
      <c r="E4892" t="s">
        <v>14</v>
      </c>
      <c r="F4892" t="s">
        <v>346</v>
      </c>
      <c r="G4892">
        <v>43</v>
      </c>
      <c r="H4892" t="s">
        <v>372</v>
      </c>
      <c r="I4892">
        <v>2017</v>
      </c>
      <c r="J4892">
        <v>4.5780000000000003</v>
      </c>
      <c r="N4892" t="s">
        <v>122</v>
      </c>
    </row>
    <row r="4893" spans="1:14" x14ac:dyDescent="0.25">
      <c r="A4893" t="s">
        <v>271</v>
      </c>
      <c r="B4893" t="str">
        <f t="shared" si="76"/>
        <v>Mauritania45</v>
      </c>
      <c r="C4893" t="s">
        <v>12</v>
      </c>
      <c r="D4893" t="s">
        <v>272</v>
      </c>
      <c r="E4893" t="s">
        <v>14</v>
      </c>
      <c r="F4893" t="s">
        <v>346</v>
      </c>
      <c r="G4893">
        <v>45</v>
      </c>
      <c r="H4893" t="s">
        <v>414</v>
      </c>
      <c r="I4893">
        <v>2017</v>
      </c>
      <c r="J4893">
        <v>12.853999999999999</v>
      </c>
      <c r="N4893" t="s">
        <v>122</v>
      </c>
    </row>
    <row r="4894" spans="1:14" x14ac:dyDescent="0.25">
      <c r="A4894" t="s">
        <v>271</v>
      </c>
      <c r="B4894" t="str">
        <f t="shared" si="76"/>
        <v>Mauritania46</v>
      </c>
      <c r="C4894" t="s">
        <v>12</v>
      </c>
      <c r="D4894" t="s">
        <v>272</v>
      </c>
      <c r="E4894" t="s">
        <v>14</v>
      </c>
      <c r="F4894" t="s">
        <v>346</v>
      </c>
      <c r="G4894">
        <v>46</v>
      </c>
      <c r="H4894" t="s">
        <v>373</v>
      </c>
      <c r="I4894">
        <v>2017</v>
      </c>
      <c r="J4894">
        <v>16.015000000000001</v>
      </c>
      <c r="N4894" t="s">
        <v>122</v>
      </c>
    </row>
    <row r="4895" spans="1:14" x14ac:dyDescent="0.25">
      <c r="A4895" t="s">
        <v>271</v>
      </c>
      <c r="B4895" t="str">
        <f t="shared" si="76"/>
        <v>Mauritania47</v>
      </c>
      <c r="C4895" t="s">
        <v>12</v>
      </c>
      <c r="D4895" t="s">
        <v>272</v>
      </c>
      <c r="E4895" t="s">
        <v>14</v>
      </c>
      <c r="F4895" t="s">
        <v>346</v>
      </c>
      <c r="G4895">
        <v>47</v>
      </c>
      <c r="H4895" t="s">
        <v>374</v>
      </c>
      <c r="I4895">
        <v>2017</v>
      </c>
      <c r="J4895">
        <v>134.14599999999999</v>
      </c>
      <c r="N4895" t="s">
        <v>122</v>
      </c>
    </row>
    <row r="4896" spans="1:14" x14ac:dyDescent="0.25">
      <c r="A4896" t="s">
        <v>271</v>
      </c>
      <c r="B4896" t="str">
        <f t="shared" si="76"/>
        <v>Mauritania49</v>
      </c>
      <c r="C4896" t="s">
        <v>12</v>
      </c>
      <c r="D4896" t="s">
        <v>272</v>
      </c>
      <c r="E4896" t="s">
        <v>14</v>
      </c>
      <c r="F4896" t="s">
        <v>346</v>
      </c>
      <c r="G4896">
        <v>49</v>
      </c>
      <c r="H4896" t="s">
        <v>375</v>
      </c>
      <c r="I4896">
        <v>2017</v>
      </c>
      <c r="J4896">
        <v>32.343000000000004</v>
      </c>
      <c r="N4896" t="s">
        <v>122</v>
      </c>
    </row>
    <row r="4897" spans="1:14" x14ac:dyDescent="0.25">
      <c r="A4897" t="s">
        <v>271</v>
      </c>
      <c r="B4897" t="str">
        <f t="shared" si="76"/>
        <v>Mauritania50</v>
      </c>
      <c r="C4897" t="s">
        <v>12</v>
      </c>
      <c r="D4897" t="s">
        <v>272</v>
      </c>
      <c r="E4897" t="s">
        <v>14</v>
      </c>
      <c r="F4897" t="s">
        <v>346</v>
      </c>
      <c r="G4897">
        <v>50</v>
      </c>
      <c r="H4897" t="s">
        <v>376</v>
      </c>
      <c r="I4897">
        <v>2017</v>
      </c>
      <c r="J4897">
        <v>0.57999999999999996</v>
      </c>
      <c r="K4897" t="s">
        <v>21</v>
      </c>
      <c r="N4897" t="s">
        <v>122</v>
      </c>
    </row>
    <row r="4898" spans="1:14" x14ac:dyDescent="0.25">
      <c r="A4898" t="s">
        <v>271</v>
      </c>
      <c r="B4898" t="str">
        <f t="shared" si="76"/>
        <v>Mauritania51</v>
      </c>
      <c r="C4898" t="s">
        <v>12</v>
      </c>
      <c r="D4898" t="s">
        <v>272</v>
      </c>
      <c r="E4898" t="s">
        <v>14</v>
      </c>
      <c r="F4898" t="s">
        <v>346</v>
      </c>
      <c r="G4898">
        <v>51</v>
      </c>
      <c r="H4898" t="s">
        <v>415</v>
      </c>
      <c r="I4898">
        <v>2017</v>
      </c>
      <c r="K4898" t="s">
        <v>21</v>
      </c>
      <c r="N4898" t="s">
        <v>122</v>
      </c>
    </row>
    <row r="4899" spans="1:14" x14ac:dyDescent="0.25">
      <c r="A4899" t="s">
        <v>271</v>
      </c>
      <c r="B4899" t="str">
        <f t="shared" si="76"/>
        <v>Mauritania52</v>
      </c>
      <c r="C4899" t="s">
        <v>12</v>
      </c>
      <c r="D4899" t="s">
        <v>272</v>
      </c>
      <c r="E4899" t="s">
        <v>14</v>
      </c>
      <c r="F4899" t="s">
        <v>346</v>
      </c>
      <c r="G4899">
        <v>52</v>
      </c>
      <c r="H4899" t="s">
        <v>416</v>
      </c>
      <c r="I4899">
        <v>2017</v>
      </c>
      <c r="J4899">
        <v>3.4820000000000002</v>
      </c>
      <c r="N4899" t="s">
        <v>122</v>
      </c>
    </row>
    <row r="4900" spans="1:14" x14ac:dyDescent="0.25">
      <c r="A4900" t="s">
        <v>271</v>
      </c>
      <c r="B4900" t="str">
        <f t="shared" si="76"/>
        <v>Mauritania53</v>
      </c>
      <c r="C4900" t="s">
        <v>12</v>
      </c>
      <c r="D4900" t="s">
        <v>272</v>
      </c>
      <c r="E4900" t="s">
        <v>14</v>
      </c>
      <c r="F4900" t="s">
        <v>346</v>
      </c>
      <c r="G4900">
        <v>53</v>
      </c>
      <c r="H4900" t="s">
        <v>417</v>
      </c>
      <c r="I4900">
        <v>2017</v>
      </c>
      <c r="K4900" t="s">
        <v>21</v>
      </c>
      <c r="N4900" t="s">
        <v>122</v>
      </c>
    </row>
    <row r="4901" spans="1:14" x14ac:dyDescent="0.25">
      <c r="A4901" t="s">
        <v>271</v>
      </c>
      <c r="B4901" t="str">
        <f t="shared" si="76"/>
        <v>Mauritania55</v>
      </c>
      <c r="C4901" t="s">
        <v>12</v>
      </c>
      <c r="D4901" t="s">
        <v>272</v>
      </c>
      <c r="E4901" t="s">
        <v>14</v>
      </c>
      <c r="F4901" t="s">
        <v>346</v>
      </c>
      <c r="G4901">
        <v>55</v>
      </c>
      <c r="H4901" t="s">
        <v>377</v>
      </c>
      <c r="I4901">
        <v>2017</v>
      </c>
      <c r="J4901">
        <v>0.26500000000000001</v>
      </c>
      <c r="K4901" t="s">
        <v>21</v>
      </c>
      <c r="N4901" t="s">
        <v>122</v>
      </c>
    </row>
    <row r="4902" spans="1:14" x14ac:dyDescent="0.25">
      <c r="A4902" t="s">
        <v>271</v>
      </c>
      <c r="B4902" t="str">
        <f t="shared" si="76"/>
        <v>Mauritania56</v>
      </c>
      <c r="C4902" t="s">
        <v>12</v>
      </c>
      <c r="D4902" t="s">
        <v>272</v>
      </c>
      <c r="E4902" t="s">
        <v>14</v>
      </c>
      <c r="F4902" t="s">
        <v>346</v>
      </c>
      <c r="G4902">
        <v>56</v>
      </c>
      <c r="H4902" t="s">
        <v>378</v>
      </c>
      <c r="I4902">
        <v>2017</v>
      </c>
      <c r="J4902">
        <v>10.577999999999999</v>
      </c>
      <c r="N4902" t="s">
        <v>122</v>
      </c>
    </row>
    <row r="4903" spans="1:14" x14ac:dyDescent="0.25">
      <c r="A4903" t="s">
        <v>271</v>
      </c>
      <c r="B4903" t="str">
        <f t="shared" si="76"/>
        <v>Mauritania58</v>
      </c>
      <c r="C4903" t="s">
        <v>12</v>
      </c>
      <c r="D4903" t="s">
        <v>272</v>
      </c>
      <c r="E4903" t="s">
        <v>14</v>
      </c>
      <c r="F4903" t="s">
        <v>346</v>
      </c>
      <c r="G4903">
        <v>58</v>
      </c>
      <c r="H4903" t="s">
        <v>379</v>
      </c>
      <c r="I4903">
        <v>2017</v>
      </c>
      <c r="K4903" t="s">
        <v>21</v>
      </c>
      <c r="N4903" t="s">
        <v>122</v>
      </c>
    </row>
    <row r="4904" spans="1:14" x14ac:dyDescent="0.25">
      <c r="A4904" t="s">
        <v>271</v>
      </c>
      <c r="B4904" t="str">
        <f t="shared" si="76"/>
        <v>Mauritania59</v>
      </c>
      <c r="C4904" t="s">
        <v>12</v>
      </c>
      <c r="D4904" t="s">
        <v>272</v>
      </c>
      <c r="E4904" t="s">
        <v>14</v>
      </c>
      <c r="F4904" t="s">
        <v>346</v>
      </c>
      <c r="G4904">
        <v>59</v>
      </c>
      <c r="H4904" t="s">
        <v>380</v>
      </c>
      <c r="I4904">
        <v>2017</v>
      </c>
      <c r="K4904" t="s">
        <v>21</v>
      </c>
      <c r="N4904" t="s">
        <v>122</v>
      </c>
    </row>
    <row r="4905" spans="1:14" x14ac:dyDescent="0.25">
      <c r="A4905" t="s">
        <v>271</v>
      </c>
      <c r="B4905" t="str">
        <f t="shared" si="76"/>
        <v>Mauritania60</v>
      </c>
      <c r="C4905" t="s">
        <v>12</v>
      </c>
      <c r="D4905" t="s">
        <v>272</v>
      </c>
      <c r="E4905" t="s">
        <v>14</v>
      </c>
      <c r="F4905" t="s">
        <v>346</v>
      </c>
      <c r="G4905">
        <v>60</v>
      </c>
      <c r="H4905" t="s">
        <v>381</v>
      </c>
      <c r="I4905">
        <v>2017</v>
      </c>
      <c r="J4905">
        <v>0.621</v>
      </c>
      <c r="K4905" t="s">
        <v>21</v>
      </c>
      <c r="N4905" t="s">
        <v>122</v>
      </c>
    </row>
    <row r="4906" spans="1:14" x14ac:dyDescent="0.25">
      <c r="A4906" t="s">
        <v>271</v>
      </c>
      <c r="B4906" t="str">
        <f t="shared" si="76"/>
        <v>Mauritania61</v>
      </c>
      <c r="C4906" t="s">
        <v>12</v>
      </c>
      <c r="D4906" t="s">
        <v>272</v>
      </c>
      <c r="E4906" t="s">
        <v>14</v>
      </c>
      <c r="F4906" t="s">
        <v>346</v>
      </c>
      <c r="G4906">
        <v>61</v>
      </c>
      <c r="H4906" t="s">
        <v>382</v>
      </c>
      <c r="I4906">
        <v>2017</v>
      </c>
      <c r="J4906">
        <v>1.073</v>
      </c>
      <c r="N4906" t="s">
        <v>122</v>
      </c>
    </row>
    <row r="4907" spans="1:14" x14ac:dyDescent="0.25">
      <c r="A4907" t="s">
        <v>271</v>
      </c>
      <c r="B4907" t="str">
        <f t="shared" si="76"/>
        <v>Mauritania62</v>
      </c>
      <c r="C4907" t="s">
        <v>12</v>
      </c>
      <c r="D4907" t="s">
        <v>272</v>
      </c>
      <c r="E4907" t="s">
        <v>14</v>
      </c>
      <c r="F4907" t="s">
        <v>346</v>
      </c>
      <c r="G4907">
        <v>62</v>
      </c>
      <c r="H4907" t="s">
        <v>418</v>
      </c>
      <c r="I4907">
        <v>2017</v>
      </c>
      <c r="J4907">
        <v>0.97599999999999998</v>
      </c>
      <c r="K4907" t="s">
        <v>21</v>
      </c>
      <c r="N4907" t="s">
        <v>122</v>
      </c>
    </row>
    <row r="4908" spans="1:14" x14ac:dyDescent="0.25">
      <c r="A4908" t="s">
        <v>271</v>
      </c>
      <c r="B4908" t="str">
        <f t="shared" si="76"/>
        <v>Mauritania63</v>
      </c>
      <c r="C4908" t="s">
        <v>12</v>
      </c>
      <c r="D4908" t="s">
        <v>272</v>
      </c>
      <c r="E4908" t="s">
        <v>14</v>
      </c>
      <c r="F4908" t="s">
        <v>346</v>
      </c>
      <c r="G4908">
        <v>63</v>
      </c>
      <c r="H4908" t="s">
        <v>419</v>
      </c>
      <c r="I4908">
        <v>2017</v>
      </c>
      <c r="K4908" t="s">
        <v>21</v>
      </c>
      <c r="N4908" t="s">
        <v>122</v>
      </c>
    </row>
    <row r="4909" spans="1:14" x14ac:dyDescent="0.25">
      <c r="A4909" t="s">
        <v>271</v>
      </c>
      <c r="B4909" t="str">
        <f t="shared" si="76"/>
        <v>Mauritania64</v>
      </c>
      <c r="C4909" t="s">
        <v>12</v>
      </c>
      <c r="D4909" t="s">
        <v>272</v>
      </c>
      <c r="E4909" t="s">
        <v>14</v>
      </c>
      <c r="F4909" t="s">
        <v>346</v>
      </c>
      <c r="G4909">
        <v>64</v>
      </c>
      <c r="H4909" t="s">
        <v>383</v>
      </c>
      <c r="I4909">
        <v>2017</v>
      </c>
      <c r="J4909">
        <v>1.958</v>
      </c>
      <c r="N4909" t="s">
        <v>122</v>
      </c>
    </row>
    <row r="4910" spans="1:14" x14ac:dyDescent="0.25">
      <c r="A4910" t="s">
        <v>271</v>
      </c>
      <c r="B4910" t="str">
        <f t="shared" si="76"/>
        <v>Mauritania65</v>
      </c>
      <c r="C4910" t="s">
        <v>12</v>
      </c>
      <c r="D4910" t="s">
        <v>272</v>
      </c>
      <c r="E4910" t="s">
        <v>14</v>
      </c>
      <c r="F4910" t="s">
        <v>346</v>
      </c>
      <c r="G4910">
        <v>65</v>
      </c>
      <c r="H4910" t="s">
        <v>420</v>
      </c>
      <c r="I4910">
        <v>2017</v>
      </c>
      <c r="J4910">
        <v>0.26300000000000001</v>
      </c>
      <c r="K4910" t="s">
        <v>21</v>
      </c>
      <c r="N4910" t="s">
        <v>122</v>
      </c>
    </row>
    <row r="4911" spans="1:14" x14ac:dyDescent="0.25">
      <c r="A4911" t="s">
        <v>271</v>
      </c>
      <c r="B4911" t="str">
        <f t="shared" si="76"/>
        <v>Mauritania66</v>
      </c>
      <c r="C4911" t="s">
        <v>12</v>
      </c>
      <c r="D4911" t="s">
        <v>272</v>
      </c>
      <c r="E4911" t="s">
        <v>14</v>
      </c>
      <c r="F4911" t="s">
        <v>346</v>
      </c>
      <c r="G4911">
        <v>66</v>
      </c>
      <c r="H4911" t="s">
        <v>421</v>
      </c>
      <c r="I4911">
        <v>2017</v>
      </c>
      <c r="J4911">
        <v>0.81399999999999995</v>
      </c>
      <c r="K4911" t="s">
        <v>21</v>
      </c>
      <c r="N4911" t="s">
        <v>122</v>
      </c>
    </row>
    <row r="4912" spans="1:14" x14ac:dyDescent="0.25">
      <c r="A4912" t="s">
        <v>271</v>
      </c>
      <c r="B4912" t="str">
        <f t="shared" si="76"/>
        <v>Mauritania68</v>
      </c>
      <c r="C4912" t="s">
        <v>12</v>
      </c>
      <c r="D4912" t="s">
        <v>272</v>
      </c>
      <c r="E4912" t="s">
        <v>14</v>
      </c>
      <c r="F4912" t="s">
        <v>346</v>
      </c>
      <c r="G4912">
        <v>68</v>
      </c>
      <c r="H4912" t="s">
        <v>384</v>
      </c>
      <c r="I4912">
        <v>2017</v>
      </c>
      <c r="J4912">
        <v>0.56899999999999995</v>
      </c>
      <c r="K4912" t="s">
        <v>21</v>
      </c>
      <c r="N4912" t="s">
        <v>122</v>
      </c>
    </row>
    <row r="4913" spans="1:14" x14ac:dyDescent="0.25">
      <c r="A4913" t="s">
        <v>271</v>
      </c>
      <c r="B4913" t="str">
        <f t="shared" si="76"/>
        <v>Mauritania69</v>
      </c>
      <c r="C4913" t="s">
        <v>12</v>
      </c>
      <c r="D4913" t="s">
        <v>272</v>
      </c>
      <c r="E4913" t="s">
        <v>14</v>
      </c>
      <c r="F4913" t="s">
        <v>346</v>
      </c>
      <c r="G4913">
        <v>69</v>
      </c>
      <c r="H4913" t="s">
        <v>422</v>
      </c>
      <c r="I4913">
        <v>2017</v>
      </c>
      <c r="J4913">
        <v>3.7879999999999998</v>
      </c>
      <c r="N4913" t="s">
        <v>122</v>
      </c>
    </row>
    <row r="4914" spans="1:14" x14ac:dyDescent="0.25">
      <c r="A4914" t="s">
        <v>271</v>
      </c>
      <c r="B4914" t="str">
        <f t="shared" si="76"/>
        <v>Mauritania70</v>
      </c>
      <c r="C4914" t="s">
        <v>12</v>
      </c>
      <c r="D4914" t="s">
        <v>272</v>
      </c>
      <c r="E4914" t="s">
        <v>14</v>
      </c>
      <c r="F4914" t="s">
        <v>346</v>
      </c>
      <c r="G4914">
        <v>70</v>
      </c>
      <c r="H4914" t="s">
        <v>423</v>
      </c>
      <c r="I4914">
        <v>2017</v>
      </c>
      <c r="J4914">
        <v>2.14</v>
      </c>
      <c r="N4914" t="s">
        <v>122</v>
      </c>
    </row>
    <row r="4915" spans="1:14" x14ac:dyDescent="0.25">
      <c r="A4915" t="s">
        <v>271</v>
      </c>
      <c r="B4915" t="str">
        <f t="shared" si="76"/>
        <v>Mauritania71</v>
      </c>
      <c r="C4915" t="s">
        <v>12</v>
      </c>
      <c r="D4915" t="s">
        <v>272</v>
      </c>
      <c r="E4915" t="s">
        <v>14</v>
      </c>
      <c r="F4915" t="s">
        <v>346</v>
      </c>
      <c r="G4915">
        <v>71</v>
      </c>
      <c r="H4915" t="s">
        <v>424</v>
      </c>
      <c r="I4915">
        <v>2017</v>
      </c>
      <c r="J4915">
        <v>0.34699999999999998</v>
      </c>
      <c r="K4915" t="s">
        <v>21</v>
      </c>
      <c r="N4915" t="s">
        <v>122</v>
      </c>
    </row>
    <row r="4916" spans="1:14" x14ac:dyDescent="0.25">
      <c r="A4916" t="s">
        <v>271</v>
      </c>
      <c r="B4916" t="str">
        <f t="shared" si="76"/>
        <v>Mauritania72</v>
      </c>
      <c r="C4916" t="s">
        <v>12</v>
      </c>
      <c r="D4916" t="s">
        <v>272</v>
      </c>
      <c r="E4916" t="s">
        <v>14</v>
      </c>
      <c r="F4916" t="s">
        <v>346</v>
      </c>
      <c r="G4916">
        <v>72</v>
      </c>
      <c r="H4916" t="s">
        <v>385</v>
      </c>
      <c r="I4916">
        <v>2017</v>
      </c>
      <c r="J4916">
        <v>0.377</v>
      </c>
      <c r="K4916" t="s">
        <v>21</v>
      </c>
      <c r="N4916" t="s">
        <v>122</v>
      </c>
    </row>
    <row r="4917" spans="1:14" x14ac:dyDescent="0.25">
      <c r="A4917" t="s">
        <v>271</v>
      </c>
      <c r="B4917" t="str">
        <f t="shared" si="76"/>
        <v>Mauritania73</v>
      </c>
      <c r="C4917" t="s">
        <v>12</v>
      </c>
      <c r="D4917" t="s">
        <v>272</v>
      </c>
      <c r="E4917" t="s">
        <v>14</v>
      </c>
      <c r="F4917" t="s">
        <v>346</v>
      </c>
      <c r="G4917">
        <v>73</v>
      </c>
      <c r="H4917" t="s">
        <v>425</v>
      </c>
      <c r="I4917">
        <v>2017</v>
      </c>
      <c r="K4917" t="s">
        <v>21</v>
      </c>
      <c r="N4917" t="s">
        <v>122</v>
      </c>
    </row>
    <row r="4918" spans="1:14" x14ac:dyDescent="0.25">
      <c r="A4918" t="s">
        <v>271</v>
      </c>
      <c r="B4918" t="str">
        <f t="shared" si="76"/>
        <v>Mauritania74</v>
      </c>
      <c r="C4918" t="s">
        <v>12</v>
      </c>
      <c r="D4918" t="s">
        <v>272</v>
      </c>
      <c r="E4918" t="s">
        <v>14</v>
      </c>
      <c r="F4918" t="s">
        <v>346</v>
      </c>
      <c r="G4918">
        <v>74</v>
      </c>
      <c r="H4918" t="s">
        <v>426</v>
      </c>
      <c r="I4918">
        <v>2017</v>
      </c>
      <c r="J4918">
        <v>0.65200000000000002</v>
      </c>
      <c r="K4918" t="s">
        <v>21</v>
      </c>
      <c r="N4918" t="s">
        <v>122</v>
      </c>
    </row>
    <row r="4919" spans="1:14" x14ac:dyDescent="0.25">
      <c r="A4919" t="s">
        <v>271</v>
      </c>
      <c r="B4919" t="str">
        <f t="shared" si="76"/>
        <v>Mauritania75</v>
      </c>
      <c r="C4919" t="s">
        <v>12</v>
      </c>
      <c r="D4919" t="s">
        <v>272</v>
      </c>
      <c r="E4919" t="s">
        <v>14</v>
      </c>
      <c r="F4919" t="s">
        <v>346</v>
      </c>
      <c r="G4919">
        <v>75</v>
      </c>
      <c r="H4919" t="s">
        <v>427</v>
      </c>
      <c r="I4919">
        <v>2017</v>
      </c>
      <c r="J4919">
        <v>0.33500000000000002</v>
      </c>
      <c r="K4919" t="s">
        <v>21</v>
      </c>
      <c r="N4919" t="s">
        <v>122</v>
      </c>
    </row>
    <row r="4920" spans="1:14" x14ac:dyDescent="0.25">
      <c r="A4920" t="s">
        <v>271</v>
      </c>
      <c r="B4920" t="str">
        <f t="shared" si="76"/>
        <v>Mauritania77</v>
      </c>
      <c r="C4920" t="s">
        <v>12</v>
      </c>
      <c r="D4920" t="s">
        <v>272</v>
      </c>
      <c r="E4920" t="s">
        <v>14</v>
      </c>
      <c r="F4920" t="s">
        <v>346</v>
      </c>
      <c r="G4920">
        <v>77</v>
      </c>
      <c r="H4920" t="s">
        <v>386</v>
      </c>
      <c r="I4920">
        <v>2017</v>
      </c>
      <c r="J4920">
        <v>1.8080000000000001</v>
      </c>
      <c r="K4920" t="s">
        <v>21</v>
      </c>
      <c r="N4920" t="s">
        <v>122</v>
      </c>
    </row>
    <row r="4921" spans="1:14" x14ac:dyDescent="0.25">
      <c r="A4921" t="s">
        <v>271</v>
      </c>
      <c r="B4921" t="str">
        <f t="shared" si="76"/>
        <v>Mauritania78</v>
      </c>
      <c r="C4921" t="s">
        <v>12</v>
      </c>
      <c r="D4921" t="s">
        <v>272</v>
      </c>
      <c r="E4921" t="s">
        <v>14</v>
      </c>
      <c r="F4921" t="s">
        <v>346</v>
      </c>
      <c r="G4921">
        <v>78</v>
      </c>
      <c r="H4921" t="s">
        <v>428</v>
      </c>
      <c r="I4921">
        <v>2017</v>
      </c>
      <c r="J4921">
        <v>0.32500000000000001</v>
      </c>
      <c r="K4921" t="s">
        <v>21</v>
      </c>
      <c r="N4921" t="s">
        <v>122</v>
      </c>
    </row>
    <row r="4922" spans="1:14" x14ac:dyDescent="0.25">
      <c r="A4922" t="s">
        <v>271</v>
      </c>
      <c r="B4922" t="str">
        <f t="shared" si="76"/>
        <v>Mauritania79</v>
      </c>
      <c r="C4922" t="s">
        <v>12</v>
      </c>
      <c r="D4922" t="s">
        <v>272</v>
      </c>
      <c r="E4922" t="s">
        <v>14</v>
      </c>
      <c r="F4922" t="s">
        <v>346</v>
      </c>
      <c r="G4922">
        <v>79</v>
      </c>
      <c r="H4922" t="s">
        <v>429</v>
      </c>
      <c r="I4922">
        <v>2017</v>
      </c>
      <c r="J4922">
        <v>0.65500000000000003</v>
      </c>
      <c r="K4922" t="s">
        <v>21</v>
      </c>
      <c r="N4922" t="s">
        <v>122</v>
      </c>
    </row>
    <row r="4923" spans="1:14" x14ac:dyDescent="0.25">
      <c r="A4923" t="s">
        <v>271</v>
      </c>
      <c r="B4923" t="str">
        <f t="shared" si="76"/>
        <v>Mauritania80</v>
      </c>
      <c r="C4923" t="s">
        <v>12</v>
      </c>
      <c r="D4923" t="s">
        <v>272</v>
      </c>
      <c r="E4923" t="s">
        <v>14</v>
      </c>
      <c r="F4923" t="s">
        <v>346</v>
      </c>
      <c r="G4923">
        <v>80</v>
      </c>
      <c r="H4923" t="s">
        <v>387</v>
      </c>
      <c r="I4923">
        <v>2017</v>
      </c>
      <c r="J4923">
        <v>5.351</v>
      </c>
      <c r="N4923" t="s">
        <v>122</v>
      </c>
    </row>
    <row r="4924" spans="1:14" x14ac:dyDescent="0.25">
      <c r="A4924" t="s">
        <v>271</v>
      </c>
      <c r="B4924" t="str">
        <f t="shared" si="76"/>
        <v>Mauritania81</v>
      </c>
      <c r="C4924" t="s">
        <v>12</v>
      </c>
      <c r="D4924" t="s">
        <v>272</v>
      </c>
      <c r="E4924" t="s">
        <v>14</v>
      </c>
      <c r="F4924" t="s">
        <v>346</v>
      </c>
      <c r="G4924">
        <v>81</v>
      </c>
      <c r="H4924" t="s">
        <v>430</v>
      </c>
      <c r="I4924">
        <v>2017</v>
      </c>
      <c r="J4924">
        <v>6.8860000000000001</v>
      </c>
      <c r="N4924" t="s">
        <v>122</v>
      </c>
    </row>
    <row r="4925" spans="1:14" x14ac:dyDescent="0.25">
      <c r="A4925" t="s">
        <v>271</v>
      </c>
      <c r="B4925" t="str">
        <f t="shared" si="76"/>
        <v>Mauritania82</v>
      </c>
      <c r="C4925" t="s">
        <v>12</v>
      </c>
      <c r="D4925" t="s">
        <v>272</v>
      </c>
      <c r="E4925" t="s">
        <v>14</v>
      </c>
      <c r="F4925" t="s">
        <v>346</v>
      </c>
      <c r="G4925">
        <v>82</v>
      </c>
      <c r="H4925" t="s">
        <v>388</v>
      </c>
      <c r="I4925">
        <v>2017</v>
      </c>
      <c r="J4925">
        <v>0.54300000000000004</v>
      </c>
      <c r="K4925" t="s">
        <v>21</v>
      </c>
      <c r="N4925" t="s">
        <v>122</v>
      </c>
    </row>
    <row r="4926" spans="1:14" x14ac:dyDescent="0.25">
      <c r="A4926" t="s">
        <v>271</v>
      </c>
      <c r="B4926" t="str">
        <f t="shared" si="76"/>
        <v>Mauritania84</v>
      </c>
      <c r="C4926" t="s">
        <v>12</v>
      </c>
      <c r="D4926" t="s">
        <v>272</v>
      </c>
      <c r="E4926" t="s">
        <v>14</v>
      </c>
      <c r="F4926" t="s">
        <v>346</v>
      </c>
      <c r="G4926">
        <v>84</v>
      </c>
      <c r="H4926" t="s">
        <v>389</v>
      </c>
      <c r="I4926">
        <v>2017</v>
      </c>
      <c r="J4926">
        <v>22.742000000000001</v>
      </c>
      <c r="N4926" t="s">
        <v>122</v>
      </c>
    </row>
    <row r="4927" spans="1:14" x14ac:dyDescent="0.25">
      <c r="A4927" t="s">
        <v>271</v>
      </c>
      <c r="B4927" t="str">
        <f t="shared" si="76"/>
        <v>Mauritania85</v>
      </c>
      <c r="C4927" t="s">
        <v>12</v>
      </c>
      <c r="D4927" t="s">
        <v>272</v>
      </c>
      <c r="E4927" t="s">
        <v>14</v>
      </c>
      <c r="F4927" t="s">
        <v>346</v>
      </c>
      <c r="G4927">
        <v>85</v>
      </c>
      <c r="H4927" t="s">
        <v>390</v>
      </c>
      <c r="I4927">
        <v>2017</v>
      </c>
      <c r="J4927">
        <v>39.201000000000001</v>
      </c>
      <c r="N4927" t="s">
        <v>122</v>
      </c>
    </row>
    <row r="4928" spans="1:14" x14ac:dyDescent="0.25">
      <c r="A4928" t="s">
        <v>271</v>
      </c>
      <c r="B4928" t="str">
        <f t="shared" si="76"/>
        <v>Mauritania86</v>
      </c>
      <c r="C4928" t="s">
        <v>12</v>
      </c>
      <c r="D4928" t="s">
        <v>272</v>
      </c>
      <c r="E4928" t="s">
        <v>14</v>
      </c>
      <c r="F4928" t="s">
        <v>346</v>
      </c>
      <c r="G4928">
        <v>86</v>
      </c>
      <c r="H4928" t="s">
        <v>391</v>
      </c>
      <c r="I4928">
        <v>2017</v>
      </c>
      <c r="J4928">
        <v>7.7169999999999996</v>
      </c>
      <c r="N4928" t="s">
        <v>122</v>
      </c>
    </row>
    <row r="4929" spans="1:14" x14ac:dyDescent="0.25">
      <c r="A4929" t="s">
        <v>271</v>
      </c>
      <c r="B4929" t="str">
        <f t="shared" si="76"/>
        <v>Mauritania87</v>
      </c>
      <c r="C4929" t="s">
        <v>12</v>
      </c>
      <c r="D4929" t="s">
        <v>272</v>
      </c>
      <c r="E4929" t="s">
        <v>14</v>
      </c>
      <c r="F4929" t="s">
        <v>346</v>
      </c>
      <c r="G4929">
        <v>87</v>
      </c>
      <c r="H4929" t="s">
        <v>392</v>
      </c>
      <c r="I4929">
        <v>2017</v>
      </c>
      <c r="J4929">
        <v>1.077</v>
      </c>
      <c r="N4929" t="s">
        <v>122</v>
      </c>
    </row>
    <row r="4930" spans="1:14" x14ac:dyDescent="0.25">
      <c r="A4930" t="s">
        <v>271</v>
      </c>
      <c r="B4930" t="str">
        <f t="shared" si="76"/>
        <v>Mauritania88</v>
      </c>
      <c r="C4930" t="s">
        <v>12</v>
      </c>
      <c r="D4930" t="s">
        <v>272</v>
      </c>
      <c r="E4930" t="s">
        <v>14</v>
      </c>
      <c r="F4930" t="s">
        <v>346</v>
      </c>
      <c r="G4930">
        <v>88</v>
      </c>
      <c r="H4930" t="s">
        <v>431</v>
      </c>
      <c r="I4930">
        <v>2017</v>
      </c>
      <c r="K4930" t="s">
        <v>21</v>
      </c>
      <c r="N4930" t="s">
        <v>122</v>
      </c>
    </row>
    <row r="4931" spans="1:14" x14ac:dyDescent="0.25">
      <c r="A4931" t="s">
        <v>271</v>
      </c>
      <c r="B4931" t="str">
        <f t="shared" ref="B4931:B4994" si="77">A4931&amp;G4931</f>
        <v>Mauritania90</v>
      </c>
      <c r="C4931" t="s">
        <v>12</v>
      </c>
      <c r="D4931" t="s">
        <v>272</v>
      </c>
      <c r="E4931" t="s">
        <v>14</v>
      </c>
      <c r="F4931" t="s">
        <v>346</v>
      </c>
      <c r="G4931">
        <v>90</v>
      </c>
      <c r="H4931" t="s">
        <v>432</v>
      </c>
      <c r="I4931">
        <v>2017</v>
      </c>
      <c r="K4931" t="s">
        <v>21</v>
      </c>
      <c r="N4931" t="s">
        <v>122</v>
      </c>
    </row>
    <row r="4932" spans="1:14" x14ac:dyDescent="0.25">
      <c r="A4932" t="s">
        <v>271</v>
      </c>
      <c r="B4932" t="str">
        <f t="shared" si="77"/>
        <v>Mauritania91</v>
      </c>
      <c r="C4932" t="s">
        <v>12</v>
      </c>
      <c r="D4932" t="s">
        <v>272</v>
      </c>
      <c r="E4932" t="s">
        <v>14</v>
      </c>
      <c r="F4932" t="s">
        <v>346</v>
      </c>
      <c r="G4932">
        <v>91</v>
      </c>
      <c r="H4932" t="s">
        <v>393</v>
      </c>
      <c r="I4932">
        <v>2017</v>
      </c>
      <c r="K4932" t="s">
        <v>21</v>
      </c>
      <c r="N4932" t="s">
        <v>122</v>
      </c>
    </row>
    <row r="4933" spans="1:14" x14ac:dyDescent="0.25">
      <c r="A4933" t="s">
        <v>271</v>
      </c>
      <c r="B4933" t="str">
        <f t="shared" si="77"/>
        <v>Mauritania93</v>
      </c>
      <c r="C4933" t="s">
        <v>12</v>
      </c>
      <c r="D4933" t="s">
        <v>272</v>
      </c>
      <c r="E4933" t="s">
        <v>14</v>
      </c>
      <c r="F4933" t="s">
        <v>346</v>
      </c>
      <c r="G4933">
        <v>93</v>
      </c>
      <c r="H4933" t="s">
        <v>394</v>
      </c>
      <c r="I4933">
        <v>2017</v>
      </c>
      <c r="K4933" t="s">
        <v>21</v>
      </c>
      <c r="N4933" t="s">
        <v>122</v>
      </c>
    </row>
    <row r="4934" spans="1:14" x14ac:dyDescent="0.25">
      <c r="A4934" t="s">
        <v>271</v>
      </c>
      <c r="B4934" t="str">
        <f t="shared" si="77"/>
        <v>Mauritania94</v>
      </c>
      <c r="C4934" t="s">
        <v>12</v>
      </c>
      <c r="D4934" t="s">
        <v>272</v>
      </c>
      <c r="E4934" t="s">
        <v>14</v>
      </c>
      <c r="F4934" t="s">
        <v>346</v>
      </c>
      <c r="G4934">
        <v>94</v>
      </c>
      <c r="H4934" t="s">
        <v>395</v>
      </c>
      <c r="I4934">
        <v>2017</v>
      </c>
      <c r="J4934">
        <v>2.153</v>
      </c>
      <c r="N4934" t="s">
        <v>122</v>
      </c>
    </row>
    <row r="4935" spans="1:14" x14ac:dyDescent="0.25">
      <c r="A4935" t="s">
        <v>271</v>
      </c>
      <c r="B4935" t="str">
        <f t="shared" si="77"/>
        <v>Mauritania95</v>
      </c>
      <c r="C4935" t="s">
        <v>12</v>
      </c>
      <c r="D4935" t="s">
        <v>272</v>
      </c>
      <c r="E4935" t="s">
        <v>14</v>
      </c>
      <c r="F4935" t="s">
        <v>346</v>
      </c>
      <c r="G4935">
        <v>95</v>
      </c>
      <c r="H4935" t="s">
        <v>396</v>
      </c>
      <c r="I4935">
        <v>2017</v>
      </c>
      <c r="J4935">
        <v>2.1019999999999999</v>
      </c>
      <c r="N4935" t="s">
        <v>122</v>
      </c>
    </row>
    <row r="4936" spans="1:14" x14ac:dyDescent="0.25">
      <c r="A4936" t="s">
        <v>271</v>
      </c>
      <c r="B4936" t="str">
        <f t="shared" si="77"/>
        <v>Mauritania96</v>
      </c>
      <c r="C4936" t="s">
        <v>12</v>
      </c>
      <c r="D4936" t="s">
        <v>272</v>
      </c>
      <c r="E4936" t="s">
        <v>14</v>
      </c>
      <c r="F4936" t="s">
        <v>346</v>
      </c>
      <c r="G4936">
        <v>96</v>
      </c>
      <c r="H4936" t="s">
        <v>397</v>
      </c>
      <c r="I4936">
        <v>2017</v>
      </c>
      <c r="J4936">
        <v>23.45</v>
      </c>
      <c r="N4936" t="s">
        <v>122</v>
      </c>
    </row>
    <row r="4937" spans="1:14" x14ac:dyDescent="0.25">
      <c r="A4937" t="s">
        <v>271</v>
      </c>
      <c r="B4937" t="str">
        <f t="shared" si="77"/>
        <v>Mauritania97</v>
      </c>
      <c r="C4937" t="s">
        <v>12</v>
      </c>
      <c r="D4937" t="s">
        <v>272</v>
      </c>
      <c r="E4937" t="s">
        <v>14</v>
      </c>
      <c r="F4937" t="s">
        <v>346</v>
      </c>
      <c r="G4937">
        <v>97</v>
      </c>
      <c r="H4937" t="s">
        <v>398</v>
      </c>
      <c r="I4937">
        <v>2017</v>
      </c>
      <c r="J4937">
        <v>40.131</v>
      </c>
      <c r="N4937" t="s">
        <v>122</v>
      </c>
    </row>
    <row r="4938" spans="1:14" x14ac:dyDescent="0.25">
      <c r="A4938" t="s">
        <v>271</v>
      </c>
      <c r="B4938" t="str">
        <f t="shared" si="77"/>
        <v>Mauritania99</v>
      </c>
      <c r="C4938" t="s">
        <v>12</v>
      </c>
      <c r="D4938" t="s">
        <v>272</v>
      </c>
      <c r="E4938" t="s">
        <v>14</v>
      </c>
      <c r="F4938" t="s">
        <v>346</v>
      </c>
      <c r="G4938">
        <v>99</v>
      </c>
      <c r="H4938" t="s">
        <v>399</v>
      </c>
      <c r="I4938">
        <v>2017</v>
      </c>
      <c r="J4938">
        <v>1.038</v>
      </c>
      <c r="N4938" t="s">
        <v>122</v>
      </c>
    </row>
    <row r="4939" spans="1:14" x14ac:dyDescent="0.25">
      <c r="A4939" t="s">
        <v>271</v>
      </c>
      <c r="B4939" t="str">
        <f t="shared" si="77"/>
        <v>Mauritania100</v>
      </c>
      <c r="C4939" t="s">
        <v>12</v>
      </c>
      <c r="D4939" t="s">
        <v>272</v>
      </c>
      <c r="E4939" t="s">
        <v>14</v>
      </c>
      <c r="F4939" t="s">
        <v>346</v>
      </c>
      <c r="G4939">
        <v>100</v>
      </c>
      <c r="H4939" t="s">
        <v>348</v>
      </c>
      <c r="I4939">
        <v>2017</v>
      </c>
      <c r="J4939">
        <v>3</v>
      </c>
      <c r="N4939" t="s">
        <v>122</v>
      </c>
    </row>
    <row r="4940" spans="1:14" x14ac:dyDescent="0.25">
      <c r="A4940" t="s">
        <v>273</v>
      </c>
      <c r="B4940" t="str">
        <f t="shared" si="77"/>
        <v>Montserrat0</v>
      </c>
      <c r="C4940" t="s">
        <v>12</v>
      </c>
      <c r="D4940" t="s">
        <v>109</v>
      </c>
      <c r="E4940" t="s">
        <v>14</v>
      </c>
      <c r="F4940" t="s">
        <v>346</v>
      </c>
      <c r="G4940">
        <v>0</v>
      </c>
      <c r="H4940" t="s">
        <v>347</v>
      </c>
      <c r="I4940">
        <v>2020</v>
      </c>
      <c r="J4940">
        <v>2.4889999999999999</v>
      </c>
      <c r="N4940" t="s">
        <v>16</v>
      </c>
    </row>
    <row r="4941" spans="1:14" x14ac:dyDescent="0.25">
      <c r="A4941" t="s">
        <v>273</v>
      </c>
      <c r="B4941" t="str">
        <f t="shared" si="77"/>
        <v>Montserrat1</v>
      </c>
      <c r="C4941" t="s">
        <v>12</v>
      </c>
      <c r="D4941" t="s">
        <v>109</v>
      </c>
      <c r="E4941" t="s">
        <v>14</v>
      </c>
      <c r="F4941" t="s">
        <v>346</v>
      </c>
      <c r="G4941">
        <v>1</v>
      </c>
      <c r="H4941" t="s">
        <v>349</v>
      </c>
      <c r="I4941">
        <v>2020</v>
      </c>
      <c r="J4941">
        <v>3.9E-2</v>
      </c>
      <c r="K4941" t="s">
        <v>21</v>
      </c>
      <c r="N4941" t="s">
        <v>16</v>
      </c>
    </row>
    <row r="4942" spans="1:14" x14ac:dyDescent="0.25">
      <c r="A4942" t="s">
        <v>273</v>
      </c>
      <c r="B4942" t="str">
        <f t="shared" si="77"/>
        <v>Montserrat2</v>
      </c>
      <c r="C4942" t="s">
        <v>12</v>
      </c>
      <c r="D4942" t="s">
        <v>109</v>
      </c>
      <c r="E4942" t="s">
        <v>14</v>
      </c>
      <c r="F4942" t="s">
        <v>346</v>
      </c>
      <c r="G4942">
        <v>2</v>
      </c>
      <c r="H4942" t="s">
        <v>400</v>
      </c>
      <c r="I4942">
        <v>2020</v>
      </c>
      <c r="K4942" t="s">
        <v>21</v>
      </c>
      <c r="N4942" t="s">
        <v>16</v>
      </c>
    </row>
    <row r="4943" spans="1:14" x14ac:dyDescent="0.25">
      <c r="A4943" t="s">
        <v>273</v>
      </c>
      <c r="B4943" t="str">
        <f t="shared" si="77"/>
        <v>Montserrat3</v>
      </c>
      <c r="C4943" t="s">
        <v>12</v>
      </c>
      <c r="D4943" t="s">
        <v>109</v>
      </c>
      <c r="E4943" t="s">
        <v>14</v>
      </c>
      <c r="F4943" t="s">
        <v>346</v>
      </c>
      <c r="G4943">
        <v>3</v>
      </c>
      <c r="H4943" t="s">
        <v>350</v>
      </c>
      <c r="I4943">
        <v>2020</v>
      </c>
      <c r="J4943">
        <v>1.7000000000000001E-2</v>
      </c>
      <c r="K4943" t="s">
        <v>21</v>
      </c>
      <c r="N4943" t="s">
        <v>16</v>
      </c>
    </row>
    <row r="4944" spans="1:14" x14ac:dyDescent="0.25">
      <c r="A4944" t="s">
        <v>273</v>
      </c>
      <c r="B4944" t="str">
        <f t="shared" si="77"/>
        <v>Montserrat8</v>
      </c>
      <c r="C4944" t="s">
        <v>12</v>
      </c>
      <c r="D4944" t="s">
        <v>109</v>
      </c>
      <c r="E4944" t="s">
        <v>14</v>
      </c>
      <c r="F4944" t="s">
        <v>346</v>
      </c>
      <c r="G4944">
        <v>8</v>
      </c>
      <c r="H4944" t="s">
        <v>353</v>
      </c>
      <c r="I4944">
        <v>2020</v>
      </c>
      <c r="J4944">
        <v>3.5999999999999997E-2</v>
      </c>
      <c r="K4944" t="s">
        <v>21</v>
      </c>
      <c r="N4944" t="s">
        <v>16</v>
      </c>
    </row>
    <row r="4945" spans="1:14" x14ac:dyDescent="0.25">
      <c r="A4945" t="s">
        <v>273</v>
      </c>
      <c r="B4945" t="str">
        <f t="shared" si="77"/>
        <v>Montserrat10</v>
      </c>
      <c r="C4945" t="s">
        <v>12</v>
      </c>
      <c r="D4945" t="s">
        <v>109</v>
      </c>
      <c r="E4945" t="s">
        <v>14</v>
      </c>
      <c r="F4945" t="s">
        <v>346</v>
      </c>
      <c r="G4945">
        <v>10</v>
      </c>
      <c r="H4945" t="s">
        <v>354</v>
      </c>
      <c r="I4945">
        <v>2020</v>
      </c>
      <c r="J4945">
        <v>2.5000000000000001E-2</v>
      </c>
      <c r="K4945" t="s">
        <v>21</v>
      </c>
      <c r="N4945" t="s">
        <v>16</v>
      </c>
    </row>
    <row r="4946" spans="1:14" x14ac:dyDescent="0.25">
      <c r="A4946" t="s">
        <v>273</v>
      </c>
      <c r="B4946" t="str">
        <f t="shared" si="77"/>
        <v>Montserrat14</v>
      </c>
      <c r="C4946" t="s">
        <v>12</v>
      </c>
      <c r="D4946" t="s">
        <v>109</v>
      </c>
      <c r="E4946" t="s">
        <v>14</v>
      </c>
      <c r="F4946" t="s">
        <v>346</v>
      </c>
      <c r="G4946">
        <v>14</v>
      </c>
      <c r="H4946" t="s">
        <v>357</v>
      </c>
      <c r="I4946">
        <v>2020</v>
      </c>
      <c r="K4946" t="s">
        <v>21</v>
      </c>
      <c r="N4946" t="s">
        <v>16</v>
      </c>
    </row>
    <row r="4947" spans="1:14" x14ac:dyDescent="0.25">
      <c r="A4947" t="s">
        <v>273</v>
      </c>
      <c r="B4947" t="str">
        <f t="shared" si="77"/>
        <v>Montserrat18</v>
      </c>
      <c r="C4947" t="s">
        <v>12</v>
      </c>
      <c r="D4947" t="s">
        <v>109</v>
      </c>
      <c r="E4947" t="s">
        <v>14</v>
      </c>
      <c r="F4947" t="s">
        <v>346</v>
      </c>
      <c r="G4947">
        <v>18</v>
      </c>
      <c r="H4947" t="s">
        <v>404</v>
      </c>
      <c r="I4947">
        <v>2020</v>
      </c>
      <c r="K4947" t="s">
        <v>21</v>
      </c>
      <c r="N4947" t="s">
        <v>16</v>
      </c>
    </row>
    <row r="4948" spans="1:14" x14ac:dyDescent="0.25">
      <c r="A4948" t="s">
        <v>273</v>
      </c>
      <c r="B4948" t="str">
        <f t="shared" si="77"/>
        <v>Montserrat23</v>
      </c>
      <c r="C4948" t="s">
        <v>12</v>
      </c>
      <c r="D4948" t="s">
        <v>109</v>
      </c>
      <c r="E4948" t="s">
        <v>14</v>
      </c>
      <c r="F4948" t="s">
        <v>346</v>
      </c>
      <c r="G4948">
        <v>23</v>
      </c>
      <c r="H4948" t="s">
        <v>434</v>
      </c>
      <c r="I4948">
        <v>2020</v>
      </c>
      <c r="K4948" t="s">
        <v>21</v>
      </c>
      <c r="N4948" t="s">
        <v>16</v>
      </c>
    </row>
    <row r="4949" spans="1:14" x14ac:dyDescent="0.25">
      <c r="A4949" t="s">
        <v>273</v>
      </c>
      <c r="B4949" t="str">
        <f t="shared" si="77"/>
        <v>Montserrat31</v>
      </c>
      <c r="C4949" t="s">
        <v>12</v>
      </c>
      <c r="D4949" t="s">
        <v>109</v>
      </c>
      <c r="E4949" t="s">
        <v>14</v>
      </c>
      <c r="F4949" t="s">
        <v>346</v>
      </c>
      <c r="G4949">
        <v>31</v>
      </c>
      <c r="H4949" t="s">
        <v>367</v>
      </c>
      <c r="I4949">
        <v>2020</v>
      </c>
      <c r="J4949">
        <v>2.5999999999999999E-2</v>
      </c>
      <c r="K4949" t="s">
        <v>21</v>
      </c>
      <c r="N4949" t="s">
        <v>16</v>
      </c>
    </row>
    <row r="4950" spans="1:14" x14ac:dyDescent="0.25">
      <c r="A4950" t="s">
        <v>273</v>
      </c>
      <c r="B4950" t="str">
        <f t="shared" si="77"/>
        <v>Montserrat35</v>
      </c>
      <c r="C4950" t="s">
        <v>12</v>
      </c>
      <c r="D4950" t="s">
        <v>109</v>
      </c>
      <c r="E4950" t="s">
        <v>14</v>
      </c>
      <c r="F4950" t="s">
        <v>346</v>
      </c>
      <c r="G4950">
        <v>35</v>
      </c>
      <c r="H4950" t="s">
        <v>369</v>
      </c>
      <c r="I4950">
        <v>2020</v>
      </c>
      <c r="J4950">
        <v>4.5999999999999999E-2</v>
      </c>
      <c r="K4950" t="s">
        <v>21</v>
      </c>
      <c r="N4950" t="s">
        <v>16</v>
      </c>
    </row>
    <row r="4951" spans="1:14" x14ac:dyDescent="0.25">
      <c r="A4951" t="s">
        <v>273</v>
      </c>
      <c r="B4951" t="str">
        <f t="shared" si="77"/>
        <v>Montserrat36</v>
      </c>
      <c r="C4951" t="s">
        <v>12</v>
      </c>
      <c r="D4951" t="s">
        <v>109</v>
      </c>
      <c r="E4951" t="s">
        <v>14</v>
      </c>
      <c r="F4951" t="s">
        <v>346</v>
      </c>
      <c r="G4951">
        <v>36</v>
      </c>
      <c r="H4951" t="s">
        <v>410</v>
      </c>
      <c r="I4951">
        <v>2020</v>
      </c>
      <c r="J4951">
        <v>1.6E-2</v>
      </c>
      <c r="K4951" t="s">
        <v>21</v>
      </c>
      <c r="N4951" t="s">
        <v>16</v>
      </c>
    </row>
    <row r="4952" spans="1:14" x14ac:dyDescent="0.25">
      <c r="A4952" t="s">
        <v>273</v>
      </c>
      <c r="B4952" t="str">
        <f t="shared" si="77"/>
        <v>Montserrat41</v>
      </c>
      <c r="C4952" t="s">
        <v>12</v>
      </c>
      <c r="D4952" t="s">
        <v>109</v>
      </c>
      <c r="E4952" t="s">
        <v>14</v>
      </c>
      <c r="F4952" t="s">
        <v>346</v>
      </c>
      <c r="G4952">
        <v>41</v>
      </c>
      <c r="H4952" t="s">
        <v>413</v>
      </c>
      <c r="I4952">
        <v>2020</v>
      </c>
      <c r="J4952">
        <v>0.189</v>
      </c>
      <c r="N4952" t="s">
        <v>16</v>
      </c>
    </row>
    <row r="4953" spans="1:14" x14ac:dyDescent="0.25">
      <c r="A4953" t="s">
        <v>273</v>
      </c>
      <c r="B4953" t="str">
        <f t="shared" si="77"/>
        <v>Montserrat45</v>
      </c>
      <c r="C4953" t="s">
        <v>12</v>
      </c>
      <c r="D4953" t="s">
        <v>109</v>
      </c>
      <c r="E4953" t="s">
        <v>14</v>
      </c>
      <c r="F4953" t="s">
        <v>346</v>
      </c>
      <c r="G4953">
        <v>45</v>
      </c>
      <c r="H4953" t="s">
        <v>414</v>
      </c>
      <c r="I4953">
        <v>2020</v>
      </c>
      <c r="J4953">
        <v>7.2999999999999995E-2</v>
      </c>
      <c r="N4953" t="s">
        <v>16</v>
      </c>
    </row>
    <row r="4954" spans="1:14" x14ac:dyDescent="0.25">
      <c r="A4954" t="s">
        <v>273</v>
      </c>
      <c r="B4954" t="str">
        <f t="shared" si="77"/>
        <v>Montserrat46</v>
      </c>
      <c r="C4954" t="s">
        <v>12</v>
      </c>
      <c r="D4954" t="s">
        <v>109</v>
      </c>
      <c r="E4954" t="s">
        <v>14</v>
      </c>
      <c r="F4954" t="s">
        <v>346</v>
      </c>
      <c r="G4954">
        <v>46</v>
      </c>
      <c r="H4954" t="s">
        <v>373</v>
      </c>
      <c r="I4954">
        <v>2020</v>
      </c>
      <c r="K4954" t="s">
        <v>21</v>
      </c>
      <c r="N4954" t="s">
        <v>16</v>
      </c>
    </row>
    <row r="4955" spans="1:14" x14ac:dyDescent="0.25">
      <c r="A4955" t="s">
        <v>273</v>
      </c>
      <c r="B4955" t="str">
        <f t="shared" si="77"/>
        <v>Montserrat47</v>
      </c>
      <c r="C4955" t="s">
        <v>12</v>
      </c>
      <c r="D4955" t="s">
        <v>109</v>
      </c>
      <c r="E4955" t="s">
        <v>14</v>
      </c>
      <c r="F4955" t="s">
        <v>346</v>
      </c>
      <c r="G4955">
        <v>47</v>
      </c>
      <c r="H4955" t="s">
        <v>374</v>
      </c>
      <c r="I4955">
        <v>2020</v>
      </c>
      <c r="J4955">
        <v>0.21099999999999999</v>
      </c>
      <c r="N4955" t="s">
        <v>16</v>
      </c>
    </row>
    <row r="4956" spans="1:14" x14ac:dyDescent="0.25">
      <c r="A4956" t="s">
        <v>273</v>
      </c>
      <c r="B4956" t="str">
        <f t="shared" si="77"/>
        <v>Montserrat55</v>
      </c>
      <c r="C4956" t="s">
        <v>12</v>
      </c>
      <c r="D4956" t="s">
        <v>109</v>
      </c>
      <c r="E4956" t="s">
        <v>14</v>
      </c>
      <c r="F4956" t="s">
        <v>346</v>
      </c>
      <c r="G4956">
        <v>55</v>
      </c>
      <c r="H4956" t="s">
        <v>377</v>
      </c>
      <c r="I4956">
        <v>2020</v>
      </c>
      <c r="J4956">
        <v>0.122</v>
      </c>
      <c r="N4956" t="s">
        <v>16</v>
      </c>
    </row>
    <row r="4957" spans="1:14" x14ac:dyDescent="0.25">
      <c r="A4957" t="s">
        <v>273</v>
      </c>
      <c r="B4957" t="str">
        <f t="shared" si="77"/>
        <v>Montserrat49</v>
      </c>
      <c r="C4957" t="s">
        <v>12</v>
      </c>
      <c r="D4957" t="s">
        <v>109</v>
      </c>
      <c r="E4957" t="s">
        <v>14</v>
      </c>
      <c r="F4957" t="s">
        <v>346</v>
      </c>
      <c r="G4957">
        <v>49</v>
      </c>
      <c r="H4957" t="s">
        <v>375</v>
      </c>
      <c r="I4957">
        <v>2020</v>
      </c>
      <c r="J4957">
        <v>2.5999999999999999E-2</v>
      </c>
      <c r="K4957" t="s">
        <v>21</v>
      </c>
      <c r="N4957" t="s">
        <v>16</v>
      </c>
    </row>
    <row r="4958" spans="1:14" x14ac:dyDescent="0.25">
      <c r="A4958" t="s">
        <v>273</v>
      </c>
      <c r="B4958" t="str">
        <f t="shared" si="77"/>
        <v>Montserrat50</v>
      </c>
      <c r="C4958" t="s">
        <v>12</v>
      </c>
      <c r="D4958" t="s">
        <v>109</v>
      </c>
      <c r="E4958" t="s">
        <v>14</v>
      </c>
      <c r="F4958" t="s">
        <v>346</v>
      </c>
      <c r="G4958">
        <v>50</v>
      </c>
      <c r="H4958" t="s">
        <v>376</v>
      </c>
      <c r="I4958">
        <v>2020</v>
      </c>
      <c r="K4958" t="s">
        <v>21</v>
      </c>
      <c r="N4958" t="s">
        <v>16</v>
      </c>
    </row>
    <row r="4959" spans="1:14" x14ac:dyDescent="0.25">
      <c r="A4959" t="s">
        <v>273</v>
      </c>
      <c r="B4959" t="str">
        <f t="shared" si="77"/>
        <v>Montserrat51</v>
      </c>
      <c r="C4959" t="s">
        <v>12</v>
      </c>
      <c r="D4959" t="s">
        <v>109</v>
      </c>
      <c r="E4959" t="s">
        <v>14</v>
      </c>
      <c r="F4959" t="s">
        <v>346</v>
      </c>
      <c r="G4959">
        <v>51</v>
      </c>
      <c r="H4959" t="s">
        <v>415</v>
      </c>
      <c r="I4959">
        <v>2020</v>
      </c>
      <c r="K4959" t="s">
        <v>21</v>
      </c>
      <c r="N4959" t="s">
        <v>16</v>
      </c>
    </row>
    <row r="4960" spans="1:14" x14ac:dyDescent="0.25">
      <c r="A4960" t="s">
        <v>273</v>
      </c>
      <c r="B4960" t="str">
        <f t="shared" si="77"/>
        <v>Montserrat52</v>
      </c>
      <c r="C4960" t="s">
        <v>12</v>
      </c>
      <c r="D4960" t="s">
        <v>109</v>
      </c>
      <c r="E4960" t="s">
        <v>14</v>
      </c>
      <c r="F4960" t="s">
        <v>346</v>
      </c>
      <c r="G4960">
        <v>52</v>
      </c>
      <c r="H4960" t="s">
        <v>416</v>
      </c>
      <c r="I4960">
        <v>2020</v>
      </c>
      <c r="J4960">
        <v>7.4999999999999997E-2</v>
      </c>
      <c r="N4960" t="s">
        <v>16</v>
      </c>
    </row>
    <row r="4961" spans="1:14" x14ac:dyDescent="0.25">
      <c r="A4961" t="s">
        <v>273</v>
      </c>
      <c r="B4961" t="str">
        <f t="shared" si="77"/>
        <v>Montserrat53</v>
      </c>
      <c r="C4961" t="s">
        <v>12</v>
      </c>
      <c r="D4961" t="s">
        <v>109</v>
      </c>
      <c r="E4961" t="s">
        <v>14</v>
      </c>
      <c r="F4961" t="s">
        <v>346</v>
      </c>
      <c r="G4961">
        <v>53</v>
      </c>
      <c r="H4961" t="s">
        <v>417</v>
      </c>
      <c r="I4961">
        <v>2020</v>
      </c>
      <c r="J4961">
        <v>3.3000000000000002E-2</v>
      </c>
      <c r="K4961" t="s">
        <v>21</v>
      </c>
      <c r="N4961" t="s">
        <v>16</v>
      </c>
    </row>
    <row r="4962" spans="1:14" x14ac:dyDescent="0.25">
      <c r="A4962" t="s">
        <v>273</v>
      </c>
      <c r="B4962" t="str">
        <f t="shared" si="77"/>
        <v>Montserrat64</v>
      </c>
      <c r="C4962" t="s">
        <v>12</v>
      </c>
      <c r="D4962" t="s">
        <v>109</v>
      </c>
      <c r="E4962" t="s">
        <v>14</v>
      </c>
      <c r="F4962" t="s">
        <v>346</v>
      </c>
      <c r="G4962">
        <v>64</v>
      </c>
      <c r="H4962" t="s">
        <v>383</v>
      </c>
      <c r="I4962">
        <v>2020</v>
      </c>
      <c r="J4962">
        <v>8.1000000000000003E-2</v>
      </c>
      <c r="N4962" t="s">
        <v>16</v>
      </c>
    </row>
    <row r="4963" spans="1:14" x14ac:dyDescent="0.25">
      <c r="A4963" t="s">
        <v>273</v>
      </c>
      <c r="B4963" t="str">
        <f t="shared" si="77"/>
        <v>Montserrat65</v>
      </c>
      <c r="C4963" t="s">
        <v>12</v>
      </c>
      <c r="D4963" t="s">
        <v>109</v>
      </c>
      <c r="E4963" t="s">
        <v>14</v>
      </c>
      <c r="F4963" t="s">
        <v>346</v>
      </c>
      <c r="G4963">
        <v>65</v>
      </c>
      <c r="H4963" t="s">
        <v>420</v>
      </c>
      <c r="I4963">
        <v>2020</v>
      </c>
      <c r="K4963" t="s">
        <v>21</v>
      </c>
      <c r="N4963" t="s">
        <v>16</v>
      </c>
    </row>
    <row r="4964" spans="1:14" x14ac:dyDescent="0.25">
      <c r="A4964" t="s">
        <v>273</v>
      </c>
      <c r="B4964" t="str">
        <f t="shared" si="77"/>
        <v>Montserrat66</v>
      </c>
      <c r="C4964" t="s">
        <v>12</v>
      </c>
      <c r="D4964" t="s">
        <v>109</v>
      </c>
      <c r="E4964" t="s">
        <v>14</v>
      </c>
      <c r="F4964" t="s">
        <v>346</v>
      </c>
      <c r="G4964">
        <v>66</v>
      </c>
      <c r="H4964" t="s">
        <v>421</v>
      </c>
      <c r="I4964">
        <v>2020</v>
      </c>
      <c r="K4964" t="s">
        <v>21</v>
      </c>
      <c r="N4964" t="s">
        <v>16</v>
      </c>
    </row>
    <row r="4965" spans="1:14" x14ac:dyDescent="0.25">
      <c r="A4965" t="s">
        <v>273</v>
      </c>
      <c r="B4965" t="str">
        <f t="shared" si="77"/>
        <v>Montserrat68</v>
      </c>
      <c r="C4965" t="s">
        <v>12</v>
      </c>
      <c r="D4965" t="s">
        <v>109</v>
      </c>
      <c r="E4965" t="s">
        <v>14</v>
      </c>
      <c r="F4965" t="s">
        <v>346</v>
      </c>
      <c r="G4965">
        <v>68</v>
      </c>
      <c r="H4965" t="s">
        <v>384</v>
      </c>
      <c r="I4965">
        <v>2020</v>
      </c>
      <c r="K4965" t="s">
        <v>21</v>
      </c>
      <c r="N4965" t="s">
        <v>16</v>
      </c>
    </row>
    <row r="4966" spans="1:14" x14ac:dyDescent="0.25">
      <c r="A4966" t="s">
        <v>273</v>
      </c>
      <c r="B4966" t="str">
        <f t="shared" si="77"/>
        <v>Montserrat77</v>
      </c>
      <c r="C4966" t="s">
        <v>12</v>
      </c>
      <c r="D4966" t="s">
        <v>109</v>
      </c>
      <c r="E4966" t="s">
        <v>14</v>
      </c>
      <c r="F4966" t="s">
        <v>346</v>
      </c>
      <c r="G4966">
        <v>77</v>
      </c>
      <c r="H4966" t="s">
        <v>386</v>
      </c>
      <c r="I4966">
        <v>2020</v>
      </c>
      <c r="K4966" t="s">
        <v>21</v>
      </c>
      <c r="N4966" t="s">
        <v>16</v>
      </c>
    </row>
    <row r="4967" spans="1:14" x14ac:dyDescent="0.25">
      <c r="A4967" t="s">
        <v>273</v>
      </c>
      <c r="B4967" t="str">
        <f t="shared" si="77"/>
        <v>Montserrat63</v>
      </c>
      <c r="C4967" t="s">
        <v>12</v>
      </c>
      <c r="D4967" t="s">
        <v>109</v>
      </c>
      <c r="E4967" t="s">
        <v>14</v>
      </c>
      <c r="F4967" t="s">
        <v>346</v>
      </c>
      <c r="G4967">
        <v>63</v>
      </c>
      <c r="H4967" t="s">
        <v>419</v>
      </c>
      <c r="I4967">
        <v>2020</v>
      </c>
      <c r="K4967" t="s">
        <v>21</v>
      </c>
      <c r="N4967" t="s">
        <v>16</v>
      </c>
    </row>
    <row r="4968" spans="1:14" x14ac:dyDescent="0.25">
      <c r="A4968" t="s">
        <v>273</v>
      </c>
      <c r="B4968" t="str">
        <f t="shared" si="77"/>
        <v>Montserrat72</v>
      </c>
      <c r="C4968" t="s">
        <v>12</v>
      </c>
      <c r="D4968" t="s">
        <v>109</v>
      </c>
      <c r="E4968" t="s">
        <v>14</v>
      </c>
      <c r="F4968" t="s">
        <v>346</v>
      </c>
      <c r="G4968">
        <v>72</v>
      </c>
      <c r="H4968" t="s">
        <v>385</v>
      </c>
      <c r="I4968">
        <v>2020</v>
      </c>
      <c r="K4968" t="s">
        <v>21</v>
      </c>
      <c r="N4968" t="s">
        <v>16</v>
      </c>
    </row>
    <row r="4969" spans="1:14" x14ac:dyDescent="0.25">
      <c r="A4969" t="s">
        <v>273</v>
      </c>
      <c r="B4969" t="str">
        <f t="shared" si="77"/>
        <v>Montserrat74</v>
      </c>
      <c r="C4969" t="s">
        <v>12</v>
      </c>
      <c r="D4969" t="s">
        <v>109</v>
      </c>
      <c r="E4969" t="s">
        <v>14</v>
      </c>
      <c r="F4969" t="s">
        <v>346</v>
      </c>
      <c r="G4969">
        <v>74</v>
      </c>
      <c r="H4969" t="s">
        <v>426</v>
      </c>
      <c r="I4969">
        <v>2020</v>
      </c>
      <c r="J4969">
        <v>5.1999999999999998E-2</v>
      </c>
      <c r="N4969" t="s">
        <v>16</v>
      </c>
    </row>
    <row r="4970" spans="1:14" x14ac:dyDescent="0.25">
      <c r="A4970" t="s">
        <v>273</v>
      </c>
      <c r="B4970" t="str">
        <f t="shared" si="77"/>
        <v>Montserrat84</v>
      </c>
      <c r="C4970" t="s">
        <v>12</v>
      </c>
      <c r="D4970" t="s">
        <v>109</v>
      </c>
      <c r="E4970" t="s">
        <v>14</v>
      </c>
      <c r="F4970" t="s">
        <v>346</v>
      </c>
      <c r="G4970">
        <v>84</v>
      </c>
      <c r="H4970" t="s">
        <v>389</v>
      </c>
      <c r="I4970">
        <v>2020</v>
      </c>
      <c r="J4970">
        <v>0.70199999999999996</v>
      </c>
      <c r="N4970" t="s">
        <v>16</v>
      </c>
    </row>
    <row r="4971" spans="1:14" x14ac:dyDescent="0.25">
      <c r="A4971" t="s">
        <v>273</v>
      </c>
      <c r="B4971" t="str">
        <f t="shared" si="77"/>
        <v>Montserrat85</v>
      </c>
      <c r="C4971" t="s">
        <v>12</v>
      </c>
      <c r="D4971" t="s">
        <v>109</v>
      </c>
      <c r="E4971" t="s">
        <v>14</v>
      </c>
      <c r="F4971" t="s">
        <v>346</v>
      </c>
      <c r="G4971">
        <v>85</v>
      </c>
      <c r="H4971" t="s">
        <v>390</v>
      </c>
      <c r="I4971">
        <v>2020</v>
      </c>
      <c r="J4971">
        <v>0.11899999999999999</v>
      </c>
      <c r="N4971" t="s">
        <v>16</v>
      </c>
    </row>
    <row r="4972" spans="1:14" x14ac:dyDescent="0.25">
      <c r="A4972" t="s">
        <v>273</v>
      </c>
      <c r="B4972" t="str">
        <f t="shared" si="77"/>
        <v>Montserrat86</v>
      </c>
      <c r="C4972" t="s">
        <v>12</v>
      </c>
      <c r="D4972" t="s">
        <v>109</v>
      </c>
      <c r="E4972" t="s">
        <v>14</v>
      </c>
      <c r="F4972" t="s">
        <v>346</v>
      </c>
      <c r="G4972">
        <v>86</v>
      </c>
      <c r="H4972" t="s">
        <v>391</v>
      </c>
      <c r="I4972">
        <v>2020</v>
      </c>
      <c r="J4972">
        <v>0.29599999999999999</v>
      </c>
      <c r="N4972" t="s">
        <v>16</v>
      </c>
    </row>
    <row r="4973" spans="1:14" x14ac:dyDescent="0.25">
      <c r="A4973" t="s">
        <v>273</v>
      </c>
      <c r="B4973" t="str">
        <f t="shared" si="77"/>
        <v>Montserrat37</v>
      </c>
      <c r="C4973" t="s">
        <v>12</v>
      </c>
      <c r="D4973" t="s">
        <v>109</v>
      </c>
      <c r="E4973" t="s">
        <v>14</v>
      </c>
      <c r="F4973" t="s">
        <v>346</v>
      </c>
      <c r="G4973">
        <v>37</v>
      </c>
      <c r="H4973" t="s">
        <v>370</v>
      </c>
      <c r="I4973">
        <v>2020</v>
      </c>
      <c r="J4973">
        <v>2.7E-2</v>
      </c>
      <c r="K4973" t="s">
        <v>21</v>
      </c>
      <c r="N4973" t="s">
        <v>16</v>
      </c>
    </row>
    <row r="4974" spans="1:14" x14ac:dyDescent="0.25">
      <c r="A4974" t="s">
        <v>273</v>
      </c>
      <c r="B4974" t="str">
        <f t="shared" si="77"/>
        <v>Montserrat94</v>
      </c>
      <c r="C4974" t="s">
        <v>12</v>
      </c>
      <c r="D4974" t="s">
        <v>109</v>
      </c>
      <c r="E4974" t="s">
        <v>14</v>
      </c>
      <c r="F4974" t="s">
        <v>346</v>
      </c>
      <c r="G4974">
        <v>94</v>
      </c>
      <c r="H4974" t="s">
        <v>395</v>
      </c>
      <c r="I4974">
        <v>2020</v>
      </c>
      <c r="K4974" t="s">
        <v>21</v>
      </c>
      <c r="N4974" t="s">
        <v>16</v>
      </c>
    </row>
    <row r="4975" spans="1:14" x14ac:dyDescent="0.25">
      <c r="A4975" t="s">
        <v>273</v>
      </c>
      <c r="B4975" t="str">
        <f t="shared" si="77"/>
        <v>Montserrat93</v>
      </c>
      <c r="C4975" t="s">
        <v>12</v>
      </c>
      <c r="D4975" t="s">
        <v>109</v>
      </c>
      <c r="E4975" t="s">
        <v>14</v>
      </c>
      <c r="F4975" t="s">
        <v>346</v>
      </c>
      <c r="G4975">
        <v>93</v>
      </c>
      <c r="H4975" t="s">
        <v>394</v>
      </c>
      <c r="I4975">
        <v>2020</v>
      </c>
      <c r="J4975">
        <v>7.3999999999999996E-2</v>
      </c>
      <c r="N4975" t="s">
        <v>16</v>
      </c>
    </row>
    <row r="4976" spans="1:14" x14ac:dyDescent="0.25">
      <c r="A4976" t="s">
        <v>273</v>
      </c>
      <c r="B4976" t="str">
        <f t="shared" si="77"/>
        <v>Montserrat96</v>
      </c>
      <c r="C4976" t="s">
        <v>12</v>
      </c>
      <c r="D4976" t="s">
        <v>109</v>
      </c>
      <c r="E4976" t="s">
        <v>14</v>
      </c>
      <c r="F4976" t="s">
        <v>346</v>
      </c>
      <c r="G4976">
        <v>96</v>
      </c>
      <c r="H4976" t="s">
        <v>397</v>
      </c>
      <c r="I4976">
        <v>2020</v>
      </c>
      <c r="J4976">
        <v>4.2999999999999997E-2</v>
      </c>
      <c r="K4976" t="s">
        <v>21</v>
      </c>
      <c r="N4976" t="s">
        <v>16</v>
      </c>
    </row>
    <row r="4977" spans="1:14" x14ac:dyDescent="0.25">
      <c r="A4977" t="s">
        <v>273</v>
      </c>
      <c r="B4977" t="str">
        <f t="shared" si="77"/>
        <v>Montserrat97</v>
      </c>
      <c r="C4977" t="s">
        <v>12</v>
      </c>
      <c r="D4977" t="s">
        <v>109</v>
      </c>
      <c r="E4977" t="s">
        <v>14</v>
      </c>
      <c r="F4977" t="s">
        <v>346</v>
      </c>
      <c r="G4977">
        <v>97</v>
      </c>
      <c r="H4977" t="s">
        <v>398</v>
      </c>
      <c r="I4977">
        <v>2020</v>
      </c>
      <c r="J4977">
        <v>0.08</v>
      </c>
      <c r="N4977" t="s">
        <v>16</v>
      </c>
    </row>
    <row r="4978" spans="1:14" x14ac:dyDescent="0.25">
      <c r="A4978" t="s">
        <v>274</v>
      </c>
      <c r="B4978" t="str">
        <f t="shared" si="77"/>
        <v>Mauritius0</v>
      </c>
      <c r="C4978" t="s">
        <v>12</v>
      </c>
      <c r="D4978" t="s">
        <v>275</v>
      </c>
      <c r="E4978" t="s">
        <v>14</v>
      </c>
      <c r="F4978" t="s">
        <v>346</v>
      </c>
      <c r="G4978">
        <v>0</v>
      </c>
      <c r="H4978" t="s">
        <v>347</v>
      </c>
      <c r="I4978">
        <v>2020</v>
      </c>
      <c r="J4978">
        <v>503.952</v>
      </c>
      <c r="K4978" t="s">
        <v>125</v>
      </c>
      <c r="M4978" t="s">
        <v>126</v>
      </c>
      <c r="N4978" t="s">
        <v>276</v>
      </c>
    </row>
    <row r="4979" spans="1:14" x14ac:dyDescent="0.25">
      <c r="A4979" t="s">
        <v>274</v>
      </c>
      <c r="B4979" t="str">
        <f t="shared" si="77"/>
        <v>Mauritius9</v>
      </c>
      <c r="C4979" t="s">
        <v>12</v>
      </c>
      <c r="D4979" t="s">
        <v>275</v>
      </c>
      <c r="E4979" t="s">
        <v>14</v>
      </c>
      <c r="F4979" t="s">
        <v>346</v>
      </c>
      <c r="G4979">
        <v>9</v>
      </c>
      <c r="H4979" t="s">
        <v>402</v>
      </c>
      <c r="I4979">
        <v>2020</v>
      </c>
      <c r="J4979">
        <v>0.48099999999999998</v>
      </c>
      <c r="K4979" t="s">
        <v>125</v>
      </c>
      <c r="M4979" t="s">
        <v>126</v>
      </c>
      <c r="N4979" t="s">
        <v>276</v>
      </c>
    </row>
    <row r="4980" spans="1:14" x14ac:dyDescent="0.25">
      <c r="A4980" t="s">
        <v>274</v>
      </c>
      <c r="B4980" t="str">
        <f t="shared" si="77"/>
        <v>Mauritius100</v>
      </c>
      <c r="C4980" t="s">
        <v>12</v>
      </c>
      <c r="D4980" t="s">
        <v>275</v>
      </c>
      <c r="E4980" t="s">
        <v>14</v>
      </c>
      <c r="F4980" t="s">
        <v>346</v>
      </c>
      <c r="G4980">
        <v>100</v>
      </c>
      <c r="H4980" t="s">
        <v>348</v>
      </c>
      <c r="I4980">
        <v>2020</v>
      </c>
      <c r="J4980">
        <v>503.471</v>
      </c>
      <c r="K4980" t="s">
        <v>125</v>
      </c>
      <c r="M4980" t="s">
        <v>126</v>
      </c>
      <c r="N4980" t="s">
        <v>276</v>
      </c>
    </row>
    <row r="4981" spans="1:14" x14ac:dyDescent="0.25">
      <c r="A4981" t="s">
        <v>277</v>
      </c>
      <c r="B4981" t="str">
        <f t="shared" si="77"/>
        <v>Namibia0</v>
      </c>
      <c r="C4981" t="s">
        <v>12</v>
      </c>
      <c r="D4981" t="s">
        <v>109</v>
      </c>
      <c r="E4981" t="s">
        <v>14</v>
      </c>
      <c r="F4981" t="s">
        <v>346</v>
      </c>
      <c r="G4981">
        <v>0</v>
      </c>
      <c r="H4981" t="s">
        <v>347</v>
      </c>
      <c r="I4981">
        <v>2018</v>
      </c>
      <c r="J4981">
        <v>722.71199999999999</v>
      </c>
      <c r="N4981" t="s">
        <v>16</v>
      </c>
    </row>
    <row r="4982" spans="1:14" x14ac:dyDescent="0.25">
      <c r="A4982" t="s">
        <v>277</v>
      </c>
      <c r="B4982" t="str">
        <f t="shared" si="77"/>
        <v>Namibia1</v>
      </c>
      <c r="C4982" t="s">
        <v>12</v>
      </c>
      <c r="D4982" t="s">
        <v>109</v>
      </c>
      <c r="E4982" t="s">
        <v>14</v>
      </c>
      <c r="F4982" t="s">
        <v>346</v>
      </c>
      <c r="G4982">
        <v>1</v>
      </c>
      <c r="H4982" t="s">
        <v>349</v>
      </c>
      <c r="I4982">
        <v>2018</v>
      </c>
      <c r="J4982">
        <v>148.541</v>
      </c>
      <c r="N4982" t="s">
        <v>16</v>
      </c>
    </row>
    <row r="4983" spans="1:14" x14ac:dyDescent="0.25">
      <c r="A4983" t="s">
        <v>277</v>
      </c>
      <c r="B4983" t="str">
        <f t="shared" si="77"/>
        <v>Namibia2</v>
      </c>
      <c r="C4983" t="s">
        <v>12</v>
      </c>
      <c r="D4983" t="s">
        <v>109</v>
      </c>
      <c r="E4983" t="s">
        <v>14</v>
      </c>
      <c r="F4983" t="s">
        <v>346</v>
      </c>
      <c r="G4983">
        <v>2</v>
      </c>
      <c r="H4983" t="s">
        <v>400</v>
      </c>
      <c r="I4983">
        <v>2018</v>
      </c>
      <c r="J4983">
        <v>4.5579999999999998</v>
      </c>
      <c r="N4983" t="s">
        <v>16</v>
      </c>
    </row>
    <row r="4984" spans="1:14" x14ac:dyDescent="0.25">
      <c r="A4984" t="s">
        <v>277</v>
      </c>
      <c r="B4984" t="str">
        <f t="shared" si="77"/>
        <v>Namibia3</v>
      </c>
      <c r="C4984" t="s">
        <v>12</v>
      </c>
      <c r="D4984" t="s">
        <v>109</v>
      </c>
      <c r="E4984" t="s">
        <v>14</v>
      </c>
      <c r="F4984" t="s">
        <v>346</v>
      </c>
      <c r="G4984">
        <v>3</v>
      </c>
      <c r="H4984" t="s">
        <v>350</v>
      </c>
      <c r="I4984">
        <v>2018</v>
      </c>
      <c r="J4984">
        <v>10.167</v>
      </c>
      <c r="N4984" t="s">
        <v>16</v>
      </c>
    </row>
    <row r="4985" spans="1:14" x14ac:dyDescent="0.25">
      <c r="A4985" t="s">
        <v>277</v>
      </c>
      <c r="B4985" t="str">
        <f t="shared" si="77"/>
        <v>Namibia5</v>
      </c>
      <c r="C4985" t="s">
        <v>12</v>
      </c>
      <c r="D4985" t="s">
        <v>109</v>
      </c>
      <c r="E4985" t="s">
        <v>14</v>
      </c>
      <c r="F4985" t="s">
        <v>346</v>
      </c>
      <c r="G4985">
        <v>5</v>
      </c>
      <c r="H4985" t="s">
        <v>351</v>
      </c>
      <c r="I4985">
        <v>2018</v>
      </c>
      <c r="J4985">
        <v>0.61699999999999999</v>
      </c>
      <c r="K4985" t="s">
        <v>21</v>
      </c>
      <c r="N4985" t="s">
        <v>16</v>
      </c>
    </row>
    <row r="4986" spans="1:14" x14ac:dyDescent="0.25">
      <c r="A4986" t="s">
        <v>277</v>
      </c>
      <c r="B4986" t="str">
        <f t="shared" si="77"/>
        <v>Namibia6</v>
      </c>
      <c r="C4986" t="s">
        <v>12</v>
      </c>
      <c r="D4986" t="s">
        <v>109</v>
      </c>
      <c r="E4986" t="s">
        <v>14</v>
      </c>
      <c r="F4986" t="s">
        <v>346</v>
      </c>
      <c r="G4986">
        <v>6</v>
      </c>
      <c r="H4986" t="s">
        <v>401</v>
      </c>
      <c r="I4986">
        <v>2018</v>
      </c>
      <c r="K4986" t="s">
        <v>21</v>
      </c>
      <c r="N4986" t="s">
        <v>16</v>
      </c>
    </row>
    <row r="4987" spans="1:14" x14ac:dyDescent="0.25">
      <c r="A4987" t="s">
        <v>277</v>
      </c>
      <c r="B4987" t="str">
        <f t="shared" si="77"/>
        <v>Namibia7</v>
      </c>
      <c r="C4987" t="s">
        <v>12</v>
      </c>
      <c r="D4987" t="s">
        <v>109</v>
      </c>
      <c r="E4987" t="s">
        <v>14</v>
      </c>
      <c r="F4987" t="s">
        <v>346</v>
      </c>
      <c r="G4987">
        <v>7</v>
      </c>
      <c r="H4987" t="s">
        <v>352</v>
      </c>
      <c r="I4987">
        <v>2018</v>
      </c>
      <c r="J4987">
        <v>4.7060000000000004</v>
      </c>
      <c r="N4987" t="s">
        <v>16</v>
      </c>
    </row>
    <row r="4988" spans="1:14" x14ac:dyDescent="0.25">
      <c r="A4988" t="s">
        <v>277</v>
      </c>
      <c r="B4988" t="str">
        <f t="shared" si="77"/>
        <v>Namibia8</v>
      </c>
      <c r="C4988" t="s">
        <v>12</v>
      </c>
      <c r="D4988" t="s">
        <v>109</v>
      </c>
      <c r="E4988" t="s">
        <v>14</v>
      </c>
      <c r="F4988" t="s">
        <v>346</v>
      </c>
      <c r="G4988">
        <v>8</v>
      </c>
      <c r="H4988" t="s">
        <v>353</v>
      </c>
      <c r="I4988">
        <v>2018</v>
      </c>
      <c r="J4988">
        <v>4.38</v>
      </c>
      <c r="N4988" t="s">
        <v>16</v>
      </c>
    </row>
    <row r="4989" spans="1:14" x14ac:dyDescent="0.25">
      <c r="A4989" t="s">
        <v>277</v>
      </c>
      <c r="B4989" t="str">
        <f t="shared" si="77"/>
        <v>Namibia9</v>
      </c>
      <c r="C4989" t="s">
        <v>12</v>
      </c>
      <c r="D4989" t="s">
        <v>109</v>
      </c>
      <c r="E4989" t="s">
        <v>14</v>
      </c>
      <c r="F4989" t="s">
        <v>346</v>
      </c>
      <c r="G4989">
        <v>9</v>
      </c>
      <c r="H4989" t="s">
        <v>402</v>
      </c>
      <c r="I4989">
        <v>2018</v>
      </c>
      <c r="J4989">
        <v>3.1539999999999999</v>
      </c>
      <c r="N4989" t="s">
        <v>16</v>
      </c>
    </row>
    <row r="4990" spans="1:14" x14ac:dyDescent="0.25">
      <c r="A4990" t="s">
        <v>277</v>
      </c>
      <c r="B4990" t="str">
        <f t="shared" si="77"/>
        <v>Namibia10</v>
      </c>
      <c r="C4990" t="s">
        <v>12</v>
      </c>
      <c r="D4990" t="s">
        <v>109</v>
      </c>
      <c r="E4990" t="s">
        <v>14</v>
      </c>
      <c r="F4990" t="s">
        <v>346</v>
      </c>
      <c r="G4990">
        <v>10</v>
      </c>
      <c r="H4990" t="s">
        <v>354</v>
      </c>
      <c r="I4990">
        <v>2018</v>
      </c>
      <c r="J4990">
        <v>13.750999999999999</v>
      </c>
      <c r="N4990" t="s">
        <v>16</v>
      </c>
    </row>
    <row r="4991" spans="1:14" x14ac:dyDescent="0.25">
      <c r="A4991" t="s">
        <v>277</v>
      </c>
      <c r="B4991" t="str">
        <f t="shared" si="77"/>
        <v>Namibia11</v>
      </c>
      <c r="C4991" t="s">
        <v>12</v>
      </c>
      <c r="D4991" t="s">
        <v>109</v>
      </c>
      <c r="E4991" t="s">
        <v>14</v>
      </c>
      <c r="F4991" t="s">
        <v>346</v>
      </c>
      <c r="G4991">
        <v>11</v>
      </c>
      <c r="H4991" t="s">
        <v>403</v>
      </c>
      <c r="I4991">
        <v>2018</v>
      </c>
      <c r="J4991">
        <v>3.1040000000000001</v>
      </c>
      <c r="N4991" t="s">
        <v>16</v>
      </c>
    </row>
    <row r="4992" spans="1:14" x14ac:dyDescent="0.25">
      <c r="A4992" t="s">
        <v>277</v>
      </c>
      <c r="B4992" t="str">
        <f t="shared" si="77"/>
        <v>Namibia13</v>
      </c>
      <c r="C4992" t="s">
        <v>12</v>
      </c>
      <c r="D4992" t="s">
        <v>109</v>
      </c>
      <c r="E4992" t="s">
        <v>14</v>
      </c>
      <c r="F4992" t="s">
        <v>346</v>
      </c>
      <c r="G4992">
        <v>13</v>
      </c>
      <c r="H4992" t="s">
        <v>356</v>
      </c>
      <c r="I4992">
        <v>2018</v>
      </c>
      <c r="J4992">
        <v>3.1840000000000002</v>
      </c>
      <c r="N4992" t="s">
        <v>16</v>
      </c>
    </row>
    <row r="4993" spans="1:14" x14ac:dyDescent="0.25">
      <c r="A4993" t="s">
        <v>277</v>
      </c>
      <c r="B4993" t="str">
        <f t="shared" si="77"/>
        <v>Namibia14</v>
      </c>
      <c r="C4993" t="s">
        <v>12</v>
      </c>
      <c r="D4993" t="s">
        <v>109</v>
      </c>
      <c r="E4993" t="s">
        <v>14</v>
      </c>
      <c r="F4993" t="s">
        <v>346</v>
      </c>
      <c r="G4993">
        <v>14</v>
      </c>
      <c r="H4993" t="s">
        <v>357</v>
      </c>
      <c r="I4993">
        <v>2018</v>
      </c>
      <c r="K4993" t="s">
        <v>21</v>
      </c>
      <c r="N4993" t="s">
        <v>16</v>
      </c>
    </row>
    <row r="4994" spans="1:14" x14ac:dyDescent="0.25">
      <c r="A4994" t="s">
        <v>277</v>
      </c>
      <c r="B4994" t="str">
        <f t="shared" si="77"/>
        <v>Namibia15</v>
      </c>
      <c r="C4994" t="s">
        <v>12</v>
      </c>
      <c r="D4994" t="s">
        <v>109</v>
      </c>
      <c r="E4994" t="s">
        <v>14</v>
      </c>
      <c r="F4994" t="s">
        <v>346</v>
      </c>
      <c r="G4994">
        <v>15</v>
      </c>
      <c r="H4994" t="s">
        <v>358</v>
      </c>
      <c r="I4994">
        <v>2018</v>
      </c>
      <c r="J4994">
        <v>1.306</v>
      </c>
      <c r="K4994" t="s">
        <v>21</v>
      </c>
      <c r="N4994" t="s">
        <v>16</v>
      </c>
    </row>
    <row r="4995" spans="1:14" x14ac:dyDescent="0.25">
      <c r="A4995" t="s">
        <v>277</v>
      </c>
      <c r="B4995" t="str">
        <f t="shared" ref="B4995:B5058" si="78">A4995&amp;G4995</f>
        <v>Namibia16</v>
      </c>
      <c r="C4995" t="s">
        <v>12</v>
      </c>
      <c r="D4995" t="s">
        <v>109</v>
      </c>
      <c r="E4995" t="s">
        <v>14</v>
      </c>
      <c r="F4995" t="s">
        <v>346</v>
      </c>
      <c r="G4995">
        <v>16</v>
      </c>
      <c r="H4995" t="s">
        <v>359</v>
      </c>
      <c r="I4995">
        <v>2018</v>
      </c>
      <c r="J4995">
        <v>6.5750000000000002</v>
      </c>
      <c r="N4995" t="s">
        <v>16</v>
      </c>
    </row>
    <row r="4996" spans="1:14" x14ac:dyDescent="0.25">
      <c r="A4996" t="s">
        <v>277</v>
      </c>
      <c r="B4996" t="str">
        <f t="shared" si="78"/>
        <v>Namibia17</v>
      </c>
      <c r="C4996" t="s">
        <v>12</v>
      </c>
      <c r="D4996" t="s">
        <v>109</v>
      </c>
      <c r="E4996" t="s">
        <v>14</v>
      </c>
      <c r="F4996" t="s">
        <v>346</v>
      </c>
      <c r="G4996">
        <v>17</v>
      </c>
      <c r="H4996" t="s">
        <v>360</v>
      </c>
      <c r="I4996">
        <v>2018</v>
      </c>
      <c r="K4996" t="s">
        <v>21</v>
      </c>
      <c r="N4996" t="s">
        <v>16</v>
      </c>
    </row>
    <row r="4997" spans="1:14" x14ac:dyDescent="0.25">
      <c r="A4997" t="s">
        <v>277</v>
      </c>
      <c r="B4997" t="str">
        <f t="shared" si="78"/>
        <v>Namibia18</v>
      </c>
      <c r="C4997" t="s">
        <v>12</v>
      </c>
      <c r="D4997" t="s">
        <v>109</v>
      </c>
      <c r="E4997" t="s">
        <v>14</v>
      </c>
      <c r="F4997" t="s">
        <v>346</v>
      </c>
      <c r="G4997">
        <v>18</v>
      </c>
      <c r="H4997" t="s">
        <v>404</v>
      </c>
      <c r="I4997">
        <v>2018</v>
      </c>
      <c r="J4997">
        <v>0.84299999999999997</v>
      </c>
      <c r="K4997" t="s">
        <v>21</v>
      </c>
      <c r="N4997" t="s">
        <v>16</v>
      </c>
    </row>
    <row r="4998" spans="1:14" x14ac:dyDescent="0.25">
      <c r="A4998" t="s">
        <v>277</v>
      </c>
      <c r="B4998" t="str">
        <f t="shared" si="78"/>
        <v>Namibia19</v>
      </c>
      <c r="C4998" t="s">
        <v>12</v>
      </c>
      <c r="D4998" t="s">
        <v>109</v>
      </c>
      <c r="E4998" t="s">
        <v>14</v>
      </c>
      <c r="F4998" t="s">
        <v>346</v>
      </c>
      <c r="G4998">
        <v>19</v>
      </c>
      <c r="H4998" t="s">
        <v>361</v>
      </c>
      <c r="I4998">
        <v>2018</v>
      </c>
      <c r="K4998" t="s">
        <v>21</v>
      </c>
      <c r="N4998" t="s">
        <v>16</v>
      </c>
    </row>
    <row r="4999" spans="1:14" x14ac:dyDescent="0.25">
      <c r="A4999" t="s">
        <v>277</v>
      </c>
      <c r="B4999" t="str">
        <f t="shared" si="78"/>
        <v>Namibia20</v>
      </c>
      <c r="C4999" t="s">
        <v>12</v>
      </c>
      <c r="D4999" t="s">
        <v>109</v>
      </c>
      <c r="E4999" t="s">
        <v>14</v>
      </c>
      <c r="F4999" t="s">
        <v>346</v>
      </c>
      <c r="G4999">
        <v>20</v>
      </c>
      <c r="H4999" t="s">
        <v>362</v>
      </c>
      <c r="I4999">
        <v>2018</v>
      </c>
      <c r="J4999">
        <v>2.044</v>
      </c>
      <c r="N4999" t="s">
        <v>16</v>
      </c>
    </row>
    <row r="5000" spans="1:14" x14ac:dyDescent="0.25">
      <c r="A5000" t="s">
        <v>277</v>
      </c>
      <c r="B5000" t="str">
        <f t="shared" si="78"/>
        <v>Namibia21</v>
      </c>
      <c r="C5000" t="s">
        <v>12</v>
      </c>
      <c r="D5000" t="s">
        <v>109</v>
      </c>
      <c r="E5000" t="s">
        <v>14</v>
      </c>
      <c r="F5000" t="s">
        <v>346</v>
      </c>
      <c r="G5000">
        <v>21</v>
      </c>
      <c r="H5000" t="s">
        <v>405</v>
      </c>
      <c r="I5000">
        <v>2018</v>
      </c>
      <c r="K5000" t="s">
        <v>21</v>
      </c>
      <c r="N5000" t="s">
        <v>16</v>
      </c>
    </row>
    <row r="5001" spans="1:14" x14ac:dyDescent="0.25">
      <c r="A5001" t="s">
        <v>277</v>
      </c>
      <c r="B5001" t="str">
        <f t="shared" si="78"/>
        <v>Namibia22</v>
      </c>
      <c r="C5001" t="s">
        <v>12</v>
      </c>
      <c r="D5001" t="s">
        <v>109</v>
      </c>
      <c r="E5001" t="s">
        <v>14</v>
      </c>
      <c r="F5001" t="s">
        <v>346</v>
      </c>
      <c r="G5001">
        <v>22</v>
      </c>
      <c r="H5001" t="s">
        <v>406</v>
      </c>
      <c r="I5001">
        <v>2018</v>
      </c>
      <c r="K5001" t="s">
        <v>21</v>
      </c>
      <c r="N5001" t="s">
        <v>16</v>
      </c>
    </row>
    <row r="5002" spans="1:14" x14ac:dyDescent="0.25">
      <c r="A5002" t="s">
        <v>277</v>
      </c>
      <c r="B5002" t="str">
        <f t="shared" si="78"/>
        <v>Namibia23</v>
      </c>
      <c r="C5002" t="s">
        <v>12</v>
      </c>
      <c r="D5002" t="s">
        <v>109</v>
      </c>
      <c r="E5002" t="s">
        <v>14</v>
      </c>
      <c r="F5002" t="s">
        <v>346</v>
      </c>
      <c r="G5002">
        <v>23</v>
      </c>
      <c r="H5002" t="s">
        <v>434</v>
      </c>
      <c r="I5002">
        <v>2018</v>
      </c>
      <c r="J5002">
        <v>1.9319999999999999</v>
      </c>
      <c r="N5002" t="s">
        <v>16</v>
      </c>
    </row>
    <row r="5003" spans="1:14" x14ac:dyDescent="0.25">
      <c r="A5003" t="s">
        <v>277</v>
      </c>
      <c r="B5003" t="str">
        <f t="shared" si="78"/>
        <v>Namibia24</v>
      </c>
      <c r="C5003" t="s">
        <v>12</v>
      </c>
      <c r="D5003" t="s">
        <v>109</v>
      </c>
      <c r="E5003" t="s">
        <v>14</v>
      </c>
      <c r="F5003" t="s">
        <v>346</v>
      </c>
      <c r="G5003">
        <v>24</v>
      </c>
      <c r="H5003" t="s">
        <v>363</v>
      </c>
      <c r="I5003">
        <v>2018</v>
      </c>
      <c r="J5003">
        <v>1.3979999999999999</v>
      </c>
      <c r="N5003" t="s">
        <v>16</v>
      </c>
    </row>
    <row r="5004" spans="1:14" x14ac:dyDescent="0.25">
      <c r="A5004" t="s">
        <v>277</v>
      </c>
      <c r="B5004" t="str">
        <f t="shared" si="78"/>
        <v>Namibia25</v>
      </c>
      <c r="C5004" t="s">
        <v>12</v>
      </c>
      <c r="D5004" t="s">
        <v>109</v>
      </c>
      <c r="E5004" t="s">
        <v>14</v>
      </c>
      <c r="F5004" t="s">
        <v>346</v>
      </c>
      <c r="G5004">
        <v>25</v>
      </c>
      <c r="H5004" t="s">
        <v>364</v>
      </c>
      <c r="I5004">
        <v>2018</v>
      </c>
      <c r="J5004">
        <v>2.0379999999999998</v>
      </c>
      <c r="N5004" t="s">
        <v>16</v>
      </c>
    </row>
    <row r="5005" spans="1:14" x14ac:dyDescent="0.25">
      <c r="A5005" t="s">
        <v>277</v>
      </c>
      <c r="B5005" t="str">
        <f t="shared" si="78"/>
        <v>Namibia26</v>
      </c>
      <c r="C5005" t="s">
        <v>12</v>
      </c>
      <c r="D5005" t="s">
        <v>109</v>
      </c>
      <c r="E5005" t="s">
        <v>14</v>
      </c>
      <c r="F5005" t="s">
        <v>346</v>
      </c>
      <c r="G5005">
        <v>26</v>
      </c>
      <c r="H5005" t="s">
        <v>407</v>
      </c>
      <c r="I5005">
        <v>2018</v>
      </c>
      <c r="J5005">
        <v>0.72599999999999998</v>
      </c>
      <c r="K5005" t="s">
        <v>21</v>
      </c>
      <c r="N5005" t="s">
        <v>16</v>
      </c>
    </row>
    <row r="5006" spans="1:14" x14ac:dyDescent="0.25">
      <c r="A5006" t="s">
        <v>277</v>
      </c>
      <c r="B5006" t="str">
        <f t="shared" si="78"/>
        <v>Namibia27</v>
      </c>
      <c r="C5006" t="s">
        <v>12</v>
      </c>
      <c r="D5006" t="s">
        <v>109</v>
      </c>
      <c r="E5006" t="s">
        <v>14</v>
      </c>
      <c r="F5006" t="s">
        <v>346</v>
      </c>
      <c r="G5006">
        <v>27</v>
      </c>
      <c r="H5006" t="s">
        <v>365</v>
      </c>
      <c r="I5006">
        <v>2018</v>
      </c>
      <c r="J5006">
        <v>0.90100000000000002</v>
      </c>
      <c r="K5006" t="s">
        <v>21</v>
      </c>
      <c r="N5006" t="s">
        <v>16</v>
      </c>
    </row>
    <row r="5007" spans="1:14" x14ac:dyDescent="0.25">
      <c r="A5007" t="s">
        <v>277</v>
      </c>
      <c r="B5007" t="str">
        <f t="shared" si="78"/>
        <v>Namibia28</v>
      </c>
      <c r="C5007" t="s">
        <v>12</v>
      </c>
      <c r="D5007" t="s">
        <v>109</v>
      </c>
      <c r="E5007" t="s">
        <v>14</v>
      </c>
      <c r="F5007" t="s">
        <v>346</v>
      </c>
      <c r="G5007">
        <v>28</v>
      </c>
      <c r="H5007" t="s">
        <v>366</v>
      </c>
      <c r="I5007">
        <v>2018</v>
      </c>
      <c r="J5007">
        <v>2.9740000000000002</v>
      </c>
      <c r="N5007" t="s">
        <v>16</v>
      </c>
    </row>
    <row r="5008" spans="1:14" x14ac:dyDescent="0.25">
      <c r="A5008" t="s">
        <v>277</v>
      </c>
      <c r="B5008" t="str">
        <f t="shared" si="78"/>
        <v>Namibia29</v>
      </c>
      <c r="C5008" t="s">
        <v>12</v>
      </c>
      <c r="D5008" t="s">
        <v>109</v>
      </c>
      <c r="E5008" t="s">
        <v>14</v>
      </c>
      <c r="F5008" t="s">
        <v>346</v>
      </c>
      <c r="G5008">
        <v>29</v>
      </c>
      <c r="H5008" t="s">
        <v>436</v>
      </c>
      <c r="I5008">
        <v>2018</v>
      </c>
      <c r="K5008" t="s">
        <v>21</v>
      </c>
      <c r="N5008" t="s">
        <v>16</v>
      </c>
    </row>
    <row r="5009" spans="1:14" x14ac:dyDescent="0.25">
      <c r="A5009" t="s">
        <v>277</v>
      </c>
      <c r="B5009" t="str">
        <f t="shared" si="78"/>
        <v>Namibia30</v>
      </c>
      <c r="C5009" t="s">
        <v>12</v>
      </c>
      <c r="D5009" t="s">
        <v>109</v>
      </c>
      <c r="E5009" t="s">
        <v>14</v>
      </c>
      <c r="F5009" t="s">
        <v>346</v>
      </c>
      <c r="G5009">
        <v>30</v>
      </c>
      <c r="H5009" t="s">
        <v>408</v>
      </c>
      <c r="I5009">
        <v>2018</v>
      </c>
      <c r="K5009" t="s">
        <v>21</v>
      </c>
      <c r="N5009" t="s">
        <v>16</v>
      </c>
    </row>
    <row r="5010" spans="1:14" x14ac:dyDescent="0.25">
      <c r="A5010" t="s">
        <v>277</v>
      </c>
      <c r="B5010" t="str">
        <f t="shared" si="78"/>
        <v>Namibia31</v>
      </c>
      <c r="C5010" t="s">
        <v>12</v>
      </c>
      <c r="D5010" t="s">
        <v>109</v>
      </c>
      <c r="E5010" t="s">
        <v>14</v>
      </c>
      <c r="F5010" t="s">
        <v>346</v>
      </c>
      <c r="G5010">
        <v>31</v>
      </c>
      <c r="H5010" t="s">
        <v>367</v>
      </c>
      <c r="I5010">
        <v>2018</v>
      </c>
      <c r="J5010">
        <v>0.438</v>
      </c>
      <c r="K5010" t="s">
        <v>21</v>
      </c>
      <c r="N5010" t="s">
        <v>16</v>
      </c>
    </row>
    <row r="5011" spans="1:14" x14ac:dyDescent="0.25">
      <c r="A5011" t="s">
        <v>277</v>
      </c>
      <c r="B5011" t="str">
        <f t="shared" si="78"/>
        <v>Namibia32</v>
      </c>
      <c r="C5011" t="s">
        <v>12</v>
      </c>
      <c r="D5011" t="s">
        <v>109</v>
      </c>
      <c r="E5011" t="s">
        <v>14</v>
      </c>
      <c r="F5011" t="s">
        <v>346</v>
      </c>
      <c r="G5011">
        <v>32</v>
      </c>
      <c r="H5011" t="s">
        <v>368</v>
      </c>
      <c r="I5011">
        <v>2018</v>
      </c>
      <c r="J5011">
        <v>3.75</v>
      </c>
      <c r="N5011" t="s">
        <v>16</v>
      </c>
    </row>
    <row r="5012" spans="1:14" x14ac:dyDescent="0.25">
      <c r="A5012" t="s">
        <v>277</v>
      </c>
      <c r="B5012" t="str">
        <f t="shared" si="78"/>
        <v>Namibia33</v>
      </c>
      <c r="C5012" t="s">
        <v>12</v>
      </c>
      <c r="D5012" t="s">
        <v>109</v>
      </c>
      <c r="E5012" t="s">
        <v>14</v>
      </c>
      <c r="F5012" t="s">
        <v>346</v>
      </c>
      <c r="G5012">
        <v>33</v>
      </c>
      <c r="H5012" t="s">
        <v>409</v>
      </c>
      <c r="I5012">
        <v>2018</v>
      </c>
      <c r="J5012">
        <v>5.3639999999999999</v>
      </c>
      <c r="N5012" t="s">
        <v>16</v>
      </c>
    </row>
    <row r="5013" spans="1:14" x14ac:dyDescent="0.25">
      <c r="A5013" t="s">
        <v>277</v>
      </c>
      <c r="B5013" t="str">
        <f t="shared" si="78"/>
        <v>Namibia35</v>
      </c>
      <c r="C5013" t="s">
        <v>12</v>
      </c>
      <c r="D5013" t="s">
        <v>109</v>
      </c>
      <c r="E5013" t="s">
        <v>14</v>
      </c>
      <c r="F5013" t="s">
        <v>346</v>
      </c>
      <c r="G5013">
        <v>35</v>
      </c>
      <c r="H5013" t="s">
        <v>369</v>
      </c>
      <c r="I5013">
        <v>2018</v>
      </c>
      <c r="J5013">
        <v>3.5459999999999998</v>
      </c>
      <c r="N5013" t="s">
        <v>16</v>
      </c>
    </row>
    <row r="5014" spans="1:14" x14ac:dyDescent="0.25">
      <c r="A5014" t="s">
        <v>277</v>
      </c>
      <c r="B5014" t="str">
        <f t="shared" si="78"/>
        <v>Namibia36</v>
      </c>
      <c r="C5014" t="s">
        <v>12</v>
      </c>
      <c r="D5014" t="s">
        <v>109</v>
      </c>
      <c r="E5014" t="s">
        <v>14</v>
      </c>
      <c r="F5014" t="s">
        <v>346</v>
      </c>
      <c r="G5014">
        <v>36</v>
      </c>
      <c r="H5014" t="s">
        <v>410</v>
      </c>
      <c r="I5014">
        <v>2018</v>
      </c>
      <c r="J5014">
        <v>2.0710000000000002</v>
      </c>
      <c r="N5014" t="s">
        <v>16</v>
      </c>
    </row>
    <row r="5015" spans="1:14" x14ac:dyDescent="0.25">
      <c r="A5015" t="s">
        <v>277</v>
      </c>
      <c r="B5015" t="str">
        <f t="shared" si="78"/>
        <v>Namibia37</v>
      </c>
      <c r="C5015" t="s">
        <v>12</v>
      </c>
      <c r="D5015" t="s">
        <v>109</v>
      </c>
      <c r="E5015" t="s">
        <v>14</v>
      </c>
      <c r="F5015" t="s">
        <v>346</v>
      </c>
      <c r="G5015">
        <v>37</v>
      </c>
      <c r="H5015" t="s">
        <v>370</v>
      </c>
      <c r="I5015">
        <v>2018</v>
      </c>
      <c r="J5015">
        <v>0.434</v>
      </c>
      <c r="K5015" t="s">
        <v>21</v>
      </c>
      <c r="N5015" t="s">
        <v>16</v>
      </c>
    </row>
    <row r="5016" spans="1:14" x14ac:dyDescent="0.25">
      <c r="A5016" t="s">
        <v>277</v>
      </c>
      <c r="B5016" t="str">
        <f t="shared" si="78"/>
        <v>Namibia38</v>
      </c>
      <c r="C5016" t="s">
        <v>12</v>
      </c>
      <c r="D5016" t="s">
        <v>109</v>
      </c>
      <c r="E5016" t="s">
        <v>14</v>
      </c>
      <c r="F5016" t="s">
        <v>346</v>
      </c>
      <c r="G5016">
        <v>38</v>
      </c>
      <c r="H5016" t="s">
        <v>411</v>
      </c>
      <c r="I5016">
        <v>2018</v>
      </c>
      <c r="J5016">
        <v>1.0409999999999999</v>
      </c>
      <c r="K5016" t="s">
        <v>21</v>
      </c>
      <c r="N5016" t="s">
        <v>16</v>
      </c>
    </row>
    <row r="5017" spans="1:14" x14ac:dyDescent="0.25">
      <c r="A5017" t="s">
        <v>277</v>
      </c>
      <c r="B5017" t="str">
        <f t="shared" si="78"/>
        <v>Namibia39</v>
      </c>
      <c r="C5017" t="s">
        <v>12</v>
      </c>
      <c r="D5017" t="s">
        <v>109</v>
      </c>
      <c r="E5017" t="s">
        <v>14</v>
      </c>
      <c r="F5017" t="s">
        <v>346</v>
      </c>
      <c r="G5017">
        <v>39</v>
      </c>
      <c r="H5017" t="s">
        <v>412</v>
      </c>
      <c r="I5017">
        <v>2018</v>
      </c>
      <c r="J5017">
        <v>0.873</v>
      </c>
      <c r="K5017" t="s">
        <v>21</v>
      </c>
      <c r="N5017" t="s">
        <v>16</v>
      </c>
    </row>
    <row r="5018" spans="1:14" x14ac:dyDescent="0.25">
      <c r="A5018" t="s">
        <v>277</v>
      </c>
      <c r="B5018" t="str">
        <f t="shared" si="78"/>
        <v>Namibia41</v>
      </c>
      <c r="C5018" t="s">
        <v>12</v>
      </c>
      <c r="D5018" t="s">
        <v>109</v>
      </c>
      <c r="E5018" t="s">
        <v>14</v>
      </c>
      <c r="F5018" t="s">
        <v>346</v>
      </c>
      <c r="G5018">
        <v>41</v>
      </c>
      <c r="H5018" t="s">
        <v>413</v>
      </c>
      <c r="I5018">
        <v>2018</v>
      </c>
      <c r="J5018">
        <v>30.951000000000001</v>
      </c>
      <c r="N5018" t="s">
        <v>16</v>
      </c>
    </row>
    <row r="5019" spans="1:14" x14ac:dyDescent="0.25">
      <c r="A5019" t="s">
        <v>277</v>
      </c>
      <c r="B5019" t="str">
        <f t="shared" si="78"/>
        <v>Namibia42</v>
      </c>
      <c r="C5019" t="s">
        <v>12</v>
      </c>
      <c r="D5019" t="s">
        <v>109</v>
      </c>
      <c r="E5019" t="s">
        <v>14</v>
      </c>
      <c r="F5019" t="s">
        <v>346</v>
      </c>
      <c r="G5019">
        <v>42</v>
      </c>
      <c r="H5019" t="s">
        <v>371</v>
      </c>
      <c r="I5019">
        <v>2018</v>
      </c>
      <c r="J5019">
        <v>4.28</v>
      </c>
      <c r="N5019" t="s">
        <v>16</v>
      </c>
    </row>
    <row r="5020" spans="1:14" x14ac:dyDescent="0.25">
      <c r="A5020" t="s">
        <v>277</v>
      </c>
      <c r="B5020" t="str">
        <f t="shared" si="78"/>
        <v>Namibia43</v>
      </c>
      <c r="C5020" t="s">
        <v>12</v>
      </c>
      <c r="D5020" t="s">
        <v>109</v>
      </c>
      <c r="E5020" t="s">
        <v>14</v>
      </c>
      <c r="F5020" t="s">
        <v>346</v>
      </c>
      <c r="G5020">
        <v>43</v>
      </c>
      <c r="H5020" t="s">
        <v>372</v>
      </c>
      <c r="I5020">
        <v>2018</v>
      </c>
      <c r="J5020">
        <v>8.952</v>
      </c>
      <c r="N5020" t="s">
        <v>16</v>
      </c>
    </row>
    <row r="5021" spans="1:14" x14ac:dyDescent="0.25">
      <c r="A5021" t="s">
        <v>277</v>
      </c>
      <c r="B5021" t="str">
        <f t="shared" si="78"/>
        <v>Namibia45</v>
      </c>
      <c r="C5021" t="s">
        <v>12</v>
      </c>
      <c r="D5021" t="s">
        <v>109</v>
      </c>
      <c r="E5021" t="s">
        <v>14</v>
      </c>
      <c r="F5021" t="s">
        <v>346</v>
      </c>
      <c r="G5021">
        <v>45</v>
      </c>
      <c r="H5021" t="s">
        <v>414</v>
      </c>
      <c r="I5021">
        <v>2018</v>
      </c>
      <c r="J5021">
        <v>11.18</v>
      </c>
      <c r="N5021" t="s">
        <v>16</v>
      </c>
    </row>
    <row r="5022" spans="1:14" x14ac:dyDescent="0.25">
      <c r="A5022" t="s">
        <v>277</v>
      </c>
      <c r="B5022" t="str">
        <f t="shared" si="78"/>
        <v>Namibia46</v>
      </c>
      <c r="C5022" t="s">
        <v>12</v>
      </c>
      <c r="D5022" t="s">
        <v>109</v>
      </c>
      <c r="E5022" t="s">
        <v>14</v>
      </c>
      <c r="F5022" t="s">
        <v>346</v>
      </c>
      <c r="G5022">
        <v>46</v>
      </c>
      <c r="H5022" t="s">
        <v>373</v>
      </c>
      <c r="I5022">
        <v>2018</v>
      </c>
      <c r="J5022">
        <v>16.954000000000001</v>
      </c>
      <c r="N5022" t="s">
        <v>16</v>
      </c>
    </row>
    <row r="5023" spans="1:14" x14ac:dyDescent="0.25">
      <c r="A5023" t="s">
        <v>277</v>
      </c>
      <c r="B5023" t="str">
        <f t="shared" si="78"/>
        <v>Namibia47</v>
      </c>
      <c r="C5023" t="s">
        <v>12</v>
      </c>
      <c r="D5023" t="s">
        <v>109</v>
      </c>
      <c r="E5023" t="s">
        <v>14</v>
      </c>
      <c r="F5023" t="s">
        <v>346</v>
      </c>
      <c r="G5023">
        <v>47</v>
      </c>
      <c r="H5023" t="s">
        <v>374</v>
      </c>
      <c r="I5023">
        <v>2018</v>
      </c>
      <c r="J5023">
        <v>62.052999999999997</v>
      </c>
      <c r="N5023" t="s">
        <v>16</v>
      </c>
    </row>
    <row r="5024" spans="1:14" x14ac:dyDescent="0.25">
      <c r="A5024" t="s">
        <v>277</v>
      </c>
      <c r="B5024" t="str">
        <f t="shared" si="78"/>
        <v>Namibia49</v>
      </c>
      <c r="C5024" t="s">
        <v>12</v>
      </c>
      <c r="D5024" t="s">
        <v>109</v>
      </c>
      <c r="E5024" t="s">
        <v>14</v>
      </c>
      <c r="F5024" t="s">
        <v>346</v>
      </c>
      <c r="G5024">
        <v>49</v>
      </c>
      <c r="H5024" t="s">
        <v>375</v>
      </c>
      <c r="I5024">
        <v>2018</v>
      </c>
      <c r="J5024">
        <v>10.362</v>
      </c>
      <c r="N5024" t="s">
        <v>16</v>
      </c>
    </row>
    <row r="5025" spans="1:14" x14ac:dyDescent="0.25">
      <c r="A5025" t="s">
        <v>277</v>
      </c>
      <c r="B5025" t="str">
        <f t="shared" si="78"/>
        <v>Namibia50</v>
      </c>
      <c r="C5025" t="s">
        <v>12</v>
      </c>
      <c r="D5025" t="s">
        <v>109</v>
      </c>
      <c r="E5025" t="s">
        <v>14</v>
      </c>
      <c r="F5025" t="s">
        <v>346</v>
      </c>
      <c r="G5025">
        <v>50</v>
      </c>
      <c r="H5025" t="s">
        <v>376</v>
      </c>
      <c r="I5025">
        <v>2018</v>
      </c>
      <c r="K5025" t="s">
        <v>21</v>
      </c>
      <c r="N5025" t="s">
        <v>16</v>
      </c>
    </row>
    <row r="5026" spans="1:14" x14ac:dyDescent="0.25">
      <c r="A5026" t="s">
        <v>277</v>
      </c>
      <c r="B5026" t="str">
        <f t="shared" si="78"/>
        <v>Namibia51</v>
      </c>
      <c r="C5026" t="s">
        <v>12</v>
      </c>
      <c r="D5026" t="s">
        <v>109</v>
      </c>
      <c r="E5026" t="s">
        <v>14</v>
      </c>
      <c r="F5026" t="s">
        <v>346</v>
      </c>
      <c r="G5026">
        <v>51</v>
      </c>
      <c r="H5026" t="s">
        <v>415</v>
      </c>
      <c r="I5026">
        <v>2018</v>
      </c>
      <c r="J5026">
        <v>0.94299999999999995</v>
      </c>
      <c r="K5026" t="s">
        <v>21</v>
      </c>
      <c r="N5026" t="s">
        <v>16</v>
      </c>
    </row>
    <row r="5027" spans="1:14" x14ac:dyDescent="0.25">
      <c r="A5027" t="s">
        <v>277</v>
      </c>
      <c r="B5027" t="str">
        <f t="shared" si="78"/>
        <v>Namibia52</v>
      </c>
      <c r="C5027" t="s">
        <v>12</v>
      </c>
      <c r="D5027" t="s">
        <v>109</v>
      </c>
      <c r="E5027" t="s">
        <v>14</v>
      </c>
      <c r="F5027" t="s">
        <v>346</v>
      </c>
      <c r="G5027">
        <v>52</v>
      </c>
      <c r="H5027" t="s">
        <v>416</v>
      </c>
      <c r="I5027">
        <v>2018</v>
      </c>
      <c r="J5027">
        <v>10.930999999999999</v>
      </c>
      <c r="N5027" t="s">
        <v>16</v>
      </c>
    </row>
    <row r="5028" spans="1:14" x14ac:dyDescent="0.25">
      <c r="A5028" t="s">
        <v>277</v>
      </c>
      <c r="B5028" t="str">
        <f t="shared" si="78"/>
        <v>Namibia53</v>
      </c>
      <c r="C5028" t="s">
        <v>12</v>
      </c>
      <c r="D5028" t="s">
        <v>109</v>
      </c>
      <c r="E5028" t="s">
        <v>14</v>
      </c>
      <c r="F5028" t="s">
        <v>346</v>
      </c>
      <c r="G5028">
        <v>53</v>
      </c>
      <c r="H5028" t="s">
        <v>417</v>
      </c>
      <c r="I5028">
        <v>2018</v>
      </c>
      <c r="J5028">
        <v>1.089</v>
      </c>
      <c r="K5028" t="s">
        <v>21</v>
      </c>
      <c r="N5028" t="s">
        <v>16</v>
      </c>
    </row>
    <row r="5029" spans="1:14" x14ac:dyDescent="0.25">
      <c r="A5029" t="s">
        <v>277</v>
      </c>
      <c r="B5029" t="str">
        <f t="shared" si="78"/>
        <v>Namibia55</v>
      </c>
      <c r="C5029" t="s">
        <v>12</v>
      </c>
      <c r="D5029" t="s">
        <v>109</v>
      </c>
      <c r="E5029" t="s">
        <v>14</v>
      </c>
      <c r="F5029" t="s">
        <v>346</v>
      </c>
      <c r="G5029">
        <v>55</v>
      </c>
      <c r="H5029" t="s">
        <v>377</v>
      </c>
      <c r="I5029">
        <v>2018</v>
      </c>
      <c r="J5029">
        <v>12.686999999999999</v>
      </c>
      <c r="N5029" t="s">
        <v>16</v>
      </c>
    </row>
    <row r="5030" spans="1:14" x14ac:dyDescent="0.25">
      <c r="A5030" t="s">
        <v>277</v>
      </c>
      <c r="B5030" t="str">
        <f t="shared" si="78"/>
        <v>Namibia56</v>
      </c>
      <c r="C5030" t="s">
        <v>12</v>
      </c>
      <c r="D5030" t="s">
        <v>109</v>
      </c>
      <c r="E5030" t="s">
        <v>14</v>
      </c>
      <c r="F5030" t="s">
        <v>346</v>
      </c>
      <c r="G5030">
        <v>56</v>
      </c>
      <c r="H5030" t="s">
        <v>378</v>
      </c>
      <c r="I5030">
        <v>2018</v>
      </c>
      <c r="J5030">
        <v>47.198999999999998</v>
      </c>
      <c r="N5030" t="s">
        <v>16</v>
      </c>
    </row>
    <row r="5031" spans="1:14" x14ac:dyDescent="0.25">
      <c r="A5031" t="s">
        <v>277</v>
      </c>
      <c r="B5031" t="str">
        <f t="shared" si="78"/>
        <v>Namibia58</v>
      </c>
      <c r="C5031" t="s">
        <v>12</v>
      </c>
      <c r="D5031" t="s">
        <v>109</v>
      </c>
      <c r="E5031" t="s">
        <v>14</v>
      </c>
      <c r="F5031" t="s">
        <v>346</v>
      </c>
      <c r="G5031">
        <v>58</v>
      </c>
      <c r="H5031" t="s">
        <v>379</v>
      </c>
      <c r="I5031">
        <v>2018</v>
      </c>
      <c r="J5031">
        <v>0.95199999999999996</v>
      </c>
      <c r="K5031" t="s">
        <v>21</v>
      </c>
      <c r="N5031" t="s">
        <v>16</v>
      </c>
    </row>
    <row r="5032" spans="1:14" x14ac:dyDescent="0.25">
      <c r="A5032" t="s">
        <v>277</v>
      </c>
      <c r="B5032" t="str">
        <f t="shared" si="78"/>
        <v>Namibia59</v>
      </c>
      <c r="C5032" t="s">
        <v>12</v>
      </c>
      <c r="D5032" t="s">
        <v>109</v>
      </c>
      <c r="E5032" t="s">
        <v>14</v>
      </c>
      <c r="F5032" t="s">
        <v>346</v>
      </c>
      <c r="G5032">
        <v>59</v>
      </c>
      <c r="H5032" t="s">
        <v>380</v>
      </c>
      <c r="I5032">
        <v>2018</v>
      </c>
      <c r="K5032" t="s">
        <v>21</v>
      </c>
      <c r="N5032" t="s">
        <v>16</v>
      </c>
    </row>
    <row r="5033" spans="1:14" x14ac:dyDescent="0.25">
      <c r="A5033" t="s">
        <v>277</v>
      </c>
      <c r="B5033" t="str">
        <f t="shared" si="78"/>
        <v>Namibia60</v>
      </c>
      <c r="C5033" t="s">
        <v>12</v>
      </c>
      <c r="D5033" t="s">
        <v>109</v>
      </c>
      <c r="E5033" t="s">
        <v>14</v>
      </c>
      <c r="F5033" t="s">
        <v>346</v>
      </c>
      <c r="G5033">
        <v>60</v>
      </c>
      <c r="H5033" t="s">
        <v>381</v>
      </c>
      <c r="I5033">
        <v>2018</v>
      </c>
      <c r="J5033">
        <v>0.52600000000000002</v>
      </c>
      <c r="K5033" t="s">
        <v>21</v>
      </c>
      <c r="N5033" t="s">
        <v>16</v>
      </c>
    </row>
    <row r="5034" spans="1:14" x14ac:dyDescent="0.25">
      <c r="A5034" t="s">
        <v>277</v>
      </c>
      <c r="B5034" t="str">
        <f t="shared" si="78"/>
        <v>Namibia61</v>
      </c>
      <c r="C5034" t="s">
        <v>12</v>
      </c>
      <c r="D5034" t="s">
        <v>109</v>
      </c>
      <c r="E5034" t="s">
        <v>14</v>
      </c>
      <c r="F5034" t="s">
        <v>346</v>
      </c>
      <c r="G5034">
        <v>61</v>
      </c>
      <c r="H5034" t="s">
        <v>382</v>
      </c>
      <c r="I5034">
        <v>2018</v>
      </c>
      <c r="J5034">
        <v>2.0670000000000002</v>
      </c>
      <c r="N5034" t="s">
        <v>16</v>
      </c>
    </row>
    <row r="5035" spans="1:14" x14ac:dyDescent="0.25">
      <c r="A5035" t="s">
        <v>277</v>
      </c>
      <c r="B5035" t="str">
        <f t="shared" si="78"/>
        <v>Namibia62</v>
      </c>
      <c r="C5035" t="s">
        <v>12</v>
      </c>
      <c r="D5035" t="s">
        <v>109</v>
      </c>
      <c r="E5035" t="s">
        <v>14</v>
      </c>
      <c r="F5035" t="s">
        <v>346</v>
      </c>
      <c r="G5035">
        <v>62</v>
      </c>
      <c r="H5035" t="s">
        <v>418</v>
      </c>
      <c r="I5035">
        <v>2018</v>
      </c>
      <c r="J5035">
        <v>1.2490000000000001</v>
      </c>
      <c r="N5035" t="s">
        <v>16</v>
      </c>
    </row>
    <row r="5036" spans="1:14" x14ac:dyDescent="0.25">
      <c r="A5036" t="s">
        <v>277</v>
      </c>
      <c r="B5036" t="str">
        <f t="shared" si="78"/>
        <v>Namibia63</v>
      </c>
      <c r="C5036" t="s">
        <v>12</v>
      </c>
      <c r="D5036" t="s">
        <v>109</v>
      </c>
      <c r="E5036" t="s">
        <v>14</v>
      </c>
      <c r="F5036" t="s">
        <v>346</v>
      </c>
      <c r="G5036">
        <v>63</v>
      </c>
      <c r="H5036" t="s">
        <v>419</v>
      </c>
      <c r="I5036">
        <v>2018</v>
      </c>
      <c r="J5036">
        <v>1.369</v>
      </c>
      <c r="N5036" t="s">
        <v>16</v>
      </c>
    </row>
    <row r="5037" spans="1:14" x14ac:dyDescent="0.25">
      <c r="A5037" t="s">
        <v>277</v>
      </c>
      <c r="B5037" t="str">
        <f t="shared" si="78"/>
        <v>Namibia64</v>
      </c>
      <c r="C5037" t="s">
        <v>12</v>
      </c>
      <c r="D5037" t="s">
        <v>109</v>
      </c>
      <c r="E5037" t="s">
        <v>14</v>
      </c>
      <c r="F5037" t="s">
        <v>346</v>
      </c>
      <c r="G5037">
        <v>64</v>
      </c>
      <c r="H5037" t="s">
        <v>383</v>
      </c>
      <c r="I5037">
        <v>2018</v>
      </c>
      <c r="J5037">
        <v>8.4120000000000008</v>
      </c>
      <c r="N5037" t="s">
        <v>16</v>
      </c>
    </row>
    <row r="5038" spans="1:14" x14ac:dyDescent="0.25">
      <c r="A5038" t="s">
        <v>277</v>
      </c>
      <c r="B5038" t="str">
        <f t="shared" si="78"/>
        <v>Namibia65</v>
      </c>
      <c r="C5038" t="s">
        <v>12</v>
      </c>
      <c r="D5038" t="s">
        <v>109</v>
      </c>
      <c r="E5038" t="s">
        <v>14</v>
      </c>
      <c r="F5038" t="s">
        <v>346</v>
      </c>
      <c r="G5038">
        <v>65</v>
      </c>
      <c r="H5038" t="s">
        <v>420</v>
      </c>
      <c r="I5038">
        <v>2018</v>
      </c>
      <c r="J5038">
        <v>1.4650000000000001</v>
      </c>
      <c r="N5038" t="s">
        <v>16</v>
      </c>
    </row>
    <row r="5039" spans="1:14" x14ac:dyDescent="0.25">
      <c r="A5039" t="s">
        <v>277</v>
      </c>
      <c r="B5039" t="str">
        <f t="shared" si="78"/>
        <v>Namibia66</v>
      </c>
      <c r="C5039" t="s">
        <v>12</v>
      </c>
      <c r="D5039" t="s">
        <v>109</v>
      </c>
      <c r="E5039" t="s">
        <v>14</v>
      </c>
      <c r="F5039" t="s">
        <v>346</v>
      </c>
      <c r="G5039">
        <v>66</v>
      </c>
      <c r="H5039" t="s">
        <v>421</v>
      </c>
      <c r="I5039">
        <v>2018</v>
      </c>
      <c r="J5039">
        <v>3.9409999999999998</v>
      </c>
      <c r="N5039" t="s">
        <v>16</v>
      </c>
    </row>
    <row r="5040" spans="1:14" x14ac:dyDescent="0.25">
      <c r="A5040" t="s">
        <v>277</v>
      </c>
      <c r="B5040" t="str">
        <f t="shared" si="78"/>
        <v>Namibia68</v>
      </c>
      <c r="C5040" t="s">
        <v>12</v>
      </c>
      <c r="D5040" t="s">
        <v>109</v>
      </c>
      <c r="E5040" t="s">
        <v>14</v>
      </c>
      <c r="F5040" t="s">
        <v>346</v>
      </c>
      <c r="G5040">
        <v>68</v>
      </c>
      <c r="H5040" t="s">
        <v>384</v>
      </c>
      <c r="I5040">
        <v>2018</v>
      </c>
      <c r="J5040">
        <v>1.01</v>
      </c>
      <c r="N5040" t="s">
        <v>16</v>
      </c>
    </row>
    <row r="5041" spans="1:14" x14ac:dyDescent="0.25">
      <c r="A5041" t="s">
        <v>277</v>
      </c>
      <c r="B5041" t="str">
        <f t="shared" si="78"/>
        <v>Namibia69</v>
      </c>
      <c r="C5041" t="s">
        <v>12</v>
      </c>
      <c r="D5041" t="s">
        <v>109</v>
      </c>
      <c r="E5041" t="s">
        <v>14</v>
      </c>
      <c r="F5041" t="s">
        <v>346</v>
      </c>
      <c r="G5041">
        <v>69</v>
      </c>
      <c r="H5041" t="s">
        <v>422</v>
      </c>
      <c r="I5041">
        <v>2018</v>
      </c>
      <c r="J5041">
        <v>4.3689999999999998</v>
      </c>
      <c r="N5041" t="s">
        <v>16</v>
      </c>
    </row>
    <row r="5042" spans="1:14" x14ac:dyDescent="0.25">
      <c r="A5042" t="s">
        <v>277</v>
      </c>
      <c r="B5042" t="str">
        <f t="shared" si="78"/>
        <v>Namibia70</v>
      </c>
      <c r="C5042" t="s">
        <v>12</v>
      </c>
      <c r="D5042" t="s">
        <v>109</v>
      </c>
      <c r="E5042" t="s">
        <v>14</v>
      </c>
      <c r="F5042" t="s">
        <v>346</v>
      </c>
      <c r="G5042">
        <v>70</v>
      </c>
      <c r="H5042" t="s">
        <v>423</v>
      </c>
      <c r="I5042">
        <v>2018</v>
      </c>
      <c r="J5042">
        <v>1.3109999999999999</v>
      </c>
      <c r="N5042" t="s">
        <v>16</v>
      </c>
    </row>
    <row r="5043" spans="1:14" x14ac:dyDescent="0.25">
      <c r="A5043" t="s">
        <v>277</v>
      </c>
      <c r="B5043" t="str">
        <f t="shared" si="78"/>
        <v>Namibia71</v>
      </c>
      <c r="C5043" t="s">
        <v>12</v>
      </c>
      <c r="D5043" t="s">
        <v>109</v>
      </c>
      <c r="E5043" t="s">
        <v>14</v>
      </c>
      <c r="F5043" t="s">
        <v>346</v>
      </c>
      <c r="G5043">
        <v>71</v>
      </c>
      <c r="H5043" t="s">
        <v>424</v>
      </c>
      <c r="I5043">
        <v>2018</v>
      </c>
      <c r="J5043">
        <v>0.63600000000000001</v>
      </c>
      <c r="K5043" t="s">
        <v>21</v>
      </c>
      <c r="N5043" t="s">
        <v>16</v>
      </c>
    </row>
    <row r="5044" spans="1:14" x14ac:dyDescent="0.25">
      <c r="A5044" t="s">
        <v>277</v>
      </c>
      <c r="B5044" t="str">
        <f t="shared" si="78"/>
        <v>Namibia72</v>
      </c>
      <c r="C5044" t="s">
        <v>12</v>
      </c>
      <c r="D5044" t="s">
        <v>109</v>
      </c>
      <c r="E5044" t="s">
        <v>14</v>
      </c>
      <c r="F5044" t="s">
        <v>346</v>
      </c>
      <c r="G5044">
        <v>72</v>
      </c>
      <c r="H5044" t="s">
        <v>385</v>
      </c>
      <c r="I5044">
        <v>2018</v>
      </c>
      <c r="J5044">
        <v>1.0409999999999999</v>
      </c>
      <c r="N5044" t="s">
        <v>16</v>
      </c>
    </row>
    <row r="5045" spans="1:14" x14ac:dyDescent="0.25">
      <c r="A5045" t="s">
        <v>277</v>
      </c>
      <c r="B5045" t="str">
        <f t="shared" si="78"/>
        <v>Namibia73</v>
      </c>
      <c r="C5045" t="s">
        <v>12</v>
      </c>
      <c r="D5045" t="s">
        <v>109</v>
      </c>
      <c r="E5045" t="s">
        <v>14</v>
      </c>
      <c r="F5045" t="s">
        <v>346</v>
      </c>
      <c r="G5045">
        <v>73</v>
      </c>
      <c r="H5045" t="s">
        <v>425</v>
      </c>
      <c r="I5045">
        <v>2018</v>
      </c>
      <c r="K5045" t="s">
        <v>21</v>
      </c>
      <c r="N5045" t="s">
        <v>16</v>
      </c>
    </row>
    <row r="5046" spans="1:14" x14ac:dyDescent="0.25">
      <c r="A5046" t="s">
        <v>277</v>
      </c>
      <c r="B5046" t="str">
        <f t="shared" si="78"/>
        <v>Namibia74</v>
      </c>
      <c r="C5046" t="s">
        <v>12</v>
      </c>
      <c r="D5046" t="s">
        <v>109</v>
      </c>
      <c r="E5046" t="s">
        <v>14</v>
      </c>
      <c r="F5046" t="s">
        <v>346</v>
      </c>
      <c r="G5046">
        <v>74</v>
      </c>
      <c r="H5046" t="s">
        <v>426</v>
      </c>
      <c r="I5046">
        <v>2018</v>
      </c>
      <c r="J5046">
        <v>1.29</v>
      </c>
      <c r="N5046" t="s">
        <v>16</v>
      </c>
    </row>
    <row r="5047" spans="1:14" x14ac:dyDescent="0.25">
      <c r="A5047" t="s">
        <v>277</v>
      </c>
      <c r="B5047" t="str">
        <f t="shared" si="78"/>
        <v>Namibia75</v>
      </c>
      <c r="C5047" t="s">
        <v>12</v>
      </c>
      <c r="D5047" t="s">
        <v>109</v>
      </c>
      <c r="E5047" t="s">
        <v>14</v>
      </c>
      <c r="F5047" t="s">
        <v>346</v>
      </c>
      <c r="G5047">
        <v>75</v>
      </c>
      <c r="H5047" t="s">
        <v>427</v>
      </c>
      <c r="I5047">
        <v>2018</v>
      </c>
      <c r="J5047">
        <v>0.86699999999999999</v>
      </c>
      <c r="K5047" t="s">
        <v>21</v>
      </c>
      <c r="N5047" t="s">
        <v>16</v>
      </c>
    </row>
    <row r="5048" spans="1:14" x14ac:dyDescent="0.25">
      <c r="A5048" t="s">
        <v>277</v>
      </c>
      <c r="B5048" t="str">
        <f t="shared" si="78"/>
        <v>Namibia77</v>
      </c>
      <c r="C5048" t="s">
        <v>12</v>
      </c>
      <c r="D5048" t="s">
        <v>109</v>
      </c>
      <c r="E5048" t="s">
        <v>14</v>
      </c>
      <c r="F5048" t="s">
        <v>346</v>
      </c>
      <c r="G5048">
        <v>77</v>
      </c>
      <c r="H5048" t="s">
        <v>386</v>
      </c>
      <c r="I5048">
        <v>2018</v>
      </c>
      <c r="J5048">
        <v>0.65500000000000003</v>
      </c>
      <c r="K5048" t="s">
        <v>21</v>
      </c>
      <c r="N5048" t="s">
        <v>16</v>
      </c>
    </row>
    <row r="5049" spans="1:14" x14ac:dyDescent="0.25">
      <c r="A5049" t="s">
        <v>277</v>
      </c>
      <c r="B5049" t="str">
        <f t="shared" si="78"/>
        <v>Namibia78</v>
      </c>
      <c r="C5049" t="s">
        <v>12</v>
      </c>
      <c r="D5049" t="s">
        <v>109</v>
      </c>
      <c r="E5049" t="s">
        <v>14</v>
      </c>
      <c r="F5049" t="s">
        <v>346</v>
      </c>
      <c r="G5049">
        <v>78</v>
      </c>
      <c r="H5049" t="s">
        <v>428</v>
      </c>
      <c r="I5049">
        <v>2018</v>
      </c>
      <c r="J5049">
        <v>1.306</v>
      </c>
      <c r="K5049" t="s">
        <v>21</v>
      </c>
      <c r="N5049" t="s">
        <v>16</v>
      </c>
    </row>
    <row r="5050" spans="1:14" x14ac:dyDescent="0.25">
      <c r="A5050" t="s">
        <v>277</v>
      </c>
      <c r="B5050" t="str">
        <f t="shared" si="78"/>
        <v>Namibia79</v>
      </c>
      <c r="C5050" t="s">
        <v>12</v>
      </c>
      <c r="D5050" t="s">
        <v>109</v>
      </c>
      <c r="E5050" t="s">
        <v>14</v>
      </c>
      <c r="F5050" t="s">
        <v>346</v>
      </c>
      <c r="G5050">
        <v>79</v>
      </c>
      <c r="H5050" t="s">
        <v>429</v>
      </c>
      <c r="I5050">
        <v>2018</v>
      </c>
      <c r="J5050">
        <v>2.3929999999999998</v>
      </c>
      <c r="N5050" t="s">
        <v>16</v>
      </c>
    </row>
    <row r="5051" spans="1:14" x14ac:dyDescent="0.25">
      <c r="A5051" t="s">
        <v>277</v>
      </c>
      <c r="B5051" t="str">
        <f t="shared" si="78"/>
        <v>Namibia80</v>
      </c>
      <c r="C5051" t="s">
        <v>12</v>
      </c>
      <c r="D5051" t="s">
        <v>109</v>
      </c>
      <c r="E5051" t="s">
        <v>14</v>
      </c>
      <c r="F5051" t="s">
        <v>346</v>
      </c>
      <c r="G5051">
        <v>80</v>
      </c>
      <c r="H5051" t="s">
        <v>387</v>
      </c>
      <c r="I5051">
        <v>2018</v>
      </c>
      <c r="J5051">
        <v>10.704000000000001</v>
      </c>
      <c r="N5051" t="s">
        <v>16</v>
      </c>
    </row>
    <row r="5052" spans="1:14" x14ac:dyDescent="0.25">
      <c r="A5052" t="s">
        <v>277</v>
      </c>
      <c r="B5052" t="str">
        <f t="shared" si="78"/>
        <v>Namibia81</v>
      </c>
      <c r="C5052" t="s">
        <v>12</v>
      </c>
      <c r="D5052" t="s">
        <v>109</v>
      </c>
      <c r="E5052" t="s">
        <v>14</v>
      </c>
      <c r="F5052" t="s">
        <v>346</v>
      </c>
      <c r="G5052">
        <v>81</v>
      </c>
      <c r="H5052" t="s">
        <v>430</v>
      </c>
      <c r="I5052">
        <v>2018</v>
      </c>
      <c r="J5052">
        <v>10.218999999999999</v>
      </c>
      <c r="N5052" t="s">
        <v>16</v>
      </c>
    </row>
    <row r="5053" spans="1:14" x14ac:dyDescent="0.25">
      <c r="A5053" t="s">
        <v>277</v>
      </c>
      <c r="B5053" t="str">
        <f t="shared" si="78"/>
        <v>Namibia82</v>
      </c>
      <c r="C5053" t="s">
        <v>12</v>
      </c>
      <c r="D5053" t="s">
        <v>109</v>
      </c>
      <c r="E5053" t="s">
        <v>14</v>
      </c>
      <c r="F5053" t="s">
        <v>346</v>
      </c>
      <c r="G5053">
        <v>82</v>
      </c>
      <c r="H5053" t="s">
        <v>388</v>
      </c>
      <c r="I5053">
        <v>2018</v>
      </c>
      <c r="J5053">
        <v>9.4960000000000004</v>
      </c>
      <c r="N5053" t="s">
        <v>16</v>
      </c>
    </row>
    <row r="5054" spans="1:14" x14ac:dyDescent="0.25">
      <c r="A5054" t="s">
        <v>277</v>
      </c>
      <c r="B5054" t="str">
        <f t="shared" si="78"/>
        <v>Namibia84</v>
      </c>
      <c r="C5054" t="s">
        <v>12</v>
      </c>
      <c r="D5054" t="s">
        <v>109</v>
      </c>
      <c r="E5054" t="s">
        <v>14</v>
      </c>
      <c r="F5054" t="s">
        <v>346</v>
      </c>
      <c r="G5054">
        <v>84</v>
      </c>
      <c r="H5054" t="s">
        <v>389</v>
      </c>
      <c r="I5054">
        <v>2018</v>
      </c>
      <c r="J5054">
        <v>30.538</v>
      </c>
      <c r="N5054" t="s">
        <v>16</v>
      </c>
    </row>
    <row r="5055" spans="1:14" x14ac:dyDescent="0.25">
      <c r="A5055" t="s">
        <v>277</v>
      </c>
      <c r="B5055" t="str">
        <f t="shared" si="78"/>
        <v>Namibia85</v>
      </c>
      <c r="C5055" t="s">
        <v>12</v>
      </c>
      <c r="D5055" t="s">
        <v>109</v>
      </c>
      <c r="E5055" t="s">
        <v>14</v>
      </c>
      <c r="F5055" t="s">
        <v>346</v>
      </c>
      <c r="G5055">
        <v>85</v>
      </c>
      <c r="H5055" t="s">
        <v>390</v>
      </c>
      <c r="I5055">
        <v>2018</v>
      </c>
      <c r="J5055">
        <v>46.305</v>
      </c>
      <c r="N5055" t="s">
        <v>16</v>
      </c>
    </row>
    <row r="5056" spans="1:14" x14ac:dyDescent="0.25">
      <c r="A5056" t="s">
        <v>277</v>
      </c>
      <c r="B5056" t="str">
        <f t="shared" si="78"/>
        <v>Namibia86</v>
      </c>
      <c r="C5056" t="s">
        <v>12</v>
      </c>
      <c r="D5056" t="s">
        <v>109</v>
      </c>
      <c r="E5056" t="s">
        <v>14</v>
      </c>
      <c r="F5056" t="s">
        <v>346</v>
      </c>
      <c r="G5056">
        <v>86</v>
      </c>
      <c r="H5056" t="s">
        <v>391</v>
      </c>
      <c r="I5056">
        <v>2018</v>
      </c>
      <c r="J5056">
        <v>14.813000000000001</v>
      </c>
      <c r="N5056" t="s">
        <v>16</v>
      </c>
    </row>
    <row r="5057" spans="1:14" x14ac:dyDescent="0.25">
      <c r="A5057" t="s">
        <v>277</v>
      </c>
      <c r="B5057" t="str">
        <f t="shared" si="78"/>
        <v>Namibia87</v>
      </c>
      <c r="C5057" t="s">
        <v>12</v>
      </c>
      <c r="D5057" t="s">
        <v>109</v>
      </c>
      <c r="E5057" t="s">
        <v>14</v>
      </c>
      <c r="F5057" t="s">
        <v>346</v>
      </c>
      <c r="G5057">
        <v>87</v>
      </c>
      <c r="H5057" t="s">
        <v>392</v>
      </c>
      <c r="I5057">
        <v>2018</v>
      </c>
      <c r="J5057">
        <v>2.7850000000000001</v>
      </c>
      <c r="N5057" t="s">
        <v>16</v>
      </c>
    </row>
    <row r="5058" spans="1:14" x14ac:dyDescent="0.25">
      <c r="A5058" t="s">
        <v>277</v>
      </c>
      <c r="B5058" t="str">
        <f t="shared" si="78"/>
        <v>Namibia88</v>
      </c>
      <c r="C5058" t="s">
        <v>12</v>
      </c>
      <c r="D5058" t="s">
        <v>109</v>
      </c>
      <c r="E5058" t="s">
        <v>14</v>
      </c>
      <c r="F5058" t="s">
        <v>346</v>
      </c>
      <c r="G5058">
        <v>88</v>
      </c>
      <c r="H5058" t="s">
        <v>431</v>
      </c>
      <c r="I5058">
        <v>2018</v>
      </c>
      <c r="J5058">
        <v>1.1120000000000001</v>
      </c>
      <c r="K5058" t="s">
        <v>21</v>
      </c>
      <c r="N5058" t="s">
        <v>16</v>
      </c>
    </row>
    <row r="5059" spans="1:14" x14ac:dyDescent="0.25">
      <c r="A5059" t="s">
        <v>277</v>
      </c>
      <c r="B5059" t="str">
        <f t="shared" ref="B5059:B5122" si="79">A5059&amp;G5059</f>
        <v>Namibia90</v>
      </c>
      <c r="C5059" t="s">
        <v>12</v>
      </c>
      <c r="D5059" t="s">
        <v>109</v>
      </c>
      <c r="E5059" t="s">
        <v>14</v>
      </c>
      <c r="F5059" t="s">
        <v>346</v>
      </c>
      <c r="G5059">
        <v>90</v>
      </c>
      <c r="H5059" t="s">
        <v>432</v>
      </c>
      <c r="I5059">
        <v>2018</v>
      </c>
      <c r="J5059">
        <v>2.161</v>
      </c>
      <c r="N5059" t="s">
        <v>16</v>
      </c>
    </row>
    <row r="5060" spans="1:14" x14ac:dyDescent="0.25">
      <c r="A5060" t="s">
        <v>277</v>
      </c>
      <c r="B5060" t="str">
        <f t="shared" si="79"/>
        <v>Namibia91</v>
      </c>
      <c r="C5060" t="s">
        <v>12</v>
      </c>
      <c r="D5060" t="s">
        <v>109</v>
      </c>
      <c r="E5060" t="s">
        <v>14</v>
      </c>
      <c r="F5060" t="s">
        <v>346</v>
      </c>
      <c r="G5060">
        <v>91</v>
      </c>
      <c r="H5060" t="s">
        <v>393</v>
      </c>
      <c r="I5060">
        <v>2018</v>
      </c>
      <c r="J5060">
        <v>0.29299999999999998</v>
      </c>
      <c r="K5060" t="s">
        <v>21</v>
      </c>
      <c r="N5060" t="s">
        <v>16</v>
      </c>
    </row>
    <row r="5061" spans="1:14" x14ac:dyDescent="0.25">
      <c r="A5061" t="s">
        <v>277</v>
      </c>
      <c r="B5061" t="str">
        <f t="shared" si="79"/>
        <v>Namibia92</v>
      </c>
      <c r="C5061" t="s">
        <v>12</v>
      </c>
      <c r="D5061" t="s">
        <v>109</v>
      </c>
      <c r="E5061" t="s">
        <v>14</v>
      </c>
      <c r="F5061" t="s">
        <v>346</v>
      </c>
      <c r="G5061">
        <v>92</v>
      </c>
      <c r="H5061" t="s">
        <v>433</v>
      </c>
      <c r="I5061">
        <v>2018</v>
      </c>
      <c r="J5061">
        <v>0.82299999999999995</v>
      </c>
      <c r="K5061" t="s">
        <v>21</v>
      </c>
      <c r="N5061" t="s">
        <v>16</v>
      </c>
    </row>
    <row r="5062" spans="1:14" x14ac:dyDescent="0.25">
      <c r="A5062" t="s">
        <v>277</v>
      </c>
      <c r="B5062" t="str">
        <f t="shared" si="79"/>
        <v>Namibia93</v>
      </c>
      <c r="C5062" t="s">
        <v>12</v>
      </c>
      <c r="D5062" t="s">
        <v>109</v>
      </c>
      <c r="E5062" t="s">
        <v>14</v>
      </c>
      <c r="F5062" t="s">
        <v>346</v>
      </c>
      <c r="G5062">
        <v>93</v>
      </c>
      <c r="H5062" t="s">
        <v>394</v>
      </c>
      <c r="I5062">
        <v>2018</v>
      </c>
      <c r="J5062">
        <v>0.38100000000000001</v>
      </c>
      <c r="K5062" t="s">
        <v>21</v>
      </c>
      <c r="N5062" t="s">
        <v>16</v>
      </c>
    </row>
    <row r="5063" spans="1:14" x14ac:dyDescent="0.25">
      <c r="A5063" t="s">
        <v>277</v>
      </c>
      <c r="B5063" t="str">
        <f t="shared" si="79"/>
        <v>Namibia94</v>
      </c>
      <c r="C5063" t="s">
        <v>12</v>
      </c>
      <c r="D5063" t="s">
        <v>109</v>
      </c>
      <c r="E5063" t="s">
        <v>14</v>
      </c>
      <c r="F5063" t="s">
        <v>346</v>
      </c>
      <c r="G5063">
        <v>94</v>
      </c>
      <c r="H5063" t="s">
        <v>395</v>
      </c>
      <c r="I5063">
        <v>2018</v>
      </c>
      <c r="J5063">
        <v>2.3039999999999998</v>
      </c>
      <c r="N5063" t="s">
        <v>16</v>
      </c>
    </row>
    <row r="5064" spans="1:14" x14ac:dyDescent="0.25">
      <c r="A5064" t="s">
        <v>277</v>
      </c>
      <c r="B5064" t="str">
        <f t="shared" si="79"/>
        <v>Namibia95</v>
      </c>
      <c r="C5064" t="s">
        <v>12</v>
      </c>
      <c r="D5064" t="s">
        <v>109</v>
      </c>
      <c r="E5064" t="s">
        <v>14</v>
      </c>
      <c r="F5064" t="s">
        <v>346</v>
      </c>
      <c r="G5064">
        <v>95</v>
      </c>
      <c r="H5064" t="s">
        <v>396</v>
      </c>
      <c r="I5064">
        <v>2018</v>
      </c>
      <c r="J5064">
        <v>1.7509999999999999</v>
      </c>
      <c r="N5064" t="s">
        <v>16</v>
      </c>
    </row>
    <row r="5065" spans="1:14" x14ac:dyDescent="0.25">
      <c r="A5065" t="s">
        <v>277</v>
      </c>
      <c r="B5065" t="str">
        <f t="shared" si="79"/>
        <v>Namibia96</v>
      </c>
      <c r="C5065" t="s">
        <v>12</v>
      </c>
      <c r="D5065" t="s">
        <v>109</v>
      </c>
      <c r="E5065" t="s">
        <v>14</v>
      </c>
      <c r="F5065" t="s">
        <v>346</v>
      </c>
      <c r="G5065">
        <v>96</v>
      </c>
      <c r="H5065" t="s">
        <v>397</v>
      </c>
      <c r="I5065">
        <v>2018</v>
      </c>
      <c r="J5065">
        <v>27.065000000000001</v>
      </c>
      <c r="N5065" t="s">
        <v>16</v>
      </c>
    </row>
    <row r="5066" spans="1:14" x14ac:dyDescent="0.25">
      <c r="A5066" t="s">
        <v>277</v>
      </c>
      <c r="B5066" t="str">
        <f t="shared" si="79"/>
        <v>Namibia97</v>
      </c>
      <c r="C5066" t="s">
        <v>12</v>
      </c>
      <c r="D5066" t="s">
        <v>109</v>
      </c>
      <c r="E5066" t="s">
        <v>14</v>
      </c>
      <c r="F5066" t="s">
        <v>346</v>
      </c>
      <c r="G5066">
        <v>97</v>
      </c>
      <c r="H5066" t="s">
        <v>398</v>
      </c>
      <c r="I5066">
        <v>2018</v>
      </c>
      <c r="J5066">
        <v>39.046999999999997</v>
      </c>
      <c r="N5066" t="s">
        <v>16</v>
      </c>
    </row>
    <row r="5067" spans="1:14" x14ac:dyDescent="0.25">
      <c r="A5067" t="s">
        <v>277</v>
      </c>
      <c r="B5067" t="str">
        <f t="shared" si="79"/>
        <v>Namibia98</v>
      </c>
      <c r="C5067" t="s">
        <v>12</v>
      </c>
      <c r="D5067" t="s">
        <v>109</v>
      </c>
      <c r="E5067" t="s">
        <v>14</v>
      </c>
      <c r="F5067" t="s">
        <v>346</v>
      </c>
      <c r="G5067">
        <v>98</v>
      </c>
      <c r="H5067" t="s">
        <v>435</v>
      </c>
      <c r="I5067">
        <v>2018</v>
      </c>
      <c r="J5067">
        <v>32.402000000000001</v>
      </c>
      <c r="N5067" t="s">
        <v>16</v>
      </c>
    </row>
    <row r="5068" spans="1:14" x14ac:dyDescent="0.25">
      <c r="A5068" t="s">
        <v>277</v>
      </c>
      <c r="B5068" t="str">
        <f t="shared" si="79"/>
        <v>Namibia99</v>
      </c>
      <c r="C5068" t="s">
        <v>12</v>
      </c>
      <c r="D5068" t="s">
        <v>109</v>
      </c>
      <c r="E5068" t="s">
        <v>14</v>
      </c>
      <c r="F5068" t="s">
        <v>346</v>
      </c>
      <c r="G5068">
        <v>99</v>
      </c>
      <c r="H5068" t="s">
        <v>399</v>
      </c>
      <c r="I5068">
        <v>2018</v>
      </c>
      <c r="J5068">
        <v>1.0069999999999999</v>
      </c>
      <c r="N5068" t="s">
        <v>16</v>
      </c>
    </row>
    <row r="5069" spans="1:14" x14ac:dyDescent="0.25">
      <c r="A5069" t="s">
        <v>278</v>
      </c>
      <c r="B5069" t="str">
        <f t="shared" si="79"/>
        <v>Niger0</v>
      </c>
      <c r="C5069" t="s">
        <v>12</v>
      </c>
      <c r="D5069" t="s">
        <v>207</v>
      </c>
      <c r="E5069" t="s">
        <v>14</v>
      </c>
      <c r="F5069" t="s">
        <v>346</v>
      </c>
      <c r="G5069">
        <v>0</v>
      </c>
      <c r="H5069" t="s">
        <v>347</v>
      </c>
      <c r="I5069">
        <v>2017</v>
      </c>
      <c r="J5069">
        <v>2125.6849999999999</v>
      </c>
      <c r="N5069" t="s">
        <v>16</v>
      </c>
    </row>
    <row r="5070" spans="1:14" x14ac:dyDescent="0.25">
      <c r="A5070" t="s">
        <v>278</v>
      </c>
      <c r="B5070" t="str">
        <f t="shared" si="79"/>
        <v>Niger1</v>
      </c>
      <c r="C5070" t="s">
        <v>12</v>
      </c>
      <c r="D5070" t="s">
        <v>207</v>
      </c>
      <c r="E5070" t="s">
        <v>14</v>
      </c>
      <c r="F5070" t="s">
        <v>346</v>
      </c>
      <c r="G5070">
        <v>1</v>
      </c>
      <c r="H5070" t="s">
        <v>349</v>
      </c>
      <c r="I5070">
        <v>2017</v>
      </c>
      <c r="J5070">
        <v>637.48599999999999</v>
      </c>
      <c r="N5070" t="s">
        <v>16</v>
      </c>
    </row>
    <row r="5071" spans="1:14" x14ac:dyDescent="0.25">
      <c r="A5071" t="s">
        <v>278</v>
      </c>
      <c r="B5071" t="str">
        <f t="shared" si="79"/>
        <v>Niger2</v>
      </c>
      <c r="C5071" t="s">
        <v>12</v>
      </c>
      <c r="D5071" t="s">
        <v>207</v>
      </c>
      <c r="E5071" t="s">
        <v>14</v>
      </c>
      <c r="F5071" t="s">
        <v>346</v>
      </c>
      <c r="G5071">
        <v>2</v>
      </c>
      <c r="H5071" t="s">
        <v>400</v>
      </c>
      <c r="I5071">
        <v>2017</v>
      </c>
      <c r="J5071">
        <v>10.452999999999999</v>
      </c>
      <c r="N5071" t="s">
        <v>16</v>
      </c>
    </row>
    <row r="5072" spans="1:14" x14ac:dyDescent="0.25">
      <c r="A5072" t="s">
        <v>278</v>
      </c>
      <c r="B5072" t="str">
        <f t="shared" si="79"/>
        <v>Niger3</v>
      </c>
      <c r="C5072" t="s">
        <v>12</v>
      </c>
      <c r="D5072" t="s">
        <v>207</v>
      </c>
      <c r="E5072" t="s">
        <v>14</v>
      </c>
      <c r="F5072" t="s">
        <v>346</v>
      </c>
      <c r="G5072">
        <v>3</v>
      </c>
      <c r="H5072" t="s">
        <v>350</v>
      </c>
      <c r="I5072">
        <v>2017</v>
      </c>
      <c r="J5072">
        <v>2.8010000000000002</v>
      </c>
      <c r="K5072" t="s">
        <v>21</v>
      </c>
      <c r="N5072" t="s">
        <v>16</v>
      </c>
    </row>
    <row r="5073" spans="1:14" x14ac:dyDescent="0.25">
      <c r="A5073" t="s">
        <v>278</v>
      </c>
      <c r="B5073" t="str">
        <f t="shared" si="79"/>
        <v>Niger5</v>
      </c>
      <c r="C5073" t="s">
        <v>12</v>
      </c>
      <c r="D5073" t="s">
        <v>207</v>
      </c>
      <c r="E5073" t="s">
        <v>14</v>
      </c>
      <c r="F5073" t="s">
        <v>346</v>
      </c>
      <c r="G5073">
        <v>5</v>
      </c>
      <c r="H5073" t="s">
        <v>351</v>
      </c>
      <c r="I5073">
        <v>2017</v>
      </c>
      <c r="K5073" t="s">
        <v>21</v>
      </c>
      <c r="N5073" t="s">
        <v>16</v>
      </c>
    </row>
    <row r="5074" spans="1:14" x14ac:dyDescent="0.25">
      <c r="A5074" t="s">
        <v>278</v>
      </c>
      <c r="B5074" t="str">
        <f t="shared" si="79"/>
        <v>Niger6</v>
      </c>
      <c r="C5074" t="s">
        <v>12</v>
      </c>
      <c r="D5074" t="s">
        <v>207</v>
      </c>
      <c r="E5074" t="s">
        <v>14</v>
      </c>
      <c r="F5074" t="s">
        <v>346</v>
      </c>
      <c r="G5074">
        <v>6</v>
      </c>
      <c r="H5074" t="s">
        <v>401</v>
      </c>
      <c r="I5074">
        <v>2017</v>
      </c>
      <c r="J5074">
        <v>2.5779999999999998</v>
      </c>
      <c r="K5074" t="s">
        <v>21</v>
      </c>
      <c r="N5074" t="s">
        <v>16</v>
      </c>
    </row>
    <row r="5075" spans="1:14" x14ac:dyDescent="0.25">
      <c r="A5075" t="s">
        <v>278</v>
      </c>
      <c r="B5075" t="str">
        <f t="shared" si="79"/>
        <v>Niger7</v>
      </c>
      <c r="C5075" t="s">
        <v>12</v>
      </c>
      <c r="D5075" t="s">
        <v>207</v>
      </c>
      <c r="E5075" t="s">
        <v>14</v>
      </c>
      <c r="F5075" t="s">
        <v>346</v>
      </c>
      <c r="G5075">
        <v>7</v>
      </c>
      <c r="H5075" t="s">
        <v>352</v>
      </c>
      <c r="I5075">
        <v>2017</v>
      </c>
      <c r="J5075">
        <v>5.4740000000000002</v>
      </c>
      <c r="N5075" t="s">
        <v>16</v>
      </c>
    </row>
    <row r="5076" spans="1:14" x14ac:dyDescent="0.25">
      <c r="A5076" t="s">
        <v>278</v>
      </c>
      <c r="B5076" t="str">
        <f t="shared" si="79"/>
        <v>Niger8</v>
      </c>
      <c r="C5076" t="s">
        <v>12</v>
      </c>
      <c r="D5076" t="s">
        <v>207</v>
      </c>
      <c r="E5076" t="s">
        <v>14</v>
      </c>
      <c r="F5076" t="s">
        <v>346</v>
      </c>
      <c r="G5076">
        <v>8</v>
      </c>
      <c r="H5076" t="s">
        <v>353</v>
      </c>
      <c r="I5076">
        <v>2017</v>
      </c>
      <c r="J5076">
        <v>12.773</v>
      </c>
      <c r="N5076" t="s">
        <v>16</v>
      </c>
    </row>
    <row r="5077" spans="1:14" x14ac:dyDescent="0.25">
      <c r="A5077" t="s">
        <v>278</v>
      </c>
      <c r="B5077" t="str">
        <f t="shared" si="79"/>
        <v>Niger9</v>
      </c>
      <c r="C5077" t="s">
        <v>12</v>
      </c>
      <c r="D5077" t="s">
        <v>207</v>
      </c>
      <c r="E5077" t="s">
        <v>14</v>
      </c>
      <c r="F5077" t="s">
        <v>346</v>
      </c>
      <c r="G5077">
        <v>9</v>
      </c>
      <c r="H5077" t="s">
        <v>402</v>
      </c>
      <c r="I5077">
        <v>2017</v>
      </c>
      <c r="K5077" t="s">
        <v>21</v>
      </c>
      <c r="N5077" t="s">
        <v>16</v>
      </c>
    </row>
    <row r="5078" spans="1:14" x14ac:dyDescent="0.25">
      <c r="A5078" t="s">
        <v>278</v>
      </c>
      <c r="B5078" t="str">
        <f t="shared" si="79"/>
        <v>Niger10</v>
      </c>
      <c r="C5078" t="s">
        <v>12</v>
      </c>
      <c r="D5078" t="s">
        <v>207</v>
      </c>
      <c r="E5078" t="s">
        <v>14</v>
      </c>
      <c r="F5078" t="s">
        <v>346</v>
      </c>
      <c r="G5078">
        <v>10</v>
      </c>
      <c r="H5078" t="s">
        <v>354</v>
      </c>
      <c r="I5078">
        <v>2017</v>
      </c>
      <c r="J5078">
        <v>198.54</v>
      </c>
      <c r="N5078" t="s">
        <v>16</v>
      </c>
    </row>
    <row r="5079" spans="1:14" x14ac:dyDescent="0.25">
      <c r="A5079" t="s">
        <v>278</v>
      </c>
      <c r="B5079" t="str">
        <f t="shared" si="79"/>
        <v>Niger11</v>
      </c>
      <c r="C5079" t="s">
        <v>12</v>
      </c>
      <c r="D5079" t="s">
        <v>207</v>
      </c>
      <c r="E5079" t="s">
        <v>14</v>
      </c>
      <c r="F5079" t="s">
        <v>346</v>
      </c>
      <c r="G5079">
        <v>11</v>
      </c>
      <c r="H5079" t="s">
        <v>403</v>
      </c>
      <c r="I5079">
        <v>2017</v>
      </c>
      <c r="J5079">
        <v>6.0339999999999998</v>
      </c>
      <c r="N5079" t="s">
        <v>16</v>
      </c>
    </row>
    <row r="5080" spans="1:14" x14ac:dyDescent="0.25">
      <c r="A5080" t="s">
        <v>278</v>
      </c>
      <c r="B5080" t="str">
        <f t="shared" si="79"/>
        <v>Niger13</v>
      </c>
      <c r="C5080" t="s">
        <v>12</v>
      </c>
      <c r="D5080" t="s">
        <v>207</v>
      </c>
      <c r="E5080" t="s">
        <v>14</v>
      </c>
      <c r="F5080" t="s">
        <v>346</v>
      </c>
      <c r="G5080">
        <v>13</v>
      </c>
      <c r="H5080" t="s">
        <v>356</v>
      </c>
      <c r="I5080">
        <v>2017</v>
      </c>
      <c r="J5080">
        <v>41.42</v>
      </c>
      <c r="N5080" t="s">
        <v>16</v>
      </c>
    </row>
    <row r="5081" spans="1:14" x14ac:dyDescent="0.25">
      <c r="A5081" t="s">
        <v>278</v>
      </c>
      <c r="B5081" t="str">
        <f t="shared" si="79"/>
        <v>Niger14</v>
      </c>
      <c r="C5081" t="s">
        <v>12</v>
      </c>
      <c r="D5081" t="s">
        <v>207</v>
      </c>
      <c r="E5081" t="s">
        <v>14</v>
      </c>
      <c r="F5081" t="s">
        <v>346</v>
      </c>
      <c r="G5081">
        <v>14</v>
      </c>
      <c r="H5081" t="s">
        <v>357</v>
      </c>
      <c r="I5081">
        <v>2017</v>
      </c>
      <c r="J5081">
        <v>47.25</v>
      </c>
      <c r="N5081" t="s">
        <v>16</v>
      </c>
    </row>
    <row r="5082" spans="1:14" x14ac:dyDescent="0.25">
      <c r="A5082" t="s">
        <v>278</v>
      </c>
      <c r="B5082" t="str">
        <f t="shared" si="79"/>
        <v>Niger15</v>
      </c>
      <c r="C5082" t="s">
        <v>12</v>
      </c>
      <c r="D5082" t="s">
        <v>207</v>
      </c>
      <c r="E5082" t="s">
        <v>14</v>
      </c>
      <c r="F5082" t="s">
        <v>346</v>
      </c>
      <c r="G5082">
        <v>15</v>
      </c>
      <c r="H5082" t="s">
        <v>358</v>
      </c>
      <c r="I5082">
        <v>2017</v>
      </c>
      <c r="J5082">
        <v>5.0010000000000003</v>
      </c>
      <c r="N5082" t="s">
        <v>16</v>
      </c>
    </row>
    <row r="5083" spans="1:14" x14ac:dyDescent="0.25">
      <c r="A5083" t="s">
        <v>278</v>
      </c>
      <c r="B5083" t="str">
        <f t="shared" si="79"/>
        <v>Niger16</v>
      </c>
      <c r="C5083" t="s">
        <v>12</v>
      </c>
      <c r="D5083" t="s">
        <v>207</v>
      </c>
      <c r="E5083" t="s">
        <v>14</v>
      </c>
      <c r="F5083" t="s">
        <v>346</v>
      </c>
      <c r="G5083">
        <v>16</v>
      </c>
      <c r="H5083" t="s">
        <v>359</v>
      </c>
      <c r="I5083">
        <v>2017</v>
      </c>
      <c r="J5083">
        <v>66.055000000000007</v>
      </c>
      <c r="N5083" t="s">
        <v>16</v>
      </c>
    </row>
    <row r="5084" spans="1:14" x14ac:dyDescent="0.25">
      <c r="A5084" t="s">
        <v>278</v>
      </c>
      <c r="B5084" t="str">
        <f t="shared" si="79"/>
        <v>Niger17</v>
      </c>
      <c r="C5084" t="s">
        <v>12</v>
      </c>
      <c r="D5084" t="s">
        <v>207</v>
      </c>
      <c r="E5084" t="s">
        <v>14</v>
      </c>
      <c r="F5084" t="s">
        <v>346</v>
      </c>
      <c r="G5084">
        <v>17</v>
      </c>
      <c r="H5084" t="s">
        <v>360</v>
      </c>
      <c r="I5084">
        <v>2017</v>
      </c>
      <c r="K5084" t="s">
        <v>21</v>
      </c>
      <c r="N5084" t="s">
        <v>16</v>
      </c>
    </row>
    <row r="5085" spans="1:14" x14ac:dyDescent="0.25">
      <c r="A5085" t="s">
        <v>278</v>
      </c>
      <c r="B5085" t="str">
        <f t="shared" si="79"/>
        <v>Niger18</v>
      </c>
      <c r="C5085" t="s">
        <v>12</v>
      </c>
      <c r="D5085" t="s">
        <v>207</v>
      </c>
      <c r="E5085" t="s">
        <v>14</v>
      </c>
      <c r="F5085" t="s">
        <v>346</v>
      </c>
      <c r="G5085">
        <v>18</v>
      </c>
      <c r="H5085" t="s">
        <v>404</v>
      </c>
      <c r="I5085">
        <v>2017</v>
      </c>
      <c r="J5085">
        <v>0.95299999999999996</v>
      </c>
      <c r="K5085" t="s">
        <v>21</v>
      </c>
      <c r="N5085" t="s">
        <v>16</v>
      </c>
    </row>
    <row r="5086" spans="1:14" x14ac:dyDescent="0.25">
      <c r="A5086" t="s">
        <v>278</v>
      </c>
      <c r="B5086" t="str">
        <f t="shared" si="79"/>
        <v>Niger20</v>
      </c>
      <c r="C5086" t="s">
        <v>12</v>
      </c>
      <c r="D5086" t="s">
        <v>207</v>
      </c>
      <c r="E5086" t="s">
        <v>14</v>
      </c>
      <c r="F5086" t="s">
        <v>346</v>
      </c>
      <c r="G5086">
        <v>20</v>
      </c>
      <c r="H5086" t="s">
        <v>362</v>
      </c>
      <c r="I5086">
        <v>2017</v>
      </c>
      <c r="J5086">
        <v>4.7240000000000002</v>
      </c>
      <c r="K5086" t="s">
        <v>21</v>
      </c>
      <c r="N5086" t="s">
        <v>16</v>
      </c>
    </row>
    <row r="5087" spans="1:14" x14ac:dyDescent="0.25">
      <c r="A5087" t="s">
        <v>278</v>
      </c>
      <c r="B5087" t="str">
        <f t="shared" si="79"/>
        <v>Niger21</v>
      </c>
      <c r="C5087" t="s">
        <v>12</v>
      </c>
      <c r="D5087" t="s">
        <v>207</v>
      </c>
      <c r="E5087" t="s">
        <v>14</v>
      </c>
      <c r="F5087" t="s">
        <v>346</v>
      </c>
      <c r="G5087">
        <v>21</v>
      </c>
      <c r="H5087" t="s">
        <v>405</v>
      </c>
      <c r="I5087">
        <v>2017</v>
      </c>
      <c r="J5087">
        <v>3.8420000000000001</v>
      </c>
      <c r="K5087" t="s">
        <v>21</v>
      </c>
      <c r="N5087" t="s">
        <v>16</v>
      </c>
    </row>
    <row r="5088" spans="1:14" x14ac:dyDescent="0.25">
      <c r="A5088" t="s">
        <v>278</v>
      </c>
      <c r="B5088" t="str">
        <f t="shared" si="79"/>
        <v>Niger22</v>
      </c>
      <c r="C5088" t="s">
        <v>12</v>
      </c>
      <c r="D5088" t="s">
        <v>207</v>
      </c>
      <c r="E5088" t="s">
        <v>14</v>
      </c>
      <c r="F5088" t="s">
        <v>346</v>
      </c>
      <c r="G5088">
        <v>22</v>
      </c>
      <c r="H5088" t="s">
        <v>406</v>
      </c>
      <c r="I5088">
        <v>2017</v>
      </c>
      <c r="K5088" t="s">
        <v>21</v>
      </c>
      <c r="N5088" t="s">
        <v>16</v>
      </c>
    </row>
    <row r="5089" spans="1:14" x14ac:dyDescent="0.25">
      <c r="A5089" t="s">
        <v>278</v>
      </c>
      <c r="B5089" t="str">
        <f t="shared" si="79"/>
        <v>Niger23</v>
      </c>
      <c r="C5089" t="s">
        <v>12</v>
      </c>
      <c r="D5089" t="s">
        <v>207</v>
      </c>
      <c r="E5089" t="s">
        <v>14</v>
      </c>
      <c r="F5089" t="s">
        <v>346</v>
      </c>
      <c r="G5089">
        <v>23</v>
      </c>
      <c r="H5089" t="s">
        <v>434</v>
      </c>
      <c r="I5089">
        <v>2017</v>
      </c>
      <c r="J5089">
        <v>12.407</v>
      </c>
      <c r="N5089" t="s">
        <v>16</v>
      </c>
    </row>
    <row r="5090" spans="1:14" x14ac:dyDescent="0.25">
      <c r="A5090" t="s">
        <v>278</v>
      </c>
      <c r="B5090" t="str">
        <f t="shared" si="79"/>
        <v>Niger24</v>
      </c>
      <c r="C5090" t="s">
        <v>12</v>
      </c>
      <c r="D5090" t="s">
        <v>207</v>
      </c>
      <c r="E5090" t="s">
        <v>14</v>
      </c>
      <c r="F5090" t="s">
        <v>346</v>
      </c>
      <c r="G5090">
        <v>24</v>
      </c>
      <c r="H5090" t="s">
        <v>363</v>
      </c>
      <c r="I5090">
        <v>2017</v>
      </c>
      <c r="J5090">
        <v>8.9819999999999993</v>
      </c>
      <c r="N5090" t="s">
        <v>16</v>
      </c>
    </row>
    <row r="5091" spans="1:14" x14ac:dyDescent="0.25">
      <c r="A5091" t="s">
        <v>278</v>
      </c>
      <c r="B5091" t="str">
        <f t="shared" si="79"/>
        <v>Niger25</v>
      </c>
      <c r="C5091" t="s">
        <v>12</v>
      </c>
      <c r="D5091" t="s">
        <v>207</v>
      </c>
      <c r="E5091" t="s">
        <v>14</v>
      </c>
      <c r="F5091" t="s">
        <v>346</v>
      </c>
      <c r="G5091">
        <v>25</v>
      </c>
      <c r="H5091" t="s">
        <v>364</v>
      </c>
      <c r="I5091">
        <v>2017</v>
      </c>
      <c r="J5091">
        <v>10.369</v>
      </c>
      <c r="N5091" t="s">
        <v>16</v>
      </c>
    </row>
    <row r="5092" spans="1:14" x14ac:dyDescent="0.25">
      <c r="A5092" t="s">
        <v>278</v>
      </c>
      <c r="B5092" t="str">
        <f t="shared" si="79"/>
        <v>Niger26</v>
      </c>
      <c r="C5092" t="s">
        <v>12</v>
      </c>
      <c r="D5092" t="s">
        <v>207</v>
      </c>
      <c r="E5092" t="s">
        <v>14</v>
      </c>
      <c r="F5092" t="s">
        <v>346</v>
      </c>
      <c r="G5092">
        <v>26</v>
      </c>
      <c r="H5092" t="s">
        <v>407</v>
      </c>
      <c r="I5092">
        <v>2017</v>
      </c>
      <c r="K5092" t="s">
        <v>21</v>
      </c>
      <c r="N5092" t="s">
        <v>16</v>
      </c>
    </row>
    <row r="5093" spans="1:14" x14ac:dyDescent="0.25">
      <c r="A5093" t="s">
        <v>278</v>
      </c>
      <c r="B5093" t="str">
        <f t="shared" si="79"/>
        <v>Niger27</v>
      </c>
      <c r="C5093" t="s">
        <v>12</v>
      </c>
      <c r="D5093" t="s">
        <v>207</v>
      </c>
      <c r="E5093" t="s">
        <v>14</v>
      </c>
      <c r="F5093" t="s">
        <v>346</v>
      </c>
      <c r="G5093">
        <v>27</v>
      </c>
      <c r="H5093" t="s">
        <v>365</v>
      </c>
      <c r="I5093">
        <v>2017</v>
      </c>
      <c r="K5093" t="s">
        <v>21</v>
      </c>
      <c r="N5093" t="s">
        <v>16</v>
      </c>
    </row>
    <row r="5094" spans="1:14" x14ac:dyDescent="0.25">
      <c r="A5094" t="s">
        <v>278</v>
      </c>
      <c r="B5094" t="str">
        <f t="shared" si="79"/>
        <v>Niger28</v>
      </c>
      <c r="C5094" t="s">
        <v>12</v>
      </c>
      <c r="D5094" t="s">
        <v>207</v>
      </c>
      <c r="E5094" t="s">
        <v>14</v>
      </c>
      <c r="F5094" t="s">
        <v>346</v>
      </c>
      <c r="G5094">
        <v>28</v>
      </c>
      <c r="H5094" t="s">
        <v>366</v>
      </c>
      <c r="I5094">
        <v>2017</v>
      </c>
      <c r="K5094" t="s">
        <v>21</v>
      </c>
      <c r="N5094" t="s">
        <v>16</v>
      </c>
    </row>
    <row r="5095" spans="1:14" x14ac:dyDescent="0.25">
      <c r="A5095" t="s">
        <v>278</v>
      </c>
      <c r="B5095" t="str">
        <f t="shared" si="79"/>
        <v>Niger30</v>
      </c>
      <c r="C5095" t="s">
        <v>12</v>
      </c>
      <c r="D5095" t="s">
        <v>207</v>
      </c>
      <c r="E5095" t="s">
        <v>14</v>
      </c>
      <c r="F5095" t="s">
        <v>346</v>
      </c>
      <c r="G5095">
        <v>30</v>
      </c>
      <c r="H5095" t="s">
        <v>408</v>
      </c>
      <c r="I5095">
        <v>2017</v>
      </c>
      <c r="K5095" t="s">
        <v>21</v>
      </c>
      <c r="N5095" t="s">
        <v>16</v>
      </c>
    </row>
    <row r="5096" spans="1:14" x14ac:dyDescent="0.25">
      <c r="A5096" t="s">
        <v>278</v>
      </c>
      <c r="B5096" t="str">
        <f t="shared" si="79"/>
        <v>Niger31</v>
      </c>
      <c r="C5096" t="s">
        <v>12</v>
      </c>
      <c r="D5096" t="s">
        <v>207</v>
      </c>
      <c r="E5096" t="s">
        <v>14</v>
      </c>
      <c r="F5096" t="s">
        <v>346</v>
      </c>
      <c r="G5096">
        <v>31</v>
      </c>
      <c r="H5096" t="s">
        <v>367</v>
      </c>
      <c r="I5096">
        <v>2017</v>
      </c>
      <c r="J5096">
        <v>4.3970000000000002</v>
      </c>
      <c r="K5096" t="s">
        <v>21</v>
      </c>
      <c r="N5096" t="s">
        <v>16</v>
      </c>
    </row>
    <row r="5097" spans="1:14" x14ac:dyDescent="0.25">
      <c r="A5097" t="s">
        <v>278</v>
      </c>
      <c r="B5097" t="str">
        <f t="shared" si="79"/>
        <v>Niger32</v>
      </c>
      <c r="C5097" t="s">
        <v>12</v>
      </c>
      <c r="D5097" t="s">
        <v>207</v>
      </c>
      <c r="E5097" t="s">
        <v>14</v>
      </c>
      <c r="F5097" t="s">
        <v>346</v>
      </c>
      <c r="G5097">
        <v>32</v>
      </c>
      <c r="H5097" t="s">
        <v>368</v>
      </c>
      <c r="I5097">
        <v>2017</v>
      </c>
      <c r="J5097">
        <v>6.2670000000000003</v>
      </c>
      <c r="N5097" t="s">
        <v>16</v>
      </c>
    </row>
    <row r="5098" spans="1:14" x14ac:dyDescent="0.25">
      <c r="A5098" t="s">
        <v>278</v>
      </c>
      <c r="B5098" t="str">
        <f t="shared" si="79"/>
        <v>Niger33</v>
      </c>
      <c r="C5098" t="s">
        <v>12</v>
      </c>
      <c r="D5098" t="s">
        <v>207</v>
      </c>
      <c r="E5098" t="s">
        <v>14</v>
      </c>
      <c r="F5098" t="s">
        <v>346</v>
      </c>
      <c r="G5098">
        <v>33</v>
      </c>
      <c r="H5098" t="s">
        <v>409</v>
      </c>
      <c r="I5098">
        <v>2017</v>
      </c>
      <c r="J5098">
        <v>5.5330000000000004</v>
      </c>
      <c r="K5098" t="s">
        <v>21</v>
      </c>
      <c r="N5098" t="s">
        <v>16</v>
      </c>
    </row>
    <row r="5099" spans="1:14" x14ac:dyDescent="0.25">
      <c r="A5099" t="s">
        <v>278</v>
      </c>
      <c r="B5099" t="str">
        <f t="shared" si="79"/>
        <v>Niger35</v>
      </c>
      <c r="C5099" t="s">
        <v>12</v>
      </c>
      <c r="D5099" t="s">
        <v>207</v>
      </c>
      <c r="E5099" t="s">
        <v>14</v>
      </c>
      <c r="F5099" t="s">
        <v>346</v>
      </c>
      <c r="G5099">
        <v>35</v>
      </c>
      <c r="H5099" t="s">
        <v>369</v>
      </c>
      <c r="I5099">
        <v>2017</v>
      </c>
      <c r="J5099">
        <v>4.2969999999999997</v>
      </c>
      <c r="K5099" t="s">
        <v>21</v>
      </c>
      <c r="N5099" t="s">
        <v>16</v>
      </c>
    </row>
    <row r="5100" spans="1:14" x14ac:dyDescent="0.25">
      <c r="A5100" t="s">
        <v>278</v>
      </c>
      <c r="B5100" t="str">
        <f t="shared" si="79"/>
        <v>Niger36</v>
      </c>
      <c r="C5100" t="s">
        <v>12</v>
      </c>
      <c r="D5100" t="s">
        <v>207</v>
      </c>
      <c r="E5100" t="s">
        <v>14</v>
      </c>
      <c r="F5100" t="s">
        <v>346</v>
      </c>
      <c r="G5100">
        <v>36</v>
      </c>
      <c r="H5100" t="s">
        <v>410</v>
      </c>
      <c r="I5100">
        <v>2017</v>
      </c>
      <c r="J5100">
        <v>8.1349999999999998</v>
      </c>
      <c r="N5100" t="s">
        <v>16</v>
      </c>
    </row>
    <row r="5101" spans="1:14" x14ac:dyDescent="0.25">
      <c r="A5101" t="s">
        <v>278</v>
      </c>
      <c r="B5101" t="str">
        <f t="shared" si="79"/>
        <v>Niger37</v>
      </c>
      <c r="C5101" t="s">
        <v>12</v>
      </c>
      <c r="D5101" t="s">
        <v>207</v>
      </c>
      <c r="E5101" t="s">
        <v>14</v>
      </c>
      <c r="F5101" t="s">
        <v>346</v>
      </c>
      <c r="G5101">
        <v>37</v>
      </c>
      <c r="H5101" t="s">
        <v>370</v>
      </c>
      <c r="I5101">
        <v>2017</v>
      </c>
      <c r="K5101" t="s">
        <v>21</v>
      </c>
      <c r="N5101" t="s">
        <v>16</v>
      </c>
    </row>
    <row r="5102" spans="1:14" x14ac:dyDescent="0.25">
      <c r="A5102" t="s">
        <v>278</v>
      </c>
      <c r="B5102" t="str">
        <f t="shared" si="79"/>
        <v>Niger38</v>
      </c>
      <c r="C5102" t="s">
        <v>12</v>
      </c>
      <c r="D5102" t="s">
        <v>207</v>
      </c>
      <c r="E5102" t="s">
        <v>14</v>
      </c>
      <c r="F5102" t="s">
        <v>346</v>
      </c>
      <c r="G5102">
        <v>38</v>
      </c>
      <c r="H5102" t="s">
        <v>411</v>
      </c>
      <c r="I5102">
        <v>2017</v>
      </c>
      <c r="K5102" t="s">
        <v>21</v>
      </c>
      <c r="N5102" t="s">
        <v>16</v>
      </c>
    </row>
    <row r="5103" spans="1:14" x14ac:dyDescent="0.25">
      <c r="A5103" t="s">
        <v>278</v>
      </c>
      <c r="B5103" t="str">
        <f t="shared" si="79"/>
        <v>Niger41</v>
      </c>
      <c r="C5103" t="s">
        <v>12</v>
      </c>
      <c r="D5103" t="s">
        <v>207</v>
      </c>
      <c r="E5103" t="s">
        <v>14</v>
      </c>
      <c r="F5103" t="s">
        <v>346</v>
      </c>
      <c r="G5103">
        <v>41</v>
      </c>
      <c r="H5103" t="s">
        <v>413</v>
      </c>
      <c r="I5103">
        <v>2017</v>
      </c>
      <c r="J5103">
        <v>31.952000000000002</v>
      </c>
      <c r="N5103" t="s">
        <v>16</v>
      </c>
    </row>
    <row r="5104" spans="1:14" x14ac:dyDescent="0.25">
      <c r="A5104" t="s">
        <v>278</v>
      </c>
      <c r="B5104" t="str">
        <f t="shared" si="79"/>
        <v>Niger42</v>
      </c>
      <c r="C5104" t="s">
        <v>12</v>
      </c>
      <c r="D5104" t="s">
        <v>207</v>
      </c>
      <c r="E5104" t="s">
        <v>14</v>
      </c>
      <c r="F5104" t="s">
        <v>346</v>
      </c>
      <c r="G5104">
        <v>42</v>
      </c>
      <c r="H5104" t="s">
        <v>371</v>
      </c>
      <c r="I5104">
        <v>2017</v>
      </c>
      <c r="J5104">
        <v>4.6239999999999997</v>
      </c>
      <c r="K5104" t="s">
        <v>21</v>
      </c>
      <c r="N5104" t="s">
        <v>16</v>
      </c>
    </row>
    <row r="5105" spans="1:14" x14ac:dyDescent="0.25">
      <c r="A5105" t="s">
        <v>278</v>
      </c>
      <c r="B5105" t="str">
        <f t="shared" si="79"/>
        <v>Niger43</v>
      </c>
      <c r="C5105" t="s">
        <v>12</v>
      </c>
      <c r="D5105" t="s">
        <v>207</v>
      </c>
      <c r="E5105" t="s">
        <v>14</v>
      </c>
      <c r="F5105" t="s">
        <v>346</v>
      </c>
      <c r="G5105">
        <v>43</v>
      </c>
      <c r="H5105" t="s">
        <v>372</v>
      </c>
      <c r="I5105">
        <v>2017</v>
      </c>
      <c r="J5105">
        <v>17.062000000000001</v>
      </c>
      <c r="N5105" t="s">
        <v>16</v>
      </c>
    </row>
    <row r="5106" spans="1:14" x14ac:dyDescent="0.25">
      <c r="A5106" t="s">
        <v>278</v>
      </c>
      <c r="B5106" t="str">
        <f t="shared" si="79"/>
        <v>Niger45</v>
      </c>
      <c r="C5106" t="s">
        <v>12</v>
      </c>
      <c r="D5106" t="s">
        <v>207</v>
      </c>
      <c r="E5106" t="s">
        <v>14</v>
      </c>
      <c r="F5106" t="s">
        <v>346</v>
      </c>
      <c r="G5106">
        <v>45</v>
      </c>
      <c r="H5106" t="s">
        <v>414</v>
      </c>
      <c r="I5106">
        <v>2017</v>
      </c>
      <c r="J5106">
        <v>24.687000000000001</v>
      </c>
      <c r="N5106" t="s">
        <v>16</v>
      </c>
    </row>
    <row r="5107" spans="1:14" x14ac:dyDescent="0.25">
      <c r="A5107" t="s">
        <v>278</v>
      </c>
      <c r="B5107" t="str">
        <f t="shared" si="79"/>
        <v>Niger46</v>
      </c>
      <c r="C5107" t="s">
        <v>12</v>
      </c>
      <c r="D5107" t="s">
        <v>207</v>
      </c>
      <c r="E5107" t="s">
        <v>14</v>
      </c>
      <c r="F5107" t="s">
        <v>346</v>
      </c>
      <c r="G5107">
        <v>46</v>
      </c>
      <c r="H5107" t="s">
        <v>373</v>
      </c>
      <c r="I5107">
        <v>2017</v>
      </c>
      <c r="J5107">
        <v>93.766000000000005</v>
      </c>
      <c r="N5107" t="s">
        <v>16</v>
      </c>
    </row>
    <row r="5108" spans="1:14" x14ac:dyDescent="0.25">
      <c r="A5108" t="s">
        <v>278</v>
      </c>
      <c r="B5108" t="str">
        <f t="shared" si="79"/>
        <v>Niger47</v>
      </c>
      <c r="C5108" t="s">
        <v>12</v>
      </c>
      <c r="D5108" t="s">
        <v>207</v>
      </c>
      <c r="E5108" t="s">
        <v>14</v>
      </c>
      <c r="F5108" t="s">
        <v>346</v>
      </c>
      <c r="G5108">
        <v>47</v>
      </c>
      <c r="H5108" t="s">
        <v>374</v>
      </c>
      <c r="I5108">
        <v>2017</v>
      </c>
      <c r="J5108">
        <v>257.00900000000001</v>
      </c>
      <c r="N5108" t="s">
        <v>16</v>
      </c>
    </row>
    <row r="5109" spans="1:14" x14ac:dyDescent="0.25">
      <c r="A5109" t="s">
        <v>278</v>
      </c>
      <c r="B5109" t="str">
        <f t="shared" si="79"/>
        <v>Niger49</v>
      </c>
      <c r="C5109" t="s">
        <v>12</v>
      </c>
      <c r="D5109" t="s">
        <v>207</v>
      </c>
      <c r="E5109" t="s">
        <v>14</v>
      </c>
      <c r="F5109" t="s">
        <v>346</v>
      </c>
      <c r="G5109">
        <v>49</v>
      </c>
      <c r="H5109" t="s">
        <v>375</v>
      </c>
      <c r="I5109">
        <v>2017</v>
      </c>
      <c r="J5109">
        <v>49.18</v>
      </c>
      <c r="N5109" t="s">
        <v>16</v>
      </c>
    </row>
    <row r="5110" spans="1:14" x14ac:dyDescent="0.25">
      <c r="A5110" t="s">
        <v>278</v>
      </c>
      <c r="B5110" t="str">
        <f t="shared" si="79"/>
        <v>Niger50</v>
      </c>
      <c r="C5110" t="s">
        <v>12</v>
      </c>
      <c r="D5110" t="s">
        <v>207</v>
      </c>
      <c r="E5110" t="s">
        <v>14</v>
      </c>
      <c r="F5110" t="s">
        <v>346</v>
      </c>
      <c r="G5110">
        <v>50</v>
      </c>
      <c r="H5110" t="s">
        <v>376</v>
      </c>
      <c r="I5110">
        <v>2017</v>
      </c>
      <c r="K5110" t="s">
        <v>21</v>
      </c>
      <c r="N5110" t="s">
        <v>16</v>
      </c>
    </row>
    <row r="5111" spans="1:14" x14ac:dyDescent="0.25">
      <c r="A5111" t="s">
        <v>278</v>
      </c>
      <c r="B5111" t="str">
        <f t="shared" si="79"/>
        <v>Niger51</v>
      </c>
      <c r="C5111" t="s">
        <v>12</v>
      </c>
      <c r="D5111" t="s">
        <v>207</v>
      </c>
      <c r="E5111" t="s">
        <v>14</v>
      </c>
      <c r="F5111" t="s">
        <v>346</v>
      </c>
      <c r="G5111">
        <v>51</v>
      </c>
      <c r="H5111" t="s">
        <v>415</v>
      </c>
      <c r="I5111">
        <v>2017</v>
      </c>
      <c r="K5111" t="s">
        <v>21</v>
      </c>
      <c r="N5111" t="s">
        <v>16</v>
      </c>
    </row>
    <row r="5112" spans="1:14" x14ac:dyDescent="0.25">
      <c r="A5112" t="s">
        <v>278</v>
      </c>
      <c r="B5112" t="str">
        <f t="shared" si="79"/>
        <v>Niger52</v>
      </c>
      <c r="C5112" t="s">
        <v>12</v>
      </c>
      <c r="D5112" t="s">
        <v>207</v>
      </c>
      <c r="E5112" t="s">
        <v>14</v>
      </c>
      <c r="F5112" t="s">
        <v>346</v>
      </c>
      <c r="G5112">
        <v>52</v>
      </c>
      <c r="H5112" t="s">
        <v>416</v>
      </c>
      <c r="I5112">
        <v>2017</v>
      </c>
      <c r="J5112">
        <v>5.2590000000000003</v>
      </c>
      <c r="K5112" t="s">
        <v>21</v>
      </c>
      <c r="N5112" t="s">
        <v>16</v>
      </c>
    </row>
    <row r="5113" spans="1:14" x14ac:dyDescent="0.25">
      <c r="A5113" t="s">
        <v>278</v>
      </c>
      <c r="B5113" t="str">
        <f t="shared" si="79"/>
        <v>Niger53</v>
      </c>
      <c r="C5113" t="s">
        <v>12</v>
      </c>
      <c r="D5113" t="s">
        <v>207</v>
      </c>
      <c r="E5113" t="s">
        <v>14</v>
      </c>
      <c r="F5113" t="s">
        <v>346</v>
      </c>
      <c r="G5113">
        <v>53</v>
      </c>
      <c r="H5113" t="s">
        <v>417</v>
      </c>
      <c r="I5113">
        <v>2017</v>
      </c>
      <c r="J5113">
        <v>3.976</v>
      </c>
      <c r="N5113" t="s">
        <v>16</v>
      </c>
    </row>
    <row r="5114" spans="1:14" x14ac:dyDescent="0.25">
      <c r="A5114" t="s">
        <v>278</v>
      </c>
      <c r="B5114" t="str">
        <f t="shared" si="79"/>
        <v>Niger55</v>
      </c>
      <c r="C5114" t="s">
        <v>12</v>
      </c>
      <c r="D5114" t="s">
        <v>207</v>
      </c>
      <c r="E5114" t="s">
        <v>14</v>
      </c>
      <c r="F5114" t="s">
        <v>346</v>
      </c>
      <c r="G5114">
        <v>55</v>
      </c>
      <c r="H5114" t="s">
        <v>377</v>
      </c>
      <c r="I5114">
        <v>2017</v>
      </c>
      <c r="K5114" t="s">
        <v>21</v>
      </c>
      <c r="N5114" t="s">
        <v>16</v>
      </c>
    </row>
    <row r="5115" spans="1:14" x14ac:dyDescent="0.25">
      <c r="A5115" t="s">
        <v>278</v>
      </c>
      <c r="B5115" t="str">
        <f t="shared" si="79"/>
        <v>Niger56</v>
      </c>
      <c r="C5115" t="s">
        <v>12</v>
      </c>
      <c r="D5115" t="s">
        <v>207</v>
      </c>
      <c r="E5115" t="s">
        <v>14</v>
      </c>
      <c r="F5115" t="s">
        <v>346</v>
      </c>
      <c r="G5115">
        <v>56</v>
      </c>
      <c r="H5115" t="s">
        <v>378</v>
      </c>
      <c r="I5115">
        <v>2017</v>
      </c>
      <c r="J5115">
        <v>60.572000000000003</v>
      </c>
      <c r="N5115" t="s">
        <v>16</v>
      </c>
    </row>
    <row r="5116" spans="1:14" x14ac:dyDescent="0.25">
      <c r="A5116" t="s">
        <v>278</v>
      </c>
      <c r="B5116" t="str">
        <f t="shared" si="79"/>
        <v>Niger58</v>
      </c>
      <c r="C5116" t="s">
        <v>12</v>
      </c>
      <c r="D5116" t="s">
        <v>207</v>
      </c>
      <c r="E5116" t="s">
        <v>14</v>
      </c>
      <c r="F5116" t="s">
        <v>346</v>
      </c>
      <c r="G5116">
        <v>58</v>
      </c>
      <c r="H5116" t="s">
        <v>379</v>
      </c>
      <c r="I5116">
        <v>2017</v>
      </c>
      <c r="K5116" t="s">
        <v>21</v>
      </c>
      <c r="N5116" t="s">
        <v>16</v>
      </c>
    </row>
    <row r="5117" spans="1:14" x14ac:dyDescent="0.25">
      <c r="A5117" t="s">
        <v>278</v>
      </c>
      <c r="B5117" t="str">
        <f t="shared" si="79"/>
        <v>Niger59</v>
      </c>
      <c r="C5117" t="s">
        <v>12</v>
      </c>
      <c r="D5117" t="s">
        <v>207</v>
      </c>
      <c r="E5117" t="s">
        <v>14</v>
      </c>
      <c r="F5117" t="s">
        <v>346</v>
      </c>
      <c r="G5117">
        <v>59</v>
      </c>
      <c r="H5117" t="s">
        <v>380</v>
      </c>
      <c r="I5117">
        <v>2017</v>
      </c>
      <c r="K5117" t="s">
        <v>21</v>
      </c>
      <c r="N5117" t="s">
        <v>16</v>
      </c>
    </row>
    <row r="5118" spans="1:14" x14ac:dyDescent="0.25">
      <c r="A5118" t="s">
        <v>278</v>
      </c>
      <c r="B5118" t="str">
        <f t="shared" si="79"/>
        <v>Niger60</v>
      </c>
      <c r="C5118" t="s">
        <v>12</v>
      </c>
      <c r="D5118" t="s">
        <v>207</v>
      </c>
      <c r="E5118" t="s">
        <v>14</v>
      </c>
      <c r="F5118" t="s">
        <v>346</v>
      </c>
      <c r="G5118">
        <v>60</v>
      </c>
      <c r="H5118" t="s">
        <v>381</v>
      </c>
      <c r="I5118">
        <v>2017</v>
      </c>
      <c r="K5118" t="s">
        <v>21</v>
      </c>
      <c r="N5118" t="s">
        <v>16</v>
      </c>
    </row>
    <row r="5119" spans="1:14" x14ac:dyDescent="0.25">
      <c r="A5119" t="s">
        <v>278</v>
      </c>
      <c r="B5119" t="str">
        <f t="shared" si="79"/>
        <v>Niger61</v>
      </c>
      <c r="C5119" t="s">
        <v>12</v>
      </c>
      <c r="D5119" t="s">
        <v>207</v>
      </c>
      <c r="E5119" t="s">
        <v>14</v>
      </c>
      <c r="F5119" t="s">
        <v>346</v>
      </c>
      <c r="G5119">
        <v>61</v>
      </c>
      <c r="H5119" t="s">
        <v>382</v>
      </c>
      <c r="I5119">
        <v>2017</v>
      </c>
      <c r="K5119" t="s">
        <v>21</v>
      </c>
      <c r="N5119" t="s">
        <v>16</v>
      </c>
    </row>
    <row r="5120" spans="1:14" x14ac:dyDescent="0.25">
      <c r="A5120" t="s">
        <v>278</v>
      </c>
      <c r="B5120" t="str">
        <f t="shared" si="79"/>
        <v>Niger62</v>
      </c>
      <c r="C5120" t="s">
        <v>12</v>
      </c>
      <c r="D5120" t="s">
        <v>207</v>
      </c>
      <c r="E5120" t="s">
        <v>14</v>
      </c>
      <c r="F5120" t="s">
        <v>346</v>
      </c>
      <c r="G5120">
        <v>62</v>
      </c>
      <c r="H5120" t="s">
        <v>418</v>
      </c>
      <c r="I5120">
        <v>2017</v>
      </c>
      <c r="J5120">
        <v>2.3330000000000002</v>
      </c>
      <c r="K5120" t="s">
        <v>21</v>
      </c>
      <c r="N5120" t="s">
        <v>16</v>
      </c>
    </row>
    <row r="5121" spans="1:14" x14ac:dyDescent="0.25">
      <c r="A5121" t="s">
        <v>278</v>
      </c>
      <c r="B5121" t="str">
        <f t="shared" si="79"/>
        <v>Niger63</v>
      </c>
      <c r="C5121" t="s">
        <v>12</v>
      </c>
      <c r="D5121" t="s">
        <v>207</v>
      </c>
      <c r="E5121" t="s">
        <v>14</v>
      </c>
      <c r="F5121" t="s">
        <v>346</v>
      </c>
      <c r="G5121">
        <v>63</v>
      </c>
      <c r="H5121" t="s">
        <v>419</v>
      </c>
      <c r="I5121">
        <v>2017</v>
      </c>
      <c r="K5121" t="s">
        <v>21</v>
      </c>
      <c r="N5121" t="s">
        <v>16</v>
      </c>
    </row>
    <row r="5122" spans="1:14" x14ac:dyDescent="0.25">
      <c r="A5122" t="s">
        <v>278</v>
      </c>
      <c r="B5122" t="str">
        <f t="shared" si="79"/>
        <v>Niger64</v>
      </c>
      <c r="C5122" t="s">
        <v>12</v>
      </c>
      <c r="D5122" t="s">
        <v>207</v>
      </c>
      <c r="E5122" t="s">
        <v>14</v>
      </c>
      <c r="F5122" t="s">
        <v>346</v>
      </c>
      <c r="G5122">
        <v>64</v>
      </c>
      <c r="H5122" t="s">
        <v>383</v>
      </c>
      <c r="I5122">
        <v>2017</v>
      </c>
      <c r="J5122">
        <v>4.6379999999999999</v>
      </c>
      <c r="N5122" t="s">
        <v>16</v>
      </c>
    </row>
    <row r="5123" spans="1:14" x14ac:dyDescent="0.25">
      <c r="A5123" t="s">
        <v>278</v>
      </c>
      <c r="B5123" t="str">
        <f t="shared" ref="B5123:B5186" si="80">A5123&amp;G5123</f>
        <v>Niger65</v>
      </c>
      <c r="C5123" t="s">
        <v>12</v>
      </c>
      <c r="D5123" t="s">
        <v>207</v>
      </c>
      <c r="E5123" t="s">
        <v>14</v>
      </c>
      <c r="F5123" t="s">
        <v>346</v>
      </c>
      <c r="G5123">
        <v>65</v>
      </c>
      <c r="H5123" t="s">
        <v>420</v>
      </c>
      <c r="I5123">
        <v>2017</v>
      </c>
      <c r="K5123" t="s">
        <v>21</v>
      </c>
      <c r="N5123" t="s">
        <v>16</v>
      </c>
    </row>
    <row r="5124" spans="1:14" x14ac:dyDescent="0.25">
      <c r="A5124" t="s">
        <v>278</v>
      </c>
      <c r="B5124" t="str">
        <f t="shared" si="80"/>
        <v>Niger66</v>
      </c>
      <c r="C5124" t="s">
        <v>12</v>
      </c>
      <c r="D5124" t="s">
        <v>207</v>
      </c>
      <c r="E5124" t="s">
        <v>14</v>
      </c>
      <c r="F5124" t="s">
        <v>346</v>
      </c>
      <c r="G5124">
        <v>66</v>
      </c>
      <c r="H5124" t="s">
        <v>421</v>
      </c>
      <c r="I5124">
        <v>2017</v>
      </c>
      <c r="J5124">
        <v>2.2759999999999998</v>
      </c>
      <c r="K5124" t="s">
        <v>21</v>
      </c>
      <c r="N5124" t="s">
        <v>16</v>
      </c>
    </row>
    <row r="5125" spans="1:14" x14ac:dyDescent="0.25">
      <c r="A5125" t="s">
        <v>278</v>
      </c>
      <c r="B5125" t="str">
        <f t="shared" si="80"/>
        <v>Niger68</v>
      </c>
      <c r="C5125" t="s">
        <v>12</v>
      </c>
      <c r="D5125" t="s">
        <v>207</v>
      </c>
      <c r="E5125" t="s">
        <v>14</v>
      </c>
      <c r="F5125" t="s">
        <v>346</v>
      </c>
      <c r="G5125">
        <v>68</v>
      </c>
      <c r="H5125" t="s">
        <v>384</v>
      </c>
      <c r="I5125">
        <v>2017</v>
      </c>
      <c r="J5125">
        <v>1.2190000000000001</v>
      </c>
      <c r="K5125" t="s">
        <v>21</v>
      </c>
      <c r="N5125" t="s">
        <v>16</v>
      </c>
    </row>
    <row r="5126" spans="1:14" x14ac:dyDescent="0.25">
      <c r="A5126" t="s">
        <v>278</v>
      </c>
      <c r="B5126" t="str">
        <f t="shared" si="80"/>
        <v>Niger69</v>
      </c>
      <c r="C5126" t="s">
        <v>12</v>
      </c>
      <c r="D5126" t="s">
        <v>207</v>
      </c>
      <c r="E5126" t="s">
        <v>14</v>
      </c>
      <c r="F5126" t="s">
        <v>346</v>
      </c>
      <c r="G5126">
        <v>69</v>
      </c>
      <c r="H5126" t="s">
        <v>422</v>
      </c>
      <c r="I5126">
        <v>2017</v>
      </c>
      <c r="J5126">
        <v>5.6929999999999996</v>
      </c>
      <c r="N5126" t="s">
        <v>16</v>
      </c>
    </row>
    <row r="5127" spans="1:14" x14ac:dyDescent="0.25">
      <c r="A5127" t="s">
        <v>278</v>
      </c>
      <c r="B5127" t="str">
        <f t="shared" si="80"/>
        <v>Niger71</v>
      </c>
      <c r="C5127" t="s">
        <v>12</v>
      </c>
      <c r="D5127" t="s">
        <v>207</v>
      </c>
      <c r="E5127" t="s">
        <v>14</v>
      </c>
      <c r="F5127" t="s">
        <v>346</v>
      </c>
      <c r="G5127">
        <v>71</v>
      </c>
      <c r="H5127" t="s">
        <v>424</v>
      </c>
      <c r="I5127">
        <v>2017</v>
      </c>
      <c r="K5127" t="s">
        <v>21</v>
      </c>
      <c r="N5127" t="s">
        <v>16</v>
      </c>
    </row>
    <row r="5128" spans="1:14" x14ac:dyDescent="0.25">
      <c r="A5128" t="s">
        <v>278</v>
      </c>
      <c r="B5128" t="str">
        <f t="shared" si="80"/>
        <v>Niger72</v>
      </c>
      <c r="C5128" t="s">
        <v>12</v>
      </c>
      <c r="D5128" t="s">
        <v>207</v>
      </c>
      <c r="E5128" t="s">
        <v>14</v>
      </c>
      <c r="F5128" t="s">
        <v>346</v>
      </c>
      <c r="G5128">
        <v>72</v>
      </c>
      <c r="H5128" t="s">
        <v>385</v>
      </c>
      <c r="I5128">
        <v>2017</v>
      </c>
      <c r="K5128" t="s">
        <v>21</v>
      </c>
      <c r="N5128" t="s">
        <v>16</v>
      </c>
    </row>
    <row r="5129" spans="1:14" x14ac:dyDescent="0.25">
      <c r="A5129" t="s">
        <v>278</v>
      </c>
      <c r="B5129" t="str">
        <f t="shared" si="80"/>
        <v>Niger73</v>
      </c>
      <c r="C5129" t="s">
        <v>12</v>
      </c>
      <c r="D5129" t="s">
        <v>207</v>
      </c>
      <c r="E5129" t="s">
        <v>14</v>
      </c>
      <c r="F5129" t="s">
        <v>346</v>
      </c>
      <c r="G5129">
        <v>73</v>
      </c>
      <c r="H5129" t="s">
        <v>425</v>
      </c>
      <c r="I5129">
        <v>2017</v>
      </c>
      <c r="K5129" t="s">
        <v>21</v>
      </c>
      <c r="N5129" t="s">
        <v>16</v>
      </c>
    </row>
    <row r="5130" spans="1:14" x14ac:dyDescent="0.25">
      <c r="A5130" t="s">
        <v>278</v>
      </c>
      <c r="B5130" t="str">
        <f t="shared" si="80"/>
        <v>Niger74</v>
      </c>
      <c r="C5130" t="s">
        <v>12</v>
      </c>
      <c r="D5130" t="s">
        <v>207</v>
      </c>
      <c r="E5130" t="s">
        <v>14</v>
      </c>
      <c r="F5130" t="s">
        <v>346</v>
      </c>
      <c r="G5130">
        <v>74</v>
      </c>
      <c r="H5130" t="s">
        <v>426</v>
      </c>
      <c r="I5130">
        <v>2017</v>
      </c>
      <c r="J5130">
        <v>2.3140000000000001</v>
      </c>
      <c r="K5130" t="s">
        <v>21</v>
      </c>
      <c r="N5130" t="s">
        <v>16</v>
      </c>
    </row>
    <row r="5131" spans="1:14" x14ac:dyDescent="0.25">
      <c r="A5131" t="s">
        <v>278</v>
      </c>
      <c r="B5131" t="str">
        <f t="shared" si="80"/>
        <v>Niger75</v>
      </c>
      <c r="C5131" t="s">
        <v>12</v>
      </c>
      <c r="D5131" t="s">
        <v>207</v>
      </c>
      <c r="E5131" t="s">
        <v>14</v>
      </c>
      <c r="F5131" t="s">
        <v>346</v>
      </c>
      <c r="G5131">
        <v>75</v>
      </c>
      <c r="H5131" t="s">
        <v>427</v>
      </c>
      <c r="I5131">
        <v>2017</v>
      </c>
      <c r="J5131">
        <v>2.895</v>
      </c>
      <c r="K5131" t="s">
        <v>21</v>
      </c>
      <c r="N5131" t="s">
        <v>16</v>
      </c>
    </row>
    <row r="5132" spans="1:14" x14ac:dyDescent="0.25">
      <c r="A5132" t="s">
        <v>278</v>
      </c>
      <c r="B5132" t="str">
        <f t="shared" si="80"/>
        <v>Niger77</v>
      </c>
      <c r="C5132" t="s">
        <v>12</v>
      </c>
      <c r="D5132" t="s">
        <v>207</v>
      </c>
      <c r="E5132" t="s">
        <v>14</v>
      </c>
      <c r="F5132" t="s">
        <v>346</v>
      </c>
      <c r="G5132">
        <v>77</v>
      </c>
      <c r="H5132" t="s">
        <v>386</v>
      </c>
      <c r="I5132">
        <v>2017</v>
      </c>
      <c r="K5132" t="s">
        <v>21</v>
      </c>
      <c r="N5132" t="s">
        <v>16</v>
      </c>
    </row>
    <row r="5133" spans="1:14" x14ac:dyDescent="0.25">
      <c r="A5133" t="s">
        <v>278</v>
      </c>
      <c r="B5133" t="str">
        <f t="shared" si="80"/>
        <v>Niger78</v>
      </c>
      <c r="C5133" t="s">
        <v>12</v>
      </c>
      <c r="D5133" t="s">
        <v>207</v>
      </c>
      <c r="E5133" t="s">
        <v>14</v>
      </c>
      <c r="F5133" t="s">
        <v>346</v>
      </c>
      <c r="G5133">
        <v>78</v>
      </c>
      <c r="H5133" t="s">
        <v>428</v>
      </c>
      <c r="I5133">
        <v>2017</v>
      </c>
      <c r="J5133">
        <v>1.7509999999999999</v>
      </c>
      <c r="K5133" t="s">
        <v>21</v>
      </c>
      <c r="N5133" t="s">
        <v>16</v>
      </c>
    </row>
    <row r="5134" spans="1:14" x14ac:dyDescent="0.25">
      <c r="A5134" t="s">
        <v>278</v>
      </c>
      <c r="B5134" t="str">
        <f t="shared" si="80"/>
        <v>Niger79</v>
      </c>
      <c r="C5134" t="s">
        <v>12</v>
      </c>
      <c r="D5134" t="s">
        <v>207</v>
      </c>
      <c r="E5134" t="s">
        <v>14</v>
      </c>
      <c r="F5134" t="s">
        <v>346</v>
      </c>
      <c r="G5134">
        <v>79</v>
      </c>
      <c r="H5134" t="s">
        <v>429</v>
      </c>
      <c r="I5134">
        <v>2017</v>
      </c>
      <c r="K5134" t="s">
        <v>21</v>
      </c>
      <c r="N5134" t="s">
        <v>16</v>
      </c>
    </row>
    <row r="5135" spans="1:14" x14ac:dyDescent="0.25">
      <c r="A5135" t="s">
        <v>278</v>
      </c>
      <c r="B5135" t="str">
        <f t="shared" si="80"/>
        <v>Niger80</v>
      </c>
      <c r="C5135" t="s">
        <v>12</v>
      </c>
      <c r="D5135" t="s">
        <v>207</v>
      </c>
      <c r="E5135" t="s">
        <v>14</v>
      </c>
      <c r="F5135" t="s">
        <v>346</v>
      </c>
      <c r="G5135">
        <v>80</v>
      </c>
      <c r="H5135" t="s">
        <v>387</v>
      </c>
      <c r="I5135">
        <v>2017</v>
      </c>
      <c r="J5135">
        <v>5.7389999999999999</v>
      </c>
      <c r="N5135" t="s">
        <v>16</v>
      </c>
    </row>
    <row r="5136" spans="1:14" x14ac:dyDescent="0.25">
      <c r="A5136" t="s">
        <v>278</v>
      </c>
      <c r="B5136" t="str">
        <f t="shared" si="80"/>
        <v>Niger81</v>
      </c>
      <c r="C5136" t="s">
        <v>12</v>
      </c>
      <c r="D5136" t="s">
        <v>207</v>
      </c>
      <c r="E5136" t="s">
        <v>14</v>
      </c>
      <c r="F5136" t="s">
        <v>346</v>
      </c>
      <c r="G5136">
        <v>81</v>
      </c>
      <c r="H5136" t="s">
        <v>430</v>
      </c>
      <c r="I5136">
        <v>2017</v>
      </c>
      <c r="J5136">
        <v>7.39</v>
      </c>
      <c r="N5136" t="s">
        <v>16</v>
      </c>
    </row>
    <row r="5137" spans="1:14" x14ac:dyDescent="0.25">
      <c r="A5137" t="s">
        <v>278</v>
      </c>
      <c r="B5137" t="str">
        <f t="shared" si="80"/>
        <v>Niger82</v>
      </c>
      <c r="C5137" t="s">
        <v>12</v>
      </c>
      <c r="D5137" t="s">
        <v>207</v>
      </c>
      <c r="E5137" t="s">
        <v>14</v>
      </c>
      <c r="F5137" t="s">
        <v>346</v>
      </c>
      <c r="G5137">
        <v>82</v>
      </c>
      <c r="H5137" t="s">
        <v>388</v>
      </c>
      <c r="I5137">
        <v>2017</v>
      </c>
      <c r="J5137">
        <v>4.8630000000000004</v>
      </c>
      <c r="N5137" t="s">
        <v>16</v>
      </c>
    </row>
    <row r="5138" spans="1:14" x14ac:dyDescent="0.25">
      <c r="A5138" t="s">
        <v>278</v>
      </c>
      <c r="B5138" t="str">
        <f t="shared" si="80"/>
        <v>Niger84</v>
      </c>
      <c r="C5138" t="s">
        <v>12</v>
      </c>
      <c r="D5138" t="s">
        <v>207</v>
      </c>
      <c r="E5138" t="s">
        <v>14</v>
      </c>
      <c r="F5138" t="s">
        <v>346</v>
      </c>
      <c r="G5138">
        <v>84</v>
      </c>
      <c r="H5138" t="s">
        <v>389</v>
      </c>
      <c r="I5138">
        <v>2017</v>
      </c>
      <c r="J5138">
        <v>31.029</v>
      </c>
      <c r="N5138" t="s">
        <v>16</v>
      </c>
    </row>
    <row r="5139" spans="1:14" x14ac:dyDescent="0.25">
      <c r="A5139" t="s">
        <v>278</v>
      </c>
      <c r="B5139" t="str">
        <f t="shared" si="80"/>
        <v>Niger85</v>
      </c>
      <c r="C5139" t="s">
        <v>12</v>
      </c>
      <c r="D5139" t="s">
        <v>207</v>
      </c>
      <c r="E5139" t="s">
        <v>14</v>
      </c>
      <c r="F5139" t="s">
        <v>346</v>
      </c>
      <c r="G5139">
        <v>85</v>
      </c>
      <c r="H5139" t="s">
        <v>390</v>
      </c>
      <c r="I5139">
        <v>2017</v>
      </c>
      <c r="J5139">
        <v>81.843000000000004</v>
      </c>
      <c r="N5139" t="s">
        <v>16</v>
      </c>
    </row>
    <row r="5140" spans="1:14" x14ac:dyDescent="0.25">
      <c r="A5140" t="s">
        <v>278</v>
      </c>
      <c r="B5140" t="str">
        <f t="shared" si="80"/>
        <v>Niger86</v>
      </c>
      <c r="C5140" t="s">
        <v>12</v>
      </c>
      <c r="D5140" t="s">
        <v>207</v>
      </c>
      <c r="E5140" t="s">
        <v>14</v>
      </c>
      <c r="F5140" t="s">
        <v>346</v>
      </c>
      <c r="G5140">
        <v>86</v>
      </c>
      <c r="H5140" t="s">
        <v>391</v>
      </c>
      <c r="I5140">
        <v>2017</v>
      </c>
      <c r="J5140">
        <v>33.68</v>
      </c>
      <c r="N5140" t="s">
        <v>16</v>
      </c>
    </row>
    <row r="5141" spans="1:14" x14ac:dyDescent="0.25">
      <c r="A5141" t="s">
        <v>278</v>
      </c>
      <c r="B5141" t="str">
        <f t="shared" si="80"/>
        <v>Niger88</v>
      </c>
      <c r="C5141" t="s">
        <v>12</v>
      </c>
      <c r="D5141" t="s">
        <v>207</v>
      </c>
      <c r="E5141" t="s">
        <v>14</v>
      </c>
      <c r="F5141" t="s">
        <v>346</v>
      </c>
      <c r="G5141">
        <v>88</v>
      </c>
      <c r="H5141" t="s">
        <v>431</v>
      </c>
      <c r="I5141">
        <v>2017</v>
      </c>
      <c r="K5141" t="s">
        <v>21</v>
      </c>
      <c r="N5141" t="s">
        <v>16</v>
      </c>
    </row>
    <row r="5142" spans="1:14" x14ac:dyDescent="0.25">
      <c r="A5142" t="s">
        <v>278</v>
      </c>
      <c r="B5142" t="str">
        <f t="shared" si="80"/>
        <v>Niger90</v>
      </c>
      <c r="C5142" t="s">
        <v>12</v>
      </c>
      <c r="D5142" t="s">
        <v>207</v>
      </c>
      <c r="E5142" t="s">
        <v>14</v>
      </c>
      <c r="F5142" t="s">
        <v>346</v>
      </c>
      <c r="G5142">
        <v>90</v>
      </c>
      <c r="H5142" t="s">
        <v>432</v>
      </c>
      <c r="I5142">
        <v>2017</v>
      </c>
      <c r="J5142">
        <v>4.9130000000000003</v>
      </c>
      <c r="K5142" t="s">
        <v>21</v>
      </c>
      <c r="N5142" t="s">
        <v>16</v>
      </c>
    </row>
    <row r="5143" spans="1:14" x14ac:dyDescent="0.25">
      <c r="A5143" t="s">
        <v>278</v>
      </c>
      <c r="B5143" t="str">
        <f t="shared" si="80"/>
        <v>Niger92</v>
      </c>
      <c r="C5143" t="s">
        <v>12</v>
      </c>
      <c r="D5143" t="s">
        <v>207</v>
      </c>
      <c r="E5143" t="s">
        <v>14</v>
      </c>
      <c r="F5143" t="s">
        <v>346</v>
      </c>
      <c r="G5143">
        <v>92</v>
      </c>
      <c r="H5143" t="s">
        <v>433</v>
      </c>
      <c r="I5143">
        <v>2017</v>
      </c>
      <c r="K5143" t="s">
        <v>21</v>
      </c>
      <c r="N5143" t="s">
        <v>16</v>
      </c>
    </row>
    <row r="5144" spans="1:14" x14ac:dyDescent="0.25">
      <c r="A5144" t="s">
        <v>278</v>
      </c>
      <c r="B5144" t="str">
        <f t="shared" si="80"/>
        <v>Niger93</v>
      </c>
      <c r="C5144" t="s">
        <v>12</v>
      </c>
      <c r="D5144" t="s">
        <v>207</v>
      </c>
      <c r="E5144" t="s">
        <v>14</v>
      </c>
      <c r="F5144" t="s">
        <v>346</v>
      </c>
      <c r="G5144">
        <v>93</v>
      </c>
      <c r="H5144" t="s">
        <v>394</v>
      </c>
      <c r="I5144">
        <v>2017</v>
      </c>
      <c r="K5144" t="s">
        <v>21</v>
      </c>
      <c r="N5144" t="s">
        <v>16</v>
      </c>
    </row>
    <row r="5145" spans="1:14" x14ac:dyDescent="0.25">
      <c r="A5145" t="s">
        <v>278</v>
      </c>
      <c r="B5145" t="str">
        <f t="shared" si="80"/>
        <v>Niger94</v>
      </c>
      <c r="C5145" t="s">
        <v>12</v>
      </c>
      <c r="D5145" t="s">
        <v>207</v>
      </c>
      <c r="E5145" t="s">
        <v>14</v>
      </c>
      <c r="F5145" t="s">
        <v>346</v>
      </c>
      <c r="G5145">
        <v>94</v>
      </c>
      <c r="H5145" t="s">
        <v>395</v>
      </c>
      <c r="I5145">
        <v>2017</v>
      </c>
      <c r="J5145">
        <v>10.564</v>
      </c>
      <c r="N5145" t="s">
        <v>16</v>
      </c>
    </row>
    <row r="5146" spans="1:14" x14ac:dyDescent="0.25">
      <c r="A5146" t="s">
        <v>278</v>
      </c>
      <c r="B5146" t="str">
        <f t="shared" si="80"/>
        <v>Niger95</v>
      </c>
      <c r="C5146" t="s">
        <v>12</v>
      </c>
      <c r="D5146" t="s">
        <v>207</v>
      </c>
      <c r="E5146" t="s">
        <v>14</v>
      </c>
      <c r="F5146" t="s">
        <v>346</v>
      </c>
      <c r="G5146">
        <v>95</v>
      </c>
      <c r="H5146" t="s">
        <v>396</v>
      </c>
      <c r="I5146">
        <v>2017</v>
      </c>
      <c r="J5146">
        <v>15.804</v>
      </c>
      <c r="N5146" t="s">
        <v>16</v>
      </c>
    </row>
    <row r="5147" spans="1:14" x14ac:dyDescent="0.25">
      <c r="A5147" t="s">
        <v>278</v>
      </c>
      <c r="B5147" t="str">
        <f t="shared" si="80"/>
        <v>Niger96</v>
      </c>
      <c r="C5147" t="s">
        <v>12</v>
      </c>
      <c r="D5147" t="s">
        <v>207</v>
      </c>
      <c r="E5147" t="s">
        <v>14</v>
      </c>
      <c r="F5147" t="s">
        <v>346</v>
      </c>
      <c r="G5147">
        <v>96</v>
      </c>
      <c r="H5147" t="s">
        <v>397</v>
      </c>
      <c r="I5147">
        <v>2017</v>
      </c>
      <c r="J5147">
        <v>174.27500000000001</v>
      </c>
      <c r="N5147" t="s">
        <v>16</v>
      </c>
    </row>
    <row r="5148" spans="1:14" x14ac:dyDescent="0.25">
      <c r="A5148" t="s">
        <v>278</v>
      </c>
      <c r="B5148" t="str">
        <f t="shared" si="80"/>
        <v>Niger97</v>
      </c>
      <c r="C5148" t="s">
        <v>12</v>
      </c>
      <c r="D5148" t="s">
        <v>207</v>
      </c>
      <c r="E5148" t="s">
        <v>14</v>
      </c>
      <c r="F5148" t="s">
        <v>346</v>
      </c>
      <c r="G5148">
        <v>97</v>
      </c>
      <c r="H5148" t="s">
        <v>398</v>
      </c>
      <c r="I5148">
        <v>2017</v>
      </c>
      <c r="J5148">
        <v>5.2030000000000003</v>
      </c>
      <c r="N5148" t="s">
        <v>16</v>
      </c>
    </row>
    <row r="5149" spans="1:14" x14ac:dyDescent="0.25">
      <c r="A5149" t="s">
        <v>278</v>
      </c>
      <c r="B5149" t="str">
        <f t="shared" si="80"/>
        <v>Niger98</v>
      </c>
      <c r="C5149" t="s">
        <v>12</v>
      </c>
      <c r="D5149" t="s">
        <v>207</v>
      </c>
      <c r="E5149" t="s">
        <v>14</v>
      </c>
      <c r="F5149" t="s">
        <v>346</v>
      </c>
      <c r="G5149">
        <v>98</v>
      </c>
      <c r="H5149" t="s">
        <v>435</v>
      </c>
      <c r="I5149">
        <v>2017</v>
      </c>
      <c r="J5149">
        <v>12.877000000000001</v>
      </c>
      <c r="N5149" t="s">
        <v>16</v>
      </c>
    </row>
    <row r="5150" spans="1:14" x14ac:dyDescent="0.25">
      <c r="A5150" t="s">
        <v>278</v>
      </c>
      <c r="B5150" t="str">
        <f t="shared" si="80"/>
        <v>Niger99</v>
      </c>
      <c r="C5150" t="s">
        <v>12</v>
      </c>
      <c r="D5150" t="s">
        <v>207</v>
      </c>
      <c r="E5150" t="s">
        <v>14</v>
      </c>
      <c r="F5150" t="s">
        <v>346</v>
      </c>
      <c r="G5150">
        <v>99</v>
      </c>
      <c r="H5150" t="s">
        <v>399</v>
      </c>
      <c r="I5150">
        <v>2017</v>
      </c>
      <c r="J5150">
        <v>2.786</v>
      </c>
      <c r="K5150" t="s">
        <v>21</v>
      </c>
      <c r="N5150" t="s">
        <v>16</v>
      </c>
    </row>
    <row r="5151" spans="1:14" x14ac:dyDescent="0.25">
      <c r="A5151" t="s">
        <v>278</v>
      </c>
      <c r="B5151" t="str">
        <f t="shared" si="80"/>
        <v>Niger100</v>
      </c>
      <c r="C5151" t="s">
        <v>12</v>
      </c>
      <c r="D5151" t="s">
        <v>207</v>
      </c>
      <c r="E5151" t="s">
        <v>14</v>
      </c>
      <c r="F5151" t="s">
        <v>346</v>
      </c>
      <c r="G5151">
        <v>100</v>
      </c>
      <c r="H5151" t="s">
        <v>348</v>
      </c>
      <c r="I5151">
        <v>2017</v>
      </c>
      <c r="J5151">
        <v>39.335999999999999</v>
      </c>
      <c r="N5151" t="s">
        <v>16</v>
      </c>
    </row>
    <row r="5152" spans="1:14" x14ac:dyDescent="0.25">
      <c r="A5152" t="s">
        <v>279</v>
      </c>
      <c r="B5152" t="str">
        <f t="shared" si="80"/>
        <v>Nicaragua0</v>
      </c>
      <c r="C5152" t="s">
        <v>12</v>
      </c>
      <c r="D5152" t="s">
        <v>280</v>
      </c>
      <c r="E5152" t="s">
        <v>14</v>
      </c>
      <c r="F5152" t="s">
        <v>346</v>
      </c>
      <c r="G5152">
        <v>0</v>
      </c>
      <c r="H5152" t="s">
        <v>347</v>
      </c>
      <c r="I5152">
        <v>2014</v>
      </c>
      <c r="J5152">
        <v>2668.6280000000002</v>
      </c>
      <c r="K5152" t="s">
        <v>125</v>
      </c>
      <c r="M5152" t="s">
        <v>126</v>
      </c>
      <c r="N5152" t="s">
        <v>16</v>
      </c>
    </row>
    <row r="5153" spans="1:14" x14ac:dyDescent="0.25">
      <c r="A5153" t="s">
        <v>279</v>
      </c>
      <c r="B5153" t="str">
        <f t="shared" si="80"/>
        <v>Nicaragua1</v>
      </c>
      <c r="C5153" t="s">
        <v>12</v>
      </c>
      <c r="D5153" t="s">
        <v>280</v>
      </c>
      <c r="E5153" t="s">
        <v>14</v>
      </c>
      <c r="F5153" t="s">
        <v>346</v>
      </c>
      <c r="G5153">
        <v>1</v>
      </c>
      <c r="H5153" t="s">
        <v>349</v>
      </c>
      <c r="I5153">
        <v>2014</v>
      </c>
      <c r="J5153">
        <v>806.17</v>
      </c>
      <c r="K5153" t="s">
        <v>125</v>
      </c>
      <c r="M5153" t="s">
        <v>126</v>
      </c>
      <c r="N5153" t="s">
        <v>16</v>
      </c>
    </row>
    <row r="5154" spans="1:14" x14ac:dyDescent="0.25">
      <c r="A5154" t="s">
        <v>279</v>
      </c>
      <c r="B5154" t="str">
        <f t="shared" si="80"/>
        <v>Nicaragua2</v>
      </c>
      <c r="C5154" t="s">
        <v>12</v>
      </c>
      <c r="D5154" t="s">
        <v>280</v>
      </c>
      <c r="E5154" t="s">
        <v>14</v>
      </c>
      <c r="F5154" t="s">
        <v>346</v>
      </c>
      <c r="G5154">
        <v>2</v>
      </c>
      <c r="H5154" t="s">
        <v>400</v>
      </c>
      <c r="I5154">
        <v>2014</v>
      </c>
      <c r="J5154">
        <v>7.8259999999999996</v>
      </c>
      <c r="K5154" t="s">
        <v>125</v>
      </c>
      <c r="M5154" t="s">
        <v>126</v>
      </c>
      <c r="N5154" t="s">
        <v>16</v>
      </c>
    </row>
    <row r="5155" spans="1:14" x14ac:dyDescent="0.25">
      <c r="A5155" t="s">
        <v>279</v>
      </c>
      <c r="B5155" t="str">
        <f t="shared" si="80"/>
        <v>Nicaragua3</v>
      </c>
      <c r="C5155" t="s">
        <v>12</v>
      </c>
      <c r="D5155" t="s">
        <v>280</v>
      </c>
      <c r="E5155" t="s">
        <v>14</v>
      </c>
      <c r="F5155" t="s">
        <v>346</v>
      </c>
      <c r="G5155">
        <v>3</v>
      </c>
      <c r="H5155" t="s">
        <v>350</v>
      </c>
      <c r="I5155">
        <v>2014</v>
      </c>
      <c r="J5155">
        <v>15.038</v>
      </c>
      <c r="K5155" t="s">
        <v>125</v>
      </c>
      <c r="M5155" t="s">
        <v>126</v>
      </c>
      <c r="N5155" t="s">
        <v>16</v>
      </c>
    </row>
    <row r="5156" spans="1:14" x14ac:dyDescent="0.25">
      <c r="A5156" t="s">
        <v>279</v>
      </c>
      <c r="B5156" t="str">
        <f t="shared" si="80"/>
        <v>Nicaragua7</v>
      </c>
      <c r="C5156" t="s">
        <v>12</v>
      </c>
      <c r="D5156" t="s">
        <v>280</v>
      </c>
      <c r="E5156" t="s">
        <v>14</v>
      </c>
      <c r="F5156" t="s">
        <v>346</v>
      </c>
      <c r="G5156">
        <v>7</v>
      </c>
      <c r="H5156" t="s">
        <v>352</v>
      </c>
      <c r="I5156">
        <v>2014</v>
      </c>
      <c r="J5156">
        <v>13.959</v>
      </c>
      <c r="K5156" t="s">
        <v>125</v>
      </c>
      <c r="M5156" t="s">
        <v>126</v>
      </c>
      <c r="N5156" t="s">
        <v>16</v>
      </c>
    </row>
    <row r="5157" spans="1:14" x14ac:dyDescent="0.25">
      <c r="A5157" t="s">
        <v>279</v>
      </c>
      <c r="B5157" t="str">
        <f t="shared" si="80"/>
        <v>Nicaragua8</v>
      </c>
      <c r="C5157" t="s">
        <v>12</v>
      </c>
      <c r="D5157" t="s">
        <v>280</v>
      </c>
      <c r="E5157" t="s">
        <v>14</v>
      </c>
      <c r="F5157" t="s">
        <v>346</v>
      </c>
      <c r="G5157">
        <v>8</v>
      </c>
      <c r="H5157" t="s">
        <v>353</v>
      </c>
      <c r="I5157">
        <v>2014</v>
      </c>
      <c r="J5157">
        <v>5.1210000000000004</v>
      </c>
      <c r="K5157" t="s">
        <v>125</v>
      </c>
      <c r="M5157" t="s">
        <v>126</v>
      </c>
      <c r="N5157" t="s">
        <v>16</v>
      </c>
    </row>
    <row r="5158" spans="1:14" x14ac:dyDescent="0.25">
      <c r="A5158" t="s">
        <v>279</v>
      </c>
      <c r="B5158" t="str">
        <f t="shared" si="80"/>
        <v>Nicaragua10</v>
      </c>
      <c r="C5158" t="s">
        <v>12</v>
      </c>
      <c r="D5158" t="s">
        <v>280</v>
      </c>
      <c r="E5158" t="s">
        <v>14</v>
      </c>
      <c r="F5158" t="s">
        <v>346</v>
      </c>
      <c r="G5158">
        <v>10</v>
      </c>
      <c r="H5158" t="s">
        <v>354</v>
      </c>
      <c r="I5158">
        <v>2014</v>
      </c>
      <c r="J5158">
        <v>103.327</v>
      </c>
      <c r="K5158" t="s">
        <v>125</v>
      </c>
      <c r="M5158" t="s">
        <v>126</v>
      </c>
      <c r="N5158" t="s">
        <v>16</v>
      </c>
    </row>
    <row r="5159" spans="1:14" x14ac:dyDescent="0.25">
      <c r="A5159" t="s">
        <v>279</v>
      </c>
      <c r="B5159" t="str">
        <f t="shared" si="80"/>
        <v>Nicaragua12</v>
      </c>
      <c r="C5159" t="s">
        <v>12</v>
      </c>
      <c r="D5159" t="s">
        <v>280</v>
      </c>
      <c r="E5159" t="s">
        <v>14</v>
      </c>
      <c r="F5159" t="s">
        <v>346</v>
      </c>
      <c r="G5159">
        <v>12</v>
      </c>
      <c r="H5159" t="s">
        <v>355</v>
      </c>
      <c r="I5159">
        <v>2014</v>
      </c>
      <c r="J5159">
        <v>16.280999999999999</v>
      </c>
      <c r="K5159" t="s">
        <v>125</v>
      </c>
      <c r="M5159" t="s">
        <v>126</v>
      </c>
      <c r="N5159" t="s">
        <v>16</v>
      </c>
    </row>
    <row r="5160" spans="1:14" x14ac:dyDescent="0.25">
      <c r="A5160" t="s">
        <v>279</v>
      </c>
      <c r="B5160" t="str">
        <f t="shared" si="80"/>
        <v>Nicaragua13</v>
      </c>
      <c r="C5160" t="s">
        <v>12</v>
      </c>
      <c r="D5160" t="s">
        <v>280</v>
      </c>
      <c r="E5160" t="s">
        <v>14</v>
      </c>
      <c r="F5160" t="s">
        <v>346</v>
      </c>
      <c r="G5160">
        <v>13</v>
      </c>
      <c r="H5160" t="s">
        <v>356</v>
      </c>
      <c r="I5160">
        <v>2014</v>
      </c>
      <c r="J5160">
        <v>10.029</v>
      </c>
      <c r="K5160" t="s">
        <v>125</v>
      </c>
      <c r="M5160" t="s">
        <v>126</v>
      </c>
      <c r="N5160" t="s">
        <v>16</v>
      </c>
    </row>
    <row r="5161" spans="1:14" x14ac:dyDescent="0.25">
      <c r="A5161" t="s">
        <v>279</v>
      </c>
      <c r="B5161" t="str">
        <f t="shared" si="80"/>
        <v>Nicaragua14</v>
      </c>
      <c r="C5161" t="s">
        <v>12</v>
      </c>
      <c r="D5161" t="s">
        <v>280</v>
      </c>
      <c r="E5161" t="s">
        <v>14</v>
      </c>
      <c r="F5161" t="s">
        <v>346</v>
      </c>
      <c r="G5161">
        <v>14</v>
      </c>
      <c r="H5161" t="s">
        <v>357</v>
      </c>
      <c r="I5161">
        <v>2014</v>
      </c>
      <c r="J5161">
        <v>69.647000000000006</v>
      </c>
      <c r="K5161" t="s">
        <v>125</v>
      </c>
      <c r="M5161" t="s">
        <v>126</v>
      </c>
      <c r="N5161" t="s">
        <v>16</v>
      </c>
    </row>
    <row r="5162" spans="1:14" x14ac:dyDescent="0.25">
      <c r="A5162" t="s">
        <v>279</v>
      </c>
      <c r="B5162" t="str">
        <f t="shared" si="80"/>
        <v>Nicaragua15</v>
      </c>
      <c r="C5162" t="s">
        <v>12</v>
      </c>
      <c r="D5162" t="s">
        <v>280</v>
      </c>
      <c r="E5162" t="s">
        <v>14</v>
      </c>
      <c r="F5162" t="s">
        <v>346</v>
      </c>
      <c r="G5162">
        <v>15</v>
      </c>
      <c r="H5162" t="s">
        <v>358</v>
      </c>
      <c r="I5162">
        <v>2014</v>
      </c>
      <c r="J5162">
        <v>10.4</v>
      </c>
      <c r="K5162" t="s">
        <v>125</v>
      </c>
      <c r="M5162" t="s">
        <v>126</v>
      </c>
      <c r="N5162" t="s">
        <v>16</v>
      </c>
    </row>
    <row r="5163" spans="1:14" x14ac:dyDescent="0.25">
      <c r="A5163" t="s">
        <v>279</v>
      </c>
      <c r="B5163" t="str">
        <f t="shared" si="80"/>
        <v>Nicaragua16</v>
      </c>
      <c r="C5163" t="s">
        <v>12</v>
      </c>
      <c r="D5163" t="s">
        <v>280</v>
      </c>
      <c r="E5163" t="s">
        <v>14</v>
      </c>
      <c r="F5163" t="s">
        <v>346</v>
      </c>
      <c r="G5163">
        <v>16</v>
      </c>
      <c r="H5163" t="s">
        <v>359</v>
      </c>
      <c r="I5163">
        <v>2014</v>
      </c>
      <c r="J5163">
        <v>14.313000000000001</v>
      </c>
      <c r="K5163" t="s">
        <v>125</v>
      </c>
      <c r="M5163" t="s">
        <v>126</v>
      </c>
      <c r="N5163" t="s">
        <v>16</v>
      </c>
    </row>
    <row r="5164" spans="1:14" x14ac:dyDescent="0.25">
      <c r="A5164" t="s">
        <v>279</v>
      </c>
      <c r="B5164" t="str">
        <f t="shared" si="80"/>
        <v>Nicaragua17</v>
      </c>
      <c r="C5164" t="s">
        <v>12</v>
      </c>
      <c r="D5164" t="s">
        <v>280</v>
      </c>
      <c r="E5164" t="s">
        <v>14</v>
      </c>
      <c r="F5164" t="s">
        <v>346</v>
      </c>
      <c r="G5164">
        <v>17</v>
      </c>
      <c r="H5164" t="s">
        <v>360</v>
      </c>
      <c r="I5164">
        <v>2014</v>
      </c>
      <c r="J5164">
        <v>0.64200000000000002</v>
      </c>
      <c r="K5164" t="s">
        <v>125</v>
      </c>
      <c r="M5164" t="s">
        <v>126</v>
      </c>
      <c r="N5164" t="s">
        <v>16</v>
      </c>
    </row>
    <row r="5165" spans="1:14" x14ac:dyDescent="0.25">
      <c r="A5165" t="s">
        <v>279</v>
      </c>
      <c r="B5165" t="str">
        <f t="shared" si="80"/>
        <v>Nicaragua18</v>
      </c>
      <c r="C5165" t="s">
        <v>12</v>
      </c>
      <c r="D5165" t="s">
        <v>280</v>
      </c>
      <c r="E5165" t="s">
        <v>14</v>
      </c>
      <c r="F5165" t="s">
        <v>346</v>
      </c>
      <c r="G5165">
        <v>18</v>
      </c>
      <c r="H5165" t="s">
        <v>404</v>
      </c>
      <c r="I5165">
        <v>2014</v>
      </c>
      <c r="J5165">
        <v>2.7120000000000002</v>
      </c>
      <c r="K5165" t="s">
        <v>125</v>
      </c>
      <c r="M5165" t="s">
        <v>126</v>
      </c>
      <c r="N5165" t="s">
        <v>16</v>
      </c>
    </row>
    <row r="5166" spans="1:14" x14ac:dyDescent="0.25">
      <c r="A5166" t="s">
        <v>279</v>
      </c>
      <c r="B5166" t="str">
        <f t="shared" si="80"/>
        <v>Nicaragua19</v>
      </c>
      <c r="C5166" t="s">
        <v>12</v>
      </c>
      <c r="D5166" t="s">
        <v>280</v>
      </c>
      <c r="E5166" t="s">
        <v>14</v>
      </c>
      <c r="F5166" t="s">
        <v>346</v>
      </c>
      <c r="G5166">
        <v>19</v>
      </c>
      <c r="H5166" t="s">
        <v>361</v>
      </c>
      <c r="I5166">
        <v>2014</v>
      </c>
      <c r="J5166">
        <v>0.246</v>
      </c>
      <c r="K5166" t="s">
        <v>125</v>
      </c>
      <c r="M5166" t="s">
        <v>126</v>
      </c>
      <c r="N5166" t="s">
        <v>16</v>
      </c>
    </row>
    <row r="5167" spans="1:14" x14ac:dyDescent="0.25">
      <c r="A5167" t="s">
        <v>279</v>
      </c>
      <c r="B5167" t="str">
        <f t="shared" si="80"/>
        <v>Nicaragua20</v>
      </c>
      <c r="C5167" t="s">
        <v>12</v>
      </c>
      <c r="D5167" t="s">
        <v>280</v>
      </c>
      <c r="E5167" t="s">
        <v>14</v>
      </c>
      <c r="F5167" t="s">
        <v>346</v>
      </c>
      <c r="G5167">
        <v>20</v>
      </c>
      <c r="H5167" t="s">
        <v>362</v>
      </c>
      <c r="I5167">
        <v>2014</v>
      </c>
      <c r="J5167">
        <v>4.7530000000000001</v>
      </c>
      <c r="K5167" t="s">
        <v>125</v>
      </c>
      <c r="M5167" t="s">
        <v>126</v>
      </c>
      <c r="N5167" t="s">
        <v>16</v>
      </c>
    </row>
    <row r="5168" spans="1:14" x14ac:dyDescent="0.25">
      <c r="A5168" t="s">
        <v>279</v>
      </c>
      <c r="B5168" t="str">
        <f t="shared" si="80"/>
        <v>Nicaragua22</v>
      </c>
      <c r="C5168" t="s">
        <v>12</v>
      </c>
      <c r="D5168" t="s">
        <v>280</v>
      </c>
      <c r="E5168" t="s">
        <v>14</v>
      </c>
      <c r="F5168" t="s">
        <v>346</v>
      </c>
      <c r="G5168">
        <v>22</v>
      </c>
      <c r="H5168" t="s">
        <v>406</v>
      </c>
      <c r="I5168">
        <v>2014</v>
      </c>
      <c r="J5168">
        <v>1.19</v>
      </c>
      <c r="K5168" t="s">
        <v>125</v>
      </c>
      <c r="M5168" t="s">
        <v>126</v>
      </c>
      <c r="N5168" t="s">
        <v>16</v>
      </c>
    </row>
    <row r="5169" spans="1:14" x14ac:dyDescent="0.25">
      <c r="A5169" t="s">
        <v>279</v>
      </c>
      <c r="B5169" t="str">
        <f t="shared" si="80"/>
        <v>Nicaragua23</v>
      </c>
      <c r="C5169" t="s">
        <v>12</v>
      </c>
      <c r="D5169" t="s">
        <v>280</v>
      </c>
      <c r="E5169" t="s">
        <v>14</v>
      </c>
      <c r="F5169" t="s">
        <v>346</v>
      </c>
      <c r="G5169">
        <v>23</v>
      </c>
      <c r="H5169" t="s">
        <v>434</v>
      </c>
      <c r="I5169">
        <v>2014</v>
      </c>
      <c r="J5169">
        <v>15.616</v>
      </c>
      <c r="K5169" t="s">
        <v>125</v>
      </c>
      <c r="M5169" t="s">
        <v>126</v>
      </c>
      <c r="N5169" t="s">
        <v>16</v>
      </c>
    </row>
    <row r="5170" spans="1:14" x14ac:dyDescent="0.25">
      <c r="A5170" t="s">
        <v>279</v>
      </c>
      <c r="B5170" t="str">
        <f t="shared" si="80"/>
        <v>Nicaragua24</v>
      </c>
      <c r="C5170" t="s">
        <v>12</v>
      </c>
      <c r="D5170" t="s">
        <v>280</v>
      </c>
      <c r="E5170" t="s">
        <v>14</v>
      </c>
      <c r="F5170" t="s">
        <v>346</v>
      </c>
      <c r="G5170">
        <v>24</v>
      </c>
      <c r="H5170" t="s">
        <v>363</v>
      </c>
      <c r="I5170">
        <v>2014</v>
      </c>
      <c r="J5170">
        <v>0.28899999999999998</v>
      </c>
      <c r="K5170" t="s">
        <v>125</v>
      </c>
      <c r="M5170" t="s">
        <v>126</v>
      </c>
      <c r="N5170" t="s">
        <v>16</v>
      </c>
    </row>
    <row r="5171" spans="1:14" x14ac:dyDescent="0.25">
      <c r="A5171" t="s">
        <v>279</v>
      </c>
      <c r="B5171" t="str">
        <f t="shared" si="80"/>
        <v>Nicaragua25</v>
      </c>
      <c r="C5171" t="s">
        <v>12</v>
      </c>
      <c r="D5171" t="s">
        <v>280</v>
      </c>
      <c r="E5171" t="s">
        <v>14</v>
      </c>
      <c r="F5171" t="s">
        <v>346</v>
      </c>
      <c r="G5171">
        <v>25</v>
      </c>
      <c r="H5171" t="s">
        <v>364</v>
      </c>
      <c r="I5171">
        <v>2014</v>
      </c>
      <c r="J5171">
        <v>15.486000000000001</v>
      </c>
      <c r="K5171" t="s">
        <v>125</v>
      </c>
      <c r="M5171" t="s">
        <v>126</v>
      </c>
      <c r="N5171" t="s">
        <v>16</v>
      </c>
    </row>
    <row r="5172" spans="1:14" x14ac:dyDescent="0.25">
      <c r="A5172" t="s">
        <v>279</v>
      </c>
      <c r="B5172" t="str">
        <f t="shared" si="80"/>
        <v>Nicaragua28</v>
      </c>
      <c r="C5172" t="s">
        <v>12</v>
      </c>
      <c r="D5172" t="s">
        <v>280</v>
      </c>
      <c r="E5172" t="s">
        <v>14</v>
      </c>
      <c r="F5172" t="s">
        <v>346</v>
      </c>
      <c r="G5172">
        <v>28</v>
      </c>
      <c r="H5172" t="s">
        <v>366</v>
      </c>
      <c r="I5172">
        <v>2014</v>
      </c>
      <c r="J5172">
        <v>0.82199999999999995</v>
      </c>
      <c r="K5172" t="s">
        <v>125</v>
      </c>
      <c r="M5172" t="s">
        <v>126</v>
      </c>
      <c r="N5172" t="s">
        <v>16</v>
      </c>
    </row>
    <row r="5173" spans="1:14" x14ac:dyDescent="0.25">
      <c r="A5173" t="s">
        <v>279</v>
      </c>
      <c r="B5173" t="str">
        <f t="shared" si="80"/>
        <v>Nicaragua27</v>
      </c>
      <c r="C5173" t="s">
        <v>12</v>
      </c>
      <c r="D5173" t="s">
        <v>280</v>
      </c>
      <c r="E5173" t="s">
        <v>14</v>
      </c>
      <c r="F5173" t="s">
        <v>346</v>
      </c>
      <c r="G5173">
        <v>27</v>
      </c>
      <c r="H5173" t="s">
        <v>365</v>
      </c>
      <c r="I5173">
        <v>2014</v>
      </c>
      <c r="J5173">
        <v>7.6470000000000002</v>
      </c>
      <c r="K5173" t="s">
        <v>125</v>
      </c>
      <c r="M5173" t="s">
        <v>126</v>
      </c>
      <c r="N5173" t="s">
        <v>16</v>
      </c>
    </row>
    <row r="5174" spans="1:14" x14ac:dyDescent="0.25">
      <c r="A5174" t="s">
        <v>279</v>
      </c>
      <c r="B5174" t="str">
        <f t="shared" si="80"/>
        <v>Nicaragua26</v>
      </c>
      <c r="C5174" t="s">
        <v>12</v>
      </c>
      <c r="D5174" t="s">
        <v>280</v>
      </c>
      <c r="E5174" t="s">
        <v>14</v>
      </c>
      <c r="F5174" t="s">
        <v>346</v>
      </c>
      <c r="G5174">
        <v>26</v>
      </c>
      <c r="H5174" t="s">
        <v>407</v>
      </c>
      <c r="I5174">
        <v>2014</v>
      </c>
      <c r="J5174">
        <v>0.86099999999999999</v>
      </c>
      <c r="K5174" t="s">
        <v>125</v>
      </c>
      <c r="M5174" t="s">
        <v>126</v>
      </c>
      <c r="N5174" t="s">
        <v>16</v>
      </c>
    </row>
    <row r="5175" spans="1:14" x14ac:dyDescent="0.25">
      <c r="A5175" t="s">
        <v>279</v>
      </c>
      <c r="B5175" t="str">
        <f t="shared" si="80"/>
        <v>Nicaragua29</v>
      </c>
      <c r="C5175" t="s">
        <v>12</v>
      </c>
      <c r="D5175" t="s">
        <v>280</v>
      </c>
      <c r="E5175" t="s">
        <v>14</v>
      </c>
      <c r="F5175" t="s">
        <v>346</v>
      </c>
      <c r="G5175">
        <v>29</v>
      </c>
      <c r="H5175" t="s">
        <v>436</v>
      </c>
      <c r="I5175">
        <v>2014</v>
      </c>
      <c r="J5175">
        <v>4.149</v>
      </c>
      <c r="K5175" t="s">
        <v>125</v>
      </c>
      <c r="M5175" t="s">
        <v>126</v>
      </c>
      <c r="N5175" t="s">
        <v>16</v>
      </c>
    </row>
    <row r="5176" spans="1:14" x14ac:dyDescent="0.25">
      <c r="A5176" t="s">
        <v>279</v>
      </c>
      <c r="B5176" t="str">
        <f t="shared" si="80"/>
        <v>Nicaragua30</v>
      </c>
      <c r="C5176" t="s">
        <v>12</v>
      </c>
      <c r="D5176" t="s">
        <v>280</v>
      </c>
      <c r="E5176" t="s">
        <v>14</v>
      </c>
      <c r="F5176" t="s">
        <v>346</v>
      </c>
      <c r="G5176">
        <v>30</v>
      </c>
      <c r="H5176" t="s">
        <v>408</v>
      </c>
      <c r="I5176">
        <v>2014</v>
      </c>
      <c r="J5176">
        <v>0.248</v>
      </c>
      <c r="K5176" t="s">
        <v>125</v>
      </c>
      <c r="M5176" t="s">
        <v>126</v>
      </c>
      <c r="N5176" t="s">
        <v>16</v>
      </c>
    </row>
    <row r="5177" spans="1:14" x14ac:dyDescent="0.25">
      <c r="A5177" t="s">
        <v>279</v>
      </c>
      <c r="B5177" t="str">
        <f t="shared" si="80"/>
        <v>Nicaragua31</v>
      </c>
      <c r="C5177" t="s">
        <v>12</v>
      </c>
      <c r="D5177" t="s">
        <v>280</v>
      </c>
      <c r="E5177" t="s">
        <v>14</v>
      </c>
      <c r="F5177" t="s">
        <v>346</v>
      </c>
      <c r="G5177">
        <v>31</v>
      </c>
      <c r="H5177" t="s">
        <v>367</v>
      </c>
      <c r="I5177">
        <v>2014</v>
      </c>
      <c r="J5177">
        <v>23.204000000000001</v>
      </c>
      <c r="K5177" t="s">
        <v>125</v>
      </c>
      <c r="M5177" t="s">
        <v>126</v>
      </c>
      <c r="N5177" t="s">
        <v>16</v>
      </c>
    </row>
    <row r="5178" spans="1:14" x14ac:dyDescent="0.25">
      <c r="A5178" t="s">
        <v>279</v>
      </c>
      <c r="B5178" t="str">
        <f t="shared" si="80"/>
        <v>Nicaragua38</v>
      </c>
      <c r="C5178" t="s">
        <v>12</v>
      </c>
      <c r="D5178" t="s">
        <v>280</v>
      </c>
      <c r="E5178" t="s">
        <v>14</v>
      </c>
      <c r="F5178" t="s">
        <v>346</v>
      </c>
      <c r="G5178">
        <v>38</v>
      </c>
      <c r="H5178" t="s">
        <v>411</v>
      </c>
      <c r="I5178">
        <v>2014</v>
      </c>
      <c r="J5178">
        <v>5.3310000000000004</v>
      </c>
      <c r="K5178" t="s">
        <v>125</v>
      </c>
      <c r="M5178" t="s">
        <v>126</v>
      </c>
      <c r="N5178" t="s">
        <v>16</v>
      </c>
    </row>
    <row r="5179" spans="1:14" x14ac:dyDescent="0.25">
      <c r="A5179" t="s">
        <v>279</v>
      </c>
      <c r="B5179" t="str">
        <f t="shared" si="80"/>
        <v>Nicaragua35</v>
      </c>
      <c r="C5179" t="s">
        <v>12</v>
      </c>
      <c r="D5179" t="s">
        <v>280</v>
      </c>
      <c r="E5179" t="s">
        <v>14</v>
      </c>
      <c r="F5179" t="s">
        <v>346</v>
      </c>
      <c r="G5179">
        <v>35</v>
      </c>
      <c r="H5179" t="s">
        <v>369</v>
      </c>
      <c r="I5179">
        <v>2014</v>
      </c>
      <c r="J5179">
        <v>8.1869999999999994</v>
      </c>
      <c r="K5179" t="s">
        <v>125</v>
      </c>
      <c r="M5179" t="s">
        <v>126</v>
      </c>
      <c r="N5179" t="s">
        <v>16</v>
      </c>
    </row>
    <row r="5180" spans="1:14" x14ac:dyDescent="0.25">
      <c r="A5180" t="s">
        <v>279</v>
      </c>
      <c r="B5180" t="str">
        <f t="shared" si="80"/>
        <v>Nicaragua36</v>
      </c>
      <c r="C5180" t="s">
        <v>12</v>
      </c>
      <c r="D5180" t="s">
        <v>280</v>
      </c>
      <c r="E5180" t="s">
        <v>14</v>
      </c>
      <c r="F5180" t="s">
        <v>346</v>
      </c>
      <c r="G5180">
        <v>36</v>
      </c>
      <c r="H5180" t="s">
        <v>410</v>
      </c>
      <c r="I5180">
        <v>2014</v>
      </c>
      <c r="J5180">
        <v>6.5179999999999998</v>
      </c>
      <c r="K5180" t="s">
        <v>125</v>
      </c>
      <c r="M5180" t="s">
        <v>126</v>
      </c>
      <c r="N5180" t="s">
        <v>16</v>
      </c>
    </row>
    <row r="5181" spans="1:14" x14ac:dyDescent="0.25">
      <c r="A5181" t="s">
        <v>279</v>
      </c>
      <c r="B5181" t="str">
        <f t="shared" si="80"/>
        <v>Nicaragua41</v>
      </c>
      <c r="C5181" t="s">
        <v>12</v>
      </c>
      <c r="D5181" t="s">
        <v>280</v>
      </c>
      <c r="E5181" t="s">
        <v>14</v>
      </c>
      <c r="F5181" t="s">
        <v>346</v>
      </c>
      <c r="G5181">
        <v>41</v>
      </c>
      <c r="H5181" t="s">
        <v>413</v>
      </c>
      <c r="I5181">
        <v>2014</v>
      </c>
      <c r="J5181">
        <v>125.04</v>
      </c>
      <c r="K5181" t="s">
        <v>125</v>
      </c>
      <c r="M5181" t="s">
        <v>126</v>
      </c>
      <c r="N5181" t="s">
        <v>16</v>
      </c>
    </row>
    <row r="5182" spans="1:14" x14ac:dyDescent="0.25">
      <c r="A5182" t="s">
        <v>279</v>
      </c>
      <c r="B5182" t="str">
        <f t="shared" si="80"/>
        <v>Nicaragua45</v>
      </c>
      <c r="C5182" t="s">
        <v>12</v>
      </c>
      <c r="D5182" t="s">
        <v>280</v>
      </c>
      <c r="E5182" t="s">
        <v>14</v>
      </c>
      <c r="F5182" t="s">
        <v>346</v>
      </c>
      <c r="G5182">
        <v>45</v>
      </c>
      <c r="H5182" t="s">
        <v>414</v>
      </c>
      <c r="I5182">
        <v>2014</v>
      </c>
      <c r="J5182">
        <v>51.908000000000001</v>
      </c>
      <c r="K5182" t="s">
        <v>125</v>
      </c>
      <c r="M5182" t="s">
        <v>126</v>
      </c>
      <c r="N5182" t="s">
        <v>16</v>
      </c>
    </row>
    <row r="5183" spans="1:14" x14ac:dyDescent="0.25">
      <c r="A5183" t="s">
        <v>279</v>
      </c>
      <c r="B5183" t="str">
        <f t="shared" si="80"/>
        <v>Nicaragua46</v>
      </c>
      <c r="C5183" t="s">
        <v>12</v>
      </c>
      <c r="D5183" t="s">
        <v>280</v>
      </c>
      <c r="E5183" t="s">
        <v>14</v>
      </c>
      <c r="F5183" t="s">
        <v>346</v>
      </c>
      <c r="G5183">
        <v>46</v>
      </c>
      <c r="H5183" t="s">
        <v>373</v>
      </c>
      <c r="I5183">
        <v>2014</v>
      </c>
      <c r="J5183">
        <v>59.752000000000002</v>
      </c>
      <c r="K5183" t="s">
        <v>125</v>
      </c>
      <c r="M5183" t="s">
        <v>126</v>
      </c>
      <c r="N5183" t="s">
        <v>16</v>
      </c>
    </row>
    <row r="5184" spans="1:14" x14ac:dyDescent="0.25">
      <c r="A5184" t="s">
        <v>279</v>
      </c>
      <c r="B5184" t="str">
        <f t="shared" si="80"/>
        <v>Nicaragua47</v>
      </c>
      <c r="C5184" t="s">
        <v>12</v>
      </c>
      <c r="D5184" t="s">
        <v>280</v>
      </c>
      <c r="E5184" t="s">
        <v>14</v>
      </c>
      <c r="F5184" t="s">
        <v>346</v>
      </c>
      <c r="G5184">
        <v>47</v>
      </c>
      <c r="H5184" t="s">
        <v>374</v>
      </c>
      <c r="I5184">
        <v>2014</v>
      </c>
      <c r="J5184">
        <v>411.00799999999998</v>
      </c>
      <c r="K5184" t="s">
        <v>125</v>
      </c>
      <c r="M5184" t="s">
        <v>126</v>
      </c>
      <c r="N5184" t="s">
        <v>16</v>
      </c>
    </row>
    <row r="5185" spans="1:14" x14ac:dyDescent="0.25">
      <c r="A5185" t="s">
        <v>279</v>
      </c>
      <c r="B5185" t="str">
        <f t="shared" si="80"/>
        <v>Nicaragua55</v>
      </c>
      <c r="C5185" t="s">
        <v>12</v>
      </c>
      <c r="D5185" t="s">
        <v>280</v>
      </c>
      <c r="E5185" t="s">
        <v>14</v>
      </c>
      <c r="F5185" t="s">
        <v>346</v>
      </c>
      <c r="G5185">
        <v>55</v>
      </c>
      <c r="H5185" t="s">
        <v>377</v>
      </c>
      <c r="I5185">
        <v>2014</v>
      </c>
      <c r="J5185">
        <v>136.06700000000001</v>
      </c>
      <c r="K5185" t="s">
        <v>125</v>
      </c>
      <c r="M5185" t="s">
        <v>126</v>
      </c>
      <c r="N5185" t="s">
        <v>16</v>
      </c>
    </row>
    <row r="5186" spans="1:14" x14ac:dyDescent="0.25">
      <c r="A5186" t="s">
        <v>279</v>
      </c>
      <c r="B5186" t="str">
        <f t="shared" si="80"/>
        <v>Nicaragua49</v>
      </c>
      <c r="C5186" t="s">
        <v>12</v>
      </c>
      <c r="D5186" t="s">
        <v>280</v>
      </c>
      <c r="E5186" t="s">
        <v>14</v>
      </c>
      <c r="F5186" t="s">
        <v>346</v>
      </c>
      <c r="G5186">
        <v>49</v>
      </c>
      <c r="H5186" t="s">
        <v>375</v>
      </c>
      <c r="I5186">
        <v>2014</v>
      </c>
      <c r="J5186">
        <v>64.117000000000004</v>
      </c>
      <c r="K5186" t="s">
        <v>125</v>
      </c>
      <c r="M5186" t="s">
        <v>126</v>
      </c>
      <c r="N5186" t="s">
        <v>16</v>
      </c>
    </row>
    <row r="5187" spans="1:14" x14ac:dyDescent="0.25">
      <c r="A5187" t="s">
        <v>279</v>
      </c>
      <c r="B5187" t="str">
        <f t="shared" ref="B5187:B5250" si="81">A5187&amp;G5187</f>
        <v>Nicaragua50</v>
      </c>
      <c r="C5187" t="s">
        <v>12</v>
      </c>
      <c r="D5187" t="s">
        <v>280</v>
      </c>
      <c r="E5187" t="s">
        <v>14</v>
      </c>
      <c r="F5187" t="s">
        <v>346</v>
      </c>
      <c r="G5187">
        <v>50</v>
      </c>
      <c r="H5187" t="s">
        <v>376</v>
      </c>
      <c r="I5187">
        <v>2014</v>
      </c>
      <c r="J5187">
        <v>1.78</v>
      </c>
      <c r="K5187" t="s">
        <v>125</v>
      </c>
      <c r="M5187" t="s">
        <v>126</v>
      </c>
      <c r="N5187" t="s">
        <v>16</v>
      </c>
    </row>
    <row r="5188" spans="1:14" x14ac:dyDescent="0.25">
      <c r="A5188" t="s">
        <v>279</v>
      </c>
      <c r="B5188" t="str">
        <f t="shared" si="81"/>
        <v>Nicaragua51</v>
      </c>
      <c r="C5188" t="s">
        <v>12</v>
      </c>
      <c r="D5188" t="s">
        <v>280</v>
      </c>
      <c r="E5188" t="s">
        <v>14</v>
      </c>
      <c r="F5188" t="s">
        <v>346</v>
      </c>
      <c r="G5188">
        <v>51</v>
      </c>
      <c r="H5188" t="s">
        <v>415</v>
      </c>
      <c r="I5188">
        <v>2014</v>
      </c>
      <c r="J5188">
        <v>0.56999999999999995</v>
      </c>
      <c r="K5188" t="s">
        <v>125</v>
      </c>
      <c r="M5188" t="s">
        <v>126</v>
      </c>
      <c r="N5188" t="s">
        <v>16</v>
      </c>
    </row>
    <row r="5189" spans="1:14" x14ac:dyDescent="0.25">
      <c r="A5189" t="s">
        <v>279</v>
      </c>
      <c r="B5189" t="str">
        <f t="shared" si="81"/>
        <v>Nicaragua52</v>
      </c>
      <c r="C5189" t="s">
        <v>12</v>
      </c>
      <c r="D5189" t="s">
        <v>280</v>
      </c>
      <c r="E5189" t="s">
        <v>14</v>
      </c>
      <c r="F5189" t="s">
        <v>346</v>
      </c>
      <c r="G5189">
        <v>52</v>
      </c>
      <c r="H5189" t="s">
        <v>416</v>
      </c>
      <c r="I5189">
        <v>2014</v>
      </c>
      <c r="J5189">
        <v>13.96</v>
      </c>
      <c r="K5189" t="s">
        <v>125</v>
      </c>
      <c r="M5189" t="s">
        <v>126</v>
      </c>
      <c r="N5189" t="s">
        <v>16</v>
      </c>
    </row>
    <row r="5190" spans="1:14" x14ac:dyDescent="0.25">
      <c r="A5190" t="s">
        <v>279</v>
      </c>
      <c r="B5190" t="str">
        <f t="shared" si="81"/>
        <v>Nicaragua53</v>
      </c>
      <c r="C5190" t="s">
        <v>12</v>
      </c>
      <c r="D5190" t="s">
        <v>280</v>
      </c>
      <c r="E5190" t="s">
        <v>14</v>
      </c>
      <c r="F5190" t="s">
        <v>346</v>
      </c>
      <c r="G5190">
        <v>53</v>
      </c>
      <c r="H5190" t="s">
        <v>417</v>
      </c>
      <c r="I5190">
        <v>2014</v>
      </c>
      <c r="J5190">
        <v>17.212</v>
      </c>
      <c r="K5190" t="s">
        <v>125</v>
      </c>
      <c r="M5190" t="s">
        <v>126</v>
      </c>
      <c r="N5190" t="s">
        <v>16</v>
      </c>
    </row>
    <row r="5191" spans="1:14" x14ac:dyDescent="0.25">
      <c r="A5191" t="s">
        <v>279</v>
      </c>
      <c r="B5191" t="str">
        <f t="shared" si="81"/>
        <v>Nicaragua64</v>
      </c>
      <c r="C5191" t="s">
        <v>12</v>
      </c>
      <c r="D5191" t="s">
        <v>280</v>
      </c>
      <c r="E5191" t="s">
        <v>14</v>
      </c>
      <c r="F5191" t="s">
        <v>346</v>
      </c>
      <c r="G5191">
        <v>64</v>
      </c>
      <c r="H5191" t="s">
        <v>383</v>
      </c>
      <c r="I5191">
        <v>2014</v>
      </c>
      <c r="J5191">
        <v>19.425000000000001</v>
      </c>
      <c r="K5191" t="s">
        <v>125</v>
      </c>
      <c r="M5191" t="s">
        <v>126</v>
      </c>
      <c r="N5191" t="s">
        <v>16</v>
      </c>
    </row>
    <row r="5192" spans="1:14" x14ac:dyDescent="0.25">
      <c r="A5192" t="s">
        <v>279</v>
      </c>
      <c r="B5192" t="str">
        <f t="shared" si="81"/>
        <v>Nicaragua65</v>
      </c>
      <c r="C5192" t="s">
        <v>12</v>
      </c>
      <c r="D5192" t="s">
        <v>280</v>
      </c>
      <c r="E5192" t="s">
        <v>14</v>
      </c>
      <c r="F5192" t="s">
        <v>346</v>
      </c>
      <c r="G5192">
        <v>65</v>
      </c>
      <c r="H5192" t="s">
        <v>420</v>
      </c>
      <c r="I5192">
        <v>2014</v>
      </c>
      <c r="J5192">
        <v>1.08</v>
      </c>
      <c r="K5192" t="s">
        <v>125</v>
      </c>
      <c r="M5192" t="s">
        <v>126</v>
      </c>
      <c r="N5192" t="s">
        <v>16</v>
      </c>
    </row>
    <row r="5193" spans="1:14" x14ac:dyDescent="0.25">
      <c r="A5193" t="s">
        <v>279</v>
      </c>
      <c r="B5193" t="str">
        <f t="shared" si="81"/>
        <v>Nicaragua66</v>
      </c>
      <c r="C5193" t="s">
        <v>12</v>
      </c>
      <c r="D5193" t="s">
        <v>280</v>
      </c>
      <c r="E5193" t="s">
        <v>14</v>
      </c>
      <c r="F5193" t="s">
        <v>346</v>
      </c>
      <c r="G5193">
        <v>66</v>
      </c>
      <c r="H5193" t="s">
        <v>421</v>
      </c>
      <c r="I5193">
        <v>2014</v>
      </c>
      <c r="J5193">
        <v>0.28299999999999997</v>
      </c>
      <c r="K5193" t="s">
        <v>125</v>
      </c>
      <c r="M5193" t="s">
        <v>126</v>
      </c>
      <c r="N5193" t="s">
        <v>16</v>
      </c>
    </row>
    <row r="5194" spans="1:14" x14ac:dyDescent="0.25">
      <c r="A5194" t="s">
        <v>279</v>
      </c>
      <c r="B5194" t="str">
        <f t="shared" si="81"/>
        <v>Nicaragua68</v>
      </c>
      <c r="C5194" t="s">
        <v>12</v>
      </c>
      <c r="D5194" t="s">
        <v>280</v>
      </c>
      <c r="E5194" t="s">
        <v>14</v>
      </c>
      <c r="F5194" t="s">
        <v>346</v>
      </c>
      <c r="G5194">
        <v>68</v>
      </c>
      <c r="H5194" t="s">
        <v>384</v>
      </c>
      <c r="I5194">
        <v>2014</v>
      </c>
      <c r="J5194">
        <v>4.1269999999999998</v>
      </c>
      <c r="K5194" t="s">
        <v>125</v>
      </c>
      <c r="M5194" t="s">
        <v>126</v>
      </c>
      <c r="N5194" t="s">
        <v>16</v>
      </c>
    </row>
    <row r="5195" spans="1:14" x14ac:dyDescent="0.25">
      <c r="A5195" t="s">
        <v>279</v>
      </c>
      <c r="B5195" t="str">
        <f t="shared" si="81"/>
        <v>Nicaragua77</v>
      </c>
      <c r="C5195" t="s">
        <v>12</v>
      </c>
      <c r="D5195" t="s">
        <v>280</v>
      </c>
      <c r="E5195" t="s">
        <v>14</v>
      </c>
      <c r="F5195" t="s">
        <v>346</v>
      </c>
      <c r="G5195">
        <v>77</v>
      </c>
      <c r="H5195" t="s">
        <v>386</v>
      </c>
      <c r="I5195">
        <v>2014</v>
      </c>
      <c r="J5195">
        <v>2.2570000000000001</v>
      </c>
      <c r="K5195" t="s">
        <v>125</v>
      </c>
      <c r="M5195" t="s">
        <v>126</v>
      </c>
      <c r="N5195" t="s">
        <v>16</v>
      </c>
    </row>
    <row r="5196" spans="1:14" x14ac:dyDescent="0.25">
      <c r="A5196" t="s">
        <v>279</v>
      </c>
      <c r="B5196" t="str">
        <f t="shared" si="81"/>
        <v>Nicaragua63</v>
      </c>
      <c r="C5196" t="s">
        <v>12</v>
      </c>
      <c r="D5196" t="s">
        <v>280</v>
      </c>
      <c r="E5196" t="s">
        <v>14</v>
      </c>
      <c r="F5196" t="s">
        <v>346</v>
      </c>
      <c r="G5196">
        <v>63</v>
      </c>
      <c r="H5196" t="s">
        <v>419</v>
      </c>
      <c r="I5196">
        <v>2014</v>
      </c>
      <c r="J5196">
        <v>5.28</v>
      </c>
      <c r="K5196" t="s">
        <v>125</v>
      </c>
      <c r="M5196" t="s">
        <v>126</v>
      </c>
      <c r="N5196" t="s">
        <v>16</v>
      </c>
    </row>
    <row r="5197" spans="1:14" x14ac:dyDescent="0.25">
      <c r="A5197" t="s">
        <v>279</v>
      </c>
      <c r="B5197" t="str">
        <f t="shared" si="81"/>
        <v>Nicaragua72</v>
      </c>
      <c r="C5197" t="s">
        <v>12</v>
      </c>
      <c r="D5197" t="s">
        <v>280</v>
      </c>
      <c r="E5197" t="s">
        <v>14</v>
      </c>
      <c r="F5197" t="s">
        <v>346</v>
      </c>
      <c r="G5197">
        <v>72</v>
      </c>
      <c r="H5197" t="s">
        <v>385</v>
      </c>
      <c r="I5197">
        <v>2014</v>
      </c>
      <c r="J5197">
        <v>2.0510000000000002</v>
      </c>
      <c r="K5197" t="s">
        <v>125</v>
      </c>
      <c r="M5197" t="s">
        <v>126</v>
      </c>
      <c r="N5197" t="s">
        <v>16</v>
      </c>
    </row>
    <row r="5198" spans="1:14" x14ac:dyDescent="0.25">
      <c r="A5198" t="s">
        <v>279</v>
      </c>
      <c r="B5198" t="str">
        <f t="shared" si="81"/>
        <v>Nicaragua74</v>
      </c>
      <c r="C5198" t="s">
        <v>12</v>
      </c>
      <c r="D5198" t="s">
        <v>280</v>
      </c>
      <c r="E5198" t="s">
        <v>14</v>
      </c>
      <c r="F5198" t="s">
        <v>346</v>
      </c>
      <c r="G5198">
        <v>74</v>
      </c>
      <c r="H5198" t="s">
        <v>426</v>
      </c>
      <c r="I5198">
        <v>2014</v>
      </c>
      <c r="J5198">
        <v>54.648000000000003</v>
      </c>
      <c r="K5198" t="s">
        <v>125</v>
      </c>
      <c r="M5198" t="s">
        <v>126</v>
      </c>
      <c r="N5198" t="s">
        <v>16</v>
      </c>
    </row>
    <row r="5199" spans="1:14" x14ac:dyDescent="0.25">
      <c r="A5199" t="s">
        <v>279</v>
      </c>
      <c r="B5199" t="str">
        <f t="shared" si="81"/>
        <v>Nicaragua84</v>
      </c>
      <c r="C5199" t="s">
        <v>12</v>
      </c>
      <c r="D5199" t="s">
        <v>280</v>
      </c>
      <c r="E5199" t="s">
        <v>14</v>
      </c>
      <c r="F5199" t="s">
        <v>346</v>
      </c>
      <c r="G5199">
        <v>84</v>
      </c>
      <c r="H5199" t="s">
        <v>389</v>
      </c>
      <c r="I5199">
        <v>2014</v>
      </c>
      <c r="J5199">
        <v>84.671000000000006</v>
      </c>
      <c r="K5199" t="s">
        <v>125</v>
      </c>
      <c r="M5199" t="s">
        <v>126</v>
      </c>
      <c r="N5199" t="s">
        <v>16</v>
      </c>
    </row>
    <row r="5200" spans="1:14" x14ac:dyDescent="0.25">
      <c r="A5200" t="s">
        <v>279</v>
      </c>
      <c r="B5200" t="str">
        <f t="shared" si="81"/>
        <v>Nicaragua85</v>
      </c>
      <c r="C5200" t="s">
        <v>12</v>
      </c>
      <c r="D5200" t="s">
        <v>280</v>
      </c>
      <c r="E5200" t="s">
        <v>14</v>
      </c>
      <c r="F5200" t="s">
        <v>346</v>
      </c>
      <c r="G5200">
        <v>85</v>
      </c>
      <c r="H5200" t="s">
        <v>390</v>
      </c>
      <c r="I5200">
        <v>2014</v>
      </c>
      <c r="J5200">
        <v>113.142</v>
      </c>
      <c r="K5200" t="s">
        <v>125</v>
      </c>
      <c r="M5200" t="s">
        <v>126</v>
      </c>
      <c r="N5200" t="s">
        <v>16</v>
      </c>
    </row>
    <row r="5201" spans="1:14" x14ac:dyDescent="0.25">
      <c r="A5201" t="s">
        <v>279</v>
      </c>
      <c r="B5201" t="str">
        <f t="shared" si="81"/>
        <v>Nicaragua86</v>
      </c>
      <c r="C5201" t="s">
        <v>12</v>
      </c>
      <c r="D5201" t="s">
        <v>280</v>
      </c>
      <c r="E5201" t="s">
        <v>14</v>
      </c>
      <c r="F5201" t="s">
        <v>346</v>
      </c>
      <c r="G5201">
        <v>86</v>
      </c>
      <c r="H5201" t="s">
        <v>391</v>
      </c>
      <c r="I5201">
        <v>2014</v>
      </c>
      <c r="J5201">
        <v>54.259</v>
      </c>
      <c r="K5201" t="s">
        <v>125</v>
      </c>
      <c r="M5201" t="s">
        <v>126</v>
      </c>
      <c r="N5201" t="s">
        <v>16</v>
      </c>
    </row>
    <row r="5202" spans="1:14" x14ac:dyDescent="0.25">
      <c r="A5202" t="s">
        <v>279</v>
      </c>
      <c r="B5202" t="str">
        <f t="shared" si="81"/>
        <v>Nicaragua37</v>
      </c>
      <c r="C5202" t="s">
        <v>12</v>
      </c>
      <c r="D5202" t="s">
        <v>280</v>
      </c>
      <c r="E5202" t="s">
        <v>14</v>
      </c>
      <c r="F5202" t="s">
        <v>346</v>
      </c>
      <c r="G5202">
        <v>37</v>
      </c>
      <c r="H5202" t="s">
        <v>370</v>
      </c>
      <c r="I5202">
        <v>2014</v>
      </c>
      <c r="J5202">
        <v>3.1480000000000001</v>
      </c>
      <c r="K5202" t="s">
        <v>125</v>
      </c>
      <c r="M5202" t="s">
        <v>126</v>
      </c>
      <c r="N5202" t="s">
        <v>16</v>
      </c>
    </row>
    <row r="5203" spans="1:14" x14ac:dyDescent="0.25">
      <c r="A5203" t="s">
        <v>279</v>
      </c>
      <c r="B5203" t="str">
        <f t="shared" si="81"/>
        <v>Nicaragua94</v>
      </c>
      <c r="C5203" t="s">
        <v>12</v>
      </c>
      <c r="D5203" t="s">
        <v>280</v>
      </c>
      <c r="E5203" t="s">
        <v>14</v>
      </c>
      <c r="F5203" t="s">
        <v>346</v>
      </c>
      <c r="G5203">
        <v>94</v>
      </c>
      <c r="H5203" t="s">
        <v>395</v>
      </c>
      <c r="I5203">
        <v>2014</v>
      </c>
      <c r="J5203">
        <v>18.533000000000001</v>
      </c>
      <c r="K5203" t="s">
        <v>125</v>
      </c>
      <c r="M5203" t="s">
        <v>126</v>
      </c>
      <c r="N5203" t="s">
        <v>16</v>
      </c>
    </row>
    <row r="5204" spans="1:14" x14ac:dyDescent="0.25">
      <c r="A5204" t="s">
        <v>279</v>
      </c>
      <c r="B5204" t="str">
        <f t="shared" si="81"/>
        <v>Nicaragua93</v>
      </c>
      <c r="C5204" t="s">
        <v>12</v>
      </c>
      <c r="D5204" t="s">
        <v>280</v>
      </c>
      <c r="E5204" t="s">
        <v>14</v>
      </c>
      <c r="F5204" t="s">
        <v>346</v>
      </c>
      <c r="G5204">
        <v>93</v>
      </c>
      <c r="H5204" t="s">
        <v>394</v>
      </c>
      <c r="I5204">
        <v>2014</v>
      </c>
      <c r="J5204">
        <v>17.34</v>
      </c>
      <c r="K5204" t="s">
        <v>125</v>
      </c>
      <c r="M5204" t="s">
        <v>126</v>
      </c>
      <c r="N5204" t="s">
        <v>16</v>
      </c>
    </row>
    <row r="5205" spans="1:14" x14ac:dyDescent="0.25">
      <c r="A5205" t="s">
        <v>279</v>
      </c>
      <c r="B5205" t="str">
        <f t="shared" si="81"/>
        <v>Nicaragua96</v>
      </c>
      <c r="C5205" t="s">
        <v>12</v>
      </c>
      <c r="D5205" t="s">
        <v>280</v>
      </c>
      <c r="E5205" t="s">
        <v>14</v>
      </c>
      <c r="F5205" t="s">
        <v>346</v>
      </c>
      <c r="G5205">
        <v>96</v>
      </c>
      <c r="H5205" t="s">
        <v>397</v>
      </c>
      <c r="I5205">
        <v>2014</v>
      </c>
      <c r="J5205">
        <v>86.754000000000005</v>
      </c>
      <c r="K5205" t="s">
        <v>125</v>
      </c>
      <c r="M5205" t="s">
        <v>126</v>
      </c>
      <c r="N5205" t="s">
        <v>16</v>
      </c>
    </row>
    <row r="5206" spans="1:14" x14ac:dyDescent="0.25">
      <c r="A5206" t="s">
        <v>279</v>
      </c>
      <c r="B5206" t="str">
        <f t="shared" si="81"/>
        <v>Nicaragua97</v>
      </c>
      <c r="C5206" t="s">
        <v>12</v>
      </c>
      <c r="D5206" t="s">
        <v>280</v>
      </c>
      <c r="E5206" t="s">
        <v>14</v>
      </c>
      <c r="F5206" t="s">
        <v>346</v>
      </c>
      <c r="G5206">
        <v>97</v>
      </c>
      <c r="H5206" t="s">
        <v>398</v>
      </c>
      <c r="I5206">
        <v>2014</v>
      </c>
      <c r="J5206">
        <v>118.70699999999999</v>
      </c>
      <c r="K5206" t="s">
        <v>125</v>
      </c>
      <c r="M5206" t="s">
        <v>126</v>
      </c>
      <c r="N5206" t="s">
        <v>16</v>
      </c>
    </row>
    <row r="5207" spans="1:14" x14ac:dyDescent="0.25">
      <c r="A5207" t="s">
        <v>279</v>
      </c>
      <c r="B5207" t="str">
        <f t="shared" si="81"/>
        <v>Nicaragua98</v>
      </c>
      <c r="C5207" t="s">
        <v>12</v>
      </c>
      <c r="D5207" t="s">
        <v>280</v>
      </c>
      <c r="E5207" t="s">
        <v>14</v>
      </c>
      <c r="F5207" t="s">
        <v>346</v>
      </c>
      <c r="G5207">
        <v>98</v>
      </c>
      <c r="H5207" t="s">
        <v>435</v>
      </c>
      <c r="I5207">
        <v>2014</v>
      </c>
      <c r="J5207">
        <v>3.93</v>
      </c>
      <c r="K5207" t="s">
        <v>125</v>
      </c>
      <c r="M5207" t="s">
        <v>126</v>
      </c>
      <c r="N5207" t="s">
        <v>16</v>
      </c>
    </row>
    <row r="5208" spans="1:14" x14ac:dyDescent="0.25">
      <c r="A5208" t="s">
        <v>279</v>
      </c>
      <c r="B5208" t="str">
        <f t="shared" si="81"/>
        <v>Nicaragua100</v>
      </c>
      <c r="C5208" t="s">
        <v>12</v>
      </c>
      <c r="D5208" t="s">
        <v>280</v>
      </c>
      <c r="E5208" t="s">
        <v>14</v>
      </c>
      <c r="F5208" t="s">
        <v>346</v>
      </c>
      <c r="G5208">
        <v>100</v>
      </c>
      <c r="H5208" t="s">
        <v>348</v>
      </c>
      <c r="I5208">
        <v>2014</v>
      </c>
      <c r="J5208">
        <v>27.571999999999999</v>
      </c>
      <c r="K5208" t="s">
        <v>125</v>
      </c>
      <c r="M5208" t="s">
        <v>126</v>
      </c>
      <c r="N5208" t="s">
        <v>16</v>
      </c>
    </row>
    <row r="5209" spans="1:14" x14ac:dyDescent="0.25">
      <c r="A5209" t="s">
        <v>283</v>
      </c>
      <c r="B5209" t="str">
        <f t="shared" si="81"/>
        <v>Nepal0</v>
      </c>
      <c r="C5209" t="s">
        <v>12</v>
      </c>
      <c r="D5209" t="s">
        <v>109</v>
      </c>
      <c r="E5209" t="s">
        <v>14</v>
      </c>
      <c r="F5209" t="s">
        <v>346</v>
      </c>
      <c r="G5209">
        <v>0</v>
      </c>
      <c r="H5209" t="s">
        <v>347</v>
      </c>
      <c r="I5209">
        <v>2017</v>
      </c>
      <c r="J5209">
        <v>7086.1940000000004</v>
      </c>
      <c r="K5209" t="s">
        <v>125</v>
      </c>
      <c r="M5209" t="s">
        <v>126</v>
      </c>
      <c r="N5209" t="s">
        <v>136</v>
      </c>
    </row>
    <row r="5210" spans="1:14" x14ac:dyDescent="0.25">
      <c r="A5210" t="s">
        <v>283</v>
      </c>
      <c r="B5210" t="str">
        <f t="shared" si="81"/>
        <v>Nepal1</v>
      </c>
      <c r="C5210" t="s">
        <v>12</v>
      </c>
      <c r="D5210" t="s">
        <v>109</v>
      </c>
      <c r="E5210" t="s">
        <v>14</v>
      </c>
      <c r="F5210" t="s">
        <v>346</v>
      </c>
      <c r="G5210">
        <v>1</v>
      </c>
      <c r="H5210" t="s">
        <v>349</v>
      </c>
      <c r="I5210">
        <v>2017</v>
      </c>
      <c r="J5210">
        <v>1475.502</v>
      </c>
      <c r="K5210" t="s">
        <v>125</v>
      </c>
      <c r="M5210" t="s">
        <v>126</v>
      </c>
      <c r="N5210" t="s">
        <v>136</v>
      </c>
    </row>
    <row r="5211" spans="1:14" x14ac:dyDescent="0.25">
      <c r="A5211" t="s">
        <v>283</v>
      </c>
      <c r="B5211" t="str">
        <f t="shared" si="81"/>
        <v>Nepal2</v>
      </c>
      <c r="C5211" t="s">
        <v>12</v>
      </c>
      <c r="D5211" t="s">
        <v>109</v>
      </c>
      <c r="E5211" t="s">
        <v>14</v>
      </c>
      <c r="F5211" t="s">
        <v>346</v>
      </c>
      <c r="G5211">
        <v>2</v>
      </c>
      <c r="H5211" t="s">
        <v>400</v>
      </c>
      <c r="I5211">
        <v>2017</v>
      </c>
      <c r="J5211">
        <v>34.152999999999999</v>
      </c>
      <c r="K5211" t="s">
        <v>125</v>
      </c>
      <c r="M5211" t="s">
        <v>126</v>
      </c>
      <c r="N5211" t="s">
        <v>136</v>
      </c>
    </row>
    <row r="5212" spans="1:14" x14ac:dyDescent="0.25">
      <c r="A5212" t="s">
        <v>283</v>
      </c>
      <c r="B5212" t="str">
        <f t="shared" si="81"/>
        <v>Nepal3</v>
      </c>
      <c r="C5212" t="s">
        <v>12</v>
      </c>
      <c r="D5212" t="s">
        <v>109</v>
      </c>
      <c r="E5212" t="s">
        <v>14</v>
      </c>
      <c r="F5212" t="s">
        <v>346</v>
      </c>
      <c r="G5212">
        <v>3</v>
      </c>
      <c r="H5212" t="s">
        <v>350</v>
      </c>
      <c r="I5212">
        <v>2017</v>
      </c>
      <c r="J5212">
        <v>13.683</v>
      </c>
      <c r="K5212" t="s">
        <v>125</v>
      </c>
      <c r="M5212" t="s">
        <v>126</v>
      </c>
      <c r="N5212" t="s">
        <v>136</v>
      </c>
    </row>
    <row r="5213" spans="1:14" x14ac:dyDescent="0.25">
      <c r="A5213" t="s">
        <v>283</v>
      </c>
      <c r="B5213" t="str">
        <f t="shared" si="81"/>
        <v>Nepal5</v>
      </c>
      <c r="C5213" t="s">
        <v>12</v>
      </c>
      <c r="D5213" t="s">
        <v>109</v>
      </c>
      <c r="E5213" t="s">
        <v>14</v>
      </c>
      <c r="F5213" t="s">
        <v>346</v>
      </c>
      <c r="G5213">
        <v>5</v>
      </c>
      <c r="H5213" t="s">
        <v>351</v>
      </c>
      <c r="I5213">
        <v>2017</v>
      </c>
      <c r="J5213">
        <v>0.89500000000000002</v>
      </c>
      <c r="K5213" t="s">
        <v>125</v>
      </c>
      <c r="M5213" t="s">
        <v>126</v>
      </c>
      <c r="N5213" t="s">
        <v>136</v>
      </c>
    </row>
    <row r="5214" spans="1:14" x14ac:dyDescent="0.25">
      <c r="A5214" t="s">
        <v>283</v>
      </c>
      <c r="B5214" t="str">
        <f t="shared" si="81"/>
        <v>Nepal8</v>
      </c>
      <c r="C5214" t="s">
        <v>12</v>
      </c>
      <c r="D5214" t="s">
        <v>109</v>
      </c>
      <c r="E5214" t="s">
        <v>14</v>
      </c>
      <c r="F5214" t="s">
        <v>346</v>
      </c>
      <c r="G5214">
        <v>8</v>
      </c>
      <c r="H5214" t="s">
        <v>353</v>
      </c>
      <c r="I5214">
        <v>2017</v>
      </c>
      <c r="J5214">
        <v>56.633000000000003</v>
      </c>
      <c r="K5214" t="s">
        <v>125</v>
      </c>
      <c r="M5214" t="s">
        <v>126</v>
      </c>
      <c r="N5214" t="s">
        <v>136</v>
      </c>
    </row>
    <row r="5215" spans="1:14" x14ac:dyDescent="0.25">
      <c r="A5215" t="s">
        <v>283</v>
      </c>
      <c r="B5215" t="str">
        <f t="shared" si="81"/>
        <v>Nepal9</v>
      </c>
      <c r="C5215" t="s">
        <v>12</v>
      </c>
      <c r="D5215" t="s">
        <v>109</v>
      </c>
      <c r="E5215" t="s">
        <v>14</v>
      </c>
      <c r="F5215" t="s">
        <v>346</v>
      </c>
      <c r="G5215">
        <v>9</v>
      </c>
      <c r="H5215" t="s">
        <v>402</v>
      </c>
      <c r="I5215">
        <v>2017</v>
      </c>
      <c r="J5215">
        <v>1.2470000000000001</v>
      </c>
      <c r="K5215" t="s">
        <v>125</v>
      </c>
      <c r="M5215" t="s">
        <v>126</v>
      </c>
      <c r="N5215" t="s">
        <v>136</v>
      </c>
    </row>
    <row r="5216" spans="1:14" x14ac:dyDescent="0.25">
      <c r="A5216" t="s">
        <v>283</v>
      </c>
      <c r="B5216" t="str">
        <f t="shared" si="81"/>
        <v>Nepal10</v>
      </c>
      <c r="C5216" t="s">
        <v>12</v>
      </c>
      <c r="D5216" t="s">
        <v>109</v>
      </c>
      <c r="E5216" t="s">
        <v>14</v>
      </c>
      <c r="F5216" t="s">
        <v>346</v>
      </c>
      <c r="G5216">
        <v>10</v>
      </c>
      <c r="H5216" t="s">
        <v>354</v>
      </c>
      <c r="I5216">
        <v>2017</v>
      </c>
      <c r="J5216">
        <v>145.34100000000001</v>
      </c>
      <c r="K5216" t="s">
        <v>125</v>
      </c>
      <c r="M5216" t="s">
        <v>126</v>
      </c>
      <c r="N5216" t="s">
        <v>136</v>
      </c>
    </row>
    <row r="5217" spans="1:14" x14ac:dyDescent="0.25">
      <c r="A5217" t="s">
        <v>283</v>
      </c>
      <c r="B5217" t="str">
        <f t="shared" si="81"/>
        <v>Nepal11</v>
      </c>
      <c r="C5217" t="s">
        <v>12</v>
      </c>
      <c r="D5217" t="s">
        <v>109</v>
      </c>
      <c r="E5217" t="s">
        <v>14</v>
      </c>
      <c r="F5217" t="s">
        <v>346</v>
      </c>
      <c r="G5217">
        <v>11</v>
      </c>
      <c r="H5217" t="s">
        <v>403</v>
      </c>
      <c r="I5217">
        <v>2017</v>
      </c>
      <c r="J5217">
        <v>55.113</v>
      </c>
      <c r="K5217" t="s">
        <v>125</v>
      </c>
      <c r="M5217" t="s">
        <v>126</v>
      </c>
      <c r="N5217" t="s">
        <v>136</v>
      </c>
    </row>
    <row r="5218" spans="1:14" x14ac:dyDescent="0.25">
      <c r="A5218" t="s">
        <v>283</v>
      </c>
      <c r="B5218" t="str">
        <f t="shared" si="81"/>
        <v>Nepal12</v>
      </c>
      <c r="C5218" t="s">
        <v>12</v>
      </c>
      <c r="D5218" t="s">
        <v>109</v>
      </c>
      <c r="E5218" t="s">
        <v>14</v>
      </c>
      <c r="F5218" t="s">
        <v>346</v>
      </c>
      <c r="G5218">
        <v>12</v>
      </c>
      <c r="H5218" t="s">
        <v>355</v>
      </c>
      <c r="I5218">
        <v>2017</v>
      </c>
      <c r="J5218">
        <v>2.6829999999999998</v>
      </c>
      <c r="K5218" t="s">
        <v>125</v>
      </c>
      <c r="M5218" t="s">
        <v>126</v>
      </c>
      <c r="N5218" t="s">
        <v>136</v>
      </c>
    </row>
    <row r="5219" spans="1:14" x14ac:dyDescent="0.25">
      <c r="A5219" t="s">
        <v>283</v>
      </c>
      <c r="B5219" t="str">
        <f t="shared" si="81"/>
        <v>Nepal13</v>
      </c>
      <c r="C5219" t="s">
        <v>12</v>
      </c>
      <c r="D5219" t="s">
        <v>109</v>
      </c>
      <c r="E5219" t="s">
        <v>14</v>
      </c>
      <c r="F5219" t="s">
        <v>346</v>
      </c>
      <c r="G5219">
        <v>13</v>
      </c>
      <c r="H5219" t="s">
        <v>356</v>
      </c>
      <c r="I5219">
        <v>2017</v>
      </c>
      <c r="J5219">
        <v>97.662999999999997</v>
      </c>
      <c r="K5219" t="s">
        <v>125</v>
      </c>
      <c r="M5219" t="s">
        <v>126</v>
      </c>
      <c r="N5219" t="s">
        <v>136</v>
      </c>
    </row>
    <row r="5220" spans="1:14" x14ac:dyDescent="0.25">
      <c r="A5220" t="s">
        <v>283</v>
      </c>
      <c r="B5220" t="str">
        <f t="shared" si="81"/>
        <v>Nepal14</v>
      </c>
      <c r="C5220" t="s">
        <v>12</v>
      </c>
      <c r="D5220" t="s">
        <v>109</v>
      </c>
      <c r="E5220" t="s">
        <v>14</v>
      </c>
      <c r="F5220" t="s">
        <v>346</v>
      </c>
      <c r="G5220">
        <v>14</v>
      </c>
      <c r="H5220" t="s">
        <v>357</v>
      </c>
      <c r="I5220">
        <v>2017</v>
      </c>
      <c r="J5220">
        <v>226.179</v>
      </c>
      <c r="K5220" t="s">
        <v>125</v>
      </c>
      <c r="M5220" t="s">
        <v>126</v>
      </c>
      <c r="N5220" t="s">
        <v>136</v>
      </c>
    </row>
    <row r="5221" spans="1:14" x14ac:dyDescent="0.25">
      <c r="A5221" t="s">
        <v>283</v>
      </c>
      <c r="B5221" t="str">
        <f t="shared" si="81"/>
        <v>Nepal15</v>
      </c>
      <c r="C5221" t="s">
        <v>12</v>
      </c>
      <c r="D5221" t="s">
        <v>109</v>
      </c>
      <c r="E5221" t="s">
        <v>14</v>
      </c>
      <c r="F5221" t="s">
        <v>346</v>
      </c>
      <c r="G5221">
        <v>15</v>
      </c>
      <c r="H5221" t="s">
        <v>358</v>
      </c>
      <c r="I5221">
        <v>2017</v>
      </c>
      <c r="J5221">
        <v>11.308</v>
      </c>
      <c r="K5221" t="s">
        <v>125</v>
      </c>
      <c r="M5221" t="s">
        <v>126</v>
      </c>
      <c r="N5221" t="s">
        <v>136</v>
      </c>
    </row>
    <row r="5222" spans="1:14" x14ac:dyDescent="0.25">
      <c r="A5222" t="s">
        <v>283</v>
      </c>
      <c r="B5222" t="str">
        <f t="shared" si="81"/>
        <v>Nepal16</v>
      </c>
      <c r="C5222" t="s">
        <v>12</v>
      </c>
      <c r="D5222" t="s">
        <v>109</v>
      </c>
      <c r="E5222" t="s">
        <v>14</v>
      </c>
      <c r="F5222" t="s">
        <v>346</v>
      </c>
      <c r="G5222">
        <v>16</v>
      </c>
      <c r="H5222" t="s">
        <v>359</v>
      </c>
      <c r="I5222">
        <v>2017</v>
      </c>
      <c r="J5222">
        <v>155.81700000000001</v>
      </c>
      <c r="K5222" t="s">
        <v>125</v>
      </c>
      <c r="M5222" t="s">
        <v>126</v>
      </c>
      <c r="N5222" t="s">
        <v>136</v>
      </c>
    </row>
    <row r="5223" spans="1:14" x14ac:dyDescent="0.25">
      <c r="A5223" t="s">
        <v>283</v>
      </c>
      <c r="B5223" t="str">
        <f t="shared" si="81"/>
        <v>Nepal17</v>
      </c>
      <c r="C5223" t="s">
        <v>12</v>
      </c>
      <c r="D5223" t="s">
        <v>109</v>
      </c>
      <c r="E5223" t="s">
        <v>14</v>
      </c>
      <c r="F5223" t="s">
        <v>346</v>
      </c>
      <c r="G5223">
        <v>17</v>
      </c>
      <c r="H5223" t="s">
        <v>360</v>
      </c>
      <c r="I5223">
        <v>2017</v>
      </c>
      <c r="J5223">
        <v>5.52</v>
      </c>
      <c r="K5223" t="s">
        <v>125</v>
      </c>
      <c r="M5223" t="s">
        <v>126</v>
      </c>
      <c r="N5223" t="s">
        <v>136</v>
      </c>
    </row>
    <row r="5224" spans="1:14" x14ac:dyDescent="0.25">
      <c r="A5224" t="s">
        <v>283</v>
      </c>
      <c r="B5224" t="str">
        <f t="shared" si="81"/>
        <v>Nepal18</v>
      </c>
      <c r="C5224" t="s">
        <v>12</v>
      </c>
      <c r="D5224" t="s">
        <v>109</v>
      </c>
      <c r="E5224" t="s">
        <v>14</v>
      </c>
      <c r="F5224" t="s">
        <v>346</v>
      </c>
      <c r="G5224">
        <v>18</v>
      </c>
      <c r="H5224" t="s">
        <v>404</v>
      </c>
      <c r="I5224">
        <v>2017</v>
      </c>
      <c r="J5224">
        <v>13.041</v>
      </c>
      <c r="K5224" t="s">
        <v>125</v>
      </c>
      <c r="M5224" t="s">
        <v>126</v>
      </c>
      <c r="N5224" t="s">
        <v>136</v>
      </c>
    </row>
    <row r="5225" spans="1:14" x14ac:dyDescent="0.25">
      <c r="A5225" t="s">
        <v>283</v>
      </c>
      <c r="B5225" t="str">
        <f t="shared" si="81"/>
        <v>Nepal19</v>
      </c>
      <c r="C5225" t="s">
        <v>12</v>
      </c>
      <c r="D5225" t="s">
        <v>109</v>
      </c>
      <c r="E5225" t="s">
        <v>14</v>
      </c>
      <c r="F5225" t="s">
        <v>346</v>
      </c>
      <c r="G5225">
        <v>19</v>
      </c>
      <c r="H5225" t="s">
        <v>361</v>
      </c>
      <c r="I5225">
        <v>2017</v>
      </c>
      <c r="J5225">
        <v>0.17599999999999999</v>
      </c>
      <c r="K5225" t="s">
        <v>125</v>
      </c>
      <c r="M5225" t="s">
        <v>126</v>
      </c>
      <c r="N5225" t="s">
        <v>136</v>
      </c>
    </row>
    <row r="5226" spans="1:14" x14ac:dyDescent="0.25">
      <c r="A5226" t="s">
        <v>283</v>
      </c>
      <c r="B5226" t="str">
        <f t="shared" si="81"/>
        <v>Nepal20</v>
      </c>
      <c r="C5226" t="s">
        <v>12</v>
      </c>
      <c r="D5226" t="s">
        <v>109</v>
      </c>
      <c r="E5226" t="s">
        <v>14</v>
      </c>
      <c r="F5226" t="s">
        <v>346</v>
      </c>
      <c r="G5226">
        <v>20</v>
      </c>
      <c r="H5226" t="s">
        <v>362</v>
      </c>
      <c r="I5226">
        <v>2017</v>
      </c>
      <c r="J5226">
        <v>13.489000000000001</v>
      </c>
      <c r="K5226" t="s">
        <v>125</v>
      </c>
      <c r="M5226" t="s">
        <v>126</v>
      </c>
      <c r="N5226" t="s">
        <v>136</v>
      </c>
    </row>
    <row r="5227" spans="1:14" x14ac:dyDescent="0.25">
      <c r="A5227" t="s">
        <v>283</v>
      </c>
      <c r="B5227" t="str">
        <f t="shared" si="81"/>
        <v>Nepal21</v>
      </c>
      <c r="C5227" t="s">
        <v>12</v>
      </c>
      <c r="D5227" t="s">
        <v>109</v>
      </c>
      <c r="E5227" t="s">
        <v>14</v>
      </c>
      <c r="F5227" t="s">
        <v>346</v>
      </c>
      <c r="G5227">
        <v>21</v>
      </c>
      <c r="H5227" t="s">
        <v>405</v>
      </c>
      <c r="I5227">
        <v>2017</v>
      </c>
      <c r="J5227">
        <v>9.2070000000000007</v>
      </c>
      <c r="K5227" t="s">
        <v>125</v>
      </c>
      <c r="M5227" t="s">
        <v>126</v>
      </c>
      <c r="N5227" t="s">
        <v>136</v>
      </c>
    </row>
    <row r="5228" spans="1:14" x14ac:dyDescent="0.25">
      <c r="A5228" t="s">
        <v>283</v>
      </c>
      <c r="B5228" t="str">
        <f t="shared" si="81"/>
        <v>Nepal22</v>
      </c>
      <c r="C5228" t="s">
        <v>12</v>
      </c>
      <c r="D5228" t="s">
        <v>109</v>
      </c>
      <c r="E5228" t="s">
        <v>14</v>
      </c>
      <c r="F5228" t="s">
        <v>346</v>
      </c>
      <c r="G5228">
        <v>22</v>
      </c>
      <c r="H5228" t="s">
        <v>406</v>
      </c>
      <c r="I5228">
        <v>2017</v>
      </c>
      <c r="J5228">
        <v>10.755000000000001</v>
      </c>
      <c r="K5228" t="s">
        <v>125</v>
      </c>
      <c r="M5228" t="s">
        <v>126</v>
      </c>
      <c r="N5228" t="s">
        <v>136</v>
      </c>
    </row>
    <row r="5229" spans="1:14" x14ac:dyDescent="0.25">
      <c r="A5229" t="s">
        <v>283</v>
      </c>
      <c r="B5229" t="str">
        <f t="shared" si="81"/>
        <v>Nepal23</v>
      </c>
      <c r="C5229" t="s">
        <v>12</v>
      </c>
      <c r="D5229" t="s">
        <v>109</v>
      </c>
      <c r="E5229" t="s">
        <v>14</v>
      </c>
      <c r="F5229" t="s">
        <v>346</v>
      </c>
      <c r="G5229">
        <v>23</v>
      </c>
      <c r="H5229" t="s">
        <v>434</v>
      </c>
      <c r="I5229">
        <v>2017</v>
      </c>
      <c r="J5229">
        <v>58.137999999999998</v>
      </c>
      <c r="K5229" t="s">
        <v>125</v>
      </c>
      <c r="M5229" t="s">
        <v>126</v>
      </c>
      <c r="N5229" t="s">
        <v>136</v>
      </c>
    </row>
    <row r="5230" spans="1:14" x14ac:dyDescent="0.25">
      <c r="A5230" t="s">
        <v>283</v>
      </c>
      <c r="B5230" t="str">
        <f t="shared" si="81"/>
        <v>Nepal24</v>
      </c>
      <c r="C5230" t="s">
        <v>12</v>
      </c>
      <c r="D5230" t="s">
        <v>109</v>
      </c>
      <c r="E5230" t="s">
        <v>14</v>
      </c>
      <c r="F5230" t="s">
        <v>346</v>
      </c>
      <c r="G5230">
        <v>24</v>
      </c>
      <c r="H5230" t="s">
        <v>363</v>
      </c>
      <c r="I5230">
        <v>2017</v>
      </c>
      <c r="J5230">
        <v>10.74</v>
      </c>
      <c r="K5230" t="s">
        <v>125</v>
      </c>
      <c r="M5230" t="s">
        <v>126</v>
      </c>
      <c r="N5230" t="s">
        <v>136</v>
      </c>
    </row>
    <row r="5231" spans="1:14" x14ac:dyDescent="0.25">
      <c r="A5231" t="s">
        <v>283</v>
      </c>
      <c r="B5231" t="str">
        <f t="shared" si="81"/>
        <v>Nepal25</v>
      </c>
      <c r="C5231" t="s">
        <v>12</v>
      </c>
      <c r="D5231" t="s">
        <v>109</v>
      </c>
      <c r="E5231" t="s">
        <v>14</v>
      </c>
      <c r="F5231" t="s">
        <v>346</v>
      </c>
      <c r="G5231">
        <v>25</v>
      </c>
      <c r="H5231" t="s">
        <v>364</v>
      </c>
      <c r="I5231">
        <v>2017</v>
      </c>
      <c r="J5231">
        <v>78.962999999999994</v>
      </c>
      <c r="K5231" t="s">
        <v>125</v>
      </c>
      <c r="M5231" t="s">
        <v>126</v>
      </c>
      <c r="N5231" t="s">
        <v>136</v>
      </c>
    </row>
    <row r="5232" spans="1:14" x14ac:dyDescent="0.25">
      <c r="A5232" t="s">
        <v>283</v>
      </c>
      <c r="B5232" t="str">
        <f t="shared" si="81"/>
        <v>Nepal27</v>
      </c>
      <c r="C5232" t="s">
        <v>12</v>
      </c>
      <c r="D5232" t="s">
        <v>109</v>
      </c>
      <c r="E5232" t="s">
        <v>14</v>
      </c>
      <c r="F5232" t="s">
        <v>346</v>
      </c>
      <c r="G5232">
        <v>27</v>
      </c>
      <c r="H5232" t="s">
        <v>365</v>
      </c>
      <c r="I5232">
        <v>2017</v>
      </c>
      <c r="J5232">
        <v>3.7120000000000002</v>
      </c>
      <c r="K5232" t="s">
        <v>125</v>
      </c>
      <c r="M5232" t="s">
        <v>126</v>
      </c>
      <c r="N5232" t="s">
        <v>136</v>
      </c>
    </row>
    <row r="5233" spans="1:14" x14ac:dyDescent="0.25">
      <c r="A5233" t="s">
        <v>283</v>
      </c>
      <c r="B5233" t="str">
        <f t="shared" si="81"/>
        <v>Nepal28</v>
      </c>
      <c r="C5233" t="s">
        <v>12</v>
      </c>
      <c r="D5233" t="s">
        <v>109</v>
      </c>
      <c r="E5233" t="s">
        <v>14</v>
      </c>
      <c r="F5233" t="s">
        <v>346</v>
      </c>
      <c r="G5233">
        <v>28</v>
      </c>
      <c r="H5233" t="s">
        <v>366</v>
      </c>
      <c r="I5233">
        <v>2017</v>
      </c>
      <c r="J5233">
        <v>18.058</v>
      </c>
      <c r="K5233" t="s">
        <v>125</v>
      </c>
      <c r="M5233" t="s">
        <v>126</v>
      </c>
      <c r="N5233" t="s">
        <v>136</v>
      </c>
    </row>
    <row r="5234" spans="1:14" x14ac:dyDescent="0.25">
      <c r="A5234" t="s">
        <v>283</v>
      </c>
      <c r="B5234" t="str">
        <f t="shared" si="81"/>
        <v>Nepal29</v>
      </c>
      <c r="C5234" t="s">
        <v>12</v>
      </c>
      <c r="D5234" t="s">
        <v>109</v>
      </c>
      <c r="E5234" t="s">
        <v>14</v>
      </c>
      <c r="F5234" t="s">
        <v>346</v>
      </c>
      <c r="G5234">
        <v>29</v>
      </c>
      <c r="H5234" t="s">
        <v>436</v>
      </c>
      <c r="I5234">
        <v>2017</v>
      </c>
      <c r="J5234">
        <v>0.32100000000000001</v>
      </c>
      <c r="K5234" t="s">
        <v>125</v>
      </c>
      <c r="M5234" t="s">
        <v>126</v>
      </c>
      <c r="N5234" t="s">
        <v>136</v>
      </c>
    </row>
    <row r="5235" spans="1:14" x14ac:dyDescent="0.25">
      <c r="A5235" t="s">
        <v>283</v>
      </c>
      <c r="B5235" t="str">
        <f t="shared" si="81"/>
        <v>Nepal30</v>
      </c>
      <c r="C5235" t="s">
        <v>12</v>
      </c>
      <c r="D5235" t="s">
        <v>109</v>
      </c>
      <c r="E5235" t="s">
        <v>14</v>
      </c>
      <c r="F5235" t="s">
        <v>346</v>
      </c>
      <c r="G5235">
        <v>30</v>
      </c>
      <c r="H5235" t="s">
        <v>408</v>
      </c>
      <c r="I5235">
        <v>2017</v>
      </c>
      <c r="J5235">
        <v>4.2999999999999997E-2</v>
      </c>
      <c r="K5235" t="s">
        <v>125</v>
      </c>
      <c r="M5235" t="s">
        <v>126</v>
      </c>
      <c r="N5235" t="s">
        <v>136</v>
      </c>
    </row>
    <row r="5236" spans="1:14" x14ac:dyDescent="0.25">
      <c r="A5236" t="s">
        <v>283</v>
      </c>
      <c r="B5236" t="str">
        <f t="shared" si="81"/>
        <v>Nepal31</v>
      </c>
      <c r="C5236" t="s">
        <v>12</v>
      </c>
      <c r="D5236" t="s">
        <v>109</v>
      </c>
      <c r="E5236" t="s">
        <v>14</v>
      </c>
      <c r="F5236" t="s">
        <v>346</v>
      </c>
      <c r="G5236">
        <v>31</v>
      </c>
      <c r="H5236" t="s">
        <v>367</v>
      </c>
      <c r="I5236">
        <v>2017</v>
      </c>
      <c r="J5236">
        <v>85.567999999999998</v>
      </c>
      <c r="K5236" t="s">
        <v>125</v>
      </c>
      <c r="M5236" t="s">
        <v>126</v>
      </c>
      <c r="N5236" t="s">
        <v>136</v>
      </c>
    </row>
    <row r="5237" spans="1:14" x14ac:dyDescent="0.25">
      <c r="A5237" t="s">
        <v>283</v>
      </c>
      <c r="B5237" t="str">
        <f t="shared" si="81"/>
        <v>Nepal32</v>
      </c>
      <c r="C5237" t="s">
        <v>12</v>
      </c>
      <c r="D5237" t="s">
        <v>109</v>
      </c>
      <c r="E5237" t="s">
        <v>14</v>
      </c>
      <c r="F5237" t="s">
        <v>346</v>
      </c>
      <c r="G5237">
        <v>32</v>
      </c>
      <c r="H5237" t="s">
        <v>368</v>
      </c>
      <c r="I5237">
        <v>2017</v>
      </c>
      <c r="J5237">
        <v>66.427000000000007</v>
      </c>
      <c r="K5237" t="s">
        <v>125</v>
      </c>
      <c r="M5237" t="s">
        <v>126</v>
      </c>
      <c r="N5237" t="s">
        <v>136</v>
      </c>
    </row>
    <row r="5238" spans="1:14" x14ac:dyDescent="0.25">
      <c r="A5238" t="s">
        <v>283</v>
      </c>
      <c r="B5238" t="str">
        <f t="shared" si="81"/>
        <v>Nepal33</v>
      </c>
      <c r="C5238" t="s">
        <v>12</v>
      </c>
      <c r="D5238" t="s">
        <v>109</v>
      </c>
      <c r="E5238" t="s">
        <v>14</v>
      </c>
      <c r="F5238" t="s">
        <v>346</v>
      </c>
      <c r="G5238">
        <v>33</v>
      </c>
      <c r="H5238" t="s">
        <v>409</v>
      </c>
      <c r="I5238">
        <v>2017</v>
      </c>
      <c r="J5238">
        <v>3.5870000000000002</v>
      </c>
      <c r="K5238" t="s">
        <v>125</v>
      </c>
      <c r="M5238" t="s">
        <v>126</v>
      </c>
      <c r="N5238" t="s">
        <v>136</v>
      </c>
    </row>
    <row r="5239" spans="1:14" x14ac:dyDescent="0.25">
      <c r="A5239" t="s">
        <v>283</v>
      </c>
      <c r="B5239" t="str">
        <f t="shared" si="81"/>
        <v>Nepal35</v>
      </c>
      <c r="C5239" t="s">
        <v>12</v>
      </c>
      <c r="D5239" t="s">
        <v>109</v>
      </c>
      <c r="E5239" t="s">
        <v>14</v>
      </c>
      <c r="F5239" t="s">
        <v>346</v>
      </c>
      <c r="G5239">
        <v>35</v>
      </c>
      <c r="H5239" t="s">
        <v>369</v>
      </c>
      <c r="I5239">
        <v>2017</v>
      </c>
      <c r="J5239">
        <v>34.234000000000002</v>
      </c>
      <c r="K5239" t="s">
        <v>125</v>
      </c>
      <c r="M5239" t="s">
        <v>126</v>
      </c>
      <c r="N5239" t="s">
        <v>136</v>
      </c>
    </row>
    <row r="5240" spans="1:14" x14ac:dyDescent="0.25">
      <c r="A5240" t="s">
        <v>283</v>
      </c>
      <c r="B5240" t="str">
        <f t="shared" si="81"/>
        <v>Nepal36</v>
      </c>
      <c r="C5240" t="s">
        <v>12</v>
      </c>
      <c r="D5240" t="s">
        <v>109</v>
      </c>
      <c r="E5240" t="s">
        <v>14</v>
      </c>
      <c r="F5240" t="s">
        <v>346</v>
      </c>
      <c r="G5240">
        <v>36</v>
      </c>
      <c r="H5240" t="s">
        <v>410</v>
      </c>
      <c r="I5240">
        <v>2017</v>
      </c>
      <c r="J5240">
        <v>21.66</v>
      </c>
      <c r="K5240" t="s">
        <v>125</v>
      </c>
      <c r="M5240" t="s">
        <v>126</v>
      </c>
      <c r="N5240" t="s">
        <v>136</v>
      </c>
    </row>
    <row r="5241" spans="1:14" x14ac:dyDescent="0.25">
      <c r="A5241" t="s">
        <v>283</v>
      </c>
      <c r="B5241" t="str">
        <f t="shared" si="81"/>
        <v>Nepal38</v>
      </c>
      <c r="C5241" t="s">
        <v>12</v>
      </c>
      <c r="D5241" t="s">
        <v>109</v>
      </c>
      <c r="E5241" t="s">
        <v>14</v>
      </c>
      <c r="F5241" t="s">
        <v>346</v>
      </c>
      <c r="G5241">
        <v>38</v>
      </c>
      <c r="H5241" t="s">
        <v>411</v>
      </c>
      <c r="I5241">
        <v>2017</v>
      </c>
      <c r="J5241">
        <v>20.57</v>
      </c>
      <c r="K5241" t="s">
        <v>125</v>
      </c>
      <c r="M5241" t="s">
        <v>126</v>
      </c>
      <c r="N5241" t="s">
        <v>136</v>
      </c>
    </row>
    <row r="5242" spans="1:14" x14ac:dyDescent="0.25">
      <c r="A5242" t="s">
        <v>283</v>
      </c>
      <c r="B5242" t="str">
        <f t="shared" si="81"/>
        <v>Nepal41</v>
      </c>
      <c r="C5242" t="s">
        <v>12</v>
      </c>
      <c r="D5242" t="s">
        <v>109</v>
      </c>
      <c r="E5242" t="s">
        <v>14</v>
      </c>
      <c r="F5242" t="s">
        <v>346</v>
      </c>
      <c r="G5242">
        <v>41</v>
      </c>
      <c r="H5242" t="s">
        <v>413</v>
      </c>
      <c r="I5242">
        <v>2017</v>
      </c>
      <c r="J5242">
        <v>729.78599999999994</v>
      </c>
      <c r="K5242" t="s">
        <v>125</v>
      </c>
      <c r="M5242" t="s">
        <v>126</v>
      </c>
      <c r="N5242" t="s">
        <v>136</v>
      </c>
    </row>
    <row r="5243" spans="1:14" x14ac:dyDescent="0.25">
      <c r="A5243" t="s">
        <v>283</v>
      </c>
      <c r="B5243" t="str">
        <f t="shared" si="81"/>
        <v>Nepal42</v>
      </c>
      <c r="C5243" t="s">
        <v>12</v>
      </c>
      <c r="D5243" t="s">
        <v>109</v>
      </c>
      <c r="E5243" t="s">
        <v>14</v>
      </c>
      <c r="F5243" t="s">
        <v>346</v>
      </c>
      <c r="G5243">
        <v>42</v>
      </c>
      <c r="H5243" t="s">
        <v>371</v>
      </c>
      <c r="I5243">
        <v>2017</v>
      </c>
      <c r="J5243">
        <v>86.933000000000007</v>
      </c>
      <c r="K5243" t="s">
        <v>125</v>
      </c>
      <c r="M5243" t="s">
        <v>126</v>
      </c>
      <c r="N5243" t="s">
        <v>136</v>
      </c>
    </row>
    <row r="5244" spans="1:14" x14ac:dyDescent="0.25">
      <c r="A5244" t="s">
        <v>283</v>
      </c>
      <c r="B5244" t="str">
        <f t="shared" si="81"/>
        <v>Nepal43</v>
      </c>
      <c r="C5244" t="s">
        <v>12</v>
      </c>
      <c r="D5244" t="s">
        <v>109</v>
      </c>
      <c r="E5244" t="s">
        <v>14</v>
      </c>
      <c r="F5244" t="s">
        <v>346</v>
      </c>
      <c r="G5244">
        <v>43</v>
      </c>
      <c r="H5244" t="s">
        <v>372</v>
      </c>
      <c r="I5244">
        <v>2017</v>
      </c>
      <c r="J5244">
        <v>160.89599999999999</v>
      </c>
      <c r="K5244" t="s">
        <v>125</v>
      </c>
      <c r="M5244" t="s">
        <v>126</v>
      </c>
      <c r="N5244" t="s">
        <v>136</v>
      </c>
    </row>
    <row r="5245" spans="1:14" x14ac:dyDescent="0.25">
      <c r="A5245" t="s">
        <v>283</v>
      </c>
      <c r="B5245" t="str">
        <f t="shared" si="81"/>
        <v>Nepal45</v>
      </c>
      <c r="C5245" t="s">
        <v>12</v>
      </c>
      <c r="D5245" t="s">
        <v>109</v>
      </c>
      <c r="E5245" t="s">
        <v>14</v>
      </c>
      <c r="F5245" t="s">
        <v>346</v>
      </c>
      <c r="G5245">
        <v>45</v>
      </c>
      <c r="H5245" t="s">
        <v>414</v>
      </c>
      <c r="I5245">
        <v>2017</v>
      </c>
      <c r="J5245">
        <v>80.941999999999993</v>
      </c>
      <c r="K5245" t="s">
        <v>125</v>
      </c>
      <c r="M5245" t="s">
        <v>126</v>
      </c>
      <c r="N5245" t="s">
        <v>136</v>
      </c>
    </row>
    <row r="5246" spans="1:14" x14ac:dyDescent="0.25">
      <c r="A5246" t="s">
        <v>283</v>
      </c>
      <c r="B5246" t="str">
        <f t="shared" si="81"/>
        <v>Nepal46</v>
      </c>
      <c r="C5246" t="s">
        <v>12</v>
      </c>
      <c r="D5246" t="s">
        <v>109</v>
      </c>
      <c r="E5246" t="s">
        <v>14</v>
      </c>
      <c r="F5246" t="s">
        <v>346</v>
      </c>
      <c r="G5246">
        <v>46</v>
      </c>
      <c r="H5246" t="s">
        <v>373</v>
      </c>
      <c r="I5246">
        <v>2017</v>
      </c>
      <c r="J5246">
        <v>115.836</v>
      </c>
      <c r="K5246" t="s">
        <v>125</v>
      </c>
      <c r="M5246" t="s">
        <v>126</v>
      </c>
      <c r="N5246" t="s">
        <v>136</v>
      </c>
    </row>
    <row r="5247" spans="1:14" x14ac:dyDescent="0.25">
      <c r="A5247" t="s">
        <v>283</v>
      </c>
      <c r="B5247" t="str">
        <f t="shared" si="81"/>
        <v>Nepal47</v>
      </c>
      <c r="C5247" t="s">
        <v>12</v>
      </c>
      <c r="D5247" t="s">
        <v>109</v>
      </c>
      <c r="E5247" t="s">
        <v>14</v>
      </c>
      <c r="F5247" t="s">
        <v>346</v>
      </c>
      <c r="G5247">
        <v>47</v>
      </c>
      <c r="H5247" t="s">
        <v>374</v>
      </c>
      <c r="I5247">
        <v>2017</v>
      </c>
      <c r="J5247">
        <v>1043.1220000000001</v>
      </c>
      <c r="K5247" t="s">
        <v>125</v>
      </c>
      <c r="M5247" t="s">
        <v>126</v>
      </c>
      <c r="N5247" t="s">
        <v>136</v>
      </c>
    </row>
    <row r="5248" spans="1:14" x14ac:dyDescent="0.25">
      <c r="A5248" t="s">
        <v>283</v>
      </c>
      <c r="B5248" t="str">
        <f t="shared" si="81"/>
        <v>Nepal49</v>
      </c>
      <c r="C5248" t="s">
        <v>12</v>
      </c>
      <c r="D5248" t="s">
        <v>109</v>
      </c>
      <c r="E5248" t="s">
        <v>14</v>
      </c>
      <c r="F5248" t="s">
        <v>346</v>
      </c>
      <c r="G5248">
        <v>49</v>
      </c>
      <c r="H5248" t="s">
        <v>375</v>
      </c>
      <c r="I5248">
        <v>2017</v>
      </c>
      <c r="J5248">
        <v>295.50900000000001</v>
      </c>
      <c r="K5248" t="s">
        <v>125</v>
      </c>
      <c r="M5248" t="s">
        <v>126</v>
      </c>
      <c r="N5248" t="s">
        <v>136</v>
      </c>
    </row>
    <row r="5249" spans="1:14" x14ac:dyDescent="0.25">
      <c r="A5249" t="s">
        <v>283</v>
      </c>
      <c r="B5249" t="str">
        <f t="shared" si="81"/>
        <v>Nepal50</v>
      </c>
      <c r="C5249" t="s">
        <v>12</v>
      </c>
      <c r="D5249" t="s">
        <v>109</v>
      </c>
      <c r="E5249" t="s">
        <v>14</v>
      </c>
      <c r="F5249" t="s">
        <v>346</v>
      </c>
      <c r="G5249">
        <v>50</v>
      </c>
      <c r="H5249" t="s">
        <v>376</v>
      </c>
      <c r="I5249">
        <v>2017</v>
      </c>
      <c r="J5249">
        <v>0.51500000000000001</v>
      </c>
      <c r="K5249" t="s">
        <v>125</v>
      </c>
      <c r="M5249" t="s">
        <v>126</v>
      </c>
      <c r="N5249" t="s">
        <v>136</v>
      </c>
    </row>
    <row r="5250" spans="1:14" x14ac:dyDescent="0.25">
      <c r="A5250" t="s">
        <v>283</v>
      </c>
      <c r="B5250" t="str">
        <f t="shared" si="81"/>
        <v>Nepal51</v>
      </c>
      <c r="C5250" t="s">
        <v>12</v>
      </c>
      <c r="D5250" t="s">
        <v>109</v>
      </c>
      <c r="E5250" t="s">
        <v>14</v>
      </c>
      <c r="F5250" t="s">
        <v>346</v>
      </c>
      <c r="G5250">
        <v>51</v>
      </c>
      <c r="H5250" t="s">
        <v>415</v>
      </c>
      <c r="I5250">
        <v>2017</v>
      </c>
      <c r="J5250">
        <v>5.86</v>
      </c>
      <c r="K5250" t="s">
        <v>125</v>
      </c>
      <c r="M5250" t="s">
        <v>126</v>
      </c>
      <c r="N5250" t="s">
        <v>136</v>
      </c>
    </row>
    <row r="5251" spans="1:14" x14ac:dyDescent="0.25">
      <c r="A5251" t="s">
        <v>283</v>
      </c>
      <c r="B5251" t="str">
        <f t="shared" ref="B5251:B5314" si="82">A5251&amp;G5251</f>
        <v>Nepal52</v>
      </c>
      <c r="C5251" t="s">
        <v>12</v>
      </c>
      <c r="D5251" t="s">
        <v>109</v>
      </c>
      <c r="E5251" t="s">
        <v>14</v>
      </c>
      <c r="F5251" t="s">
        <v>346</v>
      </c>
      <c r="G5251">
        <v>52</v>
      </c>
      <c r="H5251" t="s">
        <v>416</v>
      </c>
      <c r="I5251">
        <v>2017</v>
      </c>
      <c r="J5251">
        <v>15.866</v>
      </c>
      <c r="K5251" t="s">
        <v>125</v>
      </c>
      <c r="M5251" t="s">
        <v>126</v>
      </c>
      <c r="N5251" t="s">
        <v>136</v>
      </c>
    </row>
    <row r="5252" spans="1:14" x14ac:dyDescent="0.25">
      <c r="A5252" t="s">
        <v>283</v>
      </c>
      <c r="B5252" t="str">
        <f t="shared" si="82"/>
        <v>Nepal53</v>
      </c>
      <c r="C5252" t="s">
        <v>12</v>
      </c>
      <c r="D5252" t="s">
        <v>109</v>
      </c>
      <c r="E5252" t="s">
        <v>14</v>
      </c>
      <c r="F5252" t="s">
        <v>346</v>
      </c>
      <c r="G5252">
        <v>53</v>
      </c>
      <c r="H5252" t="s">
        <v>417</v>
      </c>
      <c r="I5252">
        <v>2017</v>
      </c>
      <c r="J5252">
        <v>4.63</v>
      </c>
      <c r="K5252" t="s">
        <v>125</v>
      </c>
      <c r="M5252" t="s">
        <v>126</v>
      </c>
      <c r="N5252" t="s">
        <v>136</v>
      </c>
    </row>
    <row r="5253" spans="1:14" x14ac:dyDescent="0.25">
      <c r="A5253" t="s">
        <v>283</v>
      </c>
      <c r="B5253" t="str">
        <f t="shared" si="82"/>
        <v>Nepal55</v>
      </c>
      <c r="C5253" t="s">
        <v>12</v>
      </c>
      <c r="D5253" t="s">
        <v>109</v>
      </c>
      <c r="E5253" t="s">
        <v>14</v>
      </c>
      <c r="F5253" t="s">
        <v>346</v>
      </c>
      <c r="G5253">
        <v>55</v>
      </c>
      <c r="H5253" t="s">
        <v>377</v>
      </c>
      <c r="I5253">
        <v>2017</v>
      </c>
      <c r="J5253">
        <v>93.694000000000003</v>
      </c>
      <c r="K5253" t="s">
        <v>125</v>
      </c>
      <c r="M5253" t="s">
        <v>126</v>
      </c>
      <c r="N5253" t="s">
        <v>136</v>
      </c>
    </row>
    <row r="5254" spans="1:14" x14ac:dyDescent="0.25">
      <c r="A5254" t="s">
        <v>283</v>
      </c>
      <c r="B5254" t="str">
        <f t="shared" si="82"/>
        <v>Nepal56</v>
      </c>
      <c r="C5254" t="s">
        <v>12</v>
      </c>
      <c r="D5254" t="s">
        <v>109</v>
      </c>
      <c r="E5254" t="s">
        <v>14</v>
      </c>
      <c r="F5254" t="s">
        <v>346</v>
      </c>
      <c r="G5254">
        <v>56</v>
      </c>
      <c r="H5254" t="s">
        <v>378</v>
      </c>
      <c r="I5254">
        <v>2017</v>
      </c>
      <c r="J5254">
        <v>277.23099999999999</v>
      </c>
      <c r="K5254" t="s">
        <v>125</v>
      </c>
      <c r="M5254" t="s">
        <v>126</v>
      </c>
      <c r="N5254" t="s">
        <v>136</v>
      </c>
    </row>
    <row r="5255" spans="1:14" x14ac:dyDescent="0.25">
      <c r="A5255" t="s">
        <v>283</v>
      </c>
      <c r="B5255" t="str">
        <f t="shared" si="82"/>
        <v>Nepal58</v>
      </c>
      <c r="C5255" t="s">
        <v>12</v>
      </c>
      <c r="D5255" t="s">
        <v>109</v>
      </c>
      <c r="E5255" t="s">
        <v>14</v>
      </c>
      <c r="F5255" t="s">
        <v>346</v>
      </c>
      <c r="G5255">
        <v>58</v>
      </c>
      <c r="H5255" t="s">
        <v>379</v>
      </c>
      <c r="I5255">
        <v>2017</v>
      </c>
      <c r="J5255">
        <v>13.013</v>
      </c>
      <c r="K5255" t="s">
        <v>125</v>
      </c>
      <c r="M5255" t="s">
        <v>126</v>
      </c>
      <c r="N5255" t="s">
        <v>136</v>
      </c>
    </row>
    <row r="5256" spans="1:14" x14ac:dyDescent="0.25">
      <c r="A5256" t="s">
        <v>283</v>
      </c>
      <c r="B5256" t="str">
        <f t="shared" si="82"/>
        <v>Nepal59</v>
      </c>
      <c r="C5256" t="s">
        <v>12</v>
      </c>
      <c r="D5256" t="s">
        <v>109</v>
      </c>
      <c r="E5256" t="s">
        <v>14</v>
      </c>
      <c r="F5256" t="s">
        <v>346</v>
      </c>
      <c r="G5256">
        <v>59</v>
      </c>
      <c r="H5256" t="s">
        <v>380</v>
      </c>
      <c r="I5256">
        <v>2017</v>
      </c>
      <c r="J5256">
        <v>3.6749999999999998</v>
      </c>
      <c r="K5256" t="s">
        <v>125</v>
      </c>
      <c r="M5256" t="s">
        <v>126</v>
      </c>
      <c r="N5256" t="s">
        <v>136</v>
      </c>
    </row>
    <row r="5257" spans="1:14" x14ac:dyDescent="0.25">
      <c r="A5257" t="s">
        <v>283</v>
      </c>
      <c r="B5257" t="str">
        <f t="shared" si="82"/>
        <v>Nepal60</v>
      </c>
      <c r="C5257" t="s">
        <v>12</v>
      </c>
      <c r="D5257" t="s">
        <v>109</v>
      </c>
      <c r="E5257" t="s">
        <v>14</v>
      </c>
      <c r="F5257" t="s">
        <v>346</v>
      </c>
      <c r="G5257">
        <v>60</v>
      </c>
      <c r="H5257" t="s">
        <v>381</v>
      </c>
      <c r="I5257">
        <v>2017</v>
      </c>
      <c r="J5257">
        <v>8.641</v>
      </c>
      <c r="K5257" t="s">
        <v>125</v>
      </c>
      <c r="M5257" t="s">
        <v>126</v>
      </c>
      <c r="N5257" t="s">
        <v>136</v>
      </c>
    </row>
    <row r="5258" spans="1:14" x14ac:dyDescent="0.25">
      <c r="A5258" t="s">
        <v>283</v>
      </c>
      <c r="B5258" t="str">
        <f t="shared" si="82"/>
        <v>Nepal61</v>
      </c>
      <c r="C5258" t="s">
        <v>12</v>
      </c>
      <c r="D5258" t="s">
        <v>109</v>
      </c>
      <c r="E5258" t="s">
        <v>14</v>
      </c>
      <c r="F5258" t="s">
        <v>346</v>
      </c>
      <c r="G5258">
        <v>61</v>
      </c>
      <c r="H5258" t="s">
        <v>382</v>
      </c>
      <c r="I5258">
        <v>2017</v>
      </c>
      <c r="J5258">
        <v>25.12</v>
      </c>
      <c r="K5258" t="s">
        <v>125</v>
      </c>
      <c r="M5258" t="s">
        <v>126</v>
      </c>
      <c r="N5258" t="s">
        <v>136</v>
      </c>
    </row>
    <row r="5259" spans="1:14" x14ac:dyDescent="0.25">
      <c r="A5259" t="s">
        <v>283</v>
      </c>
      <c r="B5259" t="str">
        <f t="shared" si="82"/>
        <v>Nepal62</v>
      </c>
      <c r="C5259" t="s">
        <v>12</v>
      </c>
      <c r="D5259" t="s">
        <v>109</v>
      </c>
      <c r="E5259" t="s">
        <v>14</v>
      </c>
      <c r="F5259" t="s">
        <v>346</v>
      </c>
      <c r="G5259">
        <v>62</v>
      </c>
      <c r="H5259" t="s">
        <v>418</v>
      </c>
      <c r="I5259">
        <v>2017</v>
      </c>
      <c r="J5259">
        <v>4.9429999999999996</v>
      </c>
      <c r="K5259" t="s">
        <v>125</v>
      </c>
      <c r="M5259" t="s">
        <v>126</v>
      </c>
      <c r="N5259" t="s">
        <v>136</v>
      </c>
    </row>
    <row r="5260" spans="1:14" x14ac:dyDescent="0.25">
      <c r="A5260" t="s">
        <v>283</v>
      </c>
      <c r="B5260" t="str">
        <f t="shared" si="82"/>
        <v>Nepal63</v>
      </c>
      <c r="C5260" t="s">
        <v>12</v>
      </c>
      <c r="D5260" t="s">
        <v>109</v>
      </c>
      <c r="E5260" t="s">
        <v>14</v>
      </c>
      <c r="F5260" t="s">
        <v>346</v>
      </c>
      <c r="G5260">
        <v>63</v>
      </c>
      <c r="H5260" t="s">
        <v>419</v>
      </c>
      <c r="I5260">
        <v>2017</v>
      </c>
      <c r="J5260">
        <v>4.8710000000000004</v>
      </c>
      <c r="K5260" t="s">
        <v>125</v>
      </c>
      <c r="M5260" t="s">
        <v>126</v>
      </c>
      <c r="N5260" t="s">
        <v>136</v>
      </c>
    </row>
    <row r="5261" spans="1:14" x14ac:dyDescent="0.25">
      <c r="A5261" t="s">
        <v>283</v>
      </c>
      <c r="B5261" t="str">
        <f t="shared" si="82"/>
        <v>Nepal64</v>
      </c>
      <c r="C5261" t="s">
        <v>12</v>
      </c>
      <c r="D5261" t="s">
        <v>109</v>
      </c>
      <c r="E5261" t="s">
        <v>14</v>
      </c>
      <c r="F5261" t="s">
        <v>346</v>
      </c>
      <c r="G5261">
        <v>64</v>
      </c>
      <c r="H5261" t="s">
        <v>383</v>
      </c>
      <c r="I5261">
        <v>2017</v>
      </c>
      <c r="J5261">
        <v>96.299000000000007</v>
      </c>
      <c r="K5261" t="s">
        <v>125</v>
      </c>
      <c r="M5261" t="s">
        <v>126</v>
      </c>
      <c r="N5261" t="s">
        <v>136</v>
      </c>
    </row>
    <row r="5262" spans="1:14" x14ac:dyDescent="0.25">
      <c r="A5262" t="s">
        <v>283</v>
      </c>
      <c r="B5262" t="str">
        <f t="shared" si="82"/>
        <v>Nepal65</v>
      </c>
      <c r="C5262" t="s">
        <v>12</v>
      </c>
      <c r="D5262" t="s">
        <v>109</v>
      </c>
      <c r="E5262" t="s">
        <v>14</v>
      </c>
      <c r="F5262" t="s">
        <v>346</v>
      </c>
      <c r="G5262">
        <v>65</v>
      </c>
      <c r="H5262" t="s">
        <v>420</v>
      </c>
      <c r="I5262">
        <v>2017</v>
      </c>
      <c r="J5262">
        <v>3.4980000000000002</v>
      </c>
      <c r="K5262" t="s">
        <v>125</v>
      </c>
      <c r="M5262" t="s">
        <v>126</v>
      </c>
      <c r="N5262" t="s">
        <v>136</v>
      </c>
    </row>
    <row r="5263" spans="1:14" x14ac:dyDescent="0.25">
      <c r="A5263" t="s">
        <v>283</v>
      </c>
      <c r="B5263" t="str">
        <f t="shared" si="82"/>
        <v>Nepal66</v>
      </c>
      <c r="C5263" t="s">
        <v>12</v>
      </c>
      <c r="D5263" t="s">
        <v>109</v>
      </c>
      <c r="E5263" t="s">
        <v>14</v>
      </c>
      <c r="F5263" t="s">
        <v>346</v>
      </c>
      <c r="G5263">
        <v>66</v>
      </c>
      <c r="H5263" t="s">
        <v>421</v>
      </c>
      <c r="I5263">
        <v>2017</v>
      </c>
      <c r="J5263">
        <v>17.881</v>
      </c>
      <c r="K5263" t="s">
        <v>125</v>
      </c>
      <c r="M5263" t="s">
        <v>126</v>
      </c>
      <c r="N5263" t="s">
        <v>136</v>
      </c>
    </row>
    <row r="5264" spans="1:14" x14ac:dyDescent="0.25">
      <c r="A5264" t="s">
        <v>283</v>
      </c>
      <c r="B5264" t="str">
        <f t="shared" si="82"/>
        <v>Nepal68</v>
      </c>
      <c r="C5264" t="s">
        <v>12</v>
      </c>
      <c r="D5264" t="s">
        <v>109</v>
      </c>
      <c r="E5264" t="s">
        <v>14</v>
      </c>
      <c r="F5264" t="s">
        <v>346</v>
      </c>
      <c r="G5264">
        <v>68</v>
      </c>
      <c r="H5264" t="s">
        <v>384</v>
      </c>
      <c r="I5264">
        <v>2017</v>
      </c>
      <c r="J5264">
        <v>16.544</v>
      </c>
      <c r="K5264" t="s">
        <v>125</v>
      </c>
      <c r="M5264" t="s">
        <v>126</v>
      </c>
      <c r="N5264" t="s">
        <v>136</v>
      </c>
    </row>
    <row r="5265" spans="1:14" x14ac:dyDescent="0.25">
      <c r="A5265" t="s">
        <v>283</v>
      </c>
      <c r="B5265" t="str">
        <f t="shared" si="82"/>
        <v>Nepal69</v>
      </c>
      <c r="C5265" t="s">
        <v>12</v>
      </c>
      <c r="D5265" t="s">
        <v>109</v>
      </c>
      <c r="E5265" t="s">
        <v>14</v>
      </c>
      <c r="F5265" t="s">
        <v>346</v>
      </c>
      <c r="G5265">
        <v>69</v>
      </c>
      <c r="H5265" t="s">
        <v>422</v>
      </c>
      <c r="I5265">
        <v>2017</v>
      </c>
      <c r="J5265">
        <v>28.428000000000001</v>
      </c>
      <c r="K5265" t="s">
        <v>125</v>
      </c>
      <c r="M5265" t="s">
        <v>126</v>
      </c>
      <c r="N5265" t="s">
        <v>136</v>
      </c>
    </row>
    <row r="5266" spans="1:14" x14ac:dyDescent="0.25">
      <c r="A5266" t="s">
        <v>283</v>
      </c>
      <c r="B5266" t="str">
        <f t="shared" si="82"/>
        <v>Nepal70</v>
      </c>
      <c r="C5266" t="s">
        <v>12</v>
      </c>
      <c r="D5266" t="s">
        <v>109</v>
      </c>
      <c r="E5266" t="s">
        <v>14</v>
      </c>
      <c r="F5266" t="s">
        <v>346</v>
      </c>
      <c r="G5266">
        <v>70</v>
      </c>
      <c r="H5266" t="s">
        <v>423</v>
      </c>
      <c r="I5266">
        <v>2017</v>
      </c>
      <c r="J5266">
        <v>1.9319999999999999</v>
      </c>
      <c r="K5266" t="s">
        <v>125</v>
      </c>
      <c r="M5266" t="s">
        <v>126</v>
      </c>
      <c r="N5266" t="s">
        <v>136</v>
      </c>
    </row>
    <row r="5267" spans="1:14" x14ac:dyDescent="0.25">
      <c r="A5267" t="s">
        <v>283</v>
      </c>
      <c r="B5267" t="str">
        <f t="shared" si="82"/>
        <v>Nepal71</v>
      </c>
      <c r="C5267" t="s">
        <v>12</v>
      </c>
      <c r="D5267" t="s">
        <v>109</v>
      </c>
      <c r="E5267" t="s">
        <v>14</v>
      </c>
      <c r="F5267" t="s">
        <v>346</v>
      </c>
      <c r="G5267">
        <v>71</v>
      </c>
      <c r="H5267" t="s">
        <v>424</v>
      </c>
      <c r="I5267">
        <v>2017</v>
      </c>
      <c r="J5267">
        <v>1.627</v>
      </c>
      <c r="K5267" t="s">
        <v>125</v>
      </c>
      <c r="M5267" t="s">
        <v>126</v>
      </c>
      <c r="N5267" t="s">
        <v>136</v>
      </c>
    </row>
    <row r="5268" spans="1:14" x14ac:dyDescent="0.25">
      <c r="A5268" t="s">
        <v>283</v>
      </c>
      <c r="B5268" t="str">
        <f t="shared" si="82"/>
        <v>Nepal72</v>
      </c>
      <c r="C5268" t="s">
        <v>12</v>
      </c>
      <c r="D5268" t="s">
        <v>109</v>
      </c>
      <c r="E5268" t="s">
        <v>14</v>
      </c>
      <c r="F5268" t="s">
        <v>346</v>
      </c>
      <c r="G5268">
        <v>72</v>
      </c>
      <c r="H5268" t="s">
        <v>385</v>
      </c>
      <c r="I5268">
        <v>2017</v>
      </c>
      <c r="J5268">
        <v>0.23799999999999999</v>
      </c>
      <c r="K5268" t="s">
        <v>125</v>
      </c>
      <c r="M5268" t="s">
        <v>126</v>
      </c>
      <c r="N5268" t="s">
        <v>136</v>
      </c>
    </row>
    <row r="5269" spans="1:14" x14ac:dyDescent="0.25">
      <c r="A5269" t="s">
        <v>283</v>
      </c>
      <c r="B5269" t="str">
        <f t="shared" si="82"/>
        <v>Nepal73</v>
      </c>
      <c r="C5269" t="s">
        <v>12</v>
      </c>
      <c r="D5269" t="s">
        <v>109</v>
      </c>
      <c r="E5269" t="s">
        <v>14</v>
      </c>
      <c r="F5269" t="s">
        <v>346</v>
      </c>
      <c r="G5269">
        <v>73</v>
      </c>
      <c r="H5269" t="s">
        <v>425</v>
      </c>
      <c r="I5269">
        <v>2017</v>
      </c>
      <c r="J5269">
        <v>0.46700000000000003</v>
      </c>
      <c r="K5269" t="s">
        <v>125</v>
      </c>
      <c r="M5269" t="s">
        <v>126</v>
      </c>
      <c r="N5269" t="s">
        <v>136</v>
      </c>
    </row>
    <row r="5270" spans="1:14" x14ac:dyDescent="0.25">
      <c r="A5270" t="s">
        <v>283</v>
      </c>
      <c r="B5270" t="str">
        <f t="shared" si="82"/>
        <v>Nepal74</v>
      </c>
      <c r="C5270" t="s">
        <v>12</v>
      </c>
      <c r="D5270" t="s">
        <v>109</v>
      </c>
      <c r="E5270" t="s">
        <v>14</v>
      </c>
      <c r="F5270" t="s">
        <v>346</v>
      </c>
      <c r="G5270">
        <v>74</v>
      </c>
      <c r="H5270" t="s">
        <v>426</v>
      </c>
      <c r="I5270">
        <v>2017</v>
      </c>
      <c r="J5270">
        <v>6.5510000000000002</v>
      </c>
      <c r="K5270" t="s">
        <v>125</v>
      </c>
      <c r="M5270" t="s">
        <v>126</v>
      </c>
      <c r="N5270" t="s">
        <v>136</v>
      </c>
    </row>
    <row r="5271" spans="1:14" x14ac:dyDescent="0.25">
      <c r="A5271" t="s">
        <v>283</v>
      </c>
      <c r="B5271" t="str">
        <f t="shared" si="82"/>
        <v>Nepal75</v>
      </c>
      <c r="C5271" t="s">
        <v>12</v>
      </c>
      <c r="D5271" t="s">
        <v>109</v>
      </c>
      <c r="E5271" t="s">
        <v>14</v>
      </c>
      <c r="F5271" t="s">
        <v>346</v>
      </c>
      <c r="G5271">
        <v>75</v>
      </c>
      <c r="H5271" t="s">
        <v>427</v>
      </c>
      <c r="I5271">
        <v>2017</v>
      </c>
      <c r="J5271">
        <v>5.1289999999999996</v>
      </c>
      <c r="K5271" t="s">
        <v>125</v>
      </c>
      <c r="M5271" t="s">
        <v>126</v>
      </c>
      <c r="N5271" t="s">
        <v>136</v>
      </c>
    </row>
    <row r="5272" spans="1:14" x14ac:dyDescent="0.25">
      <c r="A5272" t="s">
        <v>283</v>
      </c>
      <c r="B5272" t="str">
        <f t="shared" si="82"/>
        <v>Nepal77</v>
      </c>
      <c r="C5272" t="s">
        <v>12</v>
      </c>
      <c r="D5272" t="s">
        <v>109</v>
      </c>
      <c r="E5272" t="s">
        <v>14</v>
      </c>
      <c r="F5272" t="s">
        <v>346</v>
      </c>
      <c r="G5272">
        <v>77</v>
      </c>
      <c r="H5272" t="s">
        <v>386</v>
      </c>
      <c r="I5272">
        <v>2017</v>
      </c>
      <c r="J5272">
        <v>0.85399999999999998</v>
      </c>
      <c r="K5272" t="s">
        <v>125</v>
      </c>
      <c r="M5272" t="s">
        <v>126</v>
      </c>
      <c r="N5272" t="s">
        <v>136</v>
      </c>
    </row>
    <row r="5273" spans="1:14" x14ac:dyDescent="0.25">
      <c r="A5273" t="s">
        <v>283</v>
      </c>
      <c r="B5273" t="str">
        <f t="shared" si="82"/>
        <v>Nepal78</v>
      </c>
      <c r="C5273" t="s">
        <v>12</v>
      </c>
      <c r="D5273" t="s">
        <v>109</v>
      </c>
      <c r="E5273" t="s">
        <v>14</v>
      </c>
      <c r="F5273" t="s">
        <v>346</v>
      </c>
      <c r="G5273">
        <v>78</v>
      </c>
      <c r="H5273" t="s">
        <v>428</v>
      </c>
      <c r="I5273">
        <v>2017</v>
      </c>
      <c r="J5273">
        <v>7.2080000000000002</v>
      </c>
      <c r="K5273" t="s">
        <v>125</v>
      </c>
      <c r="M5273" t="s">
        <v>126</v>
      </c>
      <c r="N5273" t="s">
        <v>136</v>
      </c>
    </row>
    <row r="5274" spans="1:14" x14ac:dyDescent="0.25">
      <c r="A5274" t="s">
        <v>283</v>
      </c>
      <c r="B5274" t="str">
        <f t="shared" si="82"/>
        <v>Nepal79</v>
      </c>
      <c r="C5274" t="s">
        <v>12</v>
      </c>
      <c r="D5274" t="s">
        <v>109</v>
      </c>
      <c r="E5274" t="s">
        <v>14</v>
      </c>
      <c r="F5274" t="s">
        <v>346</v>
      </c>
      <c r="G5274">
        <v>79</v>
      </c>
      <c r="H5274" t="s">
        <v>429</v>
      </c>
      <c r="I5274">
        <v>2017</v>
      </c>
      <c r="J5274">
        <v>18.645</v>
      </c>
      <c r="K5274" t="s">
        <v>125</v>
      </c>
      <c r="M5274" t="s">
        <v>126</v>
      </c>
      <c r="N5274" t="s">
        <v>136</v>
      </c>
    </row>
    <row r="5275" spans="1:14" x14ac:dyDescent="0.25">
      <c r="A5275" t="s">
        <v>283</v>
      </c>
      <c r="B5275" t="str">
        <f t="shared" si="82"/>
        <v>Nepal80</v>
      </c>
      <c r="C5275" t="s">
        <v>12</v>
      </c>
      <c r="D5275" t="s">
        <v>109</v>
      </c>
      <c r="E5275" t="s">
        <v>14</v>
      </c>
      <c r="F5275" t="s">
        <v>346</v>
      </c>
      <c r="G5275">
        <v>80</v>
      </c>
      <c r="H5275" t="s">
        <v>387</v>
      </c>
      <c r="I5275">
        <v>2017</v>
      </c>
      <c r="J5275">
        <v>3.0819999999999999</v>
      </c>
      <c r="K5275" t="s">
        <v>125</v>
      </c>
      <c r="M5275" t="s">
        <v>126</v>
      </c>
      <c r="N5275" t="s">
        <v>136</v>
      </c>
    </row>
    <row r="5276" spans="1:14" x14ac:dyDescent="0.25">
      <c r="A5276" t="s">
        <v>283</v>
      </c>
      <c r="B5276" t="str">
        <f t="shared" si="82"/>
        <v>Nepal81</v>
      </c>
      <c r="C5276" t="s">
        <v>12</v>
      </c>
      <c r="D5276" t="s">
        <v>109</v>
      </c>
      <c r="E5276" t="s">
        <v>14</v>
      </c>
      <c r="F5276" t="s">
        <v>346</v>
      </c>
      <c r="G5276">
        <v>81</v>
      </c>
      <c r="H5276" t="s">
        <v>430</v>
      </c>
      <c r="I5276">
        <v>2017</v>
      </c>
      <c r="J5276">
        <v>4.2270000000000003</v>
      </c>
      <c r="K5276" t="s">
        <v>125</v>
      </c>
      <c r="M5276" t="s">
        <v>126</v>
      </c>
      <c r="N5276" t="s">
        <v>136</v>
      </c>
    </row>
    <row r="5277" spans="1:14" x14ac:dyDescent="0.25">
      <c r="A5277" t="s">
        <v>283</v>
      </c>
      <c r="B5277" t="str">
        <f t="shared" si="82"/>
        <v>Nepal82</v>
      </c>
      <c r="C5277" t="s">
        <v>12</v>
      </c>
      <c r="D5277" t="s">
        <v>109</v>
      </c>
      <c r="E5277" t="s">
        <v>14</v>
      </c>
      <c r="F5277" t="s">
        <v>346</v>
      </c>
      <c r="G5277">
        <v>82</v>
      </c>
      <c r="H5277" t="s">
        <v>388</v>
      </c>
      <c r="I5277">
        <v>2017</v>
      </c>
      <c r="J5277">
        <v>29.821999999999999</v>
      </c>
      <c r="K5277" t="s">
        <v>125</v>
      </c>
      <c r="M5277" t="s">
        <v>126</v>
      </c>
      <c r="N5277" t="s">
        <v>136</v>
      </c>
    </row>
    <row r="5278" spans="1:14" x14ac:dyDescent="0.25">
      <c r="A5278" t="s">
        <v>283</v>
      </c>
      <c r="B5278" t="str">
        <f t="shared" si="82"/>
        <v>Nepal84</v>
      </c>
      <c r="C5278" t="s">
        <v>12</v>
      </c>
      <c r="D5278" t="s">
        <v>109</v>
      </c>
      <c r="E5278" t="s">
        <v>14</v>
      </c>
      <c r="F5278" t="s">
        <v>346</v>
      </c>
      <c r="G5278">
        <v>84</v>
      </c>
      <c r="H5278" t="s">
        <v>389</v>
      </c>
      <c r="I5278">
        <v>2017</v>
      </c>
      <c r="J5278">
        <v>133.21299999999999</v>
      </c>
      <c r="K5278" t="s">
        <v>125</v>
      </c>
      <c r="M5278" t="s">
        <v>126</v>
      </c>
      <c r="N5278" t="s">
        <v>136</v>
      </c>
    </row>
    <row r="5279" spans="1:14" x14ac:dyDescent="0.25">
      <c r="A5279" t="s">
        <v>283</v>
      </c>
      <c r="B5279" t="str">
        <f t="shared" si="82"/>
        <v>Nepal85</v>
      </c>
      <c r="C5279" t="s">
        <v>12</v>
      </c>
      <c r="D5279" t="s">
        <v>109</v>
      </c>
      <c r="E5279" t="s">
        <v>14</v>
      </c>
      <c r="F5279" t="s">
        <v>346</v>
      </c>
      <c r="G5279">
        <v>85</v>
      </c>
      <c r="H5279" t="s">
        <v>390</v>
      </c>
      <c r="I5279">
        <v>2017</v>
      </c>
      <c r="J5279">
        <v>558.077</v>
      </c>
      <c r="K5279" t="s">
        <v>125</v>
      </c>
      <c r="M5279" t="s">
        <v>126</v>
      </c>
      <c r="N5279" t="s">
        <v>136</v>
      </c>
    </row>
    <row r="5280" spans="1:14" x14ac:dyDescent="0.25">
      <c r="A5280" t="s">
        <v>283</v>
      </c>
      <c r="B5280" t="str">
        <f t="shared" si="82"/>
        <v>Nepal86</v>
      </c>
      <c r="C5280" t="s">
        <v>12</v>
      </c>
      <c r="D5280" t="s">
        <v>109</v>
      </c>
      <c r="E5280" t="s">
        <v>14</v>
      </c>
      <c r="F5280" t="s">
        <v>346</v>
      </c>
      <c r="G5280">
        <v>86</v>
      </c>
      <c r="H5280" t="s">
        <v>391</v>
      </c>
      <c r="I5280">
        <v>2017</v>
      </c>
      <c r="J5280">
        <v>162.33600000000001</v>
      </c>
      <c r="K5280" t="s">
        <v>125</v>
      </c>
      <c r="M5280" t="s">
        <v>126</v>
      </c>
      <c r="N5280" t="s">
        <v>136</v>
      </c>
    </row>
    <row r="5281" spans="1:14" x14ac:dyDescent="0.25">
      <c r="A5281" t="s">
        <v>283</v>
      </c>
      <c r="B5281" t="str">
        <f t="shared" si="82"/>
        <v>Nepal87</v>
      </c>
      <c r="C5281" t="s">
        <v>12</v>
      </c>
      <c r="D5281" t="s">
        <v>109</v>
      </c>
      <c r="E5281" t="s">
        <v>14</v>
      </c>
      <c r="F5281" t="s">
        <v>346</v>
      </c>
      <c r="G5281">
        <v>87</v>
      </c>
      <c r="H5281" t="s">
        <v>392</v>
      </c>
      <c r="I5281">
        <v>2017</v>
      </c>
      <c r="J5281">
        <v>5.9429999999999996</v>
      </c>
      <c r="K5281" t="s">
        <v>125</v>
      </c>
      <c r="M5281" t="s">
        <v>126</v>
      </c>
      <c r="N5281" t="s">
        <v>136</v>
      </c>
    </row>
    <row r="5282" spans="1:14" x14ac:dyDescent="0.25">
      <c r="A5282" t="s">
        <v>283</v>
      </c>
      <c r="B5282" t="str">
        <f t="shared" si="82"/>
        <v>Nepal88</v>
      </c>
      <c r="C5282" t="s">
        <v>12</v>
      </c>
      <c r="D5282" t="s">
        <v>109</v>
      </c>
      <c r="E5282" t="s">
        <v>14</v>
      </c>
      <c r="F5282" t="s">
        <v>346</v>
      </c>
      <c r="G5282">
        <v>88</v>
      </c>
      <c r="H5282" t="s">
        <v>431</v>
      </c>
      <c r="I5282">
        <v>2017</v>
      </c>
      <c r="J5282">
        <v>2.5609999999999999</v>
      </c>
      <c r="K5282" t="s">
        <v>125</v>
      </c>
      <c r="M5282" t="s">
        <v>126</v>
      </c>
      <c r="N5282" t="s">
        <v>136</v>
      </c>
    </row>
    <row r="5283" spans="1:14" x14ac:dyDescent="0.25">
      <c r="A5283" t="s">
        <v>283</v>
      </c>
      <c r="B5283" t="str">
        <f t="shared" si="82"/>
        <v>Nepal90</v>
      </c>
      <c r="C5283" t="s">
        <v>12</v>
      </c>
      <c r="D5283" t="s">
        <v>109</v>
      </c>
      <c r="E5283" t="s">
        <v>14</v>
      </c>
      <c r="F5283" t="s">
        <v>346</v>
      </c>
      <c r="G5283">
        <v>90</v>
      </c>
      <c r="H5283" t="s">
        <v>432</v>
      </c>
      <c r="I5283">
        <v>2017</v>
      </c>
      <c r="J5283">
        <v>25.295000000000002</v>
      </c>
      <c r="K5283" t="s">
        <v>125</v>
      </c>
      <c r="M5283" t="s">
        <v>126</v>
      </c>
      <c r="N5283" t="s">
        <v>136</v>
      </c>
    </row>
    <row r="5284" spans="1:14" x14ac:dyDescent="0.25">
      <c r="A5284" t="s">
        <v>283</v>
      </c>
      <c r="B5284" t="str">
        <f t="shared" si="82"/>
        <v>Nepal91</v>
      </c>
      <c r="C5284" t="s">
        <v>12</v>
      </c>
      <c r="D5284" t="s">
        <v>109</v>
      </c>
      <c r="E5284" t="s">
        <v>14</v>
      </c>
      <c r="F5284" t="s">
        <v>346</v>
      </c>
      <c r="G5284">
        <v>91</v>
      </c>
      <c r="H5284" t="s">
        <v>393</v>
      </c>
      <c r="I5284">
        <v>2017</v>
      </c>
      <c r="J5284">
        <v>1.3029999999999999</v>
      </c>
      <c r="K5284" t="s">
        <v>125</v>
      </c>
      <c r="M5284" t="s">
        <v>126</v>
      </c>
      <c r="N5284" t="s">
        <v>136</v>
      </c>
    </row>
    <row r="5285" spans="1:14" x14ac:dyDescent="0.25">
      <c r="A5285" t="s">
        <v>283</v>
      </c>
      <c r="B5285" t="str">
        <f t="shared" si="82"/>
        <v>Nepal92</v>
      </c>
      <c r="C5285" t="s">
        <v>12</v>
      </c>
      <c r="D5285" t="s">
        <v>109</v>
      </c>
      <c r="E5285" t="s">
        <v>14</v>
      </c>
      <c r="F5285" t="s">
        <v>346</v>
      </c>
      <c r="G5285">
        <v>92</v>
      </c>
      <c r="H5285" t="s">
        <v>433</v>
      </c>
      <c r="I5285">
        <v>2017</v>
      </c>
      <c r="J5285">
        <v>0.85</v>
      </c>
      <c r="K5285" t="s">
        <v>125</v>
      </c>
      <c r="M5285" t="s">
        <v>126</v>
      </c>
      <c r="N5285" t="s">
        <v>136</v>
      </c>
    </row>
    <row r="5286" spans="1:14" x14ac:dyDescent="0.25">
      <c r="A5286" t="s">
        <v>283</v>
      </c>
      <c r="B5286" t="str">
        <f t="shared" si="82"/>
        <v>Nepal93</v>
      </c>
      <c r="C5286" t="s">
        <v>12</v>
      </c>
      <c r="D5286" t="s">
        <v>109</v>
      </c>
      <c r="E5286" t="s">
        <v>14</v>
      </c>
      <c r="F5286" t="s">
        <v>346</v>
      </c>
      <c r="G5286">
        <v>93</v>
      </c>
      <c r="H5286" t="s">
        <v>394</v>
      </c>
      <c r="I5286">
        <v>2017</v>
      </c>
      <c r="J5286">
        <v>6.2110000000000003</v>
      </c>
      <c r="K5286" t="s">
        <v>125</v>
      </c>
      <c r="M5286" t="s">
        <v>126</v>
      </c>
      <c r="N5286" t="s">
        <v>136</v>
      </c>
    </row>
    <row r="5287" spans="1:14" x14ac:dyDescent="0.25">
      <c r="A5287" t="s">
        <v>283</v>
      </c>
      <c r="B5287" t="str">
        <f t="shared" si="82"/>
        <v>Nepal94</v>
      </c>
      <c r="C5287" t="s">
        <v>12</v>
      </c>
      <c r="D5287" t="s">
        <v>109</v>
      </c>
      <c r="E5287" t="s">
        <v>14</v>
      </c>
      <c r="F5287" t="s">
        <v>346</v>
      </c>
      <c r="G5287">
        <v>94</v>
      </c>
      <c r="H5287" t="s">
        <v>395</v>
      </c>
      <c r="I5287">
        <v>2017</v>
      </c>
      <c r="J5287">
        <v>29.245999999999999</v>
      </c>
      <c r="K5287" t="s">
        <v>125</v>
      </c>
      <c r="M5287" t="s">
        <v>126</v>
      </c>
      <c r="N5287" t="s">
        <v>136</v>
      </c>
    </row>
    <row r="5288" spans="1:14" x14ac:dyDescent="0.25">
      <c r="A5288" t="s">
        <v>283</v>
      </c>
      <c r="B5288" t="str">
        <f t="shared" si="82"/>
        <v>Nepal95</v>
      </c>
      <c r="C5288" t="s">
        <v>12</v>
      </c>
      <c r="D5288" t="s">
        <v>109</v>
      </c>
      <c r="E5288" t="s">
        <v>14</v>
      </c>
      <c r="F5288" t="s">
        <v>346</v>
      </c>
      <c r="G5288">
        <v>95</v>
      </c>
      <c r="H5288" t="s">
        <v>396</v>
      </c>
      <c r="I5288">
        <v>2017</v>
      </c>
      <c r="J5288">
        <v>36.317</v>
      </c>
      <c r="K5288" t="s">
        <v>125</v>
      </c>
      <c r="M5288" t="s">
        <v>126</v>
      </c>
      <c r="N5288" t="s">
        <v>136</v>
      </c>
    </row>
    <row r="5289" spans="1:14" x14ac:dyDescent="0.25">
      <c r="A5289" t="s">
        <v>283</v>
      </c>
      <c r="B5289" t="str">
        <f t="shared" si="82"/>
        <v>Nepal96</v>
      </c>
      <c r="C5289" t="s">
        <v>12</v>
      </c>
      <c r="D5289" t="s">
        <v>109</v>
      </c>
      <c r="E5289" t="s">
        <v>14</v>
      </c>
      <c r="F5289" t="s">
        <v>346</v>
      </c>
      <c r="G5289">
        <v>96</v>
      </c>
      <c r="H5289" t="s">
        <v>397</v>
      </c>
      <c r="I5289">
        <v>2017</v>
      </c>
      <c r="J5289">
        <v>90.004000000000005</v>
      </c>
      <c r="K5289" t="s">
        <v>125</v>
      </c>
      <c r="M5289" t="s">
        <v>126</v>
      </c>
      <c r="N5289" t="s">
        <v>136</v>
      </c>
    </row>
    <row r="5290" spans="1:14" x14ac:dyDescent="0.25">
      <c r="A5290" t="s">
        <v>283</v>
      </c>
      <c r="B5290" t="str">
        <f t="shared" si="82"/>
        <v>Nepal97</v>
      </c>
      <c r="C5290" t="s">
        <v>12</v>
      </c>
      <c r="D5290" t="s">
        <v>109</v>
      </c>
      <c r="E5290" t="s">
        <v>14</v>
      </c>
      <c r="F5290" t="s">
        <v>346</v>
      </c>
      <c r="G5290">
        <v>97</v>
      </c>
      <c r="H5290" t="s">
        <v>398</v>
      </c>
      <c r="I5290">
        <v>2017</v>
      </c>
      <c r="J5290">
        <v>26.321000000000002</v>
      </c>
      <c r="K5290" t="s">
        <v>125</v>
      </c>
      <c r="M5290" t="s">
        <v>126</v>
      </c>
      <c r="N5290" t="s">
        <v>136</v>
      </c>
    </row>
    <row r="5291" spans="1:14" x14ac:dyDescent="0.25">
      <c r="A5291" t="s">
        <v>283</v>
      </c>
      <c r="B5291" t="str">
        <f t="shared" si="82"/>
        <v>Nepal99</v>
      </c>
      <c r="C5291" t="s">
        <v>12</v>
      </c>
      <c r="D5291" t="s">
        <v>109</v>
      </c>
      <c r="E5291" t="s">
        <v>14</v>
      </c>
      <c r="F5291" t="s">
        <v>346</v>
      </c>
      <c r="G5291">
        <v>99</v>
      </c>
      <c r="H5291" t="s">
        <v>399</v>
      </c>
      <c r="I5291">
        <v>2017</v>
      </c>
      <c r="J5291">
        <v>17.579000000000001</v>
      </c>
      <c r="K5291" t="s">
        <v>125</v>
      </c>
      <c r="M5291" t="s">
        <v>126</v>
      </c>
      <c r="N5291" t="s">
        <v>136</v>
      </c>
    </row>
    <row r="5292" spans="1:14" x14ac:dyDescent="0.25">
      <c r="A5292" t="s">
        <v>283</v>
      </c>
      <c r="B5292" t="str">
        <f t="shared" si="82"/>
        <v>Nepal100</v>
      </c>
      <c r="C5292" t="s">
        <v>12</v>
      </c>
      <c r="D5292" t="s">
        <v>109</v>
      </c>
      <c r="E5292" t="s">
        <v>14</v>
      </c>
      <c r="F5292" t="s">
        <v>346</v>
      </c>
      <c r="G5292">
        <v>100</v>
      </c>
      <c r="H5292" t="s">
        <v>348</v>
      </c>
      <c r="I5292">
        <v>2017</v>
      </c>
      <c r="J5292">
        <v>47.002000000000002</v>
      </c>
      <c r="K5292" t="s">
        <v>125</v>
      </c>
      <c r="M5292" t="s">
        <v>126</v>
      </c>
      <c r="N5292" t="s">
        <v>136</v>
      </c>
    </row>
    <row r="5293" spans="1:14" x14ac:dyDescent="0.25">
      <c r="A5293" t="s">
        <v>284</v>
      </c>
      <c r="B5293" t="str">
        <f t="shared" si="82"/>
        <v>Nauru0</v>
      </c>
      <c r="C5293" t="s">
        <v>12</v>
      </c>
      <c r="D5293" t="s">
        <v>222</v>
      </c>
      <c r="E5293" t="s">
        <v>14</v>
      </c>
      <c r="F5293" t="s">
        <v>346</v>
      </c>
      <c r="G5293">
        <v>0</v>
      </c>
      <c r="H5293" t="s">
        <v>347</v>
      </c>
      <c r="I5293">
        <v>2013</v>
      </c>
      <c r="J5293">
        <v>3.8069999999999999</v>
      </c>
      <c r="N5293" t="s">
        <v>223</v>
      </c>
    </row>
    <row r="5294" spans="1:14" x14ac:dyDescent="0.25">
      <c r="A5294" t="s">
        <v>284</v>
      </c>
      <c r="B5294" t="str">
        <f t="shared" si="82"/>
        <v>Nauru1</v>
      </c>
      <c r="C5294" t="s">
        <v>12</v>
      </c>
      <c r="D5294" t="s">
        <v>222</v>
      </c>
      <c r="E5294" t="s">
        <v>14</v>
      </c>
      <c r="F5294" t="s">
        <v>346</v>
      </c>
      <c r="G5294">
        <v>1</v>
      </c>
      <c r="H5294" t="s">
        <v>349</v>
      </c>
      <c r="I5294">
        <v>2013</v>
      </c>
      <c r="J5294">
        <v>2.9000000000000001E-2</v>
      </c>
      <c r="K5294" t="s">
        <v>21</v>
      </c>
      <c r="N5294" t="s">
        <v>223</v>
      </c>
    </row>
    <row r="5295" spans="1:14" x14ac:dyDescent="0.25">
      <c r="A5295" t="s">
        <v>284</v>
      </c>
      <c r="B5295" t="str">
        <f t="shared" si="82"/>
        <v>Nauru3</v>
      </c>
      <c r="C5295" t="s">
        <v>12</v>
      </c>
      <c r="D5295" t="s">
        <v>222</v>
      </c>
      <c r="E5295" t="s">
        <v>14</v>
      </c>
      <c r="F5295" t="s">
        <v>346</v>
      </c>
      <c r="G5295">
        <v>3</v>
      </c>
      <c r="H5295" t="s">
        <v>350</v>
      </c>
      <c r="I5295">
        <v>2013</v>
      </c>
      <c r="J5295">
        <v>7.3999999999999996E-2</v>
      </c>
      <c r="N5295" t="s">
        <v>223</v>
      </c>
    </row>
    <row r="5296" spans="1:14" x14ac:dyDescent="0.25">
      <c r="A5296" t="s">
        <v>284</v>
      </c>
      <c r="B5296" t="str">
        <f t="shared" si="82"/>
        <v>Nauru8</v>
      </c>
      <c r="C5296" t="s">
        <v>12</v>
      </c>
      <c r="D5296" t="s">
        <v>222</v>
      </c>
      <c r="E5296" t="s">
        <v>14</v>
      </c>
      <c r="F5296" t="s">
        <v>346</v>
      </c>
      <c r="G5296">
        <v>8</v>
      </c>
      <c r="H5296" t="s">
        <v>353</v>
      </c>
      <c r="I5296">
        <v>2013</v>
      </c>
      <c r="J5296">
        <v>0.72599999999999998</v>
      </c>
      <c r="N5296" t="s">
        <v>223</v>
      </c>
    </row>
    <row r="5297" spans="1:14" x14ac:dyDescent="0.25">
      <c r="A5297" t="s">
        <v>284</v>
      </c>
      <c r="B5297" t="str">
        <f t="shared" si="82"/>
        <v>Nauru10</v>
      </c>
      <c r="C5297" t="s">
        <v>12</v>
      </c>
      <c r="D5297" t="s">
        <v>222</v>
      </c>
      <c r="E5297" t="s">
        <v>14</v>
      </c>
      <c r="F5297" t="s">
        <v>346</v>
      </c>
      <c r="G5297">
        <v>10</v>
      </c>
      <c r="H5297" t="s">
        <v>354</v>
      </c>
      <c r="I5297">
        <v>2013</v>
      </c>
      <c r="K5297" t="s">
        <v>21</v>
      </c>
      <c r="N5297" t="s">
        <v>223</v>
      </c>
    </row>
    <row r="5298" spans="1:14" x14ac:dyDescent="0.25">
      <c r="A5298" t="s">
        <v>284</v>
      </c>
      <c r="B5298" t="str">
        <f t="shared" si="82"/>
        <v>Nauru18</v>
      </c>
      <c r="C5298" t="s">
        <v>12</v>
      </c>
      <c r="D5298" t="s">
        <v>222</v>
      </c>
      <c r="E5298" t="s">
        <v>14</v>
      </c>
      <c r="F5298" t="s">
        <v>346</v>
      </c>
      <c r="G5298">
        <v>18</v>
      </c>
      <c r="H5298" t="s">
        <v>404</v>
      </c>
      <c r="I5298">
        <v>2013</v>
      </c>
      <c r="K5298" t="s">
        <v>21</v>
      </c>
      <c r="N5298" t="s">
        <v>223</v>
      </c>
    </row>
    <row r="5299" spans="1:14" x14ac:dyDescent="0.25">
      <c r="A5299" t="s">
        <v>284</v>
      </c>
      <c r="B5299" t="str">
        <f t="shared" si="82"/>
        <v>Nauru24</v>
      </c>
      <c r="C5299" t="s">
        <v>12</v>
      </c>
      <c r="D5299" t="s">
        <v>222</v>
      </c>
      <c r="E5299" t="s">
        <v>14</v>
      </c>
      <c r="F5299" t="s">
        <v>346</v>
      </c>
      <c r="G5299">
        <v>24</v>
      </c>
      <c r="H5299" t="s">
        <v>363</v>
      </c>
      <c r="I5299">
        <v>2013</v>
      </c>
      <c r="K5299" t="s">
        <v>21</v>
      </c>
      <c r="N5299" t="s">
        <v>223</v>
      </c>
    </row>
    <row r="5300" spans="1:14" x14ac:dyDescent="0.25">
      <c r="A5300" t="s">
        <v>284</v>
      </c>
      <c r="B5300" t="str">
        <f t="shared" si="82"/>
        <v>Nauru35</v>
      </c>
      <c r="C5300" t="s">
        <v>12</v>
      </c>
      <c r="D5300" t="s">
        <v>222</v>
      </c>
      <c r="E5300" t="s">
        <v>14</v>
      </c>
      <c r="F5300" t="s">
        <v>346</v>
      </c>
      <c r="G5300">
        <v>35</v>
      </c>
      <c r="H5300" t="s">
        <v>369</v>
      </c>
      <c r="I5300">
        <v>2013</v>
      </c>
      <c r="J5300">
        <v>8.5999999999999993E-2</v>
      </c>
      <c r="N5300" t="s">
        <v>223</v>
      </c>
    </row>
    <row r="5301" spans="1:14" x14ac:dyDescent="0.25">
      <c r="A5301" t="s">
        <v>284</v>
      </c>
      <c r="B5301" t="str">
        <f t="shared" si="82"/>
        <v>Nauru41</v>
      </c>
      <c r="C5301" t="s">
        <v>12</v>
      </c>
      <c r="D5301" t="s">
        <v>222</v>
      </c>
      <c r="E5301" t="s">
        <v>14</v>
      </c>
      <c r="F5301" t="s">
        <v>346</v>
      </c>
      <c r="G5301">
        <v>41</v>
      </c>
      <c r="H5301" t="s">
        <v>413</v>
      </c>
      <c r="I5301">
        <v>2013</v>
      </c>
      <c r="J5301">
        <v>3.4000000000000002E-2</v>
      </c>
      <c r="K5301" t="s">
        <v>21</v>
      </c>
      <c r="N5301" t="s">
        <v>223</v>
      </c>
    </row>
    <row r="5302" spans="1:14" x14ac:dyDescent="0.25">
      <c r="A5302" t="s">
        <v>284</v>
      </c>
      <c r="B5302" t="str">
        <f t="shared" si="82"/>
        <v>Nauru43</v>
      </c>
      <c r="C5302" t="s">
        <v>12</v>
      </c>
      <c r="D5302" t="s">
        <v>222</v>
      </c>
      <c r="E5302" t="s">
        <v>14</v>
      </c>
      <c r="F5302" t="s">
        <v>346</v>
      </c>
      <c r="G5302">
        <v>43</v>
      </c>
      <c r="H5302" t="s">
        <v>372</v>
      </c>
      <c r="I5302">
        <v>2013</v>
      </c>
      <c r="J5302">
        <v>8.1000000000000003E-2</v>
      </c>
      <c r="N5302" t="s">
        <v>223</v>
      </c>
    </row>
    <row r="5303" spans="1:14" x14ac:dyDescent="0.25">
      <c r="A5303" t="s">
        <v>284</v>
      </c>
      <c r="B5303" t="str">
        <f t="shared" si="82"/>
        <v>Nauru46</v>
      </c>
      <c r="C5303" t="s">
        <v>12</v>
      </c>
      <c r="D5303" t="s">
        <v>222</v>
      </c>
      <c r="E5303" t="s">
        <v>14</v>
      </c>
      <c r="F5303" t="s">
        <v>346</v>
      </c>
      <c r="G5303">
        <v>46</v>
      </c>
      <c r="H5303" t="s">
        <v>373</v>
      </c>
      <c r="I5303">
        <v>2013</v>
      </c>
      <c r="K5303" t="s">
        <v>21</v>
      </c>
      <c r="N5303" t="s">
        <v>223</v>
      </c>
    </row>
    <row r="5304" spans="1:14" x14ac:dyDescent="0.25">
      <c r="A5304" t="s">
        <v>284</v>
      </c>
      <c r="B5304" t="str">
        <f t="shared" si="82"/>
        <v>Nauru47</v>
      </c>
      <c r="C5304" t="s">
        <v>12</v>
      </c>
      <c r="D5304" t="s">
        <v>222</v>
      </c>
      <c r="E5304" t="s">
        <v>14</v>
      </c>
      <c r="F5304" t="s">
        <v>346</v>
      </c>
      <c r="G5304">
        <v>47</v>
      </c>
      <c r="H5304" t="s">
        <v>374</v>
      </c>
      <c r="I5304">
        <v>2013</v>
      </c>
      <c r="J5304">
        <v>0.26100000000000001</v>
      </c>
      <c r="N5304" t="s">
        <v>223</v>
      </c>
    </row>
    <row r="5305" spans="1:14" x14ac:dyDescent="0.25">
      <c r="A5305" t="s">
        <v>284</v>
      </c>
      <c r="B5305" t="str">
        <f t="shared" si="82"/>
        <v>Nauru50</v>
      </c>
      <c r="C5305" t="s">
        <v>12</v>
      </c>
      <c r="D5305" t="s">
        <v>222</v>
      </c>
      <c r="E5305" t="s">
        <v>14</v>
      </c>
      <c r="F5305" t="s">
        <v>346</v>
      </c>
      <c r="G5305">
        <v>50</v>
      </c>
      <c r="H5305" t="s">
        <v>376</v>
      </c>
      <c r="I5305">
        <v>2013</v>
      </c>
      <c r="J5305">
        <v>3.5999999999999997E-2</v>
      </c>
      <c r="K5305" t="s">
        <v>21</v>
      </c>
      <c r="N5305" t="s">
        <v>223</v>
      </c>
    </row>
    <row r="5306" spans="1:14" x14ac:dyDescent="0.25">
      <c r="A5306" t="s">
        <v>284</v>
      </c>
      <c r="B5306" t="str">
        <f t="shared" si="82"/>
        <v>Nauru52</v>
      </c>
      <c r="C5306" t="s">
        <v>12</v>
      </c>
      <c r="D5306" t="s">
        <v>222</v>
      </c>
      <c r="E5306" t="s">
        <v>14</v>
      </c>
      <c r="F5306" t="s">
        <v>346</v>
      </c>
      <c r="G5306">
        <v>52</v>
      </c>
      <c r="H5306" t="s">
        <v>416</v>
      </c>
      <c r="I5306">
        <v>2013</v>
      </c>
      <c r="J5306">
        <v>3.4000000000000002E-2</v>
      </c>
      <c r="K5306" t="s">
        <v>21</v>
      </c>
      <c r="N5306" t="s">
        <v>223</v>
      </c>
    </row>
    <row r="5307" spans="1:14" x14ac:dyDescent="0.25">
      <c r="A5307" t="s">
        <v>284</v>
      </c>
      <c r="B5307" t="str">
        <f t="shared" si="82"/>
        <v>Nauru53</v>
      </c>
      <c r="C5307" t="s">
        <v>12</v>
      </c>
      <c r="D5307" t="s">
        <v>222</v>
      </c>
      <c r="E5307" t="s">
        <v>14</v>
      </c>
      <c r="F5307" t="s">
        <v>346</v>
      </c>
      <c r="G5307">
        <v>53</v>
      </c>
      <c r="H5307" t="s">
        <v>417</v>
      </c>
      <c r="I5307">
        <v>2013</v>
      </c>
      <c r="K5307" t="s">
        <v>21</v>
      </c>
      <c r="N5307" t="s">
        <v>223</v>
      </c>
    </row>
    <row r="5308" spans="1:14" x14ac:dyDescent="0.25">
      <c r="A5308" t="s">
        <v>284</v>
      </c>
      <c r="B5308" t="str">
        <f t="shared" si="82"/>
        <v>Nauru55</v>
      </c>
      <c r="C5308" t="s">
        <v>12</v>
      </c>
      <c r="D5308" t="s">
        <v>222</v>
      </c>
      <c r="E5308" t="s">
        <v>14</v>
      </c>
      <c r="F5308" t="s">
        <v>346</v>
      </c>
      <c r="G5308">
        <v>55</v>
      </c>
      <c r="H5308" t="s">
        <v>377</v>
      </c>
      <c r="I5308">
        <v>2013</v>
      </c>
      <c r="J5308">
        <v>0.16700000000000001</v>
      </c>
      <c r="N5308" t="s">
        <v>223</v>
      </c>
    </row>
    <row r="5309" spans="1:14" x14ac:dyDescent="0.25">
      <c r="A5309" t="s">
        <v>284</v>
      </c>
      <c r="B5309" t="str">
        <f t="shared" si="82"/>
        <v>Nauru56</v>
      </c>
      <c r="C5309" t="s">
        <v>12</v>
      </c>
      <c r="D5309" t="s">
        <v>222</v>
      </c>
      <c r="E5309" t="s">
        <v>14</v>
      </c>
      <c r="F5309" t="s">
        <v>346</v>
      </c>
      <c r="G5309">
        <v>56</v>
      </c>
      <c r="H5309" t="s">
        <v>378</v>
      </c>
      <c r="I5309">
        <v>2013</v>
      </c>
      <c r="J5309">
        <v>7.1999999999999995E-2</v>
      </c>
      <c r="N5309" t="s">
        <v>223</v>
      </c>
    </row>
    <row r="5310" spans="1:14" x14ac:dyDescent="0.25">
      <c r="A5310" t="s">
        <v>284</v>
      </c>
      <c r="B5310" t="str">
        <f t="shared" si="82"/>
        <v>Nauru59</v>
      </c>
      <c r="C5310" t="s">
        <v>12</v>
      </c>
      <c r="D5310" t="s">
        <v>222</v>
      </c>
      <c r="E5310" t="s">
        <v>14</v>
      </c>
      <c r="F5310" t="s">
        <v>346</v>
      </c>
      <c r="G5310">
        <v>59</v>
      </c>
      <c r="H5310" t="s">
        <v>380</v>
      </c>
      <c r="I5310">
        <v>2013</v>
      </c>
      <c r="K5310" t="s">
        <v>21</v>
      </c>
      <c r="N5310" t="s">
        <v>223</v>
      </c>
    </row>
    <row r="5311" spans="1:14" x14ac:dyDescent="0.25">
      <c r="A5311" t="s">
        <v>284</v>
      </c>
      <c r="B5311" t="str">
        <f t="shared" si="82"/>
        <v>Nauru60</v>
      </c>
      <c r="C5311" t="s">
        <v>12</v>
      </c>
      <c r="D5311" t="s">
        <v>222</v>
      </c>
      <c r="E5311" t="s">
        <v>14</v>
      </c>
      <c r="F5311" t="s">
        <v>346</v>
      </c>
      <c r="G5311">
        <v>60</v>
      </c>
      <c r="H5311" t="s">
        <v>381</v>
      </c>
      <c r="I5311">
        <v>2013</v>
      </c>
      <c r="J5311">
        <v>2.1000000000000001E-2</v>
      </c>
      <c r="K5311" t="s">
        <v>21</v>
      </c>
      <c r="N5311" t="s">
        <v>223</v>
      </c>
    </row>
    <row r="5312" spans="1:14" x14ac:dyDescent="0.25">
      <c r="A5312" t="s">
        <v>284</v>
      </c>
      <c r="B5312" t="str">
        <f t="shared" si="82"/>
        <v>Nauru61</v>
      </c>
      <c r="C5312" t="s">
        <v>12</v>
      </c>
      <c r="D5312" t="s">
        <v>222</v>
      </c>
      <c r="E5312" t="s">
        <v>14</v>
      </c>
      <c r="F5312" t="s">
        <v>346</v>
      </c>
      <c r="G5312">
        <v>61</v>
      </c>
      <c r="H5312" t="s">
        <v>382</v>
      </c>
      <c r="I5312">
        <v>2013</v>
      </c>
      <c r="K5312" t="s">
        <v>21</v>
      </c>
      <c r="N5312" t="s">
        <v>223</v>
      </c>
    </row>
    <row r="5313" spans="1:14" x14ac:dyDescent="0.25">
      <c r="A5313" t="s">
        <v>284</v>
      </c>
      <c r="B5313" t="str">
        <f t="shared" si="82"/>
        <v>Nauru64</v>
      </c>
      <c r="C5313" t="s">
        <v>12</v>
      </c>
      <c r="D5313" t="s">
        <v>222</v>
      </c>
      <c r="E5313" t="s">
        <v>14</v>
      </c>
      <c r="F5313" t="s">
        <v>346</v>
      </c>
      <c r="G5313">
        <v>64</v>
      </c>
      <c r="H5313" t="s">
        <v>383</v>
      </c>
      <c r="I5313">
        <v>2013</v>
      </c>
      <c r="J5313">
        <v>0.14199999999999999</v>
      </c>
      <c r="N5313" t="s">
        <v>223</v>
      </c>
    </row>
    <row r="5314" spans="1:14" x14ac:dyDescent="0.25">
      <c r="A5314" t="s">
        <v>284</v>
      </c>
      <c r="B5314" t="str">
        <f t="shared" si="82"/>
        <v>Nauru69</v>
      </c>
      <c r="C5314" t="s">
        <v>12</v>
      </c>
      <c r="D5314" t="s">
        <v>222</v>
      </c>
      <c r="E5314" t="s">
        <v>14</v>
      </c>
      <c r="F5314" t="s">
        <v>346</v>
      </c>
      <c r="G5314">
        <v>69</v>
      </c>
      <c r="H5314" t="s">
        <v>422</v>
      </c>
      <c r="I5314">
        <v>2013</v>
      </c>
      <c r="K5314" t="s">
        <v>21</v>
      </c>
      <c r="N5314" t="s">
        <v>223</v>
      </c>
    </row>
    <row r="5315" spans="1:14" x14ac:dyDescent="0.25">
      <c r="A5315" t="s">
        <v>284</v>
      </c>
      <c r="B5315" t="str">
        <f t="shared" ref="B5315:B5378" si="83">A5315&amp;G5315</f>
        <v>Nauru71</v>
      </c>
      <c r="C5315" t="s">
        <v>12</v>
      </c>
      <c r="D5315" t="s">
        <v>222</v>
      </c>
      <c r="E5315" t="s">
        <v>14</v>
      </c>
      <c r="F5315" t="s">
        <v>346</v>
      </c>
      <c r="G5315">
        <v>71</v>
      </c>
      <c r="H5315" t="s">
        <v>424</v>
      </c>
      <c r="I5315">
        <v>2013</v>
      </c>
      <c r="J5315">
        <v>2.9000000000000001E-2</v>
      </c>
      <c r="K5315" t="s">
        <v>21</v>
      </c>
      <c r="N5315" t="s">
        <v>223</v>
      </c>
    </row>
    <row r="5316" spans="1:14" x14ac:dyDescent="0.25">
      <c r="A5316" t="s">
        <v>284</v>
      </c>
      <c r="B5316" t="str">
        <f t="shared" si="83"/>
        <v>Nauru74</v>
      </c>
      <c r="C5316" t="s">
        <v>12</v>
      </c>
      <c r="D5316" t="s">
        <v>222</v>
      </c>
      <c r="E5316" t="s">
        <v>14</v>
      </c>
      <c r="F5316" t="s">
        <v>346</v>
      </c>
      <c r="G5316">
        <v>74</v>
      </c>
      <c r="H5316" t="s">
        <v>426</v>
      </c>
      <c r="I5316">
        <v>2013</v>
      </c>
      <c r="K5316" t="s">
        <v>21</v>
      </c>
      <c r="N5316" t="s">
        <v>223</v>
      </c>
    </row>
    <row r="5317" spans="1:14" x14ac:dyDescent="0.25">
      <c r="A5317" t="s">
        <v>284</v>
      </c>
      <c r="B5317" t="str">
        <f t="shared" si="83"/>
        <v>Nauru77</v>
      </c>
      <c r="C5317" t="s">
        <v>12</v>
      </c>
      <c r="D5317" t="s">
        <v>222</v>
      </c>
      <c r="E5317" t="s">
        <v>14</v>
      </c>
      <c r="F5317" t="s">
        <v>346</v>
      </c>
      <c r="G5317">
        <v>77</v>
      </c>
      <c r="H5317" t="s">
        <v>386</v>
      </c>
      <c r="I5317">
        <v>2013</v>
      </c>
      <c r="K5317" t="s">
        <v>21</v>
      </c>
      <c r="N5317" t="s">
        <v>223</v>
      </c>
    </row>
    <row r="5318" spans="1:14" x14ac:dyDescent="0.25">
      <c r="A5318" t="s">
        <v>284</v>
      </c>
      <c r="B5318" t="str">
        <f t="shared" si="83"/>
        <v>Nauru79</v>
      </c>
      <c r="C5318" t="s">
        <v>12</v>
      </c>
      <c r="D5318" t="s">
        <v>222</v>
      </c>
      <c r="E5318" t="s">
        <v>14</v>
      </c>
      <c r="F5318" t="s">
        <v>346</v>
      </c>
      <c r="G5318">
        <v>79</v>
      </c>
      <c r="H5318" t="s">
        <v>429</v>
      </c>
      <c r="I5318">
        <v>2013</v>
      </c>
      <c r="J5318">
        <v>1.9E-2</v>
      </c>
      <c r="K5318" t="s">
        <v>21</v>
      </c>
      <c r="N5318" t="s">
        <v>223</v>
      </c>
    </row>
    <row r="5319" spans="1:14" x14ac:dyDescent="0.25">
      <c r="A5319" t="s">
        <v>284</v>
      </c>
      <c r="B5319" t="str">
        <f t="shared" si="83"/>
        <v>Nauru80</v>
      </c>
      <c r="C5319" t="s">
        <v>12</v>
      </c>
      <c r="D5319" t="s">
        <v>222</v>
      </c>
      <c r="E5319" t="s">
        <v>14</v>
      </c>
      <c r="F5319" t="s">
        <v>346</v>
      </c>
      <c r="G5319">
        <v>80</v>
      </c>
      <c r="H5319" t="s">
        <v>387</v>
      </c>
      <c r="I5319">
        <v>2013</v>
      </c>
      <c r="J5319">
        <v>0.32</v>
      </c>
      <c r="N5319" t="s">
        <v>223</v>
      </c>
    </row>
    <row r="5320" spans="1:14" x14ac:dyDescent="0.25">
      <c r="A5320" t="s">
        <v>284</v>
      </c>
      <c r="B5320" t="str">
        <f t="shared" si="83"/>
        <v>Nauru81</v>
      </c>
      <c r="C5320" t="s">
        <v>12</v>
      </c>
      <c r="D5320" t="s">
        <v>222</v>
      </c>
      <c r="E5320" t="s">
        <v>14</v>
      </c>
      <c r="F5320" t="s">
        <v>346</v>
      </c>
      <c r="G5320">
        <v>81</v>
      </c>
      <c r="H5320" t="s">
        <v>430</v>
      </c>
      <c r="I5320">
        <v>2013</v>
      </c>
      <c r="J5320">
        <v>0.12</v>
      </c>
      <c r="N5320" t="s">
        <v>223</v>
      </c>
    </row>
    <row r="5321" spans="1:14" x14ac:dyDescent="0.25">
      <c r="A5321" t="s">
        <v>284</v>
      </c>
      <c r="B5321" t="str">
        <f t="shared" si="83"/>
        <v>Nauru82</v>
      </c>
      <c r="C5321" t="s">
        <v>12</v>
      </c>
      <c r="D5321" t="s">
        <v>222</v>
      </c>
      <c r="E5321" t="s">
        <v>14</v>
      </c>
      <c r="F5321" t="s">
        <v>346</v>
      </c>
      <c r="G5321">
        <v>82</v>
      </c>
      <c r="H5321" t="s">
        <v>388</v>
      </c>
      <c r="I5321">
        <v>2013</v>
      </c>
      <c r="J5321">
        <v>6.4000000000000001E-2</v>
      </c>
      <c r="N5321" t="s">
        <v>223</v>
      </c>
    </row>
    <row r="5322" spans="1:14" x14ac:dyDescent="0.25">
      <c r="A5322" t="s">
        <v>284</v>
      </c>
      <c r="B5322" t="str">
        <f t="shared" si="83"/>
        <v>Nauru84</v>
      </c>
      <c r="C5322" t="s">
        <v>12</v>
      </c>
      <c r="D5322" t="s">
        <v>222</v>
      </c>
      <c r="E5322" t="s">
        <v>14</v>
      </c>
      <c r="F5322" t="s">
        <v>346</v>
      </c>
      <c r="G5322">
        <v>84</v>
      </c>
      <c r="H5322" t="s">
        <v>389</v>
      </c>
      <c r="I5322">
        <v>2013</v>
      </c>
      <c r="J5322">
        <v>0.54700000000000004</v>
      </c>
      <c r="N5322" t="s">
        <v>223</v>
      </c>
    </row>
    <row r="5323" spans="1:14" x14ac:dyDescent="0.25">
      <c r="A5323" t="s">
        <v>284</v>
      </c>
      <c r="B5323" t="str">
        <f t="shared" si="83"/>
        <v>Nauru85</v>
      </c>
      <c r="C5323" t="s">
        <v>12</v>
      </c>
      <c r="D5323" t="s">
        <v>222</v>
      </c>
      <c r="E5323" t="s">
        <v>14</v>
      </c>
      <c r="F5323" t="s">
        <v>346</v>
      </c>
      <c r="G5323">
        <v>85</v>
      </c>
      <c r="H5323" t="s">
        <v>390</v>
      </c>
      <c r="I5323">
        <v>2013</v>
      </c>
      <c r="J5323">
        <v>0.25900000000000001</v>
      </c>
      <c r="N5323" t="s">
        <v>223</v>
      </c>
    </row>
    <row r="5324" spans="1:14" x14ac:dyDescent="0.25">
      <c r="A5324" t="s">
        <v>284</v>
      </c>
      <c r="B5324" t="str">
        <f t="shared" si="83"/>
        <v>Nauru86</v>
      </c>
      <c r="C5324" t="s">
        <v>12</v>
      </c>
      <c r="D5324" t="s">
        <v>222</v>
      </c>
      <c r="E5324" t="s">
        <v>14</v>
      </c>
      <c r="F5324" t="s">
        <v>346</v>
      </c>
      <c r="G5324">
        <v>86</v>
      </c>
      <c r="H5324" t="s">
        <v>391</v>
      </c>
      <c r="I5324">
        <v>2013</v>
      </c>
      <c r="J5324">
        <v>0.188</v>
      </c>
      <c r="N5324" t="s">
        <v>223</v>
      </c>
    </row>
    <row r="5325" spans="1:14" x14ac:dyDescent="0.25">
      <c r="A5325" t="s">
        <v>284</v>
      </c>
      <c r="B5325" t="str">
        <f t="shared" si="83"/>
        <v>Nauru88</v>
      </c>
      <c r="C5325" t="s">
        <v>12</v>
      </c>
      <c r="D5325" t="s">
        <v>222</v>
      </c>
      <c r="E5325" t="s">
        <v>14</v>
      </c>
      <c r="F5325" t="s">
        <v>346</v>
      </c>
      <c r="G5325">
        <v>88</v>
      </c>
      <c r="H5325" t="s">
        <v>431</v>
      </c>
      <c r="I5325">
        <v>2013</v>
      </c>
      <c r="J5325">
        <v>0.14799999999999999</v>
      </c>
      <c r="N5325" t="s">
        <v>223</v>
      </c>
    </row>
    <row r="5326" spans="1:14" x14ac:dyDescent="0.25">
      <c r="A5326" t="s">
        <v>284</v>
      </c>
      <c r="B5326" t="str">
        <f t="shared" si="83"/>
        <v>Nauru90</v>
      </c>
      <c r="C5326" t="s">
        <v>12</v>
      </c>
      <c r="D5326" t="s">
        <v>222</v>
      </c>
      <c r="E5326" t="s">
        <v>14</v>
      </c>
      <c r="F5326" t="s">
        <v>346</v>
      </c>
      <c r="G5326">
        <v>90</v>
      </c>
      <c r="H5326" t="s">
        <v>432</v>
      </c>
      <c r="I5326">
        <v>2013</v>
      </c>
      <c r="K5326" t="s">
        <v>21</v>
      </c>
      <c r="N5326" t="s">
        <v>223</v>
      </c>
    </row>
    <row r="5327" spans="1:14" x14ac:dyDescent="0.25">
      <c r="A5327" t="s">
        <v>284</v>
      </c>
      <c r="B5327" t="str">
        <f t="shared" si="83"/>
        <v>Nauru93</v>
      </c>
      <c r="C5327" t="s">
        <v>12</v>
      </c>
      <c r="D5327" t="s">
        <v>222</v>
      </c>
      <c r="E5327" t="s">
        <v>14</v>
      </c>
      <c r="F5327" t="s">
        <v>346</v>
      </c>
      <c r="G5327">
        <v>93</v>
      </c>
      <c r="H5327" t="s">
        <v>394</v>
      </c>
      <c r="I5327">
        <v>2013</v>
      </c>
      <c r="K5327" t="s">
        <v>21</v>
      </c>
      <c r="N5327" t="s">
        <v>223</v>
      </c>
    </row>
    <row r="5328" spans="1:14" x14ac:dyDescent="0.25">
      <c r="A5328" t="s">
        <v>284</v>
      </c>
      <c r="B5328" t="str">
        <f t="shared" si="83"/>
        <v>Nauru94</v>
      </c>
      <c r="C5328" t="s">
        <v>12</v>
      </c>
      <c r="D5328" t="s">
        <v>222</v>
      </c>
      <c r="E5328" t="s">
        <v>14</v>
      </c>
      <c r="F5328" t="s">
        <v>346</v>
      </c>
      <c r="G5328">
        <v>94</v>
      </c>
      <c r="H5328" t="s">
        <v>395</v>
      </c>
      <c r="I5328">
        <v>2013</v>
      </c>
      <c r="J5328">
        <v>3.3000000000000002E-2</v>
      </c>
      <c r="K5328" t="s">
        <v>21</v>
      </c>
      <c r="N5328" t="s">
        <v>223</v>
      </c>
    </row>
    <row r="5329" spans="1:14" x14ac:dyDescent="0.25">
      <c r="A5329" t="s">
        <v>284</v>
      </c>
      <c r="B5329" t="str">
        <f t="shared" si="83"/>
        <v>Nauru96</v>
      </c>
      <c r="C5329" t="s">
        <v>12</v>
      </c>
      <c r="D5329" t="s">
        <v>222</v>
      </c>
      <c r="E5329" t="s">
        <v>14</v>
      </c>
      <c r="F5329" t="s">
        <v>346</v>
      </c>
      <c r="G5329">
        <v>96</v>
      </c>
      <c r="H5329" t="s">
        <v>397</v>
      </c>
      <c r="I5329">
        <v>2013</v>
      </c>
      <c r="K5329" t="s">
        <v>21</v>
      </c>
      <c r="N5329" t="s">
        <v>223</v>
      </c>
    </row>
    <row r="5330" spans="1:14" x14ac:dyDescent="0.25">
      <c r="A5330" t="s">
        <v>284</v>
      </c>
      <c r="B5330" t="str">
        <f t="shared" si="83"/>
        <v>Nauru98</v>
      </c>
      <c r="C5330" t="s">
        <v>12</v>
      </c>
      <c r="D5330" t="s">
        <v>222</v>
      </c>
      <c r="E5330" t="s">
        <v>14</v>
      </c>
      <c r="F5330" t="s">
        <v>346</v>
      </c>
      <c r="G5330">
        <v>98</v>
      </c>
      <c r="H5330" t="s">
        <v>435</v>
      </c>
      <c r="I5330">
        <v>2013</v>
      </c>
      <c r="J5330">
        <v>0.10199999999999999</v>
      </c>
      <c r="N5330" t="s">
        <v>223</v>
      </c>
    </row>
    <row r="5331" spans="1:14" x14ac:dyDescent="0.25">
      <c r="A5331" t="s">
        <v>284</v>
      </c>
      <c r="B5331" t="str">
        <f t="shared" si="83"/>
        <v>Nauru99</v>
      </c>
      <c r="C5331" t="s">
        <v>12</v>
      </c>
      <c r="D5331" t="s">
        <v>222</v>
      </c>
      <c r="E5331" t="s">
        <v>14</v>
      </c>
      <c r="F5331" t="s">
        <v>346</v>
      </c>
      <c r="G5331">
        <v>99</v>
      </c>
      <c r="H5331" t="s">
        <v>399</v>
      </c>
      <c r="I5331">
        <v>2013</v>
      </c>
      <c r="K5331" t="s">
        <v>21</v>
      </c>
      <c r="N5331" t="s">
        <v>223</v>
      </c>
    </row>
    <row r="5332" spans="1:14" x14ac:dyDescent="0.25">
      <c r="A5332" t="s">
        <v>284</v>
      </c>
      <c r="B5332" t="str">
        <f t="shared" si="83"/>
        <v>Nauru100</v>
      </c>
      <c r="C5332" t="s">
        <v>12</v>
      </c>
      <c r="D5332" t="s">
        <v>222</v>
      </c>
      <c r="E5332" t="s">
        <v>14</v>
      </c>
      <c r="F5332" t="s">
        <v>346</v>
      </c>
      <c r="G5332">
        <v>100</v>
      </c>
      <c r="H5332" t="s">
        <v>348</v>
      </c>
      <c r="I5332">
        <v>2013</v>
      </c>
      <c r="J5332">
        <v>0.14599999999999999</v>
      </c>
      <c r="N5332" t="s">
        <v>223</v>
      </c>
    </row>
    <row r="5333" spans="1:14" x14ac:dyDescent="0.25">
      <c r="A5333" t="s">
        <v>285</v>
      </c>
      <c r="B5333" t="str">
        <f t="shared" si="83"/>
        <v>Pakistan0</v>
      </c>
      <c r="C5333" t="s">
        <v>12</v>
      </c>
      <c r="D5333" t="s">
        <v>109</v>
      </c>
      <c r="E5333" t="s">
        <v>14</v>
      </c>
      <c r="F5333" t="s">
        <v>346</v>
      </c>
      <c r="G5333">
        <v>0</v>
      </c>
      <c r="H5333" t="s">
        <v>347</v>
      </c>
      <c r="I5333">
        <v>2019</v>
      </c>
      <c r="J5333">
        <v>59034.305</v>
      </c>
      <c r="N5333" t="s">
        <v>241</v>
      </c>
    </row>
    <row r="5334" spans="1:14" x14ac:dyDescent="0.25">
      <c r="A5334" t="s">
        <v>285</v>
      </c>
      <c r="B5334" t="str">
        <f t="shared" si="83"/>
        <v>Pakistan1</v>
      </c>
      <c r="C5334" t="s">
        <v>12</v>
      </c>
      <c r="D5334" t="s">
        <v>109</v>
      </c>
      <c r="E5334" t="s">
        <v>14</v>
      </c>
      <c r="F5334" t="s">
        <v>346</v>
      </c>
      <c r="G5334">
        <v>1</v>
      </c>
      <c r="H5334" t="s">
        <v>349</v>
      </c>
      <c r="I5334">
        <v>2019</v>
      </c>
      <c r="J5334">
        <v>22444.353999999999</v>
      </c>
      <c r="N5334" t="s">
        <v>241</v>
      </c>
    </row>
    <row r="5335" spans="1:14" x14ac:dyDescent="0.25">
      <c r="A5335" t="s">
        <v>285</v>
      </c>
      <c r="B5335" t="str">
        <f t="shared" si="83"/>
        <v>Pakistan2</v>
      </c>
      <c r="C5335" t="s">
        <v>12</v>
      </c>
      <c r="D5335" t="s">
        <v>109</v>
      </c>
      <c r="E5335" t="s">
        <v>14</v>
      </c>
      <c r="F5335" t="s">
        <v>346</v>
      </c>
      <c r="G5335">
        <v>2</v>
      </c>
      <c r="H5335" t="s">
        <v>400</v>
      </c>
      <c r="I5335">
        <v>2019</v>
      </c>
      <c r="J5335">
        <v>63.798000000000002</v>
      </c>
      <c r="N5335" t="s">
        <v>241</v>
      </c>
    </row>
    <row r="5336" spans="1:14" x14ac:dyDescent="0.25">
      <c r="A5336" t="s">
        <v>285</v>
      </c>
      <c r="B5336" t="str">
        <f t="shared" si="83"/>
        <v>Pakistan3</v>
      </c>
      <c r="C5336" t="s">
        <v>12</v>
      </c>
      <c r="D5336" t="s">
        <v>109</v>
      </c>
      <c r="E5336" t="s">
        <v>14</v>
      </c>
      <c r="F5336" t="s">
        <v>346</v>
      </c>
      <c r="G5336">
        <v>3</v>
      </c>
      <c r="H5336" t="s">
        <v>350</v>
      </c>
      <c r="I5336">
        <v>2019</v>
      </c>
      <c r="J5336">
        <v>107.24299999999999</v>
      </c>
      <c r="N5336" t="s">
        <v>241</v>
      </c>
    </row>
    <row r="5337" spans="1:14" x14ac:dyDescent="0.25">
      <c r="A5337" t="s">
        <v>285</v>
      </c>
      <c r="B5337" t="str">
        <f t="shared" si="83"/>
        <v>Pakistan5</v>
      </c>
      <c r="C5337" t="s">
        <v>12</v>
      </c>
      <c r="D5337" t="s">
        <v>109</v>
      </c>
      <c r="E5337" t="s">
        <v>14</v>
      </c>
      <c r="F5337" t="s">
        <v>346</v>
      </c>
      <c r="G5337">
        <v>5</v>
      </c>
      <c r="H5337" t="s">
        <v>351</v>
      </c>
      <c r="I5337">
        <v>2019</v>
      </c>
      <c r="J5337">
        <v>67.361000000000004</v>
      </c>
      <c r="N5337" t="s">
        <v>241</v>
      </c>
    </row>
    <row r="5338" spans="1:14" x14ac:dyDescent="0.25">
      <c r="A5338" t="s">
        <v>285</v>
      </c>
      <c r="B5338" t="str">
        <f t="shared" si="83"/>
        <v>Pakistan6</v>
      </c>
      <c r="C5338" t="s">
        <v>12</v>
      </c>
      <c r="D5338" t="s">
        <v>109</v>
      </c>
      <c r="E5338" t="s">
        <v>14</v>
      </c>
      <c r="F5338" t="s">
        <v>346</v>
      </c>
      <c r="G5338">
        <v>6</v>
      </c>
      <c r="H5338" t="s">
        <v>401</v>
      </c>
      <c r="I5338">
        <v>2019</v>
      </c>
      <c r="J5338">
        <v>38.406999999999996</v>
      </c>
      <c r="N5338" t="s">
        <v>241</v>
      </c>
    </row>
    <row r="5339" spans="1:14" x14ac:dyDescent="0.25">
      <c r="A5339" t="s">
        <v>285</v>
      </c>
      <c r="B5339" t="str">
        <f t="shared" si="83"/>
        <v>Pakistan7</v>
      </c>
      <c r="C5339" t="s">
        <v>12</v>
      </c>
      <c r="D5339" t="s">
        <v>109</v>
      </c>
      <c r="E5339" t="s">
        <v>14</v>
      </c>
      <c r="F5339" t="s">
        <v>346</v>
      </c>
      <c r="G5339">
        <v>7</v>
      </c>
      <c r="H5339" t="s">
        <v>352</v>
      </c>
      <c r="I5339">
        <v>2019</v>
      </c>
      <c r="J5339">
        <v>6.51</v>
      </c>
      <c r="K5339" t="s">
        <v>21</v>
      </c>
      <c r="N5339" t="s">
        <v>241</v>
      </c>
    </row>
    <row r="5340" spans="1:14" x14ac:dyDescent="0.25">
      <c r="A5340" t="s">
        <v>285</v>
      </c>
      <c r="B5340" t="str">
        <f t="shared" si="83"/>
        <v>Pakistan8</v>
      </c>
      <c r="C5340" t="s">
        <v>12</v>
      </c>
      <c r="D5340" t="s">
        <v>109</v>
      </c>
      <c r="E5340" t="s">
        <v>14</v>
      </c>
      <c r="F5340" t="s">
        <v>346</v>
      </c>
      <c r="G5340">
        <v>8</v>
      </c>
      <c r="H5340" t="s">
        <v>353</v>
      </c>
      <c r="I5340">
        <v>2019</v>
      </c>
      <c r="J5340">
        <v>48.206000000000003</v>
      </c>
      <c r="N5340" t="s">
        <v>241</v>
      </c>
    </row>
    <row r="5341" spans="1:14" x14ac:dyDescent="0.25">
      <c r="A5341" t="s">
        <v>285</v>
      </c>
      <c r="B5341" t="str">
        <f t="shared" si="83"/>
        <v>Pakistan9</v>
      </c>
      <c r="C5341" t="s">
        <v>12</v>
      </c>
      <c r="D5341" t="s">
        <v>109</v>
      </c>
      <c r="E5341" t="s">
        <v>14</v>
      </c>
      <c r="F5341" t="s">
        <v>346</v>
      </c>
      <c r="G5341">
        <v>9</v>
      </c>
      <c r="H5341" t="s">
        <v>402</v>
      </c>
      <c r="I5341">
        <v>2019</v>
      </c>
      <c r="K5341" t="s">
        <v>21</v>
      </c>
      <c r="N5341" t="s">
        <v>241</v>
      </c>
    </row>
    <row r="5342" spans="1:14" x14ac:dyDescent="0.25">
      <c r="A5342" t="s">
        <v>285</v>
      </c>
      <c r="B5342" t="str">
        <f t="shared" si="83"/>
        <v>Pakistan10</v>
      </c>
      <c r="C5342" t="s">
        <v>12</v>
      </c>
      <c r="D5342" t="s">
        <v>109</v>
      </c>
      <c r="E5342" t="s">
        <v>14</v>
      </c>
      <c r="F5342" t="s">
        <v>346</v>
      </c>
      <c r="G5342">
        <v>10</v>
      </c>
      <c r="H5342" t="s">
        <v>354</v>
      </c>
      <c r="I5342">
        <v>2019</v>
      </c>
      <c r="J5342">
        <v>896.44100000000003</v>
      </c>
      <c r="N5342" t="s">
        <v>241</v>
      </c>
    </row>
    <row r="5343" spans="1:14" x14ac:dyDescent="0.25">
      <c r="A5343" t="s">
        <v>285</v>
      </c>
      <c r="B5343" t="str">
        <f t="shared" si="83"/>
        <v>Pakistan11</v>
      </c>
      <c r="C5343" t="s">
        <v>12</v>
      </c>
      <c r="D5343" t="s">
        <v>109</v>
      </c>
      <c r="E5343" t="s">
        <v>14</v>
      </c>
      <c r="F5343" t="s">
        <v>346</v>
      </c>
      <c r="G5343">
        <v>11</v>
      </c>
      <c r="H5343" t="s">
        <v>403</v>
      </c>
      <c r="I5343">
        <v>2019</v>
      </c>
      <c r="J5343">
        <v>66.304000000000002</v>
      </c>
      <c r="N5343" t="s">
        <v>241</v>
      </c>
    </row>
    <row r="5344" spans="1:14" x14ac:dyDescent="0.25">
      <c r="A5344" t="s">
        <v>285</v>
      </c>
      <c r="B5344" t="str">
        <f t="shared" si="83"/>
        <v>Pakistan12</v>
      </c>
      <c r="C5344" t="s">
        <v>12</v>
      </c>
      <c r="D5344" t="s">
        <v>109</v>
      </c>
      <c r="E5344" t="s">
        <v>14</v>
      </c>
      <c r="F5344" t="s">
        <v>346</v>
      </c>
      <c r="G5344">
        <v>12</v>
      </c>
      <c r="H5344" t="s">
        <v>355</v>
      </c>
      <c r="I5344">
        <v>2019</v>
      </c>
      <c r="J5344">
        <v>27.713000000000001</v>
      </c>
      <c r="N5344" t="s">
        <v>241</v>
      </c>
    </row>
    <row r="5345" spans="1:14" x14ac:dyDescent="0.25">
      <c r="A5345" t="s">
        <v>285</v>
      </c>
      <c r="B5345" t="str">
        <f t="shared" si="83"/>
        <v>Pakistan13</v>
      </c>
      <c r="C5345" t="s">
        <v>12</v>
      </c>
      <c r="D5345" t="s">
        <v>109</v>
      </c>
      <c r="E5345" t="s">
        <v>14</v>
      </c>
      <c r="F5345" t="s">
        <v>346</v>
      </c>
      <c r="G5345">
        <v>13</v>
      </c>
      <c r="H5345" t="s">
        <v>356</v>
      </c>
      <c r="I5345">
        <v>2019</v>
      </c>
      <c r="J5345">
        <v>1479.6849999999999</v>
      </c>
      <c r="N5345" t="s">
        <v>241</v>
      </c>
    </row>
    <row r="5346" spans="1:14" x14ac:dyDescent="0.25">
      <c r="A5346" t="s">
        <v>285</v>
      </c>
      <c r="B5346" t="str">
        <f t="shared" si="83"/>
        <v>Pakistan14</v>
      </c>
      <c r="C5346" t="s">
        <v>12</v>
      </c>
      <c r="D5346" t="s">
        <v>109</v>
      </c>
      <c r="E5346" t="s">
        <v>14</v>
      </c>
      <c r="F5346" t="s">
        <v>346</v>
      </c>
      <c r="G5346">
        <v>14</v>
      </c>
      <c r="H5346" t="s">
        <v>357</v>
      </c>
      <c r="I5346">
        <v>2019</v>
      </c>
      <c r="J5346">
        <v>2485.4650000000001</v>
      </c>
      <c r="N5346" t="s">
        <v>241</v>
      </c>
    </row>
    <row r="5347" spans="1:14" x14ac:dyDescent="0.25">
      <c r="A5347" t="s">
        <v>285</v>
      </c>
      <c r="B5347" t="str">
        <f t="shared" si="83"/>
        <v>Pakistan15</v>
      </c>
      <c r="C5347" t="s">
        <v>12</v>
      </c>
      <c r="D5347" t="s">
        <v>109</v>
      </c>
      <c r="E5347" t="s">
        <v>14</v>
      </c>
      <c r="F5347" t="s">
        <v>346</v>
      </c>
      <c r="G5347">
        <v>15</v>
      </c>
      <c r="H5347" t="s">
        <v>358</v>
      </c>
      <c r="I5347">
        <v>2019</v>
      </c>
      <c r="J5347">
        <v>259.08699999999999</v>
      </c>
      <c r="N5347" t="s">
        <v>241</v>
      </c>
    </row>
    <row r="5348" spans="1:14" x14ac:dyDescent="0.25">
      <c r="A5348" t="s">
        <v>285</v>
      </c>
      <c r="B5348" t="str">
        <f t="shared" si="83"/>
        <v>Pakistan16</v>
      </c>
      <c r="C5348" t="s">
        <v>12</v>
      </c>
      <c r="D5348" t="s">
        <v>109</v>
      </c>
      <c r="E5348" t="s">
        <v>14</v>
      </c>
      <c r="F5348" t="s">
        <v>346</v>
      </c>
      <c r="G5348">
        <v>16</v>
      </c>
      <c r="H5348" t="s">
        <v>359</v>
      </c>
      <c r="I5348">
        <v>2019</v>
      </c>
      <c r="J5348">
        <v>230.76</v>
      </c>
      <c r="N5348" t="s">
        <v>241</v>
      </c>
    </row>
    <row r="5349" spans="1:14" x14ac:dyDescent="0.25">
      <c r="A5349" t="s">
        <v>285</v>
      </c>
      <c r="B5349" t="str">
        <f t="shared" si="83"/>
        <v>Pakistan17</v>
      </c>
      <c r="C5349" t="s">
        <v>12</v>
      </c>
      <c r="D5349" t="s">
        <v>109</v>
      </c>
      <c r="E5349" t="s">
        <v>14</v>
      </c>
      <c r="F5349" t="s">
        <v>346</v>
      </c>
      <c r="G5349">
        <v>17</v>
      </c>
      <c r="H5349" t="s">
        <v>360</v>
      </c>
      <c r="I5349">
        <v>2019</v>
      </c>
      <c r="J5349">
        <v>83.180999999999997</v>
      </c>
      <c r="N5349" t="s">
        <v>241</v>
      </c>
    </row>
    <row r="5350" spans="1:14" x14ac:dyDescent="0.25">
      <c r="A5350" t="s">
        <v>285</v>
      </c>
      <c r="B5350" t="str">
        <f t="shared" si="83"/>
        <v>Pakistan18</v>
      </c>
      <c r="C5350" t="s">
        <v>12</v>
      </c>
      <c r="D5350" t="s">
        <v>109</v>
      </c>
      <c r="E5350" t="s">
        <v>14</v>
      </c>
      <c r="F5350" t="s">
        <v>346</v>
      </c>
      <c r="G5350">
        <v>18</v>
      </c>
      <c r="H5350" t="s">
        <v>404</v>
      </c>
      <c r="I5350">
        <v>2019</v>
      </c>
      <c r="J5350">
        <v>91.78</v>
      </c>
      <c r="N5350" t="s">
        <v>241</v>
      </c>
    </row>
    <row r="5351" spans="1:14" x14ac:dyDescent="0.25">
      <c r="A5351" t="s">
        <v>285</v>
      </c>
      <c r="B5351" t="str">
        <f t="shared" si="83"/>
        <v>Pakistan19</v>
      </c>
      <c r="C5351" t="s">
        <v>12</v>
      </c>
      <c r="D5351" t="s">
        <v>109</v>
      </c>
      <c r="E5351" t="s">
        <v>14</v>
      </c>
      <c r="F5351" t="s">
        <v>346</v>
      </c>
      <c r="G5351">
        <v>19</v>
      </c>
      <c r="H5351" t="s">
        <v>361</v>
      </c>
      <c r="I5351">
        <v>2019</v>
      </c>
      <c r="J5351">
        <v>35.252000000000002</v>
      </c>
      <c r="N5351" t="s">
        <v>241</v>
      </c>
    </row>
    <row r="5352" spans="1:14" x14ac:dyDescent="0.25">
      <c r="A5352" t="s">
        <v>285</v>
      </c>
      <c r="B5352" t="str">
        <f t="shared" si="83"/>
        <v>Pakistan20</v>
      </c>
      <c r="C5352" t="s">
        <v>12</v>
      </c>
      <c r="D5352" t="s">
        <v>109</v>
      </c>
      <c r="E5352" t="s">
        <v>14</v>
      </c>
      <c r="F5352" t="s">
        <v>346</v>
      </c>
      <c r="G5352">
        <v>20</v>
      </c>
      <c r="H5352" t="s">
        <v>362</v>
      </c>
      <c r="I5352">
        <v>2019</v>
      </c>
      <c r="J5352">
        <v>130.887</v>
      </c>
      <c r="N5352" t="s">
        <v>241</v>
      </c>
    </row>
    <row r="5353" spans="1:14" x14ac:dyDescent="0.25">
      <c r="A5353" t="s">
        <v>285</v>
      </c>
      <c r="B5353" t="str">
        <f t="shared" si="83"/>
        <v>Pakistan21</v>
      </c>
      <c r="C5353" t="s">
        <v>12</v>
      </c>
      <c r="D5353" t="s">
        <v>109</v>
      </c>
      <c r="E5353" t="s">
        <v>14</v>
      </c>
      <c r="F5353" t="s">
        <v>346</v>
      </c>
      <c r="G5353">
        <v>21</v>
      </c>
      <c r="H5353" t="s">
        <v>405</v>
      </c>
      <c r="I5353">
        <v>2019</v>
      </c>
      <c r="J5353">
        <v>202.065</v>
      </c>
      <c r="N5353" t="s">
        <v>241</v>
      </c>
    </row>
    <row r="5354" spans="1:14" x14ac:dyDescent="0.25">
      <c r="A5354" t="s">
        <v>285</v>
      </c>
      <c r="B5354" t="str">
        <f t="shared" si="83"/>
        <v>Pakistan22</v>
      </c>
      <c r="C5354" t="s">
        <v>12</v>
      </c>
      <c r="D5354" t="s">
        <v>109</v>
      </c>
      <c r="E5354" t="s">
        <v>14</v>
      </c>
      <c r="F5354" t="s">
        <v>346</v>
      </c>
      <c r="G5354">
        <v>22</v>
      </c>
      <c r="H5354" t="s">
        <v>406</v>
      </c>
      <c r="I5354">
        <v>2019</v>
      </c>
      <c r="J5354">
        <v>89.858999999999995</v>
      </c>
      <c r="N5354" t="s">
        <v>241</v>
      </c>
    </row>
    <row r="5355" spans="1:14" x14ac:dyDescent="0.25">
      <c r="A5355" t="s">
        <v>285</v>
      </c>
      <c r="B5355" t="str">
        <f t="shared" si="83"/>
        <v>Pakistan23</v>
      </c>
      <c r="C5355" t="s">
        <v>12</v>
      </c>
      <c r="D5355" t="s">
        <v>109</v>
      </c>
      <c r="E5355" t="s">
        <v>14</v>
      </c>
      <c r="F5355" t="s">
        <v>346</v>
      </c>
      <c r="G5355">
        <v>23</v>
      </c>
      <c r="H5355" t="s">
        <v>434</v>
      </c>
      <c r="I5355">
        <v>2019</v>
      </c>
      <c r="J5355">
        <v>854.55899999999997</v>
      </c>
      <c r="N5355" t="s">
        <v>241</v>
      </c>
    </row>
    <row r="5356" spans="1:14" x14ac:dyDescent="0.25">
      <c r="A5356" t="s">
        <v>285</v>
      </c>
      <c r="B5356" t="str">
        <f t="shared" si="83"/>
        <v>Pakistan24</v>
      </c>
      <c r="C5356" t="s">
        <v>12</v>
      </c>
      <c r="D5356" t="s">
        <v>109</v>
      </c>
      <c r="E5356" t="s">
        <v>14</v>
      </c>
      <c r="F5356" t="s">
        <v>346</v>
      </c>
      <c r="G5356">
        <v>24</v>
      </c>
      <c r="H5356" t="s">
        <v>363</v>
      </c>
      <c r="I5356">
        <v>2019</v>
      </c>
      <c r="J5356">
        <v>102.042</v>
      </c>
      <c r="N5356" t="s">
        <v>241</v>
      </c>
    </row>
    <row r="5357" spans="1:14" x14ac:dyDescent="0.25">
      <c r="A5357" t="s">
        <v>285</v>
      </c>
      <c r="B5357" t="str">
        <f t="shared" si="83"/>
        <v>Pakistan25</v>
      </c>
      <c r="C5357" t="s">
        <v>12</v>
      </c>
      <c r="D5357" t="s">
        <v>109</v>
      </c>
      <c r="E5357" t="s">
        <v>14</v>
      </c>
      <c r="F5357" t="s">
        <v>346</v>
      </c>
      <c r="G5357">
        <v>25</v>
      </c>
      <c r="H5357" t="s">
        <v>364</v>
      </c>
      <c r="I5357">
        <v>2019</v>
      </c>
      <c r="J5357">
        <v>607.55799999999999</v>
      </c>
      <c r="N5357" t="s">
        <v>241</v>
      </c>
    </row>
    <row r="5358" spans="1:14" x14ac:dyDescent="0.25">
      <c r="A5358" t="s">
        <v>285</v>
      </c>
      <c r="B5358" t="str">
        <f t="shared" si="83"/>
        <v>Pakistan26</v>
      </c>
      <c r="C5358" t="s">
        <v>12</v>
      </c>
      <c r="D5358" t="s">
        <v>109</v>
      </c>
      <c r="E5358" t="s">
        <v>14</v>
      </c>
      <c r="F5358" t="s">
        <v>346</v>
      </c>
      <c r="G5358">
        <v>26</v>
      </c>
      <c r="H5358" t="s">
        <v>407</v>
      </c>
      <c r="I5358">
        <v>2019</v>
      </c>
      <c r="J5358">
        <v>30.277999999999999</v>
      </c>
      <c r="N5358" t="s">
        <v>241</v>
      </c>
    </row>
    <row r="5359" spans="1:14" x14ac:dyDescent="0.25">
      <c r="A5359" t="s">
        <v>285</v>
      </c>
      <c r="B5359" t="str">
        <f t="shared" si="83"/>
        <v>Pakistan27</v>
      </c>
      <c r="C5359" t="s">
        <v>12</v>
      </c>
      <c r="D5359" t="s">
        <v>109</v>
      </c>
      <c r="E5359" t="s">
        <v>14</v>
      </c>
      <c r="F5359" t="s">
        <v>346</v>
      </c>
      <c r="G5359">
        <v>27</v>
      </c>
      <c r="H5359" t="s">
        <v>365</v>
      </c>
      <c r="I5359">
        <v>2019</v>
      </c>
      <c r="J5359">
        <v>121.721</v>
      </c>
      <c r="N5359" t="s">
        <v>241</v>
      </c>
    </row>
    <row r="5360" spans="1:14" x14ac:dyDescent="0.25">
      <c r="A5360" t="s">
        <v>285</v>
      </c>
      <c r="B5360" t="str">
        <f t="shared" si="83"/>
        <v>Pakistan28</v>
      </c>
      <c r="C5360" t="s">
        <v>12</v>
      </c>
      <c r="D5360" t="s">
        <v>109</v>
      </c>
      <c r="E5360" t="s">
        <v>14</v>
      </c>
      <c r="F5360" t="s">
        <v>346</v>
      </c>
      <c r="G5360">
        <v>28</v>
      </c>
      <c r="H5360" t="s">
        <v>366</v>
      </c>
      <c r="I5360">
        <v>2019</v>
      </c>
      <c r="J5360">
        <v>37.457000000000001</v>
      </c>
      <c r="N5360" t="s">
        <v>241</v>
      </c>
    </row>
    <row r="5361" spans="1:14" x14ac:dyDescent="0.25">
      <c r="A5361" t="s">
        <v>285</v>
      </c>
      <c r="B5361" t="str">
        <f t="shared" si="83"/>
        <v>Pakistan29</v>
      </c>
      <c r="C5361" t="s">
        <v>12</v>
      </c>
      <c r="D5361" t="s">
        <v>109</v>
      </c>
      <c r="E5361" t="s">
        <v>14</v>
      </c>
      <c r="F5361" t="s">
        <v>346</v>
      </c>
      <c r="G5361">
        <v>29</v>
      </c>
      <c r="H5361" t="s">
        <v>436</v>
      </c>
      <c r="I5361">
        <v>2019</v>
      </c>
      <c r="J5361">
        <v>63.45</v>
      </c>
      <c r="N5361" t="s">
        <v>241</v>
      </c>
    </row>
    <row r="5362" spans="1:14" x14ac:dyDescent="0.25">
      <c r="A5362" t="s">
        <v>285</v>
      </c>
      <c r="B5362" t="str">
        <f t="shared" si="83"/>
        <v>Pakistan30</v>
      </c>
      <c r="C5362" t="s">
        <v>12</v>
      </c>
      <c r="D5362" t="s">
        <v>109</v>
      </c>
      <c r="E5362" t="s">
        <v>14</v>
      </c>
      <c r="F5362" t="s">
        <v>346</v>
      </c>
      <c r="G5362">
        <v>30</v>
      </c>
      <c r="H5362" t="s">
        <v>408</v>
      </c>
      <c r="I5362">
        <v>2019</v>
      </c>
      <c r="J5362">
        <v>15.707000000000001</v>
      </c>
      <c r="K5362" t="s">
        <v>21</v>
      </c>
      <c r="N5362" t="s">
        <v>241</v>
      </c>
    </row>
    <row r="5363" spans="1:14" x14ac:dyDescent="0.25">
      <c r="A5363" t="s">
        <v>285</v>
      </c>
      <c r="B5363" t="str">
        <f t="shared" si="83"/>
        <v>Pakistan31</v>
      </c>
      <c r="C5363" t="s">
        <v>12</v>
      </c>
      <c r="D5363" t="s">
        <v>109</v>
      </c>
      <c r="E5363" t="s">
        <v>14</v>
      </c>
      <c r="F5363" t="s">
        <v>346</v>
      </c>
      <c r="G5363">
        <v>31</v>
      </c>
      <c r="H5363" t="s">
        <v>367</v>
      </c>
      <c r="I5363">
        <v>2019</v>
      </c>
      <c r="J5363">
        <v>320.83199999999999</v>
      </c>
      <c r="N5363" t="s">
        <v>241</v>
      </c>
    </row>
    <row r="5364" spans="1:14" x14ac:dyDescent="0.25">
      <c r="A5364" t="s">
        <v>285</v>
      </c>
      <c r="B5364" t="str">
        <f t="shared" si="83"/>
        <v>Pakistan32</v>
      </c>
      <c r="C5364" t="s">
        <v>12</v>
      </c>
      <c r="D5364" t="s">
        <v>109</v>
      </c>
      <c r="E5364" t="s">
        <v>14</v>
      </c>
      <c r="F5364" t="s">
        <v>346</v>
      </c>
      <c r="G5364">
        <v>32</v>
      </c>
      <c r="H5364" t="s">
        <v>368</v>
      </c>
      <c r="I5364">
        <v>2019</v>
      </c>
      <c r="J5364">
        <v>277.63</v>
      </c>
      <c r="N5364" t="s">
        <v>241</v>
      </c>
    </row>
    <row r="5365" spans="1:14" x14ac:dyDescent="0.25">
      <c r="A5365" t="s">
        <v>285</v>
      </c>
      <c r="B5365" t="str">
        <f t="shared" si="83"/>
        <v>Pakistan33</v>
      </c>
      <c r="C5365" t="s">
        <v>12</v>
      </c>
      <c r="D5365" t="s">
        <v>109</v>
      </c>
      <c r="E5365" t="s">
        <v>14</v>
      </c>
      <c r="F5365" t="s">
        <v>346</v>
      </c>
      <c r="G5365">
        <v>33</v>
      </c>
      <c r="H5365" t="s">
        <v>409</v>
      </c>
      <c r="I5365">
        <v>2019</v>
      </c>
      <c r="J5365">
        <v>395.55599999999998</v>
      </c>
      <c r="N5365" t="s">
        <v>241</v>
      </c>
    </row>
    <row r="5366" spans="1:14" x14ac:dyDescent="0.25">
      <c r="A5366" t="s">
        <v>285</v>
      </c>
      <c r="B5366" t="str">
        <f t="shared" si="83"/>
        <v>Pakistan35</v>
      </c>
      <c r="C5366" t="s">
        <v>12</v>
      </c>
      <c r="D5366" t="s">
        <v>109</v>
      </c>
      <c r="E5366" t="s">
        <v>14</v>
      </c>
      <c r="F5366" t="s">
        <v>346</v>
      </c>
      <c r="G5366">
        <v>35</v>
      </c>
      <c r="H5366" t="s">
        <v>369</v>
      </c>
      <c r="I5366">
        <v>2019</v>
      </c>
      <c r="J5366">
        <v>266.93200000000002</v>
      </c>
      <c r="N5366" t="s">
        <v>241</v>
      </c>
    </row>
    <row r="5367" spans="1:14" x14ac:dyDescent="0.25">
      <c r="A5367" t="s">
        <v>285</v>
      </c>
      <c r="B5367" t="str">
        <f t="shared" si="83"/>
        <v>Pakistan36</v>
      </c>
      <c r="C5367" t="s">
        <v>12</v>
      </c>
      <c r="D5367" t="s">
        <v>109</v>
      </c>
      <c r="E5367" t="s">
        <v>14</v>
      </c>
      <c r="F5367" t="s">
        <v>346</v>
      </c>
      <c r="G5367">
        <v>36</v>
      </c>
      <c r="H5367" t="s">
        <v>410</v>
      </c>
      <c r="I5367">
        <v>2019</v>
      </c>
      <c r="J5367">
        <v>129.55699999999999</v>
      </c>
      <c r="N5367" t="s">
        <v>241</v>
      </c>
    </row>
    <row r="5368" spans="1:14" x14ac:dyDescent="0.25">
      <c r="A5368" t="s">
        <v>285</v>
      </c>
      <c r="B5368" t="str">
        <f t="shared" si="83"/>
        <v>Pakistan38</v>
      </c>
      <c r="C5368" t="s">
        <v>12</v>
      </c>
      <c r="D5368" t="s">
        <v>109</v>
      </c>
      <c r="E5368" t="s">
        <v>14</v>
      </c>
      <c r="F5368" t="s">
        <v>346</v>
      </c>
      <c r="G5368">
        <v>38</v>
      </c>
      <c r="H5368" t="s">
        <v>411</v>
      </c>
      <c r="I5368">
        <v>2019</v>
      </c>
      <c r="J5368">
        <v>77.855999999999995</v>
      </c>
      <c r="N5368" t="s">
        <v>241</v>
      </c>
    </row>
    <row r="5369" spans="1:14" x14ac:dyDescent="0.25">
      <c r="A5369" t="s">
        <v>285</v>
      </c>
      <c r="B5369" t="str">
        <f t="shared" si="83"/>
        <v>Pakistan41</v>
      </c>
      <c r="C5369" t="s">
        <v>12</v>
      </c>
      <c r="D5369" t="s">
        <v>109</v>
      </c>
      <c r="E5369" t="s">
        <v>14</v>
      </c>
      <c r="F5369" t="s">
        <v>346</v>
      </c>
      <c r="G5369">
        <v>41</v>
      </c>
      <c r="H5369" t="s">
        <v>413</v>
      </c>
      <c r="I5369">
        <v>2019</v>
      </c>
      <c r="J5369">
        <v>4076.357</v>
      </c>
      <c r="N5369" t="s">
        <v>241</v>
      </c>
    </row>
    <row r="5370" spans="1:14" x14ac:dyDescent="0.25">
      <c r="A5370" t="s">
        <v>285</v>
      </c>
      <c r="B5370" t="str">
        <f t="shared" si="83"/>
        <v>Pakistan42</v>
      </c>
      <c r="C5370" t="s">
        <v>12</v>
      </c>
      <c r="D5370" t="s">
        <v>109</v>
      </c>
      <c r="E5370" t="s">
        <v>14</v>
      </c>
      <c r="F5370" t="s">
        <v>346</v>
      </c>
      <c r="G5370">
        <v>42</v>
      </c>
      <c r="H5370" t="s">
        <v>371</v>
      </c>
      <c r="I5370">
        <v>2019</v>
      </c>
      <c r="J5370">
        <v>175.428</v>
      </c>
      <c r="N5370" t="s">
        <v>241</v>
      </c>
    </row>
    <row r="5371" spans="1:14" x14ac:dyDescent="0.25">
      <c r="A5371" t="s">
        <v>285</v>
      </c>
      <c r="B5371" t="str">
        <f t="shared" si="83"/>
        <v>Pakistan43</v>
      </c>
      <c r="C5371" t="s">
        <v>12</v>
      </c>
      <c r="D5371" t="s">
        <v>109</v>
      </c>
      <c r="E5371" t="s">
        <v>14</v>
      </c>
      <c r="F5371" t="s">
        <v>346</v>
      </c>
      <c r="G5371">
        <v>43</v>
      </c>
      <c r="H5371" t="s">
        <v>372</v>
      </c>
      <c r="I5371">
        <v>2019</v>
      </c>
      <c r="J5371">
        <v>571.69799999999998</v>
      </c>
      <c r="N5371" t="s">
        <v>241</v>
      </c>
    </row>
    <row r="5372" spans="1:14" x14ac:dyDescent="0.25">
      <c r="A5372" t="s">
        <v>285</v>
      </c>
      <c r="B5372" t="str">
        <f t="shared" si="83"/>
        <v>Pakistan45</v>
      </c>
      <c r="C5372" t="s">
        <v>12</v>
      </c>
      <c r="D5372" t="s">
        <v>109</v>
      </c>
      <c r="E5372" t="s">
        <v>14</v>
      </c>
      <c r="F5372" t="s">
        <v>346</v>
      </c>
      <c r="G5372">
        <v>45</v>
      </c>
      <c r="H5372" t="s">
        <v>414</v>
      </c>
      <c r="I5372">
        <v>2019</v>
      </c>
      <c r="J5372">
        <v>1169.049</v>
      </c>
      <c r="N5372" t="s">
        <v>241</v>
      </c>
    </row>
    <row r="5373" spans="1:14" x14ac:dyDescent="0.25">
      <c r="A5373" t="s">
        <v>285</v>
      </c>
      <c r="B5373" t="str">
        <f t="shared" si="83"/>
        <v>Pakistan46</v>
      </c>
      <c r="C5373" t="s">
        <v>12</v>
      </c>
      <c r="D5373" t="s">
        <v>109</v>
      </c>
      <c r="E5373" t="s">
        <v>14</v>
      </c>
      <c r="F5373" t="s">
        <v>346</v>
      </c>
      <c r="G5373">
        <v>46</v>
      </c>
      <c r="H5373" t="s">
        <v>373</v>
      </c>
      <c r="I5373">
        <v>2019</v>
      </c>
      <c r="J5373">
        <v>899.529</v>
      </c>
      <c r="N5373" t="s">
        <v>241</v>
      </c>
    </row>
    <row r="5374" spans="1:14" x14ac:dyDescent="0.25">
      <c r="A5374" t="s">
        <v>285</v>
      </c>
      <c r="B5374" t="str">
        <f t="shared" si="83"/>
        <v>Pakistan47</v>
      </c>
      <c r="C5374" t="s">
        <v>12</v>
      </c>
      <c r="D5374" t="s">
        <v>109</v>
      </c>
      <c r="E5374" t="s">
        <v>14</v>
      </c>
      <c r="F5374" t="s">
        <v>346</v>
      </c>
      <c r="G5374">
        <v>47</v>
      </c>
      <c r="H5374" t="s">
        <v>374</v>
      </c>
      <c r="I5374">
        <v>2019</v>
      </c>
      <c r="J5374">
        <v>6575.1059999999998</v>
      </c>
      <c r="N5374" t="s">
        <v>241</v>
      </c>
    </row>
    <row r="5375" spans="1:14" x14ac:dyDescent="0.25">
      <c r="A5375" t="s">
        <v>285</v>
      </c>
      <c r="B5375" t="str">
        <f t="shared" si="83"/>
        <v>Pakistan49</v>
      </c>
      <c r="C5375" t="s">
        <v>12</v>
      </c>
      <c r="D5375" t="s">
        <v>109</v>
      </c>
      <c r="E5375" t="s">
        <v>14</v>
      </c>
      <c r="F5375" t="s">
        <v>346</v>
      </c>
      <c r="G5375">
        <v>49</v>
      </c>
      <c r="H5375" t="s">
        <v>375</v>
      </c>
      <c r="I5375">
        <v>2019</v>
      </c>
      <c r="J5375">
        <v>3188.6109999999999</v>
      </c>
      <c r="N5375" t="s">
        <v>241</v>
      </c>
    </row>
    <row r="5376" spans="1:14" x14ac:dyDescent="0.25">
      <c r="A5376" t="s">
        <v>285</v>
      </c>
      <c r="B5376" t="str">
        <f t="shared" si="83"/>
        <v>Pakistan50</v>
      </c>
      <c r="C5376" t="s">
        <v>12</v>
      </c>
      <c r="D5376" t="s">
        <v>109</v>
      </c>
      <c r="E5376" t="s">
        <v>14</v>
      </c>
      <c r="F5376" t="s">
        <v>346</v>
      </c>
      <c r="G5376">
        <v>50</v>
      </c>
      <c r="H5376" t="s">
        <v>376</v>
      </c>
      <c r="I5376">
        <v>2019</v>
      </c>
      <c r="J5376">
        <v>17.53</v>
      </c>
      <c r="K5376" t="s">
        <v>21</v>
      </c>
      <c r="N5376" t="s">
        <v>241</v>
      </c>
    </row>
    <row r="5377" spans="1:14" x14ac:dyDescent="0.25">
      <c r="A5377" t="s">
        <v>285</v>
      </c>
      <c r="B5377" t="str">
        <f t="shared" si="83"/>
        <v>Pakistan51</v>
      </c>
      <c r="C5377" t="s">
        <v>12</v>
      </c>
      <c r="D5377" t="s">
        <v>109</v>
      </c>
      <c r="E5377" t="s">
        <v>14</v>
      </c>
      <c r="F5377" t="s">
        <v>346</v>
      </c>
      <c r="G5377">
        <v>51</v>
      </c>
      <c r="H5377" t="s">
        <v>415</v>
      </c>
      <c r="I5377">
        <v>2019</v>
      </c>
      <c r="J5377">
        <v>40.411999999999999</v>
      </c>
      <c r="N5377" t="s">
        <v>241</v>
      </c>
    </row>
    <row r="5378" spans="1:14" x14ac:dyDescent="0.25">
      <c r="A5378" t="s">
        <v>285</v>
      </c>
      <c r="B5378" t="str">
        <f t="shared" si="83"/>
        <v>Pakistan52</v>
      </c>
      <c r="C5378" t="s">
        <v>12</v>
      </c>
      <c r="D5378" t="s">
        <v>109</v>
      </c>
      <c r="E5378" t="s">
        <v>14</v>
      </c>
      <c r="F5378" t="s">
        <v>346</v>
      </c>
      <c r="G5378">
        <v>52</v>
      </c>
      <c r="H5378" t="s">
        <v>416</v>
      </c>
      <c r="I5378">
        <v>2019</v>
      </c>
      <c r="J5378">
        <v>176.80500000000001</v>
      </c>
      <c r="N5378" t="s">
        <v>241</v>
      </c>
    </row>
    <row r="5379" spans="1:14" x14ac:dyDescent="0.25">
      <c r="A5379" t="s">
        <v>285</v>
      </c>
      <c r="B5379" t="str">
        <f t="shared" ref="B5379:B5442" si="84">A5379&amp;G5379</f>
        <v>Pakistan53</v>
      </c>
      <c r="C5379" t="s">
        <v>12</v>
      </c>
      <c r="D5379" t="s">
        <v>109</v>
      </c>
      <c r="E5379" t="s">
        <v>14</v>
      </c>
      <c r="F5379" t="s">
        <v>346</v>
      </c>
      <c r="G5379">
        <v>53</v>
      </c>
      <c r="H5379" t="s">
        <v>417</v>
      </c>
      <c r="I5379">
        <v>2019</v>
      </c>
      <c r="J5379">
        <v>52.707000000000001</v>
      </c>
      <c r="N5379" t="s">
        <v>241</v>
      </c>
    </row>
    <row r="5380" spans="1:14" x14ac:dyDescent="0.25">
      <c r="A5380" t="s">
        <v>285</v>
      </c>
      <c r="B5380" t="str">
        <f t="shared" si="84"/>
        <v>Pakistan55</v>
      </c>
      <c r="C5380" t="s">
        <v>12</v>
      </c>
      <c r="D5380" t="s">
        <v>109</v>
      </c>
      <c r="E5380" t="s">
        <v>14</v>
      </c>
      <c r="F5380" t="s">
        <v>346</v>
      </c>
      <c r="G5380">
        <v>55</v>
      </c>
      <c r="H5380" t="s">
        <v>377</v>
      </c>
      <c r="I5380">
        <v>2019</v>
      </c>
      <c r="J5380">
        <v>33.771999999999998</v>
      </c>
      <c r="N5380" t="s">
        <v>241</v>
      </c>
    </row>
    <row r="5381" spans="1:14" x14ac:dyDescent="0.25">
      <c r="A5381" t="s">
        <v>285</v>
      </c>
      <c r="B5381" t="str">
        <f t="shared" si="84"/>
        <v>Pakistan56</v>
      </c>
      <c r="C5381" t="s">
        <v>12</v>
      </c>
      <c r="D5381" t="s">
        <v>109</v>
      </c>
      <c r="E5381" t="s">
        <v>14</v>
      </c>
      <c r="F5381" t="s">
        <v>346</v>
      </c>
      <c r="G5381">
        <v>56</v>
      </c>
      <c r="H5381" t="s">
        <v>378</v>
      </c>
      <c r="I5381">
        <v>2019</v>
      </c>
      <c r="J5381">
        <v>1202.6890000000001</v>
      </c>
      <c r="N5381" t="s">
        <v>241</v>
      </c>
    </row>
    <row r="5382" spans="1:14" x14ac:dyDescent="0.25">
      <c r="A5382" t="s">
        <v>285</v>
      </c>
      <c r="B5382" t="str">
        <f t="shared" si="84"/>
        <v>Pakistan58</v>
      </c>
      <c r="C5382" t="s">
        <v>12</v>
      </c>
      <c r="D5382" t="s">
        <v>109</v>
      </c>
      <c r="E5382" t="s">
        <v>14</v>
      </c>
      <c r="F5382" t="s">
        <v>346</v>
      </c>
      <c r="G5382">
        <v>58</v>
      </c>
      <c r="H5382" t="s">
        <v>379</v>
      </c>
      <c r="I5382">
        <v>2019</v>
      </c>
      <c r="J5382">
        <v>36.287999999999997</v>
      </c>
      <c r="N5382" t="s">
        <v>241</v>
      </c>
    </row>
    <row r="5383" spans="1:14" x14ac:dyDescent="0.25">
      <c r="A5383" t="s">
        <v>285</v>
      </c>
      <c r="B5383" t="str">
        <f t="shared" si="84"/>
        <v>Pakistan59</v>
      </c>
      <c r="C5383" t="s">
        <v>12</v>
      </c>
      <c r="D5383" t="s">
        <v>109</v>
      </c>
      <c r="E5383" t="s">
        <v>14</v>
      </c>
      <c r="F5383" t="s">
        <v>346</v>
      </c>
      <c r="G5383">
        <v>59</v>
      </c>
      <c r="H5383" t="s">
        <v>380</v>
      </c>
      <c r="I5383">
        <v>2019</v>
      </c>
      <c r="J5383">
        <v>10.734999999999999</v>
      </c>
      <c r="K5383" t="s">
        <v>21</v>
      </c>
      <c r="N5383" t="s">
        <v>241</v>
      </c>
    </row>
    <row r="5384" spans="1:14" x14ac:dyDescent="0.25">
      <c r="A5384" t="s">
        <v>285</v>
      </c>
      <c r="B5384" t="str">
        <f t="shared" si="84"/>
        <v>Pakistan60</v>
      </c>
      <c r="C5384" t="s">
        <v>12</v>
      </c>
      <c r="D5384" t="s">
        <v>109</v>
      </c>
      <c r="E5384" t="s">
        <v>14</v>
      </c>
      <c r="F5384" t="s">
        <v>346</v>
      </c>
      <c r="G5384">
        <v>60</v>
      </c>
      <c r="H5384" t="s">
        <v>381</v>
      </c>
      <c r="I5384">
        <v>2019</v>
      </c>
      <c r="J5384">
        <v>22.164000000000001</v>
      </c>
      <c r="N5384" t="s">
        <v>241</v>
      </c>
    </row>
    <row r="5385" spans="1:14" x14ac:dyDescent="0.25">
      <c r="A5385" t="s">
        <v>285</v>
      </c>
      <c r="B5385" t="str">
        <f t="shared" si="84"/>
        <v>Pakistan61</v>
      </c>
      <c r="C5385" t="s">
        <v>12</v>
      </c>
      <c r="D5385" t="s">
        <v>109</v>
      </c>
      <c r="E5385" t="s">
        <v>14</v>
      </c>
      <c r="F5385" t="s">
        <v>346</v>
      </c>
      <c r="G5385">
        <v>61</v>
      </c>
      <c r="H5385" t="s">
        <v>382</v>
      </c>
      <c r="I5385">
        <v>2019</v>
      </c>
      <c r="J5385">
        <v>144.97</v>
      </c>
      <c r="N5385" t="s">
        <v>241</v>
      </c>
    </row>
    <row r="5386" spans="1:14" x14ac:dyDescent="0.25">
      <c r="A5386" t="s">
        <v>285</v>
      </c>
      <c r="B5386" t="str">
        <f t="shared" si="84"/>
        <v>Pakistan62</v>
      </c>
      <c r="C5386" t="s">
        <v>12</v>
      </c>
      <c r="D5386" t="s">
        <v>109</v>
      </c>
      <c r="E5386" t="s">
        <v>14</v>
      </c>
      <c r="F5386" t="s">
        <v>346</v>
      </c>
      <c r="G5386">
        <v>62</v>
      </c>
      <c r="H5386" t="s">
        <v>418</v>
      </c>
      <c r="I5386">
        <v>2019</v>
      </c>
      <c r="J5386">
        <v>60.021999999999998</v>
      </c>
      <c r="N5386" t="s">
        <v>241</v>
      </c>
    </row>
    <row r="5387" spans="1:14" x14ac:dyDescent="0.25">
      <c r="A5387" t="s">
        <v>285</v>
      </c>
      <c r="B5387" t="str">
        <f t="shared" si="84"/>
        <v>Pakistan63</v>
      </c>
      <c r="C5387" t="s">
        <v>12</v>
      </c>
      <c r="D5387" t="s">
        <v>109</v>
      </c>
      <c r="E5387" t="s">
        <v>14</v>
      </c>
      <c r="F5387" t="s">
        <v>346</v>
      </c>
      <c r="G5387">
        <v>63</v>
      </c>
      <c r="H5387" t="s">
        <v>419</v>
      </c>
      <c r="I5387">
        <v>2019</v>
      </c>
      <c r="K5387" t="s">
        <v>21</v>
      </c>
      <c r="N5387" t="s">
        <v>241</v>
      </c>
    </row>
    <row r="5388" spans="1:14" x14ac:dyDescent="0.25">
      <c r="A5388" t="s">
        <v>285</v>
      </c>
      <c r="B5388" t="str">
        <f t="shared" si="84"/>
        <v>Pakistan64</v>
      </c>
      <c r="C5388" t="s">
        <v>12</v>
      </c>
      <c r="D5388" t="s">
        <v>109</v>
      </c>
      <c r="E5388" t="s">
        <v>14</v>
      </c>
      <c r="F5388" t="s">
        <v>346</v>
      </c>
      <c r="G5388">
        <v>64</v>
      </c>
      <c r="H5388" t="s">
        <v>383</v>
      </c>
      <c r="I5388">
        <v>2019</v>
      </c>
      <c r="J5388">
        <v>334.70499999999998</v>
      </c>
      <c r="N5388" t="s">
        <v>241</v>
      </c>
    </row>
    <row r="5389" spans="1:14" x14ac:dyDescent="0.25">
      <c r="A5389" t="s">
        <v>285</v>
      </c>
      <c r="B5389" t="str">
        <f t="shared" si="84"/>
        <v>Pakistan65</v>
      </c>
      <c r="C5389" t="s">
        <v>12</v>
      </c>
      <c r="D5389" t="s">
        <v>109</v>
      </c>
      <c r="E5389" t="s">
        <v>14</v>
      </c>
      <c r="F5389" t="s">
        <v>346</v>
      </c>
      <c r="G5389">
        <v>65</v>
      </c>
      <c r="H5389" t="s">
        <v>420</v>
      </c>
      <c r="I5389">
        <v>2019</v>
      </c>
      <c r="J5389">
        <v>32.377000000000002</v>
      </c>
      <c r="N5389" t="s">
        <v>241</v>
      </c>
    </row>
    <row r="5390" spans="1:14" x14ac:dyDescent="0.25">
      <c r="A5390" t="s">
        <v>285</v>
      </c>
      <c r="B5390" t="str">
        <f t="shared" si="84"/>
        <v>Pakistan66</v>
      </c>
      <c r="C5390" t="s">
        <v>12</v>
      </c>
      <c r="D5390" t="s">
        <v>109</v>
      </c>
      <c r="E5390" t="s">
        <v>14</v>
      </c>
      <c r="F5390" t="s">
        <v>346</v>
      </c>
      <c r="G5390">
        <v>66</v>
      </c>
      <c r="H5390" t="s">
        <v>421</v>
      </c>
      <c r="I5390">
        <v>2019</v>
      </c>
      <c r="J5390">
        <v>7.0250000000000004</v>
      </c>
      <c r="K5390" t="s">
        <v>21</v>
      </c>
      <c r="N5390" t="s">
        <v>241</v>
      </c>
    </row>
    <row r="5391" spans="1:14" x14ac:dyDescent="0.25">
      <c r="A5391" t="s">
        <v>285</v>
      </c>
      <c r="B5391" t="str">
        <f t="shared" si="84"/>
        <v>Pakistan68</v>
      </c>
      <c r="C5391" t="s">
        <v>12</v>
      </c>
      <c r="D5391" t="s">
        <v>109</v>
      </c>
      <c r="E5391" t="s">
        <v>14</v>
      </c>
      <c r="F5391" t="s">
        <v>346</v>
      </c>
      <c r="G5391">
        <v>68</v>
      </c>
      <c r="H5391" t="s">
        <v>384</v>
      </c>
      <c r="I5391">
        <v>2019</v>
      </c>
      <c r="J5391">
        <v>336.05</v>
      </c>
      <c r="N5391" t="s">
        <v>241</v>
      </c>
    </row>
    <row r="5392" spans="1:14" x14ac:dyDescent="0.25">
      <c r="A5392" t="s">
        <v>285</v>
      </c>
      <c r="B5392" t="str">
        <f t="shared" si="84"/>
        <v>Pakistan69</v>
      </c>
      <c r="C5392" t="s">
        <v>12</v>
      </c>
      <c r="D5392" t="s">
        <v>109</v>
      </c>
      <c r="E5392" t="s">
        <v>14</v>
      </c>
      <c r="F5392" t="s">
        <v>346</v>
      </c>
      <c r="G5392">
        <v>69</v>
      </c>
      <c r="H5392" t="s">
        <v>422</v>
      </c>
      <c r="I5392">
        <v>2019</v>
      </c>
      <c r="J5392">
        <v>161.94900000000001</v>
      </c>
      <c r="N5392" t="s">
        <v>241</v>
      </c>
    </row>
    <row r="5393" spans="1:14" x14ac:dyDescent="0.25">
      <c r="A5393" t="s">
        <v>285</v>
      </c>
      <c r="B5393" t="str">
        <f t="shared" si="84"/>
        <v>Pakistan70</v>
      </c>
      <c r="C5393" t="s">
        <v>12</v>
      </c>
      <c r="D5393" t="s">
        <v>109</v>
      </c>
      <c r="E5393" t="s">
        <v>14</v>
      </c>
      <c r="F5393" t="s">
        <v>346</v>
      </c>
      <c r="G5393">
        <v>70</v>
      </c>
      <c r="H5393" t="s">
        <v>423</v>
      </c>
      <c r="I5393">
        <v>2019</v>
      </c>
      <c r="K5393" t="s">
        <v>21</v>
      </c>
      <c r="N5393" t="s">
        <v>241</v>
      </c>
    </row>
    <row r="5394" spans="1:14" x14ac:dyDescent="0.25">
      <c r="A5394" t="s">
        <v>285</v>
      </c>
      <c r="B5394" t="str">
        <f t="shared" si="84"/>
        <v>Pakistan71</v>
      </c>
      <c r="C5394" t="s">
        <v>12</v>
      </c>
      <c r="D5394" t="s">
        <v>109</v>
      </c>
      <c r="E5394" t="s">
        <v>14</v>
      </c>
      <c r="F5394" t="s">
        <v>346</v>
      </c>
      <c r="G5394">
        <v>71</v>
      </c>
      <c r="H5394" t="s">
        <v>424</v>
      </c>
      <c r="I5394">
        <v>2019</v>
      </c>
      <c r="J5394">
        <v>11.956</v>
      </c>
      <c r="K5394" t="s">
        <v>21</v>
      </c>
      <c r="N5394" t="s">
        <v>241</v>
      </c>
    </row>
    <row r="5395" spans="1:14" x14ac:dyDescent="0.25">
      <c r="A5395" t="s">
        <v>285</v>
      </c>
      <c r="B5395" t="str">
        <f t="shared" si="84"/>
        <v>Pakistan72</v>
      </c>
      <c r="C5395" t="s">
        <v>12</v>
      </c>
      <c r="D5395" t="s">
        <v>109</v>
      </c>
      <c r="E5395" t="s">
        <v>14</v>
      </c>
      <c r="F5395" t="s">
        <v>346</v>
      </c>
      <c r="G5395">
        <v>72</v>
      </c>
      <c r="H5395" t="s">
        <v>385</v>
      </c>
      <c r="I5395">
        <v>2019</v>
      </c>
      <c r="J5395">
        <v>36.485999999999997</v>
      </c>
      <c r="N5395" t="s">
        <v>241</v>
      </c>
    </row>
    <row r="5396" spans="1:14" x14ac:dyDescent="0.25">
      <c r="A5396" t="s">
        <v>285</v>
      </c>
      <c r="B5396" t="str">
        <f t="shared" si="84"/>
        <v>Pakistan73</v>
      </c>
      <c r="C5396" t="s">
        <v>12</v>
      </c>
      <c r="D5396" t="s">
        <v>109</v>
      </c>
      <c r="E5396" t="s">
        <v>14</v>
      </c>
      <c r="F5396" t="s">
        <v>346</v>
      </c>
      <c r="G5396">
        <v>73</v>
      </c>
      <c r="H5396" t="s">
        <v>425</v>
      </c>
      <c r="I5396">
        <v>2019</v>
      </c>
      <c r="J5396">
        <v>12.292</v>
      </c>
      <c r="K5396" t="s">
        <v>21</v>
      </c>
      <c r="N5396" t="s">
        <v>241</v>
      </c>
    </row>
    <row r="5397" spans="1:14" x14ac:dyDescent="0.25">
      <c r="A5397" t="s">
        <v>285</v>
      </c>
      <c r="B5397" t="str">
        <f t="shared" si="84"/>
        <v>Pakistan74</v>
      </c>
      <c r="C5397" t="s">
        <v>12</v>
      </c>
      <c r="D5397" t="s">
        <v>109</v>
      </c>
      <c r="E5397" t="s">
        <v>14</v>
      </c>
      <c r="F5397" t="s">
        <v>346</v>
      </c>
      <c r="G5397">
        <v>74</v>
      </c>
      <c r="H5397" t="s">
        <v>426</v>
      </c>
      <c r="I5397">
        <v>2019</v>
      </c>
      <c r="J5397">
        <v>33.603999999999999</v>
      </c>
      <c r="N5397" t="s">
        <v>241</v>
      </c>
    </row>
    <row r="5398" spans="1:14" x14ac:dyDescent="0.25">
      <c r="A5398" t="s">
        <v>285</v>
      </c>
      <c r="B5398" t="str">
        <f t="shared" si="84"/>
        <v>Pakistan75</v>
      </c>
      <c r="C5398" t="s">
        <v>12</v>
      </c>
      <c r="D5398" t="s">
        <v>109</v>
      </c>
      <c r="E5398" t="s">
        <v>14</v>
      </c>
      <c r="F5398" t="s">
        <v>346</v>
      </c>
      <c r="G5398">
        <v>75</v>
      </c>
      <c r="H5398" t="s">
        <v>427</v>
      </c>
      <c r="I5398">
        <v>2019</v>
      </c>
      <c r="J5398">
        <v>44.441000000000003</v>
      </c>
      <c r="N5398" t="s">
        <v>241</v>
      </c>
    </row>
    <row r="5399" spans="1:14" x14ac:dyDescent="0.25">
      <c r="A5399" t="s">
        <v>285</v>
      </c>
      <c r="B5399" t="str">
        <f t="shared" si="84"/>
        <v>Pakistan77</v>
      </c>
      <c r="C5399" t="s">
        <v>12</v>
      </c>
      <c r="D5399" t="s">
        <v>109</v>
      </c>
      <c r="E5399" t="s">
        <v>14</v>
      </c>
      <c r="F5399" t="s">
        <v>346</v>
      </c>
      <c r="G5399">
        <v>77</v>
      </c>
      <c r="H5399" t="s">
        <v>386</v>
      </c>
      <c r="I5399">
        <v>2019</v>
      </c>
      <c r="J5399">
        <v>61.460999999999999</v>
      </c>
      <c r="N5399" t="s">
        <v>241</v>
      </c>
    </row>
    <row r="5400" spans="1:14" x14ac:dyDescent="0.25">
      <c r="A5400" t="s">
        <v>285</v>
      </c>
      <c r="B5400" t="str">
        <f t="shared" si="84"/>
        <v>Pakistan78</v>
      </c>
      <c r="C5400" t="s">
        <v>12</v>
      </c>
      <c r="D5400" t="s">
        <v>109</v>
      </c>
      <c r="E5400" t="s">
        <v>14</v>
      </c>
      <c r="F5400" t="s">
        <v>346</v>
      </c>
      <c r="G5400">
        <v>78</v>
      </c>
      <c r="H5400" t="s">
        <v>428</v>
      </c>
      <c r="I5400">
        <v>2019</v>
      </c>
      <c r="K5400" t="s">
        <v>21</v>
      </c>
      <c r="N5400" t="s">
        <v>241</v>
      </c>
    </row>
    <row r="5401" spans="1:14" x14ac:dyDescent="0.25">
      <c r="A5401" t="s">
        <v>285</v>
      </c>
      <c r="B5401" t="str">
        <f t="shared" si="84"/>
        <v>Pakistan79</v>
      </c>
      <c r="C5401" t="s">
        <v>12</v>
      </c>
      <c r="D5401" t="s">
        <v>109</v>
      </c>
      <c r="E5401" t="s">
        <v>14</v>
      </c>
      <c r="F5401" t="s">
        <v>346</v>
      </c>
      <c r="G5401">
        <v>79</v>
      </c>
      <c r="H5401" t="s">
        <v>429</v>
      </c>
      <c r="I5401">
        <v>2019</v>
      </c>
      <c r="J5401">
        <v>33.058999999999997</v>
      </c>
      <c r="N5401" t="s">
        <v>241</v>
      </c>
    </row>
    <row r="5402" spans="1:14" x14ac:dyDescent="0.25">
      <c r="A5402" t="s">
        <v>285</v>
      </c>
      <c r="B5402" t="str">
        <f t="shared" si="84"/>
        <v>Pakistan80</v>
      </c>
      <c r="C5402" t="s">
        <v>12</v>
      </c>
      <c r="D5402" t="s">
        <v>109</v>
      </c>
      <c r="E5402" t="s">
        <v>14</v>
      </c>
      <c r="F5402" t="s">
        <v>346</v>
      </c>
      <c r="G5402">
        <v>80</v>
      </c>
      <c r="H5402" t="s">
        <v>387</v>
      </c>
      <c r="I5402">
        <v>2019</v>
      </c>
      <c r="J5402">
        <v>101.12</v>
      </c>
      <c r="N5402" t="s">
        <v>241</v>
      </c>
    </row>
    <row r="5403" spans="1:14" x14ac:dyDescent="0.25">
      <c r="A5403" t="s">
        <v>285</v>
      </c>
      <c r="B5403" t="str">
        <f t="shared" si="84"/>
        <v>Pakistan81</v>
      </c>
      <c r="C5403" t="s">
        <v>12</v>
      </c>
      <c r="D5403" t="s">
        <v>109</v>
      </c>
      <c r="E5403" t="s">
        <v>14</v>
      </c>
      <c r="F5403" t="s">
        <v>346</v>
      </c>
      <c r="G5403">
        <v>81</v>
      </c>
      <c r="H5403" t="s">
        <v>430</v>
      </c>
      <c r="I5403">
        <v>2019</v>
      </c>
      <c r="K5403" t="s">
        <v>21</v>
      </c>
      <c r="N5403" t="s">
        <v>241</v>
      </c>
    </row>
    <row r="5404" spans="1:14" x14ac:dyDescent="0.25">
      <c r="A5404" t="s">
        <v>285</v>
      </c>
      <c r="B5404" t="str">
        <f t="shared" si="84"/>
        <v>Pakistan82</v>
      </c>
      <c r="C5404" t="s">
        <v>12</v>
      </c>
      <c r="D5404" t="s">
        <v>109</v>
      </c>
      <c r="E5404" t="s">
        <v>14</v>
      </c>
      <c r="F5404" t="s">
        <v>346</v>
      </c>
      <c r="G5404">
        <v>82</v>
      </c>
      <c r="H5404" t="s">
        <v>388</v>
      </c>
      <c r="I5404">
        <v>2019</v>
      </c>
      <c r="J5404">
        <v>121.042</v>
      </c>
      <c r="N5404" t="s">
        <v>241</v>
      </c>
    </row>
    <row r="5405" spans="1:14" x14ac:dyDescent="0.25">
      <c r="A5405" t="s">
        <v>285</v>
      </c>
      <c r="B5405" t="str">
        <f t="shared" si="84"/>
        <v>Pakistan84</v>
      </c>
      <c r="C5405" t="s">
        <v>12</v>
      </c>
      <c r="D5405" t="s">
        <v>109</v>
      </c>
      <c r="E5405" t="s">
        <v>14</v>
      </c>
      <c r="F5405" t="s">
        <v>346</v>
      </c>
      <c r="G5405">
        <v>84</v>
      </c>
      <c r="H5405" t="s">
        <v>389</v>
      </c>
      <c r="I5405">
        <v>2019</v>
      </c>
      <c r="J5405">
        <v>1566.5630000000001</v>
      </c>
      <c r="N5405" t="s">
        <v>241</v>
      </c>
    </row>
    <row r="5406" spans="1:14" x14ac:dyDescent="0.25">
      <c r="A5406" t="s">
        <v>285</v>
      </c>
      <c r="B5406" t="str">
        <f t="shared" si="84"/>
        <v>Pakistan85</v>
      </c>
      <c r="C5406" t="s">
        <v>12</v>
      </c>
      <c r="D5406" t="s">
        <v>109</v>
      </c>
      <c r="E5406" t="s">
        <v>14</v>
      </c>
      <c r="F5406" t="s">
        <v>346</v>
      </c>
      <c r="G5406">
        <v>85</v>
      </c>
      <c r="H5406" t="s">
        <v>390</v>
      </c>
      <c r="I5406">
        <v>2019</v>
      </c>
      <c r="J5406">
        <v>2358.3530000000001</v>
      </c>
      <c r="N5406" t="s">
        <v>241</v>
      </c>
    </row>
    <row r="5407" spans="1:14" x14ac:dyDescent="0.25">
      <c r="A5407" t="s">
        <v>285</v>
      </c>
      <c r="B5407" t="str">
        <f t="shared" si="84"/>
        <v>Pakistan86</v>
      </c>
      <c r="C5407" t="s">
        <v>12</v>
      </c>
      <c r="D5407" t="s">
        <v>109</v>
      </c>
      <c r="E5407" t="s">
        <v>14</v>
      </c>
      <c r="F5407" t="s">
        <v>346</v>
      </c>
      <c r="G5407">
        <v>86</v>
      </c>
      <c r="H5407" t="s">
        <v>391</v>
      </c>
      <c r="I5407">
        <v>2019</v>
      </c>
      <c r="J5407">
        <v>835.47900000000004</v>
      </c>
      <c r="N5407" t="s">
        <v>241</v>
      </c>
    </row>
    <row r="5408" spans="1:14" x14ac:dyDescent="0.25">
      <c r="A5408" t="s">
        <v>285</v>
      </c>
      <c r="B5408" t="str">
        <f t="shared" si="84"/>
        <v>Pakistan87</v>
      </c>
      <c r="C5408" t="s">
        <v>12</v>
      </c>
      <c r="D5408" t="s">
        <v>109</v>
      </c>
      <c r="E5408" t="s">
        <v>14</v>
      </c>
      <c r="F5408" t="s">
        <v>346</v>
      </c>
      <c r="G5408">
        <v>87</v>
      </c>
      <c r="H5408" t="s">
        <v>392</v>
      </c>
      <c r="I5408">
        <v>2019</v>
      </c>
      <c r="J5408">
        <v>11.734</v>
      </c>
      <c r="K5408" t="s">
        <v>21</v>
      </c>
      <c r="N5408" t="s">
        <v>241</v>
      </c>
    </row>
    <row r="5409" spans="1:14" x14ac:dyDescent="0.25">
      <c r="A5409" t="s">
        <v>285</v>
      </c>
      <c r="B5409" t="str">
        <f t="shared" si="84"/>
        <v>Pakistan88</v>
      </c>
      <c r="C5409" t="s">
        <v>12</v>
      </c>
      <c r="D5409" t="s">
        <v>109</v>
      </c>
      <c r="E5409" t="s">
        <v>14</v>
      </c>
      <c r="F5409" t="s">
        <v>346</v>
      </c>
      <c r="G5409">
        <v>88</v>
      </c>
      <c r="H5409" t="s">
        <v>431</v>
      </c>
      <c r="I5409">
        <v>2019</v>
      </c>
      <c r="J5409">
        <v>58.348999999999997</v>
      </c>
      <c r="N5409" t="s">
        <v>241</v>
      </c>
    </row>
    <row r="5410" spans="1:14" x14ac:dyDescent="0.25">
      <c r="A5410" t="s">
        <v>285</v>
      </c>
      <c r="B5410" t="str">
        <f t="shared" si="84"/>
        <v>Pakistan90</v>
      </c>
      <c r="C5410" t="s">
        <v>12</v>
      </c>
      <c r="D5410" t="s">
        <v>109</v>
      </c>
      <c r="E5410" t="s">
        <v>14</v>
      </c>
      <c r="F5410" t="s">
        <v>346</v>
      </c>
      <c r="G5410">
        <v>90</v>
      </c>
      <c r="H5410" t="s">
        <v>432</v>
      </c>
      <c r="I5410">
        <v>2019</v>
      </c>
      <c r="J5410">
        <v>57.387999999999998</v>
      </c>
      <c r="N5410" t="s">
        <v>241</v>
      </c>
    </row>
    <row r="5411" spans="1:14" x14ac:dyDescent="0.25">
      <c r="A5411" t="s">
        <v>285</v>
      </c>
      <c r="B5411" t="str">
        <f t="shared" si="84"/>
        <v>Pakistan91</v>
      </c>
      <c r="C5411" t="s">
        <v>12</v>
      </c>
      <c r="D5411" t="s">
        <v>109</v>
      </c>
      <c r="E5411" t="s">
        <v>14</v>
      </c>
      <c r="F5411" t="s">
        <v>346</v>
      </c>
      <c r="G5411">
        <v>91</v>
      </c>
      <c r="H5411" t="s">
        <v>393</v>
      </c>
      <c r="I5411">
        <v>2019</v>
      </c>
      <c r="K5411" t="s">
        <v>21</v>
      </c>
      <c r="N5411" t="s">
        <v>241</v>
      </c>
    </row>
    <row r="5412" spans="1:14" x14ac:dyDescent="0.25">
      <c r="A5412" t="s">
        <v>285</v>
      </c>
      <c r="B5412" t="str">
        <f t="shared" si="84"/>
        <v>Pakistan92</v>
      </c>
      <c r="C5412" t="s">
        <v>12</v>
      </c>
      <c r="D5412" t="s">
        <v>109</v>
      </c>
      <c r="E5412" t="s">
        <v>14</v>
      </c>
      <c r="F5412" t="s">
        <v>346</v>
      </c>
      <c r="G5412">
        <v>92</v>
      </c>
      <c r="H5412" t="s">
        <v>433</v>
      </c>
      <c r="I5412">
        <v>2019</v>
      </c>
      <c r="K5412" t="s">
        <v>21</v>
      </c>
      <c r="N5412" t="s">
        <v>241</v>
      </c>
    </row>
    <row r="5413" spans="1:14" x14ac:dyDescent="0.25">
      <c r="A5413" t="s">
        <v>285</v>
      </c>
      <c r="B5413" t="str">
        <f t="shared" si="84"/>
        <v>Pakistan93</v>
      </c>
      <c r="C5413" t="s">
        <v>12</v>
      </c>
      <c r="D5413" t="s">
        <v>109</v>
      </c>
      <c r="E5413" t="s">
        <v>14</v>
      </c>
      <c r="F5413" t="s">
        <v>346</v>
      </c>
      <c r="G5413">
        <v>93</v>
      </c>
      <c r="H5413" t="s">
        <v>394</v>
      </c>
      <c r="I5413">
        <v>2019</v>
      </c>
      <c r="J5413">
        <v>46.305</v>
      </c>
      <c r="N5413" t="s">
        <v>241</v>
      </c>
    </row>
    <row r="5414" spans="1:14" x14ac:dyDescent="0.25">
      <c r="A5414" t="s">
        <v>285</v>
      </c>
      <c r="B5414" t="str">
        <f t="shared" si="84"/>
        <v>Pakistan94</v>
      </c>
      <c r="C5414" t="s">
        <v>12</v>
      </c>
      <c r="D5414" t="s">
        <v>109</v>
      </c>
      <c r="E5414" t="s">
        <v>14</v>
      </c>
      <c r="F5414" t="s">
        <v>346</v>
      </c>
      <c r="G5414">
        <v>94</v>
      </c>
      <c r="H5414" t="s">
        <v>395</v>
      </c>
      <c r="I5414">
        <v>2019</v>
      </c>
      <c r="J5414">
        <v>421.15699999999998</v>
      </c>
      <c r="N5414" t="s">
        <v>241</v>
      </c>
    </row>
    <row r="5415" spans="1:14" x14ac:dyDescent="0.25">
      <c r="A5415" t="s">
        <v>285</v>
      </c>
      <c r="B5415" t="str">
        <f t="shared" si="84"/>
        <v>Pakistan95</v>
      </c>
      <c r="C5415" t="s">
        <v>12</v>
      </c>
      <c r="D5415" t="s">
        <v>109</v>
      </c>
      <c r="E5415" t="s">
        <v>14</v>
      </c>
      <c r="F5415" t="s">
        <v>346</v>
      </c>
      <c r="G5415">
        <v>95</v>
      </c>
      <c r="H5415" t="s">
        <v>396</v>
      </c>
      <c r="I5415">
        <v>2019</v>
      </c>
      <c r="J5415">
        <v>331.245</v>
      </c>
      <c r="N5415" t="s">
        <v>241</v>
      </c>
    </row>
    <row r="5416" spans="1:14" x14ac:dyDescent="0.25">
      <c r="A5416" t="s">
        <v>285</v>
      </c>
      <c r="B5416" t="str">
        <f t="shared" si="84"/>
        <v>Pakistan96</v>
      </c>
      <c r="C5416" t="s">
        <v>12</v>
      </c>
      <c r="D5416" t="s">
        <v>109</v>
      </c>
      <c r="E5416" t="s">
        <v>14</v>
      </c>
      <c r="F5416" t="s">
        <v>346</v>
      </c>
      <c r="G5416">
        <v>96</v>
      </c>
      <c r="H5416" t="s">
        <v>397</v>
      </c>
      <c r="I5416">
        <v>2019</v>
      </c>
      <c r="J5416">
        <v>499.60599999999999</v>
      </c>
      <c r="N5416" t="s">
        <v>241</v>
      </c>
    </row>
    <row r="5417" spans="1:14" x14ac:dyDescent="0.25">
      <c r="A5417" t="s">
        <v>285</v>
      </c>
      <c r="B5417" t="str">
        <f t="shared" si="84"/>
        <v>Pakistan97</v>
      </c>
      <c r="C5417" t="s">
        <v>12</v>
      </c>
      <c r="D5417" t="s">
        <v>109</v>
      </c>
      <c r="E5417" t="s">
        <v>14</v>
      </c>
      <c r="F5417" t="s">
        <v>346</v>
      </c>
      <c r="G5417">
        <v>97</v>
      </c>
      <c r="H5417" t="s">
        <v>398</v>
      </c>
      <c r="I5417">
        <v>2019</v>
      </c>
      <c r="J5417">
        <v>891.66399999999999</v>
      </c>
      <c r="N5417" t="s">
        <v>241</v>
      </c>
    </row>
    <row r="5418" spans="1:14" x14ac:dyDescent="0.25">
      <c r="A5418" t="s">
        <v>285</v>
      </c>
      <c r="B5418" t="str">
        <f t="shared" si="84"/>
        <v>Pakistan99</v>
      </c>
      <c r="C5418" t="s">
        <v>12</v>
      </c>
      <c r="D5418" t="s">
        <v>109</v>
      </c>
      <c r="E5418" t="s">
        <v>14</v>
      </c>
      <c r="F5418" t="s">
        <v>346</v>
      </c>
      <c r="G5418">
        <v>99</v>
      </c>
      <c r="H5418" t="s">
        <v>399</v>
      </c>
      <c r="I5418">
        <v>2019</v>
      </c>
      <c r="J5418">
        <v>6.3</v>
      </c>
      <c r="K5418" t="s">
        <v>21</v>
      </c>
      <c r="N5418" t="s">
        <v>241</v>
      </c>
    </row>
    <row r="5419" spans="1:14" x14ac:dyDescent="0.25">
      <c r="A5419" t="s">
        <v>286</v>
      </c>
      <c r="B5419" t="str">
        <f t="shared" si="84"/>
        <v>Panama0</v>
      </c>
      <c r="C5419" t="s">
        <v>12</v>
      </c>
      <c r="D5419" t="s">
        <v>287</v>
      </c>
      <c r="E5419" t="s">
        <v>14</v>
      </c>
      <c r="F5419" t="s">
        <v>346</v>
      </c>
      <c r="G5419">
        <v>0</v>
      </c>
      <c r="H5419" t="s">
        <v>347</v>
      </c>
      <c r="I5419">
        <v>2014</v>
      </c>
      <c r="J5419">
        <v>1695.2059999999999</v>
      </c>
      <c r="N5419" t="s">
        <v>288</v>
      </c>
    </row>
    <row r="5420" spans="1:14" x14ac:dyDescent="0.25">
      <c r="A5420" t="s">
        <v>286</v>
      </c>
      <c r="B5420" t="str">
        <f t="shared" si="84"/>
        <v>Panama1</v>
      </c>
      <c r="C5420" t="s">
        <v>12</v>
      </c>
      <c r="D5420" t="s">
        <v>287</v>
      </c>
      <c r="E5420" t="s">
        <v>14</v>
      </c>
      <c r="F5420" t="s">
        <v>346</v>
      </c>
      <c r="G5420">
        <v>1</v>
      </c>
      <c r="H5420" t="s">
        <v>349</v>
      </c>
      <c r="I5420">
        <v>2014</v>
      </c>
      <c r="J5420">
        <v>246.18899999999999</v>
      </c>
      <c r="N5420" t="s">
        <v>288</v>
      </c>
    </row>
    <row r="5421" spans="1:14" x14ac:dyDescent="0.25">
      <c r="A5421" t="s">
        <v>286</v>
      </c>
      <c r="B5421" t="str">
        <f t="shared" si="84"/>
        <v>Panama2</v>
      </c>
      <c r="C5421" t="s">
        <v>12</v>
      </c>
      <c r="D5421" t="s">
        <v>287</v>
      </c>
      <c r="E5421" t="s">
        <v>14</v>
      </c>
      <c r="F5421" t="s">
        <v>346</v>
      </c>
      <c r="G5421">
        <v>2</v>
      </c>
      <c r="H5421" t="s">
        <v>400</v>
      </c>
      <c r="I5421">
        <v>2014</v>
      </c>
      <c r="J5421">
        <v>3.5249999999999999</v>
      </c>
      <c r="N5421" t="s">
        <v>288</v>
      </c>
    </row>
    <row r="5422" spans="1:14" x14ac:dyDescent="0.25">
      <c r="A5422" t="s">
        <v>286</v>
      </c>
      <c r="B5422" t="str">
        <f t="shared" si="84"/>
        <v>Panama3</v>
      </c>
      <c r="C5422" t="s">
        <v>12</v>
      </c>
      <c r="D5422" t="s">
        <v>287</v>
      </c>
      <c r="E5422" t="s">
        <v>14</v>
      </c>
      <c r="F5422" t="s">
        <v>346</v>
      </c>
      <c r="G5422">
        <v>3</v>
      </c>
      <c r="H5422" t="s">
        <v>350</v>
      </c>
      <c r="I5422">
        <v>2014</v>
      </c>
      <c r="J5422">
        <v>16.457999999999998</v>
      </c>
      <c r="N5422" t="s">
        <v>288</v>
      </c>
    </row>
    <row r="5423" spans="1:14" x14ac:dyDescent="0.25">
      <c r="A5423" t="s">
        <v>286</v>
      </c>
      <c r="B5423" t="str">
        <f t="shared" si="84"/>
        <v>Panama7</v>
      </c>
      <c r="C5423" t="s">
        <v>12</v>
      </c>
      <c r="D5423" t="s">
        <v>287</v>
      </c>
      <c r="E5423" t="s">
        <v>14</v>
      </c>
      <c r="F5423" t="s">
        <v>346</v>
      </c>
      <c r="G5423">
        <v>7</v>
      </c>
      <c r="H5423" t="s">
        <v>352</v>
      </c>
      <c r="I5423">
        <v>2014</v>
      </c>
      <c r="J5423">
        <v>1.492</v>
      </c>
      <c r="N5423" t="s">
        <v>288</v>
      </c>
    </row>
    <row r="5424" spans="1:14" x14ac:dyDescent="0.25">
      <c r="A5424" t="s">
        <v>286</v>
      </c>
      <c r="B5424" t="str">
        <f t="shared" si="84"/>
        <v>Panama8</v>
      </c>
      <c r="C5424" t="s">
        <v>12</v>
      </c>
      <c r="D5424" t="s">
        <v>287</v>
      </c>
      <c r="E5424" t="s">
        <v>14</v>
      </c>
      <c r="F5424" t="s">
        <v>346</v>
      </c>
      <c r="G5424">
        <v>8</v>
      </c>
      <c r="H5424" t="s">
        <v>353</v>
      </c>
      <c r="I5424">
        <v>2014</v>
      </c>
      <c r="J5424">
        <v>2.008</v>
      </c>
      <c r="N5424" t="s">
        <v>288</v>
      </c>
    </row>
    <row r="5425" spans="1:14" x14ac:dyDescent="0.25">
      <c r="A5425" t="s">
        <v>286</v>
      </c>
      <c r="B5425" t="str">
        <f t="shared" si="84"/>
        <v>Panama9</v>
      </c>
      <c r="C5425" t="s">
        <v>12</v>
      </c>
      <c r="D5425" t="s">
        <v>287</v>
      </c>
      <c r="E5425" t="s">
        <v>14</v>
      </c>
      <c r="F5425" t="s">
        <v>346</v>
      </c>
      <c r="G5425">
        <v>9</v>
      </c>
      <c r="H5425" t="s">
        <v>402</v>
      </c>
      <c r="I5425">
        <v>2014</v>
      </c>
      <c r="K5425" t="s">
        <v>21</v>
      </c>
      <c r="N5425" t="s">
        <v>288</v>
      </c>
    </row>
    <row r="5426" spans="1:14" x14ac:dyDescent="0.25">
      <c r="A5426" t="s">
        <v>286</v>
      </c>
      <c r="B5426" t="str">
        <f t="shared" si="84"/>
        <v>Panama10</v>
      </c>
      <c r="C5426" t="s">
        <v>12</v>
      </c>
      <c r="D5426" t="s">
        <v>287</v>
      </c>
      <c r="E5426" t="s">
        <v>14</v>
      </c>
      <c r="F5426" t="s">
        <v>346</v>
      </c>
      <c r="G5426">
        <v>10</v>
      </c>
      <c r="H5426" t="s">
        <v>354</v>
      </c>
      <c r="I5426">
        <v>2014</v>
      </c>
      <c r="J5426">
        <v>37.362000000000002</v>
      </c>
      <c r="N5426" t="s">
        <v>288</v>
      </c>
    </row>
    <row r="5427" spans="1:14" x14ac:dyDescent="0.25">
      <c r="A5427" t="s">
        <v>286</v>
      </c>
      <c r="B5427" t="str">
        <f t="shared" si="84"/>
        <v>Panama11</v>
      </c>
      <c r="C5427" t="s">
        <v>12</v>
      </c>
      <c r="D5427" t="s">
        <v>287</v>
      </c>
      <c r="E5427" t="s">
        <v>14</v>
      </c>
      <c r="F5427" t="s">
        <v>346</v>
      </c>
      <c r="G5427">
        <v>11</v>
      </c>
      <c r="H5427" t="s">
        <v>403</v>
      </c>
      <c r="I5427">
        <v>2014</v>
      </c>
      <c r="J5427">
        <v>2.468</v>
      </c>
      <c r="N5427" t="s">
        <v>288</v>
      </c>
    </row>
    <row r="5428" spans="1:14" x14ac:dyDescent="0.25">
      <c r="A5428" t="s">
        <v>286</v>
      </c>
      <c r="B5428" t="str">
        <f t="shared" si="84"/>
        <v>Panama13</v>
      </c>
      <c r="C5428" t="s">
        <v>12</v>
      </c>
      <c r="D5428" t="s">
        <v>287</v>
      </c>
      <c r="E5428" t="s">
        <v>14</v>
      </c>
      <c r="F5428" t="s">
        <v>346</v>
      </c>
      <c r="G5428">
        <v>13</v>
      </c>
      <c r="H5428" t="s">
        <v>356</v>
      </c>
      <c r="I5428">
        <v>2014</v>
      </c>
      <c r="J5428">
        <v>8.5679999999999996</v>
      </c>
      <c r="N5428" t="s">
        <v>288</v>
      </c>
    </row>
    <row r="5429" spans="1:14" x14ac:dyDescent="0.25">
      <c r="A5429" t="s">
        <v>286</v>
      </c>
      <c r="B5429" t="str">
        <f t="shared" si="84"/>
        <v>Panama14</v>
      </c>
      <c r="C5429" t="s">
        <v>12</v>
      </c>
      <c r="D5429" t="s">
        <v>287</v>
      </c>
      <c r="E5429" t="s">
        <v>14</v>
      </c>
      <c r="F5429" t="s">
        <v>346</v>
      </c>
      <c r="G5429">
        <v>14</v>
      </c>
      <c r="H5429" t="s">
        <v>357</v>
      </c>
      <c r="I5429">
        <v>2014</v>
      </c>
      <c r="J5429">
        <v>19.675999999999998</v>
      </c>
      <c r="N5429" t="s">
        <v>288</v>
      </c>
    </row>
    <row r="5430" spans="1:14" x14ac:dyDescent="0.25">
      <c r="A5430" t="s">
        <v>286</v>
      </c>
      <c r="B5430" t="str">
        <f t="shared" si="84"/>
        <v>Panama15</v>
      </c>
      <c r="C5430" t="s">
        <v>12</v>
      </c>
      <c r="D5430" t="s">
        <v>287</v>
      </c>
      <c r="E5430" t="s">
        <v>14</v>
      </c>
      <c r="F5430" t="s">
        <v>346</v>
      </c>
      <c r="G5430">
        <v>15</v>
      </c>
      <c r="H5430" t="s">
        <v>358</v>
      </c>
      <c r="I5430">
        <v>2014</v>
      </c>
      <c r="J5430">
        <v>0.33700000000000002</v>
      </c>
      <c r="K5430" t="s">
        <v>21</v>
      </c>
      <c r="N5430" t="s">
        <v>288</v>
      </c>
    </row>
    <row r="5431" spans="1:14" x14ac:dyDescent="0.25">
      <c r="A5431" t="s">
        <v>286</v>
      </c>
      <c r="B5431" t="str">
        <f t="shared" si="84"/>
        <v>Panama16</v>
      </c>
      <c r="C5431" t="s">
        <v>12</v>
      </c>
      <c r="D5431" t="s">
        <v>287</v>
      </c>
      <c r="E5431" t="s">
        <v>14</v>
      </c>
      <c r="F5431" t="s">
        <v>346</v>
      </c>
      <c r="G5431">
        <v>16</v>
      </c>
      <c r="H5431" t="s">
        <v>359</v>
      </c>
      <c r="I5431">
        <v>2014</v>
      </c>
      <c r="J5431">
        <v>2.8340000000000001</v>
      </c>
      <c r="N5431" t="s">
        <v>288</v>
      </c>
    </row>
    <row r="5432" spans="1:14" x14ac:dyDescent="0.25">
      <c r="A5432" t="s">
        <v>286</v>
      </c>
      <c r="B5432" t="str">
        <f t="shared" si="84"/>
        <v>Panama17</v>
      </c>
      <c r="C5432" t="s">
        <v>12</v>
      </c>
      <c r="D5432" t="s">
        <v>287</v>
      </c>
      <c r="E5432" t="s">
        <v>14</v>
      </c>
      <c r="F5432" t="s">
        <v>346</v>
      </c>
      <c r="G5432">
        <v>17</v>
      </c>
      <c r="H5432" t="s">
        <v>360</v>
      </c>
      <c r="I5432">
        <v>2014</v>
      </c>
      <c r="J5432">
        <v>2.492</v>
      </c>
      <c r="N5432" t="s">
        <v>288</v>
      </c>
    </row>
    <row r="5433" spans="1:14" x14ac:dyDescent="0.25">
      <c r="A5433" t="s">
        <v>286</v>
      </c>
      <c r="B5433" t="str">
        <f t="shared" si="84"/>
        <v>Panama18</v>
      </c>
      <c r="C5433" t="s">
        <v>12</v>
      </c>
      <c r="D5433" t="s">
        <v>287</v>
      </c>
      <c r="E5433" t="s">
        <v>14</v>
      </c>
      <c r="F5433" t="s">
        <v>346</v>
      </c>
      <c r="G5433">
        <v>18</v>
      </c>
      <c r="H5433" t="s">
        <v>404</v>
      </c>
      <c r="I5433">
        <v>2014</v>
      </c>
      <c r="J5433">
        <v>4.2380000000000004</v>
      </c>
      <c r="N5433" t="s">
        <v>288</v>
      </c>
    </row>
    <row r="5434" spans="1:14" x14ac:dyDescent="0.25">
      <c r="A5434" t="s">
        <v>286</v>
      </c>
      <c r="B5434" t="str">
        <f t="shared" si="84"/>
        <v>Panama19</v>
      </c>
      <c r="C5434" t="s">
        <v>12</v>
      </c>
      <c r="D5434" t="s">
        <v>287</v>
      </c>
      <c r="E5434" t="s">
        <v>14</v>
      </c>
      <c r="F5434" t="s">
        <v>346</v>
      </c>
      <c r="G5434">
        <v>19</v>
      </c>
      <c r="H5434" t="s">
        <v>361</v>
      </c>
      <c r="I5434">
        <v>2014</v>
      </c>
      <c r="K5434" t="s">
        <v>21</v>
      </c>
      <c r="N5434" t="s">
        <v>288</v>
      </c>
    </row>
    <row r="5435" spans="1:14" x14ac:dyDescent="0.25">
      <c r="A5435" t="s">
        <v>286</v>
      </c>
      <c r="B5435" t="str">
        <f t="shared" si="84"/>
        <v>Panama20</v>
      </c>
      <c r="C5435" t="s">
        <v>12</v>
      </c>
      <c r="D5435" t="s">
        <v>287</v>
      </c>
      <c r="E5435" t="s">
        <v>14</v>
      </c>
      <c r="F5435" t="s">
        <v>346</v>
      </c>
      <c r="G5435">
        <v>20</v>
      </c>
      <c r="H5435" t="s">
        <v>362</v>
      </c>
      <c r="I5435">
        <v>2014</v>
      </c>
      <c r="J5435">
        <v>2.5489999999999999</v>
      </c>
      <c r="N5435" t="s">
        <v>288</v>
      </c>
    </row>
    <row r="5436" spans="1:14" x14ac:dyDescent="0.25">
      <c r="A5436" t="s">
        <v>286</v>
      </c>
      <c r="B5436" t="str">
        <f t="shared" si="84"/>
        <v>Panama21</v>
      </c>
      <c r="C5436" t="s">
        <v>12</v>
      </c>
      <c r="D5436" t="s">
        <v>287</v>
      </c>
      <c r="E5436" t="s">
        <v>14</v>
      </c>
      <c r="F5436" t="s">
        <v>346</v>
      </c>
      <c r="G5436">
        <v>21</v>
      </c>
      <c r="H5436" t="s">
        <v>405</v>
      </c>
      <c r="I5436">
        <v>2014</v>
      </c>
      <c r="J5436">
        <v>1.1439999999999999</v>
      </c>
      <c r="K5436" t="s">
        <v>21</v>
      </c>
      <c r="N5436" t="s">
        <v>288</v>
      </c>
    </row>
    <row r="5437" spans="1:14" x14ac:dyDescent="0.25">
      <c r="A5437" t="s">
        <v>286</v>
      </c>
      <c r="B5437" t="str">
        <f t="shared" si="84"/>
        <v>Panama22</v>
      </c>
      <c r="C5437" t="s">
        <v>12</v>
      </c>
      <c r="D5437" t="s">
        <v>287</v>
      </c>
      <c r="E5437" t="s">
        <v>14</v>
      </c>
      <c r="F5437" t="s">
        <v>346</v>
      </c>
      <c r="G5437">
        <v>22</v>
      </c>
      <c r="H5437" t="s">
        <v>406</v>
      </c>
      <c r="I5437">
        <v>2014</v>
      </c>
      <c r="J5437">
        <v>2.3359999999999999</v>
      </c>
      <c r="N5437" t="s">
        <v>288</v>
      </c>
    </row>
    <row r="5438" spans="1:14" x14ac:dyDescent="0.25">
      <c r="A5438" t="s">
        <v>286</v>
      </c>
      <c r="B5438" t="str">
        <f t="shared" si="84"/>
        <v>Panama23</v>
      </c>
      <c r="C5438" t="s">
        <v>12</v>
      </c>
      <c r="D5438" t="s">
        <v>287</v>
      </c>
      <c r="E5438" t="s">
        <v>14</v>
      </c>
      <c r="F5438" t="s">
        <v>346</v>
      </c>
      <c r="G5438">
        <v>23</v>
      </c>
      <c r="H5438" t="s">
        <v>434</v>
      </c>
      <c r="I5438">
        <v>2014</v>
      </c>
      <c r="J5438">
        <v>6.8150000000000004</v>
      </c>
      <c r="N5438" t="s">
        <v>288</v>
      </c>
    </row>
    <row r="5439" spans="1:14" x14ac:dyDescent="0.25">
      <c r="A5439" t="s">
        <v>286</v>
      </c>
      <c r="B5439" t="str">
        <f t="shared" si="84"/>
        <v>Panama24</v>
      </c>
      <c r="C5439" t="s">
        <v>12</v>
      </c>
      <c r="D5439" t="s">
        <v>287</v>
      </c>
      <c r="E5439" t="s">
        <v>14</v>
      </c>
      <c r="F5439" t="s">
        <v>346</v>
      </c>
      <c r="G5439">
        <v>24</v>
      </c>
      <c r="H5439" t="s">
        <v>363</v>
      </c>
      <c r="I5439">
        <v>2014</v>
      </c>
      <c r="J5439">
        <v>2.605</v>
      </c>
      <c r="N5439" t="s">
        <v>288</v>
      </c>
    </row>
    <row r="5440" spans="1:14" x14ac:dyDescent="0.25">
      <c r="A5440" t="s">
        <v>286</v>
      </c>
      <c r="B5440" t="str">
        <f t="shared" si="84"/>
        <v>Panama25</v>
      </c>
      <c r="C5440" t="s">
        <v>12</v>
      </c>
      <c r="D5440" t="s">
        <v>287</v>
      </c>
      <c r="E5440" t="s">
        <v>14</v>
      </c>
      <c r="F5440" t="s">
        <v>346</v>
      </c>
      <c r="G5440">
        <v>25</v>
      </c>
      <c r="H5440" t="s">
        <v>364</v>
      </c>
      <c r="I5440">
        <v>2014</v>
      </c>
      <c r="J5440">
        <v>14.590999999999999</v>
      </c>
      <c r="N5440" t="s">
        <v>288</v>
      </c>
    </row>
    <row r="5441" spans="1:14" x14ac:dyDescent="0.25">
      <c r="A5441" t="s">
        <v>286</v>
      </c>
      <c r="B5441" t="str">
        <f t="shared" si="84"/>
        <v>Panama27</v>
      </c>
      <c r="C5441" t="s">
        <v>12</v>
      </c>
      <c r="D5441" t="s">
        <v>287</v>
      </c>
      <c r="E5441" t="s">
        <v>14</v>
      </c>
      <c r="F5441" t="s">
        <v>346</v>
      </c>
      <c r="G5441">
        <v>27</v>
      </c>
      <c r="H5441" t="s">
        <v>365</v>
      </c>
      <c r="I5441">
        <v>2014</v>
      </c>
      <c r="K5441" t="s">
        <v>21</v>
      </c>
      <c r="N5441" t="s">
        <v>288</v>
      </c>
    </row>
    <row r="5442" spans="1:14" x14ac:dyDescent="0.25">
      <c r="A5442" t="s">
        <v>286</v>
      </c>
      <c r="B5442" t="str">
        <f t="shared" si="84"/>
        <v>Panama28</v>
      </c>
      <c r="C5442" t="s">
        <v>12</v>
      </c>
      <c r="D5442" t="s">
        <v>287</v>
      </c>
      <c r="E5442" t="s">
        <v>14</v>
      </c>
      <c r="F5442" t="s">
        <v>346</v>
      </c>
      <c r="G5442">
        <v>28</v>
      </c>
      <c r="H5442" t="s">
        <v>366</v>
      </c>
      <c r="I5442">
        <v>2014</v>
      </c>
      <c r="K5442" t="s">
        <v>21</v>
      </c>
      <c r="N5442" t="s">
        <v>288</v>
      </c>
    </row>
    <row r="5443" spans="1:14" x14ac:dyDescent="0.25">
      <c r="A5443" t="s">
        <v>286</v>
      </c>
      <c r="B5443" t="str">
        <f t="shared" ref="B5443:B5506" si="85">A5443&amp;G5443</f>
        <v>Panama29</v>
      </c>
      <c r="C5443" t="s">
        <v>12</v>
      </c>
      <c r="D5443" t="s">
        <v>287</v>
      </c>
      <c r="E5443" t="s">
        <v>14</v>
      </c>
      <c r="F5443" t="s">
        <v>346</v>
      </c>
      <c r="G5443">
        <v>29</v>
      </c>
      <c r="H5443" t="s">
        <v>436</v>
      </c>
      <c r="I5443">
        <v>2014</v>
      </c>
      <c r="K5443" t="s">
        <v>21</v>
      </c>
      <c r="N5443" t="s">
        <v>288</v>
      </c>
    </row>
    <row r="5444" spans="1:14" x14ac:dyDescent="0.25">
      <c r="A5444" t="s">
        <v>286</v>
      </c>
      <c r="B5444" t="str">
        <f t="shared" si="85"/>
        <v>Panama30</v>
      </c>
      <c r="C5444" t="s">
        <v>12</v>
      </c>
      <c r="D5444" t="s">
        <v>287</v>
      </c>
      <c r="E5444" t="s">
        <v>14</v>
      </c>
      <c r="F5444" t="s">
        <v>346</v>
      </c>
      <c r="G5444">
        <v>30</v>
      </c>
      <c r="H5444" t="s">
        <v>408</v>
      </c>
      <c r="I5444">
        <v>2014</v>
      </c>
      <c r="J5444">
        <v>0.496</v>
      </c>
      <c r="K5444" t="s">
        <v>21</v>
      </c>
      <c r="N5444" t="s">
        <v>288</v>
      </c>
    </row>
    <row r="5445" spans="1:14" x14ac:dyDescent="0.25">
      <c r="A5445" t="s">
        <v>286</v>
      </c>
      <c r="B5445" t="str">
        <f t="shared" si="85"/>
        <v>Panama31</v>
      </c>
      <c r="C5445" t="s">
        <v>12</v>
      </c>
      <c r="D5445" t="s">
        <v>287</v>
      </c>
      <c r="E5445" t="s">
        <v>14</v>
      </c>
      <c r="F5445" t="s">
        <v>346</v>
      </c>
      <c r="G5445">
        <v>31</v>
      </c>
      <c r="H5445" t="s">
        <v>367</v>
      </c>
      <c r="I5445">
        <v>2014</v>
      </c>
      <c r="J5445">
        <v>6.9779999999999998</v>
      </c>
      <c r="N5445" t="s">
        <v>288</v>
      </c>
    </row>
    <row r="5446" spans="1:14" x14ac:dyDescent="0.25">
      <c r="A5446" t="s">
        <v>286</v>
      </c>
      <c r="B5446" t="str">
        <f t="shared" si="85"/>
        <v>Panama32</v>
      </c>
      <c r="C5446" t="s">
        <v>12</v>
      </c>
      <c r="D5446" t="s">
        <v>287</v>
      </c>
      <c r="E5446" t="s">
        <v>14</v>
      </c>
      <c r="F5446" t="s">
        <v>346</v>
      </c>
      <c r="G5446">
        <v>32</v>
      </c>
      <c r="H5446" t="s">
        <v>368</v>
      </c>
      <c r="I5446">
        <v>2014</v>
      </c>
      <c r="J5446">
        <v>1.8979999999999999</v>
      </c>
      <c r="N5446" t="s">
        <v>288</v>
      </c>
    </row>
    <row r="5447" spans="1:14" x14ac:dyDescent="0.25">
      <c r="A5447" t="s">
        <v>286</v>
      </c>
      <c r="B5447" t="str">
        <f t="shared" si="85"/>
        <v>Panama33</v>
      </c>
      <c r="C5447" t="s">
        <v>12</v>
      </c>
      <c r="D5447" t="s">
        <v>287</v>
      </c>
      <c r="E5447" t="s">
        <v>14</v>
      </c>
      <c r="F5447" t="s">
        <v>346</v>
      </c>
      <c r="G5447">
        <v>33</v>
      </c>
      <c r="H5447" t="s">
        <v>409</v>
      </c>
      <c r="I5447">
        <v>2014</v>
      </c>
      <c r="J5447">
        <v>6.3109999999999999</v>
      </c>
      <c r="N5447" t="s">
        <v>288</v>
      </c>
    </row>
    <row r="5448" spans="1:14" x14ac:dyDescent="0.25">
      <c r="A5448" t="s">
        <v>286</v>
      </c>
      <c r="B5448" t="str">
        <f t="shared" si="85"/>
        <v>Panama35</v>
      </c>
      <c r="C5448" t="s">
        <v>12</v>
      </c>
      <c r="D5448" t="s">
        <v>287</v>
      </c>
      <c r="E5448" t="s">
        <v>14</v>
      </c>
      <c r="F5448" t="s">
        <v>346</v>
      </c>
      <c r="G5448">
        <v>35</v>
      </c>
      <c r="H5448" t="s">
        <v>369</v>
      </c>
      <c r="I5448">
        <v>2014</v>
      </c>
      <c r="J5448">
        <v>6.1639999999999997</v>
      </c>
      <c r="N5448" t="s">
        <v>288</v>
      </c>
    </row>
    <row r="5449" spans="1:14" x14ac:dyDescent="0.25">
      <c r="A5449" t="s">
        <v>286</v>
      </c>
      <c r="B5449" t="str">
        <f t="shared" si="85"/>
        <v>Panama36</v>
      </c>
      <c r="C5449" t="s">
        <v>12</v>
      </c>
      <c r="D5449" t="s">
        <v>287</v>
      </c>
      <c r="E5449" t="s">
        <v>14</v>
      </c>
      <c r="F5449" t="s">
        <v>346</v>
      </c>
      <c r="G5449">
        <v>36</v>
      </c>
      <c r="H5449" t="s">
        <v>410</v>
      </c>
      <c r="I5449">
        <v>2014</v>
      </c>
      <c r="J5449">
        <v>2.4409999999999998</v>
      </c>
      <c r="N5449" t="s">
        <v>288</v>
      </c>
    </row>
    <row r="5450" spans="1:14" x14ac:dyDescent="0.25">
      <c r="A5450" t="s">
        <v>286</v>
      </c>
      <c r="B5450" t="str">
        <f t="shared" si="85"/>
        <v>Panama37</v>
      </c>
      <c r="C5450" t="s">
        <v>12</v>
      </c>
      <c r="D5450" t="s">
        <v>287</v>
      </c>
      <c r="E5450" t="s">
        <v>14</v>
      </c>
      <c r="F5450" t="s">
        <v>346</v>
      </c>
      <c r="G5450">
        <v>37</v>
      </c>
      <c r="H5450" t="s">
        <v>370</v>
      </c>
      <c r="I5450">
        <v>2014</v>
      </c>
      <c r="J5450">
        <v>0.69099999999999995</v>
      </c>
      <c r="K5450" t="s">
        <v>21</v>
      </c>
      <c r="N5450" t="s">
        <v>288</v>
      </c>
    </row>
    <row r="5451" spans="1:14" x14ac:dyDescent="0.25">
      <c r="A5451" t="s">
        <v>286</v>
      </c>
      <c r="B5451" t="str">
        <f t="shared" si="85"/>
        <v>Panama38</v>
      </c>
      <c r="C5451" t="s">
        <v>12</v>
      </c>
      <c r="D5451" t="s">
        <v>287</v>
      </c>
      <c r="E5451" t="s">
        <v>14</v>
      </c>
      <c r="F5451" t="s">
        <v>346</v>
      </c>
      <c r="G5451">
        <v>38</v>
      </c>
      <c r="H5451" t="s">
        <v>411</v>
      </c>
      <c r="I5451">
        <v>2014</v>
      </c>
      <c r="J5451">
        <v>5.96</v>
      </c>
      <c r="N5451" t="s">
        <v>288</v>
      </c>
    </row>
    <row r="5452" spans="1:14" x14ac:dyDescent="0.25">
      <c r="A5452" t="s">
        <v>286</v>
      </c>
      <c r="B5452" t="str">
        <f t="shared" si="85"/>
        <v>Panama39</v>
      </c>
      <c r="C5452" t="s">
        <v>12</v>
      </c>
      <c r="D5452" t="s">
        <v>287</v>
      </c>
      <c r="E5452" t="s">
        <v>14</v>
      </c>
      <c r="F5452" t="s">
        <v>346</v>
      </c>
      <c r="G5452">
        <v>39</v>
      </c>
      <c r="H5452" t="s">
        <v>412</v>
      </c>
      <c r="I5452">
        <v>2014</v>
      </c>
      <c r="K5452" t="s">
        <v>21</v>
      </c>
      <c r="N5452" t="s">
        <v>288</v>
      </c>
    </row>
    <row r="5453" spans="1:14" x14ac:dyDescent="0.25">
      <c r="A5453" t="s">
        <v>286</v>
      </c>
      <c r="B5453" t="str">
        <f t="shared" si="85"/>
        <v>Panama41</v>
      </c>
      <c r="C5453" t="s">
        <v>12</v>
      </c>
      <c r="D5453" t="s">
        <v>287</v>
      </c>
      <c r="E5453" t="s">
        <v>14</v>
      </c>
      <c r="F5453" t="s">
        <v>346</v>
      </c>
      <c r="G5453">
        <v>41</v>
      </c>
      <c r="H5453" t="s">
        <v>413</v>
      </c>
      <c r="I5453">
        <v>2014</v>
      </c>
      <c r="J5453">
        <v>128.51</v>
      </c>
      <c r="N5453" t="s">
        <v>288</v>
      </c>
    </row>
    <row r="5454" spans="1:14" x14ac:dyDescent="0.25">
      <c r="A5454" t="s">
        <v>286</v>
      </c>
      <c r="B5454" t="str">
        <f t="shared" si="85"/>
        <v>Panama42</v>
      </c>
      <c r="C5454" t="s">
        <v>12</v>
      </c>
      <c r="D5454" t="s">
        <v>287</v>
      </c>
      <c r="E5454" t="s">
        <v>14</v>
      </c>
      <c r="F5454" t="s">
        <v>346</v>
      </c>
      <c r="G5454">
        <v>42</v>
      </c>
      <c r="H5454" t="s">
        <v>371</v>
      </c>
      <c r="I5454">
        <v>2014</v>
      </c>
      <c r="J5454">
        <v>23.193999999999999</v>
      </c>
      <c r="N5454" t="s">
        <v>288</v>
      </c>
    </row>
    <row r="5455" spans="1:14" x14ac:dyDescent="0.25">
      <c r="A5455" t="s">
        <v>286</v>
      </c>
      <c r="B5455" t="str">
        <f t="shared" si="85"/>
        <v>Panama43</v>
      </c>
      <c r="C5455" t="s">
        <v>12</v>
      </c>
      <c r="D5455" t="s">
        <v>287</v>
      </c>
      <c r="E5455" t="s">
        <v>14</v>
      </c>
      <c r="F5455" t="s">
        <v>346</v>
      </c>
      <c r="G5455">
        <v>43</v>
      </c>
      <c r="H5455" t="s">
        <v>372</v>
      </c>
      <c r="I5455">
        <v>2014</v>
      </c>
      <c r="J5455">
        <v>44.387</v>
      </c>
      <c r="N5455" t="s">
        <v>288</v>
      </c>
    </row>
    <row r="5456" spans="1:14" x14ac:dyDescent="0.25">
      <c r="A5456" t="s">
        <v>286</v>
      </c>
      <c r="B5456" t="str">
        <f t="shared" si="85"/>
        <v>Panama45</v>
      </c>
      <c r="C5456" t="s">
        <v>12</v>
      </c>
      <c r="D5456" t="s">
        <v>287</v>
      </c>
      <c r="E5456" t="s">
        <v>14</v>
      </c>
      <c r="F5456" t="s">
        <v>346</v>
      </c>
      <c r="G5456">
        <v>45</v>
      </c>
      <c r="H5456" t="s">
        <v>414</v>
      </c>
      <c r="I5456">
        <v>2014</v>
      </c>
      <c r="J5456">
        <v>16.988</v>
      </c>
      <c r="N5456" t="s">
        <v>288</v>
      </c>
    </row>
    <row r="5457" spans="1:14" x14ac:dyDescent="0.25">
      <c r="A5457" t="s">
        <v>286</v>
      </c>
      <c r="B5457" t="str">
        <f t="shared" si="85"/>
        <v>Panama46</v>
      </c>
      <c r="C5457" t="s">
        <v>12</v>
      </c>
      <c r="D5457" t="s">
        <v>287</v>
      </c>
      <c r="E5457" t="s">
        <v>14</v>
      </c>
      <c r="F5457" t="s">
        <v>346</v>
      </c>
      <c r="G5457">
        <v>46</v>
      </c>
      <c r="H5457" t="s">
        <v>373</v>
      </c>
      <c r="I5457">
        <v>2014</v>
      </c>
      <c r="J5457">
        <v>60.747</v>
      </c>
      <c r="N5457" t="s">
        <v>288</v>
      </c>
    </row>
    <row r="5458" spans="1:14" x14ac:dyDescent="0.25">
      <c r="A5458" t="s">
        <v>286</v>
      </c>
      <c r="B5458" t="str">
        <f t="shared" si="85"/>
        <v>Panama47</v>
      </c>
      <c r="C5458" t="s">
        <v>12</v>
      </c>
      <c r="D5458" t="s">
        <v>287</v>
      </c>
      <c r="E5458" t="s">
        <v>14</v>
      </c>
      <c r="F5458" t="s">
        <v>346</v>
      </c>
      <c r="G5458">
        <v>47</v>
      </c>
      <c r="H5458" t="s">
        <v>374</v>
      </c>
      <c r="I5458">
        <v>2014</v>
      </c>
      <c r="J5458">
        <v>230.71600000000001</v>
      </c>
      <c r="N5458" t="s">
        <v>288</v>
      </c>
    </row>
    <row r="5459" spans="1:14" x14ac:dyDescent="0.25">
      <c r="A5459" t="s">
        <v>286</v>
      </c>
      <c r="B5459" t="str">
        <f t="shared" si="85"/>
        <v>Panama49</v>
      </c>
      <c r="C5459" t="s">
        <v>12</v>
      </c>
      <c r="D5459" t="s">
        <v>287</v>
      </c>
      <c r="E5459" t="s">
        <v>14</v>
      </c>
      <c r="F5459" t="s">
        <v>346</v>
      </c>
      <c r="G5459">
        <v>49</v>
      </c>
      <c r="H5459" t="s">
        <v>375</v>
      </c>
      <c r="I5459">
        <v>2014</v>
      </c>
      <c r="J5459">
        <v>73.83</v>
      </c>
      <c r="N5459" t="s">
        <v>288</v>
      </c>
    </row>
    <row r="5460" spans="1:14" x14ac:dyDescent="0.25">
      <c r="A5460" t="s">
        <v>286</v>
      </c>
      <c r="B5460" t="str">
        <f t="shared" si="85"/>
        <v>Panama50</v>
      </c>
      <c r="C5460" t="s">
        <v>12</v>
      </c>
      <c r="D5460" t="s">
        <v>287</v>
      </c>
      <c r="E5460" t="s">
        <v>14</v>
      </c>
      <c r="F5460" t="s">
        <v>346</v>
      </c>
      <c r="G5460">
        <v>50</v>
      </c>
      <c r="H5460" t="s">
        <v>376</v>
      </c>
      <c r="I5460">
        <v>2014</v>
      </c>
      <c r="J5460">
        <v>1.6359999999999999</v>
      </c>
      <c r="N5460" t="s">
        <v>288</v>
      </c>
    </row>
    <row r="5461" spans="1:14" x14ac:dyDescent="0.25">
      <c r="A5461" t="s">
        <v>286</v>
      </c>
      <c r="B5461" t="str">
        <f t="shared" si="85"/>
        <v>Panama51</v>
      </c>
      <c r="C5461" t="s">
        <v>12</v>
      </c>
      <c r="D5461" t="s">
        <v>287</v>
      </c>
      <c r="E5461" t="s">
        <v>14</v>
      </c>
      <c r="F5461" t="s">
        <v>346</v>
      </c>
      <c r="G5461">
        <v>51</v>
      </c>
      <c r="H5461" t="s">
        <v>415</v>
      </c>
      <c r="I5461">
        <v>2014</v>
      </c>
      <c r="J5461">
        <v>6.516</v>
      </c>
      <c r="N5461" t="s">
        <v>288</v>
      </c>
    </row>
    <row r="5462" spans="1:14" x14ac:dyDescent="0.25">
      <c r="A5462" t="s">
        <v>286</v>
      </c>
      <c r="B5462" t="str">
        <f t="shared" si="85"/>
        <v>Panama52</v>
      </c>
      <c r="C5462" t="s">
        <v>12</v>
      </c>
      <c r="D5462" t="s">
        <v>287</v>
      </c>
      <c r="E5462" t="s">
        <v>14</v>
      </c>
      <c r="F5462" t="s">
        <v>346</v>
      </c>
      <c r="G5462">
        <v>52</v>
      </c>
      <c r="H5462" t="s">
        <v>416</v>
      </c>
      <c r="I5462">
        <v>2014</v>
      </c>
      <c r="J5462">
        <v>33.899000000000001</v>
      </c>
      <c r="N5462" t="s">
        <v>288</v>
      </c>
    </row>
    <row r="5463" spans="1:14" x14ac:dyDescent="0.25">
      <c r="A5463" t="s">
        <v>286</v>
      </c>
      <c r="B5463" t="str">
        <f t="shared" si="85"/>
        <v>Panama53</v>
      </c>
      <c r="C5463" t="s">
        <v>12</v>
      </c>
      <c r="D5463" t="s">
        <v>287</v>
      </c>
      <c r="E5463" t="s">
        <v>14</v>
      </c>
      <c r="F5463" t="s">
        <v>346</v>
      </c>
      <c r="G5463">
        <v>53</v>
      </c>
      <c r="H5463" t="s">
        <v>417</v>
      </c>
      <c r="I5463">
        <v>2014</v>
      </c>
      <c r="J5463">
        <v>2.7280000000000002</v>
      </c>
      <c r="N5463" t="s">
        <v>288</v>
      </c>
    </row>
    <row r="5464" spans="1:14" x14ac:dyDescent="0.25">
      <c r="A5464" t="s">
        <v>286</v>
      </c>
      <c r="B5464" t="str">
        <f t="shared" si="85"/>
        <v>Panama55</v>
      </c>
      <c r="C5464" t="s">
        <v>12</v>
      </c>
      <c r="D5464" t="s">
        <v>287</v>
      </c>
      <c r="E5464" t="s">
        <v>14</v>
      </c>
      <c r="F5464" t="s">
        <v>346</v>
      </c>
      <c r="G5464">
        <v>55</v>
      </c>
      <c r="H5464" t="s">
        <v>377</v>
      </c>
      <c r="I5464">
        <v>2014</v>
      </c>
      <c r="J5464">
        <v>21.135999999999999</v>
      </c>
      <c r="N5464" t="s">
        <v>288</v>
      </c>
    </row>
    <row r="5465" spans="1:14" x14ac:dyDescent="0.25">
      <c r="A5465" t="s">
        <v>286</v>
      </c>
      <c r="B5465" t="str">
        <f t="shared" si="85"/>
        <v>Panama56</v>
      </c>
      <c r="C5465" t="s">
        <v>12</v>
      </c>
      <c r="D5465" t="s">
        <v>287</v>
      </c>
      <c r="E5465" t="s">
        <v>14</v>
      </c>
      <c r="F5465" t="s">
        <v>346</v>
      </c>
      <c r="G5465">
        <v>56</v>
      </c>
      <c r="H5465" t="s">
        <v>378</v>
      </c>
      <c r="I5465">
        <v>2014</v>
      </c>
      <c r="J5465">
        <v>58.57</v>
      </c>
      <c r="N5465" t="s">
        <v>288</v>
      </c>
    </row>
    <row r="5466" spans="1:14" x14ac:dyDescent="0.25">
      <c r="A5466" t="s">
        <v>286</v>
      </c>
      <c r="B5466" t="str">
        <f t="shared" si="85"/>
        <v>Panama58</v>
      </c>
      <c r="C5466" t="s">
        <v>12</v>
      </c>
      <c r="D5466" t="s">
        <v>287</v>
      </c>
      <c r="E5466" t="s">
        <v>14</v>
      </c>
      <c r="F5466" t="s">
        <v>346</v>
      </c>
      <c r="G5466">
        <v>58</v>
      </c>
      <c r="H5466" t="s">
        <v>379</v>
      </c>
      <c r="I5466">
        <v>2014</v>
      </c>
      <c r="J5466">
        <v>1.4</v>
      </c>
      <c r="K5466" t="s">
        <v>21</v>
      </c>
      <c r="N5466" t="s">
        <v>288</v>
      </c>
    </row>
    <row r="5467" spans="1:14" x14ac:dyDescent="0.25">
      <c r="A5467" t="s">
        <v>286</v>
      </c>
      <c r="B5467" t="str">
        <f t="shared" si="85"/>
        <v>Panama59</v>
      </c>
      <c r="C5467" t="s">
        <v>12</v>
      </c>
      <c r="D5467" t="s">
        <v>287</v>
      </c>
      <c r="E5467" t="s">
        <v>14</v>
      </c>
      <c r="F5467" t="s">
        <v>346</v>
      </c>
      <c r="G5467">
        <v>59</v>
      </c>
      <c r="H5467" t="s">
        <v>380</v>
      </c>
      <c r="I5467">
        <v>2014</v>
      </c>
      <c r="J5467">
        <v>1.0660000000000001</v>
      </c>
      <c r="K5467" t="s">
        <v>21</v>
      </c>
      <c r="N5467" t="s">
        <v>288</v>
      </c>
    </row>
    <row r="5468" spans="1:14" x14ac:dyDescent="0.25">
      <c r="A5468" t="s">
        <v>286</v>
      </c>
      <c r="B5468" t="str">
        <f t="shared" si="85"/>
        <v>Panama60</v>
      </c>
      <c r="C5468" t="s">
        <v>12</v>
      </c>
      <c r="D5468" t="s">
        <v>287</v>
      </c>
      <c r="E5468" t="s">
        <v>14</v>
      </c>
      <c r="F5468" t="s">
        <v>346</v>
      </c>
      <c r="G5468">
        <v>60</v>
      </c>
      <c r="H5468" t="s">
        <v>381</v>
      </c>
      <c r="I5468">
        <v>2014</v>
      </c>
      <c r="J5468">
        <v>3.7930000000000001</v>
      </c>
      <c r="N5468" t="s">
        <v>288</v>
      </c>
    </row>
    <row r="5469" spans="1:14" x14ac:dyDescent="0.25">
      <c r="A5469" t="s">
        <v>286</v>
      </c>
      <c r="B5469" t="str">
        <f t="shared" si="85"/>
        <v>Panama61</v>
      </c>
      <c r="C5469" t="s">
        <v>12</v>
      </c>
      <c r="D5469" t="s">
        <v>287</v>
      </c>
      <c r="E5469" t="s">
        <v>14</v>
      </c>
      <c r="F5469" t="s">
        <v>346</v>
      </c>
      <c r="G5469">
        <v>61</v>
      </c>
      <c r="H5469" t="s">
        <v>382</v>
      </c>
      <c r="I5469">
        <v>2014</v>
      </c>
      <c r="J5469">
        <v>5.0890000000000004</v>
      </c>
      <c r="N5469" t="s">
        <v>288</v>
      </c>
    </row>
    <row r="5470" spans="1:14" x14ac:dyDescent="0.25">
      <c r="A5470" t="s">
        <v>286</v>
      </c>
      <c r="B5470" t="str">
        <f t="shared" si="85"/>
        <v>Panama62</v>
      </c>
      <c r="C5470" t="s">
        <v>12</v>
      </c>
      <c r="D5470" t="s">
        <v>287</v>
      </c>
      <c r="E5470" t="s">
        <v>14</v>
      </c>
      <c r="F5470" t="s">
        <v>346</v>
      </c>
      <c r="G5470">
        <v>62</v>
      </c>
      <c r="H5470" t="s">
        <v>418</v>
      </c>
      <c r="I5470">
        <v>2014</v>
      </c>
      <c r="J5470">
        <v>2.5019999999999998</v>
      </c>
      <c r="N5470" t="s">
        <v>288</v>
      </c>
    </row>
    <row r="5471" spans="1:14" x14ac:dyDescent="0.25">
      <c r="A5471" t="s">
        <v>286</v>
      </c>
      <c r="B5471" t="str">
        <f t="shared" si="85"/>
        <v>Panama63</v>
      </c>
      <c r="C5471" t="s">
        <v>12</v>
      </c>
      <c r="D5471" t="s">
        <v>287</v>
      </c>
      <c r="E5471" t="s">
        <v>14</v>
      </c>
      <c r="F5471" t="s">
        <v>346</v>
      </c>
      <c r="G5471">
        <v>63</v>
      </c>
      <c r="H5471" t="s">
        <v>419</v>
      </c>
      <c r="I5471">
        <v>2014</v>
      </c>
      <c r="K5471" t="s">
        <v>21</v>
      </c>
      <c r="N5471" t="s">
        <v>288</v>
      </c>
    </row>
    <row r="5472" spans="1:14" x14ac:dyDescent="0.25">
      <c r="A5472" t="s">
        <v>286</v>
      </c>
      <c r="B5472" t="str">
        <f t="shared" si="85"/>
        <v>Panama64</v>
      </c>
      <c r="C5472" t="s">
        <v>12</v>
      </c>
      <c r="D5472" t="s">
        <v>287</v>
      </c>
      <c r="E5472" t="s">
        <v>14</v>
      </c>
      <c r="F5472" t="s">
        <v>346</v>
      </c>
      <c r="G5472">
        <v>64</v>
      </c>
      <c r="H5472" t="s">
        <v>383</v>
      </c>
      <c r="I5472">
        <v>2014</v>
      </c>
      <c r="J5472">
        <v>31.725000000000001</v>
      </c>
      <c r="N5472" t="s">
        <v>288</v>
      </c>
    </row>
    <row r="5473" spans="1:14" x14ac:dyDescent="0.25">
      <c r="A5473" t="s">
        <v>286</v>
      </c>
      <c r="B5473" t="str">
        <f t="shared" si="85"/>
        <v>Panama65</v>
      </c>
      <c r="C5473" t="s">
        <v>12</v>
      </c>
      <c r="D5473" t="s">
        <v>287</v>
      </c>
      <c r="E5473" t="s">
        <v>14</v>
      </c>
      <c r="F5473" t="s">
        <v>346</v>
      </c>
      <c r="G5473">
        <v>65</v>
      </c>
      <c r="H5473" t="s">
        <v>420</v>
      </c>
      <c r="I5473">
        <v>2014</v>
      </c>
      <c r="J5473">
        <v>5.2140000000000004</v>
      </c>
      <c r="N5473" t="s">
        <v>288</v>
      </c>
    </row>
    <row r="5474" spans="1:14" x14ac:dyDescent="0.25">
      <c r="A5474" t="s">
        <v>286</v>
      </c>
      <c r="B5474" t="str">
        <f t="shared" si="85"/>
        <v>Panama66</v>
      </c>
      <c r="C5474" t="s">
        <v>12</v>
      </c>
      <c r="D5474" t="s">
        <v>287</v>
      </c>
      <c r="E5474" t="s">
        <v>14</v>
      </c>
      <c r="F5474" t="s">
        <v>346</v>
      </c>
      <c r="G5474">
        <v>66</v>
      </c>
      <c r="H5474" t="s">
        <v>421</v>
      </c>
      <c r="I5474">
        <v>2014</v>
      </c>
      <c r="J5474">
        <v>1.2110000000000001</v>
      </c>
      <c r="K5474" t="s">
        <v>21</v>
      </c>
      <c r="N5474" t="s">
        <v>288</v>
      </c>
    </row>
    <row r="5475" spans="1:14" x14ac:dyDescent="0.25">
      <c r="A5475" t="s">
        <v>286</v>
      </c>
      <c r="B5475" t="str">
        <f t="shared" si="85"/>
        <v>Panama68</v>
      </c>
      <c r="C5475" t="s">
        <v>12</v>
      </c>
      <c r="D5475" t="s">
        <v>287</v>
      </c>
      <c r="E5475" t="s">
        <v>14</v>
      </c>
      <c r="F5475" t="s">
        <v>346</v>
      </c>
      <c r="G5475">
        <v>68</v>
      </c>
      <c r="H5475" t="s">
        <v>384</v>
      </c>
      <c r="I5475">
        <v>2014</v>
      </c>
      <c r="J5475">
        <v>15.241</v>
      </c>
      <c r="N5475" t="s">
        <v>288</v>
      </c>
    </row>
    <row r="5476" spans="1:14" x14ac:dyDescent="0.25">
      <c r="A5476" t="s">
        <v>286</v>
      </c>
      <c r="B5476" t="str">
        <f t="shared" si="85"/>
        <v>Panama69</v>
      </c>
      <c r="C5476" t="s">
        <v>12</v>
      </c>
      <c r="D5476" t="s">
        <v>287</v>
      </c>
      <c r="E5476" t="s">
        <v>14</v>
      </c>
      <c r="F5476" t="s">
        <v>346</v>
      </c>
      <c r="G5476">
        <v>69</v>
      </c>
      <c r="H5476" t="s">
        <v>422</v>
      </c>
      <c r="I5476">
        <v>2014</v>
      </c>
      <c r="J5476">
        <v>18.018999999999998</v>
      </c>
      <c r="N5476" t="s">
        <v>288</v>
      </c>
    </row>
    <row r="5477" spans="1:14" x14ac:dyDescent="0.25">
      <c r="A5477" t="s">
        <v>286</v>
      </c>
      <c r="B5477" t="str">
        <f t="shared" si="85"/>
        <v>Panama70</v>
      </c>
      <c r="C5477" t="s">
        <v>12</v>
      </c>
      <c r="D5477" t="s">
        <v>287</v>
      </c>
      <c r="E5477" t="s">
        <v>14</v>
      </c>
      <c r="F5477" t="s">
        <v>346</v>
      </c>
      <c r="G5477">
        <v>70</v>
      </c>
      <c r="H5477" t="s">
        <v>423</v>
      </c>
      <c r="I5477">
        <v>2014</v>
      </c>
      <c r="J5477">
        <v>7.4</v>
      </c>
      <c r="N5477" t="s">
        <v>288</v>
      </c>
    </row>
    <row r="5478" spans="1:14" x14ac:dyDescent="0.25">
      <c r="A5478" t="s">
        <v>286</v>
      </c>
      <c r="B5478" t="str">
        <f t="shared" si="85"/>
        <v>Panama71</v>
      </c>
      <c r="C5478" t="s">
        <v>12</v>
      </c>
      <c r="D5478" t="s">
        <v>287</v>
      </c>
      <c r="E5478" t="s">
        <v>14</v>
      </c>
      <c r="F5478" t="s">
        <v>346</v>
      </c>
      <c r="G5478">
        <v>71</v>
      </c>
      <c r="H5478" t="s">
        <v>424</v>
      </c>
      <c r="I5478">
        <v>2014</v>
      </c>
      <c r="J5478">
        <v>7.1689999999999996</v>
      </c>
      <c r="N5478" t="s">
        <v>288</v>
      </c>
    </row>
    <row r="5479" spans="1:14" x14ac:dyDescent="0.25">
      <c r="A5479" t="s">
        <v>286</v>
      </c>
      <c r="B5479" t="str">
        <f t="shared" si="85"/>
        <v>Panama72</v>
      </c>
      <c r="C5479" t="s">
        <v>12</v>
      </c>
      <c r="D5479" t="s">
        <v>287</v>
      </c>
      <c r="E5479" t="s">
        <v>14</v>
      </c>
      <c r="F5479" t="s">
        <v>346</v>
      </c>
      <c r="G5479">
        <v>72</v>
      </c>
      <c r="H5479" t="s">
        <v>385</v>
      </c>
      <c r="I5479">
        <v>2014</v>
      </c>
      <c r="J5479">
        <v>3.38</v>
      </c>
      <c r="N5479" t="s">
        <v>288</v>
      </c>
    </row>
    <row r="5480" spans="1:14" x14ac:dyDescent="0.25">
      <c r="A5480" t="s">
        <v>286</v>
      </c>
      <c r="B5480" t="str">
        <f t="shared" si="85"/>
        <v>Panama73</v>
      </c>
      <c r="C5480" t="s">
        <v>12</v>
      </c>
      <c r="D5480" t="s">
        <v>287</v>
      </c>
      <c r="E5480" t="s">
        <v>14</v>
      </c>
      <c r="F5480" t="s">
        <v>346</v>
      </c>
      <c r="G5480">
        <v>73</v>
      </c>
      <c r="H5480" t="s">
        <v>425</v>
      </c>
      <c r="I5480">
        <v>2014</v>
      </c>
      <c r="J5480">
        <v>6.4409999999999998</v>
      </c>
      <c r="N5480" t="s">
        <v>288</v>
      </c>
    </row>
    <row r="5481" spans="1:14" x14ac:dyDescent="0.25">
      <c r="A5481" t="s">
        <v>286</v>
      </c>
      <c r="B5481" t="str">
        <f t="shared" si="85"/>
        <v>Panama74</v>
      </c>
      <c r="C5481" t="s">
        <v>12</v>
      </c>
      <c r="D5481" t="s">
        <v>287</v>
      </c>
      <c r="E5481" t="s">
        <v>14</v>
      </c>
      <c r="F5481" t="s">
        <v>346</v>
      </c>
      <c r="G5481">
        <v>74</v>
      </c>
      <c r="H5481" t="s">
        <v>426</v>
      </c>
      <c r="I5481">
        <v>2014</v>
      </c>
      <c r="J5481">
        <v>7.5880000000000001</v>
      </c>
      <c r="N5481" t="s">
        <v>288</v>
      </c>
    </row>
    <row r="5482" spans="1:14" x14ac:dyDescent="0.25">
      <c r="A5482" t="s">
        <v>286</v>
      </c>
      <c r="B5482" t="str">
        <f t="shared" si="85"/>
        <v>Panama75</v>
      </c>
      <c r="C5482" t="s">
        <v>12</v>
      </c>
      <c r="D5482" t="s">
        <v>287</v>
      </c>
      <c r="E5482" t="s">
        <v>14</v>
      </c>
      <c r="F5482" t="s">
        <v>346</v>
      </c>
      <c r="G5482">
        <v>75</v>
      </c>
      <c r="H5482" t="s">
        <v>427</v>
      </c>
      <c r="I5482">
        <v>2014</v>
      </c>
      <c r="J5482">
        <v>1.056</v>
      </c>
      <c r="K5482" t="s">
        <v>21</v>
      </c>
      <c r="N5482" t="s">
        <v>288</v>
      </c>
    </row>
    <row r="5483" spans="1:14" x14ac:dyDescent="0.25">
      <c r="A5483" t="s">
        <v>286</v>
      </c>
      <c r="B5483" t="str">
        <f t="shared" si="85"/>
        <v>Panama77</v>
      </c>
      <c r="C5483" t="s">
        <v>12</v>
      </c>
      <c r="D5483" t="s">
        <v>287</v>
      </c>
      <c r="E5483" t="s">
        <v>14</v>
      </c>
      <c r="F5483" t="s">
        <v>346</v>
      </c>
      <c r="G5483">
        <v>77</v>
      </c>
      <c r="H5483" t="s">
        <v>386</v>
      </c>
      <c r="I5483">
        <v>2014</v>
      </c>
      <c r="J5483">
        <v>2.6760000000000002</v>
      </c>
      <c r="N5483" t="s">
        <v>288</v>
      </c>
    </row>
    <row r="5484" spans="1:14" x14ac:dyDescent="0.25">
      <c r="A5484" t="s">
        <v>286</v>
      </c>
      <c r="B5484" t="str">
        <f t="shared" si="85"/>
        <v>Panama78</v>
      </c>
      <c r="C5484" t="s">
        <v>12</v>
      </c>
      <c r="D5484" t="s">
        <v>287</v>
      </c>
      <c r="E5484" t="s">
        <v>14</v>
      </c>
      <c r="F5484" t="s">
        <v>346</v>
      </c>
      <c r="G5484">
        <v>78</v>
      </c>
      <c r="H5484" t="s">
        <v>428</v>
      </c>
      <c r="I5484">
        <v>2014</v>
      </c>
      <c r="K5484" t="s">
        <v>21</v>
      </c>
      <c r="N5484" t="s">
        <v>288</v>
      </c>
    </row>
    <row r="5485" spans="1:14" x14ac:dyDescent="0.25">
      <c r="A5485" t="s">
        <v>286</v>
      </c>
      <c r="B5485" t="str">
        <f t="shared" si="85"/>
        <v>Panama79</v>
      </c>
      <c r="C5485" t="s">
        <v>12</v>
      </c>
      <c r="D5485" t="s">
        <v>287</v>
      </c>
      <c r="E5485" t="s">
        <v>14</v>
      </c>
      <c r="F5485" t="s">
        <v>346</v>
      </c>
      <c r="G5485">
        <v>79</v>
      </c>
      <c r="H5485" t="s">
        <v>429</v>
      </c>
      <c r="I5485">
        <v>2014</v>
      </c>
      <c r="J5485">
        <v>3.8759999999999999</v>
      </c>
      <c r="N5485" t="s">
        <v>288</v>
      </c>
    </row>
    <row r="5486" spans="1:14" x14ac:dyDescent="0.25">
      <c r="A5486" t="s">
        <v>286</v>
      </c>
      <c r="B5486" t="str">
        <f t="shared" si="85"/>
        <v>Panama80</v>
      </c>
      <c r="C5486" t="s">
        <v>12</v>
      </c>
      <c r="D5486" t="s">
        <v>287</v>
      </c>
      <c r="E5486" t="s">
        <v>14</v>
      </c>
      <c r="F5486" t="s">
        <v>346</v>
      </c>
      <c r="G5486">
        <v>80</v>
      </c>
      <c r="H5486" t="s">
        <v>387</v>
      </c>
      <c r="I5486">
        <v>2014</v>
      </c>
      <c r="J5486">
        <v>17.050999999999998</v>
      </c>
      <c r="N5486" t="s">
        <v>288</v>
      </c>
    </row>
    <row r="5487" spans="1:14" x14ac:dyDescent="0.25">
      <c r="A5487" t="s">
        <v>286</v>
      </c>
      <c r="B5487" t="str">
        <f t="shared" si="85"/>
        <v>Panama81</v>
      </c>
      <c r="C5487" t="s">
        <v>12</v>
      </c>
      <c r="D5487" t="s">
        <v>287</v>
      </c>
      <c r="E5487" t="s">
        <v>14</v>
      </c>
      <c r="F5487" t="s">
        <v>346</v>
      </c>
      <c r="G5487">
        <v>81</v>
      </c>
      <c r="H5487" t="s">
        <v>430</v>
      </c>
      <c r="I5487">
        <v>2014</v>
      </c>
      <c r="J5487">
        <v>21.414999999999999</v>
      </c>
      <c r="N5487" t="s">
        <v>288</v>
      </c>
    </row>
    <row r="5488" spans="1:14" x14ac:dyDescent="0.25">
      <c r="A5488" t="s">
        <v>286</v>
      </c>
      <c r="B5488" t="str">
        <f t="shared" si="85"/>
        <v>Panama82</v>
      </c>
      <c r="C5488" t="s">
        <v>12</v>
      </c>
      <c r="D5488" t="s">
        <v>287</v>
      </c>
      <c r="E5488" t="s">
        <v>14</v>
      </c>
      <c r="F5488" t="s">
        <v>346</v>
      </c>
      <c r="G5488">
        <v>82</v>
      </c>
      <c r="H5488" t="s">
        <v>388</v>
      </c>
      <c r="I5488">
        <v>2014</v>
      </c>
      <c r="J5488">
        <v>10.130000000000001</v>
      </c>
      <c r="N5488" t="s">
        <v>288</v>
      </c>
    </row>
    <row r="5489" spans="1:14" x14ac:dyDescent="0.25">
      <c r="A5489" t="s">
        <v>286</v>
      </c>
      <c r="B5489" t="str">
        <f t="shared" si="85"/>
        <v>Panama84</v>
      </c>
      <c r="C5489" t="s">
        <v>12</v>
      </c>
      <c r="D5489" t="s">
        <v>287</v>
      </c>
      <c r="E5489" t="s">
        <v>14</v>
      </c>
      <c r="F5489" t="s">
        <v>346</v>
      </c>
      <c r="G5489">
        <v>84</v>
      </c>
      <c r="H5489" t="s">
        <v>389</v>
      </c>
      <c r="I5489">
        <v>2014</v>
      </c>
      <c r="J5489">
        <v>103.59</v>
      </c>
      <c r="N5489" t="s">
        <v>288</v>
      </c>
    </row>
    <row r="5490" spans="1:14" x14ac:dyDescent="0.25">
      <c r="A5490" t="s">
        <v>286</v>
      </c>
      <c r="B5490" t="str">
        <f t="shared" si="85"/>
        <v>Panama85</v>
      </c>
      <c r="C5490" t="s">
        <v>12</v>
      </c>
      <c r="D5490" t="s">
        <v>287</v>
      </c>
      <c r="E5490" t="s">
        <v>14</v>
      </c>
      <c r="F5490" t="s">
        <v>346</v>
      </c>
      <c r="G5490">
        <v>85</v>
      </c>
      <c r="H5490" t="s">
        <v>390</v>
      </c>
      <c r="I5490">
        <v>2014</v>
      </c>
      <c r="J5490">
        <v>92.013000000000005</v>
      </c>
      <c r="N5490" t="s">
        <v>288</v>
      </c>
    </row>
    <row r="5491" spans="1:14" x14ac:dyDescent="0.25">
      <c r="A5491" t="s">
        <v>286</v>
      </c>
      <c r="B5491" t="str">
        <f t="shared" si="85"/>
        <v>Panama86</v>
      </c>
      <c r="C5491" t="s">
        <v>12</v>
      </c>
      <c r="D5491" t="s">
        <v>287</v>
      </c>
      <c r="E5491" t="s">
        <v>14</v>
      </c>
      <c r="F5491" t="s">
        <v>346</v>
      </c>
      <c r="G5491">
        <v>86</v>
      </c>
      <c r="H5491" t="s">
        <v>391</v>
      </c>
      <c r="I5491">
        <v>2014</v>
      </c>
      <c r="J5491">
        <v>53.423999999999999</v>
      </c>
      <c r="N5491" t="s">
        <v>288</v>
      </c>
    </row>
    <row r="5492" spans="1:14" x14ac:dyDescent="0.25">
      <c r="A5492" t="s">
        <v>286</v>
      </c>
      <c r="B5492" t="str">
        <f t="shared" si="85"/>
        <v>Panama87</v>
      </c>
      <c r="C5492" t="s">
        <v>12</v>
      </c>
      <c r="D5492" t="s">
        <v>287</v>
      </c>
      <c r="E5492" t="s">
        <v>14</v>
      </c>
      <c r="F5492" t="s">
        <v>346</v>
      </c>
      <c r="G5492">
        <v>87</v>
      </c>
      <c r="H5492" t="s">
        <v>392</v>
      </c>
      <c r="I5492">
        <v>2014</v>
      </c>
      <c r="J5492">
        <v>1.724</v>
      </c>
      <c r="N5492" t="s">
        <v>288</v>
      </c>
    </row>
    <row r="5493" spans="1:14" x14ac:dyDescent="0.25">
      <c r="A5493" t="s">
        <v>286</v>
      </c>
      <c r="B5493" t="str">
        <f t="shared" si="85"/>
        <v>Panama88</v>
      </c>
      <c r="C5493" t="s">
        <v>12</v>
      </c>
      <c r="D5493" t="s">
        <v>287</v>
      </c>
      <c r="E5493" t="s">
        <v>14</v>
      </c>
      <c r="F5493" t="s">
        <v>346</v>
      </c>
      <c r="G5493">
        <v>88</v>
      </c>
      <c r="H5493" t="s">
        <v>431</v>
      </c>
      <c r="I5493">
        <v>2014</v>
      </c>
      <c r="J5493">
        <v>13.32</v>
      </c>
      <c r="N5493" t="s">
        <v>288</v>
      </c>
    </row>
    <row r="5494" spans="1:14" x14ac:dyDescent="0.25">
      <c r="A5494" t="s">
        <v>286</v>
      </c>
      <c r="B5494" t="str">
        <f t="shared" si="85"/>
        <v>Panama90</v>
      </c>
      <c r="C5494" t="s">
        <v>12</v>
      </c>
      <c r="D5494" t="s">
        <v>287</v>
      </c>
      <c r="E5494" t="s">
        <v>14</v>
      </c>
      <c r="F5494" t="s">
        <v>346</v>
      </c>
      <c r="G5494">
        <v>90</v>
      </c>
      <c r="H5494" t="s">
        <v>432</v>
      </c>
      <c r="I5494">
        <v>2014</v>
      </c>
      <c r="J5494">
        <v>3.5379999999999998</v>
      </c>
      <c r="N5494" t="s">
        <v>288</v>
      </c>
    </row>
    <row r="5495" spans="1:14" x14ac:dyDescent="0.25">
      <c r="A5495" t="s">
        <v>286</v>
      </c>
      <c r="B5495" t="str">
        <f t="shared" si="85"/>
        <v>Panama91</v>
      </c>
      <c r="C5495" t="s">
        <v>12</v>
      </c>
      <c r="D5495" t="s">
        <v>287</v>
      </c>
      <c r="E5495" t="s">
        <v>14</v>
      </c>
      <c r="F5495" t="s">
        <v>346</v>
      </c>
      <c r="G5495">
        <v>91</v>
      </c>
      <c r="H5495" t="s">
        <v>393</v>
      </c>
      <c r="I5495">
        <v>2014</v>
      </c>
      <c r="J5495">
        <v>0.52300000000000002</v>
      </c>
      <c r="K5495" t="s">
        <v>21</v>
      </c>
      <c r="N5495" t="s">
        <v>288</v>
      </c>
    </row>
    <row r="5496" spans="1:14" x14ac:dyDescent="0.25">
      <c r="A5496" t="s">
        <v>286</v>
      </c>
      <c r="B5496" t="str">
        <f t="shared" si="85"/>
        <v>Panama92</v>
      </c>
      <c r="C5496" t="s">
        <v>12</v>
      </c>
      <c r="D5496" t="s">
        <v>287</v>
      </c>
      <c r="E5496" t="s">
        <v>14</v>
      </c>
      <c r="F5496" t="s">
        <v>346</v>
      </c>
      <c r="G5496">
        <v>92</v>
      </c>
      <c r="H5496" t="s">
        <v>433</v>
      </c>
      <c r="I5496">
        <v>2014</v>
      </c>
      <c r="J5496">
        <v>8.4730000000000008</v>
      </c>
      <c r="N5496" t="s">
        <v>288</v>
      </c>
    </row>
    <row r="5497" spans="1:14" x14ac:dyDescent="0.25">
      <c r="A5497" t="s">
        <v>286</v>
      </c>
      <c r="B5497" t="str">
        <f t="shared" si="85"/>
        <v>Panama93</v>
      </c>
      <c r="C5497" t="s">
        <v>12</v>
      </c>
      <c r="D5497" t="s">
        <v>287</v>
      </c>
      <c r="E5497" t="s">
        <v>14</v>
      </c>
      <c r="F5497" t="s">
        <v>346</v>
      </c>
      <c r="G5497">
        <v>93</v>
      </c>
      <c r="H5497" t="s">
        <v>394</v>
      </c>
      <c r="I5497">
        <v>2014</v>
      </c>
      <c r="J5497">
        <v>3.5230000000000001</v>
      </c>
      <c r="N5497" t="s">
        <v>288</v>
      </c>
    </row>
    <row r="5498" spans="1:14" x14ac:dyDescent="0.25">
      <c r="A5498" t="s">
        <v>286</v>
      </c>
      <c r="B5498" t="str">
        <f t="shared" si="85"/>
        <v>Panama94</v>
      </c>
      <c r="C5498" t="s">
        <v>12</v>
      </c>
      <c r="D5498" t="s">
        <v>287</v>
      </c>
      <c r="E5498" t="s">
        <v>14</v>
      </c>
      <c r="F5498" t="s">
        <v>346</v>
      </c>
      <c r="G5498">
        <v>94</v>
      </c>
      <c r="H5498" t="s">
        <v>395</v>
      </c>
      <c r="I5498">
        <v>2014</v>
      </c>
      <c r="J5498">
        <v>8.6690000000000005</v>
      </c>
      <c r="N5498" t="s">
        <v>288</v>
      </c>
    </row>
    <row r="5499" spans="1:14" x14ac:dyDescent="0.25">
      <c r="A5499" t="s">
        <v>286</v>
      </c>
      <c r="B5499" t="str">
        <f t="shared" si="85"/>
        <v>Panama95</v>
      </c>
      <c r="C5499" t="s">
        <v>12</v>
      </c>
      <c r="D5499" t="s">
        <v>287</v>
      </c>
      <c r="E5499" t="s">
        <v>14</v>
      </c>
      <c r="F5499" t="s">
        <v>346</v>
      </c>
      <c r="G5499">
        <v>95</v>
      </c>
      <c r="H5499" t="s">
        <v>396</v>
      </c>
      <c r="I5499">
        <v>2014</v>
      </c>
      <c r="J5499">
        <v>10.981999999999999</v>
      </c>
      <c r="N5499" t="s">
        <v>288</v>
      </c>
    </row>
    <row r="5500" spans="1:14" x14ac:dyDescent="0.25">
      <c r="A5500" t="s">
        <v>286</v>
      </c>
      <c r="B5500" t="str">
        <f t="shared" si="85"/>
        <v>Panama96</v>
      </c>
      <c r="C5500" t="s">
        <v>12</v>
      </c>
      <c r="D5500" t="s">
        <v>287</v>
      </c>
      <c r="E5500" t="s">
        <v>14</v>
      </c>
      <c r="F5500" t="s">
        <v>346</v>
      </c>
      <c r="G5500">
        <v>96</v>
      </c>
      <c r="H5500" t="s">
        <v>397</v>
      </c>
      <c r="I5500">
        <v>2014</v>
      </c>
      <c r="J5500">
        <v>30.187999999999999</v>
      </c>
      <c r="N5500" t="s">
        <v>288</v>
      </c>
    </row>
    <row r="5501" spans="1:14" x14ac:dyDescent="0.25">
      <c r="A5501" t="s">
        <v>286</v>
      </c>
      <c r="B5501" t="str">
        <f t="shared" si="85"/>
        <v>Panama97</v>
      </c>
      <c r="C5501" t="s">
        <v>12</v>
      </c>
      <c r="D5501" t="s">
        <v>287</v>
      </c>
      <c r="E5501" t="s">
        <v>14</v>
      </c>
      <c r="F5501" t="s">
        <v>346</v>
      </c>
      <c r="G5501">
        <v>97</v>
      </c>
      <c r="H5501" t="s">
        <v>398</v>
      </c>
      <c r="I5501">
        <v>2014</v>
      </c>
      <c r="J5501">
        <v>77.067999999999998</v>
      </c>
      <c r="N5501" t="s">
        <v>288</v>
      </c>
    </row>
    <row r="5502" spans="1:14" x14ac:dyDescent="0.25">
      <c r="A5502" t="s">
        <v>286</v>
      </c>
      <c r="B5502" t="str">
        <f t="shared" si="85"/>
        <v>Panama98</v>
      </c>
      <c r="C5502" t="s">
        <v>12</v>
      </c>
      <c r="D5502" t="s">
        <v>287</v>
      </c>
      <c r="E5502" t="s">
        <v>14</v>
      </c>
      <c r="F5502" t="s">
        <v>346</v>
      </c>
      <c r="G5502">
        <v>98</v>
      </c>
      <c r="H5502" t="s">
        <v>435</v>
      </c>
      <c r="I5502">
        <v>2014</v>
      </c>
      <c r="K5502" t="s">
        <v>21</v>
      </c>
      <c r="N5502" t="s">
        <v>288</v>
      </c>
    </row>
    <row r="5503" spans="1:14" x14ac:dyDescent="0.25">
      <c r="A5503" t="s">
        <v>286</v>
      </c>
      <c r="B5503" t="str">
        <f t="shared" si="85"/>
        <v>Panama99</v>
      </c>
      <c r="C5503" t="s">
        <v>12</v>
      </c>
      <c r="D5503" t="s">
        <v>287</v>
      </c>
      <c r="E5503" t="s">
        <v>14</v>
      </c>
      <c r="F5503" t="s">
        <v>346</v>
      </c>
      <c r="G5503">
        <v>99</v>
      </c>
      <c r="H5503" t="s">
        <v>399</v>
      </c>
      <c r="I5503">
        <v>2014</v>
      </c>
      <c r="J5503">
        <v>0.55000000000000004</v>
      </c>
      <c r="K5503" t="s">
        <v>21</v>
      </c>
      <c r="N5503" t="s">
        <v>288</v>
      </c>
    </row>
    <row r="5504" spans="1:14" x14ac:dyDescent="0.25">
      <c r="A5504" t="s">
        <v>286</v>
      </c>
      <c r="B5504" t="str">
        <f t="shared" si="85"/>
        <v>Panama100</v>
      </c>
      <c r="C5504" t="s">
        <v>12</v>
      </c>
      <c r="D5504" t="s">
        <v>287</v>
      </c>
      <c r="E5504" t="s">
        <v>14</v>
      </c>
      <c r="F5504" t="s">
        <v>346</v>
      </c>
      <c r="G5504">
        <v>100</v>
      </c>
      <c r="H5504" t="s">
        <v>348</v>
      </c>
      <c r="I5504">
        <v>2014</v>
      </c>
      <c r="K5504" t="s">
        <v>21</v>
      </c>
      <c r="N5504" t="s">
        <v>288</v>
      </c>
    </row>
    <row r="5505" spans="1:14" x14ac:dyDescent="0.25">
      <c r="A5505" t="s">
        <v>289</v>
      </c>
      <c r="B5505" t="str">
        <f t="shared" si="85"/>
        <v>Peru0</v>
      </c>
      <c r="C5505" t="s">
        <v>12</v>
      </c>
      <c r="D5505" t="s">
        <v>290</v>
      </c>
      <c r="E5505" t="s">
        <v>14</v>
      </c>
      <c r="F5505" t="s">
        <v>346</v>
      </c>
      <c r="G5505">
        <v>0</v>
      </c>
      <c r="H5505" t="s">
        <v>347</v>
      </c>
      <c r="I5505">
        <v>2020</v>
      </c>
      <c r="J5505">
        <v>15736.87</v>
      </c>
      <c r="K5505" t="s">
        <v>125</v>
      </c>
      <c r="M5505" t="s">
        <v>126</v>
      </c>
      <c r="N5505" t="s">
        <v>16</v>
      </c>
    </row>
    <row r="5506" spans="1:14" x14ac:dyDescent="0.25">
      <c r="A5506" t="s">
        <v>289</v>
      </c>
      <c r="B5506" t="str">
        <f t="shared" si="85"/>
        <v>Peru1</v>
      </c>
      <c r="C5506" t="s">
        <v>12</v>
      </c>
      <c r="D5506" t="s">
        <v>290</v>
      </c>
      <c r="E5506" t="s">
        <v>14</v>
      </c>
      <c r="F5506" t="s">
        <v>346</v>
      </c>
      <c r="G5506">
        <v>1</v>
      </c>
      <c r="H5506" t="s">
        <v>349</v>
      </c>
      <c r="I5506">
        <v>2020</v>
      </c>
      <c r="J5506">
        <v>5205.7060000000001</v>
      </c>
      <c r="K5506" t="s">
        <v>125</v>
      </c>
      <c r="M5506" t="s">
        <v>126</v>
      </c>
      <c r="N5506" t="s">
        <v>16</v>
      </c>
    </row>
    <row r="5507" spans="1:14" x14ac:dyDescent="0.25">
      <c r="A5507" t="s">
        <v>289</v>
      </c>
      <c r="B5507" t="str">
        <f t="shared" ref="B5507:B5570" si="86">A5507&amp;G5507</f>
        <v>Peru2</v>
      </c>
      <c r="C5507" t="s">
        <v>12</v>
      </c>
      <c r="D5507" t="s">
        <v>290</v>
      </c>
      <c r="E5507" t="s">
        <v>14</v>
      </c>
      <c r="F5507" t="s">
        <v>346</v>
      </c>
      <c r="G5507">
        <v>2</v>
      </c>
      <c r="H5507" t="s">
        <v>400</v>
      </c>
      <c r="I5507">
        <v>2020</v>
      </c>
      <c r="J5507">
        <v>13.513</v>
      </c>
      <c r="K5507" t="s">
        <v>125</v>
      </c>
      <c r="M5507" t="s">
        <v>126</v>
      </c>
      <c r="N5507" t="s">
        <v>16</v>
      </c>
    </row>
    <row r="5508" spans="1:14" x14ac:dyDescent="0.25">
      <c r="A5508" t="s">
        <v>289</v>
      </c>
      <c r="B5508" t="str">
        <f t="shared" si="86"/>
        <v>Peru3</v>
      </c>
      <c r="C5508" t="s">
        <v>12</v>
      </c>
      <c r="D5508" t="s">
        <v>290</v>
      </c>
      <c r="E5508" t="s">
        <v>14</v>
      </c>
      <c r="F5508" t="s">
        <v>346</v>
      </c>
      <c r="G5508">
        <v>3</v>
      </c>
      <c r="H5508" t="s">
        <v>350</v>
      </c>
      <c r="I5508">
        <v>2020</v>
      </c>
      <c r="J5508">
        <v>77.138999999999996</v>
      </c>
      <c r="K5508" t="s">
        <v>125</v>
      </c>
      <c r="M5508" t="s">
        <v>126</v>
      </c>
      <c r="N5508" t="s">
        <v>16</v>
      </c>
    </row>
    <row r="5509" spans="1:14" x14ac:dyDescent="0.25">
      <c r="A5509" t="s">
        <v>289</v>
      </c>
      <c r="B5509" t="str">
        <f t="shared" si="86"/>
        <v>Peru5</v>
      </c>
      <c r="C5509" t="s">
        <v>12</v>
      </c>
      <c r="D5509" t="s">
        <v>290</v>
      </c>
      <c r="E5509" t="s">
        <v>14</v>
      </c>
      <c r="F5509" t="s">
        <v>346</v>
      </c>
      <c r="G5509">
        <v>5</v>
      </c>
      <c r="H5509" t="s">
        <v>351</v>
      </c>
      <c r="I5509">
        <v>2020</v>
      </c>
      <c r="J5509">
        <v>1.1910000000000001</v>
      </c>
      <c r="K5509" t="s">
        <v>125</v>
      </c>
      <c r="M5509" t="s">
        <v>126</v>
      </c>
      <c r="N5509" t="s">
        <v>16</v>
      </c>
    </row>
    <row r="5510" spans="1:14" x14ac:dyDescent="0.25">
      <c r="A5510" t="s">
        <v>289</v>
      </c>
      <c r="B5510" t="str">
        <f t="shared" si="86"/>
        <v>Peru6</v>
      </c>
      <c r="C5510" t="s">
        <v>12</v>
      </c>
      <c r="D5510" t="s">
        <v>290</v>
      </c>
      <c r="E5510" t="s">
        <v>14</v>
      </c>
      <c r="F5510" t="s">
        <v>346</v>
      </c>
      <c r="G5510">
        <v>6</v>
      </c>
      <c r="H5510" t="s">
        <v>401</v>
      </c>
      <c r="I5510">
        <v>2020</v>
      </c>
      <c r="J5510">
        <v>6.9119999999999999</v>
      </c>
      <c r="K5510" t="s">
        <v>125</v>
      </c>
      <c r="M5510" t="s">
        <v>126</v>
      </c>
      <c r="N5510" t="s">
        <v>16</v>
      </c>
    </row>
    <row r="5511" spans="1:14" x14ac:dyDescent="0.25">
      <c r="A5511" t="s">
        <v>289</v>
      </c>
      <c r="B5511" t="str">
        <f t="shared" si="86"/>
        <v>Peru7</v>
      </c>
      <c r="C5511" t="s">
        <v>12</v>
      </c>
      <c r="D5511" t="s">
        <v>290</v>
      </c>
      <c r="E5511" t="s">
        <v>14</v>
      </c>
      <c r="F5511" t="s">
        <v>346</v>
      </c>
      <c r="G5511">
        <v>7</v>
      </c>
      <c r="H5511" t="s">
        <v>352</v>
      </c>
      <c r="I5511">
        <v>2020</v>
      </c>
      <c r="J5511">
        <v>118.884</v>
      </c>
      <c r="K5511" t="s">
        <v>125</v>
      </c>
      <c r="M5511" t="s">
        <v>126</v>
      </c>
      <c r="N5511" t="s">
        <v>16</v>
      </c>
    </row>
    <row r="5512" spans="1:14" x14ac:dyDescent="0.25">
      <c r="A5512" t="s">
        <v>289</v>
      </c>
      <c r="B5512" t="str">
        <f t="shared" si="86"/>
        <v>Peru8</v>
      </c>
      <c r="C5512" t="s">
        <v>12</v>
      </c>
      <c r="D5512" t="s">
        <v>290</v>
      </c>
      <c r="E5512" t="s">
        <v>14</v>
      </c>
      <c r="F5512" t="s">
        <v>346</v>
      </c>
      <c r="G5512">
        <v>8</v>
      </c>
      <c r="H5512" t="s">
        <v>353</v>
      </c>
      <c r="I5512">
        <v>2020</v>
      </c>
      <c r="J5512">
        <v>4.8860000000000001</v>
      </c>
      <c r="K5512" t="s">
        <v>125</v>
      </c>
      <c r="M5512" t="s">
        <v>126</v>
      </c>
      <c r="N5512" t="s">
        <v>16</v>
      </c>
    </row>
    <row r="5513" spans="1:14" x14ac:dyDescent="0.25">
      <c r="A5513" t="s">
        <v>289</v>
      </c>
      <c r="B5513" t="str">
        <f t="shared" si="86"/>
        <v>Peru9</v>
      </c>
      <c r="C5513" t="s">
        <v>12</v>
      </c>
      <c r="D5513" t="s">
        <v>290</v>
      </c>
      <c r="E5513" t="s">
        <v>14</v>
      </c>
      <c r="F5513" t="s">
        <v>346</v>
      </c>
      <c r="G5513">
        <v>9</v>
      </c>
      <c r="H5513" t="s">
        <v>402</v>
      </c>
      <c r="I5513">
        <v>2020</v>
      </c>
      <c r="J5513">
        <v>14.965999999999999</v>
      </c>
      <c r="K5513" t="s">
        <v>125</v>
      </c>
      <c r="M5513" t="s">
        <v>126</v>
      </c>
      <c r="N5513" t="s">
        <v>16</v>
      </c>
    </row>
    <row r="5514" spans="1:14" x14ac:dyDescent="0.25">
      <c r="A5514" t="s">
        <v>289</v>
      </c>
      <c r="B5514" t="str">
        <f t="shared" si="86"/>
        <v>Peru10</v>
      </c>
      <c r="C5514" t="s">
        <v>12</v>
      </c>
      <c r="D5514" t="s">
        <v>290</v>
      </c>
      <c r="E5514" t="s">
        <v>14</v>
      </c>
      <c r="F5514" t="s">
        <v>346</v>
      </c>
      <c r="G5514">
        <v>10</v>
      </c>
      <c r="H5514" t="s">
        <v>354</v>
      </c>
      <c r="I5514">
        <v>2020</v>
      </c>
      <c r="J5514">
        <v>361.59899999999999</v>
      </c>
      <c r="K5514" t="s">
        <v>125</v>
      </c>
      <c r="M5514" t="s">
        <v>126</v>
      </c>
      <c r="N5514" t="s">
        <v>16</v>
      </c>
    </row>
    <row r="5515" spans="1:14" x14ac:dyDescent="0.25">
      <c r="A5515" t="s">
        <v>289</v>
      </c>
      <c r="B5515" t="str">
        <f t="shared" si="86"/>
        <v>Peru11</v>
      </c>
      <c r="C5515" t="s">
        <v>12</v>
      </c>
      <c r="D5515" t="s">
        <v>290</v>
      </c>
      <c r="E5515" t="s">
        <v>14</v>
      </c>
      <c r="F5515" t="s">
        <v>346</v>
      </c>
      <c r="G5515">
        <v>11</v>
      </c>
      <c r="H5515" t="s">
        <v>403</v>
      </c>
      <c r="I5515">
        <v>2020</v>
      </c>
      <c r="J5515">
        <v>45.487000000000002</v>
      </c>
      <c r="K5515" t="s">
        <v>125</v>
      </c>
      <c r="M5515" t="s">
        <v>126</v>
      </c>
      <c r="N5515" t="s">
        <v>16</v>
      </c>
    </row>
    <row r="5516" spans="1:14" x14ac:dyDescent="0.25">
      <c r="A5516" t="s">
        <v>289</v>
      </c>
      <c r="B5516" t="str">
        <f t="shared" si="86"/>
        <v>Peru12</v>
      </c>
      <c r="C5516" t="s">
        <v>12</v>
      </c>
      <c r="D5516" t="s">
        <v>290</v>
      </c>
      <c r="E5516" t="s">
        <v>14</v>
      </c>
      <c r="F5516" t="s">
        <v>346</v>
      </c>
      <c r="G5516">
        <v>12</v>
      </c>
      <c r="H5516" t="s">
        <v>355</v>
      </c>
      <c r="I5516">
        <v>2020</v>
      </c>
      <c r="J5516">
        <v>0.60799999999999998</v>
      </c>
      <c r="K5516" t="s">
        <v>125</v>
      </c>
      <c r="M5516" t="s">
        <v>126</v>
      </c>
      <c r="N5516" t="s">
        <v>16</v>
      </c>
    </row>
    <row r="5517" spans="1:14" x14ac:dyDescent="0.25">
      <c r="A5517" t="s">
        <v>289</v>
      </c>
      <c r="B5517" t="str">
        <f t="shared" si="86"/>
        <v>Peru13</v>
      </c>
      <c r="C5517" t="s">
        <v>12</v>
      </c>
      <c r="D5517" t="s">
        <v>290</v>
      </c>
      <c r="E5517" t="s">
        <v>14</v>
      </c>
      <c r="F5517" t="s">
        <v>346</v>
      </c>
      <c r="G5517">
        <v>13</v>
      </c>
      <c r="H5517" t="s">
        <v>356</v>
      </c>
      <c r="I5517">
        <v>2020</v>
      </c>
      <c r="J5517">
        <v>91.435000000000002</v>
      </c>
      <c r="K5517" t="s">
        <v>125</v>
      </c>
      <c r="M5517" t="s">
        <v>126</v>
      </c>
      <c r="N5517" t="s">
        <v>16</v>
      </c>
    </row>
    <row r="5518" spans="1:14" x14ac:dyDescent="0.25">
      <c r="A5518" t="s">
        <v>289</v>
      </c>
      <c r="B5518" t="str">
        <f t="shared" si="86"/>
        <v>Peru14</v>
      </c>
      <c r="C5518" t="s">
        <v>12</v>
      </c>
      <c r="D5518" t="s">
        <v>290</v>
      </c>
      <c r="E5518" t="s">
        <v>14</v>
      </c>
      <c r="F5518" t="s">
        <v>346</v>
      </c>
      <c r="G5518">
        <v>14</v>
      </c>
      <c r="H5518" t="s">
        <v>357</v>
      </c>
      <c r="I5518">
        <v>2020</v>
      </c>
      <c r="J5518">
        <v>234.31399999999999</v>
      </c>
      <c r="K5518" t="s">
        <v>125</v>
      </c>
      <c r="M5518" t="s">
        <v>126</v>
      </c>
      <c r="N5518" t="s">
        <v>16</v>
      </c>
    </row>
    <row r="5519" spans="1:14" x14ac:dyDescent="0.25">
      <c r="A5519" t="s">
        <v>289</v>
      </c>
      <c r="B5519" t="str">
        <f t="shared" si="86"/>
        <v>Peru15</v>
      </c>
      <c r="C5519" t="s">
        <v>12</v>
      </c>
      <c r="D5519" t="s">
        <v>290</v>
      </c>
      <c r="E5519" t="s">
        <v>14</v>
      </c>
      <c r="F5519" t="s">
        <v>346</v>
      </c>
      <c r="G5519">
        <v>15</v>
      </c>
      <c r="H5519" t="s">
        <v>358</v>
      </c>
      <c r="I5519">
        <v>2020</v>
      </c>
      <c r="J5519">
        <v>67.869</v>
      </c>
      <c r="K5519" t="s">
        <v>125</v>
      </c>
      <c r="M5519" t="s">
        <v>126</v>
      </c>
      <c r="N5519" t="s">
        <v>16</v>
      </c>
    </row>
    <row r="5520" spans="1:14" x14ac:dyDescent="0.25">
      <c r="A5520" t="s">
        <v>289</v>
      </c>
      <c r="B5520" t="str">
        <f t="shared" si="86"/>
        <v>Peru16</v>
      </c>
      <c r="C5520" t="s">
        <v>12</v>
      </c>
      <c r="D5520" t="s">
        <v>290</v>
      </c>
      <c r="E5520" t="s">
        <v>14</v>
      </c>
      <c r="F5520" t="s">
        <v>346</v>
      </c>
      <c r="G5520">
        <v>16</v>
      </c>
      <c r="H5520" t="s">
        <v>359</v>
      </c>
      <c r="I5520">
        <v>2020</v>
      </c>
      <c r="J5520">
        <v>52.091000000000001</v>
      </c>
      <c r="K5520" t="s">
        <v>125</v>
      </c>
      <c r="M5520" t="s">
        <v>126</v>
      </c>
      <c r="N5520" t="s">
        <v>16</v>
      </c>
    </row>
    <row r="5521" spans="1:14" x14ac:dyDescent="0.25">
      <c r="A5521" t="s">
        <v>289</v>
      </c>
      <c r="B5521" t="str">
        <f t="shared" si="86"/>
        <v>Peru17</v>
      </c>
      <c r="C5521" t="s">
        <v>12</v>
      </c>
      <c r="D5521" t="s">
        <v>290</v>
      </c>
      <c r="E5521" t="s">
        <v>14</v>
      </c>
      <c r="F5521" t="s">
        <v>346</v>
      </c>
      <c r="G5521">
        <v>17</v>
      </c>
      <c r="H5521" t="s">
        <v>360</v>
      </c>
      <c r="I5521">
        <v>2020</v>
      </c>
      <c r="J5521">
        <v>16.291</v>
      </c>
      <c r="K5521" t="s">
        <v>125</v>
      </c>
      <c r="M5521" t="s">
        <v>126</v>
      </c>
      <c r="N5521" t="s">
        <v>16</v>
      </c>
    </row>
    <row r="5522" spans="1:14" x14ac:dyDescent="0.25">
      <c r="A5522" t="s">
        <v>289</v>
      </c>
      <c r="B5522" t="str">
        <f t="shared" si="86"/>
        <v>Peru18</v>
      </c>
      <c r="C5522" t="s">
        <v>12</v>
      </c>
      <c r="D5522" t="s">
        <v>290</v>
      </c>
      <c r="E5522" t="s">
        <v>14</v>
      </c>
      <c r="F5522" t="s">
        <v>346</v>
      </c>
      <c r="G5522">
        <v>18</v>
      </c>
      <c r="H5522" t="s">
        <v>404</v>
      </c>
      <c r="I5522">
        <v>2020</v>
      </c>
      <c r="J5522">
        <v>14.333</v>
      </c>
      <c r="K5522" t="s">
        <v>125</v>
      </c>
      <c r="M5522" t="s">
        <v>126</v>
      </c>
      <c r="N5522" t="s">
        <v>16</v>
      </c>
    </row>
    <row r="5523" spans="1:14" x14ac:dyDescent="0.25">
      <c r="A5523" t="s">
        <v>289</v>
      </c>
      <c r="B5523" t="str">
        <f t="shared" si="86"/>
        <v>Peru19</v>
      </c>
      <c r="C5523" t="s">
        <v>12</v>
      </c>
      <c r="D5523" t="s">
        <v>290</v>
      </c>
      <c r="E5523" t="s">
        <v>14</v>
      </c>
      <c r="F5523" t="s">
        <v>346</v>
      </c>
      <c r="G5523">
        <v>19</v>
      </c>
      <c r="H5523" t="s">
        <v>361</v>
      </c>
      <c r="I5523">
        <v>2020</v>
      </c>
      <c r="J5523">
        <v>2.9660000000000002</v>
      </c>
      <c r="K5523" t="s">
        <v>125</v>
      </c>
      <c r="M5523" t="s">
        <v>126</v>
      </c>
      <c r="N5523" t="s">
        <v>16</v>
      </c>
    </row>
    <row r="5524" spans="1:14" x14ac:dyDescent="0.25">
      <c r="A5524" t="s">
        <v>289</v>
      </c>
      <c r="B5524" t="str">
        <f t="shared" si="86"/>
        <v>Peru20</v>
      </c>
      <c r="C5524" t="s">
        <v>12</v>
      </c>
      <c r="D5524" t="s">
        <v>290</v>
      </c>
      <c r="E5524" t="s">
        <v>14</v>
      </c>
      <c r="F5524" t="s">
        <v>346</v>
      </c>
      <c r="G5524">
        <v>20</v>
      </c>
      <c r="H5524" t="s">
        <v>362</v>
      </c>
      <c r="I5524">
        <v>2020</v>
      </c>
      <c r="J5524">
        <v>22.126000000000001</v>
      </c>
      <c r="K5524" t="s">
        <v>125</v>
      </c>
      <c r="M5524" t="s">
        <v>126</v>
      </c>
      <c r="N5524" t="s">
        <v>16</v>
      </c>
    </row>
    <row r="5525" spans="1:14" x14ac:dyDescent="0.25">
      <c r="A5525" t="s">
        <v>289</v>
      </c>
      <c r="B5525" t="str">
        <f t="shared" si="86"/>
        <v>Peru21</v>
      </c>
      <c r="C5525" t="s">
        <v>12</v>
      </c>
      <c r="D5525" t="s">
        <v>290</v>
      </c>
      <c r="E5525" t="s">
        <v>14</v>
      </c>
      <c r="F5525" t="s">
        <v>346</v>
      </c>
      <c r="G5525">
        <v>21</v>
      </c>
      <c r="H5525" t="s">
        <v>405</v>
      </c>
      <c r="I5525">
        <v>2020</v>
      </c>
      <c r="J5525">
        <v>9.7850000000000001</v>
      </c>
      <c r="K5525" t="s">
        <v>125</v>
      </c>
      <c r="M5525" t="s">
        <v>126</v>
      </c>
      <c r="N5525" t="s">
        <v>16</v>
      </c>
    </row>
    <row r="5526" spans="1:14" x14ac:dyDescent="0.25">
      <c r="A5526" t="s">
        <v>289</v>
      </c>
      <c r="B5526" t="str">
        <f t="shared" si="86"/>
        <v>Peru22</v>
      </c>
      <c r="C5526" t="s">
        <v>12</v>
      </c>
      <c r="D5526" t="s">
        <v>290</v>
      </c>
      <c r="E5526" t="s">
        <v>14</v>
      </c>
      <c r="F5526" t="s">
        <v>346</v>
      </c>
      <c r="G5526">
        <v>22</v>
      </c>
      <c r="H5526" t="s">
        <v>406</v>
      </c>
      <c r="I5526">
        <v>2020</v>
      </c>
      <c r="J5526">
        <v>25.431000000000001</v>
      </c>
      <c r="K5526" t="s">
        <v>125</v>
      </c>
      <c r="M5526" t="s">
        <v>126</v>
      </c>
      <c r="N5526" t="s">
        <v>16</v>
      </c>
    </row>
    <row r="5527" spans="1:14" x14ac:dyDescent="0.25">
      <c r="A5527" t="s">
        <v>289</v>
      </c>
      <c r="B5527" t="str">
        <f t="shared" si="86"/>
        <v>Peru23</v>
      </c>
      <c r="C5527" t="s">
        <v>12</v>
      </c>
      <c r="D5527" t="s">
        <v>290</v>
      </c>
      <c r="E5527" t="s">
        <v>14</v>
      </c>
      <c r="F5527" t="s">
        <v>346</v>
      </c>
      <c r="G5527">
        <v>23</v>
      </c>
      <c r="H5527" t="s">
        <v>434</v>
      </c>
      <c r="I5527">
        <v>2020</v>
      </c>
      <c r="J5527">
        <v>54.527000000000001</v>
      </c>
      <c r="K5527" t="s">
        <v>125</v>
      </c>
      <c r="M5527" t="s">
        <v>126</v>
      </c>
      <c r="N5527" t="s">
        <v>16</v>
      </c>
    </row>
    <row r="5528" spans="1:14" x14ac:dyDescent="0.25">
      <c r="A5528" t="s">
        <v>289</v>
      </c>
      <c r="B5528" t="str">
        <f t="shared" si="86"/>
        <v>Peru24</v>
      </c>
      <c r="C5528" t="s">
        <v>12</v>
      </c>
      <c r="D5528" t="s">
        <v>290</v>
      </c>
      <c r="E5528" t="s">
        <v>14</v>
      </c>
      <c r="F5528" t="s">
        <v>346</v>
      </c>
      <c r="G5528">
        <v>24</v>
      </c>
      <c r="H5528" t="s">
        <v>363</v>
      </c>
      <c r="I5528">
        <v>2020</v>
      </c>
      <c r="J5528">
        <v>11.090999999999999</v>
      </c>
      <c r="K5528" t="s">
        <v>125</v>
      </c>
      <c r="M5528" t="s">
        <v>126</v>
      </c>
      <c r="N5528" t="s">
        <v>16</v>
      </c>
    </row>
    <row r="5529" spans="1:14" x14ac:dyDescent="0.25">
      <c r="A5529" t="s">
        <v>289</v>
      </c>
      <c r="B5529" t="str">
        <f t="shared" si="86"/>
        <v>Peru25</v>
      </c>
      <c r="C5529" t="s">
        <v>12</v>
      </c>
      <c r="D5529" t="s">
        <v>290</v>
      </c>
      <c r="E5529" t="s">
        <v>14</v>
      </c>
      <c r="F5529" t="s">
        <v>346</v>
      </c>
      <c r="G5529">
        <v>25</v>
      </c>
      <c r="H5529" t="s">
        <v>364</v>
      </c>
      <c r="I5529">
        <v>2020</v>
      </c>
      <c r="J5529">
        <v>103.849</v>
      </c>
      <c r="K5529" t="s">
        <v>125</v>
      </c>
      <c r="M5529" t="s">
        <v>126</v>
      </c>
      <c r="N5529" t="s">
        <v>16</v>
      </c>
    </row>
    <row r="5530" spans="1:14" x14ac:dyDescent="0.25">
      <c r="A5530" t="s">
        <v>289</v>
      </c>
      <c r="B5530" t="str">
        <f t="shared" si="86"/>
        <v>Peru26</v>
      </c>
      <c r="C5530" t="s">
        <v>12</v>
      </c>
      <c r="D5530" t="s">
        <v>290</v>
      </c>
      <c r="E5530" t="s">
        <v>14</v>
      </c>
      <c r="F5530" t="s">
        <v>346</v>
      </c>
      <c r="G5530">
        <v>26</v>
      </c>
      <c r="H5530" t="s">
        <v>407</v>
      </c>
      <c r="I5530">
        <v>2020</v>
      </c>
      <c r="J5530">
        <v>0.10299999999999999</v>
      </c>
      <c r="K5530" t="s">
        <v>125</v>
      </c>
      <c r="M5530" t="s">
        <v>126</v>
      </c>
      <c r="N5530" t="s">
        <v>16</v>
      </c>
    </row>
    <row r="5531" spans="1:14" x14ac:dyDescent="0.25">
      <c r="A5531" t="s">
        <v>289</v>
      </c>
      <c r="B5531" t="str">
        <f t="shared" si="86"/>
        <v>Peru27</v>
      </c>
      <c r="C5531" t="s">
        <v>12</v>
      </c>
      <c r="D5531" t="s">
        <v>290</v>
      </c>
      <c r="E5531" t="s">
        <v>14</v>
      </c>
      <c r="F5531" t="s">
        <v>346</v>
      </c>
      <c r="G5531">
        <v>27</v>
      </c>
      <c r="H5531" t="s">
        <v>365</v>
      </c>
      <c r="I5531">
        <v>2020</v>
      </c>
      <c r="J5531">
        <v>9.3919999999999995</v>
      </c>
      <c r="K5531" t="s">
        <v>125</v>
      </c>
      <c r="M5531" t="s">
        <v>126</v>
      </c>
      <c r="N5531" t="s">
        <v>16</v>
      </c>
    </row>
    <row r="5532" spans="1:14" x14ac:dyDescent="0.25">
      <c r="A5532" t="s">
        <v>289</v>
      </c>
      <c r="B5532" t="str">
        <f t="shared" si="86"/>
        <v>Peru28</v>
      </c>
      <c r="C5532" t="s">
        <v>12</v>
      </c>
      <c r="D5532" t="s">
        <v>290</v>
      </c>
      <c r="E5532" t="s">
        <v>14</v>
      </c>
      <c r="F5532" t="s">
        <v>346</v>
      </c>
      <c r="G5532">
        <v>28</v>
      </c>
      <c r="H5532" t="s">
        <v>366</v>
      </c>
      <c r="I5532">
        <v>2020</v>
      </c>
      <c r="J5532">
        <v>14.085000000000001</v>
      </c>
      <c r="K5532" t="s">
        <v>125</v>
      </c>
      <c r="M5532" t="s">
        <v>126</v>
      </c>
      <c r="N5532" t="s">
        <v>16</v>
      </c>
    </row>
    <row r="5533" spans="1:14" x14ac:dyDescent="0.25">
      <c r="A5533" t="s">
        <v>289</v>
      </c>
      <c r="B5533" t="str">
        <f t="shared" si="86"/>
        <v>Peru29</v>
      </c>
      <c r="C5533" t="s">
        <v>12</v>
      </c>
      <c r="D5533" t="s">
        <v>290</v>
      </c>
      <c r="E5533" t="s">
        <v>14</v>
      </c>
      <c r="F5533" t="s">
        <v>346</v>
      </c>
      <c r="G5533">
        <v>29</v>
      </c>
      <c r="H5533" t="s">
        <v>436</v>
      </c>
      <c r="I5533">
        <v>2020</v>
      </c>
      <c r="J5533">
        <v>5.2930000000000001</v>
      </c>
      <c r="K5533" t="s">
        <v>125</v>
      </c>
      <c r="M5533" t="s">
        <v>126</v>
      </c>
      <c r="N5533" t="s">
        <v>16</v>
      </c>
    </row>
    <row r="5534" spans="1:14" x14ac:dyDescent="0.25">
      <c r="A5534" t="s">
        <v>289</v>
      </c>
      <c r="B5534" t="str">
        <f t="shared" si="86"/>
        <v>Peru30</v>
      </c>
      <c r="C5534" t="s">
        <v>12</v>
      </c>
      <c r="D5534" t="s">
        <v>290</v>
      </c>
      <c r="E5534" t="s">
        <v>14</v>
      </c>
      <c r="F5534" t="s">
        <v>346</v>
      </c>
      <c r="G5534">
        <v>30</v>
      </c>
      <c r="H5534" t="s">
        <v>408</v>
      </c>
      <c r="I5534">
        <v>2020</v>
      </c>
      <c r="J5534">
        <v>4.6379999999999999</v>
      </c>
      <c r="K5534" t="s">
        <v>125</v>
      </c>
      <c r="M5534" t="s">
        <v>126</v>
      </c>
      <c r="N5534" t="s">
        <v>16</v>
      </c>
    </row>
    <row r="5535" spans="1:14" x14ac:dyDescent="0.25">
      <c r="A5535" t="s">
        <v>289</v>
      </c>
      <c r="B5535" t="str">
        <f t="shared" si="86"/>
        <v>Peru31</v>
      </c>
      <c r="C5535" t="s">
        <v>12</v>
      </c>
      <c r="D5535" t="s">
        <v>290</v>
      </c>
      <c r="E5535" t="s">
        <v>14</v>
      </c>
      <c r="F5535" t="s">
        <v>346</v>
      </c>
      <c r="G5535">
        <v>31</v>
      </c>
      <c r="H5535" t="s">
        <v>367</v>
      </c>
      <c r="I5535">
        <v>2020</v>
      </c>
      <c r="J5535">
        <v>70.486999999999995</v>
      </c>
      <c r="K5535" t="s">
        <v>125</v>
      </c>
      <c r="M5535" t="s">
        <v>126</v>
      </c>
      <c r="N5535" t="s">
        <v>16</v>
      </c>
    </row>
    <row r="5536" spans="1:14" x14ac:dyDescent="0.25">
      <c r="A5536" t="s">
        <v>289</v>
      </c>
      <c r="B5536" t="str">
        <f t="shared" si="86"/>
        <v>Peru32</v>
      </c>
      <c r="C5536" t="s">
        <v>12</v>
      </c>
      <c r="D5536" t="s">
        <v>290</v>
      </c>
      <c r="E5536" t="s">
        <v>14</v>
      </c>
      <c r="F5536" t="s">
        <v>346</v>
      </c>
      <c r="G5536">
        <v>32</v>
      </c>
      <c r="H5536" t="s">
        <v>368</v>
      </c>
      <c r="I5536">
        <v>2020</v>
      </c>
      <c r="J5536">
        <v>48.354999999999997</v>
      </c>
      <c r="K5536" t="s">
        <v>125</v>
      </c>
      <c r="M5536" t="s">
        <v>126</v>
      </c>
      <c r="N5536" t="s">
        <v>16</v>
      </c>
    </row>
    <row r="5537" spans="1:14" x14ac:dyDescent="0.25">
      <c r="A5537" t="s">
        <v>289</v>
      </c>
      <c r="B5537" t="str">
        <f t="shared" si="86"/>
        <v>Peru33</v>
      </c>
      <c r="C5537" t="s">
        <v>12</v>
      </c>
      <c r="D5537" t="s">
        <v>290</v>
      </c>
      <c r="E5537" t="s">
        <v>14</v>
      </c>
      <c r="F5537" t="s">
        <v>346</v>
      </c>
      <c r="G5537">
        <v>33</v>
      </c>
      <c r="H5537" t="s">
        <v>409</v>
      </c>
      <c r="I5537">
        <v>2020</v>
      </c>
      <c r="J5537">
        <v>43.804000000000002</v>
      </c>
      <c r="K5537" t="s">
        <v>125</v>
      </c>
      <c r="M5537" t="s">
        <v>126</v>
      </c>
      <c r="N5537" t="s">
        <v>16</v>
      </c>
    </row>
    <row r="5538" spans="1:14" x14ac:dyDescent="0.25">
      <c r="A5538" t="s">
        <v>289</v>
      </c>
      <c r="B5538" t="str">
        <f t="shared" si="86"/>
        <v>Peru35</v>
      </c>
      <c r="C5538" t="s">
        <v>12</v>
      </c>
      <c r="D5538" t="s">
        <v>290</v>
      </c>
      <c r="E5538" t="s">
        <v>14</v>
      </c>
      <c r="F5538" t="s">
        <v>346</v>
      </c>
      <c r="G5538">
        <v>35</v>
      </c>
      <c r="H5538" t="s">
        <v>369</v>
      </c>
      <c r="I5538">
        <v>2020</v>
      </c>
      <c r="J5538">
        <v>20.501999999999999</v>
      </c>
      <c r="K5538" t="s">
        <v>125</v>
      </c>
      <c r="M5538" t="s">
        <v>126</v>
      </c>
      <c r="N5538" t="s">
        <v>16</v>
      </c>
    </row>
    <row r="5539" spans="1:14" x14ac:dyDescent="0.25">
      <c r="A5539" t="s">
        <v>289</v>
      </c>
      <c r="B5539" t="str">
        <f t="shared" si="86"/>
        <v>Peru36</v>
      </c>
      <c r="C5539" t="s">
        <v>12</v>
      </c>
      <c r="D5539" t="s">
        <v>290</v>
      </c>
      <c r="E5539" t="s">
        <v>14</v>
      </c>
      <c r="F5539" t="s">
        <v>346</v>
      </c>
      <c r="G5539">
        <v>36</v>
      </c>
      <c r="H5539" t="s">
        <v>410</v>
      </c>
      <c r="I5539">
        <v>2020</v>
      </c>
      <c r="J5539">
        <v>17.161999999999999</v>
      </c>
      <c r="K5539" t="s">
        <v>125</v>
      </c>
      <c r="M5539" t="s">
        <v>126</v>
      </c>
      <c r="N5539" t="s">
        <v>16</v>
      </c>
    </row>
    <row r="5540" spans="1:14" x14ac:dyDescent="0.25">
      <c r="A5540" t="s">
        <v>289</v>
      </c>
      <c r="B5540" t="str">
        <f t="shared" si="86"/>
        <v>Peru37</v>
      </c>
      <c r="C5540" t="s">
        <v>12</v>
      </c>
      <c r="D5540" t="s">
        <v>290</v>
      </c>
      <c r="E5540" t="s">
        <v>14</v>
      </c>
      <c r="F5540" t="s">
        <v>346</v>
      </c>
      <c r="G5540">
        <v>37</v>
      </c>
      <c r="H5540" t="s">
        <v>370</v>
      </c>
      <c r="I5540">
        <v>2020</v>
      </c>
      <c r="J5540">
        <v>3.028</v>
      </c>
      <c r="K5540" t="s">
        <v>125</v>
      </c>
      <c r="M5540" t="s">
        <v>126</v>
      </c>
      <c r="N5540" t="s">
        <v>16</v>
      </c>
    </row>
    <row r="5541" spans="1:14" x14ac:dyDescent="0.25">
      <c r="A5541" t="s">
        <v>289</v>
      </c>
      <c r="B5541" t="str">
        <f t="shared" si="86"/>
        <v>Peru38</v>
      </c>
      <c r="C5541" t="s">
        <v>12</v>
      </c>
      <c r="D5541" t="s">
        <v>290</v>
      </c>
      <c r="E5541" t="s">
        <v>14</v>
      </c>
      <c r="F5541" t="s">
        <v>346</v>
      </c>
      <c r="G5541">
        <v>38</v>
      </c>
      <c r="H5541" t="s">
        <v>411</v>
      </c>
      <c r="I5541">
        <v>2020</v>
      </c>
      <c r="J5541">
        <v>47.524999999999999</v>
      </c>
      <c r="K5541" t="s">
        <v>125</v>
      </c>
      <c r="M5541" t="s">
        <v>126</v>
      </c>
      <c r="N5541" t="s">
        <v>16</v>
      </c>
    </row>
    <row r="5542" spans="1:14" x14ac:dyDescent="0.25">
      <c r="A5542" t="s">
        <v>289</v>
      </c>
      <c r="B5542" t="str">
        <f t="shared" si="86"/>
        <v>Peru41</v>
      </c>
      <c r="C5542" t="s">
        <v>12</v>
      </c>
      <c r="D5542" t="s">
        <v>290</v>
      </c>
      <c r="E5542" t="s">
        <v>14</v>
      </c>
      <c r="F5542" t="s">
        <v>346</v>
      </c>
      <c r="G5542">
        <v>41</v>
      </c>
      <c r="H5542" t="s">
        <v>413</v>
      </c>
      <c r="I5542">
        <v>2020</v>
      </c>
      <c r="J5542">
        <v>711.95600000000002</v>
      </c>
      <c r="K5542" t="s">
        <v>125</v>
      </c>
      <c r="M5542" t="s">
        <v>126</v>
      </c>
      <c r="N5542" t="s">
        <v>16</v>
      </c>
    </row>
    <row r="5543" spans="1:14" x14ac:dyDescent="0.25">
      <c r="A5543" t="s">
        <v>289</v>
      </c>
      <c r="B5543" t="str">
        <f t="shared" si="86"/>
        <v>Peru42</v>
      </c>
      <c r="C5543" t="s">
        <v>12</v>
      </c>
      <c r="D5543" t="s">
        <v>290</v>
      </c>
      <c r="E5543" t="s">
        <v>14</v>
      </c>
      <c r="F5543" t="s">
        <v>346</v>
      </c>
      <c r="G5543">
        <v>42</v>
      </c>
      <c r="H5543" t="s">
        <v>371</v>
      </c>
      <c r="I5543">
        <v>2020</v>
      </c>
      <c r="J5543">
        <v>68.795000000000002</v>
      </c>
      <c r="K5543" t="s">
        <v>125</v>
      </c>
      <c r="M5543" t="s">
        <v>126</v>
      </c>
      <c r="N5543" t="s">
        <v>16</v>
      </c>
    </row>
    <row r="5544" spans="1:14" x14ac:dyDescent="0.25">
      <c r="A5544" t="s">
        <v>289</v>
      </c>
      <c r="B5544" t="str">
        <f t="shared" si="86"/>
        <v>Peru43</v>
      </c>
      <c r="C5544" t="s">
        <v>12</v>
      </c>
      <c r="D5544" t="s">
        <v>290</v>
      </c>
      <c r="E5544" t="s">
        <v>14</v>
      </c>
      <c r="F5544" t="s">
        <v>346</v>
      </c>
      <c r="G5544">
        <v>43</v>
      </c>
      <c r="H5544" t="s">
        <v>372</v>
      </c>
      <c r="I5544">
        <v>2020</v>
      </c>
      <c r="J5544">
        <v>172.46700000000001</v>
      </c>
      <c r="K5544" t="s">
        <v>125</v>
      </c>
      <c r="M5544" t="s">
        <v>126</v>
      </c>
      <c r="N5544" t="s">
        <v>16</v>
      </c>
    </row>
    <row r="5545" spans="1:14" x14ac:dyDescent="0.25">
      <c r="A5545" t="s">
        <v>289</v>
      </c>
      <c r="B5545" t="str">
        <f t="shared" si="86"/>
        <v>Peru45</v>
      </c>
      <c r="C5545" t="s">
        <v>12</v>
      </c>
      <c r="D5545" t="s">
        <v>290</v>
      </c>
      <c r="E5545" t="s">
        <v>14</v>
      </c>
      <c r="F5545" t="s">
        <v>346</v>
      </c>
      <c r="G5545">
        <v>45</v>
      </c>
      <c r="H5545" t="s">
        <v>414</v>
      </c>
      <c r="I5545">
        <v>2020</v>
      </c>
      <c r="J5545">
        <v>226.935</v>
      </c>
      <c r="K5545" t="s">
        <v>125</v>
      </c>
      <c r="M5545" t="s">
        <v>126</v>
      </c>
      <c r="N5545" t="s">
        <v>16</v>
      </c>
    </row>
    <row r="5546" spans="1:14" x14ac:dyDescent="0.25">
      <c r="A5546" t="s">
        <v>289</v>
      </c>
      <c r="B5546" t="str">
        <f t="shared" si="86"/>
        <v>Peru46</v>
      </c>
      <c r="C5546" t="s">
        <v>12</v>
      </c>
      <c r="D5546" t="s">
        <v>290</v>
      </c>
      <c r="E5546" t="s">
        <v>14</v>
      </c>
      <c r="F5546" t="s">
        <v>346</v>
      </c>
      <c r="G5546">
        <v>46</v>
      </c>
      <c r="H5546" t="s">
        <v>373</v>
      </c>
      <c r="I5546">
        <v>2020</v>
      </c>
      <c r="J5546">
        <v>413.90300000000002</v>
      </c>
      <c r="K5546" t="s">
        <v>125</v>
      </c>
      <c r="M5546" t="s">
        <v>126</v>
      </c>
      <c r="N5546" t="s">
        <v>16</v>
      </c>
    </row>
    <row r="5547" spans="1:14" x14ac:dyDescent="0.25">
      <c r="A5547" t="s">
        <v>289</v>
      </c>
      <c r="B5547" t="str">
        <f t="shared" si="86"/>
        <v>Peru47</v>
      </c>
      <c r="C5547" t="s">
        <v>12</v>
      </c>
      <c r="D5547" t="s">
        <v>290</v>
      </c>
      <c r="E5547" t="s">
        <v>14</v>
      </c>
      <c r="F5547" t="s">
        <v>346</v>
      </c>
      <c r="G5547">
        <v>47</v>
      </c>
      <c r="H5547" t="s">
        <v>374</v>
      </c>
      <c r="I5547">
        <v>2020</v>
      </c>
      <c r="J5547">
        <v>2116.0569999999998</v>
      </c>
      <c r="K5547" t="s">
        <v>125</v>
      </c>
      <c r="M5547" t="s">
        <v>126</v>
      </c>
      <c r="N5547" t="s">
        <v>16</v>
      </c>
    </row>
    <row r="5548" spans="1:14" x14ac:dyDescent="0.25">
      <c r="A5548" t="s">
        <v>289</v>
      </c>
      <c r="B5548" t="str">
        <f t="shared" si="86"/>
        <v>Peru49</v>
      </c>
      <c r="C5548" t="s">
        <v>12</v>
      </c>
      <c r="D5548" t="s">
        <v>290</v>
      </c>
      <c r="E5548" t="s">
        <v>14</v>
      </c>
      <c r="F5548" t="s">
        <v>346</v>
      </c>
      <c r="G5548">
        <v>49</v>
      </c>
      <c r="H5548" t="s">
        <v>375</v>
      </c>
      <c r="I5548">
        <v>2020</v>
      </c>
      <c r="J5548">
        <v>924.971</v>
      </c>
      <c r="K5548" t="s">
        <v>125</v>
      </c>
      <c r="M5548" t="s">
        <v>126</v>
      </c>
      <c r="N5548" t="s">
        <v>16</v>
      </c>
    </row>
    <row r="5549" spans="1:14" x14ac:dyDescent="0.25">
      <c r="A5549" t="s">
        <v>289</v>
      </c>
      <c r="B5549" t="str">
        <f t="shared" si="86"/>
        <v>Peru50</v>
      </c>
      <c r="C5549" t="s">
        <v>12</v>
      </c>
      <c r="D5549" t="s">
        <v>290</v>
      </c>
      <c r="E5549" t="s">
        <v>14</v>
      </c>
      <c r="F5549" t="s">
        <v>346</v>
      </c>
      <c r="G5549">
        <v>50</v>
      </c>
      <c r="H5549" t="s">
        <v>376</v>
      </c>
      <c r="I5549">
        <v>2020</v>
      </c>
      <c r="J5549">
        <v>9.8659999999999997</v>
      </c>
      <c r="K5549" t="s">
        <v>125</v>
      </c>
      <c r="M5549" t="s">
        <v>126</v>
      </c>
      <c r="N5549" t="s">
        <v>16</v>
      </c>
    </row>
    <row r="5550" spans="1:14" x14ac:dyDescent="0.25">
      <c r="A5550" t="s">
        <v>289</v>
      </c>
      <c r="B5550" t="str">
        <f t="shared" si="86"/>
        <v>Peru51</v>
      </c>
      <c r="C5550" t="s">
        <v>12</v>
      </c>
      <c r="D5550" t="s">
        <v>290</v>
      </c>
      <c r="E5550" t="s">
        <v>14</v>
      </c>
      <c r="F5550" t="s">
        <v>346</v>
      </c>
      <c r="G5550">
        <v>51</v>
      </c>
      <c r="H5550" t="s">
        <v>415</v>
      </c>
      <c r="I5550">
        <v>2020</v>
      </c>
      <c r="J5550">
        <v>1.821</v>
      </c>
      <c r="K5550" t="s">
        <v>125</v>
      </c>
      <c r="M5550" t="s">
        <v>126</v>
      </c>
      <c r="N5550" t="s">
        <v>16</v>
      </c>
    </row>
    <row r="5551" spans="1:14" x14ac:dyDescent="0.25">
      <c r="A5551" t="s">
        <v>289</v>
      </c>
      <c r="B5551" t="str">
        <f t="shared" si="86"/>
        <v>Peru52</v>
      </c>
      <c r="C5551" t="s">
        <v>12</v>
      </c>
      <c r="D5551" t="s">
        <v>290</v>
      </c>
      <c r="E5551" t="s">
        <v>14</v>
      </c>
      <c r="F5551" t="s">
        <v>346</v>
      </c>
      <c r="G5551">
        <v>52</v>
      </c>
      <c r="H5551" t="s">
        <v>416</v>
      </c>
      <c r="I5551">
        <v>2020</v>
      </c>
      <c r="J5551">
        <v>114.57899999999999</v>
      </c>
      <c r="K5551" t="s">
        <v>125</v>
      </c>
      <c r="M5551" t="s">
        <v>126</v>
      </c>
      <c r="N5551" t="s">
        <v>16</v>
      </c>
    </row>
    <row r="5552" spans="1:14" x14ac:dyDescent="0.25">
      <c r="A5552" t="s">
        <v>289</v>
      </c>
      <c r="B5552" t="str">
        <f t="shared" si="86"/>
        <v>Peru53</v>
      </c>
      <c r="C5552" t="s">
        <v>12</v>
      </c>
      <c r="D5552" t="s">
        <v>290</v>
      </c>
      <c r="E5552" t="s">
        <v>14</v>
      </c>
      <c r="F5552" t="s">
        <v>346</v>
      </c>
      <c r="G5552">
        <v>53</v>
      </c>
      <c r="H5552" t="s">
        <v>417</v>
      </c>
      <c r="I5552">
        <v>2020</v>
      </c>
      <c r="J5552">
        <v>6.9379999999999997</v>
      </c>
      <c r="K5552" t="s">
        <v>125</v>
      </c>
      <c r="M5552" t="s">
        <v>126</v>
      </c>
      <c r="N5552" t="s">
        <v>16</v>
      </c>
    </row>
    <row r="5553" spans="1:14" x14ac:dyDescent="0.25">
      <c r="A5553" t="s">
        <v>289</v>
      </c>
      <c r="B5553" t="str">
        <f t="shared" si="86"/>
        <v>Peru55</v>
      </c>
      <c r="C5553" t="s">
        <v>12</v>
      </c>
      <c r="D5553" t="s">
        <v>290</v>
      </c>
      <c r="E5553" t="s">
        <v>14</v>
      </c>
      <c r="F5553" t="s">
        <v>346</v>
      </c>
      <c r="G5553">
        <v>55</v>
      </c>
      <c r="H5553" t="s">
        <v>377</v>
      </c>
      <c r="I5553">
        <v>2020</v>
      </c>
      <c r="J5553">
        <v>43.027000000000001</v>
      </c>
      <c r="K5553" t="s">
        <v>125</v>
      </c>
      <c r="M5553" t="s">
        <v>126</v>
      </c>
      <c r="N5553" t="s">
        <v>16</v>
      </c>
    </row>
    <row r="5554" spans="1:14" x14ac:dyDescent="0.25">
      <c r="A5554" t="s">
        <v>289</v>
      </c>
      <c r="B5554" t="str">
        <f t="shared" si="86"/>
        <v>Peru56</v>
      </c>
      <c r="C5554" t="s">
        <v>12</v>
      </c>
      <c r="D5554" t="s">
        <v>290</v>
      </c>
      <c r="E5554" t="s">
        <v>14</v>
      </c>
      <c r="F5554" t="s">
        <v>346</v>
      </c>
      <c r="G5554">
        <v>56</v>
      </c>
      <c r="H5554" t="s">
        <v>378</v>
      </c>
      <c r="I5554">
        <v>2020</v>
      </c>
      <c r="J5554">
        <v>854.58900000000006</v>
      </c>
      <c r="K5554" t="s">
        <v>125</v>
      </c>
      <c r="M5554" t="s">
        <v>126</v>
      </c>
      <c r="N5554" t="s">
        <v>16</v>
      </c>
    </row>
    <row r="5555" spans="1:14" x14ac:dyDescent="0.25">
      <c r="A5555" t="s">
        <v>289</v>
      </c>
      <c r="B5555" t="str">
        <f t="shared" si="86"/>
        <v>Peru58</v>
      </c>
      <c r="C5555" t="s">
        <v>12</v>
      </c>
      <c r="D5555" t="s">
        <v>290</v>
      </c>
      <c r="E5555" t="s">
        <v>14</v>
      </c>
      <c r="F5555" t="s">
        <v>346</v>
      </c>
      <c r="G5555">
        <v>58</v>
      </c>
      <c r="H5555" t="s">
        <v>379</v>
      </c>
      <c r="I5555">
        <v>2020</v>
      </c>
      <c r="J5555">
        <v>5.8520000000000003</v>
      </c>
      <c r="K5555" t="s">
        <v>125</v>
      </c>
      <c r="M5555" t="s">
        <v>126</v>
      </c>
      <c r="N5555" t="s">
        <v>16</v>
      </c>
    </row>
    <row r="5556" spans="1:14" x14ac:dyDescent="0.25">
      <c r="A5556" t="s">
        <v>289</v>
      </c>
      <c r="B5556" t="str">
        <f t="shared" si="86"/>
        <v>Peru59</v>
      </c>
      <c r="C5556" t="s">
        <v>12</v>
      </c>
      <c r="D5556" t="s">
        <v>290</v>
      </c>
      <c r="E5556" t="s">
        <v>14</v>
      </c>
      <c r="F5556" t="s">
        <v>346</v>
      </c>
      <c r="G5556">
        <v>59</v>
      </c>
      <c r="H5556" t="s">
        <v>380</v>
      </c>
      <c r="I5556">
        <v>2020</v>
      </c>
      <c r="J5556">
        <v>4.7649999999999997</v>
      </c>
      <c r="K5556" t="s">
        <v>125</v>
      </c>
      <c r="M5556" t="s">
        <v>126</v>
      </c>
      <c r="N5556" t="s">
        <v>16</v>
      </c>
    </row>
    <row r="5557" spans="1:14" x14ac:dyDescent="0.25">
      <c r="A5557" t="s">
        <v>289</v>
      </c>
      <c r="B5557" t="str">
        <f t="shared" si="86"/>
        <v>Peru60</v>
      </c>
      <c r="C5557" t="s">
        <v>12</v>
      </c>
      <c r="D5557" t="s">
        <v>290</v>
      </c>
      <c r="E5557" t="s">
        <v>14</v>
      </c>
      <c r="F5557" t="s">
        <v>346</v>
      </c>
      <c r="G5557">
        <v>60</v>
      </c>
      <c r="H5557" t="s">
        <v>381</v>
      </c>
      <c r="I5557">
        <v>2020</v>
      </c>
      <c r="J5557">
        <v>9.7989999999999995</v>
      </c>
      <c r="K5557" t="s">
        <v>125</v>
      </c>
      <c r="M5557" t="s">
        <v>126</v>
      </c>
      <c r="N5557" t="s">
        <v>16</v>
      </c>
    </row>
    <row r="5558" spans="1:14" x14ac:dyDescent="0.25">
      <c r="A5558" t="s">
        <v>289</v>
      </c>
      <c r="B5558" t="str">
        <f t="shared" si="86"/>
        <v>Peru61</v>
      </c>
      <c r="C5558" t="s">
        <v>12</v>
      </c>
      <c r="D5558" t="s">
        <v>290</v>
      </c>
      <c r="E5558" t="s">
        <v>14</v>
      </c>
      <c r="F5558" t="s">
        <v>346</v>
      </c>
      <c r="G5558">
        <v>61</v>
      </c>
      <c r="H5558" t="s">
        <v>382</v>
      </c>
      <c r="I5558">
        <v>2020</v>
      </c>
      <c r="J5558">
        <v>51.271999999999998</v>
      </c>
      <c r="K5558" t="s">
        <v>125</v>
      </c>
      <c r="M5558" t="s">
        <v>126</v>
      </c>
      <c r="N5558" t="s">
        <v>16</v>
      </c>
    </row>
    <row r="5559" spans="1:14" x14ac:dyDescent="0.25">
      <c r="A5559" t="s">
        <v>289</v>
      </c>
      <c r="B5559" t="str">
        <f t="shared" si="86"/>
        <v>Peru62</v>
      </c>
      <c r="C5559" t="s">
        <v>12</v>
      </c>
      <c r="D5559" t="s">
        <v>290</v>
      </c>
      <c r="E5559" t="s">
        <v>14</v>
      </c>
      <c r="F5559" t="s">
        <v>346</v>
      </c>
      <c r="G5559">
        <v>62</v>
      </c>
      <c r="H5559" t="s">
        <v>418</v>
      </c>
      <c r="I5559">
        <v>2020</v>
      </c>
      <c r="J5559">
        <v>26.135000000000002</v>
      </c>
      <c r="K5559" t="s">
        <v>125</v>
      </c>
      <c r="M5559" t="s">
        <v>126</v>
      </c>
      <c r="N5559" t="s">
        <v>16</v>
      </c>
    </row>
    <row r="5560" spans="1:14" x14ac:dyDescent="0.25">
      <c r="A5560" t="s">
        <v>289</v>
      </c>
      <c r="B5560" t="str">
        <f t="shared" si="86"/>
        <v>Peru63</v>
      </c>
      <c r="C5560" t="s">
        <v>12</v>
      </c>
      <c r="D5560" t="s">
        <v>290</v>
      </c>
      <c r="E5560" t="s">
        <v>14</v>
      </c>
      <c r="F5560" t="s">
        <v>346</v>
      </c>
      <c r="G5560">
        <v>63</v>
      </c>
      <c r="H5560" t="s">
        <v>419</v>
      </c>
      <c r="I5560">
        <v>2020</v>
      </c>
      <c r="J5560">
        <v>0.81799999999999995</v>
      </c>
      <c r="K5560" t="s">
        <v>125</v>
      </c>
      <c r="M5560" t="s">
        <v>126</v>
      </c>
      <c r="N5560" t="s">
        <v>16</v>
      </c>
    </row>
    <row r="5561" spans="1:14" x14ac:dyDescent="0.25">
      <c r="A5561" t="s">
        <v>289</v>
      </c>
      <c r="B5561" t="str">
        <f t="shared" si="86"/>
        <v>Peru64</v>
      </c>
      <c r="C5561" t="s">
        <v>12</v>
      </c>
      <c r="D5561" t="s">
        <v>290</v>
      </c>
      <c r="E5561" t="s">
        <v>14</v>
      </c>
      <c r="F5561" t="s">
        <v>346</v>
      </c>
      <c r="G5561">
        <v>64</v>
      </c>
      <c r="H5561" t="s">
        <v>383</v>
      </c>
      <c r="I5561">
        <v>2020</v>
      </c>
      <c r="J5561">
        <v>94.816000000000003</v>
      </c>
      <c r="K5561" t="s">
        <v>125</v>
      </c>
      <c r="M5561" t="s">
        <v>126</v>
      </c>
      <c r="N5561" t="s">
        <v>16</v>
      </c>
    </row>
    <row r="5562" spans="1:14" x14ac:dyDescent="0.25">
      <c r="A5562" t="s">
        <v>289</v>
      </c>
      <c r="B5562" t="str">
        <f t="shared" si="86"/>
        <v>Peru65</v>
      </c>
      <c r="C5562" t="s">
        <v>12</v>
      </c>
      <c r="D5562" t="s">
        <v>290</v>
      </c>
      <c r="E5562" t="s">
        <v>14</v>
      </c>
      <c r="F5562" t="s">
        <v>346</v>
      </c>
      <c r="G5562">
        <v>65</v>
      </c>
      <c r="H5562" t="s">
        <v>420</v>
      </c>
      <c r="I5562">
        <v>2020</v>
      </c>
      <c r="J5562">
        <v>21.567</v>
      </c>
      <c r="K5562" t="s">
        <v>125</v>
      </c>
      <c r="M5562" t="s">
        <v>126</v>
      </c>
      <c r="N5562" t="s">
        <v>16</v>
      </c>
    </row>
    <row r="5563" spans="1:14" x14ac:dyDescent="0.25">
      <c r="A5563" t="s">
        <v>289</v>
      </c>
      <c r="B5563" t="str">
        <f t="shared" si="86"/>
        <v>Peru66</v>
      </c>
      <c r="C5563" t="s">
        <v>12</v>
      </c>
      <c r="D5563" t="s">
        <v>290</v>
      </c>
      <c r="E5563" t="s">
        <v>14</v>
      </c>
      <c r="F5563" t="s">
        <v>346</v>
      </c>
      <c r="G5563">
        <v>66</v>
      </c>
      <c r="H5563" t="s">
        <v>421</v>
      </c>
      <c r="I5563">
        <v>2020</v>
      </c>
      <c r="J5563">
        <v>6.484</v>
      </c>
      <c r="K5563" t="s">
        <v>125</v>
      </c>
      <c r="M5563" t="s">
        <v>126</v>
      </c>
      <c r="N5563" t="s">
        <v>16</v>
      </c>
    </row>
    <row r="5564" spans="1:14" x14ac:dyDescent="0.25">
      <c r="A5564" t="s">
        <v>289</v>
      </c>
      <c r="B5564" t="str">
        <f t="shared" si="86"/>
        <v>Peru68</v>
      </c>
      <c r="C5564" t="s">
        <v>12</v>
      </c>
      <c r="D5564" t="s">
        <v>290</v>
      </c>
      <c r="E5564" t="s">
        <v>14</v>
      </c>
      <c r="F5564" t="s">
        <v>346</v>
      </c>
      <c r="G5564">
        <v>68</v>
      </c>
      <c r="H5564" t="s">
        <v>384</v>
      </c>
      <c r="I5564">
        <v>2020</v>
      </c>
      <c r="J5564">
        <v>20.231999999999999</v>
      </c>
      <c r="K5564" t="s">
        <v>125</v>
      </c>
      <c r="M5564" t="s">
        <v>126</v>
      </c>
      <c r="N5564" t="s">
        <v>16</v>
      </c>
    </row>
    <row r="5565" spans="1:14" x14ac:dyDescent="0.25">
      <c r="A5565" t="s">
        <v>289</v>
      </c>
      <c r="B5565" t="str">
        <f t="shared" si="86"/>
        <v>Peru69</v>
      </c>
      <c r="C5565" t="s">
        <v>12</v>
      </c>
      <c r="D5565" t="s">
        <v>290</v>
      </c>
      <c r="E5565" t="s">
        <v>14</v>
      </c>
      <c r="F5565" t="s">
        <v>346</v>
      </c>
      <c r="G5565">
        <v>69</v>
      </c>
      <c r="H5565" t="s">
        <v>422</v>
      </c>
      <c r="I5565">
        <v>2020</v>
      </c>
      <c r="J5565">
        <v>103.65300000000001</v>
      </c>
      <c r="K5565" t="s">
        <v>125</v>
      </c>
      <c r="M5565" t="s">
        <v>126</v>
      </c>
      <c r="N5565" t="s">
        <v>16</v>
      </c>
    </row>
    <row r="5566" spans="1:14" x14ac:dyDescent="0.25">
      <c r="A5566" t="s">
        <v>289</v>
      </c>
      <c r="B5566" t="str">
        <f t="shared" si="86"/>
        <v>Peru70</v>
      </c>
      <c r="C5566" t="s">
        <v>12</v>
      </c>
      <c r="D5566" t="s">
        <v>290</v>
      </c>
      <c r="E5566" t="s">
        <v>14</v>
      </c>
      <c r="F5566" t="s">
        <v>346</v>
      </c>
      <c r="G5566">
        <v>70</v>
      </c>
      <c r="H5566" t="s">
        <v>423</v>
      </c>
      <c r="I5566">
        <v>2020</v>
      </c>
      <c r="J5566">
        <v>6.6580000000000004</v>
      </c>
      <c r="K5566" t="s">
        <v>125</v>
      </c>
      <c r="M5566" t="s">
        <v>126</v>
      </c>
      <c r="N5566" t="s">
        <v>16</v>
      </c>
    </row>
    <row r="5567" spans="1:14" x14ac:dyDescent="0.25">
      <c r="A5567" t="s">
        <v>289</v>
      </c>
      <c r="B5567" t="str">
        <f t="shared" si="86"/>
        <v>Peru71</v>
      </c>
      <c r="C5567" t="s">
        <v>12</v>
      </c>
      <c r="D5567" t="s">
        <v>290</v>
      </c>
      <c r="E5567" t="s">
        <v>14</v>
      </c>
      <c r="F5567" t="s">
        <v>346</v>
      </c>
      <c r="G5567">
        <v>71</v>
      </c>
      <c r="H5567" t="s">
        <v>424</v>
      </c>
      <c r="I5567">
        <v>2020</v>
      </c>
      <c r="J5567">
        <v>44.225999999999999</v>
      </c>
      <c r="K5567" t="s">
        <v>125</v>
      </c>
      <c r="M5567" t="s">
        <v>126</v>
      </c>
      <c r="N5567" t="s">
        <v>16</v>
      </c>
    </row>
    <row r="5568" spans="1:14" x14ac:dyDescent="0.25">
      <c r="A5568" t="s">
        <v>289</v>
      </c>
      <c r="B5568" t="str">
        <f t="shared" si="86"/>
        <v>Peru72</v>
      </c>
      <c r="C5568" t="s">
        <v>12</v>
      </c>
      <c r="D5568" t="s">
        <v>290</v>
      </c>
      <c r="E5568" t="s">
        <v>14</v>
      </c>
      <c r="F5568" t="s">
        <v>346</v>
      </c>
      <c r="G5568">
        <v>72</v>
      </c>
      <c r="H5568" t="s">
        <v>385</v>
      </c>
      <c r="I5568">
        <v>2020</v>
      </c>
      <c r="J5568">
        <v>2.9279999999999999</v>
      </c>
      <c r="K5568" t="s">
        <v>125</v>
      </c>
      <c r="M5568" t="s">
        <v>126</v>
      </c>
      <c r="N5568" t="s">
        <v>16</v>
      </c>
    </row>
    <row r="5569" spans="1:14" x14ac:dyDescent="0.25">
      <c r="A5569" t="s">
        <v>289</v>
      </c>
      <c r="B5569" t="str">
        <f t="shared" si="86"/>
        <v>Peru73</v>
      </c>
      <c r="C5569" t="s">
        <v>12</v>
      </c>
      <c r="D5569" t="s">
        <v>290</v>
      </c>
      <c r="E5569" t="s">
        <v>14</v>
      </c>
      <c r="F5569" t="s">
        <v>346</v>
      </c>
      <c r="G5569">
        <v>73</v>
      </c>
      <c r="H5569" t="s">
        <v>425</v>
      </c>
      <c r="I5569">
        <v>2020</v>
      </c>
      <c r="J5569">
        <v>27.013000000000002</v>
      </c>
      <c r="K5569" t="s">
        <v>125</v>
      </c>
      <c r="M5569" t="s">
        <v>126</v>
      </c>
      <c r="N5569" t="s">
        <v>16</v>
      </c>
    </row>
    <row r="5570" spans="1:14" x14ac:dyDescent="0.25">
      <c r="A5570" t="s">
        <v>289</v>
      </c>
      <c r="B5570" t="str">
        <f t="shared" si="86"/>
        <v>Peru74</v>
      </c>
      <c r="C5570" t="s">
        <v>12</v>
      </c>
      <c r="D5570" t="s">
        <v>290</v>
      </c>
      <c r="E5570" t="s">
        <v>14</v>
      </c>
      <c r="F5570" t="s">
        <v>346</v>
      </c>
      <c r="G5570">
        <v>74</v>
      </c>
      <c r="H5570" t="s">
        <v>426</v>
      </c>
      <c r="I5570">
        <v>2020</v>
      </c>
      <c r="J5570">
        <v>48.63</v>
      </c>
      <c r="K5570" t="s">
        <v>125</v>
      </c>
      <c r="M5570" t="s">
        <v>126</v>
      </c>
      <c r="N5570" t="s">
        <v>16</v>
      </c>
    </row>
    <row r="5571" spans="1:14" x14ac:dyDescent="0.25">
      <c r="A5571" t="s">
        <v>289</v>
      </c>
      <c r="B5571" t="str">
        <f t="shared" ref="B5571:B5634" si="87">A5571&amp;G5571</f>
        <v>Peru75</v>
      </c>
      <c r="C5571" t="s">
        <v>12</v>
      </c>
      <c r="D5571" t="s">
        <v>290</v>
      </c>
      <c r="E5571" t="s">
        <v>14</v>
      </c>
      <c r="F5571" t="s">
        <v>346</v>
      </c>
      <c r="G5571">
        <v>75</v>
      </c>
      <c r="H5571" t="s">
        <v>427</v>
      </c>
      <c r="I5571">
        <v>2020</v>
      </c>
      <c r="J5571">
        <v>11.561</v>
      </c>
      <c r="K5571" t="s">
        <v>125</v>
      </c>
      <c r="M5571" t="s">
        <v>126</v>
      </c>
      <c r="N5571" t="s">
        <v>16</v>
      </c>
    </row>
    <row r="5572" spans="1:14" x14ac:dyDescent="0.25">
      <c r="A5572" t="s">
        <v>289</v>
      </c>
      <c r="B5572" t="str">
        <f t="shared" si="87"/>
        <v>Peru77</v>
      </c>
      <c r="C5572" t="s">
        <v>12</v>
      </c>
      <c r="D5572" t="s">
        <v>290</v>
      </c>
      <c r="E5572" t="s">
        <v>14</v>
      </c>
      <c r="F5572" t="s">
        <v>346</v>
      </c>
      <c r="G5572">
        <v>77</v>
      </c>
      <c r="H5572" t="s">
        <v>386</v>
      </c>
      <c r="I5572">
        <v>2020</v>
      </c>
      <c r="J5572">
        <v>19.556000000000001</v>
      </c>
      <c r="K5572" t="s">
        <v>125</v>
      </c>
      <c r="M5572" t="s">
        <v>126</v>
      </c>
      <c r="N5572" t="s">
        <v>16</v>
      </c>
    </row>
    <row r="5573" spans="1:14" x14ac:dyDescent="0.25">
      <c r="A5573" t="s">
        <v>289</v>
      </c>
      <c r="B5573" t="str">
        <f t="shared" si="87"/>
        <v>Peru78</v>
      </c>
      <c r="C5573" t="s">
        <v>12</v>
      </c>
      <c r="D5573" t="s">
        <v>290</v>
      </c>
      <c r="E5573" t="s">
        <v>14</v>
      </c>
      <c r="F5573" t="s">
        <v>346</v>
      </c>
      <c r="G5573">
        <v>78</v>
      </c>
      <c r="H5573" t="s">
        <v>428</v>
      </c>
      <c r="I5573">
        <v>2020</v>
      </c>
      <c r="J5573">
        <v>93.837000000000003</v>
      </c>
      <c r="K5573" t="s">
        <v>125</v>
      </c>
      <c r="M5573" t="s">
        <v>126</v>
      </c>
      <c r="N5573" t="s">
        <v>16</v>
      </c>
    </row>
    <row r="5574" spans="1:14" x14ac:dyDescent="0.25">
      <c r="A5574" t="s">
        <v>289</v>
      </c>
      <c r="B5574" t="str">
        <f t="shared" si="87"/>
        <v>Peru79</v>
      </c>
      <c r="C5574" t="s">
        <v>12</v>
      </c>
      <c r="D5574" t="s">
        <v>290</v>
      </c>
      <c r="E5574" t="s">
        <v>14</v>
      </c>
      <c r="F5574" t="s">
        <v>346</v>
      </c>
      <c r="G5574">
        <v>79</v>
      </c>
      <c r="H5574" t="s">
        <v>429</v>
      </c>
      <c r="I5574">
        <v>2020</v>
      </c>
      <c r="J5574">
        <v>11.779</v>
      </c>
      <c r="K5574" t="s">
        <v>125</v>
      </c>
      <c r="M5574" t="s">
        <v>126</v>
      </c>
      <c r="N5574" t="s">
        <v>16</v>
      </c>
    </row>
    <row r="5575" spans="1:14" x14ac:dyDescent="0.25">
      <c r="A5575" t="s">
        <v>289</v>
      </c>
      <c r="B5575" t="str">
        <f t="shared" si="87"/>
        <v>Peru80</v>
      </c>
      <c r="C5575" t="s">
        <v>12</v>
      </c>
      <c r="D5575" t="s">
        <v>290</v>
      </c>
      <c r="E5575" t="s">
        <v>14</v>
      </c>
      <c r="F5575" t="s">
        <v>346</v>
      </c>
      <c r="G5575">
        <v>80</v>
      </c>
      <c r="H5575" t="s">
        <v>387</v>
      </c>
      <c r="I5575">
        <v>2020</v>
      </c>
      <c r="J5575">
        <v>93.361999999999995</v>
      </c>
      <c r="K5575" t="s">
        <v>125</v>
      </c>
      <c r="M5575" t="s">
        <v>126</v>
      </c>
      <c r="N5575" t="s">
        <v>16</v>
      </c>
    </row>
    <row r="5576" spans="1:14" x14ac:dyDescent="0.25">
      <c r="A5576" t="s">
        <v>289</v>
      </c>
      <c r="B5576" t="str">
        <f t="shared" si="87"/>
        <v>Peru81</v>
      </c>
      <c r="C5576" t="s">
        <v>12</v>
      </c>
      <c r="D5576" t="s">
        <v>290</v>
      </c>
      <c r="E5576" t="s">
        <v>14</v>
      </c>
      <c r="F5576" t="s">
        <v>346</v>
      </c>
      <c r="G5576">
        <v>81</v>
      </c>
      <c r="H5576" t="s">
        <v>430</v>
      </c>
      <c r="I5576">
        <v>2020</v>
      </c>
      <c r="J5576">
        <v>122.858</v>
      </c>
      <c r="K5576" t="s">
        <v>125</v>
      </c>
      <c r="M5576" t="s">
        <v>126</v>
      </c>
      <c r="N5576" t="s">
        <v>16</v>
      </c>
    </row>
    <row r="5577" spans="1:14" x14ac:dyDescent="0.25">
      <c r="A5577" t="s">
        <v>289</v>
      </c>
      <c r="B5577" t="str">
        <f t="shared" si="87"/>
        <v>Peru82</v>
      </c>
      <c r="C5577" t="s">
        <v>12</v>
      </c>
      <c r="D5577" t="s">
        <v>290</v>
      </c>
      <c r="E5577" t="s">
        <v>14</v>
      </c>
      <c r="F5577" t="s">
        <v>346</v>
      </c>
      <c r="G5577">
        <v>82</v>
      </c>
      <c r="H5577" t="s">
        <v>388</v>
      </c>
      <c r="I5577">
        <v>2020</v>
      </c>
      <c r="J5577">
        <v>53.468000000000004</v>
      </c>
      <c r="K5577" t="s">
        <v>125</v>
      </c>
      <c r="M5577" t="s">
        <v>126</v>
      </c>
      <c r="N5577" t="s">
        <v>16</v>
      </c>
    </row>
    <row r="5578" spans="1:14" x14ac:dyDescent="0.25">
      <c r="A5578" t="s">
        <v>289</v>
      </c>
      <c r="B5578" t="str">
        <f t="shared" si="87"/>
        <v>Peru84</v>
      </c>
      <c r="C5578" t="s">
        <v>12</v>
      </c>
      <c r="D5578" t="s">
        <v>290</v>
      </c>
      <c r="E5578" t="s">
        <v>14</v>
      </c>
      <c r="F5578" t="s">
        <v>346</v>
      </c>
      <c r="G5578">
        <v>84</v>
      </c>
      <c r="H5578" t="s">
        <v>389</v>
      </c>
      <c r="I5578">
        <v>2020</v>
      </c>
      <c r="J5578">
        <v>619.52200000000005</v>
      </c>
      <c r="K5578" t="s">
        <v>125</v>
      </c>
      <c r="M5578" t="s">
        <v>126</v>
      </c>
      <c r="N5578" t="s">
        <v>16</v>
      </c>
    </row>
    <row r="5579" spans="1:14" x14ac:dyDescent="0.25">
      <c r="A5579" t="s">
        <v>289</v>
      </c>
      <c r="B5579" t="str">
        <f t="shared" si="87"/>
        <v>Peru85</v>
      </c>
      <c r="C5579" t="s">
        <v>12</v>
      </c>
      <c r="D5579" t="s">
        <v>290</v>
      </c>
      <c r="E5579" t="s">
        <v>14</v>
      </c>
      <c r="F5579" t="s">
        <v>346</v>
      </c>
      <c r="G5579">
        <v>85</v>
      </c>
      <c r="H5579" t="s">
        <v>390</v>
      </c>
      <c r="I5579">
        <v>2020</v>
      </c>
      <c r="J5579">
        <v>657.35599999999999</v>
      </c>
      <c r="K5579" t="s">
        <v>125</v>
      </c>
      <c r="M5579" t="s">
        <v>126</v>
      </c>
      <c r="N5579" t="s">
        <v>16</v>
      </c>
    </row>
    <row r="5580" spans="1:14" x14ac:dyDescent="0.25">
      <c r="A5580" t="s">
        <v>289</v>
      </c>
      <c r="B5580" t="str">
        <f t="shared" si="87"/>
        <v>Peru86</v>
      </c>
      <c r="C5580" t="s">
        <v>12</v>
      </c>
      <c r="D5580" t="s">
        <v>290</v>
      </c>
      <c r="E5580" t="s">
        <v>14</v>
      </c>
      <c r="F5580" t="s">
        <v>346</v>
      </c>
      <c r="G5580">
        <v>86</v>
      </c>
      <c r="H5580" t="s">
        <v>391</v>
      </c>
      <c r="I5580">
        <v>2020</v>
      </c>
      <c r="J5580">
        <v>344.51299999999998</v>
      </c>
      <c r="K5580" t="s">
        <v>125</v>
      </c>
      <c r="M5580" t="s">
        <v>126</v>
      </c>
      <c r="N5580" t="s">
        <v>16</v>
      </c>
    </row>
    <row r="5581" spans="1:14" x14ac:dyDescent="0.25">
      <c r="A5581" t="s">
        <v>289</v>
      </c>
      <c r="B5581" t="str">
        <f t="shared" si="87"/>
        <v>Peru87</v>
      </c>
      <c r="C5581" t="s">
        <v>12</v>
      </c>
      <c r="D5581" t="s">
        <v>290</v>
      </c>
      <c r="E5581" t="s">
        <v>14</v>
      </c>
      <c r="F5581" t="s">
        <v>346</v>
      </c>
      <c r="G5581">
        <v>87</v>
      </c>
      <c r="H5581" t="s">
        <v>392</v>
      </c>
      <c r="I5581">
        <v>2020</v>
      </c>
      <c r="J5581">
        <v>4.843</v>
      </c>
      <c r="K5581" t="s">
        <v>125</v>
      </c>
      <c r="M5581" t="s">
        <v>126</v>
      </c>
      <c r="N5581" t="s">
        <v>16</v>
      </c>
    </row>
    <row r="5582" spans="1:14" x14ac:dyDescent="0.25">
      <c r="A5582" t="s">
        <v>289</v>
      </c>
      <c r="B5582" t="str">
        <f t="shared" si="87"/>
        <v>Peru88</v>
      </c>
      <c r="C5582" t="s">
        <v>12</v>
      </c>
      <c r="D5582" t="s">
        <v>290</v>
      </c>
      <c r="E5582" t="s">
        <v>14</v>
      </c>
      <c r="F5582" t="s">
        <v>346</v>
      </c>
      <c r="G5582">
        <v>88</v>
      </c>
      <c r="H5582" t="s">
        <v>431</v>
      </c>
      <c r="I5582">
        <v>2020</v>
      </c>
      <c r="J5582">
        <v>12.208</v>
      </c>
      <c r="K5582" t="s">
        <v>125</v>
      </c>
      <c r="M5582" t="s">
        <v>126</v>
      </c>
      <c r="N5582" t="s">
        <v>16</v>
      </c>
    </row>
    <row r="5583" spans="1:14" x14ac:dyDescent="0.25">
      <c r="A5583" t="s">
        <v>289</v>
      </c>
      <c r="B5583" t="str">
        <f t="shared" si="87"/>
        <v>Peru90</v>
      </c>
      <c r="C5583" t="s">
        <v>12</v>
      </c>
      <c r="D5583" t="s">
        <v>290</v>
      </c>
      <c r="E5583" t="s">
        <v>14</v>
      </c>
      <c r="F5583" t="s">
        <v>346</v>
      </c>
      <c r="G5583">
        <v>90</v>
      </c>
      <c r="H5583" t="s">
        <v>432</v>
      </c>
      <c r="I5583">
        <v>2020</v>
      </c>
      <c r="J5583">
        <v>37.872</v>
      </c>
      <c r="K5583" t="s">
        <v>125</v>
      </c>
      <c r="M5583" t="s">
        <v>126</v>
      </c>
      <c r="N5583" t="s">
        <v>16</v>
      </c>
    </row>
    <row r="5584" spans="1:14" x14ac:dyDescent="0.25">
      <c r="A5584" t="s">
        <v>289</v>
      </c>
      <c r="B5584" t="str">
        <f t="shared" si="87"/>
        <v>Peru91</v>
      </c>
      <c r="C5584" t="s">
        <v>12</v>
      </c>
      <c r="D5584" t="s">
        <v>290</v>
      </c>
      <c r="E5584" t="s">
        <v>14</v>
      </c>
      <c r="F5584" t="s">
        <v>346</v>
      </c>
      <c r="G5584">
        <v>91</v>
      </c>
      <c r="H5584" t="s">
        <v>393</v>
      </c>
      <c r="I5584">
        <v>2020</v>
      </c>
      <c r="J5584">
        <v>2.35</v>
      </c>
      <c r="K5584" t="s">
        <v>125</v>
      </c>
      <c r="M5584" t="s">
        <v>126</v>
      </c>
      <c r="N5584" t="s">
        <v>16</v>
      </c>
    </row>
    <row r="5585" spans="1:14" x14ac:dyDescent="0.25">
      <c r="A5585" t="s">
        <v>289</v>
      </c>
      <c r="B5585" t="str">
        <f t="shared" si="87"/>
        <v>Peru92</v>
      </c>
      <c r="C5585" t="s">
        <v>12</v>
      </c>
      <c r="D5585" t="s">
        <v>290</v>
      </c>
      <c r="E5585" t="s">
        <v>14</v>
      </c>
      <c r="F5585" t="s">
        <v>346</v>
      </c>
      <c r="G5585">
        <v>92</v>
      </c>
      <c r="H5585" t="s">
        <v>433</v>
      </c>
      <c r="I5585">
        <v>2020</v>
      </c>
      <c r="J5585">
        <v>12.611000000000001</v>
      </c>
      <c r="K5585" t="s">
        <v>125</v>
      </c>
      <c r="M5585" t="s">
        <v>126</v>
      </c>
      <c r="N5585" t="s">
        <v>16</v>
      </c>
    </row>
    <row r="5586" spans="1:14" x14ac:dyDescent="0.25">
      <c r="A5586" t="s">
        <v>289</v>
      </c>
      <c r="B5586" t="str">
        <f t="shared" si="87"/>
        <v>Peru93</v>
      </c>
      <c r="C5586" t="s">
        <v>12</v>
      </c>
      <c r="D5586" t="s">
        <v>290</v>
      </c>
      <c r="E5586" t="s">
        <v>14</v>
      </c>
      <c r="F5586" t="s">
        <v>346</v>
      </c>
      <c r="G5586">
        <v>93</v>
      </c>
      <c r="H5586" t="s">
        <v>394</v>
      </c>
      <c r="I5586">
        <v>2020</v>
      </c>
      <c r="J5586">
        <v>41.216999999999999</v>
      </c>
      <c r="K5586" t="s">
        <v>125</v>
      </c>
      <c r="M5586" t="s">
        <v>126</v>
      </c>
      <c r="N5586" t="s">
        <v>16</v>
      </c>
    </row>
    <row r="5587" spans="1:14" x14ac:dyDescent="0.25">
      <c r="A5587" t="s">
        <v>289</v>
      </c>
      <c r="B5587" t="str">
        <f t="shared" si="87"/>
        <v>Peru94</v>
      </c>
      <c r="C5587" t="s">
        <v>12</v>
      </c>
      <c r="D5587" t="s">
        <v>290</v>
      </c>
      <c r="E5587" t="s">
        <v>14</v>
      </c>
      <c r="F5587" t="s">
        <v>346</v>
      </c>
      <c r="G5587">
        <v>94</v>
      </c>
      <c r="H5587" t="s">
        <v>395</v>
      </c>
      <c r="I5587">
        <v>2020</v>
      </c>
      <c r="J5587">
        <v>68.075999999999993</v>
      </c>
      <c r="K5587" t="s">
        <v>125</v>
      </c>
      <c r="M5587" t="s">
        <v>126</v>
      </c>
      <c r="N5587" t="s">
        <v>16</v>
      </c>
    </row>
    <row r="5588" spans="1:14" x14ac:dyDescent="0.25">
      <c r="A5588" t="s">
        <v>289</v>
      </c>
      <c r="B5588" t="str">
        <f t="shared" si="87"/>
        <v>Peru95</v>
      </c>
      <c r="C5588" t="s">
        <v>12</v>
      </c>
      <c r="D5588" t="s">
        <v>290</v>
      </c>
      <c r="E5588" t="s">
        <v>14</v>
      </c>
      <c r="F5588" t="s">
        <v>346</v>
      </c>
      <c r="G5588">
        <v>95</v>
      </c>
      <c r="H5588" t="s">
        <v>396</v>
      </c>
      <c r="I5588">
        <v>2020</v>
      </c>
      <c r="J5588">
        <v>99.23</v>
      </c>
      <c r="K5588" t="s">
        <v>125</v>
      </c>
      <c r="M5588" t="s">
        <v>126</v>
      </c>
      <c r="N5588" t="s">
        <v>16</v>
      </c>
    </row>
    <row r="5589" spans="1:14" x14ac:dyDescent="0.25">
      <c r="A5589" t="s">
        <v>289</v>
      </c>
      <c r="B5589" t="str">
        <f t="shared" si="87"/>
        <v>Peru96</v>
      </c>
      <c r="C5589" t="s">
        <v>12</v>
      </c>
      <c r="D5589" t="s">
        <v>290</v>
      </c>
      <c r="E5589" t="s">
        <v>14</v>
      </c>
      <c r="F5589" t="s">
        <v>346</v>
      </c>
      <c r="G5589">
        <v>96</v>
      </c>
      <c r="H5589" t="s">
        <v>397</v>
      </c>
      <c r="I5589">
        <v>2020</v>
      </c>
      <c r="J5589">
        <v>194.23</v>
      </c>
      <c r="K5589" t="s">
        <v>125</v>
      </c>
      <c r="M5589" t="s">
        <v>126</v>
      </c>
      <c r="N5589" t="s">
        <v>16</v>
      </c>
    </row>
    <row r="5590" spans="1:14" x14ac:dyDescent="0.25">
      <c r="A5590" t="s">
        <v>289</v>
      </c>
      <c r="B5590" t="str">
        <f t="shared" si="87"/>
        <v>Peru97</v>
      </c>
      <c r="C5590" t="s">
        <v>12</v>
      </c>
      <c r="D5590" t="s">
        <v>290</v>
      </c>
      <c r="E5590" t="s">
        <v>14</v>
      </c>
      <c r="F5590" t="s">
        <v>346</v>
      </c>
      <c r="G5590">
        <v>97</v>
      </c>
      <c r="H5590" t="s">
        <v>398</v>
      </c>
      <c r="I5590">
        <v>2020</v>
      </c>
      <c r="J5590">
        <v>253.09200000000001</v>
      </c>
      <c r="K5590" t="s">
        <v>125</v>
      </c>
      <c r="M5590" t="s">
        <v>126</v>
      </c>
      <c r="N5590" t="s">
        <v>16</v>
      </c>
    </row>
    <row r="5591" spans="1:14" x14ac:dyDescent="0.25">
      <c r="A5591" t="s">
        <v>289</v>
      </c>
      <c r="B5591" t="str">
        <f t="shared" si="87"/>
        <v>Peru99</v>
      </c>
      <c r="C5591" t="s">
        <v>12</v>
      </c>
      <c r="D5591" t="s">
        <v>290</v>
      </c>
      <c r="E5591" t="s">
        <v>14</v>
      </c>
      <c r="F5591" t="s">
        <v>346</v>
      </c>
      <c r="G5591">
        <v>99</v>
      </c>
      <c r="H5591" t="s">
        <v>399</v>
      </c>
      <c r="I5591">
        <v>2020</v>
      </c>
      <c r="J5591">
        <v>1.2090000000000001</v>
      </c>
      <c r="K5591" t="s">
        <v>125</v>
      </c>
      <c r="M5591" t="s">
        <v>126</v>
      </c>
      <c r="N5591" t="s">
        <v>16</v>
      </c>
    </row>
    <row r="5592" spans="1:14" x14ac:dyDescent="0.25">
      <c r="A5592" t="s">
        <v>291</v>
      </c>
      <c r="B5592" t="str">
        <f t="shared" si="87"/>
        <v>Philippines0</v>
      </c>
      <c r="C5592" t="s">
        <v>12</v>
      </c>
      <c r="D5592" t="s">
        <v>109</v>
      </c>
      <c r="E5592" t="s">
        <v>14</v>
      </c>
      <c r="F5592" t="s">
        <v>346</v>
      </c>
      <c r="G5592">
        <v>0</v>
      </c>
      <c r="H5592" t="s">
        <v>347</v>
      </c>
      <c r="I5592">
        <v>2020</v>
      </c>
      <c r="J5592">
        <v>39377.841999999997</v>
      </c>
      <c r="N5592" t="s">
        <v>16</v>
      </c>
    </row>
    <row r="5593" spans="1:14" x14ac:dyDescent="0.25">
      <c r="A5593" t="s">
        <v>291</v>
      </c>
      <c r="B5593" t="str">
        <f t="shared" si="87"/>
        <v>Philippines1</v>
      </c>
      <c r="C5593" t="s">
        <v>12</v>
      </c>
      <c r="D5593" t="s">
        <v>109</v>
      </c>
      <c r="E5593" t="s">
        <v>14</v>
      </c>
      <c r="F5593" t="s">
        <v>346</v>
      </c>
      <c r="G5593">
        <v>1</v>
      </c>
      <c r="H5593" t="s">
        <v>349</v>
      </c>
      <c r="I5593">
        <v>2020</v>
      </c>
      <c r="J5593">
        <v>8474.0339999999997</v>
      </c>
      <c r="N5593" t="s">
        <v>16</v>
      </c>
    </row>
    <row r="5594" spans="1:14" x14ac:dyDescent="0.25">
      <c r="A5594" t="s">
        <v>291</v>
      </c>
      <c r="B5594" t="str">
        <f t="shared" si="87"/>
        <v>Philippines2</v>
      </c>
      <c r="C5594" t="s">
        <v>12</v>
      </c>
      <c r="D5594" t="s">
        <v>109</v>
      </c>
      <c r="E5594" t="s">
        <v>14</v>
      </c>
      <c r="F5594" t="s">
        <v>346</v>
      </c>
      <c r="G5594">
        <v>2</v>
      </c>
      <c r="H5594" t="s">
        <v>400</v>
      </c>
      <c r="I5594">
        <v>2020</v>
      </c>
      <c r="J5594">
        <v>100.15</v>
      </c>
      <c r="N5594" t="s">
        <v>16</v>
      </c>
    </row>
    <row r="5595" spans="1:14" x14ac:dyDescent="0.25">
      <c r="A5595" t="s">
        <v>291</v>
      </c>
      <c r="B5595" t="str">
        <f t="shared" si="87"/>
        <v>Philippines3</v>
      </c>
      <c r="C5595" t="s">
        <v>12</v>
      </c>
      <c r="D5595" t="s">
        <v>109</v>
      </c>
      <c r="E5595" t="s">
        <v>14</v>
      </c>
      <c r="F5595" t="s">
        <v>346</v>
      </c>
      <c r="G5595">
        <v>3</v>
      </c>
      <c r="H5595" t="s">
        <v>350</v>
      </c>
      <c r="I5595">
        <v>2020</v>
      </c>
      <c r="J5595">
        <v>1179.499</v>
      </c>
      <c r="N5595" t="s">
        <v>16</v>
      </c>
    </row>
    <row r="5596" spans="1:14" x14ac:dyDescent="0.25">
      <c r="A5596" t="s">
        <v>291</v>
      </c>
      <c r="B5596" t="str">
        <f t="shared" si="87"/>
        <v>Philippines5</v>
      </c>
      <c r="C5596" t="s">
        <v>12</v>
      </c>
      <c r="D5596" t="s">
        <v>109</v>
      </c>
      <c r="E5596" t="s">
        <v>14</v>
      </c>
      <c r="F5596" t="s">
        <v>346</v>
      </c>
      <c r="G5596">
        <v>5</v>
      </c>
      <c r="H5596" t="s">
        <v>351</v>
      </c>
      <c r="I5596">
        <v>2020</v>
      </c>
      <c r="J5596">
        <v>5.681</v>
      </c>
      <c r="N5596" t="s">
        <v>16</v>
      </c>
    </row>
    <row r="5597" spans="1:14" x14ac:dyDescent="0.25">
      <c r="A5597" t="s">
        <v>291</v>
      </c>
      <c r="B5597" t="str">
        <f t="shared" si="87"/>
        <v>Philippines6</v>
      </c>
      <c r="C5597" t="s">
        <v>12</v>
      </c>
      <c r="D5597" t="s">
        <v>109</v>
      </c>
      <c r="E5597" t="s">
        <v>14</v>
      </c>
      <c r="F5597" t="s">
        <v>346</v>
      </c>
      <c r="G5597">
        <v>6</v>
      </c>
      <c r="H5597" t="s">
        <v>401</v>
      </c>
      <c r="I5597">
        <v>2020</v>
      </c>
      <c r="K5597" t="s">
        <v>21</v>
      </c>
      <c r="N5597" t="s">
        <v>16</v>
      </c>
    </row>
    <row r="5598" spans="1:14" x14ac:dyDescent="0.25">
      <c r="A5598" t="s">
        <v>291</v>
      </c>
      <c r="B5598" t="str">
        <f t="shared" si="87"/>
        <v>Philippines7</v>
      </c>
      <c r="C5598" t="s">
        <v>12</v>
      </c>
      <c r="D5598" t="s">
        <v>109</v>
      </c>
      <c r="E5598" t="s">
        <v>14</v>
      </c>
      <c r="F5598" t="s">
        <v>346</v>
      </c>
      <c r="G5598">
        <v>7</v>
      </c>
      <c r="H5598" t="s">
        <v>352</v>
      </c>
      <c r="I5598">
        <v>2020</v>
      </c>
      <c r="J5598">
        <v>75.605000000000004</v>
      </c>
      <c r="N5598" t="s">
        <v>16</v>
      </c>
    </row>
    <row r="5599" spans="1:14" x14ac:dyDescent="0.25">
      <c r="A5599" t="s">
        <v>291</v>
      </c>
      <c r="B5599" t="str">
        <f t="shared" si="87"/>
        <v>Philippines8</v>
      </c>
      <c r="C5599" t="s">
        <v>12</v>
      </c>
      <c r="D5599" t="s">
        <v>109</v>
      </c>
      <c r="E5599" t="s">
        <v>14</v>
      </c>
      <c r="F5599" t="s">
        <v>346</v>
      </c>
      <c r="G5599">
        <v>8</v>
      </c>
      <c r="H5599" t="s">
        <v>353</v>
      </c>
      <c r="I5599">
        <v>2020</v>
      </c>
      <c r="J5599">
        <v>99.39</v>
      </c>
      <c r="N5599" t="s">
        <v>16</v>
      </c>
    </row>
    <row r="5600" spans="1:14" x14ac:dyDescent="0.25">
      <c r="A5600" t="s">
        <v>291</v>
      </c>
      <c r="B5600" t="str">
        <f t="shared" si="87"/>
        <v>Philippines9</v>
      </c>
      <c r="C5600" t="s">
        <v>12</v>
      </c>
      <c r="D5600" t="s">
        <v>109</v>
      </c>
      <c r="E5600" t="s">
        <v>14</v>
      </c>
      <c r="F5600" t="s">
        <v>346</v>
      </c>
      <c r="G5600">
        <v>9</v>
      </c>
      <c r="H5600" t="s">
        <v>402</v>
      </c>
      <c r="I5600">
        <v>2020</v>
      </c>
      <c r="J5600">
        <v>3.048</v>
      </c>
      <c r="N5600" t="s">
        <v>16</v>
      </c>
    </row>
    <row r="5601" spans="1:14" x14ac:dyDescent="0.25">
      <c r="A5601" t="s">
        <v>291</v>
      </c>
      <c r="B5601" t="str">
        <f t="shared" si="87"/>
        <v>Philippines10</v>
      </c>
      <c r="C5601" t="s">
        <v>12</v>
      </c>
      <c r="D5601" t="s">
        <v>109</v>
      </c>
      <c r="E5601" t="s">
        <v>14</v>
      </c>
      <c r="F5601" t="s">
        <v>346</v>
      </c>
      <c r="G5601">
        <v>10</v>
      </c>
      <c r="H5601" t="s">
        <v>354</v>
      </c>
      <c r="I5601">
        <v>2020</v>
      </c>
      <c r="J5601">
        <v>811.03</v>
      </c>
      <c r="N5601" t="s">
        <v>16</v>
      </c>
    </row>
    <row r="5602" spans="1:14" x14ac:dyDescent="0.25">
      <c r="A5602" t="s">
        <v>291</v>
      </c>
      <c r="B5602" t="str">
        <f t="shared" si="87"/>
        <v>Philippines11</v>
      </c>
      <c r="C5602" t="s">
        <v>12</v>
      </c>
      <c r="D5602" t="s">
        <v>109</v>
      </c>
      <c r="E5602" t="s">
        <v>14</v>
      </c>
      <c r="F5602" t="s">
        <v>346</v>
      </c>
      <c r="G5602">
        <v>11</v>
      </c>
      <c r="H5602" t="s">
        <v>403</v>
      </c>
      <c r="I5602">
        <v>2020</v>
      </c>
      <c r="J5602">
        <v>136.56</v>
      </c>
      <c r="N5602" t="s">
        <v>16</v>
      </c>
    </row>
    <row r="5603" spans="1:14" x14ac:dyDescent="0.25">
      <c r="A5603" t="s">
        <v>291</v>
      </c>
      <c r="B5603" t="str">
        <f t="shared" si="87"/>
        <v>Philippines12</v>
      </c>
      <c r="C5603" t="s">
        <v>12</v>
      </c>
      <c r="D5603" t="s">
        <v>109</v>
      </c>
      <c r="E5603" t="s">
        <v>14</v>
      </c>
      <c r="F5603" t="s">
        <v>346</v>
      </c>
      <c r="G5603">
        <v>12</v>
      </c>
      <c r="H5603" t="s">
        <v>355</v>
      </c>
      <c r="I5603">
        <v>2020</v>
      </c>
      <c r="J5603">
        <v>6.992</v>
      </c>
      <c r="N5603" t="s">
        <v>16</v>
      </c>
    </row>
    <row r="5604" spans="1:14" x14ac:dyDescent="0.25">
      <c r="A5604" t="s">
        <v>291</v>
      </c>
      <c r="B5604" t="str">
        <f t="shared" si="87"/>
        <v>Philippines13</v>
      </c>
      <c r="C5604" t="s">
        <v>12</v>
      </c>
      <c r="D5604" t="s">
        <v>109</v>
      </c>
      <c r="E5604" t="s">
        <v>14</v>
      </c>
      <c r="F5604" t="s">
        <v>346</v>
      </c>
      <c r="G5604">
        <v>13</v>
      </c>
      <c r="H5604" t="s">
        <v>356</v>
      </c>
      <c r="I5604">
        <v>2020</v>
      </c>
      <c r="J5604">
        <v>90.046999999999997</v>
      </c>
      <c r="N5604" t="s">
        <v>16</v>
      </c>
    </row>
    <row r="5605" spans="1:14" x14ac:dyDescent="0.25">
      <c r="A5605" t="s">
        <v>291</v>
      </c>
      <c r="B5605" t="str">
        <f t="shared" si="87"/>
        <v>Philippines14</v>
      </c>
      <c r="C5605" t="s">
        <v>12</v>
      </c>
      <c r="D5605" t="s">
        <v>109</v>
      </c>
      <c r="E5605" t="s">
        <v>14</v>
      </c>
      <c r="F5605" t="s">
        <v>346</v>
      </c>
      <c r="G5605">
        <v>14</v>
      </c>
      <c r="H5605" t="s">
        <v>357</v>
      </c>
      <c r="I5605">
        <v>2020</v>
      </c>
      <c r="J5605">
        <v>345.25599999999997</v>
      </c>
      <c r="N5605" t="s">
        <v>16</v>
      </c>
    </row>
    <row r="5606" spans="1:14" x14ac:dyDescent="0.25">
      <c r="A5606" t="s">
        <v>291</v>
      </c>
      <c r="B5606" t="str">
        <f t="shared" si="87"/>
        <v>Philippines15</v>
      </c>
      <c r="C5606" t="s">
        <v>12</v>
      </c>
      <c r="D5606" t="s">
        <v>109</v>
      </c>
      <c r="E5606" t="s">
        <v>14</v>
      </c>
      <c r="F5606" t="s">
        <v>346</v>
      </c>
      <c r="G5606">
        <v>15</v>
      </c>
      <c r="H5606" t="s">
        <v>358</v>
      </c>
      <c r="I5606">
        <v>2020</v>
      </c>
      <c r="J5606">
        <v>58.218000000000004</v>
      </c>
      <c r="N5606" t="s">
        <v>16</v>
      </c>
    </row>
    <row r="5607" spans="1:14" x14ac:dyDescent="0.25">
      <c r="A5607" t="s">
        <v>291</v>
      </c>
      <c r="B5607" t="str">
        <f t="shared" si="87"/>
        <v>Philippines16</v>
      </c>
      <c r="C5607" t="s">
        <v>12</v>
      </c>
      <c r="D5607" t="s">
        <v>109</v>
      </c>
      <c r="E5607" t="s">
        <v>14</v>
      </c>
      <c r="F5607" t="s">
        <v>346</v>
      </c>
      <c r="G5607">
        <v>16</v>
      </c>
      <c r="H5607" t="s">
        <v>359</v>
      </c>
      <c r="I5607">
        <v>2020</v>
      </c>
      <c r="J5607">
        <v>256.62700000000001</v>
      </c>
      <c r="N5607" t="s">
        <v>16</v>
      </c>
    </row>
    <row r="5608" spans="1:14" x14ac:dyDescent="0.25">
      <c r="A5608" t="s">
        <v>291</v>
      </c>
      <c r="B5608" t="str">
        <f t="shared" si="87"/>
        <v>Philippines17</v>
      </c>
      <c r="C5608" t="s">
        <v>12</v>
      </c>
      <c r="D5608" t="s">
        <v>109</v>
      </c>
      <c r="E5608" t="s">
        <v>14</v>
      </c>
      <c r="F5608" t="s">
        <v>346</v>
      </c>
      <c r="G5608">
        <v>17</v>
      </c>
      <c r="H5608" t="s">
        <v>360</v>
      </c>
      <c r="I5608">
        <v>2020</v>
      </c>
      <c r="J5608">
        <v>48.673000000000002</v>
      </c>
      <c r="N5608" t="s">
        <v>16</v>
      </c>
    </row>
    <row r="5609" spans="1:14" x14ac:dyDescent="0.25">
      <c r="A5609" t="s">
        <v>291</v>
      </c>
      <c r="B5609" t="str">
        <f t="shared" si="87"/>
        <v>Philippines18</v>
      </c>
      <c r="C5609" t="s">
        <v>12</v>
      </c>
      <c r="D5609" t="s">
        <v>109</v>
      </c>
      <c r="E5609" t="s">
        <v>14</v>
      </c>
      <c r="F5609" t="s">
        <v>346</v>
      </c>
      <c r="G5609">
        <v>18</v>
      </c>
      <c r="H5609" t="s">
        <v>404</v>
      </c>
      <c r="I5609">
        <v>2020</v>
      </c>
      <c r="J5609">
        <v>94.974999999999994</v>
      </c>
      <c r="N5609" t="s">
        <v>16</v>
      </c>
    </row>
    <row r="5610" spans="1:14" x14ac:dyDescent="0.25">
      <c r="A5610" t="s">
        <v>291</v>
      </c>
      <c r="B5610" t="str">
        <f t="shared" si="87"/>
        <v>Philippines19</v>
      </c>
      <c r="C5610" t="s">
        <v>12</v>
      </c>
      <c r="D5610" t="s">
        <v>109</v>
      </c>
      <c r="E5610" t="s">
        <v>14</v>
      </c>
      <c r="F5610" t="s">
        <v>346</v>
      </c>
      <c r="G5610">
        <v>19</v>
      </c>
      <c r="H5610" t="s">
        <v>361</v>
      </c>
      <c r="I5610">
        <v>2020</v>
      </c>
      <c r="J5610">
        <v>6.476</v>
      </c>
      <c r="N5610" t="s">
        <v>16</v>
      </c>
    </row>
    <row r="5611" spans="1:14" x14ac:dyDescent="0.25">
      <c r="A5611" t="s">
        <v>291</v>
      </c>
      <c r="B5611" t="str">
        <f t="shared" si="87"/>
        <v>Philippines20</v>
      </c>
      <c r="C5611" t="s">
        <v>12</v>
      </c>
      <c r="D5611" t="s">
        <v>109</v>
      </c>
      <c r="E5611" t="s">
        <v>14</v>
      </c>
      <c r="F5611" t="s">
        <v>346</v>
      </c>
      <c r="G5611">
        <v>20</v>
      </c>
      <c r="H5611" t="s">
        <v>362</v>
      </c>
      <c r="I5611">
        <v>2020</v>
      </c>
      <c r="J5611">
        <v>54.094999999999999</v>
      </c>
      <c r="N5611" t="s">
        <v>16</v>
      </c>
    </row>
    <row r="5612" spans="1:14" x14ac:dyDescent="0.25">
      <c r="A5612" t="s">
        <v>291</v>
      </c>
      <c r="B5612" t="str">
        <f t="shared" si="87"/>
        <v>Philippines21</v>
      </c>
      <c r="C5612" t="s">
        <v>12</v>
      </c>
      <c r="D5612" t="s">
        <v>109</v>
      </c>
      <c r="E5612" t="s">
        <v>14</v>
      </c>
      <c r="F5612" t="s">
        <v>346</v>
      </c>
      <c r="G5612">
        <v>21</v>
      </c>
      <c r="H5612" t="s">
        <v>405</v>
      </c>
      <c r="I5612">
        <v>2020</v>
      </c>
      <c r="J5612">
        <v>31.396999999999998</v>
      </c>
      <c r="N5612" t="s">
        <v>16</v>
      </c>
    </row>
    <row r="5613" spans="1:14" x14ac:dyDescent="0.25">
      <c r="A5613" t="s">
        <v>291</v>
      </c>
      <c r="B5613" t="str">
        <f t="shared" si="87"/>
        <v>Philippines22</v>
      </c>
      <c r="C5613" t="s">
        <v>12</v>
      </c>
      <c r="D5613" t="s">
        <v>109</v>
      </c>
      <c r="E5613" t="s">
        <v>14</v>
      </c>
      <c r="F5613" t="s">
        <v>346</v>
      </c>
      <c r="G5613">
        <v>22</v>
      </c>
      <c r="H5613" t="s">
        <v>406</v>
      </c>
      <c r="I5613">
        <v>2020</v>
      </c>
      <c r="J5613">
        <v>100.274</v>
      </c>
      <c r="N5613" t="s">
        <v>16</v>
      </c>
    </row>
    <row r="5614" spans="1:14" x14ac:dyDescent="0.25">
      <c r="A5614" t="s">
        <v>291</v>
      </c>
      <c r="B5614" t="str">
        <f t="shared" si="87"/>
        <v>Philippines23</v>
      </c>
      <c r="C5614" t="s">
        <v>12</v>
      </c>
      <c r="D5614" t="s">
        <v>109</v>
      </c>
      <c r="E5614" t="s">
        <v>14</v>
      </c>
      <c r="F5614" t="s">
        <v>346</v>
      </c>
      <c r="G5614">
        <v>23</v>
      </c>
      <c r="H5614" t="s">
        <v>434</v>
      </c>
      <c r="I5614">
        <v>2020</v>
      </c>
      <c r="J5614">
        <v>101.38200000000001</v>
      </c>
      <c r="N5614" t="s">
        <v>16</v>
      </c>
    </row>
    <row r="5615" spans="1:14" x14ac:dyDescent="0.25">
      <c r="A5615" t="s">
        <v>291</v>
      </c>
      <c r="B5615" t="str">
        <f t="shared" si="87"/>
        <v>Philippines24</v>
      </c>
      <c r="C5615" t="s">
        <v>12</v>
      </c>
      <c r="D5615" t="s">
        <v>109</v>
      </c>
      <c r="E5615" t="s">
        <v>14</v>
      </c>
      <c r="F5615" t="s">
        <v>346</v>
      </c>
      <c r="G5615">
        <v>24</v>
      </c>
      <c r="H5615" t="s">
        <v>363</v>
      </c>
      <c r="I5615">
        <v>2020</v>
      </c>
      <c r="J5615">
        <v>44.49</v>
      </c>
      <c r="N5615" t="s">
        <v>16</v>
      </c>
    </row>
    <row r="5616" spans="1:14" x14ac:dyDescent="0.25">
      <c r="A5616" t="s">
        <v>291</v>
      </c>
      <c r="B5616" t="str">
        <f t="shared" si="87"/>
        <v>Philippines25</v>
      </c>
      <c r="C5616" t="s">
        <v>12</v>
      </c>
      <c r="D5616" t="s">
        <v>109</v>
      </c>
      <c r="E5616" t="s">
        <v>14</v>
      </c>
      <c r="F5616" t="s">
        <v>346</v>
      </c>
      <c r="G5616">
        <v>25</v>
      </c>
      <c r="H5616" t="s">
        <v>364</v>
      </c>
      <c r="I5616">
        <v>2020</v>
      </c>
      <c r="J5616">
        <v>127.667</v>
      </c>
      <c r="N5616" t="s">
        <v>16</v>
      </c>
    </row>
    <row r="5617" spans="1:14" x14ac:dyDescent="0.25">
      <c r="A5617" t="s">
        <v>291</v>
      </c>
      <c r="B5617" t="str">
        <f t="shared" si="87"/>
        <v>Philippines26</v>
      </c>
      <c r="C5617" t="s">
        <v>12</v>
      </c>
      <c r="D5617" t="s">
        <v>109</v>
      </c>
      <c r="E5617" t="s">
        <v>14</v>
      </c>
      <c r="F5617" t="s">
        <v>346</v>
      </c>
      <c r="G5617">
        <v>26</v>
      </c>
      <c r="H5617" t="s">
        <v>407</v>
      </c>
      <c r="I5617">
        <v>2020</v>
      </c>
      <c r="J5617">
        <v>403.52199999999999</v>
      </c>
      <c r="N5617" t="s">
        <v>16</v>
      </c>
    </row>
    <row r="5618" spans="1:14" x14ac:dyDescent="0.25">
      <c r="A5618" t="s">
        <v>291</v>
      </c>
      <c r="B5618" t="str">
        <f t="shared" si="87"/>
        <v>Philippines27</v>
      </c>
      <c r="C5618" t="s">
        <v>12</v>
      </c>
      <c r="D5618" t="s">
        <v>109</v>
      </c>
      <c r="E5618" t="s">
        <v>14</v>
      </c>
      <c r="F5618" t="s">
        <v>346</v>
      </c>
      <c r="G5618">
        <v>27</v>
      </c>
      <c r="H5618" t="s">
        <v>365</v>
      </c>
      <c r="I5618">
        <v>2020</v>
      </c>
      <c r="J5618">
        <v>94.647999999999996</v>
      </c>
      <c r="N5618" t="s">
        <v>16</v>
      </c>
    </row>
    <row r="5619" spans="1:14" x14ac:dyDescent="0.25">
      <c r="A5619" t="s">
        <v>291</v>
      </c>
      <c r="B5619" t="str">
        <f t="shared" si="87"/>
        <v>Philippines28</v>
      </c>
      <c r="C5619" t="s">
        <v>12</v>
      </c>
      <c r="D5619" t="s">
        <v>109</v>
      </c>
      <c r="E5619" t="s">
        <v>14</v>
      </c>
      <c r="F5619" t="s">
        <v>346</v>
      </c>
      <c r="G5619">
        <v>28</v>
      </c>
      <c r="H5619" t="s">
        <v>366</v>
      </c>
      <c r="I5619">
        <v>2020</v>
      </c>
      <c r="J5619">
        <v>39.610999999999997</v>
      </c>
      <c r="N5619" t="s">
        <v>16</v>
      </c>
    </row>
    <row r="5620" spans="1:14" x14ac:dyDescent="0.25">
      <c r="A5620" t="s">
        <v>291</v>
      </c>
      <c r="B5620" t="str">
        <f t="shared" si="87"/>
        <v>Philippines29</v>
      </c>
      <c r="C5620" t="s">
        <v>12</v>
      </c>
      <c r="D5620" t="s">
        <v>109</v>
      </c>
      <c r="E5620" t="s">
        <v>14</v>
      </c>
      <c r="F5620" t="s">
        <v>346</v>
      </c>
      <c r="G5620">
        <v>29</v>
      </c>
      <c r="H5620" t="s">
        <v>436</v>
      </c>
      <c r="I5620">
        <v>2020</v>
      </c>
      <c r="J5620">
        <v>40.542000000000002</v>
      </c>
      <c r="N5620" t="s">
        <v>16</v>
      </c>
    </row>
    <row r="5621" spans="1:14" x14ac:dyDescent="0.25">
      <c r="A5621" t="s">
        <v>291</v>
      </c>
      <c r="B5621" t="str">
        <f t="shared" si="87"/>
        <v>Philippines30</v>
      </c>
      <c r="C5621" t="s">
        <v>12</v>
      </c>
      <c r="D5621" t="s">
        <v>109</v>
      </c>
      <c r="E5621" t="s">
        <v>14</v>
      </c>
      <c r="F5621" t="s">
        <v>346</v>
      </c>
      <c r="G5621">
        <v>30</v>
      </c>
      <c r="H5621" t="s">
        <v>408</v>
      </c>
      <c r="I5621">
        <v>2020</v>
      </c>
      <c r="J5621">
        <v>28.175000000000001</v>
      </c>
      <c r="N5621" t="s">
        <v>16</v>
      </c>
    </row>
    <row r="5622" spans="1:14" x14ac:dyDescent="0.25">
      <c r="A5622" t="s">
        <v>291</v>
      </c>
      <c r="B5622" t="str">
        <f t="shared" si="87"/>
        <v>Philippines31</v>
      </c>
      <c r="C5622" t="s">
        <v>12</v>
      </c>
      <c r="D5622" t="s">
        <v>109</v>
      </c>
      <c r="E5622" t="s">
        <v>14</v>
      </c>
      <c r="F5622" t="s">
        <v>346</v>
      </c>
      <c r="G5622">
        <v>31</v>
      </c>
      <c r="H5622" t="s">
        <v>367</v>
      </c>
      <c r="I5622">
        <v>2020</v>
      </c>
      <c r="J5622">
        <v>99.400999999999996</v>
      </c>
      <c r="N5622" t="s">
        <v>16</v>
      </c>
    </row>
    <row r="5623" spans="1:14" x14ac:dyDescent="0.25">
      <c r="A5623" t="s">
        <v>291</v>
      </c>
      <c r="B5623" t="str">
        <f t="shared" si="87"/>
        <v>Philippines32</v>
      </c>
      <c r="C5623" t="s">
        <v>12</v>
      </c>
      <c r="D5623" t="s">
        <v>109</v>
      </c>
      <c r="E5623" t="s">
        <v>14</v>
      </c>
      <c r="F5623" t="s">
        <v>346</v>
      </c>
      <c r="G5623">
        <v>32</v>
      </c>
      <c r="H5623" t="s">
        <v>368</v>
      </c>
      <c r="I5623">
        <v>2020</v>
      </c>
      <c r="J5623">
        <v>66.593000000000004</v>
      </c>
      <c r="N5623" t="s">
        <v>16</v>
      </c>
    </row>
    <row r="5624" spans="1:14" x14ac:dyDescent="0.25">
      <c r="A5624" t="s">
        <v>291</v>
      </c>
      <c r="B5624" t="str">
        <f t="shared" si="87"/>
        <v>Philippines33</v>
      </c>
      <c r="C5624" t="s">
        <v>12</v>
      </c>
      <c r="D5624" t="s">
        <v>109</v>
      </c>
      <c r="E5624" t="s">
        <v>14</v>
      </c>
      <c r="F5624" t="s">
        <v>346</v>
      </c>
      <c r="G5624">
        <v>33</v>
      </c>
      <c r="H5624" t="s">
        <v>409</v>
      </c>
      <c r="I5624">
        <v>2020</v>
      </c>
      <c r="J5624">
        <v>97.048000000000002</v>
      </c>
      <c r="N5624" t="s">
        <v>16</v>
      </c>
    </row>
    <row r="5625" spans="1:14" x14ac:dyDescent="0.25">
      <c r="A5625" t="s">
        <v>291</v>
      </c>
      <c r="B5625" t="str">
        <f t="shared" si="87"/>
        <v>Philippines35</v>
      </c>
      <c r="C5625" t="s">
        <v>12</v>
      </c>
      <c r="D5625" t="s">
        <v>109</v>
      </c>
      <c r="E5625" t="s">
        <v>14</v>
      </c>
      <c r="F5625" t="s">
        <v>346</v>
      </c>
      <c r="G5625">
        <v>35</v>
      </c>
      <c r="H5625" t="s">
        <v>369</v>
      </c>
      <c r="I5625">
        <v>2020</v>
      </c>
      <c r="J5625">
        <v>80.938999999999993</v>
      </c>
      <c r="N5625" t="s">
        <v>16</v>
      </c>
    </row>
    <row r="5626" spans="1:14" x14ac:dyDescent="0.25">
      <c r="A5626" t="s">
        <v>291</v>
      </c>
      <c r="B5626" t="str">
        <f t="shared" si="87"/>
        <v>Philippines36</v>
      </c>
      <c r="C5626" t="s">
        <v>12</v>
      </c>
      <c r="D5626" t="s">
        <v>109</v>
      </c>
      <c r="E5626" t="s">
        <v>14</v>
      </c>
      <c r="F5626" t="s">
        <v>346</v>
      </c>
      <c r="G5626">
        <v>36</v>
      </c>
      <c r="H5626" t="s">
        <v>410</v>
      </c>
      <c r="I5626">
        <v>2020</v>
      </c>
      <c r="J5626">
        <v>29.635000000000002</v>
      </c>
      <c r="N5626" t="s">
        <v>16</v>
      </c>
    </row>
    <row r="5627" spans="1:14" x14ac:dyDescent="0.25">
      <c r="A5627" t="s">
        <v>291</v>
      </c>
      <c r="B5627" t="str">
        <f t="shared" si="87"/>
        <v>Philippines37</v>
      </c>
      <c r="C5627" t="s">
        <v>12</v>
      </c>
      <c r="D5627" t="s">
        <v>109</v>
      </c>
      <c r="E5627" t="s">
        <v>14</v>
      </c>
      <c r="F5627" t="s">
        <v>346</v>
      </c>
      <c r="G5627">
        <v>37</v>
      </c>
      <c r="H5627" t="s">
        <v>370</v>
      </c>
      <c r="I5627">
        <v>2020</v>
      </c>
      <c r="J5627">
        <v>1.429</v>
      </c>
      <c r="K5627" t="s">
        <v>21</v>
      </c>
      <c r="N5627" t="s">
        <v>16</v>
      </c>
    </row>
    <row r="5628" spans="1:14" x14ac:dyDescent="0.25">
      <c r="A5628" t="s">
        <v>291</v>
      </c>
      <c r="B5628" t="str">
        <f t="shared" si="87"/>
        <v>Philippines38</v>
      </c>
      <c r="C5628" t="s">
        <v>12</v>
      </c>
      <c r="D5628" t="s">
        <v>109</v>
      </c>
      <c r="E5628" t="s">
        <v>14</v>
      </c>
      <c r="F5628" t="s">
        <v>346</v>
      </c>
      <c r="G5628">
        <v>38</v>
      </c>
      <c r="H5628" t="s">
        <v>411</v>
      </c>
      <c r="I5628">
        <v>2020</v>
      </c>
      <c r="J5628">
        <v>23.411999999999999</v>
      </c>
      <c r="N5628" t="s">
        <v>16</v>
      </c>
    </row>
    <row r="5629" spans="1:14" x14ac:dyDescent="0.25">
      <c r="A5629" t="s">
        <v>291</v>
      </c>
      <c r="B5629" t="str">
        <f t="shared" si="87"/>
        <v>Philippines39</v>
      </c>
      <c r="C5629" t="s">
        <v>12</v>
      </c>
      <c r="D5629" t="s">
        <v>109</v>
      </c>
      <c r="E5629" t="s">
        <v>14</v>
      </c>
      <c r="F5629" t="s">
        <v>346</v>
      </c>
      <c r="G5629">
        <v>39</v>
      </c>
      <c r="H5629" t="s">
        <v>412</v>
      </c>
      <c r="I5629">
        <v>2020</v>
      </c>
      <c r="J5629">
        <v>3.633</v>
      </c>
      <c r="N5629" t="s">
        <v>16</v>
      </c>
    </row>
    <row r="5630" spans="1:14" x14ac:dyDescent="0.25">
      <c r="A5630" t="s">
        <v>291</v>
      </c>
      <c r="B5630" t="str">
        <f t="shared" si="87"/>
        <v>Philippines41</v>
      </c>
      <c r="C5630" t="s">
        <v>12</v>
      </c>
      <c r="D5630" t="s">
        <v>109</v>
      </c>
      <c r="E5630" t="s">
        <v>14</v>
      </c>
      <c r="F5630" t="s">
        <v>346</v>
      </c>
      <c r="G5630">
        <v>41</v>
      </c>
      <c r="H5630" t="s">
        <v>413</v>
      </c>
      <c r="I5630">
        <v>2020</v>
      </c>
      <c r="J5630">
        <v>3166.2429999999999</v>
      </c>
      <c r="N5630" t="s">
        <v>16</v>
      </c>
    </row>
    <row r="5631" spans="1:14" x14ac:dyDescent="0.25">
      <c r="A5631" t="s">
        <v>291</v>
      </c>
      <c r="B5631" t="str">
        <f t="shared" si="87"/>
        <v>Philippines42</v>
      </c>
      <c r="C5631" t="s">
        <v>12</v>
      </c>
      <c r="D5631" t="s">
        <v>109</v>
      </c>
      <c r="E5631" t="s">
        <v>14</v>
      </c>
      <c r="F5631" t="s">
        <v>346</v>
      </c>
      <c r="G5631">
        <v>42</v>
      </c>
      <c r="H5631" t="s">
        <v>371</v>
      </c>
      <c r="I5631">
        <v>2020</v>
      </c>
      <c r="J5631">
        <v>233.55699999999999</v>
      </c>
      <c r="N5631" t="s">
        <v>16</v>
      </c>
    </row>
    <row r="5632" spans="1:14" x14ac:dyDescent="0.25">
      <c r="A5632" t="s">
        <v>291</v>
      </c>
      <c r="B5632" t="str">
        <f t="shared" si="87"/>
        <v>Philippines43</v>
      </c>
      <c r="C5632" t="s">
        <v>12</v>
      </c>
      <c r="D5632" t="s">
        <v>109</v>
      </c>
      <c r="E5632" t="s">
        <v>14</v>
      </c>
      <c r="F5632" t="s">
        <v>346</v>
      </c>
      <c r="G5632">
        <v>43</v>
      </c>
      <c r="H5632" t="s">
        <v>372</v>
      </c>
      <c r="I5632">
        <v>2020</v>
      </c>
      <c r="J5632">
        <v>299.762</v>
      </c>
      <c r="N5632" t="s">
        <v>16</v>
      </c>
    </row>
    <row r="5633" spans="1:14" x14ac:dyDescent="0.25">
      <c r="A5633" t="s">
        <v>291</v>
      </c>
      <c r="B5633" t="str">
        <f t="shared" si="87"/>
        <v>Philippines45</v>
      </c>
      <c r="C5633" t="s">
        <v>12</v>
      </c>
      <c r="D5633" t="s">
        <v>109</v>
      </c>
      <c r="E5633" t="s">
        <v>14</v>
      </c>
      <c r="F5633" t="s">
        <v>346</v>
      </c>
      <c r="G5633">
        <v>45</v>
      </c>
      <c r="H5633" t="s">
        <v>414</v>
      </c>
      <c r="I5633">
        <v>2020</v>
      </c>
      <c r="J5633">
        <v>461.24900000000002</v>
      </c>
      <c r="N5633" t="s">
        <v>16</v>
      </c>
    </row>
    <row r="5634" spans="1:14" x14ac:dyDescent="0.25">
      <c r="A5634" t="s">
        <v>291</v>
      </c>
      <c r="B5634" t="str">
        <f t="shared" si="87"/>
        <v>Philippines46</v>
      </c>
      <c r="C5634" t="s">
        <v>12</v>
      </c>
      <c r="D5634" t="s">
        <v>109</v>
      </c>
      <c r="E5634" t="s">
        <v>14</v>
      </c>
      <c r="F5634" t="s">
        <v>346</v>
      </c>
      <c r="G5634">
        <v>46</v>
      </c>
      <c r="H5634" t="s">
        <v>373</v>
      </c>
      <c r="I5634">
        <v>2020</v>
      </c>
      <c r="J5634">
        <v>492.72300000000001</v>
      </c>
      <c r="N5634" t="s">
        <v>16</v>
      </c>
    </row>
    <row r="5635" spans="1:14" x14ac:dyDescent="0.25">
      <c r="A5635" t="s">
        <v>291</v>
      </c>
      <c r="B5635" t="str">
        <f t="shared" ref="B5635:B5698" si="88">A5635&amp;G5635</f>
        <v>Philippines47</v>
      </c>
      <c r="C5635" t="s">
        <v>12</v>
      </c>
      <c r="D5635" t="s">
        <v>109</v>
      </c>
      <c r="E5635" t="s">
        <v>14</v>
      </c>
      <c r="F5635" t="s">
        <v>346</v>
      </c>
      <c r="G5635">
        <v>47</v>
      </c>
      <c r="H5635" t="s">
        <v>374</v>
      </c>
      <c r="I5635">
        <v>2020</v>
      </c>
      <c r="J5635">
        <v>7127.076</v>
      </c>
      <c r="N5635" t="s">
        <v>16</v>
      </c>
    </row>
    <row r="5636" spans="1:14" x14ac:dyDescent="0.25">
      <c r="A5636" t="s">
        <v>291</v>
      </c>
      <c r="B5636" t="str">
        <f t="shared" si="88"/>
        <v>Philippines49</v>
      </c>
      <c r="C5636" t="s">
        <v>12</v>
      </c>
      <c r="D5636" t="s">
        <v>109</v>
      </c>
      <c r="E5636" t="s">
        <v>14</v>
      </c>
      <c r="F5636" t="s">
        <v>346</v>
      </c>
      <c r="G5636">
        <v>49</v>
      </c>
      <c r="H5636" t="s">
        <v>375</v>
      </c>
      <c r="I5636">
        <v>2020</v>
      </c>
      <c r="J5636">
        <v>2413.386</v>
      </c>
      <c r="N5636" t="s">
        <v>16</v>
      </c>
    </row>
    <row r="5637" spans="1:14" x14ac:dyDescent="0.25">
      <c r="A5637" t="s">
        <v>291</v>
      </c>
      <c r="B5637" t="str">
        <f t="shared" si="88"/>
        <v>Philippines50</v>
      </c>
      <c r="C5637" t="s">
        <v>12</v>
      </c>
      <c r="D5637" t="s">
        <v>109</v>
      </c>
      <c r="E5637" t="s">
        <v>14</v>
      </c>
      <c r="F5637" t="s">
        <v>346</v>
      </c>
      <c r="G5637">
        <v>50</v>
      </c>
      <c r="H5637" t="s">
        <v>376</v>
      </c>
      <c r="I5637">
        <v>2020</v>
      </c>
      <c r="J5637">
        <v>52.436999999999998</v>
      </c>
      <c r="N5637" t="s">
        <v>16</v>
      </c>
    </row>
    <row r="5638" spans="1:14" x14ac:dyDescent="0.25">
      <c r="A5638" t="s">
        <v>291</v>
      </c>
      <c r="B5638" t="str">
        <f t="shared" si="88"/>
        <v>Philippines51</v>
      </c>
      <c r="C5638" t="s">
        <v>12</v>
      </c>
      <c r="D5638" t="s">
        <v>109</v>
      </c>
      <c r="E5638" t="s">
        <v>14</v>
      </c>
      <c r="F5638" t="s">
        <v>346</v>
      </c>
      <c r="G5638">
        <v>51</v>
      </c>
      <c r="H5638" t="s">
        <v>415</v>
      </c>
      <c r="I5638">
        <v>2020</v>
      </c>
      <c r="J5638">
        <v>30.696000000000002</v>
      </c>
      <c r="N5638" t="s">
        <v>16</v>
      </c>
    </row>
    <row r="5639" spans="1:14" x14ac:dyDescent="0.25">
      <c r="A5639" t="s">
        <v>291</v>
      </c>
      <c r="B5639" t="str">
        <f t="shared" si="88"/>
        <v>Philippines52</v>
      </c>
      <c r="C5639" t="s">
        <v>12</v>
      </c>
      <c r="D5639" t="s">
        <v>109</v>
      </c>
      <c r="E5639" t="s">
        <v>14</v>
      </c>
      <c r="F5639" t="s">
        <v>346</v>
      </c>
      <c r="G5639">
        <v>52</v>
      </c>
      <c r="H5639" t="s">
        <v>416</v>
      </c>
      <c r="I5639">
        <v>2020</v>
      </c>
      <c r="J5639">
        <v>342.13</v>
      </c>
      <c r="N5639" t="s">
        <v>16</v>
      </c>
    </row>
    <row r="5640" spans="1:14" x14ac:dyDescent="0.25">
      <c r="A5640" t="s">
        <v>291</v>
      </c>
      <c r="B5640" t="str">
        <f t="shared" si="88"/>
        <v>Philippines53</v>
      </c>
      <c r="C5640" t="s">
        <v>12</v>
      </c>
      <c r="D5640" t="s">
        <v>109</v>
      </c>
      <c r="E5640" t="s">
        <v>14</v>
      </c>
      <c r="F5640" t="s">
        <v>346</v>
      </c>
      <c r="G5640">
        <v>53</v>
      </c>
      <c r="H5640" t="s">
        <v>417</v>
      </c>
      <c r="I5640">
        <v>2020</v>
      </c>
      <c r="J5640">
        <v>93.638999999999996</v>
      </c>
      <c r="N5640" t="s">
        <v>16</v>
      </c>
    </row>
    <row r="5641" spans="1:14" x14ac:dyDescent="0.25">
      <c r="A5641" t="s">
        <v>291</v>
      </c>
      <c r="B5641" t="str">
        <f t="shared" si="88"/>
        <v>Philippines55</v>
      </c>
      <c r="C5641" t="s">
        <v>12</v>
      </c>
      <c r="D5641" t="s">
        <v>109</v>
      </c>
      <c r="E5641" t="s">
        <v>14</v>
      </c>
      <c r="F5641" t="s">
        <v>346</v>
      </c>
      <c r="G5641">
        <v>55</v>
      </c>
      <c r="H5641" t="s">
        <v>377</v>
      </c>
      <c r="I5641">
        <v>2020</v>
      </c>
      <c r="J5641">
        <v>194.291</v>
      </c>
      <c r="N5641" t="s">
        <v>16</v>
      </c>
    </row>
    <row r="5642" spans="1:14" x14ac:dyDescent="0.25">
      <c r="A5642" t="s">
        <v>291</v>
      </c>
      <c r="B5642" t="str">
        <f t="shared" si="88"/>
        <v>Philippines56</v>
      </c>
      <c r="C5642" t="s">
        <v>12</v>
      </c>
      <c r="D5642" t="s">
        <v>109</v>
      </c>
      <c r="E5642" t="s">
        <v>14</v>
      </c>
      <c r="F5642" t="s">
        <v>346</v>
      </c>
      <c r="G5642">
        <v>56</v>
      </c>
      <c r="H5642" t="s">
        <v>378</v>
      </c>
      <c r="I5642">
        <v>2020</v>
      </c>
      <c r="J5642">
        <v>1273.8689999999999</v>
      </c>
      <c r="N5642" t="s">
        <v>16</v>
      </c>
    </row>
    <row r="5643" spans="1:14" x14ac:dyDescent="0.25">
      <c r="A5643" t="s">
        <v>291</v>
      </c>
      <c r="B5643" t="str">
        <f t="shared" si="88"/>
        <v>Philippines58</v>
      </c>
      <c r="C5643" t="s">
        <v>12</v>
      </c>
      <c r="D5643" t="s">
        <v>109</v>
      </c>
      <c r="E5643" t="s">
        <v>14</v>
      </c>
      <c r="F5643" t="s">
        <v>346</v>
      </c>
      <c r="G5643">
        <v>58</v>
      </c>
      <c r="H5643" t="s">
        <v>379</v>
      </c>
      <c r="I5643">
        <v>2020</v>
      </c>
      <c r="J5643">
        <v>18.195</v>
      </c>
      <c r="N5643" t="s">
        <v>16</v>
      </c>
    </row>
    <row r="5644" spans="1:14" x14ac:dyDescent="0.25">
      <c r="A5644" t="s">
        <v>291</v>
      </c>
      <c r="B5644" t="str">
        <f t="shared" si="88"/>
        <v>Philippines59</v>
      </c>
      <c r="C5644" t="s">
        <v>12</v>
      </c>
      <c r="D5644" t="s">
        <v>109</v>
      </c>
      <c r="E5644" t="s">
        <v>14</v>
      </c>
      <c r="F5644" t="s">
        <v>346</v>
      </c>
      <c r="G5644">
        <v>59</v>
      </c>
      <c r="H5644" t="s">
        <v>380</v>
      </c>
      <c r="I5644">
        <v>2020</v>
      </c>
      <c r="J5644">
        <v>6.681</v>
      </c>
      <c r="N5644" t="s">
        <v>16</v>
      </c>
    </row>
    <row r="5645" spans="1:14" x14ac:dyDescent="0.25">
      <c r="A5645" t="s">
        <v>291</v>
      </c>
      <c r="B5645" t="str">
        <f t="shared" si="88"/>
        <v>Philippines60</v>
      </c>
      <c r="C5645" t="s">
        <v>12</v>
      </c>
      <c r="D5645" t="s">
        <v>109</v>
      </c>
      <c r="E5645" t="s">
        <v>14</v>
      </c>
      <c r="F5645" t="s">
        <v>346</v>
      </c>
      <c r="G5645">
        <v>60</v>
      </c>
      <c r="H5645" t="s">
        <v>381</v>
      </c>
      <c r="I5645">
        <v>2020</v>
      </c>
      <c r="J5645">
        <v>19.053999999999998</v>
      </c>
      <c r="N5645" t="s">
        <v>16</v>
      </c>
    </row>
    <row r="5646" spans="1:14" x14ac:dyDescent="0.25">
      <c r="A5646" t="s">
        <v>291</v>
      </c>
      <c r="B5646" t="str">
        <f t="shared" si="88"/>
        <v>Philippines61</v>
      </c>
      <c r="C5646" t="s">
        <v>12</v>
      </c>
      <c r="D5646" t="s">
        <v>109</v>
      </c>
      <c r="E5646" t="s">
        <v>14</v>
      </c>
      <c r="F5646" t="s">
        <v>346</v>
      </c>
      <c r="G5646">
        <v>61</v>
      </c>
      <c r="H5646" t="s">
        <v>382</v>
      </c>
      <c r="I5646">
        <v>2020</v>
      </c>
      <c r="J5646">
        <v>156.583</v>
      </c>
      <c r="N5646" t="s">
        <v>16</v>
      </c>
    </row>
    <row r="5647" spans="1:14" x14ac:dyDescent="0.25">
      <c r="A5647" t="s">
        <v>291</v>
      </c>
      <c r="B5647" t="str">
        <f t="shared" si="88"/>
        <v>Philippines62</v>
      </c>
      <c r="C5647" t="s">
        <v>12</v>
      </c>
      <c r="D5647" t="s">
        <v>109</v>
      </c>
      <c r="E5647" t="s">
        <v>14</v>
      </c>
      <c r="F5647" t="s">
        <v>346</v>
      </c>
      <c r="G5647">
        <v>62</v>
      </c>
      <c r="H5647" t="s">
        <v>418</v>
      </c>
      <c r="I5647">
        <v>2020</v>
      </c>
      <c r="J5647">
        <v>100.143</v>
      </c>
      <c r="N5647" t="s">
        <v>16</v>
      </c>
    </row>
    <row r="5648" spans="1:14" x14ac:dyDescent="0.25">
      <c r="A5648" t="s">
        <v>291</v>
      </c>
      <c r="B5648" t="str">
        <f t="shared" si="88"/>
        <v>Philippines63</v>
      </c>
      <c r="C5648" t="s">
        <v>12</v>
      </c>
      <c r="D5648" t="s">
        <v>109</v>
      </c>
      <c r="E5648" t="s">
        <v>14</v>
      </c>
      <c r="F5648" t="s">
        <v>346</v>
      </c>
      <c r="G5648">
        <v>63</v>
      </c>
      <c r="H5648" t="s">
        <v>419</v>
      </c>
      <c r="I5648">
        <v>2020</v>
      </c>
      <c r="J5648">
        <v>48.991</v>
      </c>
      <c r="N5648" t="s">
        <v>16</v>
      </c>
    </row>
    <row r="5649" spans="1:14" x14ac:dyDescent="0.25">
      <c r="A5649" t="s">
        <v>291</v>
      </c>
      <c r="B5649" t="str">
        <f t="shared" si="88"/>
        <v>Philippines64</v>
      </c>
      <c r="C5649" t="s">
        <v>12</v>
      </c>
      <c r="D5649" t="s">
        <v>109</v>
      </c>
      <c r="E5649" t="s">
        <v>14</v>
      </c>
      <c r="F5649" t="s">
        <v>346</v>
      </c>
      <c r="G5649">
        <v>64</v>
      </c>
      <c r="H5649" t="s">
        <v>383</v>
      </c>
      <c r="I5649">
        <v>2020</v>
      </c>
      <c r="J5649">
        <v>443.041</v>
      </c>
      <c r="N5649" t="s">
        <v>16</v>
      </c>
    </row>
    <row r="5650" spans="1:14" x14ac:dyDescent="0.25">
      <c r="A5650" t="s">
        <v>291</v>
      </c>
      <c r="B5650" t="str">
        <f t="shared" si="88"/>
        <v>Philippines65</v>
      </c>
      <c r="C5650" t="s">
        <v>12</v>
      </c>
      <c r="D5650" t="s">
        <v>109</v>
      </c>
      <c r="E5650" t="s">
        <v>14</v>
      </c>
      <c r="F5650" t="s">
        <v>346</v>
      </c>
      <c r="G5650">
        <v>65</v>
      </c>
      <c r="H5650" t="s">
        <v>420</v>
      </c>
      <c r="I5650">
        <v>2020</v>
      </c>
      <c r="J5650">
        <v>69.12</v>
      </c>
      <c r="N5650" t="s">
        <v>16</v>
      </c>
    </row>
    <row r="5651" spans="1:14" x14ac:dyDescent="0.25">
      <c r="A5651" t="s">
        <v>291</v>
      </c>
      <c r="B5651" t="str">
        <f t="shared" si="88"/>
        <v>Philippines66</v>
      </c>
      <c r="C5651" t="s">
        <v>12</v>
      </c>
      <c r="D5651" t="s">
        <v>109</v>
      </c>
      <c r="E5651" t="s">
        <v>14</v>
      </c>
      <c r="F5651" t="s">
        <v>346</v>
      </c>
      <c r="G5651">
        <v>66</v>
      </c>
      <c r="H5651" t="s">
        <v>421</v>
      </c>
      <c r="I5651">
        <v>2020</v>
      </c>
      <c r="J5651">
        <v>43.600999999999999</v>
      </c>
      <c r="N5651" t="s">
        <v>16</v>
      </c>
    </row>
    <row r="5652" spans="1:14" x14ac:dyDescent="0.25">
      <c r="A5652" t="s">
        <v>291</v>
      </c>
      <c r="B5652" t="str">
        <f t="shared" si="88"/>
        <v>Philippines68</v>
      </c>
      <c r="C5652" t="s">
        <v>12</v>
      </c>
      <c r="D5652" t="s">
        <v>109</v>
      </c>
      <c r="E5652" t="s">
        <v>14</v>
      </c>
      <c r="F5652" t="s">
        <v>346</v>
      </c>
      <c r="G5652">
        <v>68</v>
      </c>
      <c r="H5652" t="s">
        <v>384</v>
      </c>
      <c r="I5652">
        <v>2020</v>
      </c>
      <c r="J5652">
        <v>191.977</v>
      </c>
      <c r="N5652" t="s">
        <v>16</v>
      </c>
    </row>
    <row r="5653" spans="1:14" x14ac:dyDescent="0.25">
      <c r="A5653" t="s">
        <v>291</v>
      </c>
      <c r="B5653" t="str">
        <f t="shared" si="88"/>
        <v>Philippines69</v>
      </c>
      <c r="C5653" t="s">
        <v>12</v>
      </c>
      <c r="D5653" t="s">
        <v>109</v>
      </c>
      <c r="E5653" t="s">
        <v>14</v>
      </c>
      <c r="F5653" t="s">
        <v>346</v>
      </c>
      <c r="G5653">
        <v>69</v>
      </c>
      <c r="H5653" t="s">
        <v>422</v>
      </c>
      <c r="I5653">
        <v>2020</v>
      </c>
      <c r="J5653">
        <v>115.902</v>
      </c>
      <c r="N5653" t="s">
        <v>16</v>
      </c>
    </row>
    <row r="5654" spans="1:14" x14ac:dyDescent="0.25">
      <c r="A5654" t="s">
        <v>291</v>
      </c>
      <c r="B5654" t="str">
        <f t="shared" si="88"/>
        <v>Philippines70</v>
      </c>
      <c r="C5654" t="s">
        <v>12</v>
      </c>
      <c r="D5654" t="s">
        <v>109</v>
      </c>
      <c r="E5654" t="s">
        <v>14</v>
      </c>
      <c r="F5654" t="s">
        <v>346</v>
      </c>
      <c r="G5654">
        <v>70</v>
      </c>
      <c r="H5654" t="s">
        <v>423</v>
      </c>
      <c r="I5654">
        <v>2020</v>
      </c>
      <c r="J5654">
        <v>21.329000000000001</v>
      </c>
      <c r="N5654" t="s">
        <v>16</v>
      </c>
    </row>
    <row r="5655" spans="1:14" x14ac:dyDescent="0.25">
      <c r="A5655" t="s">
        <v>291</v>
      </c>
      <c r="B5655" t="str">
        <f t="shared" si="88"/>
        <v>Philippines71</v>
      </c>
      <c r="C5655" t="s">
        <v>12</v>
      </c>
      <c r="D5655" t="s">
        <v>109</v>
      </c>
      <c r="E5655" t="s">
        <v>14</v>
      </c>
      <c r="F5655" t="s">
        <v>346</v>
      </c>
      <c r="G5655">
        <v>71</v>
      </c>
      <c r="H5655" t="s">
        <v>424</v>
      </c>
      <c r="I5655">
        <v>2020</v>
      </c>
      <c r="J5655">
        <v>30.257000000000001</v>
      </c>
      <c r="N5655" t="s">
        <v>16</v>
      </c>
    </row>
    <row r="5656" spans="1:14" x14ac:dyDescent="0.25">
      <c r="A5656" t="s">
        <v>291</v>
      </c>
      <c r="B5656" t="str">
        <f t="shared" si="88"/>
        <v>Philippines72</v>
      </c>
      <c r="C5656" t="s">
        <v>12</v>
      </c>
      <c r="D5656" t="s">
        <v>109</v>
      </c>
      <c r="E5656" t="s">
        <v>14</v>
      </c>
      <c r="F5656" t="s">
        <v>346</v>
      </c>
      <c r="G5656">
        <v>72</v>
      </c>
      <c r="H5656" t="s">
        <v>385</v>
      </c>
      <c r="I5656">
        <v>2020</v>
      </c>
      <c r="J5656">
        <v>16.558</v>
      </c>
      <c r="N5656" t="s">
        <v>16</v>
      </c>
    </row>
    <row r="5657" spans="1:14" x14ac:dyDescent="0.25">
      <c r="A5657" t="s">
        <v>291</v>
      </c>
      <c r="B5657" t="str">
        <f t="shared" si="88"/>
        <v>Philippines73</v>
      </c>
      <c r="C5657" t="s">
        <v>12</v>
      </c>
      <c r="D5657" t="s">
        <v>109</v>
      </c>
      <c r="E5657" t="s">
        <v>14</v>
      </c>
      <c r="F5657" t="s">
        <v>346</v>
      </c>
      <c r="G5657">
        <v>73</v>
      </c>
      <c r="H5657" t="s">
        <v>425</v>
      </c>
      <c r="I5657">
        <v>2020</v>
      </c>
      <c r="J5657">
        <v>30.981999999999999</v>
      </c>
      <c r="N5657" t="s">
        <v>16</v>
      </c>
    </row>
    <row r="5658" spans="1:14" x14ac:dyDescent="0.25">
      <c r="A5658" t="s">
        <v>291</v>
      </c>
      <c r="B5658" t="str">
        <f t="shared" si="88"/>
        <v>Philippines74</v>
      </c>
      <c r="C5658" t="s">
        <v>12</v>
      </c>
      <c r="D5658" t="s">
        <v>109</v>
      </c>
      <c r="E5658" t="s">
        <v>14</v>
      </c>
      <c r="F5658" t="s">
        <v>346</v>
      </c>
      <c r="G5658">
        <v>74</v>
      </c>
      <c r="H5658" t="s">
        <v>426</v>
      </c>
      <c r="I5658">
        <v>2020</v>
      </c>
      <c r="J5658">
        <v>37.805999999999997</v>
      </c>
      <c r="N5658" t="s">
        <v>16</v>
      </c>
    </row>
    <row r="5659" spans="1:14" x14ac:dyDescent="0.25">
      <c r="A5659" t="s">
        <v>291</v>
      </c>
      <c r="B5659" t="str">
        <f t="shared" si="88"/>
        <v>Philippines75</v>
      </c>
      <c r="C5659" t="s">
        <v>12</v>
      </c>
      <c r="D5659" t="s">
        <v>109</v>
      </c>
      <c r="E5659" t="s">
        <v>14</v>
      </c>
      <c r="F5659" t="s">
        <v>346</v>
      </c>
      <c r="G5659">
        <v>75</v>
      </c>
      <c r="H5659" t="s">
        <v>427</v>
      </c>
      <c r="I5659">
        <v>2020</v>
      </c>
      <c r="J5659">
        <v>7.4880000000000004</v>
      </c>
      <c r="N5659" t="s">
        <v>16</v>
      </c>
    </row>
    <row r="5660" spans="1:14" x14ac:dyDescent="0.25">
      <c r="A5660" t="s">
        <v>291</v>
      </c>
      <c r="B5660" t="str">
        <f t="shared" si="88"/>
        <v>Philippines77</v>
      </c>
      <c r="C5660" t="s">
        <v>12</v>
      </c>
      <c r="D5660" t="s">
        <v>109</v>
      </c>
      <c r="E5660" t="s">
        <v>14</v>
      </c>
      <c r="F5660" t="s">
        <v>346</v>
      </c>
      <c r="G5660">
        <v>77</v>
      </c>
      <c r="H5660" t="s">
        <v>386</v>
      </c>
      <c r="I5660">
        <v>2020</v>
      </c>
      <c r="J5660">
        <v>13.629</v>
      </c>
      <c r="N5660" t="s">
        <v>16</v>
      </c>
    </row>
    <row r="5661" spans="1:14" x14ac:dyDescent="0.25">
      <c r="A5661" t="s">
        <v>291</v>
      </c>
      <c r="B5661" t="str">
        <f t="shared" si="88"/>
        <v>Philippines78</v>
      </c>
      <c r="C5661" t="s">
        <v>12</v>
      </c>
      <c r="D5661" t="s">
        <v>109</v>
      </c>
      <c r="E5661" t="s">
        <v>14</v>
      </c>
      <c r="F5661" t="s">
        <v>346</v>
      </c>
      <c r="G5661">
        <v>78</v>
      </c>
      <c r="H5661" t="s">
        <v>428</v>
      </c>
      <c r="I5661">
        <v>2020</v>
      </c>
      <c r="J5661">
        <v>62.423000000000002</v>
      </c>
      <c r="N5661" t="s">
        <v>16</v>
      </c>
    </row>
    <row r="5662" spans="1:14" x14ac:dyDescent="0.25">
      <c r="A5662" t="s">
        <v>291</v>
      </c>
      <c r="B5662" t="str">
        <f t="shared" si="88"/>
        <v>Philippines79</v>
      </c>
      <c r="C5662" t="s">
        <v>12</v>
      </c>
      <c r="D5662" t="s">
        <v>109</v>
      </c>
      <c r="E5662" t="s">
        <v>14</v>
      </c>
      <c r="F5662" t="s">
        <v>346</v>
      </c>
      <c r="G5662">
        <v>79</v>
      </c>
      <c r="H5662" t="s">
        <v>429</v>
      </c>
      <c r="I5662">
        <v>2020</v>
      </c>
      <c r="J5662">
        <v>44.393000000000001</v>
      </c>
      <c r="N5662" t="s">
        <v>16</v>
      </c>
    </row>
    <row r="5663" spans="1:14" x14ac:dyDescent="0.25">
      <c r="A5663" t="s">
        <v>291</v>
      </c>
      <c r="B5663" t="str">
        <f t="shared" si="88"/>
        <v>Philippines80</v>
      </c>
      <c r="C5663" t="s">
        <v>12</v>
      </c>
      <c r="D5663" t="s">
        <v>109</v>
      </c>
      <c r="E5663" t="s">
        <v>14</v>
      </c>
      <c r="F5663" t="s">
        <v>346</v>
      </c>
      <c r="G5663">
        <v>80</v>
      </c>
      <c r="H5663" t="s">
        <v>387</v>
      </c>
      <c r="I5663">
        <v>2020</v>
      </c>
      <c r="J5663">
        <v>501.00900000000001</v>
      </c>
      <c r="N5663" t="s">
        <v>16</v>
      </c>
    </row>
    <row r="5664" spans="1:14" x14ac:dyDescent="0.25">
      <c r="A5664" t="s">
        <v>291</v>
      </c>
      <c r="B5664" t="str">
        <f t="shared" si="88"/>
        <v>Philippines81</v>
      </c>
      <c r="C5664" t="s">
        <v>12</v>
      </c>
      <c r="D5664" t="s">
        <v>109</v>
      </c>
      <c r="E5664" t="s">
        <v>14</v>
      </c>
      <c r="F5664" t="s">
        <v>346</v>
      </c>
      <c r="G5664">
        <v>81</v>
      </c>
      <c r="H5664" t="s">
        <v>430</v>
      </c>
      <c r="I5664">
        <v>2020</v>
      </c>
      <c r="J5664">
        <v>129.786</v>
      </c>
      <c r="N5664" t="s">
        <v>16</v>
      </c>
    </row>
    <row r="5665" spans="1:14" x14ac:dyDescent="0.25">
      <c r="A5665" t="s">
        <v>291</v>
      </c>
      <c r="B5665" t="str">
        <f t="shared" si="88"/>
        <v>Philippines82</v>
      </c>
      <c r="C5665" t="s">
        <v>12</v>
      </c>
      <c r="D5665" t="s">
        <v>109</v>
      </c>
      <c r="E5665" t="s">
        <v>14</v>
      </c>
      <c r="F5665" t="s">
        <v>346</v>
      </c>
      <c r="G5665">
        <v>82</v>
      </c>
      <c r="H5665" t="s">
        <v>388</v>
      </c>
      <c r="I5665">
        <v>2020</v>
      </c>
      <c r="J5665">
        <v>857.67600000000004</v>
      </c>
      <c r="N5665" t="s">
        <v>16</v>
      </c>
    </row>
    <row r="5666" spans="1:14" x14ac:dyDescent="0.25">
      <c r="A5666" t="s">
        <v>291</v>
      </c>
      <c r="B5666" t="str">
        <f t="shared" si="88"/>
        <v>Philippines84</v>
      </c>
      <c r="C5666" t="s">
        <v>12</v>
      </c>
      <c r="D5666" t="s">
        <v>109</v>
      </c>
      <c r="E5666" t="s">
        <v>14</v>
      </c>
      <c r="F5666" t="s">
        <v>346</v>
      </c>
      <c r="G5666">
        <v>84</v>
      </c>
      <c r="H5666" t="s">
        <v>389</v>
      </c>
      <c r="I5666">
        <v>2020</v>
      </c>
      <c r="J5666">
        <v>2563.3180000000002</v>
      </c>
      <c r="N5666" t="s">
        <v>16</v>
      </c>
    </row>
    <row r="5667" spans="1:14" x14ac:dyDescent="0.25">
      <c r="A5667" t="s">
        <v>291</v>
      </c>
      <c r="B5667" t="str">
        <f t="shared" si="88"/>
        <v>Philippines85</v>
      </c>
      <c r="C5667" t="s">
        <v>12</v>
      </c>
      <c r="D5667" t="s">
        <v>109</v>
      </c>
      <c r="E5667" t="s">
        <v>14</v>
      </c>
      <c r="F5667" t="s">
        <v>346</v>
      </c>
      <c r="G5667">
        <v>85</v>
      </c>
      <c r="H5667" t="s">
        <v>390</v>
      </c>
      <c r="I5667">
        <v>2020</v>
      </c>
      <c r="J5667">
        <v>1286.058</v>
      </c>
      <c r="N5667" t="s">
        <v>16</v>
      </c>
    </row>
    <row r="5668" spans="1:14" x14ac:dyDescent="0.25">
      <c r="A5668" t="s">
        <v>291</v>
      </c>
      <c r="B5668" t="str">
        <f t="shared" si="88"/>
        <v>Philippines86</v>
      </c>
      <c r="C5668" t="s">
        <v>12</v>
      </c>
      <c r="D5668" t="s">
        <v>109</v>
      </c>
      <c r="E5668" t="s">
        <v>14</v>
      </c>
      <c r="F5668" t="s">
        <v>346</v>
      </c>
      <c r="G5668">
        <v>86</v>
      </c>
      <c r="H5668" t="s">
        <v>391</v>
      </c>
      <c r="I5668">
        <v>2020</v>
      </c>
      <c r="J5668">
        <v>505.68799999999999</v>
      </c>
      <c r="N5668" t="s">
        <v>16</v>
      </c>
    </row>
    <row r="5669" spans="1:14" x14ac:dyDescent="0.25">
      <c r="A5669" t="s">
        <v>291</v>
      </c>
      <c r="B5669" t="str">
        <f t="shared" si="88"/>
        <v>Philippines87</v>
      </c>
      <c r="C5669" t="s">
        <v>12</v>
      </c>
      <c r="D5669" t="s">
        <v>109</v>
      </c>
      <c r="E5669" t="s">
        <v>14</v>
      </c>
      <c r="F5669" t="s">
        <v>346</v>
      </c>
      <c r="G5669">
        <v>87</v>
      </c>
      <c r="H5669" t="s">
        <v>392</v>
      </c>
      <c r="I5669">
        <v>2020</v>
      </c>
      <c r="J5669">
        <v>26.731000000000002</v>
      </c>
      <c r="N5669" t="s">
        <v>16</v>
      </c>
    </row>
    <row r="5670" spans="1:14" x14ac:dyDescent="0.25">
      <c r="A5670" t="s">
        <v>291</v>
      </c>
      <c r="B5670" t="str">
        <f t="shared" si="88"/>
        <v>Philippines88</v>
      </c>
      <c r="C5670" t="s">
        <v>12</v>
      </c>
      <c r="D5670" t="s">
        <v>109</v>
      </c>
      <c r="E5670" t="s">
        <v>14</v>
      </c>
      <c r="F5670" t="s">
        <v>346</v>
      </c>
      <c r="G5670">
        <v>88</v>
      </c>
      <c r="H5670" t="s">
        <v>431</v>
      </c>
      <c r="I5670">
        <v>2020</v>
      </c>
      <c r="J5670">
        <v>9.9469999999999992</v>
      </c>
      <c r="N5670" t="s">
        <v>16</v>
      </c>
    </row>
    <row r="5671" spans="1:14" x14ac:dyDescent="0.25">
      <c r="A5671" t="s">
        <v>291</v>
      </c>
      <c r="B5671" t="str">
        <f t="shared" si="88"/>
        <v>Philippines90</v>
      </c>
      <c r="C5671" t="s">
        <v>12</v>
      </c>
      <c r="D5671" t="s">
        <v>109</v>
      </c>
      <c r="E5671" t="s">
        <v>14</v>
      </c>
      <c r="F5671" t="s">
        <v>346</v>
      </c>
      <c r="G5671">
        <v>90</v>
      </c>
      <c r="H5671" t="s">
        <v>432</v>
      </c>
      <c r="I5671">
        <v>2020</v>
      </c>
      <c r="J5671">
        <v>36.064999999999998</v>
      </c>
      <c r="N5671" t="s">
        <v>16</v>
      </c>
    </row>
    <row r="5672" spans="1:14" x14ac:dyDescent="0.25">
      <c r="A5672" t="s">
        <v>291</v>
      </c>
      <c r="B5672" t="str">
        <f t="shared" si="88"/>
        <v>Philippines91</v>
      </c>
      <c r="C5672" t="s">
        <v>12</v>
      </c>
      <c r="D5672" t="s">
        <v>109</v>
      </c>
      <c r="E5672" t="s">
        <v>14</v>
      </c>
      <c r="F5672" t="s">
        <v>346</v>
      </c>
      <c r="G5672">
        <v>91</v>
      </c>
      <c r="H5672" t="s">
        <v>393</v>
      </c>
      <c r="I5672">
        <v>2020</v>
      </c>
      <c r="J5672">
        <v>4.38</v>
      </c>
      <c r="N5672" t="s">
        <v>16</v>
      </c>
    </row>
    <row r="5673" spans="1:14" x14ac:dyDescent="0.25">
      <c r="A5673" t="s">
        <v>291</v>
      </c>
      <c r="B5673" t="str">
        <f t="shared" si="88"/>
        <v>Philippines92</v>
      </c>
      <c r="C5673" t="s">
        <v>12</v>
      </c>
      <c r="D5673" t="s">
        <v>109</v>
      </c>
      <c r="E5673" t="s">
        <v>14</v>
      </c>
      <c r="F5673" t="s">
        <v>346</v>
      </c>
      <c r="G5673">
        <v>92</v>
      </c>
      <c r="H5673" t="s">
        <v>433</v>
      </c>
      <c r="I5673">
        <v>2020</v>
      </c>
      <c r="J5673">
        <v>121.751</v>
      </c>
      <c r="N5673" t="s">
        <v>16</v>
      </c>
    </row>
    <row r="5674" spans="1:14" x14ac:dyDescent="0.25">
      <c r="A5674" t="s">
        <v>291</v>
      </c>
      <c r="B5674" t="str">
        <f t="shared" si="88"/>
        <v>Philippines93</v>
      </c>
      <c r="C5674" t="s">
        <v>12</v>
      </c>
      <c r="D5674" t="s">
        <v>109</v>
      </c>
      <c r="E5674" t="s">
        <v>14</v>
      </c>
      <c r="F5674" t="s">
        <v>346</v>
      </c>
      <c r="G5674">
        <v>93</v>
      </c>
      <c r="H5674" t="s">
        <v>394</v>
      </c>
      <c r="I5674">
        <v>2020</v>
      </c>
      <c r="J5674">
        <v>68.22</v>
      </c>
      <c r="N5674" t="s">
        <v>16</v>
      </c>
    </row>
    <row r="5675" spans="1:14" x14ac:dyDescent="0.25">
      <c r="A5675" t="s">
        <v>291</v>
      </c>
      <c r="B5675" t="str">
        <f t="shared" si="88"/>
        <v>Philippines94</v>
      </c>
      <c r="C5675" t="s">
        <v>12</v>
      </c>
      <c r="D5675" t="s">
        <v>109</v>
      </c>
      <c r="E5675" t="s">
        <v>14</v>
      </c>
      <c r="F5675" t="s">
        <v>346</v>
      </c>
      <c r="G5675">
        <v>94</v>
      </c>
      <c r="H5675" t="s">
        <v>395</v>
      </c>
      <c r="I5675">
        <v>2020</v>
      </c>
      <c r="J5675">
        <v>93.619</v>
      </c>
      <c r="N5675" t="s">
        <v>16</v>
      </c>
    </row>
    <row r="5676" spans="1:14" x14ac:dyDescent="0.25">
      <c r="A5676" t="s">
        <v>291</v>
      </c>
      <c r="B5676" t="str">
        <f t="shared" si="88"/>
        <v>Philippines95</v>
      </c>
      <c r="C5676" t="s">
        <v>12</v>
      </c>
      <c r="D5676" t="s">
        <v>109</v>
      </c>
      <c r="E5676" t="s">
        <v>14</v>
      </c>
      <c r="F5676" t="s">
        <v>346</v>
      </c>
      <c r="G5676">
        <v>95</v>
      </c>
      <c r="H5676" t="s">
        <v>396</v>
      </c>
      <c r="I5676">
        <v>2020</v>
      </c>
      <c r="J5676">
        <v>125.79600000000001</v>
      </c>
      <c r="N5676" t="s">
        <v>16</v>
      </c>
    </row>
    <row r="5677" spans="1:14" x14ac:dyDescent="0.25">
      <c r="A5677" t="s">
        <v>291</v>
      </c>
      <c r="B5677" t="str">
        <f t="shared" si="88"/>
        <v>Philippines96</v>
      </c>
      <c r="C5677" t="s">
        <v>12</v>
      </c>
      <c r="D5677" t="s">
        <v>109</v>
      </c>
      <c r="E5677" t="s">
        <v>14</v>
      </c>
      <c r="F5677" t="s">
        <v>346</v>
      </c>
      <c r="G5677">
        <v>96</v>
      </c>
      <c r="H5677" t="s">
        <v>397</v>
      </c>
      <c r="I5677">
        <v>2020</v>
      </c>
      <c r="J5677">
        <v>936.60500000000002</v>
      </c>
      <c r="N5677" t="s">
        <v>16</v>
      </c>
    </row>
    <row r="5678" spans="1:14" x14ac:dyDescent="0.25">
      <c r="A5678" t="s">
        <v>291</v>
      </c>
      <c r="B5678" t="str">
        <f t="shared" si="88"/>
        <v>Philippines97</v>
      </c>
      <c r="C5678" t="s">
        <v>12</v>
      </c>
      <c r="D5678" t="s">
        <v>109</v>
      </c>
      <c r="E5678" t="s">
        <v>14</v>
      </c>
      <c r="F5678" t="s">
        <v>346</v>
      </c>
      <c r="G5678">
        <v>97</v>
      </c>
      <c r="H5678" t="s">
        <v>398</v>
      </c>
      <c r="I5678">
        <v>2020</v>
      </c>
      <c r="J5678">
        <v>1189.6610000000001</v>
      </c>
      <c r="N5678" t="s">
        <v>16</v>
      </c>
    </row>
    <row r="5679" spans="1:14" x14ac:dyDescent="0.25">
      <c r="A5679" t="s">
        <v>291</v>
      </c>
      <c r="B5679" t="str">
        <f t="shared" si="88"/>
        <v>Philippines99</v>
      </c>
      <c r="C5679" t="s">
        <v>12</v>
      </c>
      <c r="D5679" t="s">
        <v>109</v>
      </c>
      <c r="E5679" t="s">
        <v>14</v>
      </c>
      <c r="F5679" t="s">
        <v>346</v>
      </c>
      <c r="G5679">
        <v>99</v>
      </c>
      <c r="H5679" t="s">
        <v>399</v>
      </c>
      <c r="I5679">
        <v>2020</v>
      </c>
      <c r="J5679">
        <v>1.897</v>
      </c>
      <c r="K5679" t="s">
        <v>21</v>
      </c>
      <c r="N5679" t="s">
        <v>16</v>
      </c>
    </row>
    <row r="5680" spans="1:14" x14ac:dyDescent="0.25">
      <c r="A5680" t="s">
        <v>292</v>
      </c>
      <c r="B5680" t="str">
        <f t="shared" si="88"/>
        <v>Palau0</v>
      </c>
      <c r="C5680" t="s">
        <v>12</v>
      </c>
      <c r="D5680" t="s">
        <v>222</v>
      </c>
      <c r="E5680" t="s">
        <v>14</v>
      </c>
      <c r="F5680" t="s">
        <v>346</v>
      </c>
      <c r="G5680">
        <v>0</v>
      </c>
      <c r="H5680" t="s">
        <v>347</v>
      </c>
      <c r="I5680">
        <v>2014</v>
      </c>
      <c r="J5680">
        <v>8.8219999999999992</v>
      </c>
      <c r="N5680" t="s">
        <v>223</v>
      </c>
    </row>
    <row r="5681" spans="1:14" x14ac:dyDescent="0.25">
      <c r="A5681" t="s">
        <v>292</v>
      </c>
      <c r="B5681" t="str">
        <f t="shared" si="88"/>
        <v>Palau1</v>
      </c>
      <c r="C5681" t="s">
        <v>12</v>
      </c>
      <c r="D5681" t="s">
        <v>222</v>
      </c>
      <c r="E5681" t="s">
        <v>14</v>
      </c>
      <c r="F5681" t="s">
        <v>346</v>
      </c>
      <c r="G5681">
        <v>1</v>
      </c>
      <c r="H5681" t="s">
        <v>349</v>
      </c>
      <c r="I5681">
        <v>2014</v>
      </c>
      <c r="J5681">
        <v>0.17699999999999999</v>
      </c>
      <c r="N5681" t="s">
        <v>223</v>
      </c>
    </row>
    <row r="5682" spans="1:14" x14ac:dyDescent="0.25">
      <c r="A5682" t="s">
        <v>292</v>
      </c>
      <c r="B5682" t="str">
        <f t="shared" si="88"/>
        <v>Palau2</v>
      </c>
      <c r="C5682" t="s">
        <v>12</v>
      </c>
      <c r="D5682" t="s">
        <v>222</v>
      </c>
      <c r="E5682" t="s">
        <v>14</v>
      </c>
      <c r="F5682" t="s">
        <v>346</v>
      </c>
      <c r="G5682">
        <v>2</v>
      </c>
      <c r="H5682" t="s">
        <v>400</v>
      </c>
      <c r="I5682">
        <v>2014</v>
      </c>
      <c r="K5682" t="s">
        <v>21</v>
      </c>
      <c r="N5682" t="s">
        <v>223</v>
      </c>
    </row>
    <row r="5683" spans="1:14" x14ac:dyDescent="0.25">
      <c r="A5683" t="s">
        <v>292</v>
      </c>
      <c r="B5683" t="str">
        <f t="shared" si="88"/>
        <v>Palau3</v>
      </c>
      <c r="C5683" t="s">
        <v>12</v>
      </c>
      <c r="D5683" t="s">
        <v>222</v>
      </c>
      <c r="E5683" t="s">
        <v>14</v>
      </c>
      <c r="F5683" t="s">
        <v>346</v>
      </c>
      <c r="G5683">
        <v>3</v>
      </c>
      <c r="H5683" t="s">
        <v>350</v>
      </c>
      <c r="I5683">
        <v>2014</v>
      </c>
      <c r="J5683">
        <v>5.7000000000000002E-2</v>
      </c>
      <c r="K5683" t="s">
        <v>21</v>
      </c>
      <c r="N5683" t="s">
        <v>223</v>
      </c>
    </row>
    <row r="5684" spans="1:14" x14ac:dyDescent="0.25">
      <c r="A5684" t="s">
        <v>292</v>
      </c>
      <c r="B5684" t="str">
        <f t="shared" si="88"/>
        <v>Palau8</v>
      </c>
      <c r="C5684" t="s">
        <v>12</v>
      </c>
      <c r="D5684" t="s">
        <v>222</v>
      </c>
      <c r="E5684" t="s">
        <v>14</v>
      </c>
      <c r="F5684" t="s">
        <v>346</v>
      </c>
      <c r="G5684">
        <v>8</v>
      </c>
      <c r="H5684" t="s">
        <v>353</v>
      </c>
      <c r="I5684">
        <v>2014</v>
      </c>
      <c r="K5684" t="s">
        <v>21</v>
      </c>
      <c r="N5684" t="s">
        <v>223</v>
      </c>
    </row>
    <row r="5685" spans="1:14" x14ac:dyDescent="0.25">
      <c r="A5685" t="s">
        <v>292</v>
      </c>
      <c r="B5685" t="str">
        <f t="shared" si="88"/>
        <v>Palau10</v>
      </c>
      <c r="C5685" t="s">
        <v>12</v>
      </c>
      <c r="D5685" t="s">
        <v>222</v>
      </c>
      <c r="E5685" t="s">
        <v>14</v>
      </c>
      <c r="F5685" t="s">
        <v>346</v>
      </c>
      <c r="G5685">
        <v>10</v>
      </c>
      <c r="H5685" t="s">
        <v>354</v>
      </c>
      <c r="I5685">
        <v>2014</v>
      </c>
      <c r="K5685" t="s">
        <v>21</v>
      </c>
      <c r="N5685" t="s">
        <v>223</v>
      </c>
    </row>
    <row r="5686" spans="1:14" x14ac:dyDescent="0.25">
      <c r="A5686" t="s">
        <v>292</v>
      </c>
      <c r="B5686" t="str">
        <f t="shared" si="88"/>
        <v>Palau18</v>
      </c>
      <c r="C5686" t="s">
        <v>12</v>
      </c>
      <c r="D5686" t="s">
        <v>222</v>
      </c>
      <c r="E5686" t="s">
        <v>14</v>
      </c>
      <c r="F5686" t="s">
        <v>346</v>
      </c>
      <c r="G5686">
        <v>18</v>
      </c>
      <c r="H5686" t="s">
        <v>404</v>
      </c>
      <c r="I5686">
        <v>2014</v>
      </c>
      <c r="K5686" t="s">
        <v>21</v>
      </c>
      <c r="N5686" t="s">
        <v>223</v>
      </c>
    </row>
    <row r="5687" spans="1:14" x14ac:dyDescent="0.25">
      <c r="A5687" t="s">
        <v>292</v>
      </c>
      <c r="B5687" t="str">
        <f t="shared" si="88"/>
        <v>Palau25</v>
      </c>
      <c r="C5687" t="s">
        <v>12</v>
      </c>
      <c r="D5687" t="s">
        <v>222</v>
      </c>
      <c r="E5687" t="s">
        <v>14</v>
      </c>
      <c r="F5687" t="s">
        <v>346</v>
      </c>
      <c r="G5687">
        <v>25</v>
      </c>
      <c r="H5687" t="s">
        <v>364</v>
      </c>
      <c r="I5687">
        <v>2014</v>
      </c>
      <c r="K5687" t="s">
        <v>21</v>
      </c>
      <c r="N5687" t="s">
        <v>223</v>
      </c>
    </row>
    <row r="5688" spans="1:14" x14ac:dyDescent="0.25">
      <c r="A5688" t="s">
        <v>292</v>
      </c>
      <c r="B5688" t="str">
        <f t="shared" si="88"/>
        <v>Palau33</v>
      </c>
      <c r="C5688" t="s">
        <v>12</v>
      </c>
      <c r="D5688" t="s">
        <v>222</v>
      </c>
      <c r="E5688" t="s">
        <v>14</v>
      </c>
      <c r="F5688" t="s">
        <v>346</v>
      </c>
      <c r="G5688">
        <v>33</v>
      </c>
      <c r="H5688" t="s">
        <v>409</v>
      </c>
      <c r="I5688">
        <v>2014</v>
      </c>
      <c r="K5688" t="s">
        <v>21</v>
      </c>
      <c r="N5688" t="s">
        <v>223</v>
      </c>
    </row>
    <row r="5689" spans="1:14" x14ac:dyDescent="0.25">
      <c r="A5689" t="s">
        <v>292</v>
      </c>
      <c r="B5689" t="str">
        <f t="shared" si="88"/>
        <v>Palau35</v>
      </c>
      <c r="C5689" t="s">
        <v>12</v>
      </c>
      <c r="D5689" t="s">
        <v>222</v>
      </c>
      <c r="E5689" t="s">
        <v>14</v>
      </c>
      <c r="F5689" t="s">
        <v>346</v>
      </c>
      <c r="G5689">
        <v>35</v>
      </c>
      <c r="H5689" t="s">
        <v>369</v>
      </c>
      <c r="I5689">
        <v>2014</v>
      </c>
      <c r="J5689">
        <v>0.14199999999999999</v>
      </c>
      <c r="N5689" t="s">
        <v>223</v>
      </c>
    </row>
    <row r="5690" spans="1:14" x14ac:dyDescent="0.25">
      <c r="A5690" t="s">
        <v>292</v>
      </c>
      <c r="B5690" t="str">
        <f t="shared" si="88"/>
        <v>Palau36</v>
      </c>
      <c r="C5690" t="s">
        <v>12</v>
      </c>
      <c r="D5690" t="s">
        <v>222</v>
      </c>
      <c r="E5690" t="s">
        <v>14</v>
      </c>
      <c r="F5690" t="s">
        <v>346</v>
      </c>
      <c r="G5690">
        <v>36</v>
      </c>
      <c r="H5690" t="s">
        <v>410</v>
      </c>
      <c r="I5690">
        <v>2014</v>
      </c>
      <c r="J5690">
        <v>5.3999999999999999E-2</v>
      </c>
      <c r="K5690" t="s">
        <v>21</v>
      </c>
      <c r="N5690" t="s">
        <v>223</v>
      </c>
    </row>
    <row r="5691" spans="1:14" x14ac:dyDescent="0.25">
      <c r="A5691" t="s">
        <v>292</v>
      </c>
      <c r="B5691" t="str">
        <f t="shared" si="88"/>
        <v>Palau41</v>
      </c>
      <c r="C5691" t="s">
        <v>12</v>
      </c>
      <c r="D5691" t="s">
        <v>222</v>
      </c>
      <c r="E5691" t="s">
        <v>14</v>
      </c>
      <c r="F5691" t="s">
        <v>346</v>
      </c>
      <c r="G5691">
        <v>41</v>
      </c>
      <c r="H5691" t="s">
        <v>413</v>
      </c>
      <c r="I5691">
        <v>2014</v>
      </c>
      <c r="J5691">
        <v>0.32400000000000001</v>
      </c>
      <c r="N5691" t="s">
        <v>223</v>
      </c>
    </row>
    <row r="5692" spans="1:14" x14ac:dyDescent="0.25">
      <c r="A5692" t="s">
        <v>292</v>
      </c>
      <c r="B5692" t="str">
        <f t="shared" si="88"/>
        <v>Palau42</v>
      </c>
      <c r="C5692" t="s">
        <v>12</v>
      </c>
      <c r="D5692" t="s">
        <v>222</v>
      </c>
      <c r="E5692" t="s">
        <v>14</v>
      </c>
      <c r="F5692" t="s">
        <v>346</v>
      </c>
      <c r="G5692">
        <v>42</v>
      </c>
      <c r="H5692" t="s">
        <v>371</v>
      </c>
      <c r="I5692">
        <v>2014</v>
      </c>
      <c r="J5692">
        <v>4.8000000000000001E-2</v>
      </c>
      <c r="K5692" t="s">
        <v>21</v>
      </c>
      <c r="N5692" t="s">
        <v>223</v>
      </c>
    </row>
    <row r="5693" spans="1:14" x14ac:dyDescent="0.25">
      <c r="A5693" t="s">
        <v>292</v>
      </c>
      <c r="B5693" t="str">
        <f t="shared" si="88"/>
        <v>Palau43</v>
      </c>
      <c r="C5693" t="s">
        <v>12</v>
      </c>
      <c r="D5693" t="s">
        <v>222</v>
      </c>
      <c r="E5693" t="s">
        <v>14</v>
      </c>
      <c r="F5693" t="s">
        <v>346</v>
      </c>
      <c r="G5693">
        <v>43</v>
      </c>
      <c r="H5693" t="s">
        <v>372</v>
      </c>
      <c r="I5693">
        <v>2014</v>
      </c>
      <c r="K5693" t="s">
        <v>21</v>
      </c>
      <c r="N5693" t="s">
        <v>223</v>
      </c>
    </row>
    <row r="5694" spans="1:14" x14ac:dyDescent="0.25">
      <c r="A5694" t="s">
        <v>292</v>
      </c>
      <c r="B5694" t="str">
        <f t="shared" si="88"/>
        <v>Palau45</v>
      </c>
      <c r="C5694" t="s">
        <v>12</v>
      </c>
      <c r="D5694" t="s">
        <v>222</v>
      </c>
      <c r="E5694" t="s">
        <v>14</v>
      </c>
      <c r="F5694" t="s">
        <v>346</v>
      </c>
      <c r="G5694">
        <v>45</v>
      </c>
      <c r="H5694" t="s">
        <v>414</v>
      </c>
      <c r="I5694">
        <v>2014</v>
      </c>
      <c r="J5694">
        <v>7.4999999999999997E-2</v>
      </c>
      <c r="K5694" t="s">
        <v>21</v>
      </c>
      <c r="N5694" t="s">
        <v>223</v>
      </c>
    </row>
    <row r="5695" spans="1:14" x14ac:dyDescent="0.25">
      <c r="A5695" t="s">
        <v>292</v>
      </c>
      <c r="B5695" t="str">
        <f t="shared" si="88"/>
        <v>Palau46</v>
      </c>
      <c r="C5695" t="s">
        <v>12</v>
      </c>
      <c r="D5695" t="s">
        <v>222</v>
      </c>
      <c r="E5695" t="s">
        <v>14</v>
      </c>
      <c r="F5695" t="s">
        <v>346</v>
      </c>
      <c r="G5695">
        <v>46</v>
      </c>
      <c r="H5695" t="s">
        <v>373</v>
      </c>
      <c r="I5695">
        <v>2014</v>
      </c>
      <c r="J5695">
        <v>0.192</v>
      </c>
      <c r="N5695" t="s">
        <v>223</v>
      </c>
    </row>
    <row r="5696" spans="1:14" x14ac:dyDescent="0.25">
      <c r="A5696" t="s">
        <v>292</v>
      </c>
      <c r="B5696" t="str">
        <f t="shared" si="88"/>
        <v>Palau47</v>
      </c>
      <c r="C5696" t="s">
        <v>12</v>
      </c>
      <c r="D5696" t="s">
        <v>222</v>
      </c>
      <c r="E5696" t="s">
        <v>14</v>
      </c>
      <c r="F5696" t="s">
        <v>346</v>
      </c>
      <c r="G5696">
        <v>47</v>
      </c>
      <c r="H5696" t="s">
        <v>374</v>
      </c>
      <c r="I5696">
        <v>2014</v>
      </c>
      <c r="J5696">
        <v>0.89400000000000002</v>
      </c>
      <c r="N5696" t="s">
        <v>223</v>
      </c>
    </row>
    <row r="5697" spans="1:14" x14ac:dyDescent="0.25">
      <c r="A5697" t="s">
        <v>292</v>
      </c>
      <c r="B5697" t="str">
        <f t="shared" si="88"/>
        <v>Palau49</v>
      </c>
      <c r="C5697" t="s">
        <v>12</v>
      </c>
      <c r="D5697" t="s">
        <v>222</v>
      </c>
      <c r="E5697" t="s">
        <v>14</v>
      </c>
      <c r="F5697" t="s">
        <v>346</v>
      </c>
      <c r="G5697">
        <v>49</v>
      </c>
      <c r="H5697" t="s">
        <v>375</v>
      </c>
      <c r="I5697">
        <v>2014</v>
      </c>
      <c r="K5697" t="s">
        <v>21</v>
      </c>
      <c r="N5697" t="s">
        <v>223</v>
      </c>
    </row>
    <row r="5698" spans="1:14" x14ac:dyDescent="0.25">
      <c r="A5698" t="s">
        <v>292</v>
      </c>
      <c r="B5698" t="str">
        <f t="shared" si="88"/>
        <v>Palau51</v>
      </c>
      <c r="C5698" t="s">
        <v>12</v>
      </c>
      <c r="D5698" t="s">
        <v>222</v>
      </c>
      <c r="E5698" t="s">
        <v>14</v>
      </c>
      <c r="F5698" t="s">
        <v>346</v>
      </c>
      <c r="G5698">
        <v>51</v>
      </c>
      <c r="H5698" t="s">
        <v>415</v>
      </c>
      <c r="I5698">
        <v>2014</v>
      </c>
      <c r="J5698">
        <v>6.4000000000000001E-2</v>
      </c>
      <c r="K5698" t="s">
        <v>21</v>
      </c>
      <c r="N5698" t="s">
        <v>223</v>
      </c>
    </row>
    <row r="5699" spans="1:14" x14ac:dyDescent="0.25">
      <c r="A5699" t="s">
        <v>292</v>
      </c>
      <c r="B5699" t="str">
        <f t="shared" ref="B5699:B5762" si="89">A5699&amp;G5699</f>
        <v>Palau52</v>
      </c>
      <c r="C5699" t="s">
        <v>12</v>
      </c>
      <c r="D5699" t="s">
        <v>222</v>
      </c>
      <c r="E5699" t="s">
        <v>14</v>
      </c>
      <c r="F5699" t="s">
        <v>346</v>
      </c>
      <c r="G5699">
        <v>52</v>
      </c>
      <c r="H5699" t="s">
        <v>416</v>
      </c>
      <c r="I5699">
        <v>2014</v>
      </c>
      <c r="J5699">
        <v>2.9000000000000001E-2</v>
      </c>
      <c r="K5699" t="s">
        <v>21</v>
      </c>
      <c r="N5699" t="s">
        <v>223</v>
      </c>
    </row>
    <row r="5700" spans="1:14" x14ac:dyDescent="0.25">
      <c r="A5700" t="s">
        <v>292</v>
      </c>
      <c r="B5700" t="str">
        <f t="shared" si="89"/>
        <v>Palau53</v>
      </c>
      <c r="C5700" t="s">
        <v>12</v>
      </c>
      <c r="D5700" t="s">
        <v>222</v>
      </c>
      <c r="E5700" t="s">
        <v>14</v>
      </c>
      <c r="F5700" t="s">
        <v>346</v>
      </c>
      <c r="G5700">
        <v>53</v>
      </c>
      <c r="H5700" t="s">
        <v>417</v>
      </c>
      <c r="I5700">
        <v>2014</v>
      </c>
      <c r="K5700" t="s">
        <v>21</v>
      </c>
      <c r="N5700" t="s">
        <v>223</v>
      </c>
    </row>
    <row r="5701" spans="1:14" x14ac:dyDescent="0.25">
      <c r="A5701" t="s">
        <v>292</v>
      </c>
      <c r="B5701" t="str">
        <f t="shared" si="89"/>
        <v>Palau55</v>
      </c>
      <c r="C5701" t="s">
        <v>12</v>
      </c>
      <c r="D5701" t="s">
        <v>222</v>
      </c>
      <c r="E5701" t="s">
        <v>14</v>
      </c>
      <c r="F5701" t="s">
        <v>346</v>
      </c>
      <c r="G5701">
        <v>55</v>
      </c>
      <c r="H5701" t="s">
        <v>377</v>
      </c>
      <c r="I5701">
        <v>2014</v>
      </c>
      <c r="J5701">
        <v>0.95499999999999996</v>
      </c>
      <c r="N5701" t="s">
        <v>223</v>
      </c>
    </row>
    <row r="5702" spans="1:14" x14ac:dyDescent="0.25">
      <c r="A5702" t="s">
        <v>292</v>
      </c>
      <c r="B5702" t="str">
        <f t="shared" si="89"/>
        <v>Palau56</v>
      </c>
      <c r="C5702" t="s">
        <v>12</v>
      </c>
      <c r="D5702" t="s">
        <v>222</v>
      </c>
      <c r="E5702" t="s">
        <v>14</v>
      </c>
      <c r="F5702" t="s">
        <v>346</v>
      </c>
      <c r="G5702">
        <v>56</v>
      </c>
      <c r="H5702" t="s">
        <v>378</v>
      </c>
      <c r="I5702">
        <v>2014</v>
      </c>
      <c r="J5702">
        <v>0.36299999999999999</v>
      </c>
      <c r="N5702" t="s">
        <v>223</v>
      </c>
    </row>
    <row r="5703" spans="1:14" x14ac:dyDescent="0.25">
      <c r="A5703" t="s">
        <v>292</v>
      </c>
      <c r="B5703" t="str">
        <f t="shared" si="89"/>
        <v>Palau60</v>
      </c>
      <c r="C5703" t="s">
        <v>12</v>
      </c>
      <c r="D5703" t="s">
        <v>222</v>
      </c>
      <c r="E5703" t="s">
        <v>14</v>
      </c>
      <c r="F5703" t="s">
        <v>346</v>
      </c>
      <c r="G5703">
        <v>60</v>
      </c>
      <c r="H5703" t="s">
        <v>381</v>
      </c>
      <c r="I5703">
        <v>2014</v>
      </c>
      <c r="J5703">
        <v>5.0999999999999997E-2</v>
      </c>
      <c r="K5703" t="s">
        <v>21</v>
      </c>
      <c r="N5703" t="s">
        <v>223</v>
      </c>
    </row>
    <row r="5704" spans="1:14" x14ac:dyDescent="0.25">
      <c r="A5704" t="s">
        <v>292</v>
      </c>
      <c r="B5704" t="str">
        <f t="shared" si="89"/>
        <v>Palau61</v>
      </c>
      <c r="C5704" t="s">
        <v>12</v>
      </c>
      <c r="D5704" t="s">
        <v>222</v>
      </c>
      <c r="E5704" t="s">
        <v>14</v>
      </c>
      <c r="F5704" t="s">
        <v>346</v>
      </c>
      <c r="G5704">
        <v>61</v>
      </c>
      <c r="H5704" t="s">
        <v>382</v>
      </c>
      <c r="I5704">
        <v>2014</v>
      </c>
      <c r="J5704">
        <v>6.4000000000000001E-2</v>
      </c>
      <c r="K5704" t="s">
        <v>21</v>
      </c>
      <c r="N5704" t="s">
        <v>223</v>
      </c>
    </row>
    <row r="5705" spans="1:14" x14ac:dyDescent="0.25">
      <c r="A5705" t="s">
        <v>292</v>
      </c>
      <c r="B5705" t="str">
        <f t="shared" si="89"/>
        <v>Palau62</v>
      </c>
      <c r="C5705" t="s">
        <v>12</v>
      </c>
      <c r="D5705" t="s">
        <v>222</v>
      </c>
      <c r="E5705" t="s">
        <v>14</v>
      </c>
      <c r="F5705" t="s">
        <v>346</v>
      </c>
      <c r="G5705">
        <v>62</v>
      </c>
      <c r="H5705" t="s">
        <v>418</v>
      </c>
      <c r="I5705">
        <v>2014</v>
      </c>
      <c r="K5705" t="s">
        <v>21</v>
      </c>
      <c r="N5705" t="s">
        <v>223</v>
      </c>
    </row>
    <row r="5706" spans="1:14" x14ac:dyDescent="0.25">
      <c r="A5706" t="s">
        <v>292</v>
      </c>
      <c r="B5706" t="str">
        <f t="shared" si="89"/>
        <v>Palau64</v>
      </c>
      <c r="C5706" t="s">
        <v>12</v>
      </c>
      <c r="D5706" t="s">
        <v>222</v>
      </c>
      <c r="E5706" t="s">
        <v>14</v>
      </c>
      <c r="F5706" t="s">
        <v>346</v>
      </c>
      <c r="G5706">
        <v>64</v>
      </c>
      <c r="H5706" t="s">
        <v>383</v>
      </c>
      <c r="I5706">
        <v>2014</v>
      </c>
      <c r="J5706">
        <v>0.04</v>
      </c>
      <c r="K5706" t="s">
        <v>21</v>
      </c>
      <c r="N5706" t="s">
        <v>223</v>
      </c>
    </row>
    <row r="5707" spans="1:14" x14ac:dyDescent="0.25">
      <c r="A5707" t="s">
        <v>292</v>
      </c>
      <c r="B5707" t="str">
        <f t="shared" si="89"/>
        <v>Palau65</v>
      </c>
      <c r="C5707" t="s">
        <v>12</v>
      </c>
      <c r="D5707" t="s">
        <v>222</v>
      </c>
      <c r="E5707" t="s">
        <v>14</v>
      </c>
      <c r="F5707" t="s">
        <v>346</v>
      </c>
      <c r="G5707">
        <v>65</v>
      </c>
      <c r="H5707" t="s">
        <v>420</v>
      </c>
      <c r="I5707">
        <v>2014</v>
      </c>
      <c r="K5707" t="s">
        <v>21</v>
      </c>
      <c r="N5707" t="s">
        <v>223</v>
      </c>
    </row>
    <row r="5708" spans="1:14" x14ac:dyDescent="0.25">
      <c r="A5708" t="s">
        <v>292</v>
      </c>
      <c r="B5708" t="str">
        <f t="shared" si="89"/>
        <v>Palau68</v>
      </c>
      <c r="C5708" t="s">
        <v>12</v>
      </c>
      <c r="D5708" t="s">
        <v>222</v>
      </c>
      <c r="E5708" t="s">
        <v>14</v>
      </c>
      <c r="F5708" t="s">
        <v>346</v>
      </c>
      <c r="G5708">
        <v>68</v>
      </c>
      <c r="H5708" t="s">
        <v>384</v>
      </c>
      <c r="I5708">
        <v>2014</v>
      </c>
      <c r="K5708" t="s">
        <v>21</v>
      </c>
      <c r="N5708" t="s">
        <v>223</v>
      </c>
    </row>
    <row r="5709" spans="1:14" x14ac:dyDescent="0.25">
      <c r="A5709" t="s">
        <v>292</v>
      </c>
      <c r="B5709" t="str">
        <f t="shared" si="89"/>
        <v>Palau69</v>
      </c>
      <c r="C5709" t="s">
        <v>12</v>
      </c>
      <c r="D5709" t="s">
        <v>222</v>
      </c>
      <c r="E5709" t="s">
        <v>14</v>
      </c>
      <c r="F5709" t="s">
        <v>346</v>
      </c>
      <c r="G5709">
        <v>69</v>
      </c>
      <c r="H5709" t="s">
        <v>422</v>
      </c>
      <c r="I5709">
        <v>2014</v>
      </c>
      <c r="J5709">
        <v>7.8E-2</v>
      </c>
      <c r="K5709" t="s">
        <v>21</v>
      </c>
      <c r="N5709" t="s">
        <v>223</v>
      </c>
    </row>
    <row r="5710" spans="1:14" x14ac:dyDescent="0.25">
      <c r="A5710" t="s">
        <v>292</v>
      </c>
      <c r="B5710" t="str">
        <f t="shared" si="89"/>
        <v>Palau70</v>
      </c>
      <c r="C5710" t="s">
        <v>12</v>
      </c>
      <c r="D5710" t="s">
        <v>222</v>
      </c>
      <c r="E5710" t="s">
        <v>14</v>
      </c>
      <c r="F5710" t="s">
        <v>346</v>
      </c>
      <c r="G5710">
        <v>70</v>
      </c>
      <c r="H5710" t="s">
        <v>423</v>
      </c>
      <c r="I5710">
        <v>2014</v>
      </c>
      <c r="J5710">
        <v>2.8000000000000001E-2</v>
      </c>
      <c r="K5710" t="s">
        <v>21</v>
      </c>
      <c r="N5710" t="s">
        <v>223</v>
      </c>
    </row>
    <row r="5711" spans="1:14" x14ac:dyDescent="0.25">
      <c r="A5711" t="s">
        <v>292</v>
      </c>
      <c r="B5711" t="str">
        <f t="shared" si="89"/>
        <v>Palau71</v>
      </c>
      <c r="C5711" t="s">
        <v>12</v>
      </c>
      <c r="D5711" t="s">
        <v>222</v>
      </c>
      <c r="E5711" t="s">
        <v>14</v>
      </c>
      <c r="F5711" t="s">
        <v>346</v>
      </c>
      <c r="G5711">
        <v>71</v>
      </c>
      <c r="H5711" t="s">
        <v>424</v>
      </c>
      <c r="I5711">
        <v>2014</v>
      </c>
      <c r="K5711" t="s">
        <v>21</v>
      </c>
      <c r="N5711" t="s">
        <v>223</v>
      </c>
    </row>
    <row r="5712" spans="1:14" x14ac:dyDescent="0.25">
      <c r="A5712" t="s">
        <v>292</v>
      </c>
      <c r="B5712" t="str">
        <f t="shared" si="89"/>
        <v>Palau72</v>
      </c>
      <c r="C5712" t="s">
        <v>12</v>
      </c>
      <c r="D5712" t="s">
        <v>222</v>
      </c>
      <c r="E5712" t="s">
        <v>14</v>
      </c>
      <c r="F5712" t="s">
        <v>346</v>
      </c>
      <c r="G5712">
        <v>72</v>
      </c>
      <c r="H5712" t="s">
        <v>385</v>
      </c>
      <c r="I5712">
        <v>2014</v>
      </c>
      <c r="K5712" t="s">
        <v>21</v>
      </c>
      <c r="N5712" t="s">
        <v>223</v>
      </c>
    </row>
    <row r="5713" spans="1:14" x14ac:dyDescent="0.25">
      <c r="A5713" t="s">
        <v>292</v>
      </c>
      <c r="B5713" t="str">
        <f t="shared" si="89"/>
        <v>Palau75</v>
      </c>
      <c r="C5713" t="s">
        <v>12</v>
      </c>
      <c r="D5713" t="s">
        <v>222</v>
      </c>
      <c r="E5713" t="s">
        <v>14</v>
      </c>
      <c r="F5713" t="s">
        <v>346</v>
      </c>
      <c r="G5713">
        <v>75</v>
      </c>
      <c r="H5713" t="s">
        <v>427</v>
      </c>
      <c r="I5713">
        <v>2014</v>
      </c>
      <c r="K5713" t="s">
        <v>21</v>
      </c>
      <c r="N5713" t="s">
        <v>223</v>
      </c>
    </row>
    <row r="5714" spans="1:14" x14ac:dyDescent="0.25">
      <c r="A5714" t="s">
        <v>292</v>
      </c>
      <c r="B5714" t="str">
        <f t="shared" si="89"/>
        <v>Palau77</v>
      </c>
      <c r="C5714" t="s">
        <v>12</v>
      </c>
      <c r="D5714" t="s">
        <v>222</v>
      </c>
      <c r="E5714" t="s">
        <v>14</v>
      </c>
      <c r="F5714" t="s">
        <v>346</v>
      </c>
      <c r="G5714">
        <v>77</v>
      </c>
      <c r="H5714" t="s">
        <v>386</v>
      </c>
      <c r="I5714">
        <v>2014</v>
      </c>
      <c r="K5714" t="s">
        <v>21</v>
      </c>
      <c r="N5714" t="s">
        <v>223</v>
      </c>
    </row>
    <row r="5715" spans="1:14" x14ac:dyDescent="0.25">
      <c r="A5715" t="s">
        <v>292</v>
      </c>
      <c r="B5715" t="str">
        <f t="shared" si="89"/>
        <v>Palau79</v>
      </c>
      <c r="C5715" t="s">
        <v>12</v>
      </c>
      <c r="D5715" t="s">
        <v>222</v>
      </c>
      <c r="E5715" t="s">
        <v>14</v>
      </c>
      <c r="F5715" t="s">
        <v>346</v>
      </c>
      <c r="G5715">
        <v>79</v>
      </c>
      <c r="H5715" t="s">
        <v>429</v>
      </c>
      <c r="I5715">
        <v>2014</v>
      </c>
      <c r="J5715">
        <v>0.53100000000000003</v>
      </c>
      <c r="N5715" t="s">
        <v>223</v>
      </c>
    </row>
    <row r="5716" spans="1:14" x14ac:dyDescent="0.25">
      <c r="A5716" t="s">
        <v>292</v>
      </c>
      <c r="B5716" t="str">
        <f t="shared" si="89"/>
        <v>Palau80</v>
      </c>
      <c r="C5716" t="s">
        <v>12</v>
      </c>
      <c r="D5716" t="s">
        <v>222</v>
      </c>
      <c r="E5716" t="s">
        <v>14</v>
      </c>
      <c r="F5716" t="s">
        <v>346</v>
      </c>
      <c r="G5716">
        <v>80</v>
      </c>
      <c r="H5716" t="s">
        <v>387</v>
      </c>
      <c r="I5716">
        <v>2014</v>
      </c>
      <c r="K5716" t="s">
        <v>21</v>
      </c>
      <c r="N5716" t="s">
        <v>223</v>
      </c>
    </row>
    <row r="5717" spans="1:14" x14ac:dyDescent="0.25">
      <c r="A5717" t="s">
        <v>292</v>
      </c>
      <c r="B5717" t="str">
        <f t="shared" si="89"/>
        <v>Palau81</v>
      </c>
      <c r="C5717" t="s">
        <v>12</v>
      </c>
      <c r="D5717" t="s">
        <v>222</v>
      </c>
      <c r="E5717" t="s">
        <v>14</v>
      </c>
      <c r="F5717" t="s">
        <v>346</v>
      </c>
      <c r="G5717">
        <v>81</v>
      </c>
      <c r="H5717" t="s">
        <v>430</v>
      </c>
      <c r="I5717">
        <v>2014</v>
      </c>
      <c r="K5717" t="s">
        <v>21</v>
      </c>
      <c r="N5717" t="s">
        <v>223</v>
      </c>
    </row>
    <row r="5718" spans="1:14" x14ac:dyDescent="0.25">
      <c r="A5718" t="s">
        <v>292</v>
      </c>
      <c r="B5718" t="str">
        <f t="shared" si="89"/>
        <v>Palau82</v>
      </c>
      <c r="C5718" t="s">
        <v>12</v>
      </c>
      <c r="D5718" t="s">
        <v>222</v>
      </c>
      <c r="E5718" t="s">
        <v>14</v>
      </c>
      <c r="F5718" t="s">
        <v>346</v>
      </c>
      <c r="G5718">
        <v>82</v>
      </c>
      <c r="H5718" t="s">
        <v>388</v>
      </c>
      <c r="I5718">
        <v>2014</v>
      </c>
      <c r="K5718" t="s">
        <v>21</v>
      </c>
      <c r="N5718" t="s">
        <v>223</v>
      </c>
    </row>
    <row r="5719" spans="1:14" x14ac:dyDescent="0.25">
      <c r="A5719" t="s">
        <v>292</v>
      </c>
      <c r="B5719" t="str">
        <f t="shared" si="89"/>
        <v>Palau84</v>
      </c>
      <c r="C5719" t="s">
        <v>12</v>
      </c>
      <c r="D5719" t="s">
        <v>222</v>
      </c>
      <c r="E5719" t="s">
        <v>14</v>
      </c>
      <c r="F5719" t="s">
        <v>346</v>
      </c>
      <c r="G5719">
        <v>84</v>
      </c>
      <c r="H5719" t="s">
        <v>389</v>
      </c>
      <c r="I5719">
        <v>2014</v>
      </c>
      <c r="J5719">
        <v>1.9490000000000001</v>
      </c>
      <c r="N5719" t="s">
        <v>223</v>
      </c>
    </row>
    <row r="5720" spans="1:14" x14ac:dyDescent="0.25">
      <c r="A5720" t="s">
        <v>292</v>
      </c>
      <c r="B5720" t="str">
        <f t="shared" si="89"/>
        <v>Palau85</v>
      </c>
      <c r="C5720" t="s">
        <v>12</v>
      </c>
      <c r="D5720" t="s">
        <v>222</v>
      </c>
      <c r="E5720" t="s">
        <v>14</v>
      </c>
      <c r="F5720" t="s">
        <v>346</v>
      </c>
      <c r="G5720">
        <v>85</v>
      </c>
      <c r="H5720" t="s">
        <v>390</v>
      </c>
      <c r="I5720">
        <v>2014</v>
      </c>
      <c r="J5720">
        <v>0.64800000000000002</v>
      </c>
      <c r="N5720" t="s">
        <v>223</v>
      </c>
    </row>
    <row r="5721" spans="1:14" x14ac:dyDescent="0.25">
      <c r="A5721" t="s">
        <v>292</v>
      </c>
      <c r="B5721" t="str">
        <f t="shared" si="89"/>
        <v>Palau86</v>
      </c>
      <c r="C5721" t="s">
        <v>12</v>
      </c>
      <c r="D5721" t="s">
        <v>222</v>
      </c>
      <c r="E5721" t="s">
        <v>14</v>
      </c>
      <c r="F5721" t="s">
        <v>346</v>
      </c>
      <c r="G5721">
        <v>86</v>
      </c>
      <c r="H5721" t="s">
        <v>391</v>
      </c>
      <c r="I5721">
        <v>2014</v>
      </c>
      <c r="J5721">
        <v>0.437</v>
      </c>
      <c r="N5721" t="s">
        <v>223</v>
      </c>
    </row>
    <row r="5722" spans="1:14" x14ac:dyDescent="0.25">
      <c r="A5722" t="s">
        <v>292</v>
      </c>
      <c r="B5722" t="str">
        <f t="shared" si="89"/>
        <v>Palau87</v>
      </c>
      <c r="C5722" t="s">
        <v>12</v>
      </c>
      <c r="D5722" t="s">
        <v>222</v>
      </c>
      <c r="E5722" t="s">
        <v>14</v>
      </c>
      <c r="F5722" t="s">
        <v>346</v>
      </c>
      <c r="G5722">
        <v>87</v>
      </c>
      <c r="H5722" t="s">
        <v>392</v>
      </c>
      <c r="I5722">
        <v>2014</v>
      </c>
      <c r="J5722">
        <v>3.5000000000000003E-2</v>
      </c>
      <c r="K5722" t="s">
        <v>21</v>
      </c>
      <c r="N5722" t="s">
        <v>223</v>
      </c>
    </row>
    <row r="5723" spans="1:14" x14ac:dyDescent="0.25">
      <c r="A5723" t="s">
        <v>292</v>
      </c>
      <c r="B5723" t="str">
        <f t="shared" si="89"/>
        <v>Palau88</v>
      </c>
      <c r="C5723" t="s">
        <v>12</v>
      </c>
      <c r="D5723" t="s">
        <v>222</v>
      </c>
      <c r="E5723" t="s">
        <v>14</v>
      </c>
      <c r="F5723" t="s">
        <v>346</v>
      </c>
      <c r="G5723">
        <v>88</v>
      </c>
      <c r="H5723" t="s">
        <v>431</v>
      </c>
      <c r="I5723">
        <v>2014</v>
      </c>
      <c r="K5723" t="s">
        <v>21</v>
      </c>
      <c r="N5723" t="s">
        <v>223</v>
      </c>
    </row>
    <row r="5724" spans="1:14" x14ac:dyDescent="0.25">
      <c r="A5724" t="s">
        <v>292</v>
      </c>
      <c r="B5724" t="str">
        <f t="shared" si="89"/>
        <v>Palau90</v>
      </c>
      <c r="C5724" t="s">
        <v>12</v>
      </c>
      <c r="D5724" t="s">
        <v>222</v>
      </c>
      <c r="E5724" t="s">
        <v>14</v>
      </c>
      <c r="F5724" t="s">
        <v>346</v>
      </c>
      <c r="G5724">
        <v>90</v>
      </c>
      <c r="H5724" t="s">
        <v>432</v>
      </c>
      <c r="I5724">
        <v>2014</v>
      </c>
      <c r="K5724" t="s">
        <v>21</v>
      </c>
      <c r="N5724" t="s">
        <v>223</v>
      </c>
    </row>
    <row r="5725" spans="1:14" x14ac:dyDescent="0.25">
      <c r="A5725" t="s">
        <v>292</v>
      </c>
      <c r="B5725" t="str">
        <f t="shared" si="89"/>
        <v>Palau91</v>
      </c>
      <c r="C5725" t="s">
        <v>12</v>
      </c>
      <c r="D5725" t="s">
        <v>222</v>
      </c>
      <c r="E5725" t="s">
        <v>14</v>
      </c>
      <c r="F5725" t="s">
        <v>346</v>
      </c>
      <c r="G5725">
        <v>91</v>
      </c>
      <c r="H5725" t="s">
        <v>393</v>
      </c>
      <c r="I5725">
        <v>2014</v>
      </c>
      <c r="K5725" t="s">
        <v>21</v>
      </c>
      <c r="N5725" t="s">
        <v>223</v>
      </c>
    </row>
    <row r="5726" spans="1:14" x14ac:dyDescent="0.25">
      <c r="A5726" t="s">
        <v>292</v>
      </c>
      <c r="B5726" t="str">
        <f t="shared" si="89"/>
        <v>Palau93</v>
      </c>
      <c r="C5726" t="s">
        <v>12</v>
      </c>
      <c r="D5726" t="s">
        <v>222</v>
      </c>
      <c r="E5726" t="s">
        <v>14</v>
      </c>
      <c r="F5726" t="s">
        <v>346</v>
      </c>
      <c r="G5726">
        <v>93</v>
      </c>
      <c r="H5726" t="s">
        <v>394</v>
      </c>
      <c r="I5726">
        <v>2014</v>
      </c>
      <c r="K5726" t="s">
        <v>21</v>
      </c>
      <c r="N5726" t="s">
        <v>223</v>
      </c>
    </row>
    <row r="5727" spans="1:14" x14ac:dyDescent="0.25">
      <c r="A5727" t="s">
        <v>292</v>
      </c>
      <c r="B5727" t="str">
        <f t="shared" si="89"/>
        <v>Palau94</v>
      </c>
      <c r="C5727" t="s">
        <v>12</v>
      </c>
      <c r="D5727" t="s">
        <v>222</v>
      </c>
      <c r="E5727" t="s">
        <v>14</v>
      </c>
      <c r="F5727" t="s">
        <v>346</v>
      </c>
      <c r="G5727">
        <v>94</v>
      </c>
      <c r="H5727" t="s">
        <v>395</v>
      </c>
      <c r="I5727">
        <v>2014</v>
      </c>
      <c r="J5727">
        <v>0.13100000000000001</v>
      </c>
      <c r="N5727" t="s">
        <v>223</v>
      </c>
    </row>
    <row r="5728" spans="1:14" x14ac:dyDescent="0.25">
      <c r="A5728" t="s">
        <v>292</v>
      </c>
      <c r="B5728" t="str">
        <f t="shared" si="89"/>
        <v>Palau95</v>
      </c>
      <c r="C5728" t="s">
        <v>12</v>
      </c>
      <c r="D5728" t="s">
        <v>222</v>
      </c>
      <c r="E5728" t="s">
        <v>14</v>
      </c>
      <c r="F5728" t="s">
        <v>346</v>
      </c>
      <c r="G5728">
        <v>95</v>
      </c>
      <c r="H5728" t="s">
        <v>396</v>
      </c>
      <c r="I5728">
        <v>2014</v>
      </c>
      <c r="K5728" t="s">
        <v>21</v>
      </c>
      <c r="N5728" t="s">
        <v>223</v>
      </c>
    </row>
    <row r="5729" spans="1:14" x14ac:dyDescent="0.25">
      <c r="A5729" t="s">
        <v>292</v>
      </c>
      <c r="B5729" t="str">
        <f t="shared" si="89"/>
        <v>Palau96</v>
      </c>
      <c r="C5729" t="s">
        <v>12</v>
      </c>
      <c r="D5729" t="s">
        <v>222</v>
      </c>
      <c r="E5729" t="s">
        <v>14</v>
      </c>
      <c r="F5729" t="s">
        <v>346</v>
      </c>
      <c r="G5729">
        <v>96</v>
      </c>
      <c r="H5729" t="s">
        <v>397</v>
      </c>
      <c r="I5729">
        <v>2014</v>
      </c>
      <c r="J5729">
        <v>0.13</v>
      </c>
      <c r="K5729" t="s">
        <v>21</v>
      </c>
      <c r="N5729" t="s">
        <v>223</v>
      </c>
    </row>
    <row r="5730" spans="1:14" x14ac:dyDescent="0.25">
      <c r="A5730" t="s">
        <v>292</v>
      </c>
      <c r="B5730" t="str">
        <f t="shared" si="89"/>
        <v>Palau97</v>
      </c>
      <c r="C5730" t="s">
        <v>12</v>
      </c>
      <c r="D5730" t="s">
        <v>222</v>
      </c>
      <c r="E5730" t="s">
        <v>14</v>
      </c>
      <c r="F5730" t="s">
        <v>346</v>
      </c>
      <c r="G5730">
        <v>97</v>
      </c>
      <c r="H5730" t="s">
        <v>398</v>
      </c>
      <c r="I5730">
        <v>2014</v>
      </c>
      <c r="J5730">
        <v>0.46200000000000002</v>
      </c>
      <c r="N5730" t="s">
        <v>223</v>
      </c>
    </row>
    <row r="5731" spans="1:14" x14ac:dyDescent="0.25">
      <c r="A5731" t="s">
        <v>292</v>
      </c>
      <c r="B5731" t="str">
        <f t="shared" si="89"/>
        <v>Palau98</v>
      </c>
      <c r="C5731" t="s">
        <v>12</v>
      </c>
      <c r="D5731" t="s">
        <v>222</v>
      </c>
      <c r="E5731" t="s">
        <v>14</v>
      </c>
      <c r="F5731" t="s">
        <v>346</v>
      </c>
      <c r="G5731">
        <v>98</v>
      </c>
      <c r="H5731" t="s">
        <v>435</v>
      </c>
      <c r="I5731">
        <v>2014</v>
      </c>
      <c r="J5731">
        <v>0.25700000000000001</v>
      </c>
      <c r="N5731" t="s">
        <v>223</v>
      </c>
    </row>
    <row r="5732" spans="1:14" x14ac:dyDescent="0.25">
      <c r="A5732" t="s">
        <v>292</v>
      </c>
      <c r="B5732" t="str">
        <f t="shared" si="89"/>
        <v>Palau99</v>
      </c>
      <c r="C5732" t="s">
        <v>12</v>
      </c>
      <c r="D5732" t="s">
        <v>222</v>
      </c>
      <c r="E5732" t="s">
        <v>14</v>
      </c>
      <c r="F5732" t="s">
        <v>346</v>
      </c>
      <c r="G5732">
        <v>99</v>
      </c>
      <c r="H5732" t="s">
        <v>399</v>
      </c>
      <c r="I5732">
        <v>2014</v>
      </c>
      <c r="J5732">
        <v>6.2E-2</v>
      </c>
      <c r="K5732" t="s">
        <v>21</v>
      </c>
      <c r="N5732" t="s">
        <v>223</v>
      </c>
    </row>
    <row r="5733" spans="1:14" x14ac:dyDescent="0.25">
      <c r="A5733" t="s">
        <v>292</v>
      </c>
      <c r="B5733" t="str">
        <f t="shared" si="89"/>
        <v>Palau100</v>
      </c>
      <c r="C5733" t="s">
        <v>12</v>
      </c>
      <c r="D5733" t="s">
        <v>222</v>
      </c>
      <c r="E5733" t="s">
        <v>14</v>
      </c>
      <c r="F5733" t="s">
        <v>346</v>
      </c>
      <c r="G5733">
        <v>100</v>
      </c>
      <c r="H5733" t="s">
        <v>348</v>
      </c>
      <c r="I5733">
        <v>2014</v>
      </c>
      <c r="J5733">
        <v>0.16</v>
      </c>
      <c r="N5733" t="s">
        <v>223</v>
      </c>
    </row>
    <row r="5734" spans="1:14" x14ac:dyDescent="0.25">
      <c r="A5734" t="s">
        <v>293</v>
      </c>
      <c r="B5734" t="str">
        <f t="shared" si="89"/>
        <v>Papua New Guinea0</v>
      </c>
      <c r="C5734" t="s">
        <v>12</v>
      </c>
      <c r="D5734" t="s">
        <v>222</v>
      </c>
      <c r="E5734" t="s">
        <v>14</v>
      </c>
      <c r="F5734" t="s">
        <v>346</v>
      </c>
      <c r="G5734">
        <v>0</v>
      </c>
      <c r="H5734" t="s">
        <v>347</v>
      </c>
      <c r="I5734">
        <v>2010</v>
      </c>
      <c r="J5734">
        <v>1942.403</v>
      </c>
      <c r="K5734" t="s">
        <v>125</v>
      </c>
      <c r="M5734" t="s">
        <v>126</v>
      </c>
      <c r="N5734" t="s">
        <v>16</v>
      </c>
    </row>
    <row r="5735" spans="1:14" x14ac:dyDescent="0.25">
      <c r="A5735" t="s">
        <v>293</v>
      </c>
      <c r="B5735" t="str">
        <f t="shared" si="89"/>
        <v>Papua New Guinea1</v>
      </c>
      <c r="C5735" t="s">
        <v>12</v>
      </c>
      <c r="D5735" t="s">
        <v>222</v>
      </c>
      <c r="E5735" t="s">
        <v>14</v>
      </c>
      <c r="F5735" t="s">
        <v>346</v>
      </c>
      <c r="G5735">
        <v>1</v>
      </c>
      <c r="H5735" t="s">
        <v>349</v>
      </c>
      <c r="I5735">
        <v>2010</v>
      </c>
      <c r="J5735">
        <v>352.07600000000002</v>
      </c>
      <c r="K5735" t="s">
        <v>125</v>
      </c>
      <c r="M5735" t="s">
        <v>126</v>
      </c>
      <c r="N5735" t="s">
        <v>16</v>
      </c>
    </row>
    <row r="5736" spans="1:14" x14ac:dyDescent="0.25">
      <c r="A5736" t="s">
        <v>293</v>
      </c>
      <c r="B5736" t="str">
        <f t="shared" si="89"/>
        <v>Papua New Guinea2</v>
      </c>
      <c r="C5736" t="s">
        <v>12</v>
      </c>
      <c r="D5736" t="s">
        <v>222</v>
      </c>
      <c r="E5736" t="s">
        <v>14</v>
      </c>
      <c r="F5736" t="s">
        <v>346</v>
      </c>
      <c r="G5736">
        <v>2</v>
      </c>
      <c r="H5736" t="s">
        <v>400</v>
      </c>
      <c r="I5736">
        <v>2010</v>
      </c>
      <c r="J5736">
        <v>13.167</v>
      </c>
      <c r="K5736" t="s">
        <v>125</v>
      </c>
      <c r="M5736" t="s">
        <v>126</v>
      </c>
      <c r="N5736" t="s">
        <v>16</v>
      </c>
    </row>
    <row r="5737" spans="1:14" x14ac:dyDescent="0.25">
      <c r="A5737" t="s">
        <v>293</v>
      </c>
      <c r="B5737" t="str">
        <f t="shared" si="89"/>
        <v>Papua New Guinea3</v>
      </c>
      <c r="C5737" t="s">
        <v>12</v>
      </c>
      <c r="D5737" t="s">
        <v>222</v>
      </c>
      <c r="E5737" t="s">
        <v>14</v>
      </c>
      <c r="F5737" t="s">
        <v>346</v>
      </c>
      <c r="G5737">
        <v>3</v>
      </c>
      <c r="H5737" t="s">
        <v>350</v>
      </c>
      <c r="I5737">
        <v>2010</v>
      </c>
      <c r="J5737">
        <v>7.5060000000000002</v>
      </c>
      <c r="K5737" t="s">
        <v>125</v>
      </c>
      <c r="M5737" t="s">
        <v>126</v>
      </c>
      <c r="N5737" t="s">
        <v>16</v>
      </c>
    </row>
    <row r="5738" spans="1:14" x14ac:dyDescent="0.25">
      <c r="A5738" t="s">
        <v>293</v>
      </c>
      <c r="B5738" t="str">
        <f t="shared" si="89"/>
        <v>Papua New Guinea6</v>
      </c>
      <c r="C5738" t="s">
        <v>12</v>
      </c>
      <c r="D5738" t="s">
        <v>222</v>
      </c>
      <c r="E5738" t="s">
        <v>14</v>
      </c>
      <c r="F5738" t="s">
        <v>346</v>
      </c>
      <c r="G5738">
        <v>6</v>
      </c>
      <c r="H5738" t="s">
        <v>401</v>
      </c>
      <c r="I5738">
        <v>2010</v>
      </c>
      <c r="J5738">
        <v>4.5869999999999997</v>
      </c>
      <c r="K5738" t="s">
        <v>125</v>
      </c>
      <c r="M5738" t="s">
        <v>126</v>
      </c>
      <c r="N5738" t="s">
        <v>16</v>
      </c>
    </row>
    <row r="5739" spans="1:14" x14ac:dyDescent="0.25">
      <c r="A5739" t="s">
        <v>293</v>
      </c>
      <c r="B5739" t="str">
        <f t="shared" si="89"/>
        <v>Papua New Guinea7</v>
      </c>
      <c r="C5739" t="s">
        <v>12</v>
      </c>
      <c r="D5739" t="s">
        <v>222</v>
      </c>
      <c r="E5739" t="s">
        <v>14</v>
      </c>
      <c r="F5739" t="s">
        <v>346</v>
      </c>
      <c r="G5739">
        <v>7</v>
      </c>
      <c r="H5739" t="s">
        <v>352</v>
      </c>
      <c r="I5739">
        <v>2010</v>
      </c>
      <c r="J5739">
        <v>11.04</v>
      </c>
      <c r="K5739" t="s">
        <v>125</v>
      </c>
      <c r="M5739" t="s">
        <v>126</v>
      </c>
      <c r="N5739" t="s">
        <v>16</v>
      </c>
    </row>
    <row r="5740" spans="1:14" x14ac:dyDescent="0.25">
      <c r="A5740" t="s">
        <v>293</v>
      </c>
      <c r="B5740" t="str">
        <f t="shared" si="89"/>
        <v>Papua New Guinea8</v>
      </c>
      <c r="C5740" t="s">
        <v>12</v>
      </c>
      <c r="D5740" t="s">
        <v>222</v>
      </c>
      <c r="E5740" t="s">
        <v>14</v>
      </c>
      <c r="F5740" t="s">
        <v>346</v>
      </c>
      <c r="G5740">
        <v>8</v>
      </c>
      <c r="H5740" t="s">
        <v>353</v>
      </c>
      <c r="I5740">
        <v>2010</v>
      </c>
      <c r="J5740">
        <v>2.1909999999999998</v>
      </c>
      <c r="K5740" t="s">
        <v>125</v>
      </c>
      <c r="M5740" t="s">
        <v>126</v>
      </c>
      <c r="N5740" t="s">
        <v>16</v>
      </c>
    </row>
    <row r="5741" spans="1:14" x14ac:dyDescent="0.25">
      <c r="A5741" t="s">
        <v>293</v>
      </c>
      <c r="B5741" t="str">
        <f t="shared" si="89"/>
        <v>Papua New Guinea10</v>
      </c>
      <c r="C5741" t="s">
        <v>12</v>
      </c>
      <c r="D5741" t="s">
        <v>222</v>
      </c>
      <c r="E5741" t="s">
        <v>14</v>
      </c>
      <c r="F5741" t="s">
        <v>346</v>
      </c>
      <c r="G5741">
        <v>10</v>
      </c>
      <c r="H5741" t="s">
        <v>354</v>
      </c>
      <c r="I5741">
        <v>2010</v>
      </c>
      <c r="J5741">
        <v>15.385999999999999</v>
      </c>
      <c r="K5741" t="s">
        <v>125</v>
      </c>
      <c r="M5741" t="s">
        <v>126</v>
      </c>
      <c r="N5741" t="s">
        <v>16</v>
      </c>
    </row>
    <row r="5742" spans="1:14" x14ac:dyDescent="0.25">
      <c r="A5742" t="s">
        <v>293</v>
      </c>
      <c r="B5742" t="str">
        <f t="shared" si="89"/>
        <v>Papua New Guinea12</v>
      </c>
      <c r="C5742" t="s">
        <v>12</v>
      </c>
      <c r="D5742" t="s">
        <v>222</v>
      </c>
      <c r="E5742" t="s">
        <v>14</v>
      </c>
      <c r="F5742" t="s">
        <v>346</v>
      </c>
      <c r="G5742">
        <v>12</v>
      </c>
      <c r="H5742" t="s">
        <v>355</v>
      </c>
      <c r="I5742">
        <v>2010</v>
      </c>
      <c r="J5742">
        <v>6.2E-2</v>
      </c>
      <c r="K5742" t="s">
        <v>125</v>
      </c>
      <c r="M5742" t="s">
        <v>126</v>
      </c>
      <c r="N5742" t="s">
        <v>16</v>
      </c>
    </row>
    <row r="5743" spans="1:14" x14ac:dyDescent="0.25">
      <c r="A5743" t="s">
        <v>293</v>
      </c>
      <c r="B5743" t="str">
        <f t="shared" si="89"/>
        <v>Papua New Guinea13</v>
      </c>
      <c r="C5743" t="s">
        <v>12</v>
      </c>
      <c r="D5743" t="s">
        <v>222</v>
      </c>
      <c r="E5743" t="s">
        <v>14</v>
      </c>
      <c r="F5743" t="s">
        <v>346</v>
      </c>
      <c r="G5743">
        <v>13</v>
      </c>
      <c r="H5743" t="s">
        <v>356</v>
      </c>
      <c r="I5743">
        <v>2010</v>
      </c>
      <c r="J5743">
        <v>2.1459999999999999</v>
      </c>
      <c r="K5743" t="s">
        <v>125</v>
      </c>
      <c r="M5743" t="s">
        <v>126</v>
      </c>
      <c r="N5743" t="s">
        <v>16</v>
      </c>
    </row>
    <row r="5744" spans="1:14" x14ac:dyDescent="0.25">
      <c r="A5744" t="s">
        <v>293</v>
      </c>
      <c r="B5744" t="str">
        <f t="shared" si="89"/>
        <v>Papua New Guinea14</v>
      </c>
      <c r="C5744" t="s">
        <v>12</v>
      </c>
      <c r="D5744" t="s">
        <v>222</v>
      </c>
      <c r="E5744" t="s">
        <v>14</v>
      </c>
      <c r="F5744" t="s">
        <v>346</v>
      </c>
      <c r="G5744">
        <v>14</v>
      </c>
      <c r="H5744" t="s">
        <v>357</v>
      </c>
      <c r="I5744">
        <v>2010</v>
      </c>
      <c r="J5744">
        <v>1.3120000000000001</v>
      </c>
      <c r="K5744" t="s">
        <v>125</v>
      </c>
      <c r="M5744" t="s">
        <v>126</v>
      </c>
      <c r="N5744" t="s">
        <v>16</v>
      </c>
    </row>
    <row r="5745" spans="1:14" x14ac:dyDescent="0.25">
      <c r="A5745" t="s">
        <v>293</v>
      </c>
      <c r="B5745" t="str">
        <f t="shared" si="89"/>
        <v>Papua New Guinea15</v>
      </c>
      <c r="C5745" t="s">
        <v>12</v>
      </c>
      <c r="D5745" t="s">
        <v>222</v>
      </c>
      <c r="E5745" t="s">
        <v>14</v>
      </c>
      <c r="F5745" t="s">
        <v>346</v>
      </c>
      <c r="G5745">
        <v>15</v>
      </c>
      <c r="H5745" t="s">
        <v>358</v>
      </c>
      <c r="I5745">
        <v>2010</v>
      </c>
      <c r="J5745">
        <v>0.187</v>
      </c>
      <c r="K5745" t="s">
        <v>125</v>
      </c>
      <c r="M5745" t="s">
        <v>126</v>
      </c>
      <c r="N5745" t="s">
        <v>16</v>
      </c>
    </row>
    <row r="5746" spans="1:14" x14ac:dyDescent="0.25">
      <c r="A5746" t="s">
        <v>293</v>
      </c>
      <c r="B5746" t="str">
        <f t="shared" si="89"/>
        <v>Papua New Guinea16</v>
      </c>
      <c r="C5746" t="s">
        <v>12</v>
      </c>
      <c r="D5746" t="s">
        <v>222</v>
      </c>
      <c r="E5746" t="s">
        <v>14</v>
      </c>
      <c r="F5746" t="s">
        <v>346</v>
      </c>
      <c r="G5746">
        <v>16</v>
      </c>
      <c r="H5746" t="s">
        <v>359</v>
      </c>
      <c r="I5746">
        <v>2010</v>
      </c>
      <c r="J5746">
        <v>2.7930000000000001</v>
      </c>
      <c r="K5746" t="s">
        <v>125</v>
      </c>
      <c r="M5746" t="s">
        <v>126</v>
      </c>
      <c r="N5746" t="s">
        <v>16</v>
      </c>
    </row>
    <row r="5747" spans="1:14" x14ac:dyDescent="0.25">
      <c r="A5747" t="s">
        <v>293</v>
      </c>
      <c r="B5747" t="str">
        <f t="shared" si="89"/>
        <v>Papua New Guinea18</v>
      </c>
      <c r="C5747" t="s">
        <v>12</v>
      </c>
      <c r="D5747" t="s">
        <v>222</v>
      </c>
      <c r="E5747" t="s">
        <v>14</v>
      </c>
      <c r="F5747" t="s">
        <v>346</v>
      </c>
      <c r="G5747">
        <v>18</v>
      </c>
      <c r="H5747" t="s">
        <v>404</v>
      </c>
      <c r="I5747">
        <v>2010</v>
      </c>
      <c r="J5747">
        <v>2.1720000000000002</v>
      </c>
      <c r="K5747" t="s">
        <v>125</v>
      </c>
      <c r="M5747" t="s">
        <v>126</v>
      </c>
      <c r="N5747" t="s">
        <v>16</v>
      </c>
    </row>
    <row r="5748" spans="1:14" x14ac:dyDescent="0.25">
      <c r="A5748" t="s">
        <v>293</v>
      </c>
      <c r="B5748" t="str">
        <f t="shared" si="89"/>
        <v>Papua New Guinea19</v>
      </c>
      <c r="C5748" t="s">
        <v>12</v>
      </c>
      <c r="D5748" t="s">
        <v>222</v>
      </c>
      <c r="E5748" t="s">
        <v>14</v>
      </c>
      <c r="F5748" t="s">
        <v>346</v>
      </c>
      <c r="G5748">
        <v>19</v>
      </c>
      <c r="H5748" t="s">
        <v>361</v>
      </c>
      <c r="I5748">
        <v>2010</v>
      </c>
      <c r="J5748">
        <v>2.2549999999999999</v>
      </c>
      <c r="K5748" t="s">
        <v>125</v>
      </c>
      <c r="M5748" t="s">
        <v>126</v>
      </c>
      <c r="N5748" t="s">
        <v>16</v>
      </c>
    </row>
    <row r="5749" spans="1:14" x14ac:dyDescent="0.25">
      <c r="A5749" t="s">
        <v>293</v>
      </c>
      <c r="B5749" t="str">
        <f t="shared" si="89"/>
        <v>Papua New Guinea20</v>
      </c>
      <c r="C5749" t="s">
        <v>12</v>
      </c>
      <c r="D5749" t="s">
        <v>222</v>
      </c>
      <c r="E5749" t="s">
        <v>14</v>
      </c>
      <c r="F5749" t="s">
        <v>346</v>
      </c>
      <c r="G5749">
        <v>20</v>
      </c>
      <c r="H5749" t="s">
        <v>362</v>
      </c>
      <c r="I5749">
        <v>2010</v>
      </c>
      <c r="J5749">
        <v>2.7330000000000001</v>
      </c>
      <c r="K5749" t="s">
        <v>125</v>
      </c>
      <c r="M5749" t="s">
        <v>126</v>
      </c>
      <c r="N5749" t="s">
        <v>16</v>
      </c>
    </row>
    <row r="5750" spans="1:14" x14ac:dyDescent="0.25">
      <c r="A5750" t="s">
        <v>293</v>
      </c>
      <c r="B5750" t="str">
        <f t="shared" si="89"/>
        <v>Papua New Guinea22</v>
      </c>
      <c r="C5750" t="s">
        <v>12</v>
      </c>
      <c r="D5750" t="s">
        <v>222</v>
      </c>
      <c r="E5750" t="s">
        <v>14</v>
      </c>
      <c r="F5750" t="s">
        <v>346</v>
      </c>
      <c r="G5750">
        <v>22</v>
      </c>
      <c r="H5750" t="s">
        <v>406</v>
      </c>
      <c r="I5750">
        <v>2010</v>
      </c>
      <c r="J5750">
        <v>0.157</v>
      </c>
      <c r="K5750" t="s">
        <v>125</v>
      </c>
      <c r="M5750" t="s">
        <v>126</v>
      </c>
      <c r="N5750" t="s">
        <v>16</v>
      </c>
    </row>
    <row r="5751" spans="1:14" x14ac:dyDescent="0.25">
      <c r="A5751" t="s">
        <v>293</v>
      </c>
      <c r="B5751" t="str">
        <f t="shared" si="89"/>
        <v>Papua New Guinea23</v>
      </c>
      <c r="C5751" t="s">
        <v>12</v>
      </c>
      <c r="D5751" t="s">
        <v>222</v>
      </c>
      <c r="E5751" t="s">
        <v>14</v>
      </c>
      <c r="F5751" t="s">
        <v>346</v>
      </c>
      <c r="G5751">
        <v>23</v>
      </c>
      <c r="H5751" t="s">
        <v>434</v>
      </c>
      <c r="I5751">
        <v>2010</v>
      </c>
      <c r="J5751">
        <v>0.17799999999999999</v>
      </c>
      <c r="K5751" t="s">
        <v>125</v>
      </c>
      <c r="M5751" t="s">
        <v>126</v>
      </c>
      <c r="N5751" t="s">
        <v>16</v>
      </c>
    </row>
    <row r="5752" spans="1:14" x14ac:dyDescent="0.25">
      <c r="A5752" t="s">
        <v>293</v>
      </c>
      <c r="B5752" t="str">
        <f t="shared" si="89"/>
        <v>Papua New Guinea24</v>
      </c>
      <c r="C5752" t="s">
        <v>12</v>
      </c>
      <c r="D5752" t="s">
        <v>222</v>
      </c>
      <c r="E5752" t="s">
        <v>14</v>
      </c>
      <c r="F5752" t="s">
        <v>346</v>
      </c>
      <c r="G5752">
        <v>24</v>
      </c>
      <c r="H5752" t="s">
        <v>363</v>
      </c>
      <c r="I5752">
        <v>2010</v>
      </c>
      <c r="J5752">
        <v>0.60299999999999998</v>
      </c>
      <c r="K5752" t="s">
        <v>125</v>
      </c>
      <c r="M5752" t="s">
        <v>126</v>
      </c>
      <c r="N5752" t="s">
        <v>16</v>
      </c>
    </row>
    <row r="5753" spans="1:14" x14ac:dyDescent="0.25">
      <c r="A5753" t="s">
        <v>293</v>
      </c>
      <c r="B5753" t="str">
        <f t="shared" si="89"/>
        <v>Papua New Guinea25</v>
      </c>
      <c r="C5753" t="s">
        <v>12</v>
      </c>
      <c r="D5753" t="s">
        <v>222</v>
      </c>
      <c r="E5753" t="s">
        <v>14</v>
      </c>
      <c r="F5753" t="s">
        <v>346</v>
      </c>
      <c r="G5753">
        <v>25</v>
      </c>
      <c r="H5753" t="s">
        <v>364</v>
      </c>
      <c r="I5753">
        <v>2010</v>
      </c>
      <c r="J5753">
        <v>1.1839999999999999</v>
      </c>
      <c r="K5753" t="s">
        <v>125</v>
      </c>
      <c r="M5753" t="s">
        <v>126</v>
      </c>
      <c r="N5753" t="s">
        <v>16</v>
      </c>
    </row>
    <row r="5754" spans="1:14" x14ac:dyDescent="0.25">
      <c r="A5754" t="s">
        <v>293</v>
      </c>
      <c r="B5754" t="str">
        <f t="shared" si="89"/>
        <v>Papua New Guinea28</v>
      </c>
      <c r="C5754" t="s">
        <v>12</v>
      </c>
      <c r="D5754" t="s">
        <v>222</v>
      </c>
      <c r="E5754" t="s">
        <v>14</v>
      </c>
      <c r="F5754" t="s">
        <v>346</v>
      </c>
      <c r="G5754">
        <v>28</v>
      </c>
      <c r="H5754" t="s">
        <v>366</v>
      </c>
      <c r="I5754">
        <v>2010</v>
      </c>
      <c r="J5754">
        <v>0.82299999999999995</v>
      </c>
      <c r="K5754" t="s">
        <v>125</v>
      </c>
      <c r="M5754" t="s">
        <v>126</v>
      </c>
      <c r="N5754" t="s">
        <v>16</v>
      </c>
    </row>
    <row r="5755" spans="1:14" x14ac:dyDescent="0.25">
      <c r="A5755" t="s">
        <v>293</v>
      </c>
      <c r="B5755" t="str">
        <f t="shared" si="89"/>
        <v>Papua New Guinea27</v>
      </c>
      <c r="C5755" t="s">
        <v>12</v>
      </c>
      <c r="D5755" t="s">
        <v>222</v>
      </c>
      <c r="E5755" t="s">
        <v>14</v>
      </c>
      <c r="F5755" t="s">
        <v>346</v>
      </c>
      <c r="G5755">
        <v>27</v>
      </c>
      <c r="H5755" t="s">
        <v>365</v>
      </c>
      <c r="I5755">
        <v>2010</v>
      </c>
      <c r="J5755">
        <v>6.7000000000000004E-2</v>
      </c>
      <c r="K5755" t="s">
        <v>125</v>
      </c>
      <c r="M5755" t="s">
        <v>126</v>
      </c>
      <c r="N5755" t="s">
        <v>16</v>
      </c>
    </row>
    <row r="5756" spans="1:14" x14ac:dyDescent="0.25">
      <c r="A5756" t="s">
        <v>293</v>
      </c>
      <c r="B5756" t="str">
        <f t="shared" si="89"/>
        <v>Papua New Guinea26</v>
      </c>
      <c r="C5756" t="s">
        <v>12</v>
      </c>
      <c r="D5756" t="s">
        <v>222</v>
      </c>
      <c r="E5756" t="s">
        <v>14</v>
      </c>
      <c r="F5756" t="s">
        <v>346</v>
      </c>
      <c r="G5756">
        <v>26</v>
      </c>
      <c r="H5756" t="s">
        <v>407</v>
      </c>
      <c r="I5756">
        <v>2010</v>
      </c>
      <c r="J5756">
        <v>0.123</v>
      </c>
      <c r="K5756" t="s">
        <v>125</v>
      </c>
      <c r="M5756" t="s">
        <v>126</v>
      </c>
      <c r="N5756" t="s">
        <v>16</v>
      </c>
    </row>
    <row r="5757" spans="1:14" x14ac:dyDescent="0.25">
      <c r="A5757" t="s">
        <v>293</v>
      </c>
      <c r="B5757" t="str">
        <f t="shared" si="89"/>
        <v>Papua New Guinea29</v>
      </c>
      <c r="C5757" t="s">
        <v>12</v>
      </c>
      <c r="D5757" t="s">
        <v>222</v>
      </c>
      <c r="E5757" t="s">
        <v>14</v>
      </c>
      <c r="F5757" t="s">
        <v>346</v>
      </c>
      <c r="G5757">
        <v>29</v>
      </c>
      <c r="H5757" t="s">
        <v>436</v>
      </c>
      <c r="I5757">
        <v>2010</v>
      </c>
      <c r="J5757">
        <v>0.21299999999999999</v>
      </c>
      <c r="K5757" t="s">
        <v>125</v>
      </c>
      <c r="M5757" t="s">
        <v>126</v>
      </c>
      <c r="N5757" t="s">
        <v>16</v>
      </c>
    </row>
    <row r="5758" spans="1:14" x14ac:dyDescent="0.25">
      <c r="A5758" t="s">
        <v>293</v>
      </c>
      <c r="B5758" t="str">
        <f t="shared" si="89"/>
        <v>Papua New Guinea31</v>
      </c>
      <c r="C5758" t="s">
        <v>12</v>
      </c>
      <c r="D5758" t="s">
        <v>222</v>
      </c>
      <c r="E5758" t="s">
        <v>14</v>
      </c>
      <c r="F5758" t="s">
        <v>346</v>
      </c>
      <c r="G5758">
        <v>31</v>
      </c>
      <c r="H5758" t="s">
        <v>367</v>
      </c>
      <c r="I5758">
        <v>2010</v>
      </c>
      <c r="J5758">
        <v>1.881</v>
      </c>
      <c r="K5758" t="s">
        <v>125</v>
      </c>
      <c r="M5758" t="s">
        <v>126</v>
      </c>
      <c r="N5758" t="s">
        <v>16</v>
      </c>
    </row>
    <row r="5759" spans="1:14" x14ac:dyDescent="0.25">
      <c r="A5759" t="s">
        <v>293</v>
      </c>
      <c r="B5759" t="str">
        <f t="shared" si="89"/>
        <v>Papua New Guinea35</v>
      </c>
      <c r="C5759" t="s">
        <v>12</v>
      </c>
      <c r="D5759" t="s">
        <v>222</v>
      </c>
      <c r="E5759" t="s">
        <v>14</v>
      </c>
      <c r="F5759" t="s">
        <v>346</v>
      </c>
      <c r="G5759">
        <v>35</v>
      </c>
      <c r="H5759" t="s">
        <v>369</v>
      </c>
      <c r="I5759">
        <v>2010</v>
      </c>
      <c r="J5759">
        <v>3.9769999999999999</v>
      </c>
      <c r="K5759" t="s">
        <v>125</v>
      </c>
      <c r="M5759" t="s">
        <v>126</v>
      </c>
      <c r="N5759" t="s">
        <v>16</v>
      </c>
    </row>
    <row r="5760" spans="1:14" x14ac:dyDescent="0.25">
      <c r="A5760" t="s">
        <v>293</v>
      </c>
      <c r="B5760" t="str">
        <f t="shared" si="89"/>
        <v>Papua New Guinea36</v>
      </c>
      <c r="C5760" t="s">
        <v>12</v>
      </c>
      <c r="D5760" t="s">
        <v>222</v>
      </c>
      <c r="E5760" t="s">
        <v>14</v>
      </c>
      <c r="F5760" t="s">
        <v>346</v>
      </c>
      <c r="G5760">
        <v>36</v>
      </c>
      <c r="H5760" t="s">
        <v>410</v>
      </c>
      <c r="I5760">
        <v>2010</v>
      </c>
      <c r="J5760">
        <v>1.46</v>
      </c>
      <c r="K5760" t="s">
        <v>125</v>
      </c>
      <c r="M5760" t="s">
        <v>126</v>
      </c>
      <c r="N5760" t="s">
        <v>16</v>
      </c>
    </row>
    <row r="5761" spans="1:14" x14ac:dyDescent="0.25">
      <c r="A5761" t="s">
        <v>293</v>
      </c>
      <c r="B5761" t="str">
        <f t="shared" si="89"/>
        <v>Papua New Guinea41</v>
      </c>
      <c r="C5761" t="s">
        <v>12</v>
      </c>
      <c r="D5761" t="s">
        <v>222</v>
      </c>
      <c r="E5761" t="s">
        <v>14</v>
      </c>
      <c r="F5761" t="s">
        <v>346</v>
      </c>
      <c r="G5761">
        <v>41</v>
      </c>
      <c r="H5761" t="s">
        <v>413</v>
      </c>
      <c r="I5761">
        <v>2010</v>
      </c>
      <c r="J5761">
        <v>51.572000000000003</v>
      </c>
      <c r="K5761" t="s">
        <v>125</v>
      </c>
      <c r="M5761" t="s">
        <v>126</v>
      </c>
      <c r="N5761" t="s">
        <v>16</v>
      </c>
    </row>
    <row r="5762" spans="1:14" x14ac:dyDescent="0.25">
      <c r="A5762" t="s">
        <v>293</v>
      </c>
      <c r="B5762" t="str">
        <f t="shared" si="89"/>
        <v>Papua New Guinea45</v>
      </c>
      <c r="C5762" t="s">
        <v>12</v>
      </c>
      <c r="D5762" t="s">
        <v>222</v>
      </c>
      <c r="E5762" t="s">
        <v>14</v>
      </c>
      <c r="F5762" t="s">
        <v>346</v>
      </c>
      <c r="G5762">
        <v>45</v>
      </c>
      <c r="H5762" t="s">
        <v>414</v>
      </c>
      <c r="I5762">
        <v>2010</v>
      </c>
      <c r="J5762">
        <v>11.984</v>
      </c>
      <c r="K5762" t="s">
        <v>125</v>
      </c>
      <c r="M5762" t="s">
        <v>126</v>
      </c>
      <c r="N5762" t="s">
        <v>16</v>
      </c>
    </row>
    <row r="5763" spans="1:14" x14ac:dyDescent="0.25">
      <c r="A5763" t="s">
        <v>293</v>
      </c>
      <c r="B5763" t="str">
        <f t="shared" ref="B5763:B5826" si="90">A5763&amp;G5763</f>
        <v>Papua New Guinea46</v>
      </c>
      <c r="C5763" t="s">
        <v>12</v>
      </c>
      <c r="D5763" t="s">
        <v>222</v>
      </c>
      <c r="E5763" t="s">
        <v>14</v>
      </c>
      <c r="F5763" t="s">
        <v>346</v>
      </c>
      <c r="G5763">
        <v>46</v>
      </c>
      <c r="H5763" t="s">
        <v>373</v>
      </c>
      <c r="I5763">
        <v>2010</v>
      </c>
      <c r="J5763">
        <v>28.747</v>
      </c>
      <c r="K5763" t="s">
        <v>125</v>
      </c>
      <c r="M5763" t="s">
        <v>126</v>
      </c>
      <c r="N5763" t="s">
        <v>16</v>
      </c>
    </row>
    <row r="5764" spans="1:14" x14ac:dyDescent="0.25">
      <c r="A5764" t="s">
        <v>293</v>
      </c>
      <c r="B5764" t="str">
        <f t="shared" si="90"/>
        <v>Papua New Guinea47</v>
      </c>
      <c r="C5764" t="s">
        <v>12</v>
      </c>
      <c r="D5764" t="s">
        <v>222</v>
      </c>
      <c r="E5764" t="s">
        <v>14</v>
      </c>
      <c r="F5764" t="s">
        <v>346</v>
      </c>
      <c r="G5764">
        <v>47</v>
      </c>
      <c r="H5764" t="s">
        <v>374</v>
      </c>
      <c r="I5764">
        <v>2010</v>
      </c>
      <c r="J5764">
        <v>641.98500000000001</v>
      </c>
      <c r="K5764" t="s">
        <v>125</v>
      </c>
      <c r="M5764" t="s">
        <v>126</v>
      </c>
      <c r="N5764" t="s">
        <v>16</v>
      </c>
    </row>
    <row r="5765" spans="1:14" x14ac:dyDescent="0.25">
      <c r="A5765" t="s">
        <v>293</v>
      </c>
      <c r="B5765" t="str">
        <f t="shared" si="90"/>
        <v>Papua New Guinea55</v>
      </c>
      <c r="C5765" t="s">
        <v>12</v>
      </c>
      <c r="D5765" t="s">
        <v>222</v>
      </c>
      <c r="E5765" t="s">
        <v>14</v>
      </c>
      <c r="F5765" t="s">
        <v>346</v>
      </c>
      <c r="G5765">
        <v>55</v>
      </c>
      <c r="H5765" t="s">
        <v>377</v>
      </c>
      <c r="I5765">
        <v>2010</v>
      </c>
      <c r="J5765">
        <v>10.055</v>
      </c>
      <c r="K5765" t="s">
        <v>125</v>
      </c>
      <c r="M5765" t="s">
        <v>126</v>
      </c>
      <c r="N5765" t="s">
        <v>16</v>
      </c>
    </row>
    <row r="5766" spans="1:14" x14ac:dyDescent="0.25">
      <c r="A5766" t="s">
        <v>293</v>
      </c>
      <c r="B5766" t="str">
        <f t="shared" si="90"/>
        <v>Papua New Guinea49</v>
      </c>
      <c r="C5766" t="s">
        <v>12</v>
      </c>
      <c r="D5766" t="s">
        <v>222</v>
      </c>
      <c r="E5766" t="s">
        <v>14</v>
      </c>
      <c r="F5766" t="s">
        <v>346</v>
      </c>
      <c r="G5766">
        <v>49</v>
      </c>
      <c r="H5766" t="s">
        <v>375</v>
      </c>
      <c r="I5766">
        <v>2010</v>
      </c>
      <c r="J5766">
        <v>18.477</v>
      </c>
      <c r="K5766" t="s">
        <v>125</v>
      </c>
      <c r="M5766" t="s">
        <v>126</v>
      </c>
      <c r="N5766" t="s">
        <v>16</v>
      </c>
    </row>
    <row r="5767" spans="1:14" x14ac:dyDescent="0.25">
      <c r="A5767" t="s">
        <v>293</v>
      </c>
      <c r="B5767" t="str">
        <f t="shared" si="90"/>
        <v>Papua New Guinea50</v>
      </c>
      <c r="C5767" t="s">
        <v>12</v>
      </c>
      <c r="D5767" t="s">
        <v>222</v>
      </c>
      <c r="E5767" t="s">
        <v>14</v>
      </c>
      <c r="F5767" t="s">
        <v>346</v>
      </c>
      <c r="G5767">
        <v>50</v>
      </c>
      <c r="H5767" t="s">
        <v>376</v>
      </c>
      <c r="I5767">
        <v>2010</v>
      </c>
      <c r="J5767">
        <v>6.1779999999999999</v>
      </c>
      <c r="K5767" t="s">
        <v>125</v>
      </c>
      <c r="M5767" t="s">
        <v>126</v>
      </c>
      <c r="N5767" t="s">
        <v>16</v>
      </c>
    </row>
    <row r="5768" spans="1:14" x14ac:dyDescent="0.25">
      <c r="A5768" t="s">
        <v>293</v>
      </c>
      <c r="B5768" t="str">
        <f t="shared" si="90"/>
        <v>Papua New Guinea51</v>
      </c>
      <c r="C5768" t="s">
        <v>12</v>
      </c>
      <c r="D5768" t="s">
        <v>222</v>
      </c>
      <c r="E5768" t="s">
        <v>14</v>
      </c>
      <c r="F5768" t="s">
        <v>346</v>
      </c>
      <c r="G5768">
        <v>51</v>
      </c>
      <c r="H5768" t="s">
        <v>415</v>
      </c>
      <c r="I5768">
        <v>2010</v>
      </c>
      <c r="J5768">
        <v>4.6639999999999997</v>
      </c>
      <c r="K5768" t="s">
        <v>125</v>
      </c>
      <c r="M5768" t="s">
        <v>126</v>
      </c>
      <c r="N5768" t="s">
        <v>16</v>
      </c>
    </row>
    <row r="5769" spans="1:14" x14ac:dyDescent="0.25">
      <c r="A5769" t="s">
        <v>293</v>
      </c>
      <c r="B5769" t="str">
        <f t="shared" si="90"/>
        <v>Papua New Guinea52</v>
      </c>
      <c r="C5769" t="s">
        <v>12</v>
      </c>
      <c r="D5769" t="s">
        <v>222</v>
      </c>
      <c r="E5769" t="s">
        <v>14</v>
      </c>
      <c r="F5769" t="s">
        <v>346</v>
      </c>
      <c r="G5769">
        <v>52</v>
      </c>
      <c r="H5769" t="s">
        <v>416</v>
      </c>
      <c r="I5769">
        <v>2010</v>
      </c>
      <c r="J5769">
        <v>5.4610000000000003</v>
      </c>
      <c r="K5769" t="s">
        <v>125</v>
      </c>
      <c r="M5769" t="s">
        <v>126</v>
      </c>
      <c r="N5769" t="s">
        <v>16</v>
      </c>
    </row>
    <row r="5770" spans="1:14" x14ac:dyDescent="0.25">
      <c r="A5770" t="s">
        <v>293</v>
      </c>
      <c r="B5770" t="str">
        <f t="shared" si="90"/>
        <v>Papua New Guinea53</v>
      </c>
      <c r="C5770" t="s">
        <v>12</v>
      </c>
      <c r="D5770" t="s">
        <v>222</v>
      </c>
      <c r="E5770" t="s">
        <v>14</v>
      </c>
      <c r="F5770" t="s">
        <v>346</v>
      </c>
      <c r="G5770">
        <v>53</v>
      </c>
      <c r="H5770" t="s">
        <v>417</v>
      </c>
      <c r="I5770">
        <v>2010</v>
      </c>
      <c r="J5770">
        <v>3.1190000000000002</v>
      </c>
      <c r="K5770" t="s">
        <v>125</v>
      </c>
      <c r="M5770" t="s">
        <v>126</v>
      </c>
      <c r="N5770" t="s">
        <v>16</v>
      </c>
    </row>
    <row r="5771" spans="1:14" x14ac:dyDescent="0.25">
      <c r="A5771" t="s">
        <v>293</v>
      </c>
      <c r="B5771" t="str">
        <f t="shared" si="90"/>
        <v>Papua New Guinea64</v>
      </c>
      <c r="C5771" t="s">
        <v>12</v>
      </c>
      <c r="D5771" t="s">
        <v>222</v>
      </c>
      <c r="E5771" t="s">
        <v>14</v>
      </c>
      <c r="F5771" t="s">
        <v>346</v>
      </c>
      <c r="G5771">
        <v>64</v>
      </c>
      <c r="H5771" t="s">
        <v>383</v>
      </c>
      <c r="I5771">
        <v>2010</v>
      </c>
      <c r="J5771">
        <v>7.0330000000000004</v>
      </c>
      <c r="K5771" t="s">
        <v>125</v>
      </c>
      <c r="M5771" t="s">
        <v>126</v>
      </c>
      <c r="N5771" t="s">
        <v>16</v>
      </c>
    </row>
    <row r="5772" spans="1:14" x14ac:dyDescent="0.25">
      <c r="A5772" t="s">
        <v>293</v>
      </c>
      <c r="B5772" t="str">
        <f t="shared" si="90"/>
        <v>Papua New Guinea65</v>
      </c>
      <c r="C5772" t="s">
        <v>12</v>
      </c>
      <c r="D5772" t="s">
        <v>222</v>
      </c>
      <c r="E5772" t="s">
        <v>14</v>
      </c>
      <c r="F5772" t="s">
        <v>346</v>
      </c>
      <c r="G5772">
        <v>65</v>
      </c>
      <c r="H5772" t="s">
        <v>420</v>
      </c>
      <c r="I5772">
        <v>2010</v>
      </c>
      <c r="J5772">
        <v>0.28299999999999997</v>
      </c>
      <c r="K5772" t="s">
        <v>125</v>
      </c>
      <c r="M5772" t="s">
        <v>126</v>
      </c>
      <c r="N5772" t="s">
        <v>16</v>
      </c>
    </row>
    <row r="5773" spans="1:14" x14ac:dyDescent="0.25">
      <c r="A5773" t="s">
        <v>293</v>
      </c>
      <c r="B5773" t="str">
        <f t="shared" si="90"/>
        <v>Papua New Guinea66</v>
      </c>
      <c r="C5773" t="s">
        <v>12</v>
      </c>
      <c r="D5773" t="s">
        <v>222</v>
      </c>
      <c r="E5773" t="s">
        <v>14</v>
      </c>
      <c r="F5773" t="s">
        <v>346</v>
      </c>
      <c r="G5773">
        <v>66</v>
      </c>
      <c r="H5773" t="s">
        <v>421</v>
      </c>
      <c r="I5773">
        <v>2010</v>
      </c>
      <c r="J5773">
        <v>1.0489999999999999</v>
      </c>
      <c r="K5773" t="s">
        <v>125</v>
      </c>
      <c r="M5773" t="s">
        <v>126</v>
      </c>
      <c r="N5773" t="s">
        <v>16</v>
      </c>
    </row>
    <row r="5774" spans="1:14" x14ac:dyDescent="0.25">
      <c r="A5774" t="s">
        <v>293</v>
      </c>
      <c r="B5774" t="str">
        <f t="shared" si="90"/>
        <v>Papua New Guinea68</v>
      </c>
      <c r="C5774" t="s">
        <v>12</v>
      </c>
      <c r="D5774" t="s">
        <v>222</v>
      </c>
      <c r="E5774" t="s">
        <v>14</v>
      </c>
      <c r="F5774" t="s">
        <v>346</v>
      </c>
      <c r="G5774">
        <v>68</v>
      </c>
      <c r="H5774" t="s">
        <v>384</v>
      </c>
      <c r="I5774">
        <v>2010</v>
      </c>
      <c r="J5774">
        <v>1.462</v>
      </c>
      <c r="K5774" t="s">
        <v>125</v>
      </c>
      <c r="M5774" t="s">
        <v>126</v>
      </c>
      <c r="N5774" t="s">
        <v>16</v>
      </c>
    </row>
    <row r="5775" spans="1:14" x14ac:dyDescent="0.25">
      <c r="A5775" t="s">
        <v>293</v>
      </c>
      <c r="B5775" t="str">
        <f t="shared" si="90"/>
        <v>Papua New Guinea77</v>
      </c>
      <c r="C5775" t="s">
        <v>12</v>
      </c>
      <c r="D5775" t="s">
        <v>222</v>
      </c>
      <c r="E5775" t="s">
        <v>14</v>
      </c>
      <c r="F5775" t="s">
        <v>346</v>
      </c>
      <c r="G5775">
        <v>77</v>
      </c>
      <c r="H5775" t="s">
        <v>386</v>
      </c>
      <c r="I5775">
        <v>2010</v>
      </c>
      <c r="J5775">
        <v>0.874</v>
      </c>
      <c r="K5775" t="s">
        <v>125</v>
      </c>
      <c r="M5775" t="s">
        <v>126</v>
      </c>
      <c r="N5775" t="s">
        <v>16</v>
      </c>
    </row>
    <row r="5776" spans="1:14" x14ac:dyDescent="0.25">
      <c r="A5776" t="s">
        <v>293</v>
      </c>
      <c r="B5776" t="str">
        <f t="shared" si="90"/>
        <v>Papua New Guinea63</v>
      </c>
      <c r="C5776" t="s">
        <v>12</v>
      </c>
      <c r="D5776" t="s">
        <v>222</v>
      </c>
      <c r="E5776" t="s">
        <v>14</v>
      </c>
      <c r="F5776" t="s">
        <v>346</v>
      </c>
      <c r="G5776">
        <v>63</v>
      </c>
      <c r="H5776" t="s">
        <v>419</v>
      </c>
      <c r="I5776">
        <v>2010</v>
      </c>
      <c r="J5776">
        <v>1.74</v>
      </c>
      <c r="K5776" t="s">
        <v>125</v>
      </c>
      <c r="M5776" t="s">
        <v>126</v>
      </c>
      <c r="N5776" t="s">
        <v>16</v>
      </c>
    </row>
    <row r="5777" spans="1:14" x14ac:dyDescent="0.25">
      <c r="A5777" t="s">
        <v>293</v>
      </c>
      <c r="B5777" t="str">
        <f t="shared" si="90"/>
        <v>Papua New Guinea72</v>
      </c>
      <c r="C5777" t="s">
        <v>12</v>
      </c>
      <c r="D5777" t="s">
        <v>222</v>
      </c>
      <c r="E5777" t="s">
        <v>14</v>
      </c>
      <c r="F5777" t="s">
        <v>346</v>
      </c>
      <c r="G5777">
        <v>72</v>
      </c>
      <c r="H5777" t="s">
        <v>385</v>
      </c>
      <c r="I5777">
        <v>2010</v>
      </c>
      <c r="J5777">
        <v>0.80100000000000005</v>
      </c>
      <c r="K5777" t="s">
        <v>125</v>
      </c>
      <c r="M5777" t="s">
        <v>126</v>
      </c>
      <c r="N5777" t="s">
        <v>16</v>
      </c>
    </row>
    <row r="5778" spans="1:14" x14ac:dyDescent="0.25">
      <c r="A5778" t="s">
        <v>293</v>
      </c>
      <c r="B5778" t="str">
        <f t="shared" si="90"/>
        <v>Papua New Guinea74</v>
      </c>
      <c r="C5778" t="s">
        <v>12</v>
      </c>
      <c r="D5778" t="s">
        <v>222</v>
      </c>
      <c r="E5778" t="s">
        <v>14</v>
      </c>
      <c r="F5778" t="s">
        <v>346</v>
      </c>
      <c r="G5778">
        <v>74</v>
      </c>
      <c r="H5778" t="s">
        <v>426</v>
      </c>
      <c r="I5778">
        <v>2010</v>
      </c>
      <c r="J5778">
        <v>46.686</v>
      </c>
      <c r="K5778" t="s">
        <v>125</v>
      </c>
      <c r="M5778" t="s">
        <v>126</v>
      </c>
      <c r="N5778" t="s">
        <v>16</v>
      </c>
    </row>
    <row r="5779" spans="1:14" x14ac:dyDescent="0.25">
      <c r="A5779" t="s">
        <v>293</v>
      </c>
      <c r="B5779" t="str">
        <f t="shared" si="90"/>
        <v>Papua New Guinea84</v>
      </c>
      <c r="C5779" t="s">
        <v>12</v>
      </c>
      <c r="D5779" t="s">
        <v>222</v>
      </c>
      <c r="E5779" t="s">
        <v>14</v>
      </c>
      <c r="F5779" t="s">
        <v>346</v>
      </c>
      <c r="G5779">
        <v>84</v>
      </c>
      <c r="H5779" t="s">
        <v>389</v>
      </c>
      <c r="I5779">
        <v>2010</v>
      </c>
      <c r="J5779">
        <v>31.030999999999999</v>
      </c>
      <c r="K5779" t="s">
        <v>125</v>
      </c>
      <c r="M5779" t="s">
        <v>126</v>
      </c>
      <c r="N5779" t="s">
        <v>16</v>
      </c>
    </row>
    <row r="5780" spans="1:14" x14ac:dyDescent="0.25">
      <c r="A5780" t="s">
        <v>293</v>
      </c>
      <c r="B5780" t="str">
        <f t="shared" si="90"/>
        <v>Papua New Guinea85</v>
      </c>
      <c r="C5780" t="s">
        <v>12</v>
      </c>
      <c r="D5780" t="s">
        <v>222</v>
      </c>
      <c r="E5780" t="s">
        <v>14</v>
      </c>
      <c r="F5780" t="s">
        <v>346</v>
      </c>
      <c r="G5780">
        <v>85</v>
      </c>
      <c r="H5780" t="s">
        <v>390</v>
      </c>
      <c r="I5780">
        <v>2010</v>
      </c>
      <c r="J5780">
        <v>78.225999999999999</v>
      </c>
      <c r="K5780" t="s">
        <v>125</v>
      </c>
      <c r="M5780" t="s">
        <v>126</v>
      </c>
      <c r="N5780" t="s">
        <v>16</v>
      </c>
    </row>
    <row r="5781" spans="1:14" x14ac:dyDescent="0.25">
      <c r="A5781" t="s">
        <v>293</v>
      </c>
      <c r="B5781" t="str">
        <f t="shared" si="90"/>
        <v>Papua New Guinea86</v>
      </c>
      <c r="C5781" t="s">
        <v>12</v>
      </c>
      <c r="D5781" t="s">
        <v>222</v>
      </c>
      <c r="E5781" t="s">
        <v>14</v>
      </c>
      <c r="F5781" t="s">
        <v>346</v>
      </c>
      <c r="G5781">
        <v>86</v>
      </c>
      <c r="H5781" t="s">
        <v>391</v>
      </c>
      <c r="I5781">
        <v>2010</v>
      </c>
      <c r="J5781">
        <v>23.916</v>
      </c>
      <c r="K5781" t="s">
        <v>125</v>
      </c>
      <c r="M5781" t="s">
        <v>126</v>
      </c>
      <c r="N5781" t="s">
        <v>16</v>
      </c>
    </row>
    <row r="5782" spans="1:14" x14ac:dyDescent="0.25">
      <c r="A5782" t="s">
        <v>293</v>
      </c>
      <c r="B5782" t="str">
        <f t="shared" si="90"/>
        <v>Papua New Guinea37</v>
      </c>
      <c r="C5782" t="s">
        <v>12</v>
      </c>
      <c r="D5782" t="s">
        <v>222</v>
      </c>
      <c r="E5782" t="s">
        <v>14</v>
      </c>
      <c r="F5782" t="s">
        <v>346</v>
      </c>
      <c r="G5782">
        <v>37</v>
      </c>
      <c r="H5782" t="s">
        <v>370</v>
      </c>
      <c r="I5782">
        <v>2010</v>
      </c>
      <c r="J5782">
        <v>1.4370000000000001</v>
      </c>
      <c r="K5782" t="s">
        <v>125</v>
      </c>
      <c r="M5782" t="s">
        <v>126</v>
      </c>
      <c r="N5782" t="s">
        <v>16</v>
      </c>
    </row>
    <row r="5783" spans="1:14" x14ac:dyDescent="0.25">
      <c r="A5783" t="s">
        <v>293</v>
      </c>
      <c r="B5783" t="str">
        <f t="shared" si="90"/>
        <v>Papua New Guinea94</v>
      </c>
      <c r="C5783" t="s">
        <v>12</v>
      </c>
      <c r="D5783" t="s">
        <v>222</v>
      </c>
      <c r="E5783" t="s">
        <v>14</v>
      </c>
      <c r="F5783" t="s">
        <v>346</v>
      </c>
      <c r="G5783">
        <v>94</v>
      </c>
      <c r="H5783" t="s">
        <v>395</v>
      </c>
      <c r="I5783">
        <v>2010</v>
      </c>
      <c r="J5783">
        <v>20.5</v>
      </c>
      <c r="K5783" t="s">
        <v>125</v>
      </c>
      <c r="M5783" t="s">
        <v>126</v>
      </c>
      <c r="N5783" t="s">
        <v>16</v>
      </c>
    </row>
    <row r="5784" spans="1:14" x14ac:dyDescent="0.25">
      <c r="A5784" t="s">
        <v>293</v>
      </c>
      <c r="B5784" t="str">
        <f t="shared" si="90"/>
        <v>Papua New Guinea93</v>
      </c>
      <c r="C5784" t="s">
        <v>12</v>
      </c>
      <c r="D5784" t="s">
        <v>222</v>
      </c>
      <c r="E5784" t="s">
        <v>14</v>
      </c>
      <c r="F5784" t="s">
        <v>346</v>
      </c>
      <c r="G5784">
        <v>93</v>
      </c>
      <c r="H5784" t="s">
        <v>394</v>
      </c>
      <c r="I5784">
        <v>2010</v>
      </c>
      <c r="J5784">
        <v>3.3580000000000001</v>
      </c>
      <c r="K5784" t="s">
        <v>125</v>
      </c>
      <c r="M5784" t="s">
        <v>126</v>
      </c>
      <c r="N5784" t="s">
        <v>16</v>
      </c>
    </row>
    <row r="5785" spans="1:14" x14ac:dyDescent="0.25">
      <c r="A5785" t="s">
        <v>293</v>
      </c>
      <c r="B5785" t="str">
        <f t="shared" si="90"/>
        <v>Papua New Guinea96</v>
      </c>
      <c r="C5785" t="s">
        <v>12</v>
      </c>
      <c r="D5785" t="s">
        <v>222</v>
      </c>
      <c r="E5785" t="s">
        <v>14</v>
      </c>
      <c r="F5785" t="s">
        <v>346</v>
      </c>
      <c r="G5785">
        <v>96</v>
      </c>
      <c r="H5785" t="s">
        <v>397</v>
      </c>
      <c r="I5785">
        <v>2010</v>
      </c>
      <c r="J5785">
        <v>3.9769999999999999</v>
      </c>
      <c r="K5785" t="s">
        <v>125</v>
      </c>
      <c r="M5785" t="s">
        <v>126</v>
      </c>
      <c r="N5785" t="s">
        <v>16</v>
      </c>
    </row>
    <row r="5786" spans="1:14" x14ac:dyDescent="0.25">
      <c r="A5786" t="s">
        <v>293</v>
      </c>
      <c r="B5786" t="str">
        <f t="shared" si="90"/>
        <v>Papua New Guinea97</v>
      </c>
      <c r="C5786" t="s">
        <v>12</v>
      </c>
      <c r="D5786" t="s">
        <v>222</v>
      </c>
      <c r="E5786" t="s">
        <v>14</v>
      </c>
      <c r="F5786" t="s">
        <v>346</v>
      </c>
      <c r="G5786">
        <v>97</v>
      </c>
      <c r="H5786" t="s">
        <v>398</v>
      </c>
      <c r="I5786">
        <v>2010</v>
      </c>
      <c r="J5786">
        <v>10.869</v>
      </c>
      <c r="K5786" t="s">
        <v>125</v>
      </c>
      <c r="M5786" t="s">
        <v>126</v>
      </c>
      <c r="N5786" t="s">
        <v>16</v>
      </c>
    </row>
    <row r="5787" spans="1:14" x14ac:dyDescent="0.25">
      <c r="A5787" t="s">
        <v>293</v>
      </c>
      <c r="B5787" t="str">
        <f t="shared" si="90"/>
        <v>Papua New Guinea99</v>
      </c>
      <c r="C5787" t="s">
        <v>12</v>
      </c>
      <c r="D5787" t="s">
        <v>222</v>
      </c>
      <c r="E5787" t="s">
        <v>14</v>
      </c>
      <c r="F5787" t="s">
        <v>346</v>
      </c>
      <c r="G5787">
        <v>99</v>
      </c>
      <c r="H5787" t="s">
        <v>399</v>
      </c>
      <c r="I5787">
        <v>2010</v>
      </c>
      <c r="J5787">
        <v>1.9970000000000001</v>
      </c>
      <c r="K5787" t="s">
        <v>125</v>
      </c>
      <c r="M5787" t="s">
        <v>126</v>
      </c>
      <c r="N5787" t="s">
        <v>16</v>
      </c>
    </row>
    <row r="5788" spans="1:14" x14ac:dyDescent="0.25">
      <c r="A5788" t="s">
        <v>293</v>
      </c>
      <c r="B5788" t="str">
        <f t="shared" si="90"/>
        <v>Papua New Guinea100</v>
      </c>
      <c r="C5788" t="s">
        <v>12</v>
      </c>
      <c r="D5788" t="s">
        <v>222</v>
      </c>
      <c r="E5788" t="s">
        <v>14</v>
      </c>
      <c r="F5788" t="s">
        <v>346</v>
      </c>
      <c r="G5788">
        <v>100</v>
      </c>
      <c r="H5788" t="s">
        <v>348</v>
      </c>
      <c r="I5788">
        <v>2010</v>
      </c>
      <c r="J5788">
        <v>494.649</v>
      </c>
      <c r="K5788" t="s">
        <v>125</v>
      </c>
      <c r="M5788" t="s">
        <v>126</v>
      </c>
      <c r="N5788" t="s">
        <v>16</v>
      </c>
    </row>
    <row r="5789" spans="1:14" x14ac:dyDescent="0.25">
      <c r="A5789" t="s">
        <v>342</v>
      </c>
      <c r="B5789" t="str">
        <f t="shared" si="90"/>
        <v>Palestine0</v>
      </c>
      <c r="C5789" t="s">
        <v>12</v>
      </c>
      <c r="D5789" t="s">
        <v>109</v>
      </c>
      <c r="E5789" t="s">
        <v>14</v>
      </c>
      <c r="F5789" t="s">
        <v>346</v>
      </c>
      <c r="G5789">
        <v>0</v>
      </c>
      <c r="H5789" t="s">
        <v>347</v>
      </c>
      <c r="I5789">
        <v>2020</v>
      </c>
      <c r="J5789">
        <v>956.774</v>
      </c>
      <c r="N5789" t="s">
        <v>16</v>
      </c>
    </row>
    <row r="5790" spans="1:14" x14ac:dyDescent="0.25">
      <c r="A5790" t="s">
        <v>342</v>
      </c>
      <c r="B5790" t="str">
        <f t="shared" si="90"/>
        <v>Palestine1</v>
      </c>
      <c r="C5790" t="s">
        <v>12</v>
      </c>
      <c r="D5790" t="s">
        <v>109</v>
      </c>
      <c r="E5790" t="s">
        <v>14</v>
      </c>
      <c r="F5790" t="s">
        <v>346</v>
      </c>
      <c r="G5790">
        <v>1</v>
      </c>
      <c r="H5790" t="s">
        <v>349</v>
      </c>
      <c r="I5790">
        <v>2020</v>
      </c>
      <c r="J5790">
        <v>60.52</v>
      </c>
      <c r="N5790" t="s">
        <v>16</v>
      </c>
    </row>
    <row r="5791" spans="1:14" x14ac:dyDescent="0.25">
      <c r="A5791" t="s">
        <v>342</v>
      </c>
      <c r="B5791" t="str">
        <f t="shared" si="90"/>
        <v>Palestine2</v>
      </c>
      <c r="C5791" t="s">
        <v>12</v>
      </c>
      <c r="D5791" t="s">
        <v>109</v>
      </c>
      <c r="E5791" t="s">
        <v>14</v>
      </c>
      <c r="F5791" t="s">
        <v>346</v>
      </c>
      <c r="G5791">
        <v>2</v>
      </c>
      <c r="H5791" t="s">
        <v>400</v>
      </c>
      <c r="I5791">
        <v>2020</v>
      </c>
      <c r="K5791" t="s">
        <v>21</v>
      </c>
      <c r="N5791" t="s">
        <v>16</v>
      </c>
    </row>
    <row r="5792" spans="1:14" x14ac:dyDescent="0.25">
      <c r="A5792" t="s">
        <v>342</v>
      </c>
      <c r="B5792" t="str">
        <f t="shared" si="90"/>
        <v>Palestine3</v>
      </c>
      <c r="C5792" t="s">
        <v>12</v>
      </c>
      <c r="D5792" t="s">
        <v>109</v>
      </c>
      <c r="E5792" t="s">
        <v>14</v>
      </c>
      <c r="F5792" t="s">
        <v>346</v>
      </c>
      <c r="G5792">
        <v>3</v>
      </c>
      <c r="H5792" t="s">
        <v>350</v>
      </c>
      <c r="I5792">
        <v>2020</v>
      </c>
      <c r="J5792">
        <v>0.224</v>
      </c>
      <c r="K5792" t="s">
        <v>21</v>
      </c>
      <c r="N5792" t="s">
        <v>16</v>
      </c>
    </row>
    <row r="5793" spans="1:14" x14ac:dyDescent="0.25">
      <c r="A5793" t="s">
        <v>342</v>
      </c>
      <c r="B5793" t="str">
        <f t="shared" si="90"/>
        <v>Palestine8</v>
      </c>
      <c r="C5793" t="s">
        <v>12</v>
      </c>
      <c r="D5793" t="s">
        <v>109</v>
      </c>
      <c r="E5793" t="s">
        <v>14</v>
      </c>
      <c r="F5793" t="s">
        <v>346</v>
      </c>
      <c r="G5793">
        <v>8</v>
      </c>
      <c r="H5793" t="s">
        <v>353</v>
      </c>
      <c r="I5793">
        <v>2020</v>
      </c>
      <c r="J5793">
        <v>3.0179999999999998</v>
      </c>
      <c r="N5793" t="s">
        <v>16</v>
      </c>
    </row>
    <row r="5794" spans="1:14" x14ac:dyDescent="0.25">
      <c r="A5794" t="s">
        <v>342</v>
      </c>
      <c r="B5794" t="str">
        <f t="shared" si="90"/>
        <v>Palestine9</v>
      </c>
      <c r="C5794" t="s">
        <v>12</v>
      </c>
      <c r="D5794" t="s">
        <v>109</v>
      </c>
      <c r="E5794" t="s">
        <v>14</v>
      </c>
      <c r="F5794" t="s">
        <v>346</v>
      </c>
      <c r="G5794">
        <v>9</v>
      </c>
      <c r="H5794" t="s">
        <v>402</v>
      </c>
      <c r="I5794">
        <v>2020</v>
      </c>
      <c r="K5794" t="s">
        <v>21</v>
      </c>
      <c r="N5794" t="s">
        <v>16</v>
      </c>
    </row>
    <row r="5795" spans="1:14" x14ac:dyDescent="0.25">
      <c r="A5795" t="s">
        <v>342</v>
      </c>
      <c r="B5795" t="str">
        <f t="shared" si="90"/>
        <v>Palestine10</v>
      </c>
      <c r="C5795" t="s">
        <v>12</v>
      </c>
      <c r="D5795" t="s">
        <v>109</v>
      </c>
      <c r="E5795" t="s">
        <v>14</v>
      </c>
      <c r="F5795" t="s">
        <v>346</v>
      </c>
      <c r="G5795">
        <v>10</v>
      </c>
      <c r="H5795" t="s">
        <v>354</v>
      </c>
      <c r="I5795">
        <v>2020</v>
      </c>
      <c r="J5795">
        <v>31.942</v>
      </c>
      <c r="N5795" t="s">
        <v>16</v>
      </c>
    </row>
    <row r="5796" spans="1:14" x14ac:dyDescent="0.25">
      <c r="A5796" t="s">
        <v>342</v>
      </c>
      <c r="B5796" t="str">
        <f t="shared" si="90"/>
        <v>Palestine11</v>
      </c>
      <c r="C5796" t="s">
        <v>12</v>
      </c>
      <c r="D5796" t="s">
        <v>109</v>
      </c>
      <c r="E5796" t="s">
        <v>14</v>
      </c>
      <c r="F5796" t="s">
        <v>346</v>
      </c>
      <c r="G5796">
        <v>11</v>
      </c>
      <c r="H5796" t="s">
        <v>403</v>
      </c>
      <c r="I5796">
        <v>2020</v>
      </c>
      <c r="J5796">
        <v>0.96499999999999997</v>
      </c>
      <c r="N5796" t="s">
        <v>16</v>
      </c>
    </row>
    <row r="5797" spans="1:14" x14ac:dyDescent="0.25">
      <c r="A5797" t="s">
        <v>342</v>
      </c>
      <c r="B5797" t="str">
        <f t="shared" si="90"/>
        <v>Palestine12</v>
      </c>
      <c r="C5797" t="s">
        <v>12</v>
      </c>
      <c r="D5797" t="s">
        <v>109</v>
      </c>
      <c r="E5797" t="s">
        <v>14</v>
      </c>
      <c r="F5797" t="s">
        <v>346</v>
      </c>
      <c r="G5797">
        <v>12</v>
      </c>
      <c r="H5797" t="s">
        <v>355</v>
      </c>
      <c r="I5797">
        <v>2020</v>
      </c>
      <c r="J5797">
        <v>0.501</v>
      </c>
      <c r="N5797" t="s">
        <v>16</v>
      </c>
    </row>
    <row r="5798" spans="1:14" x14ac:dyDescent="0.25">
      <c r="A5798" t="s">
        <v>342</v>
      </c>
      <c r="B5798" t="str">
        <f t="shared" si="90"/>
        <v>Palestine13</v>
      </c>
      <c r="C5798" t="s">
        <v>12</v>
      </c>
      <c r="D5798" t="s">
        <v>109</v>
      </c>
      <c r="E5798" t="s">
        <v>14</v>
      </c>
      <c r="F5798" t="s">
        <v>346</v>
      </c>
      <c r="G5798">
        <v>13</v>
      </c>
      <c r="H5798" t="s">
        <v>356</v>
      </c>
      <c r="I5798">
        <v>2020</v>
      </c>
      <c r="J5798">
        <v>1.9119999999999999</v>
      </c>
      <c r="N5798" t="s">
        <v>16</v>
      </c>
    </row>
    <row r="5799" spans="1:14" x14ac:dyDescent="0.25">
      <c r="A5799" t="s">
        <v>342</v>
      </c>
      <c r="B5799" t="str">
        <f t="shared" si="90"/>
        <v>Palestine14</v>
      </c>
      <c r="C5799" t="s">
        <v>12</v>
      </c>
      <c r="D5799" t="s">
        <v>109</v>
      </c>
      <c r="E5799" t="s">
        <v>14</v>
      </c>
      <c r="F5799" t="s">
        <v>346</v>
      </c>
      <c r="G5799">
        <v>14</v>
      </c>
      <c r="H5799" t="s">
        <v>357</v>
      </c>
      <c r="I5799">
        <v>2020</v>
      </c>
      <c r="J5799">
        <v>11.688000000000001</v>
      </c>
      <c r="N5799" t="s">
        <v>16</v>
      </c>
    </row>
    <row r="5800" spans="1:14" x14ac:dyDescent="0.25">
      <c r="A5800" t="s">
        <v>342</v>
      </c>
      <c r="B5800" t="str">
        <f t="shared" si="90"/>
        <v>Palestine15</v>
      </c>
      <c r="C5800" t="s">
        <v>12</v>
      </c>
      <c r="D5800" t="s">
        <v>109</v>
      </c>
      <c r="E5800" t="s">
        <v>14</v>
      </c>
      <c r="F5800" t="s">
        <v>346</v>
      </c>
      <c r="G5800">
        <v>15</v>
      </c>
      <c r="H5800" t="s">
        <v>358</v>
      </c>
      <c r="I5800">
        <v>2020</v>
      </c>
      <c r="J5800">
        <v>2.5419999999999998</v>
      </c>
      <c r="N5800" t="s">
        <v>16</v>
      </c>
    </row>
    <row r="5801" spans="1:14" x14ac:dyDescent="0.25">
      <c r="A5801" t="s">
        <v>342</v>
      </c>
      <c r="B5801" t="str">
        <f t="shared" si="90"/>
        <v>Palestine16</v>
      </c>
      <c r="C5801" t="s">
        <v>12</v>
      </c>
      <c r="D5801" t="s">
        <v>109</v>
      </c>
      <c r="E5801" t="s">
        <v>14</v>
      </c>
      <c r="F5801" t="s">
        <v>346</v>
      </c>
      <c r="G5801">
        <v>16</v>
      </c>
      <c r="H5801" t="s">
        <v>359</v>
      </c>
      <c r="I5801">
        <v>2020</v>
      </c>
      <c r="J5801">
        <v>1.4470000000000001</v>
      </c>
      <c r="N5801" t="s">
        <v>16</v>
      </c>
    </row>
    <row r="5802" spans="1:14" x14ac:dyDescent="0.25">
      <c r="A5802" t="s">
        <v>342</v>
      </c>
      <c r="B5802" t="str">
        <f t="shared" si="90"/>
        <v>Palestine17</v>
      </c>
      <c r="C5802" t="s">
        <v>12</v>
      </c>
      <c r="D5802" t="s">
        <v>109</v>
      </c>
      <c r="E5802" t="s">
        <v>14</v>
      </c>
      <c r="F5802" t="s">
        <v>346</v>
      </c>
      <c r="G5802">
        <v>17</v>
      </c>
      <c r="H5802" t="s">
        <v>360</v>
      </c>
      <c r="I5802">
        <v>2020</v>
      </c>
      <c r="J5802">
        <v>0.59</v>
      </c>
      <c r="N5802" t="s">
        <v>16</v>
      </c>
    </row>
    <row r="5803" spans="1:14" x14ac:dyDescent="0.25">
      <c r="A5803" t="s">
        <v>342</v>
      </c>
      <c r="B5803" t="str">
        <f t="shared" si="90"/>
        <v>Palestine18</v>
      </c>
      <c r="C5803" t="s">
        <v>12</v>
      </c>
      <c r="D5803" t="s">
        <v>109</v>
      </c>
      <c r="E5803" t="s">
        <v>14</v>
      </c>
      <c r="F5803" t="s">
        <v>346</v>
      </c>
      <c r="G5803">
        <v>18</v>
      </c>
      <c r="H5803" t="s">
        <v>404</v>
      </c>
      <c r="I5803">
        <v>2020</v>
      </c>
      <c r="J5803">
        <v>2.0550000000000002</v>
      </c>
      <c r="N5803" t="s">
        <v>16</v>
      </c>
    </row>
    <row r="5804" spans="1:14" x14ac:dyDescent="0.25">
      <c r="A5804" t="s">
        <v>342</v>
      </c>
      <c r="B5804" t="str">
        <f t="shared" si="90"/>
        <v>Palestine19</v>
      </c>
      <c r="C5804" t="s">
        <v>12</v>
      </c>
      <c r="D5804" t="s">
        <v>109</v>
      </c>
      <c r="E5804" t="s">
        <v>14</v>
      </c>
      <c r="F5804" t="s">
        <v>346</v>
      </c>
      <c r="G5804">
        <v>19</v>
      </c>
      <c r="H5804" t="s">
        <v>361</v>
      </c>
      <c r="I5804">
        <v>2020</v>
      </c>
      <c r="J5804">
        <v>0.36</v>
      </c>
      <c r="K5804" t="s">
        <v>21</v>
      </c>
      <c r="N5804" t="s">
        <v>16</v>
      </c>
    </row>
    <row r="5805" spans="1:14" x14ac:dyDescent="0.25">
      <c r="A5805" t="s">
        <v>342</v>
      </c>
      <c r="B5805" t="str">
        <f t="shared" si="90"/>
        <v>Palestine20</v>
      </c>
      <c r="C5805" t="s">
        <v>12</v>
      </c>
      <c r="D5805" t="s">
        <v>109</v>
      </c>
      <c r="E5805" t="s">
        <v>14</v>
      </c>
      <c r="F5805" t="s">
        <v>346</v>
      </c>
      <c r="G5805">
        <v>20</v>
      </c>
      <c r="H5805" t="s">
        <v>362</v>
      </c>
      <c r="I5805">
        <v>2020</v>
      </c>
      <c r="J5805">
        <v>1.4810000000000001</v>
      </c>
      <c r="N5805" t="s">
        <v>16</v>
      </c>
    </row>
    <row r="5806" spans="1:14" x14ac:dyDescent="0.25">
      <c r="A5806" t="s">
        <v>342</v>
      </c>
      <c r="B5806" t="str">
        <f t="shared" si="90"/>
        <v>Palestine21</v>
      </c>
      <c r="C5806" t="s">
        <v>12</v>
      </c>
      <c r="D5806" t="s">
        <v>109</v>
      </c>
      <c r="E5806" t="s">
        <v>14</v>
      </c>
      <c r="F5806" t="s">
        <v>346</v>
      </c>
      <c r="G5806">
        <v>21</v>
      </c>
      <c r="H5806" t="s">
        <v>405</v>
      </c>
      <c r="I5806">
        <v>2020</v>
      </c>
      <c r="J5806">
        <v>1.488</v>
      </c>
      <c r="N5806" t="s">
        <v>16</v>
      </c>
    </row>
    <row r="5807" spans="1:14" x14ac:dyDescent="0.25">
      <c r="A5807" t="s">
        <v>342</v>
      </c>
      <c r="B5807" t="str">
        <f t="shared" si="90"/>
        <v>Palestine22</v>
      </c>
      <c r="C5807" t="s">
        <v>12</v>
      </c>
      <c r="D5807" t="s">
        <v>109</v>
      </c>
      <c r="E5807" t="s">
        <v>14</v>
      </c>
      <c r="F5807" t="s">
        <v>346</v>
      </c>
      <c r="G5807">
        <v>22</v>
      </c>
      <c r="H5807" t="s">
        <v>406</v>
      </c>
      <c r="I5807">
        <v>2020</v>
      </c>
      <c r="J5807">
        <v>2.8690000000000002</v>
      </c>
      <c r="N5807" t="s">
        <v>16</v>
      </c>
    </row>
    <row r="5808" spans="1:14" x14ac:dyDescent="0.25">
      <c r="A5808" t="s">
        <v>342</v>
      </c>
      <c r="B5808" t="str">
        <f t="shared" si="90"/>
        <v>Palestine23</v>
      </c>
      <c r="C5808" t="s">
        <v>12</v>
      </c>
      <c r="D5808" t="s">
        <v>109</v>
      </c>
      <c r="E5808" t="s">
        <v>14</v>
      </c>
      <c r="F5808" t="s">
        <v>346</v>
      </c>
      <c r="G5808">
        <v>23</v>
      </c>
      <c r="H5808" t="s">
        <v>434</v>
      </c>
      <c r="I5808">
        <v>2020</v>
      </c>
      <c r="J5808">
        <v>18.079000000000001</v>
      </c>
      <c r="N5808" t="s">
        <v>16</v>
      </c>
    </row>
    <row r="5809" spans="1:14" x14ac:dyDescent="0.25">
      <c r="A5809" t="s">
        <v>342</v>
      </c>
      <c r="B5809" t="str">
        <f t="shared" si="90"/>
        <v>Palestine24</v>
      </c>
      <c r="C5809" t="s">
        <v>12</v>
      </c>
      <c r="D5809" t="s">
        <v>109</v>
      </c>
      <c r="E5809" t="s">
        <v>14</v>
      </c>
      <c r="F5809" t="s">
        <v>346</v>
      </c>
      <c r="G5809">
        <v>24</v>
      </c>
      <c r="H5809" t="s">
        <v>363</v>
      </c>
      <c r="I5809">
        <v>2020</v>
      </c>
      <c r="J5809">
        <v>2.4940000000000002</v>
      </c>
      <c r="N5809" t="s">
        <v>16</v>
      </c>
    </row>
    <row r="5810" spans="1:14" x14ac:dyDescent="0.25">
      <c r="A5810" t="s">
        <v>342</v>
      </c>
      <c r="B5810" t="str">
        <f t="shared" si="90"/>
        <v>Palestine25</v>
      </c>
      <c r="C5810" t="s">
        <v>12</v>
      </c>
      <c r="D5810" t="s">
        <v>109</v>
      </c>
      <c r="E5810" t="s">
        <v>14</v>
      </c>
      <c r="F5810" t="s">
        <v>346</v>
      </c>
      <c r="G5810">
        <v>25</v>
      </c>
      <c r="H5810" t="s">
        <v>364</v>
      </c>
      <c r="I5810">
        <v>2020</v>
      </c>
      <c r="J5810">
        <v>16.756</v>
      </c>
      <c r="N5810" t="s">
        <v>16</v>
      </c>
    </row>
    <row r="5811" spans="1:14" x14ac:dyDescent="0.25">
      <c r="A5811" t="s">
        <v>342</v>
      </c>
      <c r="B5811" t="str">
        <f t="shared" si="90"/>
        <v>Palestine26</v>
      </c>
      <c r="C5811" t="s">
        <v>12</v>
      </c>
      <c r="D5811" t="s">
        <v>109</v>
      </c>
      <c r="E5811" t="s">
        <v>14</v>
      </c>
      <c r="F5811" t="s">
        <v>346</v>
      </c>
      <c r="G5811">
        <v>26</v>
      </c>
      <c r="H5811" t="s">
        <v>407</v>
      </c>
      <c r="I5811">
        <v>2020</v>
      </c>
      <c r="K5811" t="s">
        <v>21</v>
      </c>
      <c r="N5811" t="s">
        <v>16</v>
      </c>
    </row>
    <row r="5812" spans="1:14" x14ac:dyDescent="0.25">
      <c r="A5812" t="s">
        <v>342</v>
      </c>
      <c r="B5812" t="str">
        <f t="shared" si="90"/>
        <v>Palestine27</v>
      </c>
      <c r="C5812" t="s">
        <v>12</v>
      </c>
      <c r="D5812" t="s">
        <v>109</v>
      </c>
      <c r="E5812" t="s">
        <v>14</v>
      </c>
      <c r="F5812" t="s">
        <v>346</v>
      </c>
      <c r="G5812">
        <v>27</v>
      </c>
      <c r="H5812" t="s">
        <v>365</v>
      </c>
      <c r="I5812">
        <v>2020</v>
      </c>
      <c r="J5812">
        <v>0.35299999999999998</v>
      </c>
      <c r="K5812" t="s">
        <v>21</v>
      </c>
      <c r="N5812" t="s">
        <v>16</v>
      </c>
    </row>
    <row r="5813" spans="1:14" x14ac:dyDescent="0.25">
      <c r="A5813" t="s">
        <v>342</v>
      </c>
      <c r="B5813" t="str">
        <f t="shared" si="90"/>
        <v>Palestine28</v>
      </c>
      <c r="C5813" t="s">
        <v>12</v>
      </c>
      <c r="D5813" t="s">
        <v>109</v>
      </c>
      <c r="E5813" t="s">
        <v>14</v>
      </c>
      <c r="F5813" t="s">
        <v>346</v>
      </c>
      <c r="G5813">
        <v>28</v>
      </c>
      <c r="H5813" t="s">
        <v>366</v>
      </c>
      <c r="I5813">
        <v>2020</v>
      </c>
      <c r="J5813">
        <v>1.2729999999999999</v>
      </c>
      <c r="N5813" t="s">
        <v>16</v>
      </c>
    </row>
    <row r="5814" spans="1:14" x14ac:dyDescent="0.25">
      <c r="A5814" t="s">
        <v>342</v>
      </c>
      <c r="B5814" t="str">
        <f t="shared" si="90"/>
        <v>Palestine29</v>
      </c>
      <c r="C5814" t="s">
        <v>12</v>
      </c>
      <c r="D5814" t="s">
        <v>109</v>
      </c>
      <c r="E5814" t="s">
        <v>14</v>
      </c>
      <c r="F5814" t="s">
        <v>346</v>
      </c>
      <c r="G5814">
        <v>29</v>
      </c>
      <c r="H5814" t="s">
        <v>436</v>
      </c>
      <c r="I5814">
        <v>2020</v>
      </c>
      <c r="J5814">
        <v>0.32500000000000001</v>
      </c>
      <c r="K5814" t="s">
        <v>21</v>
      </c>
      <c r="N5814" t="s">
        <v>16</v>
      </c>
    </row>
    <row r="5815" spans="1:14" x14ac:dyDescent="0.25">
      <c r="A5815" t="s">
        <v>342</v>
      </c>
      <c r="B5815" t="str">
        <f t="shared" si="90"/>
        <v>Palestine31</v>
      </c>
      <c r="C5815" t="s">
        <v>12</v>
      </c>
      <c r="D5815" t="s">
        <v>109</v>
      </c>
      <c r="E5815" t="s">
        <v>14</v>
      </c>
      <c r="F5815" t="s">
        <v>346</v>
      </c>
      <c r="G5815">
        <v>31</v>
      </c>
      <c r="H5815" t="s">
        <v>367</v>
      </c>
      <c r="I5815">
        <v>2020</v>
      </c>
      <c r="J5815">
        <v>20.565999999999999</v>
      </c>
      <c r="N5815" t="s">
        <v>16</v>
      </c>
    </row>
    <row r="5816" spans="1:14" x14ac:dyDescent="0.25">
      <c r="A5816" t="s">
        <v>342</v>
      </c>
      <c r="B5816" t="str">
        <f t="shared" si="90"/>
        <v>Palestine32</v>
      </c>
      <c r="C5816" t="s">
        <v>12</v>
      </c>
      <c r="D5816" t="s">
        <v>109</v>
      </c>
      <c r="E5816" t="s">
        <v>14</v>
      </c>
      <c r="F5816" t="s">
        <v>346</v>
      </c>
      <c r="G5816">
        <v>32</v>
      </c>
      <c r="H5816" t="s">
        <v>368</v>
      </c>
      <c r="I5816">
        <v>2020</v>
      </c>
      <c r="J5816">
        <v>0.995</v>
      </c>
      <c r="N5816" t="s">
        <v>16</v>
      </c>
    </row>
    <row r="5817" spans="1:14" x14ac:dyDescent="0.25">
      <c r="A5817" t="s">
        <v>342</v>
      </c>
      <c r="B5817" t="str">
        <f t="shared" si="90"/>
        <v>Palestine33</v>
      </c>
      <c r="C5817" t="s">
        <v>12</v>
      </c>
      <c r="D5817" t="s">
        <v>109</v>
      </c>
      <c r="E5817" t="s">
        <v>14</v>
      </c>
      <c r="F5817" t="s">
        <v>346</v>
      </c>
      <c r="G5817">
        <v>33</v>
      </c>
      <c r="H5817" t="s">
        <v>409</v>
      </c>
      <c r="I5817">
        <v>2020</v>
      </c>
      <c r="J5817">
        <v>1.329</v>
      </c>
      <c r="N5817" t="s">
        <v>16</v>
      </c>
    </row>
    <row r="5818" spans="1:14" x14ac:dyDescent="0.25">
      <c r="A5818" t="s">
        <v>342</v>
      </c>
      <c r="B5818" t="str">
        <f t="shared" si="90"/>
        <v>Palestine35</v>
      </c>
      <c r="C5818" t="s">
        <v>12</v>
      </c>
      <c r="D5818" t="s">
        <v>109</v>
      </c>
      <c r="E5818" t="s">
        <v>14</v>
      </c>
      <c r="F5818" t="s">
        <v>346</v>
      </c>
      <c r="G5818">
        <v>35</v>
      </c>
      <c r="H5818" t="s">
        <v>369</v>
      </c>
      <c r="I5818">
        <v>2020</v>
      </c>
      <c r="J5818">
        <v>3.58</v>
      </c>
      <c r="N5818" t="s">
        <v>16</v>
      </c>
    </row>
    <row r="5819" spans="1:14" x14ac:dyDescent="0.25">
      <c r="A5819" t="s">
        <v>342</v>
      </c>
      <c r="B5819" t="str">
        <f t="shared" si="90"/>
        <v>Palestine36</v>
      </c>
      <c r="C5819" t="s">
        <v>12</v>
      </c>
      <c r="D5819" t="s">
        <v>109</v>
      </c>
      <c r="E5819" t="s">
        <v>14</v>
      </c>
      <c r="F5819" t="s">
        <v>346</v>
      </c>
      <c r="G5819">
        <v>36</v>
      </c>
      <c r="H5819" t="s">
        <v>410</v>
      </c>
      <c r="I5819">
        <v>2020</v>
      </c>
      <c r="J5819">
        <v>0.75900000000000001</v>
      </c>
      <c r="N5819" t="s">
        <v>16</v>
      </c>
    </row>
    <row r="5820" spans="1:14" x14ac:dyDescent="0.25">
      <c r="A5820" t="s">
        <v>342</v>
      </c>
      <c r="B5820" t="str">
        <f t="shared" si="90"/>
        <v>Palestine37</v>
      </c>
      <c r="C5820" t="s">
        <v>12</v>
      </c>
      <c r="D5820" t="s">
        <v>109</v>
      </c>
      <c r="E5820" t="s">
        <v>14</v>
      </c>
      <c r="F5820" t="s">
        <v>346</v>
      </c>
      <c r="G5820">
        <v>37</v>
      </c>
      <c r="H5820" t="s">
        <v>370</v>
      </c>
      <c r="I5820">
        <v>2020</v>
      </c>
      <c r="J5820">
        <v>0.83</v>
      </c>
      <c r="N5820" t="s">
        <v>16</v>
      </c>
    </row>
    <row r="5821" spans="1:14" x14ac:dyDescent="0.25">
      <c r="A5821" t="s">
        <v>342</v>
      </c>
      <c r="B5821" t="str">
        <f t="shared" si="90"/>
        <v>Palestine38</v>
      </c>
      <c r="C5821" t="s">
        <v>12</v>
      </c>
      <c r="D5821" t="s">
        <v>109</v>
      </c>
      <c r="E5821" t="s">
        <v>14</v>
      </c>
      <c r="F5821" t="s">
        <v>346</v>
      </c>
      <c r="G5821">
        <v>38</v>
      </c>
      <c r="H5821" t="s">
        <v>411</v>
      </c>
      <c r="I5821">
        <v>2020</v>
      </c>
      <c r="J5821">
        <v>2.1040000000000001</v>
      </c>
      <c r="N5821" t="s">
        <v>16</v>
      </c>
    </row>
    <row r="5822" spans="1:14" x14ac:dyDescent="0.25">
      <c r="A5822" t="s">
        <v>342</v>
      </c>
      <c r="B5822" t="str">
        <f t="shared" si="90"/>
        <v>Palestine39</v>
      </c>
      <c r="C5822" t="s">
        <v>12</v>
      </c>
      <c r="D5822" t="s">
        <v>109</v>
      </c>
      <c r="E5822" t="s">
        <v>14</v>
      </c>
      <c r="F5822" t="s">
        <v>346</v>
      </c>
      <c r="G5822">
        <v>39</v>
      </c>
      <c r="H5822" t="s">
        <v>412</v>
      </c>
      <c r="I5822">
        <v>2020</v>
      </c>
      <c r="K5822" t="s">
        <v>21</v>
      </c>
      <c r="N5822" t="s">
        <v>16</v>
      </c>
    </row>
    <row r="5823" spans="1:14" x14ac:dyDescent="0.25">
      <c r="A5823" t="s">
        <v>342</v>
      </c>
      <c r="B5823" t="str">
        <f t="shared" si="90"/>
        <v>Palestine41</v>
      </c>
      <c r="C5823" t="s">
        <v>12</v>
      </c>
      <c r="D5823" t="s">
        <v>109</v>
      </c>
      <c r="E5823" t="s">
        <v>14</v>
      </c>
      <c r="F5823" t="s">
        <v>346</v>
      </c>
      <c r="G5823">
        <v>41</v>
      </c>
      <c r="H5823" t="s">
        <v>413</v>
      </c>
      <c r="I5823">
        <v>2020</v>
      </c>
      <c r="J5823">
        <v>84.933000000000007</v>
      </c>
      <c r="N5823" t="s">
        <v>16</v>
      </c>
    </row>
    <row r="5824" spans="1:14" x14ac:dyDescent="0.25">
      <c r="A5824" t="s">
        <v>342</v>
      </c>
      <c r="B5824" t="str">
        <f t="shared" si="90"/>
        <v>Palestine42</v>
      </c>
      <c r="C5824" t="s">
        <v>12</v>
      </c>
      <c r="D5824" t="s">
        <v>109</v>
      </c>
      <c r="E5824" t="s">
        <v>14</v>
      </c>
      <c r="F5824" t="s">
        <v>346</v>
      </c>
      <c r="G5824">
        <v>42</v>
      </c>
      <c r="H5824" t="s">
        <v>371</v>
      </c>
      <c r="I5824">
        <v>2020</v>
      </c>
      <c r="J5824">
        <v>4.641</v>
      </c>
      <c r="N5824" t="s">
        <v>16</v>
      </c>
    </row>
    <row r="5825" spans="1:14" x14ac:dyDescent="0.25">
      <c r="A5825" t="s">
        <v>342</v>
      </c>
      <c r="B5825" t="str">
        <f t="shared" si="90"/>
        <v>Palestine43</v>
      </c>
      <c r="C5825" t="s">
        <v>12</v>
      </c>
      <c r="D5825" t="s">
        <v>109</v>
      </c>
      <c r="E5825" t="s">
        <v>14</v>
      </c>
      <c r="F5825" t="s">
        <v>346</v>
      </c>
      <c r="G5825">
        <v>43</v>
      </c>
      <c r="H5825" t="s">
        <v>372</v>
      </c>
      <c r="I5825">
        <v>2020</v>
      </c>
      <c r="J5825">
        <v>71.099999999999994</v>
      </c>
      <c r="N5825" t="s">
        <v>16</v>
      </c>
    </row>
    <row r="5826" spans="1:14" x14ac:dyDescent="0.25">
      <c r="A5826" t="s">
        <v>342</v>
      </c>
      <c r="B5826" t="str">
        <f t="shared" si="90"/>
        <v>Palestine45</v>
      </c>
      <c r="C5826" t="s">
        <v>12</v>
      </c>
      <c r="D5826" t="s">
        <v>109</v>
      </c>
      <c r="E5826" t="s">
        <v>14</v>
      </c>
      <c r="F5826" t="s">
        <v>346</v>
      </c>
      <c r="G5826">
        <v>45</v>
      </c>
      <c r="H5826" t="s">
        <v>414</v>
      </c>
      <c r="I5826">
        <v>2020</v>
      </c>
      <c r="J5826">
        <v>28.672000000000001</v>
      </c>
      <c r="N5826" t="s">
        <v>16</v>
      </c>
    </row>
    <row r="5827" spans="1:14" x14ac:dyDescent="0.25">
      <c r="A5827" t="s">
        <v>342</v>
      </c>
      <c r="B5827" t="str">
        <f t="shared" ref="B5827:B5890" si="91">A5827&amp;G5827</f>
        <v>Palestine46</v>
      </c>
      <c r="C5827" t="s">
        <v>12</v>
      </c>
      <c r="D5827" t="s">
        <v>109</v>
      </c>
      <c r="E5827" t="s">
        <v>14</v>
      </c>
      <c r="F5827" t="s">
        <v>346</v>
      </c>
      <c r="G5827">
        <v>46</v>
      </c>
      <c r="H5827" t="s">
        <v>373</v>
      </c>
      <c r="I5827">
        <v>2020</v>
      </c>
      <c r="J5827">
        <v>28.247</v>
      </c>
      <c r="N5827" t="s">
        <v>16</v>
      </c>
    </row>
    <row r="5828" spans="1:14" x14ac:dyDescent="0.25">
      <c r="A5828" t="s">
        <v>342</v>
      </c>
      <c r="B5828" t="str">
        <f t="shared" si="91"/>
        <v>Palestine47</v>
      </c>
      <c r="C5828" t="s">
        <v>12</v>
      </c>
      <c r="D5828" t="s">
        <v>109</v>
      </c>
      <c r="E5828" t="s">
        <v>14</v>
      </c>
      <c r="F5828" t="s">
        <v>346</v>
      </c>
      <c r="G5828">
        <v>47</v>
      </c>
      <c r="H5828" t="s">
        <v>374</v>
      </c>
      <c r="I5828">
        <v>2020</v>
      </c>
      <c r="J5828">
        <v>119.661</v>
      </c>
      <c r="N5828" t="s">
        <v>16</v>
      </c>
    </row>
    <row r="5829" spans="1:14" x14ac:dyDescent="0.25">
      <c r="A5829" t="s">
        <v>342</v>
      </c>
      <c r="B5829" t="str">
        <f t="shared" si="91"/>
        <v>Palestine49</v>
      </c>
      <c r="C5829" t="s">
        <v>12</v>
      </c>
      <c r="D5829" t="s">
        <v>109</v>
      </c>
      <c r="E5829" t="s">
        <v>14</v>
      </c>
      <c r="F5829" t="s">
        <v>346</v>
      </c>
      <c r="G5829">
        <v>49</v>
      </c>
      <c r="H5829" t="s">
        <v>375</v>
      </c>
      <c r="I5829">
        <v>2020</v>
      </c>
      <c r="J5829">
        <v>44.064999999999998</v>
      </c>
      <c r="N5829" t="s">
        <v>16</v>
      </c>
    </row>
    <row r="5830" spans="1:14" x14ac:dyDescent="0.25">
      <c r="A5830" t="s">
        <v>342</v>
      </c>
      <c r="B5830" t="str">
        <f t="shared" si="91"/>
        <v>Palestine50</v>
      </c>
      <c r="C5830" t="s">
        <v>12</v>
      </c>
      <c r="D5830" t="s">
        <v>109</v>
      </c>
      <c r="E5830" t="s">
        <v>14</v>
      </c>
      <c r="F5830" t="s">
        <v>346</v>
      </c>
      <c r="G5830">
        <v>50</v>
      </c>
      <c r="H5830" t="s">
        <v>376</v>
      </c>
      <c r="I5830">
        <v>2020</v>
      </c>
      <c r="K5830" t="s">
        <v>21</v>
      </c>
      <c r="N5830" t="s">
        <v>16</v>
      </c>
    </row>
    <row r="5831" spans="1:14" x14ac:dyDescent="0.25">
      <c r="A5831" t="s">
        <v>342</v>
      </c>
      <c r="B5831" t="str">
        <f t="shared" si="91"/>
        <v>Palestine51</v>
      </c>
      <c r="C5831" t="s">
        <v>12</v>
      </c>
      <c r="D5831" t="s">
        <v>109</v>
      </c>
      <c r="E5831" t="s">
        <v>14</v>
      </c>
      <c r="F5831" t="s">
        <v>346</v>
      </c>
      <c r="G5831">
        <v>51</v>
      </c>
      <c r="H5831" t="s">
        <v>415</v>
      </c>
      <c r="I5831">
        <v>2020</v>
      </c>
      <c r="J5831">
        <v>0.20799999999999999</v>
      </c>
      <c r="K5831" t="s">
        <v>21</v>
      </c>
      <c r="N5831" t="s">
        <v>16</v>
      </c>
    </row>
    <row r="5832" spans="1:14" x14ac:dyDescent="0.25">
      <c r="A5832" t="s">
        <v>342</v>
      </c>
      <c r="B5832" t="str">
        <f t="shared" si="91"/>
        <v>Palestine52</v>
      </c>
      <c r="C5832" t="s">
        <v>12</v>
      </c>
      <c r="D5832" t="s">
        <v>109</v>
      </c>
      <c r="E5832" t="s">
        <v>14</v>
      </c>
      <c r="F5832" t="s">
        <v>346</v>
      </c>
      <c r="G5832">
        <v>52</v>
      </c>
      <c r="H5832" t="s">
        <v>416</v>
      </c>
      <c r="I5832">
        <v>2020</v>
      </c>
      <c r="J5832">
        <v>1.411</v>
      </c>
      <c r="N5832" t="s">
        <v>16</v>
      </c>
    </row>
    <row r="5833" spans="1:14" x14ac:dyDescent="0.25">
      <c r="A5833" t="s">
        <v>342</v>
      </c>
      <c r="B5833" t="str">
        <f t="shared" si="91"/>
        <v>Palestine53</v>
      </c>
      <c r="C5833" t="s">
        <v>12</v>
      </c>
      <c r="D5833" t="s">
        <v>109</v>
      </c>
      <c r="E5833" t="s">
        <v>14</v>
      </c>
      <c r="F5833" t="s">
        <v>346</v>
      </c>
      <c r="G5833">
        <v>53</v>
      </c>
      <c r="H5833" t="s">
        <v>417</v>
      </c>
      <c r="I5833">
        <v>2020</v>
      </c>
      <c r="J5833">
        <v>0.75700000000000001</v>
      </c>
      <c r="N5833" t="s">
        <v>16</v>
      </c>
    </row>
    <row r="5834" spans="1:14" x14ac:dyDescent="0.25">
      <c r="A5834" t="s">
        <v>342</v>
      </c>
      <c r="B5834" t="str">
        <f t="shared" si="91"/>
        <v>Palestine55</v>
      </c>
      <c r="C5834" t="s">
        <v>12</v>
      </c>
      <c r="D5834" t="s">
        <v>109</v>
      </c>
      <c r="E5834" t="s">
        <v>14</v>
      </c>
      <c r="F5834" t="s">
        <v>346</v>
      </c>
      <c r="G5834">
        <v>55</v>
      </c>
      <c r="H5834" t="s">
        <v>377</v>
      </c>
      <c r="I5834">
        <v>2020</v>
      </c>
      <c r="J5834">
        <v>3.528</v>
      </c>
      <c r="N5834" t="s">
        <v>16</v>
      </c>
    </row>
    <row r="5835" spans="1:14" x14ac:dyDescent="0.25">
      <c r="A5835" t="s">
        <v>342</v>
      </c>
      <c r="B5835" t="str">
        <f t="shared" si="91"/>
        <v>Palestine56</v>
      </c>
      <c r="C5835" t="s">
        <v>12</v>
      </c>
      <c r="D5835" t="s">
        <v>109</v>
      </c>
      <c r="E5835" t="s">
        <v>14</v>
      </c>
      <c r="F5835" t="s">
        <v>346</v>
      </c>
      <c r="G5835">
        <v>56</v>
      </c>
      <c r="H5835" t="s">
        <v>378</v>
      </c>
      <c r="I5835">
        <v>2020</v>
      </c>
      <c r="J5835">
        <v>22.587</v>
      </c>
      <c r="N5835" t="s">
        <v>16</v>
      </c>
    </row>
    <row r="5836" spans="1:14" x14ac:dyDescent="0.25">
      <c r="A5836" t="s">
        <v>342</v>
      </c>
      <c r="B5836" t="str">
        <f t="shared" si="91"/>
        <v>Palestine58</v>
      </c>
      <c r="C5836" t="s">
        <v>12</v>
      </c>
      <c r="D5836" t="s">
        <v>109</v>
      </c>
      <c r="E5836" t="s">
        <v>14</v>
      </c>
      <c r="F5836" t="s">
        <v>346</v>
      </c>
      <c r="G5836">
        <v>58</v>
      </c>
      <c r="H5836" t="s">
        <v>379</v>
      </c>
      <c r="I5836">
        <v>2020</v>
      </c>
      <c r="J5836">
        <v>0.63500000000000001</v>
      </c>
      <c r="K5836" t="s">
        <v>21</v>
      </c>
      <c r="N5836" t="s">
        <v>16</v>
      </c>
    </row>
    <row r="5837" spans="1:14" x14ac:dyDescent="0.25">
      <c r="A5837" t="s">
        <v>342</v>
      </c>
      <c r="B5837" t="str">
        <f t="shared" si="91"/>
        <v>Palestine59</v>
      </c>
      <c r="C5837" t="s">
        <v>12</v>
      </c>
      <c r="D5837" t="s">
        <v>109</v>
      </c>
      <c r="E5837" t="s">
        <v>14</v>
      </c>
      <c r="F5837" t="s">
        <v>346</v>
      </c>
      <c r="G5837">
        <v>59</v>
      </c>
      <c r="H5837" t="s">
        <v>380</v>
      </c>
      <c r="I5837">
        <v>2020</v>
      </c>
      <c r="K5837" t="s">
        <v>21</v>
      </c>
      <c r="N5837" t="s">
        <v>16</v>
      </c>
    </row>
    <row r="5838" spans="1:14" x14ac:dyDescent="0.25">
      <c r="A5838" t="s">
        <v>342</v>
      </c>
      <c r="B5838" t="str">
        <f t="shared" si="91"/>
        <v>Palestine60</v>
      </c>
      <c r="C5838" t="s">
        <v>12</v>
      </c>
      <c r="D5838" t="s">
        <v>109</v>
      </c>
      <c r="E5838" t="s">
        <v>14</v>
      </c>
      <c r="F5838" t="s">
        <v>346</v>
      </c>
      <c r="G5838">
        <v>60</v>
      </c>
      <c r="H5838" t="s">
        <v>381</v>
      </c>
      <c r="I5838">
        <v>2020</v>
      </c>
      <c r="J5838">
        <v>3.1589999999999998</v>
      </c>
      <c r="N5838" t="s">
        <v>16</v>
      </c>
    </row>
    <row r="5839" spans="1:14" x14ac:dyDescent="0.25">
      <c r="A5839" t="s">
        <v>342</v>
      </c>
      <c r="B5839" t="str">
        <f t="shared" si="91"/>
        <v>Palestine61</v>
      </c>
      <c r="C5839" t="s">
        <v>12</v>
      </c>
      <c r="D5839" t="s">
        <v>109</v>
      </c>
      <c r="E5839" t="s">
        <v>14</v>
      </c>
      <c r="F5839" t="s">
        <v>346</v>
      </c>
      <c r="G5839">
        <v>61</v>
      </c>
      <c r="H5839" t="s">
        <v>382</v>
      </c>
      <c r="I5839">
        <v>2020</v>
      </c>
      <c r="J5839">
        <v>5.6849999999999996</v>
      </c>
      <c r="N5839" t="s">
        <v>16</v>
      </c>
    </row>
    <row r="5840" spans="1:14" x14ac:dyDescent="0.25">
      <c r="A5840" t="s">
        <v>342</v>
      </c>
      <c r="B5840" t="str">
        <f t="shared" si="91"/>
        <v>Palestine62</v>
      </c>
      <c r="C5840" t="s">
        <v>12</v>
      </c>
      <c r="D5840" t="s">
        <v>109</v>
      </c>
      <c r="E5840" t="s">
        <v>14</v>
      </c>
      <c r="F5840" t="s">
        <v>346</v>
      </c>
      <c r="G5840">
        <v>62</v>
      </c>
      <c r="H5840" t="s">
        <v>418</v>
      </c>
      <c r="I5840">
        <v>2020</v>
      </c>
      <c r="J5840">
        <v>1.484</v>
      </c>
      <c r="N5840" t="s">
        <v>16</v>
      </c>
    </row>
    <row r="5841" spans="1:14" x14ac:dyDescent="0.25">
      <c r="A5841" t="s">
        <v>342</v>
      </c>
      <c r="B5841" t="str">
        <f t="shared" si="91"/>
        <v>Palestine63</v>
      </c>
      <c r="C5841" t="s">
        <v>12</v>
      </c>
      <c r="D5841" t="s">
        <v>109</v>
      </c>
      <c r="E5841" t="s">
        <v>14</v>
      </c>
      <c r="F5841" t="s">
        <v>346</v>
      </c>
      <c r="G5841">
        <v>63</v>
      </c>
      <c r="H5841" t="s">
        <v>419</v>
      </c>
      <c r="I5841">
        <v>2020</v>
      </c>
      <c r="J5841">
        <v>1.202</v>
      </c>
      <c r="N5841" t="s">
        <v>16</v>
      </c>
    </row>
    <row r="5842" spans="1:14" x14ac:dyDescent="0.25">
      <c r="A5842" t="s">
        <v>342</v>
      </c>
      <c r="B5842" t="str">
        <f t="shared" si="91"/>
        <v>Palestine64</v>
      </c>
      <c r="C5842" t="s">
        <v>12</v>
      </c>
      <c r="D5842" t="s">
        <v>109</v>
      </c>
      <c r="E5842" t="s">
        <v>14</v>
      </c>
      <c r="F5842" t="s">
        <v>346</v>
      </c>
      <c r="G5842">
        <v>64</v>
      </c>
      <c r="H5842" t="s">
        <v>383</v>
      </c>
      <c r="I5842">
        <v>2020</v>
      </c>
      <c r="J5842">
        <v>8.0459999999999994</v>
      </c>
      <c r="N5842" t="s">
        <v>16</v>
      </c>
    </row>
    <row r="5843" spans="1:14" x14ac:dyDescent="0.25">
      <c r="A5843" t="s">
        <v>342</v>
      </c>
      <c r="B5843" t="str">
        <f t="shared" si="91"/>
        <v>Palestine65</v>
      </c>
      <c r="C5843" t="s">
        <v>12</v>
      </c>
      <c r="D5843" t="s">
        <v>109</v>
      </c>
      <c r="E5843" t="s">
        <v>14</v>
      </c>
      <c r="F5843" t="s">
        <v>346</v>
      </c>
      <c r="G5843">
        <v>65</v>
      </c>
      <c r="H5843" t="s">
        <v>420</v>
      </c>
      <c r="I5843">
        <v>2020</v>
      </c>
      <c r="J5843">
        <v>1.9279999999999999</v>
      </c>
      <c r="N5843" t="s">
        <v>16</v>
      </c>
    </row>
    <row r="5844" spans="1:14" x14ac:dyDescent="0.25">
      <c r="A5844" t="s">
        <v>342</v>
      </c>
      <c r="B5844" t="str">
        <f t="shared" si="91"/>
        <v>Palestine66</v>
      </c>
      <c r="C5844" t="s">
        <v>12</v>
      </c>
      <c r="D5844" t="s">
        <v>109</v>
      </c>
      <c r="E5844" t="s">
        <v>14</v>
      </c>
      <c r="F5844" t="s">
        <v>346</v>
      </c>
      <c r="G5844">
        <v>66</v>
      </c>
      <c r="H5844" t="s">
        <v>421</v>
      </c>
      <c r="I5844">
        <v>2020</v>
      </c>
      <c r="J5844">
        <v>1.0329999999999999</v>
      </c>
      <c r="K5844" t="s">
        <v>21</v>
      </c>
      <c r="N5844" t="s">
        <v>16</v>
      </c>
    </row>
    <row r="5845" spans="1:14" x14ac:dyDescent="0.25">
      <c r="A5845" t="s">
        <v>342</v>
      </c>
      <c r="B5845" t="str">
        <f t="shared" si="91"/>
        <v>Palestine68</v>
      </c>
      <c r="C5845" t="s">
        <v>12</v>
      </c>
      <c r="D5845" t="s">
        <v>109</v>
      </c>
      <c r="E5845" t="s">
        <v>14</v>
      </c>
      <c r="F5845" t="s">
        <v>346</v>
      </c>
      <c r="G5845">
        <v>68</v>
      </c>
      <c r="H5845" t="s">
        <v>384</v>
      </c>
      <c r="I5845">
        <v>2020</v>
      </c>
      <c r="J5845">
        <v>1.478</v>
      </c>
      <c r="N5845" t="s">
        <v>16</v>
      </c>
    </row>
    <row r="5846" spans="1:14" x14ac:dyDescent="0.25">
      <c r="A5846" t="s">
        <v>342</v>
      </c>
      <c r="B5846" t="str">
        <f t="shared" si="91"/>
        <v>Palestine69</v>
      </c>
      <c r="C5846" t="s">
        <v>12</v>
      </c>
      <c r="D5846" t="s">
        <v>109</v>
      </c>
      <c r="E5846" t="s">
        <v>14</v>
      </c>
      <c r="F5846" t="s">
        <v>346</v>
      </c>
      <c r="G5846">
        <v>69</v>
      </c>
      <c r="H5846" t="s">
        <v>422</v>
      </c>
      <c r="I5846">
        <v>2020</v>
      </c>
      <c r="J5846">
        <v>5.97</v>
      </c>
      <c r="N5846" t="s">
        <v>16</v>
      </c>
    </row>
    <row r="5847" spans="1:14" x14ac:dyDescent="0.25">
      <c r="A5847" t="s">
        <v>342</v>
      </c>
      <c r="B5847" t="str">
        <f t="shared" si="91"/>
        <v>Palestine70</v>
      </c>
      <c r="C5847" t="s">
        <v>12</v>
      </c>
      <c r="D5847" t="s">
        <v>109</v>
      </c>
      <c r="E5847" t="s">
        <v>14</v>
      </c>
      <c r="F5847" t="s">
        <v>346</v>
      </c>
      <c r="G5847">
        <v>70</v>
      </c>
      <c r="H5847" t="s">
        <v>423</v>
      </c>
      <c r="I5847">
        <v>2020</v>
      </c>
      <c r="K5847" t="s">
        <v>21</v>
      </c>
      <c r="N5847" t="s">
        <v>16</v>
      </c>
    </row>
    <row r="5848" spans="1:14" x14ac:dyDescent="0.25">
      <c r="A5848" t="s">
        <v>342</v>
      </c>
      <c r="B5848" t="str">
        <f t="shared" si="91"/>
        <v>Palestine71</v>
      </c>
      <c r="C5848" t="s">
        <v>12</v>
      </c>
      <c r="D5848" t="s">
        <v>109</v>
      </c>
      <c r="E5848" t="s">
        <v>14</v>
      </c>
      <c r="F5848" t="s">
        <v>346</v>
      </c>
      <c r="G5848">
        <v>71</v>
      </c>
      <c r="H5848" t="s">
        <v>424</v>
      </c>
      <c r="I5848">
        <v>2020</v>
      </c>
      <c r="J5848">
        <v>2.61</v>
      </c>
      <c r="N5848" t="s">
        <v>16</v>
      </c>
    </row>
    <row r="5849" spans="1:14" x14ac:dyDescent="0.25">
      <c r="A5849" t="s">
        <v>342</v>
      </c>
      <c r="B5849" t="str">
        <f t="shared" si="91"/>
        <v>Palestine72</v>
      </c>
      <c r="C5849" t="s">
        <v>12</v>
      </c>
      <c r="D5849" t="s">
        <v>109</v>
      </c>
      <c r="E5849" t="s">
        <v>14</v>
      </c>
      <c r="F5849" t="s">
        <v>346</v>
      </c>
      <c r="G5849">
        <v>72</v>
      </c>
      <c r="H5849" t="s">
        <v>385</v>
      </c>
      <c r="I5849">
        <v>2020</v>
      </c>
      <c r="J5849">
        <v>0.28399999999999997</v>
      </c>
      <c r="K5849" t="s">
        <v>21</v>
      </c>
      <c r="N5849" t="s">
        <v>16</v>
      </c>
    </row>
    <row r="5850" spans="1:14" x14ac:dyDescent="0.25">
      <c r="A5850" t="s">
        <v>342</v>
      </c>
      <c r="B5850" t="str">
        <f t="shared" si="91"/>
        <v>Palestine73</v>
      </c>
      <c r="C5850" t="s">
        <v>12</v>
      </c>
      <c r="D5850" t="s">
        <v>109</v>
      </c>
      <c r="E5850" t="s">
        <v>14</v>
      </c>
      <c r="F5850" t="s">
        <v>346</v>
      </c>
      <c r="G5850">
        <v>73</v>
      </c>
      <c r="H5850" t="s">
        <v>425</v>
      </c>
      <c r="I5850">
        <v>2020</v>
      </c>
      <c r="J5850">
        <v>0.85699999999999998</v>
      </c>
      <c r="K5850" t="s">
        <v>21</v>
      </c>
      <c r="N5850" t="s">
        <v>16</v>
      </c>
    </row>
    <row r="5851" spans="1:14" x14ac:dyDescent="0.25">
      <c r="A5851" t="s">
        <v>342</v>
      </c>
      <c r="B5851" t="str">
        <f t="shared" si="91"/>
        <v>Palestine74</v>
      </c>
      <c r="C5851" t="s">
        <v>12</v>
      </c>
      <c r="D5851" t="s">
        <v>109</v>
      </c>
      <c r="E5851" t="s">
        <v>14</v>
      </c>
      <c r="F5851" t="s">
        <v>346</v>
      </c>
      <c r="G5851">
        <v>74</v>
      </c>
      <c r="H5851" t="s">
        <v>426</v>
      </c>
      <c r="I5851">
        <v>2020</v>
      </c>
      <c r="J5851">
        <v>1.456</v>
      </c>
      <c r="N5851" t="s">
        <v>16</v>
      </c>
    </row>
    <row r="5852" spans="1:14" x14ac:dyDescent="0.25">
      <c r="A5852" t="s">
        <v>342</v>
      </c>
      <c r="B5852" t="str">
        <f t="shared" si="91"/>
        <v>Palestine75</v>
      </c>
      <c r="C5852" t="s">
        <v>12</v>
      </c>
      <c r="D5852" t="s">
        <v>109</v>
      </c>
      <c r="E5852" t="s">
        <v>14</v>
      </c>
      <c r="F5852" t="s">
        <v>346</v>
      </c>
      <c r="G5852">
        <v>75</v>
      </c>
      <c r="H5852" t="s">
        <v>427</v>
      </c>
      <c r="I5852">
        <v>2020</v>
      </c>
      <c r="K5852" t="s">
        <v>21</v>
      </c>
      <c r="N5852" t="s">
        <v>16</v>
      </c>
    </row>
    <row r="5853" spans="1:14" x14ac:dyDescent="0.25">
      <c r="A5853" t="s">
        <v>342</v>
      </c>
      <c r="B5853" t="str">
        <f t="shared" si="91"/>
        <v>Palestine77</v>
      </c>
      <c r="C5853" t="s">
        <v>12</v>
      </c>
      <c r="D5853" t="s">
        <v>109</v>
      </c>
      <c r="E5853" t="s">
        <v>14</v>
      </c>
      <c r="F5853" t="s">
        <v>346</v>
      </c>
      <c r="G5853">
        <v>77</v>
      </c>
      <c r="H5853" t="s">
        <v>386</v>
      </c>
      <c r="I5853">
        <v>2020</v>
      </c>
      <c r="J5853">
        <v>0.97099999999999997</v>
      </c>
      <c r="N5853" t="s">
        <v>16</v>
      </c>
    </row>
    <row r="5854" spans="1:14" x14ac:dyDescent="0.25">
      <c r="A5854" t="s">
        <v>342</v>
      </c>
      <c r="B5854" t="str">
        <f t="shared" si="91"/>
        <v>Palestine78</v>
      </c>
      <c r="C5854" t="s">
        <v>12</v>
      </c>
      <c r="D5854" t="s">
        <v>109</v>
      </c>
      <c r="E5854" t="s">
        <v>14</v>
      </c>
      <c r="F5854" t="s">
        <v>346</v>
      </c>
      <c r="G5854">
        <v>78</v>
      </c>
      <c r="H5854" t="s">
        <v>428</v>
      </c>
      <c r="I5854">
        <v>2020</v>
      </c>
      <c r="K5854" t="s">
        <v>21</v>
      </c>
      <c r="N5854" t="s">
        <v>16</v>
      </c>
    </row>
    <row r="5855" spans="1:14" x14ac:dyDescent="0.25">
      <c r="A5855" t="s">
        <v>342</v>
      </c>
      <c r="B5855" t="str">
        <f t="shared" si="91"/>
        <v>Palestine79</v>
      </c>
      <c r="C5855" t="s">
        <v>12</v>
      </c>
      <c r="D5855" t="s">
        <v>109</v>
      </c>
      <c r="E5855" t="s">
        <v>14</v>
      </c>
      <c r="F5855" t="s">
        <v>346</v>
      </c>
      <c r="G5855">
        <v>79</v>
      </c>
      <c r="H5855" t="s">
        <v>429</v>
      </c>
      <c r="I5855">
        <v>2020</v>
      </c>
      <c r="J5855">
        <v>1.1579999999999999</v>
      </c>
      <c r="N5855" t="s">
        <v>16</v>
      </c>
    </row>
    <row r="5856" spans="1:14" x14ac:dyDescent="0.25">
      <c r="A5856" t="s">
        <v>342</v>
      </c>
      <c r="B5856" t="str">
        <f t="shared" si="91"/>
        <v>Palestine80</v>
      </c>
      <c r="C5856" t="s">
        <v>12</v>
      </c>
      <c r="D5856" t="s">
        <v>109</v>
      </c>
      <c r="E5856" t="s">
        <v>14</v>
      </c>
      <c r="F5856" t="s">
        <v>346</v>
      </c>
      <c r="G5856">
        <v>80</v>
      </c>
      <c r="H5856" t="s">
        <v>387</v>
      </c>
      <c r="I5856">
        <v>2020</v>
      </c>
      <c r="J5856">
        <v>0.47299999999999998</v>
      </c>
      <c r="K5856" t="s">
        <v>21</v>
      </c>
      <c r="N5856" t="s">
        <v>16</v>
      </c>
    </row>
    <row r="5857" spans="1:14" x14ac:dyDescent="0.25">
      <c r="A5857" t="s">
        <v>342</v>
      </c>
      <c r="B5857" t="str">
        <f t="shared" si="91"/>
        <v>Palestine81</v>
      </c>
      <c r="C5857" t="s">
        <v>12</v>
      </c>
      <c r="D5857" t="s">
        <v>109</v>
      </c>
      <c r="E5857" t="s">
        <v>14</v>
      </c>
      <c r="F5857" t="s">
        <v>346</v>
      </c>
      <c r="G5857">
        <v>81</v>
      </c>
      <c r="H5857" t="s">
        <v>430</v>
      </c>
      <c r="I5857">
        <v>2020</v>
      </c>
      <c r="J5857">
        <v>4.2839999999999998</v>
      </c>
      <c r="N5857" t="s">
        <v>16</v>
      </c>
    </row>
    <row r="5858" spans="1:14" x14ac:dyDescent="0.25">
      <c r="A5858" t="s">
        <v>342</v>
      </c>
      <c r="B5858" t="str">
        <f t="shared" si="91"/>
        <v>Palestine82</v>
      </c>
      <c r="C5858" t="s">
        <v>12</v>
      </c>
      <c r="D5858" t="s">
        <v>109</v>
      </c>
      <c r="E5858" t="s">
        <v>14</v>
      </c>
      <c r="F5858" t="s">
        <v>346</v>
      </c>
      <c r="G5858">
        <v>82</v>
      </c>
      <c r="H5858" t="s">
        <v>388</v>
      </c>
      <c r="I5858">
        <v>2020</v>
      </c>
      <c r="J5858">
        <v>0.70699999999999996</v>
      </c>
      <c r="K5858" t="s">
        <v>21</v>
      </c>
      <c r="N5858" t="s">
        <v>16</v>
      </c>
    </row>
    <row r="5859" spans="1:14" x14ac:dyDescent="0.25">
      <c r="A5859" t="s">
        <v>342</v>
      </c>
      <c r="B5859" t="str">
        <f t="shared" si="91"/>
        <v>Palestine84</v>
      </c>
      <c r="C5859" t="s">
        <v>12</v>
      </c>
      <c r="D5859" t="s">
        <v>109</v>
      </c>
      <c r="E5859" t="s">
        <v>14</v>
      </c>
      <c r="F5859" t="s">
        <v>346</v>
      </c>
      <c r="G5859">
        <v>84</v>
      </c>
      <c r="H5859" t="s">
        <v>389</v>
      </c>
      <c r="I5859">
        <v>2020</v>
      </c>
      <c r="J5859">
        <v>121.245</v>
      </c>
      <c r="N5859" t="s">
        <v>16</v>
      </c>
    </row>
    <row r="5860" spans="1:14" x14ac:dyDescent="0.25">
      <c r="A5860" t="s">
        <v>342</v>
      </c>
      <c r="B5860" t="str">
        <f t="shared" si="91"/>
        <v>Palestine85</v>
      </c>
      <c r="C5860" t="s">
        <v>12</v>
      </c>
      <c r="D5860" t="s">
        <v>109</v>
      </c>
      <c r="E5860" t="s">
        <v>14</v>
      </c>
      <c r="F5860" t="s">
        <v>346</v>
      </c>
      <c r="G5860">
        <v>85</v>
      </c>
      <c r="H5860" t="s">
        <v>390</v>
      </c>
      <c r="I5860">
        <v>2020</v>
      </c>
      <c r="J5860">
        <v>108.096</v>
      </c>
      <c r="N5860" t="s">
        <v>16</v>
      </c>
    </row>
    <row r="5861" spans="1:14" x14ac:dyDescent="0.25">
      <c r="A5861" t="s">
        <v>342</v>
      </c>
      <c r="B5861" t="str">
        <f t="shared" si="91"/>
        <v>Palestine86</v>
      </c>
      <c r="C5861" t="s">
        <v>12</v>
      </c>
      <c r="D5861" t="s">
        <v>109</v>
      </c>
      <c r="E5861" t="s">
        <v>14</v>
      </c>
      <c r="F5861" t="s">
        <v>346</v>
      </c>
      <c r="G5861">
        <v>86</v>
      </c>
      <c r="H5861" t="s">
        <v>391</v>
      </c>
      <c r="I5861">
        <v>2020</v>
      </c>
      <c r="J5861">
        <v>40.28</v>
      </c>
      <c r="N5861" t="s">
        <v>16</v>
      </c>
    </row>
    <row r="5862" spans="1:14" x14ac:dyDescent="0.25">
      <c r="A5862" t="s">
        <v>342</v>
      </c>
      <c r="B5862" t="str">
        <f t="shared" si="91"/>
        <v>Palestine87</v>
      </c>
      <c r="C5862" t="s">
        <v>12</v>
      </c>
      <c r="D5862" t="s">
        <v>109</v>
      </c>
      <c r="E5862" t="s">
        <v>14</v>
      </c>
      <c r="F5862" t="s">
        <v>346</v>
      </c>
      <c r="G5862">
        <v>87</v>
      </c>
      <c r="H5862" t="s">
        <v>392</v>
      </c>
      <c r="I5862">
        <v>2020</v>
      </c>
      <c r="J5862">
        <v>0.89</v>
      </c>
      <c r="N5862" t="s">
        <v>16</v>
      </c>
    </row>
    <row r="5863" spans="1:14" x14ac:dyDescent="0.25">
      <c r="A5863" t="s">
        <v>342</v>
      </c>
      <c r="B5863" t="str">
        <f t="shared" si="91"/>
        <v>Palestine88</v>
      </c>
      <c r="C5863" t="s">
        <v>12</v>
      </c>
      <c r="D5863" t="s">
        <v>109</v>
      </c>
      <c r="E5863" t="s">
        <v>14</v>
      </c>
      <c r="F5863" t="s">
        <v>346</v>
      </c>
      <c r="G5863">
        <v>88</v>
      </c>
      <c r="H5863" t="s">
        <v>431</v>
      </c>
      <c r="I5863">
        <v>2020</v>
      </c>
      <c r="J5863">
        <v>3.7309999999999999</v>
      </c>
      <c r="N5863" t="s">
        <v>16</v>
      </c>
    </row>
    <row r="5864" spans="1:14" x14ac:dyDescent="0.25">
      <c r="A5864" t="s">
        <v>342</v>
      </c>
      <c r="B5864" t="str">
        <f t="shared" si="91"/>
        <v>Palestine90</v>
      </c>
      <c r="C5864" t="s">
        <v>12</v>
      </c>
      <c r="D5864" t="s">
        <v>109</v>
      </c>
      <c r="E5864" t="s">
        <v>14</v>
      </c>
      <c r="F5864" t="s">
        <v>346</v>
      </c>
      <c r="G5864">
        <v>90</v>
      </c>
      <c r="H5864" t="s">
        <v>432</v>
      </c>
      <c r="I5864">
        <v>2020</v>
      </c>
      <c r="J5864">
        <v>0.53300000000000003</v>
      </c>
      <c r="K5864" t="s">
        <v>21</v>
      </c>
      <c r="N5864" t="s">
        <v>16</v>
      </c>
    </row>
    <row r="5865" spans="1:14" x14ac:dyDescent="0.25">
      <c r="A5865" t="s">
        <v>342</v>
      </c>
      <c r="B5865" t="str">
        <f t="shared" si="91"/>
        <v>Palestine91</v>
      </c>
      <c r="C5865" t="s">
        <v>12</v>
      </c>
      <c r="D5865" t="s">
        <v>109</v>
      </c>
      <c r="E5865" t="s">
        <v>14</v>
      </c>
      <c r="F5865" t="s">
        <v>346</v>
      </c>
      <c r="G5865">
        <v>91</v>
      </c>
      <c r="H5865" t="s">
        <v>393</v>
      </c>
      <c r="I5865">
        <v>2020</v>
      </c>
      <c r="K5865" t="s">
        <v>21</v>
      </c>
      <c r="N5865" t="s">
        <v>16</v>
      </c>
    </row>
    <row r="5866" spans="1:14" x14ac:dyDescent="0.25">
      <c r="A5866" t="s">
        <v>342</v>
      </c>
      <c r="B5866" t="str">
        <f t="shared" si="91"/>
        <v>Palestine93</v>
      </c>
      <c r="C5866" t="s">
        <v>12</v>
      </c>
      <c r="D5866" t="s">
        <v>109</v>
      </c>
      <c r="E5866" t="s">
        <v>14</v>
      </c>
      <c r="F5866" t="s">
        <v>346</v>
      </c>
      <c r="G5866">
        <v>93</v>
      </c>
      <c r="H5866" t="s">
        <v>394</v>
      </c>
      <c r="I5866">
        <v>2020</v>
      </c>
      <c r="J5866">
        <v>2.8559999999999999</v>
      </c>
      <c r="N5866" t="s">
        <v>16</v>
      </c>
    </row>
    <row r="5867" spans="1:14" x14ac:dyDescent="0.25">
      <c r="A5867" t="s">
        <v>342</v>
      </c>
      <c r="B5867" t="str">
        <f t="shared" si="91"/>
        <v>Palestine94</v>
      </c>
      <c r="C5867" t="s">
        <v>12</v>
      </c>
      <c r="D5867" t="s">
        <v>109</v>
      </c>
      <c r="E5867" t="s">
        <v>14</v>
      </c>
      <c r="F5867" t="s">
        <v>346</v>
      </c>
      <c r="G5867">
        <v>94</v>
      </c>
      <c r="H5867" t="s">
        <v>395</v>
      </c>
      <c r="I5867">
        <v>2020</v>
      </c>
      <c r="J5867">
        <v>6.6079999999999997</v>
      </c>
      <c r="N5867" t="s">
        <v>16</v>
      </c>
    </row>
    <row r="5868" spans="1:14" x14ac:dyDescent="0.25">
      <c r="A5868" t="s">
        <v>342</v>
      </c>
      <c r="B5868" t="str">
        <f t="shared" si="91"/>
        <v>Palestine95</v>
      </c>
      <c r="C5868" t="s">
        <v>12</v>
      </c>
      <c r="D5868" t="s">
        <v>109</v>
      </c>
      <c r="E5868" t="s">
        <v>14</v>
      </c>
      <c r="F5868" t="s">
        <v>346</v>
      </c>
      <c r="G5868">
        <v>95</v>
      </c>
      <c r="H5868" t="s">
        <v>396</v>
      </c>
      <c r="I5868">
        <v>2020</v>
      </c>
      <c r="J5868">
        <v>5.7460000000000004</v>
      </c>
      <c r="N5868" t="s">
        <v>16</v>
      </c>
    </row>
    <row r="5869" spans="1:14" x14ac:dyDescent="0.25">
      <c r="A5869" t="s">
        <v>342</v>
      </c>
      <c r="B5869" t="str">
        <f t="shared" si="91"/>
        <v>Palestine96</v>
      </c>
      <c r="C5869" t="s">
        <v>12</v>
      </c>
      <c r="D5869" t="s">
        <v>109</v>
      </c>
      <c r="E5869" t="s">
        <v>14</v>
      </c>
      <c r="F5869" t="s">
        <v>346</v>
      </c>
      <c r="G5869">
        <v>96</v>
      </c>
      <c r="H5869" t="s">
        <v>397</v>
      </c>
      <c r="I5869">
        <v>2020</v>
      </c>
      <c r="J5869">
        <v>14.079000000000001</v>
      </c>
      <c r="N5869" t="s">
        <v>16</v>
      </c>
    </row>
    <row r="5870" spans="1:14" x14ac:dyDescent="0.25">
      <c r="A5870" t="s">
        <v>342</v>
      </c>
      <c r="B5870" t="str">
        <f t="shared" si="91"/>
        <v>Palestine97</v>
      </c>
      <c r="C5870" t="s">
        <v>12</v>
      </c>
      <c r="D5870" t="s">
        <v>109</v>
      </c>
      <c r="E5870" t="s">
        <v>14</v>
      </c>
      <c r="F5870" t="s">
        <v>346</v>
      </c>
      <c r="G5870">
        <v>97</v>
      </c>
      <c r="H5870" t="s">
        <v>398</v>
      </c>
      <c r="I5870">
        <v>2020</v>
      </c>
      <c r="J5870">
        <v>0.52500000000000002</v>
      </c>
      <c r="K5870" t="s">
        <v>21</v>
      </c>
      <c r="N5870" t="s">
        <v>16</v>
      </c>
    </row>
    <row r="5871" spans="1:14" x14ac:dyDescent="0.25">
      <c r="A5871" t="s">
        <v>342</v>
      </c>
      <c r="B5871" t="str">
        <f t="shared" si="91"/>
        <v>Palestine98</v>
      </c>
      <c r="C5871" t="s">
        <v>12</v>
      </c>
      <c r="D5871" t="s">
        <v>109</v>
      </c>
      <c r="E5871" t="s">
        <v>14</v>
      </c>
      <c r="F5871" t="s">
        <v>346</v>
      </c>
      <c r="G5871">
        <v>98</v>
      </c>
      <c r="H5871" t="s">
        <v>435</v>
      </c>
      <c r="I5871">
        <v>2020</v>
      </c>
      <c r="K5871" t="s">
        <v>21</v>
      </c>
      <c r="N5871" t="s">
        <v>16</v>
      </c>
    </row>
    <row r="5872" spans="1:14" x14ac:dyDescent="0.25">
      <c r="A5872" t="s">
        <v>342</v>
      </c>
      <c r="B5872" t="str">
        <f t="shared" si="91"/>
        <v>Palestine99</v>
      </c>
      <c r="C5872" t="s">
        <v>12</v>
      </c>
      <c r="D5872" t="s">
        <v>109</v>
      </c>
      <c r="E5872" t="s">
        <v>14</v>
      </c>
      <c r="F5872" t="s">
        <v>346</v>
      </c>
      <c r="G5872">
        <v>99</v>
      </c>
      <c r="H5872" t="s">
        <v>399</v>
      </c>
      <c r="I5872">
        <v>2020</v>
      </c>
      <c r="J5872">
        <v>5.0049999999999999</v>
      </c>
      <c r="N5872" t="s">
        <v>16</v>
      </c>
    </row>
    <row r="5873" spans="1:14" x14ac:dyDescent="0.25">
      <c r="A5873" t="s">
        <v>295</v>
      </c>
      <c r="B5873" t="str">
        <f t="shared" si="91"/>
        <v>Rwanda0</v>
      </c>
      <c r="C5873" t="s">
        <v>12</v>
      </c>
      <c r="D5873" t="s">
        <v>296</v>
      </c>
      <c r="E5873" t="s">
        <v>14</v>
      </c>
      <c r="F5873" t="s">
        <v>346</v>
      </c>
      <c r="G5873">
        <v>0</v>
      </c>
      <c r="H5873" t="s">
        <v>347</v>
      </c>
      <c r="I5873">
        <v>2020</v>
      </c>
      <c r="J5873">
        <v>3571.8290000000002</v>
      </c>
      <c r="N5873" t="s">
        <v>136</v>
      </c>
    </row>
    <row r="5874" spans="1:14" x14ac:dyDescent="0.25">
      <c r="A5874" t="s">
        <v>295</v>
      </c>
      <c r="B5874" t="str">
        <f t="shared" si="91"/>
        <v>Rwanda1</v>
      </c>
      <c r="C5874" t="s">
        <v>12</v>
      </c>
      <c r="D5874" t="s">
        <v>296</v>
      </c>
      <c r="E5874" t="s">
        <v>14</v>
      </c>
      <c r="F5874" t="s">
        <v>346</v>
      </c>
      <c r="G5874">
        <v>1</v>
      </c>
      <c r="H5874" t="s">
        <v>349</v>
      </c>
      <c r="I5874">
        <v>2020</v>
      </c>
      <c r="J5874">
        <v>1386.4480000000001</v>
      </c>
      <c r="N5874" t="s">
        <v>136</v>
      </c>
    </row>
    <row r="5875" spans="1:14" x14ac:dyDescent="0.25">
      <c r="A5875" t="s">
        <v>295</v>
      </c>
      <c r="B5875" t="str">
        <f t="shared" si="91"/>
        <v>Rwanda2</v>
      </c>
      <c r="C5875" t="s">
        <v>12</v>
      </c>
      <c r="D5875" t="s">
        <v>296</v>
      </c>
      <c r="E5875" t="s">
        <v>14</v>
      </c>
      <c r="F5875" t="s">
        <v>346</v>
      </c>
      <c r="G5875">
        <v>2</v>
      </c>
      <c r="H5875" t="s">
        <v>400</v>
      </c>
      <c r="I5875">
        <v>2020</v>
      </c>
      <c r="J5875">
        <v>24.257999999999999</v>
      </c>
      <c r="N5875" t="s">
        <v>136</v>
      </c>
    </row>
    <row r="5876" spans="1:14" x14ac:dyDescent="0.25">
      <c r="A5876" t="s">
        <v>295</v>
      </c>
      <c r="B5876" t="str">
        <f t="shared" si="91"/>
        <v>Rwanda3</v>
      </c>
      <c r="C5876" t="s">
        <v>12</v>
      </c>
      <c r="D5876" t="s">
        <v>296</v>
      </c>
      <c r="E5876" t="s">
        <v>14</v>
      </c>
      <c r="F5876" t="s">
        <v>346</v>
      </c>
      <c r="G5876">
        <v>3</v>
      </c>
      <c r="H5876" t="s">
        <v>350</v>
      </c>
      <c r="I5876">
        <v>2020</v>
      </c>
      <c r="J5876">
        <v>10.654</v>
      </c>
      <c r="N5876" t="s">
        <v>136</v>
      </c>
    </row>
    <row r="5877" spans="1:14" x14ac:dyDescent="0.25">
      <c r="A5877" t="s">
        <v>295</v>
      </c>
      <c r="B5877" t="str">
        <f t="shared" si="91"/>
        <v>Rwanda7</v>
      </c>
      <c r="C5877" t="s">
        <v>12</v>
      </c>
      <c r="D5877" t="s">
        <v>296</v>
      </c>
      <c r="E5877" t="s">
        <v>14</v>
      </c>
      <c r="F5877" t="s">
        <v>346</v>
      </c>
      <c r="G5877">
        <v>7</v>
      </c>
      <c r="H5877" t="s">
        <v>352</v>
      </c>
      <c r="I5877">
        <v>2020</v>
      </c>
      <c r="J5877">
        <v>21.562999999999999</v>
      </c>
      <c r="N5877" t="s">
        <v>136</v>
      </c>
    </row>
    <row r="5878" spans="1:14" x14ac:dyDescent="0.25">
      <c r="A5878" t="s">
        <v>295</v>
      </c>
      <c r="B5878" t="str">
        <f t="shared" si="91"/>
        <v>Rwanda8</v>
      </c>
      <c r="C5878" t="s">
        <v>12</v>
      </c>
      <c r="D5878" t="s">
        <v>296</v>
      </c>
      <c r="E5878" t="s">
        <v>14</v>
      </c>
      <c r="F5878" t="s">
        <v>346</v>
      </c>
      <c r="G5878">
        <v>8</v>
      </c>
      <c r="H5878" t="s">
        <v>353</v>
      </c>
      <c r="I5878">
        <v>2020</v>
      </c>
      <c r="J5878">
        <v>41.536999999999999</v>
      </c>
      <c r="N5878" t="s">
        <v>136</v>
      </c>
    </row>
    <row r="5879" spans="1:14" x14ac:dyDescent="0.25">
      <c r="A5879" t="s">
        <v>295</v>
      </c>
      <c r="B5879" t="str">
        <f t="shared" si="91"/>
        <v>Rwanda10</v>
      </c>
      <c r="C5879" t="s">
        <v>12</v>
      </c>
      <c r="D5879" t="s">
        <v>296</v>
      </c>
      <c r="E5879" t="s">
        <v>14</v>
      </c>
      <c r="F5879" t="s">
        <v>346</v>
      </c>
      <c r="G5879">
        <v>10</v>
      </c>
      <c r="H5879" t="s">
        <v>354</v>
      </c>
      <c r="I5879">
        <v>2020</v>
      </c>
      <c r="J5879">
        <v>32.244999999999997</v>
      </c>
      <c r="N5879" t="s">
        <v>136</v>
      </c>
    </row>
    <row r="5880" spans="1:14" x14ac:dyDescent="0.25">
      <c r="A5880" t="s">
        <v>295</v>
      </c>
      <c r="B5880" t="str">
        <f t="shared" si="91"/>
        <v>Rwanda11</v>
      </c>
      <c r="C5880" t="s">
        <v>12</v>
      </c>
      <c r="D5880" t="s">
        <v>296</v>
      </c>
      <c r="E5880" t="s">
        <v>14</v>
      </c>
      <c r="F5880" t="s">
        <v>346</v>
      </c>
      <c r="G5880">
        <v>11</v>
      </c>
      <c r="H5880" t="s">
        <v>403</v>
      </c>
      <c r="I5880">
        <v>2020</v>
      </c>
      <c r="J5880">
        <v>15.538</v>
      </c>
      <c r="N5880" t="s">
        <v>136</v>
      </c>
    </row>
    <row r="5881" spans="1:14" x14ac:dyDescent="0.25">
      <c r="A5881" t="s">
        <v>295</v>
      </c>
      <c r="B5881" t="str">
        <f t="shared" si="91"/>
        <v>Rwanda13</v>
      </c>
      <c r="C5881" t="s">
        <v>12</v>
      </c>
      <c r="D5881" t="s">
        <v>296</v>
      </c>
      <c r="E5881" t="s">
        <v>14</v>
      </c>
      <c r="F5881" t="s">
        <v>346</v>
      </c>
      <c r="G5881">
        <v>13</v>
      </c>
      <c r="H5881" t="s">
        <v>356</v>
      </c>
      <c r="I5881">
        <v>2020</v>
      </c>
      <c r="J5881">
        <v>4.9960000000000004</v>
      </c>
      <c r="N5881" t="s">
        <v>136</v>
      </c>
    </row>
    <row r="5882" spans="1:14" x14ac:dyDescent="0.25">
      <c r="A5882" t="s">
        <v>295</v>
      </c>
      <c r="B5882" t="str">
        <f t="shared" si="91"/>
        <v>Rwanda14</v>
      </c>
      <c r="C5882" t="s">
        <v>12</v>
      </c>
      <c r="D5882" t="s">
        <v>296</v>
      </c>
      <c r="E5882" t="s">
        <v>14</v>
      </c>
      <c r="F5882" t="s">
        <v>346</v>
      </c>
      <c r="G5882">
        <v>14</v>
      </c>
      <c r="H5882" t="s">
        <v>357</v>
      </c>
      <c r="I5882">
        <v>2020</v>
      </c>
      <c r="J5882">
        <v>54.984999999999999</v>
      </c>
      <c r="N5882" t="s">
        <v>136</v>
      </c>
    </row>
    <row r="5883" spans="1:14" x14ac:dyDescent="0.25">
      <c r="A5883" t="s">
        <v>295</v>
      </c>
      <c r="B5883" t="str">
        <f t="shared" si="91"/>
        <v>Rwanda15</v>
      </c>
      <c r="C5883" t="s">
        <v>12</v>
      </c>
      <c r="D5883" t="s">
        <v>296</v>
      </c>
      <c r="E5883" t="s">
        <v>14</v>
      </c>
      <c r="F5883" t="s">
        <v>346</v>
      </c>
      <c r="G5883">
        <v>15</v>
      </c>
      <c r="H5883" t="s">
        <v>358</v>
      </c>
      <c r="I5883">
        <v>2020</v>
      </c>
      <c r="J5883">
        <v>5.3319999999999999</v>
      </c>
      <c r="N5883" t="s">
        <v>136</v>
      </c>
    </row>
    <row r="5884" spans="1:14" x14ac:dyDescent="0.25">
      <c r="A5884" t="s">
        <v>295</v>
      </c>
      <c r="B5884" t="str">
        <f t="shared" si="91"/>
        <v>Rwanda16</v>
      </c>
      <c r="C5884" t="s">
        <v>12</v>
      </c>
      <c r="D5884" t="s">
        <v>296</v>
      </c>
      <c r="E5884" t="s">
        <v>14</v>
      </c>
      <c r="F5884" t="s">
        <v>346</v>
      </c>
      <c r="G5884">
        <v>16</v>
      </c>
      <c r="H5884" t="s">
        <v>359</v>
      </c>
      <c r="I5884">
        <v>2020</v>
      </c>
      <c r="J5884">
        <v>25.103000000000002</v>
      </c>
      <c r="N5884" t="s">
        <v>136</v>
      </c>
    </row>
    <row r="5885" spans="1:14" x14ac:dyDescent="0.25">
      <c r="A5885" t="s">
        <v>295</v>
      </c>
      <c r="B5885" t="str">
        <f t="shared" si="91"/>
        <v>Rwanda17</v>
      </c>
      <c r="C5885" t="s">
        <v>12</v>
      </c>
      <c r="D5885" t="s">
        <v>296</v>
      </c>
      <c r="E5885" t="s">
        <v>14</v>
      </c>
      <c r="F5885" t="s">
        <v>346</v>
      </c>
      <c r="G5885">
        <v>17</v>
      </c>
      <c r="H5885" t="s">
        <v>360</v>
      </c>
      <c r="I5885">
        <v>2020</v>
      </c>
      <c r="J5885">
        <v>2.3180000000000001</v>
      </c>
      <c r="K5885" t="s">
        <v>21</v>
      </c>
      <c r="N5885" t="s">
        <v>136</v>
      </c>
    </row>
    <row r="5886" spans="1:14" x14ac:dyDescent="0.25">
      <c r="A5886" t="s">
        <v>295</v>
      </c>
      <c r="B5886" t="str">
        <f t="shared" si="91"/>
        <v>Rwanda18</v>
      </c>
      <c r="C5886" t="s">
        <v>12</v>
      </c>
      <c r="D5886" t="s">
        <v>296</v>
      </c>
      <c r="E5886" t="s">
        <v>14</v>
      </c>
      <c r="F5886" t="s">
        <v>346</v>
      </c>
      <c r="G5886">
        <v>18</v>
      </c>
      <c r="H5886" t="s">
        <v>404</v>
      </c>
      <c r="I5886">
        <v>2020</v>
      </c>
      <c r="J5886">
        <v>2.1179999999999999</v>
      </c>
      <c r="N5886" t="s">
        <v>136</v>
      </c>
    </row>
    <row r="5887" spans="1:14" x14ac:dyDescent="0.25">
      <c r="A5887" t="s">
        <v>295</v>
      </c>
      <c r="B5887" t="str">
        <f t="shared" si="91"/>
        <v>Rwanda19</v>
      </c>
      <c r="C5887" t="s">
        <v>12</v>
      </c>
      <c r="D5887" t="s">
        <v>296</v>
      </c>
      <c r="E5887" t="s">
        <v>14</v>
      </c>
      <c r="F5887" t="s">
        <v>346</v>
      </c>
      <c r="G5887">
        <v>19</v>
      </c>
      <c r="H5887" t="s">
        <v>361</v>
      </c>
      <c r="I5887">
        <v>2020</v>
      </c>
      <c r="K5887" t="s">
        <v>21</v>
      </c>
      <c r="N5887" t="s">
        <v>136</v>
      </c>
    </row>
    <row r="5888" spans="1:14" x14ac:dyDescent="0.25">
      <c r="A5888" t="s">
        <v>295</v>
      </c>
      <c r="B5888" t="str">
        <f t="shared" si="91"/>
        <v>Rwanda20</v>
      </c>
      <c r="C5888" t="s">
        <v>12</v>
      </c>
      <c r="D5888" t="s">
        <v>296</v>
      </c>
      <c r="E5888" t="s">
        <v>14</v>
      </c>
      <c r="F5888" t="s">
        <v>346</v>
      </c>
      <c r="G5888">
        <v>20</v>
      </c>
      <c r="H5888" t="s">
        <v>362</v>
      </c>
      <c r="I5888">
        <v>2020</v>
      </c>
      <c r="J5888">
        <v>3.4239999999999999</v>
      </c>
      <c r="N5888" t="s">
        <v>136</v>
      </c>
    </row>
    <row r="5889" spans="1:14" x14ac:dyDescent="0.25">
      <c r="A5889" t="s">
        <v>295</v>
      </c>
      <c r="B5889" t="str">
        <f t="shared" si="91"/>
        <v>Rwanda21</v>
      </c>
      <c r="C5889" t="s">
        <v>12</v>
      </c>
      <c r="D5889" t="s">
        <v>296</v>
      </c>
      <c r="E5889" t="s">
        <v>14</v>
      </c>
      <c r="F5889" t="s">
        <v>346</v>
      </c>
      <c r="G5889">
        <v>21</v>
      </c>
      <c r="H5889" t="s">
        <v>405</v>
      </c>
      <c r="I5889">
        <v>2020</v>
      </c>
      <c r="J5889">
        <v>0.57399999999999995</v>
      </c>
      <c r="K5889" t="s">
        <v>21</v>
      </c>
      <c r="N5889" t="s">
        <v>136</v>
      </c>
    </row>
    <row r="5890" spans="1:14" x14ac:dyDescent="0.25">
      <c r="A5890" t="s">
        <v>295</v>
      </c>
      <c r="B5890" t="str">
        <f t="shared" si="91"/>
        <v>Rwanda22</v>
      </c>
      <c r="C5890" t="s">
        <v>12</v>
      </c>
      <c r="D5890" t="s">
        <v>296</v>
      </c>
      <c r="E5890" t="s">
        <v>14</v>
      </c>
      <c r="F5890" t="s">
        <v>346</v>
      </c>
      <c r="G5890">
        <v>22</v>
      </c>
      <c r="H5890" t="s">
        <v>406</v>
      </c>
      <c r="I5890">
        <v>2020</v>
      </c>
      <c r="J5890">
        <v>1.1850000000000001</v>
      </c>
      <c r="K5890" t="s">
        <v>21</v>
      </c>
      <c r="N5890" t="s">
        <v>136</v>
      </c>
    </row>
    <row r="5891" spans="1:14" x14ac:dyDescent="0.25">
      <c r="A5891" t="s">
        <v>295</v>
      </c>
      <c r="B5891" t="str">
        <f t="shared" ref="B5891:B5954" si="92">A5891&amp;G5891</f>
        <v>Rwanda23</v>
      </c>
      <c r="C5891" t="s">
        <v>12</v>
      </c>
      <c r="D5891" t="s">
        <v>296</v>
      </c>
      <c r="E5891" t="s">
        <v>14</v>
      </c>
      <c r="F5891" t="s">
        <v>346</v>
      </c>
      <c r="G5891">
        <v>23</v>
      </c>
      <c r="H5891" t="s">
        <v>434</v>
      </c>
      <c r="I5891">
        <v>2020</v>
      </c>
      <c r="J5891">
        <v>36.865000000000002</v>
      </c>
      <c r="N5891" t="s">
        <v>136</v>
      </c>
    </row>
    <row r="5892" spans="1:14" x14ac:dyDescent="0.25">
      <c r="A5892" t="s">
        <v>295</v>
      </c>
      <c r="B5892" t="str">
        <f t="shared" si="92"/>
        <v>Rwanda24</v>
      </c>
      <c r="C5892" t="s">
        <v>12</v>
      </c>
      <c r="D5892" t="s">
        <v>296</v>
      </c>
      <c r="E5892" t="s">
        <v>14</v>
      </c>
      <c r="F5892" t="s">
        <v>346</v>
      </c>
      <c r="G5892">
        <v>24</v>
      </c>
      <c r="H5892" t="s">
        <v>363</v>
      </c>
      <c r="I5892">
        <v>2020</v>
      </c>
      <c r="J5892">
        <v>0.61499999999999999</v>
      </c>
      <c r="K5892" t="s">
        <v>21</v>
      </c>
      <c r="N5892" t="s">
        <v>136</v>
      </c>
    </row>
    <row r="5893" spans="1:14" x14ac:dyDescent="0.25">
      <c r="A5893" t="s">
        <v>295</v>
      </c>
      <c r="B5893" t="str">
        <f t="shared" si="92"/>
        <v>Rwanda25</v>
      </c>
      <c r="C5893" t="s">
        <v>12</v>
      </c>
      <c r="D5893" t="s">
        <v>296</v>
      </c>
      <c r="E5893" t="s">
        <v>14</v>
      </c>
      <c r="F5893" t="s">
        <v>346</v>
      </c>
      <c r="G5893">
        <v>25</v>
      </c>
      <c r="H5893" t="s">
        <v>364</v>
      </c>
      <c r="I5893">
        <v>2020</v>
      </c>
      <c r="J5893">
        <v>9.16</v>
      </c>
      <c r="N5893" t="s">
        <v>136</v>
      </c>
    </row>
    <row r="5894" spans="1:14" x14ac:dyDescent="0.25">
      <c r="A5894" t="s">
        <v>295</v>
      </c>
      <c r="B5894" t="str">
        <f t="shared" si="92"/>
        <v>Rwanda26</v>
      </c>
      <c r="C5894" t="s">
        <v>12</v>
      </c>
      <c r="D5894" t="s">
        <v>296</v>
      </c>
      <c r="E5894" t="s">
        <v>14</v>
      </c>
      <c r="F5894" t="s">
        <v>346</v>
      </c>
      <c r="G5894">
        <v>26</v>
      </c>
      <c r="H5894" t="s">
        <v>407</v>
      </c>
      <c r="I5894">
        <v>2020</v>
      </c>
      <c r="K5894" t="s">
        <v>21</v>
      </c>
      <c r="N5894" t="s">
        <v>136</v>
      </c>
    </row>
    <row r="5895" spans="1:14" x14ac:dyDescent="0.25">
      <c r="A5895" t="s">
        <v>295</v>
      </c>
      <c r="B5895" t="str">
        <f t="shared" si="92"/>
        <v>Rwanda27</v>
      </c>
      <c r="C5895" t="s">
        <v>12</v>
      </c>
      <c r="D5895" t="s">
        <v>296</v>
      </c>
      <c r="E5895" t="s">
        <v>14</v>
      </c>
      <c r="F5895" t="s">
        <v>346</v>
      </c>
      <c r="G5895">
        <v>27</v>
      </c>
      <c r="H5895" t="s">
        <v>365</v>
      </c>
      <c r="I5895">
        <v>2020</v>
      </c>
      <c r="K5895" t="s">
        <v>21</v>
      </c>
      <c r="N5895" t="s">
        <v>136</v>
      </c>
    </row>
    <row r="5896" spans="1:14" x14ac:dyDescent="0.25">
      <c r="A5896" t="s">
        <v>295</v>
      </c>
      <c r="B5896" t="str">
        <f t="shared" si="92"/>
        <v>Rwanda28</v>
      </c>
      <c r="C5896" t="s">
        <v>12</v>
      </c>
      <c r="D5896" t="s">
        <v>296</v>
      </c>
      <c r="E5896" t="s">
        <v>14</v>
      </c>
      <c r="F5896" t="s">
        <v>346</v>
      </c>
      <c r="G5896">
        <v>28</v>
      </c>
      <c r="H5896" t="s">
        <v>366</v>
      </c>
      <c r="I5896">
        <v>2020</v>
      </c>
      <c r="K5896" t="s">
        <v>21</v>
      </c>
      <c r="N5896" t="s">
        <v>136</v>
      </c>
    </row>
    <row r="5897" spans="1:14" x14ac:dyDescent="0.25">
      <c r="A5897" t="s">
        <v>295</v>
      </c>
      <c r="B5897" t="str">
        <f t="shared" si="92"/>
        <v>Rwanda29</v>
      </c>
      <c r="C5897" t="s">
        <v>12</v>
      </c>
      <c r="D5897" t="s">
        <v>296</v>
      </c>
      <c r="E5897" t="s">
        <v>14</v>
      </c>
      <c r="F5897" t="s">
        <v>346</v>
      </c>
      <c r="G5897">
        <v>29</v>
      </c>
      <c r="H5897" t="s">
        <v>436</v>
      </c>
      <c r="I5897">
        <v>2020</v>
      </c>
      <c r="K5897" t="s">
        <v>21</v>
      </c>
      <c r="N5897" t="s">
        <v>136</v>
      </c>
    </row>
    <row r="5898" spans="1:14" x14ac:dyDescent="0.25">
      <c r="A5898" t="s">
        <v>295</v>
      </c>
      <c r="B5898" t="str">
        <f t="shared" si="92"/>
        <v>Rwanda30</v>
      </c>
      <c r="C5898" t="s">
        <v>12</v>
      </c>
      <c r="D5898" t="s">
        <v>296</v>
      </c>
      <c r="E5898" t="s">
        <v>14</v>
      </c>
      <c r="F5898" t="s">
        <v>346</v>
      </c>
      <c r="G5898">
        <v>30</v>
      </c>
      <c r="H5898" t="s">
        <v>408</v>
      </c>
      <c r="I5898">
        <v>2020</v>
      </c>
      <c r="K5898" t="s">
        <v>21</v>
      </c>
      <c r="N5898" t="s">
        <v>136</v>
      </c>
    </row>
    <row r="5899" spans="1:14" x14ac:dyDescent="0.25">
      <c r="A5899" t="s">
        <v>295</v>
      </c>
      <c r="B5899" t="str">
        <f t="shared" si="92"/>
        <v>Rwanda31</v>
      </c>
      <c r="C5899" t="s">
        <v>12</v>
      </c>
      <c r="D5899" t="s">
        <v>296</v>
      </c>
      <c r="E5899" t="s">
        <v>14</v>
      </c>
      <c r="F5899" t="s">
        <v>346</v>
      </c>
      <c r="G5899">
        <v>31</v>
      </c>
      <c r="H5899" t="s">
        <v>367</v>
      </c>
      <c r="I5899">
        <v>2020</v>
      </c>
      <c r="J5899">
        <v>15.023</v>
      </c>
      <c r="N5899" t="s">
        <v>136</v>
      </c>
    </row>
    <row r="5900" spans="1:14" x14ac:dyDescent="0.25">
      <c r="A5900" t="s">
        <v>295</v>
      </c>
      <c r="B5900" t="str">
        <f t="shared" si="92"/>
        <v>Rwanda32</v>
      </c>
      <c r="C5900" t="s">
        <v>12</v>
      </c>
      <c r="D5900" t="s">
        <v>296</v>
      </c>
      <c r="E5900" t="s">
        <v>14</v>
      </c>
      <c r="F5900" t="s">
        <v>346</v>
      </c>
      <c r="G5900">
        <v>32</v>
      </c>
      <c r="H5900" t="s">
        <v>368</v>
      </c>
      <c r="I5900">
        <v>2020</v>
      </c>
      <c r="J5900">
        <v>2.9060000000000001</v>
      </c>
      <c r="K5900" t="s">
        <v>21</v>
      </c>
      <c r="N5900" t="s">
        <v>136</v>
      </c>
    </row>
    <row r="5901" spans="1:14" x14ac:dyDescent="0.25">
      <c r="A5901" t="s">
        <v>295</v>
      </c>
      <c r="B5901" t="str">
        <f t="shared" si="92"/>
        <v>Rwanda33</v>
      </c>
      <c r="C5901" t="s">
        <v>12</v>
      </c>
      <c r="D5901" t="s">
        <v>296</v>
      </c>
      <c r="E5901" t="s">
        <v>14</v>
      </c>
      <c r="F5901" t="s">
        <v>346</v>
      </c>
      <c r="G5901">
        <v>33</v>
      </c>
      <c r="H5901" t="s">
        <v>409</v>
      </c>
      <c r="I5901">
        <v>2020</v>
      </c>
      <c r="J5901">
        <v>1.1319999999999999</v>
      </c>
      <c r="K5901" t="s">
        <v>21</v>
      </c>
      <c r="N5901" t="s">
        <v>136</v>
      </c>
    </row>
    <row r="5902" spans="1:14" x14ac:dyDescent="0.25">
      <c r="A5902" t="s">
        <v>295</v>
      </c>
      <c r="B5902" t="str">
        <f t="shared" si="92"/>
        <v>Rwanda35</v>
      </c>
      <c r="C5902" t="s">
        <v>12</v>
      </c>
      <c r="D5902" t="s">
        <v>296</v>
      </c>
      <c r="E5902" t="s">
        <v>14</v>
      </c>
      <c r="F5902" t="s">
        <v>346</v>
      </c>
      <c r="G5902">
        <v>35</v>
      </c>
      <c r="H5902" t="s">
        <v>369</v>
      </c>
      <c r="I5902">
        <v>2020</v>
      </c>
      <c r="J5902">
        <v>7.2720000000000002</v>
      </c>
      <c r="N5902" t="s">
        <v>136</v>
      </c>
    </row>
    <row r="5903" spans="1:14" x14ac:dyDescent="0.25">
      <c r="A5903" t="s">
        <v>295</v>
      </c>
      <c r="B5903" t="str">
        <f t="shared" si="92"/>
        <v>Rwanda36</v>
      </c>
      <c r="C5903" t="s">
        <v>12</v>
      </c>
      <c r="D5903" t="s">
        <v>296</v>
      </c>
      <c r="E5903" t="s">
        <v>14</v>
      </c>
      <c r="F5903" t="s">
        <v>346</v>
      </c>
      <c r="G5903">
        <v>36</v>
      </c>
      <c r="H5903" t="s">
        <v>410</v>
      </c>
      <c r="I5903">
        <v>2020</v>
      </c>
      <c r="J5903">
        <v>6.2809999999999997</v>
      </c>
      <c r="N5903" t="s">
        <v>136</v>
      </c>
    </row>
    <row r="5904" spans="1:14" x14ac:dyDescent="0.25">
      <c r="A5904" t="s">
        <v>295</v>
      </c>
      <c r="B5904" t="str">
        <f t="shared" si="92"/>
        <v>Rwanda37</v>
      </c>
      <c r="C5904" t="s">
        <v>12</v>
      </c>
      <c r="D5904" t="s">
        <v>296</v>
      </c>
      <c r="E5904" t="s">
        <v>14</v>
      </c>
      <c r="F5904" t="s">
        <v>346</v>
      </c>
      <c r="G5904">
        <v>37</v>
      </c>
      <c r="H5904" t="s">
        <v>370</v>
      </c>
      <c r="I5904">
        <v>2020</v>
      </c>
      <c r="K5904" t="s">
        <v>21</v>
      </c>
      <c r="N5904" t="s">
        <v>136</v>
      </c>
    </row>
    <row r="5905" spans="1:14" x14ac:dyDescent="0.25">
      <c r="A5905" t="s">
        <v>295</v>
      </c>
      <c r="B5905" t="str">
        <f t="shared" si="92"/>
        <v>Rwanda38</v>
      </c>
      <c r="C5905" t="s">
        <v>12</v>
      </c>
      <c r="D5905" t="s">
        <v>296</v>
      </c>
      <c r="E5905" t="s">
        <v>14</v>
      </c>
      <c r="F5905" t="s">
        <v>346</v>
      </c>
      <c r="G5905">
        <v>38</v>
      </c>
      <c r="H5905" t="s">
        <v>411</v>
      </c>
      <c r="I5905">
        <v>2020</v>
      </c>
      <c r="J5905">
        <v>0.63900000000000001</v>
      </c>
      <c r="K5905" t="s">
        <v>21</v>
      </c>
      <c r="N5905" t="s">
        <v>136</v>
      </c>
    </row>
    <row r="5906" spans="1:14" x14ac:dyDescent="0.25">
      <c r="A5906" t="s">
        <v>295</v>
      </c>
      <c r="B5906" t="str">
        <f t="shared" si="92"/>
        <v>Rwanda41</v>
      </c>
      <c r="C5906" t="s">
        <v>12</v>
      </c>
      <c r="D5906" t="s">
        <v>296</v>
      </c>
      <c r="E5906" t="s">
        <v>14</v>
      </c>
      <c r="F5906" t="s">
        <v>346</v>
      </c>
      <c r="G5906">
        <v>41</v>
      </c>
      <c r="H5906" t="s">
        <v>413</v>
      </c>
      <c r="I5906">
        <v>2020</v>
      </c>
      <c r="J5906">
        <v>371.721</v>
      </c>
      <c r="N5906" t="s">
        <v>136</v>
      </c>
    </row>
    <row r="5907" spans="1:14" x14ac:dyDescent="0.25">
      <c r="A5907" t="s">
        <v>295</v>
      </c>
      <c r="B5907" t="str">
        <f t="shared" si="92"/>
        <v>Rwanda42</v>
      </c>
      <c r="C5907" t="s">
        <v>12</v>
      </c>
      <c r="D5907" t="s">
        <v>296</v>
      </c>
      <c r="E5907" t="s">
        <v>14</v>
      </c>
      <c r="F5907" t="s">
        <v>346</v>
      </c>
      <c r="G5907">
        <v>42</v>
      </c>
      <c r="H5907" t="s">
        <v>371</v>
      </c>
      <c r="I5907">
        <v>2020</v>
      </c>
      <c r="J5907">
        <v>65.840999999999994</v>
      </c>
      <c r="N5907" t="s">
        <v>136</v>
      </c>
    </row>
    <row r="5908" spans="1:14" x14ac:dyDescent="0.25">
      <c r="A5908" t="s">
        <v>295</v>
      </c>
      <c r="B5908" t="str">
        <f t="shared" si="92"/>
        <v>Rwanda43</v>
      </c>
      <c r="C5908" t="s">
        <v>12</v>
      </c>
      <c r="D5908" t="s">
        <v>296</v>
      </c>
      <c r="E5908" t="s">
        <v>14</v>
      </c>
      <c r="F5908" t="s">
        <v>346</v>
      </c>
      <c r="G5908">
        <v>43</v>
      </c>
      <c r="H5908" t="s">
        <v>372</v>
      </c>
      <c r="I5908">
        <v>2020</v>
      </c>
      <c r="J5908">
        <v>12.555999999999999</v>
      </c>
      <c r="N5908" t="s">
        <v>136</v>
      </c>
    </row>
    <row r="5909" spans="1:14" x14ac:dyDescent="0.25">
      <c r="A5909" t="s">
        <v>295</v>
      </c>
      <c r="B5909" t="str">
        <f t="shared" si="92"/>
        <v>Rwanda45</v>
      </c>
      <c r="C5909" t="s">
        <v>12</v>
      </c>
      <c r="D5909" t="s">
        <v>296</v>
      </c>
      <c r="E5909" t="s">
        <v>14</v>
      </c>
      <c r="F5909" t="s">
        <v>346</v>
      </c>
      <c r="G5909">
        <v>45</v>
      </c>
      <c r="H5909" t="s">
        <v>414</v>
      </c>
      <c r="I5909">
        <v>2020</v>
      </c>
      <c r="J5909">
        <v>25.966000000000001</v>
      </c>
      <c r="N5909" t="s">
        <v>136</v>
      </c>
    </row>
    <row r="5910" spans="1:14" x14ac:dyDescent="0.25">
      <c r="A5910" t="s">
        <v>295</v>
      </c>
      <c r="B5910" t="str">
        <f t="shared" si="92"/>
        <v>Rwanda46</v>
      </c>
      <c r="C5910" t="s">
        <v>12</v>
      </c>
      <c r="D5910" t="s">
        <v>296</v>
      </c>
      <c r="E5910" t="s">
        <v>14</v>
      </c>
      <c r="F5910" t="s">
        <v>346</v>
      </c>
      <c r="G5910">
        <v>46</v>
      </c>
      <c r="H5910" t="s">
        <v>373</v>
      </c>
      <c r="I5910">
        <v>2020</v>
      </c>
      <c r="J5910">
        <v>48.113999999999997</v>
      </c>
      <c r="N5910" t="s">
        <v>136</v>
      </c>
    </row>
    <row r="5911" spans="1:14" x14ac:dyDescent="0.25">
      <c r="A5911" t="s">
        <v>295</v>
      </c>
      <c r="B5911" t="str">
        <f t="shared" si="92"/>
        <v>Rwanda47</v>
      </c>
      <c r="C5911" t="s">
        <v>12</v>
      </c>
      <c r="D5911" t="s">
        <v>296</v>
      </c>
      <c r="E5911" t="s">
        <v>14</v>
      </c>
      <c r="F5911" t="s">
        <v>346</v>
      </c>
      <c r="G5911">
        <v>47</v>
      </c>
      <c r="H5911" t="s">
        <v>374</v>
      </c>
      <c r="I5911">
        <v>2020</v>
      </c>
      <c r="J5911">
        <v>405.09300000000002</v>
      </c>
      <c r="N5911" t="s">
        <v>136</v>
      </c>
    </row>
    <row r="5912" spans="1:14" x14ac:dyDescent="0.25">
      <c r="A5912" t="s">
        <v>295</v>
      </c>
      <c r="B5912" t="str">
        <f t="shared" si="92"/>
        <v>Rwanda49</v>
      </c>
      <c r="C5912" t="s">
        <v>12</v>
      </c>
      <c r="D5912" t="s">
        <v>296</v>
      </c>
      <c r="E5912" t="s">
        <v>14</v>
      </c>
      <c r="F5912" t="s">
        <v>346</v>
      </c>
      <c r="G5912">
        <v>49</v>
      </c>
      <c r="H5912" t="s">
        <v>375</v>
      </c>
      <c r="I5912">
        <v>2020</v>
      </c>
      <c r="J5912">
        <v>138.89699999999999</v>
      </c>
      <c r="N5912" t="s">
        <v>136</v>
      </c>
    </row>
    <row r="5913" spans="1:14" x14ac:dyDescent="0.25">
      <c r="A5913" t="s">
        <v>295</v>
      </c>
      <c r="B5913" t="str">
        <f t="shared" si="92"/>
        <v>Rwanda50</v>
      </c>
      <c r="C5913" t="s">
        <v>12</v>
      </c>
      <c r="D5913" t="s">
        <v>296</v>
      </c>
      <c r="E5913" t="s">
        <v>14</v>
      </c>
      <c r="F5913" t="s">
        <v>346</v>
      </c>
      <c r="G5913">
        <v>50</v>
      </c>
      <c r="H5913" t="s">
        <v>376</v>
      </c>
      <c r="I5913">
        <v>2020</v>
      </c>
      <c r="J5913">
        <v>1.002</v>
      </c>
      <c r="K5913" t="s">
        <v>21</v>
      </c>
      <c r="N5913" t="s">
        <v>136</v>
      </c>
    </row>
    <row r="5914" spans="1:14" x14ac:dyDescent="0.25">
      <c r="A5914" t="s">
        <v>295</v>
      </c>
      <c r="B5914" t="str">
        <f t="shared" si="92"/>
        <v>Rwanda51</v>
      </c>
      <c r="C5914" t="s">
        <v>12</v>
      </c>
      <c r="D5914" t="s">
        <v>296</v>
      </c>
      <c r="E5914" t="s">
        <v>14</v>
      </c>
      <c r="F5914" t="s">
        <v>346</v>
      </c>
      <c r="G5914">
        <v>51</v>
      </c>
      <c r="H5914" t="s">
        <v>415</v>
      </c>
      <c r="I5914">
        <v>2020</v>
      </c>
      <c r="J5914">
        <v>1.242</v>
      </c>
      <c r="K5914" t="s">
        <v>21</v>
      </c>
      <c r="N5914" t="s">
        <v>136</v>
      </c>
    </row>
    <row r="5915" spans="1:14" x14ac:dyDescent="0.25">
      <c r="A5915" t="s">
        <v>295</v>
      </c>
      <c r="B5915" t="str">
        <f t="shared" si="92"/>
        <v>Rwanda52</v>
      </c>
      <c r="C5915" t="s">
        <v>12</v>
      </c>
      <c r="D5915" t="s">
        <v>296</v>
      </c>
      <c r="E5915" t="s">
        <v>14</v>
      </c>
      <c r="F5915" t="s">
        <v>346</v>
      </c>
      <c r="G5915">
        <v>52</v>
      </c>
      <c r="H5915" t="s">
        <v>416</v>
      </c>
      <c r="I5915">
        <v>2020</v>
      </c>
      <c r="J5915">
        <v>14.028</v>
      </c>
      <c r="N5915" t="s">
        <v>136</v>
      </c>
    </row>
    <row r="5916" spans="1:14" x14ac:dyDescent="0.25">
      <c r="A5916" t="s">
        <v>295</v>
      </c>
      <c r="B5916" t="str">
        <f t="shared" si="92"/>
        <v>Rwanda53</v>
      </c>
      <c r="C5916" t="s">
        <v>12</v>
      </c>
      <c r="D5916" t="s">
        <v>296</v>
      </c>
      <c r="E5916" t="s">
        <v>14</v>
      </c>
      <c r="F5916" t="s">
        <v>346</v>
      </c>
      <c r="G5916">
        <v>53</v>
      </c>
      <c r="H5916" t="s">
        <v>417</v>
      </c>
      <c r="I5916">
        <v>2020</v>
      </c>
      <c r="K5916" t="s">
        <v>21</v>
      </c>
      <c r="N5916" t="s">
        <v>136</v>
      </c>
    </row>
    <row r="5917" spans="1:14" x14ac:dyDescent="0.25">
      <c r="A5917" t="s">
        <v>295</v>
      </c>
      <c r="B5917" t="str">
        <f t="shared" si="92"/>
        <v>Rwanda55</v>
      </c>
      <c r="C5917" t="s">
        <v>12</v>
      </c>
      <c r="D5917" t="s">
        <v>296</v>
      </c>
      <c r="E5917" t="s">
        <v>14</v>
      </c>
      <c r="F5917" t="s">
        <v>346</v>
      </c>
      <c r="G5917">
        <v>55</v>
      </c>
      <c r="H5917" t="s">
        <v>377</v>
      </c>
      <c r="I5917">
        <v>2020</v>
      </c>
      <c r="J5917">
        <v>11.821</v>
      </c>
      <c r="N5917" t="s">
        <v>136</v>
      </c>
    </row>
    <row r="5918" spans="1:14" x14ac:dyDescent="0.25">
      <c r="A5918" t="s">
        <v>295</v>
      </c>
      <c r="B5918" t="str">
        <f t="shared" si="92"/>
        <v>Rwanda56</v>
      </c>
      <c r="C5918" t="s">
        <v>12</v>
      </c>
      <c r="D5918" t="s">
        <v>296</v>
      </c>
      <c r="E5918" t="s">
        <v>14</v>
      </c>
      <c r="F5918" t="s">
        <v>346</v>
      </c>
      <c r="G5918">
        <v>56</v>
      </c>
      <c r="H5918" t="s">
        <v>378</v>
      </c>
      <c r="I5918">
        <v>2020</v>
      </c>
      <c r="J5918">
        <v>93.647000000000006</v>
      </c>
      <c r="N5918" t="s">
        <v>136</v>
      </c>
    </row>
    <row r="5919" spans="1:14" x14ac:dyDescent="0.25">
      <c r="A5919" t="s">
        <v>295</v>
      </c>
      <c r="B5919" t="str">
        <f t="shared" si="92"/>
        <v>Rwanda58</v>
      </c>
      <c r="C5919" t="s">
        <v>12</v>
      </c>
      <c r="D5919" t="s">
        <v>296</v>
      </c>
      <c r="E5919" t="s">
        <v>14</v>
      </c>
      <c r="F5919" t="s">
        <v>346</v>
      </c>
      <c r="G5919">
        <v>58</v>
      </c>
      <c r="H5919" t="s">
        <v>379</v>
      </c>
      <c r="I5919">
        <v>2020</v>
      </c>
      <c r="K5919" t="s">
        <v>21</v>
      </c>
      <c r="N5919" t="s">
        <v>136</v>
      </c>
    </row>
    <row r="5920" spans="1:14" x14ac:dyDescent="0.25">
      <c r="A5920" t="s">
        <v>295</v>
      </c>
      <c r="B5920" t="str">
        <f t="shared" si="92"/>
        <v>Rwanda59</v>
      </c>
      <c r="C5920" t="s">
        <v>12</v>
      </c>
      <c r="D5920" t="s">
        <v>296</v>
      </c>
      <c r="E5920" t="s">
        <v>14</v>
      </c>
      <c r="F5920" t="s">
        <v>346</v>
      </c>
      <c r="G5920">
        <v>59</v>
      </c>
      <c r="H5920" t="s">
        <v>380</v>
      </c>
      <c r="I5920">
        <v>2020</v>
      </c>
      <c r="J5920">
        <v>2.4550000000000001</v>
      </c>
      <c r="K5920" t="s">
        <v>21</v>
      </c>
      <c r="N5920" t="s">
        <v>136</v>
      </c>
    </row>
    <row r="5921" spans="1:14" x14ac:dyDescent="0.25">
      <c r="A5921" t="s">
        <v>295</v>
      </c>
      <c r="B5921" t="str">
        <f t="shared" si="92"/>
        <v>Rwanda60</v>
      </c>
      <c r="C5921" t="s">
        <v>12</v>
      </c>
      <c r="D5921" t="s">
        <v>296</v>
      </c>
      <c r="E5921" t="s">
        <v>14</v>
      </c>
      <c r="F5921" t="s">
        <v>346</v>
      </c>
      <c r="G5921">
        <v>60</v>
      </c>
      <c r="H5921" t="s">
        <v>381</v>
      </c>
      <c r="I5921">
        <v>2020</v>
      </c>
      <c r="J5921">
        <v>2.5960000000000001</v>
      </c>
      <c r="N5921" t="s">
        <v>136</v>
      </c>
    </row>
    <row r="5922" spans="1:14" x14ac:dyDescent="0.25">
      <c r="A5922" t="s">
        <v>295</v>
      </c>
      <c r="B5922" t="str">
        <f t="shared" si="92"/>
        <v>Rwanda61</v>
      </c>
      <c r="C5922" t="s">
        <v>12</v>
      </c>
      <c r="D5922" t="s">
        <v>296</v>
      </c>
      <c r="E5922" t="s">
        <v>14</v>
      </c>
      <c r="F5922" t="s">
        <v>346</v>
      </c>
      <c r="G5922">
        <v>61</v>
      </c>
      <c r="H5922" t="s">
        <v>382</v>
      </c>
      <c r="I5922">
        <v>2020</v>
      </c>
      <c r="J5922">
        <v>3.5569999999999999</v>
      </c>
      <c r="N5922" t="s">
        <v>136</v>
      </c>
    </row>
    <row r="5923" spans="1:14" x14ac:dyDescent="0.25">
      <c r="A5923" t="s">
        <v>295</v>
      </c>
      <c r="B5923" t="str">
        <f t="shared" si="92"/>
        <v>Rwanda62</v>
      </c>
      <c r="C5923" t="s">
        <v>12</v>
      </c>
      <c r="D5923" t="s">
        <v>296</v>
      </c>
      <c r="E5923" t="s">
        <v>14</v>
      </c>
      <c r="F5923" t="s">
        <v>346</v>
      </c>
      <c r="G5923">
        <v>62</v>
      </c>
      <c r="H5923" t="s">
        <v>418</v>
      </c>
      <c r="I5923">
        <v>2020</v>
      </c>
      <c r="J5923">
        <v>1.3180000000000001</v>
      </c>
      <c r="K5923" t="s">
        <v>21</v>
      </c>
      <c r="N5923" t="s">
        <v>136</v>
      </c>
    </row>
    <row r="5924" spans="1:14" x14ac:dyDescent="0.25">
      <c r="A5924" t="s">
        <v>295</v>
      </c>
      <c r="B5924" t="str">
        <f t="shared" si="92"/>
        <v>Rwanda63</v>
      </c>
      <c r="C5924" t="s">
        <v>12</v>
      </c>
      <c r="D5924" t="s">
        <v>296</v>
      </c>
      <c r="E5924" t="s">
        <v>14</v>
      </c>
      <c r="F5924" t="s">
        <v>346</v>
      </c>
      <c r="G5924">
        <v>63</v>
      </c>
      <c r="H5924" t="s">
        <v>419</v>
      </c>
      <c r="I5924">
        <v>2020</v>
      </c>
      <c r="J5924">
        <v>0.85199999999999998</v>
      </c>
      <c r="K5924" t="s">
        <v>21</v>
      </c>
      <c r="N5924" t="s">
        <v>136</v>
      </c>
    </row>
    <row r="5925" spans="1:14" x14ac:dyDescent="0.25">
      <c r="A5925" t="s">
        <v>295</v>
      </c>
      <c r="B5925" t="str">
        <f t="shared" si="92"/>
        <v>Rwanda64</v>
      </c>
      <c r="C5925" t="s">
        <v>12</v>
      </c>
      <c r="D5925" t="s">
        <v>296</v>
      </c>
      <c r="E5925" t="s">
        <v>14</v>
      </c>
      <c r="F5925" t="s">
        <v>346</v>
      </c>
      <c r="G5925">
        <v>64</v>
      </c>
      <c r="H5925" t="s">
        <v>383</v>
      </c>
      <c r="I5925">
        <v>2020</v>
      </c>
      <c r="J5925">
        <v>33.784999999999997</v>
      </c>
      <c r="N5925" t="s">
        <v>136</v>
      </c>
    </row>
    <row r="5926" spans="1:14" x14ac:dyDescent="0.25">
      <c r="A5926" t="s">
        <v>295</v>
      </c>
      <c r="B5926" t="str">
        <f t="shared" si="92"/>
        <v>Rwanda65</v>
      </c>
      <c r="C5926" t="s">
        <v>12</v>
      </c>
      <c r="D5926" t="s">
        <v>296</v>
      </c>
      <c r="E5926" t="s">
        <v>14</v>
      </c>
      <c r="F5926" t="s">
        <v>346</v>
      </c>
      <c r="G5926">
        <v>65</v>
      </c>
      <c r="H5926" t="s">
        <v>420</v>
      </c>
      <c r="I5926">
        <v>2020</v>
      </c>
      <c r="J5926">
        <v>1.6859999999999999</v>
      </c>
      <c r="N5926" t="s">
        <v>136</v>
      </c>
    </row>
    <row r="5927" spans="1:14" x14ac:dyDescent="0.25">
      <c r="A5927" t="s">
        <v>295</v>
      </c>
      <c r="B5927" t="str">
        <f t="shared" si="92"/>
        <v>Rwanda66</v>
      </c>
      <c r="C5927" t="s">
        <v>12</v>
      </c>
      <c r="D5927" t="s">
        <v>296</v>
      </c>
      <c r="E5927" t="s">
        <v>14</v>
      </c>
      <c r="F5927" t="s">
        <v>346</v>
      </c>
      <c r="G5927">
        <v>66</v>
      </c>
      <c r="H5927" t="s">
        <v>421</v>
      </c>
      <c r="I5927">
        <v>2020</v>
      </c>
      <c r="J5927">
        <v>2.5579999999999998</v>
      </c>
      <c r="N5927" t="s">
        <v>136</v>
      </c>
    </row>
    <row r="5928" spans="1:14" x14ac:dyDescent="0.25">
      <c r="A5928" t="s">
        <v>295</v>
      </c>
      <c r="B5928" t="str">
        <f t="shared" si="92"/>
        <v>Rwanda68</v>
      </c>
      <c r="C5928" t="s">
        <v>12</v>
      </c>
      <c r="D5928" t="s">
        <v>296</v>
      </c>
      <c r="E5928" t="s">
        <v>14</v>
      </c>
      <c r="F5928" t="s">
        <v>346</v>
      </c>
      <c r="G5928">
        <v>68</v>
      </c>
      <c r="H5928" t="s">
        <v>384</v>
      </c>
      <c r="I5928">
        <v>2020</v>
      </c>
      <c r="J5928">
        <v>4.806</v>
      </c>
      <c r="N5928" t="s">
        <v>136</v>
      </c>
    </row>
    <row r="5929" spans="1:14" x14ac:dyDescent="0.25">
      <c r="A5929" t="s">
        <v>295</v>
      </c>
      <c r="B5929" t="str">
        <f t="shared" si="92"/>
        <v>Rwanda69</v>
      </c>
      <c r="C5929" t="s">
        <v>12</v>
      </c>
      <c r="D5929" t="s">
        <v>296</v>
      </c>
      <c r="E5929" t="s">
        <v>14</v>
      </c>
      <c r="F5929" t="s">
        <v>346</v>
      </c>
      <c r="G5929">
        <v>69</v>
      </c>
      <c r="H5929" t="s">
        <v>422</v>
      </c>
      <c r="I5929">
        <v>2020</v>
      </c>
      <c r="J5929">
        <v>5.0890000000000004</v>
      </c>
      <c r="N5929" t="s">
        <v>136</v>
      </c>
    </row>
    <row r="5930" spans="1:14" x14ac:dyDescent="0.25">
      <c r="A5930" t="s">
        <v>295</v>
      </c>
      <c r="B5930" t="str">
        <f t="shared" si="92"/>
        <v>Rwanda70</v>
      </c>
      <c r="C5930" t="s">
        <v>12</v>
      </c>
      <c r="D5930" t="s">
        <v>296</v>
      </c>
      <c r="E5930" t="s">
        <v>14</v>
      </c>
      <c r="F5930" t="s">
        <v>346</v>
      </c>
      <c r="G5930">
        <v>70</v>
      </c>
      <c r="H5930" t="s">
        <v>423</v>
      </c>
      <c r="I5930">
        <v>2020</v>
      </c>
      <c r="J5930">
        <v>4.0650000000000004</v>
      </c>
      <c r="N5930" t="s">
        <v>136</v>
      </c>
    </row>
    <row r="5931" spans="1:14" x14ac:dyDescent="0.25">
      <c r="A5931" t="s">
        <v>295</v>
      </c>
      <c r="B5931" t="str">
        <f t="shared" si="92"/>
        <v>Rwanda71</v>
      </c>
      <c r="C5931" t="s">
        <v>12</v>
      </c>
      <c r="D5931" t="s">
        <v>296</v>
      </c>
      <c r="E5931" t="s">
        <v>14</v>
      </c>
      <c r="F5931" t="s">
        <v>346</v>
      </c>
      <c r="G5931">
        <v>71</v>
      </c>
      <c r="H5931" t="s">
        <v>424</v>
      </c>
      <c r="I5931">
        <v>2020</v>
      </c>
      <c r="J5931">
        <v>1.6779999999999999</v>
      </c>
      <c r="K5931" t="s">
        <v>21</v>
      </c>
      <c r="N5931" t="s">
        <v>136</v>
      </c>
    </row>
    <row r="5932" spans="1:14" x14ac:dyDescent="0.25">
      <c r="A5932" t="s">
        <v>295</v>
      </c>
      <c r="B5932" t="str">
        <f t="shared" si="92"/>
        <v>Rwanda72</v>
      </c>
      <c r="C5932" t="s">
        <v>12</v>
      </c>
      <c r="D5932" t="s">
        <v>296</v>
      </c>
      <c r="E5932" t="s">
        <v>14</v>
      </c>
      <c r="F5932" t="s">
        <v>346</v>
      </c>
      <c r="G5932">
        <v>72</v>
      </c>
      <c r="H5932" t="s">
        <v>385</v>
      </c>
      <c r="I5932">
        <v>2020</v>
      </c>
      <c r="J5932">
        <v>1.2290000000000001</v>
      </c>
      <c r="K5932" t="s">
        <v>21</v>
      </c>
      <c r="N5932" t="s">
        <v>136</v>
      </c>
    </row>
    <row r="5933" spans="1:14" x14ac:dyDescent="0.25">
      <c r="A5933" t="s">
        <v>295</v>
      </c>
      <c r="B5933" t="str">
        <f t="shared" si="92"/>
        <v>Rwanda73</v>
      </c>
      <c r="C5933" t="s">
        <v>12</v>
      </c>
      <c r="D5933" t="s">
        <v>296</v>
      </c>
      <c r="E5933" t="s">
        <v>14</v>
      </c>
      <c r="F5933" t="s">
        <v>346</v>
      </c>
      <c r="G5933">
        <v>73</v>
      </c>
      <c r="H5933" t="s">
        <v>425</v>
      </c>
      <c r="I5933">
        <v>2020</v>
      </c>
      <c r="J5933">
        <v>1.034</v>
      </c>
      <c r="K5933" t="s">
        <v>21</v>
      </c>
      <c r="N5933" t="s">
        <v>136</v>
      </c>
    </row>
    <row r="5934" spans="1:14" x14ac:dyDescent="0.25">
      <c r="A5934" t="s">
        <v>295</v>
      </c>
      <c r="B5934" t="str">
        <f t="shared" si="92"/>
        <v>Rwanda74</v>
      </c>
      <c r="C5934" t="s">
        <v>12</v>
      </c>
      <c r="D5934" t="s">
        <v>296</v>
      </c>
      <c r="E5934" t="s">
        <v>14</v>
      </c>
      <c r="F5934" t="s">
        <v>346</v>
      </c>
      <c r="G5934">
        <v>74</v>
      </c>
      <c r="H5934" t="s">
        <v>426</v>
      </c>
      <c r="I5934">
        <v>2020</v>
      </c>
      <c r="J5934">
        <v>9.2850000000000001</v>
      </c>
      <c r="N5934" t="s">
        <v>136</v>
      </c>
    </row>
    <row r="5935" spans="1:14" x14ac:dyDescent="0.25">
      <c r="A5935" t="s">
        <v>295</v>
      </c>
      <c r="B5935" t="str">
        <f t="shared" si="92"/>
        <v>Rwanda75</v>
      </c>
      <c r="C5935" t="s">
        <v>12</v>
      </c>
      <c r="D5935" t="s">
        <v>296</v>
      </c>
      <c r="E5935" t="s">
        <v>14</v>
      </c>
      <c r="F5935" t="s">
        <v>346</v>
      </c>
      <c r="G5935">
        <v>75</v>
      </c>
      <c r="H5935" t="s">
        <v>427</v>
      </c>
      <c r="I5935">
        <v>2020</v>
      </c>
      <c r="J5935">
        <v>1.8680000000000001</v>
      </c>
      <c r="K5935" t="s">
        <v>21</v>
      </c>
      <c r="N5935" t="s">
        <v>136</v>
      </c>
    </row>
    <row r="5936" spans="1:14" x14ac:dyDescent="0.25">
      <c r="A5936" t="s">
        <v>295</v>
      </c>
      <c r="B5936" t="str">
        <f t="shared" si="92"/>
        <v>Rwanda77</v>
      </c>
      <c r="C5936" t="s">
        <v>12</v>
      </c>
      <c r="D5936" t="s">
        <v>296</v>
      </c>
      <c r="E5936" t="s">
        <v>14</v>
      </c>
      <c r="F5936" t="s">
        <v>346</v>
      </c>
      <c r="G5936">
        <v>77</v>
      </c>
      <c r="H5936" t="s">
        <v>386</v>
      </c>
      <c r="I5936">
        <v>2020</v>
      </c>
      <c r="K5936" t="s">
        <v>21</v>
      </c>
      <c r="N5936" t="s">
        <v>136</v>
      </c>
    </row>
    <row r="5937" spans="1:14" x14ac:dyDescent="0.25">
      <c r="A5937" t="s">
        <v>295</v>
      </c>
      <c r="B5937" t="str">
        <f t="shared" si="92"/>
        <v>Rwanda78</v>
      </c>
      <c r="C5937" t="s">
        <v>12</v>
      </c>
      <c r="D5937" t="s">
        <v>296</v>
      </c>
      <c r="E5937" t="s">
        <v>14</v>
      </c>
      <c r="F5937" t="s">
        <v>346</v>
      </c>
      <c r="G5937">
        <v>78</v>
      </c>
      <c r="H5937" t="s">
        <v>428</v>
      </c>
      <c r="I5937">
        <v>2020</v>
      </c>
      <c r="K5937" t="s">
        <v>21</v>
      </c>
      <c r="N5937" t="s">
        <v>136</v>
      </c>
    </row>
    <row r="5938" spans="1:14" x14ac:dyDescent="0.25">
      <c r="A5938" t="s">
        <v>295</v>
      </c>
      <c r="B5938" t="str">
        <f t="shared" si="92"/>
        <v>Rwanda79</v>
      </c>
      <c r="C5938" t="s">
        <v>12</v>
      </c>
      <c r="D5938" t="s">
        <v>296</v>
      </c>
      <c r="E5938" t="s">
        <v>14</v>
      </c>
      <c r="F5938" t="s">
        <v>346</v>
      </c>
      <c r="G5938">
        <v>79</v>
      </c>
      <c r="H5938" t="s">
        <v>429</v>
      </c>
      <c r="I5938">
        <v>2020</v>
      </c>
      <c r="J5938">
        <v>1.413</v>
      </c>
      <c r="K5938" t="s">
        <v>21</v>
      </c>
      <c r="N5938" t="s">
        <v>136</v>
      </c>
    </row>
    <row r="5939" spans="1:14" x14ac:dyDescent="0.25">
      <c r="A5939" t="s">
        <v>295</v>
      </c>
      <c r="B5939" t="str">
        <f t="shared" si="92"/>
        <v>Rwanda80</v>
      </c>
      <c r="C5939" t="s">
        <v>12</v>
      </c>
      <c r="D5939" t="s">
        <v>296</v>
      </c>
      <c r="E5939" t="s">
        <v>14</v>
      </c>
      <c r="F5939" t="s">
        <v>346</v>
      </c>
      <c r="G5939">
        <v>80</v>
      </c>
      <c r="H5939" t="s">
        <v>387</v>
      </c>
      <c r="I5939">
        <v>2020</v>
      </c>
      <c r="J5939">
        <v>42.033999999999999</v>
      </c>
      <c r="N5939" t="s">
        <v>136</v>
      </c>
    </row>
    <row r="5940" spans="1:14" x14ac:dyDescent="0.25">
      <c r="A5940" t="s">
        <v>295</v>
      </c>
      <c r="B5940" t="str">
        <f t="shared" si="92"/>
        <v>Rwanda81</v>
      </c>
      <c r="C5940" t="s">
        <v>12</v>
      </c>
      <c r="D5940" t="s">
        <v>296</v>
      </c>
      <c r="E5940" t="s">
        <v>14</v>
      </c>
      <c r="F5940" t="s">
        <v>346</v>
      </c>
      <c r="G5940">
        <v>81</v>
      </c>
      <c r="H5940" t="s">
        <v>430</v>
      </c>
      <c r="I5940">
        <v>2020</v>
      </c>
      <c r="J5940">
        <v>24.056000000000001</v>
      </c>
      <c r="N5940" t="s">
        <v>136</v>
      </c>
    </row>
    <row r="5941" spans="1:14" x14ac:dyDescent="0.25">
      <c r="A5941" t="s">
        <v>295</v>
      </c>
      <c r="B5941" t="str">
        <f t="shared" si="92"/>
        <v>Rwanda82</v>
      </c>
      <c r="C5941" t="s">
        <v>12</v>
      </c>
      <c r="D5941" t="s">
        <v>296</v>
      </c>
      <c r="E5941" t="s">
        <v>14</v>
      </c>
      <c r="F5941" t="s">
        <v>346</v>
      </c>
      <c r="G5941">
        <v>82</v>
      </c>
      <c r="H5941" t="s">
        <v>388</v>
      </c>
      <c r="I5941">
        <v>2020</v>
      </c>
      <c r="J5941">
        <v>5.61</v>
      </c>
      <c r="N5941" t="s">
        <v>136</v>
      </c>
    </row>
    <row r="5942" spans="1:14" x14ac:dyDescent="0.25">
      <c r="A5942" t="s">
        <v>295</v>
      </c>
      <c r="B5942" t="str">
        <f t="shared" si="92"/>
        <v>Rwanda84</v>
      </c>
      <c r="C5942" t="s">
        <v>12</v>
      </c>
      <c r="D5942" t="s">
        <v>296</v>
      </c>
      <c r="E5942" t="s">
        <v>14</v>
      </c>
      <c r="F5942" t="s">
        <v>346</v>
      </c>
      <c r="G5942">
        <v>84</v>
      </c>
      <c r="H5942" t="s">
        <v>389</v>
      </c>
      <c r="I5942">
        <v>2020</v>
      </c>
      <c r="J5942">
        <v>63.375</v>
      </c>
      <c r="N5942" t="s">
        <v>136</v>
      </c>
    </row>
    <row r="5943" spans="1:14" x14ac:dyDescent="0.25">
      <c r="A5943" t="s">
        <v>295</v>
      </c>
      <c r="B5943" t="str">
        <f t="shared" si="92"/>
        <v>Rwanda85</v>
      </c>
      <c r="C5943" t="s">
        <v>12</v>
      </c>
      <c r="D5943" t="s">
        <v>296</v>
      </c>
      <c r="E5943" t="s">
        <v>14</v>
      </c>
      <c r="F5943" t="s">
        <v>346</v>
      </c>
      <c r="G5943">
        <v>85</v>
      </c>
      <c r="H5943" t="s">
        <v>390</v>
      </c>
      <c r="I5943">
        <v>2020</v>
      </c>
      <c r="J5943">
        <v>109.623</v>
      </c>
      <c r="N5943" t="s">
        <v>136</v>
      </c>
    </row>
    <row r="5944" spans="1:14" x14ac:dyDescent="0.25">
      <c r="A5944" t="s">
        <v>295</v>
      </c>
      <c r="B5944" t="str">
        <f t="shared" si="92"/>
        <v>Rwanda86</v>
      </c>
      <c r="C5944" t="s">
        <v>12</v>
      </c>
      <c r="D5944" t="s">
        <v>296</v>
      </c>
      <c r="E5944" t="s">
        <v>14</v>
      </c>
      <c r="F5944" t="s">
        <v>346</v>
      </c>
      <c r="G5944">
        <v>86</v>
      </c>
      <c r="H5944" t="s">
        <v>391</v>
      </c>
      <c r="I5944">
        <v>2020</v>
      </c>
      <c r="J5944">
        <v>40.587000000000003</v>
      </c>
      <c r="N5944" t="s">
        <v>136</v>
      </c>
    </row>
    <row r="5945" spans="1:14" x14ac:dyDescent="0.25">
      <c r="A5945" t="s">
        <v>295</v>
      </c>
      <c r="B5945" t="str">
        <f t="shared" si="92"/>
        <v>Rwanda87</v>
      </c>
      <c r="C5945" t="s">
        <v>12</v>
      </c>
      <c r="D5945" t="s">
        <v>296</v>
      </c>
      <c r="E5945" t="s">
        <v>14</v>
      </c>
      <c r="F5945" t="s">
        <v>346</v>
      </c>
      <c r="G5945">
        <v>87</v>
      </c>
      <c r="H5945" t="s">
        <v>392</v>
      </c>
      <c r="I5945">
        <v>2020</v>
      </c>
      <c r="J5945">
        <v>1.907</v>
      </c>
      <c r="K5945" t="s">
        <v>21</v>
      </c>
      <c r="N5945" t="s">
        <v>136</v>
      </c>
    </row>
    <row r="5946" spans="1:14" x14ac:dyDescent="0.25">
      <c r="A5946" t="s">
        <v>295</v>
      </c>
      <c r="B5946" t="str">
        <f t="shared" si="92"/>
        <v>Rwanda88</v>
      </c>
      <c r="C5946" t="s">
        <v>12</v>
      </c>
      <c r="D5946" t="s">
        <v>296</v>
      </c>
      <c r="E5946" t="s">
        <v>14</v>
      </c>
      <c r="F5946" t="s">
        <v>346</v>
      </c>
      <c r="G5946">
        <v>88</v>
      </c>
      <c r="H5946" t="s">
        <v>431</v>
      </c>
      <c r="I5946">
        <v>2020</v>
      </c>
      <c r="J5946">
        <v>13.17</v>
      </c>
      <c r="N5946" t="s">
        <v>136</v>
      </c>
    </row>
    <row r="5947" spans="1:14" x14ac:dyDescent="0.25">
      <c r="A5947" t="s">
        <v>295</v>
      </c>
      <c r="B5947" t="str">
        <f t="shared" si="92"/>
        <v>Rwanda90</v>
      </c>
      <c r="C5947" t="s">
        <v>12</v>
      </c>
      <c r="D5947" t="s">
        <v>296</v>
      </c>
      <c r="E5947" t="s">
        <v>14</v>
      </c>
      <c r="F5947" t="s">
        <v>346</v>
      </c>
      <c r="G5947">
        <v>90</v>
      </c>
      <c r="H5947" t="s">
        <v>432</v>
      </c>
      <c r="I5947">
        <v>2020</v>
      </c>
      <c r="J5947">
        <v>3.6840000000000002</v>
      </c>
      <c r="N5947" t="s">
        <v>136</v>
      </c>
    </row>
    <row r="5948" spans="1:14" x14ac:dyDescent="0.25">
      <c r="A5948" t="s">
        <v>295</v>
      </c>
      <c r="B5948" t="str">
        <f t="shared" si="92"/>
        <v>Rwanda91</v>
      </c>
      <c r="C5948" t="s">
        <v>12</v>
      </c>
      <c r="D5948" t="s">
        <v>296</v>
      </c>
      <c r="E5948" t="s">
        <v>14</v>
      </c>
      <c r="F5948" t="s">
        <v>346</v>
      </c>
      <c r="G5948">
        <v>91</v>
      </c>
      <c r="H5948" t="s">
        <v>393</v>
      </c>
      <c r="I5948">
        <v>2020</v>
      </c>
      <c r="J5948">
        <v>1.369</v>
      </c>
      <c r="K5948" t="s">
        <v>21</v>
      </c>
      <c r="N5948" t="s">
        <v>136</v>
      </c>
    </row>
    <row r="5949" spans="1:14" x14ac:dyDescent="0.25">
      <c r="A5949" t="s">
        <v>295</v>
      </c>
      <c r="B5949" t="str">
        <f t="shared" si="92"/>
        <v>Rwanda92</v>
      </c>
      <c r="C5949" t="s">
        <v>12</v>
      </c>
      <c r="D5949" t="s">
        <v>296</v>
      </c>
      <c r="E5949" t="s">
        <v>14</v>
      </c>
      <c r="F5949" t="s">
        <v>346</v>
      </c>
      <c r="G5949">
        <v>92</v>
      </c>
      <c r="H5949" t="s">
        <v>433</v>
      </c>
      <c r="I5949">
        <v>2020</v>
      </c>
      <c r="J5949">
        <v>2.2610000000000001</v>
      </c>
      <c r="N5949" t="s">
        <v>136</v>
      </c>
    </row>
    <row r="5950" spans="1:14" x14ac:dyDescent="0.25">
      <c r="A5950" t="s">
        <v>295</v>
      </c>
      <c r="B5950" t="str">
        <f t="shared" si="92"/>
        <v>Rwanda93</v>
      </c>
      <c r="C5950" t="s">
        <v>12</v>
      </c>
      <c r="D5950" t="s">
        <v>296</v>
      </c>
      <c r="E5950" t="s">
        <v>14</v>
      </c>
      <c r="F5950" t="s">
        <v>346</v>
      </c>
      <c r="G5950">
        <v>93</v>
      </c>
      <c r="H5950" t="s">
        <v>394</v>
      </c>
      <c r="I5950">
        <v>2020</v>
      </c>
      <c r="J5950">
        <v>4.2830000000000004</v>
      </c>
      <c r="N5950" t="s">
        <v>136</v>
      </c>
    </row>
    <row r="5951" spans="1:14" x14ac:dyDescent="0.25">
      <c r="A5951" t="s">
        <v>295</v>
      </c>
      <c r="B5951" t="str">
        <f t="shared" si="92"/>
        <v>Rwanda94</v>
      </c>
      <c r="C5951" t="s">
        <v>12</v>
      </c>
      <c r="D5951" t="s">
        <v>296</v>
      </c>
      <c r="E5951" t="s">
        <v>14</v>
      </c>
      <c r="F5951" t="s">
        <v>346</v>
      </c>
      <c r="G5951">
        <v>94</v>
      </c>
      <c r="H5951" t="s">
        <v>395</v>
      </c>
      <c r="I5951">
        <v>2020</v>
      </c>
      <c r="J5951">
        <v>19.181000000000001</v>
      </c>
      <c r="N5951" t="s">
        <v>136</v>
      </c>
    </row>
    <row r="5952" spans="1:14" x14ac:dyDescent="0.25">
      <c r="A5952" t="s">
        <v>295</v>
      </c>
      <c r="B5952" t="str">
        <f t="shared" si="92"/>
        <v>Rwanda95</v>
      </c>
      <c r="C5952" t="s">
        <v>12</v>
      </c>
      <c r="D5952" t="s">
        <v>296</v>
      </c>
      <c r="E5952" t="s">
        <v>14</v>
      </c>
      <c r="F5952" t="s">
        <v>346</v>
      </c>
      <c r="G5952">
        <v>95</v>
      </c>
      <c r="H5952" t="s">
        <v>396</v>
      </c>
      <c r="I5952">
        <v>2020</v>
      </c>
      <c r="J5952">
        <v>31.742000000000001</v>
      </c>
      <c r="N5952" t="s">
        <v>136</v>
      </c>
    </row>
    <row r="5953" spans="1:14" x14ac:dyDescent="0.25">
      <c r="A5953" t="s">
        <v>295</v>
      </c>
      <c r="B5953" t="str">
        <f t="shared" si="92"/>
        <v>Rwanda96</v>
      </c>
      <c r="C5953" t="s">
        <v>12</v>
      </c>
      <c r="D5953" t="s">
        <v>296</v>
      </c>
      <c r="E5953" t="s">
        <v>14</v>
      </c>
      <c r="F5953" t="s">
        <v>346</v>
      </c>
      <c r="G5953">
        <v>96</v>
      </c>
      <c r="H5953" t="s">
        <v>397</v>
      </c>
      <c r="I5953">
        <v>2020</v>
      </c>
      <c r="J5953">
        <v>45.2</v>
      </c>
      <c r="N5953" t="s">
        <v>136</v>
      </c>
    </row>
    <row r="5954" spans="1:14" x14ac:dyDescent="0.25">
      <c r="A5954" t="s">
        <v>295</v>
      </c>
      <c r="B5954" t="str">
        <f t="shared" si="92"/>
        <v>Rwanda97</v>
      </c>
      <c r="C5954" t="s">
        <v>12</v>
      </c>
      <c r="D5954" t="s">
        <v>296</v>
      </c>
      <c r="E5954" t="s">
        <v>14</v>
      </c>
      <c r="F5954" t="s">
        <v>346</v>
      </c>
      <c r="G5954">
        <v>97</v>
      </c>
      <c r="H5954" t="s">
        <v>398</v>
      </c>
      <c r="I5954">
        <v>2020</v>
      </c>
      <c r="J5954">
        <v>173.452</v>
      </c>
      <c r="N5954" t="s">
        <v>136</v>
      </c>
    </row>
    <row r="5955" spans="1:14" x14ac:dyDescent="0.25">
      <c r="A5955" t="s">
        <v>295</v>
      </c>
      <c r="B5955" t="str">
        <f t="shared" ref="B5955:B6018" si="93">A5955&amp;G5955</f>
        <v>Rwanda99</v>
      </c>
      <c r="C5955" t="s">
        <v>12</v>
      </c>
      <c r="D5955" t="s">
        <v>296</v>
      </c>
      <c r="E5955" t="s">
        <v>14</v>
      </c>
      <c r="F5955" t="s">
        <v>346</v>
      </c>
      <c r="G5955">
        <v>99</v>
      </c>
      <c r="H5955" t="s">
        <v>399</v>
      </c>
      <c r="I5955">
        <v>2020</v>
      </c>
      <c r="J5955">
        <v>5.9180000000000001</v>
      </c>
      <c r="N5955" t="s">
        <v>136</v>
      </c>
    </row>
    <row r="5956" spans="1:14" x14ac:dyDescent="0.25">
      <c r="A5956" t="s">
        <v>297</v>
      </c>
      <c r="B5956" t="str">
        <f t="shared" si="93"/>
        <v>Sudan0</v>
      </c>
      <c r="C5956" t="s">
        <v>12</v>
      </c>
      <c r="D5956" t="s">
        <v>298</v>
      </c>
      <c r="E5956" t="s">
        <v>14</v>
      </c>
      <c r="F5956" t="s">
        <v>346</v>
      </c>
      <c r="G5956">
        <v>0</v>
      </c>
      <c r="H5956" t="s">
        <v>347</v>
      </c>
      <c r="I5956">
        <v>2011</v>
      </c>
      <c r="J5956">
        <v>7309.8810000000003</v>
      </c>
      <c r="N5956" t="s">
        <v>16</v>
      </c>
    </row>
    <row r="5957" spans="1:14" x14ac:dyDescent="0.25">
      <c r="A5957" t="s">
        <v>297</v>
      </c>
      <c r="B5957" t="str">
        <f t="shared" si="93"/>
        <v>Sudan1</v>
      </c>
      <c r="C5957" t="s">
        <v>12</v>
      </c>
      <c r="D5957" t="s">
        <v>298</v>
      </c>
      <c r="E5957" t="s">
        <v>14</v>
      </c>
      <c r="F5957" t="s">
        <v>346</v>
      </c>
      <c r="G5957">
        <v>1</v>
      </c>
      <c r="H5957" t="s">
        <v>349</v>
      </c>
      <c r="I5957">
        <v>2011</v>
      </c>
      <c r="J5957">
        <v>3107.1190000000001</v>
      </c>
      <c r="N5957" t="s">
        <v>16</v>
      </c>
    </row>
    <row r="5958" spans="1:14" x14ac:dyDescent="0.25">
      <c r="A5958" t="s">
        <v>297</v>
      </c>
      <c r="B5958" t="str">
        <f t="shared" si="93"/>
        <v>Sudan2</v>
      </c>
      <c r="C5958" t="s">
        <v>12</v>
      </c>
      <c r="D5958" t="s">
        <v>298</v>
      </c>
      <c r="E5958" t="s">
        <v>14</v>
      </c>
      <c r="F5958" t="s">
        <v>346</v>
      </c>
      <c r="G5958">
        <v>2</v>
      </c>
      <c r="H5958" t="s">
        <v>400</v>
      </c>
      <c r="I5958">
        <v>2011</v>
      </c>
      <c r="J5958">
        <v>88.578999999999994</v>
      </c>
      <c r="N5958" t="s">
        <v>16</v>
      </c>
    </row>
    <row r="5959" spans="1:14" x14ac:dyDescent="0.25">
      <c r="A5959" t="s">
        <v>297</v>
      </c>
      <c r="B5959" t="str">
        <f t="shared" si="93"/>
        <v>Sudan3</v>
      </c>
      <c r="C5959" t="s">
        <v>12</v>
      </c>
      <c r="D5959" t="s">
        <v>298</v>
      </c>
      <c r="E5959" t="s">
        <v>14</v>
      </c>
      <c r="F5959" t="s">
        <v>346</v>
      </c>
      <c r="G5959">
        <v>3</v>
      </c>
      <c r="H5959" t="s">
        <v>350</v>
      </c>
      <c r="I5959">
        <v>2011</v>
      </c>
      <c r="J5959">
        <v>23.077999999999999</v>
      </c>
      <c r="N5959" t="s">
        <v>16</v>
      </c>
    </row>
    <row r="5960" spans="1:14" x14ac:dyDescent="0.25">
      <c r="A5960" t="s">
        <v>297</v>
      </c>
      <c r="B5960" t="str">
        <f t="shared" si="93"/>
        <v>Sudan5</v>
      </c>
      <c r="C5960" t="s">
        <v>12</v>
      </c>
      <c r="D5960" t="s">
        <v>298</v>
      </c>
      <c r="E5960" t="s">
        <v>14</v>
      </c>
      <c r="F5960" t="s">
        <v>346</v>
      </c>
      <c r="G5960">
        <v>5</v>
      </c>
      <c r="H5960" t="s">
        <v>351</v>
      </c>
      <c r="I5960">
        <v>2011</v>
      </c>
      <c r="K5960" t="s">
        <v>21</v>
      </c>
      <c r="N5960" t="s">
        <v>16</v>
      </c>
    </row>
    <row r="5961" spans="1:14" x14ac:dyDescent="0.25">
      <c r="A5961" t="s">
        <v>297</v>
      </c>
      <c r="B5961" t="str">
        <f t="shared" si="93"/>
        <v>Sudan6</v>
      </c>
      <c r="C5961" t="s">
        <v>12</v>
      </c>
      <c r="D5961" t="s">
        <v>298</v>
      </c>
      <c r="E5961" t="s">
        <v>14</v>
      </c>
      <c r="F5961" t="s">
        <v>346</v>
      </c>
      <c r="G5961">
        <v>6</v>
      </c>
      <c r="H5961" t="s">
        <v>401</v>
      </c>
      <c r="I5961">
        <v>2011</v>
      </c>
      <c r="J5961">
        <v>11.186999999999999</v>
      </c>
      <c r="N5961" t="s">
        <v>16</v>
      </c>
    </row>
    <row r="5962" spans="1:14" x14ac:dyDescent="0.25">
      <c r="A5962" t="s">
        <v>297</v>
      </c>
      <c r="B5962" t="str">
        <f t="shared" si="93"/>
        <v>Sudan7</v>
      </c>
      <c r="C5962" t="s">
        <v>12</v>
      </c>
      <c r="D5962" t="s">
        <v>298</v>
      </c>
      <c r="E5962" t="s">
        <v>14</v>
      </c>
      <c r="F5962" t="s">
        <v>346</v>
      </c>
      <c r="G5962">
        <v>7</v>
      </c>
      <c r="H5962" t="s">
        <v>352</v>
      </c>
      <c r="I5962">
        <v>2011</v>
      </c>
      <c r="J5962">
        <v>80.411000000000001</v>
      </c>
      <c r="N5962" t="s">
        <v>16</v>
      </c>
    </row>
    <row r="5963" spans="1:14" x14ac:dyDescent="0.25">
      <c r="A5963" t="s">
        <v>297</v>
      </c>
      <c r="B5963" t="str">
        <f t="shared" si="93"/>
        <v>Sudan8</v>
      </c>
      <c r="C5963" t="s">
        <v>12</v>
      </c>
      <c r="D5963" t="s">
        <v>298</v>
      </c>
      <c r="E5963" t="s">
        <v>14</v>
      </c>
      <c r="F5963" t="s">
        <v>346</v>
      </c>
      <c r="G5963">
        <v>8</v>
      </c>
      <c r="H5963" t="s">
        <v>353</v>
      </c>
      <c r="I5963">
        <v>2011</v>
      </c>
      <c r="J5963">
        <v>5.1050000000000004</v>
      </c>
      <c r="N5963" t="s">
        <v>16</v>
      </c>
    </row>
    <row r="5964" spans="1:14" x14ac:dyDescent="0.25">
      <c r="A5964" t="s">
        <v>297</v>
      </c>
      <c r="B5964" t="str">
        <f t="shared" si="93"/>
        <v>Sudan9</v>
      </c>
      <c r="C5964" t="s">
        <v>12</v>
      </c>
      <c r="D5964" t="s">
        <v>298</v>
      </c>
      <c r="E5964" t="s">
        <v>14</v>
      </c>
      <c r="F5964" t="s">
        <v>346</v>
      </c>
      <c r="G5964">
        <v>9</v>
      </c>
      <c r="H5964" t="s">
        <v>402</v>
      </c>
      <c r="I5964">
        <v>2011</v>
      </c>
      <c r="J5964">
        <v>3.5139999999999998</v>
      </c>
      <c r="K5964" t="s">
        <v>21</v>
      </c>
      <c r="N5964" t="s">
        <v>16</v>
      </c>
    </row>
    <row r="5965" spans="1:14" x14ac:dyDescent="0.25">
      <c r="A5965" t="s">
        <v>297</v>
      </c>
      <c r="B5965" t="str">
        <f t="shared" si="93"/>
        <v>Sudan10</v>
      </c>
      <c r="C5965" t="s">
        <v>12</v>
      </c>
      <c r="D5965" t="s">
        <v>298</v>
      </c>
      <c r="E5965" t="s">
        <v>14</v>
      </c>
      <c r="F5965" t="s">
        <v>346</v>
      </c>
      <c r="G5965">
        <v>10</v>
      </c>
      <c r="H5965" t="s">
        <v>354</v>
      </c>
      <c r="I5965">
        <v>2011</v>
      </c>
      <c r="J5965">
        <v>185.62100000000001</v>
      </c>
      <c r="N5965" t="s">
        <v>16</v>
      </c>
    </row>
    <row r="5966" spans="1:14" x14ac:dyDescent="0.25">
      <c r="A5966" t="s">
        <v>297</v>
      </c>
      <c r="B5966" t="str">
        <f t="shared" si="93"/>
        <v>Sudan11</v>
      </c>
      <c r="C5966" t="s">
        <v>12</v>
      </c>
      <c r="D5966" t="s">
        <v>298</v>
      </c>
      <c r="E5966" t="s">
        <v>14</v>
      </c>
      <c r="F5966" t="s">
        <v>346</v>
      </c>
      <c r="G5966">
        <v>11</v>
      </c>
      <c r="H5966" t="s">
        <v>403</v>
      </c>
      <c r="I5966">
        <v>2011</v>
      </c>
      <c r="J5966">
        <v>6.532</v>
      </c>
      <c r="K5966" t="s">
        <v>21</v>
      </c>
      <c r="N5966" t="s">
        <v>16</v>
      </c>
    </row>
    <row r="5967" spans="1:14" x14ac:dyDescent="0.25">
      <c r="A5967" t="s">
        <v>297</v>
      </c>
      <c r="B5967" t="str">
        <f t="shared" si="93"/>
        <v>Sudan12</v>
      </c>
      <c r="C5967" t="s">
        <v>12</v>
      </c>
      <c r="D5967" t="s">
        <v>298</v>
      </c>
      <c r="E5967" t="s">
        <v>14</v>
      </c>
      <c r="F5967" t="s">
        <v>346</v>
      </c>
      <c r="G5967">
        <v>12</v>
      </c>
      <c r="H5967" t="s">
        <v>355</v>
      </c>
      <c r="I5967">
        <v>2011</v>
      </c>
      <c r="K5967" t="s">
        <v>21</v>
      </c>
      <c r="N5967" t="s">
        <v>16</v>
      </c>
    </row>
    <row r="5968" spans="1:14" x14ac:dyDescent="0.25">
      <c r="A5968" t="s">
        <v>297</v>
      </c>
      <c r="B5968" t="str">
        <f t="shared" si="93"/>
        <v>Sudan13</v>
      </c>
      <c r="C5968" t="s">
        <v>12</v>
      </c>
      <c r="D5968" t="s">
        <v>298</v>
      </c>
      <c r="E5968" t="s">
        <v>14</v>
      </c>
      <c r="F5968" t="s">
        <v>346</v>
      </c>
      <c r="G5968">
        <v>13</v>
      </c>
      <c r="H5968" t="s">
        <v>356</v>
      </c>
      <c r="I5968">
        <v>2011</v>
      </c>
      <c r="J5968">
        <v>14.356</v>
      </c>
      <c r="N5968" t="s">
        <v>16</v>
      </c>
    </row>
    <row r="5969" spans="1:14" x14ac:dyDescent="0.25">
      <c r="A5969" t="s">
        <v>297</v>
      </c>
      <c r="B5969" t="str">
        <f t="shared" si="93"/>
        <v>Sudan14</v>
      </c>
      <c r="C5969" t="s">
        <v>12</v>
      </c>
      <c r="D5969" t="s">
        <v>298</v>
      </c>
      <c r="E5969" t="s">
        <v>14</v>
      </c>
      <c r="F5969" t="s">
        <v>346</v>
      </c>
      <c r="G5969">
        <v>14</v>
      </c>
      <c r="H5969" t="s">
        <v>357</v>
      </c>
      <c r="I5969">
        <v>2011</v>
      </c>
      <c r="J5969">
        <v>31.315000000000001</v>
      </c>
      <c r="N5969" t="s">
        <v>16</v>
      </c>
    </row>
    <row r="5970" spans="1:14" x14ac:dyDescent="0.25">
      <c r="A5970" t="s">
        <v>297</v>
      </c>
      <c r="B5970" t="str">
        <f t="shared" si="93"/>
        <v>Sudan15</v>
      </c>
      <c r="C5970" t="s">
        <v>12</v>
      </c>
      <c r="D5970" t="s">
        <v>298</v>
      </c>
      <c r="E5970" t="s">
        <v>14</v>
      </c>
      <c r="F5970" t="s">
        <v>346</v>
      </c>
      <c r="G5970">
        <v>15</v>
      </c>
      <c r="H5970" t="s">
        <v>358</v>
      </c>
      <c r="I5970">
        <v>2011</v>
      </c>
      <c r="J5970">
        <v>16.198</v>
      </c>
      <c r="N5970" t="s">
        <v>16</v>
      </c>
    </row>
    <row r="5971" spans="1:14" x14ac:dyDescent="0.25">
      <c r="A5971" t="s">
        <v>297</v>
      </c>
      <c r="B5971" t="str">
        <f t="shared" si="93"/>
        <v>Sudan16</v>
      </c>
      <c r="C5971" t="s">
        <v>12</v>
      </c>
      <c r="D5971" t="s">
        <v>298</v>
      </c>
      <c r="E5971" t="s">
        <v>14</v>
      </c>
      <c r="F5971" t="s">
        <v>346</v>
      </c>
      <c r="G5971">
        <v>16</v>
      </c>
      <c r="H5971" t="s">
        <v>359</v>
      </c>
      <c r="I5971">
        <v>2011</v>
      </c>
      <c r="J5971">
        <v>34.085999999999999</v>
      </c>
      <c r="N5971" t="s">
        <v>16</v>
      </c>
    </row>
    <row r="5972" spans="1:14" x14ac:dyDescent="0.25">
      <c r="A5972" t="s">
        <v>297</v>
      </c>
      <c r="B5972" t="str">
        <f t="shared" si="93"/>
        <v>Sudan18</v>
      </c>
      <c r="C5972" t="s">
        <v>12</v>
      </c>
      <c r="D5972" t="s">
        <v>298</v>
      </c>
      <c r="E5972" t="s">
        <v>14</v>
      </c>
      <c r="F5972" t="s">
        <v>346</v>
      </c>
      <c r="G5972">
        <v>18</v>
      </c>
      <c r="H5972" t="s">
        <v>404</v>
      </c>
      <c r="I5972">
        <v>2011</v>
      </c>
      <c r="J5972">
        <v>9.3409999999999993</v>
      </c>
      <c r="K5972" t="s">
        <v>21</v>
      </c>
      <c r="N5972" t="s">
        <v>16</v>
      </c>
    </row>
    <row r="5973" spans="1:14" x14ac:dyDescent="0.25">
      <c r="A5973" t="s">
        <v>297</v>
      </c>
      <c r="B5973" t="str">
        <f t="shared" si="93"/>
        <v>Sudan19</v>
      </c>
      <c r="C5973" t="s">
        <v>12</v>
      </c>
      <c r="D5973" t="s">
        <v>298</v>
      </c>
      <c r="E5973" t="s">
        <v>14</v>
      </c>
      <c r="F5973" t="s">
        <v>346</v>
      </c>
      <c r="G5973">
        <v>19</v>
      </c>
      <c r="H5973" t="s">
        <v>361</v>
      </c>
      <c r="I5973">
        <v>2011</v>
      </c>
      <c r="K5973" t="s">
        <v>21</v>
      </c>
      <c r="N5973" t="s">
        <v>16</v>
      </c>
    </row>
    <row r="5974" spans="1:14" x14ac:dyDescent="0.25">
      <c r="A5974" t="s">
        <v>297</v>
      </c>
      <c r="B5974" t="str">
        <f t="shared" si="93"/>
        <v>Sudan20</v>
      </c>
      <c r="C5974" t="s">
        <v>12</v>
      </c>
      <c r="D5974" t="s">
        <v>298</v>
      </c>
      <c r="E5974" t="s">
        <v>14</v>
      </c>
      <c r="F5974" t="s">
        <v>346</v>
      </c>
      <c r="G5974">
        <v>20</v>
      </c>
      <c r="H5974" t="s">
        <v>362</v>
      </c>
      <c r="I5974">
        <v>2011</v>
      </c>
      <c r="J5974">
        <v>13.526999999999999</v>
      </c>
      <c r="K5974" t="s">
        <v>21</v>
      </c>
      <c r="N5974" t="s">
        <v>16</v>
      </c>
    </row>
    <row r="5975" spans="1:14" x14ac:dyDescent="0.25">
      <c r="A5975" t="s">
        <v>297</v>
      </c>
      <c r="B5975" t="str">
        <f t="shared" si="93"/>
        <v>Sudan21</v>
      </c>
      <c r="C5975" t="s">
        <v>12</v>
      </c>
      <c r="D5975" t="s">
        <v>298</v>
      </c>
      <c r="E5975" t="s">
        <v>14</v>
      </c>
      <c r="F5975" t="s">
        <v>346</v>
      </c>
      <c r="G5975">
        <v>21</v>
      </c>
      <c r="H5975" t="s">
        <v>405</v>
      </c>
      <c r="I5975">
        <v>2011</v>
      </c>
      <c r="K5975" t="s">
        <v>21</v>
      </c>
      <c r="N5975" t="s">
        <v>16</v>
      </c>
    </row>
    <row r="5976" spans="1:14" x14ac:dyDescent="0.25">
      <c r="A5976" t="s">
        <v>297</v>
      </c>
      <c r="B5976" t="str">
        <f t="shared" si="93"/>
        <v>Sudan23</v>
      </c>
      <c r="C5976" t="s">
        <v>12</v>
      </c>
      <c r="D5976" t="s">
        <v>298</v>
      </c>
      <c r="E5976" t="s">
        <v>14</v>
      </c>
      <c r="F5976" t="s">
        <v>346</v>
      </c>
      <c r="G5976">
        <v>23</v>
      </c>
      <c r="H5976" t="s">
        <v>434</v>
      </c>
      <c r="I5976">
        <v>2011</v>
      </c>
      <c r="J5976">
        <v>34.381999999999998</v>
      </c>
      <c r="N5976" t="s">
        <v>16</v>
      </c>
    </row>
    <row r="5977" spans="1:14" x14ac:dyDescent="0.25">
      <c r="A5977" t="s">
        <v>297</v>
      </c>
      <c r="B5977" t="str">
        <f t="shared" si="93"/>
        <v>Sudan24</v>
      </c>
      <c r="C5977" t="s">
        <v>12</v>
      </c>
      <c r="D5977" t="s">
        <v>298</v>
      </c>
      <c r="E5977" t="s">
        <v>14</v>
      </c>
      <c r="F5977" t="s">
        <v>346</v>
      </c>
      <c r="G5977">
        <v>24</v>
      </c>
      <c r="H5977" t="s">
        <v>363</v>
      </c>
      <c r="I5977">
        <v>2011</v>
      </c>
      <c r="J5977">
        <v>19.734000000000002</v>
      </c>
      <c r="N5977" t="s">
        <v>16</v>
      </c>
    </row>
    <row r="5978" spans="1:14" x14ac:dyDescent="0.25">
      <c r="A5978" t="s">
        <v>297</v>
      </c>
      <c r="B5978" t="str">
        <f t="shared" si="93"/>
        <v>Sudan25</v>
      </c>
      <c r="C5978" t="s">
        <v>12</v>
      </c>
      <c r="D5978" t="s">
        <v>298</v>
      </c>
      <c r="E5978" t="s">
        <v>14</v>
      </c>
      <c r="F5978" t="s">
        <v>346</v>
      </c>
      <c r="G5978">
        <v>25</v>
      </c>
      <c r="H5978" t="s">
        <v>364</v>
      </c>
      <c r="I5978">
        <v>2011</v>
      </c>
      <c r="J5978">
        <v>63.069000000000003</v>
      </c>
      <c r="N5978" t="s">
        <v>16</v>
      </c>
    </row>
    <row r="5979" spans="1:14" x14ac:dyDescent="0.25">
      <c r="A5979" t="s">
        <v>297</v>
      </c>
      <c r="B5979" t="str">
        <f t="shared" si="93"/>
        <v>Sudan26</v>
      </c>
      <c r="C5979" t="s">
        <v>12</v>
      </c>
      <c r="D5979" t="s">
        <v>298</v>
      </c>
      <c r="E5979" t="s">
        <v>14</v>
      </c>
      <c r="F5979" t="s">
        <v>346</v>
      </c>
      <c r="G5979">
        <v>26</v>
      </c>
      <c r="H5979" t="s">
        <v>407</v>
      </c>
      <c r="I5979">
        <v>2011</v>
      </c>
      <c r="K5979" t="s">
        <v>21</v>
      </c>
      <c r="N5979" t="s">
        <v>16</v>
      </c>
    </row>
    <row r="5980" spans="1:14" x14ac:dyDescent="0.25">
      <c r="A5980" t="s">
        <v>297</v>
      </c>
      <c r="B5980" t="str">
        <f t="shared" si="93"/>
        <v>Sudan27</v>
      </c>
      <c r="C5980" t="s">
        <v>12</v>
      </c>
      <c r="D5980" t="s">
        <v>298</v>
      </c>
      <c r="E5980" t="s">
        <v>14</v>
      </c>
      <c r="F5980" t="s">
        <v>346</v>
      </c>
      <c r="G5980">
        <v>27</v>
      </c>
      <c r="H5980" t="s">
        <v>365</v>
      </c>
      <c r="I5980">
        <v>2011</v>
      </c>
      <c r="J5980">
        <v>4.4530000000000003</v>
      </c>
      <c r="K5980" t="s">
        <v>21</v>
      </c>
      <c r="N5980" t="s">
        <v>16</v>
      </c>
    </row>
    <row r="5981" spans="1:14" x14ac:dyDescent="0.25">
      <c r="A5981" t="s">
        <v>297</v>
      </c>
      <c r="B5981" t="str">
        <f t="shared" si="93"/>
        <v>Sudan28</v>
      </c>
      <c r="C5981" t="s">
        <v>12</v>
      </c>
      <c r="D5981" t="s">
        <v>298</v>
      </c>
      <c r="E5981" t="s">
        <v>14</v>
      </c>
      <c r="F5981" t="s">
        <v>346</v>
      </c>
      <c r="G5981">
        <v>28</v>
      </c>
      <c r="H5981" t="s">
        <v>366</v>
      </c>
      <c r="I5981">
        <v>2011</v>
      </c>
      <c r="J5981">
        <v>2.2679999999999998</v>
      </c>
      <c r="K5981" t="s">
        <v>21</v>
      </c>
      <c r="N5981" t="s">
        <v>16</v>
      </c>
    </row>
    <row r="5982" spans="1:14" x14ac:dyDescent="0.25">
      <c r="A5982" t="s">
        <v>297</v>
      </c>
      <c r="B5982" t="str">
        <f t="shared" si="93"/>
        <v>Sudan29</v>
      </c>
      <c r="C5982" t="s">
        <v>12</v>
      </c>
      <c r="D5982" t="s">
        <v>298</v>
      </c>
      <c r="E5982" t="s">
        <v>14</v>
      </c>
      <c r="F5982" t="s">
        <v>346</v>
      </c>
      <c r="G5982">
        <v>29</v>
      </c>
      <c r="H5982" t="s">
        <v>436</v>
      </c>
      <c r="I5982">
        <v>2011</v>
      </c>
      <c r="J5982">
        <v>6.6050000000000004</v>
      </c>
      <c r="N5982" t="s">
        <v>16</v>
      </c>
    </row>
    <row r="5983" spans="1:14" x14ac:dyDescent="0.25">
      <c r="A5983" t="s">
        <v>297</v>
      </c>
      <c r="B5983" t="str">
        <f t="shared" si="93"/>
        <v>Sudan30</v>
      </c>
      <c r="C5983" t="s">
        <v>12</v>
      </c>
      <c r="D5983" t="s">
        <v>298</v>
      </c>
      <c r="E5983" t="s">
        <v>14</v>
      </c>
      <c r="F5983" t="s">
        <v>346</v>
      </c>
      <c r="G5983">
        <v>30</v>
      </c>
      <c r="H5983" t="s">
        <v>408</v>
      </c>
      <c r="I5983">
        <v>2011</v>
      </c>
      <c r="J5983">
        <v>2.3220000000000001</v>
      </c>
      <c r="K5983" t="s">
        <v>21</v>
      </c>
      <c r="N5983" t="s">
        <v>16</v>
      </c>
    </row>
    <row r="5984" spans="1:14" x14ac:dyDescent="0.25">
      <c r="A5984" t="s">
        <v>297</v>
      </c>
      <c r="B5984" t="str">
        <f t="shared" si="93"/>
        <v>Sudan31</v>
      </c>
      <c r="C5984" t="s">
        <v>12</v>
      </c>
      <c r="D5984" t="s">
        <v>298</v>
      </c>
      <c r="E5984" t="s">
        <v>14</v>
      </c>
      <c r="F5984" t="s">
        <v>346</v>
      </c>
      <c r="G5984">
        <v>31</v>
      </c>
      <c r="H5984" t="s">
        <v>367</v>
      </c>
      <c r="I5984">
        <v>2011</v>
      </c>
      <c r="J5984">
        <v>15.789</v>
      </c>
      <c r="N5984" t="s">
        <v>16</v>
      </c>
    </row>
    <row r="5985" spans="1:14" x14ac:dyDescent="0.25">
      <c r="A5985" t="s">
        <v>297</v>
      </c>
      <c r="B5985" t="str">
        <f t="shared" si="93"/>
        <v>Sudan32</v>
      </c>
      <c r="C5985" t="s">
        <v>12</v>
      </c>
      <c r="D5985" t="s">
        <v>298</v>
      </c>
      <c r="E5985" t="s">
        <v>14</v>
      </c>
      <c r="F5985" t="s">
        <v>346</v>
      </c>
      <c r="G5985">
        <v>32</v>
      </c>
      <c r="H5985" t="s">
        <v>368</v>
      </c>
      <c r="I5985">
        <v>2011</v>
      </c>
      <c r="J5985">
        <v>5.4589999999999996</v>
      </c>
      <c r="N5985" t="s">
        <v>16</v>
      </c>
    </row>
    <row r="5986" spans="1:14" x14ac:dyDescent="0.25">
      <c r="A5986" t="s">
        <v>297</v>
      </c>
      <c r="B5986" t="str">
        <f t="shared" si="93"/>
        <v>Sudan33</v>
      </c>
      <c r="C5986" t="s">
        <v>12</v>
      </c>
      <c r="D5986" t="s">
        <v>298</v>
      </c>
      <c r="E5986" t="s">
        <v>14</v>
      </c>
      <c r="F5986" t="s">
        <v>346</v>
      </c>
      <c r="G5986">
        <v>33</v>
      </c>
      <c r="H5986" t="s">
        <v>409</v>
      </c>
      <c r="I5986">
        <v>2011</v>
      </c>
      <c r="J5986">
        <v>91.760999999999996</v>
      </c>
      <c r="N5986" t="s">
        <v>16</v>
      </c>
    </row>
    <row r="5987" spans="1:14" x14ac:dyDescent="0.25">
      <c r="A5987" t="s">
        <v>297</v>
      </c>
      <c r="B5987" t="str">
        <f t="shared" si="93"/>
        <v>Sudan35</v>
      </c>
      <c r="C5987" t="s">
        <v>12</v>
      </c>
      <c r="D5987" t="s">
        <v>298</v>
      </c>
      <c r="E5987" t="s">
        <v>14</v>
      </c>
      <c r="F5987" t="s">
        <v>346</v>
      </c>
      <c r="G5987">
        <v>35</v>
      </c>
      <c r="H5987" t="s">
        <v>369</v>
      </c>
      <c r="I5987">
        <v>2011</v>
      </c>
      <c r="J5987">
        <v>2.0369999999999999</v>
      </c>
      <c r="K5987" t="s">
        <v>21</v>
      </c>
      <c r="N5987" t="s">
        <v>16</v>
      </c>
    </row>
    <row r="5988" spans="1:14" x14ac:dyDescent="0.25">
      <c r="A5988" t="s">
        <v>297</v>
      </c>
      <c r="B5988" t="str">
        <f t="shared" si="93"/>
        <v>Sudan36</v>
      </c>
      <c r="C5988" t="s">
        <v>12</v>
      </c>
      <c r="D5988" t="s">
        <v>298</v>
      </c>
      <c r="E5988" t="s">
        <v>14</v>
      </c>
      <c r="F5988" t="s">
        <v>346</v>
      </c>
      <c r="G5988">
        <v>36</v>
      </c>
      <c r="H5988" t="s">
        <v>410</v>
      </c>
      <c r="I5988">
        <v>2011</v>
      </c>
      <c r="J5988">
        <v>9.2230000000000008</v>
      </c>
      <c r="N5988" t="s">
        <v>16</v>
      </c>
    </row>
    <row r="5989" spans="1:14" x14ac:dyDescent="0.25">
      <c r="A5989" t="s">
        <v>297</v>
      </c>
      <c r="B5989" t="str">
        <f t="shared" si="93"/>
        <v>Sudan37</v>
      </c>
      <c r="C5989" t="s">
        <v>12</v>
      </c>
      <c r="D5989" t="s">
        <v>298</v>
      </c>
      <c r="E5989" t="s">
        <v>14</v>
      </c>
      <c r="F5989" t="s">
        <v>346</v>
      </c>
      <c r="G5989">
        <v>37</v>
      </c>
      <c r="H5989" t="s">
        <v>370</v>
      </c>
      <c r="I5989">
        <v>2011</v>
      </c>
      <c r="J5989">
        <v>4.5190000000000001</v>
      </c>
      <c r="K5989" t="s">
        <v>21</v>
      </c>
      <c r="N5989" t="s">
        <v>16</v>
      </c>
    </row>
    <row r="5990" spans="1:14" x14ac:dyDescent="0.25">
      <c r="A5990" t="s">
        <v>297</v>
      </c>
      <c r="B5990" t="str">
        <f t="shared" si="93"/>
        <v>Sudan41</v>
      </c>
      <c r="C5990" t="s">
        <v>12</v>
      </c>
      <c r="D5990" t="s">
        <v>298</v>
      </c>
      <c r="E5990" t="s">
        <v>14</v>
      </c>
      <c r="F5990" t="s">
        <v>346</v>
      </c>
      <c r="G5990">
        <v>41</v>
      </c>
      <c r="H5990" t="s">
        <v>413</v>
      </c>
      <c r="I5990">
        <v>2011</v>
      </c>
      <c r="J5990">
        <v>381.72399999999999</v>
      </c>
      <c r="N5990" t="s">
        <v>16</v>
      </c>
    </row>
    <row r="5991" spans="1:14" x14ac:dyDescent="0.25">
      <c r="A5991" t="s">
        <v>297</v>
      </c>
      <c r="B5991" t="str">
        <f t="shared" si="93"/>
        <v>Sudan42</v>
      </c>
      <c r="C5991" t="s">
        <v>12</v>
      </c>
      <c r="D5991" t="s">
        <v>298</v>
      </c>
      <c r="E5991" t="s">
        <v>14</v>
      </c>
      <c r="F5991" t="s">
        <v>346</v>
      </c>
      <c r="G5991">
        <v>42</v>
      </c>
      <c r="H5991" t="s">
        <v>371</v>
      </c>
      <c r="I5991">
        <v>2011</v>
      </c>
      <c r="J5991">
        <v>7.492</v>
      </c>
      <c r="N5991" t="s">
        <v>16</v>
      </c>
    </row>
    <row r="5992" spans="1:14" x14ac:dyDescent="0.25">
      <c r="A5992" t="s">
        <v>297</v>
      </c>
      <c r="B5992" t="str">
        <f t="shared" si="93"/>
        <v>Sudan43</v>
      </c>
      <c r="C5992" t="s">
        <v>12</v>
      </c>
      <c r="D5992" t="s">
        <v>298</v>
      </c>
      <c r="E5992" t="s">
        <v>14</v>
      </c>
      <c r="F5992" t="s">
        <v>346</v>
      </c>
      <c r="G5992">
        <v>43</v>
      </c>
      <c r="H5992" t="s">
        <v>372</v>
      </c>
      <c r="I5992">
        <v>2011</v>
      </c>
      <c r="J5992">
        <v>40.116</v>
      </c>
      <c r="N5992" t="s">
        <v>16</v>
      </c>
    </row>
    <row r="5993" spans="1:14" x14ac:dyDescent="0.25">
      <c r="A5993" t="s">
        <v>297</v>
      </c>
      <c r="B5993" t="str">
        <f t="shared" si="93"/>
        <v>Sudan45</v>
      </c>
      <c r="C5993" t="s">
        <v>12</v>
      </c>
      <c r="D5993" t="s">
        <v>298</v>
      </c>
      <c r="E5993" t="s">
        <v>14</v>
      </c>
      <c r="F5993" t="s">
        <v>346</v>
      </c>
      <c r="G5993">
        <v>45</v>
      </c>
      <c r="H5993" t="s">
        <v>414</v>
      </c>
      <c r="I5993">
        <v>2011</v>
      </c>
      <c r="J5993">
        <v>42.774999999999999</v>
      </c>
      <c r="N5993" t="s">
        <v>16</v>
      </c>
    </row>
    <row r="5994" spans="1:14" x14ac:dyDescent="0.25">
      <c r="A5994" t="s">
        <v>297</v>
      </c>
      <c r="B5994" t="str">
        <f t="shared" si="93"/>
        <v>Sudan46</v>
      </c>
      <c r="C5994" t="s">
        <v>12</v>
      </c>
      <c r="D5994" t="s">
        <v>298</v>
      </c>
      <c r="E5994" t="s">
        <v>14</v>
      </c>
      <c r="F5994" t="s">
        <v>346</v>
      </c>
      <c r="G5994">
        <v>46</v>
      </c>
      <c r="H5994" t="s">
        <v>373</v>
      </c>
      <c r="I5994">
        <v>2011</v>
      </c>
      <c r="J5994">
        <v>202.30799999999999</v>
      </c>
      <c r="N5994" t="s">
        <v>16</v>
      </c>
    </row>
    <row r="5995" spans="1:14" x14ac:dyDescent="0.25">
      <c r="A5995" t="s">
        <v>297</v>
      </c>
      <c r="B5995" t="str">
        <f t="shared" si="93"/>
        <v>Sudan47</v>
      </c>
      <c r="C5995" t="s">
        <v>12</v>
      </c>
      <c r="D5995" t="s">
        <v>298</v>
      </c>
      <c r="E5995" t="s">
        <v>14</v>
      </c>
      <c r="F5995" t="s">
        <v>346</v>
      </c>
      <c r="G5995">
        <v>47</v>
      </c>
      <c r="H5995" t="s">
        <v>374</v>
      </c>
      <c r="I5995">
        <v>2011</v>
      </c>
      <c r="J5995">
        <v>717.94100000000003</v>
      </c>
      <c r="N5995" t="s">
        <v>16</v>
      </c>
    </row>
    <row r="5996" spans="1:14" x14ac:dyDescent="0.25">
      <c r="A5996" t="s">
        <v>297</v>
      </c>
      <c r="B5996" t="str">
        <f t="shared" si="93"/>
        <v>Sudan49</v>
      </c>
      <c r="C5996" t="s">
        <v>12</v>
      </c>
      <c r="D5996" t="s">
        <v>298</v>
      </c>
      <c r="E5996" t="s">
        <v>14</v>
      </c>
      <c r="F5996" t="s">
        <v>346</v>
      </c>
      <c r="G5996">
        <v>49</v>
      </c>
      <c r="H5996" t="s">
        <v>375</v>
      </c>
      <c r="I5996">
        <v>2011</v>
      </c>
      <c r="J5996">
        <v>397.21600000000001</v>
      </c>
      <c r="N5996" t="s">
        <v>16</v>
      </c>
    </row>
    <row r="5997" spans="1:14" x14ac:dyDescent="0.25">
      <c r="A5997" t="s">
        <v>297</v>
      </c>
      <c r="B5997" t="str">
        <f t="shared" si="93"/>
        <v>Sudan50</v>
      </c>
      <c r="C5997" t="s">
        <v>12</v>
      </c>
      <c r="D5997" t="s">
        <v>298</v>
      </c>
      <c r="E5997" t="s">
        <v>14</v>
      </c>
      <c r="F5997" t="s">
        <v>346</v>
      </c>
      <c r="G5997">
        <v>50</v>
      </c>
      <c r="H5997" t="s">
        <v>376</v>
      </c>
      <c r="I5997">
        <v>2011</v>
      </c>
      <c r="J5997">
        <v>15.196</v>
      </c>
      <c r="N5997" t="s">
        <v>16</v>
      </c>
    </row>
    <row r="5998" spans="1:14" x14ac:dyDescent="0.25">
      <c r="A5998" t="s">
        <v>297</v>
      </c>
      <c r="B5998" t="str">
        <f t="shared" si="93"/>
        <v>Sudan51</v>
      </c>
      <c r="C5998" t="s">
        <v>12</v>
      </c>
      <c r="D5998" t="s">
        <v>298</v>
      </c>
      <c r="E5998" t="s">
        <v>14</v>
      </c>
      <c r="F5998" t="s">
        <v>346</v>
      </c>
      <c r="G5998">
        <v>51</v>
      </c>
      <c r="H5998" t="s">
        <v>415</v>
      </c>
      <c r="I5998">
        <v>2011</v>
      </c>
      <c r="J5998">
        <v>5.7480000000000002</v>
      </c>
      <c r="K5998" t="s">
        <v>21</v>
      </c>
      <c r="N5998" t="s">
        <v>16</v>
      </c>
    </row>
    <row r="5999" spans="1:14" x14ac:dyDescent="0.25">
      <c r="A5999" t="s">
        <v>297</v>
      </c>
      <c r="B5999" t="str">
        <f t="shared" si="93"/>
        <v>Sudan52</v>
      </c>
      <c r="C5999" t="s">
        <v>12</v>
      </c>
      <c r="D5999" t="s">
        <v>298</v>
      </c>
      <c r="E5999" t="s">
        <v>14</v>
      </c>
      <c r="F5999" t="s">
        <v>346</v>
      </c>
      <c r="G5999">
        <v>52</v>
      </c>
      <c r="H5999" t="s">
        <v>416</v>
      </c>
      <c r="I5999">
        <v>2011</v>
      </c>
      <c r="J5999">
        <v>170.48</v>
      </c>
      <c r="N5999" t="s">
        <v>16</v>
      </c>
    </row>
    <row r="6000" spans="1:14" x14ac:dyDescent="0.25">
      <c r="A6000" t="s">
        <v>297</v>
      </c>
      <c r="B6000" t="str">
        <f t="shared" si="93"/>
        <v>Sudan53</v>
      </c>
      <c r="C6000" t="s">
        <v>12</v>
      </c>
      <c r="D6000" t="s">
        <v>298</v>
      </c>
      <c r="E6000" t="s">
        <v>14</v>
      </c>
      <c r="F6000" t="s">
        <v>346</v>
      </c>
      <c r="G6000">
        <v>53</v>
      </c>
      <c r="H6000" t="s">
        <v>417</v>
      </c>
      <c r="I6000">
        <v>2011</v>
      </c>
      <c r="J6000">
        <v>3.0859999999999999</v>
      </c>
      <c r="K6000" t="s">
        <v>21</v>
      </c>
      <c r="N6000" t="s">
        <v>16</v>
      </c>
    </row>
    <row r="6001" spans="1:14" x14ac:dyDescent="0.25">
      <c r="A6001" t="s">
        <v>297</v>
      </c>
      <c r="B6001" t="str">
        <f t="shared" si="93"/>
        <v>Sudan55</v>
      </c>
      <c r="C6001" t="s">
        <v>12</v>
      </c>
      <c r="D6001" t="s">
        <v>298</v>
      </c>
      <c r="E6001" t="s">
        <v>14</v>
      </c>
      <c r="F6001" t="s">
        <v>346</v>
      </c>
      <c r="G6001">
        <v>55</v>
      </c>
      <c r="H6001" t="s">
        <v>377</v>
      </c>
      <c r="I6001">
        <v>2011</v>
      </c>
      <c r="J6001">
        <v>2.4929999999999999</v>
      </c>
      <c r="K6001" t="s">
        <v>21</v>
      </c>
      <c r="N6001" t="s">
        <v>16</v>
      </c>
    </row>
    <row r="6002" spans="1:14" x14ac:dyDescent="0.25">
      <c r="A6002" t="s">
        <v>297</v>
      </c>
      <c r="B6002" t="str">
        <f t="shared" si="93"/>
        <v>Sudan56</v>
      </c>
      <c r="C6002" t="s">
        <v>12</v>
      </c>
      <c r="D6002" t="s">
        <v>298</v>
      </c>
      <c r="E6002" t="s">
        <v>14</v>
      </c>
      <c r="F6002" t="s">
        <v>346</v>
      </c>
      <c r="G6002">
        <v>56</v>
      </c>
      <c r="H6002" t="s">
        <v>378</v>
      </c>
      <c r="I6002">
        <v>2011</v>
      </c>
      <c r="J6002">
        <v>60.15</v>
      </c>
      <c r="N6002" t="s">
        <v>16</v>
      </c>
    </row>
    <row r="6003" spans="1:14" x14ac:dyDescent="0.25">
      <c r="A6003" t="s">
        <v>297</v>
      </c>
      <c r="B6003" t="str">
        <f t="shared" si="93"/>
        <v>Sudan58</v>
      </c>
      <c r="C6003" t="s">
        <v>12</v>
      </c>
      <c r="D6003" t="s">
        <v>298</v>
      </c>
      <c r="E6003" t="s">
        <v>14</v>
      </c>
      <c r="F6003" t="s">
        <v>346</v>
      </c>
      <c r="G6003">
        <v>58</v>
      </c>
      <c r="H6003" t="s">
        <v>379</v>
      </c>
      <c r="I6003">
        <v>2011</v>
      </c>
      <c r="J6003">
        <v>7.0369999999999999</v>
      </c>
      <c r="K6003" t="s">
        <v>21</v>
      </c>
      <c r="N6003" t="s">
        <v>16</v>
      </c>
    </row>
    <row r="6004" spans="1:14" x14ac:dyDescent="0.25">
      <c r="A6004" t="s">
        <v>297</v>
      </c>
      <c r="B6004" t="str">
        <f t="shared" si="93"/>
        <v>Sudan59</v>
      </c>
      <c r="C6004" t="s">
        <v>12</v>
      </c>
      <c r="D6004" t="s">
        <v>298</v>
      </c>
      <c r="E6004" t="s">
        <v>14</v>
      </c>
      <c r="F6004" t="s">
        <v>346</v>
      </c>
      <c r="G6004">
        <v>59</v>
      </c>
      <c r="H6004" t="s">
        <v>380</v>
      </c>
      <c r="I6004">
        <v>2011</v>
      </c>
      <c r="K6004" t="s">
        <v>21</v>
      </c>
      <c r="N6004" t="s">
        <v>16</v>
      </c>
    </row>
    <row r="6005" spans="1:14" x14ac:dyDescent="0.25">
      <c r="A6005" t="s">
        <v>297</v>
      </c>
      <c r="B6005" t="str">
        <f t="shared" si="93"/>
        <v>Sudan60</v>
      </c>
      <c r="C6005" t="s">
        <v>12</v>
      </c>
      <c r="D6005" t="s">
        <v>298</v>
      </c>
      <c r="E6005" t="s">
        <v>14</v>
      </c>
      <c r="F6005" t="s">
        <v>346</v>
      </c>
      <c r="G6005">
        <v>60</v>
      </c>
      <c r="H6005" t="s">
        <v>381</v>
      </c>
      <c r="I6005">
        <v>2011</v>
      </c>
      <c r="J6005">
        <v>11.414</v>
      </c>
      <c r="N6005" t="s">
        <v>16</v>
      </c>
    </row>
    <row r="6006" spans="1:14" x14ac:dyDescent="0.25">
      <c r="A6006" t="s">
        <v>297</v>
      </c>
      <c r="B6006" t="str">
        <f t="shared" si="93"/>
        <v>Sudan61</v>
      </c>
      <c r="C6006" t="s">
        <v>12</v>
      </c>
      <c r="D6006" t="s">
        <v>298</v>
      </c>
      <c r="E6006" t="s">
        <v>14</v>
      </c>
      <c r="F6006" t="s">
        <v>346</v>
      </c>
      <c r="G6006">
        <v>61</v>
      </c>
      <c r="H6006" t="s">
        <v>382</v>
      </c>
      <c r="I6006">
        <v>2011</v>
      </c>
      <c r="J6006">
        <v>15.599</v>
      </c>
      <c r="N6006" t="s">
        <v>16</v>
      </c>
    </row>
    <row r="6007" spans="1:14" x14ac:dyDescent="0.25">
      <c r="A6007" t="s">
        <v>297</v>
      </c>
      <c r="B6007" t="str">
        <f t="shared" si="93"/>
        <v>Sudan62</v>
      </c>
      <c r="C6007" t="s">
        <v>12</v>
      </c>
      <c r="D6007" t="s">
        <v>298</v>
      </c>
      <c r="E6007" t="s">
        <v>14</v>
      </c>
      <c r="F6007" t="s">
        <v>346</v>
      </c>
      <c r="G6007">
        <v>62</v>
      </c>
      <c r="H6007" t="s">
        <v>418</v>
      </c>
      <c r="I6007">
        <v>2011</v>
      </c>
      <c r="J6007">
        <v>2.8889999999999998</v>
      </c>
      <c r="K6007" t="s">
        <v>21</v>
      </c>
      <c r="N6007" t="s">
        <v>16</v>
      </c>
    </row>
    <row r="6008" spans="1:14" x14ac:dyDescent="0.25">
      <c r="A6008" t="s">
        <v>297</v>
      </c>
      <c r="B6008" t="str">
        <f t="shared" si="93"/>
        <v>Sudan63</v>
      </c>
      <c r="C6008" t="s">
        <v>12</v>
      </c>
      <c r="D6008" t="s">
        <v>298</v>
      </c>
      <c r="E6008" t="s">
        <v>14</v>
      </c>
      <c r="F6008" t="s">
        <v>346</v>
      </c>
      <c r="G6008">
        <v>63</v>
      </c>
      <c r="H6008" t="s">
        <v>419</v>
      </c>
      <c r="I6008">
        <v>2011</v>
      </c>
      <c r="J6008">
        <v>2.7490000000000001</v>
      </c>
      <c r="K6008" t="s">
        <v>21</v>
      </c>
      <c r="N6008" t="s">
        <v>16</v>
      </c>
    </row>
    <row r="6009" spans="1:14" x14ac:dyDescent="0.25">
      <c r="A6009" t="s">
        <v>297</v>
      </c>
      <c r="B6009" t="str">
        <f t="shared" si="93"/>
        <v>Sudan64</v>
      </c>
      <c r="C6009" t="s">
        <v>12</v>
      </c>
      <c r="D6009" t="s">
        <v>298</v>
      </c>
      <c r="E6009" t="s">
        <v>14</v>
      </c>
      <c r="F6009" t="s">
        <v>346</v>
      </c>
      <c r="G6009">
        <v>64</v>
      </c>
      <c r="H6009" t="s">
        <v>383</v>
      </c>
      <c r="I6009">
        <v>2011</v>
      </c>
      <c r="J6009">
        <v>13.268000000000001</v>
      </c>
      <c r="N6009" t="s">
        <v>16</v>
      </c>
    </row>
    <row r="6010" spans="1:14" x14ac:dyDescent="0.25">
      <c r="A6010" t="s">
        <v>297</v>
      </c>
      <c r="B6010" t="str">
        <f t="shared" si="93"/>
        <v>Sudan65</v>
      </c>
      <c r="C6010" t="s">
        <v>12</v>
      </c>
      <c r="D6010" t="s">
        <v>298</v>
      </c>
      <c r="E6010" t="s">
        <v>14</v>
      </c>
      <c r="F6010" t="s">
        <v>346</v>
      </c>
      <c r="G6010">
        <v>65</v>
      </c>
      <c r="H6010" t="s">
        <v>420</v>
      </c>
      <c r="I6010">
        <v>2011</v>
      </c>
      <c r="K6010" t="s">
        <v>21</v>
      </c>
      <c r="N6010" t="s">
        <v>16</v>
      </c>
    </row>
    <row r="6011" spans="1:14" x14ac:dyDescent="0.25">
      <c r="A6011" t="s">
        <v>297</v>
      </c>
      <c r="B6011" t="str">
        <f t="shared" si="93"/>
        <v>Sudan66</v>
      </c>
      <c r="C6011" t="s">
        <v>12</v>
      </c>
      <c r="D6011" t="s">
        <v>298</v>
      </c>
      <c r="E6011" t="s">
        <v>14</v>
      </c>
      <c r="F6011" t="s">
        <v>346</v>
      </c>
      <c r="G6011">
        <v>66</v>
      </c>
      <c r="H6011" t="s">
        <v>421</v>
      </c>
      <c r="I6011">
        <v>2011</v>
      </c>
      <c r="J6011">
        <v>4.7510000000000003</v>
      </c>
      <c r="K6011" t="s">
        <v>21</v>
      </c>
      <c r="N6011" t="s">
        <v>16</v>
      </c>
    </row>
    <row r="6012" spans="1:14" x14ac:dyDescent="0.25">
      <c r="A6012" t="s">
        <v>297</v>
      </c>
      <c r="B6012" t="str">
        <f t="shared" si="93"/>
        <v>Sudan68</v>
      </c>
      <c r="C6012" t="s">
        <v>12</v>
      </c>
      <c r="D6012" t="s">
        <v>298</v>
      </c>
      <c r="E6012" t="s">
        <v>14</v>
      </c>
      <c r="F6012" t="s">
        <v>346</v>
      </c>
      <c r="G6012">
        <v>68</v>
      </c>
      <c r="H6012" t="s">
        <v>384</v>
      </c>
      <c r="I6012">
        <v>2011</v>
      </c>
      <c r="J6012">
        <v>16.911999999999999</v>
      </c>
      <c r="N6012" t="s">
        <v>16</v>
      </c>
    </row>
    <row r="6013" spans="1:14" x14ac:dyDescent="0.25">
      <c r="A6013" t="s">
        <v>297</v>
      </c>
      <c r="B6013" t="str">
        <f t="shared" si="93"/>
        <v>Sudan69</v>
      </c>
      <c r="C6013" t="s">
        <v>12</v>
      </c>
      <c r="D6013" t="s">
        <v>298</v>
      </c>
      <c r="E6013" t="s">
        <v>14</v>
      </c>
      <c r="F6013" t="s">
        <v>346</v>
      </c>
      <c r="G6013">
        <v>69</v>
      </c>
      <c r="H6013" t="s">
        <v>422</v>
      </c>
      <c r="I6013">
        <v>2011</v>
      </c>
      <c r="J6013">
        <v>46.228999999999999</v>
      </c>
      <c r="N6013" t="s">
        <v>16</v>
      </c>
    </row>
    <row r="6014" spans="1:14" x14ac:dyDescent="0.25">
      <c r="A6014" t="s">
        <v>297</v>
      </c>
      <c r="B6014" t="str">
        <f t="shared" si="93"/>
        <v>Sudan70</v>
      </c>
      <c r="C6014" t="s">
        <v>12</v>
      </c>
      <c r="D6014" t="s">
        <v>298</v>
      </c>
      <c r="E6014" t="s">
        <v>14</v>
      </c>
      <c r="F6014" t="s">
        <v>346</v>
      </c>
      <c r="G6014">
        <v>70</v>
      </c>
      <c r="H6014" t="s">
        <v>423</v>
      </c>
      <c r="I6014">
        <v>2011</v>
      </c>
      <c r="K6014" t="s">
        <v>21</v>
      </c>
      <c r="N6014" t="s">
        <v>16</v>
      </c>
    </row>
    <row r="6015" spans="1:14" x14ac:dyDescent="0.25">
      <c r="A6015" t="s">
        <v>297</v>
      </c>
      <c r="B6015" t="str">
        <f t="shared" si="93"/>
        <v>Sudan71</v>
      </c>
      <c r="C6015" t="s">
        <v>12</v>
      </c>
      <c r="D6015" t="s">
        <v>298</v>
      </c>
      <c r="E6015" t="s">
        <v>14</v>
      </c>
      <c r="F6015" t="s">
        <v>346</v>
      </c>
      <c r="G6015">
        <v>71</v>
      </c>
      <c r="H6015" t="s">
        <v>424</v>
      </c>
      <c r="I6015">
        <v>2011</v>
      </c>
      <c r="J6015">
        <v>4.7859999999999996</v>
      </c>
      <c r="K6015" t="s">
        <v>21</v>
      </c>
      <c r="N6015" t="s">
        <v>16</v>
      </c>
    </row>
    <row r="6016" spans="1:14" x14ac:dyDescent="0.25">
      <c r="A6016" t="s">
        <v>297</v>
      </c>
      <c r="B6016" t="str">
        <f t="shared" si="93"/>
        <v>Sudan72</v>
      </c>
      <c r="C6016" t="s">
        <v>12</v>
      </c>
      <c r="D6016" t="s">
        <v>298</v>
      </c>
      <c r="E6016" t="s">
        <v>14</v>
      </c>
      <c r="F6016" t="s">
        <v>346</v>
      </c>
      <c r="G6016">
        <v>72</v>
      </c>
      <c r="H6016" t="s">
        <v>385</v>
      </c>
      <c r="I6016">
        <v>2011</v>
      </c>
      <c r="K6016" t="s">
        <v>21</v>
      </c>
      <c r="N6016" t="s">
        <v>16</v>
      </c>
    </row>
    <row r="6017" spans="1:14" x14ac:dyDescent="0.25">
      <c r="A6017" t="s">
        <v>297</v>
      </c>
      <c r="B6017" t="str">
        <f t="shared" si="93"/>
        <v>Sudan74</v>
      </c>
      <c r="C6017" t="s">
        <v>12</v>
      </c>
      <c r="D6017" t="s">
        <v>298</v>
      </c>
      <c r="E6017" t="s">
        <v>14</v>
      </c>
      <c r="F6017" t="s">
        <v>346</v>
      </c>
      <c r="G6017">
        <v>74</v>
      </c>
      <c r="H6017" t="s">
        <v>426</v>
      </c>
      <c r="I6017">
        <v>2011</v>
      </c>
      <c r="J6017">
        <v>5.3369999999999997</v>
      </c>
      <c r="K6017" t="s">
        <v>21</v>
      </c>
      <c r="N6017" t="s">
        <v>16</v>
      </c>
    </row>
    <row r="6018" spans="1:14" x14ac:dyDescent="0.25">
      <c r="A6018" t="s">
        <v>297</v>
      </c>
      <c r="B6018" t="str">
        <f t="shared" si="93"/>
        <v>Sudan75</v>
      </c>
      <c r="C6018" t="s">
        <v>12</v>
      </c>
      <c r="D6018" t="s">
        <v>298</v>
      </c>
      <c r="E6018" t="s">
        <v>14</v>
      </c>
      <c r="F6018" t="s">
        <v>346</v>
      </c>
      <c r="G6018">
        <v>75</v>
      </c>
      <c r="H6018" t="s">
        <v>427</v>
      </c>
      <c r="I6018">
        <v>2011</v>
      </c>
      <c r="J6018">
        <v>7.0309999999999997</v>
      </c>
      <c r="K6018" t="s">
        <v>21</v>
      </c>
      <c r="N6018" t="s">
        <v>16</v>
      </c>
    </row>
    <row r="6019" spans="1:14" x14ac:dyDescent="0.25">
      <c r="A6019" t="s">
        <v>297</v>
      </c>
      <c r="B6019" t="str">
        <f t="shared" ref="B6019:B6082" si="94">A6019&amp;G6019</f>
        <v>Sudan77</v>
      </c>
      <c r="C6019" t="s">
        <v>12</v>
      </c>
      <c r="D6019" t="s">
        <v>298</v>
      </c>
      <c r="E6019" t="s">
        <v>14</v>
      </c>
      <c r="F6019" t="s">
        <v>346</v>
      </c>
      <c r="G6019">
        <v>77</v>
      </c>
      <c r="H6019" t="s">
        <v>386</v>
      </c>
      <c r="I6019">
        <v>2011</v>
      </c>
      <c r="K6019" t="s">
        <v>21</v>
      </c>
      <c r="N6019" t="s">
        <v>16</v>
      </c>
    </row>
    <row r="6020" spans="1:14" x14ac:dyDescent="0.25">
      <c r="A6020" t="s">
        <v>297</v>
      </c>
      <c r="B6020" t="str">
        <f t="shared" si="94"/>
        <v>Sudan78</v>
      </c>
      <c r="C6020" t="s">
        <v>12</v>
      </c>
      <c r="D6020" t="s">
        <v>298</v>
      </c>
      <c r="E6020" t="s">
        <v>14</v>
      </c>
      <c r="F6020" t="s">
        <v>346</v>
      </c>
      <c r="G6020">
        <v>78</v>
      </c>
      <c r="H6020" t="s">
        <v>428</v>
      </c>
      <c r="I6020">
        <v>2011</v>
      </c>
      <c r="K6020" t="s">
        <v>21</v>
      </c>
      <c r="N6020" t="s">
        <v>16</v>
      </c>
    </row>
    <row r="6021" spans="1:14" x14ac:dyDescent="0.25">
      <c r="A6021" t="s">
        <v>297</v>
      </c>
      <c r="B6021" t="str">
        <f t="shared" si="94"/>
        <v>Sudan79</v>
      </c>
      <c r="C6021" t="s">
        <v>12</v>
      </c>
      <c r="D6021" t="s">
        <v>298</v>
      </c>
      <c r="E6021" t="s">
        <v>14</v>
      </c>
      <c r="F6021" t="s">
        <v>346</v>
      </c>
      <c r="G6021">
        <v>79</v>
      </c>
      <c r="H6021" t="s">
        <v>429</v>
      </c>
      <c r="I6021">
        <v>2011</v>
      </c>
      <c r="J6021">
        <v>4.0839999999999996</v>
      </c>
      <c r="K6021" t="s">
        <v>21</v>
      </c>
      <c r="N6021" t="s">
        <v>16</v>
      </c>
    </row>
    <row r="6022" spans="1:14" x14ac:dyDescent="0.25">
      <c r="A6022" t="s">
        <v>297</v>
      </c>
      <c r="B6022" t="str">
        <f t="shared" si="94"/>
        <v>Sudan80</v>
      </c>
      <c r="C6022" t="s">
        <v>12</v>
      </c>
      <c r="D6022" t="s">
        <v>298</v>
      </c>
      <c r="E6022" t="s">
        <v>14</v>
      </c>
      <c r="F6022" t="s">
        <v>346</v>
      </c>
      <c r="G6022">
        <v>80</v>
      </c>
      <c r="H6022" t="s">
        <v>387</v>
      </c>
      <c r="I6022">
        <v>2011</v>
      </c>
      <c r="J6022">
        <v>113.28100000000001</v>
      </c>
      <c r="N6022" t="s">
        <v>16</v>
      </c>
    </row>
    <row r="6023" spans="1:14" x14ac:dyDescent="0.25">
      <c r="A6023" t="s">
        <v>297</v>
      </c>
      <c r="B6023" t="str">
        <f t="shared" si="94"/>
        <v>Sudan81</v>
      </c>
      <c r="C6023" t="s">
        <v>12</v>
      </c>
      <c r="D6023" t="s">
        <v>298</v>
      </c>
      <c r="E6023" t="s">
        <v>14</v>
      </c>
      <c r="F6023" t="s">
        <v>346</v>
      </c>
      <c r="G6023">
        <v>81</v>
      </c>
      <c r="H6023" t="s">
        <v>430</v>
      </c>
      <c r="I6023">
        <v>2011</v>
      </c>
      <c r="J6023">
        <v>25.626999999999999</v>
      </c>
      <c r="N6023" t="s">
        <v>16</v>
      </c>
    </row>
    <row r="6024" spans="1:14" x14ac:dyDescent="0.25">
      <c r="A6024" t="s">
        <v>297</v>
      </c>
      <c r="B6024" t="str">
        <f t="shared" si="94"/>
        <v>Sudan82</v>
      </c>
      <c r="C6024" t="s">
        <v>12</v>
      </c>
      <c r="D6024" t="s">
        <v>298</v>
      </c>
      <c r="E6024" t="s">
        <v>14</v>
      </c>
      <c r="F6024" t="s">
        <v>346</v>
      </c>
      <c r="G6024">
        <v>82</v>
      </c>
      <c r="H6024" t="s">
        <v>388</v>
      </c>
      <c r="I6024">
        <v>2011</v>
      </c>
      <c r="J6024">
        <v>11.004</v>
      </c>
      <c r="N6024" t="s">
        <v>16</v>
      </c>
    </row>
    <row r="6025" spans="1:14" x14ac:dyDescent="0.25">
      <c r="A6025" t="s">
        <v>297</v>
      </c>
      <c r="B6025" t="str">
        <f t="shared" si="94"/>
        <v>Sudan84</v>
      </c>
      <c r="C6025" t="s">
        <v>12</v>
      </c>
      <c r="D6025" t="s">
        <v>298</v>
      </c>
      <c r="E6025" t="s">
        <v>14</v>
      </c>
      <c r="F6025" t="s">
        <v>346</v>
      </c>
      <c r="G6025">
        <v>84</v>
      </c>
      <c r="H6025" t="s">
        <v>389</v>
      </c>
      <c r="I6025">
        <v>2011</v>
      </c>
      <c r="J6025">
        <v>394.32299999999998</v>
      </c>
      <c r="N6025" t="s">
        <v>16</v>
      </c>
    </row>
    <row r="6026" spans="1:14" x14ac:dyDescent="0.25">
      <c r="A6026" t="s">
        <v>297</v>
      </c>
      <c r="B6026" t="str">
        <f t="shared" si="94"/>
        <v>Sudan85</v>
      </c>
      <c r="C6026" t="s">
        <v>12</v>
      </c>
      <c r="D6026" t="s">
        <v>298</v>
      </c>
      <c r="E6026" t="s">
        <v>14</v>
      </c>
      <c r="F6026" t="s">
        <v>346</v>
      </c>
      <c r="G6026">
        <v>85</v>
      </c>
      <c r="H6026" t="s">
        <v>390</v>
      </c>
      <c r="I6026">
        <v>2011</v>
      </c>
      <c r="J6026">
        <v>354.58699999999999</v>
      </c>
      <c r="N6026" t="s">
        <v>16</v>
      </c>
    </row>
    <row r="6027" spans="1:14" x14ac:dyDescent="0.25">
      <c r="A6027" t="s">
        <v>297</v>
      </c>
      <c r="B6027" t="str">
        <f t="shared" si="94"/>
        <v>Sudan86</v>
      </c>
      <c r="C6027" t="s">
        <v>12</v>
      </c>
      <c r="D6027" t="s">
        <v>298</v>
      </c>
      <c r="E6027" t="s">
        <v>14</v>
      </c>
      <c r="F6027" t="s">
        <v>346</v>
      </c>
      <c r="G6027">
        <v>86</v>
      </c>
      <c r="H6027" t="s">
        <v>391</v>
      </c>
      <c r="I6027">
        <v>2011</v>
      </c>
      <c r="J6027">
        <v>135.732</v>
      </c>
      <c r="N6027" t="s">
        <v>16</v>
      </c>
    </row>
    <row r="6028" spans="1:14" x14ac:dyDescent="0.25">
      <c r="A6028" t="s">
        <v>297</v>
      </c>
      <c r="B6028" t="str">
        <f t="shared" si="94"/>
        <v>Sudan87</v>
      </c>
      <c r="C6028" t="s">
        <v>12</v>
      </c>
      <c r="D6028" t="s">
        <v>298</v>
      </c>
      <c r="E6028" t="s">
        <v>14</v>
      </c>
      <c r="F6028" t="s">
        <v>346</v>
      </c>
      <c r="G6028">
        <v>87</v>
      </c>
      <c r="H6028" t="s">
        <v>392</v>
      </c>
      <c r="I6028">
        <v>2011</v>
      </c>
      <c r="J6028">
        <v>1.9610000000000001</v>
      </c>
      <c r="K6028" t="s">
        <v>21</v>
      </c>
      <c r="N6028" t="s">
        <v>16</v>
      </c>
    </row>
    <row r="6029" spans="1:14" x14ac:dyDescent="0.25">
      <c r="A6029" t="s">
        <v>297</v>
      </c>
      <c r="B6029" t="str">
        <f t="shared" si="94"/>
        <v>Sudan90</v>
      </c>
      <c r="C6029" t="s">
        <v>12</v>
      </c>
      <c r="D6029" t="s">
        <v>298</v>
      </c>
      <c r="E6029" t="s">
        <v>14</v>
      </c>
      <c r="F6029" t="s">
        <v>346</v>
      </c>
      <c r="G6029">
        <v>90</v>
      </c>
      <c r="H6029" t="s">
        <v>432</v>
      </c>
      <c r="I6029">
        <v>2011</v>
      </c>
      <c r="K6029" t="s">
        <v>21</v>
      </c>
      <c r="N6029" t="s">
        <v>16</v>
      </c>
    </row>
    <row r="6030" spans="1:14" x14ac:dyDescent="0.25">
      <c r="A6030" t="s">
        <v>297</v>
      </c>
      <c r="B6030" t="str">
        <f t="shared" si="94"/>
        <v>Sudan91</v>
      </c>
      <c r="C6030" t="s">
        <v>12</v>
      </c>
      <c r="D6030" t="s">
        <v>298</v>
      </c>
      <c r="E6030" t="s">
        <v>14</v>
      </c>
      <c r="F6030" t="s">
        <v>346</v>
      </c>
      <c r="G6030">
        <v>91</v>
      </c>
      <c r="H6030" t="s">
        <v>393</v>
      </c>
      <c r="I6030">
        <v>2011</v>
      </c>
      <c r="K6030" t="s">
        <v>21</v>
      </c>
      <c r="N6030" t="s">
        <v>16</v>
      </c>
    </row>
    <row r="6031" spans="1:14" x14ac:dyDescent="0.25">
      <c r="A6031" t="s">
        <v>297</v>
      </c>
      <c r="B6031" t="str">
        <f t="shared" si="94"/>
        <v>Sudan93</v>
      </c>
      <c r="C6031" t="s">
        <v>12</v>
      </c>
      <c r="D6031" t="s">
        <v>298</v>
      </c>
      <c r="E6031" t="s">
        <v>14</v>
      </c>
      <c r="F6031" t="s">
        <v>346</v>
      </c>
      <c r="G6031">
        <v>93</v>
      </c>
      <c r="H6031" t="s">
        <v>394</v>
      </c>
      <c r="I6031">
        <v>2011</v>
      </c>
      <c r="K6031" t="s">
        <v>21</v>
      </c>
      <c r="N6031" t="s">
        <v>16</v>
      </c>
    </row>
    <row r="6032" spans="1:14" x14ac:dyDescent="0.25">
      <c r="A6032" t="s">
        <v>297</v>
      </c>
      <c r="B6032" t="str">
        <f t="shared" si="94"/>
        <v>Sudan94</v>
      </c>
      <c r="C6032" t="s">
        <v>12</v>
      </c>
      <c r="D6032" t="s">
        <v>298</v>
      </c>
      <c r="E6032" t="s">
        <v>14</v>
      </c>
      <c r="F6032" t="s">
        <v>346</v>
      </c>
      <c r="G6032">
        <v>94</v>
      </c>
      <c r="H6032" t="s">
        <v>395</v>
      </c>
      <c r="I6032">
        <v>2011</v>
      </c>
      <c r="J6032">
        <v>25.050999999999998</v>
      </c>
      <c r="N6032" t="s">
        <v>16</v>
      </c>
    </row>
    <row r="6033" spans="1:14" x14ac:dyDescent="0.25">
      <c r="A6033" t="s">
        <v>297</v>
      </c>
      <c r="B6033" t="str">
        <f t="shared" si="94"/>
        <v>Sudan95</v>
      </c>
      <c r="C6033" t="s">
        <v>12</v>
      </c>
      <c r="D6033" t="s">
        <v>298</v>
      </c>
      <c r="E6033" t="s">
        <v>14</v>
      </c>
      <c r="F6033" t="s">
        <v>346</v>
      </c>
      <c r="G6033">
        <v>95</v>
      </c>
      <c r="H6033" t="s">
        <v>396</v>
      </c>
      <c r="I6033">
        <v>2011</v>
      </c>
      <c r="J6033">
        <v>3.3849999999999998</v>
      </c>
      <c r="K6033" t="s">
        <v>21</v>
      </c>
      <c r="N6033" t="s">
        <v>16</v>
      </c>
    </row>
    <row r="6034" spans="1:14" x14ac:dyDescent="0.25">
      <c r="A6034" t="s">
        <v>297</v>
      </c>
      <c r="B6034" t="str">
        <f t="shared" si="94"/>
        <v>Sudan96</v>
      </c>
      <c r="C6034" t="s">
        <v>12</v>
      </c>
      <c r="D6034" t="s">
        <v>298</v>
      </c>
      <c r="E6034" t="s">
        <v>14</v>
      </c>
      <c r="F6034" t="s">
        <v>346</v>
      </c>
      <c r="G6034">
        <v>96</v>
      </c>
      <c r="H6034" t="s">
        <v>397</v>
      </c>
      <c r="I6034">
        <v>2011</v>
      </c>
      <c r="J6034">
        <v>33.658999999999999</v>
      </c>
      <c r="N6034" t="s">
        <v>16</v>
      </c>
    </row>
    <row r="6035" spans="1:14" x14ac:dyDescent="0.25">
      <c r="A6035" t="s">
        <v>297</v>
      </c>
      <c r="B6035" t="str">
        <f t="shared" si="94"/>
        <v>Sudan97</v>
      </c>
      <c r="C6035" t="s">
        <v>12</v>
      </c>
      <c r="D6035" t="s">
        <v>298</v>
      </c>
      <c r="E6035" t="s">
        <v>14</v>
      </c>
      <c r="F6035" t="s">
        <v>346</v>
      </c>
      <c r="G6035">
        <v>97</v>
      </c>
      <c r="H6035" t="s">
        <v>398</v>
      </c>
      <c r="I6035">
        <v>2011</v>
      </c>
      <c r="K6035" t="s">
        <v>21</v>
      </c>
      <c r="N6035" t="s">
        <v>16</v>
      </c>
    </row>
    <row r="6036" spans="1:14" x14ac:dyDescent="0.25">
      <c r="A6036" t="s">
        <v>297</v>
      </c>
      <c r="B6036" t="str">
        <f t="shared" si="94"/>
        <v>Sudan98</v>
      </c>
      <c r="C6036" t="s">
        <v>12</v>
      </c>
      <c r="D6036" t="s">
        <v>298</v>
      </c>
      <c r="E6036" t="s">
        <v>14</v>
      </c>
      <c r="F6036" t="s">
        <v>346</v>
      </c>
      <c r="G6036">
        <v>98</v>
      </c>
      <c r="H6036" t="s">
        <v>435</v>
      </c>
      <c r="I6036">
        <v>2011</v>
      </c>
      <c r="K6036" t="s">
        <v>21</v>
      </c>
      <c r="N6036" t="s">
        <v>16</v>
      </c>
    </row>
    <row r="6037" spans="1:14" x14ac:dyDescent="0.25">
      <c r="A6037" t="s">
        <v>297</v>
      </c>
      <c r="B6037" t="str">
        <f t="shared" si="94"/>
        <v>Sudan99</v>
      </c>
      <c r="C6037" t="s">
        <v>12</v>
      </c>
      <c r="D6037" t="s">
        <v>298</v>
      </c>
      <c r="E6037" t="s">
        <v>14</v>
      </c>
      <c r="F6037" t="s">
        <v>346</v>
      </c>
      <c r="G6037">
        <v>99</v>
      </c>
      <c r="H6037" t="s">
        <v>399</v>
      </c>
      <c r="I6037">
        <v>2011</v>
      </c>
      <c r="J6037">
        <v>14.62</v>
      </c>
      <c r="N6037" t="s">
        <v>16</v>
      </c>
    </row>
    <row r="6038" spans="1:14" x14ac:dyDescent="0.25">
      <c r="A6038" t="s">
        <v>297</v>
      </c>
      <c r="B6038" t="str">
        <f t="shared" si="94"/>
        <v>Sudan100</v>
      </c>
      <c r="C6038" t="s">
        <v>12</v>
      </c>
      <c r="D6038" t="s">
        <v>298</v>
      </c>
      <c r="E6038" t="s">
        <v>14</v>
      </c>
      <c r="F6038" t="s">
        <v>346</v>
      </c>
      <c r="G6038">
        <v>100</v>
      </c>
      <c r="H6038" t="s">
        <v>348</v>
      </c>
      <c r="I6038">
        <v>2011</v>
      </c>
      <c r="J6038">
        <v>93.18</v>
      </c>
      <c r="N6038" t="s">
        <v>16</v>
      </c>
    </row>
    <row r="6039" spans="1:14" x14ac:dyDescent="0.25">
      <c r="A6039" t="s">
        <v>299</v>
      </c>
      <c r="B6039" t="str">
        <f t="shared" si="94"/>
        <v>Senegal0</v>
      </c>
      <c r="C6039" t="s">
        <v>12</v>
      </c>
      <c r="D6039" t="s">
        <v>300</v>
      </c>
      <c r="E6039" t="s">
        <v>14</v>
      </c>
      <c r="F6039" t="s">
        <v>346</v>
      </c>
      <c r="G6039">
        <v>0</v>
      </c>
      <c r="H6039" t="s">
        <v>347</v>
      </c>
      <c r="I6039">
        <v>2019</v>
      </c>
      <c r="J6039">
        <v>4620.5349999999999</v>
      </c>
      <c r="N6039" t="s">
        <v>16</v>
      </c>
    </row>
    <row r="6040" spans="1:14" x14ac:dyDescent="0.25">
      <c r="A6040" t="s">
        <v>299</v>
      </c>
      <c r="B6040" t="str">
        <f t="shared" si="94"/>
        <v>Senegal1</v>
      </c>
      <c r="C6040" t="s">
        <v>12</v>
      </c>
      <c r="D6040" t="s">
        <v>300</v>
      </c>
      <c r="E6040" t="s">
        <v>14</v>
      </c>
      <c r="F6040" t="s">
        <v>346</v>
      </c>
      <c r="G6040">
        <v>1</v>
      </c>
      <c r="H6040" t="s">
        <v>349</v>
      </c>
      <c r="I6040">
        <v>2019</v>
      </c>
      <c r="J6040">
        <v>985.28399999999999</v>
      </c>
      <c r="N6040" t="s">
        <v>16</v>
      </c>
    </row>
    <row r="6041" spans="1:14" x14ac:dyDescent="0.25">
      <c r="A6041" t="s">
        <v>299</v>
      </c>
      <c r="B6041" t="str">
        <f t="shared" si="94"/>
        <v>Senegal2</v>
      </c>
      <c r="C6041" t="s">
        <v>12</v>
      </c>
      <c r="D6041" t="s">
        <v>300</v>
      </c>
      <c r="E6041" t="s">
        <v>14</v>
      </c>
      <c r="F6041" t="s">
        <v>346</v>
      </c>
      <c r="G6041">
        <v>2</v>
      </c>
      <c r="H6041" t="s">
        <v>400</v>
      </c>
      <c r="I6041">
        <v>2019</v>
      </c>
      <c r="J6041">
        <v>8.6890000000000001</v>
      </c>
      <c r="N6041" t="s">
        <v>16</v>
      </c>
    </row>
    <row r="6042" spans="1:14" x14ac:dyDescent="0.25">
      <c r="A6042" t="s">
        <v>299</v>
      </c>
      <c r="B6042" t="str">
        <f t="shared" si="94"/>
        <v>Senegal3</v>
      </c>
      <c r="C6042" t="s">
        <v>12</v>
      </c>
      <c r="D6042" t="s">
        <v>300</v>
      </c>
      <c r="E6042" t="s">
        <v>14</v>
      </c>
      <c r="F6042" t="s">
        <v>346</v>
      </c>
      <c r="G6042">
        <v>3</v>
      </c>
      <c r="H6042" t="s">
        <v>350</v>
      </c>
      <c r="I6042">
        <v>2019</v>
      </c>
      <c r="J6042">
        <v>67.828999999999994</v>
      </c>
      <c r="N6042" t="s">
        <v>16</v>
      </c>
    </row>
    <row r="6043" spans="1:14" x14ac:dyDescent="0.25">
      <c r="A6043" t="s">
        <v>299</v>
      </c>
      <c r="B6043" t="str">
        <f t="shared" si="94"/>
        <v>Senegal5</v>
      </c>
      <c r="C6043" t="s">
        <v>12</v>
      </c>
      <c r="D6043" t="s">
        <v>300</v>
      </c>
      <c r="E6043" t="s">
        <v>14</v>
      </c>
      <c r="F6043" t="s">
        <v>346</v>
      </c>
      <c r="G6043">
        <v>5</v>
      </c>
      <c r="H6043" t="s">
        <v>351</v>
      </c>
      <c r="I6043">
        <v>2019</v>
      </c>
      <c r="J6043">
        <v>8.4879999999999995</v>
      </c>
      <c r="N6043" t="s">
        <v>16</v>
      </c>
    </row>
    <row r="6044" spans="1:14" x14ac:dyDescent="0.25">
      <c r="A6044" t="s">
        <v>299</v>
      </c>
      <c r="B6044" t="str">
        <f t="shared" si="94"/>
        <v>Senegal6</v>
      </c>
      <c r="C6044" t="s">
        <v>12</v>
      </c>
      <c r="D6044" t="s">
        <v>300</v>
      </c>
      <c r="E6044" t="s">
        <v>14</v>
      </c>
      <c r="F6044" t="s">
        <v>346</v>
      </c>
      <c r="G6044">
        <v>6</v>
      </c>
      <c r="H6044" t="s">
        <v>401</v>
      </c>
      <c r="I6044">
        <v>2019</v>
      </c>
      <c r="K6044" t="s">
        <v>21</v>
      </c>
      <c r="N6044" t="s">
        <v>16</v>
      </c>
    </row>
    <row r="6045" spans="1:14" x14ac:dyDescent="0.25">
      <c r="A6045" t="s">
        <v>299</v>
      </c>
      <c r="B6045" t="str">
        <f t="shared" si="94"/>
        <v>Senegal7</v>
      </c>
      <c r="C6045" t="s">
        <v>12</v>
      </c>
      <c r="D6045" t="s">
        <v>300</v>
      </c>
      <c r="E6045" t="s">
        <v>14</v>
      </c>
      <c r="F6045" t="s">
        <v>346</v>
      </c>
      <c r="G6045">
        <v>7</v>
      </c>
      <c r="H6045" t="s">
        <v>352</v>
      </c>
      <c r="I6045">
        <v>2019</v>
      </c>
      <c r="J6045">
        <v>24.068999999999999</v>
      </c>
      <c r="N6045" t="s">
        <v>16</v>
      </c>
    </row>
    <row r="6046" spans="1:14" x14ac:dyDescent="0.25">
      <c r="A6046" t="s">
        <v>299</v>
      </c>
      <c r="B6046" t="str">
        <f t="shared" si="94"/>
        <v>Senegal8</v>
      </c>
      <c r="C6046" t="s">
        <v>12</v>
      </c>
      <c r="D6046" t="s">
        <v>300</v>
      </c>
      <c r="E6046" t="s">
        <v>14</v>
      </c>
      <c r="F6046" t="s">
        <v>346</v>
      </c>
      <c r="G6046">
        <v>8</v>
      </c>
      <c r="H6046" t="s">
        <v>353</v>
      </c>
      <c r="I6046">
        <v>2019</v>
      </c>
      <c r="J6046">
        <v>20.344000000000001</v>
      </c>
      <c r="N6046" t="s">
        <v>16</v>
      </c>
    </row>
    <row r="6047" spans="1:14" x14ac:dyDescent="0.25">
      <c r="A6047" t="s">
        <v>299</v>
      </c>
      <c r="B6047" t="str">
        <f t="shared" si="94"/>
        <v>Senegal9</v>
      </c>
      <c r="C6047" t="s">
        <v>12</v>
      </c>
      <c r="D6047" t="s">
        <v>300</v>
      </c>
      <c r="E6047" t="s">
        <v>14</v>
      </c>
      <c r="F6047" t="s">
        <v>346</v>
      </c>
      <c r="G6047">
        <v>9</v>
      </c>
      <c r="H6047" t="s">
        <v>402</v>
      </c>
      <c r="I6047">
        <v>2019</v>
      </c>
      <c r="J6047">
        <v>0.48399999999999999</v>
      </c>
      <c r="K6047" t="s">
        <v>21</v>
      </c>
      <c r="N6047" t="s">
        <v>16</v>
      </c>
    </row>
    <row r="6048" spans="1:14" x14ac:dyDescent="0.25">
      <c r="A6048" t="s">
        <v>299</v>
      </c>
      <c r="B6048" t="str">
        <f t="shared" si="94"/>
        <v>Senegal10</v>
      </c>
      <c r="C6048" t="s">
        <v>12</v>
      </c>
      <c r="D6048" t="s">
        <v>300</v>
      </c>
      <c r="E6048" t="s">
        <v>14</v>
      </c>
      <c r="F6048" t="s">
        <v>346</v>
      </c>
      <c r="G6048">
        <v>10</v>
      </c>
      <c r="H6048" t="s">
        <v>354</v>
      </c>
      <c r="I6048">
        <v>2019</v>
      </c>
      <c r="J6048">
        <v>137.28200000000001</v>
      </c>
      <c r="N6048" t="s">
        <v>16</v>
      </c>
    </row>
    <row r="6049" spans="1:14" x14ac:dyDescent="0.25">
      <c r="A6049" t="s">
        <v>299</v>
      </c>
      <c r="B6049" t="str">
        <f t="shared" si="94"/>
        <v>Senegal11</v>
      </c>
      <c r="C6049" t="s">
        <v>12</v>
      </c>
      <c r="D6049" t="s">
        <v>300</v>
      </c>
      <c r="E6049" t="s">
        <v>14</v>
      </c>
      <c r="F6049" t="s">
        <v>346</v>
      </c>
      <c r="G6049">
        <v>11</v>
      </c>
      <c r="H6049" t="s">
        <v>403</v>
      </c>
      <c r="I6049">
        <v>2019</v>
      </c>
      <c r="J6049">
        <v>4.4349999999999996</v>
      </c>
      <c r="N6049" t="s">
        <v>16</v>
      </c>
    </row>
    <row r="6050" spans="1:14" x14ac:dyDescent="0.25">
      <c r="A6050" t="s">
        <v>299</v>
      </c>
      <c r="B6050" t="str">
        <f t="shared" si="94"/>
        <v>Senegal12</v>
      </c>
      <c r="C6050" t="s">
        <v>12</v>
      </c>
      <c r="D6050" t="s">
        <v>300</v>
      </c>
      <c r="E6050" t="s">
        <v>14</v>
      </c>
      <c r="F6050" t="s">
        <v>346</v>
      </c>
      <c r="G6050">
        <v>12</v>
      </c>
      <c r="H6050" t="s">
        <v>355</v>
      </c>
      <c r="I6050">
        <v>2019</v>
      </c>
      <c r="K6050" t="s">
        <v>21</v>
      </c>
      <c r="N6050" t="s">
        <v>16</v>
      </c>
    </row>
    <row r="6051" spans="1:14" x14ac:dyDescent="0.25">
      <c r="A6051" t="s">
        <v>299</v>
      </c>
      <c r="B6051" t="str">
        <f t="shared" si="94"/>
        <v>Senegal13</v>
      </c>
      <c r="C6051" t="s">
        <v>12</v>
      </c>
      <c r="D6051" t="s">
        <v>300</v>
      </c>
      <c r="E6051" t="s">
        <v>14</v>
      </c>
      <c r="F6051" t="s">
        <v>346</v>
      </c>
      <c r="G6051">
        <v>13</v>
      </c>
      <c r="H6051" t="s">
        <v>356</v>
      </c>
      <c r="I6051">
        <v>2019</v>
      </c>
      <c r="J6051">
        <v>58.213999999999999</v>
      </c>
      <c r="N6051" t="s">
        <v>16</v>
      </c>
    </row>
    <row r="6052" spans="1:14" x14ac:dyDescent="0.25">
      <c r="A6052" t="s">
        <v>299</v>
      </c>
      <c r="B6052" t="str">
        <f t="shared" si="94"/>
        <v>Senegal14</v>
      </c>
      <c r="C6052" t="s">
        <v>12</v>
      </c>
      <c r="D6052" t="s">
        <v>300</v>
      </c>
      <c r="E6052" t="s">
        <v>14</v>
      </c>
      <c r="F6052" t="s">
        <v>346</v>
      </c>
      <c r="G6052">
        <v>14</v>
      </c>
      <c r="H6052" t="s">
        <v>357</v>
      </c>
      <c r="I6052">
        <v>2019</v>
      </c>
      <c r="J6052">
        <v>182.11500000000001</v>
      </c>
      <c r="N6052" t="s">
        <v>16</v>
      </c>
    </row>
    <row r="6053" spans="1:14" x14ac:dyDescent="0.25">
      <c r="A6053" t="s">
        <v>299</v>
      </c>
      <c r="B6053" t="str">
        <f t="shared" si="94"/>
        <v>Senegal15</v>
      </c>
      <c r="C6053" t="s">
        <v>12</v>
      </c>
      <c r="D6053" t="s">
        <v>300</v>
      </c>
      <c r="E6053" t="s">
        <v>14</v>
      </c>
      <c r="F6053" t="s">
        <v>346</v>
      </c>
      <c r="G6053">
        <v>15</v>
      </c>
      <c r="H6053" t="s">
        <v>358</v>
      </c>
      <c r="I6053">
        <v>2019</v>
      </c>
      <c r="J6053">
        <v>5.6239999999999997</v>
      </c>
      <c r="N6053" t="s">
        <v>16</v>
      </c>
    </row>
    <row r="6054" spans="1:14" x14ac:dyDescent="0.25">
      <c r="A6054" t="s">
        <v>299</v>
      </c>
      <c r="B6054" t="str">
        <f t="shared" si="94"/>
        <v>Senegal16</v>
      </c>
      <c r="C6054" t="s">
        <v>12</v>
      </c>
      <c r="D6054" t="s">
        <v>300</v>
      </c>
      <c r="E6054" t="s">
        <v>14</v>
      </c>
      <c r="F6054" t="s">
        <v>346</v>
      </c>
      <c r="G6054">
        <v>16</v>
      </c>
      <c r="H6054" t="s">
        <v>359</v>
      </c>
      <c r="I6054">
        <v>2019</v>
      </c>
      <c r="J6054">
        <v>55.412999999999997</v>
      </c>
      <c r="N6054" t="s">
        <v>16</v>
      </c>
    </row>
    <row r="6055" spans="1:14" x14ac:dyDescent="0.25">
      <c r="A6055" t="s">
        <v>299</v>
      </c>
      <c r="B6055" t="str">
        <f t="shared" si="94"/>
        <v>Senegal17</v>
      </c>
      <c r="C6055" t="s">
        <v>12</v>
      </c>
      <c r="D6055" t="s">
        <v>300</v>
      </c>
      <c r="E6055" t="s">
        <v>14</v>
      </c>
      <c r="F6055" t="s">
        <v>346</v>
      </c>
      <c r="G6055">
        <v>17</v>
      </c>
      <c r="H6055" t="s">
        <v>360</v>
      </c>
      <c r="I6055">
        <v>2019</v>
      </c>
      <c r="K6055" t="s">
        <v>21</v>
      </c>
      <c r="N6055" t="s">
        <v>16</v>
      </c>
    </row>
    <row r="6056" spans="1:14" x14ac:dyDescent="0.25">
      <c r="A6056" t="s">
        <v>299</v>
      </c>
      <c r="B6056" t="str">
        <f t="shared" si="94"/>
        <v>Senegal18</v>
      </c>
      <c r="C6056" t="s">
        <v>12</v>
      </c>
      <c r="D6056" t="s">
        <v>300</v>
      </c>
      <c r="E6056" t="s">
        <v>14</v>
      </c>
      <c r="F6056" t="s">
        <v>346</v>
      </c>
      <c r="G6056">
        <v>18</v>
      </c>
      <c r="H6056" t="s">
        <v>404</v>
      </c>
      <c r="I6056">
        <v>2019</v>
      </c>
      <c r="J6056">
        <v>6.1139999999999999</v>
      </c>
      <c r="K6056" t="s">
        <v>21</v>
      </c>
      <c r="N6056" t="s">
        <v>16</v>
      </c>
    </row>
    <row r="6057" spans="1:14" x14ac:dyDescent="0.25">
      <c r="A6057" t="s">
        <v>299</v>
      </c>
      <c r="B6057" t="str">
        <f t="shared" si="94"/>
        <v>Senegal20</v>
      </c>
      <c r="C6057" t="s">
        <v>12</v>
      </c>
      <c r="D6057" t="s">
        <v>300</v>
      </c>
      <c r="E6057" t="s">
        <v>14</v>
      </c>
      <c r="F6057" t="s">
        <v>346</v>
      </c>
      <c r="G6057">
        <v>20</v>
      </c>
      <c r="H6057" t="s">
        <v>362</v>
      </c>
      <c r="I6057">
        <v>2019</v>
      </c>
      <c r="J6057">
        <v>11.22</v>
      </c>
      <c r="N6057" t="s">
        <v>16</v>
      </c>
    </row>
    <row r="6058" spans="1:14" x14ac:dyDescent="0.25">
      <c r="A6058" t="s">
        <v>299</v>
      </c>
      <c r="B6058" t="str">
        <f t="shared" si="94"/>
        <v>Senegal21</v>
      </c>
      <c r="C6058" t="s">
        <v>12</v>
      </c>
      <c r="D6058" t="s">
        <v>300</v>
      </c>
      <c r="E6058" t="s">
        <v>14</v>
      </c>
      <c r="F6058" t="s">
        <v>346</v>
      </c>
      <c r="G6058">
        <v>21</v>
      </c>
      <c r="H6058" t="s">
        <v>405</v>
      </c>
      <c r="I6058">
        <v>2019</v>
      </c>
      <c r="K6058" t="s">
        <v>21</v>
      </c>
      <c r="N6058" t="s">
        <v>16</v>
      </c>
    </row>
    <row r="6059" spans="1:14" x14ac:dyDescent="0.25">
      <c r="A6059" t="s">
        <v>299</v>
      </c>
      <c r="B6059" t="str">
        <f t="shared" si="94"/>
        <v>Senegal22</v>
      </c>
      <c r="C6059" t="s">
        <v>12</v>
      </c>
      <c r="D6059" t="s">
        <v>300</v>
      </c>
      <c r="E6059" t="s">
        <v>14</v>
      </c>
      <c r="F6059" t="s">
        <v>346</v>
      </c>
      <c r="G6059">
        <v>22</v>
      </c>
      <c r="H6059" t="s">
        <v>406</v>
      </c>
      <c r="I6059">
        <v>2019</v>
      </c>
      <c r="J6059">
        <v>1.8</v>
      </c>
      <c r="K6059" t="s">
        <v>21</v>
      </c>
      <c r="N6059" t="s">
        <v>16</v>
      </c>
    </row>
    <row r="6060" spans="1:14" x14ac:dyDescent="0.25">
      <c r="A6060" t="s">
        <v>299</v>
      </c>
      <c r="B6060" t="str">
        <f t="shared" si="94"/>
        <v>Senegal23</v>
      </c>
      <c r="C6060" t="s">
        <v>12</v>
      </c>
      <c r="D6060" t="s">
        <v>300</v>
      </c>
      <c r="E6060" t="s">
        <v>14</v>
      </c>
      <c r="F6060" t="s">
        <v>346</v>
      </c>
      <c r="G6060">
        <v>23</v>
      </c>
      <c r="H6060" t="s">
        <v>434</v>
      </c>
      <c r="I6060">
        <v>2019</v>
      </c>
      <c r="J6060">
        <v>21.094000000000001</v>
      </c>
      <c r="N6060" t="s">
        <v>16</v>
      </c>
    </row>
    <row r="6061" spans="1:14" x14ac:dyDescent="0.25">
      <c r="A6061" t="s">
        <v>299</v>
      </c>
      <c r="B6061" t="str">
        <f t="shared" si="94"/>
        <v>Senegal24</v>
      </c>
      <c r="C6061" t="s">
        <v>12</v>
      </c>
      <c r="D6061" t="s">
        <v>300</v>
      </c>
      <c r="E6061" t="s">
        <v>14</v>
      </c>
      <c r="F6061" t="s">
        <v>346</v>
      </c>
      <c r="G6061">
        <v>24</v>
      </c>
      <c r="H6061" t="s">
        <v>363</v>
      </c>
      <c r="I6061">
        <v>2019</v>
      </c>
      <c r="J6061">
        <v>15.273</v>
      </c>
      <c r="N6061" t="s">
        <v>16</v>
      </c>
    </row>
    <row r="6062" spans="1:14" x14ac:dyDescent="0.25">
      <c r="A6062" t="s">
        <v>299</v>
      </c>
      <c r="B6062" t="str">
        <f t="shared" si="94"/>
        <v>Senegal25</v>
      </c>
      <c r="C6062" t="s">
        <v>12</v>
      </c>
      <c r="D6062" t="s">
        <v>300</v>
      </c>
      <c r="E6062" t="s">
        <v>14</v>
      </c>
      <c r="F6062" t="s">
        <v>346</v>
      </c>
      <c r="G6062">
        <v>25</v>
      </c>
      <c r="H6062" t="s">
        <v>364</v>
      </c>
      <c r="I6062">
        <v>2019</v>
      </c>
      <c r="J6062">
        <v>50.372999999999998</v>
      </c>
      <c r="N6062" t="s">
        <v>16</v>
      </c>
    </row>
    <row r="6063" spans="1:14" x14ac:dyDescent="0.25">
      <c r="A6063" t="s">
        <v>299</v>
      </c>
      <c r="B6063" t="str">
        <f t="shared" si="94"/>
        <v>Senegal26</v>
      </c>
      <c r="C6063" t="s">
        <v>12</v>
      </c>
      <c r="D6063" t="s">
        <v>300</v>
      </c>
      <c r="E6063" t="s">
        <v>14</v>
      </c>
      <c r="F6063" t="s">
        <v>346</v>
      </c>
      <c r="G6063">
        <v>26</v>
      </c>
      <c r="H6063" t="s">
        <v>407</v>
      </c>
      <c r="I6063">
        <v>2019</v>
      </c>
      <c r="J6063">
        <v>1.6830000000000001</v>
      </c>
      <c r="K6063" t="s">
        <v>21</v>
      </c>
      <c r="N6063" t="s">
        <v>16</v>
      </c>
    </row>
    <row r="6064" spans="1:14" x14ac:dyDescent="0.25">
      <c r="A6064" t="s">
        <v>299</v>
      </c>
      <c r="B6064" t="str">
        <f t="shared" si="94"/>
        <v>Senegal27</v>
      </c>
      <c r="C6064" t="s">
        <v>12</v>
      </c>
      <c r="D6064" t="s">
        <v>300</v>
      </c>
      <c r="E6064" t="s">
        <v>14</v>
      </c>
      <c r="F6064" t="s">
        <v>346</v>
      </c>
      <c r="G6064">
        <v>27</v>
      </c>
      <c r="H6064" t="s">
        <v>365</v>
      </c>
      <c r="I6064">
        <v>2019</v>
      </c>
      <c r="J6064">
        <v>0.754</v>
      </c>
      <c r="K6064" t="s">
        <v>21</v>
      </c>
      <c r="N6064" t="s">
        <v>16</v>
      </c>
    </row>
    <row r="6065" spans="1:14" x14ac:dyDescent="0.25">
      <c r="A6065" t="s">
        <v>299</v>
      </c>
      <c r="B6065" t="str">
        <f t="shared" si="94"/>
        <v>Senegal28</v>
      </c>
      <c r="C6065" t="s">
        <v>12</v>
      </c>
      <c r="D6065" t="s">
        <v>300</v>
      </c>
      <c r="E6065" t="s">
        <v>14</v>
      </c>
      <c r="F6065" t="s">
        <v>346</v>
      </c>
      <c r="G6065">
        <v>28</v>
      </c>
      <c r="H6065" t="s">
        <v>366</v>
      </c>
      <c r="I6065">
        <v>2019</v>
      </c>
      <c r="J6065">
        <v>1.0569999999999999</v>
      </c>
      <c r="K6065" t="s">
        <v>21</v>
      </c>
      <c r="N6065" t="s">
        <v>16</v>
      </c>
    </row>
    <row r="6066" spans="1:14" x14ac:dyDescent="0.25">
      <c r="A6066" t="s">
        <v>299</v>
      </c>
      <c r="B6066" t="str">
        <f t="shared" si="94"/>
        <v>Senegal29</v>
      </c>
      <c r="C6066" t="s">
        <v>12</v>
      </c>
      <c r="D6066" t="s">
        <v>300</v>
      </c>
      <c r="E6066" t="s">
        <v>14</v>
      </c>
      <c r="F6066" t="s">
        <v>346</v>
      </c>
      <c r="G6066">
        <v>29</v>
      </c>
      <c r="H6066" t="s">
        <v>436</v>
      </c>
      <c r="I6066">
        <v>2019</v>
      </c>
      <c r="J6066">
        <v>0.47499999999999998</v>
      </c>
      <c r="K6066" t="s">
        <v>21</v>
      </c>
      <c r="N6066" t="s">
        <v>16</v>
      </c>
    </row>
    <row r="6067" spans="1:14" x14ac:dyDescent="0.25">
      <c r="A6067" t="s">
        <v>299</v>
      </c>
      <c r="B6067" t="str">
        <f t="shared" si="94"/>
        <v>Senegal30</v>
      </c>
      <c r="C6067" t="s">
        <v>12</v>
      </c>
      <c r="D6067" t="s">
        <v>300</v>
      </c>
      <c r="E6067" t="s">
        <v>14</v>
      </c>
      <c r="F6067" t="s">
        <v>346</v>
      </c>
      <c r="G6067">
        <v>30</v>
      </c>
      <c r="H6067" t="s">
        <v>408</v>
      </c>
      <c r="I6067">
        <v>2019</v>
      </c>
      <c r="K6067" t="s">
        <v>21</v>
      </c>
      <c r="N6067" t="s">
        <v>16</v>
      </c>
    </row>
    <row r="6068" spans="1:14" x14ac:dyDescent="0.25">
      <c r="A6068" t="s">
        <v>299</v>
      </c>
      <c r="B6068" t="str">
        <f t="shared" si="94"/>
        <v>Senegal31</v>
      </c>
      <c r="C6068" t="s">
        <v>12</v>
      </c>
      <c r="D6068" t="s">
        <v>300</v>
      </c>
      <c r="E6068" t="s">
        <v>14</v>
      </c>
      <c r="F6068" t="s">
        <v>346</v>
      </c>
      <c r="G6068">
        <v>31</v>
      </c>
      <c r="H6068" t="s">
        <v>367</v>
      </c>
      <c r="I6068">
        <v>2019</v>
      </c>
      <c r="J6068">
        <v>28.524999999999999</v>
      </c>
      <c r="N6068" t="s">
        <v>16</v>
      </c>
    </row>
    <row r="6069" spans="1:14" x14ac:dyDescent="0.25">
      <c r="A6069" t="s">
        <v>299</v>
      </c>
      <c r="B6069" t="str">
        <f t="shared" si="94"/>
        <v>Senegal32</v>
      </c>
      <c r="C6069" t="s">
        <v>12</v>
      </c>
      <c r="D6069" t="s">
        <v>300</v>
      </c>
      <c r="E6069" t="s">
        <v>14</v>
      </c>
      <c r="F6069" t="s">
        <v>346</v>
      </c>
      <c r="G6069">
        <v>32</v>
      </c>
      <c r="H6069" t="s">
        <v>368</v>
      </c>
      <c r="I6069">
        <v>2019</v>
      </c>
      <c r="J6069">
        <v>5.9870000000000001</v>
      </c>
      <c r="N6069" t="s">
        <v>16</v>
      </c>
    </row>
    <row r="6070" spans="1:14" x14ac:dyDescent="0.25">
      <c r="A6070" t="s">
        <v>299</v>
      </c>
      <c r="B6070" t="str">
        <f t="shared" si="94"/>
        <v>Senegal33</v>
      </c>
      <c r="C6070" t="s">
        <v>12</v>
      </c>
      <c r="D6070" t="s">
        <v>300</v>
      </c>
      <c r="E6070" t="s">
        <v>14</v>
      </c>
      <c r="F6070" t="s">
        <v>346</v>
      </c>
      <c r="G6070">
        <v>33</v>
      </c>
      <c r="H6070" t="s">
        <v>409</v>
      </c>
      <c r="I6070">
        <v>2019</v>
      </c>
      <c r="J6070">
        <v>2.5470000000000002</v>
      </c>
      <c r="N6070" t="s">
        <v>16</v>
      </c>
    </row>
    <row r="6071" spans="1:14" x14ac:dyDescent="0.25">
      <c r="A6071" t="s">
        <v>299</v>
      </c>
      <c r="B6071" t="str">
        <f t="shared" si="94"/>
        <v>Senegal35</v>
      </c>
      <c r="C6071" t="s">
        <v>12</v>
      </c>
      <c r="D6071" t="s">
        <v>300</v>
      </c>
      <c r="E6071" t="s">
        <v>14</v>
      </c>
      <c r="F6071" t="s">
        <v>346</v>
      </c>
      <c r="G6071">
        <v>35</v>
      </c>
      <c r="H6071" t="s">
        <v>369</v>
      </c>
      <c r="I6071">
        <v>2019</v>
      </c>
      <c r="J6071">
        <v>23.367000000000001</v>
      </c>
      <c r="N6071" t="s">
        <v>16</v>
      </c>
    </row>
    <row r="6072" spans="1:14" x14ac:dyDescent="0.25">
      <c r="A6072" t="s">
        <v>299</v>
      </c>
      <c r="B6072" t="str">
        <f t="shared" si="94"/>
        <v>Senegal36</v>
      </c>
      <c r="C6072" t="s">
        <v>12</v>
      </c>
      <c r="D6072" t="s">
        <v>300</v>
      </c>
      <c r="E6072" t="s">
        <v>14</v>
      </c>
      <c r="F6072" t="s">
        <v>346</v>
      </c>
      <c r="G6072">
        <v>36</v>
      </c>
      <c r="H6072" t="s">
        <v>410</v>
      </c>
      <c r="I6072">
        <v>2019</v>
      </c>
      <c r="J6072">
        <v>4.7089999999999996</v>
      </c>
      <c r="N6072" t="s">
        <v>16</v>
      </c>
    </row>
    <row r="6073" spans="1:14" x14ac:dyDescent="0.25">
      <c r="A6073" t="s">
        <v>299</v>
      </c>
      <c r="B6073" t="str">
        <f t="shared" si="94"/>
        <v>Senegal37</v>
      </c>
      <c r="C6073" t="s">
        <v>12</v>
      </c>
      <c r="D6073" t="s">
        <v>300</v>
      </c>
      <c r="E6073" t="s">
        <v>14</v>
      </c>
      <c r="F6073" t="s">
        <v>346</v>
      </c>
      <c r="G6073">
        <v>37</v>
      </c>
      <c r="H6073" t="s">
        <v>370</v>
      </c>
      <c r="I6073">
        <v>2019</v>
      </c>
      <c r="K6073" t="s">
        <v>21</v>
      </c>
      <c r="N6073" t="s">
        <v>16</v>
      </c>
    </row>
    <row r="6074" spans="1:14" x14ac:dyDescent="0.25">
      <c r="A6074" t="s">
        <v>299</v>
      </c>
      <c r="B6074" t="str">
        <f t="shared" si="94"/>
        <v>Senegal38</v>
      </c>
      <c r="C6074" t="s">
        <v>12</v>
      </c>
      <c r="D6074" t="s">
        <v>300</v>
      </c>
      <c r="E6074" t="s">
        <v>14</v>
      </c>
      <c r="F6074" t="s">
        <v>346</v>
      </c>
      <c r="G6074">
        <v>38</v>
      </c>
      <c r="H6074" t="s">
        <v>411</v>
      </c>
      <c r="I6074">
        <v>2019</v>
      </c>
      <c r="J6074">
        <v>4.0430000000000001</v>
      </c>
      <c r="K6074" t="s">
        <v>21</v>
      </c>
      <c r="N6074" t="s">
        <v>16</v>
      </c>
    </row>
    <row r="6075" spans="1:14" x14ac:dyDescent="0.25">
      <c r="A6075" t="s">
        <v>299</v>
      </c>
      <c r="B6075" t="str">
        <f t="shared" si="94"/>
        <v>Senegal39</v>
      </c>
      <c r="C6075" t="s">
        <v>12</v>
      </c>
      <c r="D6075" t="s">
        <v>300</v>
      </c>
      <c r="E6075" t="s">
        <v>14</v>
      </c>
      <c r="F6075" t="s">
        <v>346</v>
      </c>
      <c r="G6075">
        <v>39</v>
      </c>
      <c r="H6075" t="s">
        <v>412</v>
      </c>
      <c r="I6075">
        <v>2019</v>
      </c>
      <c r="K6075" t="s">
        <v>21</v>
      </c>
      <c r="N6075" t="s">
        <v>16</v>
      </c>
    </row>
    <row r="6076" spans="1:14" x14ac:dyDescent="0.25">
      <c r="A6076" t="s">
        <v>299</v>
      </c>
      <c r="B6076" t="str">
        <f t="shared" si="94"/>
        <v>Senegal41</v>
      </c>
      <c r="C6076" t="s">
        <v>12</v>
      </c>
      <c r="D6076" t="s">
        <v>300</v>
      </c>
      <c r="E6076" t="s">
        <v>14</v>
      </c>
      <c r="F6076" t="s">
        <v>346</v>
      </c>
      <c r="G6076">
        <v>41</v>
      </c>
      <c r="H6076" t="s">
        <v>413</v>
      </c>
      <c r="I6076">
        <v>2019</v>
      </c>
      <c r="J6076">
        <v>165.09200000000001</v>
      </c>
      <c r="N6076" t="s">
        <v>16</v>
      </c>
    </row>
    <row r="6077" spans="1:14" x14ac:dyDescent="0.25">
      <c r="A6077" t="s">
        <v>299</v>
      </c>
      <c r="B6077" t="str">
        <f t="shared" si="94"/>
        <v>Senegal42</v>
      </c>
      <c r="C6077" t="s">
        <v>12</v>
      </c>
      <c r="D6077" t="s">
        <v>300</v>
      </c>
      <c r="E6077" t="s">
        <v>14</v>
      </c>
      <c r="F6077" t="s">
        <v>346</v>
      </c>
      <c r="G6077">
        <v>42</v>
      </c>
      <c r="H6077" t="s">
        <v>371</v>
      </c>
      <c r="I6077">
        <v>2019</v>
      </c>
      <c r="J6077">
        <v>6.1449999999999996</v>
      </c>
      <c r="N6077" t="s">
        <v>16</v>
      </c>
    </row>
    <row r="6078" spans="1:14" x14ac:dyDescent="0.25">
      <c r="A6078" t="s">
        <v>299</v>
      </c>
      <c r="B6078" t="str">
        <f t="shared" si="94"/>
        <v>Senegal43</v>
      </c>
      <c r="C6078" t="s">
        <v>12</v>
      </c>
      <c r="D6078" t="s">
        <v>300</v>
      </c>
      <c r="E6078" t="s">
        <v>14</v>
      </c>
      <c r="F6078" t="s">
        <v>346</v>
      </c>
      <c r="G6078">
        <v>43</v>
      </c>
      <c r="H6078" t="s">
        <v>372</v>
      </c>
      <c r="I6078">
        <v>2019</v>
      </c>
      <c r="J6078">
        <v>123.34399999999999</v>
      </c>
      <c r="N6078" t="s">
        <v>16</v>
      </c>
    </row>
    <row r="6079" spans="1:14" x14ac:dyDescent="0.25">
      <c r="A6079" t="s">
        <v>299</v>
      </c>
      <c r="B6079" t="str">
        <f t="shared" si="94"/>
        <v>Senegal45</v>
      </c>
      <c r="C6079" t="s">
        <v>12</v>
      </c>
      <c r="D6079" t="s">
        <v>300</v>
      </c>
      <c r="E6079" t="s">
        <v>14</v>
      </c>
      <c r="F6079" t="s">
        <v>346</v>
      </c>
      <c r="G6079">
        <v>45</v>
      </c>
      <c r="H6079" t="s">
        <v>414</v>
      </c>
      <c r="I6079">
        <v>2019</v>
      </c>
      <c r="J6079">
        <v>93.197999999999993</v>
      </c>
      <c r="N6079" t="s">
        <v>16</v>
      </c>
    </row>
    <row r="6080" spans="1:14" x14ac:dyDescent="0.25">
      <c r="A6080" t="s">
        <v>299</v>
      </c>
      <c r="B6080" t="str">
        <f t="shared" si="94"/>
        <v>Senegal46</v>
      </c>
      <c r="C6080" t="s">
        <v>12</v>
      </c>
      <c r="D6080" t="s">
        <v>300</v>
      </c>
      <c r="E6080" t="s">
        <v>14</v>
      </c>
      <c r="F6080" t="s">
        <v>346</v>
      </c>
      <c r="G6080">
        <v>46</v>
      </c>
      <c r="H6080" t="s">
        <v>373</v>
      </c>
      <c r="I6080">
        <v>2019</v>
      </c>
      <c r="J6080">
        <v>125.13800000000001</v>
      </c>
      <c r="N6080" t="s">
        <v>16</v>
      </c>
    </row>
    <row r="6081" spans="1:14" x14ac:dyDescent="0.25">
      <c r="A6081" t="s">
        <v>299</v>
      </c>
      <c r="B6081" t="str">
        <f t="shared" si="94"/>
        <v>Senegal47</v>
      </c>
      <c r="C6081" t="s">
        <v>12</v>
      </c>
      <c r="D6081" t="s">
        <v>300</v>
      </c>
      <c r="E6081" t="s">
        <v>14</v>
      </c>
      <c r="F6081" t="s">
        <v>346</v>
      </c>
      <c r="G6081">
        <v>47</v>
      </c>
      <c r="H6081" t="s">
        <v>374</v>
      </c>
      <c r="I6081">
        <v>2019</v>
      </c>
      <c r="J6081">
        <v>974.35900000000004</v>
      </c>
      <c r="N6081" t="s">
        <v>16</v>
      </c>
    </row>
    <row r="6082" spans="1:14" x14ac:dyDescent="0.25">
      <c r="A6082" t="s">
        <v>299</v>
      </c>
      <c r="B6082" t="str">
        <f t="shared" si="94"/>
        <v>Senegal49</v>
      </c>
      <c r="C6082" t="s">
        <v>12</v>
      </c>
      <c r="D6082" t="s">
        <v>300</v>
      </c>
      <c r="E6082" t="s">
        <v>14</v>
      </c>
      <c r="F6082" t="s">
        <v>346</v>
      </c>
      <c r="G6082">
        <v>49</v>
      </c>
      <c r="H6082" t="s">
        <v>375</v>
      </c>
      <c r="I6082">
        <v>2019</v>
      </c>
      <c r="J6082">
        <v>227.18899999999999</v>
      </c>
      <c r="N6082" t="s">
        <v>16</v>
      </c>
    </row>
    <row r="6083" spans="1:14" x14ac:dyDescent="0.25">
      <c r="A6083" t="s">
        <v>299</v>
      </c>
      <c r="B6083" t="str">
        <f t="shared" ref="B6083:B6146" si="95">A6083&amp;G6083</f>
        <v>Senegal50</v>
      </c>
      <c r="C6083" t="s">
        <v>12</v>
      </c>
      <c r="D6083" t="s">
        <v>300</v>
      </c>
      <c r="E6083" t="s">
        <v>14</v>
      </c>
      <c r="F6083" t="s">
        <v>346</v>
      </c>
      <c r="G6083">
        <v>50</v>
      </c>
      <c r="H6083" t="s">
        <v>376</v>
      </c>
      <c r="I6083">
        <v>2019</v>
      </c>
      <c r="J6083">
        <v>13.26</v>
      </c>
      <c r="N6083" t="s">
        <v>16</v>
      </c>
    </row>
    <row r="6084" spans="1:14" x14ac:dyDescent="0.25">
      <c r="A6084" t="s">
        <v>299</v>
      </c>
      <c r="B6084" t="str">
        <f t="shared" si="95"/>
        <v>Senegal51</v>
      </c>
      <c r="C6084" t="s">
        <v>12</v>
      </c>
      <c r="D6084" t="s">
        <v>300</v>
      </c>
      <c r="E6084" t="s">
        <v>14</v>
      </c>
      <c r="F6084" t="s">
        <v>346</v>
      </c>
      <c r="G6084">
        <v>51</v>
      </c>
      <c r="H6084" t="s">
        <v>415</v>
      </c>
      <c r="I6084">
        <v>2019</v>
      </c>
      <c r="J6084">
        <v>2.96</v>
      </c>
      <c r="K6084" t="s">
        <v>21</v>
      </c>
      <c r="N6084" t="s">
        <v>16</v>
      </c>
    </row>
    <row r="6085" spans="1:14" x14ac:dyDescent="0.25">
      <c r="A6085" t="s">
        <v>299</v>
      </c>
      <c r="B6085" t="str">
        <f t="shared" si="95"/>
        <v>Senegal52</v>
      </c>
      <c r="C6085" t="s">
        <v>12</v>
      </c>
      <c r="D6085" t="s">
        <v>300</v>
      </c>
      <c r="E6085" t="s">
        <v>14</v>
      </c>
      <c r="F6085" t="s">
        <v>346</v>
      </c>
      <c r="G6085">
        <v>52</v>
      </c>
      <c r="H6085" t="s">
        <v>416</v>
      </c>
      <c r="I6085">
        <v>2019</v>
      </c>
      <c r="J6085">
        <v>15.202999999999999</v>
      </c>
      <c r="N6085" t="s">
        <v>16</v>
      </c>
    </row>
    <row r="6086" spans="1:14" x14ac:dyDescent="0.25">
      <c r="A6086" t="s">
        <v>299</v>
      </c>
      <c r="B6086" t="str">
        <f t="shared" si="95"/>
        <v>Senegal53</v>
      </c>
      <c r="C6086" t="s">
        <v>12</v>
      </c>
      <c r="D6086" t="s">
        <v>300</v>
      </c>
      <c r="E6086" t="s">
        <v>14</v>
      </c>
      <c r="F6086" t="s">
        <v>346</v>
      </c>
      <c r="G6086">
        <v>53</v>
      </c>
      <c r="H6086" t="s">
        <v>417</v>
      </c>
      <c r="I6086">
        <v>2019</v>
      </c>
      <c r="J6086">
        <v>7.33</v>
      </c>
      <c r="N6086" t="s">
        <v>16</v>
      </c>
    </row>
    <row r="6087" spans="1:14" x14ac:dyDescent="0.25">
      <c r="A6087" t="s">
        <v>299</v>
      </c>
      <c r="B6087" t="str">
        <f t="shared" si="95"/>
        <v>Senegal55</v>
      </c>
      <c r="C6087" t="s">
        <v>12</v>
      </c>
      <c r="D6087" t="s">
        <v>300</v>
      </c>
      <c r="E6087" t="s">
        <v>14</v>
      </c>
      <c r="F6087" t="s">
        <v>346</v>
      </c>
      <c r="G6087">
        <v>55</v>
      </c>
      <c r="H6087" t="s">
        <v>377</v>
      </c>
      <c r="I6087">
        <v>2019</v>
      </c>
      <c r="J6087">
        <v>10.599</v>
      </c>
      <c r="N6087" t="s">
        <v>16</v>
      </c>
    </row>
    <row r="6088" spans="1:14" x14ac:dyDescent="0.25">
      <c r="A6088" t="s">
        <v>299</v>
      </c>
      <c r="B6088" t="str">
        <f t="shared" si="95"/>
        <v>Senegal56</v>
      </c>
      <c r="C6088" t="s">
        <v>12</v>
      </c>
      <c r="D6088" t="s">
        <v>300</v>
      </c>
      <c r="E6088" t="s">
        <v>14</v>
      </c>
      <c r="F6088" t="s">
        <v>346</v>
      </c>
      <c r="G6088">
        <v>56</v>
      </c>
      <c r="H6088" t="s">
        <v>378</v>
      </c>
      <c r="I6088">
        <v>2019</v>
      </c>
      <c r="J6088">
        <v>99.825000000000003</v>
      </c>
      <c r="N6088" t="s">
        <v>16</v>
      </c>
    </row>
    <row r="6089" spans="1:14" x14ac:dyDescent="0.25">
      <c r="A6089" t="s">
        <v>299</v>
      </c>
      <c r="B6089" t="str">
        <f t="shared" si="95"/>
        <v>Senegal59</v>
      </c>
      <c r="C6089" t="s">
        <v>12</v>
      </c>
      <c r="D6089" t="s">
        <v>300</v>
      </c>
      <c r="E6089" t="s">
        <v>14</v>
      </c>
      <c r="F6089" t="s">
        <v>346</v>
      </c>
      <c r="G6089">
        <v>59</v>
      </c>
      <c r="H6089" t="s">
        <v>380</v>
      </c>
      <c r="I6089">
        <v>2019</v>
      </c>
      <c r="J6089">
        <v>0.94499999999999995</v>
      </c>
      <c r="K6089" t="s">
        <v>21</v>
      </c>
      <c r="N6089" t="s">
        <v>16</v>
      </c>
    </row>
    <row r="6090" spans="1:14" x14ac:dyDescent="0.25">
      <c r="A6090" t="s">
        <v>299</v>
      </c>
      <c r="B6090" t="str">
        <f t="shared" si="95"/>
        <v>Senegal60</v>
      </c>
      <c r="C6090" t="s">
        <v>12</v>
      </c>
      <c r="D6090" t="s">
        <v>300</v>
      </c>
      <c r="E6090" t="s">
        <v>14</v>
      </c>
      <c r="F6090" t="s">
        <v>346</v>
      </c>
      <c r="G6090">
        <v>60</v>
      </c>
      <c r="H6090" t="s">
        <v>381</v>
      </c>
      <c r="I6090">
        <v>2019</v>
      </c>
      <c r="J6090">
        <v>1.9930000000000001</v>
      </c>
      <c r="K6090" t="s">
        <v>21</v>
      </c>
      <c r="N6090" t="s">
        <v>16</v>
      </c>
    </row>
    <row r="6091" spans="1:14" x14ac:dyDescent="0.25">
      <c r="A6091" t="s">
        <v>299</v>
      </c>
      <c r="B6091" t="str">
        <f t="shared" si="95"/>
        <v>Senegal61</v>
      </c>
      <c r="C6091" t="s">
        <v>12</v>
      </c>
      <c r="D6091" t="s">
        <v>300</v>
      </c>
      <c r="E6091" t="s">
        <v>14</v>
      </c>
      <c r="F6091" t="s">
        <v>346</v>
      </c>
      <c r="G6091">
        <v>61</v>
      </c>
      <c r="H6091" t="s">
        <v>382</v>
      </c>
      <c r="I6091">
        <v>2019</v>
      </c>
      <c r="J6091">
        <v>7.0540000000000003</v>
      </c>
      <c r="K6091" t="s">
        <v>21</v>
      </c>
      <c r="N6091" t="s">
        <v>16</v>
      </c>
    </row>
    <row r="6092" spans="1:14" x14ac:dyDescent="0.25">
      <c r="A6092" t="s">
        <v>299</v>
      </c>
      <c r="B6092" t="str">
        <f t="shared" si="95"/>
        <v>Senegal62</v>
      </c>
      <c r="C6092" t="s">
        <v>12</v>
      </c>
      <c r="D6092" t="s">
        <v>300</v>
      </c>
      <c r="E6092" t="s">
        <v>14</v>
      </c>
      <c r="F6092" t="s">
        <v>346</v>
      </c>
      <c r="G6092">
        <v>62</v>
      </c>
      <c r="H6092" t="s">
        <v>418</v>
      </c>
      <c r="I6092">
        <v>2019</v>
      </c>
      <c r="J6092">
        <v>1.8460000000000001</v>
      </c>
      <c r="K6092" t="s">
        <v>21</v>
      </c>
      <c r="N6092" t="s">
        <v>16</v>
      </c>
    </row>
    <row r="6093" spans="1:14" x14ac:dyDescent="0.25">
      <c r="A6093" t="s">
        <v>299</v>
      </c>
      <c r="B6093" t="str">
        <f t="shared" si="95"/>
        <v>Senegal63</v>
      </c>
      <c r="C6093" t="s">
        <v>12</v>
      </c>
      <c r="D6093" t="s">
        <v>300</v>
      </c>
      <c r="E6093" t="s">
        <v>14</v>
      </c>
      <c r="F6093" t="s">
        <v>346</v>
      </c>
      <c r="G6093">
        <v>63</v>
      </c>
      <c r="H6093" t="s">
        <v>419</v>
      </c>
      <c r="I6093">
        <v>2019</v>
      </c>
      <c r="J6093">
        <v>7.867</v>
      </c>
      <c r="N6093" t="s">
        <v>16</v>
      </c>
    </row>
    <row r="6094" spans="1:14" x14ac:dyDescent="0.25">
      <c r="A6094" t="s">
        <v>299</v>
      </c>
      <c r="B6094" t="str">
        <f t="shared" si="95"/>
        <v>Senegal64</v>
      </c>
      <c r="C6094" t="s">
        <v>12</v>
      </c>
      <c r="D6094" t="s">
        <v>300</v>
      </c>
      <c r="E6094" t="s">
        <v>14</v>
      </c>
      <c r="F6094" t="s">
        <v>346</v>
      </c>
      <c r="G6094">
        <v>64</v>
      </c>
      <c r="H6094" t="s">
        <v>383</v>
      </c>
      <c r="I6094">
        <v>2019</v>
      </c>
      <c r="J6094">
        <v>22.715</v>
      </c>
      <c r="N6094" t="s">
        <v>16</v>
      </c>
    </row>
    <row r="6095" spans="1:14" x14ac:dyDescent="0.25">
      <c r="A6095" t="s">
        <v>299</v>
      </c>
      <c r="B6095" t="str">
        <f t="shared" si="95"/>
        <v>Senegal65</v>
      </c>
      <c r="C6095" t="s">
        <v>12</v>
      </c>
      <c r="D6095" t="s">
        <v>300</v>
      </c>
      <c r="E6095" t="s">
        <v>14</v>
      </c>
      <c r="F6095" t="s">
        <v>346</v>
      </c>
      <c r="G6095">
        <v>65</v>
      </c>
      <c r="H6095" t="s">
        <v>420</v>
      </c>
      <c r="I6095">
        <v>2019</v>
      </c>
      <c r="J6095">
        <v>4.5359999999999996</v>
      </c>
      <c r="N6095" t="s">
        <v>16</v>
      </c>
    </row>
    <row r="6096" spans="1:14" x14ac:dyDescent="0.25">
      <c r="A6096" t="s">
        <v>299</v>
      </c>
      <c r="B6096" t="str">
        <f t="shared" si="95"/>
        <v>Senegal66</v>
      </c>
      <c r="C6096" t="s">
        <v>12</v>
      </c>
      <c r="D6096" t="s">
        <v>300</v>
      </c>
      <c r="E6096" t="s">
        <v>14</v>
      </c>
      <c r="F6096" t="s">
        <v>346</v>
      </c>
      <c r="G6096">
        <v>66</v>
      </c>
      <c r="H6096" t="s">
        <v>421</v>
      </c>
      <c r="I6096">
        <v>2019</v>
      </c>
      <c r="J6096">
        <v>6.2309999999999999</v>
      </c>
      <c r="N6096" t="s">
        <v>16</v>
      </c>
    </row>
    <row r="6097" spans="1:14" x14ac:dyDescent="0.25">
      <c r="A6097" t="s">
        <v>299</v>
      </c>
      <c r="B6097" t="str">
        <f t="shared" si="95"/>
        <v>Senegal68</v>
      </c>
      <c r="C6097" t="s">
        <v>12</v>
      </c>
      <c r="D6097" t="s">
        <v>300</v>
      </c>
      <c r="E6097" t="s">
        <v>14</v>
      </c>
      <c r="F6097" t="s">
        <v>346</v>
      </c>
      <c r="G6097">
        <v>68</v>
      </c>
      <c r="H6097" t="s">
        <v>384</v>
      </c>
      <c r="I6097">
        <v>2019</v>
      </c>
      <c r="J6097">
        <v>11.323</v>
      </c>
      <c r="N6097" t="s">
        <v>16</v>
      </c>
    </row>
    <row r="6098" spans="1:14" x14ac:dyDescent="0.25">
      <c r="A6098" t="s">
        <v>299</v>
      </c>
      <c r="B6098" t="str">
        <f t="shared" si="95"/>
        <v>Senegal69</v>
      </c>
      <c r="C6098" t="s">
        <v>12</v>
      </c>
      <c r="D6098" t="s">
        <v>300</v>
      </c>
      <c r="E6098" t="s">
        <v>14</v>
      </c>
      <c r="F6098" t="s">
        <v>346</v>
      </c>
      <c r="G6098">
        <v>69</v>
      </c>
      <c r="H6098" t="s">
        <v>422</v>
      </c>
      <c r="I6098">
        <v>2019</v>
      </c>
      <c r="J6098">
        <v>2.7189999999999999</v>
      </c>
      <c r="N6098" t="s">
        <v>16</v>
      </c>
    </row>
    <row r="6099" spans="1:14" x14ac:dyDescent="0.25">
      <c r="A6099" t="s">
        <v>299</v>
      </c>
      <c r="B6099" t="str">
        <f t="shared" si="95"/>
        <v>Senegal70</v>
      </c>
      <c r="C6099" t="s">
        <v>12</v>
      </c>
      <c r="D6099" t="s">
        <v>300</v>
      </c>
      <c r="E6099" t="s">
        <v>14</v>
      </c>
      <c r="F6099" t="s">
        <v>346</v>
      </c>
      <c r="G6099">
        <v>70</v>
      </c>
      <c r="H6099" t="s">
        <v>423</v>
      </c>
      <c r="I6099">
        <v>2019</v>
      </c>
      <c r="J6099">
        <v>3.18</v>
      </c>
      <c r="N6099" t="s">
        <v>16</v>
      </c>
    </row>
    <row r="6100" spans="1:14" x14ac:dyDescent="0.25">
      <c r="A6100" t="s">
        <v>299</v>
      </c>
      <c r="B6100" t="str">
        <f t="shared" si="95"/>
        <v>Senegal71</v>
      </c>
      <c r="C6100" t="s">
        <v>12</v>
      </c>
      <c r="D6100" t="s">
        <v>300</v>
      </c>
      <c r="E6100" t="s">
        <v>14</v>
      </c>
      <c r="F6100" t="s">
        <v>346</v>
      </c>
      <c r="G6100">
        <v>71</v>
      </c>
      <c r="H6100" t="s">
        <v>424</v>
      </c>
      <c r="I6100">
        <v>2019</v>
      </c>
      <c r="J6100">
        <v>0.65200000000000002</v>
      </c>
      <c r="K6100" t="s">
        <v>21</v>
      </c>
      <c r="N6100" t="s">
        <v>16</v>
      </c>
    </row>
    <row r="6101" spans="1:14" x14ac:dyDescent="0.25">
      <c r="A6101" t="s">
        <v>299</v>
      </c>
      <c r="B6101" t="str">
        <f t="shared" si="95"/>
        <v>Senegal72</v>
      </c>
      <c r="C6101" t="s">
        <v>12</v>
      </c>
      <c r="D6101" t="s">
        <v>300</v>
      </c>
      <c r="E6101" t="s">
        <v>14</v>
      </c>
      <c r="F6101" t="s">
        <v>346</v>
      </c>
      <c r="G6101">
        <v>72</v>
      </c>
      <c r="H6101" t="s">
        <v>385</v>
      </c>
      <c r="I6101">
        <v>2019</v>
      </c>
      <c r="K6101" t="s">
        <v>21</v>
      </c>
      <c r="N6101" t="s">
        <v>16</v>
      </c>
    </row>
    <row r="6102" spans="1:14" x14ac:dyDescent="0.25">
      <c r="A6102" t="s">
        <v>299</v>
      </c>
      <c r="B6102" t="str">
        <f t="shared" si="95"/>
        <v>Senegal74</v>
      </c>
      <c r="C6102" t="s">
        <v>12</v>
      </c>
      <c r="D6102" t="s">
        <v>300</v>
      </c>
      <c r="E6102" t="s">
        <v>14</v>
      </c>
      <c r="F6102" t="s">
        <v>346</v>
      </c>
      <c r="G6102">
        <v>74</v>
      </c>
      <c r="H6102" t="s">
        <v>426</v>
      </c>
      <c r="I6102">
        <v>2019</v>
      </c>
      <c r="J6102">
        <v>2.8250000000000002</v>
      </c>
      <c r="K6102" t="s">
        <v>21</v>
      </c>
      <c r="N6102" t="s">
        <v>16</v>
      </c>
    </row>
    <row r="6103" spans="1:14" x14ac:dyDescent="0.25">
      <c r="A6103" t="s">
        <v>299</v>
      </c>
      <c r="B6103" t="str">
        <f t="shared" si="95"/>
        <v>Senegal75</v>
      </c>
      <c r="C6103" t="s">
        <v>12</v>
      </c>
      <c r="D6103" t="s">
        <v>300</v>
      </c>
      <c r="E6103" t="s">
        <v>14</v>
      </c>
      <c r="F6103" t="s">
        <v>346</v>
      </c>
      <c r="G6103">
        <v>75</v>
      </c>
      <c r="H6103" t="s">
        <v>427</v>
      </c>
      <c r="I6103">
        <v>2019</v>
      </c>
      <c r="K6103" t="s">
        <v>21</v>
      </c>
      <c r="N6103" t="s">
        <v>16</v>
      </c>
    </row>
    <row r="6104" spans="1:14" x14ac:dyDescent="0.25">
      <c r="A6104" t="s">
        <v>299</v>
      </c>
      <c r="B6104" t="str">
        <f t="shared" si="95"/>
        <v>Senegal77</v>
      </c>
      <c r="C6104" t="s">
        <v>12</v>
      </c>
      <c r="D6104" t="s">
        <v>300</v>
      </c>
      <c r="E6104" t="s">
        <v>14</v>
      </c>
      <c r="F6104" t="s">
        <v>346</v>
      </c>
      <c r="G6104">
        <v>77</v>
      </c>
      <c r="H6104" t="s">
        <v>386</v>
      </c>
      <c r="I6104">
        <v>2019</v>
      </c>
      <c r="K6104" t="s">
        <v>21</v>
      </c>
      <c r="N6104" t="s">
        <v>16</v>
      </c>
    </row>
    <row r="6105" spans="1:14" x14ac:dyDescent="0.25">
      <c r="A6105" t="s">
        <v>299</v>
      </c>
      <c r="B6105" t="str">
        <f t="shared" si="95"/>
        <v>Senegal78</v>
      </c>
      <c r="C6105" t="s">
        <v>12</v>
      </c>
      <c r="D6105" t="s">
        <v>300</v>
      </c>
      <c r="E6105" t="s">
        <v>14</v>
      </c>
      <c r="F6105" t="s">
        <v>346</v>
      </c>
      <c r="G6105">
        <v>78</v>
      </c>
      <c r="H6105" t="s">
        <v>428</v>
      </c>
      <c r="I6105">
        <v>2019</v>
      </c>
      <c r="J6105">
        <v>2.02</v>
      </c>
      <c r="K6105" t="s">
        <v>21</v>
      </c>
      <c r="N6105" t="s">
        <v>16</v>
      </c>
    </row>
    <row r="6106" spans="1:14" x14ac:dyDescent="0.25">
      <c r="A6106" t="s">
        <v>299</v>
      </c>
      <c r="B6106" t="str">
        <f t="shared" si="95"/>
        <v>Senegal79</v>
      </c>
      <c r="C6106" t="s">
        <v>12</v>
      </c>
      <c r="D6106" t="s">
        <v>300</v>
      </c>
      <c r="E6106" t="s">
        <v>14</v>
      </c>
      <c r="F6106" t="s">
        <v>346</v>
      </c>
      <c r="G6106">
        <v>79</v>
      </c>
      <c r="H6106" t="s">
        <v>429</v>
      </c>
      <c r="I6106">
        <v>2019</v>
      </c>
      <c r="K6106" t="s">
        <v>21</v>
      </c>
      <c r="N6106" t="s">
        <v>16</v>
      </c>
    </row>
    <row r="6107" spans="1:14" x14ac:dyDescent="0.25">
      <c r="A6107" t="s">
        <v>299</v>
      </c>
      <c r="B6107" t="str">
        <f t="shared" si="95"/>
        <v>Senegal81</v>
      </c>
      <c r="C6107" t="s">
        <v>12</v>
      </c>
      <c r="D6107" t="s">
        <v>300</v>
      </c>
      <c r="E6107" t="s">
        <v>14</v>
      </c>
      <c r="F6107" t="s">
        <v>346</v>
      </c>
      <c r="G6107">
        <v>81</v>
      </c>
      <c r="H6107" t="s">
        <v>430</v>
      </c>
      <c r="I6107">
        <v>2019</v>
      </c>
      <c r="K6107" t="s">
        <v>21</v>
      </c>
      <c r="N6107" t="s">
        <v>16</v>
      </c>
    </row>
    <row r="6108" spans="1:14" x14ac:dyDescent="0.25">
      <c r="A6108" t="s">
        <v>299</v>
      </c>
      <c r="B6108" t="str">
        <f t="shared" si="95"/>
        <v>Senegal82</v>
      </c>
      <c r="C6108" t="s">
        <v>12</v>
      </c>
      <c r="D6108" t="s">
        <v>300</v>
      </c>
      <c r="E6108" t="s">
        <v>14</v>
      </c>
      <c r="F6108" t="s">
        <v>346</v>
      </c>
      <c r="G6108">
        <v>82</v>
      </c>
      <c r="H6108" t="s">
        <v>388</v>
      </c>
      <c r="I6108">
        <v>2019</v>
      </c>
      <c r="J6108">
        <v>5.8150000000000004</v>
      </c>
      <c r="N6108" t="s">
        <v>16</v>
      </c>
    </row>
    <row r="6109" spans="1:14" x14ac:dyDescent="0.25">
      <c r="A6109" t="s">
        <v>299</v>
      </c>
      <c r="B6109" t="str">
        <f t="shared" si="95"/>
        <v>Senegal84</v>
      </c>
      <c r="C6109" t="s">
        <v>12</v>
      </c>
      <c r="D6109" t="s">
        <v>300</v>
      </c>
      <c r="E6109" t="s">
        <v>14</v>
      </c>
      <c r="F6109" t="s">
        <v>346</v>
      </c>
      <c r="G6109">
        <v>84</v>
      </c>
      <c r="H6109" t="s">
        <v>389</v>
      </c>
      <c r="I6109">
        <v>2019</v>
      </c>
      <c r="J6109">
        <v>28.831</v>
      </c>
      <c r="N6109" t="s">
        <v>16</v>
      </c>
    </row>
    <row r="6110" spans="1:14" x14ac:dyDescent="0.25">
      <c r="A6110" t="s">
        <v>299</v>
      </c>
      <c r="B6110" t="str">
        <f t="shared" si="95"/>
        <v>Senegal85</v>
      </c>
      <c r="C6110" t="s">
        <v>12</v>
      </c>
      <c r="D6110" t="s">
        <v>300</v>
      </c>
      <c r="E6110" t="s">
        <v>14</v>
      </c>
      <c r="F6110" t="s">
        <v>346</v>
      </c>
      <c r="G6110">
        <v>85</v>
      </c>
      <c r="H6110" t="s">
        <v>390</v>
      </c>
      <c r="I6110">
        <v>2019</v>
      </c>
      <c r="J6110">
        <v>160.41200000000001</v>
      </c>
      <c r="N6110" t="s">
        <v>16</v>
      </c>
    </row>
    <row r="6111" spans="1:14" x14ac:dyDescent="0.25">
      <c r="A6111" t="s">
        <v>299</v>
      </c>
      <c r="B6111" t="str">
        <f t="shared" si="95"/>
        <v>Senegal86</v>
      </c>
      <c r="C6111" t="s">
        <v>12</v>
      </c>
      <c r="D6111" t="s">
        <v>300</v>
      </c>
      <c r="E6111" t="s">
        <v>14</v>
      </c>
      <c r="F6111" t="s">
        <v>346</v>
      </c>
      <c r="G6111">
        <v>86</v>
      </c>
      <c r="H6111" t="s">
        <v>391</v>
      </c>
      <c r="I6111">
        <v>2019</v>
      </c>
      <c r="J6111">
        <v>38.670999999999999</v>
      </c>
      <c r="N6111" t="s">
        <v>16</v>
      </c>
    </row>
    <row r="6112" spans="1:14" x14ac:dyDescent="0.25">
      <c r="A6112" t="s">
        <v>299</v>
      </c>
      <c r="B6112" t="str">
        <f t="shared" si="95"/>
        <v>Senegal87</v>
      </c>
      <c r="C6112" t="s">
        <v>12</v>
      </c>
      <c r="D6112" t="s">
        <v>300</v>
      </c>
      <c r="E6112" t="s">
        <v>14</v>
      </c>
      <c r="F6112" t="s">
        <v>346</v>
      </c>
      <c r="G6112">
        <v>87</v>
      </c>
      <c r="H6112" t="s">
        <v>392</v>
      </c>
      <c r="I6112">
        <v>2019</v>
      </c>
      <c r="K6112" t="s">
        <v>21</v>
      </c>
      <c r="N6112" t="s">
        <v>16</v>
      </c>
    </row>
    <row r="6113" spans="1:14" x14ac:dyDescent="0.25">
      <c r="A6113" t="s">
        <v>299</v>
      </c>
      <c r="B6113" t="str">
        <f t="shared" si="95"/>
        <v>Senegal88</v>
      </c>
      <c r="C6113" t="s">
        <v>12</v>
      </c>
      <c r="D6113" t="s">
        <v>300</v>
      </c>
      <c r="E6113" t="s">
        <v>14</v>
      </c>
      <c r="F6113" t="s">
        <v>346</v>
      </c>
      <c r="G6113">
        <v>88</v>
      </c>
      <c r="H6113" t="s">
        <v>431</v>
      </c>
      <c r="I6113">
        <v>2019</v>
      </c>
      <c r="J6113">
        <v>2.9910000000000001</v>
      </c>
      <c r="N6113" t="s">
        <v>16</v>
      </c>
    </row>
    <row r="6114" spans="1:14" x14ac:dyDescent="0.25">
      <c r="A6114" t="s">
        <v>299</v>
      </c>
      <c r="B6114" t="str">
        <f t="shared" si="95"/>
        <v>Senegal90</v>
      </c>
      <c r="C6114" t="s">
        <v>12</v>
      </c>
      <c r="D6114" t="s">
        <v>300</v>
      </c>
      <c r="E6114" t="s">
        <v>14</v>
      </c>
      <c r="F6114" t="s">
        <v>346</v>
      </c>
      <c r="G6114">
        <v>90</v>
      </c>
      <c r="H6114" t="s">
        <v>432</v>
      </c>
      <c r="I6114">
        <v>2019</v>
      </c>
      <c r="J6114">
        <v>2.4329999999999998</v>
      </c>
      <c r="N6114" t="s">
        <v>16</v>
      </c>
    </row>
    <row r="6115" spans="1:14" x14ac:dyDescent="0.25">
      <c r="A6115" t="s">
        <v>299</v>
      </c>
      <c r="B6115" t="str">
        <f t="shared" si="95"/>
        <v>Senegal93</v>
      </c>
      <c r="C6115" t="s">
        <v>12</v>
      </c>
      <c r="D6115" t="s">
        <v>300</v>
      </c>
      <c r="E6115" t="s">
        <v>14</v>
      </c>
      <c r="F6115" t="s">
        <v>346</v>
      </c>
      <c r="G6115">
        <v>93</v>
      </c>
      <c r="H6115" t="s">
        <v>394</v>
      </c>
      <c r="I6115">
        <v>2019</v>
      </c>
      <c r="J6115">
        <v>4.7949999999999999</v>
      </c>
      <c r="N6115" t="s">
        <v>16</v>
      </c>
    </row>
    <row r="6116" spans="1:14" x14ac:dyDescent="0.25">
      <c r="A6116" t="s">
        <v>299</v>
      </c>
      <c r="B6116" t="str">
        <f t="shared" si="95"/>
        <v>Senegal94</v>
      </c>
      <c r="C6116" t="s">
        <v>12</v>
      </c>
      <c r="D6116" t="s">
        <v>300</v>
      </c>
      <c r="E6116" t="s">
        <v>14</v>
      </c>
      <c r="F6116" t="s">
        <v>346</v>
      </c>
      <c r="G6116">
        <v>94</v>
      </c>
      <c r="H6116" t="s">
        <v>395</v>
      </c>
      <c r="I6116">
        <v>2019</v>
      </c>
      <c r="J6116">
        <v>21.577000000000002</v>
      </c>
      <c r="N6116" t="s">
        <v>16</v>
      </c>
    </row>
    <row r="6117" spans="1:14" x14ac:dyDescent="0.25">
      <c r="A6117" t="s">
        <v>299</v>
      </c>
      <c r="B6117" t="str">
        <f t="shared" si="95"/>
        <v>Senegal95</v>
      </c>
      <c r="C6117" t="s">
        <v>12</v>
      </c>
      <c r="D6117" t="s">
        <v>300</v>
      </c>
      <c r="E6117" t="s">
        <v>14</v>
      </c>
      <c r="F6117" t="s">
        <v>346</v>
      </c>
      <c r="G6117">
        <v>95</v>
      </c>
      <c r="H6117" t="s">
        <v>396</v>
      </c>
      <c r="I6117">
        <v>2019</v>
      </c>
      <c r="J6117">
        <v>30.667000000000002</v>
      </c>
      <c r="N6117" t="s">
        <v>16</v>
      </c>
    </row>
    <row r="6118" spans="1:14" x14ac:dyDescent="0.25">
      <c r="A6118" t="s">
        <v>299</v>
      </c>
      <c r="B6118" t="str">
        <f t="shared" si="95"/>
        <v>Senegal96</v>
      </c>
      <c r="C6118" t="s">
        <v>12</v>
      </c>
      <c r="D6118" t="s">
        <v>300</v>
      </c>
      <c r="E6118" t="s">
        <v>14</v>
      </c>
      <c r="F6118" t="s">
        <v>346</v>
      </c>
      <c r="G6118">
        <v>96</v>
      </c>
      <c r="H6118" t="s">
        <v>397</v>
      </c>
      <c r="I6118">
        <v>2019</v>
      </c>
      <c r="J6118">
        <v>408.52199999999999</v>
      </c>
      <c r="N6118" t="s">
        <v>16</v>
      </c>
    </row>
    <row r="6119" spans="1:14" x14ac:dyDescent="0.25">
      <c r="A6119" t="s">
        <v>299</v>
      </c>
      <c r="B6119" t="str">
        <f t="shared" si="95"/>
        <v>Senegal97</v>
      </c>
      <c r="C6119" t="s">
        <v>12</v>
      </c>
      <c r="D6119" t="s">
        <v>300</v>
      </c>
      <c r="E6119" t="s">
        <v>14</v>
      </c>
      <c r="F6119" t="s">
        <v>346</v>
      </c>
      <c r="G6119">
        <v>97</v>
      </c>
      <c r="H6119" t="s">
        <v>398</v>
      </c>
      <c r="I6119">
        <v>2019</v>
      </c>
      <c r="J6119">
        <v>66.671999999999997</v>
      </c>
      <c r="N6119" t="s">
        <v>16</v>
      </c>
    </row>
    <row r="6120" spans="1:14" x14ac:dyDescent="0.25">
      <c r="A6120" t="s">
        <v>299</v>
      </c>
      <c r="B6120" t="str">
        <f t="shared" si="95"/>
        <v>Senegal98</v>
      </c>
      <c r="C6120" t="s">
        <v>12</v>
      </c>
      <c r="D6120" t="s">
        <v>300</v>
      </c>
      <c r="E6120" t="s">
        <v>14</v>
      </c>
      <c r="F6120" t="s">
        <v>346</v>
      </c>
      <c r="G6120">
        <v>98</v>
      </c>
      <c r="H6120" t="s">
        <v>435</v>
      </c>
      <c r="I6120">
        <v>2019</v>
      </c>
      <c r="J6120">
        <v>153.81800000000001</v>
      </c>
      <c r="N6120" t="s">
        <v>16</v>
      </c>
    </row>
    <row r="6121" spans="1:14" x14ac:dyDescent="0.25">
      <c r="A6121" t="s">
        <v>299</v>
      </c>
      <c r="B6121" t="str">
        <f t="shared" si="95"/>
        <v>Senegal99</v>
      </c>
      <c r="C6121" t="s">
        <v>12</v>
      </c>
      <c r="D6121" t="s">
        <v>300</v>
      </c>
      <c r="E6121" t="s">
        <v>14</v>
      </c>
      <c r="F6121" t="s">
        <v>346</v>
      </c>
      <c r="G6121">
        <v>99</v>
      </c>
      <c r="H6121" t="s">
        <v>399</v>
      </c>
      <c r="I6121">
        <v>2019</v>
      </c>
      <c r="J6121">
        <v>5.5940000000000003</v>
      </c>
      <c r="N6121" t="s">
        <v>16</v>
      </c>
    </row>
    <row r="6122" spans="1:14" x14ac:dyDescent="0.25">
      <c r="A6122" t="s">
        <v>299</v>
      </c>
      <c r="B6122" t="str">
        <f t="shared" si="95"/>
        <v>Senegal100</v>
      </c>
      <c r="C6122" t="s">
        <v>12</v>
      </c>
      <c r="D6122" t="s">
        <v>300</v>
      </c>
      <c r="E6122" t="s">
        <v>14</v>
      </c>
      <c r="F6122" t="s">
        <v>346</v>
      </c>
      <c r="G6122">
        <v>100</v>
      </c>
      <c r="H6122" t="s">
        <v>348</v>
      </c>
      <c r="I6122">
        <v>2019</v>
      </c>
      <c r="J6122">
        <v>1.9419999999999999</v>
      </c>
      <c r="N6122" t="s">
        <v>16</v>
      </c>
    </row>
    <row r="6123" spans="1:14" x14ac:dyDescent="0.25">
      <c r="A6123" t="s">
        <v>301</v>
      </c>
      <c r="B6123" t="str">
        <f t="shared" si="95"/>
        <v>Solomon Islands0</v>
      </c>
      <c r="C6123" t="s">
        <v>12</v>
      </c>
      <c r="D6123" t="s">
        <v>222</v>
      </c>
      <c r="E6123" t="s">
        <v>14</v>
      </c>
      <c r="F6123" t="s">
        <v>346</v>
      </c>
      <c r="G6123">
        <v>0</v>
      </c>
      <c r="H6123" t="s">
        <v>347</v>
      </c>
      <c r="I6123">
        <v>2013</v>
      </c>
      <c r="J6123">
        <v>411.60899999999998</v>
      </c>
      <c r="N6123" t="s">
        <v>223</v>
      </c>
    </row>
    <row r="6124" spans="1:14" x14ac:dyDescent="0.25">
      <c r="A6124" t="s">
        <v>301</v>
      </c>
      <c r="B6124" t="str">
        <f t="shared" si="95"/>
        <v>Solomon Islands1</v>
      </c>
      <c r="C6124" t="s">
        <v>12</v>
      </c>
      <c r="D6124" t="s">
        <v>222</v>
      </c>
      <c r="E6124" t="s">
        <v>14</v>
      </c>
      <c r="F6124" t="s">
        <v>346</v>
      </c>
      <c r="G6124">
        <v>1</v>
      </c>
      <c r="H6124" t="s">
        <v>349</v>
      </c>
      <c r="I6124">
        <v>2013</v>
      </c>
      <c r="J6124">
        <v>132.167</v>
      </c>
      <c r="N6124" t="s">
        <v>223</v>
      </c>
    </row>
    <row r="6125" spans="1:14" x14ac:dyDescent="0.25">
      <c r="A6125" t="s">
        <v>301</v>
      </c>
      <c r="B6125" t="str">
        <f t="shared" si="95"/>
        <v>Solomon Islands2</v>
      </c>
      <c r="C6125" t="s">
        <v>12</v>
      </c>
      <c r="D6125" t="s">
        <v>222</v>
      </c>
      <c r="E6125" t="s">
        <v>14</v>
      </c>
      <c r="F6125" t="s">
        <v>346</v>
      </c>
      <c r="G6125">
        <v>2</v>
      </c>
      <c r="H6125" t="s">
        <v>400</v>
      </c>
      <c r="I6125">
        <v>2013</v>
      </c>
      <c r="J6125">
        <v>5.43</v>
      </c>
      <c r="N6125" t="s">
        <v>223</v>
      </c>
    </row>
    <row r="6126" spans="1:14" x14ac:dyDescent="0.25">
      <c r="A6126" t="s">
        <v>301</v>
      </c>
      <c r="B6126" t="str">
        <f t="shared" si="95"/>
        <v>Solomon Islands3</v>
      </c>
      <c r="C6126" t="s">
        <v>12</v>
      </c>
      <c r="D6126" t="s">
        <v>222</v>
      </c>
      <c r="E6126" t="s">
        <v>14</v>
      </c>
      <c r="F6126" t="s">
        <v>346</v>
      </c>
      <c r="G6126">
        <v>3</v>
      </c>
      <c r="H6126" t="s">
        <v>350</v>
      </c>
      <c r="I6126">
        <v>2013</v>
      </c>
      <c r="J6126">
        <v>13.598000000000001</v>
      </c>
      <c r="N6126" t="s">
        <v>223</v>
      </c>
    </row>
    <row r="6127" spans="1:14" x14ac:dyDescent="0.25">
      <c r="A6127" t="s">
        <v>301</v>
      </c>
      <c r="B6127" t="str">
        <f t="shared" si="95"/>
        <v>Solomon Islands5</v>
      </c>
      <c r="C6127" t="s">
        <v>12</v>
      </c>
      <c r="D6127" t="s">
        <v>222</v>
      </c>
      <c r="E6127" t="s">
        <v>14</v>
      </c>
      <c r="F6127" t="s">
        <v>346</v>
      </c>
      <c r="G6127">
        <v>5</v>
      </c>
      <c r="H6127" t="s">
        <v>351</v>
      </c>
      <c r="I6127">
        <v>2013</v>
      </c>
      <c r="K6127" t="s">
        <v>21</v>
      </c>
      <c r="N6127" t="s">
        <v>223</v>
      </c>
    </row>
    <row r="6128" spans="1:14" x14ac:dyDescent="0.25">
      <c r="A6128" t="s">
        <v>301</v>
      </c>
      <c r="B6128" t="str">
        <f t="shared" si="95"/>
        <v>Solomon Islands7</v>
      </c>
      <c r="C6128" t="s">
        <v>12</v>
      </c>
      <c r="D6128" t="s">
        <v>222</v>
      </c>
      <c r="E6128" t="s">
        <v>14</v>
      </c>
      <c r="F6128" t="s">
        <v>346</v>
      </c>
      <c r="G6128">
        <v>7</v>
      </c>
      <c r="H6128" t="s">
        <v>352</v>
      </c>
      <c r="I6128">
        <v>2013</v>
      </c>
      <c r="K6128" t="s">
        <v>21</v>
      </c>
      <c r="N6128" t="s">
        <v>223</v>
      </c>
    </row>
    <row r="6129" spans="1:14" x14ac:dyDescent="0.25">
      <c r="A6129" t="s">
        <v>301</v>
      </c>
      <c r="B6129" t="str">
        <f t="shared" si="95"/>
        <v>Solomon Islands8</v>
      </c>
      <c r="C6129" t="s">
        <v>12</v>
      </c>
      <c r="D6129" t="s">
        <v>222</v>
      </c>
      <c r="E6129" t="s">
        <v>14</v>
      </c>
      <c r="F6129" t="s">
        <v>346</v>
      </c>
      <c r="G6129">
        <v>8</v>
      </c>
      <c r="H6129" t="s">
        <v>353</v>
      </c>
      <c r="I6129">
        <v>2013</v>
      </c>
      <c r="J6129">
        <v>1.0229999999999999</v>
      </c>
      <c r="N6129" t="s">
        <v>223</v>
      </c>
    </row>
    <row r="6130" spans="1:14" x14ac:dyDescent="0.25">
      <c r="A6130" t="s">
        <v>301</v>
      </c>
      <c r="B6130" t="str">
        <f t="shared" si="95"/>
        <v>Solomon Islands9</v>
      </c>
      <c r="C6130" t="s">
        <v>12</v>
      </c>
      <c r="D6130" t="s">
        <v>222</v>
      </c>
      <c r="E6130" t="s">
        <v>14</v>
      </c>
      <c r="F6130" t="s">
        <v>346</v>
      </c>
      <c r="G6130">
        <v>9</v>
      </c>
      <c r="H6130" t="s">
        <v>402</v>
      </c>
      <c r="I6130">
        <v>2013</v>
      </c>
      <c r="K6130" t="s">
        <v>21</v>
      </c>
      <c r="N6130" t="s">
        <v>223</v>
      </c>
    </row>
    <row r="6131" spans="1:14" x14ac:dyDescent="0.25">
      <c r="A6131" t="s">
        <v>301</v>
      </c>
      <c r="B6131" t="str">
        <f t="shared" si="95"/>
        <v>Solomon Islands10</v>
      </c>
      <c r="C6131" t="s">
        <v>12</v>
      </c>
      <c r="D6131" t="s">
        <v>222</v>
      </c>
      <c r="E6131" t="s">
        <v>14</v>
      </c>
      <c r="F6131" t="s">
        <v>346</v>
      </c>
      <c r="G6131">
        <v>10</v>
      </c>
      <c r="H6131" t="s">
        <v>354</v>
      </c>
      <c r="I6131">
        <v>2013</v>
      </c>
      <c r="J6131">
        <v>3.589</v>
      </c>
      <c r="N6131" t="s">
        <v>223</v>
      </c>
    </row>
    <row r="6132" spans="1:14" x14ac:dyDescent="0.25">
      <c r="A6132" t="s">
        <v>301</v>
      </c>
      <c r="B6132" t="str">
        <f t="shared" si="95"/>
        <v>Solomon Islands11</v>
      </c>
      <c r="C6132" t="s">
        <v>12</v>
      </c>
      <c r="D6132" t="s">
        <v>222</v>
      </c>
      <c r="E6132" t="s">
        <v>14</v>
      </c>
      <c r="F6132" t="s">
        <v>346</v>
      </c>
      <c r="G6132">
        <v>11</v>
      </c>
      <c r="H6132" t="s">
        <v>403</v>
      </c>
      <c r="I6132">
        <v>2013</v>
      </c>
      <c r="J6132">
        <v>0.14699999999999999</v>
      </c>
      <c r="K6132" t="s">
        <v>21</v>
      </c>
      <c r="N6132" t="s">
        <v>223</v>
      </c>
    </row>
    <row r="6133" spans="1:14" x14ac:dyDescent="0.25">
      <c r="A6133" t="s">
        <v>301</v>
      </c>
      <c r="B6133" t="str">
        <f t="shared" si="95"/>
        <v>Solomon Islands12</v>
      </c>
      <c r="C6133" t="s">
        <v>12</v>
      </c>
      <c r="D6133" t="s">
        <v>222</v>
      </c>
      <c r="E6133" t="s">
        <v>14</v>
      </c>
      <c r="F6133" t="s">
        <v>346</v>
      </c>
      <c r="G6133">
        <v>12</v>
      </c>
      <c r="H6133" t="s">
        <v>355</v>
      </c>
      <c r="I6133">
        <v>2013</v>
      </c>
      <c r="K6133" t="s">
        <v>21</v>
      </c>
      <c r="N6133" t="s">
        <v>223</v>
      </c>
    </row>
    <row r="6134" spans="1:14" x14ac:dyDescent="0.25">
      <c r="A6134" t="s">
        <v>301</v>
      </c>
      <c r="B6134" t="str">
        <f t="shared" si="95"/>
        <v>Solomon Islands13</v>
      </c>
      <c r="C6134" t="s">
        <v>12</v>
      </c>
      <c r="D6134" t="s">
        <v>222</v>
      </c>
      <c r="E6134" t="s">
        <v>14</v>
      </c>
      <c r="F6134" t="s">
        <v>346</v>
      </c>
      <c r="G6134">
        <v>13</v>
      </c>
      <c r="H6134" t="s">
        <v>356</v>
      </c>
      <c r="I6134">
        <v>2013</v>
      </c>
      <c r="J6134">
        <v>0.69899999999999995</v>
      </c>
      <c r="N6134" t="s">
        <v>223</v>
      </c>
    </row>
    <row r="6135" spans="1:14" x14ac:dyDescent="0.25">
      <c r="A6135" t="s">
        <v>301</v>
      </c>
      <c r="B6135" t="str">
        <f t="shared" si="95"/>
        <v>Solomon Islands15</v>
      </c>
      <c r="C6135" t="s">
        <v>12</v>
      </c>
      <c r="D6135" t="s">
        <v>222</v>
      </c>
      <c r="E6135" t="s">
        <v>14</v>
      </c>
      <c r="F6135" t="s">
        <v>346</v>
      </c>
      <c r="G6135">
        <v>15</v>
      </c>
      <c r="H6135" t="s">
        <v>358</v>
      </c>
      <c r="I6135">
        <v>2013</v>
      </c>
      <c r="J6135">
        <v>0.247</v>
      </c>
      <c r="K6135" t="s">
        <v>21</v>
      </c>
      <c r="N6135" t="s">
        <v>223</v>
      </c>
    </row>
    <row r="6136" spans="1:14" x14ac:dyDescent="0.25">
      <c r="A6136" t="s">
        <v>301</v>
      </c>
      <c r="B6136" t="str">
        <f t="shared" si="95"/>
        <v>Solomon Islands16</v>
      </c>
      <c r="C6136" t="s">
        <v>12</v>
      </c>
      <c r="D6136" t="s">
        <v>222</v>
      </c>
      <c r="E6136" t="s">
        <v>14</v>
      </c>
      <c r="F6136" t="s">
        <v>346</v>
      </c>
      <c r="G6136">
        <v>16</v>
      </c>
      <c r="H6136" t="s">
        <v>359</v>
      </c>
      <c r="I6136">
        <v>2013</v>
      </c>
      <c r="J6136">
        <v>8.4220000000000006</v>
      </c>
      <c r="N6136" t="s">
        <v>223</v>
      </c>
    </row>
    <row r="6137" spans="1:14" x14ac:dyDescent="0.25">
      <c r="A6137" t="s">
        <v>301</v>
      </c>
      <c r="B6137" t="str">
        <f t="shared" si="95"/>
        <v>Solomon Islands18</v>
      </c>
      <c r="C6137" t="s">
        <v>12</v>
      </c>
      <c r="D6137" t="s">
        <v>222</v>
      </c>
      <c r="E6137" t="s">
        <v>14</v>
      </c>
      <c r="F6137" t="s">
        <v>346</v>
      </c>
      <c r="G6137">
        <v>18</v>
      </c>
      <c r="H6137" t="s">
        <v>404</v>
      </c>
      <c r="I6137">
        <v>2013</v>
      </c>
      <c r="J6137">
        <v>0.34100000000000003</v>
      </c>
      <c r="K6137" t="s">
        <v>21</v>
      </c>
      <c r="N6137" t="s">
        <v>223</v>
      </c>
    </row>
    <row r="6138" spans="1:14" x14ac:dyDescent="0.25">
      <c r="A6138" t="s">
        <v>301</v>
      </c>
      <c r="B6138" t="str">
        <f t="shared" si="95"/>
        <v>Solomon Islands20</v>
      </c>
      <c r="C6138" t="s">
        <v>12</v>
      </c>
      <c r="D6138" t="s">
        <v>222</v>
      </c>
      <c r="E6138" t="s">
        <v>14</v>
      </c>
      <c r="F6138" t="s">
        <v>346</v>
      </c>
      <c r="G6138">
        <v>20</v>
      </c>
      <c r="H6138" t="s">
        <v>362</v>
      </c>
      <c r="I6138">
        <v>2013</v>
      </c>
      <c r="J6138">
        <v>0.79700000000000004</v>
      </c>
      <c r="N6138" t="s">
        <v>223</v>
      </c>
    </row>
    <row r="6139" spans="1:14" x14ac:dyDescent="0.25">
      <c r="A6139" t="s">
        <v>301</v>
      </c>
      <c r="B6139" t="str">
        <f t="shared" si="95"/>
        <v>Solomon Islands21</v>
      </c>
      <c r="C6139" t="s">
        <v>12</v>
      </c>
      <c r="D6139" t="s">
        <v>222</v>
      </c>
      <c r="E6139" t="s">
        <v>14</v>
      </c>
      <c r="F6139" t="s">
        <v>346</v>
      </c>
      <c r="G6139">
        <v>21</v>
      </c>
      <c r="H6139" t="s">
        <v>405</v>
      </c>
      <c r="I6139">
        <v>2013</v>
      </c>
      <c r="K6139" t="s">
        <v>21</v>
      </c>
      <c r="N6139" t="s">
        <v>223</v>
      </c>
    </row>
    <row r="6140" spans="1:14" x14ac:dyDescent="0.25">
      <c r="A6140" t="s">
        <v>301</v>
      </c>
      <c r="B6140" t="str">
        <f t="shared" si="95"/>
        <v>Solomon Islands23</v>
      </c>
      <c r="C6140" t="s">
        <v>12</v>
      </c>
      <c r="D6140" t="s">
        <v>222</v>
      </c>
      <c r="E6140" t="s">
        <v>14</v>
      </c>
      <c r="F6140" t="s">
        <v>346</v>
      </c>
      <c r="G6140">
        <v>23</v>
      </c>
      <c r="H6140" t="s">
        <v>434</v>
      </c>
      <c r="I6140">
        <v>2013</v>
      </c>
      <c r="K6140" t="s">
        <v>21</v>
      </c>
      <c r="N6140" t="s">
        <v>223</v>
      </c>
    </row>
    <row r="6141" spans="1:14" x14ac:dyDescent="0.25">
      <c r="A6141" t="s">
        <v>301</v>
      </c>
      <c r="B6141" t="str">
        <f t="shared" si="95"/>
        <v>Solomon Islands25</v>
      </c>
      <c r="C6141" t="s">
        <v>12</v>
      </c>
      <c r="D6141" t="s">
        <v>222</v>
      </c>
      <c r="E6141" t="s">
        <v>14</v>
      </c>
      <c r="F6141" t="s">
        <v>346</v>
      </c>
      <c r="G6141">
        <v>25</v>
      </c>
      <c r="H6141" t="s">
        <v>364</v>
      </c>
      <c r="I6141">
        <v>2013</v>
      </c>
      <c r="J6141">
        <v>0.26700000000000002</v>
      </c>
      <c r="K6141" t="s">
        <v>21</v>
      </c>
      <c r="N6141" t="s">
        <v>223</v>
      </c>
    </row>
    <row r="6142" spans="1:14" x14ac:dyDescent="0.25">
      <c r="A6142" t="s">
        <v>301</v>
      </c>
      <c r="B6142" t="str">
        <f t="shared" si="95"/>
        <v>Solomon Islands26</v>
      </c>
      <c r="C6142" t="s">
        <v>12</v>
      </c>
      <c r="D6142" t="s">
        <v>222</v>
      </c>
      <c r="E6142" t="s">
        <v>14</v>
      </c>
      <c r="F6142" t="s">
        <v>346</v>
      </c>
      <c r="G6142">
        <v>26</v>
      </c>
      <c r="H6142" t="s">
        <v>407</v>
      </c>
      <c r="I6142">
        <v>2013</v>
      </c>
      <c r="K6142" t="s">
        <v>21</v>
      </c>
      <c r="N6142" t="s">
        <v>223</v>
      </c>
    </row>
    <row r="6143" spans="1:14" x14ac:dyDescent="0.25">
      <c r="A6143" t="s">
        <v>301</v>
      </c>
      <c r="B6143" t="str">
        <f t="shared" si="95"/>
        <v>Solomon Islands27</v>
      </c>
      <c r="C6143" t="s">
        <v>12</v>
      </c>
      <c r="D6143" t="s">
        <v>222</v>
      </c>
      <c r="E6143" t="s">
        <v>14</v>
      </c>
      <c r="F6143" t="s">
        <v>346</v>
      </c>
      <c r="G6143">
        <v>27</v>
      </c>
      <c r="H6143" t="s">
        <v>365</v>
      </c>
      <c r="I6143">
        <v>2013</v>
      </c>
      <c r="J6143">
        <v>0.26700000000000002</v>
      </c>
      <c r="K6143" t="s">
        <v>21</v>
      </c>
      <c r="N6143" t="s">
        <v>223</v>
      </c>
    </row>
    <row r="6144" spans="1:14" x14ac:dyDescent="0.25">
      <c r="A6144" t="s">
        <v>301</v>
      </c>
      <c r="B6144" t="str">
        <f t="shared" si="95"/>
        <v>Solomon Islands28</v>
      </c>
      <c r="C6144" t="s">
        <v>12</v>
      </c>
      <c r="D6144" t="s">
        <v>222</v>
      </c>
      <c r="E6144" t="s">
        <v>14</v>
      </c>
      <c r="F6144" t="s">
        <v>346</v>
      </c>
      <c r="G6144">
        <v>28</v>
      </c>
      <c r="H6144" t="s">
        <v>366</v>
      </c>
      <c r="I6144">
        <v>2013</v>
      </c>
      <c r="J6144">
        <v>4.9160000000000004</v>
      </c>
      <c r="N6144" t="s">
        <v>223</v>
      </c>
    </row>
    <row r="6145" spans="1:14" x14ac:dyDescent="0.25">
      <c r="A6145" t="s">
        <v>301</v>
      </c>
      <c r="B6145" t="str">
        <f t="shared" si="95"/>
        <v>Solomon Islands29</v>
      </c>
      <c r="C6145" t="s">
        <v>12</v>
      </c>
      <c r="D6145" t="s">
        <v>222</v>
      </c>
      <c r="E6145" t="s">
        <v>14</v>
      </c>
      <c r="F6145" t="s">
        <v>346</v>
      </c>
      <c r="G6145">
        <v>29</v>
      </c>
      <c r="H6145" t="s">
        <v>436</v>
      </c>
      <c r="I6145">
        <v>2013</v>
      </c>
      <c r="K6145" t="s">
        <v>21</v>
      </c>
      <c r="N6145" t="s">
        <v>223</v>
      </c>
    </row>
    <row r="6146" spans="1:14" x14ac:dyDescent="0.25">
      <c r="A6146" t="s">
        <v>301</v>
      </c>
      <c r="B6146" t="str">
        <f t="shared" si="95"/>
        <v>Solomon Islands30</v>
      </c>
      <c r="C6146" t="s">
        <v>12</v>
      </c>
      <c r="D6146" t="s">
        <v>222</v>
      </c>
      <c r="E6146" t="s">
        <v>14</v>
      </c>
      <c r="F6146" t="s">
        <v>346</v>
      </c>
      <c r="G6146">
        <v>30</v>
      </c>
      <c r="H6146" t="s">
        <v>408</v>
      </c>
      <c r="I6146">
        <v>2013</v>
      </c>
      <c r="J6146">
        <v>0.35699999999999998</v>
      </c>
      <c r="K6146" t="s">
        <v>21</v>
      </c>
      <c r="N6146" t="s">
        <v>223</v>
      </c>
    </row>
    <row r="6147" spans="1:14" x14ac:dyDescent="0.25">
      <c r="A6147" t="s">
        <v>301</v>
      </c>
      <c r="B6147" t="str">
        <f t="shared" ref="B6147:B6210" si="96">A6147&amp;G6147</f>
        <v>Solomon Islands31</v>
      </c>
      <c r="C6147" t="s">
        <v>12</v>
      </c>
      <c r="D6147" t="s">
        <v>222</v>
      </c>
      <c r="E6147" t="s">
        <v>14</v>
      </c>
      <c r="F6147" t="s">
        <v>346</v>
      </c>
      <c r="G6147">
        <v>31</v>
      </c>
      <c r="H6147" t="s">
        <v>367</v>
      </c>
      <c r="I6147">
        <v>2013</v>
      </c>
      <c r="K6147" t="s">
        <v>21</v>
      </c>
      <c r="N6147" t="s">
        <v>223</v>
      </c>
    </row>
    <row r="6148" spans="1:14" x14ac:dyDescent="0.25">
      <c r="A6148" t="s">
        <v>301</v>
      </c>
      <c r="B6148" t="str">
        <f t="shared" si="96"/>
        <v>Solomon Islands32</v>
      </c>
      <c r="C6148" t="s">
        <v>12</v>
      </c>
      <c r="D6148" t="s">
        <v>222</v>
      </c>
      <c r="E6148" t="s">
        <v>14</v>
      </c>
      <c r="F6148" t="s">
        <v>346</v>
      </c>
      <c r="G6148">
        <v>32</v>
      </c>
      <c r="H6148" t="s">
        <v>368</v>
      </c>
      <c r="I6148">
        <v>2013</v>
      </c>
      <c r="J6148">
        <v>0.19</v>
      </c>
      <c r="K6148" t="s">
        <v>21</v>
      </c>
      <c r="N6148" t="s">
        <v>223</v>
      </c>
    </row>
    <row r="6149" spans="1:14" x14ac:dyDescent="0.25">
      <c r="A6149" t="s">
        <v>301</v>
      </c>
      <c r="B6149" t="str">
        <f t="shared" si="96"/>
        <v>Solomon Islands33</v>
      </c>
      <c r="C6149" t="s">
        <v>12</v>
      </c>
      <c r="D6149" t="s">
        <v>222</v>
      </c>
      <c r="E6149" t="s">
        <v>14</v>
      </c>
      <c r="F6149" t="s">
        <v>346</v>
      </c>
      <c r="G6149">
        <v>33</v>
      </c>
      <c r="H6149" t="s">
        <v>409</v>
      </c>
      <c r="I6149">
        <v>2013</v>
      </c>
      <c r="J6149">
        <v>1.589</v>
      </c>
      <c r="N6149" t="s">
        <v>223</v>
      </c>
    </row>
    <row r="6150" spans="1:14" x14ac:dyDescent="0.25">
      <c r="A6150" t="s">
        <v>301</v>
      </c>
      <c r="B6150" t="str">
        <f t="shared" si="96"/>
        <v>Solomon Islands35</v>
      </c>
      <c r="C6150" t="s">
        <v>12</v>
      </c>
      <c r="D6150" t="s">
        <v>222</v>
      </c>
      <c r="E6150" t="s">
        <v>14</v>
      </c>
      <c r="F6150" t="s">
        <v>346</v>
      </c>
      <c r="G6150">
        <v>35</v>
      </c>
      <c r="H6150" t="s">
        <v>369</v>
      </c>
      <c r="I6150">
        <v>2013</v>
      </c>
      <c r="J6150">
        <v>0.441</v>
      </c>
      <c r="K6150" t="s">
        <v>21</v>
      </c>
      <c r="N6150" t="s">
        <v>223</v>
      </c>
    </row>
    <row r="6151" spans="1:14" x14ac:dyDescent="0.25">
      <c r="A6151" t="s">
        <v>301</v>
      </c>
      <c r="B6151" t="str">
        <f t="shared" si="96"/>
        <v>Solomon Islands36</v>
      </c>
      <c r="C6151" t="s">
        <v>12</v>
      </c>
      <c r="D6151" t="s">
        <v>222</v>
      </c>
      <c r="E6151" t="s">
        <v>14</v>
      </c>
      <c r="F6151" t="s">
        <v>346</v>
      </c>
      <c r="G6151">
        <v>36</v>
      </c>
      <c r="H6151" t="s">
        <v>410</v>
      </c>
      <c r="I6151">
        <v>2013</v>
      </c>
      <c r="K6151" t="s">
        <v>21</v>
      </c>
      <c r="N6151" t="s">
        <v>223</v>
      </c>
    </row>
    <row r="6152" spans="1:14" x14ac:dyDescent="0.25">
      <c r="A6152" t="s">
        <v>301</v>
      </c>
      <c r="B6152" t="str">
        <f t="shared" si="96"/>
        <v>Solomon Islands38</v>
      </c>
      <c r="C6152" t="s">
        <v>12</v>
      </c>
      <c r="D6152" t="s">
        <v>222</v>
      </c>
      <c r="E6152" t="s">
        <v>14</v>
      </c>
      <c r="F6152" t="s">
        <v>346</v>
      </c>
      <c r="G6152">
        <v>38</v>
      </c>
      <c r="H6152" t="s">
        <v>411</v>
      </c>
      <c r="I6152">
        <v>2013</v>
      </c>
      <c r="K6152" t="s">
        <v>21</v>
      </c>
      <c r="N6152" t="s">
        <v>223</v>
      </c>
    </row>
    <row r="6153" spans="1:14" x14ac:dyDescent="0.25">
      <c r="A6153" t="s">
        <v>301</v>
      </c>
      <c r="B6153" t="str">
        <f t="shared" si="96"/>
        <v>Solomon Islands41</v>
      </c>
      <c r="C6153" t="s">
        <v>12</v>
      </c>
      <c r="D6153" t="s">
        <v>222</v>
      </c>
      <c r="E6153" t="s">
        <v>14</v>
      </c>
      <c r="F6153" t="s">
        <v>346</v>
      </c>
      <c r="G6153">
        <v>41</v>
      </c>
      <c r="H6153" t="s">
        <v>413</v>
      </c>
      <c r="I6153">
        <v>2013</v>
      </c>
      <c r="J6153">
        <v>7.415</v>
      </c>
      <c r="N6153" t="s">
        <v>223</v>
      </c>
    </row>
    <row r="6154" spans="1:14" x14ac:dyDescent="0.25">
      <c r="A6154" t="s">
        <v>301</v>
      </c>
      <c r="B6154" t="str">
        <f t="shared" si="96"/>
        <v>Solomon Islands42</v>
      </c>
      <c r="C6154" t="s">
        <v>12</v>
      </c>
      <c r="D6154" t="s">
        <v>222</v>
      </c>
      <c r="E6154" t="s">
        <v>14</v>
      </c>
      <c r="F6154" t="s">
        <v>346</v>
      </c>
      <c r="G6154">
        <v>42</v>
      </c>
      <c r="H6154" t="s">
        <v>371</v>
      </c>
      <c r="I6154">
        <v>2013</v>
      </c>
      <c r="J6154">
        <v>0.78500000000000003</v>
      </c>
      <c r="N6154" t="s">
        <v>223</v>
      </c>
    </row>
    <row r="6155" spans="1:14" x14ac:dyDescent="0.25">
      <c r="A6155" t="s">
        <v>301</v>
      </c>
      <c r="B6155" t="str">
        <f t="shared" si="96"/>
        <v>Solomon Islands43</v>
      </c>
      <c r="C6155" t="s">
        <v>12</v>
      </c>
      <c r="D6155" t="s">
        <v>222</v>
      </c>
      <c r="E6155" t="s">
        <v>14</v>
      </c>
      <c r="F6155" t="s">
        <v>346</v>
      </c>
      <c r="G6155">
        <v>43</v>
      </c>
      <c r="H6155" t="s">
        <v>372</v>
      </c>
      <c r="I6155">
        <v>2013</v>
      </c>
      <c r="J6155">
        <v>1.262</v>
      </c>
      <c r="N6155" t="s">
        <v>223</v>
      </c>
    </row>
    <row r="6156" spans="1:14" x14ac:dyDescent="0.25">
      <c r="A6156" t="s">
        <v>301</v>
      </c>
      <c r="B6156" t="str">
        <f t="shared" si="96"/>
        <v>Solomon Islands45</v>
      </c>
      <c r="C6156" t="s">
        <v>12</v>
      </c>
      <c r="D6156" t="s">
        <v>222</v>
      </c>
      <c r="E6156" t="s">
        <v>14</v>
      </c>
      <c r="F6156" t="s">
        <v>346</v>
      </c>
      <c r="G6156">
        <v>45</v>
      </c>
      <c r="H6156" t="s">
        <v>414</v>
      </c>
      <c r="I6156">
        <v>2013</v>
      </c>
      <c r="J6156">
        <v>0.41899999999999998</v>
      </c>
      <c r="K6156" t="s">
        <v>21</v>
      </c>
      <c r="N6156" t="s">
        <v>223</v>
      </c>
    </row>
    <row r="6157" spans="1:14" x14ac:dyDescent="0.25">
      <c r="A6157" t="s">
        <v>301</v>
      </c>
      <c r="B6157" t="str">
        <f t="shared" si="96"/>
        <v>Solomon Islands46</v>
      </c>
      <c r="C6157" t="s">
        <v>12</v>
      </c>
      <c r="D6157" t="s">
        <v>222</v>
      </c>
      <c r="E6157" t="s">
        <v>14</v>
      </c>
      <c r="F6157" t="s">
        <v>346</v>
      </c>
      <c r="G6157">
        <v>46</v>
      </c>
      <c r="H6157" t="s">
        <v>373</v>
      </c>
      <c r="I6157">
        <v>2013</v>
      </c>
      <c r="J6157">
        <v>14.413</v>
      </c>
      <c r="N6157" t="s">
        <v>223</v>
      </c>
    </row>
    <row r="6158" spans="1:14" x14ac:dyDescent="0.25">
      <c r="A6158" t="s">
        <v>301</v>
      </c>
      <c r="B6158" t="str">
        <f t="shared" si="96"/>
        <v>Solomon Islands47</v>
      </c>
      <c r="C6158" t="s">
        <v>12</v>
      </c>
      <c r="D6158" t="s">
        <v>222</v>
      </c>
      <c r="E6158" t="s">
        <v>14</v>
      </c>
      <c r="F6158" t="s">
        <v>346</v>
      </c>
      <c r="G6158">
        <v>47</v>
      </c>
      <c r="H6158" t="s">
        <v>374</v>
      </c>
      <c r="I6158">
        <v>2013</v>
      </c>
      <c r="J6158">
        <v>19.423999999999999</v>
      </c>
      <c r="N6158" t="s">
        <v>223</v>
      </c>
    </row>
    <row r="6159" spans="1:14" x14ac:dyDescent="0.25">
      <c r="A6159" t="s">
        <v>301</v>
      </c>
      <c r="B6159" t="str">
        <f t="shared" si="96"/>
        <v>Solomon Islands49</v>
      </c>
      <c r="C6159" t="s">
        <v>12</v>
      </c>
      <c r="D6159" t="s">
        <v>222</v>
      </c>
      <c r="E6159" t="s">
        <v>14</v>
      </c>
      <c r="F6159" t="s">
        <v>346</v>
      </c>
      <c r="G6159">
        <v>49</v>
      </c>
      <c r="H6159" t="s">
        <v>375</v>
      </c>
      <c r="I6159">
        <v>2013</v>
      </c>
      <c r="J6159">
        <v>2.3570000000000002</v>
      </c>
      <c r="N6159" t="s">
        <v>223</v>
      </c>
    </row>
    <row r="6160" spans="1:14" x14ac:dyDescent="0.25">
      <c r="A6160" t="s">
        <v>301</v>
      </c>
      <c r="B6160" t="str">
        <f t="shared" si="96"/>
        <v>Solomon Islands50</v>
      </c>
      <c r="C6160" t="s">
        <v>12</v>
      </c>
      <c r="D6160" t="s">
        <v>222</v>
      </c>
      <c r="E6160" t="s">
        <v>14</v>
      </c>
      <c r="F6160" t="s">
        <v>346</v>
      </c>
      <c r="G6160">
        <v>50</v>
      </c>
      <c r="H6160" t="s">
        <v>376</v>
      </c>
      <c r="I6160">
        <v>2013</v>
      </c>
      <c r="J6160">
        <v>1.1910000000000001</v>
      </c>
      <c r="N6160" t="s">
        <v>223</v>
      </c>
    </row>
    <row r="6161" spans="1:14" x14ac:dyDescent="0.25">
      <c r="A6161" t="s">
        <v>301</v>
      </c>
      <c r="B6161" t="str">
        <f t="shared" si="96"/>
        <v>Solomon Islands51</v>
      </c>
      <c r="C6161" t="s">
        <v>12</v>
      </c>
      <c r="D6161" t="s">
        <v>222</v>
      </c>
      <c r="E6161" t="s">
        <v>14</v>
      </c>
      <c r="F6161" t="s">
        <v>346</v>
      </c>
      <c r="G6161">
        <v>51</v>
      </c>
      <c r="H6161" t="s">
        <v>415</v>
      </c>
      <c r="I6161">
        <v>2013</v>
      </c>
      <c r="J6161">
        <v>0.16600000000000001</v>
      </c>
      <c r="K6161" t="s">
        <v>21</v>
      </c>
      <c r="N6161" t="s">
        <v>223</v>
      </c>
    </row>
    <row r="6162" spans="1:14" x14ac:dyDescent="0.25">
      <c r="A6162" t="s">
        <v>301</v>
      </c>
      <c r="B6162" t="str">
        <f t="shared" si="96"/>
        <v>Solomon Islands52</v>
      </c>
      <c r="C6162" t="s">
        <v>12</v>
      </c>
      <c r="D6162" t="s">
        <v>222</v>
      </c>
      <c r="E6162" t="s">
        <v>14</v>
      </c>
      <c r="F6162" t="s">
        <v>346</v>
      </c>
      <c r="G6162">
        <v>52</v>
      </c>
      <c r="H6162" t="s">
        <v>416</v>
      </c>
      <c r="I6162">
        <v>2013</v>
      </c>
      <c r="J6162">
        <v>4.6829999999999998</v>
      </c>
      <c r="N6162" t="s">
        <v>223</v>
      </c>
    </row>
    <row r="6163" spans="1:14" x14ac:dyDescent="0.25">
      <c r="A6163" t="s">
        <v>301</v>
      </c>
      <c r="B6163" t="str">
        <f t="shared" si="96"/>
        <v>Solomon Islands53</v>
      </c>
      <c r="C6163" t="s">
        <v>12</v>
      </c>
      <c r="D6163" t="s">
        <v>222</v>
      </c>
      <c r="E6163" t="s">
        <v>14</v>
      </c>
      <c r="F6163" t="s">
        <v>346</v>
      </c>
      <c r="G6163">
        <v>53</v>
      </c>
      <c r="H6163" t="s">
        <v>417</v>
      </c>
      <c r="I6163">
        <v>2013</v>
      </c>
      <c r="K6163" t="s">
        <v>21</v>
      </c>
      <c r="N6163" t="s">
        <v>223</v>
      </c>
    </row>
    <row r="6164" spans="1:14" x14ac:dyDescent="0.25">
      <c r="A6164" t="s">
        <v>301</v>
      </c>
      <c r="B6164" t="str">
        <f t="shared" si="96"/>
        <v>Solomon Islands55</v>
      </c>
      <c r="C6164" t="s">
        <v>12</v>
      </c>
      <c r="D6164" t="s">
        <v>222</v>
      </c>
      <c r="E6164" t="s">
        <v>14</v>
      </c>
      <c r="F6164" t="s">
        <v>346</v>
      </c>
      <c r="G6164">
        <v>55</v>
      </c>
      <c r="H6164" t="s">
        <v>377</v>
      </c>
      <c r="I6164">
        <v>2013</v>
      </c>
      <c r="J6164">
        <v>1.125</v>
      </c>
      <c r="N6164" t="s">
        <v>223</v>
      </c>
    </row>
    <row r="6165" spans="1:14" x14ac:dyDescent="0.25">
      <c r="A6165" t="s">
        <v>301</v>
      </c>
      <c r="B6165" t="str">
        <f t="shared" si="96"/>
        <v>Solomon Islands56</v>
      </c>
      <c r="C6165" t="s">
        <v>12</v>
      </c>
      <c r="D6165" t="s">
        <v>222</v>
      </c>
      <c r="E6165" t="s">
        <v>14</v>
      </c>
      <c r="F6165" t="s">
        <v>346</v>
      </c>
      <c r="G6165">
        <v>56</v>
      </c>
      <c r="H6165" t="s">
        <v>378</v>
      </c>
      <c r="I6165">
        <v>2013</v>
      </c>
      <c r="J6165">
        <v>1.6060000000000001</v>
      </c>
      <c r="N6165" t="s">
        <v>223</v>
      </c>
    </row>
    <row r="6166" spans="1:14" x14ac:dyDescent="0.25">
      <c r="A6166" t="s">
        <v>301</v>
      </c>
      <c r="B6166" t="str">
        <f t="shared" si="96"/>
        <v>Solomon Islands58</v>
      </c>
      <c r="C6166" t="s">
        <v>12</v>
      </c>
      <c r="D6166" t="s">
        <v>222</v>
      </c>
      <c r="E6166" t="s">
        <v>14</v>
      </c>
      <c r="F6166" t="s">
        <v>346</v>
      </c>
      <c r="G6166">
        <v>58</v>
      </c>
      <c r="H6166" t="s">
        <v>379</v>
      </c>
      <c r="I6166">
        <v>2013</v>
      </c>
      <c r="K6166" t="s">
        <v>21</v>
      </c>
      <c r="N6166" t="s">
        <v>223</v>
      </c>
    </row>
    <row r="6167" spans="1:14" x14ac:dyDescent="0.25">
      <c r="A6167" t="s">
        <v>301</v>
      </c>
      <c r="B6167" t="str">
        <f t="shared" si="96"/>
        <v>Solomon Islands59</v>
      </c>
      <c r="C6167" t="s">
        <v>12</v>
      </c>
      <c r="D6167" t="s">
        <v>222</v>
      </c>
      <c r="E6167" t="s">
        <v>14</v>
      </c>
      <c r="F6167" t="s">
        <v>346</v>
      </c>
      <c r="G6167">
        <v>59</v>
      </c>
      <c r="H6167" t="s">
        <v>380</v>
      </c>
      <c r="I6167">
        <v>2013</v>
      </c>
      <c r="J6167">
        <v>0.30099999999999999</v>
      </c>
      <c r="K6167" t="s">
        <v>21</v>
      </c>
      <c r="N6167" t="s">
        <v>223</v>
      </c>
    </row>
    <row r="6168" spans="1:14" x14ac:dyDescent="0.25">
      <c r="A6168" t="s">
        <v>301</v>
      </c>
      <c r="B6168" t="str">
        <f t="shared" si="96"/>
        <v>Solomon Islands61</v>
      </c>
      <c r="C6168" t="s">
        <v>12</v>
      </c>
      <c r="D6168" t="s">
        <v>222</v>
      </c>
      <c r="E6168" t="s">
        <v>14</v>
      </c>
      <c r="F6168" t="s">
        <v>346</v>
      </c>
      <c r="G6168">
        <v>61</v>
      </c>
      <c r="H6168" t="s">
        <v>382</v>
      </c>
      <c r="I6168">
        <v>2013</v>
      </c>
      <c r="J6168">
        <v>1.196</v>
      </c>
      <c r="N6168" t="s">
        <v>223</v>
      </c>
    </row>
    <row r="6169" spans="1:14" x14ac:dyDescent="0.25">
      <c r="A6169" t="s">
        <v>301</v>
      </c>
      <c r="B6169" t="str">
        <f t="shared" si="96"/>
        <v>Solomon Islands62</v>
      </c>
      <c r="C6169" t="s">
        <v>12</v>
      </c>
      <c r="D6169" t="s">
        <v>222</v>
      </c>
      <c r="E6169" t="s">
        <v>14</v>
      </c>
      <c r="F6169" t="s">
        <v>346</v>
      </c>
      <c r="G6169">
        <v>62</v>
      </c>
      <c r="H6169" t="s">
        <v>418</v>
      </c>
      <c r="I6169">
        <v>2013</v>
      </c>
      <c r="J6169">
        <v>0.42899999999999999</v>
      </c>
      <c r="K6169" t="s">
        <v>21</v>
      </c>
      <c r="N6169" t="s">
        <v>223</v>
      </c>
    </row>
    <row r="6170" spans="1:14" x14ac:dyDescent="0.25">
      <c r="A6170" t="s">
        <v>301</v>
      </c>
      <c r="B6170" t="str">
        <f t="shared" si="96"/>
        <v>Solomon Islands63</v>
      </c>
      <c r="C6170" t="s">
        <v>12</v>
      </c>
      <c r="D6170" t="s">
        <v>222</v>
      </c>
      <c r="E6170" t="s">
        <v>14</v>
      </c>
      <c r="F6170" t="s">
        <v>346</v>
      </c>
      <c r="G6170">
        <v>63</v>
      </c>
      <c r="H6170" t="s">
        <v>419</v>
      </c>
      <c r="I6170">
        <v>2013</v>
      </c>
      <c r="K6170" t="s">
        <v>21</v>
      </c>
      <c r="N6170" t="s">
        <v>223</v>
      </c>
    </row>
    <row r="6171" spans="1:14" x14ac:dyDescent="0.25">
      <c r="A6171" t="s">
        <v>301</v>
      </c>
      <c r="B6171" t="str">
        <f t="shared" si="96"/>
        <v>Solomon Islands64</v>
      </c>
      <c r="C6171" t="s">
        <v>12</v>
      </c>
      <c r="D6171" t="s">
        <v>222</v>
      </c>
      <c r="E6171" t="s">
        <v>14</v>
      </c>
      <c r="F6171" t="s">
        <v>346</v>
      </c>
      <c r="G6171">
        <v>64</v>
      </c>
      <c r="H6171" t="s">
        <v>383</v>
      </c>
      <c r="I6171">
        <v>2013</v>
      </c>
      <c r="J6171">
        <v>3.024</v>
      </c>
      <c r="N6171" t="s">
        <v>223</v>
      </c>
    </row>
    <row r="6172" spans="1:14" x14ac:dyDescent="0.25">
      <c r="A6172" t="s">
        <v>301</v>
      </c>
      <c r="B6172" t="str">
        <f t="shared" si="96"/>
        <v>Solomon Islands66</v>
      </c>
      <c r="C6172" t="s">
        <v>12</v>
      </c>
      <c r="D6172" t="s">
        <v>222</v>
      </c>
      <c r="E6172" t="s">
        <v>14</v>
      </c>
      <c r="F6172" t="s">
        <v>346</v>
      </c>
      <c r="G6172">
        <v>66</v>
      </c>
      <c r="H6172" t="s">
        <v>421</v>
      </c>
      <c r="I6172">
        <v>2013</v>
      </c>
      <c r="J6172">
        <v>0.89800000000000002</v>
      </c>
      <c r="N6172" t="s">
        <v>223</v>
      </c>
    </row>
    <row r="6173" spans="1:14" x14ac:dyDescent="0.25">
      <c r="A6173" t="s">
        <v>301</v>
      </c>
      <c r="B6173" t="str">
        <f t="shared" si="96"/>
        <v>Solomon Islands68</v>
      </c>
      <c r="C6173" t="s">
        <v>12</v>
      </c>
      <c r="D6173" t="s">
        <v>222</v>
      </c>
      <c r="E6173" t="s">
        <v>14</v>
      </c>
      <c r="F6173" t="s">
        <v>346</v>
      </c>
      <c r="G6173">
        <v>68</v>
      </c>
      <c r="H6173" t="s">
        <v>384</v>
      </c>
      <c r="I6173">
        <v>2013</v>
      </c>
      <c r="J6173">
        <v>0.40600000000000003</v>
      </c>
      <c r="K6173" t="s">
        <v>21</v>
      </c>
      <c r="N6173" t="s">
        <v>223</v>
      </c>
    </row>
    <row r="6174" spans="1:14" x14ac:dyDescent="0.25">
      <c r="A6174" t="s">
        <v>301</v>
      </c>
      <c r="B6174" t="str">
        <f t="shared" si="96"/>
        <v>Solomon Islands69</v>
      </c>
      <c r="C6174" t="s">
        <v>12</v>
      </c>
      <c r="D6174" t="s">
        <v>222</v>
      </c>
      <c r="E6174" t="s">
        <v>14</v>
      </c>
      <c r="F6174" t="s">
        <v>346</v>
      </c>
      <c r="G6174">
        <v>69</v>
      </c>
      <c r="H6174" t="s">
        <v>422</v>
      </c>
      <c r="I6174">
        <v>2013</v>
      </c>
      <c r="J6174">
        <v>1.1399999999999999</v>
      </c>
      <c r="N6174" t="s">
        <v>223</v>
      </c>
    </row>
    <row r="6175" spans="1:14" x14ac:dyDescent="0.25">
      <c r="A6175" t="s">
        <v>301</v>
      </c>
      <c r="B6175" t="str">
        <f t="shared" si="96"/>
        <v>Solomon Islands70</v>
      </c>
      <c r="C6175" t="s">
        <v>12</v>
      </c>
      <c r="D6175" t="s">
        <v>222</v>
      </c>
      <c r="E6175" t="s">
        <v>14</v>
      </c>
      <c r="F6175" t="s">
        <v>346</v>
      </c>
      <c r="G6175">
        <v>70</v>
      </c>
      <c r="H6175" t="s">
        <v>423</v>
      </c>
      <c r="I6175">
        <v>2013</v>
      </c>
      <c r="J6175">
        <v>0.59199999999999997</v>
      </c>
      <c r="N6175" t="s">
        <v>223</v>
      </c>
    </row>
    <row r="6176" spans="1:14" x14ac:dyDescent="0.25">
      <c r="A6176" t="s">
        <v>301</v>
      </c>
      <c r="B6176" t="str">
        <f t="shared" si="96"/>
        <v>Solomon Islands71</v>
      </c>
      <c r="C6176" t="s">
        <v>12</v>
      </c>
      <c r="D6176" t="s">
        <v>222</v>
      </c>
      <c r="E6176" t="s">
        <v>14</v>
      </c>
      <c r="F6176" t="s">
        <v>346</v>
      </c>
      <c r="G6176">
        <v>71</v>
      </c>
      <c r="H6176" t="s">
        <v>424</v>
      </c>
      <c r="I6176">
        <v>2013</v>
      </c>
      <c r="J6176">
        <v>0.33500000000000002</v>
      </c>
      <c r="K6176" t="s">
        <v>21</v>
      </c>
      <c r="N6176" t="s">
        <v>223</v>
      </c>
    </row>
    <row r="6177" spans="1:14" x14ac:dyDescent="0.25">
      <c r="A6177" t="s">
        <v>301</v>
      </c>
      <c r="B6177" t="str">
        <f t="shared" si="96"/>
        <v>Solomon Islands72</v>
      </c>
      <c r="C6177" t="s">
        <v>12</v>
      </c>
      <c r="D6177" t="s">
        <v>222</v>
      </c>
      <c r="E6177" t="s">
        <v>14</v>
      </c>
      <c r="F6177" t="s">
        <v>346</v>
      </c>
      <c r="G6177">
        <v>72</v>
      </c>
      <c r="H6177" t="s">
        <v>385</v>
      </c>
      <c r="I6177">
        <v>2013</v>
      </c>
      <c r="K6177" t="s">
        <v>21</v>
      </c>
      <c r="N6177" t="s">
        <v>223</v>
      </c>
    </row>
    <row r="6178" spans="1:14" x14ac:dyDescent="0.25">
      <c r="A6178" t="s">
        <v>301</v>
      </c>
      <c r="B6178" t="str">
        <f t="shared" si="96"/>
        <v>Solomon Islands73</v>
      </c>
      <c r="C6178" t="s">
        <v>12</v>
      </c>
      <c r="D6178" t="s">
        <v>222</v>
      </c>
      <c r="E6178" t="s">
        <v>14</v>
      </c>
      <c r="F6178" t="s">
        <v>346</v>
      </c>
      <c r="G6178">
        <v>73</v>
      </c>
      <c r="H6178" t="s">
        <v>425</v>
      </c>
      <c r="I6178">
        <v>2013</v>
      </c>
      <c r="K6178" t="s">
        <v>21</v>
      </c>
      <c r="N6178" t="s">
        <v>223</v>
      </c>
    </row>
    <row r="6179" spans="1:14" x14ac:dyDescent="0.25">
      <c r="A6179" t="s">
        <v>301</v>
      </c>
      <c r="B6179" t="str">
        <f t="shared" si="96"/>
        <v>Solomon Islands74</v>
      </c>
      <c r="C6179" t="s">
        <v>12</v>
      </c>
      <c r="D6179" t="s">
        <v>222</v>
      </c>
      <c r="E6179" t="s">
        <v>14</v>
      </c>
      <c r="F6179" t="s">
        <v>346</v>
      </c>
      <c r="G6179">
        <v>74</v>
      </c>
      <c r="H6179" t="s">
        <v>426</v>
      </c>
      <c r="I6179">
        <v>2013</v>
      </c>
      <c r="J6179">
        <v>0.441</v>
      </c>
      <c r="K6179" t="s">
        <v>21</v>
      </c>
      <c r="N6179" t="s">
        <v>223</v>
      </c>
    </row>
    <row r="6180" spans="1:14" x14ac:dyDescent="0.25">
      <c r="A6180" t="s">
        <v>301</v>
      </c>
      <c r="B6180" t="str">
        <f t="shared" si="96"/>
        <v>Solomon Islands78</v>
      </c>
      <c r="C6180" t="s">
        <v>12</v>
      </c>
      <c r="D6180" t="s">
        <v>222</v>
      </c>
      <c r="E6180" t="s">
        <v>14</v>
      </c>
      <c r="F6180" t="s">
        <v>346</v>
      </c>
      <c r="G6180">
        <v>78</v>
      </c>
      <c r="H6180" t="s">
        <v>428</v>
      </c>
      <c r="I6180">
        <v>2013</v>
      </c>
      <c r="K6180" t="s">
        <v>21</v>
      </c>
      <c r="N6180" t="s">
        <v>223</v>
      </c>
    </row>
    <row r="6181" spans="1:14" x14ac:dyDescent="0.25">
      <c r="A6181" t="s">
        <v>301</v>
      </c>
      <c r="B6181" t="str">
        <f t="shared" si="96"/>
        <v>Solomon Islands79</v>
      </c>
      <c r="C6181" t="s">
        <v>12</v>
      </c>
      <c r="D6181" t="s">
        <v>222</v>
      </c>
      <c r="E6181" t="s">
        <v>14</v>
      </c>
      <c r="F6181" t="s">
        <v>346</v>
      </c>
      <c r="G6181">
        <v>79</v>
      </c>
      <c r="H6181" t="s">
        <v>429</v>
      </c>
      <c r="I6181">
        <v>2013</v>
      </c>
      <c r="J6181">
        <v>0.248</v>
      </c>
      <c r="K6181" t="s">
        <v>21</v>
      </c>
      <c r="N6181" t="s">
        <v>223</v>
      </c>
    </row>
    <row r="6182" spans="1:14" x14ac:dyDescent="0.25">
      <c r="A6182" t="s">
        <v>301</v>
      </c>
      <c r="B6182" t="str">
        <f t="shared" si="96"/>
        <v>Solomon Islands80</v>
      </c>
      <c r="C6182" t="s">
        <v>12</v>
      </c>
      <c r="D6182" t="s">
        <v>222</v>
      </c>
      <c r="E6182" t="s">
        <v>14</v>
      </c>
      <c r="F6182" t="s">
        <v>346</v>
      </c>
      <c r="G6182">
        <v>80</v>
      </c>
      <c r="H6182" t="s">
        <v>387</v>
      </c>
      <c r="I6182">
        <v>2013</v>
      </c>
      <c r="J6182">
        <v>6.8970000000000002</v>
      </c>
      <c r="N6182" t="s">
        <v>223</v>
      </c>
    </row>
    <row r="6183" spans="1:14" x14ac:dyDescent="0.25">
      <c r="A6183" t="s">
        <v>301</v>
      </c>
      <c r="B6183" t="str">
        <f t="shared" si="96"/>
        <v>Solomon Islands81</v>
      </c>
      <c r="C6183" t="s">
        <v>12</v>
      </c>
      <c r="D6183" t="s">
        <v>222</v>
      </c>
      <c r="E6183" t="s">
        <v>14</v>
      </c>
      <c r="F6183" t="s">
        <v>346</v>
      </c>
      <c r="G6183">
        <v>81</v>
      </c>
      <c r="H6183" t="s">
        <v>430</v>
      </c>
      <c r="I6183">
        <v>2013</v>
      </c>
      <c r="J6183">
        <v>1.2949999999999999</v>
      </c>
      <c r="N6183" t="s">
        <v>223</v>
      </c>
    </row>
    <row r="6184" spans="1:14" x14ac:dyDescent="0.25">
      <c r="A6184" t="s">
        <v>301</v>
      </c>
      <c r="B6184" t="str">
        <f t="shared" si="96"/>
        <v>Solomon Islands82</v>
      </c>
      <c r="C6184" t="s">
        <v>12</v>
      </c>
      <c r="D6184" t="s">
        <v>222</v>
      </c>
      <c r="E6184" t="s">
        <v>14</v>
      </c>
      <c r="F6184" t="s">
        <v>346</v>
      </c>
      <c r="G6184">
        <v>82</v>
      </c>
      <c r="H6184" t="s">
        <v>388</v>
      </c>
      <c r="I6184">
        <v>2013</v>
      </c>
      <c r="J6184">
        <v>3.266</v>
      </c>
      <c r="N6184" t="s">
        <v>223</v>
      </c>
    </row>
    <row r="6185" spans="1:14" x14ac:dyDescent="0.25">
      <c r="A6185" t="s">
        <v>301</v>
      </c>
      <c r="B6185" t="str">
        <f t="shared" si="96"/>
        <v>Solomon Islands84</v>
      </c>
      <c r="C6185" t="s">
        <v>12</v>
      </c>
      <c r="D6185" t="s">
        <v>222</v>
      </c>
      <c r="E6185" t="s">
        <v>14</v>
      </c>
      <c r="F6185" t="s">
        <v>346</v>
      </c>
      <c r="G6185">
        <v>84</v>
      </c>
      <c r="H6185" t="s">
        <v>389</v>
      </c>
      <c r="I6185">
        <v>2013</v>
      </c>
      <c r="J6185">
        <v>10.426</v>
      </c>
      <c r="N6185" t="s">
        <v>223</v>
      </c>
    </row>
    <row r="6186" spans="1:14" x14ac:dyDescent="0.25">
      <c r="A6186" t="s">
        <v>301</v>
      </c>
      <c r="B6186" t="str">
        <f t="shared" si="96"/>
        <v>Solomon Islands85</v>
      </c>
      <c r="C6186" t="s">
        <v>12</v>
      </c>
      <c r="D6186" t="s">
        <v>222</v>
      </c>
      <c r="E6186" t="s">
        <v>14</v>
      </c>
      <c r="F6186" t="s">
        <v>346</v>
      </c>
      <c r="G6186">
        <v>85</v>
      </c>
      <c r="H6186" t="s">
        <v>390</v>
      </c>
      <c r="I6186">
        <v>2013</v>
      </c>
      <c r="J6186">
        <v>20.247</v>
      </c>
      <c r="N6186" t="s">
        <v>223</v>
      </c>
    </row>
    <row r="6187" spans="1:14" x14ac:dyDescent="0.25">
      <c r="A6187" t="s">
        <v>301</v>
      </c>
      <c r="B6187" t="str">
        <f t="shared" si="96"/>
        <v>Solomon Islands86</v>
      </c>
      <c r="C6187" t="s">
        <v>12</v>
      </c>
      <c r="D6187" t="s">
        <v>222</v>
      </c>
      <c r="E6187" t="s">
        <v>14</v>
      </c>
      <c r="F6187" t="s">
        <v>346</v>
      </c>
      <c r="G6187">
        <v>86</v>
      </c>
      <c r="H6187" t="s">
        <v>391</v>
      </c>
      <c r="I6187">
        <v>2013</v>
      </c>
      <c r="J6187">
        <v>3.2629999999999999</v>
      </c>
      <c r="N6187" t="s">
        <v>223</v>
      </c>
    </row>
    <row r="6188" spans="1:14" x14ac:dyDescent="0.25">
      <c r="A6188" t="s">
        <v>301</v>
      </c>
      <c r="B6188" t="str">
        <f t="shared" si="96"/>
        <v>Solomon Islands87</v>
      </c>
      <c r="C6188" t="s">
        <v>12</v>
      </c>
      <c r="D6188" t="s">
        <v>222</v>
      </c>
      <c r="E6188" t="s">
        <v>14</v>
      </c>
      <c r="F6188" t="s">
        <v>346</v>
      </c>
      <c r="G6188">
        <v>87</v>
      </c>
      <c r="H6188" t="s">
        <v>392</v>
      </c>
      <c r="I6188">
        <v>2013</v>
      </c>
      <c r="J6188">
        <v>1.7969999999999999</v>
      </c>
      <c r="N6188" t="s">
        <v>223</v>
      </c>
    </row>
    <row r="6189" spans="1:14" x14ac:dyDescent="0.25">
      <c r="A6189" t="s">
        <v>301</v>
      </c>
      <c r="B6189" t="str">
        <f t="shared" si="96"/>
        <v>Solomon Islands88</v>
      </c>
      <c r="C6189" t="s">
        <v>12</v>
      </c>
      <c r="D6189" t="s">
        <v>222</v>
      </c>
      <c r="E6189" t="s">
        <v>14</v>
      </c>
      <c r="F6189" t="s">
        <v>346</v>
      </c>
      <c r="G6189">
        <v>88</v>
      </c>
      <c r="H6189" t="s">
        <v>431</v>
      </c>
      <c r="I6189">
        <v>2013</v>
      </c>
      <c r="J6189">
        <v>1.2370000000000001</v>
      </c>
      <c r="N6189" t="s">
        <v>223</v>
      </c>
    </row>
    <row r="6190" spans="1:14" x14ac:dyDescent="0.25">
      <c r="A6190" t="s">
        <v>301</v>
      </c>
      <c r="B6190" t="str">
        <f t="shared" si="96"/>
        <v>Solomon Islands90</v>
      </c>
      <c r="C6190" t="s">
        <v>12</v>
      </c>
      <c r="D6190" t="s">
        <v>222</v>
      </c>
      <c r="E6190" t="s">
        <v>14</v>
      </c>
      <c r="F6190" t="s">
        <v>346</v>
      </c>
      <c r="G6190">
        <v>90</v>
      </c>
      <c r="H6190" t="s">
        <v>432</v>
      </c>
      <c r="I6190">
        <v>2013</v>
      </c>
      <c r="J6190">
        <v>0.40600000000000003</v>
      </c>
      <c r="K6190" t="s">
        <v>21</v>
      </c>
      <c r="N6190" t="s">
        <v>223</v>
      </c>
    </row>
    <row r="6191" spans="1:14" x14ac:dyDescent="0.25">
      <c r="A6191" t="s">
        <v>301</v>
      </c>
      <c r="B6191" t="str">
        <f t="shared" si="96"/>
        <v>Solomon Islands91</v>
      </c>
      <c r="C6191" t="s">
        <v>12</v>
      </c>
      <c r="D6191" t="s">
        <v>222</v>
      </c>
      <c r="E6191" t="s">
        <v>14</v>
      </c>
      <c r="F6191" t="s">
        <v>346</v>
      </c>
      <c r="G6191">
        <v>91</v>
      </c>
      <c r="H6191" t="s">
        <v>393</v>
      </c>
      <c r="I6191">
        <v>2013</v>
      </c>
      <c r="J6191">
        <v>0.96899999999999997</v>
      </c>
      <c r="N6191" t="s">
        <v>223</v>
      </c>
    </row>
    <row r="6192" spans="1:14" x14ac:dyDescent="0.25">
      <c r="A6192" t="s">
        <v>301</v>
      </c>
      <c r="B6192" t="str">
        <f t="shared" si="96"/>
        <v>Solomon Islands92</v>
      </c>
      <c r="C6192" t="s">
        <v>12</v>
      </c>
      <c r="D6192" t="s">
        <v>222</v>
      </c>
      <c r="E6192" t="s">
        <v>14</v>
      </c>
      <c r="F6192" t="s">
        <v>346</v>
      </c>
      <c r="G6192">
        <v>92</v>
      </c>
      <c r="H6192" t="s">
        <v>433</v>
      </c>
      <c r="I6192">
        <v>2013</v>
      </c>
      <c r="K6192" t="s">
        <v>21</v>
      </c>
      <c r="N6192" t="s">
        <v>223</v>
      </c>
    </row>
    <row r="6193" spans="1:14" x14ac:dyDescent="0.25">
      <c r="A6193" t="s">
        <v>301</v>
      </c>
      <c r="B6193" t="str">
        <f t="shared" si="96"/>
        <v>Solomon Islands93</v>
      </c>
      <c r="C6193" t="s">
        <v>12</v>
      </c>
      <c r="D6193" t="s">
        <v>222</v>
      </c>
      <c r="E6193" t="s">
        <v>14</v>
      </c>
      <c r="F6193" t="s">
        <v>346</v>
      </c>
      <c r="G6193">
        <v>93</v>
      </c>
      <c r="H6193" t="s">
        <v>394</v>
      </c>
      <c r="I6193">
        <v>2013</v>
      </c>
      <c r="K6193" t="s">
        <v>21</v>
      </c>
      <c r="N6193" t="s">
        <v>223</v>
      </c>
    </row>
    <row r="6194" spans="1:14" x14ac:dyDescent="0.25">
      <c r="A6194" t="s">
        <v>301</v>
      </c>
      <c r="B6194" t="str">
        <f t="shared" si="96"/>
        <v>Solomon Islands94</v>
      </c>
      <c r="C6194" t="s">
        <v>12</v>
      </c>
      <c r="D6194" t="s">
        <v>222</v>
      </c>
      <c r="E6194" t="s">
        <v>14</v>
      </c>
      <c r="F6194" t="s">
        <v>346</v>
      </c>
      <c r="G6194">
        <v>94</v>
      </c>
      <c r="H6194" t="s">
        <v>395</v>
      </c>
      <c r="I6194">
        <v>2013</v>
      </c>
      <c r="J6194">
        <v>9.4410000000000007</v>
      </c>
      <c r="N6194" t="s">
        <v>223</v>
      </c>
    </row>
    <row r="6195" spans="1:14" x14ac:dyDescent="0.25">
      <c r="A6195" t="s">
        <v>301</v>
      </c>
      <c r="B6195" t="str">
        <f t="shared" si="96"/>
        <v>Solomon Islands95</v>
      </c>
      <c r="C6195" t="s">
        <v>12</v>
      </c>
      <c r="D6195" t="s">
        <v>222</v>
      </c>
      <c r="E6195" t="s">
        <v>14</v>
      </c>
      <c r="F6195" t="s">
        <v>346</v>
      </c>
      <c r="G6195">
        <v>95</v>
      </c>
      <c r="H6195" t="s">
        <v>396</v>
      </c>
      <c r="I6195">
        <v>2013</v>
      </c>
      <c r="J6195">
        <v>6.0830000000000002</v>
      </c>
      <c r="N6195" t="s">
        <v>223</v>
      </c>
    </row>
    <row r="6196" spans="1:14" x14ac:dyDescent="0.25">
      <c r="A6196" t="s">
        <v>301</v>
      </c>
      <c r="B6196" t="str">
        <f t="shared" si="96"/>
        <v>Solomon Islands96</v>
      </c>
      <c r="C6196" t="s">
        <v>12</v>
      </c>
      <c r="D6196" t="s">
        <v>222</v>
      </c>
      <c r="E6196" t="s">
        <v>14</v>
      </c>
      <c r="F6196" t="s">
        <v>346</v>
      </c>
      <c r="G6196">
        <v>96</v>
      </c>
      <c r="H6196" t="s">
        <v>397</v>
      </c>
      <c r="I6196">
        <v>2013</v>
      </c>
      <c r="J6196">
        <v>0.99099999999999999</v>
      </c>
      <c r="N6196" t="s">
        <v>223</v>
      </c>
    </row>
    <row r="6197" spans="1:14" x14ac:dyDescent="0.25">
      <c r="A6197" t="s">
        <v>301</v>
      </c>
      <c r="B6197" t="str">
        <f t="shared" si="96"/>
        <v>Solomon Islands97</v>
      </c>
      <c r="C6197" t="s">
        <v>12</v>
      </c>
      <c r="D6197" t="s">
        <v>222</v>
      </c>
      <c r="E6197" t="s">
        <v>14</v>
      </c>
      <c r="F6197" t="s">
        <v>346</v>
      </c>
      <c r="G6197">
        <v>97</v>
      </c>
      <c r="H6197" t="s">
        <v>398</v>
      </c>
      <c r="I6197">
        <v>2013</v>
      </c>
      <c r="J6197">
        <v>14.999000000000001</v>
      </c>
      <c r="N6197" t="s">
        <v>223</v>
      </c>
    </row>
    <row r="6198" spans="1:14" x14ac:dyDescent="0.25">
      <c r="A6198" t="s">
        <v>301</v>
      </c>
      <c r="B6198" t="str">
        <f t="shared" si="96"/>
        <v>Solomon Islands98</v>
      </c>
      <c r="C6198" t="s">
        <v>12</v>
      </c>
      <c r="D6198" t="s">
        <v>222</v>
      </c>
      <c r="E6198" t="s">
        <v>14</v>
      </c>
      <c r="F6198" t="s">
        <v>346</v>
      </c>
      <c r="G6198">
        <v>98</v>
      </c>
      <c r="H6198" t="s">
        <v>435</v>
      </c>
      <c r="I6198">
        <v>2013</v>
      </c>
      <c r="J6198">
        <v>41.194000000000003</v>
      </c>
      <c r="N6198" t="s">
        <v>223</v>
      </c>
    </row>
    <row r="6199" spans="1:14" x14ac:dyDescent="0.25">
      <c r="A6199" t="s">
        <v>301</v>
      </c>
      <c r="B6199" t="str">
        <f t="shared" si="96"/>
        <v>Solomon Islands99</v>
      </c>
      <c r="C6199" t="s">
        <v>12</v>
      </c>
      <c r="D6199" t="s">
        <v>222</v>
      </c>
      <c r="E6199" t="s">
        <v>14</v>
      </c>
      <c r="F6199" t="s">
        <v>346</v>
      </c>
      <c r="G6199">
        <v>99</v>
      </c>
      <c r="H6199" t="s">
        <v>399</v>
      </c>
      <c r="I6199">
        <v>2013</v>
      </c>
      <c r="J6199">
        <v>0.35699999999999998</v>
      </c>
      <c r="K6199" t="s">
        <v>21</v>
      </c>
      <c r="N6199" t="s">
        <v>223</v>
      </c>
    </row>
    <row r="6200" spans="1:14" x14ac:dyDescent="0.25">
      <c r="A6200" t="s">
        <v>301</v>
      </c>
      <c r="B6200" t="str">
        <f t="shared" si="96"/>
        <v>Solomon Islands100</v>
      </c>
      <c r="C6200" t="s">
        <v>12</v>
      </c>
      <c r="D6200" t="s">
        <v>222</v>
      </c>
      <c r="E6200" t="s">
        <v>14</v>
      </c>
      <c r="F6200" t="s">
        <v>346</v>
      </c>
      <c r="G6200">
        <v>100</v>
      </c>
      <c r="H6200" t="s">
        <v>348</v>
      </c>
      <c r="I6200">
        <v>2013</v>
      </c>
      <c r="J6200">
        <v>48.405999999999999</v>
      </c>
      <c r="N6200" t="s">
        <v>223</v>
      </c>
    </row>
    <row r="6201" spans="1:14" x14ac:dyDescent="0.25">
      <c r="A6201" t="s">
        <v>302</v>
      </c>
      <c r="B6201" t="str">
        <f t="shared" si="96"/>
        <v>Sierra Leone0</v>
      </c>
      <c r="C6201" t="s">
        <v>12</v>
      </c>
      <c r="D6201" t="s">
        <v>303</v>
      </c>
      <c r="E6201" t="s">
        <v>14</v>
      </c>
      <c r="F6201" t="s">
        <v>346</v>
      </c>
      <c r="G6201">
        <v>0</v>
      </c>
      <c r="H6201" t="s">
        <v>347</v>
      </c>
      <c r="I6201">
        <v>2018</v>
      </c>
      <c r="J6201">
        <v>2569.9589999999998</v>
      </c>
      <c r="N6201" t="s">
        <v>16</v>
      </c>
    </row>
    <row r="6202" spans="1:14" x14ac:dyDescent="0.25">
      <c r="A6202" t="s">
        <v>302</v>
      </c>
      <c r="B6202" t="str">
        <f t="shared" si="96"/>
        <v>Sierra Leone1</v>
      </c>
      <c r="C6202" t="s">
        <v>12</v>
      </c>
      <c r="D6202" t="s">
        <v>303</v>
      </c>
      <c r="E6202" t="s">
        <v>14</v>
      </c>
      <c r="F6202" t="s">
        <v>346</v>
      </c>
      <c r="G6202">
        <v>1</v>
      </c>
      <c r="H6202" t="s">
        <v>349</v>
      </c>
      <c r="I6202">
        <v>2018</v>
      </c>
      <c r="J6202">
        <v>1134.4849999999999</v>
      </c>
      <c r="N6202" t="s">
        <v>16</v>
      </c>
    </row>
    <row r="6203" spans="1:14" x14ac:dyDescent="0.25">
      <c r="A6203" t="s">
        <v>302</v>
      </c>
      <c r="B6203" t="str">
        <f t="shared" si="96"/>
        <v>Sierra Leone2</v>
      </c>
      <c r="C6203" t="s">
        <v>12</v>
      </c>
      <c r="D6203" t="s">
        <v>303</v>
      </c>
      <c r="E6203" t="s">
        <v>14</v>
      </c>
      <c r="F6203" t="s">
        <v>346</v>
      </c>
      <c r="G6203">
        <v>2</v>
      </c>
      <c r="H6203" t="s">
        <v>400</v>
      </c>
      <c r="I6203">
        <v>2018</v>
      </c>
      <c r="J6203">
        <v>14.331</v>
      </c>
      <c r="N6203" t="s">
        <v>16</v>
      </c>
    </row>
    <row r="6204" spans="1:14" x14ac:dyDescent="0.25">
      <c r="A6204" t="s">
        <v>302</v>
      </c>
      <c r="B6204" t="str">
        <f t="shared" si="96"/>
        <v>Sierra Leone3</v>
      </c>
      <c r="C6204" t="s">
        <v>12</v>
      </c>
      <c r="D6204" t="s">
        <v>303</v>
      </c>
      <c r="E6204" t="s">
        <v>14</v>
      </c>
      <c r="F6204" t="s">
        <v>346</v>
      </c>
      <c r="G6204">
        <v>3</v>
      </c>
      <c r="H6204" t="s">
        <v>350</v>
      </c>
      <c r="I6204">
        <v>2018</v>
      </c>
      <c r="J6204">
        <v>32.914000000000001</v>
      </c>
      <c r="N6204" t="s">
        <v>16</v>
      </c>
    </row>
    <row r="6205" spans="1:14" x14ac:dyDescent="0.25">
      <c r="A6205" t="s">
        <v>302</v>
      </c>
      <c r="B6205" t="str">
        <f t="shared" si="96"/>
        <v>Sierra Leone7</v>
      </c>
      <c r="C6205" t="s">
        <v>12</v>
      </c>
      <c r="D6205" t="s">
        <v>303</v>
      </c>
      <c r="E6205" t="s">
        <v>14</v>
      </c>
      <c r="F6205" t="s">
        <v>346</v>
      </c>
      <c r="G6205">
        <v>7</v>
      </c>
      <c r="H6205" t="s">
        <v>352</v>
      </c>
      <c r="I6205">
        <v>2018</v>
      </c>
      <c r="J6205">
        <v>26.664999999999999</v>
      </c>
      <c r="N6205" t="s">
        <v>16</v>
      </c>
    </row>
    <row r="6206" spans="1:14" x14ac:dyDescent="0.25">
      <c r="A6206" t="s">
        <v>302</v>
      </c>
      <c r="B6206" t="str">
        <f t="shared" si="96"/>
        <v>Sierra Leone8</v>
      </c>
      <c r="C6206" t="s">
        <v>12</v>
      </c>
      <c r="D6206" t="s">
        <v>303</v>
      </c>
      <c r="E6206" t="s">
        <v>14</v>
      </c>
      <c r="F6206" t="s">
        <v>346</v>
      </c>
      <c r="G6206">
        <v>8</v>
      </c>
      <c r="H6206" t="s">
        <v>353</v>
      </c>
      <c r="I6206">
        <v>2018</v>
      </c>
      <c r="J6206">
        <v>36.500999999999998</v>
      </c>
      <c r="N6206" t="s">
        <v>16</v>
      </c>
    </row>
    <row r="6207" spans="1:14" x14ac:dyDescent="0.25">
      <c r="A6207" t="s">
        <v>302</v>
      </c>
      <c r="B6207" t="str">
        <f t="shared" si="96"/>
        <v>Sierra Leone9</v>
      </c>
      <c r="C6207" t="s">
        <v>12</v>
      </c>
      <c r="D6207" t="s">
        <v>303</v>
      </c>
      <c r="E6207" t="s">
        <v>14</v>
      </c>
      <c r="F6207" t="s">
        <v>346</v>
      </c>
      <c r="G6207">
        <v>9</v>
      </c>
      <c r="H6207" t="s">
        <v>402</v>
      </c>
      <c r="I6207">
        <v>2018</v>
      </c>
      <c r="J6207">
        <v>1.4379999999999999</v>
      </c>
      <c r="K6207" t="s">
        <v>21</v>
      </c>
      <c r="N6207" t="s">
        <v>16</v>
      </c>
    </row>
    <row r="6208" spans="1:14" x14ac:dyDescent="0.25">
      <c r="A6208" t="s">
        <v>302</v>
      </c>
      <c r="B6208" t="str">
        <f t="shared" si="96"/>
        <v>Sierra Leone10</v>
      </c>
      <c r="C6208" t="s">
        <v>12</v>
      </c>
      <c r="D6208" t="s">
        <v>303</v>
      </c>
      <c r="E6208" t="s">
        <v>14</v>
      </c>
      <c r="F6208" t="s">
        <v>346</v>
      </c>
      <c r="G6208">
        <v>10</v>
      </c>
      <c r="H6208" t="s">
        <v>354</v>
      </c>
      <c r="I6208">
        <v>2018</v>
      </c>
      <c r="J6208">
        <v>30.882000000000001</v>
      </c>
      <c r="N6208" t="s">
        <v>16</v>
      </c>
    </row>
    <row r="6209" spans="1:14" x14ac:dyDescent="0.25">
      <c r="A6209" t="s">
        <v>302</v>
      </c>
      <c r="B6209" t="str">
        <f t="shared" si="96"/>
        <v>Sierra Leone11</v>
      </c>
      <c r="C6209" t="s">
        <v>12</v>
      </c>
      <c r="D6209" t="s">
        <v>303</v>
      </c>
      <c r="E6209" t="s">
        <v>14</v>
      </c>
      <c r="F6209" t="s">
        <v>346</v>
      </c>
      <c r="G6209">
        <v>11</v>
      </c>
      <c r="H6209" t="s">
        <v>403</v>
      </c>
      <c r="I6209">
        <v>2018</v>
      </c>
      <c r="J6209">
        <v>5.7910000000000004</v>
      </c>
      <c r="N6209" t="s">
        <v>16</v>
      </c>
    </row>
    <row r="6210" spans="1:14" x14ac:dyDescent="0.25">
      <c r="A6210" t="s">
        <v>302</v>
      </c>
      <c r="B6210" t="str">
        <f t="shared" si="96"/>
        <v>Sierra Leone12</v>
      </c>
      <c r="C6210" t="s">
        <v>12</v>
      </c>
      <c r="D6210" t="s">
        <v>303</v>
      </c>
      <c r="E6210" t="s">
        <v>14</v>
      </c>
      <c r="F6210" t="s">
        <v>346</v>
      </c>
      <c r="G6210">
        <v>12</v>
      </c>
      <c r="H6210" t="s">
        <v>355</v>
      </c>
      <c r="I6210">
        <v>2018</v>
      </c>
      <c r="K6210" t="s">
        <v>21</v>
      </c>
      <c r="N6210" t="s">
        <v>16</v>
      </c>
    </row>
    <row r="6211" spans="1:14" x14ac:dyDescent="0.25">
      <c r="A6211" t="s">
        <v>302</v>
      </c>
      <c r="B6211" t="str">
        <f t="shared" ref="B6211:B6274" si="97">A6211&amp;G6211</f>
        <v>Sierra Leone13</v>
      </c>
      <c r="C6211" t="s">
        <v>12</v>
      </c>
      <c r="D6211" t="s">
        <v>303</v>
      </c>
      <c r="E6211" t="s">
        <v>14</v>
      </c>
      <c r="F6211" t="s">
        <v>346</v>
      </c>
      <c r="G6211">
        <v>13</v>
      </c>
      <c r="H6211" t="s">
        <v>356</v>
      </c>
      <c r="I6211">
        <v>2018</v>
      </c>
      <c r="K6211" t="s">
        <v>21</v>
      </c>
      <c r="N6211" t="s">
        <v>16</v>
      </c>
    </row>
    <row r="6212" spans="1:14" x14ac:dyDescent="0.25">
      <c r="A6212" t="s">
        <v>302</v>
      </c>
      <c r="B6212" t="str">
        <f t="shared" si="97"/>
        <v>Sierra Leone14</v>
      </c>
      <c r="C6212" t="s">
        <v>12</v>
      </c>
      <c r="D6212" t="s">
        <v>303</v>
      </c>
      <c r="E6212" t="s">
        <v>14</v>
      </c>
      <c r="F6212" t="s">
        <v>346</v>
      </c>
      <c r="G6212">
        <v>14</v>
      </c>
      <c r="H6212" t="s">
        <v>357</v>
      </c>
      <c r="I6212">
        <v>2018</v>
      </c>
      <c r="J6212">
        <v>21.338999999999999</v>
      </c>
      <c r="N6212" t="s">
        <v>16</v>
      </c>
    </row>
    <row r="6213" spans="1:14" x14ac:dyDescent="0.25">
      <c r="A6213" t="s">
        <v>302</v>
      </c>
      <c r="B6213" t="str">
        <f t="shared" si="97"/>
        <v>Sierra Leone15</v>
      </c>
      <c r="C6213" t="s">
        <v>12</v>
      </c>
      <c r="D6213" t="s">
        <v>303</v>
      </c>
      <c r="E6213" t="s">
        <v>14</v>
      </c>
      <c r="F6213" t="s">
        <v>346</v>
      </c>
      <c r="G6213">
        <v>15</v>
      </c>
      <c r="H6213" t="s">
        <v>358</v>
      </c>
      <c r="I6213">
        <v>2018</v>
      </c>
      <c r="J6213">
        <v>1.123</v>
      </c>
      <c r="K6213" t="s">
        <v>21</v>
      </c>
      <c r="N6213" t="s">
        <v>16</v>
      </c>
    </row>
    <row r="6214" spans="1:14" x14ac:dyDescent="0.25">
      <c r="A6214" t="s">
        <v>302</v>
      </c>
      <c r="B6214" t="str">
        <f t="shared" si="97"/>
        <v>Sierra Leone16</v>
      </c>
      <c r="C6214" t="s">
        <v>12</v>
      </c>
      <c r="D6214" t="s">
        <v>303</v>
      </c>
      <c r="E6214" t="s">
        <v>14</v>
      </c>
      <c r="F6214" t="s">
        <v>346</v>
      </c>
      <c r="G6214">
        <v>16</v>
      </c>
      <c r="H6214" t="s">
        <v>359</v>
      </c>
      <c r="I6214">
        <v>2018</v>
      </c>
      <c r="J6214">
        <v>2.7610000000000001</v>
      </c>
      <c r="N6214" t="s">
        <v>16</v>
      </c>
    </row>
    <row r="6215" spans="1:14" x14ac:dyDescent="0.25">
      <c r="A6215" t="s">
        <v>302</v>
      </c>
      <c r="B6215" t="str">
        <f t="shared" si="97"/>
        <v>Sierra Leone17</v>
      </c>
      <c r="C6215" t="s">
        <v>12</v>
      </c>
      <c r="D6215" t="s">
        <v>303</v>
      </c>
      <c r="E6215" t="s">
        <v>14</v>
      </c>
      <c r="F6215" t="s">
        <v>346</v>
      </c>
      <c r="G6215">
        <v>17</v>
      </c>
      <c r="H6215" t="s">
        <v>360</v>
      </c>
      <c r="I6215">
        <v>2018</v>
      </c>
      <c r="K6215" t="s">
        <v>21</v>
      </c>
      <c r="N6215" t="s">
        <v>16</v>
      </c>
    </row>
    <row r="6216" spans="1:14" x14ac:dyDescent="0.25">
      <c r="A6216" t="s">
        <v>302</v>
      </c>
      <c r="B6216" t="str">
        <f t="shared" si="97"/>
        <v>Sierra Leone18</v>
      </c>
      <c r="C6216" t="s">
        <v>12</v>
      </c>
      <c r="D6216" t="s">
        <v>303</v>
      </c>
      <c r="E6216" t="s">
        <v>14</v>
      </c>
      <c r="F6216" t="s">
        <v>346</v>
      </c>
      <c r="G6216">
        <v>18</v>
      </c>
      <c r="H6216" t="s">
        <v>404</v>
      </c>
      <c r="I6216">
        <v>2018</v>
      </c>
      <c r="J6216">
        <v>2.1320000000000001</v>
      </c>
      <c r="K6216" t="s">
        <v>21</v>
      </c>
      <c r="N6216" t="s">
        <v>16</v>
      </c>
    </row>
    <row r="6217" spans="1:14" x14ac:dyDescent="0.25">
      <c r="A6217" t="s">
        <v>302</v>
      </c>
      <c r="B6217" t="str">
        <f t="shared" si="97"/>
        <v>Sierra Leone19</v>
      </c>
      <c r="C6217" t="s">
        <v>12</v>
      </c>
      <c r="D6217" t="s">
        <v>303</v>
      </c>
      <c r="E6217" t="s">
        <v>14</v>
      </c>
      <c r="F6217" t="s">
        <v>346</v>
      </c>
      <c r="G6217">
        <v>19</v>
      </c>
      <c r="H6217" t="s">
        <v>361</v>
      </c>
      <c r="I6217">
        <v>2018</v>
      </c>
      <c r="K6217" t="s">
        <v>21</v>
      </c>
      <c r="N6217" t="s">
        <v>16</v>
      </c>
    </row>
    <row r="6218" spans="1:14" x14ac:dyDescent="0.25">
      <c r="A6218" t="s">
        <v>302</v>
      </c>
      <c r="B6218" t="str">
        <f t="shared" si="97"/>
        <v>Sierra Leone20</v>
      </c>
      <c r="C6218" t="s">
        <v>12</v>
      </c>
      <c r="D6218" t="s">
        <v>303</v>
      </c>
      <c r="E6218" t="s">
        <v>14</v>
      </c>
      <c r="F6218" t="s">
        <v>346</v>
      </c>
      <c r="G6218">
        <v>20</v>
      </c>
      <c r="H6218" t="s">
        <v>362</v>
      </c>
      <c r="I6218">
        <v>2018</v>
      </c>
      <c r="J6218">
        <v>5.93</v>
      </c>
      <c r="N6218" t="s">
        <v>16</v>
      </c>
    </row>
    <row r="6219" spans="1:14" x14ac:dyDescent="0.25">
      <c r="A6219" t="s">
        <v>302</v>
      </c>
      <c r="B6219" t="str">
        <f t="shared" si="97"/>
        <v>Sierra Leone22</v>
      </c>
      <c r="C6219" t="s">
        <v>12</v>
      </c>
      <c r="D6219" t="s">
        <v>303</v>
      </c>
      <c r="E6219" t="s">
        <v>14</v>
      </c>
      <c r="F6219" t="s">
        <v>346</v>
      </c>
      <c r="G6219">
        <v>22</v>
      </c>
      <c r="H6219" t="s">
        <v>406</v>
      </c>
      <c r="I6219">
        <v>2018</v>
      </c>
      <c r="J6219">
        <v>2.2250000000000001</v>
      </c>
      <c r="K6219" t="s">
        <v>21</v>
      </c>
      <c r="N6219" t="s">
        <v>16</v>
      </c>
    </row>
    <row r="6220" spans="1:14" x14ac:dyDescent="0.25">
      <c r="A6220" t="s">
        <v>302</v>
      </c>
      <c r="B6220" t="str">
        <f t="shared" si="97"/>
        <v>Sierra Leone23</v>
      </c>
      <c r="C6220" t="s">
        <v>12</v>
      </c>
      <c r="D6220" t="s">
        <v>303</v>
      </c>
      <c r="E6220" t="s">
        <v>14</v>
      </c>
      <c r="F6220" t="s">
        <v>346</v>
      </c>
      <c r="G6220">
        <v>23</v>
      </c>
      <c r="H6220" t="s">
        <v>434</v>
      </c>
      <c r="I6220">
        <v>2018</v>
      </c>
      <c r="K6220" t="s">
        <v>21</v>
      </c>
      <c r="N6220" t="s">
        <v>16</v>
      </c>
    </row>
    <row r="6221" spans="1:14" x14ac:dyDescent="0.25">
      <c r="A6221" t="s">
        <v>302</v>
      </c>
      <c r="B6221" t="str">
        <f t="shared" si="97"/>
        <v>Sierra Leone24</v>
      </c>
      <c r="C6221" t="s">
        <v>12</v>
      </c>
      <c r="D6221" t="s">
        <v>303</v>
      </c>
      <c r="E6221" t="s">
        <v>14</v>
      </c>
      <c r="F6221" t="s">
        <v>346</v>
      </c>
      <c r="G6221">
        <v>24</v>
      </c>
      <c r="H6221" t="s">
        <v>363</v>
      </c>
      <c r="I6221">
        <v>2018</v>
      </c>
      <c r="J6221">
        <v>1.861</v>
      </c>
      <c r="K6221" t="s">
        <v>21</v>
      </c>
      <c r="N6221" t="s">
        <v>16</v>
      </c>
    </row>
    <row r="6222" spans="1:14" x14ac:dyDescent="0.25">
      <c r="A6222" t="s">
        <v>302</v>
      </c>
      <c r="B6222" t="str">
        <f t="shared" si="97"/>
        <v>Sierra Leone25</v>
      </c>
      <c r="C6222" t="s">
        <v>12</v>
      </c>
      <c r="D6222" t="s">
        <v>303</v>
      </c>
      <c r="E6222" t="s">
        <v>14</v>
      </c>
      <c r="F6222" t="s">
        <v>346</v>
      </c>
      <c r="G6222">
        <v>25</v>
      </c>
      <c r="H6222" t="s">
        <v>364</v>
      </c>
      <c r="I6222">
        <v>2018</v>
      </c>
      <c r="J6222">
        <v>12.356999999999999</v>
      </c>
      <c r="N6222" t="s">
        <v>16</v>
      </c>
    </row>
    <row r="6223" spans="1:14" x14ac:dyDescent="0.25">
      <c r="A6223" t="s">
        <v>302</v>
      </c>
      <c r="B6223" t="str">
        <f t="shared" si="97"/>
        <v>Sierra Leone26</v>
      </c>
      <c r="C6223" t="s">
        <v>12</v>
      </c>
      <c r="D6223" t="s">
        <v>303</v>
      </c>
      <c r="E6223" t="s">
        <v>14</v>
      </c>
      <c r="F6223" t="s">
        <v>346</v>
      </c>
      <c r="G6223">
        <v>26</v>
      </c>
      <c r="H6223" t="s">
        <v>407</v>
      </c>
      <c r="I6223">
        <v>2018</v>
      </c>
      <c r="K6223" t="s">
        <v>21</v>
      </c>
      <c r="N6223" t="s">
        <v>16</v>
      </c>
    </row>
    <row r="6224" spans="1:14" x14ac:dyDescent="0.25">
      <c r="A6224" t="s">
        <v>302</v>
      </c>
      <c r="B6224" t="str">
        <f t="shared" si="97"/>
        <v>Sierra Leone28</v>
      </c>
      <c r="C6224" t="s">
        <v>12</v>
      </c>
      <c r="D6224" t="s">
        <v>303</v>
      </c>
      <c r="E6224" t="s">
        <v>14</v>
      </c>
      <c r="F6224" t="s">
        <v>346</v>
      </c>
      <c r="G6224">
        <v>28</v>
      </c>
      <c r="H6224" t="s">
        <v>366</v>
      </c>
      <c r="I6224">
        <v>2018</v>
      </c>
      <c r="K6224" t="s">
        <v>21</v>
      </c>
      <c r="N6224" t="s">
        <v>16</v>
      </c>
    </row>
    <row r="6225" spans="1:14" x14ac:dyDescent="0.25">
      <c r="A6225" t="s">
        <v>302</v>
      </c>
      <c r="B6225" t="str">
        <f t="shared" si="97"/>
        <v>Sierra Leone29</v>
      </c>
      <c r="C6225" t="s">
        <v>12</v>
      </c>
      <c r="D6225" t="s">
        <v>303</v>
      </c>
      <c r="E6225" t="s">
        <v>14</v>
      </c>
      <c r="F6225" t="s">
        <v>346</v>
      </c>
      <c r="G6225">
        <v>29</v>
      </c>
      <c r="H6225" t="s">
        <v>436</v>
      </c>
      <c r="I6225">
        <v>2018</v>
      </c>
      <c r="J6225">
        <v>0.627</v>
      </c>
      <c r="K6225" t="s">
        <v>21</v>
      </c>
      <c r="N6225" t="s">
        <v>16</v>
      </c>
    </row>
    <row r="6226" spans="1:14" x14ac:dyDescent="0.25">
      <c r="A6226" t="s">
        <v>302</v>
      </c>
      <c r="B6226" t="str">
        <f t="shared" si="97"/>
        <v>Sierra Leone30</v>
      </c>
      <c r="C6226" t="s">
        <v>12</v>
      </c>
      <c r="D6226" t="s">
        <v>303</v>
      </c>
      <c r="E6226" t="s">
        <v>14</v>
      </c>
      <c r="F6226" t="s">
        <v>346</v>
      </c>
      <c r="G6226">
        <v>30</v>
      </c>
      <c r="H6226" t="s">
        <v>408</v>
      </c>
      <c r="I6226">
        <v>2018</v>
      </c>
      <c r="K6226" t="s">
        <v>21</v>
      </c>
      <c r="N6226" t="s">
        <v>16</v>
      </c>
    </row>
    <row r="6227" spans="1:14" x14ac:dyDescent="0.25">
      <c r="A6227" t="s">
        <v>302</v>
      </c>
      <c r="B6227" t="str">
        <f t="shared" si="97"/>
        <v>Sierra Leone31</v>
      </c>
      <c r="C6227" t="s">
        <v>12</v>
      </c>
      <c r="D6227" t="s">
        <v>303</v>
      </c>
      <c r="E6227" t="s">
        <v>14</v>
      </c>
      <c r="F6227" t="s">
        <v>346</v>
      </c>
      <c r="G6227">
        <v>31</v>
      </c>
      <c r="H6227" t="s">
        <v>367</v>
      </c>
      <c r="I6227">
        <v>2018</v>
      </c>
      <c r="J6227">
        <v>9.577</v>
      </c>
      <c r="N6227" t="s">
        <v>16</v>
      </c>
    </row>
    <row r="6228" spans="1:14" x14ac:dyDescent="0.25">
      <c r="A6228" t="s">
        <v>302</v>
      </c>
      <c r="B6228" t="str">
        <f t="shared" si="97"/>
        <v>Sierra Leone32</v>
      </c>
      <c r="C6228" t="s">
        <v>12</v>
      </c>
      <c r="D6228" t="s">
        <v>303</v>
      </c>
      <c r="E6228" t="s">
        <v>14</v>
      </c>
      <c r="F6228" t="s">
        <v>346</v>
      </c>
      <c r="G6228">
        <v>32</v>
      </c>
      <c r="H6228" t="s">
        <v>368</v>
      </c>
      <c r="I6228">
        <v>2018</v>
      </c>
      <c r="J6228">
        <v>1.4239999999999999</v>
      </c>
      <c r="K6228" t="s">
        <v>21</v>
      </c>
      <c r="N6228" t="s">
        <v>16</v>
      </c>
    </row>
    <row r="6229" spans="1:14" x14ac:dyDescent="0.25">
      <c r="A6229" t="s">
        <v>302</v>
      </c>
      <c r="B6229" t="str">
        <f t="shared" si="97"/>
        <v>Sierra Leone33</v>
      </c>
      <c r="C6229" t="s">
        <v>12</v>
      </c>
      <c r="D6229" t="s">
        <v>303</v>
      </c>
      <c r="E6229" t="s">
        <v>14</v>
      </c>
      <c r="F6229" t="s">
        <v>346</v>
      </c>
      <c r="G6229">
        <v>33</v>
      </c>
      <c r="H6229" t="s">
        <v>409</v>
      </c>
      <c r="I6229">
        <v>2018</v>
      </c>
      <c r="J6229">
        <v>5.3789999999999996</v>
      </c>
      <c r="N6229" t="s">
        <v>16</v>
      </c>
    </row>
    <row r="6230" spans="1:14" x14ac:dyDescent="0.25">
      <c r="A6230" t="s">
        <v>302</v>
      </c>
      <c r="B6230" t="str">
        <f t="shared" si="97"/>
        <v>Sierra Leone35</v>
      </c>
      <c r="C6230" t="s">
        <v>12</v>
      </c>
      <c r="D6230" t="s">
        <v>303</v>
      </c>
      <c r="E6230" t="s">
        <v>14</v>
      </c>
      <c r="F6230" t="s">
        <v>346</v>
      </c>
      <c r="G6230">
        <v>35</v>
      </c>
      <c r="H6230" t="s">
        <v>369</v>
      </c>
      <c r="I6230">
        <v>2018</v>
      </c>
      <c r="J6230">
        <v>6.5019999999999998</v>
      </c>
      <c r="N6230" t="s">
        <v>16</v>
      </c>
    </row>
    <row r="6231" spans="1:14" x14ac:dyDescent="0.25">
      <c r="A6231" t="s">
        <v>302</v>
      </c>
      <c r="B6231" t="str">
        <f t="shared" si="97"/>
        <v>Sierra Leone36</v>
      </c>
      <c r="C6231" t="s">
        <v>12</v>
      </c>
      <c r="D6231" t="s">
        <v>303</v>
      </c>
      <c r="E6231" t="s">
        <v>14</v>
      </c>
      <c r="F6231" t="s">
        <v>346</v>
      </c>
      <c r="G6231">
        <v>36</v>
      </c>
      <c r="H6231" t="s">
        <v>410</v>
      </c>
      <c r="I6231">
        <v>2018</v>
      </c>
      <c r="J6231">
        <v>1.05</v>
      </c>
      <c r="K6231" t="s">
        <v>21</v>
      </c>
      <c r="N6231" t="s">
        <v>16</v>
      </c>
    </row>
    <row r="6232" spans="1:14" x14ac:dyDescent="0.25">
      <c r="A6232" t="s">
        <v>302</v>
      </c>
      <c r="B6232" t="str">
        <f t="shared" si="97"/>
        <v>Sierra Leone38</v>
      </c>
      <c r="C6232" t="s">
        <v>12</v>
      </c>
      <c r="D6232" t="s">
        <v>303</v>
      </c>
      <c r="E6232" t="s">
        <v>14</v>
      </c>
      <c r="F6232" t="s">
        <v>346</v>
      </c>
      <c r="G6232">
        <v>38</v>
      </c>
      <c r="H6232" t="s">
        <v>411</v>
      </c>
      <c r="I6232">
        <v>2018</v>
      </c>
      <c r="K6232" t="s">
        <v>21</v>
      </c>
      <c r="N6232" t="s">
        <v>16</v>
      </c>
    </row>
    <row r="6233" spans="1:14" x14ac:dyDescent="0.25">
      <c r="A6233" t="s">
        <v>302</v>
      </c>
      <c r="B6233" t="str">
        <f t="shared" si="97"/>
        <v>Sierra Leone41</v>
      </c>
      <c r="C6233" t="s">
        <v>12</v>
      </c>
      <c r="D6233" t="s">
        <v>303</v>
      </c>
      <c r="E6233" t="s">
        <v>14</v>
      </c>
      <c r="F6233" t="s">
        <v>346</v>
      </c>
      <c r="G6233">
        <v>41</v>
      </c>
      <c r="H6233" t="s">
        <v>413</v>
      </c>
      <c r="I6233">
        <v>2018</v>
      </c>
      <c r="J6233">
        <v>72.852000000000004</v>
      </c>
      <c r="N6233" t="s">
        <v>16</v>
      </c>
    </row>
    <row r="6234" spans="1:14" x14ac:dyDescent="0.25">
      <c r="A6234" t="s">
        <v>302</v>
      </c>
      <c r="B6234" t="str">
        <f t="shared" si="97"/>
        <v>Sierra Leone42</v>
      </c>
      <c r="C6234" t="s">
        <v>12</v>
      </c>
      <c r="D6234" t="s">
        <v>303</v>
      </c>
      <c r="E6234" t="s">
        <v>14</v>
      </c>
      <c r="F6234" t="s">
        <v>346</v>
      </c>
      <c r="G6234">
        <v>42</v>
      </c>
      <c r="H6234" t="s">
        <v>371</v>
      </c>
      <c r="I6234">
        <v>2018</v>
      </c>
      <c r="J6234">
        <v>5.1260000000000003</v>
      </c>
      <c r="N6234" t="s">
        <v>16</v>
      </c>
    </row>
    <row r="6235" spans="1:14" x14ac:dyDescent="0.25">
      <c r="A6235" t="s">
        <v>302</v>
      </c>
      <c r="B6235" t="str">
        <f t="shared" si="97"/>
        <v>Sierra Leone43</v>
      </c>
      <c r="C6235" t="s">
        <v>12</v>
      </c>
      <c r="D6235" t="s">
        <v>303</v>
      </c>
      <c r="E6235" t="s">
        <v>14</v>
      </c>
      <c r="F6235" t="s">
        <v>346</v>
      </c>
      <c r="G6235">
        <v>43</v>
      </c>
      <c r="H6235" t="s">
        <v>372</v>
      </c>
      <c r="I6235">
        <v>2018</v>
      </c>
      <c r="J6235">
        <v>14.172000000000001</v>
      </c>
      <c r="N6235" t="s">
        <v>16</v>
      </c>
    </row>
    <row r="6236" spans="1:14" x14ac:dyDescent="0.25">
      <c r="A6236" t="s">
        <v>302</v>
      </c>
      <c r="B6236" t="str">
        <f t="shared" si="97"/>
        <v>Sierra Leone45</v>
      </c>
      <c r="C6236" t="s">
        <v>12</v>
      </c>
      <c r="D6236" t="s">
        <v>303</v>
      </c>
      <c r="E6236" t="s">
        <v>14</v>
      </c>
      <c r="F6236" t="s">
        <v>346</v>
      </c>
      <c r="G6236">
        <v>45</v>
      </c>
      <c r="H6236" t="s">
        <v>414</v>
      </c>
      <c r="I6236">
        <v>2018</v>
      </c>
      <c r="J6236">
        <v>12.984</v>
      </c>
      <c r="N6236" t="s">
        <v>16</v>
      </c>
    </row>
    <row r="6237" spans="1:14" x14ac:dyDescent="0.25">
      <c r="A6237" t="s">
        <v>302</v>
      </c>
      <c r="B6237" t="str">
        <f t="shared" si="97"/>
        <v>Sierra Leone46</v>
      </c>
      <c r="C6237" t="s">
        <v>12</v>
      </c>
      <c r="D6237" t="s">
        <v>303</v>
      </c>
      <c r="E6237" t="s">
        <v>14</v>
      </c>
      <c r="F6237" t="s">
        <v>346</v>
      </c>
      <c r="G6237">
        <v>46</v>
      </c>
      <c r="H6237" t="s">
        <v>373</v>
      </c>
      <c r="I6237">
        <v>2018</v>
      </c>
      <c r="J6237">
        <v>7.5490000000000004</v>
      </c>
      <c r="N6237" t="s">
        <v>16</v>
      </c>
    </row>
    <row r="6238" spans="1:14" x14ac:dyDescent="0.25">
      <c r="A6238" t="s">
        <v>302</v>
      </c>
      <c r="B6238" t="str">
        <f t="shared" si="97"/>
        <v>Sierra Leone47</v>
      </c>
      <c r="C6238" t="s">
        <v>12</v>
      </c>
      <c r="D6238" t="s">
        <v>303</v>
      </c>
      <c r="E6238" t="s">
        <v>14</v>
      </c>
      <c r="F6238" t="s">
        <v>346</v>
      </c>
      <c r="G6238">
        <v>47</v>
      </c>
      <c r="H6238" t="s">
        <v>374</v>
      </c>
      <c r="I6238">
        <v>2018</v>
      </c>
      <c r="J6238">
        <v>695.96</v>
      </c>
      <c r="N6238" t="s">
        <v>16</v>
      </c>
    </row>
    <row r="6239" spans="1:14" x14ac:dyDescent="0.25">
      <c r="A6239" t="s">
        <v>302</v>
      </c>
      <c r="B6239" t="str">
        <f t="shared" si="97"/>
        <v>Sierra Leone49</v>
      </c>
      <c r="C6239" t="s">
        <v>12</v>
      </c>
      <c r="D6239" t="s">
        <v>303</v>
      </c>
      <c r="E6239" t="s">
        <v>14</v>
      </c>
      <c r="F6239" t="s">
        <v>346</v>
      </c>
      <c r="G6239">
        <v>49</v>
      </c>
      <c r="H6239" t="s">
        <v>375</v>
      </c>
      <c r="I6239">
        <v>2018</v>
      </c>
      <c r="J6239">
        <v>87.584000000000003</v>
      </c>
      <c r="N6239" t="s">
        <v>16</v>
      </c>
    </row>
    <row r="6240" spans="1:14" x14ac:dyDescent="0.25">
      <c r="A6240" t="s">
        <v>302</v>
      </c>
      <c r="B6240" t="str">
        <f t="shared" si="97"/>
        <v>Sierra Leone50</v>
      </c>
      <c r="C6240" t="s">
        <v>12</v>
      </c>
      <c r="D6240" t="s">
        <v>303</v>
      </c>
      <c r="E6240" t="s">
        <v>14</v>
      </c>
      <c r="F6240" t="s">
        <v>346</v>
      </c>
      <c r="G6240">
        <v>50</v>
      </c>
      <c r="H6240" t="s">
        <v>376</v>
      </c>
      <c r="I6240">
        <v>2018</v>
      </c>
      <c r="J6240">
        <v>1.177</v>
      </c>
      <c r="K6240" t="s">
        <v>21</v>
      </c>
      <c r="N6240" t="s">
        <v>16</v>
      </c>
    </row>
    <row r="6241" spans="1:14" x14ac:dyDescent="0.25">
      <c r="A6241" t="s">
        <v>302</v>
      </c>
      <c r="B6241" t="str">
        <f t="shared" si="97"/>
        <v>Sierra Leone51</v>
      </c>
      <c r="C6241" t="s">
        <v>12</v>
      </c>
      <c r="D6241" t="s">
        <v>303</v>
      </c>
      <c r="E6241" t="s">
        <v>14</v>
      </c>
      <c r="F6241" t="s">
        <v>346</v>
      </c>
      <c r="G6241">
        <v>51</v>
      </c>
      <c r="H6241" t="s">
        <v>415</v>
      </c>
      <c r="I6241">
        <v>2018</v>
      </c>
      <c r="K6241" t="s">
        <v>21</v>
      </c>
      <c r="N6241" t="s">
        <v>16</v>
      </c>
    </row>
    <row r="6242" spans="1:14" x14ac:dyDescent="0.25">
      <c r="A6242" t="s">
        <v>302</v>
      </c>
      <c r="B6242" t="str">
        <f t="shared" si="97"/>
        <v>Sierra Leone52</v>
      </c>
      <c r="C6242" t="s">
        <v>12</v>
      </c>
      <c r="D6242" t="s">
        <v>303</v>
      </c>
      <c r="E6242" t="s">
        <v>14</v>
      </c>
      <c r="F6242" t="s">
        <v>346</v>
      </c>
      <c r="G6242">
        <v>52</v>
      </c>
      <c r="H6242" t="s">
        <v>416</v>
      </c>
      <c r="I6242">
        <v>2018</v>
      </c>
      <c r="J6242">
        <v>4.343</v>
      </c>
      <c r="N6242" t="s">
        <v>16</v>
      </c>
    </row>
    <row r="6243" spans="1:14" x14ac:dyDescent="0.25">
      <c r="A6243" t="s">
        <v>302</v>
      </c>
      <c r="B6243" t="str">
        <f t="shared" si="97"/>
        <v>Sierra Leone53</v>
      </c>
      <c r="C6243" t="s">
        <v>12</v>
      </c>
      <c r="D6243" t="s">
        <v>303</v>
      </c>
      <c r="E6243" t="s">
        <v>14</v>
      </c>
      <c r="F6243" t="s">
        <v>346</v>
      </c>
      <c r="G6243">
        <v>53</v>
      </c>
      <c r="H6243" t="s">
        <v>417</v>
      </c>
      <c r="I6243">
        <v>2018</v>
      </c>
      <c r="K6243" t="s">
        <v>21</v>
      </c>
      <c r="N6243" t="s">
        <v>16</v>
      </c>
    </row>
    <row r="6244" spans="1:14" x14ac:dyDescent="0.25">
      <c r="A6244" t="s">
        <v>302</v>
      </c>
      <c r="B6244" t="str">
        <f t="shared" si="97"/>
        <v>Sierra Leone55</v>
      </c>
      <c r="C6244" t="s">
        <v>12</v>
      </c>
      <c r="D6244" t="s">
        <v>303</v>
      </c>
      <c r="E6244" t="s">
        <v>14</v>
      </c>
      <c r="F6244" t="s">
        <v>346</v>
      </c>
      <c r="G6244">
        <v>55</v>
      </c>
      <c r="H6244" t="s">
        <v>377</v>
      </c>
      <c r="I6244">
        <v>2018</v>
      </c>
      <c r="J6244">
        <v>1.123</v>
      </c>
      <c r="K6244" t="s">
        <v>21</v>
      </c>
      <c r="N6244" t="s">
        <v>16</v>
      </c>
    </row>
    <row r="6245" spans="1:14" x14ac:dyDescent="0.25">
      <c r="A6245" t="s">
        <v>302</v>
      </c>
      <c r="B6245" t="str">
        <f t="shared" si="97"/>
        <v>Sierra Leone56</v>
      </c>
      <c r="C6245" t="s">
        <v>12</v>
      </c>
      <c r="D6245" t="s">
        <v>303</v>
      </c>
      <c r="E6245" t="s">
        <v>14</v>
      </c>
      <c r="F6245" t="s">
        <v>346</v>
      </c>
      <c r="G6245">
        <v>56</v>
      </c>
      <c r="H6245" t="s">
        <v>378</v>
      </c>
      <c r="I6245">
        <v>2018</v>
      </c>
      <c r="J6245">
        <v>48.796999999999997</v>
      </c>
      <c r="N6245" t="s">
        <v>16</v>
      </c>
    </row>
    <row r="6246" spans="1:14" x14ac:dyDescent="0.25">
      <c r="A6246" t="s">
        <v>302</v>
      </c>
      <c r="B6246" t="str">
        <f t="shared" si="97"/>
        <v>Sierra Leone58</v>
      </c>
      <c r="C6246" t="s">
        <v>12</v>
      </c>
      <c r="D6246" t="s">
        <v>303</v>
      </c>
      <c r="E6246" t="s">
        <v>14</v>
      </c>
      <c r="F6246" t="s">
        <v>346</v>
      </c>
      <c r="G6246">
        <v>58</v>
      </c>
      <c r="H6246" t="s">
        <v>379</v>
      </c>
      <c r="I6246">
        <v>2018</v>
      </c>
      <c r="K6246" t="s">
        <v>21</v>
      </c>
      <c r="N6246" t="s">
        <v>16</v>
      </c>
    </row>
    <row r="6247" spans="1:14" x14ac:dyDescent="0.25">
      <c r="A6247" t="s">
        <v>302</v>
      </c>
      <c r="B6247" t="str">
        <f t="shared" si="97"/>
        <v>Sierra Leone59</v>
      </c>
      <c r="C6247" t="s">
        <v>12</v>
      </c>
      <c r="D6247" t="s">
        <v>303</v>
      </c>
      <c r="E6247" t="s">
        <v>14</v>
      </c>
      <c r="F6247" t="s">
        <v>346</v>
      </c>
      <c r="G6247">
        <v>59</v>
      </c>
      <c r="H6247" t="s">
        <v>380</v>
      </c>
      <c r="I6247">
        <v>2018</v>
      </c>
      <c r="J6247">
        <v>1.5129999999999999</v>
      </c>
      <c r="K6247" t="s">
        <v>21</v>
      </c>
      <c r="N6247" t="s">
        <v>16</v>
      </c>
    </row>
    <row r="6248" spans="1:14" x14ac:dyDescent="0.25">
      <c r="A6248" t="s">
        <v>302</v>
      </c>
      <c r="B6248" t="str">
        <f t="shared" si="97"/>
        <v>Sierra Leone60</v>
      </c>
      <c r="C6248" t="s">
        <v>12</v>
      </c>
      <c r="D6248" t="s">
        <v>303</v>
      </c>
      <c r="E6248" t="s">
        <v>14</v>
      </c>
      <c r="F6248" t="s">
        <v>346</v>
      </c>
      <c r="G6248">
        <v>60</v>
      </c>
      <c r="H6248" t="s">
        <v>381</v>
      </c>
      <c r="I6248">
        <v>2018</v>
      </c>
      <c r="J6248">
        <v>1.37</v>
      </c>
      <c r="K6248" t="s">
        <v>21</v>
      </c>
      <c r="N6248" t="s">
        <v>16</v>
      </c>
    </row>
    <row r="6249" spans="1:14" x14ac:dyDescent="0.25">
      <c r="A6249" t="s">
        <v>302</v>
      </c>
      <c r="B6249" t="str">
        <f t="shared" si="97"/>
        <v>Sierra Leone61</v>
      </c>
      <c r="C6249" t="s">
        <v>12</v>
      </c>
      <c r="D6249" t="s">
        <v>303</v>
      </c>
      <c r="E6249" t="s">
        <v>14</v>
      </c>
      <c r="F6249" t="s">
        <v>346</v>
      </c>
      <c r="G6249">
        <v>61</v>
      </c>
      <c r="H6249" t="s">
        <v>382</v>
      </c>
      <c r="I6249">
        <v>2018</v>
      </c>
      <c r="J6249">
        <v>4.3680000000000003</v>
      </c>
      <c r="N6249" t="s">
        <v>16</v>
      </c>
    </row>
    <row r="6250" spans="1:14" x14ac:dyDescent="0.25">
      <c r="A6250" t="s">
        <v>302</v>
      </c>
      <c r="B6250" t="str">
        <f t="shared" si="97"/>
        <v>Sierra Leone62</v>
      </c>
      <c r="C6250" t="s">
        <v>12</v>
      </c>
      <c r="D6250" t="s">
        <v>303</v>
      </c>
      <c r="E6250" t="s">
        <v>14</v>
      </c>
      <c r="F6250" t="s">
        <v>346</v>
      </c>
      <c r="G6250">
        <v>62</v>
      </c>
      <c r="H6250" t="s">
        <v>418</v>
      </c>
      <c r="I6250">
        <v>2018</v>
      </c>
      <c r="J6250">
        <v>0.84599999999999997</v>
      </c>
      <c r="K6250" t="s">
        <v>21</v>
      </c>
      <c r="N6250" t="s">
        <v>16</v>
      </c>
    </row>
    <row r="6251" spans="1:14" x14ac:dyDescent="0.25">
      <c r="A6251" t="s">
        <v>302</v>
      </c>
      <c r="B6251" t="str">
        <f t="shared" si="97"/>
        <v>Sierra Leone63</v>
      </c>
      <c r="C6251" t="s">
        <v>12</v>
      </c>
      <c r="D6251" t="s">
        <v>303</v>
      </c>
      <c r="E6251" t="s">
        <v>14</v>
      </c>
      <c r="F6251" t="s">
        <v>346</v>
      </c>
      <c r="G6251">
        <v>63</v>
      </c>
      <c r="H6251" t="s">
        <v>419</v>
      </c>
      <c r="I6251">
        <v>2018</v>
      </c>
      <c r="J6251">
        <v>1.9850000000000001</v>
      </c>
      <c r="K6251" t="s">
        <v>21</v>
      </c>
      <c r="N6251" t="s">
        <v>16</v>
      </c>
    </row>
    <row r="6252" spans="1:14" x14ac:dyDescent="0.25">
      <c r="A6252" t="s">
        <v>302</v>
      </c>
      <c r="B6252" t="str">
        <f t="shared" si="97"/>
        <v>Sierra Leone64</v>
      </c>
      <c r="C6252" t="s">
        <v>12</v>
      </c>
      <c r="D6252" t="s">
        <v>303</v>
      </c>
      <c r="E6252" t="s">
        <v>14</v>
      </c>
      <c r="F6252" t="s">
        <v>346</v>
      </c>
      <c r="G6252">
        <v>64</v>
      </c>
      <c r="H6252" t="s">
        <v>383</v>
      </c>
      <c r="I6252">
        <v>2018</v>
      </c>
      <c r="J6252">
        <v>6.6870000000000003</v>
      </c>
      <c r="N6252" t="s">
        <v>16</v>
      </c>
    </row>
    <row r="6253" spans="1:14" x14ac:dyDescent="0.25">
      <c r="A6253" t="s">
        <v>302</v>
      </c>
      <c r="B6253" t="str">
        <f t="shared" si="97"/>
        <v>Sierra Leone65</v>
      </c>
      <c r="C6253" t="s">
        <v>12</v>
      </c>
      <c r="D6253" t="s">
        <v>303</v>
      </c>
      <c r="E6253" t="s">
        <v>14</v>
      </c>
      <c r="F6253" t="s">
        <v>346</v>
      </c>
      <c r="G6253">
        <v>65</v>
      </c>
      <c r="H6253" t="s">
        <v>420</v>
      </c>
      <c r="I6253">
        <v>2018</v>
      </c>
      <c r="J6253">
        <v>1.3089999999999999</v>
      </c>
      <c r="K6253" t="s">
        <v>21</v>
      </c>
      <c r="N6253" t="s">
        <v>16</v>
      </c>
    </row>
    <row r="6254" spans="1:14" x14ac:dyDescent="0.25">
      <c r="A6254" t="s">
        <v>302</v>
      </c>
      <c r="B6254" t="str">
        <f t="shared" si="97"/>
        <v>Sierra Leone66</v>
      </c>
      <c r="C6254" t="s">
        <v>12</v>
      </c>
      <c r="D6254" t="s">
        <v>303</v>
      </c>
      <c r="E6254" t="s">
        <v>14</v>
      </c>
      <c r="F6254" t="s">
        <v>346</v>
      </c>
      <c r="G6254">
        <v>66</v>
      </c>
      <c r="H6254" t="s">
        <v>421</v>
      </c>
      <c r="I6254">
        <v>2018</v>
      </c>
      <c r="K6254" t="s">
        <v>21</v>
      </c>
      <c r="N6254" t="s">
        <v>16</v>
      </c>
    </row>
    <row r="6255" spans="1:14" x14ac:dyDescent="0.25">
      <c r="A6255" t="s">
        <v>302</v>
      </c>
      <c r="B6255" t="str">
        <f t="shared" si="97"/>
        <v>Sierra Leone68</v>
      </c>
      <c r="C6255" t="s">
        <v>12</v>
      </c>
      <c r="D6255" t="s">
        <v>303</v>
      </c>
      <c r="E6255" t="s">
        <v>14</v>
      </c>
      <c r="F6255" t="s">
        <v>346</v>
      </c>
      <c r="G6255">
        <v>68</v>
      </c>
      <c r="H6255" t="s">
        <v>384</v>
      </c>
      <c r="I6255">
        <v>2018</v>
      </c>
      <c r="K6255" t="s">
        <v>21</v>
      </c>
      <c r="N6255" t="s">
        <v>16</v>
      </c>
    </row>
    <row r="6256" spans="1:14" x14ac:dyDescent="0.25">
      <c r="A6256" t="s">
        <v>302</v>
      </c>
      <c r="B6256" t="str">
        <f t="shared" si="97"/>
        <v>Sierra Leone69</v>
      </c>
      <c r="C6256" t="s">
        <v>12</v>
      </c>
      <c r="D6256" t="s">
        <v>303</v>
      </c>
      <c r="E6256" t="s">
        <v>14</v>
      </c>
      <c r="F6256" t="s">
        <v>346</v>
      </c>
      <c r="G6256">
        <v>69</v>
      </c>
      <c r="H6256" t="s">
        <v>422</v>
      </c>
      <c r="I6256">
        <v>2018</v>
      </c>
      <c r="J6256">
        <v>1.2450000000000001</v>
      </c>
      <c r="K6256" t="s">
        <v>21</v>
      </c>
      <c r="N6256" t="s">
        <v>16</v>
      </c>
    </row>
    <row r="6257" spans="1:14" x14ac:dyDescent="0.25">
      <c r="A6257" t="s">
        <v>302</v>
      </c>
      <c r="B6257" t="str">
        <f t="shared" si="97"/>
        <v>Sierra Leone70</v>
      </c>
      <c r="C6257" t="s">
        <v>12</v>
      </c>
      <c r="D6257" t="s">
        <v>303</v>
      </c>
      <c r="E6257" t="s">
        <v>14</v>
      </c>
      <c r="F6257" t="s">
        <v>346</v>
      </c>
      <c r="G6257">
        <v>70</v>
      </c>
      <c r="H6257" t="s">
        <v>423</v>
      </c>
      <c r="I6257">
        <v>2018</v>
      </c>
      <c r="J6257">
        <v>0.59</v>
      </c>
      <c r="K6257" t="s">
        <v>21</v>
      </c>
      <c r="N6257" t="s">
        <v>16</v>
      </c>
    </row>
    <row r="6258" spans="1:14" x14ac:dyDescent="0.25">
      <c r="A6258" t="s">
        <v>302</v>
      </c>
      <c r="B6258" t="str">
        <f t="shared" si="97"/>
        <v>Sierra Leone71</v>
      </c>
      <c r="C6258" t="s">
        <v>12</v>
      </c>
      <c r="D6258" t="s">
        <v>303</v>
      </c>
      <c r="E6258" t="s">
        <v>14</v>
      </c>
      <c r="F6258" t="s">
        <v>346</v>
      </c>
      <c r="G6258">
        <v>71</v>
      </c>
      <c r="H6258" t="s">
        <v>424</v>
      </c>
      <c r="I6258">
        <v>2018</v>
      </c>
      <c r="J6258">
        <v>3.55</v>
      </c>
      <c r="K6258" t="s">
        <v>21</v>
      </c>
      <c r="N6258" t="s">
        <v>16</v>
      </c>
    </row>
    <row r="6259" spans="1:14" x14ac:dyDescent="0.25">
      <c r="A6259" t="s">
        <v>302</v>
      </c>
      <c r="B6259" t="str">
        <f t="shared" si="97"/>
        <v>Sierra Leone72</v>
      </c>
      <c r="C6259" t="s">
        <v>12</v>
      </c>
      <c r="D6259" t="s">
        <v>303</v>
      </c>
      <c r="E6259" t="s">
        <v>14</v>
      </c>
      <c r="F6259" t="s">
        <v>346</v>
      </c>
      <c r="G6259">
        <v>72</v>
      </c>
      <c r="H6259" t="s">
        <v>385</v>
      </c>
      <c r="I6259">
        <v>2018</v>
      </c>
      <c r="J6259">
        <v>0.72799999999999998</v>
      </c>
      <c r="K6259" t="s">
        <v>21</v>
      </c>
      <c r="N6259" t="s">
        <v>16</v>
      </c>
    </row>
    <row r="6260" spans="1:14" x14ac:dyDescent="0.25">
      <c r="A6260" t="s">
        <v>302</v>
      </c>
      <c r="B6260" t="str">
        <f t="shared" si="97"/>
        <v>Sierra Leone73</v>
      </c>
      <c r="C6260" t="s">
        <v>12</v>
      </c>
      <c r="D6260" t="s">
        <v>303</v>
      </c>
      <c r="E6260" t="s">
        <v>14</v>
      </c>
      <c r="F6260" t="s">
        <v>346</v>
      </c>
      <c r="G6260">
        <v>73</v>
      </c>
      <c r="H6260" t="s">
        <v>425</v>
      </c>
      <c r="I6260">
        <v>2018</v>
      </c>
      <c r="K6260" t="s">
        <v>21</v>
      </c>
      <c r="N6260" t="s">
        <v>16</v>
      </c>
    </row>
    <row r="6261" spans="1:14" x14ac:dyDescent="0.25">
      <c r="A6261" t="s">
        <v>302</v>
      </c>
      <c r="B6261" t="str">
        <f t="shared" si="97"/>
        <v>Sierra Leone74</v>
      </c>
      <c r="C6261" t="s">
        <v>12</v>
      </c>
      <c r="D6261" t="s">
        <v>303</v>
      </c>
      <c r="E6261" t="s">
        <v>14</v>
      </c>
      <c r="F6261" t="s">
        <v>346</v>
      </c>
      <c r="G6261">
        <v>74</v>
      </c>
      <c r="H6261" t="s">
        <v>426</v>
      </c>
      <c r="I6261">
        <v>2018</v>
      </c>
      <c r="J6261">
        <v>4.76</v>
      </c>
      <c r="N6261" t="s">
        <v>16</v>
      </c>
    </row>
    <row r="6262" spans="1:14" x14ac:dyDescent="0.25">
      <c r="A6262" t="s">
        <v>302</v>
      </c>
      <c r="B6262" t="str">
        <f t="shared" si="97"/>
        <v>Sierra Leone77</v>
      </c>
      <c r="C6262" t="s">
        <v>12</v>
      </c>
      <c r="D6262" t="s">
        <v>303</v>
      </c>
      <c r="E6262" t="s">
        <v>14</v>
      </c>
      <c r="F6262" t="s">
        <v>346</v>
      </c>
      <c r="G6262">
        <v>77</v>
      </c>
      <c r="H6262" t="s">
        <v>386</v>
      </c>
      <c r="I6262">
        <v>2018</v>
      </c>
      <c r="J6262">
        <v>1.04</v>
      </c>
      <c r="K6262" t="s">
        <v>21</v>
      </c>
      <c r="N6262" t="s">
        <v>16</v>
      </c>
    </row>
    <row r="6263" spans="1:14" x14ac:dyDescent="0.25">
      <c r="A6263" t="s">
        <v>302</v>
      </c>
      <c r="B6263" t="str">
        <f t="shared" si="97"/>
        <v>Sierra Leone78</v>
      </c>
      <c r="C6263" t="s">
        <v>12</v>
      </c>
      <c r="D6263" t="s">
        <v>303</v>
      </c>
      <c r="E6263" t="s">
        <v>14</v>
      </c>
      <c r="F6263" t="s">
        <v>346</v>
      </c>
      <c r="G6263">
        <v>78</v>
      </c>
      <c r="H6263" t="s">
        <v>428</v>
      </c>
      <c r="I6263">
        <v>2018</v>
      </c>
      <c r="K6263" t="s">
        <v>21</v>
      </c>
      <c r="N6263" t="s">
        <v>16</v>
      </c>
    </row>
    <row r="6264" spans="1:14" x14ac:dyDescent="0.25">
      <c r="A6264" t="s">
        <v>302</v>
      </c>
      <c r="B6264" t="str">
        <f t="shared" si="97"/>
        <v>Sierra Leone79</v>
      </c>
      <c r="C6264" t="s">
        <v>12</v>
      </c>
      <c r="D6264" t="s">
        <v>303</v>
      </c>
      <c r="E6264" t="s">
        <v>14</v>
      </c>
      <c r="F6264" t="s">
        <v>346</v>
      </c>
      <c r="G6264">
        <v>79</v>
      </c>
      <c r="H6264" t="s">
        <v>429</v>
      </c>
      <c r="I6264">
        <v>2018</v>
      </c>
      <c r="J6264">
        <v>0.83699999999999997</v>
      </c>
      <c r="K6264" t="s">
        <v>21</v>
      </c>
      <c r="N6264" t="s">
        <v>16</v>
      </c>
    </row>
    <row r="6265" spans="1:14" x14ac:dyDescent="0.25">
      <c r="A6265" t="s">
        <v>302</v>
      </c>
      <c r="B6265" t="str">
        <f t="shared" si="97"/>
        <v>Sierra Leone80</v>
      </c>
      <c r="C6265" t="s">
        <v>12</v>
      </c>
      <c r="D6265" t="s">
        <v>303</v>
      </c>
      <c r="E6265" t="s">
        <v>14</v>
      </c>
      <c r="F6265" t="s">
        <v>346</v>
      </c>
      <c r="G6265">
        <v>80</v>
      </c>
      <c r="H6265" t="s">
        <v>387</v>
      </c>
      <c r="I6265">
        <v>2018</v>
      </c>
      <c r="J6265">
        <v>18.727</v>
      </c>
      <c r="N6265" t="s">
        <v>16</v>
      </c>
    </row>
    <row r="6266" spans="1:14" x14ac:dyDescent="0.25">
      <c r="A6266" t="s">
        <v>302</v>
      </c>
      <c r="B6266" t="str">
        <f t="shared" si="97"/>
        <v>Sierra Leone81</v>
      </c>
      <c r="C6266" t="s">
        <v>12</v>
      </c>
      <c r="D6266" t="s">
        <v>303</v>
      </c>
      <c r="E6266" t="s">
        <v>14</v>
      </c>
      <c r="F6266" t="s">
        <v>346</v>
      </c>
      <c r="G6266">
        <v>81</v>
      </c>
      <c r="H6266" t="s">
        <v>430</v>
      </c>
      <c r="I6266">
        <v>2018</v>
      </c>
      <c r="J6266">
        <v>1.0880000000000001</v>
      </c>
      <c r="K6266" t="s">
        <v>21</v>
      </c>
      <c r="N6266" t="s">
        <v>16</v>
      </c>
    </row>
    <row r="6267" spans="1:14" x14ac:dyDescent="0.25">
      <c r="A6267" t="s">
        <v>302</v>
      </c>
      <c r="B6267" t="str">
        <f t="shared" si="97"/>
        <v>Sierra Leone82</v>
      </c>
      <c r="C6267" t="s">
        <v>12</v>
      </c>
      <c r="D6267" t="s">
        <v>303</v>
      </c>
      <c r="E6267" t="s">
        <v>14</v>
      </c>
      <c r="F6267" t="s">
        <v>346</v>
      </c>
      <c r="G6267">
        <v>82</v>
      </c>
      <c r="H6267" t="s">
        <v>388</v>
      </c>
      <c r="I6267">
        <v>2018</v>
      </c>
      <c r="J6267">
        <v>8.7390000000000008</v>
      </c>
      <c r="N6267" t="s">
        <v>16</v>
      </c>
    </row>
    <row r="6268" spans="1:14" x14ac:dyDescent="0.25">
      <c r="A6268" t="s">
        <v>302</v>
      </c>
      <c r="B6268" t="str">
        <f t="shared" si="97"/>
        <v>Sierra Leone84</v>
      </c>
      <c r="C6268" t="s">
        <v>12</v>
      </c>
      <c r="D6268" t="s">
        <v>303</v>
      </c>
      <c r="E6268" t="s">
        <v>14</v>
      </c>
      <c r="F6268" t="s">
        <v>346</v>
      </c>
      <c r="G6268">
        <v>84</v>
      </c>
      <c r="H6268" t="s">
        <v>389</v>
      </c>
      <c r="I6268">
        <v>2018</v>
      </c>
      <c r="J6268">
        <v>38.462000000000003</v>
      </c>
      <c r="N6268" t="s">
        <v>16</v>
      </c>
    </row>
    <row r="6269" spans="1:14" x14ac:dyDescent="0.25">
      <c r="A6269" t="s">
        <v>302</v>
      </c>
      <c r="B6269" t="str">
        <f t="shared" si="97"/>
        <v>Sierra Leone85</v>
      </c>
      <c r="C6269" t="s">
        <v>12</v>
      </c>
      <c r="D6269" t="s">
        <v>303</v>
      </c>
      <c r="E6269" t="s">
        <v>14</v>
      </c>
      <c r="F6269" t="s">
        <v>346</v>
      </c>
      <c r="G6269">
        <v>85</v>
      </c>
      <c r="H6269" t="s">
        <v>390</v>
      </c>
      <c r="I6269">
        <v>2018</v>
      </c>
      <c r="J6269">
        <v>72.313000000000002</v>
      </c>
      <c r="N6269" t="s">
        <v>16</v>
      </c>
    </row>
    <row r="6270" spans="1:14" x14ac:dyDescent="0.25">
      <c r="A6270" t="s">
        <v>302</v>
      </c>
      <c r="B6270" t="str">
        <f t="shared" si="97"/>
        <v>Sierra Leone86</v>
      </c>
      <c r="C6270" t="s">
        <v>12</v>
      </c>
      <c r="D6270" t="s">
        <v>303</v>
      </c>
      <c r="E6270" t="s">
        <v>14</v>
      </c>
      <c r="F6270" t="s">
        <v>346</v>
      </c>
      <c r="G6270">
        <v>86</v>
      </c>
      <c r="H6270" t="s">
        <v>391</v>
      </c>
      <c r="I6270">
        <v>2018</v>
      </c>
      <c r="J6270">
        <v>22.914000000000001</v>
      </c>
      <c r="N6270" t="s">
        <v>16</v>
      </c>
    </row>
    <row r="6271" spans="1:14" x14ac:dyDescent="0.25">
      <c r="A6271" t="s">
        <v>302</v>
      </c>
      <c r="B6271" t="str">
        <f t="shared" si="97"/>
        <v>Sierra Leone87</v>
      </c>
      <c r="C6271" t="s">
        <v>12</v>
      </c>
      <c r="D6271" t="s">
        <v>303</v>
      </c>
      <c r="E6271" t="s">
        <v>14</v>
      </c>
      <c r="F6271" t="s">
        <v>346</v>
      </c>
      <c r="G6271">
        <v>87</v>
      </c>
      <c r="H6271" t="s">
        <v>392</v>
      </c>
      <c r="I6271">
        <v>2018</v>
      </c>
      <c r="J6271">
        <v>4.7220000000000004</v>
      </c>
      <c r="N6271" t="s">
        <v>16</v>
      </c>
    </row>
    <row r="6272" spans="1:14" x14ac:dyDescent="0.25">
      <c r="A6272" t="s">
        <v>302</v>
      </c>
      <c r="B6272" t="str">
        <f t="shared" si="97"/>
        <v>Sierra Leone88</v>
      </c>
      <c r="C6272" t="s">
        <v>12</v>
      </c>
      <c r="D6272" t="s">
        <v>303</v>
      </c>
      <c r="E6272" t="s">
        <v>14</v>
      </c>
      <c r="F6272" t="s">
        <v>346</v>
      </c>
      <c r="G6272">
        <v>88</v>
      </c>
      <c r="H6272" t="s">
        <v>431</v>
      </c>
      <c r="I6272">
        <v>2018</v>
      </c>
      <c r="J6272">
        <v>0.82399999999999995</v>
      </c>
      <c r="K6272" t="s">
        <v>21</v>
      </c>
      <c r="N6272" t="s">
        <v>16</v>
      </c>
    </row>
    <row r="6273" spans="1:14" x14ac:dyDescent="0.25">
      <c r="A6273" t="s">
        <v>302</v>
      </c>
      <c r="B6273" t="str">
        <f t="shared" si="97"/>
        <v>Sierra Leone90</v>
      </c>
      <c r="C6273" t="s">
        <v>12</v>
      </c>
      <c r="D6273" t="s">
        <v>303</v>
      </c>
      <c r="E6273" t="s">
        <v>14</v>
      </c>
      <c r="F6273" t="s">
        <v>346</v>
      </c>
      <c r="G6273">
        <v>90</v>
      </c>
      <c r="H6273" t="s">
        <v>432</v>
      </c>
      <c r="I6273">
        <v>2018</v>
      </c>
      <c r="J6273">
        <v>2.585</v>
      </c>
      <c r="N6273" t="s">
        <v>16</v>
      </c>
    </row>
    <row r="6274" spans="1:14" x14ac:dyDescent="0.25">
      <c r="A6274" t="s">
        <v>302</v>
      </c>
      <c r="B6274" t="str">
        <f t="shared" si="97"/>
        <v>Sierra Leone91</v>
      </c>
      <c r="C6274" t="s">
        <v>12</v>
      </c>
      <c r="D6274" t="s">
        <v>303</v>
      </c>
      <c r="E6274" t="s">
        <v>14</v>
      </c>
      <c r="F6274" t="s">
        <v>346</v>
      </c>
      <c r="G6274">
        <v>91</v>
      </c>
      <c r="H6274" t="s">
        <v>393</v>
      </c>
      <c r="I6274">
        <v>2018</v>
      </c>
      <c r="K6274" t="s">
        <v>21</v>
      </c>
      <c r="N6274" t="s">
        <v>16</v>
      </c>
    </row>
    <row r="6275" spans="1:14" x14ac:dyDescent="0.25">
      <c r="A6275" t="s">
        <v>302</v>
      </c>
      <c r="B6275" t="str">
        <f t="shared" ref="B6275:B6338" si="98">A6275&amp;G6275</f>
        <v>Sierra Leone92</v>
      </c>
      <c r="C6275" t="s">
        <v>12</v>
      </c>
      <c r="D6275" t="s">
        <v>303</v>
      </c>
      <c r="E6275" t="s">
        <v>14</v>
      </c>
      <c r="F6275" t="s">
        <v>346</v>
      </c>
      <c r="G6275">
        <v>92</v>
      </c>
      <c r="H6275" t="s">
        <v>433</v>
      </c>
      <c r="I6275">
        <v>2018</v>
      </c>
      <c r="K6275" t="s">
        <v>21</v>
      </c>
      <c r="N6275" t="s">
        <v>16</v>
      </c>
    </row>
    <row r="6276" spans="1:14" x14ac:dyDescent="0.25">
      <c r="A6276" t="s">
        <v>302</v>
      </c>
      <c r="B6276" t="str">
        <f t="shared" si="98"/>
        <v>Sierra Leone93</v>
      </c>
      <c r="C6276" t="s">
        <v>12</v>
      </c>
      <c r="D6276" t="s">
        <v>303</v>
      </c>
      <c r="E6276" t="s">
        <v>14</v>
      </c>
      <c r="F6276" t="s">
        <v>346</v>
      </c>
      <c r="G6276">
        <v>93</v>
      </c>
      <c r="H6276" t="s">
        <v>394</v>
      </c>
      <c r="I6276">
        <v>2018</v>
      </c>
      <c r="J6276">
        <v>2.165</v>
      </c>
      <c r="K6276" t="s">
        <v>21</v>
      </c>
      <c r="N6276" t="s">
        <v>16</v>
      </c>
    </row>
    <row r="6277" spans="1:14" x14ac:dyDescent="0.25">
      <c r="A6277" t="s">
        <v>302</v>
      </c>
      <c r="B6277" t="str">
        <f t="shared" si="98"/>
        <v>Sierra Leone94</v>
      </c>
      <c r="C6277" t="s">
        <v>12</v>
      </c>
      <c r="D6277" t="s">
        <v>303</v>
      </c>
      <c r="E6277" t="s">
        <v>14</v>
      </c>
      <c r="F6277" t="s">
        <v>346</v>
      </c>
      <c r="G6277">
        <v>94</v>
      </c>
      <c r="H6277" t="s">
        <v>395</v>
      </c>
      <c r="I6277">
        <v>2018</v>
      </c>
      <c r="J6277">
        <v>1.43</v>
      </c>
      <c r="K6277" t="s">
        <v>21</v>
      </c>
      <c r="N6277" t="s">
        <v>16</v>
      </c>
    </row>
    <row r="6278" spans="1:14" x14ac:dyDescent="0.25">
      <c r="A6278" t="s">
        <v>302</v>
      </c>
      <c r="B6278" t="str">
        <f t="shared" si="98"/>
        <v>Sierra Leone95</v>
      </c>
      <c r="C6278" t="s">
        <v>12</v>
      </c>
      <c r="D6278" t="s">
        <v>303</v>
      </c>
      <c r="E6278" t="s">
        <v>14</v>
      </c>
      <c r="F6278" t="s">
        <v>346</v>
      </c>
      <c r="G6278">
        <v>95</v>
      </c>
      <c r="H6278" t="s">
        <v>396</v>
      </c>
      <c r="I6278">
        <v>2018</v>
      </c>
      <c r="J6278">
        <v>3.1179999999999999</v>
      </c>
      <c r="K6278" t="s">
        <v>21</v>
      </c>
      <c r="N6278" t="s">
        <v>16</v>
      </c>
    </row>
    <row r="6279" spans="1:14" x14ac:dyDescent="0.25">
      <c r="A6279" t="s">
        <v>302</v>
      </c>
      <c r="B6279" t="str">
        <f t="shared" si="98"/>
        <v>Sierra Leone96</v>
      </c>
      <c r="C6279" t="s">
        <v>12</v>
      </c>
      <c r="D6279" t="s">
        <v>303</v>
      </c>
      <c r="E6279" t="s">
        <v>14</v>
      </c>
      <c r="F6279" t="s">
        <v>346</v>
      </c>
      <c r="G6279">
        <v>96</v>
      </c>
      <c r="H6279" t="s">
        <v>397</v>
      </c>
      <c r="I6279">
        <v>2018</v>
      </c>
      <c r="J6279">
        <v>21.634</v>
      </c>
      <c r="N6279" t="s">
        <v>16</v>
      </c>
    </row>
    <row r="6280" spans="1:14" x14ac:dyDescent="0.25">
      <c r="A6280" t="s">
        <v>302</v>
      </c>
      <c r="B6280" t="str">
        <f t="shared" si="98"/>
        <v>Sierra Leone97</v>
      </c>
      <c r="C6280" t="s">
        <v>12</v>
      </c>
      <c r="D6280" t="s">
        <v>303</v>
      </c>
      <c r="E6280" t="s">
        <v>14</v>
      </c>
      <c r="F6280" t="s">
        <v>346</v>
      </c>
      <c r="G6280">
        <v>97</v>
      </c>
      <c r="H6280" t="s">
        <v>398</v>
      </c>
      <c r="I6280">
        <v>2018</v>
      </c>
      <c r="J6280">
        <v>7.4329999999999998</v>
      </c>
      <c r="N6280" t="s">
        <v>16</v>
      </c>
    </row>
    <row r="6281" spans="1:14" x14ac:dyDescent="0.25">
      <c r="A6281" t="s">
        <v>302</v>
      </c>
      <c r="B6281" t="str">
        <f t="shared" si="98"/>
        <v>Sierra Leone98</v>
      </c>
      <c r="C6281" t="s">
        <v>12</v>
      </c>
      <c r="D6281" t="s">
        <v>303</v>
      </c>
      <c r="E6281" t="s">
        <v>14</v>
      </c>
      <c r="F6281" t="s">
        <v>346</v>
      </c>
      <c r="G6281">
        <v>98</v>
      </c>
      <c r="H6281" t="s">
        <v>435</v>
      </c>
      <c r="I6281">
        <v>2018</v>
      </c>
      <c r="K6281" t="s">
        <v>21</v>
      </c>
      <c r="N6281" t="s">
        <v>16</v>
      </c>
    </row>
    <row r="6282" spans="1:14" x14ac:dyDescent="0.25">
      <c r="A6282" t="s">
        <v>302</v>
      </c>
      <c r="B6282" t="str">
        <f t="shared" si="98"/>
        <v>Sierra Leone99</v>
      </c>
      <c r="C6282" t="s">
        <v>12</v>
      </c>
      <c r="D6282" t="s">
        <v>303</v>
      </c>
      <c r="E6282" t="s">
        <v>14</v>
      </c>
      <c r="F6282" t="s">
        <v>346</v>
      </c>
      <c r="G6282">
        <v>99</v>
      </c>
      <c r="H6282" t="s">
        <v>399</v>
      </c>
      <c r="I6282">
        <v>2018</v>
      </c>
      <c r="J6282">
        <v>3.899</v>
      </c>
      <c r="N6282" t="s">
        <v>16</v>
      </c>
    </row>
    <row r="6283" spans="1:14" x14ac:dyDescent="0.25">
      <c r="A6283" t="s">
        <v>302</v>
      </c>
      <c r="B6283" t="str">
        <f t="shared" si="98"/>
        <v>Sierra Leone100</v>
      </c>
      <c r="C6283" t="s">
        <v>12</v>
      </c>
      <c r="D6283" t="s">
        <v>303</v>
      </c>
      <c r="E6283" t="s">
        <v>14</v>
      </c>
      <c r="F6283" t="s">
        <v>346</v>
      </c>
      <c r="G6283">
        <v>100</v>
      </c>
      <c r="H6283" t="s">
        <v>348</v>
      </c>
      <c r="I6283">
        <v>2018</v>
      </c>
      <c r="J6283">
        <v>11.811</v>
      </c>
      <c r="N6283" t="s">
        <v>16</v>
      </c>
    </row>
    <row r="6284" spans="1:14" x14ac:dyDescent="0.25">
      <c r="A6284" t="s">
        <v>304</v>
      </c>
      <c r="B6284" t="str">
        <f t="shared" si="98"/>
        <v>El Salvador0</v>
      </c>
      <c r="C6284" t="s">
        <v>12</v>
      </c>
      <c r="D6284" t="s">
        <v>305</v>
      </c>
      <c r="E6284" t="s">
        <v>14</v>
      </c>
      <c r="F6284" t="s">
        <v>346</v>
      </c>
      <c r="G6284">
        <v>0</v>
      </c>
      <c r="H6284" t="s">
        <v>347</v>
      </c>
      <c r="I6284">
        <v>2020</v>
      </c>
      <c r="J6284">
        <v>2716.5650000000001</v>
      </c>
      <c r="N6284" t="s">
        <v>306</v>
      </c>
    </row>
    <row r="6285" spans="1:14" x14ac:dyDescent="0.25">
      <c r="A6285" t="s">
        <v>304</v>
      </c>
      <c r="B6285" t="str">
        <f t="shared" si="98"/>
        <v>El Salvador1</v>
      </c>
      <c r="C6285" t="s">
        <v>12</v>
      </c>
      <c r="D6285" t="s">
        <v>305</v>
      </c>
      <c r="E6285" t="s">
        <v>14</v>
      </c>
      <c r="F6285" t="s">
        <v>346</v>
      </c>
      <c r="G6285">
        <v>1</v>
      </c>
      <c r="H6285" t="s">
        <v>349</v>
      </c>
      <c r="I6285">
        <v>2020</v>
      </c>
      <c r="J6285">
        <v>398.13099999999997</v>
      </c>
      <c r="N6285" t="s">
        <v>306</v>
      </c>
    </row>
    <row r="6286" spans="1:14" x14ac:dyDescent="0.25">
      <c r="A6286" t="s">
        <v>304</v>
      </c>
      <c r="B6286" t="str">
        <f t="shared" si="98"/>
        <v>El Salvador2</v>
      </c>
      <c r="C6286" t="s">
        <v>12</v>
      </c>
      <c r="D6286" t="s">
        <v>305</v>
      </c>
      <c r="E6286" t="s">
        <v>14</v>
      </c>
      <c r="F6286" t="s">
        <v>346</v>
      </c>
      <c r="G6286">
        <v>2</v>
      </c>
      <c r="H6286" t="s">
        <v>400</v>
      </c>
      <c r="I6286">
        <v>2020</v>
      </c>
      <c r="J6286">
        <v>2.34</v>
      </c>
      <c r="N6286" t="s">
        <v>306</v>
      </c>
    </row>
    <row r="6287" spans="1:14" x14ac:dyDescent="0.25">
      <c r="A6287" t="s">
        <v>304</v>
      </c>
      <c r="B6287" t="str">
        <f t="shared" si="98"/>
        <v>El Salvador3</v>
      </c>
      <c r="C6287" t="s">
        <v>12</v>
      </c>
      <c r="D6287" t="s">
        <v>305</v>
      </c>
      <c r="E6287" t="s">
        <v>14</v>
      </c>
      <c r="F6287" t="s">
        <v>346</v>
      </c>
      <c r="G6287">
        <v>3</v>
      </c>
      <c r="H6287" t="s">
        <v>350</v>
      </c>
      <c r="I6287">
        <v>2020</v>
      </c>
      <c r="J6287">
        <v>24.786999999999999</v>
      </c>
      <c r="N6287" t="s">
        <v>306</v>
      </c>
    </row>
    <row r="6288" spans="1:14" x14ac:dyDescent="0.25">
      <c r="A6288" t="s">
        <v>304</v>
      </c>
      <c r="B6288" t="str">
        <f t="shared" si="98"/>
        <v>El Salvador6</v>
      </c>
      <c r="C6288" t="s">
        <v>12</v>
      </c>
      <c r="D6288" t="s">
        <v>305</v>
      </c>
      <c r="E6288" t="s">
        <v>14</v>
      </c>
      <c r="F6288" t="s">
        <v>346</v>
      </c>
      <c r="G6288">
        <v>6</v>
      </c>
      <c r="H6288" t="s">
        <v>401</v>
      </c>
      <c r="I6288">
        <v>2020</v>
      </c>
      <c r="K6288" t="s">
        <v>21</v>
      </c>
      <c r="N6288" t="s">
        <v>306</v>
      </c>
    </row>
    <row r="6289" spans="1:14" x14ac:dyDescent="0.25">
      <c r="A6289" t="s">
        <v>304</v>
      </c>
      <c r="B6289" t="str">
        <f t="shared" si="98"/>
        <v>El Salvador7</v>
      </c>
      <c r="C6289" t="s">
        <v>12</v>
      </c>
      <c r="D6289" t="s">
        <v>305</v>
      </c>
      <c r="E6289" t="s">
        <v>14</v>
      </c>
      <c r="F6289" t="s">
        <v>346</v>
      </c>
      <c r="G6289">
        <v>7</v>
      </c>
      <c r="H6289" t="s">
        <v>352</v>
      </c>
      <c r="I6289">
        <v>2020</v>
      </c>
      <c r="K6289" t="s">
        <v>21</v>
      </c>
      <c r="N6289" t="s">
        <v>306</v>
      </c>
    </row>
    <row r="6290" spans="1:14" x14ac:dyDescent="0.25">
      <c r="A6290" t="s">
        <v>304</v>
      </c>
      <c r="B6290" t="str">
        <f t="shared" si="98"/>
        <v>El Salvador8</v>
      </c>
      <c r="C6290" t="s">
        <v>12</v>
      </c>
      <c r="D6290" t="s">
        <v>305</v>
      </c>
      <c r="E6290" t="s">
        <v>14</v>
      </c>
      <c r="F6290" t="s">
        <v>346</v>
      </c>
      <c r="G6290">
        <v>8</v>
      </c>
      <c r="H6290" t="s">
        <v>353</v>
      </c>
      <c r="I6290">
        <v>2020</v>
      </c>
      <c r="J6290">
        <v>5.1230000000000002</v>
      </c>
      <c r="N6290" t="s">
        <v>306</v>
      </c>
    </row>
    <row r="6291" spans="1:14" x14ac:dyDescent="0.25">
      <c r="A6291" t="s">
        <v>304</v>
      </c>
      <c r="B6291" t="str">
        <f t="shared" si="98"/>
        <v>El Salvador10</v>
      </c>
      <c r="C6291" t="s">
        <v>12</v>
      </c>
      <c r="D6291" t="s">
        <v>305</v>
      </c>
      <c r="E6291" t="s">
        <v>14</v>
      </c>
      <c r="F6291" t="s">
        <v>346</v>
      </c>
      <c r="G6291">
        <v>10</v>
      </c>
      <c r="H6291" t="s">
        <v>354</v>
      </c>
      <c r="I6291">
        <v>2020</v>
      </c>
      <c r="J6291">
        <v>170.76</v>
      </c>
      <c r="N6291" t="s">
        <v>306</v>
      </c>
    </row>
    <row r="6292" spans="1:14" x14ac:dyDescent="0.25">
      <c r="A6292" t="s">
        <v>304</v>
      </c>
      <c r="B6292" t="str">
        <f t="shared" si="98"/>
        <v>El Salvador11</v>
      </c>
      <c r="C6292" t="s">
        <v>12</v>
      </c>
      <c r="D6292" t="s">
        <v>305</v>
      </c>
      <c r="E6292" t="s">
        <v>14</v>
      </c>
      <c r="F6292" t="s">
        <v>346</v>
      </c>
      <c r="G6292">
        <v>11</v>
      </c>
      <c r="H6292" t="s">
        <v>403</v>
      </c>
      <c r="I6292">
        <v>2020</v>
      </c>
      <c r="J6292">
        <v>12.96</v>
      </c>
      <c r="N6292" t="s">
        <v>306</v>
      </c>
    </row>
    <row r="6293" spans="1:14" x14ac:dyDescent="0.25">
      <c r="A6293" t="s">
        <v>304</v>
      </c>
      <c r="B6293" t="str">
        <f t="shared" si="98"/>
        <v>El Salvador12</v>
      </c>
      <c r="C6293" t="s">
        <v>12</v>
      </c>
      <c r="D6293" t="s">
        <v>305</v>
      </c>
      <c r="E6293" t="s">
        <v>14</v>
      </c>
      <c r="F6293" t="s">
        <v>346</v>
      </c>
      <c r="G6293">
        <v>12</v>
      </c>
      <c r="H6293" t="s">
        <v>355</v>
      </c>
      <c r="I6293">
        <v>2020</v>
      </c>
      <c r="K6293" t="s">
        <v>21</v>
      </c>
      <c r="N6293" t="s">
        <v>306</v>
      </c>
    </row>
    <row r="6294" spans="1:14" x14ac:dyDescent="0.25">
      <c r="A6294" t="s">
        <v>304</v>
      </c>
      <c r="B6294" t="str">
        <f t="shared" si="98"/>
        <v>El Salvador13</v>
      </c>
      <c r="C6294" t="s">
        <v>12</v>
      </c>
      <c r="D6294" t="s">
        <v>305</v>
      </c>
      <c r="E6294" t="s">
        <v>14</v>
      </c>
      <c r="F6294" t="s">
        <v>346</v>
      </c>
      <c r="G6294">
        <v>13</v>
      </c>
      <c r="H6294" t="s">
        <v>356</v>
      </c>
      <c r="I6294">
        <v>2020</v>
      </c>
      <c r="J6294">
        <v>20.678999999999998</v>
      </c>
      <c r="N6294" t="s">
        <v>306</v>
      </c>
    </row>
    <row r="6295" spans="1:14" x14ac:dyDescent="0.25">
      <c r="A6295" t="s">
        <v>304</v>
      </c>
      <c r="B6295" t="str">
        <f t="shared" si="98"/>
        <v>El Salvador14</v>
      </c>
      <c r="C6295" t="s">
        <v>12</v>
      </c>
      <c r="D6295" t="s">
        <v>305</v>
      </c>
      <c r="E6295" t="s">
        <v>14</v>
      </c>
      <c r="F6295" t="s">
        <v>346</v>
      </c>
      <c r="G6295">
        <v>14</v>
      </c>
      <c r="H6295" t="s">
        <v>357</v>
      </c>
      <c r="I6295">
        <v>2020</v>
      </c>
      <c r="J6295">
        <v>86.064999999999998</v>
      </c>
      <c r="N6295" t="s">
        <v>306</v>
      </c>
    </row>
    <row r="6296" spans="1:14" x14ac:dyDescent="0.25">
      <c r="A6296" t="s">
        <v>304</v>
      </c>
      <c r="B6296" t="str">
        <f t="shared" si="98"/>
        <v>El Salvador15</v>
      </c>
      <c r="C6296" t="s">
        <v>12</v>
      </c>
      <c r="D6296" t="s">
        <v>305</v>
      </c>
      <c r="E6296" t="s">
        <v>14</v>
      </c>
      <c r="F6296" t="s">
        <v>346</v>
      </c>
      <c r="G6296">
        <v>15</v>
      </c>
      <c r="H6296" t="s">
        <v>358</v>
      </c>
      <c r="I6296">
        <v>2020</v>
      </c>
      <c r="J6296">
        <v>8.5670000000000002</v>
      </c>
      <c r="N6296" t="s">
        <v>306</v>
      </c>
    </row>
    <row r="6297" spans="1:14" x14ac:dyDescent="0.25">
      <c r="A6297" t="s">
        <v>304</v>
      </c>
      <c r="B6297" t="str">
        <f t="shared" si="98"/>
        <v>El Salvador16</v>
      </c>
      <c r="C6297" t="s">
        <v>12</v>
      </c>
      <c r="D6297" t="s">
        <v>305</v>
      </c>
      <c r="E6297" t="s">
        <v>14</v>
      </c>
      <c r="F6297" t="s">
        <v>346</v>
      </c>
      <c r="G6297">
        <v>16</v>
      </c>
      <c r="H6297" t="s">
        <v>359</v>
      </c>
      <c r="I6297">
        <v>2020</v>
      </c>
      <c r="J6297">
        <v>1.5509999999999999</v>
      </c>
      <c r="K6297" t="s">
        <v>21</v>
      </c>
      <c r="N6297" t="s">
        <v>306</v>
      </c>
    </row>
    <row r="6298" spans="1:14" x14ac:dyDescent="0.25">
      <c r="A6298" t="s">
        <v>304</v>
      </c>
      <c r="B6298" t="str">
        <f t="shared" si="98"/>
        <v>El Salvador17</v>
      </c>
      <c r="C6298" t="s">
        <v>12</v>
      </c>
      <c r="D6298" t="s">
        <v>305</v>
      </c>
      <c r="E6298" t="s">
        <v>14</v>
      </c>
      <c r="F6298" t="s">
        <v>346</v>
      </c>
      <c r="G6298">
        <v>17</v>
      </c>
      <c r="H6298" t="s">
        <v>360</v>
      </c>
      <c r="I6298">
        <v>2020</v>
      </c>
      <c r="J6298">
        <v>5.94</v>
      </c>
      <c r="N6298" t="s">
        <v>306</v>
      </c>
    </row>
    <row r="6299" spans="1:14" x14ac:dyDescent="0.25">
      <c r="A6299" t="s">
        <v>304</v>
      </c>
      <c r="B6299" t="str">
        <f t="shared" si="98"/>
        <v>El Salvador18</v>
      </c>
      <c r="C6299" t="s">
        <v>12</v>
      </c>
      <c r="D6299" t="s">
        <v>305</v>
      </c>
      <c r="E6299" t="s">
        <v>14</v>
      </c>
      <c r="F6299" t="s">
        <v>346</v>
      </c>
      <c r="G6299">
        <v>18</v>
      </c>
      <c r="H6299" t="s">
        <v>404</v>
      </c>
      <c r="I6299">
        <v>2020</v>
      </c>
      <c r="J6299">
        <v>3.226</v>
      </c>
      <c r="N6299" t="s">
        <v>306</v>
      </c>
    </row>
    <row r="6300" spans="1:14" x14ac:dyDescent="0.25">
      <c r="A6300" t="s">
        <v>304</v>
      </c>
      <c r="B6300" t="str">
        <f t="shared" si="98"/>
        <v>El Salvador19</v>
      </c>
      <c r="C6300" t="s">
        <v>12</v>
      </c>
      <c r="D6300" t="s">
        <v>305</v>
      </c>
      <c r="E6300" t="s">
        <v>14</v>
      </c>
      <c r="F6300" t="s">
        <v>346</v>
      </c>
      <c r="G6300">
        <v>19</v>
      </c>
      <c r="H6300" t="s">
        <v>361</v>
      </c>
      <c r="I6300">
        <v>2020</v>
      </c>
      <c r="K6300" t="s">
        <v>21</v>
      </c>
      <c r="N6300" t="s">
        <v>306</v>
      </c>
    </row>
    <row r="6301" spans="1:14" x14ac:dyDescent="0.25">
      <c r="A6301" t="s">
        <v>304</v>
      </c>
      <c r="B6301" t="str">
        <f t="shared" si="98"/>
        <v>El Salvador20</v>
      </c>
      <c r="C6301" t="s">
        <v>12</v>
      </c>
      <c r="D6301" t="s">
        <v>305</v>
      </c>
      <c r="E6301" t="s">
        <v>14</v>
      </c>
      <c r="F6301" t="s">
        <v>346</v>
      </c>
      <c r="G6301">
        <v>20</v>
      </c>
      <c r="H6301" t="s">
        <v>362</v>
      </c>
      <c r="I6301">
        <v>2020</v>
      </c>
      <c r="J6301">
        <v>11.363</v>
      </c>
      <c r="N6301" t="s">
        <v>306</v>
      </c>
    </row>
    <row r="6302" spans="1:14" x14ac:dyDescent="0.25">
      <c r="A6302" t="s">
        <v>304</v>
      </c>
      <c r="B6302" t="str">
        <f t="shared" si="98"/>
        <v>El Salvador21</v>
      </c>
      <c r="C6302" t="s">
        <v>12</v>
      </c>
      <c r="D6302" t="s">
        <v>305</v>
      </c>
      <c r="E6302" t="s">
        <v>14</v>
      </c>
      <c r="F6302" t="s">
        <v>346</v>
      </c>
      <c r="G6302">
        <v>21</v>
      </c>
      <c r="H6302" t="s">
        <v>405</v>
      </c>
      <c r="I6302">
        <v>2020</v>
      </c>
      <c r="J6302">
        <v>7.0010000000000003</v>
      </c>
      <c r="N6302" t="s">
        <v>306</v>
      </c>
    </row>
    <row r="6303" spans="1:14" x14ac:dyDescent="0.25">
      <c r="A6303" t="s">
        <v>304</v>
      </c>
      <c r="B6303" t="str">
        <f t="shared" si="98"/>
        <v>El Salvador22</v>
      </c>
      <c r="C6303" t="s">
        <v>12</v>
      </c>
      <c r="D6303" t="s">
        <v>305</v>
      </c>
      <c r="E6303" t="s">
        <v>14</v>
      </c>
      <c r="F6303" t="s">
        <v>346</v>
      </c>
      <c r="G6303">
        <v>22</v>
      </c>
      <c r="H6303" t="s">
        <v>406</v>
      </c>
      <c r="I6303">
        <v>2020</v>
      </c>
      <c r="J6303">
        <v>8.8079999999999998</v>
      </c>
      <c r="N6303" t="s">
        <v>306</v>
      </c>
    </row>
    <row r="6304" spans="1:14" x14ac:dyDescent="0.25">
      <c r="A6304" t="s">
        <v>304</v>
      </c>
      <c r="B6304" t="str">
        <f t="shared" si="98"/>
        <v>El Salvador23</v>
      </c>
      <c r="C6304" t="s">
        <v>12</v>
      </c>
      <c r="D6304" t="s">
        <v>305</v>
      </c>
      <c r="E6304" t="s">
        <v>14</v>
      </c>
      <c r="F6304" t="s">
        <v>346</v>
      </c>
      <c r="G6304">
        <v>23</v>
      </c>
      <c r="H6304" t="s">
        <v>434</v>
      </c>
      <c r="I6304">
        <v>2020</v>
      </c>
      <c r="J6304">
        <v>15.361000000000001</v>
      </c>
      <c r="N6304" t="s">
        <v>306</v>
      </c>
    </row>
    <row r="6305" spans="1:14" x14ac:dyDescent="0.25">
      <c r="A6305" t="s">
        <v>304</v>
      </c>
      <c r="B6305" t="str">
        <f t="shared" si="98"/>
        <v>El Salvador24</v>
      </c>
      <c r="C6305" t="s">
        <v>12</v>
      </c>
      <c r="D6305" t="s">
        <v>305</v>
      </c>
      <c r="E6305" t="s">
        <v>14</v>
      </c>
      <c r="F6305" t="s">
        <v>346</v>
      </c>
      <c r="G6305">
        <v>24</v>
      </c>
      <c r="H6305" t="s">
        <v>363</v>
      </c>
      <c r="I6305">
        <v>2020</v>
      </c>
      <c r="J6305">
        <v>1.899</v>
      </c>
      <c r="K6305" t="s">
        <v>21</v>
      </c>
      <c r="N6305" t="s">
        <v>306</v>
      </c>
    </row>
    <row r="6306" spans="1:14" x14ac:dyDescent="0.25">
      <c r="A6306" t="s">
        <v>304</v>
      </c>
      <c r="B6306" t="str">
        <f t="shared" si="98"/>
        <v>El Salvador25</v>
      </c>
      <c r="C6306" t="s">
        <v>12</v>
      </c>
      <c r="D6306" t="s">
        <v>305</v>
      </c>
      <c r="E6306" t="s">
        <v>14</v>
      </c>
      <c r="F6306" t="s">
        <v>346</v>
      </c>
      <c r="G6306">
        <v>25</v>
      </c>
      <c r="H6306" t="s">
        <v>364</v>
      </c>
      <c r="I6306">
        <v>2020</v>
      </c>
      <c r="J6306">
        <v>26.577000000000002</v>
      </c>
      <c r="N6306" t="s">
        <v>306</v>
      </c>
    </row>
    <row r="6307" spans="1:14" x14ac:dyDescent="0.25">
      <c r="A6307" t="s">
        <v>304</v>
      </c>
      <c r="B6307" t="str">
        <f t="shared" si="98"/>
        <v>El Salvador26</v>
      </c>
      <c r="C6307" t="s">
        <v>12</v>
      </c>
      <c r="D6307" t="s">
        <v>305</v>
      </c>
      <c r="E6307" t="s">
        <v>14</v>
      </c>
      <c r="F6307" t="s">
        <v>346</v>
      </c>
      <c r="G6307">
        <v>26</v>
      </c>
      <c r="H6307" t="s">
        <v>407</v>
      </c>
      <c r="I6307">
        <v>2020</v>
      </c>
      <c r="J6307">
        <v>4.4909999999999997</v>
      </c>
      <c r="N6307" t="s">
        <v>306</v>
      </c>
    </row>
    <row r="6308" spans="1:14" x14ac:dyDescent="0.25">
      <c r="A6308" t="s">
        <v>304</v>
      </c>
      <c r="B6308" t="str">
        <f t="shared" si="98"/>
        <v>El Salvador27</v>
      </c>
      <c r="C6308" t="s">
        <v>12</v>
      </c>
      <c r="D6308" t="s">
        <v>305</v>
      </c>
      <c r="E6308" t="s">
        <v>14</v>
      </c>
      <c r="F6308" t="s">
        <v>346</v>
      </c>
      <c r="G6308">
        <v>27</v>
      </c>
      <c r="H6308" t="s">
        <v>365</v>
      </c>
      <c r="I6308">
        <v>2020</v>
      </c>
      <c r="J6308">
        <v>2.1659999999999999</v>
      </c>
      <c r="K6308" t="s">
        <v>21</v>
      </c>
      <c r="N6308" t="s">
        <v>306</v>
      </c>
    </row>
    <row r="6309" spans="1:14" x14ac:dyDescent="0.25">
      <c r="A6309" t="s">
        <v>304</v>
      </c>
      <c r="B6309" t="str">
        <f t="shared" si="98"/>
        <v>El Salvador28</v>
      </c>
      <c r="C6309" t="s">
        <v>12</v>
      </c>
      <c r="D6309" t="s">
        <v>305</v>
      </c>
      <c r="E6309" t="s">
        <v>14</v>
      </c>
      <c r="F6309" t="s">
        <v>346</v>
      </c>
      <c r="G6309">
        <v>28</v>
      </c>
      <c r="H6309" t="s">
        <v>366</v>
      </c>
      <c r="I6309">
        <v>2020</v>
      </c>
      <c r="K6309" t="s">
        <v>21</v>
      </c>
      <c r="N6309" t="s">
        <v>306</v>
      </c>
    </row>
    <row r="6310" spans="1:14" x14ac:dyDescent="0.25">
      <c r="A6310" t="s">
        <v>304</v>
      </c>
      <c r="B6310" t="str">
        <f t="shared" si="98"/>
        <v>El Salvador29</v>
      </c>
      <c r="C6310" t="s">
        <v>12</v>
      </c>
      <c r="D6310" t="s">
        <v>305</v>
      </c>
      <c r="E6310" t="s">
        <v>14</v>
      </c>
      <c r="F6310" t="s">
        <v>346</v>
      </c>
      <c r="G6310">
        <v>29</v>
      </c>
      <c r="H6310" t="s">
        <v>436</v>
      </c>
      <c r="I6310">
        <v>2020</v>
      </c>
      <c r="K6310" t="s">
        <v>21</v>
      </c>
      <c r="N6310" t="s">
        <v>306</v>
      </c>
    </row>
    <row r="6311" spans="1:14" x14ac:dyDescent="0.25">
      <c r="A6311" t="s">
        <v>304</v>
      </c>
      <c r="B6311" t="str">
        <f t="shared" si="98"/>
        <v>El Salvador30</v>
      </c>
      <c r="C6311" t="s">
        <v>12</v>
      </c>
      <c r="D6311" t="s">
        <v>305</v>
      </c>
      <c r="E6311" t="s">
        <v>14</v>
      </c>
      <c r="F6311" t="s">
        <v>346</v>
      </c>
      <c r="G6311">
        <v>30</v>
      </c>
      <c r="H6311" t="s">
        <v>408</v>
      </c>
      <c r="I6311">
        <v>2020</v>
      </c>
      <c r="K6311" t="s">
        <v>21</v>
      </c>
      <c r="N6311" t="s">
        <v>306</v>
      </c>
    </row>
    <row r="6312" spans="1:14" x14ac:dyDescent="0.25">
      <c r="A6312" t="s">
        <v>304</v>
      </c>
      <c r="B6312" t="str">
        <f t="shared" si="98"/>
        <v>El Salvador31</v>
      </c>
      <c r="C6312" t="s">
        <v>12</v>
      </c>
      <c r="D6312" t="s">
        <v>305</v>
      </c>
      <c r="E6312" t="s">
        <v>14</v>
      </c>
      <c r="F6312" t="s">
        <v>346</v>
      </c>
      <c r="G6312">
        <v>31</v>
      </c>
      <c r="H6312" t="s">
        <v>367</v>
      </c>
      <c r="I6312">
        <v>2020</v>
      </c>
      <c r="J6312">
        <v>34.204999999999998</v>
      </c>
      <c r="N6312" t="s">
        <v>306</v>
      </c>
    </row>
    <row r="6313" spans="1:14" x14ac:dyDescent="0.25">
      <c r="A6313" t="s">
        <v>304</v>
      </c>
      <c r="B6313" t="str">
        <f t="shared" si="98"/>
        <v>El Salvador32</v>
      </c>
      <c r="C6313" t="s">
        <v>12</v>
      </c>
      <c r="D6313" t="s">
        <v>305</v>
      </c>
      <c r="E6313" t="s">
        <v>14</v>
      </c>
      <c r="F6313" t="s">
        <v>346</v>
      </c>
      <c r="G6313">
        <v>32</v>
      </c>
      <c r="H6313" t="s">
        <v>368</v>
      </c>
      <c r="I6313">
        <v>2020</v>
      </c>
      <c r="J6313">
        <v>6.35</v>
      </c>
      <c r="N6313" t="s">
        <v>306</v>
      </c>
    </row>
    <row r="6314" spans="1:14" x14ac:dyDescent="0.25">
      <c r="A6314" t="s">
        <v>304</v>
      </c>
      <c r="B6314" t="str">
        <f t="shared" si="98"/>
        <v>El Salvador33</v>
      </c>
      <c r="C6314" t="s">
        <v>12</v>
      </c>
      <c r="D6314" t="s">
        <v>305</v>
      </c>
      <c r="E6314" t="s">
        <v>14</v>
      </c>
      <c r="F6314" t="s">
        <v>346</v>
      </c>
      <c r="G6314">
        <v>33</v>
      </c>
      <c r="H6314" t="s">
        <v>409</v>
      </c>
      <c r="I6314">
        <v>2020</v>
      </c>
      <c r="J6314">
        <v>6.6449999999999996</v>
      </c>
      <c r="N6314" t="s">
        <v>306</v>
      </c>
    </row>
    <row r="6315" spans="1:14" x14ac:dyDescent="0.25">
      <c r="A6315" t="s">
        <v>304</v>
      </c>
      <c r="B6315" t="str">
        <f t="shared" si="98"/>
        <v>El Salvador35</v>
      </c>
      <c r="C6315" t="s">
        <v>12</v>
      </c>
      <c r="D6315" t="s">
        <v>305</v>
      </c>
      <c r="E6315" t="s">
        <v>14</v>
      </c>
      <c r="F6315" t="s">
        <v>346</v>
      </c>
      <c r="G6315">
        <v>35</v>
      </c>
      <c r="H6315" t="s">
        <v>369</v>
      </c>
      <c r="I6315">
        <v>2020</v>
      </c>
      <c r="J6315">
        <v>5.8949999999999996</v>
      </c>
      <c r="N6315" t="s">
        <v>306</v>
      </c>
    </row>
    <row r="6316" spans="1:14" x14ac:dyDescent="0.25">
      <c r="A6316" t="s">
        <v>304</v>
      </c>
      <c r="B6316" t="str">
        <f t="shared" si="98"/>
        <v>El Salvador36</v>
      </c>
      <c r="C6316" t="s">
        <v>12</v>
      </c>
      <c r="D6316" t="s">
        <v>305</v>
      </c>
      <c r="E6316" t="s">
        <v>14</v>
      </c>
      <c r="F6316" t="s">
        <v>346</v>
      </c>
      <c r="G6316">
        <v>36</v>
      </c>
      <c r="H6316" t="s">
        <v>410</v>
      </c>
      <c r="I6316">
        <v>2020</v>
      </c>
      <c r="J6316">
        <v>4.9130000000000003</v>
      </c>
      <c r="N6316" t="s">
        <v>306</v>
      </c>
    </row>
    <row r="6317" spans="1:14" x14ac:dyDescent="0.25">
      <c r="A6317" t="s">
        <v>304</v>
      </c>
      <c r="B6317" t="str">
        <f t="shared" si="98"/>
        <v>El Salvador37</v>
      </c>
      <c r="C6317" t="s">
        <v>12</v>
      </c>
      <c r="D6317" t="s">
        <v>305</v>
      </c>
      <c r="E6317" t="s">
        <v>14</v>
      </c>
      <c r="F6317" t="s">
        <v>346</v>
      </c>
      <c r="G6317">
        <v>37</v>
      </c>
      <c r="H6317" t="s">
        <v>370</v>
      </c>
      <c r="I6317">
        <v>2020</v>
      </c>
      <c r="K6317" t="s">
        <v>21</v>
      </c>
      <c r="N6317" t="s">
        <v>306</v>
      </c>
    </row>
    <row r="6318" spans="1:14" x14ac:dyDescent="0.25">
      <c r="A6318" t="s">
        <v>304</v>
      </c>
      <c r="B6318" t="str">
        <f t="shared" si="98"/>
        <v>El Salvador38</v>
      </c>
      <c r="C6318" t="s">
        <v>12</v>
      </c>
      <c r="D6318" t="s">
        <v>305</v>
      </c>
      <c r="E6318" t="s">
        <v>14</v>
      </c>
      <c r="F6318" t="s">
        <v>346</v>
      </c>
      <c r="G6318">
        <v>38</v>
      </c>
      <c r="H6318" t="s">
        <v>411</v>
      </c>
      <c r="I6318">
        <v>2020</v>
      </c>
      <c r="J6318">
        <v>3.63</v>
      </c>
      <c r="N6318" t="s">
        <v>306</v>
      </c>
    </row>
    <row r="6319" spans="1:14" x14ac:dyDescent="0.25">
      <c r="A6319" t="s">
        <v>304</v>
      </c>
      <c r="B6319" t="str">
        <f t="shared" si="98"/>
        <v>El Salvador41</v>
      </c>
      <c r="C6319" t="s">
        <v>12</v>
      </c>
      <c r="D6319" t="s">
        <v>305</v>
      </c>
      <c r="E6319" t="s">
        <v>14</v>
      </c>
      <c r="F6319" t="s">
        <v>346</v>
      </c>
      <c r="G6319">
        <v>41</v>
      </c>
      <c r="H6319" t="s">
        <v>413</v>
      </c>
      <c r="I6319">
        <v>2020</v>
      </c>
      <c r="J6319">
        <v>144.483</v>
      </c>
      <c r="N6319" t="s">
        <v>306</v>
      </c>
    </row>
    <row r="6320" spans="1:14" x14ac:dyDescent="0.25">
      <c r="A6320" t="s">
        <v>304</v>
      </c>
      <c r="B6320" t="str">
        <f t="shared" si="98"/>
        <v>El Salvador42</v>
      </c>
      <c r="C6320" t="s">
        <v>12</v>
      </c>
      <c r="D6320" t="s">
        <v>305</v>
      </c>
      <c r="E6320" t="s">
        <v>14</v>
      </c>
      <c r="F6320" t="s">
        <v>346</v>
      </c>
      <c r="G6320">
        <v>42</v>
      </c>
      <c r="H6320" t="s">
        <v>371</v>
      </c>
      <c r="I6320">
        <v>2020</v>
      </c>
      <c r="J6320">
        <v>8.4960000000000004</v>
      </c>
      <c r="N6320" t="s">
        <v>306</v>
      </c>
    </row>
    <row r="6321" spans="1:14" x14ac:dyDescent="0.25">
      <c r="A6321" t="s">
        <v>304</v>
      </c>
      <c r="B6321" t="str">
        <f t="shared" si="98"/>
        <v>El Salvador43</v>
      </c>
      <c r="C6321" t="s">
        <v>12</v>
      </c>
      <c r="D6321" t="s">
        <v>305</v>
      </c>
      <c r="E6321" t="s">
        <v>14</v>
      </c>
      <c r="F6321" t="s">
        <v>346</v>
      </c>
      <c r="G6321">
        <v>43</v>
      </c>
      <c r="H6321" t="s">
        <v>372</v>
      </c>
      <c r="I6321">
        <v>2020</v>
      </c>
      <c r="J6321">
        <v>23.661000000000001</v>
      </c>
      <c r="N6321" t="s">
        <v>306</v>
      </c>
    </row>
    <row r="6322" spans="1:14" x14ac:dyDescent="0.25">
      <c r="A6322" t="s">
        <v>304</v>
      </c>
      <c r="B6322" t="str">
        <f t="shared" si="98"/>
        <v>El Salvador45</v>
      </c>
      <c r="C6322" t="s">
        <v>12</v>
      </c>
      <c r="D6322" t="s">
        <v>305</v>
      </c>
      <c r="E6322" t="s">
        <v>14</v>
      </c>
      <c r="F6322" t="s">
        <v>346</v>
      </c>
      <c r="G6322">
        <v>45</v>
      </c>
      <c r="H6322" t="s">
        <v>414</v>
      </c>
      <c r="I6322">
        <v>2020</v>
      </c>
      <c r="J6322">
        <v>74.343000000000004</v>
      </c>
      <c r="N6322" t="s">
        <v>306</v>
      </c>
    </row>
    <row r="6323" spans="1:14" x14ac:dyDescent="0.25">
      <c r="A6323" t="s">
        <v>304</v>
      </c>
      <c r="B6323" t="str">
        <f t="shared" si="98"/>
        <v>El Salvador46</v>
      </c>
      <c r="C6323" t="s">
        <v>12</v>
      </c>
      <c r="D6323" t="s">
        <v>305</v>
      </c>
      <c r="E6323" t="s">
        <v>14</v>
      </c>
      <c r="F6323" t="s">
        <v>346</v>
      </c>
      <c r="G6323">
        <v>46</v>
      </c>
      <c r="H6323" t="s">
        <v>373</v>
      </c>
      <c r="I6323">
        <v>2020</v>
      </c>
      <c r="J6323">
        <v>35.387999999999998</v>
      </c>
      <c r="N6323" t="s">
        <v>306</v>
      </c>
    </row>
    <row r="6324" spans="1:14" x14ac:dyDescent="0.25">
      <c r="A6324" t="s">
        <v>304</v>
      </c>
      <c r="B6324" t="str">
        <f t="shared" si="98"/>
        <v>El Salvador47</v>
      </c>
      <c r="C6324" t="s">
        <v>12</v>
      </c>
      <c r="D6324" t="s">
        <v>305</v>
      </c>
      <c r="E6324" t="s">
        <v>14</v>
      </c>
      <c r="F6324" t="s">
        <v>346</v>
      </c>
      <c r="G6324">
        <v>47</v>
      </c>
      <c r="H6324" t="s">
        <v>374</v>
      </c>
      <c r="I6324">
        <v>2020</v>
      </c>
      <c r="J6324">
        <v>502.24599999999998</v>
      </c>
      <c r="N6324" t="s">
        <v>306</v>
      </c>
    </row>
    <row r="6325" spans="1:14" x14ac:dyDescent="0.25">
      <c r="A6325" t="s">
        <v>304</v>
      </c>
      <c r="B6325" t="str">
        <f t="shared" si="98"/>
        <v>El Salvador49</v>
      </c>
      <c r="C6325" t="s">
        <v>12</v>
      </c>
      <c r="D6325" t="s">
        <v>305</v>
      </c>
      <c r="E6325" t="s">
        <v>14</v>
      </c>
      <c r="F6325" t="s">
        <v>346</v>
      </c>
      <c r="G6325">
        <v>49</v>
      </c>
      <c r="H6325" t="s">
        <v>375</v>
      </c>
      <c r="I6325">
        <v>2020</v>
      </c>
      <c r="J6325">
        <v>95.671999999999997</v>
      </c>
      <c r="N6325" t="s">
        <v>306</v>
      </c>
    </row>
    <row r="6326" spans="1:14" x14ac:dyDescent="0.25">
      <c r="A6326" t="s">
        <v>304</v>
      </c>
      <c r="B6326" t="str">
        <f t="shared" si="98"/>
        <v>El Salvador50</v>
      </c>
      <c r="C6326" t="s">
        <v>12</v>
      </c>
      <c r="D6326" t="s">
        <v>305</v>
      </c>
      <c r="E6326" t="s">
        <v>14</v>
      </c>
      <c r="F6326" t="s">
        <v>346</v>
      </c>
      <c r="G6326">
        <v>50</v>
      </c>
      <c r="H6326" t="s">
        <v>376</v>
      </c>
      <c r="I6326">
        <v>2020</v>
      </c>
      <c r="K6326" t="s">
        <v>21</v>
      </c>
      <c r="N6326" t="s">
        <v>306</v>
      </c>
    </row>
    <row r="6327" spans="1:14" x14ac:dyDescent="0.25">
      <c r="A6327" t="s">
        <v>304</v>
      </c>
      <c r="B6327" t="str">
        <f t="shared" si="98"/>
        <v>El Salvador51</v>
      </c>
      <c r="C6327" t="s">
        <v>12</v>
      </c>
      <c r="D6327" t="s">
        <v>305</v>
      </c>
      <c r="E6327" t="s">
        <v>14</v>
      </c>
      <c r="F6327" t="s">
        <v>346</v>
      </c>
      <c r="G6327">
        <v>51</v>
      </c>
      <c r="H6327" t="s">
        <v>415</v>
      </c>
      <c r="I6327">
        <v>2020</v>
      </c>
      <c r="J6327">
        <v>2.5419999999999998</v>
      </c>
      <c r="K6327" t="s">
        <v>21</v>
      </c>
      <c r="N6327" t="s">
        <v>306</v>
      </c>
    </row>
    <row r="6328" spans="1:14" x14ac:dyDescent="0.25">
      <c r="A6328" t="s">
        <v>304</v>
      </c>
      <c r="B6328" t="str">
        <f t="shared" si="98"/>
        <v>El Salvador52</v>
      </c>
      <c r="C6328" t="s">
        <v>12</v>
      </c>
      <c r="D6328" t="s">
        <v>305</v>
      </c>
      <c r="E6328" t="s">
        <v>14</v>
      </c>
      <c r="F6328" t="s">
        <v>346</v>
      </c>
      <c r="G6328">
        <v>52</v>
      </c>
      <c r="H6328" t="s">
        <v>416</v>
      </c>
      <c r="I6328">
        <v>2020</v>
      </c>
      <c r="J6328">
        <v>7.4790000000000001</v>
      </c>
      <c r="N6328" t="s">
        <v>306</v>
      </c>
    </row>
    <row r="6329" spans="1:14" x14ac:dyDescent="0.25">
      <c r="A6329" t="s">
        <v>304</v>
      </c>
      <c r="B6329" t="str">
        <f t="shared" si="98"/>
        <v>El Salvador53</v>
      </c>
      <c r="C6329" t="s">
        <v>12</v>
      </c>
      <c r="D6329" t="s">
        <v>305</v>
      </c>
      <c r="E6329" t="s">
        <v>14</v>
      </c>
      <c r="F6329" t="s">
        <v>346</v>
      </c>
      <c r="G6329">
        <v>53</v>
      </c>
      <c r="H6329" t="s">
        <v>417</v>
      </c>
      <c r="I6329">
        <v>2020</v>
      </c>
      <c r="J6329">
        <v>5.1929999999999996</v>
      </c>
      <c r="N6329" t="s">
        <v>306</v>
      </c>
    </row>
    <row r="6330" spans="1:14" x14ac:dyDescent="0.25">
      <c r="A6330" t="s">
        <v>304</v>
      </c>
      <c r="B6330" t="str">
        <f t="shared" si="98"/>
        <v>El Salvador55</v>
      </c>
      <c r="C6330" t="s">
        <v>12</v>
      </c>
      <c r="D6330" t="s">
        <v>305</v>
      </c>
      <c r="E6330" t="s">
        <v>14</v>
      </c>
      <c r="F6330" t="s">
        <v>346</v>
      </c>
      <c r="G6330">
        <v>55</v>
      </c>
      <c r="H6330" t="s">
        <v>377</v>
      </c>
      <c r="I6330">
        <v>2020</v>
      </c>
      <c r="J6330">
        <v>6.2539999999999996</v>
      </c>
      <c r="N6330" t="s">
        <v>306</v>
      </c>
    </row>
    <row r="6331" spans="1:14" x14ac:dyDescent="0.25">
      <c r="A6331" t="s">
        <v>304</v>
      </c>
      <c r="B6331" t="str">
        <f t="shared" si="98"/>
        <v>El Salvador56</v>
      </c>
      <c r="C6331" t="s">
        <v>12</v>
      </c>
      <c r="D6331" t="s">
        <v>305</v>
      </c>
      <c r="E6331" t="s">
        <v>14</v>
      </c>
      <c r="F6331" t="s">
        <v>346</v>
      </c>
      <c r="G6331">
        <v>56</v>
      </c>
      <c r="H6331" t="s">
        <v>378</v>
      </c>
      <c r="I6331">
        <v>2020</v>
      </c>
      <c r="J6331">
        <v>217.48699999999999</v>
      </c>
      <c r="N6331" t="s">
        <v>306</v>
      </c>
    </row>
    <row r="6332" spans="1:14" x14ac:dyDescent="0.25">
      <c r="A6332" t="s">
        <v>304</v>
      </c>
      <c r="B6332" t="str">
        <f t="shared" si="98"/>
        <v>El Salvador58</v>
      </c>
      <c r="C6332" t="s">
        <v>12</v>
      </c>
      <c r="D6332" t="s">
        <v>305</v>
      </c>
      <c r="E6332" t="s">
        <v>14</v>
      </c>
      <c r="F6332" t="s">
        <v>346</v>
      </c>
      <c r="G6332">
        <v>58</v>
      </c>
      <c r="H6332" t="s">
        <v>379</v>
      </c>
      <c r="I6332">
        <v>2020</v>
      </c>
      <c r="K6332" t="s">
        <v>21</v>
      </c>
      <c r="N6332" t="s">
        <v>306</v>
      </c>
    </row>
    <row r="6333" spans="1:14" x14ac:dyDescent="0.25">
      <c r="A6333" t="s">
        <v>304</v>
      </c>
      <c r="B6333" t="str">
        <f t="shared" si="98"/>
        <v>El Salvador59</v>
      </c>
      <c r="C6333" t="s">
        <v>12</v>
      </c>
      <c r="D6333" t="s">
        <v>305</v>
      </c>
      <c r="E6333" t="s">
        <v>14</v>
      </c>
      <c r="F6333" t="s">
        <v>346</v>
      </c>
      <c r="G6333">
        <v>59</v>
      </c>
      <c r="H6333" t="s">
        <v>380</v>
      </c>
      <c r="I6333">
        <v>2020</v>
      </c>
      <c r="K6333" t="s">
        <v>21</v>
      </c>
      <c r="N6333" t="s">
        <v>306</v>
      </c>
    </row>
    <row r="6334" spans="1:14" x14ac:dyDescent="0.25">
      <c r="A6334" t="s">
        <v>304</v>
      </c>
      <c r="B6334" t="str">
        <f t="shared" si="98"/>
        <v>El Salvador60</v>
      </c>
      <c r="C6334" t="s">
        <v>12</v>
      </c>
      <c r="D6334" t="s">
        <v>305</v>
      </c>
      <c r="E6334" t="s">
        <v>14</v>
      </c>
      <c r="F6334" t="s">
        <v>346</v>
      </c>
      <c r="G6334">
        <v>60</v>
      </c>
      <c r="H6334" t="s">
        <v>381</v>
      </c>
      <c r="I6334">
        <v>2020</v>
      </c>
      <c r="J6334">
        <v>2.7469999999999999</v>
      </c>
      <c r="K6334" t="s">
        <v>21</v>
      </c>
      <c r="N6334" t="s">
        <v>306</v>
      </c>
    </row>
    <row r="6335" spans="1:14" x14ac:dyDescent="0.25">
      <c r="A6335" t="s">
        <v>304</v>
      </c>
      <c r="B6335" t="str">
        <f t="shared" si="98"/>
        <v>El Salvador61</v>
      </c>
      <c r="C6335" t="s">
        <v>12</v>
      </c>
      <c r="D6335" t="s">
        <v>305</v>
      </c>
      <c r="E6335" t="s">
        <v>14</v>
      </c>
      <c r="F6335" t="s">
        <v>346</v>
      </c>
      <c r="G6335">
        <v>61</v>
      </c>
      <c r="H6335" t="s">
        <v>382</v>
      </c>
      <c r="I6335">
        <v>2020</v>
      </c>
      <c r="J6335">
        <v>15.015000000000001</v>
      </c>
      <c r="N6335" t="s">
        <v>306</v>
      </c>
    </row>
    <row r="6336" spans="1:14" x14ac:dyDescent="0.25">
      <c r="A6336" t="s">
        <v>304</v>
      </c>
      <c r="B6336" t="str">
        <f t="shared" si="98"/>
        <v>El Salvador62</v>
      </c>
      <c r="C6336" t="s">
        <v>12</v>
      </c>
      <c r="D6336" t="s">
        <v>305</v>
      </c>
      <c r="E6336" t="s">
        <v>14</v>
      </c>
      <c r="F6336" t="s">
        <v>346</v>
      </c>
      <c r="G6336">
        <v>62</v>
      </c>
      <c r="H6336" t="s">
        <v>418</v>
      </c>
      <c r="I6336">
        <v>2020</v>
      </c>
      <c r="J6336">
        <v>1.6850000000000001</v>
      </c>
      <c r="K6336" t="s">
        <v>21</v>
      </c>
      <c r="N6336" t="s">
        <v>306</v>
      </c>
    </row>
    <row r="6337" spans="1:14" x14ac:dyDescent="0.25">
      <c r="A6337" t="s">
        <v>304</v>
      </c>
      <c r="B6337" t="str">
        <f t="shared" si="98"/>
        <v>El Salvador63</v>
      </c>
      <c r="C6337" t="s">
        <v>12</v>
      </c>
      <c r="D6337" t="s">
        <v>305</v>
      </c>
      <c r="E6337" t="s">
        <v>14</v>
      </c>
      <c r="F6337" t="s">
        <v>346</v>
      </c>
      <c r="G6337">
        <v>63</v>
      </c>
      <c r="H6337" t="s">
        <v>419</v>
      </c>
      <c r="I6337">
        <v>2020</v>
      </c>
      <c r="J6337">
        <v>0.96</v>
      </c>
      <c r="K6337" t="s">
        <v>21</v>
      </c>
      <c r="N6337" t="s">
        <v>306</v>
      </c>
    </row>
    <row r="6338" spans="1:14" x14ac:dyDescent="0.25">
      <c r="A6338" t="s">
        <v>304</v>
      </c>
      <c r="B6338" t="str">
        <f t="shared" si="98"/>
        <v>El Salvador64</v>
      </c>
      <c r="C6338" t="s">
        <v>12</v>
      </c>
      <c r="D6338" t="s">
        <v>305</v>
      </c>
      <c r="E6338" t="s">
        <v>14</v>
      </c>
      <c r="F6338" t="s">
        <v>346</v>
      </c>
      <c r="G6338">
        <v>64</v>
      </c>
      <c r="H6338" t="s">
        <v>383</v>
      </c>
      <c r="I6338">
        <v>2020</v>
      </c>
      <c r="J6338">
        <v>31.05</v>
      </c>
      <c r="N6338" t="s">
        <v>306</v>
      </c>
    </row>
    <row r="6339" spans="1:14" x14ac:dyDescent="0.25">
      <c r="A6339" t="s">
        <v>304</v>
      </c>
      <c r="B6339" t="str">
        <f t="shared" ref="B6339:B6402" si="99">A6339&amp;G6339</f>
        <v>El Salvador65</v>
      </c>
      <c r="C6339" t="s">
        <v>12</v>
      </c>
      <c r="D6339" t="s">
        <v>305</v>
      </c>
      <c r="E6339" t="s">
        <v>14</v>
      </c>
      <c r="F6339" t="s">
        <v>346</v>
      </c>
      <c r="G6339">
        <v>65</v>
      </c>
      <c r="H6339" t="s">
        <v>420</v>
      </c>
      <c r="I6339">
        <v>2020</v>
      </c>
      <c r="J6339">
        <v>4.0129999999999999</v>
      </c>
      <c r="N6339" t="s">
        <v>306</v>
      </c>
    </row>
    <row r="6340" spans="1:14" x14ac:dyDescent="0.25">
      <c r="A6340" t="s">
        <v>304</v>
      </c>
      <c r="B6340" t="str">
        <f t="shared" si="99"/>
        <v>El Salvador66</v>
      </c>
      <c r="C6340" t="s">
        <v>12</v>
      </c>
      <c r="D6340" t="s">
        <v>305</v>
      </c>
      <c r="E6340" t="s">
        <v>14</v>
      </c>
      <c r="F6340" t="s">
        <v>346</v>
      </c>
      <c r="G6340">
        <v>66</v>
      </c>
      <c r="H6340" t="s">
        <v>421</v>
      </c>
      <c r="I6340">
        <v>2020</v>
      </c>
      <c r="J6340">
        <v>0.99199999999999999</v>
      </c>
      <c r="K6340" t="s">
        <v>21</v>
      </c>
      <c r="N6340" t="s">
        <v>306</v>
      </c>
    </row>
    <row r="6341" spans="1:14" x14ac:dyDescent="0.25">
      <c r="A6341" t="s">
        <v>304</v>
      </c>
      <c r="B6341" t="str">
        <f t="shared" si="99"/>
        <v>El Salvador68</v>
      </c>
      <c r="C6341" t="s">
        <v>12</v>
      </c>
      <c r="D6341" t="s">
        <v>305</v>
      </c>
      <c r="E6341" t="s">
        <v>14</v>
      </c>
      <c r="F6341" t="s">
        <v>346</v>
      </c>
      <c r="G6341">
        <v>68</v>
      </c>
      <c r="H6341" t="s">
        <v>384</v>
      </c>
      <c r="I6341">
        <v>2020</v>
      </c>
      <c r="J6341">
        <v>4.851</v>
      </c>
      <c r="N6341" t="s">
        <v>306</v>
      </c>
    </row>
    <row r="6342" spans="1:14" x14ac:dyDescent="0.25">
      <c r="A6342" t="s">
        <v>304</v>
      </c>
      <c r="B6342" t="str">
        <f t="shared" si="99"/>
        <v>El Salvador69</v>
      </c>
      <c r="C6342" t="s">
        <v>12</v>
      </c>
      <c r="D6342" t="s">
        <v>305</v>
      </c>
      <c r="E6342" t="s">
        <v>14</v>
      </c>
      <c r="F6342" t="s">
        <v>346</v>
      </c>
      <c r="G6342">
        <v>69</v>
      </c>
      <c r="H6342" t="s">
        <v>422</v>
      </c>
      <c r="I6342">
        <v>2020</v>
      </c>
      <c r="J6342">
        <v>20.027999999999999</v>
      </c>
      <c r="N6342" t="s">
        <v>306</v>
      </c>
    </row>
    <row r="6343" spans="1:14" x14ac:dyDescent="0.25">
      <c r="A6343" t="s">
        <v>304</v>
      </c>
      <c r="B6343" t="str">
        <f t="shared" si="99"/>
        <v>El Salvador70</v>
      </c>
      <c r="C6343" t="s">
        <v>12</v>
      </c>
      <c r="D6343" t="s">
        <v>305</v>
      </c>
      <c r="E6343" t="s">
        <v>14</v>
      </c>
      <c r="F6343" t="s">
        <v>346</v>
      </c>
      <c r="G6343">
        <v>70</v>
      </c>
      <c r="H6343" t="s">
        <v>423</v>
      </c>
      <c r="I6343">
        <v>2020</v>
      </c>
      <c r="K6343" t="s">
        <v>21</v>
      </c>
      <c r="N6343" t="s">
        <v>306</v>
      </c>
    </row>
    <row r="6344" spans="1:14" x14ac:dyDescent="0.25">
      <c r="A6344" t="s">
        <v>304</v>
      </c>
      <c r="B6344" t="str">
        <f t="shared" si="99"/>
        <v>El Salvador71</v>
      </c>
      <c r="C6344" t="s">
        <v>12</v>
      </c>
      <c r="D6344" t="s">
        <v>305</v>
      </c>
      <c r="E6344" t="s">
        <v>14</v>
      </c>
      <c r="F6344" t="s">
        <v>346</v>
      </c>
      <c r="G6344">
        <v>71</v>
      </c>
      <c r="H6344" t="s">
        <v>424</v>
      </c>
      <c r="I6344">
        <v>2020</v>
      </c>
      <c r="J6344">
        <v>1.5680000000000001</v>
      </c>
      <c r="K6344" t="s">
        <v>21</v>
      </c>
      <c r="N6344" t="s">
        <v>306</v>
      </c>
    </row>
    <row r="6345" spans="1:14" x14ac:dyDescent="0.25">
      <c r="A6345" t="s">
        <v>304</v>
      </c>
      <c r="B6345" t="str">
        <f t="shared" si="99"/>
        <v>El Salvador73</v>
      </c>
      <c r="C6345" t="s">
        <v>12</v>
      </c>
      <c r="D6345" t="s">
        <v>305</v>
      </c>
      <c r="E6345" t="s">
        <v>14</v>
      </c>
      <c r="F6345" t="s">
        <v>346</v>
      </c>
      <c r="G6345">
        <v>73</v>
      </c>
      <c r="H6345" t="s">
        <v>425</v>
      </c>
      <c r="I6345">
        <v>2020</v>
      </c>
      <c r="J6345">
        <v>5.8250000000000002</v>
      </c>
      <c r="N6345" t="s">
        <v>306</v>
      </c>
    </row>
    <row r="6346" spans="1:14" x14ac:dyDescent="0.25">
      <c r="A6346" t="s">
        <v>304</v>
      </c>
      <c r="B6346" t="str">
        <f t="shared" si="99"/>
        <v>El Salvador74</v>
      </c>
      <c r="C6346" t="s">
        <v>12</v>
      </c>
      <c r="D6346" t="s">
        <v>305</v>
      </c>
      <c r="E6346" t="s">
        <v>14</v>
      </c>
      <c r="F6346" t="s">
        <v>346</v>
      </c>
      <c r="G6346">
        <v>74</v>
      </c>
      <c r="H6346" t="s">
        <v>426</v>
      </c>
      <c r="I6346">
        <v>2020</v>
      </c>
      <c r="J6346">
        <v>3.7250000000000001</v>
      </c>
      <c r="N6346" t="s">
        <v>306</v>
      </c>
    </row>
    <row r="6347" spans="1:14" x14ac:dyDescent="0.25">
      <c r="A6347" t="s">
        <v>304</v>
      </c>
      <c r="B6347" t="str">
        <f t="shared" si="99"/>
        <v>El Salvador75</v>
      </c>
      <c r="C6347" t="s">
        <v>12</v>
      </c>
      <c r="D6347" t="s">
        <v>305</v>
      </c>
      <c r="E6347" t="s">
        <v>14</v>
      </c>
      <c r="F6347" t="s">
        <v>346</v>
      </c>
      <c r="G6347">
        <v>75</v>
      </c>
      <c r="H6347" t="s">
        <v>427</v>
      </c>
      <c r="I6347">
        <v>2020</v>
      </c>
      <c r="K6347" t="s">
        <v>21</v>
      </c>
      <c r="N6347" t="s">
        <v>306</v>
      </c>
    </row>
    <row r="6348" spans="1:14" x14ac:dyDescent="0.25">
      <c r="A6348" t="s">
        <v>304</v>
      </c>
      <c r="B6348" t="str">
        <f t="shared" si="99"/>
        <v>El Salvador77</v>
      </c>
      <c r="C6348" t="s">
        <v>12</v>
      </c>
      <c r="D6348" t="s">
        <v>305</v>
      </c>
      <c r="E6348" t="s">
        <v>14</v>
      </c>
      <c r="F6348" t="s">
        <v>346</v>
      </c>
      <c r="G6348">
        <v>77</v>
      </c>
      <c r="H6348" t="s">
        <v>386</v>
      </c>
      <c r="I6348">
        <v>2020</v>
      </c>
      <c r="J6348">
        <v>1.597</v>
      </c>
      <c r="K6348" t="s">
        <v>21</v>
      </c>
      <c r="N6348" t="s">
        <v>306</v>
      </c>
    </row>
    <row r="6349" spans="1:14" x14ac:dyDescent="0.25">
      <c r="A6349" t="s">
        <v>304</v>
      </c>
      <c r="B6349" t="str">
        <f t="shared" si="99"/>
        <v>El Salvador78</v>
      </c>
      <c r="C6349" t="s">
        <v>12</v>
      </c>
      <c r="D6349" t="s">
        <v>305</v>
      </c>
      <c r="E6349" t="s">
        <v>14</v>
      </c>
      <c r="F6349" t="s">
        <v>346</v>
      </c>
      <c r="G6349">
        <v>78</v>
      </c>
      <c r="H6349" t="s">
        <v>428</v>
      </c>
      <c r="I6349">
        <v>2020</v>
      </c>
      <c r="J6349">
        <v>1.1259999999999999</v>
      </c>
      <c r="K6349" t="s">
        <v>21</v>
      </c>
      <c r="N6349" t="s">
        <v>306</v>
      </c>
    </row>
    <row r="6350" spans="1:14" x14ac:dyDescent="0.25">
      <c r="A6350" t="s">
        <v>304</v>
      </c>
      <c r="B6350" t="str">
        <f t="shared" si="99"/>
        <v>El Salvador79</v>
      </c>
      <c r="C6350" t="s">
        <v>12</v>
      </c>
      <c r="D6350" t="s">
        <v>305</v>
      </c>
      <c r="E6350" t="s">
        <v>14</v>
      </c>
      <c r="F6350" t="s">
        <v>346</v>
      </c>
      <c r="G6350">
        <v>79</v>
      </c>
      <c r="H6350" t="s">
        <v>429</v>
      </c>
      <c r="I6350">
        <v>2020</v>
      </c>
      <c r="J6350">
        <v>3.1989999999999998</v>
      </c>
      <c r="K6350" t="s">
        <v>21</v>
      </c>
      <c r="N6350" t="s">
        <v>306</v>
      </c>
    </row>
    <row r="6351" spans="1:14" x14ac:dyDescent="0.25">
      <c r="A6351" t="s">
        <v>304</v>
      </c>
      <c r="B6351" t="str">
        <f t="shared" si="99"/>
        <v>El Salvador80</v>
      </c>
      <c r="C6351" t="s">
        <v>12</v>
      </c>
      <c r="D6351" t="s">
        <v>305</v>
      </c>
      <c r="E6351" t="s">
        <v>14</v>
      </c>
      <c r="F6351" t="s">
        <v>346</v>
      </c>
      <c r="G6351">
        <v>80</v>
      </c>
      <c r="H6351" t="s">
        <v>387</v>
      </c>
      <c r="I6351">
        <v>2020</v>
      </c>
      <c r="J6351">
        <v>46.191000000000003</v>
      </c>
      <c r="N6351" t="s">
        <v>306</v>
      </c>
    </row>
    <row r="6352" spans="1:14" x14ac:dyDescent="0.25">
      <c r="A6352" t="s">
        <v>304</v>
      </c>
      <c r="B6352" t="str">
        <f t="shared" si="99"/>
        <v>El Salvador81</v>
      </c>
      <c r="C6352" t="s">
        <v>12</v>
      </c>
      <c r="D6352" t="s">
        <v>305</v>
      </c>
      <c r="E6352" t="s">
        <v>14</v>
      </c>
      <c r="F6352" t="s">
        <v>346</v>
      </c>
      <c r="G6352">
        <v>81</v>
      </c>
      <c r="H6352" t="s">
        <v>430</v>
      </c>
      <c r="I6352">
        <v>2020</v>
      </c>
      <c r="J6352">
        <v>9.9749999999999996</v>
      </c>
      <c r="N6352" t="s">
        <v>306</v>
      </c>
    </row>
    <row r="6353" spans="1:14" x14ac:dyDescent="0.25">
      <c r="A6353" t="s">
        <v>304</v>
      </c>
      <c r="B6353" t="str">
        <f t="shared" si="99"/>
        <v>El Salvador82</v>
      </c>
      <c r="C6353" t="s">
        <v>12</v>
      </c>
      <c r="D6353" t="s">
        <v>305</v>
      </c>
      <c r="E6353" t="s">
        <v>14</v>
      </c>
      <c r="F6353" t="s">
        <v>346</v>
      </c>
      <c r="G6353">
        <v>82</v>
      </c>
      <c r="H6353" t="s">
        <v>388</v>
      </c>
      <c r="I6353">
        <v>2020</v>
      </c>
      <c r="J6353">
        <v>21.19</v>
      </c>
      <c r="N6353" t="s">
        <v>306</v>
      </c>
    </row>
    <row r="6354" spans="1:14" x14ac:dyDescent="0.25">
      <c r="A6354" t="s">
        <v>304</v>
      </c>
      <c r="B6354" t="str">
        <f t="shared" si="99"/>
        <v>El Salvador84</v>
      </c>
      <c r="C6354" t="s">
        <v>12</v>
      </c>
      <c r="D6354" t="s">
        <v>305</v>
      </c>
      <c r="E6354" t="s">
        <v>14</v>
      </c>
      <c r="F6354" t="s">
        <v>346</v>
      </c>
      <c r="G6354">
        <v>84</v>
      </c>
      <c r="H6354" t="s">
        <v>389</v>
      </c>
      <c r="I6354">
        <v>2020</v>
      </c>
      <c r="J6354">
        <v>112.09399999999999</v>
      </c>
      <c r="N6354" t="s">
        <v>306</v>
      </c>
    </row>
    <row r="6355" spans="1:14" x14ac:dyDescent="0.25">
      <c r="A6355" t="s">
        <v>304</v>
      </c>
      <c r="B6355" t="str">
        <f t="shared" si="99"/>
        <v>El Salvador85</v>
      </c>
      <c r="C6355" t="s">
        <v>12</v>
      </c>
      <c r="D6355" t="s">
        <v>305</v>
      </c>
      <c r="E6355" t="s">
        <v>14</v>
      </c>
      <c r="F6355" t="s">
        <v>346</v>
      </c>
      <c r="G6355">
        <v>85</v>
      </c>
      <c r="H6355" t="s">
        <v>390</v>
      </c>
      <c r="I6355">
        <v>2020</v>
      </c>
      <c r="J6355">
        <v>79.361999999999995</v>
      </c>
      <c r="N6355" t="s">
        <v>306</v>
      </c>
    </row>
    <row r="6356" spans="1:14" x14ac:dyDescent="0.25">
      <c r="A6356" t="s">
        <v>304</v>
      </c>
      <c r="B6356" t="str">
        <f t="shared" si="99"/>
        <v>El Salvador86</v>
      </c>
      <c r="C6356" t="s">
        <v>12</v>
      </c>
      <c r="D6356" t="s">
        <v>305</v>
      </c>
      <c r="E6356" t="s">
        <v>14</v>
      </c>
      <c r="F6356" t="s">
        <v>346</v>
      </c>
      <c r="G6356">
        <v>86</v>
      </c>
      <c r="H6356" t="s">
        <v>391</v>
      </c>
      <c r="I6356">
        <v>2020</v>
      </c>
      <c r="J6356">
        <v>54.857999999999997</v>
      </c>
      <c r="N6356" t="s">
        <v>306</v>
      </c>
    </row>
    <row r="6357" spans="1:14" x14ac:dyDescent="0.25">
      <c r="A6357" t="s">
        <v>304</v>
      </c>
      <c r="B6357" t="str">
        <f t="shared" si="99"/>
        <v>El Salvador87</v>
      </c>
      <c r="C6357" t="s">
        <v>12</v>
      </c>
      <c r="D6357" t="s">
        <v>305</v>
      </c>
      <c r="E6357" t="s">
        <v>14</v>
      </c>
      <c r="F6357" t="s">
        <v>346</v>
      </c>
      <c r="G6357">
        <v>87</v>
      </c>
      <c r="H6357" t="s">
        <v>392</v>
      </c>
      <c r="I6357">
        <v>2020</v>
      </c>
      <c r="J6357">
        <v>3.6110000000000002</v>
      </c>
      <c r="N6357" t="s">
        <v>306</v>
      </c>
    </row>
    <row r="6358" spans="1:14" x14ac:dyDescent="0.25">
      <c r="A6358" t="s">
        <v>304</v>
      </c>
      <c r="B6358" t="str">
        <f t="shared" si="99"/>
        <v>El Salvador88</v>
      </c>
      <c r="C6358" t="s">
        <v>12</v>
      </c>
      <c r="D6358" t="s">
        <v>305</v>
      </c>
      <c r="E6358" t="s">
        <v>14</v>
      </c>
      <c r="F6358" t="s">
        <v>346</v>
      </c>
      <c r="G6358">
        <v>88</v>
      </c>
      <c r="H6358" t="s">
        <v>431</v>
      </c>
      <c r="I6358">
        <v>2020</v>
      </c>
      <c r="J6358">
        <v>6.1660000000000004</v>
      </c>
      <c r="N6358" t="s">
        <v>306</v>
      </c>
    </row>
    <row r="6359" spans="1:14" x14ac:dyDescent="0.25">
      <c r="A6359" t="s">
        <v>304</v>
      </c>
      <c r="B6359" t="str">
        <f t="shared" si="99"/>
        <v>El Salvador90</v>
      </c>
      <c r="C6359" t="s">
        <v>12</v>
      </c>
      <c r="D6359" t="s">
        <v>305</v>
      </c>
      <c r="E6359" t="s">
        <v>14</v>
      </c>
      <c r="F6359" t="s">
        <v>346</v>
      </c>
      <c r="G6359">
        <v>90</v>
      </c>
      <c r="H6359" t="s">
        <v>432</v>
      </c>
      <c r="I6359">
        <v>2020</v>
      </c>
      <c r="J6359">
        <v>3.3780000000000001</v>
      </c>
      <c r="N6359" t="s">
        <v>306</v>
      </c>
    </row>
    <row r="6360" spans="1:14" x14ac:dyDescent="0.25">
      <c r="A6360" t="s">
        <v>304</v>
      </c>
      <c r="B6360" t="str">
        <f t="shared" si="99"/>
        <v>El Salvador91</v>
      </c>
      <c r="C6360" t="s">
        <v>12</v>
      </c>
      <c r="D6360" t="s">
        <v>305</v>
      </c>
      <c r="E6360" t="s">
        <v>14</v>
      </c>
      <c r="F6360" t="s">
        <v>346</v>
      </c>
      <c r="G6360">
        <v>91</v>
      </c>
      <c r="H6360" t="s">
        <v>393</v>
      </c>
      <c r="I6360">
        <v>2020</v>
      </c>
      <c r="K6360" t="s">
        <v>21</v>
      </c>
      <c r="N6360" t="s">
        <v>306</v>
      </c>
    </row>
    <row r="6361" spans="1:14" x14ac:dyDescent="0.25">
      <c r="A6361" t="s">
        <v>304</v>
      </c>
      <c r="B6361" t="str">
        <f t="shared" si="99"/>
        <v>El Salvador92</v>
      </c>
      <c r="C6361" t="s">
        <v>12</v>
      </c>
      <c r="D6361" t="s">
        <v>305</v>
      </c>
      <c r="E6361" t="s">
        <v>14</v>
      </c>
      <c r="F6361" t="s">
        <v>346</v>
      </c>
      <c r="G6361">
        <v>92</v>
      </c>
      <c r="H6361" t="s">
        <v>433</v>
      </c>
      <c r="I6361">
        <v>2020</v>
      </c>
      <c r="J6361">
        <v>2.032</v>
      </c>
      <c r="K6361" t="s">
        <v>21</v>
      </c>
      <c r="N6361" t="s">
        <v>306</v>
      </c>
    </row>
    <row r="6362" spans="1:14" x14ac:dyDescent="0.25">
      <c r="A6362" t="s">
        <v>304</v>
      </c>
      <c r="B6362" t="str">
        <f t="shared" si="99"/>
        <v>El Salvador93</v>
      </c>
      <c r="C6362" t="s">
        <v>12</v>
      </c>
      <c r="D6362" t="s">
        <v>305</v>
      </c>
      <c r="E6362" t="s">
        <v>14</v>
      </c>
      <c r="F6362" t="s">
        <v>346</v>
      </c>
      <c r="G6362">
        <v>93</v>
      </c>
      <c r="H6362" t="s">
        <v>394</v>
      </c>
      <c r="I6362">
        <v>2020</v>
      </c>
      <c r="J6362">
        <v>10.449</v>
      </c>
      <c r="N6362" t="s">
        <v>306</v>
      </c>
    </row>
    <row r="6363" spans="1:14" x14ac:dyDescent="0.25">
      <c r="A6363" t="s">
        <v>304</v>
      </c>
      <c r="B6363" t="str">
        <f t="shared" si="99"/>
        <v>El Salvador94</v>
      </c>
      <c r="C6363" t="s">
        <v>12</v>
      </c>
      <c r="D6363" t="s">
        <v>305</v>
      </c>
      <c r="E6363" t="s">
        <v>14</v>
      </c>
      <c r="F6363" t="s">
        <v>346</v>
      </c>
      <c r="G6363">
        <v>94</v>
      </c>
      <c r="H6363" t="s">
        <v>395</v>
      </c>
      <c r="I6363">
        <v>2020</v>
      </c>
      <c r="J6363">
        <v>28.106000000000002</v>
      </c>
      <c r="N6363" t="s">
        <v>306</v>
      </c>
    </row>
    <row r="6364" spans="1:14" x14ac:dyDescent="0.25">
      <c r="A6364" t="s">
        <v>304</v>
      </c>
      <c r="B6364" t="str">
        <f t="shared" si="99"/>
        <v>El Salvador95</v>
      </c>
      <c r="C6364" t="s">
        <v>12</v>
      </c>
      <c r="D6364" t="s">
        <v>305</v>
      </c>
      <c r="E6364" t="s">
        <v>14</v>
      </c>
      <c r="F6364" t="s">
        <v>346</v>
      </c>
      <c r="G6364">
        <v>95</v>
      </c>
      <c r="H6364" t="s">
        <v>396</v>
      </c>
      <c r="I6364">
        <v>2020</v>
      </c>
      <c r="J6364">
        <v>19.53</v>
      </c>
      <c r="N6364" t="s">
        <v>306</v>
      </c>
    </row>
    <row r="6365" spans="1:14" x14ac:dyDescent="0.25">
      <c r="A6365" t="s">
        <v>304</v>
      </c>
      <c r="B6365" t="str">
        <f t="shared" si="99"/>
        <v>El Salvador96</v>
      </c>
      <c r="C6365" t="s">
        <v>12</v>
      </c>
      <c r="D6365" t="s">
        <v>305</v>
      </c>
      <c r="E6365" t="s">
        <v>14</v>
      </c>
      <c r="F6365" t="s">
        <v>346</v>
      </c>
      <c r="G6365">
        <v>96</v>
      </c>
      <c r="H6365" t="s">
        <v>397</v>
      </c>
      <c r="I6365">
        <v>2020</v>
      </c>
      <c r="J6365">
        <v>62.424999999999997</v>
      </c>
      <c r="N6365" t="s">
        <v>306</v>
      </c>
    </row>
    <row r="6366" spans="1:14" x14ac:dyDescent="0.25">
      <c r="A6366" t="s">
        <v>304</v>
      </c>
      <c r="B6366" t="str">
        <f t="shared" si="99"/>
        <v>El Salvador97</v>
      </c>
      <c r="C6366" t="s">
        <v>12</v>
      </c>
      <c r="D6366" t="s">
        <v>305</v>
      </c>
      <c r="E6366" t="s">
        <v>14</v>
      </c>
      <c r="F6366" t="s">
        <v>346</v>
      </c>
      <c r="G6366">
        <v>97</v>
      </c>
      <c r="H6366" t="s">
        <v>398</v>
      </c>
      <c r="I6366">
        <v>2020</v>
      </c>
      <c r="J6366">
        <v>146.119</v>
      </c>
      <c r="N6366" t="s">
        <v>306</v>
      </c>
    </row>
    <row r="6367" spans="1:14" x14ac:dyDescent="0.25">
      <c r="A6367" t="s">
        <v>304</v>
      </c>
      <c r="B6367" t="str">
        <f t="shared" si="99"/>
        <v>El Salvador99</v>
      </c>
      <c r="C6367" t="s">
        <v>12</v>
      </c>
      <c r="D6367" t="s">
        <v>305</v>
      </c>
      <c r="E6367" t="s">
        <v>14</v>
      </c>
      <c r="F6367" t="s">
        <v>346</v>
      </c>
      <c r="G6367">
        <v>99</v>
      </c>
      <c r="H6367" t="s">
        <v>399</v>
      </c>
      <c r="I6367">
        <v>2020</v>
      </c>
      <c r="K6367" t="s">
        <v>21</v>
      </c>
      <c r="N6367" t="s">
        <v>306</v>
      </c>
    </row>
    <row r="6368" spans="1:14" x14ac:dyDescent="0.25">
      <c r="A6368" t="s">
        <v>307</v>
      </c>
      <c r="B6368" t="str">
        <f t="shared" si="99"/>
        <v>Serbia0</v>
      </c>
      <c r="C6368" t="s">
        <v>12</v>
      </c>
      <c r="D6368" t="s">
        <v>109</v>
      </c>
      <c r="E6368" t="s">
        <v>14</v>
      </c>
      <c r="F6368" t="s">
        <v>346</v>
      </c>
      <c r="G6368">
        <v>0</v>
      </c>
      <c r="H6368" t="s">
        <v>347</v>
      </c>
      <c r="I6368">
        <v>2019</v>
      </c>
      <c r="J6368">
        <v>2899.9639999999999</v>
      </c>
      <c r="N6368" t="s">
        <v>16</v>
      </c>
    </row>
    <row r="6369" spans="1:14" x14ac:dyDescent="0.25">
      <c r="A6369" t="s">
        <v>307</v>
      </c>
      <c r="B6369" t="str">
        <f t="shared" si="99"/>
        <v>Serbia1</v>
      </c>
      <c r="C6369" t="s">
        <v>12</v>
      </c>
      <c r="D6369" t="s">
        <v>109</v>
      </c>
      <c r="E6369" t="s">
        <v>14</v>
      </c>
      <c r="F6369" t="s">
        <v>346</v>
      </c>
      <c r="G6369">
        <v>1</v>
      </c>
      <c r="H6369" t="s">
        <v>349</v>
      </c>
      <c r="I6369">
        <v>2019</v>
      </c>
      <c r="J6369">
        <v>433.36900000000003</v>
      </c>
      <c r="N6369" t="s">
        <v>16</v>
      </c>
    </row>
    <row r="6370" spans="1:14" x14ac:dyDescent="0.25">
      <c r="A6370" t="s">
        <v>307</v>
      </c>
      <c r="B6370" t="str">
        <f t="shared" si="99"/>
        <v>Serbia2</v>
      </c>
      <c r="C6370" t="s">
        <v>12</v>
      </c>
      <c r="D6370" t="s">
        <v>109</v>
      </c>
      <c r="E6370" t="s">
        <v>14</v>
      </c>
      <c r="F6370" t="s">
        <v>346</v>
      </c>
      <c r="G6370">
        <v>2</v>
      </c>
      <c r="H6370" t="s">
        <v>400</v>
      </c>
      <c r="I6370">
        <v>2019</v>
      </c>
      <c r="J6370">
        <v>17.161000000000001</v>
      </c>
      <c r="N6370" t="s">
        <v>16</v>
      </c>
    </row>
    <row r="6371" spans="1:14" x14ac:dyDescent="0.25">
      <c r="A6371" t="s">
        <v>307</v>
      </c>
      <c r="B6371" t="str">
        <f t="shared" si="99"/>
        <v>Serbia3</v>
      </c>
      <c r="C6371" t="s">
        <v>12</v>
      </c>
      <c r="D6371" t="s">
        <v>109</v>
      </c>
      <c r="E6371" t="s">
        <v>14</v>
      </c>
      <c r="F6371" t="s">
        <v>346</v>
      </c>
      <c r="G6371">
        <v>3</v>
      </c>
      <c r="H6371" t="s">
        <v>350</v>
      </c>
      <c r="I6371">
        <v>2019</v>
      </c>
      <c r="J6371">
        <v>2.2160000000000002</v>
      </c>
      <c r="N6371" t="s">
        <v>16</v>
      </c>
    </row>
    <row r="6372" spans="1:14" x14ac:dyDescent="0.25">
      <c r="A6372" t="s">
        <v>307</v>
      </c>
      <c r="B6372" t="str">
        <f t="shared" si="99"/>
        <v>Serbia5</v>
      </c>
      <c r="C6372" t="s">
        <v>12</v>
      </c>
      <c r="D6372" t="s">
        <v>109</v>
      </c>
      <c r="E6372" t="s">
        <v>14</v>
      </c>
      <c r="F6372" t="s">
        <v>346</v>
      </c>
      <c r="G6372">
        <v>5</v>
      </c>
      <c r="H6372" t="s">
        <v>351</v>
      </c>
      <c r="I6372">
        <v>2019</v>
      </c>
      <c r="J6372">
        <v>17.646999999999998</v>
      </c>
      <c r="N6372" t="s">
        <v>16</v>
      </c>
    </row>
    <row r="6373" spans="1:14" x14ac:dyDescent="0.25">
      <c r="A6373" t="s">
        <v>307</v>
      </c>
      <c r="B6373" t="str">
        <f t="shared" si="99"/>
        <v>Serbia6</v>
      </c>
      <c r="C6373" t="s">
        <v>12</v>
      </c>
      <c r="D6373" t="s">
        <v>109</v>
      </c>
      <c r="E6373" t="s">
        <v>14</v>
      </c>
      <c r="F6373" t="s">
        <v>346</v>
      </c>
      <c r="G6373">
        <v>6</v>
      </c>
      <c r="H6373" t="s">
        <v>401</v>
      </c>
      <c r="I6373">
        <v>2019</v>
      </c>
      <c r="J6373">
        <v>3.9990000000000001</v>
      </c>
      <c r="N6373" t="s">
        <v>16</v>
      </c>
    </row>
    <row r="6374" spans="1:14" x14ac:dyDescent="0.25">
      <c r="A6374" t="s">
        <v>307</v>
      </c>
      <c r="B6374" t="str">
        <f t="shared" si="99"/>
        <v>Serbia7</v>
      </c>
      <c r="C6374" t="s">
        <v>12</v>
      </c>
      <c r="D6374" t="s">
        <v>109</v>
      </c>
      <c r="E6374" t="s">
        <v>14</v>
      </c>
      <c r="F6374" t="s">
        <v>346</v>
      </c>
      <c r="G6374">
        <v>7</v>
      </c>
      <c r="H6374" t="s">
        <v>352</v>
      </c>
      <c r="I6374">
        <v>2019</v>
      </c>
      <c r="J6374">
        <v>6.1150000000000002</v>
      </c>
      <c r="N6374" t="s">
        <v>16</v>
      </c>
    </row>
    <row r="6375" spans="1:14" x14ac:dyDescent="0.25">
      <c r="A6375" t="s">
        <v>307</v>
      </c>
      <c r="B6375" t="str">
        <f t="shared" si="99"/>
        <v>Serbia8</v>
      </c>
      <c r="C6375" t="s">
        <v>12</v>
      </c>
      <c r="D6375" t="s">
        <v>109</v>
      </c>
      <c r="E6375" t="s">
        <v>14</v>
      </c>
      <c r="F6375" t="s">
        <v>346</v>
      </c>
      <c r="G6375">
        <v>8</v>
      </c>
      <c r="H6375" t="s">
        <v>353</v>
      </c>
      <c r="I6375">
        <v>2019</v>
      </c>
      <c r="J6375">
        <v>2.5550000000000002</v>
      </c>
      <c r="N6375" t="s">
        <v>16</v>
      </c>
    </row>
    <row r="6376" spans="1:14" x14ac:dyDescent="0.25">
      <c r="A6376" t="s">
        <v>307</v>
      </c>
      <c r="B6376" t="str">
        <f t="shared" si="99"/>
        <v>Serbia9</v>
      </c>
      <c r="C6376" t="s">
        <v>12</v>
      </c>
      <c r="D6376" t="s">
        <v>109</v>
      </c>
      <c r="E6376" t="s">
        <v>14</v>
      </c>
      <c r="F6376" t="s">
        <v>346</v>
      </c>
      <c r="G6376">
        <v>9</v>
      </c>
      <c r="H6376" t="s">
        <v>402</v>
      </c>
      <c r="I6376">
        <v>2019</v>
      </c>
      <c r="J6376">
        <v>0.58799999999999997</v>
      </c>
      <c r="N6376" t="s">
        <v>16</v>
      </c>
    </row>
    <row r="6377" spans="1:14" x14ac:dyDescent="0.25">
      <c r="A6377" t="s">
        <v>307</v>
      </c>
      <c r="B6377" t="str">
        <f t="shared" si="99"/>
        <v>Serbia10</v>
      </c>
      <c r="C6377" t="s">
        <v>12</v>
      </c>
      <c r="D6377" t="s">
        <v>109</v>
      </c>
      <c r="E6377" t="s">
        <v>14</v>
      </c>
      <c r="F6377" t="s">
        <v>346</v>
      </c>
      <c r="G6377">
        <v>10</v>
      </c>
      <c r="H6377" t="s">
        <v>354</v>
      </c>
      <c r="I6377">
        <v>2019</v>
      </c>
      <c r="J6377">
        <v>88.617999999999995</v>
      </c>
      <c r="N6377" t="s">
        <v>16</v>
      </c>
    </row>
    <row r="6378" spans="1:14" x14ac:dyDescent="0.25">
      <c r="A6378" t="s">
        <v>307</v>
      </c>
      <c r="B6378" t="str">
        <f t="shared" si="99"/>
        <v>Serbia11</v>
      </c>
      <c r="C6378" t="s">
        <v>12</v>
      </c>
      <c r="D6378" t="s">
        <v>109</v>
      </c>
      <c r="E6378" t="s">
        <v>14</v>
      </c>
      <c r="F6378" t="s">
        <v>346</v>
      </c>
      <c r="G6378">
        <v>11</v>
      </c>
      <c r="H6378" t="s">
        <v>403</v>
      </c>
      <c r="I6378">
        <v>2019</v>
      </c>
      <c r="J6378">
        <v>10.851000000000001</v>
      </c>
      <c r="N6378" t="s">
        <v>16</v>
      </c>
    </row>
    <row r="6379" spans="1:14" x14ac:dyDescent="0.25">
      <c r="A6379" t="s">
        <v>307</v>
      </c>
      <c r="B6379" t="str">
        <f t="shared" si="99"/>
        <v>Serbia12</v>
      </c>
      <c r="C6379" t="s">
        <v>12</v>
      </c>
      <c r="D6379" t="s">
        <v>109</v>
      </c>
      <c r="E6379" t="s">
        <v>14</v>
      </c>
      <c r="F6379" t="s">
        <v>346</v>
      </c>
      <c r="G6379">
        <v>12</v>
      </c>
      <c r="H6379" t="s">
        <v>355</v>
      </c>
      <c r="I6379">
        <v>2019</v>
      </c>
      <c r="J6379">
        <v>2.2519999999999998</v>
      </c>
      <c r="N6379" t="s">
        <v>16</v>
      </c>
    </row>
    <row r="6380" spans="1:14" x14ac:dyDescent="0.25">
      <c r="A6380" t="s">
        <v>307</v>
      </c>
      <c r="B6380" t="str">
        <f t="shared" si="99"/>
        <v>Serbia13</v>
      </c>
      <c r="C6380" t="s">
        <v>12</v>
      </c>
      <c r="D6380" t="s">
        <v>109</v>
      </c>
      <c r="E6380" t="s">
        <v>14</v>
      </c>
      <c r="F6380" t="s">
        <v>346</v>
      </c>
      <c r="G6380">
        <v>13</v>
      </c>
      <c r="H6380" t="s">
        <v>356</v>
      </c>
      <c r="I6380">
        <v>2019</v>
      </c>
      <c r="J6380">
        <v>15.808</v>
      </c>
      <c r="N6380" t="s">
        <v>16</v>
      </c>
    </row>
    <row r="6381" spans="1:14" x14ac:dyDescent="0.25">
      <c r="A6381" t="s">
        <v>307</v>
      </c>
      <c r="B6381" t="str">
        <f t="shared" si="99"/>
        <v>Serbia14</v>
      </c>
      <c r="C6381" t="s">
        <v>12</v>
      </c>
      <c r="D6381" t="s">
        <v>109</v>
      </c>
      <c r="E6381" t="s">
        <v>14</v>
      </c>
      <c r="F6381" t="s">
        <v>346</v>
      </c>
      <c r="G6381">
        <v>14</v>
      </c>
      <c r="H6381" t="s">
        <v>357</v>
      </c>
      <c r="I6381">
        <v>2019</v>
      </c>
      <c r="J6381">
        <v>38.151000000000003</v>
      </c>
      <c r="N6381" t="s">
        <v>16</v>
      </c>
    </row>
    <row r="6382" spans="1:14" x14ac:dyDescent="0.25">
      <c r="A6382" t="s">
        <v>307</v>
      </c>
      <c r="B6382" t="str">
        <f t="shared" si="99"/>
        <v>Serbia15</v>
      </c>
      <c r="C6382" t="s">
        <v>12</v>
      </c>
      <c r="D6382" t="s">
        <v>109</v>
      </c>
      <c r="E6382" t="s">
        <v>14</v>
      </c>
      <c r="F6382" t="s">
        <v>346</v>
      </c>
      <c r="G6382">
        <v>15</v>
      </c>
      <c r="H6382" t="s">
        <v>358</v>
      </c>
      <c r="I6382">
        <v>2019</v>
      </c>
      <c r="J6382">
        <v>18.175000000000001</v>
      </c>
      <c r="N6382" t="s">
        <v>16</v>
      </c>
    </row>
    <row r="6383" spans="1:14" x14ac:dyDescent="0.25">
      <c r="A6383" t="s">
        <v>307</v>
      </c>
      <c r="B6383" t="str">
        <f t="shared" si="99"/>
        <v>Serbia16</v>
      </c>
      <c r="C6383" t="s">
        <v>12</v>
      </c>
      <c r="D6383" t="s">
        <v>109</v>
      </c>
      <c r="E6383" t="s">
        <v>14</v>
      </c>
      <c r="F6383" t="s">
        <v>346</v>
      </c>
      <c r="G6383">
        <v>16</v>
      </c>
      <c r="H6383" t="s">
        <v>359</v>
      </c>
      <c r="I6383">
        <v>2019</v>
      </c>
      <c r="J6383">
        <v>18.677</v>
      </c>
      <c r="N6383" t="s">
        <v>16</v>
      </c>
    </row>
    <row r="6384" spans="1:14" x14ac:dyDescent="0.25">
      <c r="A6384" t="s">
        <v>307</v>
      </c>
      <c r="B6384" t="str">
        <f t="shared" si="99"/>
        <v>Serbia17</v>
      </c>
      <c r="C6384" t="s">
        <v>12</v>
      </c>
      <c r="D6384" t="s">
        <v>109</v>
      </c>
      <c r="E6384" t="s">
        <v>14</v>
      </c>
      <c r="F6384" t="s">
        <v>346</v>
      </c>
      <c r="G6384">
        <v>17</v>
      </c>
      <c r="H6384" t="s">
        <v>360</v>
      </c>
      <c r="I6384">
        <v>2019</v>
      </c>
      <c r="J6384">
        <v>9.0709999999999997</v>
      </c>
      <c r="N6384" t="s">
        <v>16</v>
      </c>
    </row>
    <row r="6385" spans="1:14" x14ac:dyDescent="0.25">
      <c r="A6385" t="s">
        <v>307</v>
      </c>
      <c r="B6385" t="str">
        <f t="shared" si="99"/>
        <v>Serbia18</v>
      </c>
      <c r="C6385" t="s">
        <v>12</v>
      </c>
      <c r="D6385" t="s">
        <v>109</v>
      </c>
      <c r="E6385" t="s">
        <v>14</v>
      </c>
      <c r="F6385" t="s">
        <v>346</v>
      </c>
      <c r="G6385">
        <v>18</v>
      </c>
      <c r="H6385" t="s">
        <v>404</v>
      </c>
      <c r="I6385">
        <v>2019</v>
      </c>
      <c r="J6385">
        <v>12.321999999999999</v>
      </c>
      <c r="N6385" t="s">
        <v>16</v>
      </c>
    </row>
    <row r="6386" spans="1:14" x14ac:dyDescent="0.25">
      <c r="A6386" t="s">
        <v>307</v>
      </c>
      <c r="B6386" t="str">
        <f t="shared" si="99"/>
        <v>Serbia19</v>
      </c>
      <c r="C6386" t="s">
        <v>12</v>
      </c>
      <c r="D6386" t="s">
        <v>109</v>
      </c>
      <c r="E6386" t="s">
        <v>14</v>
      </c>
      <c r="F6386" t="s">
        <v>346</v>
      </c>
      <c r="G6386">
        <v>19</v>
      </c>
      <c r="H6386" t="s">
        <v>361</v>
      </c>
      <c r="I6386">
        <v>2019</v>
      </c>
      <c r="J6386">
        <v>7.2430000000000003</v>
      </c>
      <c r="N6386" t="s">
        <v>16</v>
      </c>
    </row>
    <row r="6387" spans="1:14" x14ac:dyDescent="0.25">
      <c r="A6387" t="s">
        <v>307</v>
      </c>
      <c r="B6387" t="str">
        <f t="shared" si="99"/>
        <v>Serbia20</v>
      </c>
      <c r="C6387" t="s">
        <v>12</v>
      </c>
      <c r="D6387" t="s">
        <v>109</v>
      </c>
      <c r="E6387" t="s">
        <v>14</v>
      </c>
      <c r="F6387" t="s">
        <v>346</v>
      </c>
      <c r="G6387">
        <v>20</v>
      </c>
      <c r="H6387" t="s">
        <v>362</v>
      </c>
      <c r="I6387">
        <v>2019</v>
      </c>
      <c r="J6387">
        <v>14.664</v>
      </c>
      <c r="N6387" t="s">
        <v>16</v>
      </c>
    </row>
    <row r="6388" spans="1:14" x14ac:dyDescent="0.25">
      <c r="A6388" t="s">
        <v>307</v>
      </c>
      <c r="B6388" t="str">
        <f t="shared" si="99"/>
        <v>Serbia21</v>
      </c>
      <c r="C6388" t="s">
        <v>12</v>
      </c>
      <c r="D6388" t="s">
        <v>109</v>
      </c>
      <c r="E6388" t="s">
        <v>14</v>
      </c>
      <c r="F6388" t="s">
        <v>346</v>
      </c>
      <c r="G6388">
        <v>21</v>
      </c>
      <c r="H6388" t="s">
        <v>405</v>
      </c>
      <c r="I6388">
        <v>2019</v>
      </c>
      <c r="J6388">
        <v>11.331</v>
      </c>
      <c r="N6388" t="s">
        <v>16</v>
      </c>
    </row>
    <row r="6389" spans="1:14" x14ac:dyDescent="0.25">
      <c r="A6389" t="s">
        <v>307</v>
      </c>
      <c r="B6389" t="str">
        <f t="shared" si="99"/>
        <v>Serbia22</v>
      </c>
      <c r="C6389" t="s">
        <v>12</v>
      </c>
      <c r="D6389" t="s">
        <v>109</v>
      </c>
      <c r="E6389" t="s">
        <v>14</v>
      </c>
      <c r="F6389" t="s">
        <v>346</v>
      </c>
      <c r="G6389">
        <v>22</v>
      </c>
      <c r="H6389" t="s">
        <v>406</v>
      </c>
      <c r="I6389">
        <v>2019</v>
      </c>
      <c r="J6389">
        <v>36.445</v>
      </c>
      <c r="N6389" t="s">
        <v>16</v>
      </c>
    </row>
    <row r="6390" spans="1:14" x14ac:dyDescent="0.25">
      <c r="A6390" t="s">
        <v>307</v>
      </c>
      <c r="B6390" t="str">
        <f t="shared" si="99"/>
        <v>Serbia23</v>
      </c>
      <c r="C6390" t="s">
        <v>12</v>
      </c>
      <c r="D6390" t="s">
        <v>109</v>
      </c>
      <c r="E6390" t="s">
        <v>14</v>
      </c>
      <c r="F6390" t="s">
        <v>346</v>
      </c>
      <c r="G6390">
        <v>23</v>
      </c>
      <c r="H6390" t="s">
        <v>434</v>
      </c>
      <c r="I6390">
        <v>2019</v>
      </c>
      <c r="J6390">
        <v>17.087</v>
      </c>
      <c r="N6390" t="s">
        <v>16</v>
      </c>
    </row>
    <row r="6391" spans="1:14" x14ac:dyDescent="0.25">
      <c r="A6391" t="s">
        <v>307</v>
      </c>
      <c r="B6391" t="str">
        <f t="shared" si="99"/>
        <v>Serbia24</v>
      </c>
      <c r="C6391" t="s">
        <v>12</v>
      </c>
      <c r="D6391" t="s">
        <v>109</v>
      </c>
      <c r="E6391" t="s">
        <v>14</v>
      </c>
      <c r="F6391" t="s">
        <v>346</v>
      </c>
      <c r="G6391">
        <v>24</v>
      </c>
      <c r="H6391" t="s">
        <v>363</v>
      </c>
      <c r="I6391">
        <v>2019</v>
      </c>
      <c r="J6391">
        <v>15.785</v>
      </c>
      <c r="N6391" t="s">
        <v>16</v>
      </c>
    </row>
    <row r="6392" spans="1:14" x14ac:dyDescent="0.25">
      <c r="A6392" t="s">
        <v>307</v>
      </c>
      <c r="B6392" t="str">
        <f t="shared" si="99"/>
        <v>Serbia25</v>
      </c>
      <c r="C6392" t="s">
        <v>12</v>
      </c>
      <c r="D6392" t="s">
        <v>109</v>
      </c>
      <c r="E6392" t="s">
        <v>14</v>
      </c>
      <c r="F6392" t="s">
        <v>346</v>
      </c>
      <c r="G6392">
        <v>25</v>
      </c>
      <c r="H6392" t="s">
        <v>364</v>
      </c>
      <c r="I6392">
        <v>2019</v>
      </c>
      <c r="J6392">
        <v>58.686</v>
      </c>
      <c r="N6392" t="s">
        <v>16</v>
      </c>
    </row>
    <row r="6393" spans="1:14" x14ac:dyDescent="0.25">
      <c r="A6393" t="s">
        <v>307</v>
      </c>
      <c r="B6393" t="str">
        <f t="shared" si="99"/>
        <v>Serbia26</v>
      </c>
      <c r="C6393" t="s">
        <v>12</v>
      </c>
      <c r="D6393" t="s">
        <v>109</v>
      </c>
      <c r="E6393" t="s">
        <v>14</v>
      </c>
      <c r="F6393" t="s">
        <v>346</v>
      </c>
      <c r="G6393">
        <v>26</v>
      </c>
      <c r="H6393" t="s">
        <v>407</v>
      </c>
      <c r="I6393">
        <v>2019</v>
      </c>
      <c r="J6393">
        <v>6.0359999999999996</v>
      </c>
      <c r="N6393" t="s">
        <v>16</v>
      </c>
    </row>
    <row r="6394" spans="1:14" x14ac:dyDescent="0.25">
      <c r="A6394" t="s">
        <v>307</v>
      </c>
      <c r="B6394" t="str">
        <f t="shared" si="99"/>
        <v>Serbia27</v>
      </c>
      <c r="C6394" t="s">
        <v>12</v>
      </c>
      <c r="D6394" t="s">
        <v>109</v>
      </c>
      <c r="E6394" t="s">
        <v>14</v>
      </c>
      <c r="F6394" t="s">
        <v>346</v>
      </c>
      <c r="G6394">
        <v>27</v>
      </c>
      <c r="H6394" t="s">
        <v>365</v>
      </c>
      <c r="I6394">
        <v>2019</v>
      </c>
      <c r="J6394">
        <v>36.860999999999997</v>
      </c>
      <c r="N6394" t="s">
        <v>16</v>
      </c>
    </row>
    <row r="6395" spans="1:14" x14ac:dyDescent="0.25">
      <c r="A6395" t="s">
        <v>307</v>
      </c>
      <c r="B6395" t="str">
        <f t="shared" si="99"/>
        <v>Serbia28</v>
      </c>
      <c r="C6395" t="s">
        <v>12</v>
      </c>
      <c r="D6395" t="s">
        <v>109</v>
      </c>
      <c r="E6395" t="s">
        <v>14</v>
      </c>
      <c r="F6395" t="s">
        <v>346</v>
      </c>
      <c r="G6395">
        <v>28</v>
      </c>
      <c r="H6395" t="s">
        <v>366</v>
      </c>
      <c r="I6395">
        <v>2019</v>
      </c>
      <c r="J6395">
        <v>17.664999999999999</v>
      </c>
      <c r="N6395" t="s">
        <v>16</v>
      </c>
    </row>
    <row r="6396" spans="1:14" x14ac:dyDescent="0.25">
      <c r="A6396" t="s">
        <v>307</v>
      </c>
      <c r="B6396" t="str">
        <f t="shared" si="99"/>
        <v>Serbia29</v>
      </c>
      <c r="C6396" t="s">
        <v>12</v>
      </c>
      <c r="D6396" t="s">
        <v>109</v>
      </c>
      <c r="E6396" t="s">
        <v>14</v>
      </c>
      <c r="F6396" t="s">
        <v>346</v>
      </c>
      <c r="G6396">
        <v>29</v>
      </c>
      <c r="H6396" t="s">
        <v>436</v>
      </c>
      <c r="I6396">
        <v>2019</v>
      </c>
      <c r="J6396">
        <v>53.207999999999998</v>
      </c>
      <c r="N6396" t="s">
        <v>16</v>
      </c>
    </row>
    <row r="6397" spans="1:14" x14ac:dyDescent="0.25">
      <c r="A6397" t="s">
        <v>307</v>
      </c>
      <c r="B6397" t="str">
        <f t="shared" si="99"/>
        <v>Serbia30</v>
      </c>
      <c r="C6397" t="s">
        <v>12</v>
      </c>
      <c r="D6397" t="s">
        <v>109</v>
      </c>
      <c r="E6397" t="s">
        <v>14</v>
      </c>
      <c r="F6397" t="s">
        <v>346</v>
      </c>
      <c r="G6397">
        <v>30</v>
      </c>
      <c r="H6397" t="s">
        <v>408</v>
      </c>
      <c r="I6397">
        <v>2019</v>
      </c>
      <c r="J6397">
        <v>4.5970000000000004</v>
      </c>
      <c r="N6397" t="s">
        <v>16</v>
      </c>
    </row>
    <row r="6398" spans="1:14" x14ac:dyDescent="0.25">
      <c r="A6398" t="s">
        <v>307</v>
      </c>
      <c r="B6398" t="str">
        <f t="shared" si="99"/>
        <v>Serbia31</v>
      </c>
      <c r="C6398" t="s">
        <v>12</v>
      </c>
      <c r="D6398" t="s">
        <v>109</v>
      </c>
      <c r="E6398" t="s">
        <v>14</v>
      </c>
      <c r="F6398" t="s">
        <v>346</v>
      </c>
      <c r="G6398">
        <v>31</v>
      </c>
      <c r="H6398" t="s">
        <v>367</v>
      </c>
      <c r="I6398">
        <v>2019</v>
      </c>
      <c r="J6398">
        <v>23.702999999999999</v>
      </c>
      <c r="N6398" t="s">
        <v>16</v>
      </c>
    </row>
    <row r="6399" spans="1:14" x14ac:dyDescent="0.25">
      <c r="A6399" t="s">
        <v>307</v>
      </c>
      <c r="B6399" t="str">
        <f t="shared" si="99"/>
        <v>Serbia32</v>
      </c>
      <c r="C6399" t="s">
        <v>12</v>
      </c>
      <c r="D6399" t="s">
        <v>109</v>
      </c>
      <c r="E6399" t="s">
        <v>14</v>
      </c>
      <c r="F6399" t="s">
        <v>346</v>
      </c>
      <c r="G6399">
        <v>32</v>
      </c>
      <c r="H6399" t="s">
        <v>368</v>
      </c>
      <c r="I6399">
        <v>2019</v>
      </c>
      <c r="J6399">
        <v>5.931</v>
      </c>
      <c r="N6399" t="s">
        <v>16</v>
      </c>
    </row>
    <row r="6400" spans="1:14" x14ac:dyDescent="0.25">
      <c r="A6400" t="s">
        <v>307</v>
      </c>
      <c r="B6400" t="str">
        <f t="shared" si="99"/>
        <v>Serbia33</v>
      </c>
      <c r="C6400" t="s">
        <v>12</v>
      </c>
      <c r="D6400" t="s">
        <v>109</v>
      </c>
      <c r="E6400" t="s">
        <v>14</v>
      </c>
      <c r="F6400" t="s">
        <v>346</v>
      </c>
      <c r="G6400">
        <v>33</v>
      </c>
      <c r="H6400" t="s">
        <v>409</v>
      </c>
      <c r="I6400">
        <v>2019</v>
      </c>
      <c r="J6400">
        <v>18.521999999999998</v>
      </c>
      <c r="N6400" t="s">
        <v>16</v>
      </c>
    </row>
    <row r="6401" spans="1:14" x14ac:dyDescent="0.25">
      <c r="A6401" t="s">
        <v>307</v>
      </c>
      <c r="B6401" t="str">
        <f t="shared" si="99"/>
        <v>Serbia35</v>
      </c>
      <c r="C6401" t="s">
        <v>12</v>
      </c>
      <c r="D6401" t="s">
        <v>109</v>
      </c>
      <c r="E6401" t="s">
        <v>14</v>
      </c>
      <c r="F6401" t="s">
        <v>346</v>
      </c>
      <c r="G6401">
        <v>35</v>
      </c>
      <c r="H6401" t="s">
        <v>369</v>
      </c>
      <c r="I6401">
        <v>2019</v>
      </c>
      <c r="J6401">
        <v>38.265999999999998</v>
      </c>
      <c r="N6401" t="s">
        <v>16</v>
      </c>
    </row>
    <row r="6402" spans="1:14" x14ac:dyDescent="0.25">
      <c r="A6402" t="s">
        <v>307</v>
      </c>
      <c r="B6402" t="str">
        <f t="shared" si="99"/>
        <v>Serbia36</v>
      </c>
      <c r="C6402" t="s">
        <v>12</v>
      </c>
      <c r="D6402" t="s">
        <v>109</v>
      </c>
      <c r="E6402" t="s">
        <v>14</v>
      </c>
      <c r="F6402" t="s">
        <v>346</v>
      </c>
      <c r="G6402">
        <v>36</v>
      </c>
      <c r="H6402" t="s">
        <v>410</v>
      </c>
      <c r="I6402">
        <v>2019</v>
      </c>
      <c r="J6402">
        <v>20.888999999999999</v>
      </c>
      <c r="N6402" t="s">
        <v>16</v>
      </c>
    </row>
    <row r="6403" spans="1:14" x14ac:dyDescent="0.25">
      <c r="A6403" t="s">
        <v>307</v>
      </c>
      <c r="B6403" t="str">
        <f t="shared" ref="B6403:B6466" si="100">A6403&amp;G6403</f>
        <v>Serbia37</v>
      </c>
      <c r="C6403" t="s">
        <v>12</v>
      </c>
      <c r="D6403" t="s">
        <v>109</v>
      </c>
      <c r="E6403" t="s">
        <v>14</v>
      </c>
      <c r="F6403" t="s">
        <v>346</v>
      </c>
      <c r="G6403">
        <v>37</v>
      </c>
      <c r="H6403" t="s">
        <v>370</v>
      </c>
      <c r="I6403">
        <v>2019</v>
      </c>
      <c r="J6403">
        <v>0.35899999999999999</v>
      </c>
      <c r="K6403" t="s">
        <v>21</v>
      </c>
      <c r="N6403" t="s">
        <v>16</v>
      </c>
    </row>
    <row r="6404" spans="1:14" x14ac:dyDescent="0.25">
      <c r="A6404" t="s">
        <v>307</v>
      </c>
      <c r="B6404" t="str">
        <f t="shared" si="100"/>
        <v>Serbia38</v>
      </c>
      <c r="C6404" t="s">
        <v>12</v>
      </c>
      <c r="D6404" t="s">
        <v>109</v>
      </c>
      <c r="E6404" t="s">
        <v>14</v>
      </c>
      <c r="F6404" t="s">
        <v>346</v>
      </c>
      <c r="G6404">
        <v>38</v>
      </c>
      <c r="H6404" t="s">
        <v>411</v>
      </c>
      <c r="I6404">
        <v>2019</v>
      </c>
      <c r="J6404">
        <v>24.106999999999999</v>
      </c>
      <c r="N6404" t="s">
        <v>16</v>
      </c>
    </row>
    <row r="6405" spans="1:14" x14ac:dyDescent="0.25">
      <c r="A6405" t="s">
        <v>307</v>
      </c>
      <c r="B6405" t="str">
        <f t="shared" si="100"/>
        <v>Serbia39</v>
      </c>
      <c r="C6405" t="s">
        <v>12</v>
      </c>
      <c r="D6405" t="s">
        <v>109</v>
      </c>
      <c r="E6405" t="s">
        <v>14</v>
      </c>
      <c r="F6405" t="s">
        <v>346</v>
      </c>
      <c r="G6405">
        <v>39</v>
      </c>
      <c r="H6405" t="s">
        <v>412</v>
      </c>
      <c r="I6405">
        <v>2019</v>
      </c>
      <c r="K6405" t="s">
        <v>21</v>
      </c>
      <c r="N6405" t="s">
        <v>16</v>
      </c>
    </row>
    <row r="6406" spans="1:14" x14ac:dyDescent="0.25">
      <c r="A6406" t="s">
        <v>307</v>
      </c>
      <c r="B6406" t="str">
        <f t="shared" si="100"/>
        <v>Serbia41</v>
      </c>
      <c r="C6406" t="s">
        <v>12</v>
      </c>
      <c r="D6406" t="s">
        <v>109</v>
      </c>
      <c r="E6406" t="s">
        <v>14</v>
      </c>
      <c r="F6406" t="s">
        <v>346</v>
      </c>
      <c r="G6406">
        <v>41</v>
      </c>
      <c r="H6406" t="s">
        <v>413</v>
      </c>
      <c r="I6406">
        <v>2019</v>
      </c>
      <c r="J6406">
        <v>62.753</v>
      </c>
      <c r="N6406" t="s">
        <v>16</v>
      </c>
    </row>
    <row r="6407" spans="1:14" x14ac:dyDescent="0.25">
      <c r="A6407" t="s">
        <v>307</v>
      </c>
      <c r="B6407" t="str">
        <f t="shared" si="100"/>
        <v>Serbia42</v>
      </c>
      <c r="C6407" t="s">
        <v>12</v>
      </c>
      <c r="D6407" t="s">
        <v>109</v>
      </c>
      <c r="E6407" t="s">
        <v>14</v>
      </c>
      <c r="F6407" t="s">
        <v>346</v>
      </c>
      <c r="G6407">
        <v>42</v>
      </c>
      <c r="H6407" t="s">
        <v>371</v>
      </c>
      <c r="I6407">
        <v>2019</v>
      </c>
      <c r="J6407">
        <v>25.099</v>
      </c>
      <c r="N6407" t="s">
        <v>16</v>
      </c>
    </row>
    <row r="6408" spans="1:14" x14ac:dyDescent="0.25">
      <c r="A6408" t="s">
        <v>307</v>
      </c>
      <c r="B6408" t="str">
        <f t="shared" si="100"/>
        <v>Serbia43</v>
      </c>
      <c r="C6408" t="s">
        <v>12</v>
      </c>
      <c r="D6408" t="s">
        <v>109</v>
      </c>
      <c r="E6408" t="s">
        <v>14</v>
      </c>
      <c r="F6408" t="s">
        <v>346</v>
      </c>
      <c r="G6408">
        <v>43</v>
      </c>
      <c r="H6408" t="s">
        <v>372</v>
      </c>
      <c r="I6408">
        <v>2019</v>
      </c>
      <c r="J6408">
        <v>51.052</v>
      </c>
      <c r="N6408" t="s">
        <v>16</v>
      </c>
    </row>
    <row r="6409" spans="1:14" x14ac:dyDescent="0.25">
      <c r="A6409" t="s">
        <v>307</v>
      </c>
      <c r="B6409" t="str">
        <f t="shared" si="100"/>
        <v>Serbia45</v>
      </c>
      <c r="C6409" t="s">
        <v>12</v>
      </c>
      <c r="D6409" t="s">
        <v>109</v>
      </c>
      <c r="E6409" t="s">
        <v>14</v>
      </c>
      <c r="F6409" t="s">
        <v>346</v>
      </c>
      <c r="G6409">
        <v>45</v>
      </c>
      <c r="H6409" t="s">
        <v>414</v>
      </c>
      <c r="I6409">
        <v>2019</v>
      </c>
      <c r="J6409">
        <v>42.598999999999997</v>
      </c>
      <c r="N6409" t="s">
        <v>16</v>
      </c>
    </row>
    <row r="6410" spans="1:14" x14ac:dyDescent="0.25">
      <c r="A6410" t="s">
        <v>307</v>
      </c>
      <c r="B6410" t="str">
        <f t="shared" si="100"/>
        <v>Serbia46</v>
      </c>
      <c r="C6410" t="s">
        <v>12</v>
      </c>
      <c r="D6410" t="s">
        <v>109</v>
      </c>
      <c r="E6410" t="s">
        <v>14</v>
      </c>
      <c r="F6410" t="s">
        <v>346</v>
      </c>
      <c r="G6410">
        <v>46</v>
      </c>
      <c r="H6410" t="s">
        <v>373</v>
      </c>
      <c r="I6410">
        <v>2019</v>
      </c>
      <c r="J6410">
        <v>70.049000000000007</v>
      </c>
      <c r="N6410" t="s">
        <v>16</v>
      </c>
    </row>
    <row r="6411" spans="1:14" x14ac:dyDescent="0.25">
      <c r="A6411" t="s">
        <v>307</v>
      </c>
      <c r="B6411" t="str">
        <f t="shared" si="100"/>
        <v>Serbia47</v>
      </c>
      <c r="C6411" t="s">
        <v>12</v>
      </c>
      <c r="D6411" t="s">
        <v>109</v>
      </c>
      <c r="E6411" t="s">
        <v>14</v>
      </c>
      <c r="F6411" t="s">
        <v>346</v>
      </c>
      <c r="G6411">
        <v>47</v>
      </c>
      <c r="H6411" t="s">
        <v>374</v>
      </c>
      <c r="I6411">
        <v>2019</v>
      </c>
      <c r="J6411">
        <v>273.178</v>
      </c>
      <c r="N6411" t="s">
        <v>16</v>
      </c>
    </row>
    <row r="6412" spans="1:14" x14ac:dyDescent="0.25">
      <c r="A6412" t="s">
        <v>307</v>
      </c>
      <c r="B6412" t="str">
        <f t="shared" si="100"/>
        <v>Serbia49</v>
      </c>
      <c r="C6412" t="s">
        <v>12</v>
      </c>
      <c r="D6412" t="s">
        <v>109</v>
      </c>
      <c r="E6412" t="s">
        <v>14</v>
      </c>
      <c r="F6412" t="s">
        <v>346</v>
      </c>
      <c r="G6412">
        <v>49</v>
      </c>
      <c r="H6412" t="s">
        <v>375</v>
      </c>
      <c r="I6412">
        <v>2019</v>
      </c>
      <c r="J6412">
        <v>102.71299999999999</v>
      </c>
      <c r="N6412" t="s">
        <v>16</v>
      </c>
    </row>
    <row r="6413" spans="1:14" x14ac:dyDescent="0.25">
      <c r="A6413" t="s">
        <v>307</v>
      </c>
      <c r="B6413" t="str">
        <f t="shared" si="100"/>
        <v>Serbia50</v>
      </c>
      <c r="C6413" t="s">
        <v>12</v>
      </c>
      <c r="D6413" t="s">
        <v>109</v>
      </c>
      <c r="E6413" t="s">
        <v>14</v>
      </c>
      <c r="F6413" t="s">
        <v>346</v>
      </c>
      <c r="G6413">
        <v>50</v>
      </c>
      <c r="H6413" t="s">
        <v>376</v>
      </c>
      <c r="I6413">
        <v>2019</v>
      </c>
      <c r="J6413">
        <v>2.8580000000000001</v>
      </c>
      <c r="N6413" t="s">
        <v>16</v>
      </c>
    </row>
    <row r="6414" spans="1:14" x14ac:dyDescent="0.25">
      <c r="A6414" t="s">
        <v>307</v>
      </c>
      <c r="B6414" t="str">
        <f t="shared" si="100"/>
        <v>Serbia51</v>
      </c>
      <c r="C6414" t="s">
        <v>12</v>
      </c>
      <c r="D6414" t="s">
        <v>109</v>
      </c>
      <c r="E6414" t="s">
        <v>14</v>
      </c>
      <c r="F6414" t="s">
        <v>346</v>
      </c>
      <c r="G6414">
        <v>51</v>
      </c>
      <c r="H6414" t="s">
        <v>415</v>
      </c>
      <c r="I6414">
        <v>2019</v>
      </c>
      <c r="J6414">
        <v>5.3570000000000002</v>
      </c>
      <c r="N6414" t="s">
        <v>16</v>
      </c>
    </row>
    <row r="6415" spans="1:14" x14ac:dyDescent="0.25">
      <c r="A6415" t="s">
        <v>307</v>
      </c>
      <c r="B6415" t="str">
        <f t="shared" si="100"/>
        <v>Serbia52</v>
      </c>
      <c r="C6415" t="s">
        <v>12</v>
      </c>
      <c r="D6415" t="s">
        <v>109</v>
      </c>
      <c r="E6415" t="s">
        <v>14</v>
      </c>
      <c r="F6415" t="s">
        <v>346</v>
      </c>
      <c r="G6415">
        <v>52</v>
      </c>
      <c r="H6415" t="s">
        <v>416</v>
      </c>
      <c r="I6415">
        <v>2019</v>
      </c>
      <c r="J6415">
        <v>23.695</v>
      </c>
      <c r="N6415" t="s">
        <v>16</v>
      </c>
    </row>
    <row r="6416" spans="1:14" x14ac:dyDescent="0.25">
      <c r="A6416" t="s">
        <v>307</v>
      </c>
      <c r="B6416" t="str">
        <f t="shared" si="100"/>
        <v>Serbia53</v>
      </c>
      <c r="C6416" t="s">
        <v>12</v>
      </c>
      <c r="D6416" t="s">
        <v>109</v>
      </c>
      <c r="E6416" t="s">
        <v>14</v>
      </c>
      <c r="F6416" t="s">
        <v>346</v>
      </c>
      <c r="G6416">
        <v>53</v>
      </c>
      <c r="H6416" t="s">
        <v>417</v>
      </c>
      <c r="I6416">
        <v>2019</v>
      </c>
      <c r="J6416">
        <v>22.367000000000001</v>
      </c>
      <c r="N6416" t="s">
        <v>16</v>
      </c>
    </row>
    <row r="6417" spans="1:14" x14ac:dyDescent="0.25">
      <c r="A6417" t="s">
        <v>307</v>
      </c>
      <c r="B6417" t="str">
        <f t="shared" si="100"/>
        <v>Serbia55</v>
      </c>
      <c r="C6417" t="s">
        <v>12</v>
      </c>
      <c r="D6417" t="s">
        <v>109</v>
      </c>
      <c r="E6417" t="s">
        <v>14</v>
      </c>
      <c r="F6417" t="s">
        <v>346</v>
      </c>
      <c r="G6417">
        <v>55</v>
      </c>
      <c r="H6417" t="s">
        <v>377</v>
      </c>
      <c r="I6417">
        <v>2019</v>
      </c>
      <c r="J6417">
        <v>20.744</v>
      </c>
      <c r="N6417" t="s">
        <v>16</v>
      </c>
    </row>
    <row r="6418" spans="1:14" x14ac:dyDescent="0.25">
      <c r="A6418" t="s">
        <v>307</v>
      </c>
      <c r="B6418" t="str">
        <f t="shared" si="100"/>
        <v>Serbia56</v>
      </c>
      <c r="C6418" t="s">
        <v>12</v>
      </c>
      <c r="D6418" t="s">
        <v>109</v>
      </c>
      <c r="E6418" t="s">
        <v>14</v>
      </c>
      <c r="F6418" t="s">
        <v>346</v>
      </c>
      <c r="G6418">
        <v>56</v>
      </c>
      <c r="H6418" t="s">
        <v>378</v>
      </c>
      <c r="I6418">
        <v>2019</v>
      </c>
      <c r="J6418">
        <v>84.466999999999999</v>
      </c>
      <c r="N6418" t="s">
        <v>16</v>
      </c>
    </row>
    <row r="6419" spans="1:14" x14ac:dyDescent="0.25">
      <c r="A6419" t="s">
        <v>307</v>
      </c>
      <c r="B6419" t="str">
        <f t="shared" si="100"/>
        <v>Serbia58</v>
      </c>
      <c r="C6419" t="s">
        <v>12</v>
      </c>
      <c r="D6419" t="s">
        <v>109</v>
      </c>
      <c r="E6419" t="s">
        <v>14</v>
      </c>
      <c r="F6419" t="s">
        <v>346</v>
      </c>
      <c r="G6419">
        <v>58</v>
      </c>
      <c r="H6419" t="s">
        <v>379</v>
      </c>
      <c r="I6419">
        <v>2019</v>
      </c>
      <c r="J6419">
        <v>6.91</v>
      </c>
      <c r="N6419" t="s">
        <v>16</v>
      </c>
    </row>
    <row r="6420" spans="1:14" x14ac:dyDescent="0.25">
      <c r="A6420" t="s">
        <v>307</v>
      </c>
      <c r="B6420" t="str">
        <f t="shared" si="100"/>
        <v>Serbia59</v>
      </c>
      <c r="C6420" t="s">
        <v>12</v>
      </c>
      <c r="D6420" t="s">
        <v>109</v>
      </c>
      <c r="E6420" t="s">
        <v>14</v>
      </c>
      <c r="F6420" t="s">
        <v>346</v>
      </c>
      <c r="G6420">
        <v>59</v>
      </c>
      <c r="H6420" t="s">
        <v>380</v>
      </c>
      <c r="I6420">
        <v>2019</v>
      </c>
      <c r="J6420">
        <v>2.1389999999999998</v>
      </c>
      <c r="N6420" t="s">
        <v>16</v>
      </c>
    </row>
    <row r="6421" spans="1:14" x14ac:dyDescent="0.25">
      <c r="A6421" t="s">
        <v>307</v>
      </c>
      <c r="B6421" t="str">
        <f t="shared" si="100"/>
        <v>Serbia60</v>
      </c>
      <c r="C6421" t="s">
        <v>12</v>
      </c>
      <c r="D6421" t="s">
        <v>109</v>
      </c>
      <c r="E6421" t="s">
        <v>14</v>
      </c>
      <c r="F6421" t="s">
        <v>346</v>
      </c>
      <c r="G6421">
        <v>60</v>
      </c>
      <c r="H6421" t="s">
        <v>381</v>
      </c>
      <c r="I6421">
        <v>2019</v>
      </c>
      <c r="J6421">
        <v>9.1419999999999995</v>
      </c>
      <c r="N6421" t="s">
        <v>16</v>
      </c>
    </row>
    <row r="6422" spans="1:14" x14ac:dyDescent="0.25">
      <c r="A6422" t="s">
        <v>307</v>
      </c>
      <c r="B6422" t="str">
        <f t="shared" si="100"/>
        <v>Serbia61</v>
      </c>
      <c r="C6422" t="s">
        <v>12</v>
      </c>
      <c r="D6422" t="s">
        <v>109</v>
      </c>
      <c r="E6422" t="s">
        <v>14</v>
      </c>
      <c r="F6422" t="s">
        <v>346</v>
      </c>
      <c r="G6422">
        <v>61</v>
      </c>
      <c r="H6422" t="s">
        <v>382</v>
      </c>
      <c r="I6422">
        <v>2019</v>
      </c>
      <c r="J6422">
        <v>23.774999999999999</v>
      </c>
      <c r="N6422" t="s">
        <v>16</v>
      </c>
    </row>
    <row r="6423" spans="1:14" x14ac:dyDescent="0.25">
      <c r="A6423" t="s">
        <v>307</v>
      </c>
      <c r="B6423" t="str">
        <f t="shared" si="100"/>
        <v>Serbia62</v>
      </c>
      <c r="C6423" t="s">
        <v>12</v>
      </c>
      <c r="D6423" t="s">
        <v>109</v>
      </c>
      <c r="E6423" t="s">
        <v>14</v>
      </c>
      <c r="F6423" t="s">
        <v>346</v>
      </c>
      <c r="G6423">
        <v>62</v>
      </c>
      <c r="H6423" t="s">
        <v>418</v>
      </c>
      <c r="I6423">
        <v>2019</v>
      </c>
      <c r="J6423">
        <v>31.077999999999999</v>
      </c>
      <c r="N6423" t="s">
        <v>16</v>
      </c>
    </row>
    <row r="6424" spans="1:14" x14ac:dyDescent="0.25">
      <c r="A6424" t="s">
        <v>307</v>
      </c>
      <c r="B6424" t="str">
        <f t="shared" si="100"/>
        <v>Serbia63</v>
      </c>
      <c r="C6424" t="s">
        <v>12</v>
      </c>
      <c r="D6424" t="s">
        <v>109</v>
      </c>
      <c r="E6424" t="s">
        <v>14</v>
      </c>
      <c r="F6424" t="s">
        <v>346</v>
      </c>
      <c r="G6424">
        <v>63</v>
      </c>
      <c r="H6424" t="s">
        <v>419</v>
      </c>
      <c r="I6424">
        <v>2019</v>
      </c>
      <c r="J6424">
        <v>5.3769999999999998</v>
      </c>
      <c r="N6424" t="s">
        <v>16</v>
      </c>
    </row>
    <row r="6425" spans="1:14" x14ac:dyDescent="0.25">
      <c r="A6425" t="s">
        <v>307</v>
      </c>
      <c r="B6425" t="str">
        <f t="shared" si="100"/>
        <v>Serbia64</v>
      </c>
      <c r="C6425" t="s">
        <v>12</v>
      </c>
      <c r="D6425" t="s">
        <v>109</v>
      </c>
      <c r="E6425" t="s">
        <v>14</v>
      </c>
      <c r="F6425" t="s">
        <v>346</v>
      </c>
      <c r="G6425">
        <v>64</v>
      </c>
      <c r="H6425" t="s">
        <v>383</v>
      </c>
      <c r="I6425">
        <v>2019</v>
      </c>
      <c r="J6425">
        <v>31.295000000000002</v>
      </c>
      <c r="N6425" t="s">
        <v>16</v>
      </c>
    </row>
    <row r="6426" spans="1:14" x14ac:dyDescent="0.25">
      <c r="A6426" t="s">
        <v>307</v>
      </c>
      <c r="B6426" t="str">
        <f t="shared" si="100"/>
        <v>Serbia65</v>
      </c>
      <c r="C6426" t="s">
        <v>12</v>
      </c>
      <c r="D6426" t="s">
        <v>109</v>
      </c>
      <c r="E6426" t="s">
        <v>14</v>
      </c>
      <c r="F6426" t="s">
        <v>346</v>
      </c>
      <c r="G6426">
        <v>65</v>
      </c>
      <c r="H6426" t="s">
        <v>420</v>
      </c>
      <c r="I6426">
        <v>2019</v>
      </c>
      <c r="J6426">
        <v>12.638999999999999</v>
      </c>
      <c r="N6426" t="s">
        <v>16</v>
      </c>
    </row>
    <row r="6427" spans="1:14" x14ac:dyDescent="0.25">
      <c r="A6427" t="s">
        <v>307</v>
      </c>
      <c r="B6427" t="str">
        <f t="shared" si="100"/>
        <v>Serbia66</v>
      </c>
      <c r="C6427" t="s">
        <v>12</v>
      </c>
      <c r="D6427" t="s">
        <v>109</v>
      </c>
      <c r="E6427" t="s">
        <v>14</v>
      </c>
      <c r="F6427" t="s">
        <v>346</v>
      </c>
      <c r="G6427">
        <v>66</v>
      </c>
      <c r="H6427" t="s">
        <v>421</v>
      </c>
      <c r="I6427">
        <v>2019</v>
      </c>
      <c r="J6427">
        <v>2.7559999999999998</v>
      </c>
      <c r="N6427" t="s">
        <v>16</v>
      </c>
    </row>
    <row r="6428" spans="1:14" x14ac:dyDescent="0.25">
      <c r="A6428" t="s">
        <v>307</v>
      </c>
      <c r="B6428" t="str">
        <f t="shared" si="100"/>
        <v>Serbia68</v>
      </c>
      <c r="C6428" t="s">
        <v>12</v>
      </c>
      <c r="D6428" t="s">
        <v>109</v>
      </c>
      <c r="E6428" t="s">
        <v>14</v>
      </c>
      <c r="F6428" t="s">
        <v>346</v>
      </c>
      <c r="G6428">
        <v>68</v>
      </c>
      <c r="H6428" t="s">
        <v>384</v>
      </c>
      <c r="I6428">
        <v>2019</v>
      </c>
      <c r="J6428">
        <v>4.9039999999999999</v>
      </c>
      <c r="N6428" t="s">
        <v>16</v>
      </c>
    </row>
    <row r="6429" spans="1:14" x14ac:dyDescent="0.25">
      <c r="A6429" t="s">
        <v>307</v>
      </c>
      <c r="B6429" t="str">
        <f t="shared" si="100"/>
        <v>Serbia69</v>
      </c>
      <c r="C6429" t="s">
        <v>12</v>
      </c>
      <c r="D6429" t="s">
        <v>109</v>
      </c>
      <c r="E6429" t="s">
        <v>14</v>
      </c>
      <c r="F6429" t="s">
        <v>346</v>
      </c>
      <c r="G6429">
        <v>69</v>
      </c>
      <c r="H6429" t="s">
        <v>422</v>
      </c>
      <c r="I6429">
        <v>2019</v>
      </c>
      <c r="J6429">
        <v>31.641999999999999</v>
      </c>
      <c r="N6429" t="s">
        <v>16</v>
      </c>
    </row>
    <row r="6430" spans="1:14" x14ac:dyDescent="0.25">
      <c r="A6430" t="s">
        <v>307</v>
      </c>
      <c r="B6430" t="str">
        <f t="shared" si="100"/>
        <v>Serbia70</v>
      </c>
      <c r="C6430" t="s">
        <v>12</v>
      </c>
      <c r="D6430" t="s">
        <v>109</v>
      </c>
      <c r="E6430" t="s">
        <v>14</v>
      </c>
      <c r="F6430" t="s">
        <v>346</v>
      </c>
      <c r="G6430">
        <v>70</v>
      </c>
      <c r="H6430" t="s">
        <v>423</v>
      </c>
      <c r="I6430">
        <v>2019</v>
      </c>
      <c r="J6430">
        <v>7.6950000000000003</v>
      </c>
      <c r="N6430" t="s">
        <v>16</v>
      </c>
    </row>
    <row r="6431" spans="1:14" x14ac:dyDescent="0.25">
      <c r="A6431" t="s">
        <v>307</v>
      </c>
      <c r="B6431" t="str">
        <f t="shared" si="100"/>
        <v>Serbia71</v>
      </c>
      <c r="C6431" t="s">
        <v>12</v>
      </c>
      <c r="D6431" t="s">
        <v>109</v>
      </c>
      <c r="E6431" t="s">
        <v>14</v>
      </c>
      <c r="F6431" t="s">
        <v>346</v>
      </c>
      <c r="G6431">
        <v>71</v>
      </c>
      <c r="H6431" t="s">
        <v>424</v>
      </c>
      <c r="I6431">
        <v>2019</v>
      </c>
      <c r="J6431">
        <v>24.169</v>
      </c>
      <c r="N6431" t="s">
        <v>16</v>
      </c>
    </row>
    <row r="6432" spans="1:14" x14ac:dyDescent="0.25">
      <c r="A6432" t="s">
        <v>307</v>
      </c>
      <c r="B6432" t="str">
        <f t="shared" si="100"/>
        <v>Serbia72</v>
      </c>
      <c r="C6432" t="s">
        <v>12</v>
      </c>
      <c r="D6432" t="s">
        <v>109</v>
      </c>
      <c r="E6432" t="s">
        <v>14</v>
      </c>
      <c r="F6432" t="s">
        <v>346</v>
      </c>
      <c r="G6432">
        <v>72</v>
      </c>
      <c r="H6432" t="s">
        <v>385</v>
      </c>
      <c r="I6432">
        <v>2019</v>
      </c>
      <c r="J6432">
        <v>8.8580000000000005</v>
      </c>
      <c r="N6432" t="s">
        <v>16</v>
      </c>
    </row>
    <row r="6433" spans="1:14" x14ac:dyDescent="0.25">
      <c r="A6433" t="s">
        <v>307</v>
      </c>
      <c r="B6433" t="str">
        <f t="shared" si="100"/>
        <v>Serbia73</v>
      </c>
      <c r="C6433" t="s">
        <v>12</v>
      </c>
      <c r="D6433" t="s">
        <v>109</v>
      </c>
      <c r="E6433" t="s">
        <v>14</v>
      </c>
      <c r="F6433" t="s">
        <v>346</v>
      </c>
      <c r="G6433">
        <v>73</v>
      </c>
      <c r="H6433" t="s">
        <v>425</v>
      </c>
      <c r="I6433">
        <v>2019</v>
      </c>
      <c r="J6433">
        <v>8.6539999999999999</v>
      </c>
      <c r="N6433" t="s">
        <v>16</v>
      </c>
    </row>
    <row r="6434" spans="1:14" x14ac:dyDescent="0.25">
      <c r="A6434" t="s">
        <v>307</v>
      </c>
      <c r="B6434" t="str">
        <f t="shared" si="100"/>
        <v>Serbia74</v>
      </c>
      <c r="C6434" t="s">
        <v>12</v>
      </c>
      <c r="D6434" t="s">
        <v>109</v>
      </c>
      <c r="E6434" t="s">
        <v>14</v>
      </c>
      <c r="F6434" t="s">
        <v>346</v>
      </c>
      <c r="G6434">
        <v>74</v>
      </c>
      <c r="H6434" t="s">
        <v>426</v>
      </c>
      <c r="I6434">
        <v>2019</v>
      </c>
      <c r="J6434">
        <v>9.1890000000000001</v>
      </c>
      <c r="N6434" t="s">
        <v>16</v>
      </c>
    </row>
    <row r="6435" spans="1:14" x14ac:dyDescent="0.25">
      <c r="A6435" t="s">
        <v>307</v>
      </c>
      <c r="B6435" t="str">
        <f t="shared" si="100"/>
        <v>Serbia75</v>
      </c>
      <c r="C6435" t="s">
        <v>12</v>
      </c>
      <c r="D6435" t="s">
        <v>109</v>
      </c>
      <c r="E6435" t="s">
        <v>14</v>
      </c>
      <c r="F6435" t="s">
        <v>346</v>
      </c>
      <c r="G6435">
        <v>75</v>
      </c>
      <c r="H6435" t="s">
        <v>427</v>
      </c>
      <c r="I6435">
        <v>2019</v>
      </c>
      <c r="J6435">
        <v>5.0789999999999997</v>
      </c>
      <c r="N6435" t="s">
        <v>16</v>
      </c>
    </row>
    <row r="6436" spans="1:14" x14ac:dyDescent="0.25">
      <c r="A6436" t="s">
        <v>307</v>
      </c>
      <c r="B6436" t="str">
        <f t="shared" si="100"/>
        <v>Serbia77</v>
      </c>
      <c r="C6436" t="s">
        <v>12</v>
      </c>
      <c r="D6436" t="s">
        <v>109</v>
      </c>
      <c r="E6436" t="s">
        <v>14</v>
      </c>
      <c r="F6436" t="s">
        <v>346</v>
      </c>
      <c r="G6436">
        <v>77</v>
      </c>
      <c r="H6436" t="s">
        <v>386</v>
      </c>
      <c r="I6436">
        <v>2019</v>
      </c>
      <c r="J6436">
        <v>0.97099999999999997</v>
      </c>
      <c r="K6436" t="s">
        <v>21</v>
      </c>
      <c r="N6436" t="s">
        <v>16</v>
      </c>
    </row>
    <row r="6437" spans="1:14" x14ac:dyDescent="0.25">
      <c r="A6437" t="s">
        <v>307</v>
      </c>
      <c r="B6437" t="str">
        <f t="shared" si="100"/>
        <v>Serbia78</v>
      </c>
      <c r="C6437" t="s">
        <v>12</v>
      </c>
      <c r="D6437" t="s">
        <v>109</v>
      </c>
      <c r="E6437" t="s">
        <v>14</v>
      </c>
      <c r="F6437" t="s">
        <v>346</v>
      </c>
      <c r="G6437">
        <v>78</v>
      </c>
      <c r="H6437" t="s">
        <v>428</v>
      </c>
      <c r="I6437">
        <v>2019</v>
      </c>
      <c r="J6437">
        <v>1.91</v>
      </c>
      <c r="N6437" t="s">
        <v>16</v>
      </c>
    </row>
    <row r="6438" spans="1:14" x14ac:dyDescent="0.25">
      <c r="A6438" t="s">
        <v>307</v>
      </c>
      <c r="B6438" t="str">
        <f t="shared" si="100"/>
        <v>Serbia79</v>
      </c>
      <c r="C6438" t="s">
        <v>12</v>
      </c>
      <c r="D6438" t="s">
        <v>109</v>
      </c>
      <c r="E6438" t="s">
        <v>14</v>
      </c>
      <c r="F6438" t="s">
        <v>346</v>
      </c>
      <c r="G6438">
        <v>79</v>
      </c>
      <c r="H6438" t="s">
        <v>429</v>
      </c>
      <c r="I6438">
        <v>2019</v>
      </c>
      <c r="J6438">
        <v>4.0410000000000004</v>
      </c>
      <c r="N6438" t="s">
        <v>16</v>
      </c>
    </row>
    <row r="6439" spans="1:14" x14ac:dyDescent="0.25">
      <c r="A6439" t="s">
        <v>307</v>
      </c>
      <c r="B6439" t="str">
        <f t="shared" si="100"/>
        <v>Serbia80</v>
      </c>
      <c r="C6439" t="s">
        <v>12</v>
      </c>
      <c r="D6439" t="s">
        <v>109</v>
      </c>
      <c r="E6439" t="s">
        <v>14</v>
      </c>
      <c r="F6439" t="s">
        <v>346</v>
      </c>
      <c r="G6439">
        <v>80</v>
      </c>
      <c r="H6439" t="s">
        <v>387</v>
      </c>
      <c r="I6439">
        <v>2019</v>
      </c>
      <c r="J6439">
        <v>13.427</v>
      </c>
      <c r="N6439" t="s">
        <v>16</v>
      </c>
    </row>
    <row r="6440" spans="1:14" x14ac:dyDescent="0.25">
      <c r="A6440" t="s">
        <v>307</v>
      </c>
      <c r="B6440" t="str">
        <f t="shared" si="100"/>
        <v>Serbia81</v>
      </c>
      <c r="C6440" t="s">
        <v>12</v>
      </c>
      <c r="D6440" t="s">
        <v>109</v>
      </c>
      <c r="E6440" t="s">
        <v>14</v>
      </c>
      <c r="F6440" t="s">
        <v>346</v>
      </c>
      <c r="G6440">
        <v>81</v>
      </c>
      <c r="H6440" t="s">
        <v>430</v>
      </c>
      <c r="I6440">
        <v>2019</v>
      </c>
      <c r="J6440">
        <v>26.234000000000002</v>
      </c>
      <c r="N6440" t="s">
        <v>16</v>
      </c>
    </row>
    <row r="6441" spans="1:14" x14ac:dyDescent="0.25">
      <c r="A6441" t="s">
        <v>307</v>
      </c>
      <c r="B6441" t="str">
        <f t="shared" si="100"/>
        <v>Serbia82</v>
      </c>
      <c r="C6441" t="s">
        <v>12</v>
      </c>
      <c r="D6441" t="s">
        <v>109</v>
      </c>
      <c r="E6441" t="s">
        <v>14</v>
      </c>
      <c r="F6441" t="s">
        <v>346</v>
      </c>
      <c r="G6441">
        <v>82</v>
      </c>
      <c r="H6441" t="s">
        <v>388</v>
      </c>
      <c r="I6441">
        <v>2019</v>
      </c>
      <c r="J6441">
        <v>6.5659999999999998</v>
      </c>
      <c r="N6441" t="s">
        <v>16</v>
      </c>
    </row>
    <row r="6442" spans="1:14" x14ac:dyDescent="0.25">
      <c r="A6442" t="s">
        <v>307</v>
      </c>
      <c r="B6442" t="str">
        <f t="shared" si="100"/>
        <v>Serbia84</v>
      </c>
      <c r="C6442" t="s">
        <v>12</v>
      </c>
      <c r="D6442" t="s">
        <v>109</v>
      </c>
      <c r="E6442" t="s">
        <v>14</v>
      </c>
      <c r="F6442" t="s">
        <v>346</v>
      </c>
      <c r="G6442">
        <v>84</v>
      </c>
      <c r="H6442" t="s">
        <v>389</v>
      </c>
      <c r="I6442">
        <v>2019</v>
      </c>
      <c r="J6442">
        <v>152.256</v>
      </c>
      <c r="N6442" t="s">
        <v>16</v>
      </c>
    </row>
    <row r="6443" spans="1:14" x14ac:dyDescent="0.25">
      <c r="A6443" t="s">
        <v>307</v>
      </c>
      <c r="B6443" t="str">
        <f t="shared" si="100"/>
        <v>Serbia85</v>
      </c>
      <c r="C6443" t="s">
        <v>12</v>
      </c>
      <c r="D6443" t="s">
        <v>109</v>
      </c>
      <c r="E6443" t="s">
        <v>14</v>
      </c>
      <c r="F6443" t="s">
        <v>346</v>
      </c>
      <c r="G6443">
        <v>85</v>
      </c>
      <c r="H6443" t="s">
        <v>390</v>
      </c>
      <c r="I6443">
        <v>2019</v>
      </c>
      <c r="J6443">
        <v>183.00700000000001</v>
      </c>
      <c r="N6443" t="s">
        <v>16</v>
      </c>
    </row>
    <row r="6444" spans="1:14" x14ac:dyDescent="0.25">
      <c r="A6444" t="s">
        <v>307</v>
      </c>
      <c r="B6444" t="str">
        <f t="shared" si="100"/>
        <v>Serbia86</v>
      </c>
      <c r="C6444" t="s">
        <v>12</v>
      </c>
      <c r="D6444" t="s">
        <v>109</v>
      </c>
      <c r="E6444" t="s">
        <v>14</v>
      </c>
      <c r="F6444" t="s">
        <v>346</v>
      </c>
      <c r="G6444">
        <v>86</v>
      </c>
      <c r="H6444" t="s">
        <v>391</v>
      </c>
      <c r="I6444">
        <v>2019</v>
      </c>
      <c r="J6444">
        <v>134.072</v>
      </c>
      <c r="N6444" t="s">
        <v>16</v>
      </c>
    </row>
    <row r="6445" spans="1:14" x14ac:dyDescent="0.25">
      <c r="A6445" t="s">
        <v>307</v>
      </c>
      <c r="B6445" t="str">
        <f t="shared" si="100"/>
        <v>Serbia87</v>
      </c>
      <c r="C6445" t="s">
        <v>12</v>
      </c>
      <c r="D6445" t="s">
        <v>109</v>
      </c>
      <c r="E6445" t="s">
        <v>14</v>
      </c>
      <c r="F6445" t="s">
        <v>346</v>
      </c>
      <c r="G6445">
        <v>87</v>
      </c>
      <c r="H6445" t="s">
        <v>392</v>
      </c>
      <c r="I6445">
        <v>2019</v>
      </c>
      <c r="J6445">
        <v>16.997</v>
      </c>
      <c r="N6445" t="s">
        <v>16</v>
      </c>
    </row>
    <row r="6446" spans="1:14" x14ac:dyDescent="0.25">
      <c r="A6446" t="s">
        <v>307</v>
      </c>
      <c r="B6446" t="str">
        <f t="shared" si="100"/>
        <v>Serbia88</v>
      </c>
      <c r="C6446" t="s">
        <v>12</v>
      </c>
      <c r="D6446" t="s">
        <v>109</v>
      </c>
      <c r="E6446" t="s">
        <v>14</v>
      </c>
      <c r="F6446" t="s">
        <v>346</v>
      </c>
      <c r="G6446">
        <v>88</v>
      </c>
      <c r="H6446" t="s">
        <v>431</v>
      </c>
      <c r="I6446">
        <v>2019</v>
      </c>
      <c r="J6446">
        <v>7.72</v>
      </c>
      <c r="N6446" t="s">
        <v>16</v>
      </c>
    </row>
    <row r="6447" spans="1:14" x14ac:dyDescent="0.25">
      <c r="A6447" t="s">
        <v>307</v>
      </c>
      <c r="B6447" t="str">
        <f t="shared" si="100"/>
        <v>Serbia90</v>
      </c>
      <c r="C6447" t="s">
        <v>12</v>
      </c>
      <c r="D6447" t="s">
        <v>109</v>
      </c>
      <c r="E6447" t="s">
        <v>14</v>
      </c>
      <c r="F6447" t="s">
        <v>346</v>
      </c>
      <c r="G6447">
        <v>90</v>
      </c>
      <c r="H6447" t="s">
        <v>432</v>
      </c>
      <c r="I6447">
        <v>2019</v>
      </c>
      <c r="J6447">
        <v>14.484999999999999</v>
      </c>
      <c r="N6447" t="s">
        <v>16</v>
      </c>
    </row>
    <row r="6448" spans="1:14" x14ac:dyDescent="0.25">
      <c r="A6448" t="s">
        <v>307</v>
      </c>
      <c r="B6448" t="str">
        <f t="shared" si="100"/>
        <v>Serbia91</v>
      </c>
      <c r="C6448" t="s">
        <v>12</v>
      </c>
      <c r="D6448" t="s">
        <v>109</v>
      </c>
      <c r="E6448" t="s">
        <v>14</v>
      </c>
      <c r="F6448" t="s">
        <v>346</v>
      </c>
      <c r="G6448">
        <v>91</v>
      </c>
      <c r="H6448" t="s">
        <v>393</v>
      </c>
      <c r="I6448">
        <v>2019</v>
      </c>
      <c r="J6448">
        <v>6.0919999999999996</v>
      </c>
      <c r="N6448" t="s">
        <v>16</v>
      </c>
    </row>
    <row r="6449" spans="1:14" x14ac:dyDescent="0.25">
      <c r="A6449" t="s">
        <v>307</v>
      </c>
      <c r="B6449" t="str">
        <f t="shared" si="100"/>
        <v>Serbia92</v>
      </c>
      <c r="C6449" t="s">
        <v>12</v>
      </c>
      <c r="D6449" t="s">
        <v>109</v>
      </c>
      <c r="E6449" t="s">
        <v>14</v>
      </c>
      <c r="F6449" t="s">
        <v>346</v>
      </c>
      <c r="G6449">
        <v>92</v>
      </c>
      <c r="H6449" t="s">
        <v>433</v>
      </c>
      <c r="I6449">
        <v>2019</v>
      </c>
      <c r="J6449">
        <v>10.445</v>
      </c>
      <c r="N6449" t="s">
        <v>16</v>
      </c>
    </row>
    <row r="6450" spans="1:14" x14ac:dyDescent="0.25">
      <c r="A6450" t="s">
        <v>307</v>
      </c>
      <c r="B6450" t="str">
        <f t="shared" si="100"/>
        <v>Serbia93</v>
      </c>
      <c r="C6450" t="s">
        <v>12</v>
      </c>
      <c r="D6450" t="s">
        <v>109</v>
      </c>
      <c r="E6450" t="s">
        <v>14</v>
      </c>
      <c r="F6450" t="s">
        <v>346</v>
      </c>
      <c r="G6450">
        <v>93</v>
      </c>
      <c r="H6450" t="s">
        <v>394</v>
      </c>
      <c r="I6450">
        <v>2019</v>
      </c>
      <c r="J6450">
        <v>16.571999999999999</v>
      </c>
      <c r="N6450" t="s">
        <v>16</v>
      </c>
    </row>
    <row r="6451" spans="1:14" x14ac:dyDescent="0.25">
      <c r="A6451" t="s">
        <v>307</v>
      </c>
      <c r="B6451" t="str">
        <f t="shared" si="100"/>
        <v>Serbia94</v>
      </c>
      <c r="C6451" t="s">
        <v>12</v>
      </c>
      <c r="D6451" t="s">
        <v>109</v>
      </c>
      <c r="E6451" t="s">
        <v>14</v>
      </c>
      <c r="F6451" t="s">
        <v>346</v>
      </c>
      <c r="G6451">
        <v>94</v>
      </c>
      <c r="H6451" t="s">
        <v>395</v>
      </c>
      <c r="I6451">
        <v>2019</v>
      </c>
      <c r="J6451">
        <v>10.733000000000001</v>
      </c>
      <c r="N6451" t="s">
        <v>16</v>
      </c>
    </row>
    <row r="6452" spans="1:14" x14ac:dyDescent="0.25">
      <c r="A6452" t="s">
        <v>307</v>
      </c>
      <c r="B6452" t="str">
        <f t="shared" si="100"/>
        <v>Serbia95</v>
      </c>
      <c r="C6452" t="s">
        <v>12</v>
      </c>
      <c r="D6452" t="s">
        <v>109</v>
      </c>
      <c r="E6452" t="s">
        <v>14</v>
      </c>
      <c r="F6452" t="s">
        <v>346</v>
      </c>
      <c r="G6452">
        <v>95</v>
      </c>
      <c r="H6452" t="s">
        <v>396</v>
      </c>
      <c r="I6452">
        <v>2019</v>
      </c>
      <c r="J6452">
        <v>10.821</v>
      </c>
      <c r="N6452" t="s">
        <v>16</v>
      </c>
    </row>
    <row r="6453" spans="1:14" x14ac:dyDescent="0.25">
      <c r="A6453" t="s">
        <v>307</v>
      </c>
      <c r="B6453" t="str">
        <f t="shared" si="100"/>
        <v>Serbia96</v>
      </c>
      <c r="C6453" t="s">
        <v>12</v>
      </c>
      <c r="D6453" t="s">
        <v>109</v>
      </c>
      <c r="E6453" t="s">
        <v>14</v>
      </c>
      <c r="F6453" t="s">
        <v>346</v>
      </c>
      <c r="G6453">
        <v>96</v>
      </c>
      <c r="H6453" t="s">
        <v>397</v>
      </c>
      <c r="I6453">
        <v>2019</v>
      </c>
      <c r="J6453">
        <v>29.12</v>
      </c>
      <c r="N6453" t="s">
        <v>16</v>
      </c>
    </row>
    <row r="6454" spans="1:14" x14ac:dyDescent="0.25">
      <c r="A6454" t="s">
        <v>307</v>
      </c>
      <c r="B6454" t="str">
        <f t="shared" si="100"/>
        <v>Serbia97</v>
      </c>
      <c r="C6454" t="s">
        <v>12</v>
      </c>
      <c r="D6454" t="s">
        <v>109</v>
      </c>
      <c r="E6454" t="s">
        <v>14</v>
      </c>
      <c r="F6454" t="s">
        <v>346</v>
      </c>
      <c r="G6454">
        <v>97</v>
      </c>
      <c r="H6454" t="s">
        <v>398</v>
      </c>
      <c r="I6454">
        <v>2019</v>
      </c>
      <c r="J6454">
        <v>12.17</v>
      </c>
      <c r="N6454" t="s">
        <v>16</v>
      </c>
    </row>
    <row r="6455" spans="1:14" x14ac:dyDescent="0.25">
      <c r="A6455" t="s">
        <v>307</v>
      </c>
      <c r="B6455" t="str">
        <f t="shared" si="100"/>
        <v>Serbia98</v>
      </c>
      <c r="C6455" t="s">
        <v>12</v>
      </c>
      <c r="D6455" t="s">
        <v>109</v>
      </c>
      <c r="E6455" t="s">
        <v>14</v>
      </c>
      <c r="F6455" t="s">
        <v>346</v>
      </c>
      <c r="G6455">
        <v>98</v>
      </c>
      <c r="H6455" t="s">
        <v>435</v>
      </c>
      <c r="I6455">
        <v>2019</v>
      </c>
      <c r="J6455">
        <v>119.985</v>
      </c>
      <c r="N6455" t="s">
        <v>16</v>
      </c>
    </row>
    <row r="6456" spans="1:14" x14ac:dyDescent="0.25">
      <c r="A6456" t="s">
        <v>307</v>
      </c>
      <c r="B6456" t="str">
        <f t="shared" si="100"/>
        <v>Serbia99</v>
      </c>
      <c r="C6456" t="s">
        <v>12</v>
      </c>
      <c r="D6456" t="s">
        <v>109</v>
      </c>
      <c r="E6456" t="s">
        <v>14</v>
      </c>
      <c r="F6456" t="s">
        <v>346</v>
      </c>
      <c r="G6456">
        <v>99</v>
      </c>
      <c r="H6456" t="s">
        <v>399</v>
      </c>
      <c r="I6456">
        <v>2019</v>
      </c>
      <c r="J6456">
        <v>0.85699999999999998</v>
      </c>
      <c r="K6456" t="s">
        <v>21</v>
      </c>
      <c r="N6456" t="s">
        <v>16</v>
      </c>
    </row>
    <row r="6457" spans="1:14" x14ac:dyDescent="0.25">
      <c r="A6457" t="s">
        <v>308</v>
      </c>
      <c r="B6457" t="str">
        <f t="shared" si="100"/>
        <v>Suriname0</v>
      </c>
      <c r="C6457" t="s">
        <v>12</v>
      </c>
      <c r="D6457" t="s">
        <v>309</v>
      </c>
      <c r="E6457" t="s">
        <v>14</v>
      </c>
      <c r="F6457" t="s">
        <v>346</v>
      </c>
      <c r="G6457">
        <v>0</v>
      </c>
      <c r="H6457" t="s">
        <v>347</v>
      </c>
      <c r="I6457">
        <v>2016</v>
      </c>
      <c r="J6457">
        <v>189.68100000000001</v>
      </c>
      <c r="N6457" t="s">
        <v>16</v>
      </c>
    </row>
    <row r="6458" spans="1:14" x14ac:dyDescent="0.25">
      <c r="A6458" t="s">
        <v>308</v>
      </c>
      <c r="B6458" t="str">
        <f t="shared" si="100"/>
        <v>Suriname1</v>
      </c>
      <c r="C6458" t="s">
        <v>12</v>
      </c>
      <c r="D6458" t="s">
        <v>309</v>
      </c>
      <c r="E6458" t="s">
        <v>14</v>
      </c>
      <c r="F6458" t="s">
        <v>346</v>
      </c>
      <c r="G6458">
        <v>1</v>
      </c>
      <c r="H6458" t="s">
        <v>349</v>
      </c>
      <c r="I6458">
        <v>2016</v>
      </c>
      <c r="J6458">
        <v>12.23</v>
      </c>
      <c r="N6458" t="s">
        <v>16</v>
      </c>
    </row>
    <row r="6459" spans="1:14" x14ac:dyDescent="0.25">
      <c r="A6459" t="s">
        <v>308</v>
      </c>
      <c r="B6459" t="str">
        <f t="shared" si="100"/>
        <v>Suriname2</v>
      </c>
      <c r="C6459" t="s">
        <v>12</v>
      </c>
      <c r="D6459" t="s">
        <v>309</v>
      </c>
      <c r="E6459" t="s">
        <v>14</v>
      </c>
      <c r="F6459" t="s">
        <v>346</v>
      </c>
      <c r="G6459">
        <v>2</v>
      </c>
      <c r="H6459" t="s">
        <v>400</v>
      </c>
      <c r="I6459">
        <v>2016</v>
      </c>
      <c r="K6459" t="s">
        <v>21</v>
      </c>
      <c r="N6459" t="s">
        <v>16</v>
      </c>
    </row>
    <row r="6460" spans="1:14" x14ac:dyDescent="0.25">
      <c r="A6460" t="s">
        <v>308</v>
      </c>
      <c r="B6460" t="str">
        <f t="shared" si="100"/>
        <v>Suriname3</v>
      </c>
      <c r="C6460" t="s">
        <v>12</v>
      </c>
      <c r="D6460" t="s">
        <v>309</v>
      </c>
      <c r="E6460" t="s">
        <v>14</v>
      </c>
      <c r="F6460" t="s">
        <v>346</v>
      </c>
      <c r="G6460">
        <v>3</v>
      </c>
      <c r="H6460" t="s">
        <v>350</v>
      </c>
      <c r="I6460">
        <v>2016</v>
      </c>
      <c r="J6460">
        <v>1.758</v>
      </c>
      <c r="N6460" t="s">
        <v>16</v>
      </c>
    </row>
    <row r="6461" spans="1:14" x14ac:dyDescent="0.25">
      <c r="A6461" t="s">
        <v>308</v>
      </c>
      <c r="B6461" t="str">
        <f t="shared" si="100"/>
        <v>Suriname6</v>
      </c>
      <c r="C6461" t="s">
        <v>12</v>
      </c>
      <c r="D6461" t="s">
        <v>309</v>
      </c>
      <c r="E6461" t="s">
        <v>14</v>
      </c>
      <c r="F6461" t="s">
        <v>346</v>
      </c>
      <c r="G6461">
        <v>6</v>
      </c>
      <c r="H6461" t="s">
        <v>401</v>
      </c>
      <c r="I6461">
        <v>2016</v>
      </c>
      <c r="J6461">
        <v>0.88600000000000001</v>
      </c>
      <c r="K6461" t="s">
        <v>21</v>
      </c>
      <c r="N6461" t="s">
        <v>16</v>
      </c>
    </row>
    <row r="6462" spans="1:14" x14ac:dyDescent="0.25">
      <c r="A6462" t="s">
        <v>308</v>
      </c>
      <c r="B6462" t="str">
        <f t="shared" si="100"/>
        <v>Suriname8</v>
      </c>
      <c r="C6462" t="s">
        <v>12</v>
      </c>
      <c r="D6462" t="s">
        <v>309</v>
      </c>
      <c r="E6462" t="s">
        <v>14</v>
      </c>
      <c r="F6462" t="s">
        <v>346</v>
      </c>
      <c r="G6462">
        <v>8</v>
      </c>
      <c r="H6462" t="s">
        <v>353</v>
      </c>
      <c r="I6462">
        <v>2016</v>
      </c>
      <c r="J6462">
        <v>3.5329999999999999</v>
      </c>
      <c r="N6462" t="s">
        <v>16</v>
      </c>
    </row>
    <row r="6463" spans="1:14" x14ac:dyDescent="0.25">
      <c r="A6463" t="s">
        <v>308</v>
      </c>
      <c r="B6463" t="str">
        <f t="shared" si="100"/>
        <v>Suriname9</v>
      </c>
      <c r="C6463" t="s">
        <v>12</v>
      </c>
      <c r="D6463" t="s">
        <v>309</v>
      </c>
      <c r="E6463" t="s">
        <v>14</v>
      </c>
      <c r="F6463" t="s">
        <v>346</v>
      </c>
      <c r="G6463">
        <v>9</v>
      </c>
      <c r="H6463" t="s">
        <v>402</v>
      </c>
      <c r="I6463">
        <v>2016</v>
      </c>
      <c r="J6463">
        <v>1.218</v>
      </c>
      <c r="N6463" t="s">
        <v>16</v>
      </c>
    </row>
    <row r="6464" spans="1:14" x14ac:dyDescent="0.25">
      <c r="A6464" t="s">
        <v>308</v>
      </c>
      <c r="B6464" t="str">
        <f t="shared" si="100"/>
        <v>Suriname10</v>
      </c>
      <c r="C6464" t="s">
        <v>12</v>
      </c>
      <c r="D6464" t="s">
        <v>309</v>
      </c>
      <c r="E6464" t="s">
        <v>14</v>
      </c>
      <c r="F6464" t="s">
        <v>346</v>
      </c>
      <c r="G6464">
        <v>10</v>
      </c>
      <c r="H6464" t="s">
        <v>354</v>
      </c>
      <c r="I6464">
        <v>2016</v>
      </c>
      <c r="J6464">
        <v>8.5960000000000001</v>
      </c>
      <c r="N6464" t="s">
        <v>16</v>
      </c>
    </row>
    <row r="6465" spans="1:14" x14ac:dyDescent="0.25">
      <c r="A6465" t="s">
        <v>308</v>
      </c>
      <c r="B6465" t="str">
        <f t="shared" si="100"/>
        <v>Suriname11</v>
      </c>
      <c r="C6465" t="s">
        <v>12</v>
      </c>
      <c r="D6465" t="s">
        <v>309</v>
      </c>
      <c r="E6465" t="s">
        <v>14</v>
      </c>
      <c r="F6465" t="s">
        <v>346</v>
      </c>
      <c r="G6465">
        <v>11</v>
      </c>
      <c r="H6465" t="s">
        <v>403</v>
      </c>
      <c r="I6465">
        <v>2016</v>
      </c>
      <c r="J6465">
        <v>1.2729999999999999</v>
      </c>
      <c r="N6465" t="s">
        <v>16</v>
      </c>
    </row>
    <row r="6466" spans="1:14" x14ac:dyDescent="0.25">
      <c r="A6466" t="s">
        <v>308</v>
      </c>
      <c r="B6466" t="str">
        <f t="shared" si="100"/>
        <v>Suriname13</v>
      </c>
      <c r="C6466" t="s">
        <v>12</v>
      </c>
      <c r="D6466" t="s">
        <v>309</v>
      </c>
      <c r="E6466" t="s">
        <v>14</v>
      </c>
      <c r="F6466" t="s">
        <v>346</v>
      </c>
      <c r="G6466">
        <v>13</v>
      </c>
      <c r="H6466" t="s">
        <v>356</v>
      </c>
      <c r="I6466">
        <v>2016</v>
      </c>
      <c r="K6466" t="s">
        <v>21</v>
      </c>
      <c r="N6466" t="s">
        <v>16</v>
      </c>
    </row>
    <row r="6467" spans="1:14" x14ac:dyDescent="0.25">
      <c r="A6467" t="s">
        <v>308</v>
      </c>
      <c r="B6467" t="str">
        <f t="shared" ref="B6467:B6530" si="101">A6467&amp;G6467</f>
        <v>Suriname14</v>
      </c>
      <c r="C6467" t="s">
        <v>12</v>
      </c>
      <c r="D6467" t="s">
        <v>309</v>
      </c>
      <c r="E6467" t="s">
        <v>14</v>
      </c>
      <c r="F6467" t="s">
        <v>346</v>
      </c>
      <c r="G6467">
        <v>14</v>
      </c>
      <c r="H6467" t="s">
        <v>357</v>
      </c>
      <c r="I6467">
        <v>2016</v>
      </c>
      <c r="J6467">
        <v>0.44400000000000001</v>
      </c>
      <c r="K6467" t="s">
        <v>21</v>
      </c>
      <c r="N6467" t="s">
        <v>16</v>
      </c>
    </row>
    <row r="6468" spans="1:14" x14ac:dyDescent="0.25">
      <c r="A6468" t="s">
        <v>308</v>
      </c>
      <c r="B6468" t="str">
        <f t="shared" si="101"/>
        <v>Suriname16</v>
      </c>
      <c r="C6468" t="s">
        <v>12</v>
      </c>
      <c r="D6468" t="s">
        <v>309</v>
      </c>
      <c r="E6468" t="s">
        <v>14</v>
      </c>
      <c r="F6468" t="s">
        <v>346</v>
      </c>
      <c r="G6468">
        <v>16</v>
      </c>
      <c r="H6468" t="s">
        <v>359</v>
      </c>
      <c r="I6468">
        <v>2016</v>
      </c>
      <c r="J6468">
        <v>2.21</v>
      </c>
      <c r="N6468" t="s">
        <v>16</v>
      </c>
    </row>
    <row r="6469" spans="1:14" x14ac:dyDescent="0.25">
      <c r="A6469" t="s">
        <v>308</v>
      </c>
      <c r="B6469" t="str">
        <f t="shared" si="101"/>
        <v>Suriname17</v>
      </c>
      <c r="C6469" t="s">
        <v>12</v>
      </c>
      <c r="D6469" t="s">
        <v>309</v>
      </c>
      <c r="E6469" t="s">
        <v>14</v>
      </c>
      <c r="F6469" t="s">
        <v>346</v>
      </c>
      <c r="G6469">
        <v>17</v>
      </c>
      <c r="H6469" t="s">
        <v>360</v>
      </c>
      <c r="I6469">
        <v>2016</v>
      </c>
      <c r="K6469" t="s">
        <v>21</v>
      </c>
      <c r="N6469" t="s">
        <v>16</v>
      </c>
    </row>
    <row r="6470" spans="1:14" x14ac:dyDescent="0.25">
      <c r="A6470" t="s">
        <v>308</v>
      </c>
      <c r="B6470" t="str">
        <f t="shared" si="101"/>
        <v>Suriname18</v>
      </c>
      <c r="C6470" t="s">
        <v>12</v>
      </c>
      <c r="D6470" t="s">
        <v>309</v>
      </c>
      <c r="E6470" t="s">
        <v>14</v>
      </c>
      <c r="F6470" t="s">
        <v>346</v>
      </c>
      <c r="G6470">
        <v>18</v>
      </c>
      <c r="H6470" t="s">
        <v>404</v>
      </c>
      <c r="I6470">
        <v>2016</v>
      </c>
      <c r="J6470">
        <v>0.46899999999999997</v>
      </c>
      <c r="K6470" t="s">
        <v>21</v>
      </c>
      <c r="N6470" t="s">
        <v>16</v>
      </c>
    </row>
    <row r="6471" spans="1:14" x14ac:dyDescent="0.25">
      <c r="A6471" t="s">
        <v>308</v>
      </c>
      <c r="B6471" t="str">
        <f t="shared" si="101"/>
        <v>Suriname19</v>
      </c>
      <c r="C6471" t="s">
        <v>12</v>
      </c>
      <c r="D6471" t="s">
        <v>309</v>
      </c>
      <c r="E6471" t="s">
        <v>14</v>
      </c>
      <c r="F6471" t="s">
        <v>346</v>
      </c>
      <c r="G6471">
        <v>19</v>
      </c>
      <c r="H6471" t="s">
        <v>361</v>
      </c>
      <c r="I6471">
        <v>2016</v>
      </c>
      <c r="J6471">
        <v>0.36299999999999999</v>
      </c>
      <c r="K6471" t="s">
        <v>21</v>
      </c>
      <c r="N6471" t="s">
        <v>16</v>
      </c>
    </row>
    <row r="6472" spans="1:14" x14ac:dyDescent="0.25">
      <c r="A6472" t="s">
        <v>308</v>
      </c>
      <c r="B6472" t="str">
        <f t="shared" si="101"/>
        <v>Suriname20</v>
      </c>
      <c r="C6472" t="s">
        <v>12</v>
      </c>
      <c r="D6472" t="s">
        <v>309</v>
      </c>
      <c r="E6472" t="s">
        <v>14</v>
      </c>
      <c r="F6472" t="s">
        <v>346</v>
      </c>
      <c r="G6472">
        <v>20</v>
      </c>
      <c r="H6472" t="s">
        <v>362</v>
      </c>
      <c r="I6472">
        <v>2016</v>
      </c>
      <c r="J6472">
        <v>0.61399999999999999</v>
      </c>
      <c r="K6472" t="s">
        <v>21</v>
      </c>
      <c r="N6472" t="s">
        <v>16</v>
      </c>
    </row>
    <row r="6473" spans="1:14" x14ac:dyDescent="0.25">
      <c r="A6473" t="s">
        <v>308</v>
      </c>
      <c r="B6473" t="str">
        <f t="shared" si="101"/>
        <v>Suriname21</v>
      </c>
      <c r="C6473" t="s">
        <v>12</v>
      </c>
      <c r="D6473" t="s">
        <v>309</v>
      </c>
      <c r="E6473" t="s">
        <v>14</v>
      </c>
      <c r="F6473" t="s">
        <v>346</v>
      </c>
      <c r="G6473">
        <v>21</v>
      </c>
      <c r="H6473" t="s">
        <v>405</v>
      </c>
      <c r="I6473">
        <v>2016</v>
      </c>
      <c r="J6473">
        <v>0.34100000000000003</v>
      </c>
      <c r="K6473" t="s">
        <v>21</v>
      </c>
      <c r="N6473" t="s">
        <v>16</v>
      </c>
    </row>
    <row r="6474" spans="1:14" x14ac:dyDescent="0.25">
      <c r="A6474" t="s">
        <v>308</v>
      </c>
      <c r="B6474" t="str">
        <f t="shared" si="101"/>
        <v>Suriname22</v>
      </c>
      <c r="C6474" t="s">
        <v>12</v>
      </c>
      <c r="D6474" t="s">
        <v>309</v>
      </c>
      <c r="E6474" t="s">
        <v>14</v>
      </c>
      <c r="F6474" t="s">
        <v>346</v>
      </c>
      <c r="G6474">
        <v>22</v>
      </c>
      <c r="H6474" t="s">
        <v>406</v>
      </c>
      <c r="I6474">
        <v>2016</v>
      </c>
      <c r="J6474">
        <v>0.88400000000000001</v>
      </c>
      <c r="K6474" t="s">
        <v>21</v>
      </c>
      <c r="N6474" t="s">
        <v>16</v>
      </c>
    </row>
    <row r="6475" spans="1:14" x14ac:dyDescent="0.25">
      <c r="A6475" t="s">
        <v>308</v>
      </c>
      <c r="B6475" t="str">
        <f t="shared" si="101"/>
        <v>Suriname23</v>
      </c>
      <c r="C6475" t="s">
        <v>12</v>
      </c>
      <c r="D6475" t="s">
        <v>309</v>
      </c>
      <c r="E6475" t="s">
        <v>14</v>
      </c>
      <c r="F6475" t="s">
        <v>346</v>
      </c>
      <c r="G6475">
        <v>23</v>
      </c>
      <c r="H6475" t="s">
        <v>434</v>
      </c>
      <c r="I6475">
        <v>2016</v>
      </c>
      <c r="J6475">
        <v>1.4390000000000001</v>
      </c>
      <c r="N6475" t="s">
        <v>16</v>
      </c>
    </row>
    <row r="6476" spans="1:14" x14ac:dyDescent="0.25">
      <c r="A6476" t="s">
        <v>308</v>
      </c>
      <c r="B6476" t="str">
        <f t="shared" si="101"/>
        <v>Suriname24</v>
      </c>
      <c r="C6476" t="s">
        <v>12</v>
      </c>
      <c r="D6476" t="s">
        <v>309</v>
      </c>
      <c r="E6476" t="s">
        <v>14</v>
      </c>
      <c r="F6476" t="s">
        <v>346</v>
      </c>
      <c r="G6476">
        <v>24</v>
      </c>
      <c r="H6476" t="s">
        <v>363</v>
      </c>
      <c r="I6476">
        <v>2016</v>
      </c>
      <c r="J6476">
        <v>1.302</v>
      </c>
      <c r="N6476" t="s">
        <v>16</v>
      </c>
    </row>
    <row r="6477" spans="1:14" x14ac:dyDescent="0.25">
      <c r="A6477" t="s">
        <v>308</v>
      </c>
      <c r="B6477" t="str">
        <f t="shared" si="101"/>
        <v>Suriname25</v>
      </c>
      <c r="C6477" t="s">
        <v>12</v>
      </c>
      <c r="D6477" t="s">
        <v>309</v>
      </c>
      <c r="E6477" t="s">
        <v>14</v>
      </c>
      <c r="F6477" t="s">
        <v>346</v>
      </c>
      <c r="G6477">
        <v>25</v>
      </c>
      <c r="H6477" t="s">
        <v>364</v>
      </c>
      <c r="I6477">
        <v>2016</v>
      </c>
      <c r="J6477">
        <v>1.077</v>
      </c>
      <c r="N6477" t="s">
        <v>16</v>
      </c>
    </row>
    <row r="6478" spans="1:14" x14ac:dyDescent="0.25">
      <c r="A6478" t="s">
        <v>308</v>
      </c>
      <c r="B6478" t="str">
        <f t="shared" si="101"/>
        <v>Suriname26</v>
      </c>
      <c r="C6478" t="s">
        <v>12</v>
      </c>
      <c r="D6478" t="s">
        <v>309</v>
      </c>
      <c r="E6478" t="s">
        <v>14</v>
      </c>
      <c r="F6478" t="s">
        <v>346</v>
      </c>
      <c r="G6478">
        <v>26</v>
      </c>
      <c r="H6478" t="s">
        <v>407</v>
      </c>
      <c r="I6478">
        <v>2016</v>
      </c>
      <c r="K6478" t="s">
        <v>21</v>
      </c>
      <c r="N6478" t="s">
        <v>16</v>
      </c>
    </row>
    <row r="6479" spans="1:14" x14ac:dyDescent="0.25">
      <c r="A6479" t="s">
        <v>308</v>
      </c>
      <c r="B6479" t="str">
        <f t="shared" si="101"/>
        <v>Suriname27</v>
      </c>
      <c r="C6479" t="s">
        <v>12</v>
      </c>
      <c r="D6479" t="s">
        <v>309</v>
      </c>
      <c r="E6479" t="s">
        <v>14</v>
      </c>
      <c r="F6479" t="s">
        <v>346</v>
      </c>
      <c r="G6479">
        <v>27</v>
      </c>
      <c r="H6479" t="s">
        <v>365</v>
      </c>
      <c r="I6479">
        <v>2016</v>
      </c>
      <c r="J6479">
        <v>0.76700000000000002</v>
      </c>
      <c r="K6479" t="s">
        <v>21</v>
      </c>
      <c r="N6479" t="s">
        <v>16</v>
      </c>
    </row>
    <row r="6480" spans="1:14" x14ac:dyDescent="0.25">
      <c r="A6480" t="s">
        <v>308</v>
      </c>
      <c r="B6480" t="str">
        <f t="shared" si="101"/>
        <v>Suriname28</v>
      </c>
      <c r="C6480" t="s">
        <v>12</v>
      </c>
      <c r="D6480" t="s">
        <v>309</v>
      </c>
      <c r="E6480" t="s">
        <v>14</v>
      </c>
      <c r="F6480" t="s">
        <v>346</v>
      </c>
      <c r="G6480">
        <v>28</v>
      </c>
      <c r="H6480" t="s">
        <v>366</v>
      </c>
      <c r="I6480">
        <v>2016</v>
      </c>
      <c r="K6480" t="s">
        <v>21</v>
      </c>
      <c r="N6480" t="s">
        <v>16</v>
      </c>
    </row>
    <row r="6481" spans="1:14" x14ac:dyDescent="0.25">
      <c r="A6481" t="s">
        <v>308</v>
      </c>
      <c r="B6481" t="str">
        <f t="shared" si="101"/>
        <v>Suriname29</v>
      </c>
      <c r="C6481" t="s">
        <v>12</v>
      </c>
      <c r="D6481" t="s">
        <v>309</v>
      </c>
      <c r="E6481" t="s">
        <v>14</v>
      </c>
      <c r="F6481" t="s">
        <v>346</v>
      </c>
      <c r="G6481">
        <v>29</v>
      </c>
      <c r="H6481" t="s">
        <v>436</v>
      </c>
      <c r="I6481">
        <v>2016</v>
      </c>
      <c r="K6481" t="s">
        <v>21</v>
      </c>
      <c r="N6481" t="s">
        <v>16</v>
      </c>
    </row>
    <row r="6482" spans="1:14" x14ac:dyDescent="0.25">
      <c r="A6482" t="s">
        <v>308</v>
      </c>
      <c r="B6482" t="str">
        <f t="shared" si="101"/>
        <v>Suriname30</v>
      </c>
      <c r="C6482" t="s">
        <v>12</v>
      </c>
      <c r="D6482" t="s">
        <v>309</v>
      </c>
      <c r="E6482" t="s">
        <v>14</v>
      </c>
      <c r="F6482" t="s">
        <v>346</v>
      </c>
      <c r="G6482">
        <v>30</v>
      </c>
      <c r="H6482" t="s">
        <v>408</v>
      </c>
      <c r="I6482">
        <v>2016</v>
      </c>
      <c r="J6482">
        <v>0.83099999999999996</v>
      </c>
      <c r="K6482" t="s">
        <v>21</v>
      </c>
      <c r="N6482" t="s">
        <v>16</v>
      </c>
    </row>
    <row r="6483" spans="1:14" x14ac:dyDescent="0.25">
      <c r="A6483" t="s">
        <v>308</v>
      </c>
      <c r="B6483" t="str">
        <f t="shared" si="101"/>
        <v>Suriname31</v>
      </c>
      <c r="C6483" t="s">
        <v>12</v>
      </c>
      <c r="D6483" t="s">
        <v>309</v>
      </c>
      <c r="E6483" t="s">
        <v>14</v>
      </c>
      <c r="F6483" t="s">
        <v>346</v>
      </c>
      <c r="G6483">
        <v>31</v>
      </c>
      <c r="H6483" t="s">
        <v>367</v>
      </c>
      <c r="I6483">
        <v>2016</v>
      </c>
      <c r="J6483">
        <v>0.58699999999999997</v>
      </c>
      <c r="K6483" t="s">
        <v>21</v>
      </c>
      <c r="N6483" t="s">
        <v>16</v>
      </c>
    </row>
    <row r="6484" spans="1:14" x14ac:dyDescent="0.25">
      <c r="A6484" t="s">
        <v>308</v>
      </c>
      <c r="B6484" t="str">
        <f t="shared" si="101"/>
        <v>Suriname32</v>
      </c>
      <c r="C6484" t="s">
        <v>12</v>
      </c>
      <c r="D6484" t="s">
        <v>309</v>
      </c>
      <c r="E6484" t="s">
        <v>14</v>
      </c>
      <c r="F6484" t="s">
        <v>346</v>
      </c>
      <c r="G6484">
        <v>32</v>
      </c>
      <c r="H6484" t="s">
        <v>368</v>
      </c>
      <c r="I6484">
        <v>2016</v>
      </c>
      <c r="J6484">
        <v>0.44</v>
      </c>
      <c r="K6484" t="s">
        <v>21</v>
      </c>
      <c r="N6484" t="s">
        <v>16</v>
      </c>
    </row>
    <row r="6485" spans="1:14" x14ac:dyDescent="0.25">
      <c r="A6485" t="s">
        <v>308</v>
      </c>
      <c r="B6485" t="str">
        <f t="shared" si="101"/>
        <v>Suriname33</v>
      </c>
      <c r="C6485" t="s">
        <v>12</v>
      </c>
      <c r="D6485" t="s">
        <v>309</v>
      </c>
      <c r="E6485" t="s">
        <v>14</v>
      </c>
      <c r="F6485" t="s">
        <v>346</v>
      </c>
      <c r="G6485">
        <v>33</v>
      </c>
      <c r="H6485" t="s">
        <v>409</v>
      </c>
      <c r="I6485">
        <v>2016</v>
      </c>
      <c r="J6485">
        <v>1.4630000000000001</v>
      </c>
      <c r="N6485" t="s">
        <v>16</v>
      </c>
    </row>
    <row r="6486" spans="1:14" x14ac:dyDescent="0.25">
      <c r="A6486" t="s">
        <v>308</v>
      </c>
      <c r="B6486" t="str">
        <f t="shared" si="101"/>
        <v>Suriname35</v>
      </c>
      <c r="C6486" t="s">
        <v>12</v>
      </c>
      <c r="D6486" t="s">
        <v>309</v>
      </c>
      <c r="E6486" t="s">
        <v>14</v>
      </c>
      <c r="F6486" t="s">
        <v>346</v>
      </c>
      <c r="G6486">
        <v>35</v>
      </c>
      <c r="H6486" t="s">
        <v>369</v>
      </c>
      <c r="I6486">
        <v>2016</v>
      </c>
      <c r="J6486">
        <v>0.877</v>
      </c>
      <c r="K6486" t="s">
        <v>21</v>
      </c>
      <c r="N6486" t="s">
        <v>16</v>
      </c>
    </row>
    <row r="6487" spans="1:14" x14ac:dyDescent="0.25">
      <c r="A6487" t="s">
        <v>308</v>
      </c>
      <c r="B6487" t="str">
        <f t="shared" si="101"/>
        <v>Suriname36</v>
      </c>
      <c r="C6487" t="s">
        <v>12</v>
      </c>
      <c r="D6487" t="s">
        <v>309</v>
      </c>
      <c r="E6487" t="s">
        <v>14</v>
      </c>
      <c r="F6487" t="s">
        <v>346</v>
      </c>
      <c r="G6487">
        <v>36</v>
      </c>
      <c r="H6487" t="s">
        <v>410</v>
      </c>
      <c r="I6487">
        <v>2016</v>
      </c>
      <c r="J6487">
        <v>0.53200000000000003</v>
      </c>
      <c r="K6487" t="s">
        <v>21</v>
      </c>
      <c r="N6487" t="s">
        <v>16</v>
      </c>
    </row>
    <row r="6488" spans="1:14" x14ac:dyDescent="0.25">
      <c r="A6488" t="s">
        <v>308</v>
      </c>
      <c r="B6488" t="str">
        <f t="shared" si="101"/>
        <v>Suriname38</v>
      </c>
      <c r="C6488" t="s">
        <v>12</v>
      </c>
      <c r="D6488" t="s">
        <v>309</v>
      </c>
      <c r="E6488" t="s">
        <v>14</v>
      </c>
      <c r="F6488" t="s">
        <v>346</v>
      </c>
      <c r="G6488">
        <v>38</v>
      </c>
      <c r="H6488" t="s">
        <v>411</v>
      </c>
      <c r="I6488">
        <v>2016</v>
      </c>
      <c r="J6488">
        <v>0.66300000000000003</v>
      </c>
      <c r="K6488" t="s">
        <v>21</v>
      </c>
      <c r="N6488" t="s">
        <v>16</v>
      </c>
    </row>
    <row r="6489" spans="1:14" x14ac:dyDescent="0.25">
      <c r="A6489" t="s">
        <v>308</v>
      </c>
      <c r="B6489" t="str">
        <f t="shared" si="101"/>
        <v>Suriname39</v>
      </c>
      <c r="C6489" t="s">
        <v>12</v>
      </c>
      <c r="D6489" t="s">
        <v>309</v>
      </c>
      <c r="E6489" t="s">
        <v>14</v>
      </c>
      <c r="F6489" t="s">
        <v>346</v>
      </c>
      <c r="G6489">
        <v>39</v>
      </c>
      <c r="H6489" t="s">
        <v>412</v>
      </c>
      <c r="I6489">
        <v>2016</v>
      </c>
      <c r="K6489" t="s">
        <v>21</v>
      </c>
      <c r="N6489" t="s">
        <v>16</v>
      </c>
    </row>
    <row r="6490" spans="1:14" x14ac:dyDescent="0.25">
      <c r="A6490" t="s">
        <v>308</v>
      </c>
      <c r="B6490" t="str">
        <f t="shared" si="101"/>
        <v>Suriname41</v>
      </c>
      <c r="C6490" t="s">
        <v>12</v>
      </c>
      <c r="D6490" t="s">
        <v>309</v>
      </c>
      <c r="E6490" t="s">
        <v>14</v>
      </c>
      <c r="F6490" t="s">
        <v>346</v>
      </c>
      <c r="G6490">
        <v>41</v>
      </c>
      <c r="H6490" t="s">
        <v>413</v>
      </c>
      <c r="I6490">
        <v>2016</v>
      </c>
      <c r="J6490">
        <v>10.313000000000001</v>
      </c>
      <c r="N6490" t="s">
        <v>16</v>
      </c>
    </row>
    <row r="6491" spans="1:14" x14ac:dyDescent="0.25">
      <c r="A6491" t="s">
        <v>308</v>
      </c>
      <c r="B6491" t="str">
        <f t="shared" si="101"/>
        <v>Suriname42</v>
      </c>
      <c r="C6491" t="s">
        <v>12</v>
      </c>
      <c r="D6491" t="s">
        <v>309</v>
      </c>
      <c r="E6491" t="s">
        <v>14</v>
      </c>
      <c r="F6491" t="s">
        <v>346</v>
      </c>
      <c r="G6491">
        <v>42</v>
      </c>
      <c r="H6491" t="s">
        <v>371</v>
      </c>
      <c r="I6491">
        <v>2016</v>
      </c>
      <c r="J6491">
        <v>0.88700000000000001</v>
      </c>
      <c r="N6491" t="s">
        <v>16</v>
      </c>
    </row>
    <row r="6492" spans="1:14" x14ac:dyDescent="0.25">
      <c r="A6492" t="s">
        <v>308</v>
      </c>
      <c r="B6492" t="str">
        <f t="shared" si="101"/>
        <v>Suriname43</v>
      </c>
      <c r="C6492" t="s">
        <v>12</v>
      </c>
      <c r="D6492" t="s">
        <v>309</v>
      </c>
      <c r="E6492" t="s">
        <v>14</v>
      </c>
      <c r="F6492" t="s">
        <v>346</v>
      </c>
      <c r="G6492">
        <v>43</v>
      </c>
      <c r="H6492" t="s">
        <v>372</v>
      </c>
      <c r="I6492">
        <v>2016</v>
      </c>
      <c r="J6492">
        <v>4.4340000000000002</v>
      </c>
      <c r="N6492" t="s">
        <v>16</v>
      </c>
    </row>
    <row r="6493" spans="1:14" x14ac:dyDescent="0.25">
      <c r="A6493" t="s">
        <v>308</v>
      </c>
      <c r="B6493" t="str">
        <f t="shared" si="101"/>
        <v>Suriname45</v>
      </c>
      <c r="C6493" t="s">
        <v>12</v>
      </c>
      <c r="D6493" t="s">
        <v>309</v>
      </c>
      <c r="E6493" t="s">
        <v>14</v>
      </c>
      <c r="F6493" t="s">
        <v>346</v>
      </c>
      <c r="G6493">
        <v>45</v>
      </c>
      <c r="H6493" t="s">
        <v>414</v>
      </c>
      <c r="I6493">
        <v>2016</v>
      </c>
      <c r="J6493">
        <v>4.9850000000000003</v>
      </c>
      <c r="N6493" t="s">
        <v>16</v>
      </c>
    </row>
    <row r="6494" spans="1:14" x14ac:dyDescent="0.25">
      <c r="A6494" t="s">
        <v>308</v>
      </c>
      <c r="B6494" t="str">
        <f t="shared" si="101"/>
        <v>Suriname46</v>
      </c>
      <c r="C6494" t="s">
        <v>12</v>
      </c>
      <c r="D6494" t="s">
        <v>309</v>
      </c>
      <c r="E6494" t="s">
        <v>14</v>
      </c>
      <c r="F6494" t="s">
        <v>346</v>
      </c>
      <c r="G6494">
        <v>46</v>
      </c>
      <c r="H6494" t="s">
        <v>373</v>
      </c>
      <c r="I6494">
        <v>2016</v>
      </c>
      <c r="J6494">
        <v>5.0949999999999998</v>
      </c>
      <c r="N6494" t="s">
        <v>16</v>
      </c>
    </row>
    <row r="6495" spans="1:14" x14ac:dyDescent="0.25">
      <c r="A6495" t="s">
        <v>308</v>
      </c>
      <c r="B6495" t="str">
        <f t="shared" si="101"/>
        <v>Suriname47</v>
      </c>
      <c r="C6495" t="s">
        <v>12</v>
      </c>
      <c r="D6495" t="s">
        <v>309</v>
      </c>
      <c r="E6495" t="s">
        <v>14</v>
      </c>
      <c r="F6495" t="s">
        <v>346</v>
      </c>
      <c r="G6495">
        <v>47</v>
      </c>
      <c r="H6495" t="s">
        <v>374</v>
      </c>
      <c r="I6495">
        <v>2016</v>
      </c>
      <c r="J6495">
        <v>11.35</v>
      </c>
      <c r="N6495" t="s">
        <v>16</v>
      </c>
    </row>
    <row r="6496" spans="1:14" x14ac:dyDescent="0.25">
      <c r="A6496" t="s">
        <v>308</v>
      </c>
      <c r="B6496" t="str">
        <f t="shared" si="101"/>
        <v>Suriname49</v>
      </c>
      <c r="C6496" t="s">
        <v>12</v>
      </c>
      <c r="D6496" t="s">
        <v>309</v>
      </c>
      <c r="E6496" t="s">
        <v>14</v>
      </c>
      <c r="F6496" t="s">
        <v>346</v>
      </c>
      <c r="G6496">
        <v>49</v>
      </c>
      <c r="H6496" t="s">
        <v>375</v>
      </c>
      <c r="I6496">
        <v>2016</v>
      </c>
      <c r="J6496">
        <v>7.1379999999999999</v>
      </c>
      <c r="N6496" t="s">
        <v>16</v>
      </c>
    </row>
    <row r="6497" spans="1:14" x14ac:dyDescent="0.25">
      <c r="A6497" t="s">
        <v>308</v>
      </c>
      <c r="B6497" t="str">
        <f t="shared" si="101"/>
        <v>Suriname50</v>
      </c>
      <c r="C6497" t="s">
        <v>12</v>
      </c>
      <c r="D6497" t="s">
        <v>309</v>
      </c>
      <c r="E6497" t="s">
        <v>14</v>
      </c>
      <c r="F6497" t="s">
        <v>346</v>
      </c>
      <c r="G6497">
        <v>50</v>
      </c>
      <c r="H6497" t="s">
        <v>376</v>
      </c>
      <c r="I6497">
        <v>2016</v>
      </c>
      <c r="J6497">
        <v>0.39400000000000002</v>
      </c>
      <c r="K6497" t="s">
        <v>21</v>
      </c>
      <c r="N6497" t="s">
        <v>16</v>
      </c>
    </row>
    <row r="6498" spans="1:14" x14ac:dyDescent="0.25">
      <c r="A6498" t="s">
        <v>308</v>
      </c>
      <c r="B6498" t="str">
        <f t="shared" si="101"/>
        <v>Suriname51</v>
      </c>
      <c r="C6498" t="s">
        <v>12</v>
      </c>
      <c r="D6498" t="s">
        <v>309</v>
      </c>
      <c r="E6498" t="s">
        <v>14</v>
      </c>
      <c r="F6498" t="s">
        <v>346</v>
      </c>
      <c r="G6498">
        <v>51</v>
      </c>
      <c r="H6498" t="s">
        <v>415</v>
      </c>
      <c r="I6498">
        <v>2016</v>
      </c>
      <c r="K6498" t="s">
        <v>21</v>
      </c>
      <c r="N6498" t="s">
        <v>16</v>
      </c>
    </row>
    <row r="6499" spans="1:14" x14ac:dyDescent="0.25">
      <c r="A6499" t="s">
        <v>308</v>
      </c>
      <c r="B6499" t="str">
        <f t="shared" si="101"/>
        <v>Suriname52</v>
      </c>
      <c r="C6499" t="s">
        <v>12</v>
      </c>
      <c r="D6499" t="s">
        <v>309</v>
      </c>
      <c r="E6499" t="s">
        <v>14</v>
      </c>
      <c r="F6499" t="s">
        <v>346</v>
      </c>
      <c r="G6499">
        <v>52</v>
      </c>
      <c r="H6499" t="s">
        <v>416</v>
      </c>
      <c r="I6499">
        <v>2016</v>
      </c>
      <c r="J6499">
        <v>3.4049999999999998</v>
      </c>
      <c r="N6499" t="s">
        <v>16</v>
      </c>
    </row>
    <row r="6500" spans="1:14" x14ac:dyDescent="0.25">
      <c r="A6500" t="s">
        <v>308</v>
      </c>
      <c r="B6500" t="str">
        <f t="shared" si="101"/>
        <v>Suriname53</v>
      </c>
      <c r="C6500" t="s">
        <v>12</v>
      </c>
      <c r="D6500" t="s">
        <v>309</v>
      </c>
      <c r="E6500" t="s">
        <v>14</v>
      </c>
      <c r="F6500" t="s">
        <v>346</v>
      </c>
      <c r="G6500">
        <v>53</v>
      </c>
      <c r="H6500" t="s">
        <v>417</v>
      </c>
      <c r="I6500">
        <v>2016</v>
      </c>
      <c r="K6500" t="s">
        <v>21</v>
      </c>
      <c r="N6500" t="s">
        <v>16</v>
      </c>
    </row>
    <row r="6501" spans="1:14" x14ac:dyDescent="0.25">
      <c r="A6501" t="s">
        <v>308</v>
      </c>
      <c r="B6501" t="str">
        <f t="shared" si="101"/>
        <v>Suriname55</v>
      </c>
      <c r="C6501" t="s">
        <v>12</v>
      </c>
      <c r="D6501" t="s">
        <v>309</v>
      </c>
      <c r="E6501" t="s">
        <v>14</v>
      </c>
      <c r="F6501" t="s">
        <v>346</v>
      </c>
      <c r="G6501">
        <v>55</v>
      </c>
      <c r="H6501" t="s">
        <v>377</v>
      </c>
      <c r="I6501">
        <v>2016</v>
      </c>
      <c r="J6501">
        <v>0.58099999999999996</v>
      </c>
      <c r="K6501" t="s">
        <v>21</v>
      </c>
      <c r="N6501" t="s">
        <v>16</v>
      </c>
    </row>
    <row r="6502" spans="1:14" x14ac:dyDescent="0.25">
      <c r="A6502" t="s">
        <v>308</v>
      </c>
      <c r="B6502" t="str">
        <f t="shared" si="101"/>
        <v>Suriname56</v>
      </c>
      <c r="C6502" t="s">
        <v>12</v>
      </c>
      <c r="D6502" t="s">
        <v>309</v>
      </c>
      <c r="E6502" t="s">
        <v>14</v>
      </c>
      <c r="F6502" t="s">
        <v>346</v>
      </c>
      <c r="G6502">
        <v>56</v>
      </c>
      <c r="H6502" t="s">
        <v>378</v>
      </c>
      <c r="I6502">
        <v>2016</v>
      </c>
      <c r="J6502">
        <v>3.63</v>
      </c>
      <c r="N6502" t="s">
        <v>16</v>
      </c>
    </row>
    <row r="6503" spans="1:14" x14ac:dyDescent="0.25">
      <c r="A6503" t="s">
        <v>308</v>
      </c>
      <c r="B6503" t="str">
        <f t="shared" si="101"/>
        <v>Suriname58</v>
      </c>
      <c r="C6503" t="s">
        <v>12</v>
      </c>
      <c r="D6503" t="s">
        <v>309</v>
      </c>
      <c r="E6503" t="s">
        <v>14</v>
      </c>
      <c r="F6503" t="s">
        <v>346</v>
      </c>
      <c r="G6503">
        <v>58</v>
      </c>
      <c r="H6503" t="s">
        <v>379</v>
      </c>
      <c r="I6503">
        <v>2016</v>
      </c>
      <c r="K6503" t="s">
        <v>21</v>
      </c>
      <c r="N6503" t="s">
        <v>16</v>
      </c>
    </row>
    <row r="6504" spans="1:14" x14ac:dyDescent="0.25">
      <c r="A6504" t="s">
        <v>308</v>
      </c>
      <c r="B6504" t="str">
        <f t="shared" si="101"/>
        <v>Suriname59</v>
      </c>
      <c r="C6504" t="s">
        <v>12</v>
      </c>
      <c r="D6504" t="s">
        <v>309</v>
      </c>
      <c r="E6504" t="s">
        <v>14</v>
      </c>
      <c r="F6504" t="s">
        <v>346</v>
      </c>
      <c r="G6504">
        <v>59</v>
      </c>
      <c r="H6504" t="s">
        <v>380</v>
      </c>
      <c r="I6504">
        <v>2016</v>
      </c>
      <c r="J6504">
        <v>0.38600000000000001</v>
      </c>
      <c r="K6504" t="s">
        <v>21</v>
      </c>
      <c r="N6504" t="s">
        <v>16</v>
      </c>
    </row>
    <row r="6505" spans="1:14" x14ac:dyDescent="0.25">
      <c r="A6505" t="s">
        <v>308</v>
      </c>
      <c r="B6505" t="str">
        <f t="shared" si="101"/>
        <v>Suriname60</v>
      </c>
      <c r="C6505" t="s">
        <v>12</v>
      </c>
      <c r="D6505" t="s">
        <v>309</v>
      </c>
      <c r="E6505" t="s">
        <v>14</v>
      </c>
      <c r="F6505" t="s">
        <v>346</v>
      </c>
      <c r="G6505">
        <v>60</v>
      </c>
      <c r="H6505" t="s">
        <v>381</v>
      </c>
      <c r="I6505">
        <v>2016</v>
      </c>
      <c r="K6505" t="s">
        <v>21</v>
      </c>
      <c r="N6505" t="s">
        <v>16</v>
      </c>
    </row>
    <row r="6506" spans="1:14" x14ac:dyDescent="0.25">
      <c r="A6506" t="s">
        <v>308</v>
      </c>
      <c r="B6506" t="str">
        <f t="shared" si="101"/>
        <v>Suriname61</v>
      </c>
      <c r="C6506" t="s">
        <v>12</v>
      </c>
      <c r="D6506" t="s">
        <v>309</v>
      </c>
      <c r="E6506" t="s">
        <v>14</v>
      </c>
      <c r="F6506" t="s">
        <v>346</v>
      </c>
      <c r="G6506">
        <v>61</v>
      </c>
      <c r="H6506" t="s">
        <v>382</v>
      </c>
      <c r="I6506">
        <v>2016</v>
      </c>
      <c r="J6506">
        <v>2.2829999999999999</v>
      </c>
      <c r="N6506" t="s">
        <v>16</v>
      </c>
    </row>
    <row r="6507" spans="1:14" x14ac:dyDescent="0.25">
      <c r="A6507" t="s">
        <v>308</v>
      </c>
      <c r="B6507" t="str">
        <f t="shared" si="101"/>
        <v>Suriname62</v>
      </c>
      <c r="C6507" t="s">
        <v>12</v>
      </c>
      <c r="D6507" t="s">
        <v>309</v>
      </c>
      <c r="E6507" t="s">
        <v>14</v>
      </c>
      <c r="F6507" t="s">
        <v>346</v>
      </c>
      <c r="G6507">
        <v>62</v>
      </c>
      <c r="H6507" t="s">
        <v>418</v>
      </c>
      <c r="I6507">
        <v>2016</v>
      </c>
      <c r="K6507" t="s">
        <v>21</v>
      </c>
      <c r="N6507" t="s">
        <v>16</v>
      </c>
    </row>
    <row r="6508" spans="1:14" x14ac:dyDescent="0.25">
      <c r="A6508" t="s">
        <v>308</v>
      </c>
      <c r="B6508" t="str">
        <f t="shared" si="101"/>
        <v>Suriname63</v>
      </c>
      <c r="C6508" t="s">
        <v>12</v>
      </c>
      <c r="D6508" t="s">
        <v>309</v>
      </c>
      <c r="E6508" t="s">
        <v>14</v>
      </c>
      <c r="F6508" t="s">
        <v>346</v>
      </c>
      <c r="G6508">
        <v>63</v>
      </c>
      <c r="H6508" t="s">
        <v>419</v>
      </c>
      <c r="I6508">
        <v>2016</v>
      </c>
      <c r="J6508">
        <v>1.6830000000000001</v>
      </c>
      <c r="N6508" t="s">
        <v>16</v>
      </c>
    </row>
    <row r="6509" spans="1:14" x14ac:dyDescent="0.25">
      <c r="A6509" t="s">
        <v>308</v>
      </c>
      <c r="B6509" t="str">
        <f t="shared" si="101"/>
        <v>Suriname64</v>
      </c>
      <c r="C6509" t="s">
        <v>12</v>
      </c>
      <c r="D6509" t="s">
        <v>309</v>
      </c>
      <c r="E6509" t="s">
        <v>14</v>
      </c>
      <c r="F6509" t="s">
        <v>346</v>
      </c>
      <c r="G6509">
        <v>64</v>
      </c>
      <c r="H6509" t="s">
        <v>383</v>
      </c>
      <c r="I6509">
        <v>2016</v>
      </c>
      <c r="J6509">
        <v>2.927</v>
      </c>
      <c r="N6509" t="s">
        <v>16</v>
      </c>
    </row>
    <row r="6510" spans="1:14" x14ac:dyDescent="0.25">
      <c r="A6510" t="s">
        <v>308</v>
      </c>
      <c r="B6510" t="str">
        <f t="shared" si="101"/>
        <v>Suriname65</v>
      </c>
      <c r="C6510" t="s">
        <v>12</v>
      </c>
      <c r="D6510" t="s">
        <v>309</v>
      </c>
      <c r="E6510" t="s">
        <v>14</v>
      </c>
      <c r="F6510" t="s">
        <v>346</v>
      </c>
      <c r="G6510">
        <v>65</v>
      </c>
      <c r="H6510" t="s">
        <v>420</v>
      </c>
      <c r="I6510">
        <v>2016</v>
      </c>
      <c r="K6510" t="s">
        <v>21</v>
      </c>
      <c r="N6510" t="s">
        <v>16</v>
      </c>
    </row>
    <row r="6511" spans="1:14" x14ac:dyDescent="0.25">
      <c r="A6511" t="s">
        <v>308</v>
      </c>
      <c r="B6511" t="str">
        <f t="shared" si="101"/>
        <v>Suriname66</v>
      </c>
      <c r="C6511" t="s">
        <v>12</v>
      </c>
      <c r="D6511" t="s">
        <v>309</v>
      </c>
      <c r="E6511" t="s">
        <v>14</v>
      </c>
      <c r="F6511" t="s">
        <v>346</v>
      </c>
      <c r="G6511">
        <v>66</v>
      </c>
      <c r="H6511" t="s">
        <v>421</v>
      </c>
      <c r="I6511">
        <v>2016</v>
      </c>
      <c r="J6511">
        <v>1.9830000000000001</v>
      </c>
      <c r="N6511" t="s">
        <v>16</v>
      </c>
    </row>
    <row r="6512" spans="1:14" x14ac:dyDescent="0.25">
      <c r="A6512" t="s">
        <v>308</v>
      </c>
      <c r="B6512" t="str">
        <f t="shared" si="101"/>
        <v>Suriname68</v>
      </c>
      <c r="C6512" t="s">
        <v>12</v>
      </c>
      <c r="D6512" t="s">
        <v>309</v>
      </c>
      <c r="E6512" t="s">
        <v>14</v>
      </c>
      <c r="F6512" t="s">
        <v>346</v>
      </c>
      <c r="G6512">
        <v>68</v>
      </c>
      <c r="H6512" t="s">
        <v>384</v>
      </c>
      <c r="I6512">
        <v>2016</v>
      </c>
      <c r="K6512" t="s">
        <v>21</v>
      </c>
      <c r="N6512" t="s">
        <v>16</v>
      </c>
    </row>
    <row r="6513" spans="1:14" x14ac:dyDescent="0.25">
      <c r="A6513" t="s">
        <v>308</v>
      </c>
      <c r="B6513" t="str">
        <f t="shared" si="101"/>
        <v>Suriname69</v>
      </c>
      <c r="C6513" t="s">
        <v>12</v>
      </c>
      <c r="D6513" t="s">
        <v>309</v>
      </c>
      <c r="E6513" t="s">
        <v>14</v>
      </c>
      <c r="F6513" t="s">
        <v>346</v>
      </c>
      <c r="G6513">
        <v>69</v>
      </c>
      <c r="H6513" t="s">
        <v>422</v>
      </c>
      <c r="I6513">
        <v>2016</v>
      </c>
      <c r="J6513">
        <v>1.22</v>
      </c>
      <c r="N6513" t="s">
        <v>16</v>
      </c>
    </row>
    <row r="6514" spans="1:14" x14ac:dyDescent="0.25">
      <c r="A6514" t="s">
        <v>308</v>
      </c>
      <c r="B6514" t="str">
        <f t="shared" si="101"/>
        <v>Suriname70</v>
      </c>
      <c r="C6514" t="s">
        <v>12</v>
      </c>
      <c r="D6514" t="s">
        <v>309</v>
      </c>
      <c r="E6514" t="s">
        <v>14</v>
      </c>
      <c r="F6514" t="s">
        <v>346</v>
      </c>
      <c r="G6514">
        <v>70</v>
      </c>
      <c r="H6514" t="s">
        <v>423</v>
      </c>
      <c r="I6514">
        <v>2016</v>
      </c>
      <c r="J6514">
        <v>0.307</v>
      </c>
      <c r="K6514" t="s">
        <v>21</v>
      </c>
      <c r="N6514" t="s">
        <v>16</v>
      </c>
    </row>
    <row r="6515" spans="1:14" x14ac:dyDescent="0.25">
      <c r="A6515" t="s">
        <v>308</v>
      </c>
      <c r="B6515" t="str">
        <f t="shared" si="101"/>
        <v>Suriname71</v>
      </c>
      <c r="C6515" t="s">
        <v>12</v>
      </c>
      <c r="D6515" t="s">
        <v>309</v>
      </c>
      <c r="E6515" t="s">
        <v>14</v>
      </c>
      <c r="F6515" t="s">
        <v>346</v>
      </c>
      <c r="G6515">
        <v>71</v>
      </c>
      <c r="H6515" t="s">
        <v>424</v>
      </c>
      <c r="I6515">
        <v>2016</v>
      </c>
      <c r="J6515">
        <v>0.4</v>
      </c>
      <c r="K6515" t="s">
        <v>21</v>
      </c>
      <c r="N6515" t="s">
        <v>16</v>
      </c>
    </row>
    <row r="6516" spans="1:14" x14ac:dyDescent="0.25">
      <c r="A6516" t="s">
        <v>308</v>
      </c>
      <c r="B6516" t="str">
        <f t="shared" si="101"/>
        <v>Suriname72</v>
      </c>
      <c r="C6516" t="s">
        <v>12</v>
      </c>
      <c r="D6516" t="s">
        <v>309</v>
      </c>
      <c r="E6516" t="s">
        <v>14</v>
      </c>
      <c r="F6516" t="s">
        <v>346</v>
      </c>
      <c r="G6516">
        <v>72</v>
      </c>
      <c r="H6516" t="s">
        <v>385</v>
      </c>
      <c r="I6516">
        <v>2016</v>
      </c>
      <c r="K6516" t="s">
        <v>21</v>
      </c>
      <c r="N6516" t="s">
        <v>16</v>
      </c>
    </row>
    <row r="6517" spans="1:14" x14ac:dyDescent="0.25">
      <c r="A6517" t="s">
        <v>308</v>
      </c>
      <c r="B6517" t="str">
        <f t="shared" si="101"/>
        <v>Suriname73</v>
      </c>
      <c r="C6517" t="s">
        <v>12</v>
      </c>
      <c r="D6517" t="s">
        <v>309</v>
      </c>
      <c r="E6517" t="s">
        <v>14</v>
      </c>
      <c r="F6517" t="s">
        <v>346</v>
      </c>
      <c r="G6517">
        <v>73</v>
      </c>
      <c r="H6517" t="s">
        <v>425</v>
      </c>
      <c r="I6517">
        <v>2016</v>
      </c>
      <c r="K6517" t="s">
        <v>21</v>
      </c>
      <c r="N6517" t="s">
        <v>16</v>
      </c>
    </row>
    <row r="6518" spans="1:14" x14ac:dyDescent="0.25">
      <c r="A6518" t="s">
        <v>308</v>
      </c>
      <c r="B6518" t="str">
        <f t="shared" si="101"/>
        <v>Suriname74</v>
      </c>
      <c r="C6518" t="s">
        <v>12</v>
      </c>
      <c r="D6518" t="s">
        <v>309</v>
      </c>
      <c r="E6518" t="s">
        <v>14</v>
      </c>
      <c r="F6518" t="s">
        <v>346</v>
      </c>
      <c r="G6518">
        <v>74</v>
      </c>
      <c r="H6518" t="s">
        <v>426</v>
      </c>
      <c r="I6518">
        <v>2016</v>
      </c>
      <c r="J6518">
        <v>1.502</v>
      </c>
      <c r="N6518" t="s">
        <v>16</v>
      </c>
    </row>
    <row r="6519" spans="1:14" x14ac:dyDescent="0.25">
      <c r="A6519" t="s">
        <v>308</v>
      </c>
      <c r="B6519" t="str">
        <f t="shared" si="101"/>
        <v>Suriname77</v>
      </c>
      <c r="C6519" t="s">
        <v>12</v>
      </c>
      <c r="D6519" t="s">
        <v>309</v>
      </c>
      <c r="E6519" t="s">
        <v>14</v>
      </c>
      <c r="F6519" t="s">
        <v>346</v>
      </c>
      <c r="G6519">
        <v>77</v>
      </c>
      <c r="H6519" t="s">
        <v>386</v>
      </c>
      <c r="I6519">
        <v>2016</v>
      </c>
      <c r="K6519" t="s">
        <v>21</v>
      </c>
      <c r="N6519" t="s">
        <v>16</v>
      </c>
    </row>
    <row r="6520" spans="1:14" x14ac:dyDescent="0.25">
      <c r="A6520" t="s">
        <v>308</v>
      </c>
      <c r="B6520" t="str">
        <f t="shared" si="101"/>
        <v>Suriname78</v>
      </c>
      <c r="C6520" t="s">
        <v>12</v>
      </c>
      <c r="D6520" t="s">
        <v>309</v>
      </c>
      <c r="E6520" t="s">
        <v>14</v>
      </c>
      <c r="F6520" t="s">
        <v>346</v>
      </c>
      <c r="G6520">
        <v>78</v>
      </c>
      <c r="H6520" t="s">
        <v>428</v>
      </c>
      <c r="I6520">
        <v>2016</v>
      </c>
      <c r="J6520">
        <v>0.77100000000000002</v>
      </c>
      <c r="K6520" t="s">
        <v>21</v>
      </c>
      <c r="N6520" t="s">
        <v>16</v>
      </c>
    </row>
    <row r="6521" spans="1:14" x14ac:dyDescent="0.25">
      <c r="A6521" t="s">
        <v>308</v>
      </c>
      <c r="B6521" t="str">
        <f t="shared" si="101"/>
        <v>Suriname79</v>
      </c>
      <c r="C6521" t="s">
        <v>12</v>
      </c>
      <c r="D6521" t="s">
        <v>309</v>
      </c>
      <c r="E6521" t="s">
        <v>14</v>
      </c>
      <c r="F6521" t="s">
        <v>346</v>
      </c>
      <c r="G6521">
        <v>79</v>
      </c>
      <c r="H6521" t="s">
        <v>429</v>
      </c>
      <c r="I6521">
        <v>2016</v>
      </c>
      <c r="J6521">
        <v>0.88400000000000001</v>
      </c>
      <c r="K6521" t="s">
        <v>21</v>
      </c>
      <c r="N6521" t="s">
        <v>16</v>
      </c>
    </row>
    <row r="6522" spans="1:14" x14ac:dyDescent="0.25">
      <c r="A6522" t="s">
        <v>308</v>
      </c>
      <c r="B6522" t="str">
        <f t="shared" si="101"/>
        <v>Suriname80</v>
      </c>
      <c r="C6522" t="s">
        <v>12</v>
      </c>
      <c r="D6522" t="s">
        <v>309</v>
      </c>
      <c r="E6522" t="s">
        <v>14</v>
      </c>
      <c r="F6522" t="s">
        <v>346</v>
      </c>
      <c r="G6522">
        <v>80</v>
      </c>
      <c r="H6522" t="s">
        <v>387</v>
      </c>
      <c r="I6522">
        <v>2016</v>
      </c>
      <c r="J6522">
        <v>4.49</v>
      </c>
      <c r="N6522" t="s">
        <v>16</v>
      </c>
    </row>
    <row r="6523" spans="1:14" x14ac:dyDescent="0.25">
      <c r="A6523" t="s">
        <v>308</v>
      </c>
      <c r="B6523" t="str">
        <f t="shared" si="101"/>
        <v>Suriname81</v>
      </c>
      <c r="C6523" t="s">
        <v>12</v>
      </c>
      <c r="D6523" t="s">
        <v>309</v>
      </c>
      <c r="E6523" t="s">
        <v>14</v>
      </c>
      <c r="F6523" t="s">
        <v>346</v>
      </c>
      <c r="G6523">
        <v>81</v>
      </c>
      <c r="H6523" t="s">
        <v>430</v>
      </c>
      <c r="I6523">
        <v>2016</v>
      </c>
      <c r="J6523">
        <v>7.7679999999999998</v>
      </c>
      <c r="N6523" t="s">
        <v>16</v>
      </c>
    </row>
    <row r="6524" spans="1:14" x14ac:dyDescent="0.25">
      <c r="A6524" t="s">
        <v>308</v>
      </c>
      <c r="B6524" t="str">
        <f t="shared" si="101"/>
        <v>Suriname82</v>
      </c>
      <c r="C6524" t="s">
        <v>12</v>
      </c>
      <c r="D6524" t="s">
        <v>309</v>
      </c>
      <c r="E6524" t="s">
        <v>14</v>
      </c>
      <c r="F6524" t="s">
        <v>346</v>
      </c>
      <c r="G6524">
        <v>82</v>
      </c>
      <c r="H6524" t="s">
        <v>388</v>
      </c>
      <c r="I6524">
        <v>2016</v>
      </c>
      <c r="J6524">
        <v>3.07</v>
      </c>
      <c r="N6524" t="s">
        <v>16</v>
      </c>
    </row>
    <row r="6525" spans="1:14" x14ac:dyDescent="0.25">
      <c r="A6525" t="s">
        <v>308</v>
      </c>
      <c r="B6525" t="str">
        <f t="shared" si="101"/>
        <v>Suriname84</v>
      </c>
      <c r="C6525" t="s">
        <v>12</v>
      </c>
      <c r="D6525" t="s">
        <v>309</v>
      </c>
      <c r="E6525" t="s">
        <v>14</v>
      </c>
      <c r="F6525" t="s">
        <v>346</v>
      </c>
      <c r="G6525">
        <v>84</v>
      </c>
      <c r="H6525" t="s">
        <v>389</v>
      </c>
      <c r="I6525">
        <v>2016</v>
      </c>
      <c r="J6525">
        <v>16.335999999999999</v>
      </c>
      <c r="N6525" t="s">
        <v>16</v>
      </c>
    </row>
    <row r="6526" spans="1:14" x14ac:dyDescent="0.25">
      <c r="A6526" t="s">
        <v>308</v>
      </c>
      <c r="B6526" t="str">
        <f t="shared" si="101"/>
        <v>Suriname85</v>
      </c>
      <c r="C6526" t="s">
        <v>12</v>
      </c>
      <c r="D6526" t="s">
        <v>309</v>
      </c>
      <c r="E6526" t="s">
        <v>14</v>
      </c>
      <c r="F6526" t="s">
        <v>346</v>
      </c>
      <c r="G6526">
        <v>85</v>
      </c>
      <c r="H6526" t="s">
        <v>390</v>
      </c>
      <c r="I6526">
        <v>2016</v>
      </c>
      <c r="J6526">
        <v>19.577000000000002</v>
      </c>
      <c r="N6526" t="s">
        <v>16</v>
      </c>
    </row>
    <row r="6527" spans="1:14" x14ac:dyDescent="0.25">
      <c r="A6527" t="s">
        <v>308</v>
      </c>
      <c r="B6527" t="str">
        <f t="shared" si="101"/>
        <v>Suriname86</v>
      </c>
      <c r="C6527" t="s">
        <v>12</v>
      </c>
      <c r="D6527" t="s">
        <v>309</v>
      </c>
      <c r="E6527" t="s">
        <v>14</v>
      </c>
      <c r="F6527" t="s">
        <v>346</v>
      </c>
      <c r="G6527">
        <v>86</v>
      </c>
      <c r="H6527" t="s">
        <v>391</v>
      </c>
      <c r="I6527">
        <v>2016</v>
      </c>
      <c r="J6527">
        <v>6.51</v>
      </c>
      <c r="N6527" t="s">
        <v>16</v>
      </c>
    </row>
    <row r="6528" spans="1:14" x14ac:dyDescent="0.25">
      <c r="A6528" t="s">
        <v>308</v>
      </c>
      <c r="B6528" t="str">
        <f t="shared" si="101"/>
        <v>Suriname87</v>
      </c>
      <c r="C6528" t="s">
        <v>12</v>
      </c>
      <c r="D6528" t="s">
        <v>309</v>
      </c>
      <c r="E6528" t="s">
        <v>14</v>
      </c>
      <c r="F6528" t="s">
        <v>346</v>
      </c>
      <c r="G6528">
        <v>87</v>
      </c>
      <c r="H6528" t="s">
        <v>392</v>
      </c>
      <c r="I6528">
        <v>2016</v>
      </c>
      <c r="J6528">
        <v>1.9490000000000001</v>
      </c>
      <c r="N6528" t="s">
        <v>16</v>
      </c>
    </row>
    <row r="6529" spans="1:14" x14ac:dyDescent="0.25">
      <c r="A6529" t="s">
        <v>308</v>
      </c>
      <c r="B6529" t="str">
        <f t="shared" si="101"/>
        <v>Suriname88</v>
      </c>
      <c r="C6529" t="s">
        <v>12</v>
      </c>
      <c r="D6529" t="s">
        <v>309</v>
      </c>
      <c r="E6529" t="s">
        <v>14</v>
      </c>
      <c r="F6529" t="s">
        <v>346</v>
      </c>
      <c r="G6529">
        <v>88</v>
      </c>
      <c r="H6529" t="s">
        <v>431</v>
      </c>
      <c r="I6529">
        <v>2016</v>
      </c>
      <c r="J6529">
        <v>1.1419999999999999</v>
      </c>
      <c r="N6529" t="s">
        <v>16</v>
      </c>
    </row>
    <row r="6530" spans="1:14" x14ac:dyDescent="0.25">
      <c r="A6530" t="s">
        <v>308</v>
      </c>
      <c r="B6530" t="str">
        <f t="shared" si="101"/>
        <v>Suriname90</v>
      </c>
      <c r="C6530" t="s">
        <v>12</v>
      </c>
      <c r="D6530" t="s">
        <v>309</v>
      </c>
      <c r="E6530" t="s">
        <v>14</v>
      </c>
      <c r="F6530" t="s">
        <v>346</v>
      </c>
      <c r="G6530">
        <v>90</v>
      </c>
      <c r="H6530" t="s">
        <v>432</v>
      </c>
      <c r="I6530">
        <v>2016</v>
      </c>
      <c r="K6530" t="s">
        <v>21</v>
      </c>
      <c r="N6530" t="s">
        <v>16</v>
      </c>
    </row>
    <row r="6531" spans="1:14" x14ac:dyDescent="0.25">
      <c r="A6531" t="s">
        <v>308</v>
      </c>
      <c r="B6531" t="str">
        <f t="shared" ref="B6531:B6594" si="102">A6531&amp;G6531</f>
        <v>Suriname91</v>
      </c>
      <c r="C6531" t="s">
        <v>12</v>
      </c>
      <c r="D6531" t="s">
        <v>309</v>
      </c>
      <c r="E6531" t="s">
        <v>14</v>
      </c>
      <c r="F6531" t="s">
        <v>346</v>
      </c>
      <c r="G6531">
        <v>91</v>
      </c>
      <c r="H6531" t="s">
        <v>393</v>
      </c>
      <c r="I6531">
        <v>2016</v>
      </c>
      <c r="J6531">
        <v>0.61099999999999999</v>
      </c>
      <c r="K6531" t="s">
        <v>21</v>
      </c>
      <c r="N6531" t="s">
        <v>16</v>
      </c>
    </row>
    <row r="6532" spans="1:14" x14ac:dyDescent="0.25">
      <c r="A6532" t="s">
        <v>308</v>
      </c>
      <c r="B6532" t="str">
        <f t="shared" si="102"/>
        <v>Suriname92</v>
      </c>
      <c r="C6532" t="s">
        <v>12</v>
      </c>
      <c r="D6532" t="s">
        <v>309</v>
      </c>
      <c r="E6532" t="s">
        <v>14</v>
      </c>
      <c r="F6532" t="s">
        <v>346</v>
      </c>
      <c r="G6532">
        <v>92</v>
      </c>
      <c r="H6532" t="s">
        <v>433</v>
      </c>
      <c r="I6532">
        <v>2016</v>
      </c>
      <c r="J6532">
        <v>1.8180000000000001</v>
      </c>
      <c r="N6532" t="s">
        <v>16</v>
      </c>
    </row>
    <row r="6533" spans="1:14" x14ac:dyDescent="0.25">
      <c r="A6533" t="s">
        <v>308</v>
      </c>
      <c r="B6533" t="str">
        <f t="shared" si="102"/>
        <v>Suriname93</v>
      </c>
      <c r="C6533" t="s">
        <v>12</v>
      </c>
      <c r="D6533" t="s">
        <v>309</v>
      </c>
      <c r="E6533" t="s">
        <v>14</v>
      </c>
      <c r="F6533" t="s">
        <v>346</v>
      </c>
      <c r="G6533">
        <v>93</v>
      </c>
      <c r="H6533" t="s">
        <v>394</v>
      </c>
      <c r="I6533">
        <v>2016</v>
      </c>
      <c r="J6533">
        <v>1.337</v>
      </c>
      <c r="N6533" t="s">
        <v>16</v>
      </c>
    </row>
    <row r="6534" spans="1:14" x14ac:dyDescent="0.25">
      <c r="A6534" t="s">
        <v>308</v>
      </c>
      <c r="B6534" t="str">
        <f t="shared" si="102"/>
        <v>Suriname94</v>
      </c>
      <c r="C6534" t="s">
        <v>12</v>
      </c>
      <c r="D6534" t="s">
        <v>309</v>
      </c>
      <c r="E6534" t="s">
        <v>14</v>
      </c>
      <c r="F6534" t="s">
        <v>346</v>
      </c>
      <c r="G6534">
        <v>94</v>
      </c>
      <c r="H6534" t="s">
        <v>395</v>
      </c>
      <c r="I6534">
        <v>2016</v>
      </c>
      <c r="J6534">
        <v>0.92500000000000004</v>
      </c>
      <c r="K6534" t="s">
        <v>21</v>
      </c>
      <c r="N6534" t="s">
        <v>16</v>
      </c>
    </row>
    <row r="6535" spans="1:14" x14ac:dyDescent="0.25">
      <c r="A6535" t="s">
        <v>308</v>
      </c>
      <c r="B6535" t="str">
        <f t="shared" si="102"/>
        <v>Suriname95</v>
      </c>
      <c r="C6535" t="s">
        <v>12</v>
      </c>
      <c r="D6535" t="s">
        <v>309</v>
      </c>
      <c r="E6535" t="s">
        <v>14</v>
      </c>
      <c r="F6535" t="s">
        <v>346</v>
      </c>
      <c r="G6535">
        <v>95</v>
      </c>
      <c r="H6535" t="s">
        <v>396</v>
      </c>
      <c r="I6535">
        <v>2016</v>
      </c>
      <c r="J6535">
        <v>0.91700000000000004</v>
      </c>
      <c r="K6535" t="s">
        <v>21</v>
      </c>
      <c r="N6535" t="s">
        <v>16</v>
      </c>
    </row>
    <row r="6536" spans="1:14" x14ac:dyDescent="0.25">
      <c r="A6536" t="s">
        <v>308</v>
      </c>
      <c r="B6536" t="str">
        <f t="shared" si="102"/>
        <v>Suriname96</v>
      </c>
      <c r="C6536" t="s">
        <v>12</v>
      </c>
      <c r="D6536" t="s">
        <v>309</v>
      </c>
      <c r="E6536" t="s">
        <v>14</v>
      </c>
      <c r="F6536" t="s">
        <v>346</v>
      </c>
      <c r="G6536">
        <v>96</v>
      </c>
      <c r="H6536" t="s">
        <v>397</v>
      </c>
      <c r="I6536">
        <v>2016</v>
      </c>
      <c r="J6536">
        <v>2.1419999999999999</v>
      </c>
      <c r="N6536" t="s">
        <v>16</v>
      </c>
    </row>
    <row r="6537" spans="1:14" x14ac:dyDescent="0.25">
      <c r="A6537" t="s">
        <v>308</v>
      </c>
      <c r="B6537" t="str">
        <f t="shared" si="102"/>
        <v>Suriname97</v>
      </c>
      <c r="C6537" t="s">
        <v>12</v>
      </c>
      <c r="D6537" t="s">
        <v>309</v>
      </c>
      <c r="E6537" t="s">
        <v>14</v>
      </c>
      <c r="F6537" t="s">
        <v>346</v>
      </c>
      <c r="G6537">
        <v>97</v>
      </c>
      <c r="H6537" t="s">
        <v>398</v>
      </c>
      <c r="I6537">
        <v>2016</v>
      </c>
      <c r="J6537">
        <v>2.359</v>
      </c>
      <c r="N6537" t="s">
        <v>16</v>
      </c>
    </row>
    <row r="6538" spans="1:14" x14ac:dyDescent="0.25">
      <c r="A6538" t="s">
        <v>308</v>
      </c>
      <c r="B6538" t="str">
        <f t="shared" si="102"/>
        <v>Suriname98</v>
      </c>
      <c r="C6538" t="s">
        <v>12</v>
      </c>
      <c r="D6538" t="s">
        <v>309</v>
      </c>
      <c r="E6538" t="s">
        <v>14</v>
      </c>
      <c r="F6538" t="s">
        <v>346</v>
      </c>
      <c r="G6538">
        <v>98</v>
      </c>
      <c r="H6538" t="s">
        <v>435</v>
      </c>
      <c r="I6538">
        <v>2016</v>
      </c>
      <c r="K6538" t="s">
        <v>21</v>
      </c>
      <c r="N6538" t="s">
        <v>16</v>
      </c>
    </row>
    <row r="6539" spans="1:14" x14ac:dyDescent="0.25">
      <c r="A6539" t="s">
        <v>308</v>
      </c>
      <c r="B6539" t="str">
        <f t="shared" si="102"/>
        <v>Suriname99</v>
      </c>
      <c r="C6539" t="s">
        <v>12</v>
      </c>
      <c r="D6539" t="s">
        <v>309</v>
      </c>
      <c r="E6539" t="s">
        <v>14</v>
      </c>
      <c r="F6539" t="s">
        <v>346</v>
      </c>
      <c r="G6539">
        <v>99</v>
      </c>
      <c r="H6539" t="s">
        <v>399</v>
      </c>
      <c r="I6539">
        <v>2016</v>
      </c>
      <c r="K6539" t="s">
        <v>21</v>
      </c>
      <c r="N6539" t="s">
        <v>16</v>
      </c>
    </row>
    <row r="6540" spans="1:14" x14ac:dyDescent="0.25">
      <c r="A6540" t="s">
        <v>308</v>
      </c>
      <c r="B6540" t="str">
        <f t="shared" si="102"/>
        <v>Suriname100</v>
      </c>
      <c r="C6540" t="s">
        <v>12</v>
      </c>
      <c r="D6540" t="s">
        <v>309</v>
      </c>
      <c r="E6540" t="s">
        <v>14</v>
      </c>
      <c r="F6540" t="s">
        <v>346</v>
      </c>
      <c r="G6540">
        <v>100</v>
      </c>
      <c r="H6540" t="s">
        <v>348</v>
      </c>
      <c r="I6540">
        <v>2016</v>
      </c>
      <c r="J6540">
        <v>3.5510000000000002</v>
      </c>
      <c r="N6540" t="s">
        <v>16</v>
      </c>
    </row>
    <row r="6541" spans="1:14" x14ac:dyDescent="0.25">
      <c r="A6541" t="s">
        <v>310</v>
      </c>
      <c r="B6541" t="str">
        <f t="shared" si="102"/>
        <v>Eswatini0</v>
      </c>
      <c r="C6541" t="s">
        <v>12</v>
      </c>
      <c r="D6541" t="s">
        <v>109</v>
      </c>
      <c r="E6541" t="s">
        <v>14</v>
      </c>
      <c r="F6541" t="s">
        <v>346</v>
      </c>
      <c r="G6541">
        <v>0</v>
      </c>
      <c r="H6541" t="s">
        <v>347</v>
      </c>
      <c r="I6541">
        <v>2016</v>
      </c>
      <c r="J6541">
        <v>291.964</v>
      </c>
      <c r="N6541" t="s">
        <v>16</v>
      </c>
    </row>
    <row r="6542" spans="1:14" x14ac:dyDescent="0.25">
      <c r="A6542" t="s">
        <v>310</v>
      </c>
      <c r="B6542" t="str">
        <f t="shared" si="102"/>
        <v>Eswatini1</v>
      </c>
      <c r="C6542" t="s">
        <v>12</v>
      </c>
      <c r="D6542" t="s">
        <v>109</v>
      </c>
      <c r="E6542" t="s">
        <v>14</v>
      </c>
      <c r="F6542" t="s">
        <v>346</v>
      </c>
      <c r="G6542">
        <v>1</v>
      </c>
      <c r="H6542" t="s">
        <v>349</v>
      </c>
      <c r="I6542">
        <v>2016</v>
      </c>
      <c r="J6542">
        <v>33.448999999999998</v>
      </c>
      <c r="N6542" t="s">
        <v>16</v>
      </c>
    </row>
    <row r="6543" spans="1:14" x14ac:dyDescent="0.25">
      <c r="A6543" t="s">
        <v>310</v>
      </c>
      <c r="B6543" t="str">
        <f t="shared" si="102"/>
        <v>Eswatini2</v>
      </c>
      <c r="C6543" t="s">
        <v>12</v>
      </c>
      <c r="D6543" t="s">
        <v>109</v>
      </c>
      <c r="E6543" t="s">
        <v>14</v>
      </c>
      <c r="F6543" t="s">
        <v>346</v>
      </c>
      <c r="G6543">
        <v>2</v>
      </c>
      <c r="H6543" t="s">
        <v>400</v>
      </c>
      <c r="I6543">
        <v>2016</v>
      </c>
      <c r="J6543">
        <v>4.2249999999999996</v>
      </c>
      <c r="N6543" t="s">
        <v>16</v>
      </c>
    </row>
    <row r="6544" spans="1:14" x14ac:dyDescent="0.25">
      <c r="A6544" t="s">
        <v>310</v>
      </c>
      <c r="B6544" t="str">
        <f t="shared" si="102"/>
        <v>Eswatini6</v>
      </c>
      <c r="C6544" t="s">
        <v>12</v>
      </c>
      <c r="D6544" t="s">
        <v>109</v>
      </c>
      <c r="E6544" t="s">
        <v>14</v>
      </c>
      <c r="F6544" t="s">
        <v>346</v>
      </c>
      <c r="G6544">
        <v>6</v>
      </c>
      <c r="H6544" t="s">
        <v>401</v>
      </c>
      <c r="I6544">
        <v>2016</v>
      </c>
      <c r="J6544">
        <v>0.53800000000000003</v>
      </c>
      <c r="K6544" t="s">
        <v>21</v>
      </c>
      <c r="N6544" t="s">
        <v>16</v>
      </c>
    </row>
    <row r="6545" spans="1:14" x14ac:dyDescent="0.25">
      <c r="A6545" t="s">
        <v>310</v>
      </c>
      <c r="B6545" t="str">
        <f t="shared" si="102"/>
        <v>Eswatini8</v>
      </c>
      <c r="C6545" t="s">
        <v>12</v>
      </c>
      <c r="D6545" t="s">
        <v>109</v>
      </c>
      <c r="E6545" t="s">
        <v>14</v>
      </c>
      <c r="F6545" t="s">
        <v>346</v>
      </c>
      <c r="G6545">
        <v>8</v>
      </c>
      <c r="H6545" t="s">
        <v>353</v>
      </c>
      <c r="I6545">
        <v>2016</v>
      </c>
      <c r="J6545">
        <v>0.84199999999999997</v>
      </c>
      <c r="K6545" t="s">
        <v>21</v>
      </c>
      <c r="N6545" t="s">
        <v>16</v>
      </c>
    </row>
    <row r="6546" spans="1:14" x14ac:dyDescent="0.25">
      <c r="A6546" t="s">
        <v>310</v>
      </c>
      <c r="B6546" t="str">
        <f t="shared" si="102"/>
        <v>Eswatini10</v>
      </c>
      <c r="C6546" t="s">
        <v>12</v>
      </c>
      <c r="D6546" t="s">
        <v>109</v>
      </c>
      <c r="E6546" t="s">
        <v>14</v>
      </c>
      <c r="F6546" t="s">
        <v>346</v>
      </c>
      <c r="G6546">
        <v>10</v>
      </c>
      <c r="H6546" t="s">
        <v>354</v>
      </c>
      <c r="I6546">
        <v>2016</v>
      </c>
      <c r="J6546">
        <v>14.319000000000001</v>
      </c>
      <c r="N6546" t="s">
        <v>16</v>
      </c>
    </row>
    <row r="6547" spans="1:14" x14ac:dyDescent="0.25">
      <c r="A6547" t="s">
        <v>310</v>
      </c>
      <c r="B6547" t="str">
        <f t="shared" si="102"/>
        <v>Eswatini11</v>
      </c>
      <c r="C6547" t="s">
        <v>12</v>
      </c>
      <c r="D6547" t="s">
        <v>109</v>
      </c>
      <c r="E6547" t="s">
        <v>14</v>
      </c>
      <c r="F6547" t="s">
        <v>346</v>
      </c>
      <c r="G6547">
        <v>11</v>
      </c>
      <c r="H6547" t="s">
        <v>403</v>
      </c>
      <c r="I6547">
        <v>2016</v>
      </c>
      <c r="J6547">
        <v>3.3639999999999999</v>
      </c>
      <c r="N6547" t="s">
        <v>16</v>
      </c>
    </row>
    <row r="6548" spans="1:14" x14ac:dyDescent="0.25">
      <c r="A6548" t="s">
        <v>310</v>
      </c>
      <c r="B6548" t="str">
        <f t="shared" si="102"/>
        <v>Eswatini13</v>
      </c>
      <c r="C6548" t="s">
        <v>12</v>
      </c>
      <c r="D6548" t="s">
        <v>109</v>
      </c>
      <c r="E6548" t="s">
        <v>14</v>
      </c>
      <c r="F6548" t="s">
        <v>346</v>
      </c>
      <c r="G6548">
        <v>13</v>
      </c>
      <c r="H6548" t="s">
        <v>356</v>
      </c>
      <c r="I6548">
        <v>2016</v>
      </c>
      <c r="J6548">
        <v>14.154999999999999</v>
      </c>
      <c r="N6548" t="s">
        <v>16</v>
      </c>
    </row>
    <row r="6549" spans="1:14" x14ac:dyDescent="0.25">
      <c r="A6549" t="s">
        <v>310</v>
      </c>
      <c r="B6549" t="str">
        <f t="shared" si="102"/>
        <v>Eswatini14</v>
      </c>
      <c r="C6549" t="s">
        <v>12</v>
      </c>
      <c r="D6549" t="s">
        <v>109</v>
      </c>
      <c r="E6549" t="s">
        <v>14</v>
      </c>
      <c r="F6549" t="s">
        <v>346</v>
      </c>
      <c r="G6549">
        <v>14</v>
      </c>
      <c r="H6549" t="s">
        <v>357</v>
      </c>
      <c r="I6549">
        <v>2016</v>
      </c>
      <c r="K6549" t="s">
        <v>21</v>
      </c>
      <c r="N6549" t="s">
        <v>16</v>
      </c>
    </row>
    <row r="6550" spans="1:14" x14ac:dyDescent="0.25">
      <c r="A6550" t="s">
        <v>310</v>
      </c>
      <c r="B6550" t="str">
        <f t="shared" si="102"/>
        <v>Eswatini15</v>
      </c>
      <c r="C6550" t="s">
        <v>12</v>
      </c>
      <c r="D6550" t="s">
        <v>109</v>
      </c>
      <c r="E6550" t="s">
        <v>14</v>
      </c>
      <c r="F6550" t="s">
        <v>346</v>
      </c>
      <c r="G6550">
        <v>15</v>
      </c>
      <c r="H6550" t="s">
        <v>358</v>
      </c>
      <c r="I6550">
        <v>2016</v>
      </c>
      <c r="J6550">
        <v>0.47899999999999998</v>
      </c>
      <c r="K6550" t="s">
        <v>21</v>
      </c>
      <c r="N6550" t="s">
        <v>16</v>
      </c>
    </row>
    <row r="6551" spans="1:14" x14ac:dyDescent="0.25">
      <c r="A6551" t="s">
        <v>310</v>
      </c>
      <c r="B6551" t="str">
        <f t="shared" si="102"/>
        <v>Eswatini16</v>
      </c>
      <c r="C6551" t="s">
        <v>12</v>
      </c>
      <c r="D6551" t="s">
        <v>109</v>
      </c>
      <c r="E6551" t="s">
        <v>14</v>
      </c>
      <c r="F6551" t="s">
        <v>346</v>
      </c>
      <c r="G6551">
        <v>16</v>
      </c>
      <c r="H6551" t="s">
        <v>359</v>
      </c>
      <c r="I6551">
        <v>2016</v>
      </c>
      <c r="J6551">
        <v>1.6359999999999999</v>
      </c>
      <c r="N6551" t="s">
        <v>16</v>
      </c>
    </row>
    <row r="6552" spans="1:14" x14ac:dyDescent="0.25">
      <c r="A6552" t="s">
        <v>310</v>
      </c>
      <c r="B6552" t="str">
        <f t="shared" si="102"/>
        <v>Eswatini17</v>
      </c>
      <c r="C6552" t="s">
        <v>12</v>
      </c>
      <c r="D6552" t="s">
        <v>109</v>
      </c>
      <c r="E6552" t="s">
        <v>14</v>
      </c>
      <c r="F6552" t="s">
        <v>346</v>
      </c>
      <c r="G6552">
        <v>17</v>
      </c>
      <c r="H6552" t="s">
        <v>360</v>
      </c>
      <c r="I6552">
        <v>2016</v>
      </c>
      <c r="K6552" t="s">
        <v>21</v>
      </c>
      <c r="N6552" t="s">
        <v>16</v>
      </c>
    </row>
    <row r="6553" spans="1:14" x14ac:dyDescent="0.25">
      <c r="A6553" t="s">
        <v>310</v>
      </c>
      <c r="B6553" t="str">
        <f t="shared" si="102"/>
        <v>Eswatini20</v>
      </c>
      <c r="C6553" t="s">
        <v>12</v>
      </c>
      <c r="D6553" t="s">
        <v>109</v>
      </c>
      <c r="E6553" t="s">
        <v>14</v>
      </c>
      <c r="F6553" t="s">
        <v>346</v>
      </c>
      <c r="G6553">
        <v>20</v>
      </c>
      <c r="H6553" t="s">
        <v>362</v>
      </c>
      <c r="I6553">
        <v>2016</v>
      </c>
      <c r="K6553" t="s">
        <v>21</v>
      </c>
      <c r="N6553" t="s">
        <v>16</v>
      </c>
    </row>
    <row r="6554" spans="1:14" x14ac:dyDescent="0.25">
      <c r="A6554" t="s">
        <v>310</v>
      </c>
      <c r="B6554" t="str">
        <f t="shared" si="102"/>
        <v>Eswatini22</v>
      </c>
      <c r="C6554" t="s">
        <v>12</v>
      </c>
      <c r="D6554" t="s">
        <v>109</v>
      </c>
      <c r="E6554" t="s">
        <v>14</v>
      </c>
      <c r="F6554" t="s">
        <v>346</v>
      </c>
      <c r="G6554">
        <v>22</v>
      </c>
      <c r="H6554" t="s">
        <v>406</v>
      </c>
      <c r="I6554">
        <v>2016</v>
      </c>
      <c r="K6554" t="s">
        <v>21</v>
      </c>
      <c r="N6554" t="s">
        <v>16</v>
      </c>
    </row>
    <row r="6555" spans="1:14" x14ac:dyDescent="0.25">
      <c r="A6555" t="s">
        <v>310</v>
      </c>
      <c r="B6555" t="str">
        <f t="shared" si="102"/>
        <v>Eswatini23</v>
      </c>
      <c r="C6555" t="s">
        <v>12</v>
      </c>
      <c r="D6555" t="s">
        <v>109</v>
      </c>
      <c r="E6555" t="s">
        <v>14</v>
      </c>
      <c r="F6555" t="s">
        <v>346</v>
      </c>
      <c r="G6555">
        <v>23</v>
      </c>
      <c r="H6555" t="s">
        <v>434</v>
      </c>
      <c r="I6555">
        <v>2016</v>
      </c>
      <c r="K6555" t="s">
        <v>21</v>
      </c>
      <c r="N6555" t="s">
        <v>16</v>
      </c>
    </row>
    <row r="6556" spans="1:14" x14ac:dyDescent="0.25">
      <c r="A6556" t="s">
        <v>310</v>
      </c>
      <c r="B6556" t="str">
        <f t="shared" si="102"/>
        <v>Eswatini24</v>
      </c>
      <c r="C6556" t="s">
        <v>12</v>
      </c>
      <c r="D6556" t="s">
        <v>109</v>
      </c>
      <c r="E6556" t="s">
        <v>14</v>
      </c>
      <c r="F6556" t="s">
        <v>346</v>
      </c>
      <c r="G6556">
        <v>24</v>
      </c>
      <c r="H6556" t="s">
        <v>363</v>
      </c>
      <c r="I6556">
        <v>2016</v>
      </c>
      <c r="J6556">
        <v>0.8</v>
      </c>
      <c r="K6556" t="s">
        <v>21</v>
      </c>
      <c r="N6556" t="s">
        <v>16</v>
      </c>
    </row>
    <row r="6557" spans="1:14" x14ac:dyDescent="0.25">
      <c r="A6557" t="s">
        <v>310</v>
      </c>
      <c r="B6557" t="str">
        <f t="shared" si="102"/>
        <v>Eswatini25</v>
      </c>
      <c r="C6557" t="s">
        <v>12</v>
      </c>
      <c r="D6557" t="s">
        <v>109</v>
      </c>
      <c r="E6557" t="s">
        <v>14</v>
      </c>
      <c r="F6557" t="s">
        <v>346</v>
      </c>
      <c r="G6557">
        <v>25</v>
      </c>
      <c r="H6557" t="s">
        <v>364</v>
      </c>
      <c r="I6557">
        <v>2016</v>
      </c>
      <c r="K6557" t="s">
        <v>21</v>
      </c>
      <c r="N6557" t="s">
        <v>16</v>
      </c>
    </row>
    <row r="6558" spans="1:14" x14ac:dyDescent="0.25">
      <c r="A6558" t="s">
        <v>310</v>
      </c>
      <c r="B6558" t="str">
        <f t="shared" si="102"/>
        <v>Eswatini27</v>
      </c>
      <c r="C6558" t="s">
        <v>12</v>
      </c>
      <c r="D6558" t="s">
        <v>109</v>
      </c>
      <c r="E6558" t="s">
        <v>14</v>
      </c>
      <c r="F6558" t="s">
        <v>346</v>
      </c>
      <c r="G6558">
        <v>27</v>
      </c>
      <c r="H6558" t="s">
        <v>365</v>
      </c>
      <c r="I6558">
        <v>2016</v>
      </c>
      <c r="K6558" t="s">
        <v>21</v>
      </c>
      <c r="N6558" t="s">
        <v>16</v>
      </c>
    </row>
    <row r="6559" spans="1:14" x14ac:dyDescent="0.25">
      <c r="A6559" t="s">
        <v>310</v>
      </c>
      <c r="B6559" t="str">
        <f t="shared" si="102"/>
        <v>Eswatini31</v>
      </c>
      <c r="C6559" t="s">
        <v>12</v>
      </c>
      <c r="D6559" t="s">
        <v>109</v>
      </c>
      <c r="E6559" t="s">
        <v>14</v>
      </c>
      <c r="F6559" t="s">
        <v>346</v>
      </c>
      <c r="G6559">
        <v>31</v>
      </c>
      <c r="H6559" t="s">
        <v>367</v>
      </c>
      <c r="I6559">
        <v>2016</v>
      </c>
      <c r="J6559">
        <v>0.46800000000000003</v>
      </c>
      <c r="K6559" t="s">
        <v>21</v>
      </c>
      <c r="N6559" t="s">
        <v>16</v>
      </c>
    </row>
    <row r="6560" spans="1:14" x14ac:dyDescent="0.25">
      <c r="A6560" t="s">
        <v>310</v>
      </c>
      <c r="B6560" t="str">
        <f t="shared" si="102"/>
        <v>Eswatini32</v>
      </c>
      <c r="C6560" t="s">
        <v>12</v>
      </c>
      <c r="D6560" t="s">
        <v>109</v>
      </c>
      <c r="E6560" t="s">
        <v>14</v>
      </c>
      <c r="F6560" t="s">
        <v>346</v>
      </c>
      <c r="G6560">
        <v>32</v>
      </c>
      <c r="H6560" t="s">
        <v>368</v>
      </c>
      <c r="I6560">
        <v>2016</v>
      </c>
      <c r="J6560">
        <v>8</v>
      </c>
      <c r="N6560" t="s">
        <v>16</v>
      </c>
    </row>
    <row r="6561" spans="1:14" x14ac:dyDescent="0.25">
      <c r="A6561" t="s">
        <v>310</v>
      </c>
      <c r="B6561" t="str">
        <f t="shared" si="102"/>
        <v>Eswatini33</v>
      </c>
      <c r="C6561" t="s">
        <v>12</v>
      </c>
      <c r="D6561" t="s">
        <v>109</v>
      </c>
      <c r="E6561" t="s">
        <v>14</v>
      </c>
      <c r="F6561" t="s">
        <v>346</v>
      </c>
      <c r="G6561">
        <v>33</v>
      </c>
      <c r="H6561" t="s">
        <v>409</v>
      </c>
      <c r="I6561">
        <v>2016</v>
      </c>
      <c r="J6561">
        <v>1.367</v>
      </c>
      <c r="K6561" t="s">
        <v>21</v>
      </c>
      <c r="N6561" t="s">
        <v>16</v>
      </c>
    </row>
    <row r="6562" spans="1:14" x14ac:dyDescent="0.25">
      <c r="A6562" t="s">
        <v>310</v>
      </c>
      <c r="B6562" t="str">
        <f t="shared" si="102"/>
        <v>Eswatini35</v>
      </c>
      <c r="C6562" t="s">
        <v>12</v>
      </c>
      <c r="D6562" t="s">
        <v>109</v>
      </c>
      <c r="E6562" t="s">
        <v>14</v>
      </c>
      <c r="F6562" t="s">
        <v>346</v>
      </c>
      <c r="G6562">
        <v>35</v>
      </c>
      <c r="H6562" t="s">
        <v>369</v>
      </c>
      <c r="I6562">
        <v>2016</v>
      </c>
      <c r="J6562">
        <v>1.6379999999999999</v>
      </c>
      <c r="K6562" t="s">
        <v>21</v>
      </c>
      <c r="N6562" t="s">
        <v>16</v>
      </c>
    </row>
    <row r="6563" spans="1:14" x14ac:dyDescent="0.25">
      <c r="A6563" t="s">
        <v>310</v>
      </c>
      <c r="B6563" t="str">
        <f t="shared" si="102"/>
        <v>Eswatini36</v>
      </c>
      <c r="C6563" t="s">
        <v>12</v>
      </c>
      <c r="D6563" t="s">
        <v>109</v>
      </c>
      <c r="E6563" t="s">
        <v>14</v>
      </c>
      <c r="F6563" t="s">
        <v>346</v>
      </c>
      <c r="G6563">
        <v>36</v>
      </c>
      <c r="H6563" t="s">
        <v>410</v>
      </c>
      <c r="I6563">
        <v>2016</v>
      </c>
      <c r="K6563" t="s">
        <v>21</v>
      </c>
      <c r="N6563" t="s">
        <v>16</v>
      </c>
    </row>
    <row r="6564" spans="1:14" x14ac:dyDescent="0.25">
      <c r="A6564" t="s">
        <v>310</v>
      </c>
      <c r="B6564" t="str">
        <f t="shared" si="102"/>
        <v>Eswatini38</v>
      </c>
      <c r="C6564" t="s">
        <v>12</v>
      </c>
      <c r="D6564" t="s">
        <v>109</v>
      </c>
      <c r="E6564" t="s">
        <v>14</v>
      </c>
      <c r="F6564" t="s">
        <v>346</v>
      </c>
      <c r="G6564">
        <v>38</v>
      </c>
      <c r="H6564" t="s">
        <v>411</v>
      </c>
      <c r="I6564">
        <v>2016</v>
      </c>
      <c r="K6564" t="s">
        <v>21</v>
      </c>
      <c r="N6564" t="s">
        <v>16</v>
      </c>
    </row>
    <row r="6565" spans="1:14" x14ac:dyDescent="0.25">
      <c r="A6565" t="s">
        <v>310</v>
      </c>
      <c r="B6565" t="str">
        <f t="shared" si="102"/>
        <v>Eswatini39</v>
      </c>
      <c r="C6565" t="s">
        <v>12</v>
      </c>
      <c r="D6565" t="s">
        <v>109</v>
      </c>
      <c r="E6565" t="s">
        <v>14</v>
      </c>
      <c r="F6565" t="s">
        <v>346</v>
      </c>
      <c r="G6565">
        <v>39</v>
      </c>
      <c r="H6565" t="s">
        <v>412</v>
      </c>
      <c r="I6565">
        <v>2016</v>
      </c>
      <c r="K6565" t="s">
        <v>21</v>
      </c>
      <c r="N6565" t="s">
        <v>16</v>
      </c>
    </row>
    <row r="6566" spans="1:14" x14ac:dyDescent="0.25">
      <c r="A6566" t="s">
        <v>310</v>
      </c>
      <c r="B6566" t="str">
        <f t="shared" si="102"/>
        <v>Eswatini41</v>
      </c>
      <c r="C6566" t="s">
        <v>12</v>
      </c>
      <c r="D6566" t="s">
        <v>109</v>
      </c>
      <c r="E6566" t="s">
        <v>14</v>
      </c>
      <c r="F6566" t="s">
        <v>346</v>
      </c>
      <c r="G6566">
        <v>41</v>
      </c>
      <c r="H6566" t="s">
        <v>413</v>
      </c>
      <c r="I6566">
        <v>2016</v>
      </c>
      <c r="J6566">
        <v>11.026999999999999</v>
      </c>
      <c r="N6566" t="s">
        <v>16</v>
      </c>
    </row>
    <row r="6567" spans="1:14" x14ac:dyDescent="0.25">
      <c r="A6567" t="s">
        <v>310</v>
      </c>
      <c r="B6567" t="str">
        <f t="shared" si="102"/>
        <v>Eswatini42</v>
      </c>
      <c r="C6567" t="s">
        <v>12</v>
      </c>
      <c r="D6567" t="s">
        <v>109</v>
      </c>
      <c r="E6567" t="s">
        <v>14</v>
      </c>
      <c r="F6567" t="s">
        <v>346</v>
      </c>
      <c r="G6567">
        <v>42</v>
      </c>
      <c r="H6567" t="s">
        <v>371</v>
      </c>
      <c r="I6567">
        <v>2016</v>
      </c>
      <c r="J6567">
        <v>4.1210000000000004</v>
      </c>
      <c r="N6567" t="s">
        <v>16</v>
      </c>
    </row>
    <row r="6568" spans="1:14" x14ac:dyDescent="0.25">
      <c r="A6568" t="s">
        <v>310</v>
      </c>
      <c r="B6568" t="str">
        <f t="shared" si="102"/>
        <v>Eswatini43</v>
      </c>
      <c r="C6568" t="s">
        <v>12</v>
      </c>
      <c r="D6568" t="s">
        <v>109</v>
      </c>
      <c r="E6568" t="s">
        <v>14</v>
      </c>
      <c r="F6568" t="s">
        <v>346</v>
      </c>
      <c r="G6568">
        <v>43</v>
      </c>
      <c r="H6568" t="s">
        <v>372</v>
      </c>
      <c r="I6568">
        <v>2016</v>
      </c>
      <c r="J6568">
        <v>4.8920000000000003</v>
      </c>
      <c r="N6568" t="s">
        <v>16</v>
      </c>
    </row>
    <row r="6569" spans="1:14" x14ac:dyDescent="0.25">
      <c r="A6569" t="s">
        <v>310</v>
      </c>
      <c r="B6569" t="str">
        <f t="shared" si="102"/>
        <v>Eswatini45</v>
      </c>
      <c r="C6569" t="s">
        <v>12</v>
      </c>
      <c r="D6569" t="s">
        <v>109</v>
      </c>
      <c r="E6569" t="s">
        <v>14</v>
      </c>
      <c r="F6569" t="s">
        <v>346</v>
      </c>
      <c r="G6569">
        <v>45</v>
      </c>
      <c r="H6569" t="s">
        <v>414</v>
      </c>
      <c r="I6569">
        <v>2016</v>
      </c>
      <c r="J6569">
        <v>7.85</v>
      </c>
      <c r="N6569" t="s">
        <v>16</v>
      </c>
    </row>
    <row r="6570" spans="1:14" x14ac:dyDescent="0.25">
      <c r="A6570" t="s">
        <v>310</v>
      </c>
      <c r="B6570" t="str">
        <f t="shared" si="102"/>
        <v>Eswatini46</v>
      </c>
      <c r="C6570" t="s">
        <v>12</v>
      </c>
      <c r="D6570" t="s">
        <v>109</v>
      </c>
      <c r="E6570" t="s">
        <v>14</v>
      </c>
      <c r="F6570" t="s">
        <v>346</v>
      </c>
      <c r="G6570">
        <v>46</v>
      </c>
      <c r="H6570" t="s">
        <v>373</v>
      </c>
      <c r="I6570">
        <v>2016</v>
      </c>
      <c r="J6570">
        <v>0.54500000000000004</v>
      </c>
      <c r="K6570" t="s">
        <v>21</v>
      </c>
      <c r="N6570" t="s">
        <v>16</v>
      </c>
    </row>
    <row r="6571" spans="1:14" x14ac:dyDescent="0.25">
      <c r="A6571" t="s">
        <v>310</v>
      </c>
      <c r="B6571" t="str">
        <f t="shared" si="102"/>
        <v>Eswatini47</v>
      </c>
      <c r="C6571" t="s">
        <v>12</v>
      </c>
      <c r="D6571" t="s">
        <v>109</v>
      </c>
      <c r="E6571" t="s">
        <v>14</v>
      </c>
      <c r="F6571" t="s">
        <v>346</v>
      </c>
      <c r="G6571">
        <v>47</v>
      </c>
      <c r="H6571" t="s">
        <v>374</v>
      </c>
      <c r="I6571">
        <v>2016</v>
      </c>
      <c r="J6571">
        <v>42.667999999999999</v>
      </c>
      <c r="N6571" t="s">
        <v>16</v>
      </c>
    </row>
    <row r="6572" spans="1:14" x14ac:dyDescent="0.25">
      <c r="A6572" t="s">
        <v>310</v>
      </c>
      <c r="B6572" t="str">
        <f t="shared" si="102"/>
        <v>Eswatini49</v>
      </c>
      <c r="C6572" t="s">
        <v>12</v>
      </c>
      <c r="D6572" t="s">
        <v>109</v>
      </c>
      <c r="E6572" t="s">
        <v>14</v>
      </c>
      <c r="F6572" t="s">
        <v>346</v>
      </c>
      <c r="G6572">
        <v>49</v>
      </c>
      <c r="H6572" t="s">
        <v>375</v>
      </c>
      <c r="I6572">
        <v>2016</v>
      </c>
      <c r="J6572">
        <v>10.349</v>
      </c>
      <c r="N6572" t="s">
        <v>16</v>
      </c>
    </row>
    <row r="6573" spans="1:14" x14ac:dyDescent="0.25">
      <c r="A6573" t="s">
        <v>310</v>
      </c>
      <c r="B6573" t="str">
        <f t="shared" si="102"/>
        <v>Eswatini51</v>
      </c>
      <c r="C6573" t="s">
        <v>12</v>
      </c>
      <c r="D6573" t="s">
        <v>109</v>
      </c>
      <c r="E6573" t="s">
        <v>14</v>
      </c>
      <c r="F6573" t="s">
        <v>346</v>
      </c>
      <c r="G6573">
        <v>51</v>
      </c>
      <c r="H6573" t="s">
        <v>415</v>
      </c>
      <c r="I6573">
        <v>2016</v>
      </c>
      <c r="K6573" t="s">
        <v>21</v>
      </c>
      <c r="N6573" t="s">
        <v>16</v>
      </c>
    </row>
    <row r="6574" spans="1:14" x14ac:dyDescent="0.25">
      <c r="A6574" t="s">
        <v>310</v>
      </c>
      <c r="B6574" t="str">
        <f t="shared" si="102"/>
        <v>Eswatini52</v>
      </c>
      <c r="C6574" t="s">
        <v>12</v>
      </c>
      <c r="D6574" t="s">
        <v>109</v>
      </c>
      <c r="E6574" t="s">
        <v>14</v>
      </c>
      <c r="F6574" t="s">
        <v>346</v>
      </c>
      <c r="G6574">
        <v>52</v>
      </c>
      <c r="H6574" t="s">
        <v>416</v>
      </c>
      <c r="I6574">
        <v>2016</v>
      </c>
      <c r="J6574">
        <v>1.351</v>
      </c>
      <c r="N6574" t="s">
        <v>16</v>
      </c>
    </row>
    <row r="6575" spans="1:14" x14ac:dyDescent="0.25">
      <c r="A6575" t="s">
        <v>310</v>
      </c>
      <c r="B6575" t="str">
        <f t="shared" si="102"/>
        <v>Eswatini53</v>
      </c>
      <c r="C6575" t="s">
        <v>12</v>
      </c>
      <c r="D6575" t="s">
        <v>109</v>
      </c>
      <c r="E6575" t="s">
        <v>14</v>
      </c>
      <c r="F6575" t="s">
        <v>346</v>
      </c>
      <c r="G6575">
        <v>53</v>
      </c>
      <c r="H6575" t="s">
        <v>417</v>
      </c>
      <c r="I6575">
        <v>2016</v>
      </c>
      <c r="K6575" t="s">
        <v>21</v>
      </c>
      <c r="N6575" t="s">
        <v>16</v>
      </c>
    </row>
    <row r="6576" spans="1:14" x14ac:dyDescent="0.25">
      <c r="A6576" t="s">
        <v>310</v>
      </c>
      <c r="B6576" t="str">
        <f t="shared" si="102"/>
        <v>Eswatini55</v>
      </c>
      <c r="C6576" t="s">
        <v>12</v>
      </c>
      <c r="D6576" t="s">
        <v>109</v>
      </c>
      <c r="E6576" t="s">
        <v>14</v>
      </c>
      <c r="F6576" t="s">
        <v>346</v>
      </c>
      <c r="G6576">
        <v>55</v>
      </c>
      <c r="H6576" t="s">
        <v>377</v>
      </c>
      <c r="I6576">
        <v>2016</v>
      </c>
      <c r="J6576">
        <v>1.3049999999999999</v>
      </c>
      <c r="N6576" t="s">
        <v>16</v>
      </c>
    </row>
    <row r="6577" spans="1:14" x14ac:dyDescent="0.25">
      <c r="A6577" t="s">
        <v>310</v>
      </c>
      <c r="B6577" t="str">
        <f t="shared" si="102"/>
        <v>Eswatini56</v>
      </c>
      <c r="C6577" t="s">
        <v>12</v>
      </c>
      <c r="D6577" t="s">
        <v>109</v>
      </c>
      <c r="E6577" t="s">
        <v>14</v>
      </c>
      <c r="F6577" t="s">
        <v>346</v>
      </c>
      <c r="G6577">
        <v>56</v>
      </c>
      <c r="H6577" t="s">
        <v>378</v>
      </c>
      <c r="I6577">
        <v>2016</v>
      </c>
      <c r="J6577">
        <v>5.4939999999999998</v>
      </c>
      <c r="N6577" t="s">
        <v>16</v>
      </c>
    </row>
    <row r="6578" spans="1:14" x14ac:dyDescent="0.25">
      <c r="A6578" t="s">
        <v>310</v>
      </c>
      <c r="B6578" t="str">
        <f t="shared" si="102"/>
        <v>Eswatini58</v>
      </c>
      <c r="C6578" t="s">
        <v>12</v>
      </c>
      <c r="D6578" t="s">
        <v>109</v>
      </c>
      <c r="E6578" t="s">
        <v>14</v>
      </c>
      <c r="F6578" t="s">
        <v>346</v>
      </c>
      <c r="G6578">
        <v>58</v>
      </c>
      <c r="H6578" t="s">
        <v>379</v>
      </c>
      <c r="I6578">
        <v>2016</v>
      </c>
      <c r="K6578" t="s">
        <v>21</v>
      </c>
      <c r="N6578" t="s">
        <v>16</v>
      </c>
    </row>
    <row r="6579" spans="1:14" x14ac:dyDescent="0.25">
      <c r="A6579" t="s">
        <v>310</v>
      </c>
      <c r="B6579" t="str">
        <f t="shared" si="102"/>
        <v>Eswatini59</v>
      </c>
      <c r="C6579" t="s">
        <v>12</v>
      </c>
      <c r="D6579" t="s">
        <v>109</v>
      </c>
      <c r="E6579" t="s">
        <v>14</v>
      </c>
      <c r="F6579" t="s">
        <v>346</v>
      </c>
      <c r="G6579">
        <v>59</v>
      </c>
      <c r="H6579" t="s">
        <v>380</v>
      </c>
      <c r="I6579">
        <v>2016</v>
      </c>
      <c r="K6579" t="s">
        <v>21</v>
      </c>
      <c r="N6579" t="s">
        <v>16</v>
      </c>
    </row>
    <row r="6580" spans="1:14" x14ac:dyDescent="0.25">
      <c r="A6580" t="s">
        <v>310</v>
      </c>
      <c r="B6580" t="str">
        <f t="shared" si="102"/>
        <v>Eswatini60</v>
      </c>
      <c r="C6580" t="s">
        <v>12</v>
      </c>
      <c r="D6580" t="s">
        <v>109</v>
      </c>
      <c r="E6580" t="s">
        <v>14</v>
      </c>
      <c r="F6580" t="s">
        <v>346</v>
      </c>
      <c r="G6580">
        <v>60</v>
      </c>
      <c r="H6580" t="s">
        <v>381</v>
      </c>
      <c r="I6580">
        <v>2016</v>
      </c>
      <c r="J6580">
        <v>0.57299999999999995</v>
      </c>
      <c r="K6580" t="s">
        <v>21</v>
      </c>
      <c r="N6580" t="s">
        <v>16</v>
      </c>
    </row>
    <row r="6581" spans="1:14" x14ac:dyDescent="0.25">
      <c r="A6581" t="s">
        <v>310</v>
      </c>
      <c r="B6581" t="str">
        <f t="shared" si="102"/>
        <v>Eswatini61</v>
      </c>
      <c r="C6581" t="s">
        <v>12</v>
      </c>
      <c r="D6581" t="s">
        <v>109</v>
      </c>
      <c r="E6581" t="s">
        <v>14</v>
      </c>
      <c r="F6581" t="s">
        <v>346</v>
      </c>
      <c r="G6581">
        <v>61</v>
      </c>
      <c r="H6581" t="s">
        <v>382</v>
      </c>
      <c r="I6581">
        <v>2016</v>
      </c>
      <c r="J6581">
        <v>0.91200000000000003</v>
      </c>
      <c r="K6581" t="s">
        <v>21</v>
      </c>
      <c r="N6581" t="s">
        <v>16</v>
      </c>
    </row>
    <row r="6582" spans="1:14" x14ac:dyDescent="0.25">
      <c r="A6582" t="s">
        <v>310</v>
      </c>
      <c r="B6582" t="str">
        <f t="shared" si="102"/>
        <v>Eswatini62</v>
      </c>
      <c r="C6582" t="s">
        <v>12</v>
      </c>
      <c r="D6582" t="s">
        <v>109</v>
      </c>
      <c r="E6582" t="s">
        <v>14</v>
      </c>
      <c r="F6582" t="s">
        <v>346</v>
      </c>
      <c r="G6582">
        <v>62</v>
      </c>
      <c r="H6582" t="s">
        <v>418</v>
      </c>
      <c r="I6582">
        <v>2016</v>
      </c>
      <c r="K6582" t="s">
        <v>21</v>
      </c>
      <c r="N6582" t="s">
        <v>16</v>
      </c>
    </row>
    <row r="6583" spans="1:14" x14ac:dyDescent="0.25">
      <c r="A6583" t="s">
        <v>310</v>
      </c>
      <c r="B6583" t="str">
        <f t="shared" si="102"/>
        <v>Eswatini63</v>
      </c>
      <c r="C6583" t="s">
        <v>12</v>
      </c>
      <c r="D6583" t="s">
        <v>109</v>
      </c>
      <c r="E6583" t="s">
        <v>14</v>
      </c>
      <c r="F6583" t="s">
        <v>346</v>
      </c>
      <c r="G6583">
        <v>63</v>
      </c>
      <c r="H6583" t="s">
        <v>419</v>
      </c>
      <c r="I6583">
        <v>2016</v>
      </c>
      <c r="K6583" t="s">
        <v>21</v>
      </c>
      <c r="N6583" t="s">
        <v>16</v>
      </c>
    </row>
    <row r="6584" spans="1:14" x14ac:dyDescent="0.25">
      <c r="A6584" t="s">
        <v>310</v>
      </c>
      <c r="B6584" t="str">
        <f t="shared" si="102"/>
        <v>Eswatini64</v>
      </c>
      <c r="C6584" t="s">
        <v>12</v>
      </c>
      <c r="D6584" t="s">
        <v>109</v>
      </c>
      <c r="E6584" t="s">
        <v>14</v>
      </c>
      <c r="F6584" t="s">
        <v>346</v>
      </c>
      <c r="G6584">
        <v>64</v>
      </c>
      <c r="H6584" t="s">
        <v>383</v>
      </c>
      <c r="I6584">
        <v>2016</v>
      </c>
      <c r="J6584">
        <v>1.748</v>
      </c>
      <c r="N6584" t="s">
        <v>16</v>
      </c>
    </row>
    <row r="6585" spans="1:14" x14ac:dyDescent="0.25">
      <c r="A6585" t="s">
        <v>310</v>
      </c>
      <c r="B6585" t="str">
        <f t="shared" si="102"/>
        <v>Eswatini66</v>
      </c>
      <c r="C6585" t="s">
        <v>12</v>
      </c>
      <c r="D6585" t="s">
        <v>109</v>
      </c>
      <c r="E6585" t="s">
        <v>14</v>
      </c>
      <c r="F6585" t="s">
        <v>346</v>
      </c>
      <c r="G6585">
        <v>66</v>
      </c>
      <c r="H6585" t="s">
        <v>421</v>
      </c>
      <c r="I6585">
        <v>2016</v>
      </c>
      <c r="J6585">
        <v>0.876</v>
      </c>
      <c r="K6585" t="s">
        <v>21</v>
      </c>
      <c r="N6585" t="s">
        <v>16</v>
      </c>
    </row>
    <row r="6586" spans="1:14" x14ac:dyDescent="0.25">
      <c r="A6586" t="s">
        <v>310</v>
      </c>
      <c r="B6586" t="str">
        <f t="shared" si="102"/>
        <v>Eswatini68</v>
      </c>
      <c r="C6586" t="s">
        <v>12</v>
      </c>
      <c r="D6586" t="s">
        <v>109</v>
      </c>
      <c r="E6586" t="s">
        <v>14</v>
      </c>
      <c r="F6586" t="s">
        <v>346</v>
      </c>
      <c r="G6586">
        <v>68</v>
      </c>
      <c r="H6586" t="s">
        <v>384</v>
      </c>
      <c r="I6586">
        <v>2016</v>
      </c>
      <c r="J6586">
        <v>3.4990000000000001</v>
      </c>
      <c r="N6586" t="s">
        <v>16</v>
      </c>
    </row>
    <row r="6587" spans="1:14" x14ac:dyDescent="0.25">
      <c r="A6587" t="s">
        <v>310</v>
      </c>
      <c r="B6587" t="str">
        <f t="shared" si="102"/>
        <v>Eswatini69</v>
      </c>
      <c r="C6587" t="s">
        <v>12</v>
      </c>
      <c r="D6587" t="s">
        <v>109</v>
      </c>
      <c r="E6587" t="s">
        <v>14</v>
      </c>
      <c r="F6587" t="s">
        <v>346</v>
      </c>
      <c r="G6587">
        <v>69</v>
      </c>
      <c r="H6587" t="s">
        <v>422</v>
      </c>
      <c r="I6587">
        <v>2016</v>
      </c>
      <c r="J6587">
        <v>1.968</v>
      </c>
      <c r="N6587" t="s">
        <v>16</v>
      </c>
    </row>
    <row r="6588" spans="1:14" x14ac:dyDescent="0.25">
      <c r="A6588" t="s">
        <v>310</v>
      </c>
      <c r="B6588" t="str">
        <f t="shared" si="102"/>
        <v>Eswatini70</v>
      </c>
      <c r="C6588" t="s">
        <v>12</v>
      </c>
      <c r="D6588" t="s">
        <v>109</v>
      </c>
      <c r="E6588" t="s">
        <v>14</v>
      </c>
      <c r="F6588" t="s">
        <v>346</v>
      </c>
      <c r="G6588">
        <v>70</v>
      </c>
      <c r="H6588" t="s">
        <v>423</v>
      </c>
      <c r="I6588">
        <v>2016</v>
      </c>
      <c r="J6588">
        <v>0.38100000000000001</v>
      </c>
      <c r="K6588" t="s">
        <v>21</v>
      </c>
      <c r="N6588" t="s">
        <v>16</v>
      </c>
    </row>
    <row r="6589" spans="1:14" x14ac:dyDescent="0.25">
      <c r="A6589" t="s">
        <v>310</v>
      </c>
      <c r="B6589" t="str">
        <f t="shared" si="102"/>
        <v>Eswatini72</v>
      </c>
      <c r="C6589" t="s">
        <v>12</v>
      </c>
      <c r="D6589" t="s">
        <v>109</v>
      </c>
      <c r="E6589" t="s">
        <v>14</v>
      </c>
      <c r="F6589" t="s">
        <v>346</v>
      </c>
      <c r="G6589">
        <v>72</v>
      </c>
      <c r="H6589" t="s">
        <v>385</v>
      </c>
      <c r="I6589">
        <v>2016</v>
      </c>
      <c r="K6589" t="s">
        <v>21</v>
      </c>
      <c r="N6589" t="s">
        <v>16</v>
      </c>
    </row>
    <row r="6590" spans="1:14" x14ac:dyDescent="0.25">
      <c r="A6590" t="s">
        <v>310</v>
      </c>
      <c r="B6590" t="str">
        <f t="shared" si="102"/>
        <v>Eswatini73</v>
      </c>
      <c r="C6590" t="s">
        <v>12</v>
      </c>
      <c r="D6590" t="s">
        <v>109</v>
      </c>
      <c r="E6590" t="s">
        <v>14</v>
      </c>
      <c r="F6590" t="s">
        <v>346</v>
      </c>
      <c r="G6590">
        <v>73</v>
      </c>
      <c r="H6590" t="s">
        <v>425</v>
      </c>
      <c r="I6590">
        <v>2016</v>
      </c>
      <c r="K6590" t="s">
        <v>21</v>
      </c>
      <c r="N6590" t="s">
        <v>16</v>
      </c>
    </row>
    <row r="6591" spans="1:14" x14ac:dyDescent="0.25">
      <c r="A6591" t="s">
        <v>310</v>
      </c>
      <c r="B6591" t="str">
        <f t="shared" si="102"/>
        <v>Eswatini74</v>
      </c>
      <c r="C6591" t="s">
        <v>12</v>
      </c>
      <c r="D6591" t="s">
        <v>109</v>
      </c>
      <c r="E6591" t="s">
        <v>14</v>
      </c>
      <c r="F6591" t="s">
        <v>346</v>
      </c>
      <c r="G6591">
        <v>74</v>
      </c>
      <c r="H6591" t="s">
        <v>426</v>
      </c>
      <c r="I6591">
        <v>2016</v>
      </c>
      <c r="K6591" t="s">
        <v>21</v>
      </c>
      <c r="N6591" t="s">
        <v>16</v>
      </c>
    </row>
    <row r="6592" spans="1:14" x14ac:dyDescent="0.25">
      <c r="A6592" t="s">
        <v>310</v>
      </c>
      <c r="B6592" t="str">
        <f t="shared" si="102"/>
        <v>Eswatini75</v>
      </c>
      <c r="C6592" t="s">
        <v>12</v>
      </c>
      <c r="D6592" t="s">
        <v>109</v>
      </c>
      <c r="E6592" t="s">
        <v>14</v>
      </c>
      <c r="F6592" t="s">
        <v>346</v>
      </c>
      <c r="G6592">
        <v>75</v>
      </c>
      <c r="H6592" t="s">
        <v>427</v>
      </c>
      <c r="I6592">
        <v>2016</v>
      </c>
      <c r="K6592" t="s">
        <v>21</v>
      </c>
      <c r="N6592" t="s">
        <v>16</v>
      </c>
    </row>
    <row r="6593" spans="1:14" x14ac:dyDescent="0.25">
      <c r="A6593" t="s">
        <v>310</v>
      </c>
      <c r="B6593" t="str">
        <f t="shared" si="102"/>
        <v>Eswatini77</v>
      </c>
      <c r="C6593" t="s">
        <v>12</v>
      </c>
      <c r="D6593" t="s">
        <v>109</v>
      </c>
      <c r="E6593" t="s">
        <v>14</v>
      </c>
      <c r="F6593" t="s">
        <v>346</v>
      </c>
      <c r="G6593">
        <v>77</v>
      </c>
      <c r="H6593" t="s">
        <v>386</v>
      </c>
      <c r="I6593">
        <v>2016</v>
      </c>
      <c r="J6593">
        <v>1.23</v>
      </c>
      <c r="K6593" t="s">
        <v>21</v>
      </c>
      <c r="N6593" t="s">
        <v>16</v>
      </c>
    </row>
    <row r="6594" spans="1:14" x14ac:dyDescent="0.25">
      <c r="A6594" t="s">
        <v>310</v>
      </c>
      <c r="B6594" t="str">
        <f t="shared" si="102"/>
        <v>Eswatini79</v>
      </c>
      <c r="C6594" t="s">
        <v>12</v>
      </c>
      <c r="D6594" t="s">
        <v>109</v>
      </c>
      <c r="E6594" t="s">
        <v>14</v>
      </c>
      <c r="F6594" t="s">
        <v>346</v>
      </c>
      <c r="G6594">
        <v>79</v>
      </c>
      <c r="H6594" t="s">
        <v>429</v>
      </c>
      <c r="I6594">
        <v>2016</v>
      </c>
      <c r="K6594" t="s">
        <v>21</v>
      </c>
      <c r="N6594" t="s">
        <v>16</v>
      </c>
    </row>
    <row r="6595" spans="1:14" x14ac:dyDescent="0.25">
      <c r="A6595" t="s">
        <v>310</v>
      </c>
      <c r="B6595" t="str">
        <f t="shared" ref="B6595:B6658" si="103">A6595&amp;G6595</f>
        <v>Eswatini80</v>
      </c>
      <c r="C6595" t="s">
        <v>12</v>
      </c>
      <c r="D6595" t="s">
        <v>109</v>
      </c>
      <c r="E6595" t="s">
        <v>14</v>
      </c>
      <c r="F6595" t="s">
        <v>346</v>
      </c>
      <c r="G6595">
        <v>80</v>
      </c>
      <c r="H6595" t="s">
        <v>387</v>
      </c>
      <c r="I6595">
        <v>2016</v>
      </c>
      <c r="J6595">
        <v>5.5170000000000003</v>
      </c>
      <c r="N6595" t="s">
        <v>16</v>
      </c>
    </row>
    <row r="6596" spans="1:14" x14ac:dyDescent="0.25">
      <c r="A6596" t="s">
        <v>310</v>
      </c>
      <c r="B6596" t="str">
        <f t="shared" si="103"/>
        <v>Eswatini81</v>
      </c>
      <c r="C6596" t="s">
        <v>12</v>
      </c>
      <c r="D6596" t="s">
        <v>109</v>
      </c>
      <c r="E6596" t="s">
        <v>14</v>
      </c>
      <c r="F6596" t="s">
        <v>346</v>
      </c>
      <c r="G6596">
        <v>81</v>
      </c>
      <c r="H6596" t="s">
        <v>430</v>
      </c>
      <c r="I6596">
        <v>2016</v>
      </c>
      <c r="J6596">
        <v>2.5569999999999999</v>
      </c>
      <c r="N6596" t="s">
        <v>16</v>
      </c>
    </row>
    <row r="6597" spans="1:14" x14ac:dyDescent="0.25">
      <c r="A6597" t="s">
        <v>310</v>
      </c>
      <c r="B6597" t="str">
        <f t="shared" si="103"/>
        <v>Eswatini82</v>
      </c>
      <c r="C6597" t="s">
        <v>12</v>
      </c>
      <c r="D6597" t="s">
        <v>109</v>
      </c>
      <c r="E6597" t="s">
        <v>14</v>
      </c>
      <c r="F6597" t="s">
        <v>346</v>
      </c>
      <c r="G6597">
        <v>82</v>
      </c>
      <c r="H6597" t="s">
        <v>388</v>
      </c>
      <c r="I6597">
        <v>2016</v>
      </c>
      <c r="J6597">
        <v>4.3159999999999998</v>
      </c>
      <c r="N6597" t="s">
        <v>16</v>
      </c>
    </row>
    <row r="6598" spans="1:14" x14ac:dyDescent="0.25">
      <c r="A6598" t="s">
        <v>310</v>
      </c>
      <c r="B6598" t="str">
        <f t="shared" si="103"/>
        <v>Eswatini84</v>
      </c>
      <c r="C6598" t="s">
        <v>12</v>
      </c>
      <c r="D6598" t="s">
        <v>109</v>
      </c>
      <c r="E6598" t="s">
        <v>14</v>
      </c>
      <c r="F6598" t="s">
        <v>346</v>
      </c>
      <c r="G6598">
        <v>84</v>
      </c>
      <c r="H6598" t="s">
        <v>389</v>
      </c>
      <c r="I6598">
        <v>2016</v>
      </c>
      <c r="J6598">
        <v>17.55</v>
      </c>
      <c r="N6598" t="s">
        <v>16</v>
      </c>
    </row>
    <row r="6599" spans="1:14" x14ac:dyDescent="0.25">
      <c r="A6599" t="s">
        <v>310</v>
      </c>
      <c r="B6599" t="str">
        <f t="shared" si="103"/>
        <v>Eswatini85</v>
      </c>
      <c r="C6599" t="s">
        <v>12</v>
      </c>
      <c r="D6599" t="s">
        <v>109</v>
      </c>
      <c r="E6599" t="s">
        <v>14</v>
      </c>
      <c r="F6599" t="s">
        <v>346</v>
      </c>
      <c r="G6599">
        <v>85</v>
      </c>
      <c r="H6599" t="s">
        <v>390</v>
      </c>
      <c r="I6599">
        <v>2016</v>
      </c>
      <c r="J6599">
        <v>22.353000000000002</v>
      </c>
      <c r="N6599" t="s">
        <v>16</v>
      </c>
    </row>
    <row r="6600" spans="1:14" x14ac:dyDescent="0.25">
      <c r="A6600" t="s">
        <v>310</v>
      </c>
      <c r="B6600" t="str">
        <f t="shared" si="103"/>
        <v>Eswatini86</v>
      </c>
      <c r="C6600" t="s">
        <v>12</v>
      </c>
      <c r="D6600" t="s">
        <v>109</v>
      </c>
      <c r="E6600" t="s">
        <v>14</v>
      </c>
      <c r="F6600" t="s">
        <v>346</v>
      </c>
      <c r="G6600">
        <v>86</v>
      </c>
      <c r="H6600" t="s">
        <v>391</v>
      </c>
      <c r="I6600">
        <v>2016</v>
      </c>
      <c r="J6600">
        <v>9.6969999999999992</v>
      </c>
      <c r="N6600" t="s">
        <v>16</v>
      </c>
    </row>
    <row r="6601" spans="1:14" x14ac:dyDescent="0.25">
      <c r="A6601" t="s">
        <v>310</v>
      </c>
      <c r="B6601" t="str">
        <f t="shared" si="103"/>
        <v>Eswatini87</v>
      </c>
      <c r="C6601" t="s">
        <v>12</v>
      </c>
      <c r="D6601" t="s">
        <v>109</v>
      </c>
      <c r="E6601" t="s">
        <v>14</v>
      </c>
      <c r="F6601" t="s">
        <v>346</v>
      </c>
      <c r="G6601">
        <v>87</v>
      </c>
      <c r="H6601" t="s">
        <v>392</v>
      </c>
      <c r="I6601">
        <v>2016</v>
      </c>
      <c r="J6601">
        <v>2.4009999999999998</v>
      </c>
      <c r="N6601" t="s">
        <v>16</v>
      </c>
    </row>
    <row r="6602" spans="1:14" x14ac:dyDescent="0.25">
      <c r="A6602" t="s">
        <v>310</v>
      </c>
      <c r="B6602" t="str">
        <f t="shared" si="103"/>
        <v>Eswatini88</v>
      </c>
      <c r="C6602" t="s">
        <v>12</v>
      </c>
      <c r="D6602" t="s">
        <v>109</v>
      </c>
      <c r="E6602" t="s">
        <v>14</v>
      </c>
      <c r="F6602" t="s">
        <v>346</v>
      </c>
      <c r="G6602">
        <v>88</v>
      </c>
      <c r="H6602" t="s">
        <v>431</v>
      </c>
      <c r="I6602">
        <v>2016</v>
      </c>
      <c r="J6602">
        <v>1.6279999999999999</v>
      </c>
      <c r="N6602" t="s">
        <v>16</v>
      </c>
    </row>
    <row r="6603" spans="1:14" x14ac:dyDescent="0.25">
      <c r="A6603" t="s">
        <v>310</v>
      </c>
      <c r="B6603" t="str">
        <f t="shared" si="103"/>
        <v>Eswatini91</v>
      </c>
      <c r="C6603" t="s">
        <v>12</v>
      </c>
      <c r="D6603" t="s">
        <v>109</v>
      </c>
      <c r="E6603" t="s">
        <v>14</v>
      </c>
      <c r="F6603" t="s">
        <v>346</v>
      </c>
      <c r="G6603">
        <v>91</v>
      </c>
      <c r="H6603" t="s">
        <v>393</v>
      </c>
      <c r="I6603">
        <v>2016</v>
      </c>
      <c r="K6603" t="s">
        <v>21</v>
      </c>
      <c r="N6603" t="s">
        <v>16</v>
      </c>
    </row>
    <row r="6604" spans="1:14" x14ac:dyDescent="0.25">
      <c r="A6604" t="s">
        <v>310</v>
      </c>
      <c r="B6604" t="str">
        <f t="shared" si="103"/>
        <v>Eswatini93</v>
      </c>
      <c r="C6604" t="s">
        <v>12</v>
      </c>
      <c r="D6604" t="s">
        <v>109</v>
      </c>
      <c r="E6604" t="s">
        <v>14</v>
      </c>
      <c r="F6604" t="s">
        <v>346</v>
      </c>
      <c r="G6604">
        <v>93</v>
      </c>
      <c r="H6604" t="s">
        <v>394</v>
      </c>
      <c r="I6604">
        <v>2016</v>
      </c>
      <c r="K6604" t="s">
        <v>21</v>
      </c>
      <c r="N6604" t="s">
        <v>16</v>
      </c>
    </row>
    <row r="6605" spans="1:14" x14ac:dyDescent="0.25">
      <c r="A6605" t="s">
        <v>310</v>
      </c>
      <c r="B6605" t="str">
        <f t="shared" si="103"/>
        <v>Eswatini94</v>
      </c>
      <c r="C6605" t="s">
        <v>12</v>
      </c>
      <c r="D6605" t="s">
        <v>109</v>
      </c>
      <c r="E6605" t="s">
        <v>14</v>
      </c>
      <c r="F6605" t="s">
        <v>346</v>
      </c>
      <c r="G6605">
        <v>94</v>
      </c>
      <c r="H6605" t="s">
        <v>395</v>
      </c>
      <c r="I6605">
        <v>2016</v>
      </c>
      <c r="J6605">
        <v>0.53</v>
      </c>
      <c r="K6605" t="s">
        <v>21</v>
      </c>
      <c r="N6605" t="s">
        <v>16</v>
      </c>
    </row>
    <row r="6606" spans="1:14" x14ac:dyDescent="0.25">
      <c r="A6606" t="s">
        <v>310</v>
      </c>
      <c r="B6606" t="str">
        <f t="shared" si="103"/>
        <v>Eswatini95</v>
      </c>
      <c r="C6606" t="s">
        <v>12</v>
      </c>
      <c r="D6606" t="s">
        <v>109</v>
      </c>
      <c r="E6606" t="s">
        <v>14</v>
      </c>
      <c r="F6606" t="s">
        <v>346</v>
      </c>
      <c r="G6606">
        <v>95</v>
      </c>
      <c r="H6606" t="s">
        <v>396</v>
      </c>
      <c r="I6606">
        <v>2016</v>
      </c>
      <c r="J6606">
        <v>1.1299999999999999</v>
      </c>
      <c r="K6606" t="s">
        <v>21</v>
      </c>
      <c r="N6606" t="s">
        <v>16</v>
      </c>
    </row>
    <row r="6607" spans="1:14" x14ac:dyDescent="0.25">
      <c r="A6607" t="s">
        <v>310</v>
      </c>
      <c r="B6607" t="str">
        <f t="shared" si="103"/>
        <v>Eswatini96</v>
      </c>
      <c r="C6607" t="s">
        <v>12</v>
      </c>
      <c r="D6607" t="s">
        <v>109</v>
      </c>
      <c r="E6607" t="s">
        <v>14</v>
      </c>
      <c r="F6607" t="s">
        <v>346</v>
      </c>
      <c r="G6607">
        <v>96</v>
      </c>
      <c r="H6607" t="s">
        <v>397</v>
      </c>
      <c r="I6607">
        <v>2016</v>
      </c>
      <c r="J6607">
        <v>24.888000000000002</v>
      </c>
      <c r="N6607" t="s">
        <v>16</v>
      </c>
    </row>
    <row r="6608" spans="1:14" x14ac:dyDescent="0.25">
      <c r="A6608" t="s">
        <v>310</v>
      </c>
      <c r="B6608" t="str">
        <f t="shared" si="103"/>
        <v>Eswatini97</v>
      </c>
      <c r="C6608" t="s">
        <v>12</v>
      </c>
      <c r="D6608" t="s">
        <v>109</v>
      </c>
      <c r="E6608" t="s">
        <v>14</v>
      </c>
      <c r="F6608" t="s">
        <v>346</v>
      </c>
      <c r="G6608">
        <v>97</v>
      </c>
      <c r="H6608" t="s">
        <v>398</v>
      </c>
      <c r="I6608">
        <v>2016</v>
      </c>
      <c r="K6608" t="s">
        <v>21</v>
      </c>
      <c r="N6608" t="s">
        <v>16</v>
      </c>
    </row>
    <row r="6609" spans="1:14" x14ac:dyDescent="0.25">
      <c r="A6609" t="s">
        <v>310</v>
      </c>
      <c r="B6609" t="str">
        <f t="shared" si="103"/>
        <v>Eswatini98</v>
      </c>
      <c r="C6609" t="s">
        <v>12</v>
      </c>
      <c r="D6609" t="s">
        <v>109</v>
      </c>
      <c r="E6609" t="s">
        <v>14</v>
      </c>
      <c r="F6609" t="s">
        <v>346</v>
      </c>
      <c r="G6609">
        <v>98</v>
      </c>
      <c r="H6609" t="s">
        <v>435</v>
      </c>
      <c r="I6609">
        <v>2016</v>
      </c>
      <c r="J6609">
        <v>1.371</v>
      </c>
      <c r="N6609" t="s">
        <v>16</v>
      </c>
    </row>
    <row r="6610" spans="1:14" x14ac:dyDescent="0.25">
      <c r="A6610" t="s">
        <v>310</v>
      </c>
      <c r="B6610" t="str">
        <f t="shared" si="103"/>
        <v>Eswatini99</v>
      </c>
      <c r="C6610" t="s">
        <v>12</v>
      </c>
      <c r="D6610" t="s">
        <v>109</v>
      </c>
      <c r="E6610" t="s">
        <v>14</v>
      </c>
      <c r="F6610" t="s">
        <v>346</v>
      </c>
      <c r="G6610">
        <v>99</v>
      </c>
      <c r="H6610" t="s">
        <v>399</v>
      </c>
      <c r="I6610">
        <v>2016</v>
      </c>
      <c r="K6610" t="s">
        <v>21</v>
      </c>
      <c r="N6610" t="s">
        <v>16</v>
      </c>
    </row>
    <row r="6611" spans="1:14" x14ac:dyDescent="0.25">
      <c r="A6611" t="s">
        <v>310</v>
      </c>
      <c r="B6611" t="str">
        <f t="shared" si="103"/>
        <v>Eswatini100</v>
      </c>
      <c r="C6611" t="s">
        <v>12</v>
      </c>
      <c r="D6611" t="s">
        <v>109</v>
      </c>
      <c r="E6611" t="s">
        <v>14</v>
      </c>
      <c r="F6611" t="s">
        <v>346</v>
      </c>
      <c r="G6611">
        <v>100</v>
      </c>
      <c r="H6611" t="s">
        <v>348</v>
      </c>
      <c r="I6611">
        <v>2016</v>
      </c>
      <c r="J6611">
        <v>6.65</v>
      </c>
      <c r="N6611" t="s">
        <v>16</v>
      </c>
    </row>
    <row r="6612" spans="1:14" x14ac:dyDescent="0.25">
      <c r="A6612" t="s">
        <v>311</v>
      </c>
      <c r="B6612" t="str">
        <f t="shared" si="103"/>
        <v>Seychelles0</v>
      </c>
      <c r="C6612" t="s">
        <v>12</v>
      </c>
      <c r="D6612" t="s">
        <v>109</v>
      </c>
      <c r="E6612" t="s">
        <v>14</v>
      </c>
      <c r="F6612" t="s">
        <v>346</v>
      </c>
      <c r="G6612">
        <v>0</v>
      </c>
      <c r="H6612" t="s">
        <v>347</v>
      </c>
      <c r="I6612">
        <v>2020</v>
      </c>
      <c r="J6612">
        <v>48.536999999999999</v>
      </c>
      <c r="N6612" t="s">
        <v>16</v>
      </c>
    </row>
    <row r="6613" spans="1:14" x14ac:dyDescent="0.25">
      <c r="A6613" t="s">
        <v>311</v>
      </c>
      <c r="B6613" t="str">
        <f t="shared" si="103"/>
        <v>Seychelles1</v>
      </c>
      <c r="C6613" t="s">
        <v>12</v>
      </c>
      <c r="D6613" t="s">
        <v>109</v>
      </c>
      <c r="E6613" t="s">
        <v>14</v>
      </c>
      <c r="F6613" t="s">
        <v>346</v>
      </c>
      <c r="G6613">
        <v>1</v>
      </c>
      <c r="H6613" t="s">
        <v>349</v>
      </c>
      <c r="I6613">
        <v>2020</v>
      </c>
      <c r="J6613">
        <v>0.95499999999999996</v>
      </c>
      <c r="N6613" t="s">
        <v>16</v>
      </c>
    </row>
    <row r="6614" spans="1:14" x14ac:dyDescent="0.25">
      <c r="A6614" t="s">
        <v>311</v>
      </c>
      <c r="B6614" t="str">
        <f t="shared" si="103"/>
        <v>Seychelles2</v>
      </c>
      <c r="C6614" t="s">
        <v>12</v>
      </c>
      <c r="D6614" t="s">
        <v>109</v>
      </c>
      <c r="E6614" t="s">
        <v>14</v>
      </c>
      <c r="F6614" t="s">
        <v>346</v>
      </c>
      <c r="G6614">
        <v>2</v>
      </c>
      <c r="H6614" t="s">
        <v>400</v>
      </c>
      <c r="I6614">
        <v>2020</v>
      </c>
      <c r="J6614">
        <v>0.13700000000000001</v>
      </c>
      <c r="K6614" t="s">
        <v>21</v>
      </c>
      <c r="N6614" t="s">
        <v>16</v>
      </c>
    </row>
    <row r="6615" spans="1:14" x14ac:dyDescent="0.25">
      <c r="A6615" t="s">
        <v>311</v>
      </c>
      <c r="B6615" t="str">
        <f t="shared" si="103"/>
        <v>Seychelles3</v>
      </c>
      <c r="C6615" t="s">
        <v>12</v>
      </c>
      <c r="D6615" t="s">
        <v>109</v>
      </c>
      <c r="E6615" t="s">
        <v>14</v>
      </c>
      <c r="F6615" t="s">
        <v>346</v>
      </c>
      <c r="G6615">
        <v>3</v>
      </c>
      <c r="H6615" t="s">
        <v>350</v>
      </c>
      <c r="I6615">
        <v>2020</v>
      </c>
      <c r="J6615">
        <v>0.83799999999999997</v>
      </c>
      <c r="N6615" t="s">
        <v>16</v>
      </c>
    </row>
    <row r="6616" spans="1:14" x14ac:dyDescent="0.25">
      <c r="A6616" t="s">
        <v>311</v>
      </c>
      <c r="B6616" t="str">
        <f t="shared" si="103"/>
        <v>Seychelles8</v>
      </c>
      <c r="C6616" t="s">
        <v>12</v>
      </c>
      <c r="D6616" t="s">
        <v>109</v>
      </c>
      <c r="E6616" t="s">
        <v>14</v>
      </c>
      <c r="F6616" t="s">
        <v>346</v>
      </c>
      <c r="G6616">
        <v>8</v>
      </c>
      <c r="H6616" t="s">
        <v>353</v>
      </c>
      <c r="I6616">
        <v>2020</v>
      </c>
      <c r="K6616" t="s">
        <v>21</v>
      </c>
      <c r="N6616" t="s">
        <v>16</v>
      </c>
    </row>
    <row r="6617" spans="1:14" x14ac:dyDescent="0.25">
      <c r="A6617" t="s">
        <v>311</v>
      </c>
      <c r="B6617" t="str">
        <f t="shared" si="103"/>
        <v>Seychelles9</v>
      </c>
      <c r="C6617" t="s">
        <v>12</v>
      </c>
      <c r="D6617" t="s">
        <v>109</v>
      </c>
      <c r="E6617" t="s">
        <v>14</v>
      </c>
      <c r="F6617" t="s">
        <v>346</v>
      </c>
      <c r="G6617">
        <v>9</v>
      </c>
      <c r="H6617" t="s">
        <v>402</v>
      </c>
      <c r="I6617">
        <v>2020</v>
      </c>
      <c r="J6617">
        <v>4.9000000000000002E-2</v>
      </c>
      <c r="K6617" t="s">
        <v>21</v>
      </c>
      <c r="N6617" t="s">
        <v>16</v>
      </c>
    </row>
    <row r="6618" spans="1:14" x14ac:dyDescent="0.25">
      <c r="A6618" t="s">
        <v>311</v>
      </c>
      <c r="B6618" t="str">
        <f t="shared" si="103"/>
        <v>Seychelles10</v>
      </c>
      <c r="C6618" t="s">
        <v>12</v>
      </c>
      <c r="D6618" t="s">
        <v>109</v>
      </c>
      <c r="E6618" t="s">
        <v>14</v>
      </c>
      <c r="F6618" t="s">
        <v>346</v>
      </c>
      <c r="G6618">
        <v>10</v>
      </c>
      <c r="H6618" t="s">
        <v>354</v>
      </c>
      <c r="I6618">
        <v>2020</v>
      </c>
      <c r="J6618">
        <v>1.42</v>
      </c>
      <c r="N6618" t="s">
        <v>16</v>
      </c>
    </row>
    <row r="6619" spans="1:14" x14ac:dyDescent="0.25">
      <c r="A6619" t="s">
        <v>311</v>
      </c>
      <c r="B6619" t="str">
        <f t="shared" si="103"/>
        <v>Seychelles11</v>
      </c>
      <c r="C6619" t="s">
        <v>12</v>
      </c>
      <c r="D6619" t="s">
        <v>109</v>
      </c>
      <c r="E6619" t="s">
        <v>14</v>
      </c>
      <c r="F6619" t="s">
        <v>346</v>
      </c>
      <c r="G6619">
        <v>11</v>
      </c>
      <c r="H6619" t="s">
        <v>403</v>
      </c>
      <c r="I6619">
        <v>2020</v>
      </c>
      <c r="J6619">
        <v>0.32300000000000001</v>
      </c>
      <c r="N6619" t="s">
        <v>16</v>
      </c>
    </row>
    <row r="6620" spans="1:14" x14ac:dyDescent="0.25">
      <c r="A6620" t="s">
        <v>311</v>
      </c>
      <c r="B6620" t="str">
        <f t="shared" si="103"/>
        <v>Seychelles12</v>
      </c>
      <c r="C6620" t="s">
        <v>12</v>
      </c>
      <c r="D6620" t="s">
        <v>109</v>
      </c>
      <c r="E6620" t="s">
        <v>14</v>
      </c>
      <c r="F6620" t="s">
        <v>346</v>
      </c>
      <c r="G6620">
        <v>12</v>
      </c>
      <c r="H6620" t="s">
        <v>355</v>
      </c>
      <c r="I6620">
        <v>2020</v>
      </c>
      <c r="J6620">
        <v>9.2999999999999999E-2</v>
      </c>
      <c r="K6620" t="s">
        <v>21</v>
      </c>
      <c r="N6620" t="s">
        <v>16</v>
      </c>
    </row>
    <row r="6621" spans="1:14" x14ac:dyDescent="0.25">
      <c r="A6621" t="s">
        <v>311</v>
      </c>
      <c r="B6621" t="str">
        <f t="shared" si="103"/>
        <v>Seychelles14</v>
      </c>
      <c r="C6621" t="s">
        <v>12</v>
      </c>
      <c r="D6621" t="s">
        <v>109</v>
      </c>
      <c r="E6621" t="s">
        <v>14</v>
      </c>
      <c r="F6621" t="s">
        <v>346</v>
      </c>
      <c r="G6621">
        <v>14</v>
      </c>
      <c r="H6621" t="s">
        <v>357</v>
      </c>
      <c r="I6621">
        <v>2020</v>
      </c>
      <c r="J6621">
        <v>0.13100000000000001</v>
      </c>
      <c r="N6621" t="s">
        <v>16</v>
      </c>
    </row>
    <row r="6622" spans="1:14" x14ac:dyDescent="0.25">
      <c r="A6622" t="s">
        <v>311</v>
      </c>
      <c r="B6622" t="str">
        <f t="shared" si="103"/>
        <v>Seychelles15</v>
      </c>
      <c r="C6622" t="s">
        <v>12</v>
      </c>
      <c r="D6622" t="s">
        <v>109</v>
      </c>
      <c r="E6622" t="s">
        <v>14</v>
      </c>
      <c r="F6622" t="s">
        <v>346</v>
      </c>
      <c r="G6622">
        <v>15</v>
      </c>
      <c r="H6622" t="s">
        <v>358</v>
      </c>
      <c r="I6622">
        <v>2020</v>
      </c>
      <c r="K6622" t="s">
        <v>21</v>
      </c>
      <c r="N6622" t="s">
        <v>16</v>
      </c>
    </row>
    <row r="6623" spans="1:14" x14ac:dyDescent="0.25">
      <c r="A6623" t="s">
        <v>311</v>
      </c>
      <c r="B6623" t="str">
        <f t="shared" si="103"/>
        <v>Seychelles16</v>
      </c>
      <c r="C6623" t="s">
        <v>12</v>
      </c>
      <c r="D6623" t="s">
        <v>109</v>
      </c>
      <c r="E6623" t="s">
        <v>14</v>
      </c>
      <c r="F6623" t="s">
        <v>346</v>
      </c>
      <c r="G6623">
        <v>16</v>
      </c>
      <c r="H6623" t="s">
        <v>359</v>
      </c>
      <c r="I6623">
        <v>2020</v>
      </c>
      <c r="J6623">
        <v>0.11799999999999999</v>
      </c>
      <c r="K6623" t="s">
        <v>21</v>
      </c>
      <c r="N6623" t="s">
        <v>16</v>
      </c>
    </row>
    <row r="6624" spans="1:14" x14ac:dyDescent="0.25">
      <c r="A6624" t="s">
        <v>311</v>
      </c>
      <c r="B6624" t="str">
        <f t="shared" si="103"/>
        <v>Seychelles18</v>
      </c>
      <c r="C6624" t="s">
        <v>12</v>
      </c>
      <c r="D6624" t="s">
        <v>109</v>
      </c>
      <c r="E6624" t="s">
        <v>14</v>
      </c>
      <c r="F6624" t="s">
        <v>346</v>
      </c>
      <c r="G6624">
        <v>18</v>
      </c>
      <c r="H6624" t="s">
        <v>404</v>
      </c>
      <c r="I6624">
        <v>2020</v>
      </c>
      <c r="J6624">
        <v>0.14499999999999999</v>
      </c>
      <c r="N6624" t="s">
        <v>16</v>
      </c>
    </row>
    <row r="6625" spans="1:14" x14ac:dyDescent="0.25">
      <c r="A6625" t="s">
        <v>311</v>
      </c>
      <c r="B6625" t="str">
        <f t="shared" si="103"/>
        <v>Seychelles20</v>
      </c>
      <c r="C6625" t="s">
        <v>12</v>
      </c>
      <c r="D6625" t="s">
        <v>109</v>
      </c>
      <c r="E6625" t="s">
        <v>14</v>
      </c>
      <c r="F6625" t="s">
        <v>346</v>
      </c>
      <c r="G6625">
        <v>20</v>
      </c>
      <c r="H6625" t="s">
        <v>362</v>
      </c>
      <c r="I6625">
        <v>2020</v>
      </c>
      <c r="J6625">
        <v>9.2999999999999999E-2</v>
      </c>
      <c r="K6625" t="s">
        <v>21</v>
      </c>
      <c r="N6625" t="s">
        <v>16</v>
      </c>
    </row>
    <row r="6626" spans="1:14" x14ac:dyDescent="0.25">
      <c r="A6626" t="s">
        <v>311</v>
      </c>
      <c r="B6626" t="str">
        <f t="shared" si="103"/>
        <v>Seychelles21</v>
      </c>
      <c r="C6626" t="s">
        <v>12</v>
      </c>
      <c r="D6626" t="s">
        <v>109</v>
      </c>
      <c r="E6626" t="s">
        <v>14</v>
      </c>
      <c r="F6626" t="s">
        <v>346</v>
      </c>
      <c r="G6626">
        <v>21</v>
      </c>
      <c r="H6626" t="s">
        <v>405</v>
      </c>
      <c r="I6626">
        <v>2020</v>
      </c>
      <c r="J6626">
        <v>7.4999999999999997E-2</v>
      </c>
      <c r="K6626" t="s">
        <v>21</v>
      </c>
      <c r="N6626" t="s">
        <v>16</v>
      </c>
    </row>
    <row r="6627" spans="1:14" x14ac:dyDescent="0.25">
      <c r="A6627" t="s">
        <v>311</v>
      </c>
      <c r="B6627" t="str">
        <f t="shared" si="103"/>
        <v>Seychelles23</v>
      </c>
      <c r="C6627" t="s">
        <v>12</v>
      </c>
      <c r="D6627" t="s">
        <v>109</v>
      </c>
      <c r="E6627" t="s">
        <v>14</v>
      </c>
      <c r="F6627" t="s">
        <v>346</v>
      </c>
      <c r="G6627">
        <v>23</v>
      </c>
      <c r="H6627" t="s">
        <v>434</v>
      </c>
      <c r="I6627">
        <v>2020</v>
      </c>
      <c r="J6627">
        <v>0.14799999999999999</v>
      </c>
      <c r="N6627" t="s">
        <v>16</v>
      </c>
    </row>
    <row r="6628" spans="1:14" x14ac:dyDescent="0.25">
      <c r="A6628" t="s">
        <v>311</v>
      </c>
      <c r="B6628" t="str">
        <f t="shared" si="103"/>
        <v>Seychelles25</v>
      </c>
      <c r="C6628" t="s">
        <v>12</v>
      </c>
      <c r="D6628" t="s">
        <v>109</v>
      </c>
      <c r="E6628" t="s">
        <v>14</v>
      </c>
      <c r="F6628" t="s">
        <v>346</v>
      </c>
      <c r="G6628">
        <v>25</v>
      </c>
      <c r="H6628" t="s">
        <v>364</v>
      </c>
      <c r="I6628">
        <v>2020</v>
      </c>
      <c r="J6628">
        <v>4.8000000000000001E-2</v>
      </c>
      <c r="K6628" t="s">
        <v>21</v>
      </c>
      <c r="N6628" t="s">
        <v>16</v>
      </c>
    </row>
    <row r="6629" spans="1:14" x14ac:dyDescent="0.25">
      <c r="A6629" t="s">
        <v>311</v>
      </c>
      <c r="B6629" t="str">
        <f t="shared" si="103"/>
        <v>Seychelles30</v>
      </c>
      <c r="C6629" t="s">
        <v>12</v>
      </c>
      <c r="D6629" t="s">
        <v>109</v>
      </c>
      <c r="E6629" t="s">
        <v>14</v>
      </c>
      <c r="F6629" t="s">
        <v>346</v>
      </c>
      <c r="G6629">
        <v>30</v>
      </c>
      <c r="H6629" t="s">
        <v>408</v>
      </c>
      <c r="I6629">
        <v>2020</v>
      </c>
      <c r="K6629" t="s">
        <v>21</v>
      </c>
      <c r="N6629" t="s">
        <v>16</v>
      </c>
    </row>
    <row r="6630" spans="1:14" x14ac:dyDescent="0.25">
      <c r="A6630" t="s">
        <v>311</v>
      </c>
      <c r="B6630" t="str">
        <f t="shared" si="103"/>
        <v>Seychelles31</v>
      </c>
      <c r="C6630" t="s">
        <v>12</v>
      </c>
      <c r="D6630" t="s">
        <v>109</v>
      </c>
      <c r="E6630" t="s">
        <v>14</v>
      </c>
      <c r="F6630" t="s">
        <v>346</v>
      </c>
      <c r="G6630">
        <v>31</v>
      </c>
      <c r="H6630" t="s">
        <v>367</v>
      </c>
      <c r="I6630">
        <v>2020</v>
      </c>
      <c r="K6630" t="s">
        <v>21</v>
      </c>
      <c r="N6630" t="s">
        <v>16</v>
      </c>
    </row>
    <row r="6631" spans="1:14" x14ac:dyDescent="0.25">
      <c r="A6631" t="s">
        <v>311</v>
      </c>
      <c r="B6631" t="str">
        <f t="shared" si="103"/>
        <v>Seychelles32</v>
      </c>
      <c r="C6631" t="s">
        <v>12</v>
      </c>
      <c r="D6631" t="s">
        <v>109</v>
      </c>
      <c r="E6631" t="s">
        <v>14</v>
      </c>
      <c r="F6631" t="s">
        <v>346</v>
      </c>
      <c r="G6631">
        <v>32</v>
      </c>
      <c r="H6631" t="s">
        <v>368</v>
      </c>
      <c r="I6631">
        <v>2020</v>
      </c>
      <c r="J6631">
        <v>4.1000000000000002E-2</v>
      </c>
      <c r="K6631" t="s">
        <v>21</v>
      </c>
      <c r="N6631" t="s">
        <v>16</v>
      </c>
    </row>
    <row r="6632" spans="1:14" x14ac:dyDescent="0.25">
      <c r="A6632" t="s">
        <v>311</v>
      </c>
      <c r="B6632" t="str">
        <f t="shared" si="103"/>
        <v>Seychelles33</v>
      </c>
      <c r="C6632" t="s">
        <v>12</v>
      </c>
      <c r="D6632" t="s">
        <v>109</v>
      </c>
      <c r="E6632" t="s">
        <v>14</v>
      </c>
      <c r="F6632" t="s">
        <v>346</v>
      </c>
      <c r="G6632">
        <v>33</v>
      </c>
      <c r="H6632" t="s">
        <v>409</v>
      </c>
      <c r="I6632">
        <v>2020</v>
      </c>
      <c r="J6632">
        <v>0.189</v>
      </c>
      <c r="N6632" t="s">
        <v>16</v>
      </c>
    </row>
    <row r="6633" spans="1:14" x14ac:dyDescent="0.25">
      <c r="A6633" t="s">
        <v>311</v>
      </c>
      <c r="B6633" t="str">
        <f t="shared" si="103"/>
        <v>Seychelles35</v>
      </c>
      <c r="C6633" t="s">
        <v>12</v>
      </c>
      <c r="D6633" t="s">
        <v>109</v>
      </c>
      <c r="E6633" t="s">
        <v>14</v>
      </c>
      <c r="F6633" t="s">
        <v>346</v>
      </c>
      <c r="G6633">
        <v>35</v>
      </c>
      <c r="H6633" t="s">
        <v>369</v>
      </c>
      <c r="I6633">
        <v>2020</v>
      </c>
      <c r="J6633">
        <v>0.78300000000000003</v>
      </c>
      <c r="N6633" t="s">
        <v>16</v>
      </c>
    </row>
    <row r="6634" spans="1:14" x14ac:dyDescent="0.25">
      <c r="A6634" t="s">
        <v>311</v>
      </c>
      <c r="B6634" t="str">
        <f t="shared" si="103"/>
        <v>Seychelles36</v>
      </c>
      <c r="C6634" t="s">
        <v>12</v>
      </c>
      <c r="D6634" t="s">
        <v>109</v>
      </c>
      <c r="E6634" t="s">
        <v>14</v>
      </c>
      <c r="F6634" t="s">
        <v>346</v>
      </c>
      <c r="G6634">
        <v>36</v>
      </c>
      <c r="H6634" t="s">
        <v>410</v>
      </c>
      <c r="I6634">
        <v>2020</v>
      </c>
      <c r="J6634">
        <v>0.254</v>
      </c>
      <c r="N6634" t="s">
        <v>16</v>
      </c>
    </row>
    <row r="6635" spans="1:14" x14ac:dyDescent="0.25">
      <c r="A6635" t="s">
        <v>311</v>
      </c>
      <c r="B6635" t="str">
        <f t="shared" si="103"/>
        <v>Seychelles37</v>
      </c>
      <c r="C6635" t="s">
        <v>12</v>
      </c>
      <c r="D6635" t="s">
        <v>109</v>
      </c>
      <c r="E6635" t="s">
        <v>14</v>
      </c>
      <c r="F6635" t="s">
        <v>346</v>
      </c>
      <c r="G6635">
        <v>37</v>
      </c>
      <c r="H6635" t="s">
        <v>370</v>
      </c>
      <c r="I6635">
        <v>2020</v>
      </c>
      <c r="K6635" t="s">
        <v>21</v>
      </c>
      <c r="N6635" t="s">
        <v>16</v>
      </c>
    </row>
    <row r="6636" spans="1:14" x14ac:dyDescent="0.25">
      <c r="A6636" t="s">
        <v>311</v>
      </c>
      <c r="B6636" t="str">
        <f t="shared" si="103"/>
        <v>Seychelles38</v>
      </c>
      <c r="C6636" t="s">
        <v>12</v>
      </c>
      <c r="D6636" t="s">
        <v>109</v>
      </c>
      <c r="E6636" t="s">
        <v>14</v>
      </c>
      <c r="F6636" t="s">
        <v>346</v>
      </c>
      <c r="G6636">
        <v>38</v>
      </c>
      <c r="H6636" t="s">
        <v>411</v>
      </c>
      <c r="I6636">
        <v>2020</v>
      </c>
      <c r="J6636">
        <v>0.11600000000000001</v>
      </c>
      <c r="K6636" t="s">
        <v>21</v>
      </c>
      <c r="N6636" t="s">
        <v>16</v>
      </c>
    </row>
    <row r="6637" spans="1:14" x14ac:dyDescent="0.25">
      <c r="A6637" t="s">
        <v>311</v>
      </c>
      <c r="B6637" t="str">
        <f t="shared" si="103"/>
        <v>Seychelles39</v>
      </c>
      <c r="C6637" t="s">
        <v>12</v>
      </c>
      <c r="D6637" t="s">
        <v>109</v>
      </c>
      <c r="E6637" t="s">
        <v>14</v>
      </c>
      <c r="F6637" t="s">
        <v>346</v>
      </c>
      <c r="G6637">
        <v>39</v>
      </c>
      <c r="H6637" t="s">
        <v>412</v>
      </c>
      <c r="I6637">
        <v>2020</v>
      </c>
      <c r="K6637" t="s">
        <v>21</v>
      </c>
      <c r="N6637" t="s">
        <v>16</v>
      </c>
    </row>
    <row r="6638" spans="1:14" x14ac:dyDescent="0.25">
      <c r="A6638" t="s">
        <v>311</v>
      </c>
      <c r="B6638" t="str">
        <f t="shared" si="103"/>
        <v>Seychelles41</v>
      </c>
      <c r="C6638" t="s">
        <v>12</v>
      </c>
      <c r="D6638" t="s">
        <v>109</v>
      </c>
      <c r="E6638" t="s">
        <v>14</v>
      </c>
      <c r="F6638" t="s">
        <v>346</v>
      </c>
      <c r="G6638">
        <v>41</v>
      </c>
      <c r="H6638" t="s">
        <v>413</v>
      </c>
      <c r="I6638">
        <v>2020</v>
      </c>
      <c r="J6638">
        <v>1.944</v>
      </c>
      <c r="N6638" t="s">
        <v>16</v>
      </c>
    </row>
    <row r="6639" spans="1:14" x14ac:dyDescent="0.25">
      <c r="A6639" t="s">
        <v>311</v>
      </c>
      <c r="B6639" t="str">
        <f t="shared" si="103"/>
        <v>Seychelles42</v>
      </c>
      <c r="C6639" t="s">
        <v>12</v>
      </c>
      <c r="D6639" t="s">
        <v>109</v>
      </c>
      <c r="E6639" t="s">
        <v>14</v>
      </c>
      <c r="F6639" t="s">
        <v>346</v>
      </c>
      <c r="G6639">
        <v>42</v>
      </c>
      <c r="H6639" t="s">
        <v>371</v>
      </c>
      <c r="I6639">
        <v>2020</v>
      </c>
      <c r="K6639" t="s">
        <v>21</v>
      </c>
      <c r="N6639" t="s">
        <v>16</v>
      </c>
    </row>
    <row r="6640" spans="1:14" x14ac:dyDescent="0.25">
      <c r="A6640" t="s">
        <v>311</v>
      </c>
      <c r="B6640" t="str">
        <f t="shared" si="103"/>
        <v>Seychelles43</v>
      </c>
      <c r="C6640" t="s">
        <v>12</v>
      </c>
      <c r="D6640" t="s">
        <v>109</v>
      </c>
      <c r="E6640" t="s">
        <v>14</v>
      </c>
      <c r="F6640" t="s">
        <v>346</v>
      </c>
      <c r="G6640">
        <v>43</v>
      </c>
      <c r="H6640" t="s">
        <v>372</v>
      </c>
      <c r="I6640">
        <v>2020</v>
      </c>
      <c r="J6640">
        <v>0.38700000000000001</v>
      </c>
      <c r="N6640" t="s">
        <v>16</v>
      </c>
    </row>
    <row r="6641" spans="1:14" x14ac:dyDescent="0.25">
      <c r="A6641" t="s">
        <v>311</v>
      </c>
      <c r="B6641" t="str">
        <f t="shared" si="103"/>
        <v>Seychelles45</v>
      </c>
      <c r="C6641" t="s">
        <v>12</v>
      </c>
      <c r="D6641" t="s">
        <v>109</v>
      </c>
      <c r="E6641" t="s">
        <v>14</v>
      </c>
      <c r="F6641" t="s">
        <v>346</v>
      </c>
      <c r="G6641">
        <v>45</v>
      </c>
      <c r="H6641" t="s">
        <v>414</v>
      </c>
      <c r="I6641">
        <v>2020</v>
      </c>
      <c r="J6641">
        <v>0.75900000000000001</v>
      </c>
      <c r="N6641" t="s">
        <v>16</v>
      </c>
    </row>
    <row r="6642" spans="1:14" x14ac:dyDescent="0.25">
      <c r="A6642" t="s">
        <v>311</v>
      </c>
      <c r="B6642" t="str">
        <f t="shared" si="103"/>
        <v>Seychelles46</v>
      </c>
      <c r="C6642" t="s">
        <v>12</v>
      </c>
      <c r="D6642" t="s">
        <v>109</v>
      </c>
      <c r="E6642" t="s">
        <v>14</v>
      </c>
      <c r="F6642" t="s">
        <v>346</v>
      </c>
      <c r="G6642">
        <v>46</v>
      </c>
      <c r="H6642" t="s">
        <v>373</v>
      </c>
      <c r="I6642">
        <v>2020</v>
      </c>
      <c r="J6642">
        <v>1.387</v>
      </c>
      <c r="N6642" t="s">
        <v>16</v>
      </c>
    </row>
    <row r="6643" spans="1:14" x14ac:dyDescent="0.25">
      <c r="A6643" t="s">
        <v>311</v>
      </c>
      <c r="B6643" t="str">
        <f t="shared" si="103"/>
        <v>Seychelles47</v>
      </c>
      <c r="C6643" t="s">
        <v>12</v>
      </c>
      <c r="D6643" t="s">
        <v>109</v>
      </c>
      <c r="E6643" t="s">
        <v>14</v>
      </c>
      <c r="F6643" t="s">
        <v>346</v>
      </c>
      <c r="G6643">
        <v>47</v>
      </c>
      <c r="H6643" t="s">
        <v>374</v>
      </c>
      <c r="I6643">
        <v>2020</v>
      </c>
      <c r="J6643">
        <v>2.653</v>
      </c>
      <c r="N6643" t="s">
        <v>16</v>
      </c>
    </row>
    <row r="6644" spans="1:14" x14ac:dyDescent="0.25">
      <c r="A6644" t="s">
        <v>311</v>
      </c>
      <c r="B6644" t="str">
        <f t="shared" si="103"/>
        <v>Seychelles49</v>
      </c>
      <c r="C6644" t="s">
        <v>12</v>
      </c>
      <c r="D6644" t="s">
        <v>109</v>
      </c>
      <c r="E6644" t="s">
        <v>14</v>
      </c>
      <c r="F6644" t="s">
        <v>346</v>
      </c>
      <c r="G6644">
        <v>49</v>
      </c>
      <c r="H6644" t="s">
        <v>375</v>
      </c>
      <c r="I6644">
        <v>2020</v>
      </c>
      <c r="J6644">
        <v>1.403</v>
      </c>
      <c r="N6644" t="s">
        <v>16</v>
      </c>
    </row>
    <row r="6645" spans="1:14" x14ac:dyDescent="0.25">
      <c r="A6645" t="s">
        <v>311</v>
      </c>
      <c r="B6645" t="str">
        <f t="shared" si="103"/>
        <v>Seychelles50</v>
      </c>
      <c r="C6645" t="s">
        <v>12</v>
      </c>
      <c r="D6645" t="s">
        <v>109</v>
      </c>
      <c r="E6645" t="s">
        <v>14</v>
      </c>
      <c r="F6645" t="s">
        <v>346</v>
      </c>
      <c r="G6645">
        <v>50</v>
      </c>
      <c r="H6645" t="s">
        <v>376</v>
      </c>
      <c r="I6645">
        <v>2020</v>
      </c>
      <c r="J6645">
        <v>0.17</v>
      </c>
      <c r="N6645" t="s">
        <v>16</v>
      </c>
    </row>
    <row r="6646" spans="1:14" x14ac:dyDescent="0.25">
      <c r="A6646" t="s">
        <v>311</v>
      </c>
      <c r="B6646" t="str">
        <f t="shared" si="103"/>
        <v>Seychelles51</v>
      </c>
      <c r="C6646" t="s">
        <v>12</v>
      </c>
      <c r="D6646" t="s">
        <v>109</v>
      </c>
      <c r="E6646" t="s">
        <v>14</v>
      </c>
      <c r="F6646" t="s">
        <v>346</v>
      </c>
      <c r="G6646">
        <v>51</v>
      </c>
      <c r="H6646" t="s">
        <v>415</v>
      </c>
      <c r="I6646">
        <v>2020</v>
      </c>
      <c r="J6646">
        <v>0.64100000000000001</v>
      </c>
      <c r="N6646" t="s">
        <v>16</v>
      </c>
    </row>
    <row r="6647" spans="1:14" x14ac:dyDescent="0.25">
      <c r="A6647" t="s">
        <v>311</v>
      </c>
      <c r="B6647" t="str">
        <f t="shared" si="103"/>
        <v>Seychelles52</v>
      </c>
      <c r="C6647" t="s">
        <v>12</v>
      </c>
      <c r="D6647" t="s">
        <v>109</v>
      </c>
      <c r="E6647" t="s">
        <v>14</v>
      </c>
      <c r="F6647" t="s">
        <v>346</v>
      </c>
      <c r="G6647">
        <v>52</v>
      </c>
      <c r="H6647" t="s">
        <v>416</v>
      </c>
      <c r="I6647">
        <v>2020</v>
      </c>
      <c r="J6647">
        <v>2.431</v>
      </c>
      <c r="N6647" t="s">
        <v>16</v>
      </c>
    </row>
    <row r="6648" spans="1:14" x14ac:dyDescent="0.25">
      <c r="A6648" t="s">
        <v>311</v>
      </c>
      <c r="B6648" t="str">
        <f t="shared" si="103"/>
        <v>Seychelles53</v>
      </c>
      <c r="C6648" t="s">
        <v>12</v>
      </c>
      <c r="D6648" t="s">
        <v>109</v>
      </c>
      <c r="E6648" t="s">
        <v>14</v>
      </c>
      <c r="F6648" t="s">
        <v>346</v>
      </c>
      <c r="G6648">
        <v>53</v>
      </c>
      <c r="H6648" t="s">
        <v>417</v>
      </c>
      <c r="I6648">
        <v>2020</v>
      </c>
      <c r="J6648">
        <v>0.15</v>
      </c>
      <c r="K6648" t="s">
        <v>21</v>
      </c>
      <c r="N6648" t="s">
        <v>16</v>
      </c>
    </row>
    <row r="6649" spans="1:14" x14ac:dyDescent="0.25">
      <c r="A6649" t="s">
        <v>311</v>
      </c>
      <c r="B6649" t="str">
        <f t="shared" si="103"/>
        <v>Seychelles55</v>
      </c>
      <c r="C6649" t="s">
        <v>12</v>
      </c>
      <c r="D6649" t="s">
        <v>109</v>
      </c>
      <c r="E6649" t="s">
        <v>14</v>
      </c>
      <c r="F6649" t="s">
        <v>346</v>
      </c>
      <c r="G6649">
        <v>55</v>
      </c>
      <c r="H6649" t="s">
        <v>377</v>
      </c>
      <c r="I6649">
        <v>2020</v>
      </c>
      <c r="J6649">
        <v>3.4910000000000001</v>
      </c>
      <c r="N6649" t="s">
        <v>16</v>
      </c>
    </row>
    <row r="6650" spans="1:14" x14ac:dyDescent="0.25">
      <c r="A6650" t="s">
        <v>311</v>
      </c>
      <c r="B6650" t="str">
        <f t="shared" si="103"/>
        <v>Seychelles56</v>
      </c>
      <c r="C6650" t="s">
        <v>12</v>
      </c>
      <c r="D6650" t="s">
        <v>109</v>
      </c>
      <c r="E6650" t="s">
        <v>14</v>
      </c>
      <c r="F6650" t="s">
        <v>346</v>
      </c>
      <c r="G6650">
        <v>56</v>
      </c>
      <c r="H6650" t="s">
        <v>378</v>
      </c>
      <c r="I6650">
        <v>2020</v>
      </c>
      <c r="J6650">
        <v>1.0449999999999999</v>
      </c>
      <c r="N6650" t="s">
        <v>16</v>
      </c>
    </row>
    <row r="6651" spans="1:14" x14ac:dyDescent="0.25">
      <c r="A6651" t="s">
        <v>311</v>
      </c>
      <c r="B6651" t="str">
        <f t="shared" si="103"/>
        <v>Seychelles58</v>
      </c>
      <c r="C6651" t="s">
        <v>12</v>
      </c>
      <c r="D6651" t="s">
        <v>109</v>
      </c>
      <c r="E6651" t="s">
        <v>14</v>
      </c>
      <c r="F6651" t="s">
        <v>346</v>
      </c>
      <c r="G6651">
        <v>58</v>
      </c>
      <c r="H6651" t="s">
        <v>379</v>
      </c>
      <c r="I6651">
        <v>2020</v>
      </c>
      <c r="J6651">
        <v>7.3999999999999996E-2</v>
      </c>
      <c r="K6651" t="s">
        <v>21</v>
      </c>
      <c r="N6651" t="s">
        <v>16</v>
      </c>
    </row>
    <row r="6652" spans="1:14" x14ac:dyDescent="0.25">
      <c r="A6652" t="s">
        <v>311</v>
      </c>
      <c r="B6652" t="str">
        <f t="shared" si="103"/>
        <v>Seychelles59</v>
      </c>
      <c r="C6652" t="s">
        <v>12</v>
      </c>
      <c r="D6652" t="s">
        <v>109</v>
      </c>
      <c r="E6652" t="s">
        <v>14</v>
      </c>
      <c r="F6652" t="s">
        <v>346</v>
      </c>
      <c r="G6652">
        <v>59</v>
      </c>
      <c r="H6652" t="s">
        <v>380</v>
      </c>
      <c r="I6652">
        <v>2020</v>
      </c>
      <c r="J6652">
        <v>0.10100000000000001</v>
      </c>
      <c r="K6652" t="s">
        <v>21</v>
      </c>
      <c r="N6652" t="s">
        <v>16</v>
      </c>
    </row>
    <row r="6653" spans="1:14" x14ac:dyDescent="0.25">
      <c r="A6653" t="s">
        <v>311</v>
      </c>
      <c r="B6653" t="str">
        <f t="shared" si="103"/>
        <v>Seychelles60</v>
      </c>
      <c r="C6653" t="s">
        <v>12</v>
      </c>
      <c r="D6653" t="s">
        <v>109</v>
      </c>
      <c r="E6653" t="s">
        <v>14</v>
      </c>
      <c r="F6653" t="s">
        <v>346</v>
      </c>
      <c r="G6653">
        <v>60</v>
      </c>
      <c r="H6653" t="s">
        <v>381</v>
      </c>
      <c r="I6653">
        <v>2020</v>
      </c>
      <c r="J6653">
        <v>0.375</v>
      </c>
      <c r="N6653" t="s">
        <v>16</v>
      </c>
    </row>
    <row r="6654" spans="1:14" x14ac:dyDescent="0.25">
      <c r="A6654" t="s">
        <v>311</v>
      </c>
      <c r="B6654" t="str">
        <f t="shared" si="103"/>
        <v>Seychelles61</v>
      </c>
      <c r="C6654" t="s">
        <v>12</v>
      </c>
      <c r="D6654" t="s">
        <v>109</v>
      </c>
      <c r="E6654" t="s">
        <v>14</v>
      </c>
      <c r="F6654" t="s">
        <v>346</v>
      </c>
      <c r="G6654">
        <v>61</v>
      </c>
      <c r="H6654" t="s">
        <v>382</v>
      </c>
      <c r="I6654">
        <v>2020</v>
      </c>
      <c r="J6654">
        <v>0.33500000000000002</v>
      </c>
      <c r="N6654" t="s">
        <v>16</v>
      </c>
    </row>
    <row r="6655" spans="1:14" x14ac:dyDescent="0.25">
      <c r="A6655" t="s">
        <v>311</v>
      </c>
      <c r="B6655" t="str">
        <f t="shared" si="103"/>
        <v>Seychelles62</v>
      </c>
      <c r="C6655" t="s">
        <v>12</v>
      </c>
      <c r="D6655" t="s">
        <v>109</v>
      </c>
      <c r="E6655" t="s">
        <v>14</v>
      </c>
      <c r="F6655" t="s">
        <v>346</v>
      </c>
      <c r="G6655">
        <v>62</v>
      </c>
      <c r="H6655" t="s">
        <v>418</v>
      </c>
      <c r="I6655">
        <v>2020</v>
      </c>
      <c r="J6655">
        <v>0.04</v>
      </c>
      <c r="K6655" t="s">
        <v>21</v>
      </c>
      <c r="N6655" t="s">
        <v>16</v>
      </c>
    </row>
    <row r="6656" spans="1:14" x14ac:dyDescent="0.25">
      <c r="A6656" t="s">
        <v>311</v>
      </c>
      <c r="B6656" t="str">
        <f t="shared" si="103"/>
        <v>Seychelles63</v>
      </c>
      <c r="C6656" t="s">
        <v>12</v>
      </c>
      <c r="D6656" t="s">
        <v>109</v>
      </c>
      <c r="E6656" t="s">
        <v>14</v>
      </c>
      <c r="F6656" t="s">
        <v>346</v>
      </c>
      <c r="G6656">
        <v>63</v>
      </c>
      <c r="H6656" t="s">
        <v>419</v>
      </c>
      <c r="I6656">
        <v>2020</v>
      </c>
      <c r="K6656" t="s">
        <v>21</v>
      </c>
      <c r="N6656" t="s">
        <v>16</v>
      </c>
    </row>
    <row r="6657" spans="1:14" x14ac:dyDescent="0.25">
      <c r="A6657" t="s">
        <v>311</v>
      </c>
      <c r="B6657" t="str">
        <f t="shared" si="103"/>
        <v>Seychelles64</v>
      </c>
      <c r="C6657" t="s">
        <v>12</v>
      </c>
      <c r="D6657" t="s">
        <v>109</v>
      </c>
      <c r="E6657" t="s">
        <v>14</v>
      </c>
      <c r="F6657" t="s">
        <v>346</v>
      </c>
      <c r="G6657">
        <v>64</v>
      </c>
      <c r="H6657" t="s">
        <v>383</v>
      </c>
      <c r="I6657">
        <v>2020</v>
      </c>
      <c r="J6657">
        <v>1.175</v>
      </c>
      <c r="N6657" t="s">
        <v>16</v>
      </c>
    </row>
    <row r="6658" spans="1:14" x14ac:dyDescent="0.25">
      <c r="A6658" t="s">
        <v>311</v>
      </c>
      <c r="B6658" t="str">
        <f t="shared" si="103"/>
        <v>Seychelles65</v>
      </c>
      <c r="C6658" t="s">
        <v>12</v>
      </c>
      <c r="D6658" t="s">
        <v>109</v>
      </c>
      <c r="E6658" t="s">
        <v>14</v>
      </c>
      <c r="F6658" t="s">
        <v>346</v>
      </c>
      <c r="G6658">
        <v>65</v>
      </c>
      <c r="H6658" t="s">
        <v>420</v>
      </c>
      <c r="I6658">
        <v>2020</v>
      </c>
      <c r="J6658">
        <v>0.20399999999999999</v>
      </c>
      <c r="N6658" t="s">
        <v>16</v>
      </c>
    </row>
    <row r="6659" spans="1:14" x14ac:dyDescent="0.25">
      <c r="A6659" t="s">
        <v>311</v>
      </c>
      <c r="B6659" t="str">
        <f t="shared" ref="B6659:B6722" si="104">A6659&amp;G6659</f>
        <v>Seychelles66</v>
      </c>
      <c r="C6659" t="s">
        <v>12</v>
      </c>
      <c r="D6659" t="s">
        <v>109</v>
      </c>
      <c r="E6659" t="s">
        <v>14</v>
      </c>
      <c r="F6659" t="s">
        <v>346</v>
      </c>
      <c r="G6659">
        <v>66</v>
      </c>
      <c r="H6659" t="s">
        <v>421</v>
      </c>
      <c r="I6659">
        <v>2020</v>
      </c>
      <c r="J6659">
        <v>8.5000000000000006E-2</v>
      </c>
      <c r="K6659" t="s">
        <v>21</v>
      </c>
      <c r="N6659" t="s">
        <v>16</v>
      </c>
    </row>
    <row r="6660" spans="1:14" x14ac:dyDescent="0.25">
      <c r="A6660" t="s">
        <v>311</v>
      </c>
      <c r="B6660" t="str">
        <f t="shared" si="104"/>
        <v>Seychelles68</v>
      </c>
      <c r="C6660" t="s">
        <v>12</v>
      </c>
      <c r="D6660" t="s">
        <v>109</v>
      </c>
      <c r="E6660" t="s">
        <v>14</v>
      </c>
      <c r="F6660" t="s">
        <v>346</v>
      </c>
      <c r="G6660">
        <v>68</v>
      </c>
      <c r="H6660" t="s">
        <v>384</v>
      </c>
      <c r="I6660">
        <v>2020</v>
      </c>
      <c r="J6660">
        <v>0.20699999999999999</v>
      </c>
      <c r="N6660" t="s">
        <v>16</v>
      </c>
    </row>
    <row r="6661" spans="1:14" x14ac:dyDescent="0.25">
      <c r="A6661" t="s">
        <v>311</v>
      </c>
      <c r="B6661" t="str">
        <f t="shared" si="104"/>
        <v>Seychelles69</v>
      </c>
      <c r="C6661" t="s">
        <v>12</v>
      </c>
      <c r="D6661" t="s">
        <v>109</v>
      </c>
      <c r="E6661" t="s">
        <v>14</v>
      </c>
      <c r="F6661" t="s">
        <v>346</v>
      </c>
      <c r="G6661">
        <v>69</v>
      </c>
      <c r="H6661" t="s">
        <v>422</v>
      </c>
      <c r="I6661">
        <v>2020</v>
      </c>
      <c r="J6661">
        <v>0.35599999999999998</v>
      </c>
      <c r="N6661" t="s">
        <v>16</v>
      </c>
    </row>
    <row r="6662" spans="1:14" x14ac:dyDescent="0.25">
      <c r="A6662" t="s">
        <v>311</v>
      </c>
      <c r="B6662" t="str">
        <f t="shared" si="104"/>
        <v>Seychelles70</v>
      </c>
      <c r="C6662" t="s">
        <v>12</v>
      </c>
      <c r="D6662" t="s">
        <v>109</v>
      </c>
      <c r="E6662" t="s">
        <v>14</v>
      </c>
      <c r="F6662" t="s">
        <v>346</v>
      </c>
      <c r="G6662">
        <v>70</v>
      </c>
      <c r="H6662" t="s">
        <v>423</v>
      </c>
      <c r="I6662">
        <v>2020</v>
      </c>
      <c r="J6662">
        <v>0.33400000000000002</v>
      </c>
      <c r="N6662" t="s">
        <v>16</v>
      </c>
    </row>
    <row r="6663" spans="1:14" x14ac:dyDescent="0.25">
      <c r="A6663" t="s">
        <v>311</v>
      </c>
      <c r="B6663" t="str">
        <f t="shared" si="104"/>
        <v>Seychelles71</v>
      </c>
      <c r="C6663" t="s">
        <v>12</v>
      </c>
      <c r="D6663" t="s">
        <v>109</v>
      </c>
      <c r="E6663" t="s">
        <v>14</v>
      </c>
      <c r="F6663" t="s">
        <v>346</v>
      </c>
      <c r="G6663">
        <v>71</v>
      </c>
      <c r="H6663" t="s">
        <v>424</v>
      </c>
      <c r="I6663">
        <v>2020</v>
      </c>
      <c r="J6663">
        <v>0.12</v>
      </c>
      <c r="K6663" t="s">
        <v>21</v>
      </c>
      <c r="N6663" t="s">
        <v>16</v>
      </c>
    </row>
    <row r="6664" spans="1:14" x14ac:dyDescent="0.25">
      <c r="A6664" t="s">
        <v>311</v>
      </c>
      <c r="B6664" t="str">
        <f t="shared" si="104"/>
        <v>Seychelles72</v>
      </c>
      <c r="C6664" t="s">
        <v>12</v>
      </c>
      <c r="D6664" t="s">
        <v>109</v>
      </c>
      <c r="E6664" t="s">
        <v>14</v>
      </c>
      <c r="F6664" t="s">
        <v>346</v>
      </c>
      <c r="G6664">
        <v>72</v>
      </c>
      <c r="H6664" t="s">
        <v>385</v>
      </c>
      <c r="I6664">
        <v>2020</v>
      </c>
      <c r="K6664" t="s">
        <v>21</v>
      </c>
      <c r="N6664" t="s">
        <v>16</v>
      </c>
    </row>
    <row r="6665" spans="1:14" x14ac:dyDescent="0.25">
      <c r="A6665" t="s">
        <v>311</v>
      </c>
      <c r="B6665" t="str">
        <f t="shared" si="104"/>
        <v>Seychelles74</v>
      </c>
      <c r="C6665" t="s">
        <v>12</v>
      </c>
      <c r="D6665" t="s">
        <v>109</v>
      </c>
      <c r="E6665" t="s">
        <v>14</v>
      </c>
      <c r="F6665" t="s">
        <v>346</v>
      </c>
      <c r="G6665">
        <v>74</v>
      </c>
      <c r="H6665" t="s">
        <v>426</v>
      </c>
      <c r="I6665">
        <v>2020</v>
      </c>
      <c r="J6665">
        <v>0.184</v>
      </c>
      <c r="N6665" t="s">
        <v>16</v>
      </c>
    </row>
    <row r="6666" spans="1:14" x14ac:dyDescent="0.25">
      <c r="A6666" t="s">
        <v>311</v>
      </c>
      <c r="B6666" t="str">
        <f t="shared" si="104"/>
        <v>Seychelles75</v>
      </c>
      <c r="C6666" t="s">
        <v>12</v>
      </c>
      <c r="D6666" t="s">
        <v>109</v>
      </c>
      <c r="E6666" t="s">
        <v>14</v>
      </c>
      <c r="F6666" t="s">
        <v>346</v>
      </c>
      <c r="G6666">
        <v>75</v>
      </c>
      <c r="H6666" t="s">
        <v>427</v>
      </c>
      <c r="I6666">
        <v>2020</v>
      </c>
      <c r="K6666" t="s">
        <v>21</v>
      </c>
      <c r="N6666" t="s">
        <v>16</v>
      </c>
    </row>
    <row r="6667" spans="1:14" x14ac:dyDescent="0.25">
      <c r="A6667" t="s">
        <v>311</v>
      </c>
      <c r="B6667" t="str">
        <f t="shared" si="104"/>
        <v>Seychelles77</v>
      </c>
      <c r="C6667" t="s">
        <v>12</v>
      </c>
      <c r="D6667" t="s">
        <v>109</v>
      </c>
      <c r="E6667" t="s">
        <v>14</v>
      </c>
      <c r="F6667" t="s">
        <v>346</v>
      </c>
      <c r="G6667">
        <v>77</v>
      </c>
      <c r="H6667" t="s">
        <v>386</v>
      </c>
      <c r="I6667">
        <v>2020</v>
      </c>
      <c r="J6667">
        <v>0.373</v>
      </c>
      <c r="N6667" t="s">
        <v>16</v>
      </c>
    </row>
    <row r="6668" spans="1:14" x14ac:dyDescent="0.25">
      <c r="A6668" t="s">
        <v>311</v>
      </c>
      <c r="B6668" t="str">
        <f t="shared" si="104"/>
        <v>Seychelles78</v>
      </c>
      <c r="C6668" t="s">
        <v>12</v>
      </c>
      <c r="D6668" t="s">
        <v>109</v>
      </c>
      <c r="E6668" t="s">
        <v>14</v>
      </c>
      <c r="F6668" t="s">
        <v>346</v>
      </c>
      <c r="G6668">
        <v>78</v>
      </c>
      <c r="H6668" t="s">
        <v>428</v>
      </c>
      <c r="I6668">
        <v>2020</v>
      </c>
      <c r="J6668">
        <v>6.4000000000000001E-2</v>
      </c>
      <c r="K6668" t="s">
        <v>21</v>
      </c>
      <c r="N6668" t="s">
        <v>16</v>
      </c>
    </row>
    <row r="6669" spans="1:14" x14ac:dyDescent="0.25">
      <c r="A6669" t="s">
        <v>311</v>
      </c>
      <c r="B6669" t="str">
        <f t="shared" si="104"/>
        <v>Seychelles79</v>
      </c>
      <c r="C6669" t="s">
        <v>12</v>
      </c>
      <c r="D6669" t="s">
        <v>109</v>
      </c>
      <c r="E6669" t="s">
        <v>14</v>
      </c>
      <c r="F6669" t="s">
        <v>346</v>
      </c>
      <c r="G6669">
        <v>79</v>
      </c>
      <c r="H6669" t="s">
        <v>429</v>
      </c>
      <c r="I6669">
        <v>2020</v>
      </c>
      <c r="J6669">
        <v>0.4</v>
      </c>
      <c r="N6669" t="s">
        <v>16</v>
      </c>
    </row>
    <row r="6670" spans="1:14" x14ac:dyDescent="0.25">
      <c r="A6670" t="s">
        <v>311</v>
      </c>
      <c r="B6670" t="str">
        <f t="shared" si="104"/>
        <v>Seychelles80</v>
      </c>
      <c r="C6670" t="s">
        <v>12</v>
      </c>
      <c r="D6670" t="s">
        <v>109</v>
      </c>
      <c r="E6670" t="s">
        <v>14</v>
      </c>
      <c r="F6670" t="s">
        <v>346</v>
      </c>
      <c r="G6670">
        <v>80</v>
      </c>
      <c r="H6670" t="s">
        <v>387</v>
      </c>
      <c r="I6670">
        <v>2020</v>
      </c>
      <c r="J6670">
        <v>0.72499999999999998</v>
      </c>
      <c r="N6670" t="s">
        <v>16</v>
      </c>
    </row>
    <row r="6671" spans="1:14" x14ac:dyDescent="0.25">
      <c r="A6671" t="s">
        <v>311</v>
      </c>
      <c r="B6671" t="str">
        <f t="shared" si="104"/>
        <v>Seychelles81</v>
      </c>
      <c r="C6671" t="s">
        <v>12</v>
      </c>
      <c r="D6671" t="s">
        <v>109</v>
      </c>
      <c r="E6671" t="s">
        <v>14</v>
      </c>
      <c r="F6671" t="s">
        <v>346</v>
      </c>
      <c r="G6671">
        <v>81</v>
      </c>
      <c r="H6671" t="s">
        <v>430</v>
      </c>
      <c r="I6671">
        <v>2020</v>
      </c>
      <c r="J6671">
        <v>2.0619999999999998</v>
      </c>
      <c r="N6671" t="s">
        <v>16</v>
      </c>
    </row>
    <row r="6672" spans="1:14" x14ac:dyDescent="0.25">
      <c r="A6672" t="s">
        <v>311</v>
      </c>
      <c r="B6672" t="str">
        <f t="shared" si="104"/>
        <v>Seychelles82</v>
      </c>
      <c r="C6672" t="s">
        <v>12</v>
      </c>
      <c r="D6672" t="s">
        <v>109</v>
      </c>
      <c r="E6672" t="s">
        <v>14</v>
      </c>
      <c r="F6672" t="s">
        <v>346</v>
      </c>
      <c r="G6672">
        <v>82</v>
      </c>
      <c r="H6672" t="s">
        <v>388</v>
      </c>
      <c r="I6672">
        <v>2020</v>
      </c>
      <c r="K6672" t="s">
        <v>21</v>
      </c>
      <c r="N6672" t="s">
        <v>16</v>
      </c>
    </row>
    <row r="6673" spans="1:14" x14ac:dyDescent="0.25">
      <c r="A6673" t="s">
        <v>311</v>
      </c>
      <c r="B6673" t="str">
        <f t="shared" si="104"/>
        <v>Seychelles84</v>
      </c>
      <c r="C6673" t="s">
        <v>12</v>
      </c>
      <c r="D6673" t="s">
        <v>109</v>
      </c>
      <c r="E6673" t="s">
        <v>14</v>
      </c>
      <c r="F6673" t="s">
        <v>346</v>
      </c>
      <c r="G6673">
        <v>84</v>
      </c>
      <c r="H6673" t="s">
        <v>389</v>
      </c>
      <c r="I6673">
        <v>2020</v>
      </c>
      <c r="J6673">
        <v>7.5679999999999996</v>
      </c>
      <c r="N6673" t="s">
        <v>16</v>
      </c>
    </row>
    <row r="6674" spans="1:14" x14ac:dyDescent="0.25">
      <c r="A6674" t="s">
        <v>311</v>
      </c>
      <c r="B6674" t="str">
        <f t="shared" si="104"/>
        <v>Seychelles85</v>
      </c>
      <c r="C6674" t="s">
        <v>12</v>
      </c>
      <c r="D6674" t="s">
        <v>109</v>
      </c>
      <c r="E6674" t="s">
        <v>14</v>
      </c>
      <c r="F6674" t="s">
        <v>346</v>
      </c>
      <c r="G6674">
        <v>85</v>
      </c>
      <c r="H6674" t="s">
        <v>390</v>
      </c>
      <c r="I6674">
        <v>2020</v>
      </c>
      <c r="J6674">
        <v>2.3250000000000002</v>
      </c>
      <c r="N6674" t="s">
        <v>16</v>
      </c>
    </row>
    <row r="6675" spans="1:14" x14ac:dyDescent="0.25">
      <c r="A6675" t="s">
        <v>311</v>
      </c>
      <c r="B6675" t="str">
        <f t="shared" si="104"/>
        <v>Seychelles86</v>
      </c>
      <c r="C6675" t="s">
        <v>12</v>
      </c>
      <c r="D6675" t="s">
        <v>109</v>
      </c>
      <c r="E6675" t="s">
        <v>14</v>
      </c>
      <c r="F6675" t="s">
        <v>346</v>
      </c>
      <c r="G6675">
        <v>86</v>
      </c>
      <c r="H6675" t="s">
        <v>391</v>
      </c>
      <c r="I6675">
        <v>2020</v>
      </c>
      <c r="J6675">
        <v>1.2829999999999999</v>
      </c>
      <c r="N6675" t="s">
        <v>16</v>
      </c>
    </row>
    <row r="6676" spans="1:14" x14ac:dyDescent="0.25">
      <c r="A6676" t="s">
        <v>311</v>
      </c>
      <c r="B6676" t="str">
        <f t="shared" si="104"/>
        <v>Seychelles87</v>
      </c>
      <c r="C6676" t="s">
        <v>12</v>
      </c>
      <c r="D6676" t="s">
        <v>109</v>
      </c>
      <c r="E6676" t="s">
        <v>14</v>
      </c>
      <c r="F6676" t="s">
        <v>346</v>
      </c>
      <c r="G6676">
        <v>87</v>
      </c>
      <c r="H6676" t="s">
        <v>392</v>
      </c>
      <c r="I6676">
        <v>2020</v>
      </c>
      <c r="J6676">
        <v>7.9000000000000001E-2</v>
      </c>
      <c r="K6676" t="s">
        <v>21</v>
      </c>
      <c r="N6676" t="s">
        <v>16</v>
      </c>
    </row>
    <row r="6677" spans="1:14" x14ac:dyDescent="0.25">
      <c r="A6677" t="s">
        <v>311</v>
      </c>
      <c r="B6677" t="str">
        <f t="shared" si="104"/>
        <v>Seychelles88</v>
      </c>
      <c r="C6677" t="s">
        <v>12</v>
      </c>
      <c r="D6677" t="s">
        <v>109</v>
      </c>
      <c r="E6677" t="s">
        <v>14</v>
      </c>
      <c r="F6677" t="s">
        <v>346</v>
      </c>
      <c r="G6677">
        <v>88</v>
      </c>
      <c r="H6677" t="s">
        <v>431</v>
      </c>
      <c r="I6677">
        <v>2020</v>
      </c>
      <c r="J6677">
        <v>4.2549999999999999</v>
      </c>
      <c r="N6677" t="s">
        <v>16</v>
      </c>
    </row>
    <row r="6678" spans="1:14" x14ac:dyDescent="0.25">
      <c r="A6678" t="s">
        <v>311</v>
      </c>
      <c r="B6678" t="str">
        <f t="shared" si="104"/>
        <v>Seychelles90</v>
      </c>
      <c r="C6678" t="s">
        <v>12</v>
      </c>
      <c r="D6678" t="s">
        <v>109</v>
      </c>
      <c r="E6678" t="s">
        <v>14</v>
      </c>
      <c r="F6678" t="s">
        <v>346</v>
      </c>
      <c r="G6678">
        <v>90</v>
      </c>
      <c r="H6678" t="s">
        <v>432</v>
      </c>
      <c r="I6678">
        <v>2020</v>
      </c>
      <c r="J6678">
        <v>0.09</v>
      </c>
      <c r="K6678" t="s">
        <v>21</v>
      </c>
      <c r="N6678" t="s">
        <v>16</v>
      </c>
    </row>
    <row r="6679" spans="1:14" x14ac:dyDescent="0.25">
      <c r="A6679" t="s">
        <v>311</v>
      </c>
      <c r="B6679" t="str">
        <f t="shared" si="104"/>
        <v>Seychelles91</v>
      </c>
      <c r="C6679" t="s">
        <v>12</v>
      </c>
      <c r="D6679" t="s">
        <v>109</v>
      </c>
      <c r="E6679" t="s">
        <v>14</v>
      </c>
      <c r="F6679" t="s">
        <v>346</v>
      </c>
      <c r="G6679">
        <v>91</v>
      </c>
      <c r="H6679" t="s">
        <v>393</v>
      </c>
      <c r="I6679">
        <v>2020</v>
      </c>
      <c r="J6679">
        <v>0.18</v>
      </c>
      <c r="N6679" t="s">
        <v>16</v>
      </c>
    </row>
    <row r="6680" spans="1:14" x14ac:dyDescent="0.25">
      <c r="A6680" t="s">
        <v>311</v>
      </c>
      <c r="B6680" t="str">
        <f t="shared" si="104"/>
        <v>Seychelles92</v>
      </c>
      <c r="C6680" t="s">
        <v>12</v>
      </c>
      <c r="D6680" t="s">
        <v>109</v>
      </c>
      <c r="E6680" t="s">
        <v>14</v>
      </c>
      <c r="F6680" t="s">
        <v>346</v>
      </c>
      <c r="G6680">
        <v>92</v>
      </c>
      <c r="H6680" t="s">
        <v>433</v>
      </c>
      <c r="I6680">
        <v>2020</v>
      </c>
      <c r="J6680">
        <v>0.32500000000000001</v>
      </c>
      <c r="N6680" t="s">
        <v>16</v>
      </c>
    </row>
    <row r="6681" spans="1:14" x14ac:dyDescent="0.25">
      <c r="A6681" t="s">
        <v>311</v>
      </c>
      <c r="B6681" t="str">
        <f t="shared" si="104"/>
        <v>Seychelles93</v>
      </c>
      <c r="C6681" t="s">
        <v>12</v>
      </c>
      <c r="D6681" t="s">
        <v>109</v>
      </c>
      <c r="E6681" t="s">
        <v>14</v>
      </c>
      <c r="F6681" t="s">
        <v>346</v>
      </c>
      <c r="G6681">
        <v>93</v>
      </c>
      <c r="H6681" t="s">
        <v>394</v>
      </c>
      <c r="I6681">
        <v>2020</v>
      </c>
      <c r="J6681">
        <v>0.47799999999999998</v>
      </c>
      <c r="N6681" t="s">
        <v>16</v>
      </c>
    </row>
    <row r="6682" spans="1:14" x14ac:dyDescent="0.25">
      <c r="A6682" t="s">
        <v>311</v>
      </c>
      <c r="B6682" t="str">
        <f t="shared" si="104"/>
        <v>Seychelles94</v>
      </c>
      <c r="C6682" t="s">
        <v>12</v>
      </c>
      <c r="D6682" t="s">
        <v>109</v>
      </c>
      <c r="E6682" t="s">
        <v>14</v>
      </c>
      <c r="F6682" t="s">
        <v>346</v>
      </c>
      <c r="G6682">
        <v>94</v>
      </c>
      <c r="H6682" t="s">
        <v>395</v>
      </c>
      <c r="I6682">
        <v>2020</v>
      </c>
      <c r="J6682">
        <v>0.20100000000000001</v>
      </c>
      <c r="N6682" t="s">
        <v>16</v>
      </c>
    </row>
    <row r="6683" spans="1:14" x14ac:dyDescent="0.25">
      <c r="A6683" t="s">
        <v>311</v>
      </c>
      <c r="B6683" t="str">
        <f t="shared" si="104"/>
        <v>Seychelles95</v>
      </c>
      <c r="C6683" t="s">
        <v>12</v>
      </c>
      <c r="D6683" t="s">
        <v>109</v>
      </c>
      <c r="E6683" t="s">
        <v>14</v>
      </c>
      <c r="F6683" t="s">
        <v>346</v>
      </c>
      <c r="G6683">
        <v>95</v>
      </c>
      <c r="H6683" t="s">
        <v>396</v>
      </c>
      <c r="I6683">
        <v>2020</v>
      </c>
      <c r="J6683">
        <v>4.4999999999999998E-2</v>
      </c>
      <c r="K6683" t="s">
        <v>21</v>
      </c>
      <c r="N6683" t="s">
        <v>16</v>
      </c>
    </row>
    <row r="6684" spans="1:14" x14ac:dyDescent="0.25">
      <c r="A6684" t="s">
        <v>311</v>
      </c>
      <c r="B6684" t="str">
        <f t="shared" si="104"/>
        <v>Seychelles96</v>
      </c>
      <c r="C6684" t="s">
        <v>12</v>
      </c>
      <c r="D6684" t="s">
        <v>109</v>
      </c>
      <c r="E6684" t="s">
        <v>14</v>
      </c>
      <c r="F6684" t="s">
        <v>346</v>
      </c>
      <c r="G6684">
        <v>96</v>
      </c>
      <c r="H6684" t="s">
        <v>397</v>
      </c>
      <c r="I6684">
        <v>2020</v>
      </c>
      <c r="J6684">
        <v>0.41099999999999998</v>
      </c>
      <c r="N6684" t="s">
        <v>16</v>
      </c>
    </row>
    <row r="6685" spans="1:14" x14ac:dyDescent="0.25">
      <c r="A6685" t="s">
        <v>311</v>
      </c>
      <c r="B6685" t="str">
        <f t="shared" si="104"/>
        <v>Seychelles97</v>
      </c>
      <c r="C6685" t="s">
        <v>12</v>
      </c>
      <c r="D6685" t="s">
        <v>109</v>
      </c>
      <c r="E6685" t="s">
        <v>14</v>
      </c>
      <c r="F6685" t="s">
        <v>346</v>
      </c>
      <c r="G6685">
        <v>97</v>
      </c>
      <c r="H6685" t="s">
        <v>398</v>
      </c>
      <c r="I6685">
        <v>2020</v>
      </c>
      <c r="J6685">
        <v>0.58399999999999996</v>
      </c>
      <c r="N6685" t="s">
        <v>16</v>
      </c>
    </row>
    <row r="6686" spans="1:14" x14ac:dyDescent="0.25">
      <c r="A6686" t="s">
        <v>311</v>
      </c>
      <c r="B6686" t="str">
        <f t="shared" si="104"/>
        <v>Seychelles99</v>
      </c>
      <c r="C6686" t="s">
        <v>12</v>
      </c>
      <c r="D6686" t="s">
        <v>109</v>
      </c>
      <c r="E6686" t="s">
        <v>14</v>
      </c>
      <c r="F6686" t="s">
        <v>346</v>
      </c>
      <c r="G6686">
        <v>99</v>
      </c>
      <c r="H6686" t="s">
        <v>399</v>
      </c>
      <c r="I6686">
        <v>2020</v>
      </c>
      <c r="K6686" t="s">
        <v>21</v>
      </c>
      <c r="N6686" t="s">
        <v>16</v>
      </c>
    </row>
    <row r="6687" spans="1:14" x14ac:dyDescent="0.25">
      <c r="A6687" t="s">
        <v>311</v>
      </c>
      <c r="B6687" t="str">
        <f t="shared" si="104"/>
        <v>Seychelles100</v>
      </c>
      <c r="C6687" t="s">
        <v>12</v>
      </c>
      <c r="D6687" t="s">
        <v>109</v>
      </c>
      <c r="E6687" t="s">
        <v>14</v>
      </c>
      <c r="F6687" t="s">
        <v>346</v>
      </c>
      <c r="G6687">
        <v>100</v>
      </c>
      <c r="H6687" t="s">
        <v>348</v>
      </c>
      <c r="I6687">
        <v>2020</v>
      </c>
      <c r="J6687">
        <v>0.9</v>
      </c>
      <c r="N6687" t="s">
        <v>16</v>
      </c>
    </row>
    <row r="6688" spans="1:14" x14ac:dyDescent="0.25">
      <c r="A6688" t="s">
        <v>312</v>
      </c>
      <c r="B6688" t="str">
        <f t="shared" si="104"/>
        <v>Chad0</v>
      </c>
      <c r="C6688" t="s">
        <v>12</v>
      </c>
      <c r="D6688" t="s">
        <v>313</v>
      </c>
      <c r="E6688" t="s">
        <v>14</v>
      </c>
      <c r="F6688" t="s">
        <v>346</v>
      </c>
      <c r="G6688">
        <v>0</v>
      </c>
      <c r="H6688" t="s">
        <v>347</v>
      </c>
      <c r="I6688">
        <v>2018</v>
      </c>
      <c r="J6688">
        <v>4296.9359999999997</v>
      </c>
      <c r="N6688" t="s">
        <v>16</v>
      </c>
    </row>
    <row r="6689" spans="1:14" x14ac:dyDescent="0.25">
      <c r="A6689" t="s">
        <v>312</v>
      </c>
      <c r="B6689" t="str">
        <f t="shared" si="104"/>
        <v>Chad1</v>
      </c>
      <c r="C6689" t="s">
        <v>12</v>
      </c>
      <c r="D6689" t="s">
        <v>313</v>
      </c>
      <c r="E6689" t="s">
        <v>14</v>
      </c>
      <c r="F6689" t="s">
        <v>346</v>
      </c>
      <c r="G6689">
        <v>1</v>
      </c>
      <c r="H6689" t="s">
        <v>349</v>
      </c>
      <c r="I6689">
        <v>2018</v>
      </c>
      <c r="J6689">
        <v>2992.9850000000001</v>
      </c>
      <c r="N6689" t="s">
        <v>16</v>
      </c>
    </row>
    <row r="6690" spans="1:14" x14ac:dyDescent="0.25">
      <c r="A6690" t="s">
        <v>312</v>
      </c>
      <c r="B6690" t="str">
        <f t="shared" si="104"/>
        <v>Chad2</v>
      </c>
      <c r="C6690" t="s">
        <v>12</v>
      </c>
      <c r="D6690" t="s">
        <v>313</v>
      </c>
      <c r="E6690" t="s">
        <v>14</v>
      </c>
      <c r="F6690" t="s">
        <v>346</v>
      </c>
      <c r="G6690">
        <v>2</v>
      </c>
      <c r="H6690" t="s">
        <v>400</v>
      </c>
      <c r="I6690">
        <v>2018</v>
      </c>
      <c r="J6690">
        <v>5.3440000000000003</v>
      </c>
      <c r="K6690" t="s">
        <v>21</v>
      </c>
      <c r="N6690" t="s">
        <v>16</v>
      </c>
    </row>
    <row r="6691" spans="1:14" x14ac:dyDescent="0.25">
      <c r="A6691" t="s">
        <v>312</v>
      </c>
      <c r="B6691" t="str">
        <f t="shared" si="104"/>
        <v>Chad3</v>
      </c>
      <c r="C6691" t="s">
        <v>12</v>
      </c>
      <c r="D6691" t="s">
        <v>313</v>
      </c>
      <c r="E6691" t="s">
        <v>14</v>
      </c>
      <c r="F6691" t="s">
        <v>346</v>
      </c>
      <c r="G6691">
        <v>3</v>
      </c>
      <c r="H6691" t="s">
        <v>350</v>
      </c>
      <c r="I6691">
        <v>2018</v>
      </c>
      <c r="J6691">
        <v>26.082000000000001</v>
      </c>
      <c r="N6691" t="s">
        <v>16</v>
      </c>
    </row>
    <row r="6692" spans="1:14" x14ac:dyDescent="0.25">
      <c r="A6692" t="s">
        <v>312</v>
      </c>
      <c r="B6692" t="str">
        <f t="shared" si="104"/>
        <v>Chad6</v>
      </c>
      <c r="C6692" t="s">
        <v>12</v>
      </c>
      <c r="D6692" t="s">
        <v>313</v>
      </c>
      <c r="E6692" t="s">
        <v>14</v>
      </c>
      <c r="F6692" t="s">
        <v>346</v>
      </c>
      <c r="G6692">
        <v>6</v>
      </c>
      <c r="H6692" t="s">
        <v>401</v>
      </c>
      <c r="I6692">
        <v>2018</v>
      </c>
      <c r="K6692" t="s">
        <v>21</v>
      </c>
      <c r="N6692" t="s">
        <v>16</v>
      </c>
    </row>
    <row r="6693" spans="1:14" x14ac:dyDescent="0.25">
      <c r="A6693" t="s">
        <v>312</v>
      </c>
      <c r="B6693" t="str">
        <f t="shared" si="104"/>
        <v>Chad7</v>
      </c>
      <c r="C6693" t="s">
        <v>12</v>
      </c>
      <c r="D6693" t="s">
        <v>313</v>
      </c>
      <c r="E6693" t="s">
        <v>14</v>
      </c>
      <c r="F6693" t="s">
        <v>346</v>
      </c>
      <c r="G6693">
        <v>7</v>
      </c>
      <c r="H6693" t="s">
        <v>352</v>
      </c>
      <c r="I6693">
        <v>2018</v>
      </c>
      <c r="J6693">
        <v>2.5510000000000002</v>
      </c>
      <c r="K6693" t="s">
        <v>21</v>
      </c>
      <c r="N6693" t="s">
        <v>16</v>
      </c>
    </row>
    <row r="6694" spans="1:14" x14ac:dyDescent="0.25">
      <c r="A6694" t="s">
        <v>312</v>
      </c>
      <c r="B6694" t="str">
        <f t="shared" si="104"/>
        <v>Chad8</v>
      </c>
      <c r="C6694" t="s">
        <v>12</v>
      </c>
      <c r="D6694" t="s">
        <v>313</v>
      </c>
      <c r="E6694" t="s">
        <v>14</v>
      </c>
      <c r="F6694" t="s">
        <v>346</v>
      </c>
      <c r="G6694">
        <v>8</v>
      </c>
      <c r="H6694" t="s">
        <v>353</v>
      </c>
      <c r="I6694">
        <v>2018</v>
      </c>
      <c r="J6694">
        <v>6.4109999999999996</v>
      </c>
      <c r="N6694" t="s">
        <v>16</v>
      </c>
    </row>
    <row r="6695" spans="1:14" x14ac:dyDescent="0.25">
      <c r="A6695" t="s">
        <v>312</v>
      </c>
      <c r="B6695" t="str">
        <f t="shared" si="104"/>
        <v>Chad10</v>
      </c>
      <c r="C6695" t="s">
        <v>12</v>
      </c>
      <c r="D6695" t="s">
        <v>313</v>
      </c>
      <c r="E6695" t="s">
        <v>14</v>
      </c>
      <c r="F6695" t="s">
        <v>346</v>
      </c>
      <c r="G6695">
        <v>10</v>
      </c>
      <c r="H6695" t="s">
        <v>354</v>
      </c>
      <c r="I6695">
        <v>2018</v>
      </c>
      <c r="J6695">
        <v>96.141000000000005</v>
      </c>
      <c r="N6695" t="s">
        <v>16</v>
      </c>
    </row>
    <row r="6696" spans="1:14" x14ac:dyDescent="0.25">
      <c r="A6696" t="s">
        <v>312</v>
      </c>
      <c r="B6696" t="str">
        <f t="shared" si="104"/>
        <v>Chad11</v>
      </c>
      <c r="C6696" t="s">
        <v>12</v>
      </c>
      <c r="D6696" t="s">
        <v>313</v>
      </c>
      <c r="E6696" t="s">
        <v>14</v>
      </c>
      <c r="F6696" t="s">
        <v>346</v>
      </c>
      <c r="G6696">
        <v>11</v>
      </c>
      <c r="H6696" t="s">
        <v>403</v>
      </c>
      <c r="I6696">
        <v>2018</v>
      </c>
      <c r="J6696">
        <v>104.447</v>
      </c>
      <c r="N6696" t="s">
        <v>16</v>
      </c>
    </row>
    <row r="6697" spans="1:14" x14ac:dyDescent="0.25">
      <c r="A6697" t="s">
        <v>312</v>
      </c>
      <c r="B6697" t="str">
        <f t="shared" si="104"/>
        <v>Chad13</v>
      </c>
      <c r="C6697" t="s">
        <v>12</v>
      </c>
      <c r="D6697" t="s">
        <v>313</v>
      </c>
      <c r="E6697" t="s">
        <v>14</v>
      </c>
      <c r="F6697" t="s">
        <v>346</v>
      </c>
      <c r="G6697">
        <v>13</v>
      </c>
      <c r="H6697" t="s">
        <v>356</v>
      </c>
      <c r="I6697">
        <v>2018</v>
      </c>
      <c r="J6697">
        <v>2.7709999999999999</v>
      </c>
      <c r="K6697" t="s">
        <v>21</v>
      </c>
      <c r="N6697" t="s">
        <v>16</v>
      </c>
    </row>
    <row r="6698" spans="1:14" x14ac:dyDescent="0.25">
      <c r="A6698" t="s">
        <v>312</v>
      </c>
      <c r="B6698" t="str">
        <f t="shared" si="104"/>
        <v>Chad14</v>
      </c>
      <c r="C6698" t="s">
        <v>12</v>
      </c>
      <c r="D6698" t="s">
        <v>313</v>
      </c>
      <c r="E6698" t="s">
        <v>14</v>
      </c>
      <c r="F6698" t="s">
        <v>346</v>
      </c>
      <c r="G6698">
        <v>14</v>
      </c>
      <c r="H6698" t="s">
        <v>357</v>
      </c>
      <c r="I6698">
        <v>2018</v>
      </c>
      <c r="J6698">
        <v>18.280999999999999</v>
      </c>
      <c r="N6698" t="s">
        <v>16</v>
      </c>
    </row>
    <row r="6699" spans="1:14" x14ac:dyDescent="0.25">
      <c r="A6699" t="s">
        <v>312</v>
      </c>
      <c r="B6699" t="str">
        <f t="shared" si="104"/>
        <v>Chad15</v>
      </c>
      <c r="C6699" t="s">
        <v>12</v>
      </c>
      <c r="D6699" t="s">
        <v>313</v>
      </c>
      <c r="E6699" t="s">
        <v>14</v>
      </c>
      <c r="F6699" t="s">
        <v>346</v>
      </c>
      <c r="G6699">
        <v>15</v>
      </c>
      <c r="H6699" t="s">
        <v>358</v>
      </c>
      <c r="I6699">
        <v>2018</v>
      </c>
      <c r="J6699">
        <v>2.5179999999999998</v>
      </c>
      <c r="K6699" t="s">
        <v>21</v>
      </c>
      <c r="N6699" t="s">
        <v>16</v>
      </c>
    </row>
    <row r="6700" spans="1:14" x14ac:dyDescent="0.25">
      <c r="A6700" t="s">
        <v>312</v>
      </c>
      <c r="B6700" t="str">
        <f t="shared" si="104"/>
        <v>Chad16</v>
      </c>
      <c r="C6700" t="s">
        <v>12</v>
      </c>
      <c r="D6700" t="s">
        <v>313</v>
      </c>
      <c r="E6700" t="s">
        <v>14</v>
      </c>
      <c r="F6700" t="s">
        <v>346</v>
      </c>
      <c r="G6700">
        <v>16</v>
      </c>
      <c r="H6700" t="s">
        <v>359</v>
      </c>
      <c r="I6700">
        <v>2018</v>
      </c>
      <c r="J6700">
        <v>54.515000000000001</v>
      </c>
      <c r="N6700" t="s">
        <v>16</v>
      </c>
    </row>
    <row r="6701" spans="1:14" x14ac:dyDescent="0.25">
      <c r="A6701" t="s">
        <v>312</v>
      </c>
      <c r="B6701" t="str">
        <f t="shared" si="104"/>
        <v>Chad17</v>
      </c>
      <c r="C6701" t="s">
        <v>12</v>
      </c>
      <c r="D6701" t="s">
        <v>313</v>
      </c>
      <c r="E6701" t="s">
        <v>14</v>
      </c>
      <c r="F6701" t="s">
        <v>346</v>
      </c>
      <c r="G6701">
        <v>17</v>
      </c>
      <c r="H6701" t="s">
        <v>360</v>
      </c>
      <c r="I6701">
        <v>2018</v>
      </c>
      <c r="K6701" t="s">
        <v>21</v>
      </c>
      <c r="N6701" t="s">
        <v>16</v>
      </c>
    </row>
    <row r="6702" spans="1:14" x14ac:dyDescent="0.25">
      <c r="A6702" t="s">
        <v>312</v>
      </c>
      <c r="B6702" t="str">
        <f t="shared" si="104"/>
        <v>Chad19</v>
      </c>
      <c r="C6702" t="s">
        <v>12</v>
      </c>
      <c r="D6702" t="s">
        <v>313</v>
      </c>
      <c r="E6702" t="s">
        <v>14</v>
      </c>
      <c r="F6702" t="s">
        <v>346</v>
      </c>
      <c r="G6702">
        <v>19</v>
      </c>
      <c r="H6702" t="s">
        <v>361</v>
      </c>
      <c r="I6702">
        <v>2018</v>
      </c>
      <c r="K6702" t="s">
        <v>21</v>
      </c>
      <c r="N6702" t="s">
        <v>16</v>
      </c>
    </row>
    <row r="6703" spans="1:14" x14ac:dyDescent="0.25">
      <c r="A6703" t="s">
        <v>312</v>
      </c>
      <c r="B6703" t="str">
        <f t="shared" si="104"/>
        <v>Chad21</v>
      </c>
      <c r="C6703" t="s">
        <v>12</v>
      </c>
      <c r="D6703" t="s">
        <v>313</v>
      </c>
      <c r="E6703" t="s">
        <v>14</v>
      </c>
      <c r="F6703" t="s">
        <v>346</v>
      </c>
      <c r="G6703">
        <v>21</v>
      </c>
      <c r="H6703" t="s">
        <v>405</v>
      </c>
      <c r="I6703">
        <v>2018</v>
      </c>
      <c r="K6703" t="s">
        <v>21</v>
      </c>
      <c r="N6703" t="s">
        <v>16</v>
      </c>
    </row>
    <row r="6704" spans="1:14" x14ac:dyDescent="0.25">
      <c r="A6704" t="s">
        <v>312</v>
      </c>
      <c r="B6704" t="str">
        <f t="shared" si="104"/>
        <v>Chad22</v>
      </c>
      <c r="C6704" t="s">
        <v>12</v>
      </c>
      <c r="D6704" t="s">
        <v>313</v>
      </c>
      <c r="E6704" t="s">
        <v>14</v>
      </c>
      <c r="F6704" t="s">
        <v>346</v>
      </c>
      <c r="G6704">
        <v>22</v>
      </c>
      <c r="H6704" t="s">
        <v>406</v>
      </c>
      <c r="I6704">
        <v>2018</v>
      </c>
      <c r="K6704" t="s">
        <v>21</v>
      </c>
      <c r="N6704" t="s">
        <v>16</v>
      </c>
    </row>
    <row r="6705" spans="1:14" x14ac:dyDescent="0.25">
      <c r="A6705" t="s">
        <v>312</v>
      </c>
      <c r="B6705" t="str">
        <f t="shared" si="104"/>
        <v>Chad23</v>
      </c>
      <c r="C6705" t="s">
        <v>12</v>
      </c>
      <c r="D6705" t="s">
        <v>313</v>
      </c>
      <c r="E6705" t="s">
        <v>14</v>
      </c>
      <c r="F6705" t="s">
        <v>346</v>
      </c>
      <c r="G6705">
        <v>23</v>
      </c>
      <c r="H6705" t="s">
        <v>434</v>
      </c>
      <c r="I6705">
        <v>2018</v>
      </c>
      <c r="J6705">
        <v>2.4790000000000001</v>
      </c>
      <c r="K6705" t="s">
        <v>21</v>
      </c>
      <c r="N6705" t="s">
        <v>16</v>
      </c>
    </row>
    <row r="6706" spans="1:14" x14ac:dyDescent="0.25">
      <c r="A6706" t="s">
        <v>312</v>
      </c>
      <c r="B6706" t="str">
        <f t="shared" si="104"/>
        <v>Chad24</v>
      </c>
      <c r="C6706" t="s">
        <v>12</v>
      </c>
      <c r="D6706" t="s">
        <v>313</v>
      </c>
      <c r="E6706" t="s">
        <v>14</v>
      </c>
      <c r="F6706" t="s">
        <v>346</v>
      </c>
      <c r="G6706">
        <v>24</v>
      </c>
      <c r="H6706" t="s">
        <v>363</v>
      </c>
      <c r="I6706">
        <v>2018</v>
      </c>
      <c r="K6706" t="s">
        <v>21</v>
      </c>
      <c r="N6706" t="s">
        <v>16</v>
      </c>
    </row>
    <row r="6707" spans="1:14" x14ac:dyDescent="0.25">
      <c r="A6707" t="s">
        <v>312</v>
      </c>
      <c r="B6707" t="str">
        <f t="shared" si="104"/>
        <v>Chad25</v>
      </c>
      <c r="C6707" t="s">
        <v>12</v>
      </c>
      <c r="D6707" t="s">
        <v>313</v>
      </c>
      <c r="E6707" t="s">
        <v>14</v>
      </c>
      <c r="F6707" t="s">
        <v>346</v>
      </c>
      <c r="G6707">
        <v>25</v>
      </c>
      <c r="H6707" t="s">
        <v>364</v>
      </c>
      <c r="I6707">
        <v>2018</v>
      </c>
      <c r="J6707">
        <v>5.0129999999999999</v>
      </c>
      <c r="N6707" t="s">
        <v>16</v>
      </c>
    </row>
    <row r="6708" spans="1:14" x14ac:dyDescent="0.25">
      <c r="A6708" t="s">
        <v>312</v>
      </c>
      <c r="B6708" t="str">
        <f t="shared" si="104"/>
        <v>Chad28</v>
      </c>
      <c r="C6708" t="s">
        <v>12</v>
      </c>
      <c r="D6708" t="s">
        <v>313</v>
      </c>
      <c r="E6708" t="s">
        <v>14</v>
      </c>
      <c r="F6708" t="s">
        <v>346</v>
      </c>
      <c r="G6708">
        <v>28</v>
      </c>
      <c r="H6708" t="s">
        <v>366</v>
      </c>
      <c r="I6708">
        <v>2018</v>
      </c>
      <c r="K6708" t="s">
        <v>21</v>
      </c>
      <c r="N6708" t="s">
        <v>16</v>
      </c>
    </row>
    <row r="6709" spans="1:14" x14ac:dyDescent="0.25">
      <c r="A6709" t="s">
        <v>312</v>
      </c>
      <c r="B6709" t="str">
        <f t="shared" si="104"/>
        <v>Chad31</v>
      </c>
      <c r="C6709" t="s">
        <v>12</v>
      </c>
      <c r="D6709" t="s">
        <v>313</v>
      </c>
      <c r="E6709" t="s">
        <v>14</v>
      </c>
      <c r="F6709" t="s">
        <v>346</v>
      </c>
      <c r="G6709">
        <v>31</v>
      </c>
      <c r="H6709" t="s">
        <v>367</v>
      </c>
      <c r="I6709">
        <v>2018</v>
      </c>
      <c r="J6709">
        <v>2.1800000000000002</v>
      </c>
      <c r="K6709" t="s">
        <v>21</v>
      </c>
      <c r="N6709" t="s">
        <v>16</v>
      </c>
    </row>
    <row r="6710" spans="1:14" x14ac:dyDescent="0.25">
      <c r="A6710" t="s">
        <v>312</v>
      </c>
      <c r="B6710" t="str">
        <f t="shared" si="104"/>
        <v>Chad32</v>
      </c>
      <c r="C6710" t="s">
        <v>12</v>
      </c>
      <c r="D6710" t="s">
        <v>313</v>
      </c>
      <c r="E6710" t="s">
        <v>14</v>
      </c>
      <c r="F6710" t="s">
        <v>346</v>
      </c>
      <c r="G6710">
        <v>32</v>
      </c>
      <c r="H6710" t="s">
        <v>368</v>
      </c>
      <c r="I6710">
        <v>2018</v>
      </c>
      <c r="J6710">
        <v>11.587</v>
      </c>
      <c r="N6710" t="s">
        <v>16</v>
      </c>
    </row>
    <row r="6711" spans="1:14" x14ac:dyDescent="0.25">
      <c r="A6711" t="s">
        <v>312</v>
      </c>
      <c r="B6711" t="str">
        <f t="shared" si="104"/>
        <v>Chad35</v>
      </c>
      <c r="C6711" t="s">
        <v>12</v>
      </c>
      <c r="D6711" t="s">
        <v>313</v>
      </c>
      <c r="E6711" t="s">
        <v>14</v>
      </c>
      <c r="F6711" t="s">
        <v>346</v>
      </c>
      <c r="G6711">
        <v>35</v>
      </c>
      <c r="H6711" t="s">
        <v>369</v>
      </c>
      <c r="I6711">
        <v>2018</v>
      </c>
      <c r="J6711">
        <v>4.8550000000000004</v>
      </c>
      <c r="N6711" t="s">
        <v>16</v>
      </c>
    </row>
    <row r="6712" spans="1:14" x14ac:dyDescent="0.25">
      <c r="A6712" t="s">
        <v>312</v>
      </c>
      <c r="B6712" t="str">
        <f t="shared" si="104"/>
        <v>Chad36</v>
      </c>
      <c r="C6712" t="s">
        <v>12</v>
      </c>
      <c r="D6712" t="s">
        <v>313</v>
      </c>
      <c r="E6712" t="s">
        <v>14</v>
      </c>
      <c r="F6712" t="s">
        <v>346</v>
      </c>
      <c r="G6712">
        <v>36</v>
      </c>
      <c r="H6712" t="s">
        <v>410</v>
      </c>
      <c r="I6712">
        <v>2018</v>
      </c>
      <c r="J6712">
        <v>2.1949999999999998</v>
      </c>
      <c r="K6712" t="s">
        <v>21</v>
      </c>
      <c r="N6712" t="s">
        <v>16</v>
      </c>
    </row>
    <row r="6713" spans="1:14" x14ac:dyDescent="0.25">
      <c r="A6713" t="s">
        <v>312</v>
      </c>
      <c r="B6713" t="str">
        <f t="shared" si="104"/>
        <v>Chad37</v>
      </c>
      <c r="C6713" t="s">
        <v>12</v>
      </c>
      <c r="D6713" t="s">
        <v>313</v>
      </c>
      <c r="E6713" t="s">
        <v>14</v>
      </c>
      <c r="F6713" t="s">
        <v>346</v>
      </c>
      <c r="G6713">
        <v>37</v>
      </c>
      <c r="H6713" t="s">
        <v>370</v>
      </c>
      <c r="I6713">
        <v>2018</v>
      </c>
      <c r="K6713" t="s">
        <v>21</v>
      </c>
      <c r="N6713" t="s">
        <v>16</v>
      </c>
    </row>
    <row r="6714" spans="1:14" x14ac:dyDescent="0.25">
      <c r="A6714" t="s">
        <v>312</v>
      </c>
      <c r="B6714" t="str">
        <f t="shared" si="104"/>
        <v>Chad38</v>
      </c>
      <c r="C6714" t="s">
        <v>12</v>
      </c>
      <c r="D6714" t="s">
        <v>313</v>
      </c>
      <c r="E6714" t="s">
        <v>14</v>
      </c>
      <c r="F6714" t="s">
        <v>346</v>
      </c>
      <c r="G6714">
        <v>38</v>
      </c>
      <c r="H6714" t="s">
        <v>411</v>
      </c>
      <c r="I6714">
        <v>2018</v>
      </c>
      <c r="K6714" t="s">
        <v>21</v>
      </c>
      <c r="N6714" t="s">
        <v>16</v>
      </c>
    </row>
    <row r="6715" spans="1:14" x14ac:dyDescent="0.25">
      <c r="A6715" t="s">
        <v>312</v>
      </c>
      <c r="B6715" t="str">
        <f t="shared" si="104"/>
        <v>Chad39</v>
      </c>
      <c r="C6715" t="s">
        <v>12</v>
      </c>
      <c r="D6715" t="s">
        <v>313</v>
      </c>
      <c r="E6715" t="s">
        <v>14</v>
      </c>
      <c r="F6715" t="s">
        <v>346</v>
      </c>
      <c r="G6715">
        <v>39</v>
      </c>
      <c r="H6715" t="s">
        <v>412</v>
      </c>
      <c r="I6715">
        <v>2018</v>
      </c>
      <c r="K6715" t="s">
        <v>21</v>
      </c>
      <c r="N6715" t="s">
        <v>16</v>
      </c>
    </row>
    <row r="6716" spans="1:14" x14ac:dyDescent="0.25">
      <c r="A6716" t="s">
        <v>312</v>
      </c>
      <c r="B6716" t="str">
        <f t="shared" si="104"/>
        <v>Chad41</v>
      </c>
      <c r="C6716" t="s">
        <v>12</v>
      </c>
      <c r="D6716" t="s">
        <v>313</v>
      </c>
      <c r="E6716" t="s">
        <v>14</v>
      </c>
      <c r="F6716" t="s">
        <v>346</v>
      </c>
      <c r="G6716">
        <v>41</v>
      </c>
      <c r="H6716" t="s">
        <v>413</v>
      </c>
      <c r="I6716">
        <v>2018</v>
      </c>
      <c r="J6716">
        <v>50.206000000000003</v>
      </c>
      <c r="N6716" t="s">
        <v>16</v>
      </c>
    </row>
    <row r="6717" spans="1:14" x14ac:dyDescent="0.25">
      <c r="A6717" t="s">
        <v>312</v>
      </c>
      <c r="B6717" t="str">
        <f t="shared" si="104"/>
        <v>Chad42</v>
      </c>
      <c r="C6717" t="s">
        <v>12</v>
      </c>
      <c r="D6717" t="s">
        <v>313</v>
      </c>
      <c r="E6717" t="s">
        <v>14</v>
      </c>
      <c r="F6717" t="s">
        <v>346</v>
      </c>
      <c r="G6717">
        <v>42</v>
      </c>
      <c r="H6717" t="s">
        <v>371</v>
      </c>
      <c r="I6717">
        <v>2018</v>
      </c>
      <c r="J6717">
        <v>2.5619999999999998</v>
      </c>
      <c r="K6717" t="s">
        <v>21</v>
      </c>
      <c r="N6717" t="s">
        <v>16</v>
      </c>
    </row>
    <row r="6718" spans="1:14" x14ac:dyDescent="0.25">
      <c r="A6718" t="s">
        <v>312</v>
      </c>
      <c r="B6718" t="str">
        <f t="shared" si="104"/>
        <v>Chad43</v>
      </c>
      <c r="C6718" t="s">
        <v>12</v>
      </c>
      <c r="D6718" t="s">
        <v>313</v>
      </c>
      <c r="E6718" t="s">
        <v>14</v>
      </c>
      <c r="F6718" t="s">
        <v>346</v>
      </c>
      <c r="G6718">
        <v>43</v>
      </c>
      <c r="H6718" t="s">
        <v>372</v>
      </c>
      <c r="I6718">
        <v>2018</v>
      </c>
      <c r="J6718">
        <v>11.438000000000001</v>
      </c>
      <c r="N6718" t="s">
        <v>16</v>
      </c>
    </row>
    <row r="6719" spans="1:14" x14ac:dyDescent="0.25">
      <c r="A6719" t="s">
        <v>312</v>
      </c>
      <c r="B6719" t="str">
        <f t="shared" si="104"/>
        <v>Chad45</v>
      </c>
      <c r="C6719" t="s">
        <v>12</v>
      </c>
      <c r="D6719" t="s">
        <v>313</v>
      </c>
      <c r="E6719" t="s">
        <v>14</v>
      </c>
      <c r="F6719" t="s">
        <v>346</v>
      </c>
      <c r="G6719">
        <v>45</v>
      </c>
      <c r="H6719" t="s">
        <v>414</v>
      </c>
      <c r="I6719">
        <v>2018</v>
      </c>
      <c r="J6719">
        <v>34.161999999999999</v>
      </c>
      <c r="N6719" t="s">
        <v>16</v>
      </c>
    </row>
    <row r="6720" spans="1:14" x14ac:dyDescent="0.25">
      <c r="A6720" t="s">
        <v>312</v>
      </c>
      <c r="B6720" t="str">
        <f t="shared" si="104"/>
        <v>Chad46</v>
      </c>
      <c r="C6720" t="s">
        <v>12</v>
      </c>
      <c r="D6720" t="s">
        <v>313</v>
      </c>
      <c r="E6720" t="s">
        <v>14</v>
      </c>
      <c r="F6720" t="s">
        <v>346</v>
      </c>
      <c r="G6720">
        <v>46</v>
      </c>
      <c r="H6720" t="s">
        <v>373</v>
      </c>
      <c r="I6720">
        <v>2018</v>
      </c>
      <c r="J6720">
        <v>41.027000000000001</v>
      </c>
      <c r="N6720" t="s">
        <v>16</v>
      </c>
    </row>
    <row r="6721" spans="1:14" x14ac:dyDescent="0.25">
      <c r="A6721" t="s">
        <v>312</v>
      </c>
      <c r="B6721" t="str">
        <f t="shared" si="104"/>
        <v>Chad47</v>
      </c>
      <c r="C6721" t="s">
        <v>12</v>
      </c>
      <c r="D6721" t="s">
        <v>313</v>
      </c>
      <c r="E6721" t="s">
        <v>14</v>
      </c>
      <c r="F6721" t="s">
        <v>346</v>
      </c>
      <c r="G6721">
        <v>47</v>
      </c>
      <c r="H6721" t="s">
        <v>374</v>
      </c>
      <c r="I6721">
        <v>2018</v>
      </c>
      <c r="J6721">
        <v>369.31700000000001</v>
      </c>
      <c r="N6721" t="s">
        <v>16</v>
      </c>
    </row>
    <row r="6722" spans="1:14" x14ac:dyDescent="0.25">
      <c r="A6722" t="s">
        <v>312</v>
      </c>
      <c r="B6722" t="str">
        <f t="shared" si="104"/>
        <v>Chad49</v>
      </c>
      <c r="C6722" t="s">
        <v>12</v>
      </c>
      <c r="D6722" t="s">
        <v>313</v>
      </c>
      <c r="E6722" t="s">
        <v>14</v>
      </c>
      <c r="F6722" t="s">
        <v>346</v>
      </c>
      <c r="G6722">
        <v>49</v>
      </c>
      <c r="H6722" t="s">
        <v>375</v>
      </c>
      <c r="I6722">
        <v>2018</v>
      </c>
      <c r="J6722">
        <v>75.155000000000001</v>
      </c>
      <c r="N6722" t="s">
        <v>16</v>
      </c>
    </row>
    <row r="6723" spans="1:14" x14ac:dyDescent="0.25">
      <c r="A6723" t="s">
        <v>312</v>
      </c>
      <c r="B6723" t="str">
        <f t="shared" ref="B6723:B6786" si="105">A6723&amp;G6723</f>
        <v>Chad50</v>
      </c>
      <c r="C6723" t="s">
        <v>12</v>
      </c>
      <c r="D6723" t="s">
        <v>313</v>
      </c>
      <c r="E6723" t="s">
        <v>14</v>
      </c>
      <c r="F6723" t="s">
        <v>346</v>
      </c>
      <c r="G6723">
        <v>50</v>
      </c>
      <c r="H6723" t="s">
        <v>376</v>
      </c>
      <c r="I6723">
        <v>2018</v>
      </c>
      <c r="K6723" t="s">
        <v>21</v>
      </c>
      <c r="N6723" t="s">
        <v>16</v>
      </c>
    </row>
    <row r="6724" spans="1:14" x14ac:dyDescent="0.25">
      <c r="A6724" t="s">
        <v>312</v>
      </c>
      <c r="B6724" t="str">
        <f t="shared" si="105"/>
        <v>Chad51</v>
      </c>
      <c r="C6724" t="s">
        <v>12</v>
      </c>
      <c r="D6724" t="s">
        <v>313</v>
      </c>
      <c r="E6724" t="s">
        <v>14</v>
      </c>
      <c r="F6724" t="s">
        <v>346</v>
      </c>
      <c r="G6724">
        <v>51</v>
      </c>
      <c r="H6724" t="s">
        <v>415</v>
      </c>
      <c r="I6724">
        <v>2018</v>
      </c>
      <c r="J6724">
        <v>1.1240000000000001</v>
      </c>
      <c r="K6724" t="s">
        <v>21</v>
      </c>
      <c r="N6724" t="s">
        <v>16</v>
      </c>
    </row>
    <row r="6725" spans="1:14" x14ac:dyDescent="0.25">
      <c r="A6725" t="s">
        <v>312</v>
      </c>
      <c r="B6725" t="str">
        <f t="shared" si="105"/>
        <v>Chad52</v>
      </c>
      <c r="C6725" t="s">
        <v>12</v>
      </c>
      <c r="D6725" t="s">
        <v>313</v>
      </c>
      <c r="E6725" t="s">
        <v>14</v>
      </c>
      <c r="F6725" t="s">
        <v>346</v>
      </c>
      <c r="G6725">
        <v>52</v>
      </c>
      <c r="H6725" t="s">
        <v>416</v>
      </c>
      <c r="I6725">
        <v>2018</v>
      </c>
      <c r="J6725">
        <v>3.2770000000000001</v>
      </c>
      <c r="N6725" t="s">
        <v>16</v>
      </c>
    </row>
    <row r="6726" spans="1:14" x14ac:dyDescent="0.25">
      <c r="A6726" t="s">
        <v>312</v>
      </c>
      <c r="B6726" t="str">
        <f t="shared" si="105"/>
        <v>Chad55</v>
      </c>
      <c r="C6726" t="s">
        <v>12</v>
      </c>
      <c r="D6726" t="s">
        <v>313</v>
      </c>
      <c r="E6726" t="s">
        <v>14</v>
      </c>
      <c r="F6726" t="s">
        <v>346</v>
      </c>
      <c r="G6726">
        <v>55</v>
      </c>
      <c r="H6726" t="s">
        <v>377</v>
      </c>
      <c r="I6726">
        <v>2018</v>
      </c>
      <c r="J6726">
        <v>1.0429999999999999</v>
      </c>
      <c r="K6726" t="s">
        <v>21</v>
      </c>
      <c r="N6726" t="s">
        <v>16</v>
      </c>
    </row>
    <row r="6727" spans="1:14" x14ac:dyDescent="0.25">
      <c r="A6727" t="s">
        <v>312</v>
      </c>
      <c r="B6727" t="str">
        <f t="shared" si="105"/>
        <v>Chad56</v>
      </c>
      <c r="C6727" t="s">
        <v>12</v>
      </c>
      <c r="D6727" t="s">
        <v>313</v>
      </c>
      <c r="E6727" t="s">
        <v>14</v>
      </c>
      <c r="F6727" t="s">
        <v>346</v>
      </c>
      <c r="G6727">
        <v>56</v>
      </c>
      <c r="H6727" t="s">
        <v>378</v>
      </c>
      <c r="I6727">
        <v>2018</v>
      </c>
      <c r="J6727">
        <v>27.03</v>
      </c>
      <c r="N6727" t="s">
        <v>16</v>
      </c>
    </row>
    <row r="6728" spans="1:14" x14ac:dyDescent="0.25">
      <c r="A6728" t="s">
        <v>312</v>
      </c>
      <c r="B6728" t="str">
        <f t="shared" si="105"/>
        <v>Chad58</v>
      </c>
      <c r="C6728" t="s">
        <v>12</v>
      </c>
      <c r="D6728" t="s">
        <v>313</v>
      </c>
      <c r="E6728" t="s">
        <v>14</v>
      </c>
      <c r="F6728" t="s">
        <v>346</v>
      </c>
      <c r="G6728">
        <v>58</v>
      </c>
      <c r="H6728" t="s">
        <v>379</v>
      </c>
      <c r="I6728">
        <v>2018</v>
      </c>
      <c r="K6728" t="s">
        <v>21</v>
      </c>
      <c r="N6728" t="s">
        <v>16</v>
      </c>
    </row>
    <row r="6729" spans="1:14" x14ac:dyDescent="0.25">
      <c r="A6729" t="s">
        <v>312</v>
      </c>
      <c r="B6729" t="str">
        <f t="shared" si="105"/>
        <v>Chad59</v>
      </c>
      <c r="C6729" t="s">
        <v>12</v>
      </c>
      <c r="D6729" t="s">
        <v>313</v>
      </c>
      <c r="E6729" t="s">
        <v>14</v>
      </c>
      <c r="F6729" t="s">
        <v>346</v>
      </c>
      <c r="G6729">
        <v>59</v>
      </c>
      <c r="H6729" t="s">
        <v>380</v>
      </c>
      <c r="I6729">
        <v>2018</v>
      </c>
      <c r="K6729" t="s">
        <v>21</v>
      </c>
      <c r="N6729" t="s">
        <v>16</v>
      </c>
    </row>
    <row r="6730" spans="1:14" x14ac:dyDescent="0.25">
      <c r="A6730" t="s">
        <v>312</v>
      </c>
      <c r="B6730" t="str">
        <f t="shared" si="105"/>
        <v>Chad60</v>
      </c>
      <c r="C6730" t="s">
        <v>12</v>
      </c>
      <c r="D6730" t="s">
        <v>313</v>
      </c>
      <c r="E6730" t="s">
        <v>14</v>
      </c>
      <c r="F6730" t="s">
        <v>346</v>
      </c>
      <c r="G6730">
        <v>60</v>
      </c>
      <c r="H6730" t="s">
        <v>381</v>
      </c>
      <c r="I6730">
        <v>2018</v>
      </c>
      <c r="J6730">
        <v>0.61699999999999999</v>
      </c>
      <c r="K6730" t="s">
        <v>21</v>
      </c>
      <c r="N6730" t="s">
        <v>16</v>
      </c>
    </row>
    <row r="6731" spans="1:14" x14ac:dyDescent="0.25">
      <c r="A6731" t="s">
        <v>312</v>
      </c>
      <c r="B6731" t="str">
        <f t="shared" si="105"/>
        <v>Chad61</v>
      </c>
      <c r="C6731" t="s">
        <v>12</v>
      </c>
      <c r="D6731" t="s">
        <v>313</v>
      </c>
      <c r="E6731" t="s">
        <v>14</v>
      </c>
      <c r="F6731" t="s">
        <v>346</v>
      </c>
      <c r="G6731">
        <v>61</v>
      </c>
      <c r="H6731" t="s">
        <v>382</v>
      </c>
      <c r="I6731">
        <v>2018</v>
      </c>
      <c r="J6731">
        <v>1.119</v>
      </c>
      <c r="K6731" t="s">
        <v>21</v>
      </c>
      <c r="N6731" t="s">
        <v>16</v>
      </c>
    </row>
    <row r="6732" spans="1:14" x14ac:dyDescent="0.25">
      <c r="A6732" t="s">
        <v>312</v>
      </c>
      <c r="B6732" t="str">
        <f t="shared" si="105"/>
        <v>Chad62</v>
      </c>
      <c r="C6732" t="s">
        <v>12</v>
      </c>
      <c r="D6732" t="s">
        <v>313</v>
      </c>
      <c r="E6732" t="s">
        <v>14</v>
      </c>
      <c r="F6732" t="s">
        <v>346</v>
      </c>
      <c r="G6732">
        <v>62</v>
      </c>
      <c r="H6732" t="s">
        <v>418</v>
      </c>
      <c r="I6732">
        <v>2018</v>
      </c>
      <c r="K6732" t="s">
        <v>21</v>
      </c>
      <c r="N6732" t="s">
        <v>16</v>
      </c>
    </row>
    <row r="6733" spans="1:14" x14ac:dyDescent="0.25">
      <c r="A6733" t="s">
        <v>312</v>
      </c>
      <c r="B6733" t="str">
        <f t="shared" si="105"/>
        <v>Chad63</v>
      </c>
      <c r="C6733" t="s">
        <v>12</v>
      </c>
      <c r="D6733" t="s">
        <v>313</v>
      </c>
      <c r="E6733" t="s">
        <v>14</v>
      </c>
      <c r="F6733" t="s">
        <v>346</v>
      </c>
      <c r="G6733">
        <v>63</v>
      </c>
      <c r="H6733" t="s">
        <v>419</v>
      </c>
      <c r="I6733">
        <v>2018</v>
      </c>
      <c r="K6733" t="s">
        <v>21</v>
      </c>
      <c r="N6733" t="s">
        <v>16</v>
      </c>
    </row>
    <row r="6734" spans="1:14" x14ac:dyDescent="0.25">
      <c r="A6734" t="s">
        <v>312</v>
      </c>
      <c r="B6734" t="str">
        <f t="shared" si="105"/>
        <v>Chad64</v>
      </c>
      <c r="C6734" t="s">
        <v>12</v>
      </c>
      <c r="D6734" t="s">
        <v>313</v>
      </c>
      <c r="E6734" t="s">
        <v>14</v>
      </c>
      <c r="F6734" t="s">
        <v>346</v>
      </c>
      <c r="G6734">
        <v>64</v>
      </c>
      <c r="H6734" t="s">
        <v>383</v>
      </c>
      <c r="I6734">
        <v>2018</v>
      </c>
      <c r="J6734">
        <v>2.4119999999999999</v>
      </c>
      <c r="N6734" t="s">
        <v>16</v>
      </c>
    </row>
    <row r="6735" spans="1:14" x14ac:dyDescent="0.25">
      <c r="A6735" t="s">
        <v>312</v>
      </c>
      <c r="B6735" t="str">
        <f t="shared" si="105"/>
        <v>Chad65</v>
      </c>
      <c r="C6735" t="s">
        <v>12</v>
      </c>
      <c r="D6735" t="s">
        <v>313</v>
      </c>
      <c r="E6735" t="s">
        <v>14</v>
      </c>
      <c r="F6735" t="s">
        <v>346</v>
      </c>
      <c r="G6735">
        <v>65</v>
      </c>
      <c r="H6735" t="s">
        <v>420</v>
      </c>
      <c r="I6735">
        <v>2018</v>
      </c>
      <c r="K6735" t="s">
        <v>21</v>
      </c>
      <c r="N6735" t="s">
        <v>16</v>
      </c>
    </row>
    <row r="6736" spans="1:14" x14ac:dyDescent="0.25">
      <c r="A6736" t="s">
        <v>312</v>
      </c>
      <c r="B6736" t="str">
        <f t="shared" si="105"/>
        <v>Chad66</v>
      </c>
      <c r="C6736" t="s">
        <v>12</v>
      </c>
      <c r="D6736" t="s">
        <v>313</v>
      </c>
      <c r="E6736" t="s">
        <v>14</v>
      </c>
      <c r="F6736" t="s">
        <v>346</v>
      </c>
      <c r="G6736">
        <v>66</v>
      </c>
      <c r="H6736" t="s">
        <v>421</v>
      </c>
      <c r="I6736">
        <v>2018</v>
      </c>
      <c r="J6736">
        <v>0.79500000000000004</v>
      </c>
      <c r="K6736" t="s">
        <v>21</v>
      </c>
      <c r="N6736" t="s">
        <v>16</v>
      </c>
    </row>
    <row r="6737" spans="1:14" x14ac:dyDescent="0.25">
      <c r="A6737" t="s">
        <v>312</v>
      </c>
      <c r="B6737" t="str">
        <f t="shared" si="105"/>
        <v>Chad68</v>
      </c>
      <c r="C6737" t="s">
        <v>12</v>
      </c>
      <c r="D6737" t="s">
        <v>313</v>
      </c>
      <c r="E6737" t="s">
        <v>14</v>
      </c>
      <c r="F6737" t="s">
        <v>346</v>
      </c>
      <c r="G6737">
        <v>68</v>
      </c>
      <c r="H6737" t="s">
        <v>384</v>
      </c>
      <c r="I6737">
        <v>2018</v>
      </c>
      <c r="J6737">
        <v>2.8420000000000001</v>
      </c>
      <c r="K6737" t="s">
        <v>21</v>
      </c>
      <c r="N6737" t="s">
        <v>16</v>
      </c>
    </row>
    <row r="6738" spans="1:14" x14ac:dyDescent="0.25">
      <c r="A6738" t="s">
        <v>312</v>
      </c>
      <c r="B6738" t="str">
        <f t="shared" si="105"/>
        <v>Chad69</v>
      </c>
      <c r="C6738" t="s">
        <v>12</v>
      </c>
      <c r="D6738" t="s">
        <v>313</v>
      </c>
      <c r="E6738" t="s">
        <v>14</v>
      </c>
      <c r="F6738" t="s">
        <v>346</v>
      </c>
      <c r="G6738">
        <v>69</v>
      </c>
      <c r="H6738" t="s">
        <v>422</v>
      </c>
      <c r="I6738">
        <v>2018</v>
      </c>
      <c r="J6738">
        <v>1.722</v>
      </c>
      <c r="K6738" t="s">
        <v>21</v>
      </c>
      <c r="N6738" t="s">
        <v>16</v>
      </c>
    </row>
    <row r="6739" spans="1:14" x14ac:dyDescent="0.25">
      <c r="A6739" t="s">
        <v>312</v>
      </c>
      <c r="B6739" t="str">
        <f t="shared" si="105"/>
        <v>Chad70</v>
      </c>
      <c r="C6739" t="s">
        <v>12</v>
      </c>
      <c r="D6739" t="s">
        <v>313</v>
      </c>
      <c r="E6739" t="s">
        <v>14</v>
      </c>
      <c r="F6739" t="s">
        <v>346</v>
      </c>
      <c r="G6739">
        <v>70</v>
      </c>
      <c r="H6739" t="s">
        <v>423</v>
      </c>
      <c r="I6739">
        <v>2018</v>
      </c>
      <c r="K6739" t="s">
        <v>21</v>
      </c>
      <c r="N6739" t="s">
        <v>16</v>
      </c>
    </row>
    <row r="6740" spans="1:14" x14ac:dyDescent="0.25">
      <c r="A6740" t="s">
        <v>312</v>
      </c>
      <c r="B6740" t="str">
        <f t="shared" si="105"/>
        <v>Chad71</v>
      </c>
      <c r="C6740" t="s">
        <v>12</v>
      </c>
      <c r="D6740" t="s">
        <v>313</v>
      </c>
      <c r="E6740" t="s">
        <v>14</v>
      </c>
      <c r="F6740" t="s">
        <v>346</v>
      </c>
      <c r="G6740">
        <v>71</v>
      </c>
      <c r="H6740" t="s">
        <v>424</v>
      </c>
      <c r="I6740">
        <v>2018</v>
      </c>
      <c r="J6740">
        <v>1.895</v>
      </c>
      <c r="K6740" t="s">
        <v>21</v>
      </c>
      <c r="N6740" t="s">
        <v>16</v>
      </c>
    </row>
    <row r="6741" spans="1:14" x14ac:dyDescent="0.25">
      <c r="A6741" t="s">
        <v>312</v>
      </c>
      <c r="B6741" t="str">
        <f t="shared" si="105"/>
        <v>Chad72</v>
      </c>
      <c r="C6741" t="s">
        <v>12</v>
      </c>
      <c r="D6741" t="s">
        <v>313</v>
      </c>
      <c r="E6741" t="s">
        <v>14</v>
      </c>
      <c r="F6741" t="s">
        <v>346</v>
      </c>
      <c r="G6741">
        <v>72</v>
      </c>
      <c r="H6741" t="s">
        <v>385</v>
      </c>
      <c r="I6741">
        <v>2018</v>
      </c>
      <c r="K6741" t="s">
        <v>21</v>
      </c>
      <c r="N6741" t="s">
        <v>16</v>
      </c>
    </row>
    <row r="6742" spans="1:14" x14ac:dyDescent="0.25">
      <c r="A6742" t="s">
        <v>312</v>
      </c>
      <c r="B6742" t="str">
        <f t="shared" si="105"/>
        <v>Chad74</v>
      </c>
      <c r="C6742" t="s">
        <v>12</v>
      </c>
      <c r="D6742" t="s">
        <v>313</v>
      </c>
      <c r="E6742" t="s">
        <v>14</v>
      </c>
      <c r="F6742" t="s">
        <v>346</v>
      </c>
      <c r="G6742">
        <v>74</v>
      </c>
      <c r="H6742" t="s">
        <v>426</v>
      </c>
      <c r="I6742">
        <v>2018</v>
      </c>
      <c r="J6742">
        <v>5.3959999999999999</v>
      </c>
      <c r="N6742" t="s">
        <v>16</v>
      </c>
    </row>
    <row r="6743" spans="1:14" x14ac:dyDescent="0.25">
      <c r="A6743" t="s">
        <v>312</v>
      </c>
      <c r="B6743" t="str">
        <f t="shared" si="105"/>
        <v>Chad75</v>
      </c>
      <c r="C6743" t="s">
        <v>12</v>
      </c>
      <c r="D6743" t="s">
        <v>313</v>
      </c>
      <c r="E6743" t="s">
        <v>14</v>
      </c>
      <c r="F6743" t="s">
        <v>346</v>
      </c>
      <c r="G6743">
        <v>75</v>
      </c>
      <c r="H6743" t="s">
        <v>427</v>
      </c>
      <c r="I6743">
        <v>2018</v>
      </c>
      <c r="J6743">
        <v>2.5350000000000001</v>
      </c>
      <c r="K6743" t="s">
        <v>21</v>
      </c>
      <c r="N6743" t="s">
        <v>16</v>
      </c>
    </row>
    <row r="6744" spans="1:14" x14ac:dyDescent="0.25">
      <c r="A6744" t="s">
        <v>312</v>
      </c>
      <c r="B6744" t="str">
        <f t="shared" si="105"/>
        <v>Chad78</v>
      </c>
      <c r="C6744" t="s">
        <v>12</v>
      </c>
      <c r="D6744" t="s">
        <v>313</v>
      </c>
      <c r="E6744" t="s">
        <v>14</v>
      </c>
      <c r="F6744" t="s">
        <v>346</v>
      </c>
      <c r="G6744">
        <v>78</v>
      </c>
      <c r="H6744" t="s">
        <v>428</v>
      </c>
      <c r="I6744">
        <v>2018</v>
      </c>
      <c r="J6744">
        <v>1.6140000000000001</v>
      </c>
      <c r="K6744" t="s">
        <v>21</v>
      </c>
      <c r="N6744" t="s">
        <v>16</v>
      </c>
    </row>
    <row r="6745" spans="1:14" x14ac:dyDescent="0.25">
      <c r="A6745" t="s">
        <v>312</v>
      </c>
      <c r="B6745" t="str">
        <f t="shared" si="105"/>
        <v>Chad79</v>
      </c>
      <c r="C6745" t="s">
        <v>12</v>
      </c>
      <c r="D6745" t="s">
        <v>313</v>
      </c>
      <c r="E6745" t="s">
        <v>14</v>
      </c>
      <c r="F6745" t="s">
        <v>346</v>
      </c>
      <c r="G6745">
        <v>79</v>
      </c>
      <c r="H6745" t="s">
        <v>429</v>
      </c>
      <c r="I6745">
        <v>2018</v>
      </c>
      <c r="K6745" t="s">
        <v>21</v>
      </c>
      <c r="N6745" t="s">
        <v>16</v>
      </c>
    </row>
    <row r="6746" spans="1:14" x14ac:dyDescent="0.25">
      <c r="A6746" t="s">
        <v>312</v>
      </c>
      <c r="B6746" t="str">
        <f t="shared" si="105"/>
        <v>Chad80</v>
      </c>
      <c r="C6746" t="s">
        <v>12</v>
      </c>
      <c r="D6746" t="s">
        <v>313</v>
      </c>
      <c r="E6746" t="s">
        <v>14</v>
      </c>
      <c r="F6746" t="s">
        <v>346</v>
      </c>
      <c r="G6746">
        <v>80</v>
      </c>
      <c r="H6746" t="s">
        <v>387</v>
      </c>
      <c r="I6746">
        <v>2018</v>
      </c>
      <c r="J6746">
        <v>2.37</v>
      </c>
      <c r="K6746" t="s">
        <v>21</v>
      </c>
      <c r="N6746" t="s">
        <v>16</v>
      </c>
    </row>
    <row r="6747" spans="1:14" x14ac:dyDescent="0.25">
      <c r="A6747" t="s">
        <v>312</v>
      </c>
      <c r="B6747" t="str">
        <f t="shared" si="105"/>
        <v>Chad81</v>
      </c>
      <c r="C6747" t="s">
        <v>12</v>
      </c>
      <c r="D6747" t="s">
        <v>313</v>
      </c>
      <c r="E6747" t="s">
        <v>14</v>
      </c>
      <c r="F6747" t="s">
        <v>346</v>
      </c>
      <c r="G6747">
        <v>81</v>
      </c>
      <c r="H6747" t="s">
        <v>430</v>
      </c>
      <c r="I6747">
        <v>2018</v>
      </c>
      <c r="K6747" t="s">
        <v>21</v>
      </c>
      <c r="N6747" t="s">
        <v>16</v>
      </c>
    </row>
    <row r="6748" spans="1:14" x14ac:dyDescent="0.25">
      <c r="A6748" t="s">
        <v>312</v>
      </c>
      <c r="B6748" t="str">
        <f t="shared" si="105"/>
        <v>Chad82</v>
      </c>
      <c r="C6748" t="s">
        <v>12</v>
      </c>
      <c r="D6748" t="s">
        <v>313</v>
      </c>
      <c r="E6748" t="s">
        <v>14</v>
      </c>
      <c r="F6748" t="s">
        <v>346</v>
      </c>
      <c r="G6748">
        <v>82</v>
      </c>
      <c r="H6748" t="s">
        <v>388</v>
      </c>
      <c r="I6748">
        <v>2018</v>
      </c>
      <c r="J6748">
        <v>3.052</v>
      </c>
      <c r="K6748" t="s">
        <v>21</v>
      </c>
      <c r="N6748" t="s">
        <v>16</v>
      </c>
    </row>
    <row r="6749" spans="1:14" x14ac:dyDescent="0.25">
      <c r="A6749" t="s">
        <v>312</v>
      </c>
      <c r="B6749" t="str">
        <f t="shared" si="105"/>
        <v>Chad84</v>
      </c>
      <c r="C6749" t="s">
        <v>12</v>
      </c>
      <c r="D6749" t="s">
        <v>313</v>
      </c>
      <c r="E6749" t="s">
        <v>14</v>
      </c>
      <c r="F6749" t="s">
        <v>346</v>
      </c>
      <c r="G6749">
        <v>84</v>
      </c>
      <c r="H6749" t="s">
        <v>389</v>
      </c>
      <c r="I6749">
        <v>2018</v>
      </c>
      <c r="J6749">
        <v>72.962000000000003</v>
      </c>
      <c r="N6749" t="s">
        <v>16</v>
      </c>
    </row>
    <row r="6750" spans="1:14" x14ac:dyDescent="0.25">
      <c r="A6750" t="s">
        <v>312</v>
      </c>
      <c r="B6750" t="str">
        <f t="shared" si="105"/>
        <v>Chad85</v>
      </c>
      <c r="C6750" t="s">
        <v>12</v>
      </c>
      <c r="D6750" t="s">
        <v>313</v>
      </c>
      <c r="E6750" t="s">
        <v>14</v>
      </c>
      <c r="F6750" t="s">
        <v>346</v>
      </c>
      <c r="G6750">
        <v>85</v>
      </c>
      <c r="H6750" t="s">
        <v>390</v>
      </c>
      <c r="I6750">
        <v>2018</v>
      </c>
      <c r="J6750">
        <v>69.55</v>
      </c>
      <c r="N6750" t="s">
        <v>16</v>
      </c>
    </row>
    <row r="6751" spans="1:14" x14ac:dyDescent="0.25">
      <c r="A6751" t="s">
        <v>312</v>
      </c>
      <c r="B6751" t="str">
        <f t="shared" si="105"/>
        <v>Chad86</v>
      </c>
      <c r="C6751" t="s">
        <v>12</v>
      </c>
      <c r="D6751" t="s">
        <v>313</v>
      </c>
      <c r="E6751" t="s">
        <v>14</v>
      </c>
      <c r="F6751" t="s">
        <v>346</v>
      </c>
      <c r="G6751">
        <v>86</v>
      </c>
      <c r="H6751" t="s">
        <v>391</v>
      </c>
      <c r="I6751">
        <v>2018</v>
      </c>
      <c r="J6751">
        <v>32.823</v>
      </c>
      <c r="N6751" t="s">
        <v>16</v>
      </c>
    </row>
    <row r="6752" spans="1:14" x14ac:dyDescent="0.25">
      <c r="A6752" t="s">
        <v>312</v>
      </c>
      <c r="B6752" t="str">
        <f t="shared" si="105"/>
        <v>Chad87</v>
      </c>
      <c r="C6752" t="s">
        <v>12</v>
      </c>
      <c r="D6752" t="s">
        <v>313</v>
      </c>
      <c r="E6752" t="s">
        <v>14</v>
      </c>
      <c r="F6752" t="s">
        <v>346</v>
      </c>
      <c r="G6752">
        <v>87</v>
      </c>
      <c r="H6752" t="s">
        <v>392</v>
      </c>
      <c r="I6752">
        <v>2018</v>
      </c>
      <c r="K6752" t="s">
        <v>21</v>
      </c>
      <c r="N6752" t="s">
        <v>16</v>
      </c>
    </row>
    <row r="6753" spans="1:14" x14ac:dyDescent="0.25">
      <c r="A6753" t="s">
        <v>312</v>
      </c>
      <c r="B6753" t="str">
        <f t="shared" si="105"/>
        <v>Chad90</v>
      </c>
      <c r="C6753" t="s">
        <v>12</v>
      </c>
      <c r="D6753" t="s">
        <v>313</v>
      </c>
      <c r="E6753" t="s">
        <v>14</v>
      </c>
      <c r="F6753" t="s">
        <v>346</v>
      </c>
      <c r="G6753">
        <v>90</v>
      </c>
      <c r="H6753" t="s">
        <v>432</v>
      </c>
      <c r="I6753">
        <v>2018</v>
      </c>
      <c r="J6753">
        <v>22.928999999999998</v>
      </c>
      <c r="N6753" t="s">
        <v>16</v>
      </c>
    </row>
    <row r="6754" spans="1:14" x14ac:dyDescent="0.25">
      <c r="A6754" t="s">
        <v>312</v>
      </c>
      <c r="B6754" t="str">
        <f t="shared" si="105"/>
        <v>Chad92</v>
      </c>
      <c r="C6754" t="s">
        <v>12</v>
      </c>
      <c r="D6754" t="s">
        <v>313</v>
      </c>
      <c r="E6754" t="s">
        <v>14</v>
      </c>
      <c r="F6754" t="s">
        <v>346</v>
      </c>
      <c r="G6754">
        <v>92</v>
      </c>
      <c r="H6754" t="s">
        <v>433</v>
      </c>
      <c r="I6754">
        <v>2018</v>
      </c>
      <c r="K6754" t="s">
        <v>21</v>
      </c>
      <c r="N6754" t="s">
        <v>16</v>
      </c>
    </row>
    <row r="6755" spans="1:14" x14ac:dyDescent="0.25">
      <c r="A6755" t="s">
        <v>312</v>
      </c>
      <c r="B6755" t="str">
        <f t="shared" si="105"/>
        <v>Chad93</v>
      </c>
      <c r="C6755" t="s">
        <v>12</v>
      </c>
      <c r="D6755" t="s">
        <v>313</v>
      </c>
      <c r="E6755" t="s">
        <v>14</v>
      </c>
      <c r="F6755" t="s">
        <v>346</v>
      </c>
      <c r="G6755">
        <v>93</v>
      </c>
      <c r="H6755" t="s">
        <v>394</v>
      </c>
      <c r="I6755">
        <v>2018</v>
      </c>
      <c r="K6755" t="s">
        <v>21</v>
      </c>
      <c r="N6755" t="s">
        <v>16</v>
      </c>
    </row>
    <row r="6756" spans="1:14" x14ac:dyDescent="0.25">
      <c r="A6756" t="s">
        <v>312</v>
      </c>
      <c r="B6756" t="str">
        <f t="shared" si="105"/>
        <v>Chad94</v>
      </c>
      <c r="C6756" t="s">
        <v>12</v>
      </c>
      <c r="D6756" t="s">
        <v>313</v>
      </c>
      <c r="E6756" t="s">
        <v>14</v>
      </c>
      <c r="F6756" t="s">
        <v>346</v>
      </c>
      <c r="G6756">
        <v>94</v>
      </c>
      <c r="H6756" t="s">
        <v>395</v>
      </c>
      <c r="I6756">
        <v>2018</v>
      </c>
      <c r="J6756">
        <v>6.1849999999999996</v>
      </c>
      <c r="N6756" t="s">
        <v>16</v>
      </c>
    </row>
    <row r="6757" spans="1:14" x14ac:dyDescent="0.25">
      <c r="A6757" t="s">
        <v>312</v>
      </c>
      <c r="B6757" t="str">
        <f t="shared" si="105"/>
        <v>Chad95</v>
      </c>
      <c r="C6757" t="s">
        <v>12</v>
      </c>
      <c r="D6757" t="s">
        <v>313</v>
      </c>
      <c r="E6757" t="s">
        <v>14</v>
      </c>
      <c r="F6757" t="s">
        <v>346</v>
      </c>
      <c r="G6757">
        <v>95</v>
      </c>
      <c r="H6757" t="s">
        <v>396</v>
      </c>
      <c r="I6757">
        <v>2018</v>
      </c>
      <c r="J6757">
        <v>7.9690000000000003</v>
      </c>
      <c r="N6757" t="s">
        <v>16</v>
      </c>
    </row>
    <row r="6758" spans="1:14" x14ac:dyDescent="0.25">
      <c r="A6758" t="s">
        <v>312</v>
      </c>
      <c r="B6758" t="str">
        <f t="shared" si="105"/>
        <v>Chad96</v>
      </c>
      <c r="C6758" t="s">
        <v>12</v>
      </c>
      <c r="D6758" t="s">
        <v>313</v>
      </c>
      <c r="E6758" t="s">
        <v>14</v>
      </c>
      <c r="F6758" t="s">
        <v>346</v>
      </c>
      <c r="G6758">
        <v>96</v>
      </c>
      <c r="H6758" t="s">
        <v>397</v>
      </c>
      <c r="I6758">
        <v>2018</v>
      </c>
      <c r="J6758">
        <v>64.141999999999996</v>
      </c>
      <c r="N6758" t="s">
        <v>16</v>
      </c>
    </row>
    <row r="6759" spans="1:14" x14ac:dyDescent="0.25">
      <c r="A6759" t="s">
        <v>312</v>
      </c>
      <c r="B6759" t="str">
        <f t="shared" si="105"/>
        <v>Chad97</v>
      </c>
      <c r="C6759" t="s">
        <v>12</v>
      </c>
      <c r="D6759" t="s">
        <v>313</v>
      </c>
      <c r="E6759" t="s">
        <v>14</v>
      </c>
      <c r="F6759" t="s">
        <v>346</v>
      </c>
      <c r="G6759">
        <v>97</v>
      </c>
      <c r="H6759" t="s">
        <v>398</v>
      </c>
      <c r="I6759">
        <v>2018</v>
      </c>
      <c r="J6759">
        <v>13.137</v>
      </c>
      <c r="N6759" t="s">
        <v>16</v>
      </c>
    </row>
    <row r="6760" spans="1:14" x14ac:dyDescent="0.25">
      <c r="A6760" t="s">
        <v>312</v>
      </c>
      <c r="B6760" t="str">
        <f t="shared" si="105"/>
        <v>Chad98</v>
      </c>
      <c r="C6760" t="s">
        <v>12</v>
      </c>
      <c r="D6760" t="s">
        <v>313</v>
      </c>
      <c r="E6760" t="s">
        <v>14</v>
      </c>
      <c r="F6760" t="s">
        <v>346</v>
      </c>
      <c r="G6760">
        <v>98</v>
      </c>
      <c r="H6760" t="s">
        <v>435</v>
      </c>
      <c r="I6760">
        <v>2018</v>
      </c>
      <c r="J6760">
        <v>11.859</v>
      </c>
      <c r="N6760" t="s">
        <v>16</v>
      </c>
    </row>
    <row r="6761" spans="1:14" x14ac:dyDescent="0.25">
      <c r="A6761" t="s">
        <v>312</v>
      </c>
      <c r="B6761" t="str">
        <f t="shared" si="105"/>
        <v>Chad99</v>
      </c>
      <c r="C6761" t="s">
        <v>12</v>
      </c>
      <c r="D6761" t="s">
        <v>313</v>
      </c>
      <c r="E6761" t="s">
        <v>14</v>
      </c>
      <c r="F6761" t="s">
        <v>346</v>
      </c>
      <c r="G6761">
        <v>99</v>
      </c>
      <c r="H6761" t="s">
        <v>399</v>
      </c>
      <c r="I6761">
        <v>2018</v>
      </c>
      <c r="J6761">
        <v>2.1640000000000001</v>
      </c>
      <c r="K6761" t="s">
        <v>21</v>
      </c>
      <c r="N6761" t="s">
        <v>16</v>
      </c>
    </row>
    <row r="6762" spans="1:14" x14ac:dyDescent="0.25">
      <c r="A6762" t="s">
        <v>314</v>
      </c>
      <c r="B6762" t="str">
        <f t="shared" si="105"/>
        <v>Togo0</v>
      </c>
      <c r="C6762" t="s">
        <v>12</v>
      </c>
      <c r="D6762" t="s">
        <v>121</v>
      </c>
      <c r="E6762" t="s">
        <v>14</v>
      </c>
      <c r="F6762" t="s">
        <v>346</v>
      </c>
      <c r="G6762">
        <v>0</v>
      </c>
      <c r="H6762" t="s">
        <v>347</v>
      </c>
      <c r="I6762">
        <v>2017</v>
      </c>
      <c r="J6762">
        <v>2114.627</v>
      </c>
      <c r="K6762" t="s">
        <v>125</v>
      </c>
      <c r="M6762" t="s">
        <v>126</v>
      </c>
      <c r="N6762" t="s">
        <v>122</v>
      </c>
    </row>
    <row r="6763" spans="1:14" x14ac:dyDescent="0.25">
      <c r="A6763" t="s">
        <v>314</v>
      </c>
      <c r="B6763" t="str">
        <f t="shared" si="105"/>
        <v>Togo1</v>
      </c>
      <c r="C6763" t="s">
        <v>12</v>
      </c>
      <c r="D6763" t="s">
        <v>121</v>
      </c>
      <c r="E6763" t="s">
        <v>14</v>
      </c>
      <c r="F6763" t="s">
        <v>346</v>
      </c>
      <c r="G6763">
        <v>1</v>
      </c>
      <c r="H6763" t="s">
        <v>349</v>
      </c>
      <c r="I6763">
        <v>2017</v>
      </c>
      <c r="J6763">
        <v>703.26</v>
      </c>
      <c r="K6763" t="s">
        <v>125</v>
      </c>
      <c r="M6763" t="s">
        <v>126</v>
      </c>
      <c r="N6763" t="s">
        <v>122</v>
      </c>
    </row>
    <row r="6764" spans="1:14" x14ac:dyDescent="0.25">
      <c r="A6764" t="s">
        <v>314</v>
      </c>
      <c r="B6764" t="str">
        <f t="shared" si="105"/>
        <v>Togo2</v>
      </c>
      <c r="C6764" t="s">
        <v>12</v>
      </c>
      <c r="D6764" t="s">
        <v>121</v>
      </c>
      <c r="E6764" t="s">
        <v>14</v>
      </c>
      <c r="F6764" t="s">
        <v>346</v>
      </c>
      <c r="G6764">
        <v>2</v>
      </c>
      <c r="H6764" t="s">
        <v>400</v>
      </c>
      <c r="I6764">
        <v>2017</v>
      </c>
      <c r="J6764">
        <v>5.556</v>
      </c>
      <c r="K6764" t="s">
        <v>125</v>
      </c>
      <c r="M6764" t="s">
        <v>126</v>
      </c>
      <c r="N6764" t="s">
        <v>122</v>
      </c>
    </row>
    <row r="6765" spans="1:14" x14ac:dyDescent="0.25">
      <c r="A6765" t="s">
        <v>314</v>
      </c>
      <c r="B6765" t="str">
        <f t="shared" si="105"/>
        <v>Togo3</v>
      </c>
      <c r="C6765" t="s">
        <v>12</v>
      </c>
      <c r="D6765" t="s">
        <v>121</v>
      </c>
      <c r="E6765" t="s">
        <v>14</v>
      </c>
      <c r="F6765" t="s">
        <v>346</v>
      </c>
      <c r="G6765">
        <v>3</v>
      </c>
      <c r="H6765" t="s">
        <v>350</v>
      </c>
      <c r="I6765">
        <v>2017</v>
      </c>
      <c r="J6765">
        <v>5.7030000000000003</v>
      </c>
      <c r="K6765" t="s">
        <v>125</v>
      </c>
      <c r="M6765" t="s">
        <v>126</v>
      </c>
      <c r="N6765" t="s">
        <v>122</v>
      </c>
    </row>
    <row r="6766" spans="1:14" x14ac:dyDescent="0.25">
      <c r="A6766" t="s">
        <v>314</v>
      </c>
      <c r="B6766" t="str">
        <f t="shared" si="105"/>
        <v>Togo5</v>
      </c>
      <c r="C6766" t="s">
        <v>12</v>
      </c>
      <c r="D6766" t="s">
        <v>121</v>
      </c>
      <c r="E6766" t="s">
        <v>14</v>
      </c>
      <c r="F6766" t="s">
        <v>346</v>
      </c>
      <c r="G6766">
        <v>5</v>
      </c>
      <c r="H6766" t="s">
        <v>351</v>
      </c>
      <c r="I6766">
        <v>2017</v>
      </c>
      <c r="J6766">
        <v>0.34699999999999998</v>
      </c>
      <c r="K6766" t="s">
        <v>125</v>
      </c>
      <c r="M6766" t="s">
        <v>126</v>
      </c>
      <c r="N6766" t="s">
        <v>122</v>
      </c>
    </row>
    <row r="6767" spans="1:14" x14ac:dyDescent="0.25">
      <c r="A6767" t="s">
        <v>314</v>
      </c>
      <c r="B6767" t="str">
        <f t="shared" si="105"/>
        <v>Togo6</v>
      </c>
      <c r="C6767" t="s">
        <v>12</v>
      </c>
      <c r="D6767" t="s">
        <v>121</v>
      </c>
      <c r="E6767" t="s">
        <v>14</v>
      </c>
      <c r="F6767" t="s">
        <v>346</v>
      </c>
      <c r="G6767">
        <v>6</v>
      </c>
      <c r="H6767" t="s">
        <v>401</v>
      </c>
      <c r="I6767">
        <v>2017</v>
      </c>
      <c r="J6767">
        <v>1.954</v>
      </c>
      <c r="K6767" t="s">
        <v>125</v>
      </c>
      <c r="M6767" t="s">
        <v>126</v>
      </c>
      <c r="N6767" t="s">
        <v>122</v>
      </c>
    </row>
    <row r="6768" spans="1:14" x14ac:dyDescent="0.25">
      <c r="A6768" t="s">
        <v>314</v>
      </c>
      <c r="B6768" t="str">
        <f t="shared" si="105"/>
        <v>Togo7</v>
      </c>
      <c r="C6768" t="s">
        <v>12</v>
      </c>
      <c r="D6768" t="s">
        <v>121</v>
      </c>
      <c r="E6768" t="s">
        <v>14</v>
      </c>
      <c r="F6768" t="s">
        <v>346</v>
      </c>
      <c r="G6768">
        <v>7</v>
      </c>
      <c r="H6768" t="s">
        <v>352</v>
      </c>
      <c r="I6768">
        <v>2017</v>
      </c>
      <c r="J6768">
        <v>1.0549999999999999</v>
      </c>
      <c r="K6768" t="s">
        <v>125</v>
      </c>
      <c r="M6768" t="s">
        <v>126</v>
      </c>
      <c r="N6768" t="s">
        <v>122</v>
      </c>
    </row>
    <row r="6769" spans="1:14" x14ac:dyDescent="0.25">
      <c r="A6769" t="s">
        <v>314</v>
      </c>
      <c r="B6769" t="str">
        <f t="shared" si="105"/>
        <v>Togo8</v>
      </c>
      <c r="C6769" t="s">
        <v>12</v>
      </c>
      <c r="D6769" t="s">
        <v>121</v>
      </c>
      <c r="E6769" t="s">
        <v>14</v>
      </c>
      <c r="F6769" t="s">
        <v>346</v>
      </c>
      <c r="G6769">
        <v>8</v>
      </c>
      <c r="H6769" t="s">
        <v>353</v>
      </c>
      <c r="I6769">
        <v>2017</v>
      </c>
      <c r="J6769">
        <v>8.8469999999999995</v>
      </c>
      <c r="K6769" t="s">
        <v>125</v>
      </c>
      <c r="M6769" t="s">
        <v>126</v>
      </c>
      <c r="N6769" t="s">
        <v>122</v>
      </c>
    </row>
    <row r="6770" spans="1:14" x14ac:dyDescent="0.25">
      <c r="A6770" t="s">
        <v>314</v>
      </c>
      <c r="B6770" t="str">
        <f t="shared" si="105"/>
        <v>Togo9</v>
      </c>
      <c r="C6770" t="s">
        <v>12</v>
      </c>
      <c r="D6770" t="s">
        <v>121</v>
      </c>
      <c r="E6770" t="s">
        <v>14</v>
      </c>
      <c r="F6770" t="s">
        <v>346</v>
      </c>
      <c r="G6770">
        <v>9</v>
      </c>
      <c r="H6770" t="s">
        <v>402</v>
      </c>
      <c r="I6770">
        <v>2017</v>
      </c>
      <c r="J6770">
        <v>1.9430000000000001</v>
      </c>
      <c r="K6770" t="s">
        <v>125</v>
      </c>
      <c r="M6770" t="s">
        <v>126</v>
      </c>
      <c r="N6770" t="s">
        <v>122</v>
      </c>
    </row>
    <row r="6771" spans="1:14" x14ac:dyDescent="0.25">
      <c r="A6771" t="s">
        <v>314</v>
      </c>
      <c r="B6771" t="str">
        <f t="shared" si="105"/>
        <v>Togo10</v>
      </c>
      <c r="C6771" t="s">
        <v>12</v>
      </c>
      <c r="D6771" t="s">
        <v>121</v>
      </c>
      <c r="E6771" t="s">
        <v>14</v>
      </c>
      <c r="F6771" t="s">
        <v>346</v>
      </c>
      <c r="G6771">
        <v>10</v>
      </c>
      <c r="H6771" t="s">
        <v>354</v>
      </c>
      <c r="I6771">
        <v>2017</v>
      </c>
      <c r="J6771">
        <v>57.351999999999997</v>
      </c>
      <c r="K6771" t="s">
        <v>125</v>
      </c>
      <c r="M6771" t="s">
        <v>126</v>
      </c>
      <c r="N6771" t="s">
        <v>122</v>
      </c>
    </row>
    <row r="6772" spans="1:14" x14ac:dyDescent="0.25">
      <c r="A6772" t="s">
        <v>314</v>
      </c>
      <c r="B6772" t="str">
        <f t="shared" si="105"/>
        <v>Togo11</v>
      </c>
      <c r="C6772" t="s">
        <v>12</v>
      </c>
      <c r="D6772" t="s">
        <v>121</v>
      </c>
      <c r="E6772" t="s">
        <v>14</v>
      </c>
      <c r="F6772" t="s">
        <v>346</v>
      </c>
      <c r="G6772">
        <v>11</v>
      </c>
      <c r="H6772" t="s">
        <v>403</v>
      </c>
      <c r="I6772">
        <v>2017</v>
      </c>
      <c r="J6772">
        <v>56.889000000000003</v>
      </c>
      <c r="K6772" t="s">
        <v>125</v>
      </c>
      <c r="M6772" t="s">
        <v>126</v>
      </c>
      <c r="N6772" t="s">
        <v>122</v>
      </c>
    </row>
    <row r="6773" spans="1:14" x14ac:dyDescent="0.25">
      <c r="A6773" t="s">
        <v>314</v>
      </c>
      <c r="B6773" t="str">
        <f t="shared" si="105"/>
        <v>Togo12</v>
      </c>
      <c r="C6773" t="s">
        <v>12</v>
      </c>
      <c r="D6773" t="s">
        <v>121</v>
      </c>
      <c r="E6773" t="s">
        <v>14</v>
      </c>
      <c r="F6773" t="s">
        <v>346</v>
      </c>
      <c r="G6773">
        <v>12</v>
      </c>
      <c r="H6773" t="s">
        <v>355</v>
      </c>
      <c r="I6773">
        <v>2017</v>
      </c>
      <c r="J6773">
        <v>0.247</v>
      </c>
      <c r="K6773" t="s">
        <v>125</v>
      </c>
      <c r="M6773" t="s">
        <v>126</v>
      </c>
      <c r="N6773" t="s">
        <v>122</v>
      </c>
    </row>
    <row r="6774" spans="1:14" x14ac:dyDescent="0.25">
      <c r="A6774" t="s">
        <v>314</v>
      </c>
      <c r="B6774" t="str">
        <f t="shared" si="105"/>
        <v>Togo13</v>
      </c>
      <c r="C6774" t="s">
        <v>12</v>
      </c>
      <c r="D6774" t="s">
        <v>121</v>
      </c>
      <c r="E6774" t="s">
        <v>14</v>
      </c>
      <c r="F6774" t="s">
        <v>346</v>
      </c>
      <c r="G6774">
        <v>13</v>
      </c>
      <c r="H6774" t="s">
        <v>356</v>
      </c>
      <c r="I6774">
        <v>2017</v>
      </c>
      <c r="J6774">
        <v>10.625</v>
      </c>
      <c r="K6774" t="s">
        <v>125</v>
      </c>
      <c r="M6774" t="s">
        <v>126</v>
      </c>
      <c r="N6774" t="s">
        <v>122</v>
      </c>
    </row>
    <row r="6775" spans="1:14" x14ac:dyDescent="0.25">
      <c r="A6775" t="s">
        <v>314</v>
      </c>
      <c r="B6775" t="str">
        <f t="shared" si="105"/>
        <v>Togo14</v>
      </c>
      <c r="C6775" t="s">
        <v>12</v>
      </c>
      <c r="D6775" t="s">
        <v>121</v>
      </c>
      <c r="E6775" t="s">
        <v>14</v>
      </c>
      <c r="F6775" t="s">
        <v>346</v>
      </c>
      <c r="G6775">
        <v>14</v>
      </c>
      <c r="H6775" t="s">
        <v>357</v>
      </c>
      <c r="I6775">
        <v>2017</v>
      </c>
      <c r="J6775">
        <v>96.046000000000006</v>
      </c>
      <c r="K6775" t="s">
        <v>125</v>
      </c>
      <c r="M6775" t="s">
        <v>126</v>
      </c>
      <c r="N6775" t="s">
        <v>122</v>
      </c>
    </row>
    <row r="6776" spans="1:14" x14ac:dyDescent="0.25">
      <c r="A6776" t="s">
        <v>314</v>
      </c>
      <c r="B6776" t="str">
        <f t="shared" si="105"/>
        <v>Togo15</v>
      </c>
      <c r="C6776" t="s">
        <v>12</v>
      </c>
      <c r="D6776" t="s">
        <v>121</v>
      </c>
      <c r="E6776" t="s">
        <v>14</v>
      </c>
      <c r="F6776" t="s">
        <v>346</v>
      </c>
      <c r="G6776">
        <v>15</v>
      </c>
      <c r="H6776" t="s">
        <v>358</v>
      </c>
      <c r="I6776">
        <v>2017</v>
      </c>
      <c r="J6776">
        <v>2.0310000000000001</v>
      </c>
      <c r="K6776" t="s">
        <v>125</v>
      </c>
      <c r="M6776" t="s">
        <v>126</v>
      </c>
      <c r="N6776" t="s">
        <v>122</v>
      </c>
    </row>
    <row r="6777" spans="1:14" x14ac:dyDescent="0.25">
      <c r="A6777" t="s">
        <v>314</v>
      </c>
      <c r="B6777" t="str">
        <f t="shared" si="105"/>
        <v>Togo16</v>
      </c>
      <c r="C6777" t="s">
        <v>12</v>
      </c>
      <c r="D6777" t="s">
        <v>121</v>
      </c>
      <c r="E6777" t="s">
        <v>14</v>
      </c>
      <c r="F6777" t="s">
        <v>346</v>
      </c>
      <c r="G6777">
        <v>16</v>
      </c>
      <c r="H6777" t="s">
        <v>359</v>
      </c>
      <c r="I6777">
        <v>2017</v>
      </c>
      <c r="J6777">
        <v>32.868000000000002</v>
      </c>
      <c r="K6777" t="s">
        <v>125</v>
      </c>
      <c r="M6777" t="s">
        <v>126</v>
      </c>
      <c r="N6777" t="s">
        <v>122</v>
      </c>
    </row>
    <row r="6778" spans="1:14" x14ac:dyDescent="0.25">
      <c r="A6778" t="s">
        <v>314</v>
      </c>
      <c r="B6778" t="str">
        <f t="shared" si="105"/>
        <v>Togo18</v>
      </c>
      <c r="C6778" t="s">
        <v>12</v>
      </c>
      <c r="D6778" t="s">
        <v>121</v>
      </c>
      <c r="E6778" t="s">
        <v>14</v>
      </c>
      <c r="F6778" t="s">
        <v>346</v>
      </c>
      <c r="G6778">
        <v>18</v>
      </c>
      <c r="H6778" t="s">
        <v>404</v>
      </c>
      <c r="I6778">
        <v>2017</v>
      </c>
      <c r="J6778">
        <v>0.94699999999999995</v>
      </c>
      <c r="K6778" t="s">
        <v>125</v>
      </c>
      <c r="M6778" t="s">
        <v>126</v>
      </c>
      <c r="N6778" t="s">
        <v>122</v>
      </c>
    </row>
    <row r="6779" spans="1:14" x14ac:dyDescent="0.25">
      <c r="A6779" t="s">
        <v>314</v>
      </c>
      <c r="B6779" t="str">
        <f t="shared" si="105"/>
        <v>Togo19</v>
      </c>
      <c r="C6779" t="s">
        <v>12</v>
      </c>
      <c r="D6779" t="s">
        <v>121</v>
      </c>
      <c r="E6779" t="s">
        <v>14</v>
      </c>
      <c r="F6779" t="s">
        <v>346</v>
      </c>
      <c r="G6779">
        <v>19</v>
      </c>
      <c r="H6779" t="s">
        <v>361</v>
      </c>
      <c r="I6779">
        <v>2017</v>
      </c>
      <c r="J6779">
        <v>0.499</v>
      </c>
      <c r="K6779" t="s">
        <v>125</v>
      </c>
      <c r="M6779" t="s">
        <v>126</v>
      </c>
      <c r="N6779" t="s">
        <v>122</v>
      </c>
    </row>
    <row r="6780" spans="1:14" x14ac:dyDescent="0.25">
      <c r="A6780" t="s">
        <v>314</v>
      </c>
      <c r="B6780" t="str">
        <f t="shared" si="105"/>
        <v>Togo20</v>
      </c>
      <c r="C6780" t="s">
        <v>12</v>
      </c>
      <c r="D6780" t="s">
        <v>121</v>
      </c>
      <c r="E6780" t="s">
        <v>14</v>
      </c>
      <c r="F6780" t="s">
        <v>346</v>
      </c>
      <c r="G6780">
        <v>20</v>
      </c>
      <c r="H6780" t="s">
        <v>362</v>
      </c>
      <c r="I6780">
        <v>2017</v>
      </c>
      <c r="J6780">
        <v>9.6630000000000003</v>
      </c>
      <c r="K6780" t="s">
        <v>125</v>
      </c>
      <c r="M6780" t="s">
        <v>126</v>
      </c>
      <c r="N6780" t="s">
        <v>122</v>
      </c>
    </row>
    <row r="6781" spans="1:14" x14ac:dyDescent="0.25">
      <c r="A6781" t="s">
        <v>314</v>
      </c>
      <c r="B6781" t="str">
        <f t="shared" si="105"/>
        <v>Togo21</v>
      </c>
      <c r="C6781" t="s">
        <v>12</v>
      </c>
      <c r="D6781" t="s">
        <v>121</v>
      </c>
      <c r="E6781" t="s">
        <v>14</v>
      </c>
      <c r="F6781" t="s">
        <v>346</v>
      </c>
      <c r="G6781">
        <v>21</v>
      </c>
      <c r="H6781" t="s">
        <v>405</v>
      </c>
      <c r="I6781">
        <v>2017</v>
      </c>
      <c r="J6781">
        <v>5.6289999999999996</v>
      </c>
      <c r="K6781" t="s">
        <v>125</v>
      </c>
      <c r="M6781" t="s">
        <v>126</v>
      </c>
      <c r="N6781" t="s">
        <v>122</v>
      </c>
    </row>
    <row r="6782" spans="1:14" x14ac:dyDescent="0.25">
      <c r="A6782" t="s">
        <v>314</v>
      </c>
      <c r="B6782" t="str">
        <f t="shared" si="105"/>
        <v>Togo22</v>
      </c>
      <c r="C6782" t="s">
        <v>12</v>
      </c>
      <c r="D6782" t="s">
        <v>121</v>
      </c>
      <c r="E6782" t="s">
        <v>14</v>
      </c>
      <c r="F6782" t="s">
        <v>346</v>
      </c>
      <c r="G6782">
        <v>22</v>
      </c>
      <c r="H6782" t="s">
        <v>406</v>
      </c>
      <c r="I6782">
        <v>2017</v>
      </c>
      <c r="J6782">
        <v>9.41</v>
      </c>
      <c r="K6782" t="s">
        <v>125</v>
      </c>
      <c r="M6782" t="s">
        <v>126</v>
      </c>
      <c r="N6782" t="s">
        <v>122</v>
      </c>
    </row>
    <row r="6783" spans="1:14" x14ac:dyDescent="0.25">
      <c r="A6783" t="s">
        <v>314</v>
      </c>
      <c r="B6783" t="str">
        <f t="shared" si="105"/>
        <v>Togo23</v>
      </c>
      <c r="C6783" t="s">
        <v>12</v>
      </c>
      <c r="D6783" t="s">
        <v>121</v>
      </c>
      <c r="E6783" t="s">
        <v>14</v>
      </c>
      <c r="F6783" t="s">
        <v>346</v>
      </c>
      <c r="G6783">
        <v>23</v>
      </c>
      <c r="H6783" t="s">
        <v>434</v>
      </c>
      <c r="I6783">
        <v>2017</v>
      </c>
      <c r="J6783">
        <v>9.7279999999999998</v>
      </c>
      <c r="K6783" t="s">
        <v>125</v>
      </c>
      <c r="M6783" t="s">
        <v>126</v>
      </c>
      <c r="N6783" t="s">
        <v>122</v>
      </c>
    </row>
    <row r="6784" spans="1:14" x14ac:dyDescent="0.25">
      <c r="A6784" t="s">
        <v>314</v>
      </c>
      <c r="B6784" t="str">
        <f t="shared" si="105"/>
        <v>Togo24</v>
      </c>
      <c r="C6784" t="s">
        <v>12</v>
      </c>
      <c r="D6784" t="s">
        <v>121</v>
      </c>
      <c r="E6784" t="s">
        <v>14</v>
      </c>
      <c r="F6784" t="s">
        <v>346</v>
      </c>
      <c r="G6784">
        <v>24</v>
      </c>
      <c r="H6784" t="s">
        <v>363</v>
      </c>
      <c r="I6784">
        <v>2017</v>
      </c>
      <c r="J6784">
        <v>5.3490000000000002</v>
      </c>
      <c r="K6784" t="s">
        <v>125</v>
      </c>
      <c r="M6784" t="s">
        <v>126</v>
      </c>
      <c r="N6784" t="s">
        <v>122</v>
      </c>
    </row>
    <row r="6785" spans="1:14" x14ac:dyDescent="0.25">
      <c r="A6785" t="s">
        <v>314</v>
      </c>
      <c r="B6785" t="str">
        <f t="shared" si="105"/>
        <v>Togo25</v>
      </c>
      <c r="C6785" t="s">
        <v>12</v>
      </c>
      <c r="D6785" t="s">
        <v>121</v>
      </c>
      <c r="E6785" t="s">
        <v>14</v>
      </c>
      <c r="F6785" t="s">
        <v>346</v>
      </c>
      <c r="G6785">
        <v>25</v>
      </c>
      <c r="H6785" t="s">
        <v>364</v>
      </c>
      <c r="I6785">
        <v>2017</v>
      </c>
      <c r="J6785">
        <v>7.2450000000000001</v>
      </c>
      <c r="K6785" t="s">
        <v>125</v>
      </c>
      <c r="M6785" t="s">
        <v>126</v>
      </c>
      <c r="N6785" t="s">
        <v>122</v>
      </c>
    </row>
    <row r="6786" spans="1:14" x14ac:dyDescent="0.25">
      <c r="A6786" t="s">
        <v>314</v>
      </c>
      <c r="B6786" t="str">
        <f t="shared" si="105"/>
        <v>Togo26</v>
      </c>
      <c r="C6786" t="s">
        <v>12</v>
      </c>
      <c r="D6786" t="s">
        <v>121</v>
      </c>
      <c r="E6786" t="s">
        <v>14</v>
      </c>
      <c r="F6786" t="s">
        <v>346</v>
      </c>
      <c r="G6786">
        <v>26</v>
      </c>
      <c r="H6786" t="s">
        <v>407</v>
      </c>
      <c r="I6786">
        <v>2017</v>
      </c>
      <c r="J6786">
        <v>1.9570000000000001</v>
      </c>
      <c r="K6786" t="s">
        <v>125</v>
      </c>
      <c r="M6786" t="s">
        <v>126</v>
      </c>
      <c r="N6786" t="s">
        <v>122</v>
      </c>
    </row>
    <row r="6787" spans="1:14" x14ac:dyDescent="0.25">
      <c r="A6787" t="s">
        <v>314</v>
      </c>
      <c r="B6787" t="str">
        <f t="shared" ref="B6787:B6850" si="106">A6787&amp;G6787</f>
        <v>Togo27</v>
      </c>
      <c r="C6787" t="s">
        <v>12</v>
      </c>
      <c r="D6787" t="s">
        <v>121</v>
      </c>
      <c r="E6787" t="s">
        <v>14</v>
      </c>
      <c r="F6787" t="s">
        <v>346</v>
      </c>
      <c r="G6787">
        <v>27</v>
      </c>
      <c r="H6787" t="s">
        <v>365</v>
      </c>
      <c r="I6787">
        <v>2017</v>
      </c>
      <c r="J6787">
        <v>1.948</v>
      </c>
      <c r="K6787" t="s">
        <v>125</v>
      </c>
      <c r="M6787" t="s">
        <v>126</v>
      </c>
      <c r="N6787" t="s">
        <v>122</v>
      </c>
    </row>
    <row r="6788" spans="1:14" x14ac:dyDescent="0.25">
      <c r="A6788" t="s">
        <v>314</v>
      </c>
      <c r="B6788" t="str">
        <f t="shared" si="106"/>
        <v>Togo28</v>
      </c>
      <c r="C6788" t="s">
        <v>12</v>
      </c>
      <c r="D6788" t="s">
        <v>121</v>
      </c>
      <c r="E6788" t="s">
        <v>14</v>
      </c>
      <c r="F6788" t="s">
        <v>346</v>
      </c>
      <c r="G6788">
        <v>28</v>
      </c>
      <c r="H6788" t="s">
        <v>366</v>
      </c>
      <c r="I6788">
        <v>2017</v>
      </c>
      <c r="J6788">
        <v>0.30299999999999999</v>
      </c>
      <c r="K6788" t="s">
        <v>125</v>
      </c>
      <c r="M6788" t="s">
        <v>126</v>
      </c>
      <c r="N6788" t="s">
        <v>122</v>
      </c>
    </row>
    <row r="6789" spans="1:14" x14ac:dyDescent="0.25">
      <c r="A6789" t="s">
        <v>314</v>
      </c>
      <c r="B6789" t="str">
        <f t="shared" si="106"/>
        <v>Togo29</v>
      </c>
      <c r="C6789" t="s">
        <v>12</v>
      </c>
      <c r="D6789" t="s">
        <v>121</v>
      </c>
      <c r="E6789" t="s">
        <v>14</v>
      </c>
      <c r="F6789" t="s">
        <v>346</v>
      </c>
      <c r="G6789">
        <v>29</v>
      </c>
      <c r="H6789" t="s">
        <v>436</v>
      </c>
      <c r="I6789">
        <v>2017</v>
      </c>
      <c r="J6789">
        <v>0.29099999999999998</v>
      </c>
      <c r="K6789" t="s">
        <v>125</v>
      </c>
      <c r="M6789" t="s">
        <v>126</v>
      </c>
      <c r="N6789" t="s">
        <v>122</v>
      </c>
    </row>
    <row r="6790" spans="1:14" x14ac:dyDescent="0.25">
      <c r="A6790" t="s">
        <v>314</v>
      </c>
      <c r="B6790" t="str">
        <f t="shared" si="106"/>
        <v>Togo30</v>
      </c>
      <c r="C6790" t="s">
        <v>12</v>
      </c>
      <c r="D6790" t="s">
        <v>121</v>
      </c>
      <c r="E6790" t="s">
        <v>14</v>
      </c>
      <c r="F6790" t="s">
        <v>346</v>
      </c>
      <c r="G6790">
        <v>30</v>
      </c>
      <c r="H6790" t="s">
        <v>408</v>
      </c>
      <c r="I6790">
        <v>2017</v>
      </c>
      <c r="J6790">
        <v>3.37</v>
      </c>
      <c r="K6790" t="s">
        <v>125</v>
      </c>
      <c r="M6790" t="s">
        <v>126</v>
      </c>
      <c r="N6790" t="s">
        <v>122</v>
      </c>
    </row>
    <row r="6791" spans="1:14" x14ac:dyDescent="0.25">
      <c r="A6791" t="s">
        <v>314</v>
      </c>
      <c r="B6791" t="str">
        <f t="shared" si="106"/>
        <v>Togo31</v>
      </c>
      <c r="C6791" t="s">
        <v>12</v>
      </c>
      <c r="D6791" t="s">
        <v>121</v>
      </c>
      <c r="E6791" t="s">
        <v>14</v>
      </c>
      <c r="F6791" t="s">
        <v>346</v>
      </c>
      <c r="G6791">
        <v>31</v>
      </c>
      <c r="H6791" t="s">
        <v>367</v>
      </c>
      <c r="I6791">
        <v>2017</v>
      </c>
      <c r="J6791">
        <v>3.4079999999999999</v>
      </c>
      <c r="K6791" t="s">
        <v>125</v>
      </c>
      <c r="M6791" t="s">
        <v>126</v>
      </c>
      <c r="N6791" t="s">
        <v>122</v>
      </c>
    </row>
    <row r="6792" spans="1:14" x14ac:dyDescent="0.25">
      <c r="A6792" t="s">
        <v>314</v>
      </c>
      <c r="B6792" t="str">
        <f t="shared" si="106"/>
        <v>Togo32</v>
      </c>
      <c r="C6792" t="s">
        <v>12</v>
      </c>
      <c r="D6792" t="s">
        <v>121</v>
      </c>
      <c r="E6792" t="s">
        <v>14</v>
      </c>
      <c r="F6792" t="s">
        <v>346</v>
      </c>
      <c r="G6792">
        <v>32</v>
      </c>
      <c r="H6792" t="s">
        <v>368</v>
      </c>
      <c r="I6792">
        <v>2017</v>
      </c>
      <c r="J6792">
        <v>3.242</v>
      </c>
      <c r="K6792" t="s">
        <v>125</v>
      </c>
      <c r="M6792" t="s">
        <v>126</v>
      </c>
      <c r="N6792" t="s">
        <v>122</v>
      </c>
    </row>
    <row r="6793" spans="1:14" x14ac:dyDescent="0.25">
      <c r="A6793" t="s">
        <v>314</v>
      </c>
      <c r="B6793" t="str">
        <f t="shared" si="106"/>
        <v>Togo33</v>
      </c>
      <c r="C6793" t="s">
        <v>12</v>
      </c>
      <c r="D6793" t="s">
        <v>121</v>
      </c>
      <c r="E6793" t="s">
        <v>14</v>
      </c>
      <c r="F6793" t="s">
        <v>346</v>
      </c>
      <c r="G6793">
        <v>33</v>
      </c>
      <c r="H6793" t="s">
        <v>409</v>
      </c>
      <c r="I6793">
        <v>2017</v>
      </c>
      <c r="J6793">
        <v>4.7889999999999997</v>
      </c>
      <c r="K6793" t="s">
        <v>125</v>
      </c>
      <c r="M6793" t="s">
        <v>126</v>
      </c>
      <c r="N6793" t="s">
        <v>122</v>
      </c>
    </row>
    <row r="6794" spans="1:14" x14ac:dyDescent="0.25">
      <c r="A6794" t="s">
        <v>314</v>
      </c>
      <c r="B6794" t="str">
        <f t="shared" si="106"/>
        <v>Togo35</v>
      </c>
      <c r="C6794" t="s">
        <v>12</v>
      </c>
      <c r="D6794" t="s">
        <v>121</v>
      </c>
      <c r="E6794" t="s">
        <v>14</v>
      </c>
      <c r="F6794" t="s">
        <v>346</v>
      </c>
      <c r="G6794">
        <v>35</v>
      </c>
      <c r="H6794" t="s">
        <v>369</v>
      </c>
      <c r="I6794">
        <v>2017</v>
      </c>
      <c r="J6794">
        <v>0.63</v>
      </c>
      <c r="K6794" t="s">
        <v>125</v>
      </c>
      <c r="M6794" t="s">
        <v>126</v>
      </c>
      <c r="N6794" t="s">
        <v>122</v>
      </c>
    </row>
    <row r="6795" spans="1:14" x14ac:dyDescent="0.25">
      <c r="A6795" t="s">
        <v>314</v>
      </c>
      <c r="B6795" t="str">
        <f t="shared" si="106"/>
        <v>Togo36</v>
      </c>
      <c r="C6795" t="s">
        <v>12</v>
      </c>
      <c r="D6795" t="s">
        <v>121</v>
      </c>
      <c r="E6795" t="s">
        <v>14</v>
      </c>
      <c r="F6795" t="s">
        <v>346</v>
      </c>
      <c r="G6795">
        <v>36</v>
      </c>
      <c r="H6795" t="s">
        <v>410</v>
      </c>
      <c r="I6795">
        <v>2017</v>
      </c>
      <c r="J6795">
        <v>2.081</v>
      </c>
      <c r="K6795" t="s">
        <v>125</v>
      </c>
      <c r="M6795" t="s">
        <v>126</v>
      </c>
      <c r="N6795" t="s">
        <v>122</v>
      </c>
    </row>
    <row r="6796" spans="1:14" x14ac:dyDescent="0.25">
      <c r="A6796" t="s">
        <v>314</v>
      </c>
      <c r="B6796" t="str">
        <f t="shared" si="106"/>
        <v>Togo38</v>
      </c>
      <c r="C6796" t="s">
        <v>12</v>
      </c>
      <c r="D6796" t="s">
        <v>121</v>
      </c>
      <c r="E6796" t="s">
        <v>14</v>
      </c>
      <c r="F6796" t="s">
        <v>346</v>
      </c>
      <c r="G6796">
        <v>38</v>
      </c>
      <c r="H6796" t="s">
        <v>411</v>
      </c>
      <c r="I6796">
        <v>2017</v>
      </c>
      <c r="J6796">
        <v>0.106</v>
      </c>
      <c r="K6796" t="s">
        <v>125</v>
      </c>
      <c r="M6796" t="s">
        <v>126</v>
      </c>
      <c r="N6796" t="s">
        <v>122</v>
      </c>
    </row>
    <row r="6797" spans="1:14" x14ac:dyDescent="0.25">
      <c r="A6797" t="s">
        <v>314</v>
      </c>
      <c r="B6797" t="str">
        <f t="shared" si="106"/>
        <v>Togo41</v>
      </c>
      <c r="C6797" t="s">
        <v>12</v>
      </c>
      <c r="D6797" t="s">
        <v>121</v>
      </c>
      <c r="E6797" t="s">
        <v>14</v>
      </c>
      <c r="F6797" t="s">
        <v>346</v>
      </c>
      <c r="G6797">
        <v>41</v>
      </c>
      <c r="H6797" t="s">
        <v>413</v>
      </c>
      <c r="I6797">
        <v>2017</v>
      </c>
      <c r="J6797">
        <v>46.741999999999997</v>
      </c>
      <c r="K6797" t="s">
        <v>125</v>
      </c>
      <c r="M6797" t="s">
        <v>126</v>
      </c>
      <c r="N6797" t="s">
        <v>122</v>
      </c>
    </row>
    <row r="6798" spans="1:14" x14ac:dyDescent="0.25">
      <c r="A6798" t="s">
        <v>314</v>
      </c>
      <c r="B6798" t="str">
        <f t="shared" si="106"/>
        <v>Togo42</v>
      </c>
      <c r="C6798" t="s">
        <v>12</v>
      </c>
      <c r="D6798" t="s">
        <v>121</v>
      </c>
      <c r="E6798" t="s">
        <v>14</v>
      </c>
      <c r="F6798" t="s">
        <v>346</v>
      </c>
      <c r="G6798">
        <v>42</v>
      </c>
      <c r="H6798" t="s">
        <v>371</v>
      </c>
      <c r="I6798">
        <v>2017</v>
      </c>
      <c r="J6798">
        <v>3.847</v>
      </c>
      <c r="K6798" t="s">
        <v>125</v>
      </c>
      <c r="M6798" t="s">
        <v>126</v>
      </c>
      <c r="N6798" t="s">
        <v>122</v>
      </c>
    </row>
    <row r="6799" spans="1:14" x14ac:dyDescent="0.25">
      <c r="A6799" t="s">
        <v>314</v>
      </c>
      <c r="B6799" t="str">
        <f t="shared" si="106"/>
        <v>Togo43</v>
      </c>
      <c r="C6799" t="s">
        <v>12</v>
      </c>
      <c r="D6799" t="s">
        <v>121</v>
      </c>
      <c r="E6799" t="s">
        <v>14</v>
      </c>
      <c r="F6799" t="s">
        <v>346</v>
      </c>
      <c r="G6799">
        <v>43</v>
      </c>
      <c r="H6799" t="s">
        <v>372</v>
      </c>
      <c r="I6799">
        <v>2017</v>
      </c>
      <c r="J6799">
        <v>17.382000000000001</v>
      </c>
      <c r="K6799" t="s">
        <v>125</v>
      </c>
      <c r="M6799" t="s">
        <v>126</v>
      </c>
      <c r="N6799" t="s">
        <v>122</v>
      </c>
    </row>
    <row r="6800" spans="1:14" x14ac:dyDescent="0.25">
      <c r="A6800" t="s">
        <v>314</v>
      </c>
      <c r="B6800" t="str">
        <f t="shared" si="106"/>
        <v>Togo45</v>
      </c>
      <c r="C6800" t="s">
        <v>12</v>
      </c>
      <c r="D6800" t="s">
        <v>121</v>
      </c>
      <c r="E6800" t="s">
        <v>14</v>
      </c>
      <c r="F6800" t="s">
        <v>346</v>
      </c>
      <c r="G6800">
        <v>45</v>
      </c>
      <c r="H6800" t="s">
        <v>414</v>
      </c>
      <c r="I6800">
        <v>2017</v>
      </c>
      <c r="J6800">
        <v>30.324000000000002</v>
      </c>
      <c r="K6800" t="s">
        <v>125</v>
      </c>
      <c r="M6800" t="s">
        <v>126</v>
      </c>
      <c r="N6800" t="s">
        <v>122</v>
      </c>
    </row>
    <row r="6801" spans="1:14" x14ac:dyDescent="0.25">
      <c r="A6801" t="s">
        <v>314</v>
      </c>
      <c r="B6801" t="str">
        <f t="shared" si="106"/>
        <v>Togo46</v>
      </c>
      <c r="C6801" t="s">
        <v>12</v>
      </c>
      <c r="D6801" t="s">
        <v>121</v>
      </c>
      <c r="E6801" t="s">
        <v>14</v>
      </c>
      <c r="F6801" t="s">
        <v>346</v>
      </c>
      <c r="G6801">
        <v>46</v>
      </c>
      <c r="H6801" t="s">
        <v>373</v>
      </c>
      <c r="I6801">
        <v>2017</v>
      </c>
      <c r="J6801">
        <v>97.864999999999995</v>
      </c>
      <c r="K6801" t="s">
        <v>125</v>
      </c>
      <c r="M6801" t="s">
        <v>126</v>
      </c>
      <c r="N6801" t="s">
        <v>122</v>
      </c>
    </row>
    <row r="6802" spans="1:14" x14ac:dyDescent="0.25">
      <c r="A6802" t="s">
        <v>314</v>
      </c>
      <c r="B6802" t="str">
        <f t="shared" si="106"/>
        <v>Togo47</v>
      </c>
      <c r="C6802" t="s">
        <v>12</v>
      </c>
      <c r="D6802" t="s">
        <v>121</v>
      </c>
      <c r="E6802" t="s">
        <v>14</v>
      </c>
      <c r="F6802" t="s">
        <v>346</v>
      </c>
      <c r="G6802">
        <v>47</v>
      </c>
      <c r="H6802" t="s">
        <v>374</v>
      </c>
      <c r="I6802">
        <v>2017</v>
      </c>
      <c r="J6802">
        <v>320.62400000000002</v>
      </c>
      <c r="K6802" t="s">
        <v>125</v>
      </c>
      <c r="M6802" t="s">
        <v>126</v>
      </c>
      <c r="N6802" t="s">
        <v>122</v>
      </c>
    </row>
    <row r="6803" spans="1:14" x14ac:dyDescent="0.25">
      <c r="A6803" t="s">
        <v>314</v>
      </c>
      <c r="B6803" t="str">
        <f t="shared" si="106"/>
        <v>Togo49</v>
      </c>
      <c r="C6803" t="s">
        <v>12</v>
      </c>
      <c r="D6803" t="s">
        <v>121</v>
      </c>
      <c r="E6803" t="s">
        <v>14</v>
      </c>
      <c r="F6803" t="s">
        <v>346</v>
      </c>
      <c r="G6803">
        <v>49</v>
      </c>
      <c r="H6803" t="s">
        <v>375</v>
      </c>
      <c r="I6803">
        <v>2017</v>
      </c>
      <c r="J6803">
        <v>79.055999999999997</v>
      </c>
      <c r="K6803" t="s">
        <v>125</v>
      </c>
      <c r="M6803" t="s">
        <v>126</v>
      </c>
      <c r="N6803" t="s">
        <v>122</v>
      </c>
    </row>
    <row r="6804" spans="1:14" x14ac:dyDescent="0.25">
      <c r="A6804" t="s">
        <v>314</v>
      </c>
      <c r="B6804" t="str">
        <f t="shared" si="106"/>
        <v>Togo50</v>
      </c>
      <c r="C6804" t="s">
        <v>12</v>
      </c>
      <c r="D6804" t="s">
        <v>121</v>
      </c>
      <c r="E6804" t="s">
        <v>14</v>
      </c>
      <c r="F6804" t="s">
        <v>346</v>
      </c>
      <c r="G6804">
        <v>50</v>
      </c>
      <c r="H6804" t="s">
        <v>376</v>
      </c>
      <c r="I6804">
        <v>2017</v>
      </c>
      <c r="J6804">
        <v>2.3620000000000001</v>
      </c>
      <c r="K6804" t="s">
        <v>125</v>
      </c>
      <c r="M6804" t="s">
        <v>126</v>
      </c>
      <c r="N6804" t="s">
        <v>122</v>
      </c>
    </row>
    <row r="6805" spans="1:14" x14ac:dyDescent="0.25">
      <c r="A6805" t="s">
        <v>314</v>
      </c>
      <c r="B6805" t="str">
        <f t="shared" si="106"/>
        <v>Togo51</v>
      </c>
      <c r="C6805" t="s">
        <v>12</v>
      </c>
      <c r="D6805" t="s">
        <v>121</v>
      </c>
      <c r="E6805" t="s">
        <v>14</v>
      </c>
      <c r="F6805" t="s">
        <v>346</v>
      </c>
      <c r="G6805">
        <v>51</v>
      </c>
      <c r="H6805" t="s">
        <v>415</v>
      </c>
      <c r="I6805">
        <v>2017</v>
      </c>
      <c r="J6805">
        <v>1.9139999999999999</v>
      </c>
      <c r="K6805" t="s">
        <v>125</v>
      </c>
      <c r="M6805" t="s">
        <v>126</v>
      </c>
      <c r="N6805" t="s">
        <v>122</v>
      </c>
    </row>
    <row r="6806" spans="1:14" x14ac:dyDescent="0.25">
      <c r="A6806" t="s">
        <v>314</v>
      </c>
      <c r="B6806" t="str">
        <f t="shared" si="106"/>
        <v>Togo52</v>
      </c>
      <c r="C6806" t="s">
        <v>12</v>
      </c>
      <c r="D6806" t="s">
        <v>121</v>
      </c>
      <c r="E6806" t="s">
        <v>14</v>
      </c>
      <c r="F6806" t="s">
        <v>346</v>
      </c>
      <c r="G6806">
        <v>52</v>
      </c>
      <c r="H6806" t="s">
        <v>416</v>
      </c>
      <c r="I6806">
        <v>2017</v>
      </c>
      <c r="J6806">
        <v>5.8470000000000004</v>
      </c>
      <c r="K6806" t="s">
        <v>125</v>
      </c>
      <c r="M6806" t="s">
        <v>126</v>
      </c>
      <c r="N6806" t="s">
        <v>122</v>
      </c>
    </row>
    <row r="6807" spans="1:14" x14ac:dyDescent="0.25">
      <c r="A6807" t="s">
        <v>314</v>
      </c>
      <c r="B6807" t="str">
        <f t="shared" si="106"/>
        <v>Togo53</v>
      </c>
      <c r="C6807" t="s">
        <v>12</v>
      </c>
      <c r="D6807" t="s">
        <v>121</v>
      </c>
      <c r="E6807" t="s">
        <v>14</v>
      </c>
      <c r="F6807" t="s">
        <v>346</v>
      </c>
      <c r="G6807">
        <v>53</v>
      </c>
      <c r="H6807" t="s">
        <v>417</v>
      </c>
      <c r="I6807">
        <v>2017</v>
      </c>
      <c r="J6807">
        <v>4.3499999999999996</v>
      </c>
      <c r="K6807" t="s">
        <v>125</v>
      </c>
      <c r="M6807" t="s">
        <v>126</v>
      </c>
      <c r="N6807" t="s">
        <v>122</v>
      </c>
    </row>
    <row r="6808" spans="1:14" x14ac:dyDescent="0.25">
      <c r="A6808" t="s">
        <v>314</v>
      </c>
      <c r="B6808" t="str">
        <f t="shared" si="106"/>
        <v>Togo55</v>
      </c>
      <c r="C6808" t="s">
        <v>12</v>
      </c>
      <c r="D6808" t="s">
        <v>121</v>
      </c>
      <c r="E6808" t="s">
        <v>14</v>
      </c>
      <c r="F6808" t="s">
        <v>346</v>
      </c>
      <c r="G6808">
        <v>55</v>
      </c>
      <c r="H6808" t="s">
        <v>377</v>
      </c>
      <c r="I6808">
        <v>2017</v>
      </c>
      <c r="J6808">
        <v>1.274</v>
      </c>
      <c r="K6808" t="s">
        <v>125</v>
      </c>
      <c r="M6808" t="s">
        <v>126</v>
      </c>
      <c r="N6808" t="s">
        <v>122</v>
      </c>
    </row>
    <row r="6809" spans="1:14" x14ac:dyDescent="0.25">
      <c r="A6809" t="s">
        <v>314</v>
      </c>
      <c r="B6809" t="str">
        <f t="shared" si="106"/>
        <v>Togo56</v>
      </c>
      <c r="C6809" t="s">
        <v>12</v>
      </c>
      <c r="D6809" t="s">
        <v>121</v>
      </c>
      <c r="E6809" t="s">
        <v>14</v>
      </c>
      <c r="F6809" t="s">
        <v>346</v>
      </c>
      <c r="G6809">
        <v>56</v>
      </c>
      <c r="H6809" t="s">
        <v>378</v>
      </c>
      <c r="I6809">
        <v>2017</v>
      </c>
      <c r="J6809">
        <v>144.78100000000001</v>
      </c>
      <c r="K6809" t="s">
        <v>125</v>
      </c>
      <c r="M6809" t="s">
        <v>126</v>
      </c>
      <c r="N6809" t="s">
        <v>122</v>
      </c>
    </row>
    <row r="6810" spans="1:14" x14ac:dyDescent="0.25">
      <c r="A6810" t="s">
        <v>314</v>
      </c>
      <c r="B6810" t="str">
        <f t="shared" si="106"/>
        <v>Togo59</v>
      </c>
      <c r="C6810" t="s">
        <v>12</v>
      </c>
      <c r="D6810" t="s">
        <v>121</v>
      </c>
      <c r="E6810" t="s">
        <v>14</v>
      </c>
      <c r="F6810" t="s">
        <v>346</v>
      </c>
      <c r="G6810">
        <v>59</v>
      </c>
      <c r="H6810" t="s">
        <v>380</v>
      </c>
      <c r="I6810">
        <v>2017</v>
      </c>
      <c r="J6810">
        <v>2.0030000000000001</v>
      </c>
      <c r="K6810" t="s">
        <v>125</v>
      </c>
      <c r="M6810" t="s">
        <v>126</v>
      </c>
      <c r="N6810" t="s">
        <v>122</v>
      </c>
    </row>
    <row r="6811" spans="1:14" x14ac:dyDescent="0.25">
      <c r="A6811" t="s">
        <v>314</v>
      </c>
      <c r="B6811" t="str">
        <f t="shared" si="106"/>
        <v>Togo60</v>
      </c>
      <c r="C6811" t="s">
        <v>12</v>
      </c>
      <c r="D6811" t="s">
        <v>121</v>
      </c>
      <c r="E6811" t="s">
        <v>14</v>
      </c>
      <c r="F6811" t="s">
        <v>346</v>
      </c>
      <c r="G6811">
        <v>60</v>
      </c>
      <c r="H6811" t="s">
        <v>381</v>
      </c>
      <c r="I6811">
        <v>2017</v>
      </c>
      <c r="J6811">
        <v>0.71799999999999997</v>
      </c>
      <c r="K6811" t="s">
        <v>125</v>
      </c>
      <c r="M6811" t="s">
        <v>126</v>
      </c>
      <c r="N6811" t="s">
        <v>122</v>
      </c>
    </row>
    <row r="6812" spans="1:14" x14ac:dyDescent="0.25">
      <c r="A6812" t="s">
        <v>314</v>
      </c>
      <c r="B6812" t="str">
        <f t="shared" si="106"/>
        <v>Togo61</v>
      </c>
      <c r="C6812" t="s">
        <v>12</v>
      </c>
      <c r="D6812" t="s">
        <v>121</v>
      </c>
      <c r="E6812" t="s">
        <v>14</v>
      </c>
      <c r="F6812" t="s">
        <v>346</v>
      </c>
      <c r="G6812">
        <v>61</v>
      </c>
      <c r="H6812" t="s">
        <v>382</v>
      </c>
      <c r="I6812">
        <v>2017</v>
      </c>
      <c r="J6812">
        <v>1.28</v>
      </c>
      <c r="K6812" t="s">
        <v>125</v>
      </c>
      <c r="M6812" t="s">
        <v>126</v>
      </c>
      <c r="N6812" t="s">
        <v>122</v>
      </c>
    </row>
    <row r="6813" spans="1:14" x14ac:dyDescent="0.25">
      <c r="A6813" t="s">
        <v>314</v>
      </c>
      <c r="B6813" t="str">
        <f t="shared" si="106"/>
        <v>Togo62</v>
      </c>
      <c r="C6813" t="s">
        <v>12</v>
      </c>
      <c r="D6813" t="s">
        <v>121</v>
      </c>
      <c r="E6813" t="s">
        <v>14</v>
      </c>
      <c r="F6813" t="s">
        <v>346</v>
      </c>
      <c r="G6813">
        <v>62</v>
      </c>
      <c r="H6813" t="s">
        <v>418</v>
      </c>
      <c r="I6813">
        <v>2017</v>
      </c>
      <c r="J6813">
        <v>7.0430000000000001</v>
      </c>
      <c r="K6813" t="s">
        <v>125</v>
      </c>
      <c r="M6813" t="s">
        <v>126</v>
      </c>
      <c r="N6813" t="s">
        <v>122</v>
      </c>
    </row>
    <row r="6814" spans="1:14" x14ac:dyDescent="0.25">
      <c r="A6814" t="s">
        <v>314</v>
      </c>
      <c r="B6814" t="str">
        <f t="shared" si="106"/>
        <v>Togo63</v>
      </c>
      <c r="C6814" t="s">
        <v>12</v>
      </c>
      <c r="D6814" t="s">
        <v>121</v>
      </c>
      <c r="E6814" t="s">
        <v>14</v>
      </c>
      <c r="F6814" t="s">
        <v>346</v>
      </c>
      <c r="G6814">
        <v>63</v>
      </c>
      <c r="H6814" t="s">
        <v>419</v>
      </c>
      <c r="I6814">
        <v>2017</v>
      </c>
      <c r="J6814">
        <v>1.744</v>
      </c>
      <c r="K6814" t="s">
        <v>125</v>
      </c>
      <c r="M6814" t="s">
        <v>126</v>
      </c>
      <c r="N6814" t="s">
        <v>122</v>
      </c>
    </row>
    <row r="6815" spans="1:14" x14ac:dyDescent="0.25">
      <c r="A6815" t="s">
        <v>314</v>
      </c>
      <c r="B6815" t="str">
        <f t="shared" si="106"/>
        <v>Togo64</v>
      </c>
      <c r="C6815" t="s">
        <v>12</v>
      </c>
      <c r="D6815" t="s">
        <v>121</v>
      </c>
      <c r="E6815" t="s">
        <v>14</v>
      </c>
      <c r="F6815" t="s">
        <v>346</v>
      </c>
      <c r="G6815">
        <v>64</v>
      </c>
      <c r="H6815" t="s">
        <v>383</v>
      </c>
      <c r="I6815">
        <v>2017</v>
      </c>
      <c r="J6815">
        <v>9.8510000000000009</v>
      </c>
      <c r="K6815" t="s">
        <v>125</v>
      </c>
      <c r="M6815" t="s">
        <v>126</v>
      </c>
      <c r="N6815" t="s">
        <v>122</v>
      </c>
    </row>
    <row r="6816" spans="1:14" x14ac:dyDescent="0.25">
      <c r="A6816" t="s">
        <v>314</v>
      </c>
      <c r="B6816" t="str">
        <f t="shared" si="106"/>
        <v>Togo65</v>
      </c>
      <c r="C6816" t="s">
        <v>12</v>
      </c>
      <c r="D6816" t="s">
        <v>121</v>
      </c>
      <c r="E6816" t="s">
        <v>14</v>
      </c>
      <c r="F6816" t="s">
        <v>346</v>
      </c>
      <c r="G6816">
        <v>65</v>
      </c>
      <c r="H6816" t="s">
        <v>420</v>
      </c>
      <c r="I6816">
        <v>2017</v>
      </c>
      <c r="J6816">
        <v>0.29099999999999998</v>
      </c>
      <c r="K6816" t="s">
        <v>125</v>
      </c>
      <c r="M6816" t="s">
        <v>126</v>
      </c>
      <c r="N6816" t="s">
        <v>122</v>
      </c>
    </row>
    <row r="6817" spans="1:14" x14ac:dyDescent="0.25">
      <c r="A6817" t="s">
        <v>314</v>
      </c>
      <c r="B6817" t="str">
        <f t="shared" si="106"/>
        <v>Togo66</v>
      </c>
      <c r="C6817" t="s">
        <v>12</v>
      </c>
      <c r="D6817" t="s">
        <v>121</v>
      </c>
      <c r="E6817" t="s">
        <v>14</v>
      </c>
      <c r="F6817" t="s">
        <v>346</v>
      </c>
      <c r="G6817">
        <v>66</v>
      </c>
      <c r="H6817" t="s">
        <v>421</v>
      </c>
      <c r="I6817">
        <v>2017</v>
      </c>
      <c r="J6817">
        <v>3.226</v>
      </c>
      <c r="K6817" t="s">
        <v>125</v>
      </c>
      <c r="M6817" t="s">
        <v>126</v>
      </c>
      <c r="N6817" t="s">
        <v>122</v>
      </c>
    </row>
    <row r="6818" spans="1:14" x14ac:dyDescent="0.25">
      <c r="A6818" t="s">
        <v>314</v>
      </c>
      <c r="B6818" t="str">
        <f t="shared" si="106"/>
        <v>Togo68</v>
      </c>
      <c r="C6818" t="s">
        <v>12</v>
      </c>
      <c r="D6818" t="s">
        <v>121</v>
      </c>
      <c r="E6818" t="s">
        <v>14</v>
      </c>
      <c r="F6818" t="s">
        <v>346</v>
      </c>
      <c r="G6818">
        <v>68</v>
      </c>
      <c r="H6818" t="s">
        <v>384</v>
      </c>
      <c r="I6818">
        <v>2017</v>
      </c>
      <c r="J6818">
        <v>1.635</v>
      </c>
      <c r="K6818" t="s">
        <v>125</v>
      </c>
      <c r="M6818" t="s">
        <v>126</v>
      </c>
      <c r="N6818" t="s">
        <v>122</v>
      </c>
    </row>
    <row r="6819" spans="1:14" x14ac:dyDescent="0.25">
      <c r="A6819" t="s">
        <v>314</v>
      </c>
      <c r="B6819" t="str">
        <f t="shared" si="106"/>
        <v>Togo69</v>
      </c>
      <c r="C6819" t="s">
        <v>12</v>
      </c>
      <c r="D6819" t="s">
        <v>121</v>
      </c>
      <c r="E6819" t="s">
        <v>14</v>
      </c>
      <c r="F6819" t="s">
        <v>346</v>
      </c>
      <c r="G6819">
        <v>69</v>
      </c>
      <c r="H6819" t="s">
        <v>422</v>
      </c>
      <c r="I6819">
        <v>2017</v>
      </c>
      <c r="J6819">
        <v>10.010999999999999</v>
      </c>
      <c r="K6819" t="s">
        <v>125</v>
      </c>
      <c r="M6819" t="s">
        <v>126</v>
      </c>
      <c r="N6819" t="s">
        <v>122</v>
      </c>
    </row>
    <row r="6820" spans="1:14" x14ac:dyDescent="0.25">
      <c r="A6820" t="s">
        <v>314</v>
      </c>
      <c r="B6820" t="str">
        <f t="shared" si="106"/>
        <v>Togo70</v>
      </c>
      <c r="C6820" t="s">
        <v>12</v>
      </c>
      <c r="D6820" t="s">
        <v>121</v>
      </c>
      <c r="E6820" t="s">
        <v>14</v>
      </c>
      <c r="F6820" t="s">
        <v>346</v>
      </c>
      <c r="G6820">
        <v>70</v>
      </c>
      <c r="H6820" t="s">
        <v>423</v>
      </c>
      <c r="I6820">
        <v>2017</v>
      </c>
      <c r="J6820">
        <v>1.538</v>
      </c>
      <c r="K6820" t="s">
        <v>125</v>
      </c>
      <c r="M6820" t="s">
        <v>126</v>
      </c>
      <c r="N6820" t="s">
        <v>122</v>
      </c>
    </row>
    <row r="6821" spans="1:14" x14ac:dyDescent="0.25">
      <c r="A6821" t="s">
        <v>314</v>
      </c>
      <c r="B6821" t="str">
        <f t="shared" si="106"/>
        <v>Togo71</v>
      </c>
      <c r="C6821" t="s">
        <v>12</v>
      </c>
      <c r="D6821" t="s">
        <v>121</v>
      </c>
      <c r="E6821" t="s">
        <v>14</v>
      </c>
      <c r="F6821" t="s">
        <v>346</v>
      </c>
      <c r="G6821">
        <v>71</v>
      </c>
      <c r="H6821" t="s">
        <v>424</v>
      </c>
      <c r="I6821">
        <v>2017</v>
      </c>
      <c r="J6821">
        <v>5.56</v>
      </c>
      <c r="K6821" t="s">
        <v>125</v>
      </c>
      <c r="M6821" t="s">
        <v>126</v>
      </c>
      <c r="N6821" t="s">
        <v>122</v>
      </c>
    </row>
    <row r="6822" spans="1:14" x14ac:dyDescent="0.25">
      <c r="A6822" t="s">
        <v>314</v>
      </c>
      <c r="B6822" t="str">
        <f t="shared" si="106"/>
        <v>Togo72</v>
      </c>
      <c r="C6822" t="s">
        <v>12</v>
      </c>
      <c r="D6822" t="s">
        <v>121</v>
      </c>
      <c r="E6822" t="s">
        <v>14</v>
      </c>
      <c r="F6822" t="s">
        <v>346</v>
      </c>
      <c r="G6822">
        <v>72</v>
      </c>
      <c r="H6822" t="s">
        <v>385</v>
      </c>
      <c r="I6822">
        <v>2017</v>
      </c>
      <c r="J6822">
        <v>1.0900000000000001</v>
      </c>
      <c r="K6822" t="s">
        <v>125</v>
      </c>
      <c r="M6822" t="s">
        <v>126</v>
      </c>
      <c r="N6822" t="s">
        <v>122</v>
      </c>
    </row>
    <row r="6823" spans="1:14" x14ac:dyDescent="0.25">
      <c r="A6823" t="s">
        <v>314</v>
      </c>
      <c r="B6823" t="str">
        <f t="shared" si="106"/>
        <v>Togo74</v>
      </c>
      <c r="C6823" t="s">
        <v>12</v>
      </c>
      <c r="D6823" t="s">
        <v>121</v>
      </c>
      <c r="E6823" t="s">
        <v>14</v>
      </c>
      <c r="F6823" t="s">
        <v>346</v>
      </c>
      <c r="G6823">
        <v>74</v>
      </c>
      <c r="H6823" t="s">
        <v>426</v>
      </c>
      <c r="I6823">
        <v>2017</v>
      </c>
      <c r="J6823">
        <v>3.2109999999999999</v>
      </c>
      <c r="K6823" t="s">
        <v>125</v>
      </c>
      <c r="M6823" t="s">
        <v>126</v>
      </c>
      <c r="N6823" t="s">
        <v>122</v>
      </c>
    </row>
    <row r="6824" spans="1:14" x14ac:dyDescent="0.25">
      <c r="A6824" t="s">
        <v>314</v>
      </c>
      <c r="B6824" t="str">
        <f t="shared" si="106"/>
        <v>Togo75</v>
      </c>
      <c r="C6824" t="s">
        <v>12</v>
      </c>
      <c r="D6824" t="s">
        <v>121</v>
      </c>
      <c r="E6824" t="s">
        <v>14</v>
      </c>
      <c r="F6824" t="s">
        <v>346</v>
      </c>
      <c r="G6824">
        <v>75</v>
      </c>
      <c r="H6824" t="s">
        <v>427</v>
      </c>
      <c r="I6824">
        <v>2017</v>
      </c>
      <c r="J6824">
        <v>1.0640000000000001</v>
      </c>
      <c r="K6824" t="s">
        <v>125</v>
      </c>
      <c r="M6824" t="s">
        <v>126</v>
      </c>
      <c r="N6824" t="s">
        <v>122</v>
      </c>
    </row>
    <row r="6825" spans="1:14" x14ac:dyDescent="0.25">
      <c r="A6825" t="s">
        <v>314</v>
      </c>
      <c r="B6825" t="str">
        <f t="shared" si="106"/>
        <v>Togo77</v>
      </c>
      <c r="C6825" t="s">
        <v>12</v>
      </c>
      <c r="D6825" t="s">
        <v>121</v>
      </c>
      <c r="E6825" t="s">
        <v>14</v>
      </c>
      <c r="F6825" t="s">
        <v>346</v>
      </c>
      <c r="G6825">
        <v>77</v>
      </c>
      <c r="H6825" t="s">
        <v>386</v>
      </c>
      <c r="I6825">
        <v>2017</v>
      </c>
      <c r="J6825">
        <v>0.73299999999999998</v>
      </c>
      <c r="K6825" t="s">
        <v>125</v>
      </c>
      <c r="M6825" t="s">
        <v>126</v>
      </c>
      <c r="N6825" t="s">
        <v>122</v>
      </c>
    </row>
    <row r="6826" spans="1:14" x14ac:dyDescent="0.25">
      <c r="A6826" t="s">
        <v>314</v>
      </c>
      <c r="B6826" t="str">
        <f t="shared" si="106"/>
        <v>Togo78</v>
      </c>
      <c r="C6826" t="s">
        <v>12</v>
      </c>
      <c r="D6826" t="s">
        <v>121</v>
      </c>
      <c r="E6826" t="s">
        <v>14</v>
      </c>
      <c r="F6826" t="s">
        <v>346</v>
      </c>
      <c r="G6826">
        <v>78</v>
      </c>
      <c r="H6826" t="s">
        <v>428</v>
      </c>
      <c r="I6826">
        <v>2017</v>
      </c>
      <c r="J6826">
        <v>0.89100000000000001</v>
      </c>
      <c r="K6826" t="s">
        <v>125</v>
      </c>
      <c r="M6826" t="s">
        <v>126</v>
      </c>
      <c r="N6826" t="s">
        <v>122</v>
      </c>
    </row>
    <row r="6827" spans="1:14" x14ac:dyDescent="0.25">
      <c r="A6827" t="s">
        <v>314</v>
      </c>
      <c r="B6827" t="str">
        <f t="shared" si="106"/>
        <v>Togo79</v>
      </c>
      <c r="C6827" t="s">
        <v>12</v>
      </c>
      <c r="D6827" t="s">
        <v>121</v>
      </c>
      <c r="E6827" t="s">
        <v>14</v>
      </c>
      <c r="F6827" t="s">
        <v>346</v>
      </c>
      <c r="G6827">
        <v>79</v>
      </c>
      <c r="H6827" t="s">
        <v>429</v>
      </c>
      <c r="I6827">
        <v>2017</v>
      </c>
      <c r="J6827">
        <v>0.70099999999999996</v>
      </c>
      <c r="K6827" t="s">
        <v>125</v>
      </c>
      <c r="M6827" t="s">
        <v>126</v>
      </c>
      <c r="N6827" t="s">
        <v>122</v>
      </c>
    </row>
    <row r="6828" spans="1:14" x14ac:dyDescent="0.25">
      <c r="A6828" t="s">
        <v>314</v>
      </c>
      <c r="B6828" t="str">
        <f t="shared" si="106"/>
        <v>Togo80</v>
      </c>
      <c r="C6828" t="s">
        <v>12</v>
      </c>
      <c r="D6828" t="s">
        <v>121</v>
      </c>
      <c r="E6828" t="s">
        <v>14</v>
      </c>
      <c r="F6828" t="s">
        <v>346</v>
      </c>
      <c r="G6828">
        <v>80</v>
      </c>
      <c r="H6828" t="s">
        <v>387</v>
      </c>
      <c r="I6828">
        <v>2017</v>
      </c>
      <c r="J6828">
        <v>9.7200000000000006</v>
      </c>
      <c r="K6828" t="s">
        <v>125</v>
      </c>
      <c r="M6828" t="s">
        <v>126</v>
      </c>
      <c r="N6828" t="s">
        <v>122</v>
      </c>
    </row>
    <row r="6829" spans="1:14" x14ac:dyDescent="0.25">
      <c r="A6829" t="s">
        <v>314</v>
      </c>
      <c r="B6829" t="str">
        <f t="shared" si="106"/>
        <v>Togo81</v>
      </c>
      <c r="C6829" t="s">
        <v>12</v>
      </c>
      <c r="D6829" t="s">
        <v>121</v>
      </c>
      <c r="E6829" t="s">
        <v>14</v>
      </c>
      <c r="F6829" t="s">
        <v>346</v>
      </c>
      <c r="G6829">
        <v>81</v>
      </c>
      <c r="H6829" t="s">
        <v>430</v>
      </c>
      <c r="I6829">
        <v>2017</v>
      </c>
      <c r="J6829">
        <v>5.899</v>
      </c>
      <c r="K6829" t="s">
        <v>125</v>
      </c>
      <c r="M6829" t="s">
        <v>126</v>
      </c>
      <c r="N6829" t="s">
        <v>122</v>
      </c>
    </row>
    <row r="6830" spans="1:14" x14ac:dyDescent="0.25">
      <c r="A6830" t="s">
        <v>314</v>
      </c>
      <c r="B6830" t="str">
        <f t="shared" si="106"/>
        <v>Togo82</v>
      </c>
      <c r="C6830" t="s">
        <v>12</v>
      </c>
      <c r="D6830" t="s">
        <v>121</v>
      </c>
      <c r="E6830" t="s">
        <v>14</v>
      </c>
      <c r="F6830" t="s">
        <v>346</v>
      </c>
      <c r="G6830">
        <v>82</v>
      </c>
      <c r="H6830" t="s">
        <v>388</v>
      </c>
      <c r="I6830">
        <v>2017</v>
      </c>
      <c r="J6830">
        <v>3.9940000000000002</v>
      </c>
      <c r="K6830" t="s">
        <v>125</v>
      </c>
      <c r="M6830" t="s">
        <v>126</v>
      </c>
      <c r="N6830" t="s">
        <v>122</v>
      </c>
    </row>
    <row r="6831" spans="1:14" x14ac:dyDescent="0.25">
      <c r="A6831" t="s">
        <v>314</v>
      </c>
      <c r="B6831" t="str">
        <f t="shared" si="106"/>
        <v>Togo84</v>
      </c>
      <c r="C6831" t="s">
        <v>12</v>
      </c>
      <c r="D6831" t="s">
        <v>121</v>
      </c>
      <c r="E6831" t="s">
        <v>14</v>
      </c>
      <c r="F6831" t="s">
        <v>346</v>
      </c>
      <c r="G6831">
        <v>84</v>
      </c>
      <c r="H6831" t="s">
        <v>389</v>
      </c>
      <c r="I6831">
        <v>2017</v>
      </c>
      <c r="J6831">
        <v>15.956</v>
      </c>
      <c r="K6831" t="s">
        <v>125</v>
      </c>
      <c r="M6831" t="s">
        <v>126</v>
      </c>
      <c r="N6831" t="s">
        <v>122</v>
      </c>
    </row>
    <row r="6832" spans="1:14" x14ac:dyDescent="0.25">
      <c r="A6832" t="s">
        <v>314</v>
      </c>
      <c r="B6832" t="str">
        <f t="shared" si="106"/>
        <v>Togo85</v>
      </c>
      <c r="C6832" t="s">
        <v>12</v>
      </c>
      <c r="D6832" t="s">
        <v>121</v>
      </c>
      <c r="E6832" t="s">
        <v>14</v>
      </c>
      <c r="F6832" t="s">
        <v>346</v>
      </c>
      <c r="G6832">
        <v>85</v>
      </c>
      <c r="H6832" t="s">
        <v>390</v>
      </c>
      <c r="I6832">
        <v>2017</v>
      </c>
      <c r="J6832">
        <v>61.04</v>
      </c>
      <c r="K6832" t="s">
        <v>125</v>
      </c>
      <c r="M6832" t="s">
        <v>126</v>
      </c>
      <c r="N6832" t="s">
        <v>122</v>
      </c>
    </row>
    <row r="6833" spans="1:14" x14ac:dyDescent="0.25">
      <c r="A6833" t="s">
        <v>314</v>
      </c>
      <c r="B6833" t="str">
        <f t="shared" si="106"/>
        <v>Togo86</v>
      </c>
      <c r="C6833" t="s">
        <v>12</v>
      </c>
      <c r="D6833" t="s">
        <v>121</v>
      </c>
      <c r="E6833" t="s">
        <v>14</v>
      </c>
      <c r="F6833" t="s">
        <v>346</v>
      </c>
      <c r="G6833">
        <v>86</v>
      </c>
      <c r="H6833" t="s">
        <v>391</v>
      </c>
      <c r="I6833">
        <v>2017</v>
      </c>
      <c r="J6833">
        <v>24.62</v>
      </c>
      <c r="K6833" t="s">
        <v>125</v>
      </c>
      <c r="M6833" t="s">
        <v>126</v>
      </c>
      <c r="N6833" t="s">
        <v>122</v>
      </c>
    </row>
    <row r="6834" spans="1:14" x14ac:dyDescent="0.25">
      <c r="A6834" t="s">
        <v>314</v>
      </c>
      <c r="B6834" t="str">
        <f t="shared" si="106"/>
        <v>Togo87</v>
      </c>
      <c r="C6834" t="s">
        <v>12</v>
      </c>
      <c r="D6834" t="s">
        <v>121</v>
      </c>
      <c r="E6834" t="s">
        <v>14</v>
      </c>
      <c r="F6834" t="s">
        <v>346</v>
      </c>
      <c r="G6834">
        <v>87</v>
      </c>
      <c r="H6834" t="s">
        <v>392</v>
      </c>
      <c r="I6834">
        <v>2017</v>
      </c>
      <c r="J6834">
        <v>0.29899999999999999</v>
      </c>
      <c r="K6834" t="s">
        <v>125</v>
      </c>
      <c r="M6834" t="s">
        <v>126</v>
      </c>
      <c r="N6834" t="s">
        <v>122</v>
      </c>
    </row>
    <row r="6835" spans="1:14" x14ac:dyDescent="0.25">
      <c r="A6835" t="s">
        <v>314</v>
      </c>
      <c r="B6835" t="str">
        <f t="shared" si="106"/>
        <v>Togo88</v>
      </c>
      <c r="C6835" t="s">
        <v>12</v>
      </c>
      <c r="D6835" t="s">
        <v>121</v>
      </c>
      <c r="E6835" t="s">
        <v>14</v>
      </c>
      <c r="F6835" t="s">
        <v>346</v>
      </c>
      <c r="G6835">
        <v>88</v>
      </c>
      <c r="H6835" t="s">
        <v>431</v>
      </c>
      <c r="I6835">
        <v>2017</v>
      </c>
      <c r="J6835">
        <v>0.245</v>
      </c>
      <c r="K6835" t="s">
        <v>125</v>
      </c>
      <c r="M6835" t="s">
        <v>126</v>
      </c>
      <c r="N6835" t="s">
        <v>122</v>
      </c>
    </row>
    <row r="6836" spans="1:14" x14ac:dyDescent="0.25">
      <c r="A6836" t="s">
        <v>314</v>
      </c>
      <c r="B6836" t="str">
        <f t="shared" si="106"/>
        <v>Togo90</v>
      </c>
      <c r="C6836" t="s">
        <v>12</v>
      </c>
      <c r="D6836" t="s">
        <v>121</v>
      </c>
      <c r="E6836" t="s">
        <v>14</v>
      </c>
      <c r="F6836" t="s">
        <v>346</v>
      </c>
      <c r="G6836">
        <v>90</v>
      </c>
      <c r="H6836" t="s">
        <v>432</v>
      </c>
      <c r="I6836">
        <v>2017</v>
      </c>
      <c r="J6836">
        <v>4.0190000000000001</v>
      </c>
      <c r="K6836" t="s">
        <v>125</v>
      </c>
      <c r="M6836" t="s">
        <v>126</v>
      </c>
      <c r="N6836" t="s">
        <v>122</v>
      </c>
    </row>
    <row r="6837" spans="1:14" x14ac:dyDescent="0.25">
      <c r="A6837" t="s">
        <v>314</v>
      </c>
      <c r="B6837" t="str">
        <f t="shared" si="106"/>
        <v>Togo91</v>
      </c>
      <c r="C6837" t="s">
        <v>12</v>
      </c>
      <c r="D6837" t="s">
        <v>121</v>
      </c>
      <c r="E6837" t="s">
        <v>14</v>
      </c>
      <c r="F6837" t="s">
        <v>346</v>
      </c>
      <c r="G6837">
        <v>91</v>
      </c>
      <c r="H6837" t="s">
        <v>393</v>
      </c>
      <c r="I6837">
        <v>2017</v>
      </c>
      <c r="J6837">
        <v>0.70499999999999996</v>
      </c>
      <c r="K6837" t="s">
        <v>125</v>
      </c>
      <c r="M6837" t="s">
        <v>126</v>
      </c>
      <c r="N6837" t="s">
        <v>122</v>
      </c>
    </row>
    <row r="6838" spans="1:14" x14ac:dyDescent="0.25">
      <c r="A6838" t="s">
        <v>314</v>
      </c>
      <c r="B6838" t="str">
        <f t="shared" si="106"/>
        <v>Togo92</v>
      </c>
      <c r="C6838" t="s">
        <v>12</v>
      </c>
      <c r="D6838" t="s">
        <v>121</v>
      </c>
      <c r="E6838" t="s">
        <v>14</v>
      </c>
      <c r="F6838" t="s">
        <v>346</v>
      </c>
      <c r="G6838">
        <v>92</v>
      </c>
      <c r="H6838" t="s">
        <v>433</v>
      </c>
      <c r="I6838">
        <v>2017</v>
      </c>
      <c r="J6838">
        <v>3.9279999999999999</v>
      </c>
      <c r="K6838" t="s">
        <v>125</v>
      </c>
      <c r="M6838" t="s">
        <v>126</v>
      </c>
      <c r="N6838" t="s">
        <v>122</v>
      </c>
    </row>
    <row r="6839" spans="1:14" x14ac:dyDescent="0.25">
      <c r="A6839" t="s">
        <v>314</v>
      </c>
      <c r="B6839" t="str">
        <f t="shared" si="106"/>
        <v>Togo93</v>
      </c>
      <c r="C6839" t="s">
        <v>12</v>
      </c>
      <c r="D6839" t="s">
        <v>121</v>
      </c>
      <c r="E6839" t="s">
        <v>14</v>
      </c>
      <c r="F6839" t="s">
        <v>346</v>
      </c>
      <c r="G6839">
        <v>93</v>
      </c>
      <c r="H6839" t="s">
        <v>394</v>
      </c>
      <c r="I6839">
        <v>2017</v>
      </c>
      <c r="J6839">
        <v>1.9970000000000001</v>
      </c>
      <c r="K6839" t="s">
        <v>125</v>
      </c>
      <c r="M6839" t="s">
        <v>126</v>
      </c>
      <c r="N6839" t="s">
        <v>122</v>
      </c>
    </row>
    <row r="6840" spans="1:14" x14ac:dyDescent="0.25">
      <c r="A6840" t="s">
        <v>314</v>
      </c>
      <c r="B6840" t="str">
        <f t="shared" si="106"/>
        <v>Togo94</v>
      </c>
      <c r="C6840" t="s">
        <v>12</v>
      </c>
      <c r="D6840" t="s">
        <v>121</v>
      </c>
      <c r="E6840" t="s">
        <v>14</v>
      </c>
      <c r="F6840" t="s">
        <v>346</v>
      </c>
      <c r="G6840">
        <v>94</v>
      </c>
      <c r="H6840" t="s">
        <v>395</v>
      </c>
      <c r="I6840">
        <v>2017</v>
      </c>
      <c r="J6840">
        <v>14.516</v>
      </c>
      <c r="K6840" t="s">
        <v>125</v>
      </c>
      <c r="M6840" t="s">
        <v>126</v>
      </c>
      <c r="N6840" t="s">
        <v>122</v>
      </c>
    </row>
    <row r="6841" spans="1:14" x14ac:dyDescent="0.25">
      <c r="A6841" t="s">
        <v>314</v>
      </c>
      <c r="B6841" t="str">
        <f t="shared" si="106"/>
        <v>Togo95</v>
      </c>
      <c r="C6841" t="s">
        <v>12</v>
      </c>
      <c r="D6841" t="s">
        <v>121</v>
      </c>
      <c r="E6841" t="s">
        <v>14</v>
      </c>
      <c r="F6841" t="s">
        <v>346</v>
      </c>
      <c r="G6841">
        <v>95</v>
      </c>
      <c r="H6841" t="s">
        <v>396</v>
      </c>
      <c r="I6841">
        <v>2017</v>
      </c>
      <c r="J6841">
        <v>6.1180000000000003</v>
      </c>
      <c r="K6841" t="s">
        <v>125</v>
      </c>
      <c r="M6841" t="s">
        <v>126</v>
      </c>
      <c r="N6841" t="s">
        <v>122</v>
      </c>
    </row>
    <row r="6842" spans="1:14" x14ac:dyDescent="0.25">
      <c r="A6842" t="s">
        <v>314</v>
      </c>
      <c r="B6842" t="str">
        <f t="shared" si="106"/>
        <v>Togo96</v>
      </c>
      <c r="C6842" t="s">
        <v>12</v>
      </c>
      <c r="D6842" t="s">
        <v>121</v>
      </c>
      <c r="E6842" t="s">
        <v>14</v>
      </c>
      <c r="F6842" t="s">
        <v>346</v>
      </c>
      <c r="G6842">
        <v>96</v>
      </c>
      <c r="H6842" t="s">
        <v>397</v>
      </c>
      <c r="I6842">
        <v>2017</v>
      </c>
      <c r="J6842">
        <v>81.763000000000005</v>
      </c>
      <c r="K6842" t="s">
        <v>125</v>
      </c>
      <c r="M6842" t="s">
        <v>126</v>
      </c>
      <c r="N6842" t="s">
        <v>122</v>
      </c>
    </row>
    <row r="6843" spans="1:14" x14ac:dyDescent="0.25">
      <c r="A6843" t="s">
        <v>314</v>
      </c>
      <c r="B6843" t="str">
        <f t="shared" si="106"/>
        <v>Togo97</v>
      </c>
      <c r="C6843" t="s">
        <v>12</v>
      </c>
      <c r="D6843" t="s">
        <v>121</v>
      </c>
      <c r="E6843" t="s">
        <v>14</v>
      </c>
      <c r="F6843" t="s">
        <v>346</v>
      </c>
      <c r="G6843">
        <v>97</v>
      </c>
      <c r="H6843" t="s">
        <v>398</v>
      </c>
      <c r="I6843">
        <v>2017</v>
      </c>
      <c r="J6843">
        <v>7.585</v>
      </c>
      <c r="K6843" t="s">
        <v>125</v>
      </c>
      <c r="M6843" t="s">
        <v>126</v>
      </c>
      <c r="N6843" t="s">
        <v>122</v>
      </c>
    </row>
    <row r="6844" spans="1:14" x14ac:dyDescent="0.25">
      <c r="A6844" t="s">
        <v>314</v>
      </c>
      <c r="B6844" t="str">
        <f t="shared" si="106"/>
        <v>Togo98</v>
      </c>
      <c r="C6844" t="s">
        <v>12</v>
      </c>
      <c r="D6844" t="s">
        <v>121</v>
      </c>
      <c r="E6844" t="s">
        <v>14</v>
      </c>
      <c r="F6844" t="s">
        <v>346</v>
      </c>
      <c r="G6844">
        <v>98</v>
      </c>
      <c r="H6844" t="s">
        <v>435</v>
      </c>
      <c r="I6844">
        <v>2017</v>
      </c>
      <c r="J6844">
        <v>6.67</v>
      </c>
      <c r="K6844" t="s">
        <v>125</v>
      </c>
      <c r="M6844" t="s">
        <v>126</v>
      </c>
      <c r="N6844" t="s">
        <v>122</v>
      </c>
    </row>
    <row r="6845" spans="1:14" x14ac:dyDescent="0.25">
      <c r="A6845" t="s">
        <v>314</v>
      </c>
      <c r="B6845" t="str">
        <f t="shared" si="106"/>
        <v>Togo99</v>
      </c>
      <c r="C6845" t="s">
        <v>12</v>
      </c>
      <c r="D6845" t="s">
        <v>121</v>
      </c>
      <c r="E6845" t="s">
        <v>14</v>
      </c>
      <c r="F6845" t="s">
        <v>346</v>
      </c>
      <c r="G6845">
        <v>99</v>
      </c>
      <c r="H6845" t="s">
        <v>399</v>
      </c>
      <c r="I6845">
        <v>2017</v>
      </c>
      <c r="J6845">
        <v>1.0980000000000001</v>
      </c>
      <c r="K6845" t="s">
        <v>125</v>
      </c>
      <c r="M6845" t="s">
        <v>126</v>
      </c>
      <c r="N6845" t="s">
        <v>122</v>
      </c>
    </row>
    <row r="6846" spans="1:14" x14ac:dyDescent="0.25">
      <c r="A6846" t="s">
        <v>314</v>
      </c>
      <c r="B6846" t="str">
        <f t="shared" si="106"/>
        <v>Togo100</v>
      </c>
      <c r="C6846" t="s">
        <v>12</v>
      </c>
      <c r="D6846" t="s">
        <v>121</v>
      </c>
      <c r="E6846" t="s">
        <v>14</v>
      </c>
      <c r="F6846" t="s">
        <v>346</v>
      </c>
      <c r="G6846">
        <v>100</v>
      </c>
      <c r="H6846" t="s">
        <v>348</v>
      </c>
      <c r="I6846">
        <v>2017</v>
      </c>
      <c r="J6846">
        <v>0.18099999999999999</v>
      </c>
      <c r="K6846" t="s">
        <v>125</v>
      </c>
      <c r="M6846" t="s">
        <v>126</v>
      </c>
      <c r="N6846" t="s">
        <v>122</v>
      </c>
    </row>
    <row r="6847" spans="1:14" x14ac:dyDescent="0.25">
      <c r="A6847" t="s">
        <v>315</v>
      </c>
      <c r="B6847" t="str">
        <f t="shared" si="106"/>
        <v>Thailand0</v>
      </c>
      <c r="C6847" t="s">
        <v>12</v>
      </c>
      <c r="D6847" t="s">
        <v>109</v>
      </c>
      <c r="E6847" t="s">
        <v>14</v>
      </c>
      <c r="F6847" t="s">
        <v>346</v>
      </c>
      <c r="G6847">
        <v>0</v>
      </c>
      <c r="H6847" t="s">
        <v>347</v>
      </c>
      <c r="I6847">
        <v>2020</v>
      </c>
      <c r="J6847">
        <v>37679.978000000003</v>
      </c>
      <c r="N6847" t="s">
        <v>16</v>
      </c>
    </row>
    <row r="6848" spans="1:14" x14ac:dyDescent="0.25">
      <c r="A6848" t="s">
        <v>315</v>
      </c>
      <c r="B6848" t="str">
        <f t="shared" si="106"/>
        <v>Thailand1</v>
      </c>
      <c r="C6848" t="s">
        <v>12</v>
      </c>
      <c r="D6848" t="s">
        <v>109</v>
      </c>
      <c r="E6848" t="s">
        <v>14</v>
      </c>
      <c r="F6848" t="s">
        <v>346</v>
      </c>
      <c r="G6848">
        <v>1</v>
      </c>
      <c r="H6848" t="s">
        <v>349</v>
      </c>
      <c r="I6848">
        <v>2020</v>
      </c>
      <c r="J6848">
        <v>11289.913</v>
      </c>
      <c r="N6848" t="s">
        <v>16</v>
      </c>
    </row>
    <row r="6849" spans="1:14" x14ac:dyDescent="0.25">
      <c r="A6849" t="s">
        <v>315</v>
      </c>
      <c r="B6849" t="str">
        <f t="shared" si="106"/>
        <v>Thailand2</v>
      </c>
      <c r="C6849" t="s">
        <v>12</v>
      </c>
      <c r="D6849" t="s">
        <v>109</v>
      </c>
      <c r="E6849" t="s">
        <v>14</v>
      </c>
      <c r="F6849" t="s">
        <v>346</v>
      </c>
      <c r="G6849">
        <v>2</v>
      </c>
      <c r="H6849" t="s">
        <v>400</v>
      </c>
      <c r="I6849">
        <v>2020</v>
      </c>
      <c r="J6849">
        <v>173.958</v>
      </c>
      <c r="N6849" t="s">
        <v>16</v>
      </c>
    </row>
    <row r="6850" spans="1:14" x14ac:dyDescent="0.25">
      <c r="A6850" t="s">
        <v>315</v>
      </c>
      <c r="B6850" t="str">
        <f t="shared" si="106"/>
        <v>Thailand3</v>
      </c>
      <c r="C6850" t="s">
        <v>12</v>
      </c>
      <c r="D6850" t="s">
        <v>109</v>
      </c>
      <c r="E6850" t="s">
        <v>14</v>
      </c>
      <c r="F6850" t="s">
        <v>346</v>
      </c>
      <c r="G6850">
        <v>3</v>
      </c>
      <c r="H6850" t="s">
        <v>350</v>
      </c>
      <c r="I6850">
        <v>2020</v>
      </c>
      <c r="J6850">
        <v>346.60399999999998</v>
      </c>
      <c r="N6850" t="s">
        <v>16</v>
      </c>
    </row>
    <row r="6851" spans="1:14" x14ac:dyDescent="0.25">
      <c r="A6851" t="s">
        <v>315</v>
      </c>
      <c r="B6851" t="str">
        <f t="shared" ref="B6851:B6914" si="107">A6851&amp;G6851</f>
        <v>Thailand5</v>
      </c>
      <c r="C6851" t="s">
        <v>12</v>
      </c>
      <c r="D6851" t="s">
        <v>109</v>
      </c>
      <c r="E6851" t="s">
        <v>14</v>
      </c>
      <c r="F6851" t="s">
        <v>346</v>
      </c>
      <c r="G6851">
        <v>5</v>
      </c>
      <c r="H6851" t="s">
        <v>351</v>
      </c>
      <c r="I6851">
        <v>2020</v>
      </c>
      <c r="J6851">
        <v>1.488</v>
      </c>
      <c r="K6851" t="s">
        <v>21</v>
      </c>
      <c r="N6851" t="s">
        <v>16</v>
      </c>
    </row>
    <row r="6852" spans="1:14" x14ac:dyDescent="0.25">
      <c r="A6852" t="s">
        <v>315</v>
      </c>
      <c r="B6852" t="str">
        <f t="shared" si="107"/>
        <v>Thailand6</v>
      </c>
      <c r="C6852" t="s">
        <v>12</v>
      </c>
      <c r="D6852" t="s">
        <v>109</v>
      </c>
      <c r="E6852" t="s">
        <v>14</v>
      </c>
      <c r="F6852" t="s">
        <v>346</v>
      </c>
      <c r="G6852">
        <v>6</v>
      </c>
      <c r="H6852" t="s">
        <v>401</v>
      </c>
      <c r="I6852">
        <v>2020</v>
      </c>
      <c r="J6852">
        <v>13.532999999999999</v>
      </c>
      <c r="N6852" t="s">
        <v>16</v>
      </c>
    </row>
    <row r="6853" spans="1:14" x14ac:dyDescent="0.25">
      <c r="A6853" t="s">
        <v>315</v>
      </c>
      <c r="B6853" t="str">
        <f t="shared" si="107"/>
        <v>Thailand7</v>
      </c>
      <c r="C6853" t="s">
        <v>12</v>
      </c>
      <c r="D6853" t="s">
        <v>109</v>
      </c>
      <c r="E6853" t="s">
        <v>14</v>
      </c>
      <c r="F6853" t="s">
        <v>346</v>
      </c>
      <c r="G6853">
        <v>7</v>
      </c>
      <c r="H6853" t="s">
        <v>352</v>
      </c>
      <c r="I6853">
        <v>2020</v>
      </c>
      <c r="J6853">
        <v>1.4370000000000001</v>
      </c>
      <c r="N6853" t="s">
        <v>16</v>
      </c>
    </row>
    <row r="6854" spans="1:14" x14ac:dyDescent="0.25">
      <c r="A6854" t="s">
        <v>315</v>
      </c>
      <c r="B6854" t="str">
        <f t="shared" si="107"/>
        <v>Thailand8</v>
      </c>
      <c r="C6854" t="s">
        <v>12</v>
      </c>
      <c r="D6854" t="s">
        <v>109</v>
      </c>
      <c r="E6854" t="s">
        <v>14</v>
      </c>
      <c r="F6854" t="s">
        <v>346</v>
      </c>
      <c r="G6854">
        <v>8</v>
      </c>
      <c r="H6854" t="s">
        <v>353</v>
      </c>
      <c r="I6854">
        <v>2020</v>
      </c>
      <c r="J6854">
        <v>36.270000000000003</v>
      </c>
      <c r="N6854" t="s">
        <v>16</v>
      </c>
    </row>
    <row r="6855" spans="1:14" x14ac:dyDescent="0.25">
      <c r="A6855" t="s">
        <v>315</v>
      </c>
      <c r="B6855" t="str">
        <f t="shared" si="107"/>
        <v>Thailand9</v>
      </c>
      <c r="C6855" t="s">
        <v>12</v>
      </c>
      <c r="D6855" t="s">
        <v>109</v>
      </c>
      <c r="E6855" t="s">
        <v>14</v>
      </c>
      <c r="F6855" t="s">
        <v>346</v>
      </c>
      <c r="G6855">
        <v>9</v>
      </c>
      <c r="H6855" t="s">
        <v>402</v>
      </c>
      <c r="I6855">
        <v>2020</v>
      </c>
      <c r="J6855">
        <v>21.759</v>
      </c>
      <c r="N6855" t="s">
        <v>16</v>
      </c>
    </row>
    <row r="6856" spans="1:14" x14ac:dyDescent="0.25">
      <c r="A6856" t="s">
        <v>315</v>
      </c>
      <c r="B6856" t="str">
        <f t="shared" si="107"/>
        <v>Thailand10</v>
      </c>
      <c r="C6856" t="s">
        <v>12</v>
      </c>
      <c r="D6856" t="s">
        <v>109</v>
      </c>
      <c r="E6856" t="s">
        <v>14</v>
      </c>
      <c r="F6856" t="s">
        <v>346</v>
      </c>
      <c r="G6856">
        <v>10</v>
      </c>
      <c r="H6856" t="s">
        <v>354</v>
      </c>
      <c r="I6856">
        <v>2020</v>
      </c>
      <c r="J6856">
        <v>1381.268</v>
      </c>
      <c r="N6856" t="s">
        <v>16</v>
      </c>
    </row>
    <row r="6857" spans="1:14" x14ac:dyDescent="0.25">
      <c r="A6857" t="s">
        <v>315</v>
      </c>
      <c r="B6857" t="str">
        <f t="shared" si="107"/>
        <v>Thailand11</v>
      </c>
      <c r="C6857" t="s">
        <v>12</v>
      </c>
      <c r="D6857" t="s">
        <v>109</v>
      </c>
      <c r="E6857" t="s">
        <v>14</v>
      </c>
      <c r="F6857" t="s">
        <v>346</v>
      </c>
      <c r="G6857">
        <v>11</v>
      </c>
      <c r="H6857" t="s">
        <v>403</v>
      </c>
      <c r="I6857">
        <v>2020</v>
      </c>
      <c r="J6857">
        <v>114.881</v>
      </c>
      <c r="N6857" t="s">
        <v>16</v>
      </c>
    </row>
    <row r="6858" spans="1:14" x14ac:dyDescent="0.25">
      <c r="A6858" t="s">
        <v>315</v>
      </c>
      <c r="B6858" t="str">
        <f t="shared" si="107"/>
        <v>Thailand12</v>
      </c>
      <c r="C6858" t="s">
        <v>12</v>
      </c>
      <c r="D6858" t="s">
        <v>109</v>
      </c>
      <c r="E6858" t="s">
        <v>14</v>
      </c>
      <c r="F6858" t="s">
        <v>346</v>
      </c>
      <c r="G6858">
        <v>12</v>
      </c>
      <c r="H6858" t="s">
        <v>355</v>
      </c>
      <c r="I6858">
        <v>2020</v>
      </c>
      <c r="J6858">
        <v>6.7050000000000001</v>
      </c>
      <c r="N6858" t="s">
        <v>16</v>
      </c>
    </row>
    <row r="6859" spans="1:14" x14ac:dyDescent="0.25">
      <c r="A6859" t="s">
        <v>315</v>
      </c>
      <c r="B6859" t="str">
        <f t="shared" si="107"/>
        <v>Thailand13</v>
      </c>
      <c r="C6859" t="s">
        <v>12</v>
      </c>
      <c r="D6859" t="s">
        <v>109</v>
      </c>
      <c r="E6859" t="s">
        <v>14</v>
      </c>
      <c r="F6859" t="s">
        <v>346</v>
      </c>
      <c r="G6859">
        <v>13</v>
      </c>
      <c r="H6859" t="s">
        <v>356</v>
      </c>
      <c r="I6859">
        <v>2020</v>
      </c>
      <c r="J6859">
        <v>282.483</v>
      </c>
      <c r="N6859" t="s">
        <v>16</v>
      </c>
    </row>
    <row r="6860" spans="1:14" x14ac:dyDescent="0.25">
      <c r="A6860" t="s">
        <v>315</v>
      </c>
      <c r="B6860" t="str">
        <f t="shared" si="107"/>
        <v>Thailand14</v>
      </c>
      <c r="C6860" t="s">
        <v>12</v>
      </c>
      <c r="D6860" t="s">
        <v>109</v>
      </c>
      <c r="E6860" t="s">
        <v>14</v>
      </c>
      <c r="F6860" t="s">
        <v>346</v>
      </c>
      <c r="G6860">
        <v>14</v>
      </c>
      <c r="H6860" t="s">
        <v>357</v>
      </c>
      <c r="I6860">
        <v>2020</v>
      </c>
      <c r="J6860">
        <v>482.95800000000003</v>
      </c>
      <c r="N6860" t="s">
        <v>16</v>
      </c>
    </row>
    <row r="6861" spans="1:14" x14ac:dyDescent="0.25">
      <c r="A6861" t="s">
        <v>315</v>
      </c>
      <c r="B6861" t="str">
        <f t="shared" si="107"/>
        <v>Thailand15</v>
      </c>
      <c r="C6861" t="s">
        <v>12</v>
      </c>
      <c r="D6861" t="s">
        <v>109</v>
      </c>
      <c r="E6861" t="s">
        <v>14</v>
      </c>
      <c r="F6861" t="s">
        <v>346</v>
      </c>
      <c r="G6861">
        <v>15</v>
      </c>
      <c r="H6861" t="s">
        <v>358</v>
      </c>
      <c r="I6861">
        <v>2020</v>
      </c>
      <c r="J6861">
        <v>93.873000000000005</v>
      </c>
      <c r="N6861" t="s">
        <v>16</v>
      </c>
    </row>
    <row r="6862" spans="1:14" x14ac:dyDescent="0.25">
      <c r="A6862" t="s">
        <v>315</v>
      </c>
      <c r="B6862" t="str">
        <f t="shared" si="107"/>
        <v>Thailand16</v>
      </c>
      <c r="C6862" t="s">
        <v>12</v>
      </c>
      <c r="D6862" t="s">
        <v>109</v>
      </c>
      <c r="E6862" t="s">
        <v>14</v>
      </c>
      <c r="F6862" t="s">
        <v>346</v>
      </c>
      <c r="G6862">
        <v>16</v>
      </c>
      <c r="H6862" t="s">
        <v>359</v>
      </c>
      <c r="I6862">
        <v>2020</v>
      </c>
      <c r="J6862">
        <v>219.68100000000001</v>
      </c>
      <c r="N6862" t="s">
        <v>16</v>
      </c>
    </row>
    <row r="6863" spans="1:14" x14ac:dyDescent="0.25">
      <c r="A6863" t="s">
        <v>315</v>
      </c>
      <c r="B6863" t="str">
        <f t="shared" si="107"/>
        <v>Thailand17</v>
      </c>
      <c r="C6863" t="s">
        <v>12</v>
      </c>
      <c r="D6863" t="s">
        <v>109</v>
      </c>
      <c r="E6863" t="s">
        <v>14</v>
      </c>
      <c r="F6863" t="s">
        <v>346</v>
      </c>
      <c r="G6863">
        <v>17</v>
      </c>
      <c r="H6863" t="s">
        <v>360</v>
      </c>
      <c r="I6863">
        <v>2020</v>
      </c>
      <c r="J6863">
        <v>118.366</v>
      </c>
      <c r="N6863" t="s">
        <v>16</v>
      </c>
    </row>
    <row r="6864" spans="1:14" x14ac:dyDescent="0.25">
      <c r="A6864" t="s">
        <v>315</v>
      </c>
      <c r="B6864" t="str">
        <f t="shared" si="107"/>
        <v>Thailand18</v>
      </c>
      <c r="C6864" t="s">
        <v>12</v>
      </c>
      <c r="D6864" t="s">
        <v>109</v>
      </c>
      <c r="E6864" t="s">
        <v>14</v>
      </c>
      <c r="F6864" t="s">
        <v>346</v>
      </c>
      <c r="G6864">
        <v>18</v>
      </c>
      <c r="H6864" t="s">
        <v>404</v>
      </c>
      <c r="I6864">
        <v>2020</v>
      </c>
      <c r="J6864">
        <v>83.281999999999996</v>
      </c>
      <c r="N6864" t="s">
        <v>16</v>
      </c>
    </row>
    <row r="6865" spans="1:14" x14ac:dyDescent="0.25">
      <c r="A6865" t="s">
        <v>315</v>
      </c>
      <c r="B6865" t="str">
        <f t="shared" si="107"/>
        <v>Thailand19</v>
      </c>
      <c r="C6865" t="s">
        <v>12</v>
      </c>
      <c r="D6865" t="s">
        <v>109</v>
      </c>
      <c r="E6865" t="s">
        <v>14</v>
      </c>
      <c r="F6865" t="s">
        <v>346</v>
      </c>
      <c r="G6865">
        <v>19</v>
      </c>
      <c r="H6865" t="s">
        <v>361</v>
      </c>
      <c r="I6865">
        <v>2020</v>
      </c>
      <c r="J6865">
        <v>35.347000000000001</v>
      </c>
      <c r="N6865" t="s">
        <v>16</v>
      </c>
    </row>
    <row r="6866" spans="1:14" x14ac:dyDescent="0.25">
      <c r="A6866" t="s">
        <v>315</v>
      </c>
      <c r="B6866" t="str">
        <f t="shared" si="107"/>
        <v>Thailand20</v>
      </c>
      <c r="C6866" t="s">
        <v>12</v>
      </c>
      <c r="D6866" t="s">
        <v>109</v>
      </c>
      <c r="E6866" t="s">
        <v>14</v>
      </c>
      <c r="F6866" t="s">
        <v>346</v>
      </c>
      <c r="G6866">
        <v>20</v>
      </c>
      <c r="H6866" t="s">
        <v>362</v>
      </c>
      <c r="I6866">
        <v>2020</v>
      </c>
      <c r="J6866">
        <v>189.58600000000001</v>
      </c>
      <c r="N6866" t="s">
        <v>16</v>
      </c>
    </row>
    <row r="6867" spans="1:14" x14ac:dyDescent="0.25">
      <c r="A6867" t="s">
        <v>315</v>
      </c>
      <c r="B6867" t="str">
        <f t="shared" si="107"/>
        <v>Thailand21</v>
      </c>
      <c r="C6867" t="s">
        <v>12</v>
      </c>
      <c r="D6867" t="s">
        <v>109</v>
      </c>
      <c r="E6867" t="s">
        <v>14</v>
      </c>
      <c r="F6867" t="s">
        <v>346</v>
      </c>
      <c r="G6867">
        <v>21</v>
      </c>
      <c r="H6867" t="s">
        <v>405</v>
      </c>
      <c r="I6867">
        <v>2020</v>
      </c>
      <c r="J6867">
        <v>52.097999999999999</v>
      </c>
      <c r="N6867" t="s">
        <v>16</v>
      </c>
    </row>
    <row r="6868" spans="1:14" x14ac:dyDescent="0.25">
      <c r="A6868" t="s">
        <v>315</v>
      </c>
      <c r="B6868" t="str">
        <f t="shared" si="107"/>
        <v>Thailand22</v>
      </c>
      <c r="C6868" t="s">
        <v>12</v>
      </c>
      <c r="D6868" t="s">
        <v>109</v>
      </c>
      <c r="E6868" t="s">
        <v>14</v>
      </c>
      <c r="F6868" t="s">
        <v>346</v>
      </c>
      <c r="G6868">
        <v>22</v>
      </c>
      <c r="H6868" t="s">
        <v>406</v>
      </c>
      <c r="I6868">
        <v>2020</v>
      </c>
      <c r="J6868">
        <v>366.11</v>
      </c>
      <c r="N6868" t="s">
        <v>16</v>
      </c>
    </row>
    <row r="6869" spans="1:14" x14ac:dyDescent="0.25">
      <c r="A6869" t="s">
        <v>315</v>
      </c>
      <c r="B6869" t="str">
        <f t="shared" si="107"/>
        <v>Thailand23</v>
      </c>
      <c r="C6869" t="s">
        <v>12</v>
      </c>
      <c r="D6869" t="s">
        <v>109</v>
      </c>
      <c r="E6869" t="s">
        <v>14</v>
      </c>
      <c r="F6869" t="s">
        <v>346</v>
      </c>
      <c r="G6869">
        <v>23</v>
      </c>
      <c r="H6869" t="s">
        <v>434</v>
      </c>
      <c r="I6869">
        <v>2020</v>
      </c>
      <c r="J6869">
        <v>244.62899999999999</v>
      </c>
      <c r="N6869" t="s">
        <v>16</v>
      </c>
    </row>
    <row r="6870" spans="1:14" x14ac:dyDescent="0.25">
      <c r="A6870" t="s">
        <v>315</v>
      </c>
      <c r="B6870" t="str">
        <f t="shared" si="107"/>
        <v>Thailand24</v>
      </c>
      <c r="C6870" t="s">
        <v>12</v>
      </c>
      <c r="D6870" t="s">
        <v>109</v>
      </c>
      <c r="E6870" t="s">
        <v>14</v>
      </c>
      <c r="F6870" t="s">
        <v>346</v>
      </c>
      <c r="G6870">
        <v>24</v>
      </c>
      <c r="H6870" t="s">
        <v>363</v>
      </c>
      <c r="I6870">
        <v>2020</v>
      </c>
      <c r="J6870">
        <v>143.869</v>
      </c>
      <c r="N6870" t="s">
        <v>16</v>
      </c>
    </row>
    <row r="6871" spans="1:14" x14ac:dyDescent="0.25">
      <c r="A6871" t="s">
        <v>315</v>
      </c>
      <c r="B6871" t="str">
        <f t="shared" si="107"/>
        <v>Thailand25</v>
      </c>
      <c r="C6871" t="s">
        <v>12</v>
      </c>
      <c r="D6871" t="s">
        <v>109</v>
      </c>
      <c r="E6871" t="s">
        <v>14</v>
      </c>
      <c r="F6871" t="s">
        <v>346</v>
      </c>
      <c r="G6871">
        <v>25</v>
      </c>
      <c r="H6871" t="s">
        <v>364</v>
      </c>
      <c r="I6871">
        <v>2020</v>
      </c>
      <c r="J6871">
        <v>367.04899999999998</v>
      </c>
      <c r="N6871" t="s">
        <v>16</v>
      </c>
    </row>
    <row r="6872" spans="1:14" x14ac:dyDescent="0.25">
      <c r="A6872" t="s">
        <v>315</v>
      </c>
      <c r="B6872" t="str">
        <f t="shared" si="107"/>
        <v>Thailand26</v>
      </c>
      <c r="C6872" t="s">
        <v>12</v>
      </c>
      <c r="D6872" t="s">
        <v>109</v>
      </c>
      <c r="E6872" t="s">
        <v>14</v>
      </c>
      <c r="F6872" t="s">
        <v>346</v>
      </c>
      <c r="G6872">
        <v>26</v>
      </c>
      <c r="H6872" t="s">
        <v>407</v>
      </c>
      <c r="I6872">
        <v>2020</v>
      </c>
      <c r="J6872">
        <v>396.46100000000001</v>
      </c>
      <c r="N6872" t="s">
        <v>16</v>
      </c>
    </row>
    <row r="6873" spans="1:14" x14ac:dyDescent="0.25">
      <c r="A6873" t="s">
        <v>315</v>
      </c>
      <c r="B6873" t="str">
        <f t="shared" si="107"/>
        <v>Thailand27</v>
      </c>
      <c r="C6873" t="s">
        <v>12</v>
      </c>
      <c r="D6873" t="s">
        <v>109</v>
      </c>
      <c r="E6873" t="s">
        <v>14</v>
      </c>
      <c r="F6873" t="s">
        <v>346</v>
      </c>
      <c r="G6873">
        <v>27</v>
      </c>
      <c r="H6873" t="s">
        <v>365</v>
      </c>
      <c r="I6873">
        <v>2020</v>
      </c>
      <c r="J6873">
        <v>188.93</v>
      </c>
      <c r="N6873" t="s">
        <v>16</v>
      </c>
    </row>
    <row r="6874" spans="1:14" x14ac:dyDescent="0.25">
      <c r="A6874" t="s">
        <v>315</v>
      </c>
      <c r="B6874" t="str">
        <f t="shared" si="107"/>
        <v>Thailand28</v>
      </c>
      <c r="C6874" t="s">
        <v>12</v>
      </c>
      <c r="D6874" t="s">
        <v>109</v>
      </c>
      <c r="E6874" t="s">
        <v>14</v>
      </c>
      <c r="F6874" t="s">
        <v>346</v>
      </c>
      <c r="G6874">
        <v>28</v>
      </c>
      <c r="H6874" t="s">
        <v>366</v>
      </c>
      <c r="I6874">
        <v>2020</v>
      </c>
      <c r="J6874">
        <v>144.9</v>
      </c>
      <c r="N6874" t="s">
        <v>16</v>
      </c>
    </row>
    <row r="6875" spans="1:14" x14ac:dyDescent="0.25">
      <c r="A6875" t="s">
        <v>315</v>
      </c>
      <c r="B6875" t="str">
        <f t="shared" si="107"/>
        <v>Thailand29</v>
      </c>
      <c r="C6875" t="s">
        <v>12</v>
      </c>
      <c r="D6875" t="s">
        <v>109</v>
      </c>
      <c r="E6875" t="s">
        <v>14</v>
      </c>
      <c r="F6875" t="s">
        <v>346</v>
      </c>
      <c r="G6875">
        <v>29</v>
      </c>
      <c r="H6875" t="s">
        <v>436</v>
      </c>
      <c r="I6875">
        <v>2020</v>
      </c>
      <c r="J6875">
        <v>382.21800000000002</v>
      </c>
      <c r="N6875" t="s">
        <v>16</v>
      </c>
    </row>
    <row r="6876" spans="1:14" x14ac:dyDescent="0.25">
      <c r="A6876" t="s">
        <v>315</v>
      </c>
      <c r="B6876" t="str">
        <f t="shared" si="107"/>
        <v>Thailand30</v>
      </c>
      <c r="C6876" t="s">
        <v>12</v>
      </c>
      <c r="D6876" t="s">
        <v>109</v>
      </c>
      <c r="E6876" t="s">
        <v>14</v>
      </c>
      <c r="F6876" t="s">
        <v>346</v>
      </c>
      <c r="G6876">
        <v>30</v>
      </c>
      <c r="H6876" t="s">
        <v>408</v>
      </c>
      <c r="I6876">
        <v>2020</v>
      </c>
      <c r="J6876">
        <v>63.009</v>
      </c>
      <c r="N6876" t="s">
        <v>16</v>
      </c>
    </row>
    <row r="6877" spans="1:14" x14ac:dyDescent="0.25">
      <c r="A6877" t="s">
        <v>315</v>
      </c>
      <c r="B6877" t="str">
        <f t="shared" si="107"/>
        <v>Thailand31</v>
      </c>
      <c r="C6877" t="s">
        <v>12</v>
      </c>
      <c r="D6877" t="s">
        <v>109</v>
      </c>
      <c r="E6877" t="s">
        <v>14</v>
      </c>
      <c r="F6877" t="s">
        <v>346</v>
      </c>
      <c r="G6877">
        <v>31</v>
      </c>
      <c r="H6877" t="s">
        <v>367</v>
      </c>
      <c r="I6877">
        <v>2020</v>
      </c>
      <c r="J6877">
        <v>197.85499999999999</v>
      </c>
      <c r="N6877" t="s">
        <v>16</v>
      </c>
    </row>
    <row r="6878" spans="1:14" x14ac:dyDescent="0.25">
      <c r="A6878" t="s">
        <v>315</v>
      </c>
      <c r="B6878" t="str">
        <f t="shared" si="107"/>
        <v>Thailand32</v>
      </c>
      <c r="C6878" t="s">
        <v>12</v>
      </c>
      <c r="D6878" t="s">
        <v>109</v>
      </c>
      <c r="E6878" t="s">
        <v>14</v>
      </c>
      <c r="F6878" t="s">
        <v>346</v>
      </c>
      <c r="G6878">
        <v>32</v>
      </c>
      <c r="H6878" t="s">
        <v>368</v>
      </c>
      <c r="I6878">
        <v>2020</v>
      </c>
      <c r="J6878">
        <v>298.99799999999999</v>
      </c>
      <c r="N6878" t="s">
        <v>16</v>
      </c>
    </row>
    <row r="6879" spans="1:14" x14ac:dyDescent="0.25">
      <c r="A6879" t="s">
        <v>315</v>
      </c>
      <c r="B6879" t="str">
        <f t="shared" si="107"/>
        <v>Thailand33</v>
      </c>
      <c r="C6879" t="s">
        <v>12</v>
      </c>
      <c r="D6879" t="s">
        <v>109</v>
      </c>
      <c r="E6879" t="s">
        <v>14</v>
      </c>
      <c r="F6879" t="s">
        <v>346</v>
      </c>
      <c r="G6879">
        <v>33</v>
      </c>
      <c r="H6879" t="s">
        <v>409</v>
      </c>
      <c r="I6879">
        <v>2020</v>
      </c>
      <c r="J6879">
        <v>121.675</v>
      </c>
      <c r="N6879" t="s">
        <v>16</v>
      </c>
    </row>
    <row r="6880" spans="1:14" x14ac:dyDescent="0.25">
      <c r="A6880" t="s">
        <v>315</v>
      </c>
      <c r="B6880" t="str">
        <f t="shared" si="107"/>
        <v>Thailand35</v>
      </c>
      <c r="C6880" t="s">
        <v>12</v>
      </c>
      <c r="D6880" t="s">
        <v>109</v>
      </c>
      <c r="E6880" t="s">
        <v>14</v>
      </c>
      <c r="F6880" t="s">
        <v>346</v>
      </c>
      <c r="G6880">
        <v>35</v>
      </c>
      <c r="H6880" t="s">
        <v>369</v>
      </c>
      <c r="I6880">
        <v>2020</v>
      </c>
      <c r="J6880">
        <v>122.584</v>
      </c>
      <c r="N6880" t="s">
        <v>16</v>
      </c>
    </row>
    <row r="6881" spans="1:14" x14ac:dyDescent="0.25">
      <c r="A6881" t="s">
        <v>315</v>
      </c>
      <c r="B6881" t="str">
        <f t="shared" si="107"/>
        <v>Thailand36</v>
      </c>
      <c r="C6881" t="s">
        <v>12</v>
      </c>
      <c r="D6881" t="s">
        <v>109</v>
      </c>
      <c r="E6881" t="s">
        <v>14</v>
      </c>
      <c r="F6881" t="s">
        <v>346</v>
      </c>
      <c r="G6881">
        <v>36</v>
      </c>
      <c r="H6881" t="s">
        <v>410</v>
      </c>
      <c r="I6881">
        <v>2020</v>
      </c>
      <c r="J6881">
        <v>60.1</v>
      </c>
      <c r="N6881" t="s">
        <v>16</v>
      </c>
    </row>
    <row r="6882" spans="1:14" x14ac:dyDescent="0.25">
      <c r="A6882" t="s">
        <v>315</v>
      </c>
      <c r="B6882" t="str">
        <f t="shared" si="107"/>
        <v>Thailand37</v>
      </c>
      <c r="C6882" t="s">
        <v>12</v>
      </c>
      <c r="D6882" t="s">
        <v>109</v>
      </c>
      <c r="E6882" t="s">
        <v>14</v>
      </c>
      <c r="F6882" t="s">
        <v>346</v>
      </c>
      <c r="G6882">
        <v>37</v>
      </c>
      <c r="H6882" t="s">
        <v>370</v>
      </c>
      <c r="I6882">
        <v>2020</v>
      </c>
      <c r="J6882">
        <v>11.853</v>
      </c>
      <c r="N6882" t="s">
        <v>16</v>
      </c>
    </row>
    <row r="6883" spans="1:14" x14ac:dyDescent="0.25">
      <c r="A6883" t="s">
        <v>315</v>
      </c>
      <c r="B6883" t="str">
        <f t="shared" si="107"/>
        <v>Thailand38</v>
      </c>
      <c r="C6883" t="s">
        <v>12</v>
      </c>
      <c r="D6883" t="s">
        <v>109</v>
      </c>
      <c r="E6883" t="s">
        <v>14</v>
      </c>
      <c r="F6883" t="s">
        <v>346</v>
      </c>
      <c r="G6883">
        <v>38</v>
      </c>
      <c r="H6883" t="s">
        <v>411</v>
      </c>
      <c r="I6883">
        <v>2020</v>
      </c>
      <c r="J6883">
        <v>26.398</v>
      </c>
      <c r="N6883" t="s">
        <v>16</v>
      </c>
    </row>
    <row r="6884" spans="1:14" x14ac:dyDescent="0.25">
      <c r="A6884" t="s">
        <v>315</v>
      </c>
      <c r="B6884" t="str">
        <f t="shared" si="107"/>
        <v>Thailand39</v>
      </c>
      <c r="C6884" t="s">
        <v>12</v>
      </c>
      <c r="D6884" t="s">
        <v>109</v>
      </c>
      <c r="E6884" t="s">
        <v>14</v>
      </c>
      <c r="F6884" t="s">
        <v>346</v>
      </c>
      <c r="G6884">
        <v>39</v>
      </c>
      <c r="H6884" t="s">
        <v>412</v>
      </c>
      <c r="I6884">
        <v>2020</v>
      </c>
      <c r="K6884" t="s">
        <v>21</v>
      </c>
      <c r="N6884" t="s">
        <v>16</v>
      </c>
    </row>
    <row r="6885" spans="1:14" x14ac:dyDescent="0.25">
      <c r="A6885" t="s">
        <v>315</v>
      </c>
      <c r="B6885" t="str">
        <f t="shared" si="107"/>
        <v>Thailand41</v>
      </c>
      <c r="C6885" t="s">
        <v>12</v>
      </c>
      <c r="D6885" t="s">
        <v>109</v>
      </c>
      <c r="E6885" t="s">
        <v>14</v>
      </c>
      <c r="F6885" t="s">
        <v>346</v>
      </c>
      <c r="G6885">
        <v>41</v>
      </c>
      <c r="H6885" t="s">
        <v>413</v>
      </c>
      <c r="I6885">
        <v>2020</v>
      </c>
      <c r="J6885">
        <v>1652.1980000000001</v>
      </c>
      <c r="N6885" t="s">
        <v>16</v>
      </c>
    </row>
    <row r="6886" spans="1:14" x14ac:dyDescent="0.25">
      <c r="A6886" t="s">
        <v>315</v>
      </c>
      <c r="B6886" t="str">
        <f t="shared" si="107"/>
        <v>Thailand42</v>
      </c>
      <c r="C6886" t="s">
        <v>12</v>
      </c>
      <c r="D6886" t="s">
        <v>109</v>
      </c>
      <c r="E6886" t="s">
        <v>14</v>
      </c>
      <c r="F6886" t="s">
        <v>346</v>
      </c>
      <c r="G6886">
        <v>42</v>
      </c>
      <c r="H6886" t="s">
        <v>371</v>
      </c>
      <c r="I6886">
        <v>2020</v>
      </c>
      <c r="J6886">
        <v>100.979</v>
      </c>
      <c r="N6886" t="s">
        <v>16</v>
      </c>
    </row>
    <row r="6887" spans="1:14" x14ac:dyDescent="0.25">
      <c r="A6887" t="s">
        <v>315</v>
      </c>
      <c r="B6887" t="str">
        <f t="shared" si="107"/>
        <v>Thailand43</v>
      </c>
      <c r="C6887" t="s">
        <v>12</v>
      </c>
      <c r="D6887" t="s">
        <v>109</v>
      </c>
      <c r="E6887" t="s">
        <v>14</v>
      </c>
      <c r="F6887" t="s">
        <v>346</v>
      </c>
      <c r="G6887">
        <v>43</v>
      </c>
      <c r="H6887" t="s">
        <v>372</v>
      </c>
      <c r="I6887">
        <v>2020</v>
      </c>
      <c r="J6887">
        <v>479.245</v>
      </c>
      <c r="N6887" t="s">
        <v>16</v>
      </c>
    </row>
    <row r="6888" spans="1:14" x14ac:dyDescent="0.25">
      <c r="A6888" t="s">
        <v>315</v>
      </c>
      <c r="B6888" t="str">
        <f t="shared" si="107"/>
        <v>Thailand45</v>
      </c>
      <c r="C6888" t="s">
        <v>12</v>
      </c>
      <c r="D6888" t="s">
        <v>109</v>
      </c>
      <c r="E6888" t="s">
        <v>14</v>
      </c>
      <c r="F6888" t="s">
        <v>346</v>
      </c>
      <c r="G6888">
        <v>45</v>
      </c>
      <c r="H6888" t="s">
        <v>414</v>
      </c>
      <c r="I6888">
        <v>2020</v>
      </c>
      <c r="J6888">
        <v>888.23900000000003</v>
      </c>
      <c r="N6888" t="s">
        <v>16</v>
      </c>
    </row>
    <row r="6889" spans="1:14" x14ac:dyDescent="0.25">
      <c r="A6889" t="s">
        <v>315</v>
      </c>
      <c r="B6889" t="str">
        <f t="shared" si="107"/>
        <v>Thailand46</v>
      </c>
      <c r="C6889" t="s">
        <v>12</v>
      </c>
      <c r="D6889" t="s">
        <v>109</v>
      </c>
      <c r="E6889" t="s">
        <v>14</v>
      </c>
      <c r="F6889" t="s">
        <v>346</v>
      </c>
      <c r="G6889">
        <v>46</v>
      </c>
      <c r="H6889" t="s">
        <v>373</v>
      </c>
      <c r="I6889">
        <v>2020</v>
      </c>
      <c r="J6889">
        <v>1131.942</v>
      </c>
      <c r="N6889" t="s">
        <v>16</v>
      </c>
    </row>
    <row r="6890" spans="1:14" x14ac:dyDescent="0.25">
      <c r="A6890" t="s">
        <v>315</v>
      </c>
      <c r="B6890" t="str">
        <f t="shared" si="107"/>
        <v>Thailand47</v>
      </c>
      <c r="C6890" t="s">
        <v>12</v>
      </c>
      <c r="D6890" t="s">
        <v>109</v>
      </c>
      <c r="E6890" t="s">
        <v>14</v>
      </c>
      <c r="F6890" t="s">
        <v>346</v>
      </c>
      <c r="G6890">
        <v>47</v>
      </c>
      <c r="H6890" t="s">
        <v>374</v>
      </c>
      <c r="I6890">
        <v>2020</v>
      </c>
      <c r="J6890">
        <v>4256.5730000000003</v>
      </c>
      <c r="N6890" t="s">
        <v>16</v>
      </c>
    </row>
    <row r="6891" spans="1:14" x14ac:dyDescent="0.25">
      <c r="A6891" t="s">
        <v>315</v>
      </c>
      <c r="B6891" t="str">
        <f t="shared" si="107"/>
        <v>Thailand49</v>
      </c>
      <c r="C6891" t="s">
        <v>12</v>
      </c>
      <c r="D6891" t="s">
        <v>109</v>
      </c>
      <c r="E6891" t="s">
        <v>14</v>
      </c>
      <c r="F6891" t="s">
        <v>346</v>
      </c>
      <c r="G6891">
        <v>49</v>
      </c>
      <c r="H6891" t="s">
        <v>375</v>
      </c>
      <c r="I6891">
        <v>2020</v>
      </c>
      <c r="J6891">
        <v>876.70600000000002</v>
      </c>
      <c r="N6891" t="s">
        <v>16</v>
      </c>
    </row>
    <row r="6892" spans="1:14" x14ac:dyDescent="0.25">
      <c r="A6892" t="s">
        <v>315</v>
      </c>
      <c r="B6892" t="str">
        <f t="shared" si="107"/>
        <v>Thailand50</v>
      </c>
      <c r="C6892" t="s">
        <v>12</v>
      </c>
      <c r="D6892" t="s">
        <v>109</v>
      </c>
      <c r="E6892" t="s">
        <v>14</v>
      </c>
      <c r="F6892" t="s">
        <v>346</v>
      </c>
      <c r="G6892">
        <v>50</v>
      </c>
      <c r="H6892" t="s">
        <v>376</v>
      </c>
      <c r="I6892">
        <v>2020</v>
      </c>
      <c r="J6892">
        <v>15.933999999999999</v>
      </c>
      <c r="N6892" t="s">
        <v>16</v>
      </c>
    </row>
    <row r="6893" spans="1:14" x14ac:dyDescent="0.25">
      <c r="A6893" t="s">
        <v>315</v>
      </c>
      <c r="B6893" t="str">
        <f t="shared" si="107"/>
        <v>Thailand51</v>
      </c>
      <c r="C6893" t="s">
        <v>12</v>
      </c>
      <c r="D6893" t="s">
        <v>109</v>
      </c>
      <c r="E6893" t="s">
        <v>14</v>
      </c>
      <c r="F6893" t="s">
        <v>346</v>
      </c>
      <c r="G6893">
        <v>51</v>
      </c>
      <c r="H6893" t="s">
        <v>415</v>
      </c>
      <c r="I6893">
        <v>2020</v>
      </c>
      <c r="J6893">
        <v>41.112000000000002</v>
      </c>
      <c r="N6893" t="s">
        <v>16</v>
      </c>
    </row>
    <row r="6894" spans="1:14" x14ac:dyDescent="0.25">
      <c r="A6894" t="s">
        <v>315</v>
      </c>
      <c r="B6894" t="str">
        <f t="shared" si="107"/>
        <v>Thailand52</v>
      </c>
      <c r="C6894" t="s">
        <v>12</v>
      </c>
      <c r="D6894" t="s">
        <v>109</v>
      </c>
      <c r="E6894" t="s">
        <v>14</v>
      </c>
      <c r="F6894" t="s">
        <v>346</v>
      </c>
      <c r="G6894">
        <v>52</v>
      </c>
      <c r="H6894" t="s">
        <v>416</v>
      </c>
      <c r="I6894">
        <v>2020</v>
      </c>
      <c r="J6894">
        <v>248.21899999999999</v>
      </c>
      <c r="N6894" t="s">
        <v>16</v>
      </c>
    </row>
    <row r="6895" spans="1:14" x14ac:dyDescent="0.25">
      <c r="A6895" t="s">
        <v>315</v>
      </c>
      <c r="B6895" t="str">
        <f t="shared" si="107"/>
        <v>Thailand53</v>
      </c>
      <c r="C6895" t="s">
        <v>12</v>
      </c>
      <c r="D6895" t="s">
        <v>109</v>
      </c>
      <c r="E6895" t="s">
        <v>14</v>
      </c>
      <c r="F6895" t="s">
        <v>346</v>
      </c>
      <c r="G6895">
        <v>53</v>
      </c>
      <c r="H6895" t="s">
        <v>417</v>
      </c>
      <c r="I6895">
        <v>2020</v>
      </c>
      <c r="J6895">
        <v>144.405</v>
      </c>
      <c r="N6895" t="s">
        <v>16</v>
      </c>
    </row>
    <row r="6896" spans="1:14" x14ac:dyDescent="0.25">
      <c r="A6896" t="s">
        <v>315</v>
      </c>
      <c r="B6896" t="str">
        <f t="shared" si="107"/>
        <v>Thailand55</v>
      </c>
      <c r="C6896" t="s">
        <v>12</v>
      </c>
      <c r="D6896" t="s">
        <v>109</v>
      </c>
      <c r="E6896" t="s">
        <v>14</v>
      </c>
      <c r="F6896" t="s">
        <v>346</v>
      </c>
      <c r="G6896">
        <v>55</v>
      </c>
      <c r="H6896" t="s">
        <v>377</v>
      </c>
      <c r="I6896">
        <v>2020</v>
      </c>
      <c r="J6896">
        <v>329.78699999999998</v>
      </c>
      <c r="N6896" t="s">
        <v>16</v>
      </c>
    </row>
    <row r="6897" spans="1:14" x14ac:dyDescent="0.25">
      <c r="A6897" t="s">
        <v>315</v>
      </c>
      <c r="B6897" t="str">
        <f t="shared" si="107"/>
        <v>Thailand56</v>
      </c>
      <c r="C6897" t="s">
        <v>12</v>
      </c>
      <c r="D6897" t="s">
        <v>109</v>
      </c>
      <c r="E6897" t="s">
        <v>14</v>
      </c>
      <c r="F6897" t="s">
        <v>346</v>
      </c>
      <c r="G6897">
        <v>56</v>
      </c>
      <c r="H6897" t="s">
        <v>378</v>
      </c>
      <c r="I6897">
        <v>2020</v>
      </c>
      <c r="J6897">
        <v>2540.17</v>
      </c>
      <c r="N6897" t="s">
        <v>16</v>
      </c>
    </row>
    <row r="6898" spans="1:14" x14ac:dyDescent="0.25">
      <c r="A6898" t="s">
        <v>315</v>
      </c>
      <c r="B6898" t="str">
        <f t="shared" si="107"/>
        <v>Thailand58</v>
      </c>
      <c r="C6898" t="s">
        <v>12</v>
      </c>
      <c r="D6898" t="s">
        <v>109</v>
      </c>
      <c r="E6898" t="s">
        <v>14</v>
      </c>
      <c r="F6898" t="s">
        <v>346</v>
      </c>
      <c r="G6898">
        <v>58</v>
      </c>
      <c r="H6898" t="s">
        <v>379</v>
      </c>
      <c r="I6898">
        <v>2020</v>
      </c>
      <c r="J6898">
        <v>23.44</v>
      </c>
      <c r="N6898" t="s">
        <v>16</v>
      </c>
    </row>
    <row r="6899" spans="1:14" x14ac:dyDescent="0.25">
      <c r="A6899" t="s">
        <v>315</v>
      </c>
      <c r="B6899" t="str">
        <f t="shared" si="107"/>
        <v>Thailand59</v>
      </c>
      <c r="C6899" t="s">
        <v>12</v>
      </c>
      <c r="D6899" t="s">
        <v>109</v>
      </c>
      <c r="E6899" t="s">
        <v>14</v>
      </c>
      <c r="F6899" t="s">
        <v>346</v>
      </c>
      <c r="G6899">
        <v>59</v>
      </c>
      <c r="H6899" t="s">
        <v>380</v>
      </c>
      <c r="I6899">
        <v>2020</v>
      </c>
      <c r="J6899">
        <v>30.863</v>
      </c>
      <c r="N6899" t="s">
        <v>16</v>
      </c>
    </row>
    <row r="6900" spans="1:14" x14ac:dyDescent="0.25">
      <c r="A6900" t="s">
        <v>315</v>
      </c>
      <c r="B6900" t="str">
        <f t="shared" si="107"/>
        <v>Thailand60</v>
      </c>
      <c r="C6900" t="s">
        <v>12</v>
      </c>
      <c r="D6900" t="s">
        <v>109</v>
      </c>
      <c r="E6900" t="s">
        <v>14</v>
      </c>
      <c r="F6900" t="s">
        <v>346</v>
      </c>
      <c r="G6900">
        <v>60</v>
      </c>
      <c r="H6900" t="s">
        <v>381</v>
      </c>
      <c r="I6900">
        <v>2020</v>
      </c>
      <c r="J6900">
        <v>20.242000000000001</v>
      </c>
      <c r="N6900" t="s">
        <v>16</v>
      </c>
    </row>
    <row r="6901" spans="1:14" x14ac:dyDescent="0.25">
      <c r="A6901" t="s">
        <v>315</v>
      </c>
      <c r="B6901" t="str">
        <f t="shared" si="107"/>
        <v>Thailand61</v>
      </c>
      <c r="C6901" t="s">
        <v>12</v>
      </c>
      <c r="D6901" t="s">
        <v>109</v>
      </c>
      <c r="E6901" t="s">
        <v>14</v>
      </c>
      <c r="F6901" t="s">
        <v>346</v>
      </c>
      <c r="G6901">
        <v>61</v>
      </c>
      <c r="H6901" t="s">
        <v>382</v>
      </c>
      <c r="I6901">
        <v>2020</v>
      </c>
      <c r="J6901">
        <v>76.304000000000002</v>
      </c>
      <c r="N6901" t="s">
        <v>16</v>
      </c>
    </row>
    <row r="6902" spans="1:14" x14ac:dyDescent="0.25">
      <c r="A6902" t="s">
        <v>315</v>
      </c>
      <c r="B6902" t="str">
        <f t="shared" si="107"/>
        <v>Thailand62</v>
      </c>
      <c r="C6902" t="s">
        <v>12</v>
      </c>
      <c r="D6902" t="s">
        <v>109</v>
      </c>
      <c r="E6902" t="s">
        <v>14</v>
      </c>
      <c r="F6902" t="s">
        <v>346</v>
      </c>
      <c r="G6902">
        <v>62</v>
      </c>
      <c r="H6902" t="s">
        <v>418</v>
      </c>
      <c r="I6902">
        <v>2020</v>
      </c>
      <c r="J6902">
        <v>61.612000000000002</v>
      </c>
      <c r="N6902" t="s">
        <v>16</v>
      </c>
    </row>
    <row r="6903" spans="1:14" x14ac:dyDescent="0.25">
      <c r="A6903" t="s">
        <v>315</v>
      </c>
      <c r="B6903" t="str">
        <f t="shared" si="107"/>
        <v>Thailand63</v>
      </c>
      <c r="C6903" t="s">
        <v>12</v>
      </c>
      <c r="D6903" t="s">
        <v>109</v>
      </c>
      <c r="E6903" t="s">
        <v>14</v>
      </c>
      <c r="F6903" t="s">
        <v>346</v>
      </c>
      <c r="G6903">
        <v>63</v>
      </c>
      <c r="H6903" t="s">
        <v>419</v>
      </c>
      <c r="I6903">
        <v>2020</v>
      </c>
      <c r="J6903">
        <v>9.64</v>
      </c>
      <c r="N6903" t="s">
        <v>16</v>
      </c>
    </row>
    <row r="6904" spans="1:14" x14ac:dyDescent="0.25">
      <c r="A6904" t="s">
        <v>315</v>
      </c>
      <c r="B6904" t="str">
        <f t="shared" si="107"/>
        <v>Thailand64</v>
      </c>
      <c r="C6904" t="s">
        <v>12</v>
      </c>
      <c r="D6904" t="s">
        <v>109</v>
      </c>
      <c r="E6904" t="s">
        <v>14</v>
      </c>
      <c r="F6904" t="s">
        <v>346</v>
      </c>
      <c r="G6904">
        <v>64</v>
      </c>
      <c r="H6904" t="s">
        <v>383</v>
      </c>
      <c r="I6904">
        <v>2020</v>
      </c>
      <c r="J6904">
        <v>380.94</v>
      </c>
      <c r="N6904" t="s">
        <v>16</v>
      </c>
    </row>
    <row r="6905" spans="1:14" x14ac:dyDescent="0.25">
      <c r="A6905" t="s">
        <v>315</v>
      </c>
      <c r="B6905" t="str">
        <f t="shared" si="107"/>
        <v>Thailand65</v>
      </c>
      <c r="C6905" t="s">
        <v>12</v>
      </c>
      <c r="D6905" t="s">
        <v>109</v>
      </c>
      <c r="E6905" t="s">
        <v>14</v>
      </c>
      <c r="F6905" t="s">
        <v>346</v>
      </c>
      <c r="G6905">
        <v>65</v>
      </c>
      <c r="H6905" t="s">
        <v>420</v>
      </c>
      <c r="I6905">
        <v>2020</v>
      </c>
      <c r="J6905">
        <v>97.117999999999995</v>
      </c>
      <c r="N6905" t="s">
        <v>16</v>
      </c>
    </row>
    <row r="6906" spans="1:14" x14ac:dyDescent="0.25">
      <c r="A6906" t="s">
        <v>315</v>
      </c>
      <c r="B6906" t="str">
        <f t="shared" si="107"/>
        <v>Thailand66</v>
      </c>
      <c r="C6906" t="s">
        <v>12</v>
      </c>
      <c r="D6906" t="s">
        <v>109</v>
      </c>
      <c r="E6906" t="s">
        <v>14</v>
      </c>
      <c r="F6906" t="s">
        <v>346</v>
      </c>
      <c r="G6906">
        <v>66</v>
      </c>
      <c r="H6906" t="s">
        <v>421</v>
      </c>
      <c r="I6906">
        <v>2020</v>
      </c>
      <c r="J6906">
        <v>46.83</v>
      </c>
      <c r="N6906" t="s">
        <v>16</v>
      </c>
    </row>
    <row r="6907" spans="1:14" x14ac:dyDescent="0.25">
      <c r="A6907" t="s">
        <v>315</v>
      </c>
      <c r="B6907" t="str">
        <f t="shared" si="107"/>
        <v>Thailand68</v>
      </c>
      <c r="C6907" t="s">
        <v>12</v>
      </c>
      <c r="D6907" t="s">
        <v>109</v>
      </c>
      <c r="E6907" t="s">
        <v>14</v>
      </c>
      <c r="F6907" t="s">
        <v>346</v>
      </c>
      <c r="G6907">
        <v>68</v>
      </c>
      <c r="H6907" t="s">
        <v>384</v>
      </c>
      <c r="I6907">
        <v>2020</v>
      </c>
      <c r="J6907">
        <v>232.74299999999999</v>
      </c>
      <c r="N6907" t="s">
        <v>16</v>
      </c>
    </row>
    <row r="6908" spans="1:14" x14ac:dyDescent="0.25">
      <c r="A6908" t="s">
        <v>315</v>
      </c>
      <c r="B6908" t="str">
        <f t="shared" si="107"/>
        <v>Thailand69</v>
      </c>
      <c r="C6908" t="s">
        <v>12</v>
      </c>
      <c r="D6908" t="s">
        <v>109</v>
      </c>
      <c r="E6908" t="s">
        <v>14</v>
      </c>
      <c r="F6908" t="s">
        <v>346</v>
      </c>
      <c r="G6908">
        <v>69</v>
      </c>
      <c r="H6908" t="s">
        <v>422</v>
      </c>
      <c r="I6908">
        <v>2020</v>
      </c>
      <c r="J6908">
        <v>132.73699999999999</v>
      </c>
      <c r="N6908" t="s">
        <v>16</v>
      </c>
    </row>
    <row r="6909" spans="1:14" x14ac:dyDescent="0.25">
      <c r="A6909" t="s">
        <v>315</v>
      </c>
      <c r="B6909" t="str">
        <f t="shared" si="107"/>
        <v>Thailand70</v>
      </c>
      <c r="C6909" t="s">
        <v>12</v>
      </c>
      <c r="D6909" t="s">
        <v>109</v>
      </c>
      <c r="E6909" t="s">
        <v>14</v>
      </c>
      <c r="F6909" t="s">
        <v>346</v>
      </c>
      <c r="G6909">
        <v>70</v>
      </c>
      <c r="H6909" t="s">
        <v>423</v>
      </c>
      <c r="I6909">
        <v>2020</v>
      </c>
      <c r="J6909">
        <v>30.068000000000001</v>
      </c>
      <c r="N6909" t="s">
        <v>16</v>
      </c>
    </row>
    <row r="6910" spans="1:14" x14ac:dyDescent="0.25">
      <c r="A6910" t="s">
        <v>315</v>
      </c>
      <c r="B6910" t="str">
        <f t="shared" si="107"/>
        <v>Thailand71</v>
      </c>
      <c r="C6910" t="s">
        <v>12</v>
      </c>
      <c r="D6910" t="s">
        <v>109</v>
      </c>
      <c r="E6910" t="s">
        <v>14</v>
      </c>
      <c r="F6910" t="s">
        <v>346</v>
      </c>
      <c r="G6910">
        <v>71</v>
      </c>
      <c r="H6910" t="s">
        <v>424</v>
      </c>
      <c r="I6910">
        <v>2020</v>
      </c>
      <c r="J6910">
        <v>48.781999999999996</v>
      </c>
      <c r="N6910" t="s">
        <v>16</v>
      </c>
    </row>
    <row r="6911" spans="1:14" x14ac:dyDescent="0.25">
      <c r="A6911" t="s">
        <v>315</v>
      </c>
      <c r="B6911" t="str">
        <f t="shared" si="107"/>
        <v>Thailand72</v>
      </c>
      <c r="C6911" t="s">
        <v>12</v>
      </c>
      <c r="D6911" t="s">
        <v>109</v>
      </c>
      <c r="E6911" t="s">
        <v>14</v>
      </c>
      <c r="F6911" t="s">
        <v>346</v>
      </c>
      <c r="G6911">
        <v>72</v>
      </c>
      <c r="H6911" t="s">
        <v>385</v>
      </c>
      <c r="I6911">
        <v>2020</v>
      </c>
      <c r="J6911">
        <v>31.398</v>
      </c>
      <c r="N6911" t="s">
        <v>16</v>
      </c>
    </row>
    <row r="6912" spans="1:14" x14ac:dyDescent="0.25">
      <c r="A6912" t="s">
        <v>315</v>
      </c>
      <c r="B6912" t="str">
        <f t="shared" si="107"/>
        <v>Thailand73</v>
      </c>
      <c r="C6912" t="s">
        <v>12</v>
      </c>
      <c r="D6912" t="s">
        <v>109</v>
      </c>
      <c r="E6912" t="s">
        <v>14</v>
      </c>
      <c r="F6912" t="s">
        <v>346</v>
      </c>
      <c r="G6912">
        <v>73</v>
      </c>
      <c r="H6912" t="s">
        <v>425</v>
      </c>
      <c r="I6912">
        <v>2020</v>
      </c>
      <c r="J6912">
        <v>59.707000000000001</v>
      </c>
      <c r="N6912" t="s">
        <v>16</v>
      </c>
    </row>
    <row r="6913" spans="1:14" x14ac:dyDescent="0.25">
      <c r="A6913" t="s">
        <v>315</v>
      </c>
      <c r="B6913" t="str">
        <f t="shared" si="107"/>
        <v>Thailand74</v>
      </c>
      <c r="C6913" t="s">
        <v>12</v>
      </c>
      <c r="D6913" t="s">
        <v>109</v>
      </c>
      <c r="E6913" t="s">
        <v>14</v>
      </c>
      <c r="F6913" t="s">
        <v>346</v>
      </c>
      <c r="G6913">
        <v>74</v>
      </c>
      <c r="H6913" t="s">
        <v>426</v>
      </c>
      <c r="I6913">
        <v>2020</v>
      </c>
      <c r="J6913">
        <v>73.885999999999996</v>
      </c>
      <c r="N6913" t="s">
        <v>16</v>
      </c>
    </row>
    <row r="6914" spans="1:14" x14ac:dyDescent="0.25">
      <c r="A6914" t="s">
        <v>315</v>
      </c>
      <c r="B6914" t="str">
        <f t="shared" si="107"/>
        <v>Thailand75</v>
      </c>
      <c r="C6914" t="s">
        <v>12</v>
      </c>
      <c r="D6914" t="s">
        <v>109</v>
      </c>
      <c r="E6914" t="s">
        <v>14</v>
      </c>
      <c r="F6914" t="s">
        <v>346</v>
      </c>
      <c r="G6914">
        <v>75</v>
      </c>
      <c r="H6914" t="s">
        <v>427</v>
      </c>
      <c r="I6914">
        <v>2020</v>
      </c>
      <c r="J6914">
        <v>9.3970000000000002</v>
      </c>
      <c r="N6914" t="s">
        <v>16</v>
      </c>
    </row>
    <row r="6915" spans="1:14" x14ac:dyDescent="0.25">
      <c r="A6915" t="s">
        <v>315</v>
      </c>
      <c r="B6915" t="str">
        <f t="shared" ref="B6915:B6978" si="108">A6915&amp;G6915</f>
        <v>Thailand77</v>
      </c>
      <c r="C6915" t="s">
        <v>12</v>
      </c>
      <c r="D6915" t="s">
        <v>109</v>
      </c>
      <c r="E6915" t="s">
        <v>14</v>
      </c>
      <c r="F6915" t="s">
        <v>346</v>
      </c>
      <c r="G6915">
        <v>77</v>
      </c>
      <c r="H6915" t="s">
        <v>386</v>
      </c>
      <c r="I6915">
        <v>2020</v>
      </c>
      <c r="J6915">
        <v>33.277000000000001</v>
      </c>
      <c r="N6915" t="s">
        <v>16</v>
      </c>
    </row>
    <row r="6916" spans="1:14" x14ac:dyDescent="0.25">
      <c r="A6916" t="s">
        <v>315</v>
      </c>
      <c r="B6916" t="str">
        <f t="shared" si="108"/>
        <v>Thailand78</v>
      </c>
      <c r="C6916" t="s">
        <v>12</v>
      </c>
      <c r="D6916" t="s">
        <v>109</v>
      </c>
      <c r="E6916" t="s">
        <v>14</v>
      </c>
      <c r="F6916" t="s">
        <v>346</v>
      </c>
      <c r="G6916">
        <v>78</v>
      </c>
      <c r="H6916" t="s">
        <v>428</v>
      </c>
      <c r="I6916">
        <v>2020</v>
      </c>
      <c r="J6916">
        <v>169.02699999999999</v>
      </c>
      <c r="N6916" t="s">
        <v>16</v>
      </c>
    </row>
    <row r="6917" spans="1:14" x14ac:dyDescent="0.25">
      <c r="A6917" t="s">
        <v>315</v>
      </c>
      <c r="B6917" t="str">
        <f t="shared" si="108"/>
        <v>Thailand79</v>
      </c>
      <c r="C6917" t="s">
        <v>12</v>
      </c>
      <c r="D6917" t="s">
        <v>109</v>
      </c>
      <c r="E6917" t="s">
        <v>14</v>
      </c>
      <c r="F6917" t="s">
        <v>346</v>
      </c>
      <c r="G6917">
        <v>79</v>
      </c>
      <c r="H6917" t="s">
        <v>429</v>
      </c>
      <c r="I6917">
        <v>2020</v>
      </c>
      <c r="J6917">
        <v>56.634999999999998</v>
      </c>
      <c r="N6917" t="s">
        <v>16</v>
      </c>
    </row>
    <row r="6918" spans="1:14" x14ac:dyDescent="0.25">
      <c r="A6918" t="s">
        <v>315</v>
      </c>
      <c r="B6918" t="str">
        <f t="shared" si="108"/>
        <v>Thailand80</v>
      </c>
      <c r="C6918" t="s">
        <v>12</v>
      </c>
      <c r="D6918" t="s">
        <v>109</v>
      </c>
      <c r="E6918" t="s">
        <v>14</v>
      </c>
      <c r="F6918" t="s">
        <v>346</v>
      </c>
      <c r="G6918">
        <v>80</v>
      </c>
      <c r="H6918" t="s">
        <v>387</v>
      </c>
      <c r="I6918">
        <v>2020</v>
      </c>
      <c r="J6918">
        <v>82.358999999999995</v>
      </c>
      <c r="N6918" t="s">
        <v>16</v>
      </c>
    </row>
    <row r="6919" spans="1:14" x14ac:dyDescent="0.25">
      <c r="A6919" t="s">
        <v>315</v>
      </c>
      <c r="B6919" t="str">
        <f t="shared" si="108"/>
        <v>Thailand81</v>
      </c>
      <c r="C6919" t="s">
        <v>12</v>
      </c>
      <c r="D6919" t="s">
        <v>109</v>
      </c>
      <c r="E6919" t="s">
        <v>14</v>
      </c>
      <c r="F6919" t="s">
        <v>346</v>
      </c>
      <c r="G6919">
        <v>81</v>
      </c>
      <c r="H6919" t="s">
        <v>430</v>
      </c>
      <c r="I6919">
        <v>2020</v>
      </c>
      <c r="J6919">
        <v>129.75299999999999</v>
      </c>
      <c r="N6919" t="s">
        <v>16</v>
      </c>
    </row>
    <row r="6920" spans="1:14" x14ac:dyDescent="0.25">
      <c r="A6920" t="s">
        <v>315</v>
      </c>
      <c r="B6920" t="str">
        <f t="shared" si="108"/>
        <v>Thailand82</v>
      </c>
      <c r="C6920" t="s">
        <v>12</v>
      </c>
      <c r="D6920" t="s">
        <v>109</v>
      </c>
      <c r="E6920" t="s">
        <v>14</v>
      </c>
      <c r="F6920" t="s">
        <v>346</v>
      </c>
      <c r="G6920">
        <v>82</v>
      </c>
      <c r="H6920" t="s">
        <v>388</v>
      </c>
      <c r="I6920">
        <v>2020</v>
      </c>
      <c r="J6920">
        <v>61.981000000000002</v>
      </c>
      <c r="N6920" t="s">
        <v>16</v>
      </c>
    </row>
    <row r="6921" spans="1:14" x14ac:dyDescent="0.25">
      <c r="A6921" t="s">
        <v>315</v>
      </c>
      <c r="B6921" t="str">
        <f t="shared" si="108"/>
        <v>Thailand84</v>
      </c>
      <c r="C6921" t="s">
        <v>12</v>
      </c>
      <c r="D6921" t="s">
        <v>109</v>
      </c>
      <c r="E6921" t="s">
        <v>14</v>
      </c>
      <c r="F6921" t="s">
        <v>346</v>
      </c>
      <c r="G6921">
        <v>84</v>
      </c>
      <c r="H6921" t="s">
        <v>389</v>
      </c>
      <c r="I6921">
        <v>2020</v>
      </c>
      <c r="J6921">
        <v>1643.3440000000001</v>
      </c>
      <c r="N6921" t="s">
        <v>16</v>
      </c>
    </row>
    <row r="6922" spans="1:14" x14ac:dyDescent="0.25">
      <c r="A6922" t="s">
        <v>315</v>
      </c>
      <c r="B6922" t="str">
        <f t="shared" si="108"/>
        <v>Thailand85</v>
      </c>
      <c r="C6922" t="s">
        <v>12</v>
      </c>
      <c r="D6922" t="s">
        <v>109</v>
      </c>
      <c r="E6922" t="s">
        <v>14</v>
      </c>
      <c r="F6922" t="s">
        <v>346</v>
      </c>
      <c r="G6922">
        <v>85</v>
      </c>
      <c r="H6922" t="s">
        <v>390</v>
      </c>
      <c r="I6922">
        <v>2020</v>
      </c>
      <c r="J6922">
        <v>1210.8530000000001</v>
      </c>
      <c r="N6922" t="s">
        <v>16</v>
      </c>
    </row>
    <row r="6923" spans="1:14" x14ac:dyDescent="0.25">
      <c r="A6923" t="s">
        <v>315</v>
      </c>
      <c r="B6923" t="str">
        <f t="shared" si="108"/>
        <v>Thailand86</v>
      </c>
      <c r="C6923" t="s">
        <v>12</v>
      </c>
      <c r="D6923" t="s">
        <v>109</v>
      </c>
      <c r="E6923" t="s">
        <v>14</v>
      </c>
      <c r="F6923" t="s">
        <v>346</v>
      </c>
      <c r="G6923">
        <v>86</v>
      </c>
      <c r="H6923" t="s">
        <v>391</v>
      </c>
      <c r="I6923">
        <v>2020</v>
      </c>
      <c r="J6923">
        <v>599.30799999999999</v>
      </c>
      <c r="N6923" t="s">
        <v>16</v>
      </c>
    </row>
    <row r="6924" spans="1:14" x14ac:dyDescent="0.25">
      <c r="A6924" t="s">
        <v>315</v>
      </c>
      <c r="B6924" t="str">
        <f t="shared" si="108"/>
        <v>Thailand87</v>
      </c>
      <c r="C6924" t="s">
        <v>12</v>
      </c>
      <c r="D6924" t="s">
        <v>109</v>
      </c>
      <c r="E6924" t="s">
        <v>14</v>
      </c>
      <c r="F6924" t="s">
        <v>346</v>
      </c>
      <c r="G6924">
        <v>87</v>
      </c>
      <c r="H6924" t="s">
        <v>392</v>
      </c>
      <c r="I6924">
        <v>2020</v>
      </c>
      <c r="J6924">
        <v>11.955</v>
      </c>
      <c r="N6924" t="s">
        <v>16</v>
      </c>
    </row>
    <row r="6925" spans="1:14" x14ac:dyDescent="0.25">
      <c r="A6925" t="s">
        <v>315</v>
      </c>
      <c r="B6925" t="str">
        <f t="shared" si="108"/>
        <v>Thailand88</v>
      </c>
      <c r="C6925" t="s">
        <v>12</v>
      </c>
      <c r="D6925" t="s">
        <v>109</v>
      </c>
      <c r="E6925" t="s">
        <v>14</v>
      </c>
      <c r="F6925" t="s">
        <v>346</v>
      </c>
      <c r="G6925">
        <v>88</v>
      </c>
      <c r="H6925" t="s">
        <v>431</v>
      </c>
      <c r="I6925">
        <v>2020</v>
      </c>
      <c r="J6925">
        <v>78.397000000000006</v>
      </c>
      <c r="N6925" t="s">
        <v>16</v>
      </c>
    </row>
    <row r="6926" spans="1:14" x14ac:dyDescent="0.25">
      <c r="A6926" t="s">
        <v>315</v>
      </c>
      <c r="B6926" t="str">
        <f t="shared" si="108"/>
        <v>Thailand90</v>
      </c>
      <c r="C6926" t="s">
        <v>12</v>
      </c>
      <c r="D6926" t="s">
        <v>109</v>
      </c>
      <c r="E6926" t="s">
        <v>14</v>
      </c>
      <c r="F6926" t="s">
        <v>346</v>
      </c>
      <c r="G6926">
        <v>90</v>
      </c>
      <c r="H6926" t="s">
        <v>432</v>
      </c>
      <c r="I6926">
        <v>2020</v>
      </c>
      <c r="J6926">
        <v>44.728000000000002</v>
      </c>
      <c r="N6926" t="s">
        <v>16</v>
      </c>
    </row>
    <row r="6927" spans="1:14" x14ac:dyDescent="0.25">
      <c r="A6927" t="s">
        <v>315</v>
      </c>
      <c r="B6927" t="str">
        <f t="shared" si="108"/>
        <v>Thailand91</v>
      </c>
      <c r="C6927" t="s">
        <v>12</v>
      </c>
      <c r="D6927" t="s">
        <v>109</v>
      </c>
      <c r="E6927" t="s">
        <v>14</v>
      </c>
      <c r="F6927" t="s">
        <v>346</v>
      </c>
      <c r="G6927">
        <v>91</v>
      </c>
      <c r="H6927" t="s">
        <v>393</v>
      </c>
      <c r="I6927">
        <v>2020</v>
      </c>
      <c r="J6927">
        <v>23.960999999999999</v>
      </c>
      <c r="N6927" t="s">
        <v>16</v>
      </c>
    </row>
    <row r="6928" spans="1:14" x14ac:dyDescent="0.25">
      <c r="A6928" t="s">
        <v>315</v>
      </c>
      <c r="B6928" t="str">
        <f t="shared" si="108"/>
        <v>Thailand92</v>
      </c>
      <c r="C6928" t="s">
        <v>12</v>
      </c>
      <c r="D6928" t="s">
        <v>109</v>
      </c>
      <c r="E6928" t="s">
        <v>14</v>
      </c>
      <c r="F6928" t="s">
        <v>346</v>
      </c>
      <c r="G6928">
        <v>92</v>
      </c>
      <c r="H6928" t="s">
        <v>433</v>
      </c>
      <c r="I6928">
        <v>2020</v>
      </c>
      <c r="J6928">
        <v>120.04600000000001</v>
      </c>
      <c r="N6928" t="s">
        <v>16</v>
      </c>
    </row>
    <row r="6929" spans="1:14" x14ac:dyDescent="0.25">
      <c r="A6929" t="s">
        <v>315</v>
      </c>
      <c r="B6929" t="str">
        <f t="shared" si="108"/>
        <v>Thailand93</v>
      </c>
      <c r="C6929" t="s">
        <v>12</v>
      </c>
      <c r="D6929" t="s">
        <v>109</v>
      </c>
      <c r="E6929" t="s">
        <v>14</v>
      </c>
      <c r="F6929" t="s">
        <v>346</v>
      </c>
      <c r="G6929">
        <v>93</v>
      </c>
      <c r="H6929" t="s">
        <v>394</v>
      </c>
      <c r="I6929">
        <v>2020</v>
      </c>
      <c r="J6929">
        <v>85.263999999999996</v>
      </c>
      <c r="N6929" t="s">
        <v>16</v>
      </c>
    </row>
    <row r="6930" spans="1:14" x14ac:dyDescent="0.25">
      <c r="A6930" t="s">
        <v>315</v>
      </c>
      <c r="B6930" t="str">
        <f t="shared" si="108"/>
        <v>Thailand94</v>
      </c>
      <c r="C6930" t="s">
        <v>12</v>
      </c>
      <c r="D6930" t="s">
        <v>109</v>
      </c>
      <c r="E6930" t="s">
        <v>14</v>
      </c>
      <c r="F6930" t="s">
        <v>346</v>
      </c>
      <c r="G6930">
        <v>94</v>
      </c>
      <c r="H6930" t="s">
        <v>395</v>
      </c>
      <c r="I6930">
        <v>2020</v>
      </c>
      <c r="J6930">
        <v>32.305</v>
      </c>
      <c r="N6930" t="s">
        <v>16</v>
      </c>
    </row>
    <row r="6931" spans="1:14" x14ac:dyDescent="0.25">
      <c r="A6931" t="s">
        <v>315</v>
      </c>
      <c r="B6931" t="str">
        <f t="shared" si="108"/>
        <v>Thailand95</v>
      </c>
      <c r="C6931" t="s">
        <v>12</v>
      </c>
      <c r="D6931" t="s">
        <v>109</v>
      </c>
      <c r="E6931" t="s">
        <v>14</v>
      </c>
      <c r="F6931" t="s">
        <v>346</v>
      </c>
      <c r="G6931">
        <v>95</v>
      </c>
      <c r="H6931" t="s">
        <v>396</v>
      </c>
      <c r="I6931">
        <v>2020</v>
      </c>
      <c r="J6931">
        <v>131.071</v>
      </c>
      <c r="N6931" t="s">
        <v>16</v>
      </c>
    </row>
    <row r="6932" spans="1:14" x14ac:dyDescent="0.25">
      <c r="A6932" t="s">
        <v>315</v>
      </c>
      <c r="B6932" t="str">
        <f t="shared" si="108"/>
        <v>Thailand96</v>
      </c>
      <c r="C6932" t="s">
        <v>12</v>
      </c>
      <c r="D6932" t="s">
        <v>109</v>
      </c>
      <c r="E6932" t="s">
        <v>14</v>
      </c>
      <c r="F6932" t="s">
        <v>346</v>
      </c>
      <c r="G6932">
        <v>96</v>
      </c>
      <c r="H6932" t="s">
        <v>397</v>
      </c>
      <c r="I6932">
        <v>2020</v>
      </c>
      <c r="J6932">
        <v>724.57</v>
      </c>
      <c r="N6932" t="s">
        <v>16</v>
      </c>
    </row>
    <row r="6933" spans="1:14" x14ac:dyDescent="0.25">
      <c r="A6933" t="s">
        <v>315</v>
      </c>
      <c r="B6933" t="str">
        <f t="shared" si="108"/>
        <v>Thailand97</v>
      </c>
      <c r="C6933" t="s">
        <v>12</v>
      </c>
      <c r="D6933" t="s">
        <v>109</v>
      </c>
      <c r="E6933" t="s">
        <v>14</v>
      </c>
      <c r="F6933" t="s">
        <v>346</v>
      </c>
      <c r="G6933">
        <v>97</v>
      </c>
      <c r="H6933" t="s">
        <v>398</v>
      </c>
      <c r="I6933">
        <v>2020</v>
      </c>
      <c r="J6933">
        <v>230.80500000000001</v>
      </c>
      <c r="N6933" t="s">
        <v>16</v>
      </c>
    </row>
    <row r="6934" spans="1:14" x14ac:dyDescent="0.25">
      <c r="A6934" t="s">
        <v>315</v>
      </c>
      <c r="B6934" t="str">
        <f t="shared" si="108"/>
        <v>Thailand99</v>
      </c>
      <c r="C6934" t="s">
        <v>12</v>
      </c>
      <c r="D6934" t="s">
        <v>109</v>
      </c>
      <c r="E6934" t="s">
        <v>14</v>
      </c>
      <c r="F6934" t="s">
        <v>346</v>
      </c>
      <c r="G6934">
        <v>99</v>
      </c>
      <c r="H6934" t="s">
        <v>399</v>
      </c>
      <c r="I6934">
        <v>2020</v>
      </c>
      <c r="J6934">
        <v>2.2650000000000001</v>
      </c>
      <c r="N6934" t="s">
        <v>16</v>
      </c>
    </row>
    <row r="6935" spans="1:14" x14ac:dyDescent="0.25">
      <c r="A6935" t="s">
        <v>315</v>
      </c>
      <c r="B6935" t="str">
        <f t="shared" si="108"/>
        <v>Thailand100</v>
      </c>
      <c r="C6935" t="s">
        <v>12</v>
      </c>
      <c r="D6935" t="s">
        <v>109</v>
      </c>
      <c r="E6935" t="s">
        <v>14</v>
      </c>
      <c r="F6935" t="s">
        <v>346</v>
      </c>
      <c r="G6935">
        <v>100</v>
      </c>
      <c r="H6935" t="s">
        <v>348</v>
      </c>
      <c r="I6935">
        <v>2020</v>
      </c>
      <c r="J6935">
        <v>54.386000000000003</v>
      </c>
      <c r="N6935" t="s">
        <v>16</v>
      </c>
    </row>
    <row r="6936" spans="1:14" x14ac:dyDescent="0.25">
      <c r="A6936" t="s">
        <v>316</v>
      </c>
      <c r="B6936" t="str">
        <f t="shared" si="108"/>
        <v>Tajikistan0</v>
      </c>
      <c r="C6936" t="s">
        <v>12</v>
      </c>
      <c r="D6936" t="s">
        <v>317</v>
      </c>
      <c r="E6936" t="s">
        <v>14</v>
      </c>
      <c r="F6936" t="s">
        <v>346</v>
      </c>
      <c r="G6936">
        <v>0</v>
      </c>
      <c r="H6936" t="s">
        <v>347</v>
      </c>
      <c r="I6936">
        <v>2009</v>
      </c>
      <c r="J6936">
        <v>1954.798</v>
      </c>
      <c r="N6936" t="s">
        <v>16</v>
      </c>
    </row>
    <row r="6937" spans="1:14" x14ac:dyDescent="0.25">
      <c r="A6937" t="s">
        <v>316</v>
      </c>
      <c r="B6937" t="str">
        <f t="shared" si="108"/>
        <v>Tajikistan1</v>
      </c>
      <c r="C6937" t="s">
        <v>12</v>
      </c>
      <c r="D6937" t="s">
        <v>317</v>
      </c>
      <c r="E6937" t="s">
        <v>14</v>
      </c>
      <c r="F6937" t="s">
        <v>346</v>
      </c>
      <c r="G6937">
        <v>1</v>
      </c>
      <c r="H6937" t="s">
        <v>349</v>
      </c>
      <c r="I6937">
        <v>2009</v>
      </c>
      <c r="J6937">
        <v>822.62599999999998</v>
      </c>
      <c r="N6937" t="s">
        <v>16</v>
      </c>
    </row>
    <row r="6938" spans="1:14" x14ac:dyDescent="0.25">
      <c r="A6938" t="s">
        <v>316</v>
      </c>
      <c r="B6938" t="str">
        <f t="shared" si="108"/>
        <v>Tajikistan7</v>
      </c>
      <c r="C6938" t="s">
        <v>12</v>
      </c>
      <c r="D6938" t="s">
        <v>317</v>
      </c>
      <c r="E6938" t="s">
        <v>14</v>
      </c>
      <c r="F6938" t="s">
        <v>346</v>
      </c>
      <c r="G6938">
        <v>7</v>
      </c>
      <c r="H6938" t="s">
        <v>352</v>
      </c>
      <c r="I6938">
        <v>2009</v>
      </c>
      <c r="K6938" t="s">
        <v>21</v>
      </c>
      <c r="N6938" t="s">
        <v>16</v>
      </c>
    </row>
    <row r="6939" spans="1:14" x14ac:dyDescent="0.25">
      <c r="A6939" t="s">
        <v>316</v>
      </c>
      <c r="B6939" t="str">
        <f t="shared" si="108"/>
        <v>Tajikistan10</v>
      </c>
      <c r="C6939" t="s">
        <v>12</v>
      </c>
      <c r="D6939" t="s">
        <v>317</v>
      </c>
      <c r="E6939" t="s">
        <v>14</v>
      </c>
      <c r="F6939" t="s">
        <v>346</v>
      </c>
      <c r="G6939">
        <v>10</v>
      </c>
      <c r="H6939" t="s">
        <v>354</v>
      </c>
      <c r="I6939">
        <v>2009</v>
      </c>
      <c r="J6939">
        <v>29.619</v>
      </c>
      <c r="N6939" t="s">
        <v>16</v>
      </c>
    </row>
    <row r="6940" spans="1:14" x14ac:dyDescent="0.25">
      <c r="A6940" t="s">
        <v>316</v>
      </c>
      <c r="B6940" t="str">
        <f t="shared" si="108"/>
        <v>Tajikistan13</v>
      </c>
      <c r="C6940" t="s">
        <v>12</v>
      </c>
      <c r="D6940" t="s">
        <v>317</v>
      </c>
      <c r="E6940" t="s">
        <v>14</v>
      </c>
      <c r="F6940" t="s">
        <v>346</v>
      </c>
      <c r="G6940">
        <v>13</v>
      </c>
      <c r="H6940" t="s">
        <v>356</v>
      </c>
      <c r="I6940">
        <v>2009</v>
      </c>
      <c r="J6940">
        <v>4.2859999999999996</v>
      </c>
      <c r="K6940" t="s">
        <v>21</v>
      </c>
      <c r="N6940" t="s">
        <v>16</v>
      </c>
    </row>
    <row r="6941" spans="1:14" x14ac:dyDescent="0.25">
      <c r="A6941" t="s">
        <v>316</v>
      </c>
      <c r="B6941" t="str">
        <f t="shared" si="108"/>
        <v>Tajikistan14</v>
      </c>
      <c r="C6941" t="s">
        <v>12</v>
      </c>
      <c r="D6941" t="s">
        <v>317</v>
      </c>
      <c r="E6941" t="s">
        <v>14</v>
      </c>
      <c r="F6941" t="s">
        <v>346</v>
      </c>
      <c r="G6941">
        <v>14</v>
      </c>
      <c r="H6941" t="s">
        <v>357</v>
      </c>
      <c r="I6941">
        <v>2009</v>
      </c>
      <c r="J6941">
        <v>4.7629999999999999</v>
      </c>
      <c r="K6941" t="s">
        <v>21</v>
      </c>
      <c r="N6941" t="s">
        <v>16</v>
      </c>
    </row>
    <row r="6942" spans="1:14" x14ac:dyDescent="0.25">
      <c r="A6942" t="s">
        <v>316</v>
      </c>
      <c r="B6942" t="str">
        <f t="shared" si="108"/>
        <v>Tajikistan16</v>
      </c>
      <c r="C6942" t="s">
        <v>12</v>
      </c>
      <c r="D6942" t="s">
        <v>317</v>
      </c>
      <c r="E6942" t="s">
        <v>14</v>
      </c>
      <c r="F6942" t="s">
        <v>346</v>
      </c>
      <c r="G6942">
        <v>16</v>
      </c>
      <c r="H6942" t="s">
        <v>359</v>
      </c>
      <c r="I6942">
        <v>2009</v>
      </c>
      <c r="K6942" t="s">
        <v>21</v>
      </c>
      <c r="N6942" t="s">
        <v>16</v>
      </c>
    </row>
    <row r="6943" spans="1:14" x14ac:dyDescent="0.25">
      <c r="A6943" t="s">
        <v>316</v>
      </c>
      <c r="B6943" t="str">
        <f t="shared" si="108"/>
        <v>Tajikistan18</v>
      </c>
      <c r="C6943" t="s">
        <v>12</v>
      </c>
      <c r="D6943" t="s">
        <v>317</v>
      </c>
      <c r="E6943" t="s">
        <v>14</v>
      </c>
      <c r="F6943" t="s">
        <v>346</v>
      </c>
      <c r="G6943">
        <v>18</v>
      </c>
      <c r="H6943" t="s">
        <v>404</v>
      </c>
      <c r="I6943">
        <v>2009</v>
      </c>
      <c r="K6943" t="s">
        <v>21</v>
      </c>
      <c r="N6943" t="s">
        <v>16</v>
      </c>
    </row>
    <row r="6944" spans="1:14" x14ac:dyDescent="0.25">
      <c r="A6944" t="s">
        <v>316</v>
      </c>
      <c r="B6944" t="str">
        <f t="shared" si="108"/>
        <v>Tajikistan20</v>
      </c>
      <c r="C6944" t="s">
        <v>12</v>
      </c>
      <c r="D6944" t="s">
        <v>317</v>
      </c>
      <c r="E6944" t="s">
        <v>14</v>
      </c>
      <c r="F6944" t="s">
        <v>346</v>
      </c>
      <c r="G6944">
        <v>20</v>
      </c>
      <c r="H6944" t="s">
        <v>362</v>
      </c>
      <c r="I6944">
        <v>2009</v>
      </c>
      <c r="K6944" t="s">
        <v>21</v>
      </c>
      <c r="N6944" t="s">
        <v>16</v>
      </c>
    </row>
    <row r="6945" spans="1:14" x14ac:dyDescent="0.25">
      <c r="A6945" t="s">
        <v>316</v>
      </c>
      <c r="B6945" t="str">
        <f t="shared" si="108"/>
        <v>Tajikistan22</v>
      </c>
      <c r="C6945" t="s">
        <v>12</v>
      </c>
      <c r="D6945" t="s">
        <v>317</v>
      </c>
      <c r="E6945" t="s">
        <v>14</v>
      </c>
      <c r="F6945" t="s">
        <v>346</v>
      </c>
      <c r="G6945">
        <v>22</v>
      </c>
      <c r="H6945" t="s">
        <v>406</v>
      </c>
      <c r="I6945">
        <v>2009</v>
      </c>
      <c r="K6945" t="s">
        <v>21</v>
      </c>
      <c r="N6945" t="s">
        <v>16</v>
      </c>
    </row>
    <row r="6946" spans="1:14" x14ac:dyDescent="0.25">
      <c r="A6946" t="s">
        <v>316</v>
      </c>
      <c r="B6946" t="str">
        <f t="shared" si="108"/>
        <v>Tajikistan23</v>
      </c>
      <c r="C6946" t="s">
        <v>12</v>
      </c>
      <c r="D6946" t="s">
        <v>317</v>
      </c>
      <c r="E6946" t="s">
        <v>14</v>
      </c>
      <c r="F6946" t="s">
        <v>346</v>
      </c>
      <c r="G6946">
        <v>23</v>
      </c>
      <c r="H6946" t="s">
        <v>434</v>
      </c>
      <c r="I6946">
        <v>2009</v>
      </c>
      <c r="J6946">
        <v>5.5439999999999996</v>
      </c>
      <c r="K6946" t="s">
        <v>21</v>
      </c>
      <c r="N6946" t="s">
        <v>16</v>
      </c>
    </row>
    <row r="6947" spans="1:14" x14ac:dyDescent="0.25">
      <c r="A6947" t="s">
        <v>316</v>
      </c>
      <c r="B6947" t="str">
        <f t="shared" si="108"/>
        <v>Tajikistan24</v>
      </c>
      <c r="C6947" t="s">
        <v>12</v>
      </c>
      <c r="D6947" t="s">
        <v>317</v>
      </c>
      <c r="E6947" t="s">
        <v>14</v>
      </c>
      <c r="F6947" t="s">
        <v>346</v>
      </c>
      <c r="G6947">
        <v>24</v>
      </c>
      <c r="H6947" t="s">
        <v>363</v>
      </c>
      <c r="I6947">
        <v>2009</v>
      </c>
      <c r="J6947">
        <v>15.965999999999999</v>
      </c>
      <c r="N6947" t="s">
        <v>16</v>
      </c>
    </row>
    <row r="6948" spans="1:14" x14ac:dyDescent="0.25">
      <c r="A6948" t="s">
        <v>316</v>
      </c>
      <c r="B6948" t="str">
        <f t="shared" si="108"/>
        <v>Tajikistan28</v>
      </c>
      <c r="C6948" t="s">
        <v>12</v>
      </c>
      <c r="D6948" t="s">
        <v>317</v>
      </c>
      <c r="E6948" t="s">
        <v>14</v>
      </c>
      <c r="F6948" t="s">
        <v>346</v>
      </c>
      <c r="G6948">
        <v>28</v>
      </c>
      <c r="H6948" t="s">
        <v>366</v>
      </c>
      <c r="I6948">
        <v>2009</v>
      </c>
      <c r="K6948" t="s">
        <v>21</v>
      </c>
      <c r="N6948" t="s">
        <v>16</v>
      </c>
    </row>
    <row r="6949" spans="1:14" x14ac:dyDescent="0.25">
      <c r="A6949" t="s">
        <v>316</v>
      </c>
      <c r="B6949" t="str">
        <f t="shared" si="108"/>
        <v>Tajikistan31</v>
      </c>
      <c r="C6949" t="s">
        <v>12</v>
      </c>
      <c r="D6949" t="s">
        <v>317</v>
      </c>
      <c r="E6949" t="s">
        <v>14</v>
      </c>
      <c r="F6949" t="s">
        <v>346</v>
      </c>
      <c r="G6949">
        <v>31</v>
      </c>
      <c r="H6949" t="s">
        <v>367</v>
      </c>
      <c r="I6949">
        <v>2009</v>
      </c>
      <c r="J6949">
        <v>2.8079999999999998</v>
      </c>
      <c r="K6949" t="s">
        <v>21</v>
      </c>
      <c r="N6949" t="s">
        <v>16</v>
      </c>
    </row>
    <row r="6950" spans="1:14" x14ac:dyDescent="0.25">
      <c r="A6950" t="s">
        <v>316</v>
      </c>
      <c r="B6950" t="str">
        <f t="shared" si="108"/>
        <v>Tajikistan35</v>
      </c>
      <c r="C6950" t="s">
        <v>12</v>
      </c>
      <c r="D6950" t="s">
        <v>317</v>
      </c>
      <c r="E6950" t="s">
        <v>14</v>
      </c>
      <c r="F6950" t="s">
        <v>346</v>
      </c>
      <c r="G6950">
        <v>35</v>
      </c>
      <c r="H6950" t="s">
        <v>369</v>
      </c>
      <c r="I6950">
        <v>2009</v>
      </c>
      <c r="J6950">
        <v>37.317999999999998</v>
      </c>
      <c r="N6950" t="s">
        <v>16</v>
      </c>
    </row>
    <row r="6951" spans="1:14" x14ac:dyDescent="0.25">
      <c r="A6951" t="s">
        <v>316</v>
      </c>
      <c r="B6951" t="str">
        <f t="shared" si="108"/>
        <v>Tajikistan41</v>
      </c>
      <c r="C6951" t="s">
        <v>12</v>
      </c>
      <c r="D6951" t="s">
        <v>317</v>
      </c>
      <c r="E6951" t="s">
        <v>14</v>
      </c>
      <c r="F6951" t="s">
        <v>346</v>
      </c>
      <c r="G6951">
        <v>41</v>
      </c>
      <c r="H6951" t="s">
        <v>413</v>
      </c>
      <c r="I6951">
        <v>2009</v>
      </c>
      <c r="J6951">
        <v>201.92</v>
      </c>
      <c r="N6951" t="s">
        <v>16</v>
      </c>
    </row>
    <row r="6952" spans="1:14" x14ac:dyDescent="0.25">
      <c r="A6952" t="s">
        <v>316</v>
      </c>
      <c r="B6952" t="str">
        <f t="shared" si="108"/>
        <v>Tajikistan45</v>
      </c>
      <c r="C6952" t="s">
        <v>12</v>
      </c>
      <c r="D6952" t="s">
        <v>317</v>
      </c>
      <c r="E6952" t="s">
        <v>14</v>
      </c>
      <c r="F6952" t="s">
        <v>346</v>
      </c>
      <c r="G6952">
        <v>45</v>
      </c>
      <c r="H6952" t="s">
        <v>414</v>
      </c>
      <c r="I6952">
        <v>2009</v>
      </c>
      <c r="J6952">
        <v>233.34200000000001</v>
      </c>
      <c r="N6952" t="s">
        <v>16</v>
      </c>
    </row>
    <row r="6953" spans="1:14" x14ac:dyDescent="0.25">
      <c r="A6953" t="s">
        <v>316</v>
      </c>
      <c r="B6953" t="str">
        <f t="shared" si="108"/>
        <v>Tajikistan55</v>
      </c>
      <c r="C6953" t="s">
        <v>12</v>
      </c>
      <c r="D6953" t="s">
        <v>317</v>
      </c>
      <c r="E6953" t="s">
        <v>14</v>
      </c>
      <c r="F6953" t="s">
        <v>346</v>
      </c>
      <c r="G6953">
        <v>55</v>
      </c>
      <c r="H6953" t="s">
        <v>377</v>
      </c>
      <c r="I6953">
        <v>2009</v>
      </c>
      <c r="J6953">
        <v>16.783999999999999</v>
      </c>
      <c r="N6953" t="s">
        <v>16</v>
      </c>
    </row>
    <row r="6954" spans="1:14" x14ac:dyDescent="0.25">
      <c r="A6954" t="s">
        <v>316</v>
      </c>
      <c r="B6954" t="str">
        <f t="shared" si="108"/>
        <v>Tajikistan49</v>
      </c>
      <c r="C6954" t="s">
        <v>12</v>
      </c>
      <c r="D6954" t="s">
        <v>317</v>
      </c>
      <c r="E6954" t="s">
        <v>14</v>
      </c>
      <c r="F6954" t="s">
        <v>346</v>
      </c>
      <c r="G6954">
        <v>49</v>
      </c>
      <c r="H6954" t="s">
        <v>375</v>
      </c>
      <c r="I6954">
        <v>2009</v>
      </c>
      <c r="J6954">
        <v>84.997</v>
      </c>
      <c r="N6954" t="s">
        <v>16</v>
      </c>
    </row>
    <row r="6955" spans="1:14" x14ac:dyDescent="0.25">
      <c r="A6955" t="s">
        <v>316</v>
      </c>
      <c r="B6955" t="str">
        <f t="shared" si="108"/>
        <v>Tajikistan53</v>
      </c>
      <c r="C6955" t="s">
        <v>12</v>
      </c>
      <c r="D6955" t="s">
        <v>317</v>
      </c>
      <c r="E6955" t="s">
        <v>14</v>
      </c>
      <c r="F6955" t="s">
        <v>346</v>
      </c>
      <c r="G6955">
        <v>53</v>
      </c>
      <c r="H6955" t="s">
        <v>417</v>
      </c>
      <c r="I6955">
        <v>2009</v>
      </c>
      <c r="J6955">
        <v>9.0640000000000001</v>
      </c>
      <c r="N6955" t="s">
        <v>16</v>
      </c>
    </row>
    <row r="6956" spans="1:14" x14ac:dyDescent="0.25">
      <c r="A6956" t="s">
        <v>316</v>
      </c>
      <c r="B6956" t="str">
        <f t="shared" si="108"/>
        <v>Tajikistan64</v>
      </c>
      <c r="C6956" t="s">
        <v>12</v>
      </c>
      <c r="D6956" t="s">
        <v>317</v>
      </c>
      <c r="E6956" t="s">
        <v>14</v>
      </c>
      <c r="F6956" t="s">
        <v>346</v>
      </c>
      <c r="G6956">
        <v>64</v>
      </c>
      <c r="H6956" t="s">
        <v>383</v>
      </c>
      <c r="I6956">
        <v>2009</v>
      </c>
      <c r="J6956">
        <v>9.6669999999999998</v>
      </c>
      <c r="K6956" t="s">
        <v>21</v>
      </c>
      <c r="N6956" t="s">
        <v>16</v>
      </c>
    </row>
    <row r="6957" spans="1:14" x14ac:dyDescent="0.25">
      <c r="A6957" t="s">
        <v>316</v>
      </c>
      <c r="B6957" t="str">
        <f t="shared" si="108"/>
        <v>Tajikistan68</v>
      </c>
      <c r="C6957" t="s">
        <v>12</v>
      </c>
      <c r="D6957" t="s">
        <v>317</v>
      </c>
      <c r="E6957" t="s">
        <v>14</v>
      </c>
      <c r="F6957" t="s">
        <v>346</v>
      </c>
      <c r="G6957">
        <v>68</v>
      </c>
      <c r="H6957" t="s">
        <v>384</v>
      </c>
      <c r="I6957">
        <v>2009</v>
      </c>
      <c r="J6957">
        <v>3.6680000000000001</v>
      </c>
      <c r="K6957" t="s">
        <v>21</v>
      </c>
      <c r="N6957" t="s">
        <v>16</v>
      </c>
    </row>
    <row r="6958" spans="1:14" x14ac:dyDescent="0.25">
      <c r="A6958" t="s">
        <v>316</v>
      </c>
      <c r="B6958" t="str">
        <f t="shared" si="108"/>
        <v>Tajikistan72</v>
      </c>
      <c r="C6958" t="s">
        <v>12</v>
      </c>
      <c r="D6958" t="s">
        <v>317</v>
      </c>
      <c r="E6958" t="s">
        <v>14</v>
      </c>
      <c r="F6958" t="s">
        <v>346</v>
      </c>
      <c r="G6958">
        <v>72</v>
      </c>
      <c r="H6958" t="s">
        <v>385</v>
      </c>
      <c r="I6958">
        <v>2009</v>
      </c>
      <c r="J6958">
        <v>3.4630000000000001</v>
      </c>
      <c r="K6958" t="s">
        <v>21</v>
      </c>
      <c r="N6958" t="s">
        <v>16</v>
      </c>
    </row>
    <row r="6959" spans="1:14" x14ac:dyDescent="0.25">
      <c r="A6959" t="s">
        <v>316</v>
      </c>
      <c r="B6959" t="str">
        <f t="shared" si="108"/>
        <v>Tajikistan84</v>
      </c>
      <c r="C6959" t="s">
        <v>12</v>
      </c>
      <c r="D6959" t="s">
        <v>317</v>
      </c>
      <c r="E6959" t="s">
        <v>14</v>
      </c>
      <c r="F6959" t="s">
        <v>346</v>
      </c>
      <c r="G6959">
        <v>84</v>
      </c>
      <c r="H6959" t="s">
        <v>389</v>
      </c>
      <c r="I6959">
        <v>2009</v>
      </c>
      <c r="J6959">
        <v>79.828000000000003</v>
      </c>
      <c r="N6959" t="s">
        <v>16</v>
      </c>
    </row>
    <row r="6960" spans="1:14" x14ac:dyDescent="0.25">
      <c r="A6960" t="s">
        <v>316</v>
      </c>
      <c r="B6960" t="str">
        <f t="shared" si="108"/>
        <v>Tajikistan85</v>
      </c>
      <c r="C6960" t="s">
        <v>12</v>
      </c>
      <c r="D6960" t="s">
        <v>317</v>
      </c>
      <c r="E6960" t="s">
        <v>14</v>
      </c>
      <c r="F6960" t="s">
        <v>346</v>
      </c>
      <c r="G6960">
        <v>85</v>
      </c>
      <c r="H6960" t="s">
        <v>390</v>
      </c>
      <c r="I6960">
        <v>2009</v>
      </c>
      <c r="J6960">
        <v>124.872</v>
      </c>
      <c r="N6960" t="s">
        <v>16</v>
      </c>
    </row>
    <row r="6961" spans="1:14" x14ac:dyDescent="0.25">
      <c r="A6961" t="s">
        <v>316</v>
      </c>
      <c r="B6961" t="str">
        <f t="shared" si="108"/>
        <v>Tajikistan86</v>
      </c>
      <c r="C6961" t="s">
        <v>12</v>
      </c>
      <c r="D6961" t="s">
        <v>317</v>
      </c>
      <c r="E6961" t="s">
        <v>14</v>
      </c>
      <c r="F6961" t="s">
        <v>346</v>
      </c>
      <c r="G6961">
        <v>86</v>
      </c>
      <c r="H6961" t="s">
        <v>391</v>
      </c>
      <c r="I6961">
        <v>2009</v>
      </c>
      <c r="J6961">
        <v>71.215999999999994</v>
      </c>
      <c r="N6961" t="s">
        <v>16</v>
      </c>
    </row>
    <row r="6962" spans="1:14" x14ac:dyDescent="0.25">
      <c r="A6962" t="s">
        <v>316</v>
      </c>
      <c r="B6962" t="str">
        <f t="shared" si="108"/>
        <v>Tajikistan94</v>
      </c>
      <c r="C6962" t="s">
        <v>12</v>
      </c>
      <c r="D6962" t="s">
        <v>317</v>
      </c>
      <c r="E6962" t="s">
        <v>14</v>
      </c>
      <c r="F6962" t="s">
        <v>346</v>
      </c>
      <c r="G6962">
        <v>94</v>
      </c>
      <c r="H6962" t="s">
        <v>395</v>
      </c>
      <c r="I6962">
        <v>2009</v>
      </c>
      <c r="K6962" t="s">
        <v>21</v>
      </c>
      <c r="N6962" t="s">
        <v>16</v>
      </c>
    </row>
    <row r="6963" spans="1:14" x14ac:dyDescent="0.25">
      <c r="A6963" t="s">
        <v>316</v>
      </c>
      <c r="B6963" t="str">
        <f t="shared" si="108"/>
        <v>Tajikistan93</v>
      </c>
      <c r="C6963" t="s">
        <v>12</v>
      </c>
      <c r="D6963" t="s">
        <v>317</v>
      </c>
      <c r="E6963" t="s">
        <v>14</v>
      </c>
      <c r="F6963" t="s">
        <v>346</v>
      </c>
      <c r="G6963">
        <v>93</v>
      </c>
      <c r="H6963" t="s">
        <v>394</v>
      </c>
      <c r="I6963">
        <v>2009</v>
      </c>
      <c r="J6963">
        <v>13.999000000000001</v>
      </c>
      <c r="N6963" t="s">
        <v>16</v>
      </c>
    </row>
    <row r="6964" spans="1:14" x14ac:dyDescent="0.25">
      <c r="A6964" t="s">
        <v>316</v>
      </c>
      <c r="B6964" t="str">
        <f t="shared" si="108"/>
        <v>Tajikistan96</v>
      </c>
      <c r="C6964" t="s">
        <v>12</v>
      </c>
      <c r="D6964" t="s">
        <v>317</v>
      </c>
      <c r="E6964" t="s">
        <v>14</v>
      </c>
      <c r="F6964" t="s">
        <v>346</v>
      </c>
      <c r="G6964">
        <v>96</v>
      </c>
      <c r="H6964" t="s">
        <v>397</v>
      </c>
      <c r="I6964">
        <v>2009</v>
      </c>
      <c r="J6964">
        <v>29.277999999999999</v>
      </c>
      <c r="N6964" t="s">
        <v>16</v>
      </c>
    </row>
    <row r="6965" spans="1:14" x14ac:dyDescent="0.25">
      <c r="A6965" t="s">
        <v>316</v>
      </c>
      <c r="B6965" t="str">
        <f t="shared" si="108"/>
        <v>Tajikistan97</v>
      </c>
      <c r="C6965" t="s">
        <v>12</v>
      </c>
      <c r="D6965" t="s">
        <v>317</v>
      </c>
      <c r="E6965" t="s">
        <v>14</v>
      </c>
      <c r="F6965" t="s">
        <v>346</v>
      </c>
      <c r="G6965">
        <v>97</v>
      </c>
      <c r="H6965" t="s">
        <v>398</v>
      </c>
      <c r="I6965">
        <v>2009</v>
      </c>
      <c r="J6965">
        <v>117.672</v>
      </c>
      <c r="N6965" t="s">
        <v>16</v>
      </c>
    </row>
    <row r="6966" spans="1:14" x14ac:dyDescent="0.25">
      <c r="A6966" t="s">
        <v>316</v>
      </c>
      <c r="B6966" t="str">
        <f t="shared" si="108"/>
        <v>Tajikistan99</v>
      </c>
      <c r="C6966" t="s">
        <v>12</v>
      </c>
      <c r="D6966" t="s">
        <v>317</v>
      </c>
      <c r="E6966" t="s">
        <v>14</v>
      </c>
      <c r="F6966" t="s">
        <v>346</v>
      </c>
      <c r="G6966">
        <v>99</v>
      </c>
      <c r="H6966" t="s">
        <v>399</v>
      </c>
      <c r="I6966">
        <v>2009</v>
      </c>
      <c r="J6966">
        <v>2.2839999999999998</v>
      </c>
      <c r="K6966" t="s">
        <v>21</v>
      </c>
      <c r="N6966" t="s">
        <v>16</v>
      </c>
    </row>
    <row r="6967" spans="1:14" x14ac:dyDescent="0.25">
      <c r="A6967" t="s">
        <v>316</v>
      </c>
      <c r="B6967" t="str">
        <f t="shared" si="108"/>
        <v>Tajikistan100</v>
      </c>
      <c r="C6967" t="s">
        <v>12</v>
      </c>
      <c r="D6967" t="s">
        <v>317</v>
      </c>
      <c r="E6967" t="s">
        <v>14</v>
      </c>
      <c r="F6967" t="s">
        <v>346</v>
      </c>
      <c r="G6967">
        <v>100</v>
      </c>
      <c r="H6967" t="s">
        <v>348</v>
      </c>
      <c r="I6967">
        <v>2009</v>
      </c>
      <c r="J6967">
        <v>18.773</v>
      </c>
      <c r="N6967" t="s">
        <v>16</v>
      </c>
    </row>
    <row r="6968" spans="1:14" x14ac:dyDescent="0.25">
      <c r="A6968" t="s">
        <v>318</v>
      </c>
      <c r="B6968" t="str">
        <f t="shared" si="108"/>
        <v>Timor-Leste0</v>
      </c>
      <c r="C6968" t="s">
        <v>12</v>
      </c>
      <c r="D6968" t="s">
        <v>109</v>
      </c>
      <c r="E6968" t="s">
        <v>14</v>
      </c>
      <c r="F6968" t="s">
        <v>346</v>
      </c>
      <c r="G6968">
        <v>0</v>
      </c>
      <c r="H6968" t="s">
        <v>347</v>
      </c>
      <c r="I6968">
        <v>2016</v>
      </c>
      <c r="J6968">
        <v>463.24900000000002</v>
      </c>
      <c r="N6968" t="s">
        <v>319</v>
      </c>
    </row>
    <row r="6969" spans="1:14" x14ac:dyDescent="0.25">
      <c r="A6969" t="s">
        <v>318</v>
      </c>
      <c r="B6969" t="str">
        <f t="shared" si="108"/>
        <v>Timor-Leste1</v>
      </c>
      <c r="C6969" t="s">
        <v>12</v>
      </c>
      <c r="D6969" t="s">
        <v>109</v>
      </c>
      <c r="E6969" t="s">
        <v>14</v>
      </c>
      <c r="F6969" t="s">
        <v>346</v>
      </c>
      <c r="G6969">
        <v>1</v>
      </c>
      <c r="H6969" t="s">
        <v>349</v>
      </c>
      <c r="I6969">
        <v>2016</v>
      </c>
      <c r="J6969">
        <v>214.297</v>
      </c>
      <c r="N6969" t="s">
        <v>319</v>
      </c>
    </row>
    <row r="6970" spans="1:14" x14ac:dyDescent="0.25">
      <c r="A6970" t="s">
        <v>318</v>
      </c>
      <c r="B6970" t="str">
        <f t="shared" si="108"/>
        <v>Timor-Leste5</v>
      </c>
      <c r="C6970" t="s">
        <v>12</v>
      </c>
      <c r="D6970" t="s">
        <v>109</v>
      </c>
      <c r="E6970" t="s">
        <v>14</v>
      </c>
      <c r="F6970" t="s">
        <v>346</v>
      </c>
      <c r="G6970">
        <v>5</v>
      </c>
      <c r="H6970" t="s">
        <v>351</v>
      </c>
      <c r="I6970">
        <v>2016</v>
      </c>
      <c r="J6970">
        <v>4.5460000000000003</v>
      </c>
      <c r="N6970" t="s">
        <v>319</v>
      </c>
    </row>
    <row r="6971" spans="1:14" x14ac:dyDescent="0.25">
      <c r="A6971" t="s">
        <v>318</v>
      </c>
      <c r="B6971" t="str">
        <f t="shared" si="108"/>
        <v>Timor-Leste11</v>
      </c>
      <c r="C6971" t="s">
        <v>12</v>
      </c>
      <c r="D6971" t="s">
        <v>109</v>
      </c>
      <c r="E6971" t="s">
        <v>14</v>
      </c>
      <c r="F6971" t="s">
        <v>346</v>
      </c>
      <c r="G6971">
        <v>11</v>
      </c>
      <c r="H6971" t="s">
        <v>403</v>
      </c>
      <c r="I6971">
        <v>2016</v>
      </c>
      <c r="J6971">
        <v>22.83</v>
      </c>
      <c r="N6971" t="s">
        <v>319</v>
      </c>
    </row>
    <row r="6972" spans="1:14" x14ac:dyDescent="0.25">
      <c r="A6972" t="s">
        <v>318</v>
      </c>
      <c r="B6972" t="str">
        <f t="shared" si="108"/>
        <v>Timor-Leste14</v>
      </c>
      <c r="C6972" t="s">
        <v>12</v>
      </c>
      <c r="D6972" t="s">
        <v>109</v>
      </c>
      <c r="E6972" t="s">
        <v>14</v>
      </c>
      <c r="F6972" t="s">
        <v>346</v>
      </c>
      <c r="G6972">
        <v>14</v>
      </c>
      <c r="H6972" t="s">
        <v>357</v>
      </c>
      <c r="I6972">
        <v>2016</v>
      </c>
      <c r="K6972" t="s">
        <v>21</v>
      </c>
      <c r="N6972" t="s">
        <v>319</v>
      </c>
    </row>
    <row r="6973" spans="1:14" x14ac:dyDescent="0.25">
      <c r="A6973" t="s">
        <v>318</v>
      </c>
      <c r="B6973" t="str">
        <f t="shared" si="108"/>
        <v>Timor-Leste15</v>
      </c>
      <c r="C6973" t="s">
        <v>12</v>
      </c>
      <c r="D6973" t="s">
        <v>109</v>
      </c>
      <c r="E6973" t="s">
        <v>14</v>
      </c>
      <c r="F6973" t="s">
        <v>346</v>
      </c>
      <c r="G6973">
        <v>15</v>
      </c>
      <c r="H6973" t="s">
        <v>358</v>
      </c>
      <c r="I6973">
        <v>2016</v>
      </c>
      <c r="J6973">
        <v>4.1100000000000003</v>
      </c>
      <c r="N6973" t="s">
        <v>319</v>
      </c>
    </row>
    <row r="6974" spans="1:14" x14ac:dyDescent="0.25">
      <c r="A6974" t="s">
        <v>318</v>
      </c>
      <c r="B6974" t="str">
        <f t="shared" si="108"/>
        <v>Timor-Leste17</v>
      </c>
      <c r="C6974" t="s">
        <v>12</v>
      </c>
      <c r="D6974" t="s">
        <v>109</v>
      </c>
      <c r="E6974" t="s">
        <v>14</v>
      </c>
      <c r="F6974" t="s">
        <v>346</v>
      </c>
      <c r="G6974">
        <v>17</v>
      </c>
      <c r="H6974" t="s">
        <v>360</v>
      </c>
      <c r="I6974">
        <v>2016</v>
      </c>
      <c r="J6974">
        <v>1.458</v>
      </c>
      <c r="K6974" t="s">
        <v>21</v>
      </c>
      <c r="N6974" t="s">
        <v>319</v>
      </c>
    </row>
    <row r="6975" spans="1:14" x14ac:dyDescent="0.25">
      <c r="A6975" t="s">
        <v>318</v>
      </c>
      <c r="B6975" t="str">
        <f t="shared" si="108"/>
        <v>Timor-Leste18</v>
      </c>
      <c r="C6975" t="s">
        <v>12</v>
      </c>
      <c r="D6975" t="s">
        <v>109</v>
      </c>
      <c r="E6975" t="s">
        <v>14</v>
      </c>
      <c r="F6975" t="s">
        <v>346</v>
      </c>
      <c r="G6975">
        <v>18</v>
      </c>
      <c r="H6975" t="s">
        <v>404</v>
      </c>
      <c r="I6975">
        <v>2016</v>
      </c>
      <c r="J6975">
        <v>3.827</v>
      </c>
      <c r="N6975" t="s">
        <v>319</v>
      </c>
    </row>
    <row r="6976" spans="1:14" x14ac:dyDescent="0.25">
      <c r="A6976" t="s">
        <v>318</v>
      </c>
      <c r="B6976" t="str">
        <f t="shared" si="108"/>
        <v>Timor-Leste20</v>
      </c>
      <c r="C6976" t="s">
        <v>12</v>
      </c>
      <c r="D6976" t="s">
        <v>109</v>
      </c>
      <c r="E6976" t="s">
        <v>14</v>
      </c>
      <c r="F6976" t="s">
        <v>346</v>
      </c>
      <c r="G6976">
        <v>20</v>
      </c>
      <c r="H6976" t="s">
        <v>362</v>
      </c>
      <c r="I6976">
        <v>2016</v>
      </c>
      <c r="K6976" t="s">
        <v>21</v>
      </c>
      <c r="N6976" t="s">
        <v>319</v>
      </c>
    </row>
    <row r="6977" spans="1:14" x14ac:dyDescent="0.25">
      <c r="A6977" t="s">
        <v>318</v>
      </c>
      <c r="B6977" t="str">
        <f t="shared" si="108"/>
        <v>Timor-Leste22</v>
      </c>
      <c r="C6977" t="s">
        <v>12</v>
      </c>
      <c r="D6977" t="s">
        <v>109</v>
      </c>
      <c r="E6977" t="s">
        <v>14</v>
      </c>
      <c r="F6977" t="s">
        <v>346</v>
      </c>
      <c r="G6977">
        <v>22</v>
      </c>
      <c r="H6977" t="s">
        <v>406</v>
      </c>
      <c r="I6977">
        <v>2016</v>
      </c>
      <c r="K6977" t="s">
        <v>21</v>
      </c>
      <c r="N6977" t="s">
        <v>319</v>
      </c>
    </row>
    <row r="6978" spans="1:14" x14ac:dyDescent="0.25">
      <c r="A6978" t="s">
        <v>318</v>
      </c>
      <c r="B6978" t="str">
        <f t="shared" si="108"/>
        <v>Timor-Leste28</v>
      </c>
      <c r="C6978" t="s">
        <v>12</v>
      </c>
      <c r="D6978" t="s">
        <v>109</v>
      </c>
      <c r="E6978" t="s">
        <v>14</v>
      </c>
      <c r="F6978" t="s">
        <v>346</v>
      </c>
      <c r="G6978">
        <v>28</v>
      </c>
      <c r="H6978" t="s">
        <v>366</v>
      </c>
      <c r="I6978">
        <v>2016</v>
      </c>
      <c r="K6978" t="s">
        <v>21</v>
      </c>
      <c r="N6978" t="s">
        <v>319</v>
      </c>
    </row>
    <row r="6979" spans="1:14" x14ac:dyDescent="0.25">
      <c r="A6979" t="s">
        <v>318</v>
      </c>
      <c r="B6979" t="str">
        <f t="shared" ref="B6979:B7042" si="109">A6979&amp;G6979</f>
        <v>Timor-Leste36</v>
      </c>
      <c r="C6979" t="s">
        <v>12</v>
      </c>
      <c r="D6979" t="s">
        <v>109</v>
      </c>
      <c r="E6979" t="s">
        <v>14</v>
      </c>
      <c r="F6979" t="s">
        <v>346</v>
      </c>
      <c r="G6979">
        <v>36</v>
      </c>
      <c r="H6979" t="s">
        <v>410</v>
      </c>
      <c r="I6979">
        <v>2016</v>
      </c>
      <c r="J6979">
        <v>1.1020000000000001</v>
      </c>
      <c r="K6979" t="s">
        <v>21</v>
      </c>
      <c r="N6979" t="s">
        <v>319</v>
      </c>
    </row>
    <row r="6980" spans="1:14" x14ac:dyDescent="0.25">
      <c r="A6980" t="s">
        <v>318</v>
      </c>
      <c r="B6980" t="str">
        <f t="shared" si="109"/>
        <v>Timor-Leste41</v>
      </c>
      <c r="C6980" t="s">
        <v>12</v>
      </c>
      <c r="D6980" t="s">
        <v>109</v>
      </c>
      <c r="E6980" t="s">
        <v>14</v>
      </c>
      <c r="F6980" t="s">
        <v>346</v>
      </c>
      <c r="G6980">
        <v>41</v>
      </c>
      <c r="H6980" t="s">
        <v>413</v>
      </c>
      <c r="I6980">
        <v>2016</v>
      </c>
      <c r="K6980" t="s">
        <v>21</v>
      </c>
      <c r="N6980" t="s">
        <v>319</v>
      </c>
    </row>
    <row r="6981" spans="1:14" x14ac:dyDescent="0.25">
      <c r="A6981" t="s">
        <v>318</v>
      </c>
      <c r="B6981" t="str">
        <f t="shared" si="109"/>
        <v>Timor-Leste45</v>
      </c>
      <c r="C6981" t="s">
        <v>12</v>
      </c>
      <c r="D6981" t="s">
        <v>109</v>
      </c>
      <c r="E6981" t="s">
        <v>14</v>
      </c>
      <c r="F6981" t="s">
        <v>346</v>
      </c>
      <c r="G6981">
        <v>45</v>
      </c>
      <c r="H6981" t="s">
        <v>414</v>
      </c>
      <c r="I6981">
        <v>2016</v>
      </c>
      <c r="J6981">
        <v>25.777000000000001</v>
      </c>
      <c r="N6981" t="s">
        <v>319</v>
      </c>
    </row>
    <row r="6982" spans="1:14" x14ac:dyDescent="0.25">
      <c r="A6982" t="s">
        <v>318</v>
      </c>
      <c r="B6982" t="str">
        <f t="shared" si="109"/>
        <v>Timor-Leste50</v>
      </c>
      <c r="C6982" t="s">
        <v>12</v>
      </c>
      <c r="D6982" t="s">
        <v>109</v>
      </c>
      <c r="E6982" t="s">
        <v>14</v>
      </c>
      <c r="F6982" t="s">
        <v>346</v>
      </c>
      <c r="G6982">
        <v>50</v>
      </c>
      <c r="H6982" t="s">
        <v>376</v>
      </c>
      <c r="I6982">
        <v>2016</v>
      </c>
      <c r="K6982" t="s">
        <v>21</v>
      </c>
      <c r="N6982" t="s">
        <v>319</v>
      </c>
    </row>
    <row r="6983" spans="1:14" x14ac:dyDescent="0.25">
      <c r="A6983" t="s">
        <v>318</v>
      </c>
      <c r="B6983" t="str">
        <f t="shared" si="109"/>
        <v>Timor-Leste51</v>
      </c>
      <c r="C6983" t="s">
        <v>12</v>
      </c>
      <c r="D6983" t="s">
        <v>109</v>
      </c>
      <c r="E6983" t="s">
        <v>14</v>
      </c>
      <c r="F6983" t="s">
        <v>346</v>
      </c>
      <c r="G6983">
        <v>51</v>
      </c>
      <c r="H6983" t="s">
        <v>415</v>
      </c>
      <c r="I6983">
        <v>2016</v>
      </c>
      <c r="J6983">
        <v>1.3540000000000001</v>
      </c>
      <c r="K6983" t="s">
        <v>21</v>
      </c>
      <c r="N6983" t="s">
        <v>319</v>
      </c>
    </row>
    <row r="6984" spans="1:14" x14ac:dyDescent="0.25">
      <c r="A6984" t="s">
        <v>318</v>
      </c>
      <c r="B6984" t="str">
        <f t="shared" si="109"/>
        <v>Timor-Leste52</v>
      </c>
      <c r="C6984" t="s">
        <v>12</v>
      </c>
      <c r="D6984" t="s">
        <v>109</v>
      </c>
      <c r="E6984" t="s">
        <v>14</v>
      </c>
      <c r="F6984" t="s">
        <v>346</v>
      </c>
      <c r="G6984">
        <v>52</v>
      </c>
      <c r="H6984" t="s">
        <v>416</v>
      </c>
      <c r="I6984">
        <v>2016</v>
      </c>
      <c r="J6984">
        <v>71.587999999999994</v>
      </c>
      <c r="N6984" t="s">
        <v>319</v>
      </c>
    </row>
    <row r="6985" spans="1:14" x14ac:dyDescent="0.25">
      <c r="A6985" t="s">
        <v>318</v>
      </c>
      <c r="B6985" t="str">
        <f t="shared" si="109"/>
        <v>Timor-Leste53</v>
      </c>
      <c r="C6985" t="s">
        <v>12</v>
      </c>
      <c r="D6985" t="s">
        <v>109</v>
      </c>
      <c r="E6985" t="s">
        <v>14</v>
      </c>
      <c r="F6985" t="s">
        <v>346</v>
      </c>
      <c r="G6985">
        <v>53</v>
      </c>
      <c r="H6985" t="s">
        <v>417</v>
      </c>
      <c r="I6985">
        <v>2016</v>
      </c>
      <c r="K6985" t="s">
        <v>21</v>
      </c>
      <c r="N6985" t="s">
        <v>319</v>
      </c>
    </row>
    <row r="6986" spans="1:14" x14ac:dyDescent="0.25">
      <c r="A6986" t="s">
        <v>318</v>
      </c>
      <c r="B6986" t="str">
        <f t="shared" si="109"/>
        <v>Timor-Leste55</v>
      </c>
      <c r="C6986" t="s">
        <v>12</v>
      </c>
      <c r="D6986" t="s">
        <v>109</v>
      </c>
      <c r="E6986" t="s">
        <v>14</v>
      </c>
      <c r="F6986" t="s">
        <v>346</v>
      </c>
      <c r="G6986">
        <v>55</v>
      </c>
      <c r="H6986" t="s">
        <v>377</v>
      </c>
      <c r="I6986">
        <v>2016</v>
      </c>
      <c r="K6986" t="s">
        <v>21</v>
      </c>
      <c r="N6986" t="s">
        <v>319</v>
      </c>
    </row>
    <row r="6987" spans="1:14" x14ac:dyDescent="0.25">
      <c r="A6987" t="s">
        <v>318</v>
      </c>
      <c r="B6987" t="str">
        <f t="shared" si="109"/>
        <v>Timor-Leste60</v>
      </c>
      <c r="C6987" t="s">
        <v>12</v>
      </c>
      <c r="D6987" t="s">
        <v>109</v>
      </c>
      <c r="E6987" t="s">
        <v>14</v>
      </c>
      <c r="F6987" t="s">
        <v>346</v>
      </c>
      <c r="G6987">
        <v>60</v>
      </c>
      <c r="H6987" t="s">
        <v>381</v>
      </c>
      <c r="I6987">
        <v>2016</v>
      </c>
      <c r="J6987">
        <v>7.63</v>
      </c>
      <c r="N6987" t="s">
        <v>319</v>
      </c>
    </row>
    <row r="6988" spans="1:14" x14ac:dyDescent="0.25">
      <c r="A6988" t="s">
        <v>318</v>
      </c>
      <c r="B6988" t="str">
        <f t="shared" si="109"/>
        <v>Timor-Leste61</v>
      </c>
      <c r="C6988" t="s">
        <v>12</v>
      </c>
      <c r="D6988" t="s">
        <v>109</v>
      </c>
      <c r="E6988" t="s">
        <v>14</v>
      </c>
      <c r="F6988" t="s">
        <v>346</v>
      </c>
      <c r="G6988">
        <v>61</v>
      </c>
      <c r="H6988" t="s">
        <v>382</v>
      </c>
      <c r="I6988">
        <v>2016</v>
      </c>
      <c r="K6988" t="s">
        <v>21</v>
      </c>
      <c r="N6988" t="s">
        <v>319</v>
      </c>
    </row>
    <row r="6989" spans="1:14" x14ac:dyDescent="0.25">
      <c r="A6989" t="s">
        <v>318</v>
      </c>
      <c r="B6989" t="str">
        <f t="shared" si="109"/>
        <v>Timor-Leste62</v>
      </c>
      <c r="C6989" t="s">
        <v>12</v>
      </c>
      <c r="D6989" t="s">
        <v>109</v>
      </c>
      <c r="E6989" t="s">
        <v>14</v>
      </c>
      <c r="F6989" t="s">
        <v>346</v>
      </c>
      <c r="G6989">
        <v>62</v>
      </c>
      <c r="H6989" t="s">
        <v>418</v>
      </c>
      <c r="I6989">
        <v>2016</v>
      </c>
      <c r="K6989" t="s">
        <v>21</v>
      </c>
      <c r="N6989" t="s">
        <v>319</v>
      </c>
    </row>
    <row r="6990" spans="1:14" x14ac:dyDescent="0.25">
      <c r="A6990" t="s">
        <v>318</v>
      </c>
      <c r="B6990" t="str">
        <f t="shared" si="109"/>
        <v>Timor-Leste63</v>
      </c>
      <c r="C6990" t="s">
        <v>12</v>
      </c>
      <c r="D6990" t="s">
        <v>109</v>
      </c>
      <c r="E6990" t="s">
        <v>14</v>
      </c>
      <c r="F6990" t="s">
        <v>346</v>
      </c>
      <c r="G6990">
        <v>63</v>
      </c>
      <c r="H6990" t="s">
        <v>419</v>
      </c>
      <c r="I6990">
        <v>2016</v>
      </c>
      <c r="K6990" t="s">
        <v>21</v>
      </c>
      <c r="N6990" t="s">
        <v>319</v>
      </c>
    </row>
    <row r="6991" spans="1:14" x14ac:dyDescent="0.25">
      <c r="A6991" t="s">
        <v>318</v>
      </c>
      <c r="B6991" t="str">
        <f t="shared" si="109"/>
        <v>Timor-Leste64</v>
      </c>
      <c r="C6991" t="s">
        <v>12</v>
      </c>
      <c r="D6991" t="s">
        <v>109</v>
      </c>
      <c r="E6991" t="s">
        <v>14</v>
      </c>
      <c r="F6991" t="s">
        <v>346</v>
      </c>
      <c r="G6991">
        <v>64</v>
      </c>
      <c r="H6991" t="s">
        <v>383</v>
      </c>
      <c r="I6991">
        <v>2016</v>
      </c>
      <c r="J6991">
        <v>0.74299999999999999</v>
      </c>
      <c r="K6991" t="s">
        <v>21</v>
      </c>
      <c r="N6991" t="s">
        <v>319</v>
      </c>
    </row>
    <row r="6992" spans="1:14" x14ac:dyDescent="0.25">
      <c r="A6992" t="s">
        <v>318</v>
      </c>
      <c r="B6992" t="str">
        <f t="shared" si="109"/>
        <v>Timor-Leste71</v>
      </c>
      <c r="C6992" t="s">
        <v>12</v>
      </c>
      <c r="D6992" t="s">
        <v>109</v>
      </c>
      <c r="E6992" t="s">
        <v>14</v>
      </c>
      <c r="F6992" t="s">
        <v>346</v>
      </c>
      <c r="G6992">
        <v>71</v>
      </c>
      <c r="H6992" t="s">
        <v>424</v>
      </c>
      <c r="I6992">
        <v>2016</v>
      </c>
      <c r="K6992" t="s">
        <v>21</v>
      </c>
      <c r="N6992" t="s">
        <v>319</v>
      </c>
    </row>
    <row r="6993" spans="1:14" x14ac:dyDescent="0.25">
      <c r="A6993" t="s">
        <v>318</v>
      </c>
      <c r="B6993" t="str">
        <f t="shared" si="109"/>
        <v>Timor-Leste72</v>
      </c>
      <c r="C6993" t="s">
        <v>12</v>
      </c>
      <c r="D6993" t="s">
        <v>109</v>
      </c>
      <c r="E6993" t="s">
        <v>14</v>
      </c>
      <c r="F6993" t="s">
        <v>346</v>
      </c>
      <c r="G6993">
        <v>72</v>
      </c>
      <c r="H6993" t="s">
        <v>385</v>
      </c>
      <c r="I6993">
        <v>2016</v>
      </c>
      <c r="K6993" t="s">
        <v>21</v>
      </c>
      <c r="N6993" t="s">
        <v>319</v>
      </c>
    </row>
    <row r="6994" spans="1:14" x14ac:dyDescent="0.25">
      <c r="A6994" t="s">
        <v>318</v>
      </c>
      <c r="B6994" t="str">
        <f t="shared" si="109"/>
        <v>Timor-Leste73</v>
      </c>
      <c r="C6994" t="s">
        <v>12</v>
      </c>
      <c r="D6994" t="s">
        <v>109</v>
      </c>
      <c r="E6994" t="s">
        <v>14</v>
      </c>
      <c r="F6994" t="s">
        <v>346</v>
      </c>
      <c r="G6994">
        <v>73</v>
      </c>
      <c r="H6994" t="s">
        <v>425</v>
      </c>
      <c r="I6994">
        <v>2016</v>
      </c>
      <c r="K6994" t="s">
        <v>21</v>
      </c>
      <c r="N6994" t="s">
        <v>319</v>
      </c>
    </row>
    <row r="6995" spans="1:14" x14ac:dyDescent="0.25">
      <c r="A6995" t="s">
        <v>318</v>
      </c>
      <c r="B6995" t="str">
        <f t="shared" si="109"/>
        <v>Timor-Leste74</v>
      </c>
      <c r="C6995" t="s">
        <v>12</v>
      </c>
      <c r="D6995" t="s">
        <v>109</v>
      </c>
      <c r="E6995" t="s">
        <v>14</v>
      </c>
      <c r="F6995" t="s">
        <v>346</v>
      </c>
      <c r="G6995">
        <v>74</v>
      </c>
      <c r="H6995" t="s">
        <v>426</v>
      </c>
      <c r="I6995">
        <v>2016</v>
      </c>
      <c r="J6995">
        <v>1.0309999999999999</v>
      </c>
      <c r="K6995" t="s">
        <v>21</v>
      </c>
      <c r="N6995" t="s">
        <v>319</v>
      </c>
    </row>
    <row r="6996" spans="1:14" x14ac:dyDescent="0.25">
      <c r="A6996" t="s">
        <v>318</v>
      </c>
      <c r="B6996" t="str">
        <f t="shared" si="109"/>
        <v>Timor-Leste75</v>
      </c>
      <c r="C6996" t="s">
        <v>12</v>
      </c>
      <c r="D6996" t="s">
        <v>109</v>
      </c>
      <c r="E6996" t="s">
        <v>14</v>
      </c>
      <c r="F6996" t="s">
        <v>346</v>
      </c>
      <c r="G6996">
        <v>75</v>
      </c>
      <c r="H6996" t="s">
        <v>427</v>
      </c>
      <c r="I6996">
        <v>2016</v>
      </c>
      <c r="J6996">
        <v>33.11</v>
      </c>
      <c r="N6996" t="s">
        <v>319</v>
      </c>
    </row>
    <row r="6997" spans="1:14" x14ac:dyDescent="0.25">
      <c r="A6997" t="s">
        <v>318</v>
      </c>
      <c r="B6997" t="str">
        <f t="shared" si="109"/>
        <v>Timor-Leste80</v>
      </c>
      <c r="C6997" t="s">
        <v>12</v>
      </c>
      <c r="D6997" t="s">
        <v>109</v>
      </c>
      <c r="E6997" t="s">
        <v>14</v>
      </c>
      <c r="F6997" t="s">
        <v>346</v>
      </c>
      <c r="G6997">
        <v>80</v>
      </c>
      <c r="H6997" t="s">
        <v>387</v>
      </c>
      <c r="I6997">
        <v>2016</v>
      </c>
      <c r="J6997">
        <v>20.888000000000002</v>
      </c>
      <c r="N6997" t="s">
        <v>319</v>
      </c>
    </row>
    <row r="6998" spans="1:14" x14ac:dyDescent="0.25">
      <c r="A6998" t="s">
        <v>318</v>
      </c>
      <c r="B6998" t="str">
        <f t="shared" si="109"/>
        <v>Timor-Leste85</v>
      </c>
      <c r="C6998" t="s">
        <v>12</v>
      </c>
      <c r="D6998" t="s">
        <v>109</v>
      </c>
      <c r="E6998" t="s">
        <v>14</v>
      </c>
      <c r="F6998" t="s">
        <v>346</v>
      </c>
      <c r="G6998">
        <v>85</v>
      </c>
      <c r="H6998" t="s">
        <v>390</v>
      </c>
      <c r="I6998">
        <v>2016</v>
      </c>
      <c r="J6998">
        <v>2.911</v>
      </c>
      <c r="N6998" t="s">
        <v>319</v>
      </c>
    </row>
    <row r="6999" spans="1:14" x14ac:dyDescent="0.25">
      <c r="A6999" t="s">
        <v>318</v>
      </c>
      <c r="B6999" t="str">
        <f t="shared" si="109"/>
        <v>Timor-Leste90</v>
      </c>
      <c r="C6999" t="s">
        <v>12</v>
      </c>
      <c r="D6999" t="s">
        <v>109</v>
      </c>
      <c r="E6999" t="s">
        <v>14</v>
      </c>
      <c r="F6999" t="s">
        <v>346</v>
      </c>
      <c r="G6999">
        <v>90</v>
      </c>
      <c r="H6999" t="s">
        <v>432</v>
      </c>
      <c r="I6999">
        <v>2016</v>
      </c>
      <c r="J6999">
        <v>1.9450000000000001</v>
      </c>
      <c r="K6999" t="s">
        <v>21</v>
      </c>
      <c r="N6999" t="s">
        <v>319</v>
      </c>
    </row>
    <row r="7000" spans="1:14" x14ac:dyDescent="0.25">
      <c r="A7000" t="s">
        <v>318</v>
      </c>
      <c r="B7000" t="str">
        <f t="shared" si="109"/>
        <v>Timor-Leste91</v>
      </c>
      <c r="C7000" t="s">
        <v>12</v>
      </c>
      <c r="D7000" t="s">
        <v>109</v>
      </c>
      <c r="E7000" t="s">
        <v>14</v>
      </c>
      <c r="F7000" t="s">
        <v>346</v>
      </c>
      <c r="G7000">
        <v>91</v>
      </c>
      <c r="H7000" t="s">
        <v>393</v>
      </c>
      <c r="I7000">
        <v>2016</v>
      </c>
      <c r="J7000">
        <v>0.78100000000000003</v>
      </c>
      <c r="K7000" t="s">
        <v>21</v>
      </c>
      <c r="N7000" t="s">
        <v>319</v>
      </c>
    </row>
    <row r="7001" spans="1:14" x14ac:dyDescent="0.25">
      <c r="A7001" t="s">
        <v>318</v>
      </c>
      <c r="B7001" t="str">
        <f t="shared" si="109"/>
        <v>Timor-Leste93</v>
      </c>
      <c r="C7001" t="s">
        <v>12</v>
      </c>
      <c r="D7001" t="s">
        <v>109</v>
      </c>
      <c r="E7001" t="s">
        <v>14</v>
      </c>
      <c r="F7001" t="s">
        <v>346</v>
      </c>
      <c r="G7001">
        <v>93</v>
      </c>
      <c r="H7001" t="s">
        <v>394</v>
      </c>
      <c r="I7001">
        <v>2016</v>
      </c>
      <c r="J7001">
        <v>34.646000000000001</v>
      </c>
      <c r="N7001" t="s">
        <v>319</v>
      </c>
    </row>
    <row r="7002" spans="1:14" x14ac:dyDescent="0.25">
      <c r="A7002" t="s">
        <v>318</v>
      </c>
      <c r="B7002" t="str">
        <f t="shared" si="109"/>
        <v>Timor-Leste99</v>
      </c>
      <c r="C7002" t="s">
        <v>12</v>
      </c>
      <c r="D7002" t="s">
        <v>109</v>
      </c>
      <c r="E7002" t="s">
        <v>14</v>
      </c>
      <c r="F7002" t="s">
        <v>346</v>
      </c>
      <c r="G7002">
        <v>99</v>
      </c>
      <c r="H7002" t="s">
        <v>399</v>
      </c>
      <c r="I7002">
        <v>2016</v>
      </c>
      <c r="J7002">
        <v>1.7470000000000001</v>
      </c>
      <c r="K7002" t="s">
        <v>21</v>
      </c>
      <c r="N7002" t="s">
        <v>319</v>
      </c>
    </row>
    <row r="7003" spans="1:14" x14ac:dyDescent="0.25">
      <c r="A7003" t="s">
        <v>318</v>
      </c>
      <c r="B7003" t="str">
        <f t="shared" si="109"/>
        <v>Timor-Leste100</v>
      </c>
      <c r="C7003" t="s">
        <v>12</v>
      </c>
      <c r="D7003" t="s">
        <v>109</v>
      </c>
      <c r="E7003" t="s">
        <v>14</v>
      </c>
      <c r="F7003" t="s">
        <v>346</v>
      </c>
      <c r="G7003">
        <v>100</v>
      </c>
      <c r="H7003" t="s">
        <v>348</v>
      </c>
      <c r="I7003">
        <v>2016</v>
      </c>
      <c r="J7003">
        <v>1.871</v>
      </c>
      <c r="N7003" t="s">
        <v>319</v>
      </c>
    </row>
    <row r="7004" spans="1:14" x14ac:dyDescent="0.25">
      <c r="A7004" t="s">
        <v>320</v>
      </c>
      <c r="B7004" t="str">
        <f t="shared" si="109"/>
        <v>Tonga0</v>
      </c>
      <c r="C7004" t="s">
        <v>12</v>
      </c>
      <c r="D7004" t="s">
        <v>109</v>
      </c>
      <c r="E7004" t="s">
        <v>14</v>
      </c>
      <c r="F7004" t="s">
        <v>346</v>
      </c>
      <c r="G7004">
        <v>0</v>
      </c>
      <c r="H7004" t="s">
        <v>347</v>
      </c>
      <c r="I7004">
        <v>2018</v>
      </c>
      <c r="J7004">
        <v>28.597999999999999</v>
      </c>
      <c r="K7004" t="s">
        <v>125</v>
      </c>
      <c r="M7004" t="s">
        <v>126</v>
      </c>
      <c r="N7004" t="s">
        <v>136</v>
      </c>
    </row>
    <row r="7005" spans="1:14" x14ac:dyDescent="0.25">
      <c r="A7005" t="s">
        <v>320</v>
      </c>
      <c r="B7005" t="str">
        <f t="shared" si="109"/>
        <v>Tonga1</v>
      </c>
      <c r="C7005" t="s">
        <v>12</v>
      </c>
      <c r="D7005" t="s">
        <v>109</v>
      </c>
      <c r="E7005" t="s">
        <v>14</v>
      </c>
      <c r="F7005" t="s">
        <v>346</v>
      </c>
      <c r="G7005">
        <v>1</v>
      </c>
      <c r="H7005" t="s">
        <v>349</v>
      </c>
      <c r="I7005">
        <v>2018</v>
      </c>
      <c r="J7005">
        <v>5.0030000000000001</v>
      </c>
      <c r="K7005" t="s">
        <v>125</v>
      </c>
      <c r="M7005" t="s">
        <v>126</v>
      </c>
      <c r="N7005" t="s">
        <v>136</v>
      </c>
    </row>
    <row r="7006" spans="1:14" x14ac:dyDescent="0.25">
      <c r="A7006" t="s">
        <v>320</v>
      </c>
      <c r="B7006" t="str">
        <f t="shared" si="109"/>
        <v>Tonga2</v>
      </c>
      <c r="C7006" t="s">
        <v>12</v>
      </c>
      <c r="D7006" t="s">
        <v>109</v>
      </c>
      <c r="E7006" t="s">
        <v>14</v>
      </c>
      <c r="F7006" t="s">
        <v>346</v>
      </c>
      <c r="G7006">
        <v>2</v>
      </c>
      <c r="H7006" t="s">
        <v>400</v>
      </c>
      <c r="I7006">
        <v>2018</v>
      </c>
      <c r="J7006">
        <v>4.8000000000000001E-2</v>
      </c>
      <c r="K7006" t="s">
        <v>125</v>
      </c>
      <c r="M7006" t="s">
        <v>126</v>
      </c>
      <c r="N7006" t="s">
        <v>136</v>
      </c>
    </row>
    <row r="7007" spans="1:14" x14ac:dyDescent="0.25">
      <c r="A7007" t="s">
        <v>320</v>
      </c>
      <c r="B7007" t="str">
        <f t="shared" si="109"/>
        <v>Tonga3</v>
      </c>
      <c r="C7007" t="s">
        <v>12</v>
      </c>
      <c r="D7007" t="s">
        <v>109</v>
      </c>
      <c r="E7007" t="s">
        <v>14</v>
      </c>
      <c r="F7007" t="s">
        <v>346</v>
      </c>
      <c r="G7007">
        <v>3</v>
      </c>
      <c r="H7007" t="s">
        <v>350</v>
      </c>
      <c r="I7007">
        <v>2018</v>
      </c>
      <c r="J7007">
        <v>0.55800000000000005</v>
      </c>
      <c r="K7007" t="s">
        <v>125</v>
      </c>
      <c r="M7007" t="s">
        <v>126</v>
      </c>
      <c r="N7007" t="s">
        <v>136</v>
      </c>
    </row>
    <row r="7008" spans="1:14" x14ac:dyDescent="0.25">
      <c r="A7008" t="s">
        <v>320</v>
      </c>
      <c r="B7008" t="str">
        <f t="shared" si="109"/>
        <v>Tonga5</v>
      </c>
      <c r="C7008" t="s">
        <v>12</v>
      </c>
      <c r="D7008" t="s">
        <v>109</v>
      </c>
      <c r="E7008" t="s">
        <v>14</v>
      </c>
      <c r="F7008" t="s">
        <v>346</v>
      </c>
      <c r="G7008">
        <v>5</v>
      </c>
      <c r="H7008" t="s">
        <v>351</v>
      </c>
      <c r="I7008">
        <v>2018</v>
      </c>
      <c r="J7008">
        <v>6.0000000000000001E-3</v>
      </c>
      <c r="K7008" t="s">
        <v>125</v>
      </c>
      <c r="M7008" t="s">
        <v>126</v>
      </c>
      <c r="N7008" t="s">
        <v>136</v>
      </c>
    </row>
    <row r="7009" spans="1:14" x14ac:dyDescent="0.25">
      <c r="A7009" t="s">
        <v>320</v>
      </c>
      <c r="B7009" t="str">
        <f t="shared" si="109"/>
        <v>Tonga8</v>
      </c>
      <c r="C7009" t="s">
        <v>12</v>
      </c>
      <c r="D7009" t="s">
        <v>109</v>
      </c>
      <c r="E7009" t="s">
        <v>14</v>
      </c>
      <c r="F7009" t="s">
        <v>346</v>
      </c>
      <c r="G7009">
        <v>8</v>
      </c>
      <c r="H7009" t="s">
        <v>353</v>
      </c>
      <c r="I7009">
        <v>2018</v>
      </c>
      <c r="J7009">
        <v>0.08</v>
      </c>
      <c r="K7009" t="s">
        <v>125</v>
      </c>
      <c r="M7009" t="s">
        <v>126</v>
      </c>
      <c r="N7009" t="s">
        <v>136</v>
      </c>
    </row>
    <row r="7010" spans="1:14" x14ac:dyDescent="0.25">
      <c r="A7010" t="s">
        <v>320</v>
      </c>
      <c r="B7010" t="str">
        <f t="shared" si="109"/>
        <v>Tonga10</v>
      </c>
      <c r="C7010" t="s">
        <v>12</v>
      </c>
      <c r="D7010" t="s">
        <v>109</v>
      </c>
      <c r="E7010" t="s">
        <v>14</v>
      </c>
      <c r="F7010" t="s">
        <v>346</v>
      </c>
      <c r="G7010">
        <v>10</v>
      </c>
      <c r="H7010" t="s">
        <v>354</v>
      </c>
      <c r="I7010">
        <v>2018</v>
      </c>
      <c r="J7010">
        <v>0.13</v>
      </c>
      <c r="K7010" t="s">
        <v>125</v>
      </c>
      <c r="M7010" t="s">
        <v>126</v>
      </c>
      <c r="N7010" t="s">
        <v>136</v>
      </c>
    </row>
    <row r="7011" spans="1:14" x14ac:dyDescent="0.25">
      <c r="A7011" t="s">
        <v>320</v>
      </c>
      <c r="B7011" t="str">
        <f t="shared" si="109"/>
        <v>Tonga11</v>
      </c>
      <c r="C7011" t="s">
        <v>12</v>
      </c>
      <c r="D7011" t="s">
        <v>109</v>
      </c>
      <c r="E7011" t="s">
        <v>14</v>
      </c>
      <c r="F7011" t="s">
        <v>346</v>
      </c>
      <c r="G7011">
        <v>11</v>
      </c>
      <c r="H7011" t="s">
        <v>403</v>
      </c>
      <c r="I7011">
        <v>2018</v>
      </c>
      <c r="J7011">
        <v>2.1999999999999999E-2</v>
      </c>
      <c r="K7011" t="s">
        <v>125</v>
      </c>
      <c r="M7011" t="s">
        <v>126</v>
      </c>
      <c r="N7011" t="s">
        <v>136</v>
      </c>
    </row>
    <row r="7012" spans="1:14" x14ac:dyDescent="0.25">
      <c r="A7012" t="s">
        <v>320</v>
      </c>
      <c r="B7012" t="str">
        <f t="shared" si="109"/>
        <v>Tonga12</v>
      </c>
      <c r="C7012" t="s">
        <v>12</v>
      </c>
      <c r="D7012" t="s">
        <v>109</v>
      </c>
      <c r="E7012" t="s">
        <v>14</v>
      </c>
      <c r="F7012" t="s">
        <v>346</v>
      </c>
      <c r="G7012">
        <v>12</v>
      </c>
      <c r="H7012" t="s">
        <v>355</v>
      </c>
      <c r="I7012">
        <v>2018</v>
      </c>
      <c r="J7012">
        <v>5.0000000000000001E-3</v>
      </c>
      <c r="K7012" t="s">
        <v>125</v>
      </c>
      <c r="M7012" t="s">
        <v>126</v>
      </c>
      <c r="N7012" t="s">
        <v>136</v>
      </c>
    </row>
    <row r="7013" spans="1:14" x14ac:dyDescent="0.25">
      <c r="A7013" t="s">
        <v>320</v>
      </c>
      <c r="B7013" t="str">
        <f t="shared" si="109"/>
        <v>Tonga13</v>
      </c>
      <c r="C7013" t="s">
        <v>12</v>
      </c>
      <c r="D7013" t="s">
        <v>109</v>
      </c>
      <c r="E7013" t="s">
        <v>14</v>
      </c>
      <c r="F7013" t="s">
        <v>346</v>
      </c>
      <c r="G7013">
        <v>13</v>
      </c>
      <c r="H7013" t="s">
        <v>356</v>
      </c>
      <c r="I7013">
        <v>2018</v>
      </c>
      <c r="J7013">
        <v>1.0660000000000001</v>
      </c>
      <c r="K7013" t="s">
        <v>125</v>
      </c>
      <c r="M7013" t="s">
        <v>126</v>
      </c>
      <c r="N7013" t="s">
        <v>136</v>
      </c>
    </row>
    <row r="7014" spans="1:14" x14ac:dyDescent="0.25">
      <c r="A7014" t="s">
        <v>320</v>
      </c>
      <c r="B7014" t="str">
        <f t="shared" si="109"/>
        <v>Tonga14</v>
      </c>
      <c r="C7014" t="s">
        <v>12</v>
      </c>
      <c r="D7014" t="s">
        <v>109</v>
      </c>
      <c r="E7014" t="s">
        <v>14</v>
      </c>
      <c r="F7014" t="s">
        <v>346</v>
      </c>
      <c r="G7014">
        <v>14</v>
      </c>
      <c r="H7014" t="s">
        <v>357</v>
      </c>
      <c r="I7014">
        <v>2018</v>
      </c>
      <c r="J7014">
        <v>0.16</v>
      </c>
      <c r="K7014" t="s">
        <v>125</v>
      </c>
      <c r="M7014" t="s">
        <v>126</v>
      </c>
      <c r="N7014" t="s">
        <v>136</v>
      </c>
    </row>
    <row r="7015" spans="1:14" x14ac:dyDescent="0.25">
      <c r="A7015" t="s">
        <v>320</v>
      </c>
      <c r="B7015" t="str">
        <f t="shared" si="109"/>
        <v>Tonga16</v>
      </c>
      <c r="C7015" t="s">
        <v>12</v>
      </c>
      <c r="D7015" t="s">
        <v>109</v>
      </c>
      <c r="E7015" t="s">
        <v>14</v>
      </c>
      <c r="F7015" t="s">
        <v>346</v>
      </c>
      <c r="G7015">
        <v>16</v>
      </c>
      <c r="H7015" t="s">
        <v>359</v>
      </c>
      <c r="I7015">
        <v>2018</v>
      </c>
      <c r="J7015">
        <v>4.3999999999999997E-2</v>
      </c>
      <c r="K7015" t="s">
        <v>125</v>
      </c>
      <c r="M7015" t="s">
        <v>126</v>
      </c>
      <c r="N7015" t="s">
        <v>136</v>
      </c>
    </row>
    <row r="7016" spans="1:14" x14ac:dyDescent="0.25">
      <c r="A7016" t="s">
        <v>320</v>
      </c>
      <c r="B7016" t="str">
        <f t="shared" si="109"/>
        <v>Tonga17</v>
      </c>
      <c r="C7016" t="s">
        <v>12</v>
      </c>
      <c r="D7016" t="s">
        <v>109</v>
      </c>
      <c r="E7016" t="s">
        <v>14</v>
      </c>
      <c r="F7016" t="s">
        <v>346</v>
      </c>
      <c r="G7016">
        <v>17</v>
      </c>
      <c r="H7016" t="s">
        <v>360</v>
      </c>
      <c r="I7016">
        <v>2018</v>
      </c>
      <c r="J7016">
        <v>0.318</v>
      </c>
      <c r="K7016" t="s">
        <v>125</v>
      </c>
      <c r="M7016" t="s">
        <v>126</v>
      </c>
      <c r="N7016" t="s">
        <v>136</v>
      </c>
    </row>
    <row r="7017" spans="1:14" x14ac:dyDescent="0.25">
      <c r="A7017" t="s">
        <v>320</v>
      </c>
      <c r="B7017" t="str">
        <f t="shared" si="109"/>
        <v>Tonga18</v>
      </c>
      <c r="C7017" t="s">
        <v>12</v>
      </c>
      <c r="D7017" t="s">
        <v>109</v>
      </c>
      <c r="E7017" t="s">
        <v>14</v>
      </c>
      <c r="F7017" t="s">
        <v>346</v>
      </c>
      <c r="G7017">
        <v>18</v>
      </c>
      <c r="H7017" t="s">
        <v>404</v>
      </c>
      <c r="I7017">
        <v>2018</v>
      </c>
      <c r="J7017">
        <v>8.9999999999999993E-3</v>
      </c>
      <c r="K7017" t="s">
        <v>125</v>
      </c>
      <c r="M7017" t="s">
        <v>126</v>
      </c>
      <c r="N7017" t="s">
        <v>136</v>
      </c>
    </row>
    <row r="7018" spans="1:14" x14ac:dyDescent="0.25">
      <c r="A7018" t="s">
        <v>320</v>
      </c>
      <c r="B7018" t="str">
        <f t="shared" si="109"/>
        <v>Tonga20</v>
      </c>
      <c r="C7018" t="s">
        <v>12</v>
      </c>
      <c r="D7018" t="s">
        <v>109</v>
      </c>
      <c r="E7018" t="s">
        <v>14</v>
      </c>
      <c r="F7018" t="s">
        <v>346</v>
      </c>
      <c r="G7018">
        <v>20</v>
      </c>
      <c r="H7018" t="s">
        <v>362</v>
      </c>
      <c r="I7018">
        <v>2018</v>
      </c>
      <c r="J7018">
        <v>2.5000000000000001E-2</v>
      </c>
      <c r="K7018" t="s">
        <v>125</v>
      </c>
      <c r="M7018" t="s">
        <v>126</v>
      </c>
      <c r="N7018" t="s">
        <v>136</v>
      </c>
    </row>
    <row r="7019" spans="1:14" x14ac:dyDescent="0.25">
      <c r="A7019" t="s">
        <v>320</v>
      </c>
      <c r="B7019" t="str">
        <f t="shared" si="109"/>
        <v>Tonga23</v>
      </c>
      <c r="C7019" t="s">
        <v>12</v>
      </c>
      <c r="D7019" t="s">
        <v>109</v>
      </c>
      <c r="E7019" t="s">
        <v>14</v>
      </c>
      <c r="F7019" t="s">
        <v>346</v>
      </c>
      <c r="G7019">
        <v>23</v>
      </c>
      <c r="H7019" t="s">
        <v>434</v>
      </c>
      <c r="I7019">
        <v>2018</v>
      </c>
      <c r="J7019">
        <v>4.2000000000000003E-2</v>
      </c>
      <c r="K7019" t="s">
        <v>125</v>
      </c>
      <c r="M7019" t="s">
        <v>126</v>
      </c>
      <c r="N7019" t="s">
        <v>136</v>
      </c>
    </row>
    <row r="7020" spans="1:14" x14ac:dyDescent="0.25">
      <c r="A7020" t="s">
        <v>320</v>
      </c>
      <c r="B7020" t="str">
        <f t="shared" si="109"/>
        <v>Tonga32</v>
      </c>
      <c r="C7020" t="s">
        <v>12</v>
      </c>
      <c r="D7020" t="s">
        <v>109</v>
      </c>
      <c r="E7020" t="s">
        <v>14</v>
      </c>
      <c r="F7020" t="s">
        <v>346</v>
      </c>
      <c r="G7020">
        <v>32</v>
      </c>
      <c r="H7020" t="s">
        <v>368</v>
      </c>
      <c r="I7020">
        <v>2018</v>
      </c>
      <c r="J7020">
        <v>3.7879999999999998</v>
      </c>
      <c r="K7020" t="s">
        <v>125</v>
      </c>
      <c r="M7020" t="s">
        <v>126</v>
      </c>
      <c r="N7020" t="s">
        <v>136</v>
      </c>
    </row>
    <row r="7021" spans="1:14" x14ac:dyDescent="0.25">
      <c r="A7021" t="s">
        <v>320</v>
      </c>
      <c r="B7021" t="str">
        <f t="shared" si="109"/>
        <v>Tonga33</v>
      </c>
      <c r="C7021" t="s">
        <v>12</v>
      </c>
      <c r="D7021" t="s">
        <v>109</v>
      </c>
      <c r="E7021" t="s">
        <v>14</v>
      </c>
      <c r="F7021" t="s">
        <v>346</v>
      </c>
      <c r="G7021">
        <v>33</v>
      </c>
      <c r="H7021" t="s">
        <v>409</v>
      </c>
      <c r="I7021">
        <v>2018</v>
      </c>
      <c r="J7021">
        <v>0.152</v>
      </c>
      <c r="K7021" t="s">
        <v>125</v>
      </c>
      <c r="M7021" t="s">
        <v>126</v>
      </c>
      <c r="N7021" t="s">
        <v>136</v>
      </c>
    </row>
    <row r="7022" spans="1:14" x14ac:dyDescent="0.25">
      <c r="A7022" t="s">
        <v>320</v>
      </c>
      <c r="B7022" t="str">
        <f t="shared" si="109"/>
        <v>Tonga35</v>
      </c>
      <c r="C7022" t="s">
        <v>12</v>
      </c>
      <c r="D7022" t="s">
        <v>109</v>
      </c>
      <c r="E7022" t="s">
        <v>14</v>
      </c>
      <c r="F7022" t="s">
        <v>346</v>
      </c>
      <c r="G7022">
        <v>35</v>
      </c>
      <c r="H7022" t="s">
        <v>369</v>
      </c>
      <c r="I7022">
        <v>2018</v>
      </c>
      <c r="J7022">
        <v>0.23499999999999999</v>
      </c>
      <c r="K7022" t="s">
        <v>125</v>
      </c>
      <c r="M7022" t="s">
        <v>126</v>
      </c>
      <c r="N7022" t="s">
        <v>136</v>
      </c>
    </row>
    <row r="7023" spans="1:14" x14ac:dyDescent="0.25">
      <c r="A7023" t="s">
        <v>320</v>
      </c>
      <c r="B7023" t="str">
        <f t="shared" si="109"/>
        <v>Tonga36</v>
      </c>
      <c r="C7023" t="s">
        <v>12</v>
      </c>
      <c r="D7023" t="s">
        <v>109</v>
      </c>
      <c r="E7023" t="s">
        <v>14</v>
      </c>
      <c r="F7023" t="s">
        <v>346</v>
      </c>
      <c r="G7023">
        <v>36</v>
      </c>
      <c r="H7023" t="s">
        <v>410</v>
      </c>
      <c r="I7023">
        <v>2018</v>
      </c>
      <c r="J7023">
        <v>2.1999999999999999E-2</v>
      </c>
      <c r="K7023" t="s">
        <v>125</v>
      </c>
      <c r="M7023" t="s">
        <v>126</v>
      </c>
      <c r="N7023" t="s">
        <v>136</v>
      </c>
    </row>
    <row r="7024" spans="1:14" x14ac:dyDescent="0.25">
      <c r="A7024" t="s">
        <v>320</v>
      </c>
      <c r="B7024" t="str">
        <f t="shared" si="109"/>
        <v>Tonga38</v>
      </c>
      <c r="C7024" t="s">
        <v>12</v>
      </c>
      <c r="D7024" t="s">
        <v>109</v>
      </c>
      <c r="E7024" t="s">
        <v>14</v>
      </c>
      <c r="F7024" t="s">
        <v>346</v>
      </c>
      <c r="G7024">
        <v>38</v>
      </c>
      <c r="H7024" t="s">
        <v>411</v>
      </c>
      <c r="I7024">
        <v>2018</v>
      </c>
      <c r="J7024">
        <v>5.2999999999999999E-2</v>
      </c>
      <c r="K7024" t="s">
        <v>125</v>
      </c>
      <c r="M7024" t="s">
        <v>126</v>
      </c>
      <c r="N7024" t="s">
        <v>136</v>
      </c>
    </row>
    <row r="7025" spans="1:14" x14ac:dyDescent="0.25">
      <c r="A7025" t="s">
        <v>320</v>
      </c>
      <c r="B7025" t="str">
        <f t="shared" si="109"/>
        <v>Tonga41</v>
      </c>
      <c r="C7025" t="s">
        <v>12</v>
      </c>
      <c r="D7025" t="s">
        <v>109</v>
      </c>
      <c r="E7025" t="s">
        <v>14</v>
      </c>
      <c r="F7025" t="s">
        <v>346</v>
      </c>
      <c r="G7025">
        <v>41</v>
      </c>
      <c r="H7025" t="s">
        <v>413</v>
      </c>
      <c r="I7025">
        <v>2018</v>
      </c>
      <c r="J7025">
        <v>1.9219999999999999</v>
      </c>
      <c r="K7025" t="s">
        <v>125</v>
      </c>
      <c r="M7025" t="s">
        <v>126</v>
      </c>
      <c r="N7025" t="s">
        <v>136</v>
      </c>
    </row>
    <row r="7026" spans="1:14" x14ac:dyDescent="0.25">
      <c r="A7026" t="s">
        <v>320</v>
      </c>
      <c r="B7026" t="str">
        <f t="shared" si="109"/>
        <v>Tonga42</v>
      </c>
      <c r="C7026" t="s">
        <v>12</v>
      </c>
      <c r="D7026" t="s">
        <v>109</v>
      </c>
      <c r="E7026" t="s">
        <v>14</v>
      </c>
      <c r="F7026" t="s">
        <v>346</v>
      </c>
      <c r="G7026">
        <v>42</v>
      </c>
      <c r="H7026" t="s">
        <v>371</v>
      </c>
      <c r="I7026">
        <v>2018</v>
      </c>
      <c r="J7026">
        <v>5.6000000000000001E-2</v>
      </c>
      <c r="K7026" t="s">
        <v>125</v>
      </c>
      <c r="M7026" t="s">
        <v>126</v>
      </c>
      <c r="N7026" t="s">
        <v>136</v>
      </c>
    </row>
    <row r="7027" spans="1:14" x14ac:dyDescent="0.25">
      <c r="A7027" t="s">
        <v>320</v>
      </c>
      <c r="B7027" t="str">
        <f t="shared" si="109"/>
        <v>Tonga43</v>
      </c>
      <c r="C7027" t="s">
        <v>12</v>
      </c>
      <c r="D7027" t="s">
        <v>109</v>
      </c>
      <c r="E7027" t="s">
        <v>14</v>
      </c>
      <c r="F7027" t="s">
        <v>346</v>
      </c>
      <c r="G7027">
        <v>43</v>
      </c>
      <c r="H7027" t="s">
        <v>372</v>
      </c>
      <c r="I7027">
        <v>2018</v>
      </c>
      <c r="J7027">
        <v>0.44800000000000001</v>
      </c>
      <c r="K7027" t="s">
        <v>125</v>
      </c>
      <c r="M7027" t="s">
        <v>126</v>
      </c>
      <c r="N7027" t="s">
        <v>136</v>
      </c>
    </row>
    <row r="7028" spans="1:14" x14ac:dyDescent="0.25">
      <c r="A7028" t="s">
        <v>320</v>
      </c>
      <c r="B7028" t="str">
        <f t="shared" si="109"/>
        <v>Tonga45</v>
      </c>
      <c r="C7028" t="s">
        <v>12</v>
      </c>
      <c r="D7028" t="s">
        <v>109</v>
      </c>
      <c r="E7028" t="s">
        <v>14</v>
      </c>
      <c r="F7028" t="s">
        <v>346</v>
      </c>
      <c r="G7028">
        <v>45</v>
      </c>
      <c r="H7028" t="s">
        <v>414</v>
      </c>
      <c r="I7028">
        <v>2018</v>
      </c>
      <c r="J7028">
        <v>0.44</v>
      </c>
      <c r="K7028" t="s">
        <v>125</v>
      </c>
      <c r="M7028" t="s">
        <v>126</v>
      </c>
      <c r="N7028" t="s">
        <v>136</v>
      </c>
    </row>
    <row r="7029" spans="1:14" x14ac:dyDescent="0.25">
      <c r="A7029" t="s">
        <v>320</v>
      </c>
      <c r="B7029" t="str">
        <f t="shared" si="109"/>
        <v>Tonga46</v>
      </c>
      <c r="C7029" t="s">
        <v>12</v>
      </c>
      <c r="D7029" t="s">
        <v>109</v>
      </c>
      <c r="E7029" t="s">
        <v>14</v>
      </c>
      <c r="F7029" t="s">
        <v>346</v>
      </c>
      <c r="G7029">
        <v>46</v>
      </c>
      <c r="H7029" t="s">
        <v>373</v>
      </c>
      <c r="I7029">
        <v>2018</v>
      </c>
      <c r="J7029">
        <v>0.32400000000000001</v>
      </c>
      <c r="K7029" t="s">
        <v>125</v>
      </c>
      <c r="M7029" t="s">
        <v>126</v>
      </c>
      <c r="N7029" t="s">
        <v>136</v>
      </c>
    </row>
    <row r="7030" spans="1:14" x14ac:dyDescent="0.25">
      <c r="A7030" t="s">
        <v>320</v>
      </c>
      <c r="B7030" t="str">
        <f t="shared" si="109"/>
        <v>Tonga47</v>
      </c>
      <c r="C7030" t="s">
        <v>12</v>
      </c>
      <c r="D7030" t="s">
        <v>109</v>
      </c>
      <c r="E7030" t="s">
        <v>14</v>
      </c>
      <c r="F7030" t="s">
        <v>346</v>
      </c>
      <c r="G7030">
        <v>47</v>
      </c>
      <c r="H7030" t="s">
        <v>374</v>
      </c>
      <c r="I7030">
        <v>2018</v>
      </c>
      <c r="J7030">
        <v>1.526</v>
      </c>
      <c r="K7030" t="s">
        <v>125</v>
      </c>
      <c r="M7030" t="s">
        <v>126</v>
      </c>
      <c r="N7030" t="s">
        <v>136</v>
      </c>
    </row>
    <row r="7031" spans="1:14" x14ac:dyDescent="0.25">
      <c r="A7031" t="s">
        <v>320</v>
      </c>
      <c r="B7031" t="str">
        <f t="shared" si="109"/>
        <v>Tonga49</v>
      </c>
      <c r="C7031" t="s">
        <v>12</v>
      </c>
      <c r="D7031" t="s">
        <v>109</v>
      </c>
      <c r="E7031" t="s">
        <v>14</v>
      </c>
      <c r="F7031" t="s">
        <v>346</v>
      </c>
      <c r="G7031">
        <v>49</v>
      </c>
      <c r="H7031" t="s">
        <v>375</v>
      </c>
      <c r="I7031">
        <v>2018</v>
      </c>
      <c r="J7031">
        <v>0.56499999999999995</v>
      </c>
      <c r="K7031" t="s">
        <v>125</v>
      </c>
      <c r="M7031" t="s">
        <v>126</v>
      </c>
      <c r="N7031" t="s">
        <v>136</v>
      </c>
    </row>
    <row r="7032" spans="1:14" x14ac:dyDescent="0.25">
      <c r="A7032" t="s">
        <v>320</v>
      </c>
      <c r="B7032" t="str">
        <f t="shared" si="109"/>
        <v>Tonga50</v>
      </c>
      <c r="C7032" t="s">
        <v>12</v>
      </c>
      <c r="D7032" t="s">
        <v>109</v>
      </c>
      <c r="E7032" t="s">
        <v>14</v>
      </c>
      <c r="F7032" t="s">
        <v>346</v>
      </c>
      <c r="G7032">
        <v>50</v>
      </c>
      <c r="H7032" t="s">
        <v>376</v>
      </c>
      <c r="I7032">
        <v>2018</v>
      </c>
      <c r="J7032">
        <v>7.3999999999999996E-2</v>
      </c>
      <c r="K7032" t="s">
        <v>125</v>
      </c>
      <c r="M7032" t="s">
        <v>126</v>
      </c>
      <c r="N7032" t="s">
        <v>136</v>
      </c>
    </row>
    <row r="7033" spans="1:14" x14ac:dyDescent="0.25">
      <c r="A7033" t="s">
        <v>320</v>
      </c>
      <c r="B7033" t="str">
        <f t="shared" si="109"/>
        <v>Tonga51</v>
      </c>
      <c r="C7033" t="s">
        <v>12</v>
      </c>
      <c r="D7033" t="s">
        <v>109</v>
      </c>
      <c r="E7033" t="s">
        <v>14</v>
      </c>
      <c r="F7033" t="s">
        <v>346</v>
      </c>
      <c r="G7033">
        <v>51</v>
      </c>
      <c r="H7033" t="s">
        <v>415</v>
      </c>
      <c r="I7033">
        <v>2018</v>
      </c>
      <c r="J7033">
        <v>0.05</v>
      </c>
      <c r="K7033" t="s">
        <v>125</v>
      </c>
      <c r="M7033" t="s">
        <v>126</v>
      </c>
      <c r="N7033" t="s">
        <v>136</v>
      </c>
    </row>
    <row r="7034" spans="1:14" x14ac:dyDescent="0.25">
      <c r="A7034" t="s">
        <v>320</v>
      </c>
      <c r="B7034" t="str">
        <f t="shared" si="109"/>
        <v>Tonga52</v>
      </c>
      <c r="C7034" t="s">
        <v>12</v>
      </c>
      <c r="D7034" t="s">
        <v>109</v>
      </c>
      <c r="E7034" t="s">
        <v>14</v>
      </c>
      <c r="F7034" t="s">
        <v>346</v>
      </c>
      <c r="G7034">
        <v>52</v>
      </c>
      <c r="H7034" t="s">
        <v>416</v>
      </c>
      <c r="I7034">
        <v>2018</v>
      </c>
      <c r="J7034">
        <v>0.15</v>
      </c>
      <c r="K7034" t="s">
        <v>125</v>
      </c>
      <c r="M7034" t="s">
        <v>126</v>
      </c>
      <c r="N7034" t="s">
        <v>136</v>
      </c>
    </row>
    <row r="7035" spans="1:14" x14ac:dyDescent="0.25">
      <c r="A7035" t="s">
        <v>320</v>
      </c>
      <c r="B7035" t="str">
        <f t="shared" si="109"/>
        <v>Tonga53</v>
      </c>
      <c r="C7035" t="s">
        <v>12</v>
      </c>
      <c r="D7035" t="s">
        <v>109</v>
      </c>
      <c r="E7035" t="s">
        <v>14</v>
      </c>
      <c r="F7035" t="s">
        <v>346</v>
      </c>
      <c r="G7035">
        <v>53</v>
      </c>
      <c r="H7035" t="s">
        <v>417</v>
      </c>
      <c r="I7035">
        <v>2018</v>
      </c>
      <c r="J7035">
        <v>0.02</v>
      </c>
      <c r="K7035" t="s">
        <v>125</v>
      </c>
      <c r="M7035" t="s">
        <v>126</v>
      </c>
      <c r="N7035" t="s">
        <v>136</v>
      </c>
    </row>
    <row r="7036" spans="1:14" x14ac:dyDescent="0.25">
      <c r="A7036" t="s">
        <v>320</v>
      </c>
      <c r="B7036" t="str">
        <f t="shared" si="109"/>
        <v>Tonga55</v>
      </c>
      <c r="C7036" t="s">
        <v>12</v>
      </c>
      <c r="D7036" t="s">
        <v>109</v>
      </c>
      <c r="E7036" t="s">
        <v>14</v>
      </c>
      <c r="F7036" t="s">
        <v>346</v>
      </c>
      <c r="G7036">
        <v>55</v>
      </c>
      <c r="H7036" t="s">
        <v>377</v>
      </c>
      <c r="I7036">
        <v>2018</v>
      </c>
      <c r="J7036">
        <v>0.252</v>
      </c>
      <c r="K7036" t="s">
        <v>125</v>
      </c>
      <c r="M7036" t="s">
        <v>126</v>
      </c>
      <c r="N7036" t="s">
        <v>136</v>
      </c>
    </row>
    <row r="7037" spans="1:14" x14ac:dyDescent="0.25">
      <c r="A7037" t="s">
        <v>320</v>
      </c>
      <c r="B7037" t="str">
        <f t="shared" si="109"/>
        <v>Tonga56</v>
      </c>
      <c r="C7037" t="s">
        <v>12</v>
      </c>
      <c r="D7037" t="s">
        <v>109</v>
      </c>
      <c r="E7037" t="s">
        <v>14</v>
      </c>
      <c r="F7037" t="s">
        <v>346</v>
      </c>
      <c r="G7037">
        <v>56</v>
      </c>
      <c r="H7037" t="s">
        <v>378</v>
      </c>
      <c r="I7037">
        <v>2018</v>
      </c>
      <c r="J7037">
        <v>0.497</v>
      </c>
      <c r="K7037" t="s">
        <v>125</v>
      </c>
      <c r="M7037" t="s">
        <v>126</v>
      </c>
      <c r="N7037" t="s">
        <v>136</v>
      </c>
    </row>
    <row r="7038" spans="1:14" x14ac:dyDescent="0.25">
      <c r="A7038" t="s">
        <v>320</v>
      </c>
      <c r="B7038" t="str">
        <f t="shared" si="109"/>
        <v>Tonga58</v>
      </c>
      <c r="C7038" t="s">
        <v>12</v>
      </c>
      <c r="D7038" t="s">
        <v>109</v>
      </c>
      <c r="E7038" t="s">
        <v>14</v>
      </c>
      <c r="F7038" t="s">
        <v>346</v>
      </c>
      <c r="G7038">
        <v>58</v>
      </c>
      <c r="H7038" t="s">
        <v>379</v>
      </c>
      <c r="I7038">
        <v>2018</v>
      </c>
      <c r="J7038">
        <v>1.4E-2</v>
      </c>
      <c r="K7038" t="s">
        <v>125</v>
      </c>
      <c r="M7038" t="s">
        <v>126</v>
      </c>
      <c r="N7038" t="s">
        <v>136</v>
      </c>
    </row>
    <row r="7039" spans="1:14" x14ac:dyDescent="0.25">
      <c r="A7039" t="s">
        <v>320</v>
      </c>
      <c r="B7039" t="str">
        <f t="shared" si="109"/>
        <v>Tonga59</v>
      </c>
      <c r="C7039" t="s">
        <v>12</v>
      </c>
      <c r="D7039" t="s">
        <v>109</v>
      </c>
      <c r="E7039" t="s">
        <v>14</v>
      </c>
      <c r="F7039" t="s">
        <v>346</v>
      </c>
      <c r="G7039">
        <v>59</v>
      </c>
      <c r="H7039" t="s">
        <v>380</v>
      </c>
      <c r="I7039">
        <v>2018</v>
      </c>
      <c r="J7039">
        <v>1.4E-2</v>
      </c>
      <c r="K7039" t="s">
        <v>125</v>
      </c>
      <c r="M7039" t="s">
        <v>126</v>
      </c>
      <c r="N7039" t="s">
        <v>136</v>
      </c>
    </row>
    <row r="7040" spans="1:14" x14ac:dyDescent="0.25">
      <c r="A7040" t="s">
        <v>320</v>
      </c>
      <c r="B7040" t="str">
        <f t="shared" si="109"/>
        <v>Tonga60</v>
      </c>
      <c r="C7040" t="s">
        <v>12</v>
      </c>
      <c r="D7040" t="s">
        <v>109</v>
      </c>
      <c r="E7040" t="s">
        <v>14</v>
      </c>
      <c r="F7040" t="s">
        <v>346</v>
      </c>
      <c r="G7040">
        <v>60</v>
      </c>
      <c r="H7040" t="s">
        <v>381</v>
      </c>
      <c r="I7040">
        <v>2018</v>
      </c>
      <c r="J7040">
        <v>6.4000000000000001E-2</v>
      </c>
      <c r="K7040" t="s">
        <v>125</v>
      </c>
      <c r="M7040" t="s">
        <v>126</v>
      </c>
      <c r="N7040" t="s">
        <v>136</v>
      </c>
    </row>
    <row r="7041" spans="1:14" x14ac:dyDescent="0.25">
      <c r="A7041" t="s">
        <v>320</v>
      </c>
      <c r="B7041" t="str">
        <f t="shared" si="109"/>
        <v>Tonga61</v>
      </c>
      <c r="C7041" t="s">
        <v>12</v>
      </c>
      <c r="D7041" t="s">
        <v>109</v>
      </c>
      <c r="E7041" t="s">
        <v>14</v>
      </c>
      <c r="F7041" t="s">
        <v>346</v>
      </c>
      <c r="G7041">
        <v>61</v>
      </c>
      <c r="H7041" t="s">
        <v>382</v>
      </c>
      <c r="I7041">
        <v>2018</v>
      </c>
      <c r="J7041">
        <v>0.127</v>
      </c>
      <c r="K7041" t="s">
        <v>125</v>
      </c>
      <c r="M7041" t="s">
        <v>126</v>
      </c>
      <c r="N7041" t="s">
        <v>136</v>
      </c>
    </row>
    <row r="7042" spans="1:14" x14ac:dyDescent="0.25">
      <c r="A7042" t="s">
        <v>320</v>
      </c>
      <c r="B7042" t="str">
        <f t="shared" si="109"/>
        <v>Tonga62</v>
      </c>
      <c r="C7042" t="s">
        <v>12</v>
      </c>
      <c r="D7042" t="s">
        <v>109</v>
      </c>
      <c r="E7042" t="s">
        <v>14</v>
      </c>
      <c r="F7042" t="s">
        <v>346</v>
      </c>
      <c r="G7042">
        <v>62</v>
      </c>
      <c r="H7042" t="s">
        <v>418</v>
      </c>
      <c r="I7042">
        <v>2018</v>
      </c>
      <c r="J7042">
        <v>0.124</v>
      </c>
      <c r="K7042" t="s">
        <v>125</v>
      </c>
      <c r="M7042" t="s">
        <v>126</v>
      </c>
      <c r="N7042" t="s">
        <v>136</v>
      </c>
    </row>
    <row r="7043" spans="1:14" x14ac:dyDescent="0.25">
      <c r="A7043" t="s">
        <v>320</v>
      </c>
      <c r="B7043" t="str">
        <f t="shared" ref="B7043:B7106" si="110">A7043&amp;G7043</f>
        <v>Tonga63</v>
      </c>
      <c r="C7043" t="s">
        <v>12</v>
      </c>
      <c r="D7043" t="s">
        <v>109</v>
      </c>
      <c r="E7043" t="s">
        <v>14</v>
      </c>
      <c r="F7043" t="s">
        <v>346</v>
      </c>
      <c r="G7043">
        <v>63</v>
      </c>
      <c r="H7043" t="s">
        <v>419</v>
      </c>
      <c r="I7043">
        <v>2018</v>
      </c>
      <c r="J7043">
        <v>0.126</v>
      </c>
      <c r="K7043" t="s">
        <v>125</v>
      </c>
      <c r="M7043" t="s">
        <v>126</v>
      </c>
      <c r="N7043" t="s">
        <v>136</v>
      </c>
    </row>
    <row r="7044" spans="1:14" x14ac:dyDescent="0.25">
      <c r="A7044" t="s">
        <v>320</v>
      </c>
      <c r="B7044" t="str">
        <f t="shared" si="110"/>
        <v>Tonga64</v>
      </c>
      <c r="C7044" t="s">
        <v>12</v>
      </c>
      <c r="D7044" t="s">
        <v>109</v>
      </c>
      <c r="E7044" t="s">
        <v>14</v>
      </c>
      <c r="F7044" t="s">
        <v>346</v>
      </c>
      <c r="G7044">
        <v>64</v>
      </c>
      <c r="H7044" t="s">
        <v>383</v>
      </c>
      <c r="I7044">
        <v>2018</v>
      </c>
      <c r="J7044">
        <v>0.7</v>
      </c>
      <c r="K7044" t="s">
        <v>125</v>
      </c>
      <c r="M7044" t="s">
        <v>126</v>
      </c>
      <c r="N7044" t="s">
        <v>136</v>
      </c>
    </row>
    <row r="7045" spans="1:14" x14ac:dyDescent="0.25">
      <c r="A7045" t="s">
        <v>320</v>
      </c>
      <c r="B7045" t="str">
        <f t="shared" si="110"/>
        <v>Tonga65</v>
      </c>
      <c r="C7045" t="s">
        <v>12</v>
      </c>
      <c r="D7045" t="s">
        <v>109</v>
      </c>
      <c r="E7045" t="s">
        <v>14</v>
      </c>
      <c r="F7045" t="s">
        <v>346</v>
      </c>
      <c r="G7045">
        <v>65</v>
      </c>
      <c r="H7045" t="s">
        <v>420</v>
      </c>
      <c r="I7045">
        <v>2018</v>
      </c>
      <c r="J7045">
        <v>4.0000000000000001E-3</v>
      </c>
      <c r="K7045" t="s">
        <v>125</v>
      </c>
      <c r="M7045" t="s">
        <v>126</v>
      </c>
      <c r="N7045" t="s">
        <v>136</v>
      </c>
    </row>
    <row r="7046" spans="1:14" x14ac:dyDescent="0.25">
      <c r="A7046" t="s">
        <v>320</v>
      </c>
      <c r="B7046" t="str">
        <f t="shared" si="110"/>
        <v>Tonga66</v>
      </c>
      <c r="C7046" t="s">
        <v>12</v>
      </c>
      <c r="D7046" t="s">
        <v>109</v>
      </c>
      <c r="E7046" t="s">
        <v>14</v>
      </c>
      <c r="F7046" t="s">
        <v>346</v>
      </c>
      <c r="G7046">
        <v>66</v>
      </c>
      <c r="H7046" t="s">
        <v>421</v>
      </c>
      <c r="I7046">
        <v>2018</v>
      </c>
      <c r="J7046">
        <v>0.20499999999999999</v>
      </c>
      <c r="K7046" t="s">
        <v>125</v>
      </c>
      <c r="M7046" t="s">
        <v>126</v>
      </c>
      <c r="N7046" t="s">
        <v>136</v>
      </c>
    </row>
    <row r="7047" spans="1:14" x14ac:dyDescent="0.25">
      <c r="A7047" t="s">
        <v>320</v>
      </c>
      <c r="B7047" t="str">
        <f t="shared" si="110"/>
        <v>Tonga68</v>
      </c>
      <c r="C7047" t="s">
        <v>12</v>
      </c>
      <c r="D7047" t="s">
        <v>109</v>
      </c>
      <c r="E7047" t="s">
        <v>14</v>
      </c>
      <c r="F7047" t="s">
        <v>346</v>
      </c>
      <c r="G7047">
        <v>68</v>
      </c>
      <c r="H7047" t="s">
        <v>384</v>
      </c>
      <c r="I7047">
        <v>2018</v>
      </c>
      <c r="J7047">
        <v>5.0000000000000001E-3</v>
      </c>
      <c r="K7047" t="s">
        <v>125</v>
      </c>
      <c r="M7047" t="s">
        <v>126</v>
      </c>
      <c r="N7047" t="s">
        <v>136</v>
      </c>
    </row>
    <row r="7048" spans="1:14" x14ac:dyDescent="0.25">
      <c r="A7048" t="s">
        <v>320</v>
      </c>
      <c r="B7048" t="str">
        <f t="shared" si="110"/>
        <v>Tonga69</v>
      </c>
      <c r="C7048" t="s">
        <v>12</v>
      </c>
      <c r="D7048" t="s">
        <v>109</v>
      </c>
      <c r="E7048" t="s">
        <v>14</v>
      </c>
      <c r="F7048" t="s">
        <v>346</v>
      </c>
      <c r="G7048">
        <v>69</v>
      </c>
      <c r="H7048" t="s">
        <v>422</v>
      </c>
      <c r="I7048">
        <v>2018</v>
      </c>
      <c r="J7048">
        <v>0.12</v>
      </c>
      <c r="K7048" t="s">
        <v>125</v>
      </c>
      <c r="M7048" t="s">
        <v>126</v>
      </c>
      <c r="N7048" t="s">
        <v>136</v>
      </c>
    </row>
    <row r="7049" spans="1:14" x14ac:dyDescent="0.25">
      <c r="A7049" t="s">
        <v>320</v>
      </c>
      <c r="B7049" t="str">
        <f t="shared" si="110"/>
        <v>Tonga70</v>
      </c>
      <c r="C7049" t="s">
        <v>12</v>
      </c>
      <c r="D7049" t="s">
        <v>109</v>
      </c>
      <c r="E7049" t="s">
        <v>14</v>
      </c>
      <c r="F7049" t="s">
        <v>346</v>
      </c>
      <c r="G7049">
        <v>70</v>
      </c>
      <c r="H7049" t="s">
        <v>423</v>
      </c>
      <c r="I7049">
        <v>2018</v>
      </c>
      <c r="J7049">
        <v>0.23899999999999999</v>
      </c>
      <c r="K7049" t="s">
        <v>125</v>
      </c>
      <c r="M7049" t="s">
        <v>126</v>
      </c>
      <c r="N7049" t="s">
        <v>136</v>
      </c>
    </row>
    <row r="7050" spans="1:14" x14ac:dyDescent="0.25">
      <c r="A7050" t="s">
        <v>320</v>
      </c>
      <c r="B7050" t="str">
        <f t="shared" si="110"/>
        <v>Tonga71</v>
      </c>
      <c r="C7050" t="s">
        <v>12</v>
      </c>
      <c r="D7050" t="s">
        <v>109</v>
      </c>
      <c r="E7050" t="s">
        <v>14</v>
      </c>
      <c r="F7050" t="s">
        <v>346</v>
      </c>
      <c r="G7050">
        <v>71</v>
      </c>
      <c r="H7050" t="s">
        <v>424</v>
      </c>
      <c r="I7050">
        <v>2018</v>
      </c>
      <c r="J7050">
        <v>0.17499999999999999</v>
      </c>
      <c r="K7050" t="s">
        <v>125</v>
      </c>
      <c r="M7050" t="s">
        <v>126</v>
      </c>
      <c r="N7050" t="s">
        <v>136</v>
      </c>
    </row>
    <row r="7051" spans="1:14" x14ac:dyDescent="0.25">
      <c r="A7051" t="s">
        <v>320</v>
      </c>
      <c r="B7051" t="str">
        <f t="shared" si="110"/>
        <v>Tonga72</v>
      </c>
      <c r="C7051" t="s">
        <v>12</v>
      </c>
      <c r="D7051" t="s">
        <v>109</v>
      </c>
      <c r="E7051" t="s">
        <v>14</v>
      </c>
      <c r="F7051" t="s">
        <v>346</v>
      </c>
      <c r="G7051">
        <v>72</v>
      </c>
      <c r="H7051" t="s">
        <v>385</v>
      </c>
      <c r="I7051">
        <v>2018</v>
      </c>
      <c r="J7051">
        <v>5.8000000000000003E-2</v>
      </c>
      <c r="K7051" t="s">
        <v>125</v>
      </c>
      <c r="M7051" t="s">
        <v>126</v>
      </c>
      <c r="N7051" t="s">
        <v>136</v>
      </c>
    </row>
    <row r="7052" spans="1:14" x14ac:dyDescent="0.25">
      <c r="A7052" t="s">
        <v>320</v>
      </c>
      <c r="B7052" t="str">
        <f t="shared" si="110"/>
        <v>Tonga73</v>
      </c>
      <c r="C7052" t="s">
        <v>12</v>
      </c>
      <c r="D7052" t="s">
        <v>109</v>
      </c>
      <c r="E7052" t="s">
        <v>14</v>
      </c>
      <c r="F7052" t="s">
        <v>346</v>
      </c>
      <c r="G7052">
        <v>73</v>
      </c>
      <c r="H7052" t="s">
        <v>425</v>
      </c>
      <c r="I7052">
        <v>2018</v>
      </c>
      <c r="J7052">
        <v>1.4E-2</v>
      </c>
      <c r="K7052" t="s">
        <v>125</v>
      </c>
      <c r="M7052" t="s">
        <v>126</v>
      </c>
      <c r="N7052" t="s">
        <v>136</v>
      </c>
    </row>
    <row r="7053" spans="1:14" x14ac:dyDescent="0.25">
      <c r="A7053" t="s">
        <v>320</v>
      </c>
      <c r="B7053" t="str">
        <f t="shared" si="110"/>
        <v>Tonga74</v>
      </c>
      <c r="C7053" t="s">
        <v>12</v>
      </c>
      <c r="D7053" t="s">
        <v>109</v>
      </c>
      <c r="E7053" t="s">
        <v>14</v>
      </c>
      <c r="F7053" t="s">
        <v>346</v>
      </c>
      <c r="G7053">
        <v>74</v>
      </c>
      <c r="H7053" t="s">
        <v>426</v>
      </c>
      <c r="I7053">
        <v>2018</v>
      </c>
      <c r="J7053">
        <v>0.30399999999999999</v>
      </c>
      <c r="K7053" t="s">
        <v>125</v>
      </c>
      <c r="M7053" t="s">
        <v>126</v>
      </c>
      <c r="N7053" t="s">
        <v>136</v>
      </c>
    </row>
    <row r="7054" spans="1:14" x14ac:dyDescent="0.25">
      <c r="A7054" t="s">
        <v>320</v>
      </c>
      <c r="B7054" t="str">
        <f t="shared" si="110"/>
        <v>Tonga75</v>
      </c>
      <c r="C7054" t="s">
        <v>12</v>
      </c>
      <c r="D7054" t="s">
        <v>109</v>
      </c>
      <c r="E7054" t="s">
        <v>14</v>
      </c>
      <c r="F7054" t="s">
        <v>346</v>
      </c>
      <c r="G7054">
        <v>75</v>
      </c>
      <c r="H7054" t="s">
        <v>427</v>
      </c>
      <c r="I7054">
        <v>2018</v>
      </c>
      <c r="J7054">
        <v>7.0000000000000001E-3</v>
      </c>
      <c r="K7054" t="s">
        <v>125</v>
      </c>
      <c r="M7054" t="s">
        <v>126</v>
      </c>
      <c r="N7054" t="s">
        <v>136</v>
      </c>
    </row>
    <row r="7055" spans="1:14" x14ac:dyDescent="0.25">
      <c r="A7055" t="s">
        <v>320</v>
      </c>
      <c r="B7055" t="str">
        <f t="shared" si="110"/>
        <v>Tonga77</v>
      </c>
      <c r="C7055" t="s">
        <v>12</v>
      </c>
      <c r="D7055" t="s">
        <v>109</v>
      </c>
      <c r="E7055" t="s">
        <v>14</v>
      </c>
      <c r="F7055" t="s">
        <v>346</v>
      </c>
      <c r="G7055">
        <v>77</v>
      </c>
      <c r="H7055" t="s">
        <v>386</v>
      </c>
      <c r="I7055">
        <v>2018</v>
      </c>
      <c r="J7055">
        <v>1.7999999999999999E-2</v>
      </c>
      <c r="K7055" t="s">
        <v>125</v>
      </c>
      <c r="M7055" t="s">
        <v>126</v>
      </c>
      <c r="N7055" t="s">
        <v>136</v>
      </c>
    </row>
    <row r="7056" spans="1:14" x14ac:dyDescent="0.25">
      <c r="A7056" t="s">
        <v>320</v>
      </c>
      <c r="B7056" t="str">
        <f t="shared" si="110"/>
        <v>Tonga78</v>
      </c>
      <c r="C7056" t="s">
        <v>12</v>
      </c>
      <c r="D7056" t="s">
        <v>109</v>
      </c>
      <c r="E7056" t="s">
        <v>14</v>
      </c>
      <c r="F7056" t="s">
        <v>346</v>
      </c>
      <c r="G7056">
        <v>78</v>
      </c>
      <c r="H7056" t="s">
        <v>428</v>
      </c>
      <c r="I7056">
        <v>2018</v>
      </c>
      <c r="J7056">
        <v>1.4999999999999999E-2</v>
      </c>
      <c r="K7056" t="s">
        <v>125</v>
      </c>
      <c r="M7056" t="s">
        <v>126</v>
      </c>
      <c r="N7056" t="s">
        <v>136</v>
      </c>
    </row>
    <row r="7057" spans="1:14" x14ac:dyDescent="0.25">
      <c r="A7057" t="s">
        <v>320</v>
      </c>
      <c r="B7057" t="str">
        <f t="shared" si="110"/>
        <v>Tonga79</v>
      </c>
      <c r="C7057" t="s">
        <v>12</v>
      </c>
      <c r="D7057" t="s">
        <v>109</v>
      </c>
      <c r="E7057" t="s">
        <v>14</v>
      </c>
      <c r="F7057" t="s">
        <v>346</v>
      </c>
      <c r="G7057">
        <v>79</v>
      </c>
      <c r="H7057" t="s">
        <v>429</v>
      </c>
      <c r="I7057">
        <v>2018</v>
      </c>
      <c r="J7057">
        <v>0.14599999999999999</v>
      </c>
      <c r="K7057" t="s">
        <v>125</v>
      </c>
      <c r="M7057" t="s">
        <v>126</v>
      </c>
      <c r="N7057" t="s">
        <v>136</v>
      </c>
    </row>
    <row r="7058" spans="1:14" x14ac:dyDescent="0.25">
      <c r="A7058" t="s">
        <v>320</v>
      </c>
      <c r="B7058" t="str">
        <f t="shared" si="110"/>
        <v>Tonga80</v>
      </c>
      <c r="C7058" t="s">
        <v>12</v>
      </c>
      <c r="D7058" t="s">
        <v>109</v>
      </c>
      <c r="E7058" t="s">
        <v>14</v>
      </c>
      <c r="F7058" t="s">
        <v>346</v>
      </c>
      <c r="G7058">
        <v>80</v>
      </c>
      <c r="H7058" t="s">
        <v>387</v>
      </c>
      <c r="I7058">
        <v>2018</v>
      </c>
      <c r="J7058">
        <v>0.44600000000000001</v>
      </c>
      <c r="K7058" t="s">
        <v>125</v>
      </c>
      <c r="M7058" t="s">
        <v>126</v>
      </c>
      <c r="N7058" t="s">
        <v>136</v>
      </c>
    </row>
    <row r="7059" spans="1:14" x14ac:dyDescent="0.25">
      <c r="A7059" t="s">
        <v>320</v>
      </c>
      <c r="B7059" t="str">
        <f t="shared" si="110"/>
        <v>Tonga81</v>
      </c>
      <c r="C7059" t="s">
        <v>12</v>
      </c>
      <c r="D7059" t="s">
        <v>109</v>
      </c>
      <c r="E7059" t="s">
        <v>14</v>
      </c>
      <c r="F7059" t="s">
        <v>346</v>
      </c>
      <c r="G7059">
        <v>81</v>
      </c>
      <c r="H7059" t="s">
        <v>430</v>
      </c>
      <c r="I7059">
        <v>2018</v>
      </c>
      <c r="J7059">
        <v>0.36499999999999999</v>
      </c>
      <c r="K7059" t="s">
        <v>125</v>
      </c>
      <c r="M7059" t="s">
        <v>126</v>
      </c>
      <c r="N7059" t="s">
        <v>136</v>
      </c>
    </row>
    <row r="7060" spans="1:14" x14ac:dyDescent="0.25">
      <c r="A7060" t="s">
        <v>320</v>
      </c>
      <c r="B7060" t="str">
        <f t="shared" si="110"/>
        <v>Tonga82</v>
      </c>
      <c r="C7060" t="s">
        <v>12</v>
      </c>
      <c r="D7060" t="s">
        <v>109</v>
      </c>
      <c r="E7060" t="s">
        <v>14</v>
      </c>
      <c r="F7060" t="s">
        <v>346</v>
      </c>
      <c r="G7060">
        <v>82</v>
      </c>
      <c r="H7060" t="s">
        <v>388</v>
      </c>
      <c r="I7060">
        <v>2018</v>
      </c>
      <c r="J7060">
        <v>1.54</v>
      </c>
      <c r="K7060" t="s">
        <v>125</v>
      </c>
      <c r="M7060" t="s">
        <v>126</v>
      </c>
      <c r="N7060" t="s">
        <v>136</v>
      </c>
    </row>
    <row r="7061" spans="1:14" x14ac:dyDescent="0.25">
      <c r="A7061" t="s">
        <v>320</v>
      </c>
      <c r="B7061" t="str">
        <f t="shared" si="110"/>
        <v>Tonga84</v>
      </c>
      <c r="C7061" t="s">
        <v>12</v>
      </c>
      <c r="D7061" t="s">
        <v>109</v>
      </c>
      <c r="E7061" t="s">
        <v>14</v>
      </c>
      <c r="F7061" t="s">
        <v>346</v>
      </c>
      <c r="G7061">
        <v>84</v>
      </c>
      <c r="H7061" t="s">
        <v>389</v>
      </c>
      <c r="I7061">
        <v>2018</v>
      </c>
      <c r="J7061">
        <v>1.5720000000000001</v>
      </c>
      <c r="K7061" t="s">
        <v>125</v>
      </c>
      <c r="M7061" t="s">
        <v>126</v>
      </c>
      <c r="N7061" t="s">
        <v>136</v>
      </c>
    </row>
    <row r="7062" spans="1:14" x14ac:dyDescent="0.25">
      <c r="A7062" t="s">
        <v>320</v>
      </c>
      <c r="B7062" t="str">
        <f t="shared" si="110"/>
        <v>Tonga85</v>
      </c>
      <c r="C7062" t="s">
        <v>12</v>
      </c>
      <c r="D7062" t="s">
        <v>109</v>
      </c>
      <c r="E7062" t="s">
        <v>14</v>
      </c>
      <c r="F7062" t="s">
        <v>346</v>
      </c>
      <c r="G7062">
        <v>85</v>
      </c>
      <c r="H7062" t="s">
        <v>390</v>
      </c>
      <c r="I7062">
        <v>2018</v>
      </c>
      <c r="J7062">
        <v>2.0579999999999998</v>
      </c>
      <c r="K7062" t="s">
        <v>125</v>
      </c>
      <c r="M7062" t="s">
        <v>126</v>
      </c>
      <c r="N7062" t="s">
        <v>136</v>
      </c>
    </row>
    <row r="7063" spans="1:14" x14ac:dyDescent="0.25">
      <c r="A7063" t="s">
        <v>320</v>
      </c>
      <c r="B7063" t="str">
        <f t="shared" si="110"/>
        <v>Tonga86</v>
      </c>
      <c r="C7063" t="s">
        <v>12</v>
      </c>
      <c r="D7063" t="s">
        <v>109</v>
      </c>
      <c r="E7063" t="s">
        <v>14</v>
      </c>
      <c r="F7063" t="s">
        <v>346</v>
      </c>
      <c r="G7063">
        <v>86</v>
      </c>
      <c r="H7063" t="s">
        <v>391</v>
      </c>
      <c r="I7063">
        <v>2018</v>
      </c>
      <c r="J7063">
        <v>0.38100000000000001</v>
      </c>
      <c r="K7063" t="s">
        <v>125</v>
      </c>
      <c r="M7063" t="s">
        <v>126</v>
      </c>
      <c r="N7063" t="s">
        <v>136</v>
      </c>
    </row>
    <row r="7064" spans="1:14" x14ac:dyDescent="0.25">
      <c r="A7064" t="s">
        <v>320</v>
      </c>
      <c r="B7064" t="str">
        <f t="shared" si="110"/>
        <v>Tonga87</v>
      </c>
      <c r="C7064" t="s">
        <v>12</v>
      </c>
      <c r="D7064" t="s">
        <v>109</v>
      </c>
      <c r="E7064" t="s">
        <v>14</v>
      </c>
      <c r="F7064" t="s">
        <v>346</v>
      </c>
      <c r="G7064">
        <v>87</v>
      </c>
      <c r="H7064" t="s">
        <v>392</v>
      </c>
      <c r="I7064">
        <v>2018</v>
      </c>
      <c r="J7064">
        <v>8.3000000000000004E-2</v>
      </c>
      <c r="K7064" t="s">
        <v>125</v>
      </c>
      <c r="M7064" t="s">
        <v>126</v>
      </c>
      <c r="N7064" t="s">
        <v>136</v>
      </c>
    </row>
    <row r="7065" spans="1:14" x14ac:dyDescent="0.25">
      <c r="A7065" t="s">
        <v>320</v>
      </c>
      <c r="B7065" t="str">
        <f t="shared" si="110"/>
        <v>Tonga90</v>
      </c>
      <c r="C7065" t="s">
        <v>12</v>
      </c>
      <c r="D7065" t="s">
        <v>109</v>
      </c>
      <c r="E7065" t="s">
        <v>14</v>
      </c>
      <c r="F7065" t="s">
        <v>346</v>
      </c>
      <c r="G7065">
        <v>90</v>
      </c>
      <c r="H7065" t="s">
        <v>432</v>
      </c>
      <c r="I7065">
        <v>2018</v>
      </c>
      <c r="J7065">
        <v>5.6000000000000001E-2</v>
      </c>
      <c r="K7065" t="s">
        <v>125</v>
      </c>
      <c r="M7065" t="s">
        <v>126</v>
      </c>
      <c r="N7065" t="s">
        <v>136</v>
      </c>
    </row>
    <row r="7066" spans="1:14" x14ac:dyDescent="0.25">
      <c r="A7066" t="s">
        <v>320</v>
      </c>
      <c r="B7066" t="str">
        <f t="shared" si="110"/>
        <v>Tonga92</v>
      </c>
      <c r="C7066" t="s">
        <v>12</v>
      </c>
      <c r="D7066" t="s">
        <v>109</v>
      </c>
      <c r="E7066" t="s">
        <v>14</v>
      </c>
      <c r="F7066" t="s">
        <v>346</v>
      </c>
      <c r="G7066">
        <v>92</v>
      </c>
      <c r="H7066" t="s">
        <v>433</v>
      </c>
      <c r="I7066">
        <v>2018</v>
      </c>
      <c r="J7066">
        <v>8.9999999999999993E-3</v>
      </c>
      <c r="K7066" t="s">
        <v>125</v>
      </c>
      <c r="M7066" t="s">
        <v>126</v>
      </c>
      <c r="N7066" t="s">
        <v>136</v>
      </c>
    </row>
    <row r="7067" spans="1:14" x14ac:dyDescent="0.25">
      <c r="A7067" t="s">
        <v>320</v>
      </c>
      <c r="B7067" t="str">
        <f t="shared" si="110"/>
        <v>Tonga93</v>
      </c>
      <c r="C7067" t="s">
        <v>12</v>
      </c>
      <c r="D7067" t="s">
        <v>109</v>
      </c>
      <c r="E7067" t="s">
        <v>14</v>
      </c>
      <c r="F7067" t="s">
        <v>346</v>
      </c>
      <c r="G7067">
        <v>93</v>
      </c>
      <c r="H7067" t="s">
        <v>394</v>
      </c>
      <c r="I7067">
        <v>2018</v>
      </c>
      <c r="J7067">
        <v>4.2999999999999997E-2</v>
      </c>
      <c r="K7067" t="s">
        <v>125</v>
      </c>
      <c r="M7067" t="s">
        <v>126</v>
      </c>
      <c r="N7067" t="s">
        <v>136</v>
      </c>
    </row>
    <row r="7068" spans="1:14" x14ac:dyDescent="0.25">
      <c r="A7068" t="s">
        <v>320</v>
      </c>
      <c r="B7068" t="str">
        <f t="shared" si="110"/>
        <v>Tonga94</v>
      </c>
      <c r="C7068" t="s">
        <v>12</v>
      </c>
      <c r="D7068" t="s">
        <v>109</v>
      </c>
      <c r="E7068" t="s">
        <v>14</v>
      </c>
      <c r="F7068" t="s">
        <v>346</v>
      </c>
      <c r="G7068">
        <v>94</v>
      </c>
      <c r="H7068" t="s">
        <v>395</v>
      </c>
      <c r="I7068">
        <v>2018</v>
      </c>
      <c r="J7068">
        <v>0.47799999999999998</v>
      </c>
      <c r="K7068" t="s">
        <v>125</v>
      </c>
      <c r="M7068" t="s">
        <v>126</v>
      </c>
      <c r="N7068" t="s">
        <v>136</v>
      </c>
    </row>
    <row r="7069" spans="1:14" x14ac:dyDescent="0.25">
      <c r="A7069" t="s">
        <v>320</v>
      </c>
      <c r="B7069" t="str">
        <f t="shared" si="110"/>
        <v>Tonga95</v>
      </c>
      <c r="C7069" t="s">
        <v>12</v>
      </c>
      <c r="D7069" t="s">
        <v>109</v>
      </c>
      <c r="E7069" t="s">
        <v>14</v>
      </c>
      <c r="F7069" t="s">
        <v>346</v>
      </c>
      <c r="G7069">
        <v>95</v>
      </c>
      <c r="H7069" t="s">
        <v>396</v>
      </c>
      <c r="I7069">
        <v>2018</v>
      </c>
      <c r="J7069">
        <v>1.9E-2</v>
      </c>
      <c r="K7069" t="s">
        <v>125</v>
      </c>
      <c r="M7069" t="s">
        <v>126</v>
      </c>
      <c r="N7069" t="s">
        <v>136</v>
      </c>
    </row>
    <row r="7070" spans="1:14" x14ac:dyDescent="0.25">
      <c r="A7070" t="s">
        <v>320</v>
      </c>
      <c r="B7070" t="str">
        <f t="shared" si="110"/>
        <v>Tonga96</v>
      </c>
      <c r="C7070" t="s">
        <v>12</v>
      </c>
      <c r="D7070" t="s">
        <v>109</v>
      </c>
      <c r="E7070" t="s">
        <v>14</v>
      </c>
      <c r="F7070" t="s">
        <v>346</v>
      </c>
      <c r="G7070">
        <v>96</v>
      </c>
      <c r="H7070" t="s">
        <v>397</v>
      </c>
      <c r="I7070">
        <v>2018</v>
      </c>
      <c r="J7070">
        <v>0.34499999999999997</v>
      </c>
      <c r="K7070" t="s">
        <v>125</v>
      </c>
      <c r="M7070" t="s">
        <v>126</v>
      </c>
      <c r="N7070" t="s">
        <v>136</v>
      </c>
    </row>
    <row r="7071" spans="1:14" x14ac:dyDescent="0.25">
      <c r="A7071" t="s">
        <v>320</v>
      </c>
      <c r="B7071" t="str">
        <f t="shared" si="110"/>
        <v>Tonga97</v>
      </c>
      <c r="C7071" t="s">
        <v>12</v>
      </c>
      <c r="D7071" t="s">
        <v>109</v>
      </c>
      <c r="E7071" t="s">
        <v>14</v>
      </c>
      <c r="F7071" t="s">
        <v>346</v>
      </c>
      <c r="G7071">
        <v>97</v>
      </c>
      <c r="H7071" t="s">
        <v>398</v>
      </c>
      <c r="I7071">
        <v>2018</v>
      </c>
      <c r="J7071">
        <v>0.30199999999999999</v>
      </c>
      <c r="K7071" t="s">
        <v>125</v>
      </c>
      <c r="M7071" t="s">
        <v>126</v>
      </c>
      <c r="N7071" t="s">
        <v>136</v>
      </c>
    </row>
    <row r="7072" spans="1:14" x14ac:dyDescent="0.25">
      <c r="A7072" t="s">
        <v>320</v>
      </c>
      <c r="B7072" t="str">
        <f t="shared" si="110"/>
        <v>Tonga100</v>
      </c>
      <c r="C7072" t="s">
        <v>12</v>
      </c>
      <c r="D7072" t="s">
        <v>109</v>
      </c>
      <c r="E7072" t="s">
        <v>14</v>
      </c>
      <c r="F7072" t="s">
        <v>346</v>
      </c>
      <c r="G7072">
        <v>100</v>
      </c>
      <c r="H7072" t="s">
        <v>348</v>
      </c>
      <c r="I7072">
        <v>2018</v>
      </c>
      <c r="J7072">
        <v>0.33700000000000002</v>
      </c>
      <c r="K7072" t="s">
        <v>125</v>
      </c>
      <c r="M7072" t="s">
        <v>126</v>
      </c>
      <c r="N7072" t="s">
        <v>136</v>
      </c>
    </row>
    <row r="7073" spans="1:14" x14ac:dyDescent="0.25">
      <c r="A7073" t="s">
        <v>321</v>
      </c>
      <c r="B7073" t="str">
        <f t="shared" si="110"/>
        <v>Turkey0</v>
      </c>
      <c r="C7073" t="s">
        <v>12</v>
      </c>
      <c r="D7073" t="s">
        <v>322</v>
      </c>
      <c r="E7073" t="s">
        <v>14</v>
      </c>
      <c r="F7073" t="s">
        <v>346</v>
      </c>
      <c r="G7073">
        <v>0</v>
      </c>
      <c r="H7073" t="s">
        <v>347</v>
      </c>
      <c r="I7073">
        <v>2020</v>
      </c>
      <c r="J7073">
        <v>26812.183000000001</v>
      </c>
      <c r="N7073" t="s">
        <v>16</v>
      </c>
    </row>
    <row r="7074" spans="1:14" x14ac:dyDescent="0.25">
      <c r="A7074" t="s">
        <v>321</v>
      </c>
      <c r="B7074" t="str">
        <f t="shared" si="110"/>
        <v>Turkey1</v>
      </c>
      <c r="C7074" t="s">
        <v>12</v>
      </c>
      <c r="D7074" t="s">
        <v>322</v>
      </c>
      <c r="E7074" t="s">
        <v>14</v>
      </c>
      <c r="F7074" t="s">
        <v>346</v>
      </c>
      <c r="G7074">
        <v>1</v>
      </c>
      <c r="H7074" t="s">
        <v>349</v>
      </c>
      <c r="I7074">
        <v>2020</v>
      </c>
      <c r="J7074">
        <v>4652.8919999999998</v>
      </c>
      <c r="N7074" t="s">
        <v>16</v>
      </c>
    </row>
    <row r="7075" spans="1:14" x14ac:dyDescent="0.25">
      <c r="A7075" t="s">
        <v>321</v>
      </c>
      <c r="B7075" t="str">
        <f t="shared" si="110"/>
        <v>Turkey2</v>
      </c>
      <c r="C7075" t="s">
        <v>12</v>
      </c>
      <c r="D7075" t="s">
        <v>322</v>
      </c>
      <c r="E7075" t="s">
        <v>14</v>
      </c>
      <c r="F7075" t="s">
        <v>346</v>
      </c>
      <c r="G7075">
        <v>2</v>
      </c>
      <c r="H7075" t="s">
        <v>400</v>
      </c>
      <c r="I7075">
        <v>2020</v>
      </c>
      <c r="J7075">
        <v>37.613999999999997</v>
      </c>
      <c r="N7075" t="s">
        <v>16</v>
      </c>
    </row>
    <row r="7076" spans="1:14" x14ac:dyDescent="0.25">
      <c r="A7076" t="s">
        <v>321</v>
      </c>
      <c r="B7076" t="str">
        <f t="shared" si="110"/>
        <v>Turkey3</v>
      </c>
      <c r="C7076" t="s">
        <v>12</v>
      </c>
      <c r="D7076" t="s">
        <v>322</v>
      </c>
      <c r="E7076" t="s">
        <v>14</v>
      </c>
      <c r="F7076" t="s">
        <v>346</v>
      </c>
      <c r="G7076">
        <v>3</v>
      </c>
      <c r="H7076" t="s">
        <v>350</v>
      </c>
      <c r="I7076">
        <v>2020</v>
      </c>
      <c r="J7076">
        <v>25.617000000000001</v>
      </c>
      <c r="N7076" t="s">
        <v>16</v>
      </c>
    </row>
    <row r="7077" spans="1:14" x14ac:dyDescent="0.25">
      <c r="A7077" t="s">
        <v>321</v>
      </c>
      <c r="B7077" t="str">
        <f t="shared" si="110"/>
        <v>Turkey5</v>
      </c>
      <c r="C7077" t="s">
        <v>12</v>
      </c>
      <c r="D7077" t="s">
        <v>322</v>
      </c>
      <c r="E7077" t="s">
        <v>14</v>
      </c>
      <c r="F7077" t="s">
        <v>346</v>
      </c>
      <c r="G7077">
        <v>5</v>
      </c>
      <c r="H7077" t="s">
        <v>351</v>
      </c>
      <c r="I7077">
        <v>2020</v>
      </c>
      <c r="J7077">
        <v>42.779000000000003</v>
      </c>
      <c r="N7077" t="s">
        <v>16</v>
      </c>
    </row>
    <row r="7078" spans="1:14" x14ac:dyDescent="0.25">
      <c r="A7078" t="s">
        <v>321</v>
      </c>
      <c r="B7078" t="str">
        <f t="shared" si="110"/>
        <v>Turkey6</v>
      </c>
      <c r="C7078" t="s">
        <v>12</v>
      </c>
      <c r="D7078" t="s">
        <v>322</v>
      </c>
      <c r="E7078" t="s">
        <v>14</v>
      </c>
      <c r="F7078" t="s">
        <v>346</v>
      </c>
      <c r="G7078">
        <v>6</v>
      </c>
      <c r="H7078" t="s">
        <v>401</v>
      </c>
      <c r="I7078">
        <v>2020</v>
      </c>
      <c r="J7078">
        <v>2.5289999999999999</v>
      </c>
      <c r="N7078" t="s">
        <v>16</v>
      </c>
    </row>
    <row r="7079" spans="1:14" x14ac:dyDescent="0.25">
      <c r="A7079" t="s">
        <v>321</v>
      </c>
      <c r="B7079" t="str">
        <f t="shared" si="110"/>
        <v>Turkey7</v>
      </c>
      <c r="C7079" t="s">
        <v>12</v>
      </c>
      <c r="D7079" t="s">
        <v>322</v>
      </c>
      <c r="E7079" t="s">
        <v>14</v>
      </c>
      <c r="F7079" t="s">
        <v>346</v>
      </c>
      <c r="G7079">
        <v>7</v>
      </c>
      <c r="H7079" t="s">
        <v>352</v>
      </c>
      <c r="I7079">
        <v>2020</v>
      </c>
      <c r="J7079">
        <v>24.555</v>
      </c>
      <c r="N7079" t="s">
        <v>16</v>
      </c>
    </row>
    <row r="7080" spans="1:14" x14ac:dyDescent="0.25">
      <c r="A7080" t="s">
        <v>321</v>
      </c>
      <c r="B7080" t="str">
        <f t="shared" si="110"/>
        <v>Turkey8</v>
      </c>
      <c r="C7080" t="s">
        <v>12</v>
      </c>
      <c r="D7080" t="s">
        <v>322</v>
      </c>
      <c r="E7080" t="s">
        <v>14</v>
      </c>
      <c r="F7080" t="s">
        <v>346</v>
      </c>
      <c r="G7080">
        <v>8</v>
      </c>
      <c r="H7080" t="s">
        <v>353</v>
      </c>
      <c r="I7080">
        <v>2020</v>
      </c>
      <c r="J7080">
        <v>54.695</v>
      </c>
      <c r="N7080" t="s">
        <v>16</v>
      </c>
    </row>
    <row r="7081" spans="1:14" x14ac:dyDescent="0.25">
      <c r="A7081" t="s">
        <v>321</v>
      </c>
      <c r="B7081" t="str">
        <f t="shared" si="110"/>
        <v>Turkey9</v>
      </c>
      <c r="C7081" t="s">
        <v>12</v>
      </c>
      <c r="D7081" t="s">
        <v>322</v>
      </c>
      <c r="E7081" t="s">
        <v>14</v>
      </c>
      <c r="F7081" t="s">
        <v>346</v>
      </c>
      <c r="G7081">
        <v>9</v>
      </c>
      <c r="H7081" t="s">
        <v>402</v>
      </c>
      <c r="I7081">
        <v>2020</v>
      </c>
      <c r="J7081">
        <v>9.0879999999999992</v>
      </c>
      <c r="N7081" t="s">
        <v>16</v>
      </c>
    </row>
    <row r="7082" spans="1:14" x14ac:dyDescent="0.25">
      <c r="A7082" t="s">
        <v>321</v>
      </c>
      <c r="B7082" t="str">
        <f t="shared" si="110"/>
        <v>Turkey10</v>
      </c>
      <c r="C7082" t="s">
        <v>12</v>
      </c>
      <c r="D7082" t="s">
        <v>322</v>
      </c>
      <c r="E7082" t="s">
        <v>14</v>
      </c>
      <c r="F7082" t="s">
        <v>346</v>
      </c>
      <c r="G7082">
        <v>10</v>
      </c>
      <c r="H7082" t="s">
        <v>354</v>
      </c>
      <c r="I7082">
        <v>2020</v>
      </c>
      <c r="J7082">
        <v>591.34400000000005</v>
      </c>
      <c r="N7082" t="s">
        <v>16</v>
      </c>
    </row>
    <row r="7083" spans="1:14" x14ac:dyDescent="0.25">
      <c r="A7083" t="s">
        <v>321</v>
      </c>
      <c r="B7083" t="str">
        <f t="shared" si="110"/>
        <v>Turkey11</v>
      </c>
      <c r="C7083" t="s">
        <v>12</v>
      </c>
      <c r="D7083" t="s">
        <v>322</v>
      </c>
      <c r="E7083" t="s">
        <v>14</v>
      </c>
      <c r="F7083" t="s">
        <v>346</v>
      </c>
      <c r="G7083">
        <v>11</v>
      </c>
      <c r="H7083" t="s">
        <v>403</v>
      </c>
      <c r="I7083">
        <v>2020</v>
      </c>
      <c r="J7083">
        <v>27.099</v>
      </c>
      <c r="N7083" t="s">
        <v>16</v>
      </c>
    </row>
    <row r="7084" spans="1:14" x14ac:dyDescent="0.25">
      <c r="A7084" t="s">
        <v>321</v>
      </c>
      <c r="B7084" t="str">
        <f t="shared" si="110"/>
        <v>Turkey12</v>
      </c>
      <c r="C7084" t="s">
        <v>12</v>
      </c>
      <c r="D7084" t="s">
        <v>322</v>
      </c>
      <c r="E7084" t="s">
        <v>14</v>
      </c>
      <c r="F7084" t="s">
        <v>346</v>
      </c>
      <c r="G7084">
        <v>12</v>
      </c>
      <c r="H7084" t="s">
        <v>355</v>
      </c>
      <c r="I7084">
        <v>2020</v>
      </c>
      <c r="J7084">
        <v>8.1969999999999992</v>
      </c>
      <c r="N7084" t="s">
        <v>16</v>
      </c>
    </row>
    <row r="7085" spans="1:14" x14ac:dyDescent="0.25">
      <c r="A7085" t="s">
        <v>321</v>
      </c>
      <c r="B7085" t="str">
        <f t="shared" si="110"/>
        <v>Turkey13</v>
      </c>
      <c r="C7085" t="s">
        <v>12</v>
      </c>
      <c r="D7085" t="s">
        <v>322</v>
      </c>
      <c r="E7085" t="s">
        <v>14</v>
      </c>
      <c r="F7085" t="s">
        <v>346</v>
      </c>
      <c r="G7085">
        <v>13</v>
      </c>
      <c r="H7085" t="s">
        <v>356</v>
      </c>
      <c r="I7085">
        <v>2020</v>
      </c>
      <c r="J7085">
        <v>603.43799999999999</v>
      </c>
      <c r="N7085" t="s">
        <v>16</v>
      </c>
    </row>
    <row r="7086" spans="1:14" x14ac:dyDescent="0.25">
      <c r="A7086" t="s">
        <v>321</v>
      </c>
      <c r="B7086" t="str">
        <f t="shared" si="110"/>
        <v>Turkey14</v>
      </c>
      <c r="C7086" t="s">
        <v>12</v>
      </c>
      <c r="D7086" t="s">
        <v>322</v>
      </c>
      <c r="E7086" t="s">
        <v>14</v>
      </c>
      <c r="F7086" t="s">
        <v>346</v>
      </c>
      <c r="G7086">
        <v>14</v>
      </c>
      <c r="H7086" t="s">
        <v>357</v>
      </c>
      <c r="I7086">
        <v>2020</v>
      </c>
      <c r="J7086">
        <v>827.96900000000005</v>
      </c>
      <c r="N7086" t="s">
        <v>16</v>
      </c>
    </row>
    <row r="7087" spans="1:14" x14ac:dyDescent="0.25">
      <c r="A7087" t="s">
        <v>321</v>
      </c>
      <c r="B7087" t="str">
        <f t="shared" si="110"/>
        <v>Turkey15</v>
      </c>
      <c r="C7087" t="s">
        <v>12</v>
      </c>
      <c r="D7087" t="s">
        <v>322</v>
      </c>
      <c r="E7087" t="s">
        <v>14</v>
      </c>
      <c r="F7087" t="s">
        <v>346</v>
      </c>
      <c r="G7087">
        <v>15</v>
      </c>
      <c r="H7087" t="s">
        <v>358</v>
      </c>
      <c r="I7087">
        <v>2020</v>
      </c>
      <c r="J7087">
        <v>117.788</v>
      </c>
      <c r="N7087" t="s">
        <v>16</v>
      </c>
    </row>
    <row r="7088" spans="1:14" x14ac:dyDescent="0.25">
      <c r="A7088" t="s">
        <v>321</v>
      </c>
      <c r="B7088" t="str">
        <f t="shared" si="110"/>
        <v>Turkey16</v>
      </c>
      <c r="C7088" t="s">
        <v>12</v>
      </c>
      <c r="D7088" t="s">
        <v>322</v>
      </c>
      <c r="E7088" t="s">
        <v>14</v>
      </c>
      <c r="F7088" t="s">
        <v>346</v>
      </c>
      <c r="G7088">
        <v>16</v>
      </c>
      <c r="H7088" t="s">
        <v>359</v>
      </c>
      <c r="I7088">
        <v>2020</v>
      </c>
      <c r="J7088">
        <v>96.358999999999995</v>
      </c>
      <c r="N7088" t="s">
        <v>16</v>
      </c>
    </row>
    <row r="7089" spans="1:14" x14ac:dyDescent="0.25">
      <c r="A7089" t="s">
        <v>321</v>
      </c>
      <c r="B7089" t="str">
        <f t="shared" si="110"/>
        <v>Turkey17</v>
      </c>
      <c r="C7089" t="s">
        <v>12</v>
      </c>
      <c r="D7089" t="s">
        <v>322</v>
      </c>
      <c r="E7089" t="s">
        <v>14</v>
      </c>
      <c r="F7089" t="s">
        <v>346</v>
      </c>
      <c r="G7089">
        <v>17</v>
      </c>
      <c r="H7089" t="s">
        <v>360</v>
      </c>
      <c r="I7089">
        <v>2020</v>
      </c>
      <c r="J7089">
        <v>97.807000000000002</v>
      </c>
      <c r="N7089" t="s">
        <v>16</v>
      </c>
    </row>
    <row r="7090" spans="1:14" x14ac:dyDescent="0.25">
      <c r="A7090" t="s">
        <v>321</v>
      </c>
      <c r="B7090" t="str">
        <f t="shared" si="110"/>
        <v>Turkey18</v>
      </c>
      <c r="C7090" t="s">
        <v>12</v>
      </c>
      <c r="D7090" t="s">
        <v>322</v>
      </c>
      <c r="E7090" t="s">
        <v>14</v>
      </c>
      <c r="F7090" t="s">
        <v>346</v>
      </c>
      <c r="G7090">
        <v>18</v>
      </c>
      <c r="H7090" t="s">
        <v>404</v>
      </c>
      <c r="I7090">
        <v>2020</v>
      </c>
      <c r="J7090">
        <v>64.334999999999994</v>
      </c>
      <c r="N7090" t="s">
        <v>16</v>
      </c>
    </row>
    <row r="7091" spans="1:14" x14ac:dyDescent="0.25">
      <c r="A7091" t="s">
        <v>321</v>
      </c>
      <c r="B7091" t="str">
        <f t="shared" si="110"/>
        <v>Turkey19</v>
      </c>
      <c r="C7091" t="s">
        <v>12</v>
      </c>
      <c r="D7091" t="s">
        <v>322</v>
      </c>
      <c r="E7091" t="s">
        <v>14</v>
      </c>
      <c r="F7091" t="s">
        <v>346</v>
      </c>
      <c r="G7091">
        <v>19</v>
      </c>
      <c r="H7091" t="s">
        <v>361</v>
      </c>
      <c r="I7091">
        <v>2020</v>
      </c>
      <c r="J7091">
        <v>12.569000000000001</v>
      </c>
      <c r="N7091" t="s">
        <v>16</v>
      </c>
    </row>
    <row r="7092" spans="1:14" x14ac:dyDescent="0.25">
      <c r="A7092" t="s">
        <v>321</v>
      </c>
      <c r="B7092" t="str">
        <f t="shared" si="110"/>
        <v>Turkey20</v>
      </c>
      <c r="C7092" t="s">
        <v>12</v>
      </c>
      <c r="D7092" t="s">
        <v>322</v>
      </c>
      <c r="E7092" t="s">
        <v>14</v>
      </c>
      <c r="F7092" t="s">
        <v>346</v>
      </c>
      <c r="G7092">
        <v>20</v>
      </c>
      <c r="H7092" t="s">
        <v>362</v>
      </c>
      <c r="I7092">
        <v>2020</v>
      </c>
      <c r="J7092">
        <v>133.607</v>
      </c>
      <c r="N7092" t="s">
        <v>16</v>
      </c>
    </row>
    <row r="7093" spans="1:14" x14ac:dyDescent="0.25">
      <c r="A7093" t="s">
        <v>321</v>
      </c>
      <c r="B7093" t="str">
        <f t="shared" si="110"/>
        <v>Turkey21</v>
      </c>
      <c r="C7093" t="s">
        <v>12</v>
      </c>
      <c r="D7093" t="s">
        <v>322</v>
      </c>
      <c r="E7093" t="s">
        <v>14</v>
      </c>
      <c r="F7093" t="s">
        <v>346</v>
      </c>
      <c r="G7093">
        <v>21</v>
      </c>
      <c r="H7093" t="s">
        <v>405</v>
      </c>
      <c r="I7093">
        <v>2020</v>
      </c>
      <c r="J7093">
        <v>44.892000000000003</v>
      </c>
      <c r="N7093" t="s">
        <v>16</v>
      </c>
    </row>
    <row r="7094" spans="1:14" x14ac:dyDescent="0.25">
      <c r="A7094" t="s">
        <v>321</v>
      </c>
      <c r="B7094" t="str">
        <f t="shared" si="110"/>
        <v>Turkey22</v>
      </c>
      <c r="C7094" t="s">
        <v>12</v>
      </c>
      <c r="D7094" t="s">
        <v>322</v>
      </c>
      <c r="E7094" t="s">
        <v>14</v>
      </c>
      <c r="F7094" t="s">
        <v>346</v>
      </c>
      <c r="G7094">
        <v>22</v>
      </c>
      <c r="H7094" t="s">
        <v>406</v>
      </c>
      <c r="I7094">
        <v>2020</v>
      </c>
      <c r="J7094">
        <v>212.80199999999999</v>
      </c>
      <c r="N7094" t="s">
        <v>16</v>
      </c>
    </row>
    <row r="7095" spans="1:14" x14ac:dyDescent="0.25">
      <c r="A7095" t="s">
        <v>321</v>
      </c>
      <c r="B7095" t="str">
        <f t="shared" si="110"/>
        <v>Turkey23</v>
      </c>
      <c r="C7095" t="s">
        <v>12</v>
      </c>
      <c r="D7095" t="s">
        <v>322</v>
      </c>
      <c r="E7095" t="s">
        <v>14</v>
      </c>
      <c r="F7095" t="s">
        <v>346</v>
      </c>
      <c r="G7095">
        <v>23</v>
      </c>
      <c r="H7095" t="s">
        <v>434</v>
      </c>
      <c r="I7095">
        <v>2020</v>
      </c>
      <c r="J7095">
        <v>271.012</v>
      </c>
      <c r="N7095" t="s">
        <v>16</v>
      </c>
    </row>
    <row r="7096" spans="1:14" x14ac:dyDescent="0.25">
      <c r="A7096" t="s">
        <v>321</v>
      </c>
      <c r="B7096" t="str">
        <f t="shared" si="110"/>
        <v>Turkey24</v>
      </c>
      <c r="C7096" t="s">
        <v>12</v>
      </c>
      <c r="D7096" t="s">
        <v>322</v>
      </c>
      <c r="E7096" t="s">
        <v>14</v>
      </c>
      <c r="F7096" t="s">
        <v>346</v>
      </c>
      <c r="G7096">
        <v>24</v>
      </c>
      <c r="H7096" t="s">
        <v>363</v>
      </c>
      <c r="I7096">
        <v>2020</v>
      </c>
      <c r="J7096">
        <v>215.10400000000001</v>
      </c>
      <c r="N7096" t="s">
        <v>16</v>
      </c>
    </row>
    <row r="7097" spans="1:14" x14ac:dyDescent="0.25">
      <c r="A7097" t="s">
        <v>321</v>
      </c>
      <c r="B7097" t="str">
        <f t="shared" si="110"/>
        <v>Turkey25</v>
      </c>
      <c r="C7097" t="s">
        <v>12</v>
      </c>
      <c r="D7097" t="s">
        <v>322</v>
      </c>
      <c r="E7097" t="s">
        <v>14</v>
      </c>
      <c r="F7097" t="s">
        <v>346</v>
      </c>
      <c r="G7097">
        <v>25</v>
      </c>
      <c r="H7097" t="s">
        <v>364</v>
      </c>
      <c r="I7097">
        <v>2020</v>
      </c>
      <c r="J7097">
        <v>345.73099999999999</v>
      </c>
      <c r="N7097" t="s">
        <v>16</v>
      </c>
    </row>
    <row r="7098" spans="1:14" x14ac:dyDescent="0.25">
      <c r="A7098" t="s">
        <v>321</v>
      </c>
      <c r="B7098" t="str">
        <f t="shared" si="110"/>
        <v>Turkey26</v>
      </c>
      <c r="C7098" t="s">
        <v>12</v>
      </c>
      <c r="D7098" t="s">
        <v>322</v>
      </c>
      <c r="E7098" t="s">
        <v>14</v>
      </c>
      <c r="F7098" t="s">
        <v>346</v>
      </c>
      <c r="G7098">
        <v>26</v>
      </c>
      <c r="H7098" t="s">
        <v>407</v>
      </c>
      <c r="I7098">
        <v>2020</v>
      </c>
      <c r="J7098">
        <v>61.878</v>
      </c>
      <c r="N7098" t="s">
        <v>16</v>
      </c>
    </row>
    <row r="7099" spans="1:14" x14ac:dyDescent="0.25">
      <c r="A7099" t="s">
        <v>321</v>
      </c>
      <c r="B7099" t="str">
        <f t="shared" si="110"/>
        <v>Turkey27</v>
      </c>
      <c r="C7099" t="s">
        <v>12</v>
      </c>
      <c r="D7099" t="s">
        <v>322</v>
      </c>
      <c r="E7099" t="s">
        <v>14</v>
      </c>
      <c r="F7099" t="s">
        <v>346</v>
      </c>
      <c r="G7099">
        <v>27</v>
      </c>
      <c r="H7099" t="s">
        <v>365</v>
      </c>
      <c r="I7099">
        <v>2020</v>
      </c>
      <c r="J7099">
        <v>208.251</v>
      </c>
      <c r="N7099" t="s">
        <v>16</v>
      </c>
    </row>
    <row r="7100" spans="1:14" x14ac:dyDescent="0.25">
      <c r="A7100" t="s">
        <v>321</v>
      </c>
      <c r="B7100" t="str">
        <f t="shared" si="110"/>
        <v>Turkey28</v>
      </c>
      <c r="C7100" t="s">
        <v>12</v>
      </c>
      <c r="D7100" t="s">
        <v>322</v>
      </c>
      <c r="E7100" t="s">
        <v>14</v>
      </c>
      <c r="F7100" t="s">
        <v>346</v>
      </c>
      <c r="G7100">
        <v>28</v>
      </c>
      <c r="H7100" t="s">
        <v>366</v>
      </c>
      <c r="I7100">
        <v>2020</v>
      </c>
      <c r="J7100">
        <v>263.36700000000002</v>
      </c>
      <c r="N7100" t="s">
        <v>16</v>
      </c>
    </row>
    <row r="7101" spans="1:14" x14ac:dyDescent="0.25">
      <c r="A7101" t="s">
        <v>321</v>
      </c>
      <c r="B7101" t="str">
        <f t="shared" si="110"/>
        <v>Turkey29</v>
      </c>
      <c r="C7101" t="s">
        <v>12</v>
      </c>
      <c r="D7101" t="s">
        <v>322</v>
      </c>
      <c r="E7101" t="s">
        <v>14</v>
      </c>
      <c r="F7101" t="s">
        <v>346</v>
      </c>
      <c r="G7101">
        <v>29</v>
      </c>
      <c r="H7101" t="s">
        <v>436</v>
      </c>
      <c r="I7101">
        <v>2020</v>
      </c>
      <c r="J7101">
        <v>270.36</v>
      </c>
      <c r="N7101" t="s">
        <v>16</v>
      </c>
    </row>
    <row r="7102" spans="1:14" x14ac:dyDescent="0.25">
      <c r="A7102" t="s">
        <v>321</v>
      </c>
      <c r="B7102" t="str">
        <f t="shared" si="110"/>
        <v>Turkey30</v>
      </c>
      <c r="C7102" t="s">
        <v>12</v>
      </c>
      <c r="D7102" t="s">
        <v>322</v>
      </c>
      <c r="E7102" t="s">
        <v>14</v>
      </c>
      <c r="F7102" t="s">
        <v>346</v>
      </c>
      <c r="G7102">
        <v>30</v>
      </c>
      <c r="H7102" t="s">
        <v>408</v>
      </c>
      <c r="I7102">
        <v>2020</v>
      </c>
      <c r="J7102">
        <v>74.817999999999998</v>
      </c>
      <c r="N7102" t="s">
        <v>16</v>
      </c>
    </row>
    <row r="7103" spans="1:14" x14ac:dyDescent="0.25">
      <c r="A7103" t="s">
        <v>321</v>
      </c>
      <c r="B7103" t="str">
        <f t="shared" si="110"/>
        <v>Turkey31</v>
      </c>
      <c r="C7103" t="s">
        <v>12</v>
      </c>
      <c r="D7103" t="s">
        <v>322</v>
      </c>
      <c r="E7103" t="s">
        <v>14</v>
      </c>
      <c r="F7103" t="s">
        <v>346</v>
      </c>
      <c r="G7103">
        <v>31</v>
      </c>
      <c r="H7103" t="s">
        <v>367</v>
      </c>
      <c r="I7103">
        <v>2020</v>
      </c>
      <c r="J7103">
        <v>282.09800000000001</v>
      </c>
      <c r="N7103" t="s">
        <v>16</v>
      </c>
    </row>
    <row r="7104" spans="1:14" x14ac:dyDescent="0.25">
      <c r="A7104" t="s">
        <v>321</v>
      </c>
      <c r="B7104" t="str">
        <f t="shared" si="110"/>
        <v>Turkey32</v>
      </c>
      <c r="C7104" t="s">
        <v>12</v>
      </c>
      <c r="D7104" t="s">
        <v>322</v>
      </c>
      <c r="E7104" t="s">
        <v>14</v>
      </c>
      <c r="F7104" t="s">
        <v>346</v>
      </c>
      <c r="G7104">
        <v>32</v>
      </c>
      <c r="H7104" t="s">
        <v>368</v>
      </c>
      <c r="I7104">
        <v>2020</v>
      </c>
      <c r="J7104">
        <v>99.603999999999999</v>
      </c>
      <c r="N7104" t="s">
        <v>16</v>
      </c>
    </row>
    <row r="7105" spans="1:14" x14ac:dyDescent="0.25">
      <c r="A7105" t="s">
        <v>321</v>
      </c>
      <c r="B7105" t="str">
        <f t="shared" si="110"/>
        <v>Turkey33</v>
      </c>
      <c r="C7105" t="s">
        <v>12</v>
      </c>
      <c r="D7105" t="s">
        <v>322</v>
      </c>
      <c r="E7105" t="s">
        <v>14</v>
      </c>
      <c r="F7105" t="s">
        <v>346</v>
      </c>
      <c r="G7105">
        <v>33</v>
      </c>
      <c r="H7105" t="s">
        <v>409</v>
      </c>
      <c r="I7105">
        <v>2020</v>
      </c>
      <c r="J7105">
        <v>139.75399999999999</v>
      </c>
      <c r="N7105" t="s">
        <v>16</v>
      </c>
    </row>
    <row r="7106" spans="1:14" x14ac:dyDescent="0.25">
      <c r="A7106" t="s">
        <v>321</v>
      </c>
      <c r="B7106" t="str">
        <f t="shared" si="110"/>
        <v>Turkey35</v>
      </c>
      <c r="C7106" t="s">
        <v>12</v>
      </c>
      <c r="D7106" t="s">
        <v>322</v>
      </c>
      <c r="E7106" t="s">
        <v>14</v>
      </c>
      <c r="F7106" t="s">
        <v>346</v>
      </c>
      <c r="G7106">
        <v>35</v>
      </c>
      <c r="H7106" t="s">
        <v>369</v>
      </c>
      <c r="I7106">
        <v>2020</v>
      </c>
      <c r="J7106">
        <v>125.16800000000001</v>
      </c>
      <c r="N7106" t="s">
        <v>16</v>
      </c>
    </row>
    <row r="7107" spans="1:14" x14ac:dyDescent="0.25">
      <c r="A7107" t="s">
        <v>321</v>
      </c>
      <c r="B7107" t="str">
        <f t="shared" ref="B7107:B7170" si="111">A7107&amp;G7107</f>
        <v>Turkey36</v>
      </c>
      <c r="C7107" t="s">
        <v>12</v>
      </c>
      <c r="D7107" t="s">
        <v>322</v>
      </c>
      <c r="E7107" t="s">
        <v>14</v>
      </c>
      <c r="F7107" t="s">
        <v>346</v>
      </c>
      <c r="G7107">
        <v>36</v>
      </c>
      <c r="H7107" t="s">
        <v>410</v>
      </c>
      <c r="I7107">
        <v>2020</v>
      </c>
      <c r="J7107">
        <v>28.02</v>
      </c>
      <c r="N7107" t="s">
        <v>16</v>
      </c>
    </row>
    <row r="7108" spans="1:14" x14ac:dyDescent="0.25">
      <c r="A7108" t="s">
        <v>321</v>
      </c>
      <c r="B7108" t="str">
        <f t="shared" si="111"/>
        <v>Turkey37</v>
      </c>
      <c r="C7108" t="s">
        <v>12</v>
      </c>
      <c r="D7108" t="s">
        <v>322</v>
      </c>
      <c r="E7108" t="s">
        <v>14</v>
      </c>
      <c r="F7108" t="s">
        <v>346</v>
      </c>
      <c r="G7108">
        <v>37</v>
      </c>
      <c r="H7108" t="s">
        <v>370</v>
      </c>
      <c r="I7108">
        <v>2020</v>
      </c>
      <c r="J7108">
        <v>8.1419999999999995</v>
      </c>
      <c r="N7108" t="s">
        <v>16</v>
      </c>
    </row>
    <row r="7109" spans="1:14" x14ac:dyDescent="0.25">
      <c r="A7109" t="s">
        <v>321</v>
      </c>
      <c r="B7109" t="str">
        <f t="shared" si="111"/>
        <v>Turkey38</v>
      </c>
      <c r="C7109" t="s">
        <v>12</v>
      </c>
      <c r="D7109" t="s">
        <v>322</v>
      </c>
      <c r="E7109" t="s">
        <v>14</v>
      </c>
      <c r="F7109" t="s">
        <v>346</v>
      </c>
      <c r="G7109">
        <v>38</v>
      </c>
      <c r="H7109" t="s">
        <v>411</v>
      </c>
      <c r="I7109">
        <v>2020</v>
      </c>
      <c r="J7109">
        <v>131.001</v>
      </c>
      <c r="N7109" t="s">
        <v>16</v>
      </c>
    </row>
    <row r="7110" spans="1:14" x14ac:dyDescent="0.25">
      <c r="A7110" t="s">
        <v>321</v>
      </c>
      <c r="B7110" t="str">
        <f t="shared" si="111"/>
        <v>Turkey39</v>
      </c>
      <c r="C7110" t="s">
        <v>12</v>
      </c>
      <c r="D7110" t="s">
        <v>322</v>
      </c>
      <c r="E7110" t="s">
        <v>14</v>
      </c>
      <c r="F7110" t="s">
        <v>346</v>
      </c>
      <c r="G7110">
        <v>39</v>
      </c>
      <c r="H7110" t="s">
        <v>412</v>
      </c>
      <c r="I7110">
        <v>2020</v>
      </c>
      <c r="J7110">
        <v>1.296</v>
      </c>
      <c r="K7110" t="s">
        <v>21</v>
      </c>
      <c r="N7110" t="s">
        <v>16</v>
      </c>
    </row>
    <row r="7111" spans="1:14" x14ac:dyDescent="0.25">
      <c r="A7111" t="s">
        <v>321</v>
      </c>
      <c r="B7111" t="str">
        <f t="shared" si="111"/>
        <v>Turkey41</v>
      </c>
      <c r="C7111" t="s">
        <v>12</v>
      </c>
      <c r="D7111" t="s">
        <v>322</v>
      </c>
      <c r="E7111" t="s">
        <v>14</v>
      </c>
      <c r="F7111" t="s">
        <v>346</v>
      </c>
      <c r="G7111">
        <v>41</v>
      </c>
      <c r="H7111" t="s">
        <v>413</v>
      </c>
      <c r="I7111">
        <v>2020</v>
      </c>
      <c r="J7111">
        <v>820.38699999999994</v>
      </c>
      <c r="N7111" t="s">
        <v>16</v>
      </c>
    </row>
    <row r="7112" spans="1:14" x14ac:dyDescent="0.25">
      <c r="A7112" t="s">
        <v>321</v>
      </c>
      <c r="B7112" t="str">
        <f t="shared" si="111"/>
        <v>Turkey42</v>
      </c>
      <c r="C7112" t="s">
        <v>12</v>
      </c>
      <c r="D7112" t="s">
        <v>322</v>
      </c>
      <c r="E7112" t="s">
        <v>14</v>
      </c>
      <c r="F7112" t="s">
        <v>346</v>
      </c>
      <c r="G7112">
        <v>42</v>
      </c>
      <c r="H7112" t="s">
        <v>371</v>
      </c>
      <c r="I7112">
        <v>2020</v>
      </c>
      <c r="J7112">
        <v>153.78800000000001</v>
      </c>
      <c r="N7112" t="s">
        <v>16</v>
      </c>
    </row>
    <row r="7113" spans="1:14" x14ac:dyDescent="0.25">
      <c r="A7113" t="s">
        <v>321</v>
      </c>
      <c r="B7113" t="str">
        <f t="shared" si="111"/>
        <v>Turkey43</v>
      </c>
      <c r="C7113" t="s">
        <v>12</v>
      </c>
      <c r="D7113" t="s">
        <v>322</v>
      </c>
      <c r="E7113" t="s">
        <v>14</v>
      </c>
      <c r="F7113" t="s">
        <v>346</v>
      </c>
      <c r="G7113">
        <v>43</v>
      </c>
      <c r="H7113" t="s">
        <v>372</v>
      </c>
      <c r="I7113">
        <v>2020</v>
      </c>
      <c r="J7113">
        <v>564.09199999999998</v>
      </c>
      <c r="N7113" t="s">
        <v>16</v>
      </c>
    </row>
    <row r="7114" spans="1:14" x14ac:dyDescent="0.25">
      <c r="A7114" t="s">
        <v>321</v>
      </c>
      <c r="B7114" t="str">
        <f t="shared" si="111"/>
        <v>Turkey45</v>
      </c>
      <c r="C7114" t="s">
        <v>12</v>
      </c>
      <c r="D7114" t="s">
        <v>322</v>
      </c>
      <c r="E7114" t="s">
        <v>14</v>
      </c>
      <c r="F7114" t="s">
        <v>346</v>
      </c>
      <c r="G7114">
        <v>45</v>
      </c>
      <c r="H7114" t="s">
        <v>414</v>
      </c>
      <c r="I7114">
        <v>2020</v>
      </c>
      <c r="J7114">
        <v>513.11400000000003</v>
      </c>
      <c r="N7114" t="s">
        <v>16</v>
      </c>
    </row>
    <row r="7115" spans="1:14" x14ac:dyDescent="0.25">
      <c r="A7115" t="s">
        <v>321</v>
      </c>
      <c r="B7115" t="str">
        <f t="shared" si="111"/>
        <v>Turkey46</v>
      </c>
      <c r="C7115" t="s">
        <v>12</v>
      </c>
      <c r="D7115" t="s">
        <v>322</v>
      </c>
      <c r="E7115" t="s">
        <v>14</v>
      </c>
      <c r="F7115" t="s">
        <v>346</v>
      </c>
      <c r="G7115">
        <v>46</v>
      </c>
      <c r="H7115" t="s">
        <v>373</v>
      </c>
      <c r="I7115">
        <v>2020</v>
      </c>
      <c r="J7115">
        <v>727.26400000000001</v>
      </c>
      <c r="N7115" t="s">
        <v>16</v>
      </c>
    </row>
    <row r="7116" spans="1:14" x14ac:dyDescent="0.25">
      <c r="A7116" t="s">
        <v>321</v>
      </c>
      <c r="B7116" t="str">
        <f t="shared" si="111"/>
        <v>Turkey47</v>
      </c>
      <c r="C7116" t="s">
        <v>12</v>
      </c>
      <c r="D7116" t="s">
        <v>322</v>
      </c>
      <c r="E7116" t="s">
        <v>14</v>
      </c>
      <c r="F7116" t="s">
        <v>346</v>
      </c>
      <c r="G7116">
        <v>47</v>
      </c>
      <c r="H7116" t="s">
        <v>374</v>
      </c>
      <c r="I7116">
        <v>2020</v>
      </c>
      <c r="J7116">
        <v>2483.0680000000002</v>
      </c>
      <c r="N7116" t="s">
        <v>16</v>
      </c>
    </row>
    <row r="7117" spans="1:14" x14ac:dyDescent="0.25">
      <c r="A7117" t="s">
        <v>321</v>
      </c>
      <c r="B7117" t="str">
        <f t="shared" si="111"/>
        <v>Turkey49</v>
      </c>
      <c r="C7117" t="s">
        <v>12</v>
      </c>
      <c r="D7117" t="s">
        <v>322</v>
      </c>
      <c r="E7117" t="s">
        <v>14</v>
      </c>
      <c r="F7117" t="s">
        <v>346</v>
      </c>
      <c r="G7117">
        <v>49</v>
      </c>
      <c r="H7117" t="s">
        <v>375</v>
      </c>
      <c r="I7117">
        <v>2020</v>
      </c>
      <c r="J7117">
        <v>749.952</v>
      </c>
      <c r="N7117" t="s">
        <v>16</v>
      </c>
    </row>
    <row r="7118" spans="1:14" x14ac:dyDescent="0.25">
      <c r="A7118" t="s">
        <v>321</v>
      </c>
      <c r="B7118" t="str">
        <f t="shared" si="111"/>
        <v>Turkey50</v>
      </c>
      <c r="C7118" t="s">
        <v>12</v>
      </c>
      <c r="D7118" t="s">
        <v>322</v>
      </c>
      <c r="E7118" t="s">
        <v>14</v>
      </c>
      <c r="F7118" t="s">
        <v>346</v>
      </c>
      <c r="G7118">
        <v>50</v>
      </c>
      <c r="H7118" t="s">
        <v>376</v>
      </c>
      <c r="I7118">
        <v>2020</v>
      </c>
      <c r="J7118">
        <v>27.844000000000001</v>
      </c>
      <c r="N7118" t="s">
        <v>16</v>
      </c>
    </row>
    <row r="7119" spans="1:14" x14ac:dyDescent="0.25">
      <c r="A7119" t="s">
        <v>321</v>
      </c>
      <c r="B7119" t="str">
        <f t="shared" si="111"/>
        <v>Turkey51</v>
      </c>
      <c r="C7119" t="s">
        <v>12</v>
      </c>
      <c r="D7119" t="s">
        <v>322</v>
      </c>
      <c r="E7119" t="s">
        <v>14</v>
      </c>
      <c r="F7119" t="s">
        <v>346</v>
      </c>
      <c r="G7119">
        <v>51</v>
      </c>
      <c r="H7119" t="s">
        <v>415</v>
      </c>
      <c r="I7119">
        <v>2020</v>
      </c>
      <c r="J7119">
        <v>42.521000000000001</v>
      </c>
      <c r="N7119" t="s">
        <v>16</v>
      </c>
    </row>
    <row r="7120" spans="1:14" x14ac:dyDescent="0.25">
      <c r="A7120" t="s">
        <v>321</v>
      </c>
      <c r="B7120" t="str">
        <f t="shared" si="111"/>
        <v>Turkey52</v>
      </c>
      <c r="C7120" t="s">
        <v>12</v>
      </c>
      <c r="D7120" t="s">
        <v>322</v>
      </c>
      <c r="E7120" t="s">
        <v>14</v>
      </c>
      <c r="F7120" t="s">
        <v>346</v>
      </c>
      <c r="G7120">
        <v>52</v>
      </c>
      <c r="H7120" t="s">
        <v>416</v>
      </c>
      <c r="I7120">
        <v>2020</v>
      </c>
      <c r="J7120">
        <v>235.63900000000001</v>
      </c>
      <c r="N7120" t="s">
        <v>16</v>
      </c>
    </row>
    <row r="7121" spans="1:14" x14ac:dyDescent="0.25">
      <c r="A7121" t="s">
        <v>321</v>
      </c>
      <c r="B7121" t="str">
        <f t="shared" si="111"/>
        <v>Turkey53</v>
      </c>
      <c r="C7121" t="s">
        <v>12</v>
      </c>
      <c r="D7121" t="s">
        <v>322</v>
      </c>
      <c r="E7121" t="s">
        <v>14</v>
      </c>
      <c r="F7121" t="s">
        <v>346</v>
      </c>
      <c r="G7121">
        <v>53</v>
      </c>
      <c r="H7121" t="s">
        <v>417</v>
      </c>
      <c r="I7121">
        <v>2020</v>
      </c>
      <c r="J7121">
        <v>152.66499999999999</v>
      </c>
      <c r="N7121" t="s">
        <v>16</v>
      </c>
    </row>
    <row r="7122" spans="1:14" x14ac:dyDescent="0.25">
      <c r="A7122" t="s">
        <v>321</v>
      </c>
      <c r="B7122" t="str">
        <f t="shared" si="111"/>
        <v>Turkey55</v>
      </c>
      <c r="C7122" t="s">
        <v>12</v>
      </c>
      <c r="D7122" t="s">
        <v>322</v>
      </c>
      <c r="E7122" t="s">
        <v>14</v>
      </c>
      <c r="F7122" t="s">
        <v>346</v>
      </c>
      <c r="G7122">
        <v>55</v>
      </c>
      <c r="H7122" t="s">
        <v>377</v>
      </c>
      <c r="I7122">
        <v>2020</v>
      </c>
      <c r="J7122">
        <v>297.322</v>
      </c>
      <c r="N7122" t="s">
        <v>16</v>
      </c>
    </row>
    <row r="7123" spans="1:14" x14ac:dyDescent="0.25">
      <c r="A7123" t="s">
        <v>321</v>
      </c>
      <c r="B7123" t="str">
        <f t="shared" si="111"/>
        <v>Turkey56</v>
      </c>
      <c r="C7123" t="s">
        <v>12</v>
      </c>
      <c r="D7123" t="s">
        <v>322</v>
      </c>
      <c r="E7123" t="s">
        <v>14</v>
      </c>
      <c r="F7123" t="s">
        <v>346</v>
      </c>
      <c r="G7123">
        <v>56</v>
      </c>
      <c r="H7123" t="s">
        <v>378</v>
      </c>
      <c r="I7123">
        <v>2020</v>
      </c>
      <c r="J7123">
        <v>1079.7049999999999</v>
      </c>
      <c r="N7123" t="s">
        <v>16</v>
      </c>
    </row>
    <row r="7124" spans="1:14" x14ac:dyDescent="0.25">
      <c r="A7124" t="s">
        <v>321</v>
      </c>
      <c r="B7124" t="str">
        <f t="shared" si="111"/>
        <v>Turkey58</v>
      </c>
      <c r="C7124" t="s">
        <v>12</v>
      </c>
      <c r="D7124" t="s">
        <v>322</v>
      </c>
      <c r="E7124" t="s">
        <v>14</v>
      </c>
      <c r="F7124" t="s">
        <v>346</v>
      </c>
      <c r="G7124">
        <v>58</v>
      </c>
      <c r="H7124" t="s">
        <v>379</v>
      </c>
      <c r="I7124">
        <v>2020</v>
      </c>
      <c r="J7124">
        <v>18.596</v>
      </c>
      <c r="N7124" t="s">
        <v>16</v>
      </c>
    </row>
    <row r="7125" spans="1:14" x14ac:dyDescent="0.25">
      <c r="A7125" t="s">
        <v>321</v>
      </c>
      <c r="B7125" t="str">
        <f t="shared" si="111"/>
        <v>Turkey59</v>
      </c>
      <c r="C7125" t="s">
        <v>12</v>
      </c>
      <c r="D7125" t="s">
        <v>322</v>
      </c>
      <c r="E7125" t="s">
        <v>14</v>
      </c>
      <c r="F7125" t="s">
        <v>346</v>
      </c>
      <c r="G7125">
        <v>59</v>
      </c>
      <c r="H7125" t="s">
        <v>380</v>
      </c>
      <c r="I7125">
        <v>2020</v>
      </c>
      <c r="J7125">
        <v>17.297000000000001</v>
      </c>
      <c r="N7125" t="s">
        <v>16</v>
      </c>
    </row>
    <row r="7126" spans="1:14" x14ac:dyDescent="0.25">
      <c r="A7126" t="s">
        <v>321</v>
      </c>
      <c r="B7126" t="str">
        <f t="shared" si="111"/>
        <v>Turkey60</v>
      </c>
      <c r="C7126" t="s">
        <v>12</v>
      </c>
      <c r="D7126" t="s">
        <v>322</v>
      </c>
      <c r="E7126" t="s">
        <v>14</v>
      </c>
      <c r="F7126" t="s">
        <v>346</v>
      </c>
      <c r="G7126">
        <v>60</v>
      </c>
      <c r="H7126" t="s">
        <v>381</v>
      </c>
      <c r="I7126">
        <v>2020</v>
      </c>
      <c r="J7126">
        <v>17.238</v>
      </c>
      <c r="N7126" t="s">
        <v>16</v>
      </c>
    </row>
    <row r="7127" spans="1:14" x14ac:dyDescent="0.25">
      <c r="A7127" t="s">
        <v>321</v>
      </c>
      <c r="B7127" t="str">
        <f t="shared" si="111"/>
        <v>Turkey61</v>
      </c>
      <c r="C7127" t="s">
        <v>12</v>
      </c>
      <c r="D7127" t="s">
        <v>322</v>
      </c>
      <c r="E7127" t="s">
        <v>14</v>
      </c>
      <c r="F7127" t="s">
        <v>346</v>
      </c>
      <c r="G7127">
        <v>61</v>
      </c>
      <c r="H7127" t="s">
        <v>382</v>
      </c>
      <c r="I7127">
        <v>2020</v>
      </c>
      <c r="J7127">
        <v>67.772000000000006</v>
      </c>
      <c r="N7127" t="s">
        <v>16</v>
      </c>
    </row>
    <row r="7128" spans="1:14" x14ac:dyDescent="0.25">
      <c r="A7128" t="s">
        <v>321</v>
      </c>
      <c r="B7128" t="str">
        <f t="shared" si="111"/>
        <v>Turkey62</v>
      </c>
      <c r="C7128" t="s">
        <v>12</v>
      </c>
      <c r="D7128" t="s">
        <v>322</v>
      </c>
      <c r="E7128" t="s">
        <v>14</v>
      </c>
      <c r="F7128" t="s">
        <v>346</v>
      </c>
      <c r="G7128">
        <v>62</v>
      </c>
      <c r="H7128" t="s">
        <v>418</v>
      </c>
      <c r="I7128">
        <v>2020</v>
      </c>
      <c r="J7128">
        <v>109.45399999999999</v>
      </c>
      <c r="N7128" t="s">
        <v>16</v>
      </c>
    </row>
    <row r="7129" spans="1:14" x14ac:dyDescent="0.25">
      <c r="A7129" t="s">
        <v>321</v>
      </c>
      <c r="B7129" t="str">
        <f t="shared" si="111"/>
        <v>Turkey63</v>
      </c>
      <c r="C7129" t="s">
        <v>12</v>
      </c>
      <c r="D7129" t="s">
        <v>322</v>
      </c>
      <c r="E7129" t="s">
        <v>14</v>
      </c>
      <c r="F7129" t="s">
        <v>346</v>
      </c>
      <c r="G7129">
        <v>63</v>
      </c>
      <c r="H7129" t="s">
        <v>419</v>
      </c>
      <c r="I7129">
        <v>2020</v>
      </c>
      <c r="J7129">
        <v>10.696999999999999</v>
      </c>
      <c r="N7129" t="s">
        <v>16</v>
      </c>
    </row>
    <row r="7130" spans="1:14" x14ac:dyDescent="0.25">
      <c r="A7130" t="s">
        <v>321</v>
      </c>
      <c r="B7130" t="str">
        <f t="shared" si="111"/>
        <v>Turkey64</v>
      </c>
      <c r="C7130" t="s">
        <v>12</v>
      </c>
      <c r="D7130" t="s">
        <v>322</v>
      </c>
      <c r="E7130" t="s">
        <v>14</v>
      </c>
      <c r="F7130" t="s">
        <v>346</v>
      </c>
      <c r="G7130">
        <v>64</v>
      </c>
      <c r="H7130" t="s">
        <v>383</v>
      </c>
      <c r="I7130">
        <v>2020</v>
      </c>
      <c r="J7130">
        <v>209.48500000000001</v>
      </c>
      <c r="N7130" t="s">
        <v>16</v>
      </c>
    </row>
    <row r="7131" spans="1:14" x14ac:dyDescent="0.25">
      <c r="A7131" t="s">
        <v>321</v>
      </c>
      <c r="B7131" t="str">
        <f t="shared" si="111"/>
        <v>Turkey65</v>
      </c>
      <c r="C7131" t="s">
        <v>12</v>
      </c>
      <c r="D7131" t="s">
        <v>322</v>
      </c>
      <c r="E7131" t="s">
        <v>14</v>
      </c>
      <c r="F7131" t="s">
        <v>346</v>
      </c>
      <c r="G7131">
        <v>65</v>
      </c>
      <c r="H7131" t="s">
        <v>420</v>
      </c>
      <c r="I7131">
        <v>2020</v>
      </c>
      <c r="J7131">
        <v>21.105</v>
      </c>
      <c r="N7131" t="s">
        <v>16</v>
      </c>
    </row>
    <row r="7132" spans="1:14" x14ac:dyDescent="0.25">
      <c r="A7132" t="s">
        <v>321</v>
      </c>
      <c r="B7132" t="str">
        <f t="shared" si="111"/>
        <v>Turkey66</v>
      </c>
      <c r="C7132" t="s">
        <v>12</v>
      </c>
      <c r="D7132" t="s">
        <v>322</v>
      </c>
      <c r="E7132" t="s">
        <v>14</v>
      </c>
      <c r="F7132" t="s">
        <v>346</v>
      </c>
      <c r="G7132">
        <v>66</v>
      </c>
      <c r="H7132" t="s">
        <v>421</v>
      </c>
      <c r="I7132">
        <v>2020</v>
      </c>
      <c r="J7132">
        <v>84.257999999999996</v>
      </c>
      <c r="N7132" t="s">
        <v>16</v>
      </c>
    </row>
    <row r="7133" spans="1:14" x14ac:dyDescent="0.25">
      <c r="A7133" t="s">
        <v>321</v>
      </c>
      <c r="B7133" t="str">
        <f t="shared" si="111"/>
        <v>Turkey68</v>
      </c>
      <c r="C7133" t="s">
        <v>12</v>
      </c>
      <c r="D7133" t="s">
        <v>322</v>
      </c>
      <c r="E7133" t="s">
        <v>14</v>
      </c>
      <c r="F7133" t="s">
        <v>346</v>
      </c>
      <c r="G7133">
        <v>68</v>
      </c>
      <c r="H7133" t="s">
        <v>384</v>
      </c>
      <c r="I7133">
        <v>2020</v>
      </c>
      <c r="J7133">
        <v>290.76100000000002</v>
      </c>
      <c r="N7133" t="s">
        <v>16</v>
      </c>
    </row>
    <row r="7134" spans="1:14" x14ac:dyDescent="0.25">
      <c r="A7134" t="s">
        <v>321</v>
      </c>
      <c r="B7134" t="str">
        <f t="shared" si="111"/>
        <v>Turkey69</v>
      </c>
      <c r="C7134" t="s">
        <v>12</v>
      </c>
      <c r="D7134" t="s">
        <v>322</v>
      </c>
      <c r="E7134" t="s">
        <v>14</v>
      </c>
      <c r="F7134" t="s">
        <v>346</v>
      </c>
      <c r="G7134">
        <v>69</v>
      </c>
      <c r="H7134" t="s">
        <v>422</v>
      </c>
      <c r="I7134">
        <v>2020</v>
      </c>
      <c r="J7134">
        <v>311.53800000000001</v>
      </c>
      <c r="N7134" t="s">
        <v>16</v>
      </c>
    </row>
    <row r="7135" spans="1:14" x14ac:dyDescent="0.25">
      <c r="A7135" t="s">
        <v>321</v>
      </c>
      <c r="B7135" t="str">
        <f t="shared" si="111"/>
        <v>Turkey70</v>
      </c>
      <c r="C7135" t="s">
        <v>12</v>
      </c>
      <c r="D7135" t="s">
        <v>322</v>
      </c>
      <c r="E7135" t="s">
        <v>14</v>
      </c>
      <c r="F7135" t="s">
        <v>346</v>
      </c>
      <c r="G7135">
        <v>70</v>
      </c>
      <c r="H7135" t="s">
        <v>423</v>
      </c>
      <c r="I7135">
        <v>2020</v>
      </c>
      <c r="J7135">
        <v>228.55600000000001</v>
      </c>
      <c r="N7135" t="s">
        <v>16</v>
      </c>
    </row>
    <row r="7136" spans="1:14" x14ac:dyDescent="0.25">
      <c r="A7136" t="s">
        <v>321</v>
      </c>
      <c r="B7136" t="str">
        <f t="shared" si="111"/>
        <v>Turkey71</v>
      </c>
      <c r="C7136" t="s">
        <v>12</v>
      </c>
      <c r="D7136" t="s">
        <v>322</v>
      </c>
      <c r="E7136" t="s">
        <v>14</v>
      </c>
      <c r="F7136" t="s">
        <v>346</v>
      </c>
      <c r="G7136">
        <v>71</v>
      </c>
      <c r="H7136" t="s">
        <v>424</v>
      </c>
      <c r="I7136">
        <v>2020</v>
      </c>
      <c r="J7136">
        <v>158.08600000000001</v>
      </c>
      <c r="N7136" t="s">
        <v>16</v>
      </c>
    </row>
    <row r="7137" spans="1:14" x14ac:dyDescent="0.25">
      <c r="A7137" t="s">
        <v>321</v>
      </c>
      <c r="B7137" t="str">
        <f t="shared" si="111"/>
        <v>Turkey72</v>
      </c>
      <c r="C7137" t="s">
        <v>12</v>
      </c>
      <c r="D7137" t="s">
        <v>322</v>
      </c>
      <c r="E7137" t="s">
        <v>14</v>
      </c>
      <c r="F7137" t="s">
        <v>346</v>
      </c>
      <c r="G7137">
        <v>72</v>
      </c>
      <c r="H7137" t="s">
        <v>385</v>
      </c>
      <c r="I7137">
        <v>2020</v>
      </c>
      <c r="J7137">
        <v>14.297000000000001</v>
      </c>
      <c r="N7137" t="s">
        <v>16</v>
      </c>
    </row>
    <row r="7138" spans="1:14" x14ac:dyDescent="0.25">
      <c r="A7138" t="s">
        <v>321</v>
      </c>
      <c r="B7138" t="str">
        <f t="shared" si="111"/>
        <v>Turkey73</v>
      </c>
      <c r="C7138" t="s">
        <v>12</v>
      </c>
      <c r="D7138" t="s">
        <v>322</v>
      </c>
      <c r="E7138" t="s">
        <v>14</v>
      </c>
      <c r="F7138" t="s">
        <v>346</v>
      </c>
      <c r="G7138">
        <v>73</v>
      </c>
      <c r="H7138" t="s">
        <v>425</v>
      </c>
      <c r="I7138">
        <v>2020</v>
      </c>
      <c r="J7138">
        <v>55.53</v>
      </c>
      <c r="N7138" t="s">
        <v>16</v>
      </c>
    </row>
    <row r="7139" spans="1:14" x14ac:dyDescent="0.25">
      <c r="A7139" t="s">
        <v>321</v>
      </c>
      <c r="B7139" t="str">
        <f t="shared" si="111"/>
        <v>Turkey74</v>
      </c>
      <c r="C7139" t="s">
        <v>12</v>
      </c>
      <c r="D7139" t="s">
        <v>322</v>
      </c>
      <c r="E7139" t="s">
        <v>14</v>
      </c>
      <c r="F7139" t="s">
        <v>346</v>
      </c>
      <c r="G7139">
        <v>74</v>
      </c>
      <c r="H7139" t="s">
        <v>426</v>
      </c>
      <c r="I7139">
        <v>2020</v>
      </c>
      <c r="J7139">
        <v>90.218000000000004</v>
      </c>
      <c r="N7139" t="s">
        <v>16</v>
      </c>
    </row>
    <row r="7140" spans="1:14" x14ac:dyDescent="0.25">
      <c r="A7140" t="s">
        <v>321</v>
      </c>
      <c r="B7140" t="str">
        <f t="shared" si="111"/>
        <v>Turkey75</v>
      </c>
      <c r="C7140" t="s">
        <v>12</v>
      </c>
      <c r="D7140" t="s">
        <v>322</v>
      </c>
      <c r="E7140" t="s">
        <v>14</v>
      </c>
      <c r="F7140" t="s">
        <v>346</v>
      </c>
      <c r="G7140">
        <v>75</v>
      </c>
      <c r="H7140" t="s">
        <v>427</v>
      </c>
      <c r="I7140">
        <v>2020</v>
      </c>
      <c r="J7140">
        <v>19.462</v>
      </c>
      <c r="N7140" t="s">
        <v>16</v>
      </c>
    </row>
    <row r="7141" spans="1:14" x14ac:dyDescent="0.25">
      <c r="A7141" t="s">
        <v>321</v>
      </c>
      <c r="B7141" t="str">
        <f t="shared" si="111"/>
        <v>Turkey77</v>
      </c>
      <c r="C7141" t="s">
        <v>12</v>
      </c>
      <c r="D7141" t="s">
        <v>322</v>
      </c>
      <c r="E7141" t="s">
        <v>14</v>
      </c>
      <c r="F7141" t="s">
        <v>346</v>
      </c>
      <c r="G7141">
        <v>77</v>
      </c>
      <c r="H7141" t="s">
        <v>386</v>
      </c>
      <c r="I7141">
        <v>2020</v>
      </c>
      <c r="J7141">
        <v>38.003</v>
      </c>
      <c r="N7141" t="s">
        <v>16</v>
      </c>
    </row>
    <row r="7142" spans="1:14" x14ac:dyDescent="0.25">
      <c r="A7142" t="s">
        <v>321</v>
      </c>
      <c r="B7142" t="str">
        <f t="shared" si="111"/>
        <v>Turkey78</v>
      </c>
      <c r="C7142" t="s">
        <v>12</v>
      </c>
      <c r="D7142" t="s">
        <v>322</v>
      </c>
      <c r="E7142" t="s">
        <v>14</v>
      </c>
      <c r="F7142" t="s">
        <v>346</v>
      </c>
      <c r="G7142">
        <v>78</v>
      </c>
      <c r="H7142" t="s">
        <v>428</v>
      </c>
      <c r="I7142">
        <v>2020</v>
      </c>
      <c r="J7142">
        <v>109.121</v>
      </c>
      <c r="N7142" t="s">
        <v>16</v>
      </c>
    </row>
    <row r="7143" spans="1:14" x14ac:dyDescent="0.25">
      <c r="A7143" t="s">
        <v>321</v>
      </c>
      <c r="B7143" t="str">
        <f t="shared" si="111"/>
        <v>Turkey79</v>
      </c>
      <c r="C7143" t="s">
        <v>12</v>
      </c>
      <c r="D7143" t="s">
        <v>322</v>
      </c>
      <c r="E7143" t="s">
        <v>14</v>
      </c>
      <c r="F7143" t="s">
        <v>346</v>
      </c>
      <c r="G7143">
        <v>79</v>
      </c>
      <c r="H7143" t="s">
        <v>429</v>
      </c>
      <c r="I7143">
        <v>2020</v>
      </c>
      <c r="J7143">
        <v>40.963999999999999</v>
      </c>
      <c r="N7143" t="s">
        <v>16</v>
      </c>
    </row>
    <row r="7144" spans="1:14" x14ac:dyDescent="0.25">
      <c r="A7144" t="s">
        <v>321</v>
      </c>
      <c r="B7144" t="str">
        <f t="shared" si="111"/>
        <v>Turkey80</v>
      </c>
      <c r="C7144" t="s">
        <v>12</v>
      </c>
      <c r="D7144" t="s">
        <v>322</v>
      </c>
      <c r="E7144" t="s">
        <v>14</v>
      </c>
      <c r="F7144" t="s">
        <v>346</v>
      </c>
      <c r="G7144">
        <v>80</v>
      </c>
      <c r="H7144" t="s">
        <v>387</v>
      </c>
      <c r="I7144">
        <v>2020</v>
      </c>
      <c r="J7144">
        <v>165.61699999999999</v>
      </c>
      <c r="N7144" t="s">
        <v>16</v>
      </c>
    </row>
    <row r="7145" spans="1:14" x14ac:dyDescent="0.25">
      <c r="A7145" t="s">
        <v>321</v>
      </c>
      <c r="B7145" t="str">
        <f t="shared" si="111"/>
        <v>Turkey81</v>
      </c>
      <c r="C7145" t="s">
        <v>12</v>
      </c>
      <c r="D7145" t="s">
        <v>322</v>
      </c>
      <c r="E7145" t="s">
        <v>14</v>
      </c>
      <c r="F7145" t="s">
        <v>346</v>
      </c>
      <c r="G7145">
        <v>81</v>
      </c>
      <c r="H7145" t="s">
        <v>430</v>
      </c>
      <c r="I7145">
        <v>2020</v>
      </c>
      <c r="J7145">
        <v>401.83199999999999</v>
      </c>
      <c r="N7145" t="s">
        <v>16</v>
      </c>
    </row>
    <row r="7146" spans="1:14" x14ac:dyDescent="0.25">
      <c r="A7146" t="s">
        <v>321</v>
      </c>
      <c r="B7146" t="str">
        <f t="shared" si="111"/>
        <v>Turkey82</v>
      </c>
      <c r="C7146" t="s">
        <v>12</v>
      </c>
      <c r="D7146" t="s">
        <v>322</v>
      </c>
      <c r="E7146" t="s">
        <v>14</v>
      </c>
      <c r="F7146" t="s">
        <v>346</v>
      </c>
      <c r="G7146">
        <v>82</v>
      </c>
      <c r="H7146" t="s">
        <v>388</v>
      </c>
      <c r="I7146">
        <v>2020</v>
      </c>
      <c r="J7146">
        <v>117.42700000000001</v>
      </c>
      <c r="N7146" t="s">
        <v>16</v>
      </c>
    </row>
    <row r="7147" spans="1:14" x14ac:dyDescent="0.25">
      <c r="A7147" t="s">
        <v>321</v>
      </c>
      <c r="B7147" t="str">
        <f t="shared" si="111"/>
        <v>Turkey84</v>
      </c>
      <c r="C7147" t="s">
        <v>12</v>
      </c>
      <c r="D7147" t="s">
        <v>322</v>
      </c>
      <c r="E7147" t="s">
        <v>14</v>
      </c>
      <c r="F7147" t="s">
        <v>346</v>
      </c>
      <c r="G7147">
        <v>84</v>
      </c>
      <c r="H7147" t="s">
        <v>389</v>
      </c>
      <c r="I7147">
        <v>2020</v>
      </c>
      <c r="J7147">
        <v>1964.838</v>
      </c>
      <c r="N7147" t="s">
        <v>16</v>
      </c>
    </row>
    <row r="7148" spans="1:14" x14ac:dyDescent="0.25">
      <c r="A7148" t="s">
        <v>321</v>
      </c>
      <c r="B7148" t="str">
        <f t="shared" si="111"/>
        <v>Turkey85</v>
      </c>
      <c r="C7148" t="s">
        <v>12</v>
      </c>
      <c r="D7148" t="s">
        <v>322</v>
      </c>
      <c r="E7148" t="s">
        <v>14</v>
      </c>
      <c r="F7148" t="s">
        <v>346</v>
      </c>
      <c r="G7148">
        <v>85</v>
      </c>
      <c r="H7148" t="s">
        <v>390</v>
      </c>
      <c r="I7148">
        <v>2020</v>
      </c>
      <c r="J7148">
        <v>1797.825</v>
      </c>
      <c r="N7148" t="s">
        <v>16</v>
      </c>
    </row>
    <row r="7149" spans="1:14" x14ac:dyDescent="0.25">
      <c r="A7149" t="s">
        <v>321</v>
      </c>
      <c r="B7149" t="str">
        <f t="shared" si="111"/>
        <v>Turkey86</v>
      </c>
      <c r="C7149" t="s">
        <v>12</v>
      </c>
      <c r="D7149" t="s">
        <v>322</v>
      </c>
      <c r="E7149" t="s">
        <v>14</v>
      </c>
      <c r="F7149" t="s">
        <v>346</v>
      </c>
      <c r="G7149">
        <v>86</v>
      </c>
      <c r="H7149" t="s">
        <v>391</v>
      </c>
      <c r="I7149">
        <v>2020</v>
      </c>
      <c r="J7149">
        <v>997.84100000000001</v>
      </c>
      <c r="N7149" t="s">
        <v>16</v>
      </c>
    </row>
    <row r="7150" spans="1:14" x14ac:dyDescent="0.25">
      <c r="A7150" t="s">
        <v>321</v>
      </c>
      <c r="B7150" t="str">
        <f t="shared" si="111"/>
        <v>Turkey87</v>
      </c>
      <c r="C7150" t="s">
        <v>12</v>
      </c>
      <c r="D7150" t="s">
        <v>322</v>
      </c>
      <c r="E7150" t="s">
        <v>14</v>
      </c>
      <c r="F7150" t="s">
        <v>346</v>
      </c>
      <c r="G7150">
        <v>87</v>
      </c>
      <c r="H7150" t="s">
        <v>392</v>
      </c>
      <c r="I7150">
        <v>2020</v>
      </c>
      <c r="J7150">
        <v>47.48</v>
      </c>
      <c r="N7150" t="s">
        <v>16</v>
      </c>
    </row>
    <row r="7151" spans="1:14" x14ac:dyDescent="0.25">
      <c r="A7151" t="s">
        <v>321</v>
      </c>
      <c r="B7151" t="str">
        <f t="shared" si="111"/>
        <v>Turkey88</v>
      </c>
      <c r="C7151" t="s">
        <v>12</v>
      </c>
      <c r="D7151" t="s">
        <v>322</v>
      </c>
      <c r="E7151" t="s">
        <v>14</v>
      </c>
      <c r="F7151" t="s">
        <v>346</v>
      </c>
      <c r="G7151">
        <v>88</v>
      </c>
      <c r="H7151" t="s">
        <v>431</v>
      </c>
      <c r="I7151">
        <v>2020</v>
      </c>
      <c r="J7151">
        <v>421.96899999999999</v>
      </c>
      <c r="N7151" t="s">
        <v>16</v>
      </c>
    </row>
    <row r="7152" spans="1:14" x14ac:dyDescent="0.25">
      <c r="A7152" t="s">
        <v>321</v>
      </c>
      <c r="B7152" t="str">
        <f t="shared" si="111"/>
        <v>Turkey90</v>
      </c>
      <c r="C7152" t="s">
        <v>12</v>
      </c>
      <c r="D7152" t="s">
        <v>322</v>
      </c>
      <c r="E7152" t="s">
        <v>14</v>
      </c>
      <c r="F7152" t="s">
        <v>346</v>
      </c>
      <c r="G7152">
        <v>90</v>
      </c>
      <c r="H7152" t="s">
        <v>432</v>
      </c>
      <c r="I7152">
        <v>2020</v>
      </c>
      <c r="J7152">
        <v>29.117000000000001</v>
      </c>
      <c r="N7152" t="s">
        <v>16</v>
      </c>
    </row>
    <row r="7153" spans="1:14" x14ac:dyDescent="0.25">
      <c r="A7153" t="s">
        <v>321</v>
      </c>
      <c r="B7153" t="str">
        <f t="shared" si="111"/>
        <v>Turkey91</v>
      </c>
      <c r="C7153" t="s">
        <v>12</v>
      </c>
      <c r="D7153" t="s">
        <v>322</v>
      </c>
      <c r="E7153" t="s">
        <v>14</v>
      </c>
      <c r="F7153" t="s">
        <v>346</v>
      </c>
      <c r="G7153">
        <v>91</v>
      </c>
      <c r="H7153" t="s">
        <v>393</v>
      </c>
      <c r="I7153">
        <v>2020</v>
      </c>
      <c r="J7153">
        <v>19.952999999999999</v>
      </c>
      <c r="N7153" t="s">
        <v>16</v>
      </c>
    </row>
    <row r="7154" spans="1:14" x14ac:dyDescent="0.25">
      <c r="A7154" t="s">
        <v>321</v>
      </c>
      <c r="B7154" t="str">
        <f t="shared" si="111"/>
        <v>Turkey92</v>
      </c>
      <c r="C7154" t="s">
        <v>12</v>
      </c>
      <c r="D7154" t="s">
        <v>322</v>
      </c>
      <c r="E7154" t="s">
        <v>14</v>
      </c>
      <c r="F7154" t="s">
        <v>346</v>
      </c>
      <c r="G7154">
        <v>92</v>
      </c>
      <c r="H7154" t="s">
        <v>433</v>
      </c>
      <c r="I7154">
        <v>2020</v>
      </c>
      <c r="J7154">
        <v>8.6869999999999994</v>
      </c>
      <c r="N7154" t="s">
        <v>16</v>
      </c>
    </row>
    <row r="7155" spans="1:14" x14ac:dyDescent="0.25">
      <c r="A7155" t="s">
        <v>321</v>
      </c>
      <c r="B7155" t="str">
        <f t="shared" si="111"/>
        <v>Turkey93</v>
      </c>
      <c r="C7155" t="s">
        <v>12</v>
      </c>
      <c r="D7155" t="s">
        <v>322</v>
      </c>
      <c r="E7155" t="s">
        <v>14</v>
      </c>
      <c r="F7155" t="s">
        <v>346</v>
      </c>
      <c r="G7155">
        <v>93</v>
      </c>
      <c r="H7155" t="s">
        <v>394</v>
      </c>
      <c r="I7155">
        <v>2020</v>
      </c>
      <c r="J7155">
        <v>66.509</v>
      </c>
      <c r="N7155" t="s">
        <v>16</v>
      </c>
    </row>
    <row r="7156" spans="1:14" x14ac:dyDescent="0.25">
      <c r="A7156" t="s">
        <v>321</v>
      </c>
      <c r="B7156" t="str">
        <f t="shared" si="111"/>
        <v>Turkey94</v>
      </c>
      <c r="C7156" t="s">
        <v>12</v>
      </c>
      <c r="D7156" t="s">
        <v>322</v>
      </c>
      <c r="E7156" t="s">
        <v>14</v>
      </c>
      <c r="F7156" t="s">
        <v>346</v>
      </c>
      <c r="G7156">
        <v>94</v>
      </c>
      <c r="H7156" t="s">
        <v>395</v>
      </c>
      <c r="I7156">
        <v>2020</v>
      </c>
      <c r="J7156">
        <v>149.72200000000001</v>
      </c>
      <c r="N7156" t="s">
        <v>16</v>
      </c>
    </row>
    <row r="7157" spans="1:14" x14ac:dyDescent="0.25">
      <c r="A7157" t="s">
        <v>321</v>
      </c>
      <c r="B7157" t="str">
        <f t="shared" si="111"/>
        <v>Turkey95</v>
      </c>
      <c r="C7157" t="s">
        <v>12</v>
      </c>
      <c r="D7157" t="s">
        <v>322</v>
      </c>
      <c r="E7157" t="s">
        <v>14</v>
      </c>
      <c r="F7157" t="s">
        <v>346</v>
      </c>
      <c r="G7157">
        <v>95</v>
      </c>
      <c r="H7157" t="s">
        <v>396</v>
      </c>
      <c r="I7157">
        <v>2020</v>
      </c>
      <c r="J7157">
        <v>159.98599999999999</v>
      </c>
      <c r="N7157" t="s">
        <v>16</v>
      </c>
    </row>
    <row r="7158" spans="1:14" x14ac:dyDescent="0.25">
      <c r="A7158" t="s">
        <v>321</v>
      </c>
      <c r="B7158" t="str">
        <f t="shared" si="111"/>
        <v>Turkey96</v>
      </c>
      <c r="C7158" t="s">
        <v>12</v>
      </c>
      <c r="D7158" t="s">
        <v>322</v>
      </c>
      <c r="E7158" t="s">
        <v>14</v>
      </c>
      <c r="F7158" t="s">
        <v>346</v>
      </c>
      <c r="G7158">
        <v>96</v>
      </c>
      <c r="H7158" t="s">
        <v>397</v>
      </c>
      <c r="I7158">
        <v>2020</v>
      </c>
      <c r="J7158">
        <v>361.654</v>
      </c>
      <c r="N7158" t="s">
        <v>16</v>
      </c>
    </row>
    <row r="7159" spans="1:14" x14ac:dyDescent="0.25">
      <c r="A7159" t="s">
        <v>321</v>
      </c>
      <c r="B7159" t="str">
        <f t="shared" si="111"/>
        <v>Turkey97</v>
      </c>
      <c r="C7159" t="s">
        <v>12</v>
      </c>
      <c r="D7159" t="s">
        <v>322</v>
      </c>
      <c r="E7159" t="s">
        <v>14</v>
      </c>
      <c r="F7159" t="s">
        <v>346</v>
      </c>
      <c r="G7159">
        <v>97</v>
      </c>
      <c r="H7159" t="s">
        <v>398</v>
      </c>
      <c r="I7159">
        <v>2020</v>
      </c>
      <c r="J7159">
        <v>121.68899999999999</v>
      </c>
      <c r="N7159" t="s">
        <v>16</v>
      </c>
    </row>
    <row r="7160" spans="1:14" x14ac:dyDescent="0.25">
      <c r="A7160" t="s">
        <v>321</v>
      </c>
      <c r="B7160" t="str">
        <f t="shared" si="111"/>
        <v>Turkey99</v>
      </c>
      <c r="C7160" t="s">
        <v>12</v>
      </c>
      <c r="D7160" t="s">
        <v>322</v>
      </c>
      <c r="E7160" t="s">
        <v>14</v>
      </c>
      <c r="F7160" t="s">
        <v>346</v>
      </c>
      <c r="G7160">
        <v>99</v>
      </c>
      <c r="H7160" t="s">
        <v>399</v>
      </c>
      <c r="I7160">
        <v>2020</v>
      </c>
      <c r="J7160">
        <v>6.6589999999999998</v>
      </c>
      <c r="N7160" t="s">
        <v>16</v>
      </c>
    </row>
    <row r="7161" spans="1:14" x14ac:dyDescent="0.25">
      <c r="A7161" t="s">
        <v>323</v>
      </c>
      <c r="B7161" t="str">
        <f t="shared" si="111"/>
        <v>Tuvalu0</v>
      </c>
      <c r="C7161" t="s">
        <v>12</v>
      </c>
      <c r="D7161" t="s">
        <v>222</v>
      </c>
      <c r="E7161" t="s">
        <v>14</v>
      </c>
      <c r="F7161" t="s">
        <v>346</v>
      </c>
      <c r="G7161">
        <v>0</v>
      </c>
      <c r="H7161" t="s">
        <v>347</v>
      </c>
      <c r="I7161">
        <v>2016</v>
      </c>
      <c r="J7161">
        <v>4.069</v>
      </c>
      <c r="N7161" t="s">
        <v>223</v>
      </c>
    </row>
    <row r="7162" spans="1:14" x14ac:dyDescent="0.25">
      <c r="A7162" t="s">
        <v>323</v>
      </c>
      <c r="B7162" t="str">
        <f t="shared" si="111"/>
        <v>Tuvalu1</v>
      </c>
      <c r="C7162" t="s">
        <v>12</v>
      </c>
      <c r="D7162" t="s">
        <v>222</v>
      </c>
      <c r="E7162" t="s">
        <v>14</v>
      </c>
      <c r="F7162" t="s">
        <v>346</v>
      </c>
      <c r="G7162">
        <v>1</v>
      </c>
      <c r="H7162" t="s">
        <v>349</v>
      </c>
      <c r="I7162">
        <v>2016</v>
      </c>
      <c r="J7162">
        <v>0.79600000000000004</v>
      </c>
      <c r="N7162" t="s">
        <v>223</v>
      </c>
    </row>
    <row r="7163" spans="1:14" x14ac:dyDescent="0.25">
      <c r="A7163" t="s">
        <v>323</v>
      </c>
      <c r="B7163" t="str">
        <f t="shared" si="111"/>
        <v>Tuvalu3</v>
      </c>
      <c r="C7163" t="s">
        <v>12</v>
      </c>
      <c r="D7163" t="s">
        <v>222</v>
      </c>
      <c r="E7163" t="s">
        <v>14</v>
      </c>
      <c r="F7163" t="s">
        <v>346</v>
      </c>
      <c r="G7163">
        <v>3</v>
      </c>
      <c r="H7163" t="s">
        <v>350</v>
      </c>
      <c r="I7163">
        <v>2016</v>
      </c>
      <c r="J7163">
        <v>0.30199999999999999</v>
      </c>
      <c r="N7163" t="s">
        <v>223</v>
      </c>
    </row>
    <row r="7164" spans="1:14" x14ac:dyDescent="0.25">
      <c r="A7164" t="s">
        <v>323</v>
      </c>
      <c r="B7164" t="str">
        <f t="shared" si="111"/>
        <v>Tuvalu10</v>
      </c>
      <c r="C7164" t="s">
        <v>12</v>
      </c>
      <c r="D7164" t="s">
        <v>222</v>
      </c>
      <c r="E7164" t="s">
        <v>14</v>
      </c>
      <c r="F7164" t="s">
        <v>346</v>
      </c>
      <c r="G7164">
        <v>10</v>
      </c>
      <c r="H7164" t="s">
        <v>354</v>
      </c>
      <c r="I7164">
        <v>2016</v>
      </c>
      <c r="J7164">
        <v>4.5999999999999999E-2</v>
      </c>
      <c r="N7164" t="s">
        <v>223</v>
      </c>
    </row>
    <row r="7165" spans="1:14" x14ac:dyDescent="0.25">
      <c r="A7165" t="s">
        <v>323</v>
      </c>
      <c r="B7165" t="str">
        <f t="shared" si="111"/>
        <v>Tuvalu11</v>
      </c>
      <c r="C7165" t="s">
        <v>12</v>
      </c>
      <c r="D7165" t="s">
        <v>222</v>
      </c>
      <c r="E7165" t="s">
        <v>14</v>
      </c>
      <c r="F7165" t="s">
        <v>346</v>
      </c>
      <c r="G7165">
        <v>11</v>
      </c>
      <c r="H7165" t="s">
        <v>403</v>
      </c>
      <c r="I7165">
        <v>2016</v>
      </c>
      <c r="J7165">
        <v>6.0999999999999999E-2</v>
      </c>
      <c r="N7165" t="s">
        <v>223</v>
      </c>
    </row>
    <row r="7166" spans="1:14" x14ac:dyDescent="0.25">
      <c r="A7166" t="s">
        <v>323</v>
      </c>
      <c r="B7166" t="str">
        <f t="shared" si="111"/>
        <v>Tuvalu16</v>
      </c>
      <c r="C7166" t="s">
        <v>12</v>
      </c>
      <c r="D7166" t="s">
        <v>222</v>
      </c>
      <c r="E7166" t="s">
        <v>14</v>
      </c>
      <c r="F7166" t="s">
        <v>346</v>
      </c>
      <c r="G7166">
        <v>16</v>
      </c>
      <c r="H7166" t="s">
        <v>359</v>
      </c>
      <c r="I7166">
        <v>2016</v>
      </c>
      <c r="J7166">
        <v>1.9E-2</v>
      </c>
      <c r="K7166" t="s">
        <v>21</v>
      </c>
      <c r="N7166" t="s">
        <v>223</v>
      </c>
    </row>
    <row r="7167" spans="1:14" x14ac:dyDescent="0.25">
      <c r="A7167" t="s">
        <v>323</v>
      </c>
      <c r="B7167" t="str">
        <f t="shared" si="111"/>
        <v>Tuvalu18</v>
      </c>
      <c r="C7167" t="s">
        <v>12</v>
      </c>
      <c r="D7167" t="s">
        <v>222</v>
      </c>
      <c r="E7167" t="s">
        <v>14</v>
      </c>
      <c r="F7167" t="s">
        <v>346</v>
      </c>
      <c r="G7167">
        <v>18</v>
      </c>
      <c r="H7167" t="s">
        <v>404</v>
      </c>
      <c r="I7167">
        <v>2016</v>
      </c>
      <c r="K7167" t="s">
        <v>21</v>
      </c>
      <c r="N7167" t="s">
        <v>223</v>
      </c>
    </row>
    <row r="7168" spans="1:14" x14ac:dyDescent="0.25">
      <c r="A7168" t="s">
        <v>323</v>
      </c>
      <c r="B7168" t="str">
        <f t="shared" si="111"/>
        <v>Tuvalu27</v>
      </c>
      <c r="C7168" t="s">
        <v>12</v>
      </c>
      <c r="D7168" t="s">
        <v>222</v>
      </c>
      <c r="E7168" t="s">
        <v>14</v>
      </c>
      <c r="F7168" t="s">
        <v>346</v>
      </c>
      <c r="G7168">
        <v>27</v>
      </c>
      <c r="H7168" t="s">
        <v>365</v>
      </c>
      <c r="I7168">
        <v>2016</v>
      </c>
      <c r="K7168" t="s">
        <v>21</v>
      </c>
      <c r="N7168" t="s">
        <v>223</v>
      </c>
    </row>
    <row r="7169" spans="1:14" x14ac:dyDescent="0.25">
      <c r="A7169" t="s">
        <v>323</v>
      </c>
      <c r="B7169" t="str">
        <f t="shared" si="111"/>
        <v>Tuvalu28</v>
      </c>
      <c r="C7169" t="s">
        <v>12</v>
      </c>
      <c r="D7169" t="s">
        <v>222</v>
      </c>
      <c r="E7169" t="s">
        <v>14</v>
      </c>
      <c r="F7169" t="s">
        <v>346</v>
      </c>
      <c r="G7169">
        <v>28</v>
      </c>
      <c r="H7169" t="s">
        <v>366</v>
      </c>
      <c r="I7169">
        <v>2016</v>
      </c>
      <c r="K7169" t="s">
        <v>21</v>
      </c>
      <c r="N7169" t="s">
        <v>223</v>
      </c>
    </row>
    <row r="7170" spans="1:14" x14ac:dyDescent="0.25">
      <c r="A7170" t="s">
        <v>323</v>
      </c>
      <c r="B7170" t="str">
        <f t="shared" si="111"/>
        <v>Tuvalu32</v>
      </c>
      <c r="C7170" t="s">
        <v>12</v>
      </c>
      <c r="D7170" t="s">
        <v>222</v>
      </c>
      <c r="E7170" t="s">
        <v>14</v>
      </c>
      <c r="F7170" t="s">
        <v>346</v>
      </c>
      <c r="G7170">
        <v>32</v>
      </c>
      <c r="H7170" t="s">
        <v>368</v>
      </c>
      <c r="I7170">
        <v>2016</v>
      </c>
      <c r="K7170" t="s">
        <v>21</v>
      </c>
      <c r="N7170" t="s">
        <v>223</v>
      </c>
    </row>
    <row r="7171" spans="1:14" x14ac:dyDescent="0.25">
      <c r="A7171" t="s">
        <v>323</v>
      </c>
      <c r="B7171" t="str">
        <f t="shared" ref="B7171:B7234" si="112">A7171&amp;G7171</f>
        <v>Tuvalu33</v>
      </c>
      <c r="C7171" t="s">
        <v>12</v>
      </c>
      <c r="D7171" t="s">
        <v>222</v>
      </c>
      <c r="E7171" t="s">
        <v>14</v>
      </c>
      <c r="F7171" t="s">
        <v>346</v>
      </c>
      <c r="G7171">
        <v>33</v>
      </c>
      <c r="H7171" t="s">
        <v>409</v>
      </c>
      <c r="I7171">
        <v>2016</v>
      </c>
      <c r="K7171" t="s">
        <v>21</v>
      </c>
      <c r="N7171" t="s">
        <v>223</v>
      </c>
    </row>
    <row r="7172" spans="1:14" x14ac:dyDescent="0.25">
      <c r="A7172" t="s">
        <v>323</v>
      </c>
      <c r="B7172" t="str">
        <f t="shared" si="112"/>
        <v>Tuvalu35</v>
      </c>
      <c r="C7172" t="s">
        <v>12</v>
      </c>
      <c r="D7172" t="s">
        <v>222</v>
      </c>
      <c r="E7172" t="s">
        <v>14</v>
      </c>
      <c r="F7172" t="s">
        <v>346</v>
      </c>
      <c r="G7172">
        <v>35</v>
      </c>
      <c r="H7172" t="s">
        <v>369</v>
      </c>
      <c r="I7172">
        <v>2016</v>
      </c>
      <c r="J7172">
        <v>3.5000000000000003E-2</v>
      </c>
      <c r="K7172" t="s">
        <v>21</v>
      </c>
      <c r="N7172" t="s">
        <v>223</v>
      </c>
    </row>
    <row r="7173" spans="1:14" x14ac:dyDescent="0.25">
      <c r="A7173" t="s">
        <v>323</v>
      </c>
      <c r="B7173" t="str">
        <f t="shared" si="112"/>
        <v>Tuvalu36</v>
      </c>
      <c r="C7173" t="s">
        <v>12</v>
      </c>
      <c r="D7173" t="s">
        <v>222</v>
      </c>
      <c r="E7173" t="s">
        <v>14</v>
      </c>
      <c r="F7173" t="s">
        <v>346</v>
      </c>
      <c r="G7173">
        <v>36</v>
      </c>
      <c r="H7173" t="s">
        <v>410</v>
      </c>
      <c r="I7173">
        <v>2016</v>
      </c>
      <c r="K7173" t="s">
        <v>21</v>
      </c>
      <c r="N7173" t="s">
        <v>223</v>
      </c>
    </row>
    <row r="7174" spans="1:14" x14ac:dyDescent="0.25">
      <c r="A7174" t="s">
        <v>323</v>
      </c>
      <c r="B7174" t="str">
        <f t="shared" si="112"/>
        <v>Tuvalu38</v>
      </c>
      <c r="C7174" t="s">
        <v>12</v>
      </c>
      <c r="D7174" t="s">
        <v>222</v>
      </c>
      <c r="E7174" t="s">
        <v>14</v>
      </c>
      <c r="F7174" t="s">
        <v>346</v>
      </c>
      <c r="G7174">
        <v>38</v>
      </c>
      <c r="H7174" t="s">
        <v>411</v>
      </c>
      <c r="I7174">
        <v>2016</v>
      </c>
      <c r="J7174">
        <v>2.3E-2</v>
      </c>
      <c r="K7174" t="s">
        <v>21</v>
      </c>
      <c r="N7174" t="s">
        <v>223</v>
      </c>
    </row>
    <row r="7175" spans="1:14" x14ac:dyDescent="0.25">
      <c r="A7175" t="s">
        <v>323</v>
      </c>
      <c r="B7175" t="str">
        <f t="shared" si="112"/>
        <v>Tuvalu41</v>
      </c>
      <c r="C7175" t="s">
        <v>12</v>
      </c>
      <c r="D7175" t="s">
        <v>222</v>
      </c>
      <c r="E7175" t="s">
        <v>14</v>
      </c>
      <c r="F7175" t="s">
        <v>346</v>
      </c>
      <c r="G7175">
        <v>41</v>
      </c>
      <c r="H7175" t="s">
        <v>413</v>
      </c>
      <c r="I7175">
        <v>2016</v>
      </c>
      <c r="J7175">
        <v>0.159</v>
      </c>
      <c r="N7175" t="s">
        <v>223</v>
      </c>
    </row>
    <row r="7176" spans="1:14" x14ac:dyDescent="0.25">
      <c r="A7176" t="s">
        <v>323</v>
      </c>
      <c r="B7176" t="str">
        <f t="shared" si="112"/>
        <v>Tuvalu42</v>
      </c>
      <c r="C7176" t="s">
        <v>12</v>
      </c>
      <c r="D7176" t="s">
        <v>222</v>
      </c>
      <c r="E7176" t="s">
        <v>14</v>
      </c>
      <c r="F7176" t="s">
        <v>346</v>
      </c>
      <c r="G7176">
        <v>42</v>
      </c>
      <c r="H7176" t="s">
        <v>371</v>
      </c>
      <c r="I7176">
        <v>2016</v>
      </c>
      <c r="K7176" t="s">
        <v>21</v>
      </c>
      <c r="N7176" t="s">
        <v>223</v>
      </c>
    </row>
    <row r="7177" spans="1:14" x14ac:dyDescent="0.25">
      <c r="A7177" t="s">
        <v>323</v>
      </c>
      <c r="B7177" t="str">
        <f t="shared" si="112"/>
        <v>Tuvalu43</v>
      </c>
      <c r="C7177" t="s">
        <v>12</v>
      </c>
      <c r="D7177" t="s">
        <v>222</v>
      </c>
      <c r="E7177" t="s">
        <v>14</v>
      </c>
      <c r="F7177" t="s">
        <v>346</v>
      </c>
      <c r="G7177">
        <v>43</v>
      </c>
      <c r="H7177" t="s">
        <v>372</v>
      </c>
      <c r="I7177">
        <v>2016</v>
      </c>
      <c r="K7177" t="s">
        <v>21</v>
      </c>
      <c r="N7177" t="s">
        <v>223</v>
      </c>
    </row>
    <row r="7178" spans="1:14" x14ac:dyDescent="0.25">
      <c r="A7178" t="s">
        <v>323</v>
      </c>
      <c r="B7178" t="str">
        <f t="shared" si="112"/>
        <v>Tuvalu45</v>
      </c>
      <c r="C7178" t="s">
        <v>12</v>
      </c>
      <c r="D7178" t="s">
        <v>222</v>
      </c>
      <c r="E7178" t="s">
        <v>14</v>
      </c>
      <c r="F7178" t="s">
        <v>346</v>
      </c>
      <c r="G7178">
        <v>45</v>
      </c>
      <c r="H7178" t="s">
        <v>414</v>
      </c>
      <c r="I7178">
        <v>2016</v>
      </c>
      <c r="J7178">
        <v>1.7999999999999999E-2</v>
      </c>
      <c r="K7178" t="s">
        <v>21</v>
      </c>
      <c r="N7178" t="s">
        <v>223</v>
      </c>
    </row>
    <row r="7179" spans="1:14" x14ac:dyDescent="0.25">
      <c r="A7179" t="s">
        <v>323</v>
      </c>
      <c r="B7179" t="str">
        <f t="shared" si="112"/>
        <v>Tuvalu46</v>
      </c>
      <c r="C7179" t="s">
        <v>12</v>
      </c>
      <c r="D7179" t="s">
        <v>222</v>
      </c>
      <c r="E7179" t="s">
        <v>14</v>
      </c>
      <c r="F7179" t="s">
        <v>346</v>
      </c>
      <c r="G7179">
        <v>46</v>
      </c>
      <c r="H7179" t="s">
        <v>373</v>
      </c>
      <c r="I7179">
        <v>2016</v>
      </c>
      <c r="K7179" t="s">
        <v>21</v>
      </c>
      <c r="N7179" t="s">
        <v>223</v>
      </c>
    </row>
    <row r="7180" spans="1:14" x14ac:dyDescent="0.25">
      <c r="A7180" t="s">
        <v>323</v>
      </c>
      <c r="B7180" t="str">
        <f t="shared" si="112"/>
        <v>Tuvalu47</v>
      </c>
      <c r="C7180" t="s">
        <v>12</v>
      </c>
      <c r="D7180" t="s">
        <v>222</v>
      </c>
      <c r="E7180" t="s">
        <v>14</v>
      </c>
      <c r="F7180" t="s">
        <v>346</v>
      </c>
      <c r="G7180">
        <v>47</v>
      </c>
      <c r="H7180" t="s">
        <v>374</v>
      </c>
      <c r="I7180">
        <v>2016</v>
      </c>
      <c r="J7180">
        <v>0.31</v>
      </c>
      <c r="N7180" t="s">
        <v>223</v>
      </c>
    </row>
    <row r="7181" spans="1:14" x14ac:dyDescent="0.25">
      <c r="A7181" t="s">
        <v>323</v>
      </c>
      <c r="B7181" t="str">
        <f t="shared" si="112"/>
        <v>Tuvalu49</v>
      </c>
      <c r="C7181" t="s">
        <v>12</v>
      </c>
      <c r="D7181" t="s">
        <v>222</v>
      </c>
      <c r="E7181" t="s">
        <v>14</v>
      </c>
      <c r="F7181" t="s">
        <v>346</v>
      </c>
      <c r="G7181">
        <v>49</v>
      </c>
      <c r="H7181" t="s">
        <v>375</v>
      </c>
      <c r="I7181">
        <v>2016</v>
      </c>
      <c r="K7181" t="s">
        <v>21</v>
      </c>
      <c r="N7181" t="s">
        <v>223</v>
      </c>
    </row>
    <row r="7182" spans="1:14" x14ac:dyDescent="0.25">
      <c r="A7182" t="s">
        <v>323</v>
      </c>
      <c r="B7182" t="str">
        <f t="shared" si="112"/>
        <v>Tuvalu50</v>
      </c>
      <c r="C7182" t="s">
        <v>12</v>
      </c>
      <c r="D7182" t="s">
        <v>222</v>
      </c>
      <c r="E7182" t="s">
        <v>14</v>
      </c>
      <c r="F7182" t="s">
        <v>346</v>
      </c>
      <c r="G7182">
        <v>50</v>
      </c>
      <c r="H7182" t="s">
        <v>376</v>
      </c>
      <c r="I7182">
        <v>2016</v>
      </c>
      <c r="J7182">
        <v>5.5E-2</v>
      </c>
      <c r="N7182" t="s">
        <v>223</v>
      </c>
    </row>
    <row r="7183" spans="1:14" x14ac:dyDescent="0.25">
      <c r="A7183" t="s">
        <v>323</v>
      </c>
      <c r="B7183" t="str">
        <f t="shared" si="112"/>
        <v>Tuvalu52</v>
      </c>
      <c r="C7183" t="s">
        <v>12</v>
      </c>
      <c r="D7183" t="s">
        <v>222</v>
      </c>
      <c r="E7183" t="s">
        <v>14</v>
      </c>
      <c r="F7183" t="s">
        <v>346</v>
      </c>
      <c r="G7183">
        <v>52</v>
      </c>
      <c r="H7183" t="s">
        <v>416</v>
      </c>
      <c r="I7183">
        <v>2016</v>
      </c>
      <c r="J7183">
        <v>4.1000000000000002E-2</v>
      </c>
      <c r="N7183" t="s">
        <v>223</v>
      </c>
    </row>
    <row r="7184" spans="1:14" x14ac:dyDescent="0.25">
      <c r="A7184" t="s">
        <v>323</v>
      </c>
      <c r="B7184" t="str">
        <f t="shared" si="112"/>
        <v>Tuvalu53</v>
      </c>
      <c r="C7184" t="s">
        <v>12</v>
      </c>
      <c r="D7184" t="s">
        <v>222</v>
      </c>
      <c r="E7184" t="s">
        <v>14</v>
      </c>
      <c r="F7184" t="s">
        <v>346</v>
      </c>
      <c r="G7184">
        <v>53</v>
      </c>
      <c r="H7184" t="s">
        <v>417</v>
      </c>
      <c r="I7184">
        <v>2016</v>
      </c>
      <c r="K7184" t="s">
        <v>21</v>
      </c>
      <c r="N7184" t="s">
        <v>223</v>
      </c>
    </row>
    <row r="7185" spans="1:14" x14ac:dyDescent="0.25">
      <c r="A7185" t="s">
        <v>323</v>
      </c>
      <c r="B7185" t="str">
        <f t="shared" si="112"/>
        <v>Tuvalu55</v>
      </c>
      <c r="C7185" t="s">
        <v>12</v>
      </c>
      <c r="D7185" t="s">
        <v>222</v>
      </c>
      <c r="E7185" t="s">
        <v>14</v>
      </c>
      <c r="F7185" t="s">
        <v>346</v>
      </c>
      <c r="G7185">
        <v>55</v>
      </c>
      <c r="H7185" t="s">
        <v>377</v>
      </c>
      <c r="I7185">
        <v>2016</v>
      </c>
      <c r="J7185">
        <v>1.7999999999999999E-2</v>
      </c>
      <c r="K7185" t="s">
        <v>21</v>
      </c>
      <c r="N7185" t="s">
        <v>223</v>
      </c>
    </row>
    <row r="7186" spans="1:14" x14ac:dyDescent="0.25">
      <c r="A7186" t="s">
        <v>323</v>
      </c>
      <c r="B7186" t="str">
        <f t="shared" si="112"/>
        <v>Tuvalu56</v>
      </c>
      <c r="C7186" t="s">
        <v>12</v>
      </c>
      <c r="D7186" t="s">
        <v>222</v>
      </c>
      <c r="E7186" t="s">
        <v>14</v>
      </c>
      <c r="F7186" t="s">
        <v>346</v>
      </c>
      <c r="G7186">
        <v>56</v>
      </c>
      <c r="H7186" t="s">
        <v>378</v>
      </c>
      <c r="I7186">
        <v>2016</v>
      </c>
      <c r="J7186">
        <v>2.3E-2</v>
      </c>
      <c r="K7186" t="s">
        <v>21</v>
      </c>
      <c r="N7186" t="s">
        <v>223</v>
      </c>
    </row>
    <row r="7187" spans="1:14" x14ac:dyDescent="0.25">
      <c r="A7187" t="s">
        <v>323</v>
      </c>
      <c r="B7187" t="str">
        <f t="shared" si="112"/>
        <v>Tuvalu60</v>
      </c>
      <c r="C7187" t="s">
        <v>12</v>
      </c>
      <c r="D7187" t="s">
        <v>222</v>
      </c>
      <c r="E7187" t="s">
        <v>14</v>
      </c>
      <c r="F7187" t="s">
        <v>346</v>
      </c>
      <c r="G7187">
        <v>60</v>
      </c>
      <c r="H7187" t="s">
        <v>381</v>
      </c>
      <c r="I7187">
        <v>2016</v>
      </c>
      <c r="J7187">
        <v>1.2E-2</v>
      </c>
      <c r="K7187" t="s">
        <v>21</v>
      </c>
      <c r="N7187" t="s">
        <v>223</v>
      </c>
    </row>
    <row r="7188" spans="1:14" x14ac:dyDescent="0.25">
      <c r="A7188" t="s">
        <v>323</v>
      </c>
      <c r="B7188" t="str">
        <f t="shared" si="112"/>
        <v>Tuvalu61</v>
      </c>
      <c r="C7188" t="s">
        <v>12</v>
      </c>
      <c r="D7188" t="s">
        <v>222</v>
      </c>
      <c r="E7188" t="s">
        <v>14</v>
      </c>
      <c r="F7188" t="s">
        <v>346</v>
      </c>
      <c r="G7188">
        <v>61</v>
      </c>
      <c r="H7188" t="s">
        <v>382</v>
      </c>
      <c r="I7188">
        <v>2016</v>
      </c>
      <c r="J7188">
        <v>2.4E-2</v>
      </c>
      <c r="K7188" t="s">
        <v>21</v>
      </c>
      <c r="N7188" t="s">
        <v>223</v>
      </c>
    </row>
    <row r="7189" spans="1:14" x14ac:dyDescent="0.25">
      <c r="A7189" t="s">
        <v>323</v>
      </c>
      <c r="B7189" t="str">
        <f t="shared" si="112"/>
        <v>Tuvalu62</v>
      </c>
      <c r="C7189" t="s">
        <v>12</v>
      </c>
      <c r="D7189" t="s">
        <v>222</v>
      </c>
      <c r="E7189" t="s">
        <v>14</v>
      </c>
      <c r="F7189" t="s">
        <v>346</v>
      </c>
      <c r="G7189">
        <v>62</v>
      </c>
      <c r="H7189" t="s">
        <v>418</v>
      </c>
      <c r="I7189">
        <v>2016</v>
      </c>
      <c r="K7189" t="s">
        <v>21</v>
      </c>
      <c r="N7189" t="s">
        <v>223</v>
      </c>
    </row>
    <row r="7190" spans="1:14" x14ac:dyDescent="0.25">
      <c r="A7190" t="s">
        <v>323</v>
      </c>
      <c r="B7190" t="str">
        <f t="shared" si="112"/>
        <v>Tuvalu63</v>
      </c>
      <c r="C7190" t="s">
        <v>12</v>
      </c>
      <c r="D7190" t="s">
        <v>222</v>
      </c>
      <c r="E7190" t="s">
        <v>14</v>
      </c>
      <c r="F7190" t="s">
        <v>346</v>
      </c>
      <c r="G7190">
        <v>63</v>
      </c>
      <c r="H7190" t="s">
        <v>419</v>
      </c>
      <c r="I7190">
        <v>2016</v>
      </c>
      <c r="J7190">
        <v>2.1000000000000001E-2</v>
      </c>
      <c r="K7190" t="s">
        <v>21</v>
      </c>
      <c r="N7190" t="s">
        <v>223</v>
      </c>
    </row>
    <row r="7191" spans="1:14" x14ac:dyDescent="0.25">
      <c r="A7191" t="s">
        <v>323</v>
      </c>
      <c r="B7191" t="str">
        <f t="shared" si="112"/>
        <v>Tuvalu64</v>
      </c>
      <c r="C7191" t="s">
        <v>12</v>
      </c>
      <c r="D7191" t="s">
        <v>222</v>
      </c>
      <c r="E7191" t="s">
        <v>14</v>
      </c>
      <c r="F7191" t="s">
        <v>346</v>
      </c>
      <c r="G7191">
        <v>64</v>
      </c>
      <c r="H7191" t="s">
        <v>383</v>
      </c>
      <c r="I7191">
        <v>2016</v>
      </c>
      <c r="J7191">
        <v>5.0999999999999997E-2</v>
      </c>
      <c r="N7191" t="s">
        <v>223</v>
      </c>
    </row>
    <row r="7192" spans="1:14" x14ac:dyDescent="0.25">
      <c r="A7192" t="s">
        <v>323</v>
      </c>
      <c r="B7192" t="str">
        <f t="shared" si="112"/>
        <v>Tuvalu65</v>
      </c>
      <c r="C7192" t="s">
        <v>12</v>
      </c>
      <c r="D7192" t="s">
        <v>222</v>
      </c>
      <c r="E7192" t="s">
        <v>14</v>
      </c>
      <c r="F7192" t="s">
        <v>346</v>
      </c>
      <c r="G7192">
        <v>65</v>
      </c>
      <c r="H7192" t="s">
        <v>420</v>
      </c>
      <c r="I7192">
        <v>2016</v>
      </c>
      <c r="K7192" t="s">
        <v>21</v>
      </c>
      <c r="N7192" t="s">
        <v>223</v>
      </c>
    </row>
    <row r="7193" spans="1:14" x14ac:dyDescent="0.25">
      <c r="A7193" t="s">
        <v>323</v>
      </c>
      <c r="B7193" t="str">
        <f t="shared" si="112"/>
        <v>Tuvalu66</v>
      </c>
      <c r="C7193" t="s">
        <v>12</v>
      </c>
      <c r="D7193" t="s">
        <v>222</v>
      </c>
      <c r="E7193" t="s">
        <v>14</v>
      </c>
      <c r="F7193" t="s">
        <v>346</v>
      </c>
      <c r="G7193">
        <v>66</v>
      </c>
      <c r="H7193" t="s">
        <v>421</v>
      </c>
      <c r="I7193">
        <v>2016</v>
      </c>
      <c r="K7193" t="s">
        <v>21</v>
      </c>
      <c r="N7193" t="s">
        <v>223</v>
      </c>
    </row>
    <row r="7194" spans="1:14" x14ac:dyDescent="0.25">
      <c r="A7194" t="s">
        <v>323</v>
      </c>
      <c r="B7194" t="str">
        <f t="shared" si="112"/>
        <v>Tuvalu70</v>
      </c>
      <c r="C7194" t="s">
        <v>12</v>
      </c>
      <c r="D7194" t="s">
        <v>222</v>
      </c>
      <c r="E7194" t="s">
        <v>14</v>
      </c>
      <c r="F7194" t="s">
        <v>346</v>
      </c>
      <c r="G7194">
        <v>70</v>
      </c>
      <c r="H7194" t="s">
        <v>423</v>
      </c>
      <c r="I7194">
        <v>2016</v>
      </c>
      <c r="K7194" t="s">
        <v>21</v>
      </c>
      <c r="N7194" t="s">
        <v>223</v>
      </c>
    </row>
    <row r="7195" spans="1:14" x14ac:dyDescent="0.25">
      <c r="A7195" t="s">
        <v>323</v>
      </c>
      <c r="B7195" t="str">
        <f t="shared" si="112"/>
        <v>Tuvalu72</v>
      </c>
      <c r="C7195" t="s">
        <v>12</v>
      </c>
      <c r="D7195" t="s">
        <v>222</v>
      </c>
      <c r="E7195" t="s">
        <v>14</v>
      </c>
      <c r="F7195" t="s">
        <v>346</v>
      </c>
      <c r="G7195">
        <v>72</v>
      </c>
      <c r="H7195" t="s">
        <v>385</v>
      </c>
      <c r="I7195">
        <v>2016</v>
      </c>
      <c r="K7195" t="s">
        <v>21</v>
      </c>
      <c r="N7195" t="s">
        <v>223</v>
      </c>
    </row>
    <row r="7196" spans="1:14" x14ac:dyDescent="0.25">
      <c r="A7196" t="s">
        <v>323</v>
      </c>
      <c r="B7196" t="str">
        <f t="shared" si="112"/>
        <v>Tuvalu77</v>
      </c>
      <c r="C7196" t="s">
        <v>12</v>
      </c>
      <c r="D7196" t="s">
        <v>222</v>
      </c>
      <c r="E7196" t="s">
        <v>14</v>
      </c>
      <c r="F7196" t="s">
        <v>346</v>
      </c>
      <c r="G7196">
        <v>77</v>
      </c>
      <c r="H7196" t="s">
        <v>386</v>
      </c>
      <c r="I7196">
        <v>2016</v>
      </c>
      <c r="K7196" t="s">
        <v>21</v>
      </c>
      <c r="N7196" t="s">
        <v>223</v>
      </c>
    </row>
    <row r="7197" spans="1:14" x14ac:dyDescent="0.25">
      <c r="A7197" t="s">
        <v>323</v>
      </c>
      <c r="B7197" t="str">
        <f t="shared" si="112"/>
        <v>Tuvalu79</v>
      </c>
      <c r="C7197" t="s">
        <v>12</v>
      </c>
      <c r="D7197" t="s">
        <v>222</v>
      </c>
      <c r="E7197" t="s">
        <v>14</v>
      </c>
      <c r="F7197" t="s">
        <v>346</v>
      </c>
      <c r="G7197">
        <v>79</v>
      </c>
      <c r="H7197" t="s">
        <v>429</v>
      </c>
      <c r="I7197">
        <v>2016</v>
      </c>
      <c r="J7197">
        <v>1.4999999999999999E-2</v>
      </c>
      <c r="K7197" t="s">
        <v>21</v>
      </c>
      <c r="N7197" t="s">
        <v>223</v>
      </c>
    </row>
    <row r="7198" spans="1:14" x14ac:dyDescent="0.25">
      <c r="A7198" t="s">
        <v>323</v>
      </c>
      <c r="B7198" t="str">
        <f t="shared" si="112"/>
        <v>Tuvalu80</v>
      </c>
      <c r="C7198" t="s">
        <v>12</v>
      </c>
      <c r="D7198" t="s">
        <v>222</v>
      </c>
      <c r="E7198" t="s">
        <v>14</v>
      </c>
      <c r="F7198" t="s">
        <v>346</v>
      </c>
      <c r="G7198">
        <v>80</v>
      </c>
      <c r="H7198" t="s">
        <v>387</v>
      </c>
      <c r="I7198">
        <v>2016</v>
      </c>
      <c r="J7198">
        <v>2.7E-2</v>
      </c>
      <c r="K7198" t="s">
        <v>21</v>
      </c>
      <c r="N7198" t="s">
        <v>223</v>
      </c>
    </row>
    <row r="7199" spans="1:14" x14ac:dyDescent="0.25">
      <c r="A7199" t="s">
        <v>323</v>
      </c>
      <c r="B7199" t="str">
        <f t="shared" si="112"/>
        <v>Tuvalu81</v>
      </c>
      <c r="C7199" t="s">
        <v>12</v>
      </c>
      <c r="D7199" t="s">
        <v>222</v>
      </c>
      <c r="E7199" t="s">
        <v>14</v>
      </c>
      <c r="F7199" t="s">
        <v>346</v>
      </c>
      <c r="G7199">
        <v>81</v>
      </c>
      <c r="H7199" t="s">
        <v>430</v>
      </c>
      <c r="I7199">
        <v>2016</v>
      </c>
      <c r="J7199">
        <v>5.3999999999999999E-2</v>
      </c>
      <c r="N7199" t="s">
        <v>223</v>
      </c>
    </row>
    <row r="7200" spans="1:14" x14ac:dyDescent="0.25">
      <c r="A7200" t="s">
        <v>323</v>
      </c>
      <c r="B7200" t="str">
        <f t="shared" si="112"/>
        <v>Tuvalu82</v>
      </c>
      <c r="C7200" t="s">
        <v>12</v>
      </c>
      <c r="D7200" t="s">
        <v>222</v>
      </c>
      <c r="E7200" t="s">
        <v>14</v>
      </c>
      <c r="F7200" t="s">
        <v>346</v>
      </c>
      <c r="G7200">
        <v>82</v>
      </c>
      <c r="H7200" t="s">
        <v>388</v>
      </c>
      <c r="I7200">
        <v>2016</v>
      </c>
      <c r="J7200">
        <v>1.9E-2</v>
      </c>
      <c r="K7200" t="s">
        <v>21</v>
      </c>
      <c r="N7200" t="s">
        <v>223</v>
      </c>
    </row>
    <row r="7201" spans="1:14" x14ac:dyDescent="0.25">
      <c r="A7201" t="s">
        <v>323</v>
      </c>
      <c r="B7201" t="str">
        <f t="shared" si="112"/>
        <v>Tuvalu84</v>
      </c>
      <c r="C7201" t="s">
        <v>12</v>
      </c>
      <c r="D7201" t="s">
        <v>222</v>
      </c>
      <c r="E7201" t="s">
        <v>14</v>
      </c>
      <c r="F7201" t="s">
        <v>346</v>
      </c>
      <c r="G7201">
        <v>84</v>
      </c>
      <c r="H7201" t="s">
        <v>389</v>
      </c>
      <c r="I7201">
        <v>2016</v>
      </c>
      <c r="J7201">
        <v>0.91200000000000003</v>
      </c>
      <c r="N7201" t="s">
        <v>223</v>
      </c>
    </row>
    <row r="7202" spans="1:14" x14ac:dyDescent="0.25">
      <c r="A7202" t="s">
        <v>323</v>
      </c>
      <c r="B7202" t="str">
        <f t="shared" si="112"/>
        <v>Tuvalu85</v>
      </c>
      <c r="C7202" t="s">
        <v>12</v>
      </c>
      <c r="D7202" t="s">
        <v>222</v>
      </c>
      <c r="E7202" t="s">
        <v>14</v>
      </c>
      <c r="F7202" t="s">
        <v>346</v>
      </c>
      <c r="G7202">
        <v>85</v>
      </c>
      <c r="H7202" t="s">
        <v>390</v>
      </c>
      <c r="I7202">
        <v>2016</v>
      </c>
      <c r="J7202">
        <v>0.372</v>
      </c>
      <c r="N7202" t="s">
        <v>223</v>
      </c>
    </row>
    <row r="7203" spans="1:14" x14ac:dyDescent="0.25">
      <c r="A7203" t="s">
        <v>323</v>
      </c>
      <c r="B7203" t="str">
        <f t="shared" si="112"/>
        <v>Tuvalu86</v>
      </c>
      <c r="C7203" t="s">
        <v>12</v>
      </c>
      <c r="D7203" t="s">
        <v>222</v>
      </c>
      <c r="E7203" t="s">
        <v>14</v>
      </c>
      <c r="F7203" t="s">
        <v>346</v>
      </c>
      <c r="G7203">
        <v>86</v>
      </c>
      <c r="H7203" t="s">
        <v>391</v>
      </c>
      <c r="I7203">
        <v>2016</v>
      </c>
      <c r="J7203">
        <v>9.1999999999999998E-2</v>
      </c>
      <c r="N7203" t="s">
        <v>223</v>
      </c>
    </row>
    <row r="7204" spans="1:14" x14ac:dyDescent="0.25">
      <c r="A7204" t="s">
        <v>323</v>
      </c>
      <c r="B7204" t="str">
        <f t="shared" si="112"/>
        <v>Tuvalu87</v>
      </c>
      <c r="C7204" t="s">
        <v>12</v>
      </c>
      <c r="D7204" t="s">
        <v>222</v>
      </c>
      <c r="E7204" t="s">
        <v>14</v>
      </c>
      <c r="F7204" t="s">
        <v>346</v>
      </c>
      <c r="G7204">
        <v>87</v>
      </c>
      <c r="H7204" t="s">
        <v>392</v>
      </c>
      <c r="I7204">
        <v>2016</v>
      </c>
      <c r="K7204" t="s">
        <v>21</v>
      </c>
      <c r="N7204" t="s">
        <v>223</v>
      </c>
    </row>
    <row r="7205" spans="1:14" x14ac:dyDescent="0.25">
      <c r="A7205" t="s">
        <v>323</v>
      </c>
      <c r="B7205" t="str">
        <f t="shared" si="112"/>
        <v>Tuvalu91</v>
      </c>
      <c r="C7205" t="s">
        <v>12</v>
      </c>
      <c r="D7205" t="s">
        <v>222</v>
      </c>
      <c r="E7205" t="s">
        <v>14</v>
      </c>
      <c r="F7205" t="s">
        <v>346</v>
      </c>
      <c r="G7205">
        <v>91</v>
      </c>
      <c r="H7205" t="s">
        <v>393</v>
      </c>
      <c r="I7205">
        <v>2016</v>
      </c>
      <c r="K7205" t="s">
        <v>21</v>
      </c>
      <c r="N7205" t="s">
        <v>223</v>
      </c>
    </row>
    <row r="7206" spans="1:14" x14ac:dyDescent="0.25">
      <c r="A7206" t="s">
        <v>323</v>
      </c>
      <c r="B7206" t="str">
        <f t="shared" si="112"/>
        <v>Tuvalu92</v>
      </c>
      <c r="C7206" t="s">
        <v>12</v>
      </c>
      <c r="D7206" t="s">
        <v>222</v>
      </c>
      <c r="E7206" t="s">
        <v>14</v>
      </c>
      <c r="F7206" t="s">
        <v>346</v>
      </c>
      <c r="G7206">
        <v>92</v>
      </c>
      <c r="H7206" t="s">
        <v>433</v>
      </c>
      <c r="I7206">
        <v>2016</v>
      </c>
      <c r="K7206" t="s">
        <v>21</v>
      </c>
      <c r="N7206" t="s">
        <v>223</v>
      </c>
    </row>
    <row r="7207" spans="1:14" x14ac:dyDescent="0.25">
      <c r="A7207" t="s">
        <v>323</v>
      </c>
      <c r="B7207" t="str">
        <f t="shared" si="112"/>
        <v>Tuvalu93</v>
      </c>
      <c r="C7207" t="s">
        <v>12</v>
      </c>
      <c r="D7207" t="s">
        <v>222</v>
      </c>
      <c r="E7207" t="s">
        <v>14</v>
      </c>
      <c r="F7207" t="s">
        <v>346</v>
      </c>
      <c r="G7207">
        <v>93</v>
      </c>
      <c r="H7207" t="s">
        <v>394</v>
      </c>
      <c r="I7207">
        <v>2016</v>
      </c>
      <c r="K7207" t="s">
        <v>21</v>
      </c>
      <c r="N7207" t="s">
        <v>223</v>
      </c>
    </row>
    <row r="7208" spans="1:14" x14ac:dyDescent="0.25">
      <c r="A7208" t="s">
        <v>323</v>
      </c>
      <c r="B7208" t="str">
        <f t="shared" si="112"/>
        <v>Tuvalu94</v>
      </c>
      <c r="C7208" t="s">
        <v>12</v>
      </c>
      <c r="D7208" t="s">
        <v>222</v>
      </c>
      <c r="E7208" t="s">
        <v>14</v>
      </c>
      <c r="F7208" t="s">
        <v>346</v>
      </c>
      <c r="G7208">
        <v>94</v>
      </c>
      <c r="H7208" t="s">
        <v>395</v>
      </c>
      <c r="I7208">
        <v>2016</v>
      </c>
      <c r="J7208">
        <v>8.6999999999999994E-2</v>
      </c>
      <c r="N7208" t="s">
        <v>223</v>
      </c>
    </row>
    <row r="7209" spans="1:14" x14ac:dyDescent="0.25">
      <c r="A7209" t="s">
        <v>323</v>
      </c>
      <c r="B7209" t="str">
        <f t="shared" si="112"/>
        <v>Tuvalu95</v>
      </c>
      <c r="C7209" t="s">
        <v>12</v>
      </c>
      <c r="D7209" t="s">
        <v>222</v>
      </c>
      <c r="E7209" t="s">
        <v>14</v>
      </c>
      <c r="F7209" t="s">
        <v>346</v>
      </c>
      <c r="G7209">
        <v>95</v>
      </c>
      <c r="H7209" t="s">
        <v>396</v>
      </c>
      <c r="I7209">
        <v>2016</v>
      </c>
      <c r="K7209" t="s">
        <v>21</v>
      </c>
      <c r="N7209" t="s">
        <v>223</v>
      </c>
    </row>
    <row r="7210" spans="1:14" x14ac:dyDescent="0.25">
      <c r="A7210" t="s">
        <v>323</v>
      </c>
      <c r="B7210" t="str">
        <f t="shared" si="112"/>
        <v>Tuvalu97</v>
      </c>
      <c r="C7210" t="s">
        <v>12</v>
      </c>
      <c r="D7210" t="s">
        <v>222</v>
      </c>
      <c r="E7210" t="s">
        <v>14</v>
      </c>
      <c r="F7210" t="s">
        <v>346</v>
      </c>
      <c r="G7210">
        <v>97</v>
      </c>
      <c r="H7210" t="s">
        <v>398</v>
      </c>
      <c r="I7210">
        <v>2016</v>
      </c>
      <c r="J7210">
        <v>2.3E-2</v>
      </c>
      <c r="K7210" t="s">
        <v>21</v>
      </c>
      <c r="N7210" t="s">
        <v>223</v>
      </c>
    </row>
    <row r="7211" spans="1:14" x14ac:dyDescent="0.25">
      <c r="A7211" t="s">
        <v>323</v>
      </c>
      <c r="B7211" t="str">
        <f t="shared" si="112"/>
        <v>Tuvalu98</v>
      </c>
      <c r="C7211" t="s">
        <v>12</v>
      </c>
      <c r="D7211" t="s">
        <v>222</v>
      </c>
      <c r="E7211" t="s">
        <v>14</v>
      </c>
      <c r="F7211" t="s">
        <v>346</v>
      </c>
      <c r="G7211">
        <v>98</v>
      </c>
      <c r="H7211" t="s">
        <v>435</v>
      </c>
      <c r="I7211">
        <v>2016</v>
      </c>
      <c r="J7211">
        <v>5.5E-2</v>
      </c>
      <c r="N7211" t="s">
        <v>223</v>
      </c>
    </row>
    <row r="7212" spans="1:14" x14ac:dyDescent="0.25">
      <c r="A7212" t="s">
        <v>323</v>
      </c>
      <c r="B7212" t="str">
        <f t="shared" si="112"/>
        <v>Tuvalu99</v>
      </c>
      <c r="C7212" t="s">
        <v>12</v>
      </c>
      <c r="D7212" t="s">
        <v>222</v>
      </c>
      <c r="E7212" t="s">
        <v>14</v>
      </c>
      <c r="F7212" t="s">
        <v>346</v>
      </c>
      <c r="G7212">
        <v>99</v>
      </c>
      <c r="H7212" t="s">
        <v>399</v>
      </c>
      <c r="I7212">
        <v>2016</v>
      </c>
      <c r="K7212" t="s">
        <v>21</v>
      </c>
      <c r="N7212" t="s">
        <v>223</v>
      </c>
    </row>
    <row r="7213" spans="1:14" x14ac:dyDescent="0.25">
      <c r="A7213" t="s">
        <v>323</v>
      </c>
      <c r="B7213" t="str">
        <f t="shared" si="112"/>
        <v>Tuvalu100</v>
      </c>
      <c r="C7213" t="s">
        <v>12</v>
      </c>
      <c r="D7213" t="s">
        <v>222</v>
      </c>
      <c r="E7213" t="s">
        <v>14</v>
      </c>
      <c r="F7213" t="s">
        <v>346</v>
      </c>
      <c r="G7213">
        <v>100</v>
      </c>
      <c r="H7213" t="s">
        <v>348</v>
      </c>
      <c r="I7213">
        <v>2016</v>
      </c>
      <c r="J7213">
        <v>0.27700000000000002</v>
      </c>
      <c r="N7213" t="s">
        <v>223</v>
      </c>
    </row>
    <row r="7214" spans="1:14" x14ac:dyDescent="0.25">
      <c r="A7214" t="s">
        <v>343</v>
      </c>
      <c r="B7214" t="str">
        <f t="shared" si="112"/>
        <v>Tanzania0</v>
      </c>
      <c r="C7214" t="s">
        <v>12</v>
      </c>
      <c r="D7214" t="s">
        <v>109</v>
      </c>
      <c r="E7214" t="s">
        <v>14</v>
      </c>
      <c r="F7214" t="s">
        <v>346</v>
      </c>
      <c r="G7214">
        <v>0</v>
      </c>
      <c r="H7214" t="s">
        <v>347</v>
      </c>
      <c r="I7214">
        <v>2014</v>
      </c>
      <c r="J7214">
        <v>21160.465</v>
      </c>
      <c r="K7214" t="s">
        <v>125</v>
      </c>
      <c r="M7214" t="s">
        <v>126</v>
      </c>
      <c r="N7214" t="s">
        <v>16</v>
      </c>
    </row>
    <row r="7215" spans="1:14" x14ac:dyDescent="0.25">
      <c r="A7215" t="s">
        <v>343</v>
      </c>
      <c r="B7215" t="str">
        <f t="shared" si="112"/>
        <v>Tanzania1</v>
      </c>
      <c r="C7215" t="s">
        <v>12</v>
      </c>
      <c r="D7215" t="s">
        <v>109</v>
      </c>
      <c r="E7215" t="s">
        <v>14</v>
      </c>
      <c r="F7215" t="s">
        <v>346</v>
      </c>
      <c r="G7215">
        <v>1</v>
      </c>
      <c r="H7215" t="s">
        <v>349</v>
      </c>
      <c r="I7215">
        <v>2014</v>
      </c>
      <c r="J7215">
        <v>14170.665999999999</v>
      </c>
      <c r="K7215" t="s">
        <v>125</v>
      </c>
      <c r="M7215" t="s">
        <v>126</v>
      </c>
      <c r="N7215" t="s">
        <v>16</v>
      </c>
    </row>
    <row r="7216" spans="1:14" x14ac:dyDescent="0.25">
      <c r="A7216" t="s">
        <v>343</v>
      </c>
      <c r="B7216" t="str">
        <f t="shared" si="112"/>
        <v>Tanzania2</v>
      </c>
      <c r="C7216" t="s">
        <v>12</v>
      </c>
      <c r="D7216" t="s">
        <v>109</v>
      </c>
      <c r="E7216" t="s">
        <v>14</v>
      </c>
      <c r="F7216" t="s">
        <v>346</v>
      </c>
      <c r="G7216">
        <v>2</v>
      </c>
      <c r="H7216" t="s">
        <v>400</v>
      </c>
      <c r="I7216">
        <v>2014</v>
      </c>
      <c r="J7216">
        <v>23.54</v>
      </c>
      <c r="K7216" t="s">
        <v>125</v>
      </c>
      <c r="M7216" t="s">
        <v>126</v>
      </c>
      <c r="N7216" t="s">
        <v>16</v>
      </c>
    </row>
    <row r="7217" spans="1:14" x14ac:dyDescent="0.25">
      <c r="A7217" t="s">
        <v>343</v>
      </c>
      <c r="B7217" t="str">
        <f t="shared" si="112"/>
        <v>Tanzania3</v>
      </c>
      <c r="C7217" t="s">
        <v>12</v>
      </c>
      <c r="D7217" t="s">
        <v>109</v>
      </c>
      <c r="E7217" t="s">
        <v>14</v>
      </c>
      <c r="F7217" t="s">
        <v>346</v>
      </c>
      <c r="G7217">
        <v>3</v>
      </c>
      <c r="H7217" t="s">
        <v>350</v>
      </c>
      <c r="I7217">
        <v>2014</v>
      </c>
      <c r="J7217">
        <v>205.566</v>
      </c>
      <c r="K7217" t="s">
        <v>125</v>
      </c>
      <c r="M7217" t="s">
        <v>126</v>
      </c>
      <c r="N7217" t="s">
        <v>16</v>
      </c>
    </row>
    <row r="7218" spans="1:14" x14ac:dyDescent="0.25">
      <c r="A7218" t="s">
        <v>343</v>
      </c>
      <c r="B7218" t="str">
        <f t="shared" si="112"/>
        <v>Tanzania5</v>
      </c>
      <c r="C7218" t="s">
        <v>12</v>
      </c>
      <c r="D7218" t="s">
        <v>109</v>
      </c>
      <c r="E7218" t="s">
        <v>14</v>
      </c>
      <c r="F7218" t="s">
        <v>346</v>
      </c>
      <c r="G7218">
        <v>5</v>
      </c>
      <c r="H7218" t="s">
        <v>351</v>
      </c>
      <c r="I7218">
        <v>2014</v>
      </c>
      <c r="J7218">
        <v>63.372999999999998</v>
      </c>
      <c r="K7218" t="s">
        <v>125</v>
      </c>
      <c r="M7218" t="s">
        <v>126</v>
      </c>
      <c r="N7218" t="s">
        <v>16</v>
      </c>
    </row>
    <row r="7219" spans="1:14" x14ac:dyDescent="0.25">
      <c r="A7219" t="s">
        <v>343</v>
      </c>
      <c r="B7219" t="str">
        <f t="shared" si="112"/>
        <v>Tanzania6</v>
      </c>
      <c r="C7219" t="s">
        <v>12</v>
      </c>
      <c r="D7219" t="s">
        <v>109</v>
      </c>
      <c r="E7219" t="s">
        <v>14</v>
      </c>
      <c r="F7219" t="s">
        <v>346</v>
      </c>
      <c r="G7219">
        <v>6</v>
      </c>
      <c r="H7219" t="s">
        <v>401</v>
      </c>
      <c r="I7219">
        <v>2014</v>
      </c>
      <c r="J7219">
        <v>0.17399999999999999</v>
      </c>
      <c r="K7219" t="s">
        <v>125</v>
      </c>
      <c r="M7219" t="s">
        <v>126</v>
      </c>
      <c r="N7219" t="s">
        <v>16</v>
      </c>
    </row>
    <row r="7220" spans="1:14" x14ac:dyDescent="0.25">
      <c r="A7220" t="s">
        <v>343</v>
      </c>
      <c r="B7220" t="str">
        <f t="shared" si="112"/>
        <v>Tanzania7</v>
      </c>
      <c r="C7220" t="s">
        <v>12</v>
      </c>
      <c r="D7220" t="s">
        <v>109</v>
      </c>
      <c r="E7220" t="s">
        <v>14</v>
      </c>
      <c r="F7220" t="s">
        <v>346</v>
      </c>
      <c r="G7220">
        <v>7</v>
      </c>
      <c r="H7220" t="s">
        <v>352</v>
      </c>
      <c r="I7220">
        <v>2014</v>
      </c>
      <c r="J7220">
        <v>48.441000000000003</v>
      </c>
      <c r="K7220" t="s">
        <v>125</v>
      </c>
      <c r="M7220" t="s">
        <v>126</v>
      </c>
      <c r="N7220" t="s">
        <v>16</v>
      </c>
    </row>
    <row r="7221" spans="1:14" x14ac:dyDescent="0.25">
      <c r="A7221" t="s">
        <v>343</v>
      </c>
      <c r="B7221" t="str">
        <f t="shared" si="112"/>
        <v>Tanzania8</v>
      </c>
      <c r="C7221" t="s">
        <v>12</v>
      </c>
      <c r="D7221" t="s">
        <v>109</v>
      </c>
      <c r="E7221" t="s">
        <v>14</v>
      </c>
      <c r="F7221" t="s">
        <v>346</v>
      </c>
      <c r="G7221">
        <v>8</v>
      </c>
      <c r="H7221" t="s">
        <v>353</v>
      </c>
      <c r="I7221">
        <v>2014</v>
      </c>
      <c r="J7221">
        <v>111.27500000000001</v>
      </c>
      <c r="K7221" t="s">
        <v>125</v>
      </c>
      <c r="M7221" t="s">
        <v>126</v>
      </c>
      <c r="N7221" t="s">
        <v>16</v>
      </c>
    </row>
    <row r="7222" spans="1:14" x14ac:dyDescent="0.25">
      <c r="A7222" t="s">
        <v>343</v>
      </c>
      <c r="B7222" t="str">
        <f t="shared" si="112"/>
        <v>Tanzania9</v>
      </c>
      <c r="C7222" t="s">
        <v>12</v>
      </c>
      <c r="D7222" t="s">
        <v>109</v>
      </c>
      <c r="E7222" t="s">
        <v>14</v>
      </c>
      <c r="F7222" t="s">
        <v>346</v>
      </c>
      <c r="G7222">
        <v>9</v>
      </c>
      <c r="H7222" t="s">
        <v>402</v>
      </c>
      <c r="I7222">
        <v>2014</v>
      </c>
      <c r="J7222">
        <v>1.01</v>
      </c>
      <c r="K7222" t="s">
        <v>125</v>
      </c>
      <c r="M7222" t="s">
        <v>126</v>
      </c>
      <c r="N7222" t="s">
        <v>16</v>
      </c>
    </row>
    <row r="7223" spans="1:14" x14ac:dyDescent="0.25">
      <c r="A7223" t="s">
        <v>343</v>
      </c>
      <c r="B7223" t="str">
        <f t="shared" si="112"/>
        <v>Tanzania10</v>
      </c>
      <c r="C7223" t="s">
        <v>12</v>
      </c>
      <c r="D7223" t="s">
        <v>109</v>
      </c>
      <c r="E7223" t="s">
        <v>14</v>
      </c>
      <c r="F7223" t="s">
        <v>346</v>
      </c>
      <c r="G7223">
        <v>10</v>
      </c>
      <c r="H7223" t="s">
        <v>354</v>
      </c>
      <c r="I7223">
        <v>2014</v>
      </c>
      <c r="J7223">
        <v>88.888000000000005</v>
      </c>
      <c r="K7223" t="s">
        <v>125</v>
      </c>
      <c r="M7223" t="s">
        <v>126</v>
      </c>
      <c r="N7223" t="s">
        <v>16</v>
      </c>
    </row>
    <row r="7224" spans="1:14" x14ac:dyDescent="0.25">
      <c r="A7224" t="s">
        <v>343</v>
      </c>
      <c r="B7224" t="str">
        <f t="shared" si="112"/>
        <v>Tanzania11</v>
      </c>
      <c r="C7224" t="s">
        <v>12</v>
      </c>
      <c r="D7224" t="s">
        <v>109</v>
      </c>
      <c r="E7224" t="s">
        <v>14</v>
      </c>
      <c r="F7224" t="s">
        <v>346</v>
      </c>
      <c r="G7224">
        <v>11</v>
      </c>
      <c r="H7224" t="s">
        <v>403</v>
      </c>
      <c r="I7224">
        <v>2014</v>
      </c>
      <c r="J7224">
        <v>21.416</v>
      </c>
      <c r="K7224" t="s">
        <v>125</v>
      </c>
      <c r="M7224" t="s">
        <v>126</v>
      </c>
      <c r="N7224" t="s">
        <v>16</v>
      </c>
    </row>
    <row r="7225" spans="1:14" x14ac:dyDescent="0.25">
      <c r="A7225" t="s">
        <v>343</v>
      </c>
      <c r="B7225" t="str">
        <f t="shared" si="112"/>
        <v>Tanzania12</v>
      </c>
      <c r="C7225" t="s">
        <v>12</v>
      </c>
      <c r="D7225" t="s">
        <v>109</v>
      </c>
      <c r="E7225" t="s">
        <v>14</v>
      </c>
      <c r="F7225" t="s">
        <v>346</v>
      </c>
      <c r="G7225">
        <v>12</v>
      </c>
      <c r="H7225" t="s">
        <v>355</v>
      </c>
      <c r="I7225">
        <v>2014</v>
      </c>
      <c r="J7225">
        <v>2.5030000000000001</v>
      </c>
      <c r="K7225" t="s">
        <v>125</v>
      </c>
      <c r="M7225" t="s">
        <v>126</v>
      </c>
      <c r="N7225" t="s">
        <v>16</v>
      </c>
    </row>
    <row r="7226" spans="1:14" x14ac:dyDescent="0.25">
      <c r="A7226" t="s">
        <v>343</v>
      </c>
      <c r="B7226" t="str">
        <f t="shared" si="112"/>
        <v>Tanzania13</v>
      </c>
      <c r="C7226" t="s">
        <v>12</v>
      </c>
      <c r="D7226" t="s">
        <v>109</v>
      </c>
      <c r="E7226" t="s">
        <v>14</v>
      </c>
      <c r="F7226" t="s">
        <v>346</v>
      </c>
      <c r="G7226">
        <v>13</v>
      </c>
      <c r="H7226" t="s">
        <v>356</v>
      </c>
      <c r="I7226">
        <v>2014</v>
      </c>
      <c r="J7226">
        <v>101.643</v>
      </c>
      <c r="K7226" t="s">
        <v>125</v>
      </c>
      <c r="M7226" t="s">
        <v>126</v>
      </c>
      <c r="N7226" t="s">
        <v>16</v>
      </c>
    </row>
    <row r="7227" spans="1:14" x14ac:dyDescent="0.25">
      <c r="A7227" t="s">
        <v>343</v>
      </c>
      <c r="B7227" t="str">
        <f t="shared" si="112"/>
        <v>Tanzania14</v>
      </c>
      <c r="C7227" t="s">
        <v>12</v>
      </c>
      <c r="D7227" t="s">
        <v>109</v>
      </c>
      <c r="E7227" t="s">
        <v>14</v>
      </c>
      <c r="F7227" t="s">
        <v>346</v>
      </c>
      <c r="G7227">
        <v>14</v>
      </c>
      <c r="H7227" t="s">
        <v>357</v>
      </c>
      <c r="I7227">
        <v>2014</v>
      </c>
      <c r="J7227">
        <v>126.708</v>
      </c>
      <c r="K7227" t="s">
        <v>125</v>
      </c>
      <c r="M7227" t="s">
        <v>126</v>
      </c>
      <c r="N7227" t="s">
        <v>16</v>
      </c>
    </row>
    <row r="7228" spans="1:14" x14ac:dyDescent="0.25">
      <c r="A7228" t="s">
        <v>343</v>
      </c>
      <c r="B7228" t="str">
        <f t="shared" si="112"/>
        <v>Tanzania15</v>
      </c>
      <c r="C7228" t="s">
        <v>12</v>
      </c>
      <c r="D7228" t="s">
        <v>109</v>
      </c>
      <c r="E7228" t="s">
        <v>14</v>
      </c>
      <c r="F7228" t="s">
        <v>346</v>
      </c>
      <c r="G7228">
        <v>15</v>
      </c>
      <c r="H7228" t="s">
        <v>358</v>
      </c>
      <c r="I7228">
        <v>2014</v>
      </c>
      <c r="J7228">
        <v>6.7430000000000003</v>
      </c>
      <c r="K7228" t="s">
        <v>125</v>
      </c>
      <c r="M7228" t="s">
        <v>126</v>
      </c>
      <c r="N7228" t="s">
        <v>16</v>
      </c>
    </row>
    <row r="7229" spans="1:14" x14ac:dyDescent="0.25">
      <c r="A7229" t="s">
        <v>343</v>
      </c>
      <c r="B7229" t="str">
        <f t="shared" si="112"/>
        <v>Tanzania16</v>
      </c>
      <c r="C7229" t="s">
        <v>12</v>
      </c>
      <c r="D7229" t="s">
        <v>109</v>
      </c>
      <c r="E7229" t="s">
        <v>14</v>
      </c>
      <c r="F7229" t="s">
        <v>346</v>
      </c>
      <c r="G7229">
        <v>16</v>
      </c>
      <c r="H7229" t="s">
        <v>359</v>
      </c>
      <c r="I7229">
        <v>2014</v>
      </c>
      <c r="J7229">
        <v>30.545999999999999</v>
      </c>
      <c r="K7229" t="s">
        <v>125</v>
      </c>
      <c r="M7229" t="s">
        <v>126</v>
      </c>
      <c r="N7229" t="s">
        <v>16</v>
      </c>
    </row>
    <row r="7230" spans="1:14" x14ac:dyDescent="0.25">
      <c r="A7230" t="s">
        <v>343</v>
      </c>
      <c r="B7230" t="str">
        <f t="shared" si="112"/>
        <v>Tanzania17</v>
      </c>
      <c r="C7230" t="s">
        <v>12</v>
      </c>
      <c r="D7230" t="s">
        <v>109</v>
      </c>
      <c r="E7230" t="s">
        <v>14</v>
      </c>
      <c r="F7230" t="s">
        <v>346</v>
      </c>
      <c r="G7230">
        <v>17</v>
      </c>
      <c r="H7230" t="s">
        <v>360</v>
      </c>
      <c r="I7230">
        <v>2014</v>
      </c>
      <c r="J7230">
        <v>1.454</v>
      </c>
      <c r="K7230" t="s">
        <v>125</v>
      </c>
      <c r="M7230" t="s">
        <v>126</v>
      </c>
      <c r="N7230" t="s">
        <v>16</v>
      </c>
    </row>
    <row r="7231" spans="1:14" x14ac:dyDescent="0.25">
      <c r="A7231" t="s">
        <v>343</v>
      </c>
      <c r="B7231" t="str">
        <f t="shared" si="112"/>
        <v>Tanzania18</v>
      </c>
      <c r="C7231" t="s">
        <v>12</v>
      </c>
      <c r="D7231" t="s">
        <v>109</v>
      </c>
      <c r="E7231" t="s">
        <v>14</v>
      </c>
      <c r="F7231" t="s">
        <v>346</v>
      </c>
      <c r="G7231">
        <v>18</v>
      </c>
      <c r="H7231" t="s">
        <v>404</v>
      </c>
      <c r="I7231">
        <v>2014</v>
      </c>
      <c r="J7231">
        <v>3.4660000000000002</v>
      </c>
      <c r="K7231" t="s">
        <v>125</v>
      </c>
      <c r="M7231" t="s">
        <v>126</v>
      </c>
      <c r="N7231" t="s">
        <v>16</v>
      </c>
    </row>
    <row r="7232" spans="1:14" x14ac:dyDescent="0.25">
      <c r="A7232" t="s">
        <v>343</v>
      </c>
      <c r="B7232" t="str">
        <f t="shared" si="112"/>
        <v>Tanzania20</v>
      </c>
      <c r="C7232" t="s">
        <v>12</v>
      </c>
      <c r="D7232" t="s">
        <v>109</v>
      </c>
      <c r="E7232" t="s">
        <v>14</v>
      </c>
      <c r="F7232" t="s">
        <v>346</v>
      </c>
      <c r="G7232">
        <v>20</v>
      </c>
      <c r="H7232" t="s">
        <v>362</v>
      </c>
      <c r="I7232">
        <v>2014</v>
      </c>
      <c r="J7232">
        <v>9.8680000000000003</v>
      </c>
      <c r="K7232" t="s">
        <v>125</v>
      </c>
      <c r="M7232" t="s">
        <v>126</v>
      </c>
      <c r="N7232" t="s">
        <v>16</v>
      </c>
    </row>
    <row r="7233" spans="1:14" x14ac:dyDescent="0.25">
      <c r="A7233" t="s">
        <v>343</v>
      </c>
      <c r="B7233" t="str">
        <f t="shared" si="112"/>
        <v>Tanzania21</v>
      </c>
      <c r="C7233" t="s">
        <v>12</v>
      </c>
      <c r="D7233" t="s">
        <v>109</v>
      </c>
      <c r="E7233" t="s">
        <v>14</v>
      </c>
      <c r="F7233" t="s">
        <v>346</v>
      </c>
      <c r="G7233">
        <v>21</v>
      </c>
      <c r="H7233" t="s">
        <v>405</v>
      </c>
      <c r="I7233">
        <v>2014</v>
      </c>
      <c r="J7233">
        <v>1.59</v>
      </c>
      <c r="K7233" t="s">
        <v>125</v>
      </c>
      <c r="M7233" t="s">
        <v>126</v>
      </c>
      <c r="N7233" t="s">
        <v>16</v>
      </c>
    </row>
    <row r="7234" spans="1:14" x14ac:dyDescent="0.25">
      <c r="A7234" t="s">
        <v>343</v>
      </c>
      <c r="B7234" t="str">
        <f t="shared" si="112"/>
        <v>Tanzania22</v>
      </c>
      <c r="C7234" t="s">
        <v>12</v>
      </c>
      <c r="D7234" t="s">
        <v>109</v>
      </c>
      <c r="E7234" t="s">
        <v>14</v>
      </c>
      <c r="F7234" t="s">
        <v>346</v>
      </c>
      <c r="G7234">
        <v>22</v>
      </c>
      <c r="H7234" t="s">
        <v>406</v>
      </c>
      <c r="I7234">
        <v>2014</v>
      </c>
      <c r="J7234">
        <v>9.4789999999999992</v>
      </c>
      <c r="K7234" t="s">
        <v>125</v>
      </c>
      <c r="M7234" t="s">
        <v>126</v>
      </c>
      <c r="N7234" t="s">
        <v>16</v>
      </c>
    </row>
    <row r="7235" spans="1:14" x14ac:dyDescent="0.25">
      <c r="A7235" t="s">
        <v>343</v>
      </c>
      <c r="B7235" t="str">
        <f t="shared" ref="B7235:B7298" si="113">A7235&amp;G7235</f>
        <v>Tanzania23</v>
      </c>
      <c r="C7235" t="s">
        <v>12</v>
      </c>
      <c r="D7235" t="s">
        <v>109</v>
      </c>
      <c r="E7235" t="s">
        <v>14</v>
      </c>
      <c r="F7235" t="s">
        <v>346</v>
      </c>
      <c r="G7235">
        <v>23</v>
      </c>
      <c r="H7235" t="s">
        <v>434</v>
      </c>
      <c r="I7235">
        <v>2014</v>
      </c>
      <c r="J7235">
        <v>28.568999999999999</v>
      </c>
      <c r="K7235" t="s">
        <v>125</v>
      </c>
      <c r="M7235" t="s">
        <v>126</v>
      </c>
      <c r="N7235" t="s">
        <v>16</v>
      </c>
    </row>
    <row r="7236" spans="1:14" x14ac:dyDescent="0.25">
      <c r="A7236" t="s">
        <v>343</v>
      </c>
      <c r="B7236" t="str">
        <f t="shared" si="113"/>
        <v>Tanzania24</v>
      </c>
      <c r="C7236" t="s">
        <v>12</v>
      </c>
      <c r="D7236" t="s">
        <v>109</v>
      </c>
      <c r="E7236" t="s">
        <v>14</v>
      </c>
      <c r="F7236" t="s">
        <v>346</v>
      </c>
      <c r="G7236">
        <v>24</v>
      </c>
      <c r="H7236" t="s">
        <v>363</v>
      </c>
      <c r="I7236">
        <v>2014</v>
      </c>
      <c r="J7236">
        <v>12.677</v>
      </c>
      <c r="K7236" t="s">
        <v>125</v>
      </c>
      <c r="M7236" t="s">
        <v>126</v>
      </c>
      <c r="N7236" t="s">
        <v>16</v>
      </c>
    </row>
    <row r="7237" spans="1:14" x14ac:dyDescent="0.25">
      <c r="A7237" t="s">
        <v>343</v>
      </c>
      <c r="B7237" t="str">
        <f t="shared" si="113"/>
        <v>Tanzania25</v>
      </c>
      <c r="C7237" t="s">
        <v>12</v>
      </c>
      <c r="D7237" t="s">
        <v>109</v>
      </c>
      <c r="E7237" t="s">
        <v>14</v>
      </c>
      <c r="F7237" t="s">
        <v>346</v>
      </c>
      <c r="G7237">
        <v>25</v>
      </c>
      <c r="H7237" t="s">
        <v>364</v>
      </c>
      <c r="I7237">
        <v>2014</v>
      </c>
      <c r="J7237">
        <v>17.172999999999998</v>
      </c>
      <c r="K7237" t="s">
        <v>125</v>
      </c>
      <c r="M7237" t="s">
        <v>126</v>
      </c>
      <c r="N7237" t="s">
        <v>16</v>
      </c>
    </row>
    <row r="7238" spans="1:14" x14ac:dyDescent="0.25">
      <c r="A7238" t="s">
        <v>343</v>
      </c>
      <c r="B7238" t="str">
        <f t="shared" si="113"/>
        <v>Tanzania26</v>
      </c>
      <c r="C7238" t="s">
        <v>12</v>
      </c>
      <c r="D7238" t="s">
        <v>109</v>
      </c>
      <c r="E7238" t="s">
        <v>14</v>
      </c>
      <c r="F7238" t="s">
        <v>346</v>
      </c>
      <c r="G7238">
        <v>26</v>
      </c>
      <c r="H7238" t="s">
        <v>407</v>
      </c>
      <c r="I7238">
        <v>2014</v>
      </c>
      <c r="J7238">
        <v>1.35</v>
      </c>
      <c r="K7238" t="s">
        <v>125</v>
      </c>
      <c r="M7238" t="s">
        <v>126</v>
      </c>
      <c r="N7238" t="s">
        <v>16</v>
      </c>
    </row>
    <row r="7239" spans="1:14" x14ac:dyDescent="0.25">
      <c r="A7239" t="s">
        <v>343</v>
      </c>
      <c r="B7239" t="str">
        <f t="shared" si="113"/>
        <v>Tanzania27</v>
      </c>
      <c r="C7239" t="s">
        <v>12</v>
      </c>
      <c r="D7239" t="s">
        <v>109</v>
      </c>
      <c r="E7239" t="s">
        <v>14</v>
      </c>
      <c r="F7239" t="s">
        <v>346</v>
      </c>
      <c r="G7239">
        <v>27</v>
      </c>
      <c r="H7239" t="s">
        <v>365</v>
      </c>
      <c r="I7239">
        <v>2014</v>
      </c>
      <c r="J7239">
        <v>3.3410000000000002</v>
      </c>
      <c r="K7239" t="s">
        <v>125</v>
      </c>
      <c r="M7239" t="s">
        <v>126</v>
      </c>
      <c r="N7239" t="s">
        <v>16</v>
      </c>
    </row>
    <row r="7240" spans="1:14" x14ac:dyDescent="0.25">
      <c r="A7240" t="s">
        <v>343</v>
      </c>
      <c r="B7240" t="str">
        <f t="shared" si="113"/>
        <v>Tanzania28</v>
      </c>
      <c r="C7240" t="s">
        <v>12</v>
      </c>
      <c r="D7240" t="s">
        <v>109</v>
      </c>
      <c r="E7240" t="s">
        <v>14</v>
      </c>
      <c r="F7240" t="s">
        <v>346</v>
      </c>
      <c r="G7240">
        <v>28</v>
      </c>
      <c r="H7240" t="s">
        <v>366</v>
      </c>
      <c r="I7240">
        <v>2014</v>
      </c>
      <c r="J7240">
        <v>0.47499999999999998</v>
      </c>
      <c r="K7240" t="s">
        <v>125</v>
      </c>
      <c r="M7240" t="s">
        <v>126</v>
      </c>
      <c r="N7240" t="s">
        <v>16</v>
      </c>
    </row>
    <row r="7241" spans="1:14" x14ac:dyDescent="0.25">
      <c r="A7241" t="s">
        <v>343</v>
      </c>
      <c r="B7241" t="str">
        <f t="shared" si="113"/>
        <v>Tanzania29</v>
      </c>
      <c r="C7241" t="s">
        <v>12</v>
      </c>
      <c r="D7241" t="s">
        <v>109</v>
      </c>
      <c r="E7241" t="s">
        <v>14</v>
      </c>
      <c r="F7241" t="s">
        <v>346</v>
      </c>
      <c r="G7241">
        <v>29</v>
      </c>
      <c r="H7241" t="s">
        <v>436</v>
      </c>
      <c r="I7241">
        <v>2014</v>
      </c>
      <c r="J7241">
        <v>1.171</v>
      </c>
      <c r="K7241" t="s">
        <v>125</v>
      </c>
      <c r="M7241" t="s">
        <v>126</v>
      </c>
      <c r="N7241" t="s">
        <v>16</v>
      </c>
    </row>
    <row r="7242" spans="1:14" x14ac:dyDescent="0.25">
      <c r="A7242" t="s">
        <v>343</v>
      </c>
      <c r="B7242" t="str">
        <f t="shared" si="113"/>
        <v>Tanzania30</v>
      </c>
      <c r="C7242" t="s">
        <v>12</v>
      </c>
      <c r="D7242" t="s">
        <v>109</v>
      </c>
      <c r="E7242" t="s">
        <v>14</v>
      </c>
      <c r="F7242" t="s">
        <v>346</v>
      </c>
      <c r="G7242">
        <v>30</v>
      </c>
      <c r="H7242" t="s">
        <v>408</v>
      </c>
      <c r="I7242">
        <v>2014</v>
      </c>
      <c r="J7242">
        <v>3.0350000000000001</v>
      </c>
      <c r="K7242" t="s">
        <v>125</v>
      </c>
      <c r="M7242" t="s">
        <v>126</v>
      </c>
      <c r="N7242" t="s">
        <v>16</v>
      </c>
    </row>
    <row r="7243" spans="1:14" x14ac:dyDescent="0.25">
      <c r="A7243" t="s">
        <v>343</v>
      </c>
      <c r="B7243" t="str">
        <f t="shared" si="113"/>
        <v>Tanzania31</v>
      </c>
      <c r="C7243" t="s">
        <v>12</v>
      </c>
      <c r="D7243" t="s">
        <v>109</v>
      </c>
      <c r="E7243" t="s">
        <v>14</v>
      </c>
      <c r="F7243" t="s">
        <v>346</v>
      </c>
      <c r="G7243">
        <v>31</v>
      </c>
      <c r="H7243" t="s">
        <v>367</v>
      </c>
      <c r="I7243">
        <v>2014</v>
      </c>
      <c r="J7243">
        <v>95.837999999999994</v>
      </c>
      <c r="K7243" t="s">
        <v>125</v>
      </c>
      <c r="M7243" t="s">
        <v>126</v>
      </c>
      <c r="N7243" t="s">
        <v>16</v>
      </c>
    </row>
    <row r="7244" spans="1:14" x14ac:dyDescent="0.25">
      <c r="A7244" t="s">
        <v>343</v>
      </c>
      <c r="B7244" t="str">
        <f t="shared" si="113"/>
        <v>Tanzania32</v>
      </c>
      <c r="C7244" t="s">
        <v>12</v>
      </c>
      <c r="D7244" t="s">
        <v>109</v>
      </c>
      <c r="E7244" t="s">
        <v>14</v>
      </c>
      <c r="F7244" t="s">
        <v>346</v>
      </c>
      <c r="G7244">
        <v>32</v>
      </c>
      <c r="H7244" t="s">
        <v>368</v>
      </c>
      <c r="I7244">
        <v>2014</v>
      </c>
      <c r="J7244">
        <v>25.056999999999999</v>
      </c>
      <c r="K7244" t="s">
        <v>125</v>
      </c>
      <c r="M7244" t="s">
        <v>126</v>
      </c>
      <c r="N7244" t="s">
        <v>16</v>
      </c>
    </row>
    <row r="7245" spans="1:14" x14ac:dyDescent="0.25">
      <c r="A7245" t="s">
        <v>343</v>
      </c>
      <c r="B7245" t="str">
        <f t="shared" si="113"/>
        <v>Tanzania33</v>
      </c>
      <c r="C7245" t="s">
        <v>12</v>
      </c>
      <c r="D7245" t="s">
        <v>109</v>
      </c>
      <c r="E7245" t="s">
        <v>14</v>
      </c>
      <c r="F7245" t="s">
        <v>346</v>
      </c>
      <c r="G7245">
        <v>33</v>
      </c>
      <c r="H7245" t="s">
        <v>409</v>
      </c>
      <c r="I7245">
        <v>2014</v>
      </c>
      <c r="J7245">
        <v>34.371000000000002</v>
      </c>
      <c r="K7245" t="s">
        <v>125</v>
      </c>
      <c r="M7245" t="s">
        <v>126</v>
      </c>
      <c r="N7245" t="s">
        <v>16</v>
      </c>
    </row>
    <row r="7246" spans="1:14" x14ac:dyDescent="0.25">
      <c r="A7246" t="s">
        <v>343</v>
      </c>
      <c r="B7246" t="str">
        <f t="shared" si="113"/>
        <v>Tanzania35</v>
      </c>
      <c r="C7246" t="s">
        <v>12</v>
      </c>
      <c r="D7246" t="s">
        <v>109</v>
      </c>
      <c r="E7246" t="s">
        <v>14</v>
      </c>
      <c r="F7246" t="s">
        <v>346</v>
      </c>
      <c r="G7246">
        <v>35</v>
      </c>
      <c r="H7246" t="s">
        <v>369</v>
      </c>
      <c r="I7246">
        <v>2014</v>
      </c>
      <c r="J7246">
        <v>19.597999999999999</v>
      </c>
      <c r="K7246" t="s">
        <v>125</v>
      </c>
      <c r="M7246" t="s">
        <v>126</v>
      </c>
      <c r="N7246" t="s">
        <v>16</v>
      </c>
    </row>
    <row r="7247" spans="1:14" x14ac:dyDescent="0.25">
      <c r="A7247" t="s">
        <v>343</v>
      </c>
      <c r="B7247" t="str">
        <f t="shared" si="113"/>
        <v>Tanzania36</v>
      </c>
      <c r="C7247" t="s">
        <v>12</v>
      </c>
      <c r="D7247" t="s">
        <v>109</v>
      </c>
      <c r="E7247" t="s">
        <v>14</v>
      </c>
      <c r="F7247" t="s">
        <v>346</v>
      </c>
      <c r="G7247">
        <v>36</v>
      </c>
      <c r="H7247" t="s">
        <v>410</v>
      </c>
      <c r="I7247">
        <v>2014</v>
      </c>
      <c r="J7247">
        <v>9.5310000000000006</v>
      </c>
      <c r="K7247" t="s">
        <v>125</v>
      </c>
      <c r="M7247" t="s">
        <v>126</v>
      </c>
      <c r="N7247" t="s">
        <v>16</v>
      </c>
    </row>
    <row r="7248" spans="1:14" x14ac:dyDescent="0.25">
      <c r="A7248" t="s">
        <v>343</v>
      </c>
      <c r="B7248" t="str">
        <f t="shared" si="113"/>
        <v>Tanzania37</v>
      </c>
      <c r="C7248" t="s">
        <v>12</v>
      </c>
      <c r="D7248" t="s">
        <v>109</v>
      </c>
      <c r="E7248" t="s">
        <v>14</v>
      </c>
      <c r="F7248" t="s">
        <v>346</v>
      </c>
      <c r="G7248">
        <v>37</v>
      </c>
      <c r="H7248" t="s">
        <v>370</v>
      </c>
      <c r="I7248">
        <v>2014</v>
      </c>
      <c r="J7248">
        <v>0.41199999999999998</v>
      </c>
      <c r="K7248" t="s">
        <v>125</v>
      </c>
      <c r="M7248" t="s">
        <v>126</v>
      </c>
      <c r="N7248" t="s">
        <v>16</v>
      </c>
    </row>
    <row r="7249" spans="1:14" x14ac:dyDescent="0.25">
      <c r="A7249" t="s">
        <v>343</v>
      </c>
      <c r="B7249" t="str">
        <f t="shared" si="113"/>
        <v>Tanzania38</v>
      </c>
      <c r="C7249" t="s">
        <v>12</v>
      </c>
      <c r="D7249" t="s">
        <v>109</v>
      </c>
      <c r="E7249" t="s">
        <v>14</v>
      </c>
      <c r="F7249" t="s">
        <v>346</v>
      </c>
      <c r="G7249">
        <v>38</v>
      </c>
      <c r="H7249" t="s">
        <v>411</v>
      </c>
      <c r="I7249">
        <v>2014</v>
      </c>
      <c r="J7249">
        <v>3.5379999999999998</v>
      </c>
      <c r="K7249" t="s">
        <v>125</v>
      </c>
      <c r="M7249" t="s">
        <v>126</v>
      </c>
      <c r="N7249" t="s">
        <v>16</v>
      </c>
    </row>
    <row r="7250" spans="1:14" x14ac:dyDescent="0.25">
      <c r="A7250" t="s">
        <v>343</v>
      </c>
      <c r="B7250" t="str">
        <f t="shared" si="113"/>
        <v>Tanzania39</v>
      </c>
      <c r="C7250" t="s">
        <v>12</v>
      </c>
      <c r="D7250" t="s">
        <v>109</v>
      </c>
      <c r="E7250" t="s">
        <v>14</v>
      </c>
      <c r="F7250" t="s">
        <v>346</v>
      </c>
      <c r="G7250">
        <v>39</v>
      </c>
      <c r="H7250" t="s">
        <v>412</v>
      </c>
      <c r="I7250">
        <v>2014</v>
      </c>
      <c r="J7250">
        <v>0.52100000000000002</v>
      </c>
      <c r="K7250" t="s">
        <v>125</v>
      </c>
      <c r="M7250" t="s">
        <v>126</v>
      </c>
      <c r="N7250" t="s">
        <v>16</v>
      </c>
    </row>
    <row r="7251" spans="1:14" x14ac:dyDescent="0.25">
      <c r="A7251" t="s">
        <v>343</v>
      </c>
      <c r="B7251" t="str">
        <f t="shared" si="113"/>
        <v>Tanzania41</v>
      </c>
      <c r="C7251" t="s">
        <v>12</v>
      </c>
      <c r="D7251" t="s">
        <v>109</v>
      </c>
      <c r="E7251" t="s">
        <v>14</v>
      </c>
      <c r="F7251" t="s">
        <v>346</v>
      </c>
      <c r="G7251">
        <v>41</v>
      </c>
      <c r="H7251" t="s">
        <v>413</v>
      </c>
      <c r="I7251">
        <v>2014</v>
      </c>
      <c r="J7251">
        <v>350.30700000000002</v>
      </c>
      <c r="K7251" t="s">
        <v>125</v>
      </c>
      <c r="M7251" t="s">
        <v>126</v>
      </c>
      <c r="N7251" t="s">
        <v>16</v>
      </c>
    </row>
    <row r="7252" spans="1:14" x14ac:dyDescent="0.25">
      <c r="A7252" t="s">
        <v>343</v>
      </c>
      <c r="B7252" t="str">
        <f t="shared" si="113"/>
        <v>Tanzania42</v>
      </c>
      <c r="C7252" t="s">
        <v>12</v>
      </c>
      <c r="D7252" t="s">
        <v>109</v>
      </c>
      <c r="E7252" t="s">
        <v>14</v>
      </c>
      <c r="F7252" t="s">
        <v>346</v>
      </c>
      <c r="G7252">
        <v>42</v>
      </c>
      <c r="H7252" t="s">
        <v>371</v>
      </c>
      <c r="I7252">
        <v>2014</v>
      </c>
      <c r="J7252">
        <v>33.048000000000002</v>
      </c>
      <c r="K7252" t="s">
        <v>125</v>
      </c>
      <c r="M7252" t="s">
        <v>126</v>
      </c>
      <c r="N7252" t="s">
        <v>16</v>
      </c>
    </row>
    <row r="7253" spans="1:14" x14ac:dyDescent="0.25">
      <c r="A7253" t="s">
        <v>343</v>
      </c>
      <c r="B7253" t="str">
        <f t="shared" si="113"/>
        <v>Tanzania43</v>
      </c>
      <c r="C7253" t="s">
        <v>12</v>
      </c>
      <c r="D7253" t="s">
        <v>109</v>
      </c>
      <c r="E7253" t="s">
        <v>14</v>
      </c>
      <c r="F7253" t="s">
        <v>346</v>
      </c>
      <c r="G7253">
        <v>43</v>
      </c>
      <c r="H7253" t="s">
        <v>372</v>
      </c>
      <c r="I7253">
        <v>2014</v>
      </c>
      <c r="J7253">
        <v>54.79</v>
      </c>
      <c r="K7253" t="s">
        <v>125</v>
      </c>
      <c r="M7253" t="s">
        <v>126</v>
      </c>
      <c r="N7253" t="s">
        <v>16</v>
      </c>
    </row>
    <row r="7254" spans="1:14" x14ac:dyDescent="0.25">
      <c r="A7254" t="s">
        <v>343</v>
      </c>
      <c r="B7254" t="str">
        <f t="shared" si="113"/>
        <v>Tanzania45</v>
      </c>
      <c r="C7254" t="s">
        <v>12</v>
      </c>
      <c r="D7254" t="s">
        <v>109</v>
      </c>
      <c r="E7254" t="s">
        <v>14</v>
      </c>
      <c r="F7254" t="s">
        <v>346</v>
      </c>
      <c r="G7254">
        <v>45</v>
      </c>
      <c r="H7254" t="s">
        <v>414</v>
      </c>
      <c r="I7254">
        <v>2014</v>
      </c>
      <c r="J7254">
        <v>154.661</v>
      </c>
      <c r="K7254" t="s">
        <v>125</v>
      </c>
      <c r="M7254" t="s">
        <v>126</v>
      </c>
      <c r="N7254" t="s">
        <v>16</v>
      </c>
    </row>
    <row r="7255" spans="1:14" x14ac:dyDescent="0.25">
      <c r="A7255" t="s">
        <v>343</v>
      </c>
      <c r="B7255" t="str">
        <f t="shared" si="113"/>
        <v>Tanzania46</v>
      </c>
      <c r="C7255" t="s">
        <v>12</v>
      </c>
      <c r="D7255" t="s">
        <v>109</v>
      </c>
      <c r="E7255" t="s">
        <v>14</v>
      </c>
      <c r="F7255" t="s">
        <v>346</v>
      </c>
      <c r="G7255">
        <v>46</v>
      </c>
      <c r="H7255" t="s">
        <v>373</v>
      </c>
      <c r="I7255">
        <v>2014</v>
      </c>
      <c r="J7255">
        <v>137.28100000000001</v>
      </c>
      <c r="K7255" t="s">
        <v>125</v>
      </c>
      <c r="M7255" t="s">
        <v>126</v>
      </c>
      <c r="N7255" t="s">
        <v>16</v>
      </c>
    </row>
    <row r="7256" spans="1:14" x14ac:dyDescent="0.25">
      <c r="A7256" t="s">
        <v>343</v>
      </c>
      <c r="B7256" t="str">
        <f t="shared" si="113"/>
        <v>Tanzania47</v>
      </c>
      <c r="C7256" t="s">
        <v>12</v>
      </c>
      <c r="D7256" t="s">
        <v>109</v>
      </c>
      <c r="E7256" t="s">
        <v>14</v>
      </c>
      <c r="F7256" t="s">
        <v>346</v>
      </c>
      <c r="G7256">
        <v>47</v>
      </c>
      <c r="H7256" t="s">
        <v>374</v>
      </c>
      <c r="I7256">
        <v>2014</v>
      </c>
      <c r="J7256">
        <v>2292.0059999999999</v>
      </c>
      <c r="K7256" t="s">
        <v>125</v>
      </c>
      <c r="M7256" t="s">
        <v>126</v>
      </c>
      <c r="N7256" t="s">
        <v>16</v>
      </c>
    </row>
    <row r="7257" spans="1:14" x14ac:dyDescent="0.25">
      <c r="A7257" t="s">
        <v>343</v>
      </c>
      <c r="B7257" t="str">
        <f t="shared" si="113"/>
        <v>Tanzania49</v>
      </c>
      <c r="C7257" t="s">
        <v>12</v>
      </c>
      <c r="D7257" t="s">
        <v>109</v>
      </c>
      <c r="E7257" t="s">
        <v>14</v>
      </c>
      <c r="F7257" t="s">
        <v>346</v>
      </c>
      <c r="G7257">
        <v>49</v>
      </c>
      <c r="H7257" t="s">
        <v>375</v>
      </c>
      <c r="I7257">
        <v>2014</v>
      </c>
      <c r="J7257">
        <v>470.721</v>
      </c>
      <c r="K7257" t="s">
        <v>125</v>
      </c>
      <c r="M7257" t="s">
        <v>126</v>
      </c>
      <c r="N7257" t="s">
        <v>16</v>
      </c>
    </row>
    <row r="7258" spans="1:14" x14ac:dyDescent="0.25">
      <c r="A7258" t="s">
        <v>343</v>
      </c>
      <c r="B7258" t="str">
        <f t="shared" si="113"/>
        <v>Tanzania50</v>
      </c>
      <c r="C7258" t="s">
        <v>12</v>
      </c>
      <c r="D7258" t="s">
        <v>109</v>
      </c>
      <c r="E7258" t="s">
        <v>14</v>
      </c>
      <c r="F7258" t="s">
        <v>346</v>
      </c>
      <c r="G7258">
        <v>50</v>
      </c>
      <c r="H7258" t="s">
        <v>376</v>
      </c>
      <c r="I7258">
        <v>2014</v>
      </c>
      <c r="J7258">
        <v>4.2480000000000002</v>
      </c>
      <c r="K7258" t="s">
        <v>125</v>
      </c>
      <c r="M7258" t="s">
        <v>126</v>
      </c>
      <c r="N7258" t="s">
        <v>16</v>
      </c>
    </row>
    <row r="7259" spans="1:14" x14ac:dyDescent="0.25">
      <c r="A7259" t="s">
        <v>343</v>
      </c>
      <c r="B7259" t="str">
        <f t="shared" si="113"/>
        <v>Tanzania51</v>
      </c>
      <c r="C7259" t="s">
        <v>12</v>
      </c>
      <c r="D7259" t="s">
        <v>109</v>
      </c>
      <c r="E7259" t="s">
        <v>14</v>
      </c>
      <c r="F7259" t="s">
        <v>346</v>
      </c>
      <c r="G7259">
        <v>51</v>
      </c>
      <c r="H7259" t="s">
        <v>415</v>
      </c>
      <c r="I7259">
        <v>2014</v>
      </c>
      <c r="J7259">
        <v>5.2779999999999996</v>
      </c>
      <c r="K7259" t="s">
        <v>125</v>
      </c>
      <c r="M7259" t="s">
        <v>126</v>
      </c>
      <c r="N7259" t="s">
        <v>16</v>
      </c>
    </row>
    <row r="7260" spans="1:14" x14ac:dyDescent="0.25">
      <c r="A7260" t="s">
        <v>343</v>
      </c>
      <c r="B7260" t="str">
        <f t="shared" si="113"/>
        <v>Tanzania52</v>
      </c>
      <c r="C7260" t="s">
        <v>12</v>
      </c>
      <c r="D7260" t="s">
        <v>109</v>
      </c>
      <c r="E7260" t="s">
        <v>14</v>
      </c>
      <c r="F7260" t="s">
        <v>346</v>
      </c>
      <c r="G7260">
        <v>52</v>
      </c>
      <c r="H7260" t="s">
        <v>416</v>
      </c>
      <c r="I7260">
        <v>2014</v>
      </c>
      <c r="J7260">
        <v>40.49</v>
      </c>
      <c r="K7260" t="s">
        <v>125</v>
      </c>
      <c r="M7260" t="s">
        <v>126</v>
      </c>
      <c r="N7260" t="s">
        <v>16</v>
      </c>
    </row>
    <row r="7261" spans="1:14" x14ac:dyDescent="0.25">
      <c r="A7261" t="s">
        <v>343</v>
      </c>
      <c r="B7261" t="str">
        <f t="shared" si="113"/>
        <v>Tanzania53</v>
      </c>
      <c r="C7261" t="s">
        <v>12</v>
      </c>
      <c r="D7261" t="s">
        <v>109</v>
      </c>
      <c r="E7261" t="s">
        <v>14</v>
      </c>
      <c r="F7261" t="s">
        <v>346</v>
      </c>
      <c r="G7261">
        <v>53</v>
      </c>
      <c r="H7261" t="s">
        <v>417</v>
      </c>
      <c r="I7261">
        <v>2014</v>
      </c>
      <c r="J7261">
        <v>9.7870000000000008</v>
      </c>
      <c r="K7261" t="s">
        <v>125</v>
      </c>
      <c r="M7261" t="s">
        <v>126</v>
      </c>
      <c r="N7261" t="s">
        <v>16</v>
      </c>
    </row>
    <row r="7262" spans="1:14" x14ac:dyDescent="0.25">
      <c r="A7262" t="s">
        <v>343</v>
      </c>
      <c r="B7262" t="str">
        <f t="shared" si="113"/>
        <v>Tanzania55</v>
      </c>
      <c r="C7262" t="s">
        <v>12</v>
      </c>
      <c r="D7262" t="s">
        <v>109</v>
      </c>
      <c r="E7262" t="s">
        <v>14</v>
      </c>
      <c r="F7262" t="s">
        <v>346</v>
      </c>
      <c r="G7262">
        <v>55</v>
      </c>
      <c r="H7262" t="s">
        <v>377</v>
      </c>
      <c r="I7262">
        <v>2014</v>
      </c>
      <c r="J7262">
        <v>67.975999999999999</v>
      </c>
      <c r="K7262" t="s">
        <v>125</v>
      </c>
      <c r="M7262" t="s">
        <v>126</v>
      </c>
      <c r="N7262" t="s">
        <v>16</v>
      </c>
    </row>
    <row r="7263" spans="1:14" x14ac:dyDescent="0.25">
      <c r="A7263" t="s">
        <v>343</v>
      </c>
      <c r="B7263" t="str">
        <f t="shared" si="113"/>
        <v>Tanzania56</v>
      </c>
      <c r="C7263" t="s">
        <v>12</v>
      </c>
      <c r="D7263" t="s">
        <v>109</v>
      </c>
      <c r="E7263" t="s">
        <v>14</v>
      </c>
      <c r="F7263" t="s">
        <v>346</v>
      </c>
      <c r="G7263">
        <v>56</v>
      </c>
      <c r="H7263" t="s">
        <v>378</v>
      </c>
      <c r="I7263">
        <v>2014</v>
      </c>
      <c r="J7263">
        <v>738.78200000000004</v>
      </c>
      <c r="K7263" t="s">
        <v>125</v>
      </c>
      <c r="M7263" t="s">
        <v>126</v>
      </c>
      <c r="N7263" t="s">
        <v>16</v>
      </c>
    </row>
    <row r="7264" spans="1:14" x14ac:dyDescent="0.25">
      <c r="A7264" t="s">
        <v>343</v>
      </c>
      <c r="B7264" t="str">
        <f t="shared" si="113"/>
        <v>Tanzania58</v>
      </c>
      <c r="C7264" t="s">
        <v>12</v>
      </c>
      <c r="D7264" t="s">
        <v>109</v>
      </c>
      <c r="E7264" t="s">
        <v>14</v>
      </c>
      <c r="F7264" t="s">
        <v>346</v>
      </c>
      <c r="G7264">
        <v>58</v>
      </c>
      <c r="H7264" t="s">
        <v>379</v>
      </c>
      <c r="I7264">
        <v>2014</v>
      </c>
      <c r="J7264">
        <v>4.5940000000000003</v>
      </c>
      <c r="K7264" t="s">
        <v>125</v>
      </c>
      <c r="M7264" t="s">
        <v>126</v>
      </c>
      <c r="N7264" t="s">
        <v>16</v>
      </c>
    </row>
    <row r="7265" spans="1:14" x14ac:dyDescent="0.25">
      <c r="A7265" t="s">
        <v>343</v>
      </c>
      <c r="B7265" t="str">
        <f t="shared" si="113"/>
        <v>Tanzania59</v>
      </c>
      <c r="C7265" t="s">
        <v>12</v>
      </c>
      <c r="D7265" t="s">
        <v>109</v>
      </c>
      <c r="E7265" t="s">
        <v>14</v>
      </c>
      <c r="F7265" t="s">
        <v>346</v>
      </c>
      <c r="G7265">
        <v>59</v>
      </c>
      <c r="H7265" t="s">
        <v>380</v>
      </c>
      <c r="I7265">
        <v>2014</v>
      </c>
      <c r="J7265">
        <v>5.6580000000000004</v>
      </c>
      <c r="K7265" t="s">
        <v>125</v>
      </c>
      <c r="M7265" t="s">
        <v>126</v>
      </c>
      <c r="N7265" t="s">
        <v>16</v>
      </c>
    </row>
    <row r="7266" spans="1:14" x14ac:dyDescent="0.25">
      <c r="A7266" t="s">
        <v>343</v>
      </c>
      <c r="B7266" t="str">
        <f t="shared" si="113"/>
        <v>Tanzania60</v>
      </c>
      <c r="C7266" t="s">
        <v>12</v>
      </c>
      <c r="D7266" t="s">
        <v>109</v>
      </c>
      <c r="E7266" t="s">
        <v>14</v>
      </c>
      <c r="F7266" t="s">
        <v>346</v>
      </c>
      <c r="G7266">
        <v>60</v>
      </c>
      <c r="H7266" t="s">
        <v>381</v>
      </c>
      <c r="I7266">
        <v>2014</v>
      </c>
      <c r="J7266">
        <v>4.7190000000000003</v>
      </c>
      <c r="K7266" t="s">
        <v>125</v>
      </c>
      <c r="M7266" t="s">
        <v>126</v>
      </c>
      <c r="N7266" t="s">
        <v>16</v>
      </c>
    </row>
    <row r="7267" spans="1:14" x14ac:dyDescent="0.25">
      <c r="A7267" t="s">
        <v>343</v>
      </c>
      <c r="B7267" t="str">
        <f t="shared" si="113"/>
        <v>Tanzania61</v>
      </c>
      <c r="C7267" t="s">
        <v>12</v>
      </c>
      <c r="D7267" t="s">
        <v>109</v>
      </c>
      <c r="E7267" t="s">
        <v>14</v>
      </c>
      <c r="F7267" t="s">
        <v>346</v>
      </c>
      <c r="G7267">
        <v>61</v>
      </c>
      <c r="H7267" t="s">
        <v>382</v>
      </c>
      <c r="I7267">
        <v>2014</v>
      </c>
      <c r="J7267">
        <v>14.88</v>
      </c>
      <c r="K7267" t="s">
        <v>125</v>
      </c>
      <c r="M7267" t="s">
        <v>126</v>
      </c>
      <c r="N7267" t="s">
        <v>16</v>
      </c>
    </row>
    <row r="7268" spans="1:14" x14ac:dyDescent="0.25">
      <c r="A7268" t="s">
        <v>343</v>
      </c>
      <c r="B7268" t="str">
        <f t="shared" si="113"/>
        <v>Tanzania62</v>
      </c>
      <c r="C7268" t="s">
        <v>12</v>
      </c>
      <c r="D7268" t="s">
        <v>109</v>
      </c>
      <c r="E7268" t="s">
        <v>14</v>
      </c>
      <c r="F7268" t="s">
        <v>346</v>
      </c>
      <c r="G7268">
        <v>62</v>
      </c>
      <c r="H7268" t="s">
        <v>418</v>
      </c>
      <c r="I7268">
        <v>2014</v>
      </c>
      <c r="J7268">
        <v>0.84599999999999997</v>
      </c>
      <c r="K7268" t="s">
        <v>125</v>
      </c>
      <c r="M7268" t="s">
        <v>126</v>
      </c>
      <c r="N7268" t="s">
        <v>16</v>
      </c>
    </row>
    <row r="7269" spans="1:14" x14ac:dyDescent="0.25">
      <c r="A7269" t="s">
        <v>343</v>
      </c>
      <c r="B7269" t="str">
        <f t="shared" si="113"/>
        <v>Tanzania63</v>
      </c>
      <c r="C7269" t="s">
        <v>12</v>
      </c>
      <c r="D7269" t="s">
        <v>109</v>
      </c>
      <c r="E7269" t="s">
        <v>14</v>
      </c>
      <c r="F7269" t="s">
        <v>346</v>
      </c>
      <c r="G7269">
        <v>63</v>
      </c>
      <c r="H7269" t="s">
        <v>419</v>
      </c>
      <c r="I7269">
        <v>2014</v>
      </c>
      <c r="J7269">
        <v>1.538</v>
      </c>
      <c r="K7269" t="s">
        <v>125</v>
      </c>
      <c r="M7269" t="s">
        <v>126</v>
      </c>
      <c r="N7269" t="s">
        <v>16</v>
      </c>
    </row>
    <row r="7270" spans="1:14" x14ac:dyDescent="0.25">
      <c r="A7270" t="s">
        <v>343</v>
      </c>
      <c r="B7270" t="str">
        <f t="shared" si="113"/>
        <v>Tanzania64</v>
      </c>
      <c r="C7270" t="s">
        <v>12</v>
      </c>
      <c r="D7270" t="s">
        <v>109</v>
      </c>
      <c r="E7270" t="s">
        <v>14</v>
      </c>
      <c r="F7270" t="s">
        <v>346</v>
      </c>
      <c r="G7270">
        <v>64</v>
      </c>
      <c r="H7270" t="s">
        <v>383</v>
      </c>
      <c r="I7270">
        <v>2014</v>
      </c>
      <c r="J7270">
        <v>54.472999999999999</v>
      </c>
      <c r="K7270" t="s">
        <v>125</v>
      </c>
      <c r="M7270" t="s">
        <v>126</v>
      </c>
      <c r="N7270" t="s">
        <v>16</v>
      </c>
    </row>
    <row r="7271" spans="1:14" x14ac:dyDescent="0.25">
      <c r="A7271" t="s">
        <v>343</v>
      </c>
      <c r="B7271" t="str">
        <f t="shared" si="113"/>
        <v>Tanzania65</v>
      </c>
      <c r="C7271" t="s">
        <v>12</v>
      </c>
      <c r="D7271" t="s">
        <v>109</v>
      </c>
      <c r="E7271" t="s">
        <v>14</v>
      </c>
      <c r="F7271" t="s">
        <v>346</v>
      </c>
      <c r="G7271">
        <v>65</v>
      </c>
      <c r="H7271" t="s">
        <v>420</v>
      </c>
      <c r="I7271">
        <v>2014</v>
      </c>
      <c r="J7271">
        <v>3.798</v>
      </c>
      <c r="K7271" t="s">
        <v>125</v>
      </c>
      <c r="M7271" t="s">
        <v>126</v>
      </c>
      <c r="N7271" t="s">
        <v>16</v>
      </c>
    </row>
    <row r="7272" spans="1:14" x14ac:dyDescent="0.25">
      <c r="A7272" t="s">
        <v>343</v>
      </c>
      <c r="B7272" t="str">
        <f t="shared" si="113"/>
        <v>Tanzania66</v>
      </c>
      <c r="C7272" t="s">
        <v>12</v>
      </c>
      <c r="D7272" t="s">
        <v>109</v>
      </c>
      <c r="E7272" t="s">
        <v>14</v>
      </c>
      <c r="F7272" t="s">
        <v>346</v>
      </c>
      <c r="G7272">
        <v>66</v>
      </c>
      <c r="H7272" t="s">
        <v>421</v>
      </c>
      <c r="I7272">
        <v>2014</v>
      </c>
      <c r="J7272">
        <v>3.113</v>
      </c>
      <c r="K7272" t="s">
        <v>125</v>
      </c>
      <c r="M7272" t="s">
        <v>126</v>
      </c>
      <c r="N7272" t="s">
        <v>16</v>
      </c>
    </row>
    <row r="7273" spans="1:14" x14ac:dyDescent="0.25">
      <c r="A7273" t="s">
        <v>343</v>
      </c>
      <c r="B7273" t="str">
        <f t="shared" si="113"/>
        <v>Tanzania68</v>
      </c>
      <c r="C7273" t="s">
        <v>12</v>
      </c>
      <c r="D7273" t="s">
        <v>109</v>
      </c>
      <c r="E7273" t="s">
        <v>14</v>
      </c>
      <c r="F7273" t="s">
        <v>346</v>
      </c>
      <c r="G7273">
        <v>68</v>
      </c>
      <c r="H7273" t="s">
        <v>384</v>
      </c>
      <c r="I7273">
        <v>2014</v>
      </c>
      <c r="J7273">
        <v>6.0170000000000003</v>
      </c>
      <c r="K7273" t="s">
        <v>125</v>
      </c>
      <c r="M7273" t="s">
        <v>126</v>
      </c>
      <c r="N7273" t="s">
        <v>16</v>
      </c>
    </row>
    <row r="7274" spans="1:14" x14ac:dyDescent="0.25">
      <c r="A7274" t="s">
        <v>343</v>
      </c>
      <c r="B7274" t="str">
        <f t="shared" si="113"/>
        <v>Tanzania69</v>
      </c>
      <c r="C7274" t="s">
        <v>12</v>
      </c>
      <c r="D7274" t="s">
        <v>109</v>
      </c>
      <c r="E7274" t="s">
        <v>14</v>
      </c>
      <c r="F7274" t="s">
        <v>346</v>
      </c>
      <c r="G7274">
        <v>69</v>
      </c>
      <c r="H7274" t="s">
        <v>422</v>
      </c>
      <c r="I7274">
        <v>2014</v>
      </c>
      <c r="J7274">
        <v>9.9109999999999996</v>
      </c>
      <c r="K7274" t="s">
        <v>125</v>
      </c>
      <c r="M7274" t="s">
        <v>126</v>
      </c>
      <c r="N7274" t="s">
        <v>16</v>
      </c>
    </row>
    <row r="7275" spans="1:14" x14ac:dyDescent="0.25">
      <c r="A7275" t="s">
        <v>343</v>
      </c>
      <c r="B7275" t="str">
        <f t="shared" si="113"/>
        <v>Tanzania70</v>
      </c>
      <c r="C7275" t="s">
        <v>12</v>
      </c>
      <c r="D7275" t="s">
        <v>109</v>
      </c>
      <c r="E7275" t="s">
        <v>14</v>
      </c>
      <c r="F7275" t="s">
        <v>346</v>
      </c>
      <c r="G7275">
        <v>70</v>
      </c>
      <c r="H7275" t="s">
        <v>423</v>
      </c>
      <c r="I7275">
        <v>2014</v>
      </c>
      <c r="J7275">
        <v>0.90800000000000003</v>
      </c>
      <c r="K7275" t="s">
        <v>125</v>
      </c>
      <c r="M7275" t="s">
        <v>126</v>
      </c>
      <c r="N7275" t="s">
        <v>16</v>
      </c>
    </row>
    <row r="7276" spans="1:14" x14ac:dyDescent="0.25">
      <c r="A7276" t="s">
        <v>343</v>
      </c>
      <c r="B7276" t="str">
        <f t="shared" si="113"/>
        <v>Tanzania71</v>
      </c>
      <c r="C7276" t="s">
        <v>12</v>
      </c>
      <c r="D7276" t="s">
        <v>109</v>
      </c>
      <c r="E7276" t="s">
        <v>14</v>
      </c>
      <c r="F7276" t="s">
        <v>346</v>
      </c>
      <c r="G7276">
        <v>71</v>
      </c>
      <c r="H7276" t="s">
        <v>424</v>
      </c>
      <c r="I7276">
        <v>2014</v>
      </c>
      <c r="J7276">
        <v>4.57</v>
      </c>
      <c r="K7276" t="s">
        <v>125</v>
      </c>
      <c r="M7276" t="s">
        <v>126</v>
      </c>
      <c r="N7276" t="s">
        <v>16</v>
      </c>
    </row>
    <row r="7277" spans="1:14" x14ac:dyDescent="0.25">
      <c r="A7277" t="s">
        <v>343</v>
      </c>
      <c r="B7277" t="str">
        <f t="shared" si="113"/>
        <v>Tanzania72</v>
      </c>
      <c r="C7277" t="s">
        <v>12</v>
      </c>
      <c r="D7277" t="s">
        <v>109</v>
      </c>
      <c r="E7277" t="s">
        <v>14</v>
      </c>
      <c r="F7277" t="s">
        <v>346</v>
      </c>
      <c r="G7277">
        <v>72</v>
      </c>
      <c r="H7277" t="s">
        <v>385</v>
      </c>
      <c r="I7277">
        <v>2014</v>
      </c>
      <c r="J7277">
        <v>5.9950000000000001</v>
      </c>
      <c r="K7277" t="s">
        <v>125</v>
      </c>
      <c r="M7277" t="s">
        <v>126</v>
      </c>
      <c r="N7277" t="s">
        <v>16</v>
      </c>
    </row>
    <row r="7278" spans="1:14" x14ac:dyDescent="0.25">
      <c r="A7278" t="s">
        <v>343</v>
      </c>
      <c r="B7278" t="str">
        <f t="shared" si="113"/>
        <v>Tanzania73</v>
      </c>
      <c r="C7278" t="s">
        <v>12</v>
      </c>
      <c r="D7278" t="s">
        <v>109</v>
      </c>
      <c r="E7278" t="s">
        <v>14</v>
      </c>
      <c r="F7278" t="s">
        <v>346</v>
      </c>
      <c r="G7278">
        <v>73</v>
      </c>
      <c r="H7278" t="s">
        <v>425</v>
      </c>
      <c r="I7278">
        <v>2014</v>
      </c>
      <c r="J7278">
        <v>0.14000000000000001</v>
      </c>
      <c r="K7278" t="s">
        <v>125</v>
      </c>
      <c r="M7278" t="s">
        <v>126</v>
      </c>
      <c r="N7278" t="s">
        <v>16</v>
      </c>
    </row>
    <row r="7279" spans="1:14" x14ac:dyDescent="0.25">
      <c r="A7279" t="s">
        <v>343</v>
      </c>
      <c r="B7279" t="str">
        <f t="shared" si="113"/>
        <v>Tanzania74</v>
      </c>
      <c r="C7279" t="s">
        <v>12</v>
      </c>
      <c r="D7279" t="s">
        <v>109</v>
      </c>
      <c r="E7279" t="s">
        <v>14</v>
      </c>
      <c r="F7279" t="s">
        <v>346</v>
      </c>
      <c r="G7279">
        <v>74</v>
      </c>
      <c r="H7279" t="s">
        <v>426</v>
      </c>
      <c r="I7279">
        <v>2014</v>
      </c>
      <c r="J7279">
        <v>11.430999999999999</v>
      </c>
      <c r="K7279" t="s">
        <v>125</v>
      </c>
      <c r="M7279" t="s">
        <v>126</v>
      </c>
      <c r="N7279" t="s">
        <v>16</v>
      </c>
    </row>
    <row r="7280" spans="1:14" x14ac:dyDescent="0.25">
      <c r="A7280" t="s">
        <v>343</v>
      </c>
      <c r="B7280" t="str">
        <f t="shared" si="113"/>
        <v>Tanzania75</v>
      </c>
      <c r="C7280" t="s">
        <v>12</v>
      </c>
      <c r="D7280" t="s">
        <v>109</v>
      </c>
      <c r="E7280" t="s">
        <v>14</v>
      </c>
      <c r="F7280" t="s">
        <v>346</v>
      </c>
      <c r="G7280">
        <v>75</v>
      </c>
      <c r="H7280" t="s">
        <v>427</v>
      </c>
      <c r="I7280">
        <v>2014</v>
      </c>
      <c r="J7280">
        <v>1.085</v>
      </c>
      <c r="K7280" t="s">
        <v>125</v>
      </c>
      <c r="M7280" t="s">
        <v>126</v>
      </c>
      <c r="N7280" t="s">
        <v>16</v>
      </c>
    </row>
    <row r="7281" spans="1:14" x14ac:dyDescent="0.25">
      <c r="A7281" t="s">
        <v>343</v>
      </c>
      <c r="B7281" t="str">
        <f t="shared" si="113"/>
        <v>Tanzania77</v>
      </c>
      <c r="C7281" t="s">
        <v>12</v>
      </c>
      <c r="D7281" t="s">
        <v>109</v>
      </c>
      <c r="E7281" t="s">
        <v>14</v>
      </c>
      <c r="F7281" t="s">
        <v>346</v>
      </c>
      <c r="G7281">
        <v>77</v>
      </c>
      <c r="H7281" t="s">
        <v>386</v>
      </c>
      <c r="I7281">
        <v>2014</v>
      </c>
      <c r="J7281">
        <v>5.9420000000000002</v>
      </c>
      <c r="K7281" t="s">
        <v>125</v>
      </c>
      <c r="M7281" t="s">
        <v>126</v>
      </c>
      <c r="N7281" t="s">
        <v>16</v>
      </c>
    </row>
    <row r="7282" spans="1:14" x14ac:dyDescent="0.25">
      <c r="A7282" t="s">
        <v>343</v>
      </c>
      <c r="B7282" t="str">
        <f t="shared" si="113"/>
        <v>Tanzania78</v>
      </c>
      <c r="C7282" t="s">
        <v>12</v>
      </c>
      <c r="D7282" t="s">
        <v>109</v>
      </c>
      <c r="E7282" t="s">
        <v>14</v>
      </c>
      <c r="F7282" t="s">
        <v>346</v>
      </c>
      <c r="G7282">
        <v>78</v>
      </c>
      <c r="H7282" t="s">
        <v>428</v>
      </c>
      <c r="I7282">
        <v>2014</v>
      </c>
      <c r="J7282">
        <v>0.30299999999999999</v>
      </c>
      <c r="K7282" t="s">
        <v>125</v>
      </c>
      <c r="M7282" t="s">
        <v>126</v>
      </c>
      <c r="N7282" t="s">
        <v>16</v>
      </c>
    </row>
    <row r="7283" spans="1:14" x14ac:dyDescent="0.25">
      <c r="A7283" t="s">
        <v>343</v>
      </c>
      <c r="B7283" t="str">
        <f t="shared" si="113"/>
        <v>Tanzania79</v>
      </c>
      <c r="C7283" t="s">
        <v>12</v>
      </c>
      <c r="D7283" t="s">
        <v>109</v>
      </c>
      <c r="E7283" t="s">
        <v>14</v>
      </c>
      <c r="F7283" t="s">
        <v>346</v>
      </c>
      <c r="G7283">
        <v>79</v>
      </c>
      <c r="H7283" t="s">
        <v>429</v>
      </c>
      <c r="I7283">
        <v>2014</v>
      </c>
      <c r="J7283">
        <v>28.233000000000001</v>
      </c>
      <c r="K7283" t="s">
        <v>125</v>
      </c>
      <c r="M7283" t="s">
        <v>126</v>
      </c>
      <c r="N7283" t="s">
        <v>16</v>
      </c>
    </row>
    <row r="7284" spans="1:14" x14ac:dyDescent="0.25">
      <c r="A7284" t="s">
        <v>343</v>
      </c>
      <c r="B7284" t="str">
        <f t="shared" si="113"/>
        <v>Tanzania80</v>
      </c>
      <c r="C7284" t="s">
        <v>12</v>
      </c>
      <c r="D7284" t="s">
        <v>109</v>
      </c>
      <c r="E7284" t="s">
        <v>14</v>
      </c>
      <c r="F7284" t="s">
        <v>346</v>
      </c>
      <c r="G7284">
        <v>80</v>
      </c>
      <c r="H7284" t="s">
        <v>387</v>
      </c>
      <c r="I7284">
        <v>2014</v>
      </c>
      <c r="J7284">
        <v>46.442999999999998</v>
      </c>
      <c r="K7284" t="s">
        <v>125</v>
      </c>
      <c r="M7284" t="s">
        <v>126</v>
      </c>
      <c r="N7284" t="s">
        <v>16</v>
      </c>
    </row>
    <row r="7285" spans="1:14" x14ac:dyDescent="0.25">
      <c r="A7285" t="s">
        <v>343</v>
      </c>
      <c r="B7285" t="str">
        <f t="shared" si="113"/>
        <v>Tanzania81</v>
      </c>
      <c r="C7285" t="s">
        <v>12</v>
      </c>
      <c r="D7285" t="s">
        <v>109</v>
      </c>
      <c r="E7285" t="s">
        <v>14</v>
      </c>
      <c r="F7285" t="s">
        <v>346</v>
      </c>
      <c r="G7285">
        <v>81</v>
      </c>
      <c r="H7285" t="s">
        <v>430</v>
      </c>
      <c r="I7285">
        <v>2014</v>
      </c>
      <c r="J7285">
        <v>7.4630000000000001</v>
      </c>
      <c r="K7285" t="s">
        <v>125</v>
      </c>
      <c r="M7285" t="s">
        <v>126</v>
      </c>
      <c r="N7285" t="s">
        <v>16</v>
      </c>
    </row>
    <row r="7286" spans="1:14" x14ac:dyDescent="0.25">
      <c r="A7286" t="s">
        <v>343</v>
      </c>
      <c r="B7286" t="str">
        <f t="shared" si="113"/>
        <v>Tanzania82</v>
      </c>
      <c r="C7286" t="s">
        <v>12</v>
      </c>
      <c r="D7286" t="s">
        <v>109</v>
      </c>
      <c r="E7286" t="s">
        <v>14</v>
      </c>
      <c r="F7286" t="s">
        <v>346</v>
      </c>
      <c r="G7286">
        <v>82</v>
      </c>
      <c r="H7286" t="s">
        <v>388</v>
      </c>
      <c r="I7286">
        <v>2014</v>
      </c>
      <c r="J7286">
        <v>42.664000000000001</v>
      </c>
      <c r="K7286" t="s">
        <v>125</v>
      </c>
      <c r="M7286" t="s">
        <v>126</v>
      </c>
      <c r="N7286" t="s">
        <v>16</v>
      </c>
    </row>
    <row r="7287" spans="1:14" x14ac:dyDescent="0.25">
      <c r="A7287" t="s">
        <v>343</v>
      </c>
      <c r="B7287" t="str">
        <f t="shared" si="113"/>
        <v>Tanzania84</v>
      </c>
      <c r="C7287" t="s">
        <v>12</v>
      </c>
      <c r="D7287" t="s">
        <v>109</v>
      </c>
      <c r="E7287" t="s">
        <v>14</v>
      </c>
      <c r="F7287" t="s">
        <v>346</v>
      </c>
      <c r="G7287">
        <v>84</v>
      </c>
      <c r="H7287" t="s">
        <v>389</v>
      </c>
      <c r="I7287">
        <v>2014</v>
      </c>
      <c r="J7287">
        <v>192.68600000000001</v>
      </c>
      <c r="K7287" t="s">
        <v>125</v>
      </c>
      <c r="M7287" t="s">
        <v>126</v>
      </c>
      <c r="N7287" t="s">
        <v>16</v>
      </c>
    </row>
    <row r="7288" spans="1:14" x14ac:dyDescent="0.25">
      <c r="A7288" t="s">
        <v>343</v>
      </c>
      <c r="B7288" t="str">
        <f t="shared" si="113"/>
        <v>Tanzania85</v>
      </c>
      <c r="C7288" t="s">
        <v>12</v>
      </c>
      <c r="D7288" t="s">
        <v>109</v>
      </c>
      <c r="E7288" t="s">
        <v>14</v>
      </c>
      <c r="F7288" t="s">
        <v>346</v>
      </c>
      <c r="G7288">
        <v>85</v>
      </c>
      <c r="H7288" t="s">
        <v>390</v>
      </c>
      <c r="I7288">
        <v>2014</v>
      </c>
      <c r="J7288">
        <v>418.37400000000002</v>
      </c>
      <c r="K7288" t="s">
        <v>125</v>
      </c>
      <c r="M7288" t="s">
        <v>126</v>
      </c>
      <c r="N7288" t="s">
        <v>16</v>
      </c>
    </row>
    <row r="7289" spans="1:14" x14ac:dyDescent="0.25">
      <c r="A7289" t="s">
        <v>343</v>
      </c>
      <c r="B7289" t="str">
        <f t="shared" si="113"/>
        <v>Tanzania86</v>
      </c>
      <c r="C7289" t="s">
        <v>12</v>
      </c>
      <c r="D7289" t="s">
        <v>109</v>
      </c>
      <c r="E7289" t="s">
        <v>14</v>
      </c>
      <c r="F7289" t="s">
        <v>346</v>
      </c>
      <c r="G7289">
        <v>86</v>
      </c>
      <c r="H7289" t="s">
        <v>391</v>
      </c>
      <c r="I7289">
        <v>2014</v>
      </c>
      <c r="J7289">
        <v>143.03299999999999</v>
      </c>
      <c r="K7289" t="s">
        <v>125</v>
      </c>
      <c r="M7289" t="s">
        <v>126</v>
      </c>
      <c r="N7289" t="s">
        <v>16</v>
      </c>
    </row>
    <row r="7290" spans="1:14" x14ac:dyDescent="0.25">
      <c r="A7290" t="s">
        <v>343</v>
      </c>
      <c r="B7290" t="str">
        <f t="shared" si="113"/>
        <v>Tanzania87</v>
      </c>
      <c r="C7290" t="s">
        <v>12</v>
      </c>
      <c r="D7290" t="s">
        <v>109</v>
      </c>
      <c r="E7290" t="s">
        <v>14</v>
      </c>
      <c r="F7290" t="s">
        <v>346</v>
      </c>
      <c r="G7290">
        <v>87</v>
      </c>
      <c r="H7290" t="s">
        <v>392</v>
      </c>
      <c r="I7290">
        <v>2014</v>
      </c>
      <c r="J7290">
        <v>16.324999999999999</v>
      </c>
      <c r="K7290" t="s">
        <v>125</v>
      </c>
      <c r="M7290" t="s">
        <v>126</v>
      </c>
      <c r="N7290" t="s">
        <v>16</v>
      </c>
    </row>
    <row r="7291" spans="1:14" x14ac:dyDescent="0.25">
      <c r="A7291" t="s">
        <v>343</v>
      </c>
      <c r="B7291" t="str">
        <f t="shared" si="113"/>
        <v>Tanzania88</v>
      </c>
      <c r="C7291" t="s">
        <v>12</v>
      </c>
      <c r="D7291" t="s">
        <v>109</v>
      </c>
      <c r="E7291" t="s">
        <v>14</v>
      </c>
      <c r="F7291" t="s">
        <v>346</v>
      </c>
      <c r="G7291">
        <v>88</v>
      </c>
      <c r="H7291" t="s">
        <v>431</v>
      </c>
      <c r="I7291">
        <v>2014</v>
      </c>
      <c r="J7291">
        <v>8.7739999999999991</v>
      </c>
      <c r="K7291" t="s">
        <v>125</v>
      </c>
      <c r="M7291" t="s">
        <v>126</v>
      </c>
      <c r="N7291" t="s">
        <v>16</v>
      </c>
    </row>
    <row r="7292" spans="1:14" x14ac:dyDescent="0.25">
      <c r="A7292" t="s">
        <v>343</v>
      </c>
      <c r="B7292" t="str">
        <f t="shared" si="113"/>
        <v>Tanzania90</v>
      </c>
      <c r="C7292" t="s">
        <v>12</v>
      </c>
      <c r="D7292" t="s">
        <v>109</v>
      </c>
      <c r="E7292" t="s">
        <v>14</v>
      </c>
      <c r="F7292" t="s">
        <v>346</v>
      </c>
      <c r="G7292">
        <v>90</v>
      </c>
      <c r="H7292" t="s">
        <v>432</v>
      </c>
      <c r="I7292">
        <v>2014</v>
      </c>
      <c r="J7292">
        <v>13.268000000000001</v>
      </c>
      <c r="K7292" t="s">
        <v>125</v>
      </c>
      <c r="M7292" t="s">
        <v>126</v>
      </c>
      <c r="N7292" t="s">
        <v>16</v>
      </c>
    </row>
    <row r="7293" spans="1:14" x14ac:dyDescent="0.25">
      <c r="A7293" t="s">
        <v>343</v>
      </c>
      <c r="B7293" t="str">
        <f t="shared" si="113"/>
        <v>Tanzania91</v>
      </c>
      <c r="C7293" t="s">
        <v>12</v>
      </c>
      <c r="D7293" t="s">
        <v>109</v>
      </c>
      <c r="E7293" t="s">
        <v>14</v>
      </c>
      <c r="F7293" t="s">
        <v>346</v>
      </c>
      <c r="G7293">
        <v>91</v>
      </c>
      <c r="H7293" t="s">
        <v>393</v>
      </c>
      <c r="I7293">
        <v>2014</v>
      </c>
      <c r="J7293">
        <v>2.3980000000000001</v>
      </c>
      <c r="K7293" t="s">
        <v>125</v>
      </c>
      <c r="M7293" t="s">
        <v>126</v>
      </c>
      <c r="N7293" t="s">
        <v>16</v>
      </c>
    </row>
    <row r="7294" spans="1:14" x14ac:dyDescent="0.25">
      <c r="A7294" t="s">
        <v>343</v>
      </c>
      <c r="B7294" t="str">
        <f t="shared" si="113"/>
        <v>Tanzania92</v>
      </c>
      <c r="C7294" t="s">
        <v>12</v>
      </c>
      <c r="D7294" t="s">
        <v>109</v>
      </c>
      <c r="E7294" t="s">
        <v>14</v>
      </c>
      <c r="F7294" t="s">
        <v>346</v>
      </c>
      <c r="G7294">
        <v>92</v>
      </c>
      <c r="H7294" t="s">
        <v>433</v>
      </c>
      <c r="I7294">
        <v>2014</v>
      </c>
      <c r="J7294">
        <v>1.1619999999999999</v>
      </c>
      <c r="K7294" t="s">
        <v>125</v>
      </c>
      <c r="M7294" t="s">
        <v>126</v>
      </c>
      <c r="N7294" t="s">
        <v>16</v>
      </c>
    </row>
    <row r="7295" spans="1:14" x14ac:dyDescent="0.25">
      <c r="A7295" t="s">
        <v>343</v>
      </c>
      <c r="B7295" t="str">
        <f t="shared" si="113"/>
        <v>Tanzania93</v>
      </c>
      <c r="C7295" t="s">
        <v>12</v>
      </c>
      <c r="D7295" t="s">
        <v>109</v>
      </c>
      <c r="E7295" t="s">
        <v>14</v>
      </c>
      <c r="F7295" t="s">
        <v>346</v>
      </c>
      <c r="G7295">
        <v>93</v>
      </c>
      <c r="H7295" t="s">
        <v>394</v>
      </c>
      <c r="I7295">
        <v>2014</v>
      </c>
      <c r="J7295">
        <v>4.0750000000000002</v>
      </c>
      <c r="K7295" t="s">
        <v>125</v>
      </c>
      <c r="M7295" t="s">
        <v>126</v>
      </c>
      <c r="N7295" t="s">
        <v>16</v>
      </c>
    </row>
    <row r="7296" spans="1:14" x14ac:dyDescent="0.25">
      <c r="A7296" t="s">
        <v>343</v>
      </c>
      <c r="B7296" t="str">
        <f t="shared" si="113"/>
        <v>Tanzania94</v>
      </c>
      <c r="C7296" t="s">
        <v>12</v>
      </c>
      <c r="D7296" t="s">
        <v>109</v>
      </c>
      <c r="E7296" t="s">
        <v>14</v>
      </c>
      <c r="F7296" t="s">
        <v>346</v>
      </c>
      <c r="G7296">
        <v>94</v>
      </c>
      <c r="H7296" t="s">
        <v>395</v>
      </c>
      <c r="I7296">
        <v>2014</v>
      </c>
      <c r="J7296">
        <v>41.277000000000001</v>
      </c>
      <c r="K7296" t="s">
        <v>125</v>
      </c>
      <c r="M7296" t="s">
        <v>126</v>
      </c>
      <c r="N7296" t="s">
        <v>16</v>
      </c>
    </row>
    <row r="7297" spans="1:14" x14ac:dyDescent="0.25">
      <c r="A7297" t="s">
        <v>343</v>
      </c>
      <c r="B7297" t="str">
        <f t="shared" si="113"/>
        <v>Tanzania95</v>
      </c>
      <c r="C7297" t="s">
        <v>12</v>
      </c>
      <c r="D7297" t="s">
        <v>109</v>
      </c>
      <c r="E7297" t="s">
        <v>14</v>
      </c>
      <c r="F7297" t="s">
        <v>346</v>
      </c>
      <c r="G7297">
        <v>95</v>
      </c>
      <c r="H7297" t="s">
        <v>396</v>
      </c>
      <c r="I7297">
        <v>2014</v>
      </c>
      <c r="J7297">
        <v>31.356999999999999</v>
      </c>
      <c r="K7297" t="s">
        <v>125</v>
      </c>
      <c r="M7297" t="s">
        <v>126</v>
      </c>
      <c r="N7297" t="s">
        <v>16</v>
      </c>
    </row>
    <row r="7298" spans="1:14" x14ac:dyDescent="0.25">
      <c r="A7298" t="s">
        <v>343</v>
      </c>
      <c r="B7298" t="str">
        <f t="shared" si="113"/>
        <v>Tanzania96</v>
      </c>
      <c r="C7298" t="s">
        <v>12</v>
      </c>
      <c r="D7298" t="s">
        <v>109</v>
      </c>
      <c r="E7298" t="s">
        <v>14</v>
      </c>
      <c r="F7298" t="s">
        <v>346</v>
      </c>
      <c r="G7298">
        <v>96</v>
      </c>
      <c r="H7298" t="s">
        <v>397</v>
      </c>
      <c r="I7298">
        <v>2014</v>
      </c>
      <c r="J7298">
        <v>139.83600000000001</v>
      </c>
      <c r="K7298" t="s">
        <v>125</v>
      </c>
      <c r="M7298" t="s">
        <v>126</v>
      </c>
      <c r="N7298" t="s">
        <v>16</v>
      </c>
    </row>
    <row r="7299" spans="1:14" x14ac:dyDescent="0.25">
      <c r="A7299" t="s">
        <v>343</v>
      </c>
      <c r="B7299" t="str">
        <f t="shared" ref="B7299:B7362" si="114">A7299&amp;G7299</f>
        <v>Tanzania97</v>
      </c>
      <c r="C7299" t="s">
        <v>12</v>
      </c>
      <c r="D7299" t="s">
        <v>109</v>
      </c>
      <c r="E7299" t="s">
        <v>14</v>
      </c>
      <c r="F7299" t="s">
        <v>346</v>
      </c>
      <c r="G7299">
        <v>97</v>
      </c>
      <c r="H7299" t="s">
        <v>398</v>
      </c>
      <c r="I7299">
        <v>2014</v>
      </c>
      <c r="J7299">
        <v>230.99299999999999</v>
      </c>
      <c r="K7299" t="s">
        <v>125</v>
      </c>
      <c r="M7299" t="s">
        <v>126</v>
      </c>
      <c r="N7299" t="s">
        <v>16</v>
      </c>
    </row>
    <row r="7300" spans="1:14" x14ac:dyDescent="0.25">
      <c r="A7300" t="s">
        <v>343</v>
      </c>
      <c r="B7300" t="str">
        <f t="shared" si="114"/>
        <v>Tanzania98</v>
      </c>
      <c r="C7300" t="s">
        <v>12</v>
      </c>
      <c r="D7300" t="s">
        <v>109</v>
      </c>
      <c r="E7300" t="s">
        <v>14</v>
      </c>
      <c r="F7300" t="s">
        <v>346</v>
      </c>
      <c r="G7300">
        <v>98</v>
      </c>
      <c r="H7300" t="s">
        <v>435</v>
      </c>
      <c r="I7300">
        <v>2014</v>
      </c>
      <c r="J7300">
        <v>6.0659999999999998</v>
      </c>
      <c r="K7300" t="s">
        <v>125</v>
      </c>
      <c r="M7300" t="s">
        <v>126</v>
      </c>
      <c r="N7300" t="s">
        <v>16</v>
      </c>
    </row>
    <row r="7301" spans="1:14" x14ac:dyDescent="0.25">
      <c r="A7301" t="s">
        <v>343</v>
      </c>
      <c r="B7301" t="str">
        <f t="shared" si="114"/>
        <v>Tanzania99</v>
      </c>
      <c r="C7301" t="s">
        <v>12</v>
      </c>
      <c r="D7301" t="s">
        <v>109</v>
      </c>
      <c r="E7301" t="s">
        <v>14</v>
      </c>
      <c r="F7301" t="s">
        <v>346</v>
      </c>
      <c r="G7301">
        <v>99</v>
      </c>
      <c r="H7301" t="s">
        <v>399</v>
      </c>
      <c r="I7301">
        <v>2014</v>
      </c>
      <c r="J7301">
        <v>1.74</v>
      </c>
      <c r="K7301" t="s">
        <v>125</v>
      </c>
      <c r="M7301" t="s">
        <v>126</v>
      </c>
      <c r="N7301" t="s">
        <v>16</v>
      </c>
    </row>
    <row r="7302" spans="1:14" x14ac:dyDescent="0.25">
      <c r="A7302" t="s">
        <v>324</v>
      </c>
      <c r="B7302" t="str">
        <f t="shared" si="114"/>
        <v>Uganda0</v>
      </c>
      <c r="C7302" t="s">
        <v>12</v>
      </c>
      <c r="D7302" t="s">
        <v>238</v>
      </c>
      <c r="E7302" t="s">
        <v>14</v>
      </c>
      <c r="F7302" t="s">
        <v>346</v>
      </c>
      <c r="G7302">
        <v>0</v>
      </c>
      <c r="H7302" t="s">
        <v>347</v>
      </c>
      <c r="I7302">
        <v>2017</v>
      </c>
      <c r="J7302">
        <v>8931.0669999999991</v>
      </c>
      <c r="K7302" t="s">
        <v>125</v>
      </c>
      <c r="M7302" t="s">
        <v>126</v>
      </c>
      <c r="N7302" t="s">
        <v>136</v>
      </c>
    </row>
    <row r="7303" spans="1:14" x14ac:dyDescent="0.25">
      <c r="A7303" t="s">
        <v>324</v>
      </c>
      <c r="B7303" t="str">
        <f t="shared" si="114"/>
        <v>Uganda1</v>
      </c>
      <c r="C7303" t="s">
        <v>12</v>
      </c>
      <c r="D7303" t="s">
        <v>238</v>
      </c>
      <c r="E7303" t="s">
        <v>14</v>
      </c>
      <c r="F7303" t="s">
        <v>346</v>
      </c>
      <c r="G7303">
        <v>1</v>
      </c>
      <c r="H7303" t="s">
        <v>349</v>
      </c>
      <c r="I7303">
        <v>2017</v>
      </c>
      <c r="J7303">
        <v>3891.1019999999999</v>
      </c>
      <c r="K7303" t="s">
        <v>125</v>
      </c>
      <c r="M7303" t="s">
        <v>126</v>
      </c>
      <c r="N7303" t="s">
        <v>136</v>
      </c>
    </row>
    <row r="7304" spans="1:14" x14ac:dyDescent="0.25">
      <c r="A7304" t="s">
        <v>324</v>
      </c>
      <c r="B7304" t="str">
        <f t="shared" si="114"/>
        <v>Uganda2</v>
      </c>
      <c r="C7304" t="s">
        <v>12</v>
      </c>
      <c r="D7304" t="s">
        <v>238</v>
      </c>
      <c r="E7304" t="s">
        <v>14</v>
      </c>
      <c r="F7304" t="s">
        <v>346</v>
      </c>
      <c r="G7304">
        <v>2</v>
      </c>
      <c r="H7304" t="s">
        <v>400</v>
      </c>
      <c r="I7304">
        <v>2017</v>
      </c>
      <c r="J7304">
        <v>150.94900000000001</v>
      </c>
      <c r="K7304" t="s">
        <v>125</v>
      </c>
      <c r="M7304" t="s">
        <v>126</v>
      </c>
      <c r="N7304" t="s">
        <v>136</v>
      </c>
    </row>
    <row r="7305" spans="1:14" x14ac:dyDescent="0.25">
      <c r="A7305" t="s">
        <v>324</v>
      </c>
      <c r="B7305" t="str">
        <f t="shared" si="114"/>
        <v>Uganda3</v>
      </c>
      <c r="C7305" t="s">
        <v>12</v>
      </c>
      <c r="D7305" t="s">
        <v>238</v>
      </c>
      <c r="E7305" t="s">
        <v>14</v>
      </c>
      <c r="F7305" t="s">
        <v>346</v>
      </c>
      <c r="G7305">
        <v>3</v>
      </c>
      <c r="H7305" t="s">
        <v>350</v>
      </c>
      <c r="I7305">
        <v>2017</v>
      </c>
      <c r="J7305">
        <v>53.192</v>
      </c>
      <c r="K7305" t="s">
        <v>125</v>
      </c>
      <c r="M7305" t="s">
        <v>126</v>
      </c>
      <c r="N7305" t="s">
        <v>136</v>
      </c>
    </row>
    <row r="7306" spans="1:14" x14ac:dyDescent="0.25">
      <c r="A7306" t="s">
        <v>324</v>
      </c>
      <c r="B7306" t="str">
        <f t="shared" si="114"/>
        <v>Uganda6</v>
      </c>
      <c r="C7306" t="s">
        <v>12</v>
      </c>
      <c r="D7306" t="s">
        <v>238</v>
      </c>
      <c r="E7306" t="s">
        <v>14</v>
      </c>
      <c r="F7306" t="s">
        <v>346</v>
      </c>
      <c r="G7306">
        <v>6</v>
      </c>
      <c r="H7306" t="s">
        <v>401</v>
      </c>
      <c r="I7306">
        <v>2017</v>
      </c>
      <c r="J7306">
        <v>1.347</v>
      </c>
      <c r="K7306" t="s">
        <v>125</v>
      </c>
      <c r="M7306" t="s">
        <v>126</v>
      </c>
      <c r="N7306" t="s">
        <v>136</v>
      </c>
    </row>
    <row r="7307" spans="1:14" x14ac:dyDescent="0.25">
      <c r="A7307" t="s">
        <v>324</v>
      </c>
      <c r="B7307" t="str">
        <f t="shared" si="114"/>
        <v>Uganda7</v>
      </c>
      <c r="C7307" t="s">
        <v>12</v>
      </c>
      <c r="D7307" t="s">
        <v>238</v>
      </c>
      <c r="E7307" t="s">
        <v>14</v>
      </c>
      <c r="F7307" t="s">
        <v>346</v>
      </c>
      <c r="G7307">
        <v>7</v>
      </c>
      <c r="H7307" t="s">
        <v>352</v>
      </c>
      <c r="I7307">
        <v>2017</v>
      </c>
      <c r="J7307">
        <v>0.77200000000000002</v>
      </c>
      <c r="K7307" t="s">
        <v>125</v>
      </c>
      <c r="M7307" t="s">
        <v>126</v>
      </c>
      <c r="N7307" t="s">
        <v>136</v>
      </c>
    </row>
    <row r="7308" spans="1:14" x14ac:dyDescent="0.25">
      <c r="A7308" t="s">
        <v>324</v>
      </c>
      <c r="B7308" t="str">
        <f t="shared" si="114"/>
        <v>Uganda8</v>
      </c>
      <c r="C7308" t="s">
        <v>12</v>
      </c>
      <c r="D7308" t="s">
        <v>238</v>
      </c>
      <c r="E7308" t="s">
        <v>14</v>
      </c>
      <c r="F7308" t="s">
        <v>346</v>
      </c>
      <c r="G7308">
        <v>8</v>
      </c>
      <c r="H7308" t="s">
        <v>353</v>
      </c>
      <c r="I7308">
        <v>2017</v>
      </c>
      <c r="J7308">
        <v>114.682</v>
      </c>
      <c r="K7308" t="s">
        <v>125</v>
      </c>
      <c r="M7308" t="s">
        <v>126</v>
      </c>
      <c r="N7308" t="s">
        <v>136</v>
      </c>
    </row>
    <row r="7309" spans="1:14" x14ac:dyDescent="0.25">
      <c r="A7309" t="s">
        <v>324</v>
      </c>
      <c r="B7309" t="str">
        <f t="shared" si="114"/>
        <v>Uganda10</v>
      </c>
      <c r="C7309" t="s">
        <v>12</v>
      </c>
      <c r="D7309" t="s">
        <v>238</v>
      </c>
      <c r="E7309" t="s">
        <v>14</v>
      </c>
      <c r="F7309" t="s">
        <v>346</v>
      </c>
      <c r="G7309">
        <v>10</v>
      </c>
      <c r="H7309" t="s">
        <v>354</v>
      </c>
      <c r="I7309">
        <v>2017</v>
      </c>
      <c r="J7309">
        <v>172.78899999999999</v>
      </c>
      <c r="K7309" t="s">
        <v>125</v>
      </c>
      <c r="M7309" t="s">
        <v>126</v>
      </c>
      <c r="N7309" t="s">
        <v>136</v>
      </c>
    </row>
    <row r="7310" spans="1:14" x14ac:dyDescent="0.25">
      <c r="A7310" t="s">
        <v>324</v>
      </c>
      <c r="B7310" t="str">
        <f t="shared" si="114"/>
        <v>Uganda11</v>
      </c>
      <c r="C7310" t="s">
        <v>12</v>
      </c>
      <c r="D7310" t="s">
        <v>238</v>
      </c>
      <c r="E7310" t="s">
        <v>14</v>
      </c>
      <c r="F7310" t="s">
        <v>346</v>
      </c>
      <c r="G7310">
        <v>11</v>
      </c>
      <c r="H7310" t="s">
        <v>403</v>
      </c>
      <c r="I7310">
        <v>2017</v>
      </c>
      <c r="J7310">
        <v>82.438000000000002</v>
      </c>
      <c r="K7310" t="s">
        <v>125</v>
      </c>
      <c r="M7310" t="s">
        <v>126</v>
      </c>
      <c r="N7310" t="s">
        <v>136</v>
      </c>
    </row>
    <row r="7311" spans="1:14" x14ac:dyDescent="0.25">
      <c r="A7311" t="s">
        <v>324</v>
      </c>
      <c r="B7311" t="str">
        <f t="shared" si="114"/>
        <v>Uganda13</v>
      </c>
      <c r="C7311" t="s">
        <v>12</v>
      </c>
      <c r="D7311" t="s">
        <v>238</v>
      </c>
      <c r="E7311" t="s">
        <v>14</v>
      </c>
      <c r="F7311" t="s">
        <v>346</v>
      </c>
      <c r="G7311">
        <v>13</v>
      </c>
      <c r="H7311" t="s">
        <v>356</v>
      </c>
      <c r="I7311">
        <v>2017</v>
      </c>
      <c r="J7311">
        <v>1.125</v>
      </c>
      <c r="K7311" t="s">
        <v>125</v>
      </c>
      <c r="M7311" t="s">
        <v>126</v>
      </c>
      <c r="N7311" t="s">
        <v>136</v>
      </c>
    </row>
    <row r="7312" spans="1:14" x14ac:dyDescent="0.25">
      <c r="A7312" t="s">
        <v>324</v>
      </c>
      <c r="B7312" t="str">
        <f t="shared" si="114"/>
        <v>Uganda14</v>
      </c>
      <c r="C7312" t="s">
        <v>12</v>
      </c>
      <c r="D7312" t="s">
        <v>238</v>
      </c>
      <c r="E7312" t="s">
        <v>14</v>
      </c>
      <c r="F7312" t="s">
        <v>346</v>
      </c>
      <c r="G7312">
        <v>14</v>
      </c>
      <c r="H7312" t="s">
        <v>357</v>
      </c>
      <c r="I7312">
        <v>2017</v>
      </c>
      <c r="J7312">
        <v>108.01900000000001</v>
      </c>
      <c r="K7312" t="s">
        <v>125</v>
      </c>
      <c r="M7312" t="s">
        <v>126</v>
      </c>
      <c r="N7312" t="s">
        <v>136</v>
      </c>
    </row>
    <row r="7313" spans="1:14" x14ac:dyDescent="0.25">
      <c r="A7313" t="s">
        <v>324</v>
      </c>
      <c r="B7313" t="str">
        <f t="shared" si="114"/>
        <v>Uganda15</v>
      </c>
      <c r="C7313" t="s">
        <v>12</v>
      </c>
      <c r="D7313" t="s">
        <v>238</v>
      </c>
      <c r="E7313" t="s">
        <v>14</v>
      </c>
      <c r="F7313" t="s">
        <v>346</v>
      </c>
      <c r="G7313">
        <v>15</v>
      </c>
      <c r="H7313" t="s">
        <v>358</v>
      </c>
      <c r="I7313">
        <v>2017</v>
      </c>
      <c r="J7313">
        <v>3.383</v>
      </c>
      <c r="K7313" t="s">
        <v>125</v>
      </c>
      <c r="M7313" t="s">
        <v>126</v>
      </c>
      <c r="N7313" t="s">
        <v>136</v>
      </c>
    </row>
    <row r="7314" spans="1:14" x14ac:dyDescent="0.25">
      <c r="A7314" t="s">
        <v>324</v>
      </c>
      <c r="B7314" t="str">
        <f t="shared" si="114"/>
        <v>Uganda16</v>
      </c>
      <c r="C7314" t="s">
        <v>12</v>
      </c>
      <c r="D7314" t="s">
        <v>238</v>
      </c>
      <c r="E7314" t="s">
        <v>14</v>
      </c>
      <c r="F7314" t="s">
        <v>346</v>
      </c>
      <c r="G7314">
        <v>16</v>
      </c>
      <c r="H7314" t="s">
        <v>359</v>
      </c>
      <c r="I7314">
        <v>2017</v>
      </c>
      <c r="J7314">
        <v>14.05</v>
      </c>
      <c r="K7314" t="s">
        <v>125</v>
      </c>
      <c r="M7314" t="s">
        <v>126</v>
      </c>
      <c r="N7314" t="s">
        <v>136</v>
      </c>
    </row>
    <row r="7315" spans="1:14" x14ac:dyDescent="0.25">
      <c r="A7315" t="s">
        <v>324</v>
      </c>
      <c r="B7315" t="str">
        <f t="shared" si="114"/>
        <v>Uganda17</v>
      </c>
      <c r="C7315" t="s">
        <v>12</v>
      </c>
      <c r="D7315" t="s">
        <v>238</v>
      </c>
      <c r="E7315" t="s">
        <v>14</v>
      </c>
      <c r="F7315" t="s">
        <v>346</v>
      </c>
      <c r="G7315">
        <v>17</v>
      </c>
      <c r="H7315" t="s">
        <v>360</v>
      </c>
      <c r="I7315">
        <v>2017</v>
      </c>
      <c r="J7315">
        <v>4.1920000000000002</v>
      </c>
      <c r="K7315" t="s">
        <v>125</v>
      </c>
      <c r="M7315" t="s">
        <v>126</v>
      </c>
      <c r="N7315" t="s">
        <v>136</v>
      </c>
    </row>
    <row r="7316" spans="1:14" x14ac:dyDescent="0.25">
      <c r="A7316" t="s">
        <v>324</v>
      </c>
      <c r="B7316" t="str">
        <f t="shared" si="114"/>
        <v>Uganda18</v>
      </c>
      <c r="C7316" t="s">
        <v>12</v>
      </c>
      <c r="D7316" t="s">
        <v>238</v>
      </c>
      <c r="E7316" t="s">
        <v>14</v>
      </c>
      <c r="F7316" t="s">
        <v>346</v>
      </c>
      <c r="G7316">
        <v>18</v>
      </c>
      <c r="H7316" t="s">
        <v>404</v>
      </c>
      <c r="I7316">
        <v>2017</v>
      </c>
      <c r="J7316">
        <v>10.504</v>
      </c>
      <c r="K7316" t="s">
        <v>125</v>
      </c>
      <c r="M7316" t="s">
        <v>126</v>
      </c>
      <c r="N7316" t="s">
        <v>136</v>
      </c>
    </row>
    <row r="7317" spans="1:14" x14ac:dyDescent="0.25">
      <c r="A7317" t="s">
        <v>324</v>
      </c>
      <c r="B7317" t="str">
        <f t="shared" si="114"/>
        <v>Uganda20</v>
      </c>
      <c r="C7317" t="s">
        <v>12</v>
      </c>
      <c r="D7317" t="s">
        <v>238</v>
      </c>
      <c r="E7317" t="s">
        <v>14</v>
      </c>
      <c r="F7317" t="s">
        <v>346</v>
      </c>
      <c r="G7317">
        <v>20</v>
      </c>
      <c r="H7317" t="s">
        <v>362</v>
      </c>
      <c r="I7317">
        <v>2017</v>
      </c>
      <c r="J7317">
        <v>12.366</v>
      </c>
      <c r="K7317" t="s">
        <v>125</v>
      </c>
      <c r="M7317" t="s">
        <v>126</v>
      </c>
      <c r="N7317" t="s">
        <v>136</v>
      </c>
    </row>
    <row r="7318" spans="1:14" x14ac:dyDescent="0.25">
      <c r="A7318" t="s">
        <v>324</v>
      </c>
      <c r="B7318" t="str">
        <f t="shared" si="114"/>
        <v>Uganda21</v>
      </c>
      <c r="C7318" t="s">
        <v>12</v>
      </c>
      <c r="D7318" t="s">
        <v>238</v>
      </c>
      <c r="E7318" t="s">
        <v>14</v>
      </c>
      <c r="F7318" t="s">
        <v>346</v>
      </c>
      <c r="G7318">
        <v>21</v>
      </c>
      <c r="H7318" t="s">
        <v>405</v>
      </c>
      <c r="I7318">
        <v>2017</v>
      </c>
      <c r="J7318">
        <v>1.869</v>
      </c>
      <c r="K7318" t="s">
        <v>125</v>
      </c>
      <c r="M7318" t="s">
        <v>126</v>
      </c>
      <c r="N7318" t="s">
        <v>136</v>
      </c>
    </row>
    <row r="7319" spans="1:14" x14ac:dyDescent="0.25">
      <c r="A7319" t="s">
        <v>324</v>
      </c>
      <c r="B7319" t="str">
        <f t="shared" si="114"/>
        <v>Uganda22</v>
      </c>
      <c r="C7319" t="s">
        <v>12</v>
      </c>
      <c r="D7319" t="s">
        <v>238</v>
      </c>
      <c r="E7319" t="s">
        <v>14</v>
      </c>
      <c r="F7319" t="s">
        <v>346</v>
      </c>
      <c r="G7319">
        <v>22</v>
      </c>
      <c r="H7319" t="s">
        <v>406</v>
      </c>
      <c r="I7319">
        <v>2017</v>
      </c>
      <c r="J7319">
        <v>4.8239999999999998</v>
      </c>
      <c r="K7319" t="s">
        <v>125</v>
      </c>
      <c r="M7319" t="s">
        <v>126</v>
      </c>
      <c r="N7319" t="s">
        <v>136</v>
      </c>
    </row>
    <row r="7320" spans="1:14" x14ac:dyDescent="0.25">
      <c r="A7320" t="s">
        <v>324</v>
      </c>
      <c r="B7320" t="str">
        <f t="shared" si="114"/>
        <v>Uganda23</v>
      </c>
      <c r="C7320" t="s">
        <v>12</v>
      </c>
      <c r="D7320" t="s">
        <v>238</v>
      </c>
      <c r="E7320" t="s">
        <v>14</v>
      </c>
      <c r="F7320" t="s">
        <v>346</v>
      </c>
      <c r="G7320">
        <v>23</v>
      </c>
      <c r="H7320" t="s">
        <v>434</v>
      </c>
      <c r="I7320">
        <v>2017</v>
      </c>
      <c r="J7320">
        <v>107.286</v>
      </c>
      <c r="K7320" t="s">
        <v>125</v>
      </c>
      <c r="M7320" t="s">
        <v>126</v>
      </c>
      <c r="N7320" t="s">
        <v>136</v>
      </c>
    </row>
    <row r="7321" spans="1:14" x14ac:dyDescent="0.25">
      <c r="A7321" t="s">
        <v>324</v>
      </c>
      <c r="B7321" t="str">
        <f t="shared" si="114"/>
        <v>Uganda24</v>
      </c>
      <c r="C7321" t="s">
        <v>12</v>
      </c>
      <c r="D7321" t="s">
        <v>238</v>
      </c>
      <c r="E7321" t="s">
        <v>14</v>
      </c>
      <c r="F7321" t="s">
        <v>346</v>
      </c>
      <c r="G7321">
        <v>24</v>
      </c>
      <c r="H7321" t="s">
        <v>363</v>
      </c>
      <c r="I7321">
        <v>2017</v>
      </c>
      <c r="J7321">
        <v>2.5979999999999999</v>
      </c>
      <c r="K7321" t="s">
        <v>125</v>
      </c>
      <c r="M7321" t="s">
        <v>126</v>
      </c>
      <c r="N7321" t="s">
        <v>136</v>
      </c>
    </row>
    <row r="7322" spans="1:14" x14ac:dyDescent="0.25">
      <c r="A7322" t="s">
        <v>324</v>
      </c>
      <c r="B7322" t="str">
        <f t="shared" si="114"/>
        <v>Uganda25</v>
      </c>
      <c r="C7322" t="s">
        <v>12</v>
      </c>
      <c r="D7322" t="s">
        <v>238</v>
      </c>
      <c r="E7322" t="s">
        <v>14</v>
      </c>
      <c r="F7322" t="s">
        <v>346</v>
      </c>
      <c r="G7322">
        <v>25</v>
      </c>
      <c r="H7322" t="s">
        <v>364</v>
      </c>
      <c r="I7322">
        <v>2017</v>
      </c>
      <c r="J7322">
        <v>89.212999999999994</v>
      </c>
      <c r="K7322" t="s">
        <v>125</v>
      </c>
      <c r="M7322" t="s">
        <v>126</v>
      </c>
      <c r="N7322" t="s">
        <v>136</v>
      </c>
    </row>
    <row r="7323" spans="1:14" x14ac:dyDescent="0.25">
      <c r="A7323" t="s">
        <v>324</v>
      </c>
      <c r="B7323" t="str">
        <f t="shared" si="114"/>
        <v>Uganda31</v>
      </c>
      <c r="C7323" t="s">
        <v>12</v>
      </c>
      <c r="D7323" t="s">
        <v>238</v>
      </c>
      <c r="E7323" t="s">
        <v>14</v>
      </c>
      <c r="F7323" t="s">
        <v>346</v>
      </c>
      <c r="G7323">
        <v>31</v>
      </c>
      <c r="H7323" t="s">
        <v>367</v>
      </c>
      <c r="I7323">
        <v>2017</v>
      </c>
      <c r="J7323">
        <v>61.643999999999998</v>
      </c>
      <c r="K7323" t="s">
        <v>125</v>
      </c>
      <c r="M7323" t="s">
        <v>126</v>
      </c>
      <c r="N7323" t="s">
        <v>136</v>
      </c>
    </row>
    <row r="7324" spans="1:14" x14ac:dyDescent="0.25">
      <c r="A7324" t="s">
        <v>324</v>
      </c>
      <c r="B7324" t="str">
        <f t="shared" si="114"/>
        <v>Uganda32</v>
      </c>
      <c r="C7324" t="s">
        <v>12</v>
      </c>
      <c r="D7324" t="s">
        <v>238</v>
      </c>
      <c r="E7324" t="s">
        <v>14</v>
      </c>
      <c r="F7324" t="s">
        <v>346</v>
      </c>
      <c r="G7324">
        <v>32</v>
      </c>
      <c r="H7324" t="s">
        <v>368</v>
      </c>
      <c r="I7324">
        <v>2017</v>
      </c>
      <c r="J7324">
        <v>42.128999999999998</v>
      </c>
      <c r="K7324" t="s">
        <v>125</v>
      </c>
      <c r="M7324" t="s">
        <v>126</v>
      </c>
      <c r="N7324" t="s">
        <v>136</v>
      </c>
    </row>
    <row r="7325" spans="1:14" x14ac:dyDescent="0.25">
      <c r="A7325" t="s">
        <v>324</v>
      </c>
      <c r="B7325" t="str">
        <f t="shared" si="114"/>
        <v>Uganda33</v>
      </c>
      <c r="C7325" t="s">
        <v>12</v>
      </c>
      <c r="D7325" t="s">
        <v>238</v>
      </c>
      <c r="E7325" t="s">
        <v>14</v>
      </c>
      <c r="F7325" t="s">
        <v>346</v>
      </c>
      <c r="G7325">
        <v>33</v>
      </c>
      <c r="H7325" t="s">
        <v>409</v>
      </c>
      <c r="I7325">
        <v>2017</v>
      </c>
      <c r="J7325">
        <v>11.926</v>
      </c>
      <c r="K7325" t="s">
        <v>125</v>
      </c>
      <c r="M7325" t="s">
        <v>126</v>
      </c>
      <c r="N7325" t="s">
        <v>136</v>
      </c>
    </row>
    <row r="7326" spans="1:14" x14ac:dyDescent="0.25">
      <c r="A7326" t="s">
        <v>324</v>
      </c>
      <c r="B7326" t="str">
        <f t="shared" si="114"/>
        <v>Uganda35</v>
      </c>
      <c r="C7326" t="s">
        <v>12</v>
      </c>
      <c r="D7326" t="s">
        <v>238</v>
      </c>
      <c r="E7326" t="s">
        <v>14</v>
      </c>
      <c r="F7326" t="s">
        <v>346</v>
      </c>
      <c r="G7326">
        <v>35</v>
      </c>
      <c r="H7326" t="s">
        <v>369</v>
      </c>
      <c r="I7326">
        <v>2017</v>
      </c>
      <c r="J7326">
        <v>8.5449999999999999</v>
      </c>
      <c r="K7326" t="s">
        <v>125</v>
      </c>
      <c r="M7326" t="s">
        <v>126</v>
      </c>
      <c r="N7326" t="s">
        <v>136</v>
      </c>
    </row>
    <row r="7327" spans="1:14" x14ac:dyDescent="0.25">
      <c r="A7327" t="s">
        <v>324</v>
      </c>
      <c r="B7327" t="str">
        <f t="shared" si="114"/>
        <v>Uganda36</v>
      </c>
      <c r="C7327" t="s">
        <v>12</v>
      </c>
      <c r="D7327" t="s">
        <v>238</v>
      </c>
      <c r="E7327" t="s">
        <v>14</v>
      </c>
      <c r="F7327" t="s">
        <v>346</v>
      </c>
      <c r="G7327">
        <v>36</v>
      </c>
      <c r="H7327" t="s">
        <v>410</v>
      </c>
      <c r="I7327">
        <v>2017</v>
      </c>
      <c r="J7327">
        <v>3.0110000000000001</v>
      </c>
      <c r="K7327" t="s">
        <v>125</v>
      </c>
      <c r="M7327" t="s">
        <v>126</v>
      </c>
      <c r="N7327" t="s">
        <v>136</v>
      </c>
    </row>
    <row r="7328" spans="1:14" x14ac:dyDescent="0.25">
      <c r="A7328" t="s">
        <v>324</v>
      </c>
      <c r="B7328" t="str">
        <f t="shared" si="114"/>
        <v>Uganda39</v>
      </c>
      <c r="C7328" t="s">
        <v>12</v>
      </c>
      <c r="D7328" t="s">
        <v>238</v>
      </c>
      <c r="E7328" t="s">
        <v>14</v>
      </c>
      <c r="F7328" t="s">
        <v>346</v>
      </c>
      <c r="G7328">
        <v>39</v>
      </c>
      <c r="H7328" t="s">
        <v>412</v>
      </c>
      <c r="I7328">
        <v>2017</v>
      </c>
      <c r="J7328">
        <v>1.262</v>
      </c>
      <c r="K7328" t="s">
        <v>125</v>
      </c>
      <c r="M7328" t="s">
        <v>126</v>
      </c>
      <c r="N7328" t="s">
        <v>136</v>
      </c>
    </row>
    <row r="7329" spans="1:14" x14ac:dyDescent="0.25">
      <c r="A7329" t="s">
        <v>324</v>
      </c>
      <c r="B7329" t="str">
        <f t="shared" si="114"/>
        <v>Uganda41</v>
      </c>
      <c r="C7329" t="s">
        <v>12</v>
      </c>
      <c r="D7329" t="s">
        <v>238</v>
      </c>
      <c r="E7329" t="s">
        <v>14</v>
      </c>
      <c r="F7329" t="s">
        <v>346</v>
      </c>
      <c r="G7329">
        <v>41</v>
      </c>
      <c r="H7329" t="s">
        <v>413</v>
      </c>
      <c r="I7329">
        <v>2017</v>
      </c>
      <c r="J7329">
        <v>283.42</v>
      </c>
      <c r="K7329" t="s">
        <v>125</v>
      </c>
      <c r="M7329" t="s">
        <v>126</v>
      </c>
      <c r="N7329" t="s">
        <v>136</v>
      </c>
    </row>
    <row r="7330" spans="1:14" x14ac:dyDescent="0.25">
      <c r="A7330" t="s">
        <v>324</v>
      </c>
      <c r="B7330" t="str">
        <f t="shared" si="114"/>
        <v>Uganda42</v>
      </c>
      <c r="C7330" t="s">
        <v>12</v>
      </c>
      <c r="D7330" t="s">
        <v>238</v>
      </c>
      <c r="E7330" t="s">
        <v>14</v>
      </c>
      <c r="F7330" t="s">
        <v>346</v>
      </c>
      <c r="G7330">
        <v>42</v>
      </c>
      <c r="H7330" t="s">
        <v>371</v>
      </c>
      <c r="I7330">
        <v>2017</v>
      </c>
      <c r="J7330">
        <v>13.201000000000001</v>
      </c>
      <c r="K7330" t="s">
        <v>125</v>
      </c>
      <c r="M7330" t="s">
        <v>126</v>
      </c>
      <c r="N7330" t="s">
        <v>136</v>
      </c>
    </row>
    <row r="7331" spans="1:14" x14ac:dyDescent="0.25">
      <c r="A7331" t="s">
        <v>324</v>
      </c>
      <c r="B7331" t="str">
        <f t="shared" si="114"/>
        <v>Uganda43</v>
      </c>
      <c r="C7331" t="s">
        <v>12</v>
      </c>
      <c r="D7331" t="s">
        <v>238</v>
      </c>
      <c r="E7331" t="s">
        <v>14</v>
      </c>
      <c r="F7331" t="s">
        <v>346</v>
      </c>
      <c r="G7331">
        <v>43</v>
      </c>
      <c r="H7331" t="s">
        <v>372</v>
      </c>
      <c r="I7331">
        <v>2017</v>
      </c>
      <c r="J7331">
        <v>40.656999999999996</v>
      </c>
      <c r="K7331" t="s">
        <v>125</v>
      </c>
      <c r="M7331" t="s">
        <v>126</v>
      </c>
      <c r="N7331" t="s">
        <v>136</v>
      </c>
    </row>
    <row r="7332" spans="1:14" x14ac:dyDescent="0.25">
      <c r="A7332" t="s">
        <v>324</v>
      </c>
      <c r="B7332" t="str">
        <f t="shared" si="114"/>
        <v>Uganda45</v>
      </c>
      <c r="C7332" t="s">
        <v>12</v>
      </c>
      <c r="D7332" t="s">
        <v>238</v>
      </c>
      <c r="E7332" t="s">
        <v>14</v>
      </c>
      <c r="F7332" t="s">
        <v>346</v>
      </c>
      <c r="G7332">
        <v>45</v>
      </c>
      <c r="H7332" t="s">
        <v>414</v>
      </c>
      <c r="I7332">
        <v>2017</v>
      </c>
      <c r="J7332">
        <v>109.96599999999999</v>
      </c>
      <c r="K7332" t="s">
        <v>125</v>
      </c>
      <c r="M7332" t="s">
        <v>126</v>
      </c>
      <c r="N7332" t="s">
        <v>136</v>
      </c>
    </row>
    <row r="7333" spans="1:14" x14ac:dyDescent="0.25">
      <c r="A7333" t="s">
        <v>324</v>
      </c>
      <c r="B7333" t="str">
        <f t="shared" si="114"/>
        <v>Uganda46</v>
      </c>
      <c r="C7333" t="s">
        <v>12</v>
      </c>
      <c r="D7333" t="s">
        <v>238</v>
      </c>
      <c r="E7333" t="s">
        <v>14</v>
      </c>
      <c r="F7333" t="s">
        <v>346</v>
      </c>
      <c r="G7333">
        <v>46</v>
      </c>
      <c r="H7333" t="s">
        <v>373</v>
      </c>
      <c r="I7333">
        <v>2017</v>
      </c>
      <c r="J7333">
        <v>180.85400000000001</v>
      </c>
      <c r="K7333" t="s">
        <v>125</v>
      </c>
      <c r="M7333" t="s">
        <v>126</v>
      </c>
      <c r="N7333" t="s">
        <v>136</v>
      </c>
    </row>
    <row r="7334" spans="1:14" x14ac:dyDescent="0.25">
      <c r="A7334" t="s">
        <v>324</v>
      </c>
      <c r="B7334" t="str">
        <f t="shared" si="114"/>
        <v>Uganda47</v>
      </c>
      <c r="C7334" t="s">
        <v>12</v>
      </c>
      <c r="D7334" t="s">
        <v>238</v>
      </c>
      <c r="E7334" t="s">
        <v>14</v>
      </c>
      <c r="F7334" t="s">
        <v>346</v>
      </c>
      <c r="G7334">
        <v>47</v>
      </c>
      <c r="H7334" t="s">
        <v>374</v>
      </c>
      <c r="I7334">
        <v>2017</v>
      </c>
      <c r="J7334">
        <v>1171.1669999999999</v>
      </c>
      <c r="K7334" t="s">
        <v>125</v>
      </c>
      <c r="M7334" t="s">
        <v>126</v>
      </c>
      <c r="N7334" t="s">
        <v>136</v>
      </c>
    </row>
    <row r="7335" spans="1:14" x14ac:dyDescent="0.25">
      <c r="A7335" t="s">
        <v>324</v>
      </c>
      <c r="B7335" t="str">
        <f t="shared" si="114"/>
        <v>Uganda49</v>
      </c>
      <c r="C7335" t="s">
        <v>12</v>
      </c>
      <c r="D7335" t="s">
        <v>238</v>
      </c>
      <c r="E7335" t="s">
        <v>14</v>
      </c>
      <c r="F7335" t="s">
        <v>346</v>
      </c>
      <c r="G7335">
        <v>49</v>
      </c>
      <c r="H7335" t="s">
        <v>375</v>
      </c>
      <c r="I7335">
        <v>2017</v>
      </c>
      <c r="J7335">
        <v>346.14</v>
      </c>
      <c r="K7335" t="s">
        <v>125</v>
      </c>
      <c r="M7335" t="s">
        <v>126</v>
      </c>
      <c r="N7335" t="s">
        <v>136</v>
      </c>
    </row>
    <row r="7336" spans="1:14" x14ac:dyDescent="0.25">
      <c r="A7336" t="s">
        <v>324</v>
      </c>
      <c r="B7336" t="str">
        <f t="shared" si="114"/>
        <v>Uganda50</v>
      </c>
      <c r="C7336" t="s">
        <v>12</v>
      </c>
      <c r="D7336" t="s">
        <v>238</v>
      </c>
      <c r="E7336" t="s">
        <v>14</v>
      </c>
      <c r="F7336" t="s">
        <v>346</v>
      </c>
      <c r="G7336">
        <v>50</v>
      </c>
      <c r="H7336" t="s">
        <v>376</v>
      </c>
      <c r="I7336">
        <v>2017</v>
      </c>
      <c r="J7336">
        <v>1.0780000000000001</v>
      </c>
      <c r="K7336" t="s">
        <v>125</v>
      </c>
      <c r="M7336" t="s">
        <v>126</v>
      </c>
      <c r="N7336" t="s">
        <v>136</v>
      </c>
    </row>
    <row r="7337" spans="1:14" x14ac:dyDescent="0.25">
      <c r="A7337" t="s">
        <v>324</v>
      </c>
      <c r="B7337" t="str">
        <f t="shared" si="114"/>
        <v>Uganda51</v>
      </c>
      <c r="C7337" t="s">
        <v>12</v>
      </c>
      <c r="D7337" t="s">
        <v>238</v>
      </c>
      <c r="E7337" t="s">
        <v>14</v>
      </c>
      <c r="F7337" t="s">
        <v>346</v>
      </c>
      <c r="G7337">
        <v>51</v>
      </c>
      <c r="H7337" t="s">
        <v>415</v>
      </c>
      <c r="I7337">
        <v>2017</v>
      </c>
      <c r="J7337">
        <v>4.0359999999999996</v>
      </c>
      <c r="K7337" t="s">
        <v>125</v>
      </c>
      <c r="M7337" t="s">
        <v>126</v>
      </c>
      <c r="N7337" t="s">
        <v>136</v>
      </c>
    </row>
    <row r="7338" spans="1:14" x14ac:dyDescent="0.25">
      <c r="A7338" t="s">
        <v>324</v>
      </c>
      <c r="B7338" t="str">
        <f t="shared" si="114"/>
        <v>Uganda52</v>
      </c>
      <c r="C7338" t="s">
        <v>12</v>
      </c>
      <c r="D7338" t="s">
        <v>238</v>
      </c>
      <c r="E7338" t="s">
        <v>14</v>
      </c>
      <c r="F7338" t="s">
        <v>346</v>
      </c>
      <c r="G7338">
        <v>52</v>
      </c>
      <c r="H7338" t="s">
        <v>416</v>
      </c>
      <c r="I7338">
        <v>2017</v>
      </c>
      <c r="J7338">
        <v>17.908999999999999</v>
      </c>
      <c r="K7338" t="s">
        <v>125</v>
      </c>
      <c r="M7338" t="s">
        <v>126</v>
      </c>
      <c r="N7338" t="s">
        <v>136</v>
      </c>
    </row>
    <row r="7339" spans="1:14" x14ac:dyDescent="0.25">
      <c r="A7339" t="s">
        <v>324</v>
      </c>
      <c r="B7339" t="str">
        <f t="shared" si="114"/>
        <v>Uganda53</v>
      </c>
      <c r="C7339" t="s">
        <v>12</v>
      </c>
      <c r="D7339" t="s">
        <v>238</v>
      </c>
      <c r="E7339" t="s">
        <v>14</v>
      </c>
      <c r="F7339" t="s">
        <v>346</v>
      </c>
      <c r="G7339">
        <v>53</v>
      </c>
      <c r="H7339" t="s">
        <v>417</v>
      </c>
      <c r="I7339">
        <v>2017</v>
      </c>
      <c r="J7339">
        <v>0.59899999999999998</v>
      </c>
      <c r="K7339" t="s">
        <v>125</v>
      </c>
      <c r="M7339" t="s">
        <v>126</v>
      </c>
      <c r="N7339" t="s">
        <v>136</v>
      </c>
    </row>
    <row r="7340" spans="1:14" x14ac:dyDescent="0.25">
      <c r="A7340" t="s">
        <v>324</v>
      </c>
      <c r="B7340" t="str">
        <f t="shared" si="114"/>
        <v>Uganda55</v>
      </c>
      <c r="C7340" t="s">
        <v>12</v>
      </c>
      <c r="D7340" t="s">
        <v>238</v>
      </c>
      <c r="E7340" t="s">
        <v>14</v>
      </c>
      <c r="F7340" t="s">
        <v>346</v>
      </c>
      <c r="G7340">
        <v>55</v>
      </c>
      <c r="H7340" t="s">
        <v>377</v>
      </c>
      <c r="I7340">
        <v>2017</v>
      </c>
      <c r="J7340">
        <v>31.98</v>
      </c>
      <c r="K7340" t="s">
        <v>125</v>
      </c>
      <c r="M7340" t="s">
        <v>126</v>
      </c>
      <c r="N7340" t="s">
        <v>136</v>
      </c>
    </row>
    <row r="7341" spans="1:14" x14ac:dyDescent="0.25">
      <c r="A7341" t="s">
        <v>324</v>
      </c>
      <c r="B7341" t="str">
        <f t="shared" si="114"/>
        <v>Uganda56</v>
      </c>
      <c r="C7341" t="s">
        <v>12</v>
      </c>
      <c r="D7341" t="s">
        <v>238</v>
      </c>
      <c r="E7341" t="s">
        <v>14</v>
      </c>
      <c r="F7341" t="s">
        <v>346</v>
      </c>
      <c r="G7341">
        <v>56</v>
      </c>
      <c r="H7341" t="s">
        <v>378</v>
      </c>
      <c r="I7341">
        <v>2017</v>
      </c>
      <c r="J7341">
        <v>284.72699999999998</v>
      </c>
      <c r="K7341" t="s">
        <v>125</v>
      </c>
      <c r="M7341" t="s">
        <v>126</v>
      </c>
      <c r="N7341" t="s">
        <v>136</v>
      </c>
    </row>
    <row r="7342" spans="1:14" x14ac:dyDescent="0.25">
      <c r="A7342" t="s">
        <v>324</v>
      </c>
      <c r="B7342" t="str">
        <f t="shared" si="114"/>
        <v>Uganda58</v>
      </c>
      <c r="C7342" t="s">
        <v>12</v>
      </c>
      <c r="D7342" t="s">
        <v>238</v>
      </c>
      <c r="E7342" t="s">
        <v>14</v>
      </c>
      <c r="F7342" t="s">
        <v>346</v>
      </c>
      <c r="G7342">
        <v>58</v>
      </c>
      <c r="H7342" t="s">
        <v>379</v>
      </c>
      <c r="I7342">
        <v>2017</v>
      </c>
      <c r="J7342">
        <v>5.516</v>
      </c>
      <c r="K7342" t="s">
        <v>125</v>
      </c>
      <c r="M7342" t="s">
        <v>126</v>
      </c>
      <c r="N7342" t="s">
        <v>136</v>
      </c>
    </row>
    <row r="7343" spans="1:14" x14ac:dyDescent="0.25">
      <c r="A7343" t="s">
        <v>324</v>
      </c>
      <c r="B7343" t="str">
        <f t="shared" si="114"/>
        <v>Uganda59</v>
      </c>
      <c r="C7343" t="s">
        <v>12</v>
      </c>
      <c r="D7343" t="s">
        <v>238</v>
      </c>
      <c r="E7343" t="s">
        <v>14</v>
      </c>
      <c r="F7343" t="s">
        <v>346</v>
      </c>
      <c r="G7343">
        <v>59</v>
      </c>
      <c r="H7343" t="s">
        <v>380</v>
      </c>
      <c r="I7343">
        <v>2017</v>
      </c>
      <c r="J7343">
        <v>0.39700000000000002</v>
      </c>
      <c r="K7343" t="s">
        <v>125</v>
      </c>
      <c r="M7343" t="s">
        <v>126</v>
      </c>
      <c r="N7343" t="s">
        <v>136</v>
      </c>
    </row>
    <row r="7344" spans="1:14" x14ac:dyDescent="0.25">
      <c r="A7344" t="s">
        <v>324</v>
      </c>
      <c r="B7344" t="str">
        <f t="shared" si="114"/>
        <v>Uganda60</v>
      </c>
      <c r="C7344" t="s">
        <v>12</v>
      </c>
      <c r="D7344" t="s">
        <v>238</v>
      </c>
      <c r="E7344" t="s">
        <v>14</v>
      </c>
      <c r="F7344" t="s">
        <v>346</v>
      </c>
      <c r="G7344">
        <v>60</v>
      </c>
      <c r="H7344" t="s">
        <v>381</v>
      </c>
      <c r="I7344">
        <v>2017</v>
      </c>
      <c r="J7344">
        <v>14.593999999999999</v>
      </c>
      <c r="K7344" t="s">
        <v>125</v>
      </c>
      <c r="M7344" t="s">
        <v>126</v>
      </c>
      <c r="N7344" t="s">
        <v>136</v>
      </c>
    </row>
    <row r="7345" spans="1:14" x14ac:dyDescent="0.25">
      <c r="A7345" t="s">
        <v>324</v>
      </c>
      <c r="B7345" t="str">
        <f t="shared" si="114"/>
        <v>Uganda61</v>
      </c>
      <c r="C7345" t="s">
        <v>12</v>
      </c>
      <c r="D7345" t="s">
        <v>238</v>
      </c>
      <c r="E7345" t="s">
        <v>14</v>
      </c>
      <c r="F7345" t="s">
        <v>346</v>
      </c>
      <c r="G7345">
        <v>61</v>
      </c>
      <c r="H7345" t="s">
        <v>382</v>
      </c>
      <c r="I7345">
        <v>2017</v>
      </c>
      <c r="J7345">
        <v>4.9420000000000002</v>
      </c>
      <c r="K7345" t="s">
        <v>125</v>
      </c>
      <c r="M7345" t="s">
        <v>126</v>
      </c>
      <c r="N7345" t="s">
        <v>136</v>
      </c>
    </row>
    <row r="7346" spans="1:14" x14ac:dyDescent="0.25">
      <c r="A7346" t="s">
        <v>324</v>
      </c>
      <c r="B7346" t="str">
        <f t="shared" si="114"/>
        <v>Uganda62</v>
      </c>
      <c r="C7346" t="s">
        <v>12</v>
      </c>
      <c r="D7346" t="s">
        <v>238</v>
      </c>
      <c r="E7346" t="s">
        <v>14</v>
      </c>
      <c r="F7346" t="s">
        <v>346</v>
      </c>
      <c r="G7346">
        <v>62</v>
      </c>
      <c r="H7346" t="s">
        <v>418</v>
      </c>
      <c r="I7346">
        <v>2017</v>
      </c>
      <c r="J7346">
        <v>5.7519999999999998</v>
      </c>
      <c r="K7346" t="s">
        <v>125</v>
      </c>
      <c r="M7346" t="s">
        <v>126</v>
      </c>
      <c r="N7346" t="s">
        <v>136</v>
      </c>
    </row>
    <row r="7347" spans="1:14" x14ac:dyDescent="0.25">
      <c r="A7347" t="s">
        <v>324</v>
      </c>
      <c r="B7347" t="str">
        <f t="shared" si="114"/>
        <v>Uganda63</v>
      </c>
      <c r="C7347" t="s">
        <v>12</v>
      </c>
      <c r="D7347" t="s">
        <v>238</v>
      </c>
      <c r="E7347" t="s">
        <v>14</v>
      </c>
      <c r="F7347" t="s">
        <v>346</v>
      </c>
      <c r="G7347">
        <v>63</v>
      </c>
      <c r="H7347" t="s">
        <v>419</v>
      </c>
      <c r="I7347">
        <v>2017</v>
      </c>
      <c r="J7347">
        <v>0.65900000000000003</v>
      </c>
      <c r="K7347" t="s">
        <v>125</v>
      </c>
      <c r="M7347" t="s">
        <v>126</v>
      </c>
      <c r="N7347" t="s">
        <v>136</v>
      </c>
    </row>
    <row r="7348" spans="1:14" x14ac:dyDescent="0.25">
      <c r="A7348" t="s">
        <v>324</v>
      </c>
      <c r="B7348" t="str">
        <f t="shared" si="114"/>
        <v>Uganda64</v>
      </c>
      <c r="C7348" t="s">
        <v>12</v>
      </c>
      <c r="D7348" t="s">
        <v>238</v>
      </c>
      <c r="E7348" t="s">
        <v>14</v>
      </c>
      <c r="F7348" t="s">
        <v>346</v>
      </c>
      <c r="G7348">
        <v>64</v>
      </c>
      <c r="H7348" t="s">
        <v>383</v>
      </c>
      <c r="I7348">
        <v>2017</v>
      </c>
      <c r="J7348">
        <v>28.353000000000002</v>
      </c>
      <c r="K7348" t="s">
        <v>125</v>
      </c>
      <c r="M7348" t="s">
        <v>126</v>
      </c>
      <c r="N7348" t="s">
        <v>136</v>
      </c>
    </row>
    <row r="7349" spans="1:14" x14ac:dyDescent="0.25">
      <c r="A7349" t="s">
        <v>324</v>
      </c>
      <c r="B7349" t="str">
        <f t="shared" si="114"/>
        <v>Uganda65</v>
      </c>
      <c r="C7349" t="s">
        <v>12</v>
      </c>
      <c r="D7349" t="s">
        <v>238</v>
      </c>
      <c r="E7349" t="s">
        <v>14</v>
      </c>
      <c r="F7349" t="s">
        <v>346</v>
      </c>
      <c r="G7349">
        <v>65</v>
      </c>
      <c r="H7349" t="s">
        <v>420</v>
      </c>
      <c r="I7349">
        <v>2017</v>
      </c>
      <c r="J7349">
        <v>4.66</v>
      </c>
      <c r="K7349" t="s">
        <v>125</v>
      </c>
      <c r="M7349" t="s">
        <v>126</v>
      </c>
      <c r="N7349" t="s">
        <v>136</v>
      </c>
    </row>
    <row r="7350" spans="1:14" x14ac:dyDescent="0.25">
      <c r="A7350" t="s">
        <v>324</v>
      </c>
      <c r="B7350" t="str">
        <f t="shared" si="114"/>
        <v>Uganda66</v>
      </c>
      <c r="C7350" t="s">
        <v>12</v>
      </c>
      <c r="D7350" t="s">
        <v>238</v>
      </c>
      <c r="E7350" t="s">
        <v>14</v>
      </c>
      <c r="F7350" t="s">
        <v>346</v>
      </c>
      <c r="G7350">
        <v>66</v>
      </c>
      <c r="H7350" t="s">
        <v>421</v>
      </c>
      <c r="I7350">
        <v>2017</v>
      </c>
      <c r="J7350">
        <v>4.2089999999999996</v>
      </c>
      <c r="K7350" t="s">
        <v>125</v>
      </c>
      <c r="M7350" t="s">
        <v>126</v>
      </c>
      <c r="N7350" t="s">
        <v>136</v>
      </c>
    </row>
    <row r="7351" spans="1:14" x14ac:dyDescent="0.25">
      <c r="A7351" t="s">
        <v>324</v>
      </c>
      <c r="B7351" t="str">
        <f t="shared" si="114"/>
        <v>Uganda68</v>
      </c>
      <c r="C7351" t="s">
        <v>12</v>
      </c>
      <c r="D7351" t="s">
        <v>238</v>
      </c>
      <c r="E7351" t="s">
        <v>14</v>
      </c>
      <c r="F7351" t="s">
        <v>346</v>
      </c>
      <c r="G7351">
        <v>68</v>
      </c>
      <c r="H7351" t="s">
        <v>384</v>
      </c>
      <c r="I7351">
        <v>2017</v>
      </c>
      <c r="J7351">
        <v>8.0009999999999994</v>
      </c>
      <c r="K7351" t="s">
        <v>125</v>
      </c>
      <c r="M7351" t="s">
        <v>126</v>
      </c>
      <c r="N7351" t="s">
        <v>136</v>
      </c>
    </row>
    <row r="7352" spans="1:14" x14ac:dyDescent="0.25">
      <c r="A7352" t="s">
        <v>324</v>
      </c>
      <c r="B7352" t="str">
        <f t="shared" si="114"/>
        <v>Uganda69</v>
      </c>
      <c r="C7352" t="s">
        <v>12</v>
      </c>
      <c r="D7352" t="s">
        <v>238</v>
      </c>
      <c r="E7352" t="s">
        <v>14</v>
      </c>
      <c r="F7352" t="s">
        <v>346</v>
      </c>
      <c r="G7352">
        <v>69</v>
      </c>
      <c r="H7352" t="s">
        <v>422</v>
      </c>
      <c r="I7352">
        <v>2017</v>
      </c>
      <c r="J7352">
        <v>12.805999999999999</v>
      </c>
      <c r="K7352" t="s">
        <v>125</v>
      </c>
      <c r="M7352" t="s">
        <v>126</v>
      </c>
      <c r="N7352" t="s">
        <v>136</v>
      </c>
    </row>
    <row r="7353" spans="1:14" x14ac:dyDescent="0.25">
      <c r="A7353" t="s">
        <v>324</v>
      </c>
      <c r="B7353" t="str">
        <f t="shared" si="114"/>
        <v>Uganda70</v>
      </c>
      <c r="C7353" t="s">
        <v>12</v>
      </c>
      <c r="D7353" t="s">
        <v>238</v>
      </c>
      <c r="E7353" t="s">
        <v>14</v>
      </c>
      <c r="F7353" t="s">
        <v>346</v>
      </c>
      <c r="G7353">
        <v>70</v>
      </c>
      <c r="H7353" t="s">
        <v>423</v>
      </c>
      <c r="I7353">
        <v>2017</v>
      </c>
      <c r="J7353">
        <v>0.88700000000000001</v>
      </c>
      <c r="K7353" t="s">
        <v>125</v>
      </c>
      <c r="M7353" t="s">
        <v>126</v>
      </c>
      <c r="N7353" t="s">
        <v>136</v>
      </c>
    </row>
    <row r="7354" spans="1:14" x14ac:dyDescent="0.25">
      <c r="A7354" t="s">
        <v>324</v>
      </c>
      <c r="B7354" t="str">
        <f t="shared" si="114"/>
        <v>Uganda71</v>
      </c>
      <c r="C7354" t="s">
        <v>12</v>
      </c>
      <c r="D7354" t="s">
        <v>238</v>
      </c>
      <c r="E7354" t="s">
        <v>14</v>
      </c>
      <c r="F7354" t="s">
        <v>346</v>
      </c>
      <c r="G7354">
        <v>71</v>
      </c>
      <c r="H7354" t="s">
        <v>424</v>
      </c>
      <c r="I7354">
        <v>2017</v>
      </c>
      <c r="J7354">
        <v>5.1059999999999999</v>
      </c>
      <c r="K7354" t="s">
        <v>125</v>
      </c>
      <c r="M7354" t="s">
        <v>126</v>
      </c>
      <c r="N7354" t="s">
        <v>136</v>
      </c>
    </row>
    <row r="7355" spans="1:14" x14ac:dyDescent="0.25">
      <c r="A7355" t="s">
        <v>324</v>
      </c>
      <c r="B7355" t="str">
        <f t="shared" si="114"/>
        <v>Uganda72</v>
      </c>
      <c r="C7355" t="s">
        <v>12</v>
      </c>
      <c r="D7355" t="s">
        <v>238</v>
      </c>
      <c r="E7355" t="s">
        <v>14</v>
      </c>
      <c r="F7355" t="s">
        <v>346</v>
      </c>
      <c r="G7355">
        <v>72</v>
      </c>
      <c r="H7355" t="s">
        <v>385</v>
      </c>
      <c r="I7355">
        <v>2017</v>
      </c>
      <c r="J7355">
        <v>3.548</v>
      </c>
      <c r="K7355" t="s">
        <v>125</v>
      </c>
      <c r="M7355" t="s">
        <v>126</v>
      </c>
      <c r="N7355" t="s">
        <v>136</v>
      </c>
    </row>
    <row r="7356" spans="1:14" x14ac:dyDescent="0.25">
      <c r="A7356" t="s">
        <v>324</v>
      </c>
      <c r="B7356" t="str">
        <f t="shared" si="114"/>
        <v>Uganda73</v>
      </c>
      <c r="C7356" t="s">
        <v>12</v>
      </c>
      <c r="D7356" t="s">
        <v>238</v>
      </c>
      <c r="E7356" t="s">
        <v>14</v>
      </c>
      <c r="F7356" t="s">
        <v>346</v>
      </c>
      <c r="G7356">
        <v>73</v>
      </c>
      <c r="H7356" t="s">
        <v>425</v>
      </c>
      <c r="I7356">
        <v>2017</v>
      </c>
      <c r="J7356">
        <v>3.839</v>
      </c>
      <c r="K7356" t="s">
        <v>125</v>
      </c>
      <c r="M7356" t="s">
        <v>126</v>
      </c>
      <c r="N7356" t="s">
        <v>136</v>
      </c>
    </row>
    <row r="7357" spans="1:14" x14ac:dyDescent="0.25">
      <c r="A7357" t="s">
        <v>324</v>
      </c>
      <c r="B7357" t="str">
        <f t="shared" si="114"/>
        <v>Uganda74</v>
      </c>
      <c r="C7357" t="s">
        <v>12</v>
      </c>
      <c r="D7357" t="s">
        <v>238</v>
      </c>
      <c r="E7357" t="s">
        <v>14</v>
      </c>
      <c r="F7357" t="s">
        <v>346</v>
      </c>
      <c r="G7357">
        <v>74</v>
      </c>
      <c r="H7357" t="s">
        <v>426</v>
      </c>
      <c r="I7357">
        <v>2017</v>
      </c>
      <c r="J7357">
        <v>17.309999999999999</v>
      </c>
      <c r="K7357" t="s">
        <v>125</v>
      </c>
      <c r="M7357" t="s">
        <v>126</v>
      </c>
      <c r="N7357" t="s">
        <v>136</v>
      </c>
    </row>
    <row r="7358" spans="1:14" x14ac:dyDescent="0.25">
      <c r="A7358" t="s">
        <v>324</v>
      </c>
      <c r="B7358" t="str">
        <f t="shared" si="114"/>
        <v>Uganda75</v>
      </c>
      <c r="C7358" t="s">
        <v>12</v>
      </c>
      <c r="D7358" t="s">
        <v>238</v>
      </c>
      <c r="E7358" t="s">
        <v>14</v>
      </c>
      <c r="F7358" t="s">
        <v>346</v>
      </c>
      <c r="G7358">
        <v>75</v>
      </c>
      <c r="H7358" t="s">
        <v>427</v>
      </c>
      <c r="I7358">
        <v>2017</v>
      </c>
      <c r="J7358">
        <v>0.93899999999999995</v>
      </c>
      <c r="K7358" t="s">
        <v>125</v>
      </c>
      <c r="M7358" t="s">
        <v>126</v>
      </c>
      <c r="N7358" t="s">
        <v>136</v>
      </c>
    </row>
    <row r="7359" spans="1:14" x14ac:dyDescent="0.25">
      <c r="A7359" t="s">
        <v>324</v>
      </c>
      <c r="B7359" t="str">
        <f t="shared" si="114"/>
        <v>Uganda77</v>
      </c>
      <c r="C7359" t="s">
        <v>12</v>
      </c>
      <c r="D7359" t="s">
        <v>238</v>
      </c>
      <c r="E7359" t="s">
        <v>14</v>
      </c>
      <c r="F7359" t="s">
        <v>346</v>
      </c>
      <c r="G7359">
        <v>77</v>
      </c>
      <c r="H7359" t="s">
        <v>386</v>
      </c>
      <c r="I7359">
        <v>2017</v>
      </c>
      <c r="J7359">
        <v>1.2</v>
      </c>
      <c r="K7359" t="s">
        <v>125</v>
      </c>
      <c r="M7359" t="s">
        <v>126</v>
      </c>
      <c r="N7359" t="s">
        <v>136</v>
      </c>
    </row>
    <row r="7360" spans="1:14" x14ac:dyDescent="0.25">
      <c r="A7360" t="s">
        <v>324</v>
      </c>
      <c r="B7360" t="str">
        <f t="shared" si="114"/>
        <v>Uganda78</v>
      </c>
      <c r="C7360" t="s">
        <v>12</v>
      </c>
      <c r="D7360" t="s">
        <v>238</v>
      </c>
      <c r="E7360" t="s">
        <v>14</v>
      </c>
      <c r="F7360" t="s">
        <v>346</v>
      </c>
      <c r="G7360">
        <v>78</v>
      </c>
      <c r="H7360" t="s">
        <v>428</v>
      </c>
      <c r="I7360">
        <v>2017</v>
      </c>
      <c r="J7360">
        <v>0.77900000000000003</v>
      </c>
      <c r="K7360" t="s">
        <v>125</v>
      </c>
      <c r="M7360" t="s">
        <v>126</v>
      </c>
      <c r="N7360" t="s">
        <v>136</v>
      </c>
    </row>
    <row r="7361" spans="1:14" x14ac:dyDescent="0.25">
      <c r="A7361" t="s">
        <v>324</v>
      </c>
      <c r="B7361" t="str">
        <f t="shared" si="114"/>
        <v>Uganda79</v>
      </c>
      <c r="C7361" t="s">
        <v>12</v>
      </c>
      <c r="D7361" t="s">
        <v>238</v>
      </c>
      <c r="E7361" t="s">
        <v>14</v>
      </c>
      <c r="F7361" t="s">
        <v>346</v>
      </c>
      <c r="G7361">
        <v>79</v>
      </c>
      <c r="H7361" t="s">
        <v>429</v>
      </c>
      <c r="I7361">
        <v>2017</v>
      </c>
      <c r="J7361">
        <v>2.39</v>
      </c>
      <c r="K7361" t="s">
        <v>125</v>
      </c>
      <c r="M7361" t="s">
        <v>126</v>
      </c>
      <c r="N7361" t="s">
        <v>136</v>
      </c>
    </row>
    <row r="7362" spans="1:14" x14ac:dyDescent="0.25">
      <c r="A7362" t="s">
        <v>324</v>
      </c>
      <c r="B7362" t="str">
        <f t="shared" si="114"/>
        <v>Uganda80</v>
      </c>
      <c r="C7362" t="s">
        <v>12</v>
      </c>
      <c r="D7362" t="s">
        <v>238</v>
      </c>
      <c r="E7362" t="s">
        <v>14</v>
      </c>
      <c r="F7362" t="s">
        <v>346</v>
      </c>
      <c r="G7362">
        <v>80</v>
      </c>
      <c r="H7362" t="s">
        <v>387</v>
      </c>
      <c r="I7362">
        <v>2017</v>
      </c>
      <c r="J7362">
        <v>28.808</v>
      </c>
      <c r="K7362" t="s">
        <v>125</v>
      </c>
      <c r="M7362" t="s">
        <v>126</v>
      </c>
      <c r="N7362" t="s">
        <v>136</v>
      </c>
    </row>
    <row r="7363" spans="1:14" x14ac:dyDescent="0.25">
      <c r="A7363" t="s">
        <v>324</v>
      </c>
      <c r="B7363" t="str">
        <f t="shared" ref="B7363:B7426" si="115">A7363&amp;G7363</f>
        <v>Uganda81</v>
      </c>
      <c r="C7363" t="s">
        <v>12</v>
      </c>
      <c r="D7363" t="s">
        <v>238</v>
      </c>
      <c r="E7363" t="s">
        <v>14</v>
      </c>
      <c r="F7363" t="s">
        <v>346</v>
      </c>
      <c r="G7363">
        <v>81</v>
      </c>
      <c r="H7363" t="s">
        <v>430</v>
      </c>
      <c r="I7363">
        <v>2017</v>
      </c>
      <c r="J7363">
        <v>11.601000000000001</v>
      </c>
      <c r="K7363" t="s">
        <v>125</v>
      </c>
      <c r="M7363" t="s">
        <v>126</v>
      </c>
      <c r="N7363" t="s">
        <v>136</v>
      </c>
    </row>
    <row r="7364" spans="1:14" x14ac:dyDescent="0.25">
      <c r="A7364" t="s">
        <v>324</v>
      </c>
      <c r="B7364" t="str">
        <f t="shared" si="115"/>
        <v>Uganda82</v>
      </c>
      <c r="C7364" t="s">
        <v>12</v>
      </c>
      <c r="D7364" t="s">
        <v>238</v>
      </c>
      <c r="E7364" t="s">
        <v>14</v>
      </c>
      <c r="F7364" t="s">
        <v>346</v>
      </c>
      <c r="G7364">
        <v>82</v>
      </c>
      <c r="H7364" t="s">
        <v>388</v>
      </c>
      <c r="I7364">
        <v>2017</v>
      </c>
      <c r="J7364">
        <v>10.19</v>
      </c>
      <c r="K7364" t="s">
        <v>125</v>
      </c>
      <c r="M7364" t="s">
        <v>126</v>
      </c>
      <c r="N7364" t="s">
        <v>136</v>
      </c>
    </row>
    <row r="7365" spans="1:14" x14ac:dyDescent="0.25">
      <c r="A7365" t="s">
        <v>324</v>
      </c>
      <c r="B7365" t="str">
        <f t="shared" si="115"/>
        <v>Uganda84</v>
      </c>
      <c r="C7365" t="s">
        <v>12</v>
      </c>
      <c r="D7365" t="s">
        <v>238</v>
      </c>
      <c r="E7365" t="s">
        <v>14</v>
      </c>
      <c r="F7365" t="s">
        <v>346</v>
      </c>
      <c r="G7365">
        <v>84</v>
      </c>
      <c r="H7365" t="s">
        <v>389</v>
      </c>
      <c r="I7365">
        <v>2017</v>
      </c>
      <c r="J7365">
        <v>123.559</v>
      </c>
      <c r="K7365" t="s">
        <v>125</v>
      </c>
      <c r="M7365" t="s">
        <v>126</v>
      </c>
      <c r="N7365" t="s">
        <v>136</v>
      </c>
    </row>
    <row r="7366" spans="1:14" x14ac:dyDescent="0.25">
      <c r="A7366" t="s">
        <v>324</v>
      </c>
      <c r="B7366" t="str">
        <f t="shared" si="115"/>
        <v>Uganda85</v>
      </c>
      <c r="C7366" t="s">
        <v>12</v>
      </c>
      <c r="D7366" t="s">
        <v>238</v>
      </c>
      <c r="E7366" t="s">
        <v>14</v>
      </c>
      <c r="F7366" t="s">
        <v>346</v>
      </c>
      <c r="G7366">
        <v>85</v>
      </c>
      <c r="H7366" t="s">
        <v>390</v>
      </c>
      <c r="I7366">
        <v>2017</v>
      </c>
      <c r="J7366">
        <v>567.72199999999998</v>
      </c>
      <c r="K7366" t="s">
        <v>125</v>
      </c>
      <c r="M7366" t="s">
        <v>126</v>
      </c>
      <c r="N7366" t="s">
        <v>136</v>
      </c>
    </row>
    <row r="7367" spans="1:14" x14ac:dyDescent="0.25">
      <c r="A7367" t="s">
        <v>324</v>
      </c>
      <c r="B7367" t="str">
        <f t="shared" si="115"/>
        <v>Uganda86</v>
      </c>
      <c r="C7367" t="s">
        <v>12</v>
      </c>
      <c r="D7367" t="s">
        <v>238</v>
      </c>
      <c r="E7367" t="s">
        <v>14</v>
      </c>
      <c r="F7367" t="s">
        <v>346</v>
      </c>
      <c r="G7367">
        <v>86</v>
      </c>
      <c r="H7367" t="s">
        <v>391</v>
      </c>
      <c r="I7367">
        <v>2017</v>
      </c>
      <c r="J7367">
        <v>134.80500000000001</v>
      </c>
      <c r="K7367" t="s">
        <v>125</v>
      </c>
      <c r="M7367" t="s">
        <v>126</v>
      </c>
      <c r="N7367" t="s">
        <v>136</v>
      </c>
    </row>
    <row r="7368" spans="1:14" x14ac:dyDescent="0.25">
      <c r="A7368" t="s">
        <v>324</v>
      </c>
      <c r="B7368" t="str">
        <f t="shared" si="115"/>
        <v>Uganda87</v>
      </c>
      <c r="C7368" t="s">
        <v>12</v>
      </c>
      <c r="D7368" t="s">
        <v>238</v>
      </c>
      <c r="E7368" t="s">
        <v>14</v>
      </c>
      <c r="F7368" t="s">
        <v>346</v>
      </c>
      <c r="G7368">
        <v>87</v>
      </c>
      <c r="H7368" t="s">
        <v>392</v>
      </c>
      <c r="I7368">
        <v>2017</v>
      </c>
      <c r="J7368">
        <v>3.056</v>
      </c>
      <c r="K7368" t="s">
        <v>125</v>
      </c>
      <c r="M7368" t="s">
        <v>126</v>
      </c>
      <c r="N7368" t="s">
        <v>136</v>
      </c>
    </row>
    <row r="7369" spans="1:14" x14ac:dyDescent="0.25">
      <c r="A7369" t="s">
        <v>324</v>
      </c>
      <c r="B7369" t="str">
        <f t="shared" si="115"/>
        <v>Uganda88</v>
      </c>
      <c r="C7369" t="s">
        <v>12</v>
      </c>
      <c r="D7369" t="s">
        <v>238</v>
      </c>
      <c r="E7369" t="s">
        <v>14</v>
      </c>
      <c r="F7369" t="s">
        <v>346</v>
      </c>
      <c r="G7369">
        <v>88</v>
      </c>
      <c r="H7369" t="s">
        <v>431</v>
      </c>
      <c r="I7369">
        <v>2017</v>
      </c>
      <c r="J7369">
        <v>6.35</v>
      </c>
      <c r="K7369" t="s">
        <v>125</v>
      </c>
      <c r="M7369" t="s">
        <v>126</v>
      </c>
      <c r="N7369" t="s">
        <v>136</v>
      </c>
    </row>
    <row r="7370" spans="1:14" x14ac:dyDescent="0.25">
      <c r="A7370" t="s">
        <v>324</v>
      </c>
      <c r="B7370" t="str">
        <f t="shared" si="115"/>
        <v>Uganda90</v>
      </c>
      <c r="C7370" t="s">
        <v>12</v>
      </c>
      <c r="D7370" t="s">
        <v>238</v>
      </c>
      <c r="E7370" t="s">
        <v>14</v>
      </c>
      <c r="F7370" t="s">
        <v>346</v>
      </c>
      <c r="G7370">
        <v>90</v>
      </c>
      <c r="H7370" t="s">
        <v>432</v>
      </c>
      <c r="I7370">
        <v>2017</v>
      </c>
      <c r="J7370">
        <v>3.891</v>
      </c>
      <c r="K7370" t="s">
        <v>125</v>
      </c>
      <c r="M7370" t="s">
        <v>126</v>
      </c>
      <c r="N7370" t="s">
        <v>136</v>
      </c>
    </row>
    <row r="7371" spans="1:14" x14ac:dyDescent="0.25">
      <c r="A7371" t="s">
        <v>324</v>
      </c>
      <c r="B7371" t="str">
        <f t="shared" si="115"/>
        <v>Uganda91</v>
      </c>
      <c r="C7371" t="s">
        <v>12</v>
      </c>
      <c r="D7371" t="s">
        <v>238</v>
      </c>
      <c r="E7371" t="s">
        <v>14</v>
      </c>
      <c r="F7371" t="s">
        <v>346</v>
      </c>
      <c r="G7371">
        <v>91</v>
      </c>
      <c r="H7371" t="s">
        <v>393</v>
      </c>
      <c r="I7371">
        <v>2017</v>
      </c>
      <c r="J7371">
        <v>0.77900000000000003</v>
      </c>
      <c r="K7371" t="s">
        <v>125</v>
      </c>
      <c r="M7371" t="s">
        <v>126</v>
      </c>
      <c r="N7371" t="s">
        <v>136</v>
      </c>
    </row>
    <row r="7372" spans="1:14" x14ac:dyDescent="0.25">
      <c r="A7372" t="s">
        <v>324</v>
      </c>
      <c r="B7372" t="str">
        <f t="shared" si="115"/>
        <v>Uganda92</v>
      </c>
      <c r="C7372" t="s">
        <v>12</v>
      </c>
      <c r="D7372" t="s">
        <v>238</v>
      </c>
      <c r="E7372" t="s">
        <v>14</v>
      </c>
      <c r="F7372" t="s">
        <v>346</v>
      </c>
      <c r="G7372">
        <v>92</v>
      </c>
      <c r="H7372" t="s">
        <v>433</v>
      </c>
      <c r="I7372">
        <v>2017</v>
      </c>
      <c r="J7372">
        <v>3.1480000000000001</v>
      </c>
      <c r="K7372" t="s">
        <v>125</v>
      </c>
      <c r="M7372" t="s">
        <v>126</v>
      </c>
      <c r="N7372" t="s">
        <v>136</v>
      </c>
    </row>
    <row r="7373" spans="1:14" x14ac:dyDescent="0.25">
      <c r="A7373" t="s">
        <v>324</v>
      </c>
      <c r="B7373" t="str">
        <f t="shared" si="115"/>
        <v>Uganda93</v>
      </c>
      <c r="C7373" t="s">
        <v>12</v>
      </c>
      <c r="D7373" t="s">
        <v>238</v>
      </c>
      <c r="E7373" t="s">
        <v>14</v>
      </c>
      <c r="F7373" t="s">
        <v>346</v>
      </c>
      <c r="G7373">
        <v>93</v>
      </c>
      <c r="H7373" t="s">
        <v>394</v>
      </c>
      <c r="I7373">
        <v>2017</v>
      </c>
      <c r="J7373">
        <v>5.4130000000000003</v>
      </c>
      <c r="K7373" t="s">
        <v>125</v>
      </c>
      <c r="M7373" t="s">
        <v>126</v>
      </c>
      <c r="N7373" t="s">
        <v>136</v>
      </c>
    </row>
    <row r="7374" spans="1:14" x14ac:dyDescent="0.25">
      <c r="A7374" t="s">
        <v>324</v>
      </c>
      <c r="B7374" t="str">
        <f t="shared" si="115"/>
        <v>Uganda94</v>
      </c>
      <c r="C7374" t="s">
        <v>12</v>
      </c>
      <c r="D7374" t="s">
        <v>238</v>
      </c>
      <c r="E7374" t="s">
        <v>14</v>
      </c>
      <c r="F7374" t="s">
        <v>346</v>
      </c>
      <c r="G7374">
        <v>94</v>
      </c>
      <c r="H7374" t="s">
        <v>395</v>
      </c>
      <c r="I7374">
        <v>2017</v>
      </c>
      <c r="J7374">
        <v>21.295999999999999</v>
      </c>
      <c r="K7374" t="s">
        <v>125</v>
      </c>
      <c r="M7374" t="s">
        <v>126</v>
      </c>
      <c r="N7374" t="s">
        <v>136</v>
      </c>
    </row>
    <row r="7375" spans="1:14" x14ac:dyDescent="0.25">
      <c r="A7375" t="s">
        <v>324</v>
      </c>
      <c r="B7375" t="str">
        <f t="shared" si="115"/>
        <v>Uganda95</v>
      </c>
      <c r="C7375" t="s">
        <v>12</v>
      </c>
      <c r="D7375" t="s">
        <v>238</v>
      </c>
      <c r="E7375" t="s">
        <v>14</v>
      </c>
      <c r="F7375" t="s">
        <v>346</v>
      </c>
      <c r="G7375">
        <v>95</v>
      </c>
      <c r="H7375" t="s">
        <v>396</v>
      </c>
      <c r="I7375">
        <v>2017</v>
      </c>
      <c r="J7375">
        <v>49.323</v>
      </c>
      <c r="K7375" t="s">
        <v>125</v>
      </c>
      <c r="M7375" t="s">
        <v>126</v>
      </c>
      <c r="N7375" t="s">
        <v>136</v>
      </c>
    </row>
    <row r="7376" spans="1:14" x14ac:dyDescent="0.25">
      <c r="A7376" t="s">
        <v>324</v>
      </c>
      <c r="B7376" t="str">
        <f t="shared" si="115"/>
        <v>Uganda96</v>
      </c>
      <c r="C7376" t="s">
        <v>12</v>
      </c>
      <c r="D7376" t="s">
        <v>238</v>
      </c>
      <c r="E7376" t="s">
        <v>14</v>
      </c>
      <c r="F7376" t="s">
        <v>346</v>
      </c>
      <c r="G7376">
        <v>96</v>
      </c>
      <c r="H7376" t="s">
        <v>397</v>
      </c>
      <c r="I7376">
        <v>2017</v>
      </c>
      <c r="J7376">
        <v>201.34200000000001</v>
      </c>
      <c r="K7376" t="s">
        <v>125</v>
      </c>
      <c r="M7376" t="s">
        <v>126</v>
      </c>
      <c r="N7376" t="s">
        <v>136</v>
      </c>
    </row>
    <row r="7377" spans="1:14" x14ac:dyDescent="0.25">
      <c r="A7377" t="s">
        <v>324</v>
      </c>
      <c r="B7377" t="str">
        <f t="shared" si="115"/>
        <v>Uganda97</v>
      </c>
      <c r="C7377" t="s">
        <v>12</v>
      </c>
      <c r="D7377" t="s">
        <v>238</v>
      </c>
      <c r="E7377" t="s">
        <v>14</v>
      </c>
      <c r="F7377" t="s">
        <v>346</v>
      </c>
      <c r="G7377">
        <v>97</v>
      </c>
      <c r="H7377" t="s">
        <v>398</v>
      </c>
      <c r="I7377">
        <v>2017</v>
      </c>
      <c r="J7377">
        <v>150.87100000000001</v>
      </c>
      <c r="K7377" t="s">
        <v>125</v>
      </c>
      <c r="M7377" t="s">
        <v>126</v>
      </c>
      <c r="N7377" t="s">
        <v>136</v>
      </c>
    </row>
    <row r="7378" spans="1:14" x14ac:dyDescent="0.25">
      <c r="A7378" t="s">
        <v>324</v>
      </c>
      <c r="B7378" t="str">
        <f t="shared" si="115"/>
        <v>Uganda98</v>
      </c>
      <c r="C7378" t="s">
        <v>12</v>
      </c>
      <c r="D7378" t="s">
        <v>238</v>
      </c>
      <c r="E7378" t="s">
        <v>14</v>
      </c>
      <c r="F7378" t="s">
        <v>346</v>
      </c>
      <c r="G7378">
        <v>98</v>
      </c>
      <c r="H7378" t="s">
        <v>435</v>
      </c>
      <c r="I7378">
        <v>2017</v>
      </c>
      <c r="J7378">
        <v>0.77200000000000002</v>
      </c>
      <c r="K7378" t="s">
        <v>125</v>
      </c>
      <c r="M7378" t="s">
        <v>126</v>
      </c>
      <c r="N7378" t="s">
        <v>136</v>
      </c>
    </row>
    <row r="7379" spans="1:14" x14ac:dyDescent="0.25">
      <c r="A7379" t="s">
        <v>324</v>
      </c>
      <c r="B7379" t="str">
        <f t="shared" si="115"/>
        <v>Uganda99</v>
      </c>
      <c r="C7379" t="s">
        <v>12</v>
      </c>
      <c r="D7379" t="s">
        <v>238</v>
      </c>
      <c r="E7379" t="s">
        <v>14</v>
      </c>
      <c r="F7379" t="s">
        <v>346</v>
      </c>
      <c r="G7379">
        <v>99</v>
      </c>
      <c r="H7379" t="s">
        <v>399</v>
      </c>
      <c r="I7379">
        <v>2017</v>
      </c>
      <c r="J7379">
        <v>32.031999999999996</v>
      </c>
      <c r="K7379" t="s">
        <v>125</v>
      </c>
      <c r="M7379" t="s">
        <v>126</v>
      </c>
      <c r="N7379" t="s">
        <v>136</v>
      </c>
    </row>
    <row r="7380" spans="1:14" x14ac:dyDescent="0.25">
      <c r="A7380" t="s">
        <v>324</v>
      </c>
      <c r="B7380" t="str">
        <f t="shared" si="115"/>
        <v>Uganda100</v>
      </c>
      <c r="C7380" t="s">
        <v>12</v>
      </c>
      <c r="D7380" t="s">
        <v>238</v>
      </c>
      <c r="E7380" t="s">
        <v>14</v>
      </c>
      <c r="F7380" t="s">
        <v>346</v>
      </c>
      <c r="G7380">
        <v>100</v>
      </c>
      <c r="H7380" t="s">
        <v>348</v>
      </c>
      <c r="I7380">
        <v>2017</v>
      </c>
      <c r="J7380">
        <v>9.2789999999999999</v>
      </c>
      <c r="K7380" t="s">
        <v>125</v>
      </c>
      <c r="M7380" t="s">
        <v>126</v>
      </c>
      <c r="N7380" t="s">
        <v>136</v>
      </c>
    </row>
    <row r="7381" spans="1:14" x14ac:dyDescent="0.25">
      <c r="A7381" t="s">
        <v>325</v>
      </c>
      <c r="B7381" t="str">
        <f t="shared" si="115"/>
        <v>Uruguay0</v>
      </c>
      <c r="C7381" t="s">
        <v>12</v>
      </c>
      <c r="D7381" t="s">
        <v>326</v>
      </c>
      <c r="E7381" t="s">
        <v>14</v>
      </c>
      <c r="F7381" t="s">
        <v>346</v>
      </c>
      <c r="G7381">
        <v>0</v>
      </c>
      <c r="H7381" t="s">
        <v>347</v>
      </c>
      <c r="I7381">
        <v>2020</v>
      </c>
      <c r="J7381">
        <v>1548.1669999999999</v>
      </c>
      <c r="K7381" t="s">
        <v>125</v>
      </c>
      <c r="M7381" t="s">
        <v>126</v>
      </c>
      <c r="N7381" t="s">
        <v>136</v>
      </c>
    </row>
    <row r="7382" spans="1:14" x14ac:dyDescent="0.25">
      <c r="A7382" t="s">
        <v>325</v>
      </c>
      <c r="B7382" t="str">
        <f t="shared" si="115"/>
        <v>Uruguay1</v>
      </c>
      <c r="C7382" t="s">
        <v>12</v>
      </c>
      <c r="D7382" t="s">
        <v>326</v>
      </c>
      <c r="E7382" t="s">
        <v>14</v>
      </c>
      <c r="F7382" t="s">
        <v>346</v>
      </c>
      <c r="G7382">
        <v>1</v>
      </c>
      <c r="H7382" t="s">
        <v>349</v>
      </c>
      <c r="I7382">
        <v>2020</v>
      </c>
      <c r="J7382">
        <v>110.889</v>
      </c>
      <c r="K7382" t="s">
        <v>125</v>
      </c>
      <c r="M7382" t="s">
        <v>126</v>
      </c>
      <c r="N7382" t="s">
        <v>136</v>
      </c>
    </row>
    <row r="7383" spans="1:14" x14ac:dyDescent="0.25">
      <c r="A7383" t="s">
        <v>325</v>
      </c>
      <c r="B7383" t="str">
        <f t="shared" si="115"/>
        <v>Uruguay2</v>
      </c>
      <c r="C7383" t="s">
        <v>12</v>
      </c>
      <c r="D7383" t="s">
        <v>326</v>
      </c>
      <c r="E7383" t="s">
        <v>14</v>
      </c>
      <c r="F7383" t="s">
        <v>346</v>
      </c>
      <c r="G7383">
        <v>2</v>
      </c>
      <c r="H7383" t="s">
        <v>400</v>
      </c>
      <c r="I7383">
        <v>2020</v>
      </c>
      <c r="J7383">
        <v>10.839</v>
      </c>
      <c r="K7383" t="s">
        <v>125</v>
      </c>
      <c r="M7383" t="s">
        <v>126</v>
      </c>
      <c r="N7383" t="s">
        <v>136</v>
      </c>
    </row>
    <row r="7384" spans="1:14" x14ac:dyDescent="0.25">
      <c r="A7384" t="s">
        <v>325</v>
      </c>
      <c r="B7384" t="str">
        <f t="shared" si="115"/>
        <v>Uruguay3</v>
      </c>
      <c r="C7384" t="s">
        <v>12</v>
      </c>
      <c r="D7384" t="s">
        <v>326</v>
      </c>
      <c r="E7384" t="s">
        <v>14</v>
      </c>
      <c r="F7384" t="s">
        <v>346</v>
      </c>
      <c r="G7384">
        <v>3</v>
      </c>
      <c r="H7384" t="s">
        <v>350</v>
      </c>
      <c r="I7384">
        <v>2020</v>
      </c>
      <c r="J7384">
        <v>2.294</v>
      </c>
      <c r="K7384" t="s">
        <v>125</v>
      </c>
      <c r="M7384" t="s">
        <v>126</v>
      </c>
      <c r="N7384" t="s">
        <v>136</v>
      </c>
    </row>
    <row r="7385" spans="1:14" x14ac:dyDescent="0.25">
      <c r="A7385" t="s">
        <v>325</v>
      </c>
      <c r="B7385" t="str">
        <f t="shared" si="115"/>
        <v>Uruguay6</v>
      </c>
      <c r="C7385" t="s">
        <v>12</v>
      </c>
      <c r="D7385" t="s">
        <v>326</v>
      </c>
      <c r="E7385" t="s">
        <v>14</v>
      </c>
      <c r="F7385" t="s">
        <v>346</v>
      </c>
      <c r="G7385">
        <v>6</v>
      </c>
      <c r="H7385" t="s">
        <v>401</v>
      </c>
      <c r="I7385">
        <v>2020</v>
      </c>
      <c r="J7385">
        <v>0.20399999999999999</v>
      </c>
      <c r="K7385" t="s">
        <v>125</v>
      </c>
      <c r="M7385" t="s">
        <v>126</v>
      </c>
      <c r="N7385" t="s">
        <v>136</v>
      </c>
    </row>
    <row r="7386" spans="1:14" x14ac:dyDescent="0.25">
      <c r="A7386" t="s">
        <v>325</v>
      </c>
      <c r="B7386" t="str">
        <f t="shared" si="115"/>
        <v>Uruguay7</v>
      </c>
      <c r="C7386" t="s">
        <v>12</v>
      </c>
      <c r="D7386" t="s">
        <v>326</v>
      </c>
      <c r="E7386" t="s">
        <v>14</v>
      </c>
      <c r="F7386" t="s">
        <v>346</v>
      </c>
      <c r="G7386">
        <v>7</v>
      </c>
      <c r="H7386" t="s">
        <v>352</v>
      </c>
      <c r="I7386">
        <v>2020</v>
      </c>
      <c r="J7386">
        <v>0.20699999999999999</v>
      </c>
      <c r="K7386" t="s">
        <v>125</v>
      </c>
      <c r="M7386" t="s">
        <v>126</v>
      </c>
      <c r="N7386" t="s">
        <v>136</v>
      </c>
    </row>
    <row r="7387" spans="1:14" x14ac:dyDescent="0.25">
      <c r="A7387" t="s">
        <v>325</v>
      </c>
      <c r="B7387" t="str">
        <f t="shared" si="115"/>
        <v>Uruguay8</v>
      </c>
      <c r="C7387" t="s">
        <v>12</v>
      </c>
      <c r="D7387" t="s">
        <v>326</v>
      </c>
      <c r="E7387" t="s">
        <v>14</v>
      </c>
      <c r="F7387" t="s">
        <v>346</v>
      </c>
      <c r="G7387">
        <v>8</v>
      </c>
      <c r="H7387" t="s">
        <v>353</v>
      </c>
      <c r="I7387">
        <v>2020</v>
      </c>
      <c r="J7387">
        <v>1.9550000000000001</v>
      </c>
      <c r="K7387" t="s">
        <v>125</v>
      </c>
      <c r="M7387" t="s">
        <v>126</v>
      </c>
      <c r="N7387" t="s">
        <v>136</v>
      </c>
    </row>
    <row r="7388" spans="1:14" x14ac:dyDescent="0.25">
      <c r="A7388" t="s">
        <v>325</v>
      </c>
      <c r="B7388" t="str">
        <f t="shared" si="115"/>
        <v>Uruguay10</v>
      </c>
      <c r="C7388" t="s">
        <v>12</v>
      </c>
      <c r="D7388" t="s">
        <v>326</v>
      </c>
      <c r="E7388" t="s">
        <v>14</v>
      </c>
      <c r="F7388" t="s">
        <v>346</v>
      </c>
      <c r="G7388">
        <v>10</v>
      </c>
      <c r="H7388" t="s">
        <v>354</v>
      </c>
      <c r="I7388">
        <v>2020</v>
      </c>
      <c r="J7388">
        <v>64.070999999999998</v>
      </c>
      <c r="K7388" t="s">
        <v>125</v>
      </c>
      <c r="M7388" t="s">
        <v>126</v>
      </c>
      <c r="N7388" t="s">
        <v>136</v>
      </c>
    </row>
    <row r="7389" spans="1:14" x14ac:dyDescent="0.25">
      <c r="A7389" t="s">
        <v>325</v>
      </c>
      <c r="B7389" t="str">
        <f t="shared" si="115"/>
        <v>Uruguay11</v>
      </c>
      <c r="C7389" t="s">
        <v>12</v>
      </c>
      <c r="D7389" t="s">
        <v>326</v>
      </c>
      <c r="E7389" t="s">
        <v>14</v>
      </c>
      <c r="F7389" t="s">
        <v>346</v>
      </c>
      <c r="G7389">
        <v>11</v>
      </c>
      <c r="H7389" t="s">
        <v>403</v>
      </c>
      <c r="I7389">
        <v>2020</v>
      </c>
      <c r="J7389">
        <v>4.28</v>
      </c>
      <c r="K7389" t="s">
        <v>125</v>
      </c>
      <c r="M7389" t="s">
        <v>126</v>
      </c>
      <c r="N7389" t="s">
        <v>136</v>
      </c>
    </row>
    <row r="7390" spans="1:14" x14ac:dyDescent="0.25">
      <c r="A7390" t="s">
        <v>325</v>
      </c>
      <c r="B7390" t="str">
        <f t="shared" si="115"/>
        <v>Uruguay12</v>
      </c>
      <c r="C7390" t="s">
        <v>12</v>
      </c>
      <c r="D7390" t="s">
        <v>326</v>
      </c>
      <c r="E7390" t="s">
        <v>14</v>
      </c>
      <c r="F7390" t="s">
        <v>346</v>
      </c>
      <c r="G7390">
        <v>12</v>
      </c>
      <c r="H7390" t="s">
        <v>355</v>
      </c>
      <c r="I7390">
        <v>2020</v>
      </c>
      <c r="J7390">
        <v>0.48399999999999999</v>
      </c>
      <c r="K7390" t="s">
        <v>125</v>
      </c>
      <c r="M7390" t="s">
        <v>126</v>
      </c>
      <c r="N7390" t="s">
        <v>136</v>
      </c>
    </row>
    <row r="7391" spans="1:14" x14ac:dyDescent="0.25">
      <c r="A7391" t="s">
        <v>325</v>
      </c>
      <c r="B7391" t="str">
        <f t="shared" si="115"/>
        <v>Uruguay13</v>
      </c>
      <c r="C7391" t="s">
        <v>12</v>
      </c>
      <c r="D7391" t="s">
        <v>326</v>
      </c>
      <c r="E7391" t="s">
        <v>14</v>
      </c>
      <c r="F7391" t="s">
        <v>346</v>
      </c>
      <c r="G7391">
        <v>13</v>
      </c>
      <c r="H7391" t="s">
        <v>356</v>
      </c>
      <c r="I7391">
        <v>2020</v>
      </c>
      <c r="J7391">
        <v>3.323</v>
      </c>
      <c r="K7391" t="s">
        <v>125</v>
      </c>
      <c r="M7391" t="s">
        <v>126</v>
      </c>
      <c r="N7391" t="s">
        <v>136</v>
      </c>
    </row>
    <row r="7392" spans="1:14" x14ac:dyDescent="0.25">
      <c r="A7392" t="s">
        <v>325</v>
      </c>
      <c r="B7392" t="str">
        <f t="shared" si="115"/>
        <v>Uruguay14</v>
      </c>
      <c r="C7392" t="s">
        <v>12</v>
      </c>
      <c r="D7392" t="s">
        <v>326</v>
      </c>
      <c r="E7392" t="s">
        <v>14</v>
      </c>
      <c r="F7392" t="s">
        <v>346</v>
      </c>
      <c r="G7392">
        <v>14</v>
      </c>
      <c r="H7392" t="s">
        <v>357</v>
      </c>
      <c r="I7392">
        <v>2020</v>
      </c>
      <c r="J7392">
        <v>10.481999999999999</v>
      </c>
      <c r="K7392" t="s">
        <v>125</v>
      </c>
      <c r="M7392" t="s">
        <v>126</v>
      </c>
      <c r="N7392" t="s">
        <v>136</v>
      </c>
    </row>
    <row r="7393" spans="1:14" x14ac:dyDescent="0.25">
      <c r="A7393" t="s">
        <v>325</v>
      </c>
      <c r="B7393" t="str">
        <f t="shared" si="115"/>
        <v>Uruguay15</v>
      </c>
      <c r="C7393" t="s">
        <v>12</v>
      </c>
      <c r="D7393" t="s">
        <v>326</v>
      </c>
      <c r="E7393" t="s">
        <v>14</v>
      </c>
      <c r="F7393" t="s">
        <v>346</v>
      </c>
      <c r="G7393">
        <v>15</v>
      </c>
      <c r="H7393" t="s">
        <v>358</v>
      </c>
      <c r="I7393">
        <v>2020</v>
      </c>
      <c r="J7393">
        <v>2.5670000000000002</v>
      </c>
      <c r="K7393" t="s">
        <v>125</v>
      </c>
      <c r="M7393" t="s">
        <v>126</v>
      </c>
      <c r="N7393" t="s">
        <v>136</v>
      </c>
    </row>
    <row r="7394" spans="1:14" x14ac:dyDescent="0.25">
      <c r="A7394" t="s">
        <v>325</v>
      </c>
      <c r="B7394" t="str">
        <f t="shared" si="115"/>
        <v>Uruguay16</v>
      </c>
      <c r="C7394" t="s">
        <v>12</v>
      </c>
      <c r="D7394" t="s">
        <v>326</v>
      </c>
      <c r="E7394" t="s">
        <v>14</v>
      </c>
      <c r="F7394" t="s">
        <v>346</v>
      </c>
      <c r="G7394">
        <v>16</v>
      </c>
      <c r="H7394" t="s">
        <v>359</v>
      </c>
      <c r="I7394">
        <v>2020</v>
      </c>
      <c r="J7394">
        <v>4.6159999999999997</v>
      </c>
      <c r="K7394" t="s">
        <v>125</v>
      </c>
      <c r="M7394" t="s">
        <v>126</v>
      </c>
      <c r="N7394" t="s">
        <v>136</v>
      </c>
    </row>
    <row r="7395" spans="1:14" x14ac:dyDescent="0.25">
      <c r="A7395" t="s">
        <v>325</v>
      </c>
      <c r="B7395" t="str">
        <f t="shared" si="115"/>
        <v>Uruguay17</v>
      </c>
      <c r="C7395" t="s">
        <v>12</v>
      </c>
      <c r="D7395" t="s">
        <v>326</v>
      </c>
      <c r="E7395" t="s">
        <v>14</v>
      </c>
      <c r="F7395" t="s">
        <v>346</v>
      </c>
      <c r="G7395">
        <v>17</v>
      </c>
      <c r="H7395" t="s">
        <v>360</v>
      </c>
      <c r="I7395">
        <v>2020</v>
      </c>
      <c r="J7395">
        <v>3.03</v>
      </c>
      <c r="K7395" t="s">
        <v>125</v>
      </c>
      <c r="M7395" t="s">
        <v>126</v>
      </c>
      <c r="N7395" t="s">
        <v>136</v>
      </c>
    </row>
    <row r="7396" spans="1:14" x14ac:dyDescent="0.25">
      <c r="A7396" t="s">
        <v>325</v>
      </c>
      <c r="B7396" t="str">
        <f t="shared" si="115"/>
        <v>Uruguay18</v>
      </c>
      <c r="C7396" t="s">
        <v>12</v>
      </c>
      <c r="D7396" t="s">
        <v>326</v>
      </c>
      <c r="E7396" t="s">
        <v>14</v>
      </c>
      <c r="F7396" t="s">
        <v>346</v>
      </c>
      <c r="G7396">
        <v>18</v>
      </c>
      <c r="H7396" t="s">
        <v>404</v>
      </c>
      <c r="I7396">
        <v>2020</v>
      </c>
      <c r="J7396">
        <v>3.5710000000000002</v>
      </c>
      <c r="K7396" t="s">
        <v>125</v>
      </c>
      <c r="M7396" t="s">
        <v>126</v>
      </c>
      <c r="N7396" t="s">
        <v>136</v>
      </c>
    </row>
    <row r="7397" spans="1:14" x14ac:dyDescent="0.25">
      <c r="A7397" t="s">
        <v>325</v>
      </c>
      <c r="B7397" t="str">
        <f t="shared" si="115"/>
        <v>Uruguay19</v>
      </c>
      <c r="C7397" t="s">
        <v>12</v>
      </c>
      <c r="D7397" t="s">
        <v>326</v>
      </c>
      <c r="E7397" t="s">
        <v>14</v>
      </c>
      <c r="F7397" t="s">
        <v>346</v>
      </c>
      <c r="G7397">
        <v>19</v>
      </c>
      <c r="H7397" t="s">
        <v>361</v>
      </c>
      <c r="I7397">
        <v>2020</v>
      </c>
      <c r="J7397">
        <v>2.13</v>
      </c>
      <c r="K7397" t="s">
        <v>125</v>
      </c>
      <c r="M7397" t="s">
        <v>126</v>
      </c>
      <c r="N7397" t="s">
        <v>136</v>
      </c>
    </row>
    <row r="7398" spans="1:14" x14ac:dyDescent="0.25">
      <c r="A7398" t="s">
        <v>325</v>
      </c>
      <c r="B7398" t="str">
        <f t="shared" si="115"/>
        <v>Uruguay20</v>
      </c>
      <c r="C7398" t="s">
        <v>12</v>
      </c>
      <c r="D7398" t="s">
        <v>326</v>
      </c>
      <c r="E7398" t="s">
        <v>14</v>
      </c>
      <c r="F7398" t="s">
        <v>346</v>
      </c>
      <c r="G7398">
        <v>20</v>
      </c>
      <c r="H7398" t="s">
        <v>362</v>
      </c>
      <c r="I7398">
        <v>2020</v>
      </c>
      <c r="J7398">
        <v>5.15</v>
      </c>
      <c r="K7398" t="s">
        <v>125</v>
      </c>
      <c r="M7398" t="s">
        <v>126</v>
      </c>
      <c r="N7398" t="s">
        <v>136</v>
      </c>
    </row>
    <row r="7399" spans="1:14" x14ac:dyDescent="0.25">
      <c r="A7399" t="s">
        <v>325</v>
      </c>
      <c r="B7399" t="str">
        <f t="shared" si="115"/>
        <v>Uruguay21</v>
      </c>
      <c r="C7399" t="s">
        <v>12</v>
      </c>
      <c r="D7399" t="s">
        <v>326</v>
      </c>
      <c r="E7399" t="s">
        <v>14</v>
      </c>
      <c r="F7399" t="s">
        <v>346</v>
      </c>
      <c r="G7399">
        <v>21</v>
      </c>
      <c r="H7399" t="s">
        <v>405</v>
      </c>
      <c r="I7399">
        <v>2020</v>
      </c>
      <c r="J7399">
        <v>7.1310000000000002</v>
      </c>
      <c r="K7399" t="s">
        <v>125</v>
      </c>
      <c r="M7399" t="s">
        <v>126</v>
      </c>
      <c r="N7399" t="s">
        <v>136</v>
      </c>
    </row>
    <row r="7400" spans="1:14" x14ac:dyDescent="0.25">
      <c r="A7400" t="s">
        <v>325</v>
      </c>
      <c r="B7400" t="str">
        <f t="shared" si="115"/>
        <v>Uruguay22</v>
      </c>
      <c r="C7400" t="s">
        <v>12</v>
      </c>
      <c r="D7400" t="s">
        <v>326</v>
      </c>
      <c r="E7400" t="s">
        <v>14</v>
      </c>
      <c r="F7400" t="s">
        <v>346</v>
      </c>
      <c r="G7400">
        <v>22</v>
      </c>
      <c r="H7400" t="s">
        <v>406</v>
      </c>
      <c r="I7400">
        <v>2020</v>
      </c>
      <c r="J7400">
        <v>3.65</v>
      </c>
      <c r="K7400" t="s">
        <v>125</v>
      </c>
      <c r="M7400" t="s">
        <v>126</v>
      </c>
      <c r="N7400" t="s">
        <v>136</v>
      </c>
    </row>
    <row r="7401" spans="1:14" x14ac:dyDescent="0.25">
      <c r="A7401" t="s">
        <v>325</v>
      </c>
      <c r="B7401" t="str">
        <f t="shared" si="115"/>
        <v>Uruguay23</v>
      </c>
      <c r="C7401" t="s">
        <v>12</v>
      </c>
      <c r="D7401" t="s">
        <v>326</v>
      </c>
      <c r="E7401" t="s">
        <v>14</v>
      </c>
      <c r="F7401" t="s">
        <v>346</v>
      </c>
      <c r="G7401">
        <v>23</v>
      </c>
      <c r="H7401" t="s">
        <v>434</v>
      </c>
      <c r="I7401">
        <v>2020</v>
      </c>
      <c r="J7401">
        <v>6.6920000000000002</v>
      </c>
      <c r="K7401" t="s">
        <v>125</v>
      </c>
      <c r="M7401" t="s">
        <v>126</v>
      </c>
      <c r="N7401" t="s">
        <v>136</v>
      </c>
    </row>
    <row r="7402" spans="1:14" x14ac:dyDescent="0.25">
      <c r="A7402" t="s">
        <v>325</v>
      </c>
      <c r="B7402" t="str">
        <f t="shared" si="115"/>
        <v>Uruguay24</v>
      </c>
      <c r="C7402" t="s">
        <v>12</v>
      </c>
      <c r="D7402" t="s">
        <v>326</v>
      </c>
      <c r="E7402" t="s">
        <v>14</v>
      </c>
      <c r="F7402" t="s">
        <v>346</v>
      </c>
      <c r="G7402">
        <v>24</v>
      </c>
      <c r="H7402" t="s">
        <v>363</v>
      </c>
      <c r="I7402">
        <v>2020</v>
      </c>
      <c r="J7402">
        <v>0.67700000000000005</v>
      </c>
      <c r="K7402" t="s">
        <v>125</v>
      </c>
      <c r="M7402" t="s">
        <v>126</v>
      </c>
      <c r="N7402" t="s">
        <v>136</v>
      </c>
    </row>
    <row r="7403" spans="1:14" x14ac:dyDescent="0.25">
      <c r="A7403" t="s">
        <v>325</v>
      </c>
      <c r="B7403" t="str">
        <f t="shared" si="115"/>
        <v>Uruguay25</v>
      </c>
      <c r="C7403" t="s">
        <v>12</v>
      </c>
      <c r="D7403" t="s">
        <v>326</v>
      </c>
      <c r="E7403" t="s">
        <v>14</v>
      </c>
      <c r="F7403" t="s">
        <v>346</v>
      </c>
      <c r="G7403">
        <v>25</v>
      </c>
      <c r="H7403" t="s">
        <v>364</v>
      </c>
      <c r="I7403">
        <v>2020</v>
      </c>
      <c r="J7403">
        <v>12.798999999999999</v>
      </c>
      <c r="K7403" t="s">
        <v>125</v>
      </c>
      <c r="M7403" t="s">
        <v>126</v>
      </c>
      <c r="N7403" t="s">
        <v>136</v>
      </c>
    </row>
    <row r="7404" spans="1:14" x14ac:dyDescent="0.25">
      <c r="A7404" t="s">
        <v>325</v>
      </c>
      <c r="B7404" t="str">
        <f t="shared" si="115"/>
        <v>Uruguay26</v>
      </c>
      <c r="C7404" t="s">
        <v>12</v>
      </c>
      <c r="D7404" t="s">
        <v>326</v>
      </c>
      <c r="E7404" t="s">
        <v>14</v>
      </c>
      <c r="F7404" t="s">
        <v>346</v>
      </c>
      <c r="G7404">
        <v>26</v>
      </c>
      <c r="H7404" t="s">
        <v>407</v>
      </c>
      <c r="I7404">
        <v>2020</v>
      </c>
      <c r="J7404">
        <v>0.89400000000000002</v>
      </c>
      <c r="K7404" t="s">
        <v>125</v>
      </c>
      <c r="M7404" t="s">
        <v>126</v>
      </c>
      <c r="N7404" t="s">
        <v>136</v>
      </c>
    </row>
    <row r="7405" spans="1:14" x14ac:dyDescent="0.25">
      <c r="A7405" t="s">
        <v>325</v>
      </c>
      <c r="B7405" t="str">
        <f t="shared" si="115"/>
        <v>Uruguay27</v>
      </c>
      <c r="C7405" t="s">
        <v>12</v>
      </c>
      <c r="D7405" t="s">
        <v>326</v>
      </c>
      <c r="E7405" t="s">
        <v>14</v>
      </c>
      <c r="F7405" t="s">
        <v>346</v>
      </c>
      <c r="G7405">
        <v>27</v>
      </c>
      <c r="H7405" t="s">
        <v>365</v>
      </c>
      <c r="I7405">
        <v>2020</v>
      </c>
      <c r="J7405">
        <v>0.90300000000000002</v>
      </c>
      <c r="K7405" t="s">
        <v>125</v>
      </c>
      <c r="M7405" t="s">
        <v>126</v>
      </c>
      <c r="N7405" t="s">
        <v>136</v>
      </c>
    </row>
    <row r="7406" spans="1:14" x14ac:dyDescent="0.25">
      <c r="A7406" t="s">
        <v>325</v>
      </c>
      <c r="B7406" t="str">
        <f t="shared" si="115"/>
        <v>Uruguay28</v>
      </c>
      <c r="C7406" t="s">
        <v>12</v>
      </c>
      <c r="D7406" t="s">
        <v>326</v>
      </c>
      <c r="E7406" t="s">
        <v>14</v>
      </c>
      <c r="F7406" t="s">
        <v>346</v>
      </c>
      <c r="G7406">
        <v>28</v>
      </c>
      <c r="H7406" t="s">
        <v>366</v>
      </c>
      <c r="I7406">
        <v>2020</v>
      </c>
      <c r="J7406">
        <v>0.66200000000000003</v>
      </c>
      <c r="K7406" t="s">
        <v>125</v>
      </c>
      <c r="M7406" t="s">
        <v>126</v>
      </c>
      <c r="N7406" t="s">
        <v>136</v>
      </c>
    </row>
    <row r="7407" spans="1:14" x14ac:dyDescent="0.25">
      <c r="A7407" t="s">
        <v>325</v>
      </c>
      <c r="B7407" t="str">
        <f t="shared" si="115"/>
        <v>Uruguay29</v>
      </c>
      <c r="C7407" t="s">
        <v>12</v>
      </c>
      <c r="D7407" t="s">
        <v>326</v>
      </c>
      <c r="E7407" t="s">
        <v>14</v>
      </c>
      <c r="F7407" t="s">
        <v>346</v>
      </c>
      <c r="G7407">
        <v>29</v>
      </c>
      <c r="H7407" t="s">
        <v>436</v>
      </c>
      <c r="I7407">
        <v>2020</v>
      </c>
      <c r="J7407">
        <v>2.4689999999999999</v>
      </c>
      <c r="K7407" t="s">
        <v>125</v>
      </c>
      <c r="M7407" t="s">
        <v>126</v>
      </c>
      <c r="N7407" t="s">
        <v>136</v>
      </c>
    </row>
    <row r="7408" spans="1:14" x14ac:dyDescent="0.25">
      <c r="A7408" t="s">
        <v>325</v>
      </c>
      <c r="B7408" t="str">
        <f t="shared" si="115"/>
        <v>Uruguay30</v>
      </c>
      <c r="C7408" t="s">
        <v>12</v>
      </c>
      <c r="D7408" t="s">
        <v>326</v>
      </c>
      <c r="E7408" t="s">
        <v>14</v>
      </c>
      <c r="F7408" t="s">
        <v>346</v>
      </c>
      <c r="G7408">
        <v>30</v>
      </c>
      <c r="H7408" t="s">
        <v>408</v>
      </c>
      <c r="I7408">
        <v>2020</v>
      </c>
      <c r="J7408">
        <v>0.31</v>
      </c>
      <c r="K7408" t="s">
        <v>125</v>
      </c>
      <c r="M7408" t="s">
        <v>126</v>
      </c>
      <c r="N7408" t="s">
        <v>136</v>
      </c>
    </row>
    <row r="7409" spans="1:14" x14ac:dyDescent="0.25">
      <c r="A7409" t="s">
        <v>325</v>
      </c>
      <c r="B7409" t="str">
        <f t="shared" si="115"/>
        <v>Uruguay31</v>
      </c>
      <c r="C7409" t="s">
        <v>12</v>
      </c>
      <c r="D7409" t="s">
        <v>326</v>
      </c>
      <c r="E7409" t="s">
        <v>14</v>
      </c>
      <c r="F7409" t="s">
        <v>346</v>
      </c>
      <c r="G7409">
        <v>31</v>
      </c>
      <c r="H7409" t="s">
        <v>367</v>
      </c>
      <c r="I7409">
        <v>2020</v>
      </c>
      <c r="J7409">
        <v>8.5969999999999995</v>
      </c>
      <c r="K7409" t="s">
        <v>125</v>
      </c>
      <c r="M7409" t="s">
        <v>126</v>
      </c>
      <c r="N7409" t="s">
        <v>136</v>
      </c>
    </row>
    <row r="7410" spans="1:14" x14ac:dyDescent="0.25">
      <c r="A7410" t="s">
        <v>325</v>
      </c>
      <c r="B7410" t="str">
        <f t="shared" si="115"/>
        <v>Uruguay32</v>
      </c>
      <c r="C7410" t="s">
        <v>12</v>
      </c>
      <c r="D7410" t="s">
        <v>326</v>
      </c>
      <c r="E7410" t="s">
        <v>14</v>
      </c>
      <c r="F7410" t="s">
        <v>346</v>
      </c>
      <c r="G7410">
        <v>32</v>
      </c>
      <c r="H7410" t="s">
        <v>368</v>
      </c>
      <c r="I7410">
        <v>2020</v>
      </c>
      <c r="J7410">
        <v>4.9359999999999999</v>
      </c>
      <c r="K7410" t="s">
        <v>125</v>
      </c>
      <c r="M7410" t="s">
        <v>126</v>
      </c>
      <c r="N7410" t="s">
        <v>136</v>
      </c>
    </row>
    <row r="7411" spans="1:14" x14ac:dyDescent="0.25">
      <c r="A7411" t="s">
        <v>325</v>
      </c>
      <c r="B7411" t="str">
        <f t="shared" si="115"/>
        <v>Uruguay33</v>
      </c>
      <c r="C7411" t="s">
        <v>12</v>
      </c>
      <c r="D7411" t="s">
        <v>326</v>
      </c>
      <c r="E7411" t="s">
        <v>14</v>
      </c>
      <c r="F7411" t="s">
        <v>346</v>
      </c>
      <c r="G7411">
        <v>33</v>
      </c>
      <c r="H7411" t="s">
        <v>409</v>
      </c>
      <c r="I7411">
        <v>2020</v>
      </c>
      <c r="J7411">
        <v>5.68</v>
      </c>
      <c r="K7411" t="s">
        <v>125</v>
      </c>
      <c r="M7411" t="s">
        <v>126</v>
      </c>
      <c r="N7411" t="s">
        <v>136</v>
      </c>
    </row>
    <row r="7412" spans="1:14" x14ac:dyDescent="0.25">
      <c r="A7412" t="s">
        <v>325</v>
      </c>
      <c r="B7412" t="str">
        <f t="shared" si="115"/>
        <v>Uruguay35</v>
      </c>
      <c r="C7412" t="s">
        <v>12</v>
      </c>
      <c r="D7412" t="s">
        <v>326</v>
      </c>
      <c r="E7412" t="s">
        <v>14</v>
      </c>
      <c r="F7412" t="s">
        <v>346</v>
      </c>
      <c r="G7412">
        <v>35</v>
      </c>
      <c r="H7412" t="s">
        <v>369</v>
      </c>
      <c r="I7412">
        <v>2020</v>
      </c>
      <c r="J7412">
        <v>7.0780000000000003</v>
      </c>
      <c r="K7412" t="s">
        <v>125</v>
      </c>
      <c r="M7412" t="s">
        <v>126</v>
      </c>
      <c r="N7412" t="s">
        <v>136</v>
      </c>
    </row>
    <row r="7413" spans="1:14" x14ac:dyDescent="0.25">
      <c r="A7413" t="s">
        <v>325</v>
      </c>
      <c r="B7413" t="str">
        <f t="shared" si="115"/>
        <v>Uruguay36</v>
      </c>
      <c r="C7413" t="s">
        <v>12</v>
      </c>
      <c r="D7413" t="s">
        <v>326</v>
      </c>
      <c r="E7413" t="s">
        <v>14</v>
      </c>
      <c r="F7413" t="s">
        <v>346</v>
      </c>
      <c r="G7413">
        <v>36</v>
      </c>
      <c r="H7413" t="s">
        <v>410</v>
      </c>
      <c r="I7413">
        <v>2020</v>
      </c>
      <c r="J7413">
        <v>5.8959999999999999</v>
      </c>
      <c r="K7413" t="s">
        <v>125</v>
      </c>
      <c r="M7413" t="s">
        <v>126</v>
      </c>
      <c r="N7413" t="s">
        <v>136</v>
      </c>
    </row>
    <row r="7414" spans="1:14" x14ac:dyDescent="0.25">
      <c r="A7414" t="s">
        <v>325</v>
      </c>
      <c r="B7414" t="str">
        <f t="shared" si="115"/>
        <v>Uruguay37</v>
      </c>
      <c r="C7414" t="s">
        <v>12</v>
      </c>
      <c r="D7414" t="s">
        <v>326</v>
      </c>
      <c r="E7414" t="s">
        <v>14</v>
      </c>
      <c r="F7414" t="s">
        <v>346</v>
      </c>
      <c r="G7414">
        <v>37</v>
      </c>
      <c r="H7414" t="s">
        <v>370</v>
      </c>
      <c r="I7414">
        <v>2020</v>
      </c>
      <c r="J7414">
        <v>0.66100000000000003</v>
      </c>
      <c r="K7414" t="s">
        <v>125</v>
      </c>
      <c r="M7414" t="s">
        <v>126</v>
      </c>
      <c r="N7414" t="s">
        <v>136</v>
      </c>
    </row>
    <row r="7415" spans="1:14" x14ac:dyDescent="0.25">
      <c r="A7415" t="s">
        <v>325</v>
      </c>
      <c r="B7415" t="str">
        <f t="shared" si="115"/>
        <v>Uruguay38</v>
      </c>
      <c r="C7415" t="s">
        <v>12</v>
      </c>
      <c r="D7415" t="s">
        <v>326</v>
      </c>
      <c r="E7415" t="s">
        <v>14</v>
      </c>
      <c r="F7415" t="s">
        <v>346</v>
      </c>
      <c r="G7415">
        <v>38</v>
      </c>
      <c r="H7415" t="s">
        <v>411</v>
      </c>
      <c r="I7415">
        <v>2020</v>
      </c>
      <c r="J7415">
        <v>3.28</v>
      </c>
      <c r="K7415" t="s">
        <v>125</v>
      </c>
      <c r="M7415" t="s">
        <v>126</v>
      </c>
      <c r="N7415" t="s">
        <v>136</v>
      </c>
    </row>
    <row r="7416" spans="1:14" x14ac:dyDescent="0.25">
      <c r="A7416" t="s">
        <v>325</v>
      </c>
      <c r="B7416" t="str">
        <f t="shared" si="115"/>
        <v>Uruguay39</v>
      </c>
      <c r="C7416" t="s">
        <v>12</v>
      </c>
      <c r="D7416" t="s">
        <v>326</v>
      </c>
      <c r="E7416" t="s">
        <v>14</v>
      </c>
      <c r="F7416" t="s">
        <v>346</v>
      </c>
      <c r="G7416">
        <v>39</v>
      </c>
      <c r="H7416" t="s">
        <v>412</v>
      </c>
      <c r="I7416">
        <v>2020</v>
      </c>
      <c r="J7416">
        <v>0.18</v>
      </c>
      <c r="K7416" t="s">
        <v>125</v>
      </c>
      <c r="M7416" t="s">
        <v>126</v>
      </c>
      <c r="N7416" t="s">
        <v>136</v>
      </c>
    </row>
    <row r="7417" spans="1:14" x14ac:dyDescent="0.25">
      <c r="A7417" t="s">
        <v>325</v>
      </c>
      <c r="B7417" t="str">
        <f t="shared" si="115"/>
        <v>Uruguay41</v>
      </c>
      <c r="C7417" t="s">
        <v>12</v>
      </c>
      <c r="D7417" t="s">
        <v>326</v>
      </c>
      <c r="E7417" t="s">
        <v>14</v>
      </c>
      <c r="F7417" t="s">
        <v>346</v>
      </c>
      <c r="G7417">
        <v>41</v>
      </c>
      <c r="H7417" t="s">
        <v>413</v>
      </c>
      <c r="I7417">
        <v>2020</v>
      </c>
      <c r="J7417">
        <v>64.171999999999997</v>
      </c>
      <c r="K7417" t="s">
        <v>125</v>
      </c>
      <c r="M7417" t="s">
        <v>126</v>
      </c>
      <c r="N7417" t="s">
        <v>136</v>
      </c>
    </row>
    <row r="7418" spans="1:14" x14ac:dyDescent="0.25">
      <c r="A7418" t="s">
        <v>325</v>
      </c>
      <c r="B7418" t="str">
        <f t="shared" si="115"/>
        <v>Uruguay42</v>
      </c>
      <c r="C7418" t="s">
        <v>12</v>
      </c>
      <c r="D7418" t="s">
        <v>326</v>
      </c>
      <c r="E7418" t="s">
        <v>14</v>
      </c>
      <c r="F7418" t="s">
        <v>346</v>
      </c>
      <c r="G7418">
        <v>42</v>
      </c>
      <c r="H7418" t="s">
        <v>371</v>
      </c>
      <c r="I7418">
        <v>2020</v>
      </c>
      <c r="J7418">
        <v>13.337</v>
      </c>
      <c r="K7418" t="s">
        <v>125</v>
      </c>
      <c r="M7418" t="s">
        <v>126</v>
      </c>
      <c r="N7418" t="s">
        <v>136</v>
      </c>
    </row>
    <row r="7419" spans="1:14" x14ac:dyDescent="0.25">
      <c r="A7419" t="s">
        <v>325</v>
      </c>
      <c r="B7419" t="str">
        <f t="shared" si="115"/>
        <v>Uruguay43</v>
      </c>
      <c r="C7419" t="s">
        <v>12</v>
      </c>
      <c r="D7419" t="s">
        <v>326</v>
      </c>
      <c r="E7419" t="s">
        <v>14</v>
      </c>
      <c r="F7419" t="s">
        <v>346</v>
      </c>
      <c r="G7419">
        <v>43</v>
      </c>
      <c r="H7419" t="s">
        <v>372</v>
      </c>
      <c r="I7419">
        <v>2020</v>
      </c>
      <c r="J7419">
        <v>25.989000000000001</v>
      </c>
      <c r="K7419" t="s">
        <v>125</v>
      </c>
      <c r="M7419" t="s">
        <v>126</v>
      </c>
      <c r="N7419" t="s">
        <v>136</v>
      </c>
    </row>
    <row r="7420" spans="1:14" x14ac:dyDescent="0.25">
      <c r="A7420" t="s">
        <v>325</v>
      </c>
      <c r="B7420" t="str">
        <f t="shared" si="115"/>
        <v>Uruguay45</v>
      </c>
      <c r="C7420" t="s">
        <v>12</v>
      </c>
      <c r="D7420" t="s">
        <v>326</v>
      </c>
      <c r="E7420" t="s">
        <v>14</v>
      </c>
      <c r="F7420" t="s">
        <v>346</v>
      </c>
      <c r="G7420">
        <v>45</v>
      </c>
      <c r="H7420" t="s">
        <v>414</v>
      </c>
      <c r="I7420">
        <v>2020</v>
      </c>
      <c r="J7420">
        <v>35.908000000000001</v>
      </c>
      <c r="K7420" t="s">
        <v>125</v>
      </c>
      <c r="M7420" t="s">
        <v>126</v>
      </c>
      <c r="N7420" t="s">
        <v>136</v>
      </c>
    </row>
    <row r="7421" spans="1:14" x14ac:dyDescent="0.25">
      <c r="A7421" t="s">
        <v>325</v>
      </c>
      <c r="B7421" t="str">
        <f t="shared" si="115"/>
        <v>Uruguay46</v>
      </c>
      <c r="C7421" t="s">
        <v>12</v>
      </c>
      <c r="D7421" t="s">
        <v>326</v>
      </c>
      <c r="E7421" t="s">
        <v>14</v>
      </c>
      <c r="F7421" t="s">
        <v>346</v>
      </c>
      <c r="G7421">
        <v>46</v>
      </c>
      <c r="H7421" t="s">
        <v>373</v>
      </c>
      <c r="I7421">
        <v>2020</v>
      </c>
      <c r="J7421">
        <v>60.219000000000001</v>
      </c>
      <c r="K7421" t="s">
        <v>125</v>
      </c>
      <c r="M7421" t="s">
        <v>126</v>
      </c>
      <c r="N7421" t="s">
        <v>136</v>
      </c>
    </row>
    <row r="7422" spans="1:14" x14ac:dyDescent="0.25">
      <c r="A7422" t="s">
        <v>325</v>
      </c>
      <c r="B7422" t="str">
        <f t="shared" si="115"/>
        <v>Uruguay47</v>
      </c>
      <c r="C7422" t="s">
        <v>12</v>
      </c>
      <c r="D7422" t="s">
        <v>326</v>
      </c>
      <c r="E7422" t="s">
        <v>14</v>
      </c>
      <c r="F7422" t="s">
        <v>346</v>
      </c>
      <c r="G7422">
        <v>47</v>
      </c>
      <c r="H7422" t="s">
        <v>374</v>
      </c>
      <c r="I7422">
        <v>2020</v>
      </c>
      <c r="J7422">
        <v>168.19900000000001</v>
      </c>
      <c r="K7422" t="s">
        <v>125</v>
      </c>
      <c r="M7422" t="s">
        <v>126</v>
      </c>
      <c r="N7422" t="s">
        <v>136</v>
      </c>
    </row>
    <row r="7423" spans="1:14" x14ac:dyDescent="0.25">
      <c r="A7423" t="s">
        <v>325</v>
      </c>
      <c r="B7423" t="str">
        <f t="shared" si="115"/>
        <v>Uruguay49</v>
      </c>
      <c r="C7423" t="s">
        <v>12</v>
      </c>
      <c r="D7423" t="s">
        <v>326</v>
      </c>
      <c r="E7423" t="s">
        <v>14</v>
      </c>
      <c r="F7423" t="s">
        <v>346</v>
      </c>
      <c r="G7423">
        <v>49</v>
      </c>
      <c r="H7423" t="s">
        <v>375</v>
      </c>
      <c r="I7423">
        <v>2020</v>
      </c>
      <c r="J7423">
        <v>53.921999999999997</v>
      </c>
      <c r="K7423" t="s">
        <v>125</v>
      </c>
      <c r="M7423" t="s">
        <v>126</v>
      </c>
      <c r="N7423" t="s">
        <v>136</v>
      </c>
    </row>
    <row r="7424" spans="1:14" x14ac:dyDescent="0.25">
      <c r="A7424" t="s">
        <v>325</v>
      </c>
      <c r="B7424" t="str">
        <f t="shared" si="115"/>
        <v>Uruguay50</v>
      </c>
      <c r="C7424" t="s">
        <v>12</v>
      </c>
      <c r="D7424" t="s">
        <v>326</v>
      </c>
      <c r="E7424" t="s">
        <v>14</v>
      </c>
      <c r="F7424" t="s">
        <v>346</v>
      </c>
      <c r="G7424">
        <v>50</v>
      </c>
      <c r="H7424" t="s">
        <v>376</v>
      </c>
      <c r="I7424">
        <v>2020</v>
      </c>
      <c r="J7424">
        <v>1.0209999999999999</v>
      </c>
      <c r="K7424" t="s">
        <v>125</v>
      </c>
      <c r="M7424" t="s">
        <v>126</v>
      </c>
      <c r="N7424" t="s">
        <v>136</v>
      </c>
    </row>
    <row r="7425" spans="1:14" x14ac:dyDescent="0.25">
      <c r="A7425" t="s">
        <v>325</v>
      </c>
      <c r="B7425" t="str">
        <f t="shared" si="115"/>
        <v>Uruguay51</v>
      </c>
      <c r="C7425" t="s">
        <v>12</v>
      </c>
      <c r="D7425" t="s">
        <v>326</v>
      </c>
      <c r="E7425" t="s">
        <v>14</v>
      </c>
      <c r="F7425" t="s">
        <v>346</v>
      </c>
      <c r="G7425">
        <v>51</v>
      </c>
      <c r="H7425" t="s">
        <v>415</v>
      </c>
      <c r="I7425">
        <v>2020</v>
      </c>
      <c r="J7425">
        <v>0.55900000000000005</v>
      </c>
      <c r="K7425" t="s">
        <v>125</v>
      </c>
      <c r="M7425" t="s">
        <v>126</v>
      </c>
      <c r="N7425" t="s">
        <v>136</v>
      </c>
    </row>
    <row r="7426" spans="1:14" x14ac:dyDescent="0.25">
      <c r="A7426" t="s">
        <v>325</v>
      </c>
      <c r="B7426" t="str">
        <f t="shared" si="115"/>
        <v>Uruguay52</v>
      </c>
      <c r="C7426" t="s">
        <v>12</v>
      </c>
      <c r="D7426" t="s">
        <v>326</v>
      </c>
      <c r="E7426" t="s">
        <v>14</v>
      </c>
      <c r="F7426" t="s">
        <v>346</v>
      </c>
      <c r="G7426">
        <v>52</v>
      </c>
      <c r="H7426" t="s">
        <v>416</v>
      </c>
      <c r="I7426">
        <v>2020</v>
      </c>
      <c r="J7426">
        <v>18.8</v>
      </c>
      <c r="K7426" t="s">
        <v>125</v>
      </c>
      <c r="M7426" t="s">
        <v>126</v>
      </c>
      <c r="N7426" t="s">
        <v>136</v>
      </c>
    </row>
    <row r="7427" spans="1:14" x14ac:dyDescent="0.25">
      <c r="A7427" t="s">
        <v>325</v>
      </c>
      <c r="B7427" t="str">
        <f t="shared" ref="B7427:B7490" si="116">A7427&amp;G7427</f>
        <v>Uruguay53</v>
      </c>
      <c r="C7427" t="s">
        <v>12</v>
      </c>
      <c r="D7427" t="s">
        <v>326</v>
      </c>
      <c r="E7427" t="s">
        <v>14</v>
      </c>
      <c r="F7427" t="s">
        <v>346</v>
      </c>
      <c r="G7427">
        <v>53</v>
      </c>
      <c r="H7427" t="s">
        <v>417</v>
      </c>
      <c r="I7427">
        <v>2020</v>
      </c>
      <c r="J7427">
        <v>5.7960000000000003</v>
      </c>
      <c r="K7427" t="s">
        <v>125</v>
      </c>
      <c r="M7427" t="s">
        <v>126</v>
      </c>
      <c r="N7427" t="s">
        <v>136</v>
      </c>
    </row>
    <row r="7428" spans="1:14" x14ac:dyDescent="0.25">
      <c r="A7428" t="s">
        <v>325</v>
      </c>
      <c r="B7428" t="str">
        <f t="shared" si="116"/>
        <v>Uruguay55</v>
      </c>
      <c r="C7428" t="s">
        <v>12</v>
      </c>
      <c r="D7428" t="s">
        <v>326</v>
      </c>
      <c r="E7428" t="s">
        <v>14</v>
      </c>
      <c r="F7428" t="s">
        <v>346</v>
      </c>
      <c r="G7428">
        <v>55</v>
      </c>
      <c r="H7428" t="s">
        <v>377</v>
      </c>
      <c r="I7428">
        <v>2020</v>
      </c>
      <c r="J7428">
        <v>9.4860000000000007</v>
      </c>
      <c r="K7428" t="s">
        <v>125</v>
      </c>
      <c r="M7428" t="s">
        <v>126</v>
      </c>
      <c r="N7428" t="s">
        <v>136</v>
      </c>
    </row>
    <row r="7429" spans="1:14" x14ac:dyDescent="0.25">
      <c r="A7429" t="s">
        <v>325</v>
      </c>
      <c r="B7429" t="str">
        <f t="shared" si="116"/>
        <v>Uruguay56</v>
      </c>
      <c r="C7429" t="s">
        <v>12</v>
      </c>
      <c r="D7429" t="s">
        <v>326</v>
      </c>
      <c r="E7429" t="s">
        <v>14</v>
      </c>
      <c r="F7429" t="s">
        <v>346</v>
      </c>
      <c r="G7429">
        <v>56</v>
      </c>
      <c r="H7429" t="s">
        <v>378</v>
      </c>
      <c r="I7429">
        <v>2020</v>
      </c>
      <c r="J7429">
        <v>43.84</v>
      </c>
      <c r="K7429" t="s">
        <v>125</v>
      </c>
      <c r="M7429" t="s">
        <v>126</v>
      </c>
      <c r="N7429" t="s">
        <v>136</v>
      </c>
    </row>
    <row r="7430" spans="1:14" x14ac:dyDescent="0.25">
      <c r="A7430" t="s">
        <v>325</v>
      </c>
      <c r="B7430" t="str">
        <f t="shared" si="116"/>
        <v>Uruguay58</v>
      </c>
      <c r="C7430" t="s">
        <v>12</v>
      </c>
      <c r="D7430" t="s">
        <v>326</v>
      </c>
      <c r="E7430" t="s">
        <v>14</v>
      </c>
      <c r="F7430" t="s">
        <v>346</v>
      </c>
      <c r="G7430">
        <v>58</v>
      </c>
      <c r="H7430" t="s">
        <v>379</v>
      </c>
      <c r="I7430">
        <v>2020</v>
      </c>
      <c r="J7430">
        <v>1.0680000000000001</v>
      </c>
      <c r="K7430" t="s">
        <v>125</v>
      </c>
      <c r="M7430" t="s">
        <v>126</v>
      </c>
      <c r="N7430" t="s">
        <v>136</v>
      </c>
    </row>
    <row r="7431" spans="1:14" x14ac:dyDescent="0.25">
      <c r="A7431" t="s">
        <v>325</v>
      </c>
      <c r="B7431" t="str">
        <f t="shared" si="116"/>
        <v>Uruguay59</v>
      </c>
      <c r="C7431" t="s">
        <v>12</v>
      </c>
      <c r="D7431" t="s">
        <v>326</v>
      </c>
      <c r="E7431" t="s">
        <v>14</v>
      </c>
      <c r="F7431" t="s">
        <v>346</v>
      </c>
      <c r="G7431">
        <v>59</v>
      </c>
      <c r="H7431" t="s">
        <v>380</v>
      </c>
      <c r="I7431">
        <v>2020</v>
      </c>
      <c r="J7431">
        <v>2.1669999999999998</v>
      </c>
      <c r="K7431" t="s">
        <v>125</v>
      </c>
      <c r="M7431" t="s">
        <v>126</v>
      </c>
      <c r="N7431" t="s">
        <v>136</v>
      </c>
    </row>
    <row r="7432" spans="1:14" x14ac:dyDescent="0.25">
      <c r="A7432" t="s">
        <v>325</v>
      </c>
      <c r="B7432" t="str">
        <f t="shared" si="116"/>
        <v>Uruguay60</v>
      </c>
      <c r="C7432" t="s">
        <v>12</v>
      </c>
      <c r="D7432" t="s">
        <v>326</v>
      </c>
      <c r="E7432" t="s">
        <v>14</v>
      </c>
      <c r="F7432" t="s">
        <v>346</v>
      </c>
      <c r="G7432">
        <v>60</v>
      </c>
      <c r="H7432" t="s">
        <v>381</v>
      </c>
      <c r="I7432">
        <v>2020</v>
      </c>
      <c r="J7432">
        <v>2.8079999999999998</v>
      </c>
      <c r="K7432" t="s">
        <v>125</v>
      </c>
      <c r="M7432" t="s">
        <v>126</v>
      </c>
      <c r="N7432" t="s">
        <v>136</v>
      </c>
    </row>
    <row r="7433" spans="1:14" x14ac:dyDescent="0.25">
      <c r="A7433" t="s">
        <v>325</v>
      </c>
      <c r="B7433" t="str">
        <f t="shared" si="116"/>
        <v>Uruguay61</v>
      </c>
      <c r="C7433" t="s">
        <v>12</v>
      </c>
      <c r="D7433" t="s">
        <v>326</v>
      </c>
      <c r="E7433" t="s">
        <v>14</v>
      </c>
      <c r="F7433" t="s">
        <v>346</v>
      </c>
      <c r="G7433">
        <v>61</v>
      </c>
      <c r="H7433" t="s">
        <v>382</v>
      </c>
      <c r="I7433">
        <v>2020</v>
      </c>
      <c r="J7433">
        <v>12.252000000000001</v>
      </c>
      <c r="K7433" t="s">
        <v>125</v>
      </c>
      <c r="M7433" t="s">
        <v>126</v>
      </c>
      <c r="N7433" t="s">
        <v>136</v>
      </c>
    </row>
    <row r="7434" spans="1:14" x14ac:dyDescent="0.25">
      <c r="A7434" t="s">
        <v>325</v>
      </c>
      <c r="B7434" t="str">
        <f t="shared" si="116"/>
        <v>Uruguay62</v>
      </c>
      <c r="C7434" t="s">
        <v>12</v>
      </c>
      <c r="D7434" t="s">
        <v>326</v>
      </c>
      <c r="E7434" t="s">
        <v>14</v>
      </c>
      <c r="F7434" t="s">
        <v>346</v>
      </c>
      <c r="G7434">
        <v>62</v>
      </c>
      <c r="H7434" t="s">
        <v>418</v>
      </c>
      <c r="I7434">
        <v>2020</v>
      </c>
      <c r="J7434">
        <v>19.274999999999999</v>
      </c>
      <c r="K7434" t="s">
        <v>125</v>
      </c>
      <c r="M7434" t="s">
        <v>126</v>
      </c>
      <c r="N7434" t="s">
        <v>136</v>
      </c>
    </row>
    <row r="7435" spans="1:14" x14ac:dyDescent="0.25">
      <c r="A7435" t="s">
        <v>325</v>
      </c>
      <c r="B7435" t="str">
        <f t="shared" si="116"/>
        <v>Uruguay63</v>
      </c>
      <c r="C7435" t="s">
        <v>12</v>
      </c>
      <c r="D7435" t="s">
        <v>326</v>
      </c>
      <c r="E7435" t="s">
        <v>14</v>
      </c>
      <c r="F7435" t="s">
        <v>346</v>
      </c>
      <c r="G7435">
        <v>63</v>
      </c>
      <c r="H7435" t="s">
        <v>419</v>
      </c>
      <c r="I7435">
        <v>2020</v>
      </c>
      <c r="J7435">
        <v>0.41599999999999998</v>
      </c>
      <c r="K7435" t="s">
        <v>125</v>
      </c>
      <c r="M7435" t="s">
        <v>126</v>
      </c>
      <c r="N7435" t="s">
        <v>136</v>
      </c>
    </row>
    <row r="7436" spans="1:14" x14ac:dyDescent="0.25">
      <c r="A7436" t="s">
        <v>325</v>
      </c>
      <c r="B7436" t="str">
        <f t="shared" si="116"/>
        <v>Uruguay64</v>
      </c>
      <c r="C7436" t="s">
        <v>12</v>
      </c>
      <c r="D7436" t="s">
        <v>326</v>
      </c>
      <c r="E7436" t="s">
        <v>14</v>
      </c>
      <c r="F7436" t="s">
        <v>346</v>
      </c>
      <c r="G7436">
        <v>64</v>
      </c>
      <c r="H7436" t="s">
        <v>383</v>
      </c>
      <c r="I7436">
        <v>2020</v>
      </c>
      <c r="J7436">
        <v>18.367000000000001</v>
      </c>
      <c r="K7436" t="s">
        <v>125</v>
      </c>
      <c r="M7436" t="s">
        <v>126</v>
      </c>
      <c r="N7436" t="s">
        <v>136</v>
      </c>
    </row>
    <row r="7437" spans="1:14" x14ac:dyDescent="0.25">
      <c r="A7437" t="s">
        <v>325</v>
      </c>
      <c r="B7437" t="str">
        <f t="shared" si="116"/>
        <v>Uruguay65</v>
      </c>
      <c r="C7437" t="s">
        <v>12</v>
      </c>
      <c r="D7437" t="s">
        <v>326</v>
      </c>
      <c r="E7437" t="s">
        <v>14</v>
      </c>
      <c r="F7437" t="s">
        <v>346</v>
      </c>
      <c r="G7437">
        <v>65</v>
      </c>
      <c r="H7437" t="s">
        <v>420</v>
      </c>
      <c r="I7437">
        <v>2020</v>
      </c>
      <c r="J7437">
        <v>4.9859999999999998</v>
      </c>
      <c r="K7437" t="s">
        <v>125</v>
      </c>
      <c r="M7437" t="s">
        <v>126</v>
      </c>
      <c r="N7437" t="s">
        <v>136</v>
      </c>
    </row>
    <row r="7438" spans="1:14" x14ac:dyDescent="0.25">
      <c r="A7438" t="s">
        <v>325</v>
      </c>
      <c r="B7438" t="str">
        <f t="shared" si="116"/>
        <v>Uruguay66</v>
      </c>
      <c r="C7438" t="s">
        <v>12</v>
      </c>
      <c r="D7438" t="s">
        <v>326</v>
      </c>
      <c r="E7438" t="s">
        <v>14</v>
      </c>
      <c r="F7438" t="s">
        <v>346</v>
      </c>
      <c r="G7438">
        <v>66</v>
      </c>
      <c r="H7438" t="s">
        <v>421</v>
      </c>
      <c r="I7438">
        <v>2020</v>
      </c>
      <c r="J7438">
        <v>3.6110000000000002</v>
      </c>
      <c r="K7438" t="s">
        <v>125</v>
      </c>
      <c r="M7438" t="s">
        <v>126</v>
      </c>
      <c r="N7438" t="s">
        <v>136</v>
      </c>
    </row>
    <row r="7439" spans="1:14" x14ac:dyDescent="0.25">
      <c r="A7439" t="s">
        <v>325</v>
      </c>
      <c r="B7439" t="str">
        <f t="shared" si="116"/>
        <v>Uruguay68</v>
      </c>
      <c r="C7439" t="s">
        <v>12</v>
      </c>
      <c r="D7439" t="s">
        <v>326</v>
      </c>
      <c r="E7439" t="s">
        <v>14</v>
      </c>
      <c r="F7439" t="s">
        <v>346</v>
      </c>
      <c r="G7439">
        <v>68</v>
      </c>
      <c r="H7439" t="s">
        <v>384</v>
      </c>
      <c r="I7439">
        <v>2020</v>
      </c>
      <c r="J7439">
        <v>8.7569999999999997</v>
      </c>
      <c r="K7439" t="s">
        <v>125</v>
      </c>
      <c r="M7439" t="s">
        <v>126</v>
      </c>
      <c r="N7439" t="s">
        <v>136</v>
      </c>
    </row>
    <row r="7440" spans="1:14" x14ac:dyDescent="0.25">
      <c r="A7440" t="s">
        <v>325</v>
      </c>
      <c r="B7440" t="str">
        <f t="shared" si="116"/>
        <v>Uruguay69</v>
      </c>
      <c r="C7440" t="s">
        <v>12</v>
      </c>
      <c r="D7440" t="s">
        <v>326</v>
      </c>
      <c r="E7440" t="s">
        <v>14</v>
      </c>
      <c r="F7440" t="s">
        <v>346</v>
      </c>
      <c r="G7440">
        <v>69</v>
      </c>
      <c r="H7440" t="s">
        <v>422</v>
      </c>
      <c r="I7440">
        <v>2020</v>
      </c>
      <c r="J7440">
        <v>27.678000000000001</v>
      </c>
      <c r="K7440" t="s">
        <v>125</v>
      </c>
      <c r="M7440" t="s">
        <v>126</v>
      </c>
      <c r="N7440" t="s">
        <v>136</v>
      </c>
    </row>
    <row r="7441" spans="1:14" x14ac:dyDescent="0.25">
      <c r="A7441" t="s">
        <v>325</v>
      </c>
      <c r="B7441" t="str">
        <f t="shared" si="116"/>
        <v>Uruguay70</v>
      </c>
      <c r="C7441" t="s">
        <v>12</v>
      </c>
      <c r="D7441" t="s">
        <v>326</v>
      </c>
      <c r="E7441" t="s">
        <v>14</v>
      </c>
      <c r="F7441" t="s">
        <v>346</v>
      </c>
      <c r="G7441">
        <v>70</v>
      </c>
      <c r="H7441" t="s">
        <v>423</v>
      </c>
      <c r="I7441">
        <v>2020</v>
      </c>
      <c r="J7441">
        <v>8.7629999999999999</v>
      </c>
      <c r="K7441" t="s">
        <v>125</v>
      </c>
      <c r="M7441" t="s">
        <v>126</v>
      </c>
      <c r="N7441" t="s">
        <v>136</v>
      </c>
    </row>
    <row r="7442" spans="1:14" x14ac:dyDescent="0.25">
      <c r="A7442" t="s">
        <v>325</v>
      </c>
      <c r="B7442" t="str">
        <f t="shared" si="116"/>
        <v>Uruguay71</v>
      </c>
      <c r="C7442" t="s">
        <v>12</v>
      </c>
      <c r="D7442" t="s">
        <v>326</v>
      </c>
      <c r="E7442" t="s">
        <v>14</v>
      </c>
      <c r="F7442" t="s">
        <v>346</v>
      </c>
      <c r="G7442">
        <v>71</v>
      </c>
      <c r="H7442" t="s">
        <v>424</v>
      </c>
      <c r="I7442">
        <v>2020</v>
      </c>
      <c r="J7442">
        <v>9.1620000000000008</v>
      </c>
      <c r="K7442" t="s">
        <v>125</v>
      </c>
      <c r="M7442" t="s">
        <v>126</v>
      </c>
      <c r="N7442" t="s">
        <v>136</v>
      </c>
    </row>
    <row r="7443" spans="1:14" x14ac:dyDescent="0.25">
      <c r="A7443" t="s">
        <v>325</v>
      </c>
      <c r="B7443" t="str">
        <f t="shared" si="116"/>
        <v>Uruguay72</v>
      </c>
      <c r="C7443" t="s">
        <v>12</v>
      </c>
      <c r="D7443" t="s">
        <v>326</v>
      </c>
      <c r="E7443" t="s">
        <v>14</v>
      </c>
      <c r="F7443" t="s">
        <v>346</v>
      </c>
      <c r="G7443">
        <v>72</v>
      </c>
      <c r="H7443" t="s">
        <v>385</v>
      </c>
      <c r="I7443">
        <v>2020</v>
      </c>
      <c r="J7443">
        <v>2.262</v>
      </c>
      <c r="K7443" t="s">
        <v>125</v>
      </c>
      <c r="M7443" t="s">
        <v>126</v>
      </c>
      <c r="N7443" t="s">
        <v>136</v>
      </c>
    </row>
    <row r="7444" spans="1:14" x14ac:dyDescent="0.25">
      <c r="A7444" t="s">
        <v>325</v>
      </c>
      <c r="B7444" t="str">
        <f t="shared" si="116"/>
        <v>Uruguay73</v>
      </c>
      <c r="C7444" t="s">
        <v>12</v>
      </c>
      <c r="D7444" t="s">
        <v>326</v>
      </c>
      <c r="E7444" t="s">
        <v>14</v>
      </c>
      <c r="F7444" t="s">
        <v>346</v>
      </c>
      <c r="G7444">
        <v>73</v>
      </c>
      <c r="H7444" t="s">
        <v>425</v>
      </c>
      <c r="I7444">
        <v>2020</v>
      </c>
      <c r="J7444">
        <v>5.7169999999999996</v>
      </c>
      <c r="K7444" t="s">
        <v>125</v>
      </c>
      <c r="M7444" t="s">
        <v>126</v>
      </c>
      <c r="N7444" t="s">
        <v>136</v>
      </c>
    </row>
    <row r="7445" spans="1:14" x14ac:dyDescent="0.25">
      <c r="A7445" t="s">
        <v>325</v>
      </c>
      <c r="B7445" t="str">
        <f t="shared" si="116"/>
        <v>Uruguay74</v>
      </c>
      <c r="C7445" t="s">
        <v>12</v>
      </c>
      <c r="D7445" t="s">
        <v>326</v>
      </c>
      <c r="E7445" t="s">
        <v>14</v>
      </c>
      <c r="F7445" t="s">
        <v>346</v>
      </c>
      <c r="G7445">
        <v>74</v>
      </c>
      <c r="H7445" t="s">
        <v>426</v>
      </c>
      <c r="I7445">
        <v>2020</v>
      </c>
      <c r="J7445">
        <v>6.8369999999999997</v>
      </c>
      <c r="K7445" t="s">
        <v>125</v>
      </c>
      <c r="M7445" t="s">
        <v>126</v>
      </c>
      <c r="N7445" t="s">
        <v>136</v>
      </c>
    </row>
    <row r="7446" spans="1:14" x14ac:dyDescent="0.25">
      <c r="A7446" t="s">
        <v>325</v>
      </c>
      <c r="B7446" t="str">
        <f t="shared" si="116"/>
        <v>Uruguay75</v>
      </c>
      <c r="C7446" t="s">
        <v>12</v>
      </c>
      <c r="D7446" t="s">
        <v>326</v>
      </c>
      <c r="E7446" t="s">
        <v>14</v>
      </c>
      <c r="F7446" t="s">
        <v>346</v>
      </c>
      <c r="G7446">
        <v>75</v>
      </c>
      <c r="H7446" t="s">
        <v>427</v>
      </c>
      <c r="I7446">
        <v>2020</v>
      </c>
      <c r="J7446">
        <v>2.5870000000000002</v>
      </c>
      <c r="K7446" t="s">
        <v>125</v>
      </c>
      <c r="M7446" t="s">
        <v>126</v>
      </c>
      <c r="N7446" t="s">
        <v>136</v>
      </c>
    </row>
    <row r="7447" spans="1:14" x14ac:dyDescent="0.25">
      <c r="A7447" t="s">
        <v>325</v>
      </c>
      <c r="B7447" t="str">
        <f t="shared" si="116"/>
        <v>Uruguay77</v>
      </c>
      <c r="C7447" t="s">
        <v>12</v>
      </c>
      <c r="D7447" t="s">
        <v>326</v>
      </c>
      <c r="E7447" t="s">
        <v>14</v>
      </c>
      <c r="F7447" t="s">
        <v>346</v>
      </c>
      <c r="G7447">
        <v>77</v>
      </c>
      <c r="H7447" t="s">
        <v>386</v>
      </c>
      <c r="I7447">
        <v>2020</v>
      </c>
      <c r="J7447">
        <v>2.5459999999999998</v>
      </c>
      <c r="K7447" t="s">
        <v>125</v>
      </c>
      <c r="M7447" t="s">
        <v>126</v>
      </c>
      <c r="N7447" t="s">
        <v>136</v>
      </c>
    </row>
    <row r="7448" spans="1:14" x14ac:dyDescent="0.25">
      <c r="A7448" t="s">
        <v>325</v>
      </c>
      <c r="B7448" t="str">
        <f t="shared" si="116"/>
        <v>Uruguay78</v>
      </c>
      <c r="C7448" t="s">
        <v>12</v>
      </c>
      <c r="D7448" t="s">
        <v>326</v>
      </c>
      <c r="E7448" t="s">
        <v>14</v>
      </c>
      <c r="F7448" t="s">
        <v>346</v>
      </c>
      <c r="G7448">
        <v>78</v>
      </c>
      <c r="H7448" t="s">
        <v>428</v>
      </c>
      <c r="I7448">
        <v>2020</v>
      </c>
      <c r="J7448">
        <v>1.609</v>
      </c>
      <c r="K7448" t="s">
        <v>125</v>
      </c>
      <c r="M7448" t="s">
        <v>126</v>
      </c>
      <c r="N7448" t="s">
        <v>136</v>
      </c>
    </row>
    <row r="7449" spans="1:14" x14ac:dyDescent="0.25">
      <c r="A7449" t="s">
        <v>325</v>
      </c>
      <c r="B7449" t="str">
        <f t="shared" si="116"/>
        <v>Uruguay79</v>
      </c>
      <c r="C7449" t="s">
        <v>12</v>
      </c>
      <c r="D7449" t="s">
        <v>326</v>
      </c>
      <c r="E7449" t="s">
        <v>14</v>
      </c>
      <c r="F7449" t="s">
        <v>346</v>
      </c>
      <c r="G7449">
        <v>79</v>
      </c>
      <c r="H7449" t="s">
        <v>429</v>
      </c>
      <c r="I7449">
        <v>2020</v>
      </c>
      <c r="J7449">
        <v>2.99</v>
      </c>
      <c r="K7449" t="s">
        <v>125</v>
      </c>
      <c r="M7449" t="s">
        <v>126</v>
      </c>
      <c r="N7449" t="s">
        <v>136</v>
      </c>
    </row>
    <row r="7450" spans="1:14" x14ac:dyDescent="0.25">
      <c r="A7450" t="s">
        <v>325</v>
      </c>
      <c r="B7450" t="str">
        <f t="shared" si="116"/>
        <v>Uruguay80</v>
      </c>
      <c r="C7450" t="s">
        <v>12</v>
      </c>
      <c r="D7450" t="s">
        <v>326</v>
      </c>
      <c r="E7450" t="s">
        <v>14</v>
      </c>
      <c r="F7450" t="s">
        <v>346</v>
      </c>
      <c r="G7450">
        <v>80</v>
      </c>
      <c r="H7450" t="s">
        <v>387</v>
      </c>
      <c r="I7450">
        <v>2020</v>
      </c>
      <c r="J7450">
        <v>9.1389999999999993</v>
      </c>
      <c r="K7450" t="s">
        <v>125</v>
      </c>
      <c r="M7450" t="s">
        <v>126</v>
      </c>
      <c r="N7450" t="s">
        <v>136</v>
      </c>
    </row>
    <row r="7451" spans="1:14" x14ac:dyDescent="0.25">
      <c r="A7451" t="s">
        <v>325</v>
      </c>
      <c r="B7451" t="str">
        <f t="shared" si="116"/>
        <v>Uruguay81</v>
      </c>
      <c r="C7451" t="s">
        <v>12</v>
      </c>
      <c r="D7451" t="s">
        <v>326</v>
      </c>
      <c r="E7451" t="s">
        <v>14</v>
      </c>
      <c r="F7451" t="s">
        <v>346</v>
      </c>
      <c r="G7451">
        <v>81</v>
      </c>
      <c r="H7451" t="s">
        <v>430</v>
      </c>
      <c r="I7451">
        <v>2020</v>
      </c>
      <c r="J7451">
        <v>46.07</v>
      </c>
      <c r="K7451" t="s">
        <v>125</v>
      </c>
      <c r="M7451" t="s">
        <v>126</v>
      </c>
      <c r="N7451" t="s">
        <v>136</v>
      </c>
    </row>
    <row r="7452" spans="1:14" x14ac:dyDescent="0.25">
      <c r="A7452" t="s">
        <v>325</v>
      </c>
      <c r="B7452" t="str">
        <f t="shared" si="116"/>
        <v>Uruguay82</v>
      </c>
      <c r="C7452" t="s">
        <v>12</v>
      </c>
      <c r="D7452" t="s">
        <v>326</v>
      </c>
      <c r="E7452" t="s">
        <v>14</v>
      </c>
      <c r="F7452" t="s">
        <v>346</v>
      </c>
      <c r="G7452">
        <v>82</v>
      </c>
      <c r="H7452" t="s">
        <v>388</v>
      </c>
      <c r="I7452">
        <v>2020</v>
      </c>
      <c r="J7452">
        <v>14.675000000000001</v>
      </c>
      <c r="K7452" t="s">
        <v>125</v>
      </c>
      <c r="M7452" t="s">
        <v>126</v>
      </c>
      <c r="N7452" t="s">
        <v>136</v>
      </c>
    </row>
    <row r="7453" spans="1:14" x14ac:dyDescent="0.25">
      <c r="A7453" t="s">
        <v>325</v>
      </c>
      <c r="B7453" t="str">
        <f t="shared" si="116"/>
        <v>Uruguay84</v>
      </c>
      <c r="C7453" t="s">
        <v>12</v>
      </c>
      <c r="D7453" t="s">
        <v>326</v>
      </c>
      <c r="E7453" t="s">
        <v>14</v>
      </c>
      <c r="F7453" t="s">
        <v>346</v>
      </c>
      <c r="G7453">
        <v>84</v>
      </c>
      <c r="H7453" t="s">
        <v>389</v>
      </c>
      <c r="I7453">
        <v>2020</v>
      </c>
      <c r="J7453">
        <v>117.669</v>
      </c>
      <c r="K7453" t="s">
        <v>125</v>
      </c>
      <c r="M7453" t="s">
        <v>126</v>
      </c>
      <c r="N7453" t="s">
        <v>136</v>
      </c>
    </row>
    <row r="7454" spans="1:14" x14ac:dyDescent="0.25">
      <c r="A7454" t="s">
        <v>325</v>
      </c>
      <c r="B7454" t="str">
        <f t="shared" si="116"/>
        <v>Uruguay85</v>
      </c>
      <c r="C7454" t="s">
        <v>12</v>
      </c>
      <c r="D7454" t="s">
        <v>326</v>
      </c>
      <c r="E7454" t="s">
        <v>14</v>
      </c>
      <c r="F7454" t="s">
        <v>346</v>
      </c>
      <c r="G7454">
        <v>85</v>
      </c>
      <c r="H7454" t="s">
        <v>390</v>
      </c>
      <c r="I7454">
        <v>2020</v>
      </c>
      <c r="J7454">
        <v>110.30500000000001</v>
      </c>
      <c r="K7454" t="s">
        <v>125</v>
      </c>
      <c r="M7454" t="s">
        <v>126</v>
      </c>
      <c r="N7454" t="s">
        <v>136</v>
      </c>
    </row>
    <row r="7455" spans="1:14" x14ac:dyDescent="0.25">
      <c r="A7455" t="s">
        <v>325</v>
      </c>
      <c r="B7455" t="str">
        <f t="shared" si="116"/>
        <v>Uruguay86</v>
      </c>
      <c r="C7455" t="s">
        <v>12</v>
      </c>
      <c r="D7455" t="s">
        <v>326</v>
      </c>
      <c r="E7455" t="s">
        <v>14</v>
      </c>
      <c r="F7455" t="s">
        <v>346</v>
      </c>
      <c r="G7455">
        <v>86</v>
      </c>
      <c r="H7455" t="s">
        <v>391</v>
      </c>
      <c r="I7455">
        <v>2020</v>
      </c>
      <c r="J7455">
        <v>111.348</v>
      </c>
      <c r="K7455" t="s">
        <v>125</v>
      </c>
      <c r="M7455" t="s">
        <v>126</v>
      </c>
      <c r="N7455" t="s">
        <v>136</v>
      </c>
    </row>
    <row r="7456" spans="1:14" x14ac:dyDescent="0.25">
      <c r="A7456" t="s">
        <v>325</v>
      </c>
      <c r="B7456" t="str">
        <f t="shared" si="116"/>
        <v>Uruguay87</v>
      </c>
      <c r="C7456" t="s">
        <v>12</v>
      </c>
      <c r="D7456" t="s">
        <v>326</v>
      </c>
      <c r="E7456" t="s">
        <v>14</v>
      </c>
      <c r="F7456" t="s">
        <v>346</v>
      </c>
      <c r="G7456">
        <v>87</v>
      </c>
      <c r="H7456" t="s">
        <v>392</v>
      </c>
      <c r="I7456">
        <v>2020</v>
      </c>
      <c r="J7456">
        <v>16.082999999999998</v>
      </c>
      <c r="K7456" t="s">
        <v>125</v>
      </c>
      <c r="M7456" t="s">
        <v>126</v>
      </c>
      <c r="N7456" t="s">
        <v>136</v>
      </c>
    </row>
    <row r="7457" spans="1:14" x14ac:dyDescent="0.25">
      <c r="A7457" t="s">
        <v>325</v>
      </c>
      <c r="B7457" t="str">
        <f t="shared" si="116"/>
        <v>Uruguay88</v>
      </c>
      <c r="C7457" t="s">
        <v>12</v>
      </c>
      <c r="D7457" t="s">
        <v>326</v>
      </c>
      <c r="E7457" t="s">
        <v>14</v>
      </c>
      <c r="F7457" t="s">
        <v>346</v>
      </c>
      <c r="G7457">
        <v>88</v>
      </c>
      <c r="H7457" t="s">
        <v>431</v>
      </c>
      <c r="I7457">
        <v>2020</v>
      </c>
      <c r="J7457">
        <v>11.35</v>
      </c>
      <c r="K7457" t="s">
        <v>125</v>
      </c>
      <c r="M7457" t="s">
        <v>126</v>
      </c>
      <c r="N7457" t="s">
        <v>136</v>
      </c>
    </row>
    <row r="7458" spans="1:14" x14ac:dyDescent="0.25">
      <c r="A7458" t="s">
        <v>325</v>
      </c>
      <c r="B7458" t="str">
        <f t="shared" si="116"/>
        <v>Uruguay90</v>
      </c>
      <c r="C7458" t="s">
        <v>12</v>
      </c>
      <c r="D7458" t="s">
        <v>326</v>
      </c>
      <c r="E7458" t="s">
        <v>14</v>
      </c>
      <c r="F7458" t="s">
        <v>346</v>
      </c>
      <c r="G7458">
        <v>90</v>
      </c>
      <c r="H7458" t="s">
        <v>432</v>
      </c>
      <c r="I7458">
        <v>2020</v>
      </c>
      <c r="J7458">
        <v>4.5170000000000003</v>
      </c>
      <c r="K7458" t="s">
        <v>125</v>
      </c>
      <c r="M7458" t="s">
        <v>126</v>
      </c>
      <c r="N7458" t="s">
        <v>136</v>
      </c>
    </row>
    <row r="7459" spans="1:14" x14ac:dyDescent="0.25">
      <c r="A7459" t="s">
        <v>325</v>
      </c>
      <c r="B7459" t="str">
        <f t="shared" si="116"/>
        <v>Uruguay91</v>
      </c>
      <c r="C7459" t="s">
        <v>12</v>
      </c>
      <c r="D7459" t="s">
        <v>326</v>
      </c>
      <c r="E7459" t="s">
        <v>14</v>
      </c>
      <c r="F7459" t="s">
        <v>346</v>
      </c>
      <c r="G7459">
        <v>91</v>
      </c>
      <c r="H7459" t="s">
        <v>393</v>
      </c>
      <c r="I7459">
        <v>2020</v>
      </c>
      <c r="J7459">
        <v>1.835</v>
      </c>
      <c r="K7459" t="s">
        <v>125</v>
      </c>
      <c r="M7459" t="s">
        <v>126</v>
      </c>
      <c r="N7459" t="s">
        <v>136</v>
      </c>
    </row>
    <row r="7460" spans="1:14" x14ac:dyDescent="0.25">
      <c r="A7460" t="s">
        <v>325</v>
      </c>
      <c r="B7460" t="str">
        <f t="shared" si="116"/>
        <v>Uruguay92</v>
      </c>
      <c r="C7460" t="s">
        <v>12</v>
      </c>
      <c r="D7460" t="s">
        <v>326</v>
      </c>
      <c r="E7460" t="s">
        <v>14</v>
      </c>
      <c r="F7460" t="s">
        <v>346</v>
      </c>
      <c r="G7460">
        <v>92</v>
      </c>
      <c r="H7460" t="s">
        <v>433</v>
      </c>
      <c r="I7460">
        <v>2020</v>
      </c>
      <c r="J7460">
        <v>4.2</v>
      </c>
      <c r="K7460" t="s">
        <v>125</v>
      </c>
      <c r="M7460" t="s">
        <v>126</v>
      </c>
      <c r="N7460" t="s">
        <v>136</v>
      </c>
    </row>
    <row r="7461" spans="1:14" x14ac:dyDescent="0.25">
      <c r="A7461" t="s">
        <v>325</v>
      </c>
      <c r="B7461" t="str">
        <f t="shared" si="116"/>
        <v>Uruguay93</v>
      </c>
      <c r="C7461" t="s">
        <v>12</v>
      </c>
      <c r="D7461" t="s">
        <v>326</v>
      </c>
      <c r="E7461" t="s">
        <v>14</v>
      </c>
      <c r="F7461" t="s">
        <v>346</v>
      </c>
      <c r="G7461">
        <v>93</v>
      </c>
      <c r="H7461" t="s">
        <v>394</v>
      </c>
      <c r="I7461">
        <v>2020</v>
      </c>
      <c r="J7461">
        <v>14.467000000000001</v>
      </c>
      <c r="K7461" t="s">
        <v>125</v>
      </c>
      <c r="M7461" t="s">
        <v>126</v>
      </c>
      <c r="N7461" t="s">
        <v>136</v>
      </c>
    </row>
    <row r="7462" spans="1:14" x14ac:dyDescent="0.25">
      <c r="A7462" t="s">
        <v>325</v>
      </c>
      <c r="B7462" t="str">
        <f t="shared" si="116"/>
        <v>Uruguay94</v>
      </c>
      <c r="C7462" t="s">
        <v>12</v>
      </c>
      <c r="D7462" t="s">
        <v>326</v>
      </c>
      <c r="E7462" t="s">
        <v>14</v>
      </c>
      <c r="F7462" t="s">
        <v>346</v>
      </c>
      <c r="G7462">
        <v>94</v>
      </c>
      <c r="H7462" t="s">
        <v>395</v>
      </c>
      <c r="I7462">
        <v>2020</v>
      </c>
      <c r="J7462">
        <v>7.5140000000000002</v>
      </c>
      <c r="K7462" t="s">
        <v>125</v>
      </c>
      <c r="M7462" t="s">
        <v>126</v>
      </c>
      <c r="N7462" t="s">
        <v>136</v>
      </c>
    </row>
    <row r="7463" spans="1:14" x14ac:dyDescent="0.25">
      <c r="A7463" t="s">
        <v>325</v>
      </c>
      <c r="B7463" t="str">
        <f t="shared" si="116"/>
        <v>Uruguay95</v>
      </c>
      <c r="C7463" t="s">
        <v>12</v>
      </c>
      <c r="D7463" t="s">
        <v>326</v>
      </c>
      <c r="E7463" t="s">
        <v>14</v>
      </c>
      <c r="F7463" t="s">
        <v>346</v>
      </c>
      <c r="G7463">
        <v>95</v>
      </c>
      <c r="H7463" t="s">
        <v>396</v>
      </c>
      <c r="I7463">
        <v>2020</v>
      </c>
      <c r="J7463">
        <v>14.185</v>
      </c>
      <c r="K7463" t="s">
        <v>125</v>
      </c>
      <c r="M7463" t="s">
        <v>126</v>
      </c>
      <c r="N7463" t="s">
        <v>136</v>
      </c>
    </row>
    <row r="7464" spans="1:14" x14ac:dyDescent="0.25">
      <c r="A7464" t="s">
        <v>325</v>
      </c>
      <c r="B7464" t="str">
        <f t="shared" si="116"/>
        <v>Uruguay96</v>
      </c>
      <c r="C7464" t="s">
        <v>12</v>
      </c>
      <c r="D7464" t="s">
        <v>326</v>
      </c>
      <c r="E7464" t="s">
        <v>14</v>
      </c>
      <c r="F7464" t="s">
        <v>346</v>
      </c>
      <c r="G7464">
        <v>96</v>
      </c>
      <c r="H7464" t="s">
        <v>397</v>
      </c>
      <c r="I7464">
        <v>2020</v>
      </c>
      <c r="J7464">
        <v>27.547999999999998</v>
      </c>
      <c r="K7464" t="s">
        <v>125</v>
      </c>
      <c r="M7464" t="s">
        <v>126</v>
      </c>
      <c r="N7464" t="s">
        <v>136</v>
      </c>
    </row>
    <row r="7465" spans="1:14" x14ac:dyDescent="0.25">
      <c r="A7465" t="s">
        <v>325</v>
      </c>
      <c r="B7465" t="str">
        <f t="shared" si="116"/>
        <v>Uruguay97</v>
      </c>
      <c r="C7465" t="s">
        <v>12</v>
      </c>
      <c r="D7465" t="s">
        <v>326</v>
      </c>
      <c r="E7465" t="s">
        <v>14</v>
      </c>
      <c r="F7465" t="s">
        <v>346</v>
      </c>
      <c r="G7465">
        <v>97</v>
      </c>
      <c r="H7465" t="s">
        <v>398</v>
      </c>
      <c r="I7465">
        <v>2020</v>
      </c>
      <c r="J7465">
        <v>88.063999999999993</v>
      </c>
      <c r="K7465" t="s">
        <v>125</v>
      </c>
      <c r="M7465" t="s">
        <v>126</v>
      </c>
      <c r="N7465" t="s">
        <v>136</v>
      </c>
    </row>
    <row r="7466" spans="1:14" x14ac:dyDescent="0.25">
      <c r="A7466" t="s">
        <v>325</v>
      </c>
      <c r="B7466" t="str">
        <f t="shared" si="116"/>
        <v>Uruguay99</v>
      </c>
      <c r="C7466" t="s">
        <v>12</v>
      </c>
      <c r="D7466" t="s">
        <v>326</v>
      </c>
      <c r="E7466" t="s">
        <v>14</v>
      </c>
      <c r="F7466" t="s">
        <v>346</v>
      </c>
      <c r="G7466">
        <v>99</v>
      </c>
      <c r="H7466" t="s">
        <v>399</v>
      </c>
      <c r="I7466">
        <v>2020</v>
      </c>
      <c r="J7466">
        <v>1.3520000000000001</v>
      </c>
      <c r="K7466" t="s">
        <v>125</v>
      </c>
      <c r="M7466" t="s">
        <v>126</v>
      </c>
      <c r="N7466" t="s">
        <v>136</v>
      </c>
    </row>
    <row r="7467" spans="1:14" x14ac:dyDescent="0.25">
      <c r="A7467" t="s">
        <v>325</v>
      </c>
      <c r="B7467" t="str">
        <f t="shared" si="116"/>
        <v>Uruguay100</v>
      </c>
      <c r="C7467" t="s">
        <v>12</v>
      </c>
      <c r="D7467" t="s">
        <v>326</v>
      </c>
      <c r="E7467" t="s">
        <v>14</v>
      </c>
      <c r="F7467" t="s">
        <v>346</v>
      </c>
      <c r="G7467">
        <v>100</v>
      </c>
      <c r="H7467" t="s">
        <v>348</v>
      </c>
      <c r="I7467">
        <v>2020</v>
      </c>
      <c r="J7467">
        <v>0.157</v>
      </c>
      <c r="K7467" t="s">
        <v>125</v>
      </c>
      <c r="M7467" t="s">
        <v>126</v>
      </c>
      <c r="N7467" t="s">
        <v>136</v>
      </c>
    </row>
    <row r="7468" spans="1:14" x14ac:dyDescent="0.25">
      <c r="A7468" t="s">
        <v>327</v>
      </c>
      <c r="B7468" t="str">
        <f t="shared" si="116"/>
        <v>United States0</v>
      </c>
      <c r="C7468" t="s">
        <v>12</v>
      </c>
      <c r="D7468" t="s">
        <v>328</v>
      </c>
      <c r="E7468" t="s">
        <v>14</v>
      </c>
      <c r="F7468" t="s">
        <v>346</v>
      </c>
      <c r="G7468">
        <v>0</v>
      </c>
      <c r="H7468" t="s">
        <v>347</v>
      </c>
      <c r="I7468">
        <v>2021</v>
      </c>
      <c r="J7468">
        <v>152580.67199999999</v>
      </c>
      <c r="N7468" t="s">
        <v>306</v>
      </c>
    </row>
    <row r="7469" spans="1:14" x14ac:dyDescent="0.25">
      <c r="A7469" t="s">
        <v>327</v>
      </c>
      <c r="B7469" t="str">
        <f t="shared" si="116"/>
        <v>United States1</v>
      </c>
      <c r="C7469" t="s">
        <v>12</v>
      </c>
      <c r="D7469" t="s">
        <v>328</v>
      </c>
      <c r="E7469" t="s">
        <v>14</v>
      </c>
      <c r="F7469" t="s">
        <v>346</v>
      </c>
      <c r="G7469">
        <v>1</v>
      </c>
      <c r="H7469" t="s">
        <v>349</v>
      </c>
      <c r="I7469">
        <v>2021</v>
      </c>
      <c r="J7469">
        <v>1755.1610000000001</v>
      </c>
      <c r="N7469" t="s">
        <v>306</v>
      </c>
    </row>
    <row r="7470" spans="1:14" x14ac:dyDescent="0.25">
      <c r="A7470" t="s">
        <v>327</v>
      </c>
      <c r="B7470" t="str">
        <f t="shared" si="116"/>
        <v>United States2</v>
      </c>
      <c r="C7470" t="s">
        <v>12</v>
      </c>
      <c r="D7470" t="s">
        <v>328</v>
      </c>
      <c r="E7470" t="s">
        <v>14</v>
      </c>
      <c r="F7470" t="s">
        <v>346</v>
      </c>
      <c r="G7470">
        <v>2</v>
      </c>
      <c r="H7470" t="s">
        <v>400</v>
      </c>
      <c r="I7470">
        <v>2021</v>
      </c>
      <c r="J7470">
        <v>155.262</v>
      </c>
      <c r="N7470" t="s">
        <v>306</v>
      </c>
    </row>
    <row r="7471" spans="1:14" x14ac:dyDescent="0.25">
      <c r="A7471" t="s">
        <v>327</v>
      </c>
      <c r="B7471" t="str">
        <f t="shared" si="116"/>
        <v>United States3</v>
      </c>
      <c r="C7471" t="s">
        <v>12</v>
      </c>
      <c r="D7471" t="s">
        <v>328</v>
      </c>
      <c r="E7471" t="s">
        <v>14</v>
      </c>
      <c r="F7471" t="s">
        <v>346</v>
      </c>
      <c r="G7471">
        <v>3</v>
      </c>
      <c r="H7471" t="s">
        <v>350</v>
      </c>
      <c r="I7471">
        <v>2021</v>
      </c>
      <c r="J7471">
        <v>626.08199999999999</v>
      </c>
      <c r="N7471" t="s">
        <v>306</v>
      </c>
    </row>
    <row r="7472" spans="1:14" x14ac:dyDescent="0.25">
      <c r="A7472" t="s">
        <v>327</v>
      </c>
      <c r="B7472" t="str">
        <f t="shared" si="116"/>
        <v>United States5</v>
      </c>
      <c r="C7472" t="s">
        <v>12</v>
      </c>
      <c r="D7472" t="s">
        <v>328</v>
      </c>
      <c r="E7472" t="s">
        <v>14</v>
      </c>
      <c r="F7472" t="s">
        <v>346</v>
      </c>
      <c r="G7472">
        <v>5</v>
      </c>
      <c r="H7472" t="s">
        <v>351</v>
      </c>
      <c r="I7472">
        <v>2021</v>
      </c>
      <c r="J7472">
        <v>75.534999999999997</v>
      </c>
      <c r="N7472" t="s">
        <v>306</v>
      </c>
    </row>
    <row r="7473" spans="1:14" x14ac:dyDescent="0.25">
      <c r="A7473" t="s">
        <v>327</v>
      </c>
      <c r="B7473" t="str">
        <f t="shared" si="116"/>
        <v>United States6</v>
      </c>
      <c r="C7473" t="s">
        <v>12</v>
      </c>
      <c r="D7473" t="s">
        <v>328</v>
      </c>
      <c r="E7473" t="s">
        <v>14</v>
      </c>
      <c r="F7473" t="s">
        <v>346</v>
      </c>
      <c r="G7473">
        <v>6</v>
      </c>
      <c r="H7473" t="s">
        <v>401</v>
      </c>
      <c r="I7473">
        <v>2021</v>
      </c>
      <c r="J7473">
        <v>26.957999999999998</v>
      </c>
      <c r="N7473" t="s">
        <v>306</v>
      </c>
    </row>
    <row r="7474" spans="1:14" x14ac:dyDescent="0.25">
      <c r="A7474" t="s">
        <v>327</v>
      </c>
      <c r="B7474" t="str">
        <f t="shared" si="116"/>
        <v>United States7</v>
      </c>
      <c r="C7474" t="s">
        <v>12</v>
      </c>
      <c r="D7474" t="s">
        <v>328</v>
      </c>
      <c r="E7474" t="s">
        <v>14</v>
      </c>
      <c r="F7474" t="s">
        <v>346</v>
      </c>
      <c r="G7474">
        <v>7</v>
      </c>
      <c r="H7474" t="s">
        <v>352</v>
      </c>
      <c r="I7474">
        <v>2021</v>
      </c>
      <c r="J7474">
        <v>34.969000000000001</v>
      </c>
      <c r="N7474" t="s">
        <v>306</v>
      </c>
    </row>
    <row r="7475" spans="1:14" x14ac:dyDescent="0.25">
      <c r="A7475" t="s">
        <v>327</v>
      </c>
      <c r="B7475" t="str">
        <f t="shared" si="116"/>
        <v>United States8</v>
      </c>
      <c r="C7475" t="s">
        <v>12</v>
      </c>
      <c r="D7475" t="s">
        <v>328</v>
      </c>
      <c r="E7475" t="s">
        <v>14</v>
      </c>
      <c r="F7475" t="s">
        <v>346</v>
      </c>
      <c r="G7475">
        <v>8</v>
      </c>
      <c r="H7475" t="s">
        <v>353</v>
      </c>
      <c r="I7475">
        <v>2021</v>
      </c>
      <c r="J7475">
        <v>87.394000000000005</v>
      </c>
      <c r="N7475" t="s">
        <v>306</v>
      </c>
    </row>
    <row r="7476" spans="1:14" x14ac:dyDescent="0.25">
      <c r="A7476" t="s">
        <v>327</v>
      </c>
      <c r="B7476" t="str">
        <f t="shared" si="116"/>
        <v>United States9</v>
      </c>
      <c r="C7476" t="s">
        <v>12</v>
      </c>
      <c r="D7476" t="s">
        <v>328</v>
      </c>
      <c r="E7476" t="s">
        <v>14</v>
      </c>
      <c r="F7476" t="s">
        <v>346</v>
      </c>
      <c r="G7476">
        <v>9</v>
      </c>
      <c r="H7476" t="s">
        <v>402</v>
      </c>
      <c r="I7476">
        <v>2021</v>
      </c>
      <c r="J7476">
        <v>193.441</v>
      </c>
      <c r="N7476" t="s">
        <v>306</v>
      </c>
    </row>
    <row r="7477" spans="1:14" x14ac:dyDescent="0.25">
      <c r="A7477" t="s">
        <v>327</v>
      </c>
      <c r="B7477" t="str">
        <f t="shared" si="116"/>
        <v>United States10</v>
      </c>
      <c r="C7477" t="s">
        <v>12</v>
      </c>
      <c r="D7477" t="s">
        <v>328</v>
      </c>
      <c r="E7477" t="s">
        <v>14</v>
      </c>
      <c r="F7477" t="s">
        <v>346</v>
      </c>
      <c r="G7477">
        <v>10</v>
      </c>
      <c r="H7477" t="s">
        <v>354</v>
      </c>
      <c r="I7477">
        <v>2021</v>
      </c>
      <c r="J7477">
        <v>1255.2249999999999</v>
      </c>
      <c r="N7477" t="s">
        <v>306</v>
      </c>
    </row>
    <row r="7478" spans="1:14" x14ac:dyDescent="0.25">
      <c r="A7478" t="s">
        <v>327</v>
      </c>
      <c r="B7478" t="str">
        <f t="shared" si="116"/>
        <v>United States11</v>
      </c>
      <c r="C7478" t="s">
        <v>12</v>
      </c>
      <c r="D7478" t="s">
        <v>328</v>
      </c>
      <c r="E7478" t="s">
        <v>14</v>
      </c>
      <c r="F7478" t="s">
        <v>346</v>
      </c>
      <c r="G7478">
        <v>11</v>
      </c>
      <c r="H7478" t="s">
        <v>403</v>
      </c>
      <c r="I7478">
        <v>2021</v>
      </c>
      <c r="J7478">
        <v>137.03800000000001</v>
      </c>
      <c r="N7478" t="s">
        <v>306</v>
      </c>
    </row>
    <row r="7479" spans="1:14" x14ac:dyDescent="0.25">
      <c r="A7479" t="s">
        <v>327</v>
      </c>
      <c r="B7479" t="str">
        <f t="shared" si="116"/>
        <v>United States12</v>
      </c>
      <c r="C7479" t="s">
        <v>12</v>
      </c>
      <c r="D7479" t="s">
        <v>328</v>
      </c>
      <c r="E7479" t="s">
        <v>14</v>
      </c>
      <c r="F7479" t="s">
        <v>346</v>
      </c>
      <c r="G7479">
        <v>12</v>
      </c>
      <c r="H7479" t="s">
        <v>355</v>
      </c>
      <c r="I7479">
        <v>2021</v>
      </c>
      <c r="J7479">
        <v>15.209</v>
      </c>
      <c r="N7479" t="s">
        <v>306</v>
      </c>
    </row>
    <row r="7480" spans="1:14" x14ac:dyDescent="0.25">
      <c r="A7480" t="s">
        <v>327</v>
      </c>
      <c r="B7480" t="str">
        <f t="shared" si="116"/>
        <v>United States13</v>
      </c>
      <c r="C7480" t="s">
        <v>12</v>
      </c>
      <c r="D7480" t="s">
        <v>328</v>
      </c>
      <c r="E7480" t="s">
        <v>14</v>
      </c>
      <c r="F7480" t="s">
        <v>346</v>
      </c>
      <c r="G7480">
        <v>13</v>
      </c>
      <c r="H7480" t="s">
        <v>356</v>
      </c>
      <c r="I7480">
        <v>2021</v>
      </c>
      <c r="J7480">
        <v>603.90800000000002</v>
      </c>
      <c r="N7480" t="s">
        <v>306</v>
      </c>
    </row>
    <row r="7481" spans="1:14" x14ac:dyDescent="0.25">
      <c r="A7481" t="s">
        <v>327</v>
      </c>
      <c r="B7481" t="str">
        <f t="shared" si="116"/>
        <v>United States14</v>
      </c>
      <c r="C7481" t="s">
        <v>12</v>
      </c>
      <c r="D7481" t="s">
        <v>328</v>
      </c>
      <c r="E7481" t="s">
        <v>14</v>
      </c>
      <c r="F7481" t="s">
        <v>346</v>
      </c>
      <c r="G7481">
        <v>14</v>
      </c>
      <c r="H7481" t="s">
        <v>357</v>
      </c>
      <c r="I7481">
        <v>2021</v>
      </c>
      <c r="J7481">
        <v>283.18599999999998</v>
      </c>
      <c r="N7481" t="s">
        <v>306</v>
      </c>
    </row>
    <row r="7482" spans="1:14" x14ac:dyDescent="0.25">
      <c r="A7482" t="s">
        <v>327</v>
      </c>
      <c r="B7482" t="str">
        <f t="shared" si="116"/>
        <v>United States15</v>
      </c>
      <c r="C7482" t="s">
        <v>12</v>
      </c>
      <c r="D7482" t="s">
        <v>328</v>
      </c>
      <c r="E7482" t="s">
        <v>14</v>
      </c>
      <c r="F7482" t="s">
        <v>346</v>
      </c>
      <c r="G7482">
        <v>15</v>
      </c>
      <c r="H7482" t="s">
        <v>358</v>
      </c>
      <c r="I7482">
        <v>2021</v>
      </c>
      <c r="J7482">
        <v>50.485999999999997</v>
      </c>
      <c r="N7482" t="s">
        <v>306</v>
      </c>
    </row>
    <row r="7483" spans="1:14" x14ac:dyDescent="0.25">
      <c r="A7483" t="s">
        <v>327</v>
      </c>
      <c r="B7483" t="str">
        <f t="shared" si="116"/>
        <v>United States16</v>
      </c>
      <c r="C7483" t="s">
        <v>12</v>
      </c>
      <c r="D7483" t="s">
        <v>328</v>
      </c>
      <c r="E7483" t="s">
        <v>14</v>
      </c>
      <c r="F7483" t="s">
        <v>346</v>
      </c>
      <c r="G7483">
        <v>16</v>
      </c>
      <c r="H7483" t="s">
        <v>359</v>
      </c>
      <c r="I7483">
        <v>2021</v>
      </c>
      <c r="J7483">
        <v>297.59899999999999</v>
      </c>
      <c r="N7483" t="s">
        <v>306</v>
      </c>
    </row>
    <row r="7484" spans="1:14" x14ac:dyDescent="0.25">
      <c r="A7484" t="s">
        <v>327</v>
      </c>
      <c r="B7484" t="str">
        <f t="shared" si="116"/>
        <v>United States17</v>
      </c>
      <c r="C7484" t="s">
        <v>12</v>
      </c>
      <c r="D7484" t="s">
        <v>328</v>
      </c>
      <c r="E7484" t="s">
        <v>14</v>
      </c>
      <c r="F7484" t="s">
        <v>346</v>
      </c>
      <c r="G7484">
        <v>17</v>
      </c>
      <c r="H7484" t="s">
        <v>360</v>
      </c>
      <c r="I7484">
        <v>2021</v>
      </c>
      <c r="J7484">
        <v>318.608</v>
      </c>
      <c r="N7484" t="s">
        <v>306</v>
      </c>
    </row>
    <row r="7485" spans="1:14" x14ac:dyDescent="0.25">
      <c r="A7485" t="s">
        <v>327</v>
      </c>
      <c r="B7485" t="str">
        <f t="shared" si="116"/>
        <v>United States18</v>
      </c>
      <c r="C7485" t="s">
        <v>12</v>
      </c>
      <c r="D7485" t="s">
        <v>328</v>
      </c>
      <c r="E7485" t="s">
        <v>14</v>
      </c>
      <c r="F7485" t="s">
        <v>346</v>
      </c>
      <c r="G7485">
        <v>18</v>
      </c>
      <c r="H7485" t="s">
        <v>404</v>
      </c>
      <c r="I7485">
        <v>2021</v>
      </c>
      <c r="J7485">
        <v>409.447</v>
      </c>
      <c r="N7485" t="s">
        <v>306</v>
      </c>
    </row>
    <row r="7486" spans="1:14" x14ac:dyDescent="0.25">
      <c r="A7486" t="s">
        <v>327</v>
      </c>
      <c r="B7486" t="str">
        <f t="shared" si="116"/>
        <v>United States19</v>
      </c>
      <c r="C7486" t="s">
        <v>12</v>
      </c>
      <c r="D7486" t="s">
        <v>328</v>
      </c>
      <c r="E7486" t="s">
        <v>14</v>
      </c>
      <c r="F7486" t="s">
        <v>346</v>
      </c>
      <c r="G7486">
        <v>19</v>
      </c>
      <c r="H7486" t="s">
        <v>361</v>
      </c>
      <c r="I7486">
        <v>2021</v>
      </c>
      <c r="J7486">
        <v>188.62</v>
      </c>
      <c r="N7486" t="s">
        <v>306</v>
      </c>
    </row>
    <row r="7487" spans="1:14" x14ac:dyDescent="0.25">
      <c r="A7487" t="s">
        <v>327</v>
      </c>
      <c r="B7487" t="str">
        <f t="shared" si="116"/>
        <v>United States20</v>
      </c>
      <c r="C7487" t="s">
        <v>12</v>
      </c>
      <c r="D7487" t="s">
        <v>328</v>
      </c>
      <c r="E7487" t="s">
        <v>14</v>
      </c>
      <c r="F7487" t="s">
        <v>346</v>
      </c>
      <c r="G7487">
        <v>20</v>
      </c>
      <c r="H7487" t="s">
        <v>362</v>
      </c>
      <c r="I7487">
        <v>2021</v>
      </c>
      <c r="J7487">
        <v>953.17200000000003</v>
      </c>
      <c r="N7487" t="s">
        <v>306</v>
      </c>
    </row>
    <row r="7488" spans="1:14" x14ac:dyDescent="0.25">
      <c r="A7488" t="s">
        <v>327</v>
      </c>
      <c r="B7488" t="str">
        <f t="shared" si="116"/>
        <v>United States21</v>
      </c>
      <c r="C7488" t="s">
        <v>12</v>
      </c>
      <c r="D7488" t="s">
        <v>328</v>
      </c>
      <c r="E7488" t="s">
        <v>14</v>
      </c>
      <c r="F7488" t="s">
        <v>346</v>
      </c>
      <c r="G7488">
        <v>21</v>
      </c>
      <c r="H7488" t="s">
        <v>405</v>
      </c>
      <c r="I7488">
        <v>2021</v>
      </c>
      <c r="J7488">
        <v>628.90300000000002</v>
      </c>
      <c r="N7488" t="s">
        <v>306</v>
      </c>
    </row>
    <row r="7489" spans="1:14" x14ac:dyDescent="0.25">
      <c r="A7489" t="s">
        <v>327</v>
      </c>
      <c r="B7489" t="str">
        <f t="shared" si="116"/>
        <v>United States22</v>
      </c>
      <c r="C7489" t="s">
        <v>12</v>
      </c>
      <c r="D7489" t="s">
        <v>328</v>
      </c>
      <c r="E7489" t="s">
        <v>14</v>
      </c>
      <c r="F7489" t="s">
        <v>346</v>
      </c>
      <c r="G7489">
        <v>22</v>
      </c>
      <c r="H7489" t="s">
        <v>406</v>
      </c>
      <c r="I7489">
        <v>2021</v>
      </c>
      <c r="J7489">
        <v>474.62299999999999</v>
      </c>
      <c r="N7489" t="s">
        <v>306</v>
      </c>
    </row>
    <row r="7490" spans="1:14" x14ac:dyDescent="0.25">
      <c r="A7490" t="s">
        <v>327</v>
      </c>
      <c r="B7490" t="str">
        <f t="shared" si="116"/>
        <v>United States23</v>
      </c>
      <c r="C7490" t="s">
        <v>12</v>
      </c>
      <c r="D7490" t="s">
        <v>328</v>
      </c>
      <c r="E7490" t="s">
        <v>14</v>
      </c>
      <c r="F7490" t="s">
        <v>346</v>
      </c>
      <c r="G7490">
        <v>23</v>
      </c>
      <c r="H7490" t="s">
        <v>434</v>
      </c>
      <c r="I7490">
        <v>2021</v>
      </c>
      <c r="J7490">
        <v>961.38499999999999</v>
      </c>
      <c r="N7490" t="s">
        <v>306</v>
      </c>
    </row>
    <row r="7491" spans="1:14" x14ac:dyDescent="0.25">
      <c r="A7491" t="s">
        <v>327</v>
      </c>
      <c r="B7491" t="str">
        <f t="shared" ref="B7491:B7554" si="117">A7491&amp;G7491</f>
        <v>United States24</v>
      </c>
      <c r="C7491" t="s">
        <v>12</v>
      </c>
      <c r="D7491" t="s">
        <v>328</v>
      </c>
      <c r="E7491" t="s">
        <v>14</v>
      </c>
      <c r="F7491" t="s">
        <v>346</v>
      </c>
      <c r="G7491">
        <v>24</v>
      </c>
      <c r="H7491" t="s">
        <v>363</v>
      </c>
      <c r="I7491">
        <v>2021</v>
      </c>
      <c r="J7491">
        <v>236.85599999999999</v>
      </c>
      <c r="N7491" t="s">
        <v>306</v>
      </c>
    </row>
    <row r="7492" spans="1:14" x14ac:dyDescent="0.25">
      <c r="A7492" t="s">
        <v>327</v>
      </c>
      <c r="B7492" t="str">
        <f t="shared" si="117"/>
        <v>United States25</v>
      </c>
      <c r="C7492" t="s">
        <v>12</v>
      </c>
      <c r="D7492" t="s">
        <v>328</v>
      </c>
      <c r="E7492" t="s">
        <v>14</v>
      </c>
      <c r="F7492" t="s">
        <v>346</v>
      </c>
      <c r="G7492">
        <v>25</v>
      </c>
      <c r="H7492" t="s">
        <v>364</v>
      </c>
      <c r="I7492">
        <v>2021</v>
      </c>
      <c r="J7492">
        <v>1235.9770000000001</v>
      </c>
      <c r="N7492" t="s">
        <v>306</v>
      </c>
    </row>
    <row r="7493" spans="1:14" x14ac:dyDescent="0.25">
      <c r="A7493" t="s">
        <v>327</v>
      </c>
      <c r="B7493" t="str">
        <f t="shared" si="117"/>
        <v>United States26</v>
      </c>
      <c r="C7493" t="s">
        <v>12</v>
      </c>
      <c r="D7493" t="s">
        <v>328</v>
      </c>
      <c r="E7493" t="s">
        <v>14</v>
      </c>
      <c r="F7493" t="s">
        <v>346</v>
      </c>
      <c r="G7493">
        <v>26</v>
      </c>
      <c r="H7493" t="s">
        <v>407</v>
      </c>
      <c r="I7493">
        <v>2021</v>
      </c>
      <c r="J7493">
        <v>673.66899999999998</v>
      </c>
      <c r="N7493" t="s">
        <v>306</v>
      </c>
    </row>
    <row r="7494" spans="1:14" x14ac:dyDescent="0.25">
      <c r="A7494" t="s">
        <v>327</v>
      </c>
      <c r="B7494" t="str">
        <f t="shared" si="117"/>
        <v>United States27</v>
      </c>
      <c r="C7494" t="s">
        <v>12</v>
      </c>
      <c r="D7494" t="s">
        <v>328</v>
      </c>
      <c r="E7494" t="s">
        <v>14</v>
      </c>
      <c r="F7494" t="s">
        <v>346</v>
      </c>
      <c r="G7494">
        <v>27</v>
      </c>
      <c r="H7494" t="s">
        <v>365</v>
      </c>
      <c r="I7494">
        <v>2021</v>
      </c>
      <c r="J7494">
        <v>819.19100000000003</v>
      </c>
      <c r="N7494" t="s">
        <v>306</v>
      </c>
    </row>
    <row r="7495" spans="1:14" x14ac:dyDescent="0.25">
      <c r="A7495" t="s">
        <v>327</v>
      </c>
      <c r="B7495" t="str">
        <f t="shared" si="117"/>
        <v>United States28</v>
      </c>
      <c r="C7495" t="s">
        <v>12</v>
      </c>
      <c r="D7495" t="s">
        <v>328</v>
      </c>
      <c r="E7495" t="s">
        <v>14</v>
      </c>
      <c r="F7495" t="s">
        <v>346</v>
      </c>
      <c r="G7495">
        <v>28</v>
      </c>
      <c r="H7495" t="s">
        <v>366</v>
      </c>
      <c r="I7495">
        <v>2021</v>
      </c>
      <c r="J7495">
        <v>1490.107</v>
      </c>
      <c r="N7495" t="s">
        <v>306</v>
      </c>
    </row>
    <row r="7496" spans="1:14" x14ac:dyDescent="0.25">
      <c r="A7496" t="s">
        <v>327</v>
      </c>
      <c r="B7496" t="str">
        <f t="shared" si="117"/>
        <v>United States29</v>
      </c>
      <c r="C7496" t="s">
        <v>12</v>
      </c>
      <c r="D7496" t="s">
        <v>328</v>
      </c>
      <c r="E7496" t="s">
        <v>14</v>
      </c>
      <c r="F7496" t="s">
        <v>346</v>
      </c>
      <c r="G7496">
        <v>29</v>
      </c>
      <c r="H7496" t="s">
        <v>436</v>
      </c>
      <c r="I7496">
        <v>2021</v>
      </c>
      <c r="J7496">
        <v>984.40099999999995</v>
      </c>
      <c r="N7496" t="s">
        <v>306</v>
      </c>
    </row>
    <row r="7497" spans="1:14" x14ac:dyDescent="0.25">
      <c r="A7497" t="s">
        <v>327</v>
      </c>
      <c r="B7497" t="str">
        <f t="shared" si="117"/>
        <v>United States30</v>
      </c>
      <c r="C7497" t="s">
        <v>12</v>
      </c>
      <c r="D7497" t="s">
        <v>328</v>
      </c>
      <c r="E7497" t="s">
        <v>14</v>
      </c>
      <c r="F7497" t="s">
        <v>346</v>
      </c>
      <c r="G7497">
        <v>30</v>
      </c>
      <c r="H7497" t="s">
        <v>408</v>
      </c>
      <c r="I7497">
        <v>2021</v>
      </c>
      <c r="J7497">
        <v>1056.7909999999999</v>
      </c>
      <c r="N7497" t="s">
        <v>306</v>
      </c>
    </row>
    <row r="7498" spans="1:14" x14ac:dyDescent="0.25">
      <c r="A7498" t="s">
        <v>327</v>
      </c>
      <c r="B7498" t="str">
        <f t="shared" si="117"/>
        <v>United States31</v>
      </c>
      <c r="C7498" t="s">
        <v>12</v>
      </c>
      <c r="D7498" t="s">
        <v>328</v>
      </c>
      <c r="E7498" t="s">
        <v>14</v>
      </c>
      <c r="F7498" t="s">
        <v>346</v>
      </c>
      <c r="G7498">
        <v>31</v>
      </c>
      <c r="H7498" t="s">
        <v>367</v>
      </c>
      <c r="I7498">
        <v>2021</v>
      </c>
      <c r="J7498">
        <v>443.12700000000001</v>
      </c>
      <c r="N7498" t="s">
        <v>306</v>
      </c>
    </row>
    <row r="7499" spans="1:14" x14ac:dyDescent="0.25">
      <c r="A7499" t="s">
        <v>327</v>
      </c>
      <c r="B7499" t="str">
        <f t="shared" si="117"/>
        <v>United States32</v>
      </c>
      <c r="C7499" t="s">
        <v>12</v>
      </c>
      <c r="D7499" t="s">
        <v>328</v>
      </c>
      <c r="E7499" t="s">
        <v>14</v>
      </c>
      <c r="F7499" t="s">
        <v>346</v>
      </c>
      <c r="G7499">
        <v>32</v>
      </c>
      <c r="H7499" t="s">
        <v>368</v>
      </c>
      <c r="I7499">
        <v>2021</v>
      </c>
      <c r="J7499">
        <v>1072.193</v>
      </c>
      <c r="N7499" t="s">
        <v>306</v>
      </c>
    </row>
    <row r="7500" spans="1:14" x14ac:dyDescent="0.25">
      <c r="A7500" t="s">
        <v>327</v>
      </c>
      <c r="B7500" t="str">
        <f t="shared" si="117"/>
        <v>United States33</v>
      </c>
      <c r="C7500" t="s">
        <v>12</v>
      </c>
      <c r="D7500" t="s">
        <v>328</v>
      </c>
      <c r="E7500" t="s">
        <v>14</v>
      </c>
      <c r="F7500" t="s">
        <v>346</v>
      </c>
      <c r="G7500">
        <v>33</v>
      </c>
      <c r="H7500" t="s">
        <v>409</v>
      </c>
      <c r="I7500">
        <v>2021</v>
      </c>
      <c r="J7500">
        <v>528.89300000000003</v>
      </c>
      <c r="N7500" t="s">
        <v>306</v>
      </c>
    </row>
    <row r="7501" spans="1:14" x14ac:dyDescent="0.25">
      <c r="A7501" t="s">
        <v>327</v>
      </c>
      <c r="B7501" t="str">
        <f t="shared" si="117"/>
        <v>United States35</v>
      </c>
      <c r="C7501" t="s">
        <v>12</v>
      </c>
      <c r="D7501" t="s">
        <v>328</v>
      </c>
      <c r="E7501" t="s">
        <v>14</v>
      </c>
      <c r="F7501" t="s">
        <v>346</v>
      </c>
      <c r="G7501">
        <v>35</v>
      </c>
      <c r="H7501" t="s">
        <v>369</v>
      </c>
      <c r="I7501">
        <v>2021</v>
      </c>
      <c r="J7501">
        <v>1313.9690000000001</v>
      </c>
      <c r="N7501" t="s">
        <v>306</v>
      </c>
    </row>
    <row r="7502" spans="1:14" x14ac:dyDescent="0.25">
      <c r="A7502" t="s">
        <v>327</v>
      </c>
      <c r="B7502" t="str">
        <f t="shared" si="117"/>
        <v>United States36</v>
      </c>
      <c r="C7502" t="s">
        <v>12</v>
      </c>
      <c r="D7502" t="s">
        <v>328</v>
      </c>
      <c r="E7502" t="s">
        <v>14</v>
      </c>
      <c r="F7502" t="s">
        <v>346</v>
      </c>
      <c r="G7502">
        <v>36</v>
      </c>
      <c r="H7502" t="s">
        <v>410</v>
      </c>
      <c r="I7502">
        <v>2021</v>
      </c>
      <c r="J7502">
        <v>89.081000000000003</v>
      </c>
      <c r="N7502" t="s">
        <v>306</v>
      </c>
    </row>
    <row r="7503" spans="1:14" x14ac:dyDescent="0.25">
      <c r="A7503" t="s">
        <v>327</v>
      </c>
      <c r="B7503" t="str">
        <f t="shared" si="117"/>
        <v>United States37</v>
      </c>
      <c r="C7503" t="s">
        <v>12</v>
      </c>
      <c r="D7503" t="s">
        <v>328</v>
      </c>
      <c r="E7503" t="s">
        <v>14</v>
      </c>
      <c r="F7503" t="s">
        <v>346</v>
      </c>
      <c r="G7503">
        <v>37</v>
      </c>
      <c r="H7503" t="s">
        <v>370</v>
      </c>
      <c r="I7503">
        <v>2021</v>
      </c>
      <c r="J7503">
        <v>282.53199999999998</v>
      </c>
      <c r="N7503" t="s">
        <v>306</v>
      </c>
    </row>
    <row r="7504" spans="1:14" x14ac:dyDescent="0.25">
      <c r="A7504" t="s">
        <v>327</v>
      </c>
      <c r="B7504" t="str">
        <f t="shared" si="117"/>
        <v>United States38</v>
      </c>
      <c r="C7504" t="s">
        <v>12</v>
      </c>
      <c r="D7504" t="s">
        <v>328</v>
      </c>
      <c r="E7504" t="s">
        <v>14</v>
      </c>
      <c r="F7504" t="s">
        <v>346</v>
      </c>
      <c r="G7504">
        <v>38</v>
      </c>
      <c r="H7504" t="s">
        <v>411</v>
      </c>
      <c r="I7504">
        <v>2021</v>
      </c>
      <c r="J7504">
        <v>156.346</v>
      </c>
      <c r="N7504" t="s">
        <v>306</v>
      </c>
    </row>
    <row r="7505" spans="1:14" x14ac:dyDescent="0.25">
      <c r="A7505" t="s">
        <v>327</v>
      </c>
      <c r="B7505" t="str">
        <f t="shared" si="117"/>
        <v>United States39</v>
      </c>
      <c r="C7505" t="s">
        <v>12</v>
      </c>
      <c r="D7505" t="s">
        <v>328</v>
      </c>
      <c r="E7505" t="s">
        <v>14</v>
      </c>
      <c r="F7505" t="s">
        <v>346</v>
      </c>
      <c r="G7505">
        <v>39</v>
      </c>
      <c r="H7505" t="s">
        <v>412</v>
      </c>
      <c r="I7505">
        <v>2021</v>
      </c>
      <c r="J7505">
        <v>148.42599999999999</v>
      </c>
      <c r="N7505" t="s">
        <v>306</v>
      </c>
    </row>
    <row r="7506" spans="1:14" x14ac:dyDescent="0.25">
      <c r="A7506" t="s">
        <v>327</v>
      </c>
      <c r="B7506" t="str">
        <f t="shared" si="117"/>
        <v>United States41</v>
      </c>
      <c r="C7506" t="s">
        <v>12</v>
      </c>
      <c r="D7506" t="s">
        <v>328</v>
      </c>
      <c r="E7506" t="s">
        <v>14</v>
      </c>
      <c r="F7506" t="s">
        <v>346</v>
      </c>
      <c r="G7506">
        <v>41</v>
      </c>
      <c r="H7506" t="s">
        <v>413</v>
      </c>
      <c r="I7506">
        <v>2021</v>
      </c>
      <c r="J7506">
        <v>3808.9870000000001</v>
      </c>
      <c r="N7506" t="s">
        <v>306</v>
      </c>
    </row>
    <row r="7507" spans="1:14" x14ac:dyDescent="0.25">
      <c r="A7507" t="s">
        <v>327</v>
      </c>
      <c r="B7507" t="str">
        <f t="shared" si="117"/>
        <v>United States42</v>
      </c>
      <c r="C7507" t="s">
        <v>12</v>
      </c>
      <c r="D7507" t="s">
        <v>328</v>
      </c>
      <c r="E7507" t="s">
        <v>14</v>
      </c>
      <c r="F7507" t="s">
        <v>346</v>
      </c>
      <c r="G7507">
        <v>42</v>
      </c>
      <c r="H7507" t="s">
        <v>371</v>
      </c>
      <c r="I7507">
        <v>2021</v>
      </c>
      <c r="J7507">
        <v>3702.357</v>
      </c>
      <c r="N7507" t="s">
        <v>306</v>
      </c>
    </row>
    <row r="7508" spans="1:14" x14ac:dyDescent="0.25">
      <c r="A7508" t="s">
        <v>327</v>
      </c>
      <c r="B7508" t="str">
        <f t="shared" si="117"/>
        <v>United States43</v>
      </c>
      <c r="C7508" t="s">
        <v>12</v>
      </c>
      <c r="D7508" t="s">
        <v>328</v>
      </c>
      <c r="E7508" t="s">
        <v>14</v>
      </c>
      <c r="F7508" t="s">
        <v>346</v>
      </c>
      <c r="G7508">
        <v>43</v>
      </c>
      <c r="H7508" t="s">
        <v>372</v>
      </c>
      <c r="I7508">
        <v>2021</v>
      </c>
      <c r="J7508">
        <v>4231.9589999999998</v>
      </c>
      <c r="N7508" t="s">
        <v>306</v>
      </c>
    </row>
    <row r="7509" spans="1:14" x14ac:dyDescent="0.25">
      <c r="A7509" t="s">
        <v>327</v>
      </c>
      <c r="B7509" t="str">
        <f t="shared" si="117"/>
        <v>United States45</v>
      </c>
      <c r="C7509" t="s">
        <v>12</v>
      </c>
      <c r="D7509" t="s">
        <v>328</v>
      </c>
      <c r="E7509" t="s">
        <v>14</v>
      </c>
      <c r="F7509" t="s">
        <v>346</v>
      </c>
      <c r="G7509">
        <v>45</v>
      </c>
      <c r="H7509" t="s">
        <v>414</v>
      </c>
      <c r="I7509">
        <v>2021</v>
      </c>
      <c r="J7509">
        <v>4260.6270000000004</v>
      </c>
      <c r="N7509" t="s">
        <v>306</v>
      </c>
    </row>
    <row r="7510" spans="1:14" x14ac:dyDescent="0.25">
      <c r="A7510" t="s">
        <v>327</v>
      </c>
      <c r="B7510" t="str">
        <f t="shared" si="117"/>
        <v>United States46</v>
      </c>
      <c r="C7510" t="s">
        <v>12</v>
      </c>
      <c r="D7510" t="s">
        <v>328</v>
      </c>
      <c r="E7510" t="s">
        <v>14</v>
      </c>
      <c r="F7510" t="s">
        <v>346</v>
      </c>
      <c r="G7510">
        <v>46</v>
      </c>
      <c r="H7510" t="s">
        <v>373</v>
      </c>
      <c r="I7510">
        <v>2021</v>
      </c>
      <c r="J7510">
        <v>3043.2950000000001</v>
      </c>
      <c r="N7510" t="s">
        <v>306</v>
      </c>
    </row>
    <row r="7511" spans="1:14" x14ac:dyDescent="0.25">
      <c r="A7511" t="s">
        <v>327</v>
      </c>
      <c r="B7511" t="str">
        <f t="shared" si="117"/>
        <v>United States47</v>
      </c>
      <c r="C7511" t="s">
        <v>12</v>
      </c>
      <c r="D7511" t="s">
        <v>328</v>
      </c>
      <c r="E7511" t="s">
        <v>14</v>
      </c>
      <c r="F7511" t="s">
        <v>346</v>
      </c>
      <c r="G7511">
        <v>47</v>
      </c>
      <c r="H7511" t="s">
        <v>374</v>
      </c>
      <c r="I7511">
        <v>2021</v>
      </c>
      <c r="J7511">
        <v>12191.112999999999</v>
      </c>
      <c r="N7511" t="s">
        <v>306</v>
      </c>
    </row>
    <row r="7512" spans="1:14" x14ac:dyDescent="0.25">
      <c r="A7512" t="s">
        <v>327</v>
      </c>
      <c r="B7512" t="str">
        <f t="shared" si="117"/>
        <v>United States49</v>
      </c>
      <c r="C7512" t="s">
        <v>12</v>
      </c>
      <c r="D7512" t="s">
        <v>328</v>
      </c>
      <c r="E7512" t="s">
        <v>14</v>
      </c>
      <c r="F7512" t="s">
        <v>346</v>
      </c>
      <c r="G7512">
        <v>49</v>
      </c>
      <c r="H7512" t="s">
        <v>375</v>
      </c>
      <c r="I7512">
        <v>2021</v>
      </c>
      <c r="J7512">
        <v>3382.846</v>
      </c>
      <c r="N7512" t="s">
        <v>306</v>
      </c>
    </row>
    <row r="7513" spans="1:14" x14ac:dyDescent="0.25">
      <c r="A7513" t="s">
        <v>327</v>
      </c>
      <c r="B7513" t="str">
        <f t="shared" si="117"/>
        <v>United States50</v>
      </c>
      <c r="C7513" t="s">
        <v>12</v>
      </c>
      <c r="D7513" t="s">
        <v>328</v>
      </c>
      <c r="E7513" t="s">
        <v>14</v>
      </c>
      <c r="F7513" t="s">
        <v>346</v>
      </c>
      <c r="G7513">
        <v>50</v>
      </c>
      <c r="H7513" t="s">
        <v>376</v>
      </c>
      <c r="I7513">
        <v>2021</v>
      </c>
      <c r="J7513">
        <v>82.465999999999994</v>
      </c>
      <c r="N7513" t="s">
        <v>306</v>
      </c>
    </row>
    <row r="7514" spans="1:14" x14ac:dyDescent="0.25">
      <c r="A7514" t="s">
        <v>327</v>
      </c>
      <c r="B7514" t="str">
        <f t="shared" si="117"/>
        <v>United States51</v>
      </c>
      <c r="C7514" t="s">
        <v>12</v>
      </c>
      <c r="D7514" t="s">
        <v>328</v>
      </c>
      <c r="E7514" t="s">
        <v>14</v>
      </c>
      <c r="F7514" t="s">
        <v>346</v>
      </c>
      <c r="G7514">
        <v>51</v>
      </c>
      <c r="H7514" t="s">
        <v>415</v>
      </c>
      <c r="I7514">
        <v>2021</v>
      </c>
      <c r="J7514">
        <v>1095.8130000000001</v>
      </c>
      <c r="N7514" t="s">
        <v>306</v>
      </c>
    </row>
    <row r="7515" spans="1:14" x14ac:dyDescent="0.25">
      <c r="A7515" t="s">
        <v>327</v>
      </c>
      <c r="B7515" t="str">
        <f t="shared" si="117"/>
        <v>United States52</v>
      </c>
      <c r="C7515" t="s">
        <v>12</v>
      </c>
      <c r="D7515" t="s">
        <v>328</v>
      </c>
      <c r="E7515" t="s">
        <v>14</v>
      </c>
      <c r="F7515" t="s">
        <v>346</v>
      </c>
      <c r="G7515">
        <v>52</v>
      </c>
      <c r="H7515" t="s">
        <v>416</v>
      </c>
      <c r="I7515">
        <v>2021</v>
      </c>
      <c r="J7515">
        <v>1970.9369999999999</v>
      </c>
      <c r="N7515" t="s">
        <v>306</v>
      </c>
    </row>
    <row r="7516" spans="1:14" x14ac:dyDescent="0.25">
      <c r="A7516" t="s">
        <v>327</v>
      </c>
      <c r="B7516" t="str">
        <f t="shared" si="117"/>
        <v>United States53</v>
      </c>
      <c r="C7516" t="s">
        <v>12</v>
      </c>
      <c r="D7516" t="s">
        <v>328</v>
      </c>
      <c r="E7516" t="s">
        <v>14</v>
      </c>
      <c r="F7516" t="s">
        <v>346</v>
      </c>
      <c r="G7516">
        <v>53</v>
      </c>
      <c r="H7516" t="s">
        <v>417</v>
      </c>
      <c r="I7516">
        <v>2021</v>
      </c>
      <c r="J7516">
        <v>3443.4760000000001</v>
      </c>
      <c r="N7516" t="s">
        <v>306</v>
      </c>
    </row>
    <row r="7517" spans="1:14" x14ac:dyDescent="0.25">
      <c r="A7517" t="s">
        <v>327</v>
      </c>
      <c r="B7517" t="str">
        <f t="shared" si="117"/>
        <v>United States55</v>
      </c>
      <c r="C7517" t="s">
        <v>12</v>
      </c>
      <c r="D7517" t="s">
        <v>328</v>
      </c>
      <c r="E7517" t="s">
        <v>14</v>
      </c>
      <c r="F7517" t="s">
        <v>346</v>
      </c>
      <c r="G7517">
        <v>55</v>
      </c>
      <c r="H7517" t="s">
        <v>377</v>
      </c>
      <c r="I7517">
        <v>2021</v>
      </c>
      <c r="J7517">
        <v>587.88099999999997</v>
      </c>
      <c r="N7517" t="s">
        <v>306</v>
      </c>
    </row>
    <row r="7518" spans="1:14" x14ac:dyDescent="0.25">
      <c r="A7518" t="s">
        <v>327</v>
      </c>
      <c r="B7518" t="str">
        <f t="shared" si="117"/>
        <v>United States56</v>
      </c>
      <c r="C7518" t="s">
        <v>12</v>
      </c>
      <c r="D7518" t="s">
        <v>328</v>
      </c>
      <c r="E7518" t="s">
        <v>14</v>
      </c>
      <c r="F7518" t="s">
        <v>346</v>
      </c>
      <c r="G7518">
        <v>56</v>
      </c>
      <c r="H7518" t="s">
        <v>378</v>
      </c>
      <c r="I7518">
        <v>2021</v>
      </c>
      <c r="J7518">
        <v>8700.0040000000008</v>
      </c>
      <c r="N7518" t="s">
        <v>306</v>
      </c>
    </row>
    <row r="7519" spans="1:14" x14ac:dyDescent="0.25">
      <c r="A7519" t="s">
        <v>327</v>
      </c>
      <c r="B7519" t="str">
        <f t="shared" si="117"/>
        <v>United States58</v>
      </c>
      <c r="C7519" t="s">
        <v>12</v>
      </c>
      <c r="D7519" t="s">
        <v>328</v>
      </c>
      <c r="E7519" t="s">
        <v>14</v>
      </c>
      <c r="F7519" t="s">
        <v>346</v>
      </c>
      <c r="G7519">
        <v>58</v>
      </c>
      <c r="H7519" t="s">
        <v>379</v>
      </c>
      <c r="I7519">
        <v>2021</v>
      </c>
      <c r="J7519">
        <v>427.97800000000001</v>
      </c>
      <c r="N7519" t="s">
        <v>306</v>
      </c>
    </row>
    <row r="7520" spans="1:14" x14ac:dyDescent="0.25">
      <c r="A7520" t="s">
        <v>327</v>
      </c>
      <c r="B7520" t="str">
        <f t="shared" si="117"/>
        <v>United States59</v>
      </c>
      <c r="C7520" t="s">
        <v>12</v>
      </c>
      <c r="D7520" t="s">
        <v>328</v>
      </c>
      <c r="E7520" t="s">
        <v>14</v>
      </c>
      <c r="F7520" t="s">
        <v>346</v>
      </c>
      <c r="G7520">
        <v>59</v>
      </c>
      <c r="H7520" t="s">
        <v>380</v>
      </c>
      <c r="I7520">
        <v>2021</v>
      </c>
      <c r="J7520">
        <v>567.40700000000004</v>
      </c>
      <c r="N7520" t="s">
        <v>306</v>
      </c>
    </row>
    <row r="7521" spans="1:14" x14ac:dyDescent="0.25">
      <c r="A7521" t="s">
        <v>327</v>
      </c>
      <c r="B7521" t="str">
        <f t="shared" si="117"/>
        <v>United States60</v>
      </c>
      <c r="C7521" t="s">
        <v>12</v>
      </c>
      <c r="D7521" t="s">
        <v>328</v>
      </c>
      <c r="E7521" t="s">
        <v>14</v>
      </c>
      <c r="F7521" t="s">
        <v>346</v>
      </c>
      <c r="G7521">
        <v>60</v>
      </c>
      <c r="H7521" t="s">
        <v>381</v>
      </c>
      <c r="I7521">
        <v>2021</v>
      </c>
      <c r="J7521">
        <v>242.20099999999999</v>
      </c>
      <c r="N7521" t="s">
        <v>306</v>
      </c>
    </row>
    <row r="7522" spans="1:14" x14ac:dyDescent="0.25">
      <c r="A7522" t="s">
        <v>327</v>
      </c>
      <c r="B7522" t="str">
        <f t="shared" si="117"/>
        <v>United States61</v>
      </c>
      <c r="C7522" t="s">
        <v>12</v>
      </c>
      <c r="D7522" t="s">
        <v>328</v>
      </c>
      <c r="E7522" t="s">
        <v>14</v>
      </c>
      <c r="F7522" t="s">
        <v>346</v>
      </c>
      <c r="G7522">
        <v>61</v>
      </c>
      <c r="H7522" t="s">
        <v>382</v>
      </c>
      <c r="I7522">
        <v>2021</v>
      </c>
      <c r="J7522">
        <v>1157.3679999999999</v>
      </c>
      <c r="N7522" t="s">
        <v>306</v>
      </c>
    </row>
    <row r="7523" spans="1:14" x14ac:dyDescent="0.25">
      <c r="A7523" t="s">
        <v>327</v>
      </c>
      <c r="B7523" t="str">
        <f t="shared" si="117"/>
        <v>United States62</v>
      </c>
      <c r="C7523" t="s">
        <v>12</v>
      </c>
      <c r="D7523" t="s">
        <v>328</v>
      </c>
      <c r="E7523" t="s">
        <v>14</v>
      </c>
      <c r="F7523" t="s">
        <v>346</v>
      </c>
      <c r="G7523">
        <v>62</v>
      </c>
      <c r="H7523" t="s">
        <v>418</v>
      </c>
      <c r="I7523">
        <v>2021</v>
      </c>
      <c r="J7523">
        <v>4027.2829999999999</v>
      </c>
      <c r="N7523" t="s">
        <v>306</v>
      </c>
    </row>
    <row r="7524" spans="1:14" x14ac:dyDescent="0.25">
      <c r="A7524" t="s">
        <v>327</v>
      </c>
      <c r="B7524" t="str">
        <f t="shared" si="117"/>
        <v>United States63</v>
      </c>
      <c r="C7524" t="s">
        <v>12</v>
      </c>
      <c r="D7524" t="s">
        <v>328</v>
      </c>
      <c r="E7524" t="s">
        <v>14</v>
      </c>
      <c r="F7524" t="s">
        <v>346</v>
      </c>
      <c r="G7524">
        <v>63</v>
      </c>
      <c r="H7524" t="s">
        <v>419</v>
      </c>
      <c r="I7524">
        <v>2021</v>
      </c>
      <c r="J7524">
        <v>126.19199999999999</v>
      </c>
      <c r="N7524" t="s">
        <v>306</v>
      </c>
    </row>
    <row r="7525" spans="1:14" x14ac:dyDescent="0.25">
      <c r="A7525" t="s">
        <v>327</v>
      </c>
      <c r="B7525" t="str">
        <f t="shared" si="117"/>
        <v>United States64</v>
      </c>
      <c r="C7525" t="s">
        <v>12</v>
      </c>
      <c r="D7525" t="s">
        <v>328</v>
      </c>
      <c r="E7525" t="s">
        <v>14</v>
      </c>
      <c r="F7525" t="s">
        <v>346</v>
      </c>
      <c r="G7525">
        <v>64</v>
      </c>
      <c r="H7525" t="s">
        <v>383</v>
      </c>
      <c r="I7525">
        <v>2021</v>
      </c>
      <c r="J7525">
        <v>3145.47</v>
      </c>
      <c r="N7525" t="s">
        <v>306</v>
      </c>
    </row>
    <row r="7526" spans="1:14" x14ac:dyDescent="0.25">
      <c r="A7526" t="s">
        <v>327</v>
      </c>
      <c r="B7526" t="str">
        <f t="shared" si="117"/>
        <v>United States65</v>
      </c>
      <c r="C7526" t="s">
        <v>12</v>
      </c>
      <c r="D7526" t="s">
        <v>328</v>
      </c>
      <c r="E7526" t="s">
        <v>14</v>
      </c>
      <c r="F7526" t="s">
        <v>346</v>
      </c>
      <c r="G7526">
        <v>65</v>
      </c>
      <c r="H7526" t="s">
        <v>420</v>
      </c>
      <c r="I7526">
        <v>2021</v>
      </c>
      <c r="J7526">
        <v>1721.7629999999999</v>
      </c>
      <c r="N7526" t="s">
        <v>306</v>
      </c>
    </row>
    <row r="7527" spans="1:14" x14ac:dyDescent="0.25">
      <c r="A7527" t="s">
        <v>327</v>
      </c>
      <c r="B7527" t="str">
        <f t="shared" si="117"/>
        <v>United States66</v>
      </c>
      <c r="C7527" t="s">
        <v>12</v>
      </c>
      <c r="D7527" t="s">
        <v>328</v>
      </c>
      <c r="E7527" t="s">
        <v>14</v>
      </c>
      <c r="F7527" t="s">
        <v>346</v>
      </c>
      <c r="G7527">
        <v>66</v>
      </c>
      <c r="H7527" t="s">
        <v>421</v>
      </c>
      <c r="I7527">
        <v>2021</v>
      </c>
      <c r="J7527">
        <v>2839.8939999999998</v>
      </c>
      <c r="N7527" t="s">
        <v>306</v>
      </c>
    </row>
    <row r="7528" spans="1:14" x14ac:dyDescent="0.25">
      <c r="A7528" t="s">
        <v>327</v>
      </c>
      <c r="B7528" t="str">
        <f t="shared" si="117"/>
        <v>United States68</v>
      </c>
      <c r="C7528" t="s">
        <v>12</v>
      </c>
      <c r="D7528" t="s">
        <v>328</v>
      </c>
      <c r="E7528" t="s">
        <v>14</v>
      </c>
      <c r="F7528" t="s">
        <v>346</v>
      </c>
      <c r="G7528">
        <v>68</v>
      </c>
      <c r="H7528" t="s">
        <v>384</v>
      </c>
      <c r="I7528">
        <v>2021</v>
      </c>
      <c r="J7528">
        <v>3265.8110000000001</v>
      </c>
      <c r="N7528" t="s">
        <v>306</v>
      </c>
    </row>
    <row r="7529" spans="1:14" x14ac:dyDescent="0.25">
      <c r="A7529" t="s">
        <v>327</v>
      </c>
      <c r="B7529" t="str">
        <f t="shared" si="117"/>
        <v>United States69</v>
      </c>
      <c r="C7529" t="s">
        <v>12</v>
      </c>
      <c r="D7529" t="s">
        <v>328</v>
      </c>
      <c r="E7529" t="s">
        <v>14</v>
      </c>
      <c r="F7529" t="s">
        <v>346</v>
      </c>
      <c r="G7529">
        <v>69</v>
      </c>
      <c r="H7529" t="s">
        <v>422</v>
      </c>
      <c r="I7529">
        <v>2021</v>
      </c>
      <c r="J7529">
        <v>2867.4920000000002</v>
      </c>
      <c r="N7529" t="s">
        <v>306</v>
      </c>
    </row>
    <row r="7530" spans="1:14" x14ac:dyDescent="0.25">
      <c r="A7530" t="s">
        <v>327</v>
      </c>
      <c r="B7530" t="str">
        <f t="shared" si="117"/>
        <v>United States70</v>
      </c>
      <c r="C7530" t="s">
        <v>12</v>
      </c>
      <c r="D7530" t="s">
        <v>328</v>
      </c>
      <c r="E7530" t="s">
        <v>14</v>
      </c>
      <c r="F7530" t="s">
        <v>346</v>
      </c>
      <c r="G7530">
        <v>70</v>
      </c>
      <c r="H7530" t="s">
        <v>423</v>
      </c>
      <c r="I7530">
        <v>2021</v>
      </c>
      <c r="J7530">
        <v>852.04899999999998</v>
      </c>
      <c r="N7530" t="s">
        <v>306</v>
      </c>
    </row>
    <row r="7531" spans="1:14" x14ac:dyDescent="0.25">
      <c r="A7531" t="s">
        <v>327</v>
      </c>
      <c r="B7531" t="str">
        <f t="shared" si="117"/>
        <v>United States71</v>
      </c>
      <c r="C7531" t="s">
        <v>12</v>
      </c>
      <c r="D7531" t="s">
        <v>328</v>
      </c>
      <c r="E7531" t="s">
        <v>14</v>
      </c>
      <c r="F7531" t="s">
        <v>346</v>
      </c>
      <c r="G7531">
        <v>71</v>
      </c>
      <c r="H7531" t="s">
        <v>424</v>
      </c>
      <c r="I7531">
        <v>2021</v>
      </c>
      <c r="J7531">
        <v>2196.2469999999998</v>
      </c>
      <c r="N7531" t="s">
        <v>306</v>
      </c>
    </row>
    <row r="7532" spans="1:14" x14ac:dyDescent="0.25">
      <c r="A7532" t="s">
        <v>327</v>
      </c>
      <c r="B7532" t="str">
        <f t="shared" si="117"/>
        <v>United States72</v>
      </c>
      <c r="C7532" t="s">
        <v>12</v>
      </c>
      <c r="D7532" t="s">
        <v>328</v>
      </c>
      <c r="E7532" t="s">
        <v>14</v>
      </c>
      <c r="F7532" t="s">
        <v>346</v>
      </c>
      <c r="G7532">
        <v>72</v>
      </c>
      <c r="H7532" t="s">
        <v>385</v>
      </c>
      <c r="I7532">
        <v>2021</v>
      </c>
      <c r="J7532">
        <v>728.51499999999999</v>
      </c>
      <c r="N7532" t="s">
        <v>306</v>
      </c>
    </row>
    <row r="7533" spans="1:14" x14ac:dyDescent="0.25">
      <c r="A7533" t="s">
        <v>327</v>
      </c>
      <c r="B7533" t="str">
        <f t="shared" si="117"/>
        <v>United States73</v>
      </c>
      <c r="C7533" t="s">
        <v>12</v>
      </c>
      <c r="D7533" t="s">
        <v>328</v>
      </c>
      <c r="E7533" t="s">
        <v>14</v>
      </c>
      <c r="F7533" t="s">
        <v>346</v>
      </c>
      <c r="G7533">
        <v>73</v>
      </c>
      <c r="H7533" t="s">
        <v>425</v>
      </c>
      <c r="I7533">
        <v>2021</v>
      </c>
      <c r="J7533">
        <v>294.08800000000002</v>
      </c>
      <c r="N7533" t="s">
        <v>306</v>
      </c>
    </row>
    <row r="7534" spans="1:14" x14ac:dyDescent="0.25">
      <c r="A7534" t="s">
        <v>327</v>
      </c>
      <c r="B7534" t="str">
        <f t="shared" si="117"/>
        <v>United States74</v>
      </c>
      <c r="C7534" t="s">
        <v>12</v>
      </c>
      <c r="D7534" t="s">
        <v>328</v>
      </c>
      <c r="E7534" t="s">
        <v>14</v>
      </c>
      <c r="F7534" t="s">
        <v>346</v>
      </c>
      <c r="G7534">
        <v>74</v>
      </c>
      <c r="H7534" t="s">
        <v>426</v>
      </c>
      <c r="I7534">
        <v>2021</v>
      </c>
      <c r="J7534">
        <v>1469.671</v>
      </c>
      <c r="N7534" t="s">
        <v>306</v>
      </c>
    </row>
    <row r="7535" spans="1:14" x14ac:dyDescent="0.25">
      <c r="A7535" t="s">
        <v>327</v>
      </c>
      <c r="B7535" t="str">
        <f t="shared" si="117"/>
        <v>United States75</v>
      </c>
      <c r="C7535" t="s">
        <v>12</v>
      </c>
      <c r="D7535" t="s">
        <v>328</v>
      </c>
      <c r="E7535" t="s">
        <v>14</v>
      </c>
      <c r="F7535" t="s">
        <v>346</v>
      </c>
      <c r="G7535">
        <v>75</v>
      </c>
      <c r="H7535" t="s">
        <v>427</v>
      </c>
      <c r="I7535">
        <v>2021</v>
      </c>
      <c r="J7535">
        <v>407.37400000000002</v>
      </c>
      <c r="N7535" t="s">
        <v>306</v>
      </c>
    </row>
    <row r="7536" spans="1:14" x14ac:dyDescent="0.25">
      <c r="A7536" t="s">
        <v>327</v>
      </c>
      <c r="B7536" t="str">
        <f t="shared" si="117"/>
        <v>United States77</v>
      </c>
      <c r="C7536" t="s">
        <v>12</v>
      </c>
      <c r="D7536" t="s">
        <v>328</v>
      </c>
      <c r="E7536" t="s">
        <v>14</v>
      </c>
      <c r="F7536" t="s">
        <v>346</v>
      </c>
      <c r="G7536">
        <v>77</v>
      </c>
      <c r="H7536" t="s">
        <v>386</v>
      </c>
      <c r="I7536">
        <v>2021</v>
      </c>
      <c r="J7536">
        <v>310.541</v>
      </c>
      <c r="N7536" t="s">
        <v>306</v>
      </c>
    </row>
    <row r="7537" spans="1:14" x14ac:dyDescent="0.25">
      <c r="A7537" t="s">
        <v>327</v>
      </c>
      <c r="B7537" t="str">
        <f t="shared" si="117"/>
        <v>United States78</v>
      </c>
      <c r="C7537" t="s">
        <v>12</v>
      </c>
      <c r="D7537" t="s">
        <v>328</v>
      </c>
      <c r="E7537" t="s">
        <v>14</v>
      </c>
      <c r="F7537" t="s">
        <v>346</v>
      </c>
      <c r="G7537">
        <v>78</v>
      </c>
      <c r="H7537" t="s">
        <v>428</v>
      </c>
      <c r="I7537">
        <v>2021</v>
      </c>
      <c r="J7537">
        <v>850.38400000000001</v>
      </c>
      <c r="N7537" t="s">
        <v>306</v>
      </c>
    </row>
    <row r="7538" spans="1:14" x14ac:dyDescent="0.25">
      <c r="A7538" t="s">
        <v>327</v>
      </c>
      <c r="B7538" t="str">
        <f t="shared" si="117"/>
        <v>United States79</v>
      </c>
      <c r="C7538" t="s">
        <v>12</v>
      </c>
      <c r="D7538" t="s">
        <v>328</v>
      </c>
      <c r="E7538" t="s">
        <v>14</v>
      </c>
      <c r="F7538" t="s">
        <v>346</v>
      </c>
      <c r="G7538">
        <v>79</v>
      </c>
      <c r="H7538" t="s">
        <v>429</v>
      </c>
      <c r="I7538">
        <v>2021</v>
      </c>
      <c r="J7538">
        <v>1027.9970000000001</v>
      </c>
      <c r="N7538" t="s">
        <v>306</v>
      </c>
    </row>
    <row r="7539" spans="1:14" x14ac:dyDescent="0.25">
      <c r="A7539" t="s">
        <v>327</v>
      </c>
      <c r="B7539" t="str">
        <f t="shared" si="117"/>
        <v>United States80</v>
      </c>
      <c r="C7539" t="s">
        <v>12</v>
      </c>
      <c r="D7539" t="s">
        <v>328</v>
      </c>
      <c r="E7539" t="s">
        <v>14</v>
      </c>
      <c r="F7539" t="s">
        <v>346</v>
      </c>
      <c r="G7539">
        <v>80</v>
      </c>
      <c r="H7539" t="s">
        <v>387</v>
      </c>
      <c r="I7539">
        <v>2021</v>
      </c>
      <c r="J7539">
        <v>974.66700000000003</v>
      </c>
      <c r="N7539" t="s">
        <v>306</v>
      </c>
    </row>
    <row r="7540" spans="1:14" x14ac:dyDescent="0.25">
      <c r="A7540" t="s">
        <v>327</v>
      </c>
      <c r="B7540" t="str">
        <f t="shared" si="117"/>
        <v>United States81</v>
      </c>
      <c r="C7540" t="s">
        <v>12</v>
      </c>
      <c r="D7540" t="s">
        <v>328</v>
      </c>
      <c r="E7540" t="s">
        <v>14</v>
      </c>
      <c r="F7540" t="s">
        <v>346</v>
      </c>
      <c r="G7540">
        <v>81</v>
      </c>
      <c r="H7540" t="s">
        <v>430</v>
      </c>
      <c r="I7540">
        <v>2021</v>
      </c>
      <c r="J7540">
        <v>3225.0630000000001</v>
      </c>
      <c r="N7540" t="s">
        <v>306</v>
      </c>
    </row>
    <row r="7541" spans="1:14" x14ac:dyDescent="0.25">
      <c r="A7541" t="s">
        <v>327</v>
      </c>
      <c r="B7541" t="str">
        <f t="shared" si="117"/>
        <v>United States82</v>
      </c>
      <c r="C7541" t="s">
        <v>12</v>
      </c>
      <c r="D7541" t="s">
        <v>328</v>
      </c>
      <c r="E7541" t="s">
        <v>14</v>
      </c>
      <c r="F7541" t="s">
        <v>346</v>
      </c>
      <c r="G7541">
        <v>82</v>
      </c>
      <c r="H7541" t="s">
        <v>388</v>
      </c>
      <c r="I7541">
        <v>2021</v>
      </c>
      <c r="J7541">
        <v>345.58600000000001</v>
      </c>
      <c r="N7541" t="s">
        <v>306</v>
      </c>
    </row>
    <row r="7542" spans="1:14" x14ac:dyDescent="0.25">
      <c r="A7542" t="s">
        <v>327</v>
      </c>
      <c r="B7542" t="str">
        <f t="shared" si="117"/>
        <v>United States84</v>
      </c>
      <c r="C7542" t="s">
        <v>12</v>
      </c>
      <c r="D7542" t="s">
        <v>328</v>
      </c>
      <c r="E7542" t="s">
        <v>14</v>
      </c>
      <c r="F7542" t="s">
        <v>346</v>
      </c>
      <c r="G7542">
        <v>84</v>
      </c>
      <c r="H7542" t="s">
        <v>389</v>
      </c>
      <c r="I7542">
        <v>2021</v>
      </c>
      <c r="J7542">
        <v>5543.6549999999997</v>
      </c>
      <c r="N7542" t="s">
        <v>306</v>
      </c>
    </row>
    <row r="7543" spans="1:14" x14ac:dyDescent="0.25">
      <c r="A7543" t="s">
        <v>327</v>
      </c>
      <c r="B7543" t="str">
        <f t="shared" si="117"/>
        <v>United States85</v>
      </c>
      <c r="C7543" t="s">
        <v>12</v>
      </c>
      <c r="D7543" t="s">
        <v>328</v>
      </c>
      <c r="E7543" t="s">
        <v>14</v>
      </c>
      <c r="F7543" t="s">
        <v>346</v>
      </c>
      <c r="G7543">
        <v>85</v>
      </c>
      <c r="H7543" t="s">
        <v>390</v>
      </c>
      <c r="I7543">
        <v>2021</v>
      </c>
      <c r="J7543">
        <v>13516.918</v>
      </c>
      <c r="N7543" t="s">
        <v>306</v>
      </c>
    </row>
    <row r="7544" spans="1:14" x14ac:dyDescent="0.25">
      <c r="A7544" t="s">
        <v>327</v>
      </c>
      <c r="B7544" t="str">
        <f t="shared" si="117"/>
        <v>United States86</v>
      </c>
      <c r="C7544" t="s">
        <v>12</v>
      </c>
      <c r="D7544" t="s">
        <v>328</v>
      </c>
      <c r="E7544" t="s">
        <v>14</v>
      </c>
      <c r="F7544" t="s">
        <v>346</v>
      </c>
      <c r="G7544">
        <v>86</v>
      </c>
      <c r="H7544" t="s">
        <v>391</v>
      </c>
      <c r="I7544">
        <v>2021</v>
      </c>
      <c r="J7544">
        <v>15164.07</v>
      </c>
      <c r="N7544" t="s">
        <v>306</v>
      </c>
    </row>
    <row r="7545" spans="1:14" x14ac:dyDescent="0.25">
      <c r="A7545" t="s">
        <v>327</v>
      </c>
      <c r="B7545" t="str">
        <f t="shared" si="117"/>
        <v>United States87</v>
      </c>
      <c r="C7545" t="s">
        <v>12</v>
      </c>
      <c r="D7545" t="s">
        <v>328</v>
      </c>
      <c r="E7545" t="s">
        <v>14</v>
      </c>
      <c r="F7545" t="s">
        <v>346</v>
      </c>
      <c r="G7545">
        <v>87</v>
      </c>
      <c r="H7545" t="s">
        <v>392</v>
      </c>
      <c r="I7545">
        <v>2021</v>
      </c>
      <c r="J7545">
        <v>2261.748</v>
      </c>
      <c r="N7545" t="s">
        <v>306</v>
      </c>
    </row>
    <row r="7546" spans="1:14" x14ac:dyDescent="0.25">
      <c r="A7546" t="s">
        <v>327</v>
      </c>
      <c r="B7546" t="str">
        <f t="shared" si="117"/>
        <v>United States88</v>
      </c>
      <c r="C7546" t="s">
        <v>12</v>
      </c>
      <c r="D7546" t="s">
        <v>328</v>
      </c>
      <c r="E7546" t="s">
        <v>14</v>
      </c>
      <c r="F7546" t="s">
        <v>346</v>
      </c>
      <c r="G7546">
        <v>88</v>
      </c>
      <c r="H7546" t="s">
        <v>431</v>
      </c>
      <c r="I7546">
        <v>2021</v>
      </c>
      <c r="J7546">
        <v>4351.3280000000004</v>
      </c>
      <c r="N7546" t="s">
        <v>306</v>
      </c>
    </row>
    <row r="7547" spans="1:14" x14ac:dyDescent="0.25">
      <c r="A7547" t="s">
        <v>327</v>
      </c>
      <c r="B7547" t="str">
        <f t="shared" si="117"/>
        <v>United States90</v>
      </c>
      <c r="C7547" t="s">
        <v>12</v>
      </c>
      <c r="D7547" t="s">
        <v>328</v>
      </c>
      <c r="E7547" t="s">
        <v>14</v>
      </c>
      <c r="F7547" t="s">
        <v>346</v>
      </c>
      <c r="G7547">
        <v>90</v>
      </c>
      <c r="H7547" t="s">
        <v>432</v>
      </c>
      <c r="I7547">
        <v>2021</v>
      </c>
      <c r="J7547">
        <v>166.35499999999999</v>
      </c>
      <c r="N7547" t="s">
        <v>306</v>
      </c>
    </row>
    <row r="7548" spans="1:14" x14ac:dyDescent="0.25">
      <c r="A7548" t="s">
        <v>327</v>
      </c>
      <c r="B7548" t="str">
        <f t="shared" si="117"/>
        <v>United States91</v>
      </c>
      <c r="C7548" t="s">
        <v>12</v>
      </c>
      <c r="D7548" t="s">
        <v>328</v>
      </c>
      <c r="E7548" t="s">
        <v>14</v>
      </c>
      <c r="F7548" t="s">
        <v>346</v>
      </c>
      <c r="G7548">
        <v>91</v>
      </c>
      <c r="H7548" t="s">
        <v>393</v>
      </c>
      <c r="I7548">
        <v>2021</v>
      </c>
      <c r="J7548">
        <v>574.28399999999999</v>
      </c>
      <c r="N7548" t="s">
        <v>306</v>
      </c>
    </row>
    <row r="7549" spans="1:14" x14ac:dyDescent="0.25">
      <c r="A7549" t="s">
        <v>327</v>
      </c>
      <c r="B7549" t="str">
        <f t="shared" si="117"/>
        <v>United States92</v>
      </c>
      <c r="C7549" t="s">
        <v>12</v>
      </c>
      <c r="D7549" t="s">
        <v>328</v>
      </c>
      <c r="E7549" t="s">
        <v>14</v>
      </c>
      <c r="F7549" t="s">
        <v>346</v>
      </c>
      <c r="G7549">
        <v>92</v>
      </c>
      <c r="H7549" t="s">
        <v>433</v>
      </c>
      <c r="I7549">
        <v>2021</v>
      </c>
      <c r="J7549">
        <v>1066.8399999999999</v>
      </c>
      <c r="N7549" t="s">
        <v>306</v>
      </c>
    </row>
    <row r="7550" spans="1:14" x14ac:dyDescent="0.25">
      <c r="A7550" t="s">
        <v>327</v>
      </c>
      <c r="B7550" t="str">
        <f t="shared" si="117"/>
        <v>United States93</v>
      </c>
      <c r="C7550" t="s">
        <v>12</v>
      </c>
      <c r="D7550" t="s">
        <v>328</v>
      </c>
      <c r="E7550" t="s">
        <v>14</v>
      </c>
      <c r="F7550" t="s">
        <v>346</v>
      </c>
      <c r="G7550">
        <v>93</v>
      </c>
      <c r="H7550" t="s">
        <v>394</v>
      </c>
      <c r="I7550">
        <v>2021</v>
      </c>
      <c r="J7550">
        <v>830.12400000000002</v>
      </c>
      <c r="N7550" t="s">
        <v>306</v>
      </c>
    </row>
    <row r="7551" spans="1:14" x14ac:dyDescent="0.25">
      <c r="A7551" t="s">
        <v>327</v>
      </c>
      <c r="B7551" t="str">
        <f t="shared" si="117"/>
        <v>United States94</v>
      </c>
      <c r="C7551" t="s">
        <v>12</v>
      </c>
      <c r="D7551" t="s">
        <v>328</v>
      </c>
      <c r="E7551" t="s">
        <v>14</v>
      </c>
      <c r="F7551" t="s">
        <v>346</v>
      </c>
      <c r="G7551">
        <v>94</v>
      </c>
      <c r="H7551" t="s">
        <v>395</v>
      </c>
      <c r="I7551">
        <v>2021</v>
      </c>
      <c r="J7551">
        <v>1881.7919999999999</v>
      </c>
      <c r="N7551" t="s">
        <v>306</v>
      </c>
    </row>
    <row r="7552" spans="1:14" x14ac:dyDescent="0.25">
      <c r="A7552" t="s">
        <v>327</v>
      </c>
      <c r="B7552" t="str">
        <f t="shared" si="117"/>
        <v>United States95</v>
      </c>
      <c r="C7552" t="s">
        <v>12</v>
      </c>
      <c r="D7552" t="s">
        <v>328</v>
      </c>
      <c r="E7552" t="s">
        <v>14</v>
      </c>
      <c r="F7552" t="s">
        <v>346</v>
      </c>
      <c r="G7552">
        <v>95</v>
      </c>
      <c r="H7552" t="s">
        <v>396</v>
      </c>
      <c r="I7552">
        <v>2021</v>
      </c>
      <c r="J7552">
        <v>623.21699999999998</v>
      </c>
      <c r="N7552" t="s">
        <v>306</v>
      </c>
    </row>
    <row r="7553" spans="1:14" x14ac:dyDescent="0.25">
      <c r="A7553" t="s">
        <v>327</v>
      </c>
      <c r="B7553" t="str">
        <f t="shared" si="117"/>
        <v>United States96</v>
      </c>
      <c r="C7553" t="s">
        <v>12</v>
      </c>
      <c r="D7553" t="s">
        <v>328</v>
      </c>
      <c r="E7553" t="s">
        <v>14</v>
      </c>
      <c r="F7553" t="s">
        <v>346</v>
      </c>
      <c r="G7553">
        <v>96</v>
      </c>
      <c r="H7553" t="s">
        <v>397</v>
      </c>
      <c r="I7553">
        <v>2021</v>
      </c>
      <c r="J7553">
        <v>1799.5989999999999</v>
      </c>
      <c r="N7553" t="s">
        <v>306</v>
      </c>
    </row>
    <row r="7554" spans="1:14" x14ac:dyDescent="0.25">
      <c r="A7554" t="s">
        <v>327</v>
      </c>
      <c r="B7554" t="str">
        <f t="shared" si="117"/>
        <v>United States97</v>
      </c>
      <c r="C7554" t="s">
        <v>12</v>
      </c>
      <c r="D7554" t="s">
        <v>328</v>
      </c>
      <c r="E7554" t="s">
        <v>14</v>
      </c>
      <c r="F7554" t="s">
        <v>346</v>
      </c>
      <c r="G7554">
        <v>97</v>
      </c>
      <c r="H7554" t="s">
        <v>398</v>
      </c>
      <c r="I7554">
        <v>2021</v>
      </c>
      <c r="J7554">
        <v>658.52200000000005</v>
      </c>
      <c r="N7554" t="s">
        <v>306</v>
      </c>
    </row>
    <row r="7555" spans="1:14" x14ac:dyDescent="0.25">
      <c r="A7555" t="s">
        <v>327</v>
      </c>
      <c r="B7555" t="str">
        <f t="shared" ref="B7555:B7618" si="118">A7555&amp;G7555</f>
        <v>United States99</v>
      </c>
      <c r="C7555" t="s">
        <v>12</v>
      </c>
      <c r="D7555" t="s">
        <v>328</v>
      </c>
      <c r="E7555" t="s">
        <v>14</v>
      </c>
      <c r="F7555" t="s">
        <v>346</v>
      </c>
      <c r="G7555">
        <v>99</v>
      </c>
      <c r="H7555" t="s">
        <v>399</v>
      </c>
      <c r="I7555">
        <v>2021</v>
      </c>
      <c r="J7555">
        <v>505.65600000000001</v>
      </c>
      <c r="N7555" t="s">
        <v>306</v>
      </c>
    </row>
    <row r="7556" spans="1:14" x14ac:dyDescent="0.25">
      <c r="A7556" t="s">
        <v>344</v>
      </c>
      <c r="B7556" t="str">
        <f t="shared" si="118"/>
        <v>Venezuela0</v>
      </c>
      <c r="C7556" t="s">
        <v>12</v>
      </c>
      <c r="D7556" t="s">
        <v>329</v>
      </c>
      <c r="E7556" t="s">
        <v>14</v>
      </c>
      <c r="F7556" t="s">
        <v>346</v>
      </c>
      <c r="G7556">
        <v>0</v>
      </c>
      <c r="H7556" t="s">
        <v>347</v>
      </c>
      <c r="I7556">
        <v>2017</v>
      </c>
      <c r="J7556">
        <v>14580.285</v>
      </c>
      <c r="N7556" t="s">
        <v>16</v>
      </c>
    </row>
    <row r="7557" spans="1:14" x14ac:dyDescent="0.25">
      <c r="A7557" t="s">
        <v>344</v>
      </c>
      <c r="B7557" t="str">
        <f t="shared" si="118"/>
        <v>Venezuela1</v>
      </c>
      <c r="C7557" t="s">
        <v>12</v>
      </c>
      <c r="D7557" t="s">
        <v>329</v>
      </c>
      <c r="E7557" t="s">
        <v>14</v>
      </c>
      <c r="F7557" t="s">
        <v>346</v>
      </c>
      <c r="G7557">
        <v>1</v>
      </c>
      <c r="H7557" t="s">
        <v>349</v>
      </c>
      <c r="I7557">
        <v>2017</v>
      </c>
      <c r="J7557">
        <v>1079.0530000000001</v>
      </c>
      <c r="N7557" t="s">
        <v>16</v>
      </c>
    </row>
    <row r="7558" spans="1:14" x14ac:dyDescent="0.25">
      <c r="A7558" t="s">
        <v>344</v>
      </c>
      <c r="B7558" t="str">
        <f t="shared" si="118"/>
        <v>Venezuela2</v>
      </c>
      <c r="C7558" t="s">
        <v>12</v>
      </c>
      <c r="D7558" t="s">
        <v>329</v>
      </c>
      <c r="E7558" t="s">
        <v>14</v>
      </c>
      <c r="F7558" t="s">
        <v>346</v>
      </c>
      <c r="G7558">
        <v>2</v>
      </c>
      <c r="H7558" t="s">
        <v>400</v>
      </c>
      <c r="I7558">
        <v>2017</v>
      </c>
      <c r="J7558">
        <v>3.2879999999999998</v>
      </c>
      <c r="K7558" t="s">
        <v>21</v>
      </c>
      <c r="N7558" t="s">
        <v>16</v>
      </c>
    </row>
    <row r="7559" spans="1:14" x14ac:dyDescent="0.25">
      <c r="A7559" t="s">
        <v>344</v>
      </c>
      <c r="B7559" t="str">
        <f t="shared" si="118"/>
        <v>Venezuela3</v>
      </c>
      <c r="C7559" t="s">
        <v>12</v>
      </c>
      <c r="D7559" t="s">
        <v>329</v>
      </c>
      <c r="E7559" t="s">
        <v>14</v>
      </c>
      <c r="F7559" t="s">
        <v>346</v>
      </c>
      <c r="G7559">
        <v>3</v>
      </c>
      <c r="H7559" t="s">
        <v>350</v>
      </c>
      <c r="I7559">
        <v>2017</v>
      </c>
      <c r="J7559">
        <v>84.147999999999996</v>
      </c>
      <c r="N7559" t="s">
        <v>16</v>
      </c>
    </row>
    <row r="7560" spans="1:14" x14ac:dyDescent="0.25">
      <c r="A7560" t="s">
        <v>344</v>
      </c>
      <c r="B7560" t="str">
        <f t="shared" si="118"/>
        <v>Venezuela5</v>
      </c>
      <c r="C7560" t="s">
        <v>12</v>
      </c>
      <c r="D7560" t="s">
        <v>329</v>
      </c>
      <c r="E7560" t="s">
        <v>14</v>
      </c>
      <c r="F7560" t="s">
        <v>346</v>
      </c>
      <c r="G7560">
        <v>5</v>
      </c>
      <c r="H7560" t="s">
        <v>351</v>
      </c>
      <c r="I7560">
        <v>2017</v>
      </c>
      <c r="J7560">
        <v>6.04</v>
      </c>
      <c r="K7560" t="s">
        <v>21</v>
      </c>
      <c r="N7560" t="s">
        <v>16</v>
      </c>
    </row>
    <row r="7561" spans="1:14" x14ac:dyDescent="0.25">
      <c r="A7561" t="s">
        <v>344</v>
      </c>
      <c r="B7561" t="str">
        <f t="shared" si="118"/>
        <v>Venezuela6</v>
      </c>
      <c r="C7561" t="s">
        <v>12</v>
      </c>
      <c r="D7561" t="s">
        <v>329</v>
      </c>
      <c r="E7561" t="s">
        <v>14</v>
      </c>
      <c r="F7561" t="s">
        <v>346</v>
      </c>
      <c r="G7561">
        <v>6</v>
      </c>
      <c r="H7561" t="s">
        <v>401</v>
      </c>
      <c r="I7561">
        <v>2017</v>
      </c>
      <c r="J7561">
        <v>149.422</v>
      </c>
      <c r="N7561" t="s">
        <v>16</v>
      </c>
    </row>
    <row r="7562" spans="1:14" x14ac:dyDescent="0.25">
      <c r="A7562" t="s">
        <v>344</v>
      </c>
      <c r="B7562" t="str">
        <f t="shared" si="118"/>
        <v>Venezuela7</v>
      </c>
      <c r="C7562" t="s">
        <v>12</v>
      </c>
      <c r="D7562" t="s">
        <v>329</v>
      </c>
      <c r="E7562" t="s">
        <v>14</v>
      </c>
      <c r="F7562" t="s">
        <v>346</v>
      </c>
      <c r="G7562">
        <v>7</v>
      </c>
      <c r="H7562" t="s">
        <v>352</v>
      </c>
      <c r="I7562">
        <v>2017</v>
      </c>
      <c r="J7562">
        <v>32.393999999999998</v>
      </c>
      <c r="N7562" t="s">
        <v>16</v>
      </c>
    </row>
    <row r="7563" spans="1:14" x14ac:dyDescent="0.25">
      <c r="A7563" t="s">
        <v>344</v>
      </c>
      <c r="B7563" t="str">
        <f t="shared" si="118"/>
        <v>Venezuela8</v>
      </c>
      <c r="C7563" t="s">
        <v>12</v>
      </c>
      <c r="D7563" t="s">
        <v>329</v>
      </c>
      <c r="E7563" t="s">
        <v>14</v>
      </c>
      <c r="F7563" t="s">
        <v>346</v>
      </c>
      <c r="G7563">
        <v>8</v>
      </c>
      <c r="H7563" t="s">
        <v>353</v>
      </c>
      <c r="I7563">
        <v>2017</v>
      </c>
      <c r="J7563">
        <v>6.6559999999999997</v>
      </c>
      <c r="N7563" t="s">
        <v>16</v>
      </c>
    </row>
    <row r="7564" spans="1:14" x14ac:dyDescent="0.25">
      <c r="A7564" t="s">
        <v>344</v>
      </c>
      <c r="B7564" t="str">
        <f t="shared" si="118"/>
        <v>Venezuela10</v>
      </c>
      <c r="C7564" t="s">
        <v>12</v>
      </c>
      <c r="D7564" t="s">
        <v>329</v>
      </c>
      <c r="E7564" t="s">
        <v>14</v>
      </c>
      <c r="F7564" t="s">
        <v>346</v>
      </c>
      <c r="G7564">
        <v>10</v>
      </c>
      <c r="H7564" t="s">
        <v>354</v>
      </c>
      <c r="I7564">
        <v>2017</v>
      </c>
      <c r="J7564">
        <v>425.85899999999998</v>
      </c>
      <c r="N7564" t="s">
        <v>16</v>
      </c>
    </row>
    <row r="7565" spans="1:14" x14ac:dyDescent="0.25">
      <c r="A7565" t="s">
        <v>344</v>
      </c>
      <c r="B7565" t="str">
        <f t="shared" si="118"/>
        <v>Venezuela12</v>
      </c>
      <c r="C7565" t="s">
        <v>12</v>
      </c>
      <c r="D7565" t="s">
        <v>329</v>
      </c>
      <c r="E7565" t="s">
        <v>14</v>
      </c>
      <c r="F7565" t="s">
        <v>346</v>
      </c>
      <c r="G7565">
        <v>12</v>
      </c>
      <c r="H7565" t="s">
        <v>355</v>
      </c>
      <c r="I7565">
        <v>2017</v>
      </c>
      <c r="J7565">
        <v>8.0670000000000002</v>
      </c>
      <c r="N7565" t="s">
        <v>16</v>
      </c>
    </row>
    <row r="7566" spans="1:14" x14ac:dyDescent="0.25">
      <c r="A7566" t="s">
        <v>344</v>
      </c>
      <c r="B7566" t="str">
        <f t="shared" si="118"/>
        <v>Venezuela13</v>
      </c>
      <c r="C7566" t="s">
        <v>12</v>
      </c>
      <c r="D7566" t="s">
        <v>329</v>
      </c>
      <c r="E7566" t="s">
        <v>14</v>
      </c>
      <c r="F7566" t="s">
        <v>346</v>
      </c>
      <c r="G7566">
        <v>13</v>
      </c>
      <c r="H7566" t="s">
        <v>356</v>
      </c>
      <c r="I7566">
        <v>2017</v>
      </c>
      <c r="J7566">
        <v>35.54</v>
      </c>
      <c r="N7566" t="s">
        <v>16</v>
      </c>
    </row>
    <row r="7567" spans="1:14" x14ac:dyDescent="0.25">
      <c r="A7567" t="s">
        <v>344</v>
      </c>
      <c r="B7567" t="str">
        <f t="shared" si="118"/>
        <v>Venezuela14</v>
      </c>
      <c r="C7567" t="s">
        <v>12</v>
      </c>
      <c r="D7567" t="s">
        <v>329</v>
      </c>
      <c r="E7567" t="s">
        <v>14</v>
      </c>
      <c r="F7567" t="s">
        <v>346</v>
      </c>
      <c r="G7567">
        <v>14</v>
      </c>
      <c r="H7567" t="s">
        <v>357</v>
      </c>
      <c r="I7567">
        <v>2017</v>
      </c>
      <c r="J7567">
        <v>222.05600000000001</v>
      </c>
      <c r="N7567" t="s">
        <v>16</v>
      </c>
    </row>
    <row r="7568" spans="1:14" x14ac:dyDescent="0.25">
      <c r="A7568" t="s">
        <v>344</v>
      </c>
      <c r="B7568" t="str">
        <f t="shared" si="118"/>
        <v>Venezuela15</v>
      </c>
      <c r="C7568" t="s">
        <v>12</v>
      </c>
      <c r="D7568" t="s">
        <v>329</v>
      </c>
      <c r="E7568" t="s">
        <v>14</v>
      </c>
      <c r="F7568" t="s">
        <v>346</v>
      </c>
      <c r="G7568">
        <v>15</v>
      </c>
      <c r="H7568" t="s">
        <v>358</v>
      </c>
      <c r="I7568">
        <v>2017</v>
      </c>
      <c r="J7568">
        <v>32.222999999999999</v>
      </c>
      <c r="N7568" t="s">
        <v>16</v>
      </c>
    </row>
    <row r="7569" spans="1:14" x14ac:dyDescent="0.25">
      <c r="A7569" t="s">
        <v>344</v>
      </c>
      <c r="B7569" t="str">
        <f t="shared" si="118"/>
        <v>Venezuela16</v>
      </c>
      <c r="C7569" t="s">
        <v>12</v>
      </c>
      <c r="D7569" t="s">
        <v>329</v>
      </c>
      <c r="E7569" t="s">
        <v>14</v>
      </c>
      <c r="F7569" t="s">
        <v>346</v>
      </c>
      <c r="G7569">
        <v>16</v>
      </c>
      <c r="H7569" t="s">
        <v>359</v>
      </c>
      <c r="I7569">
        <v>2017</v>
      </c>
      <c r="J7569">
        <v>139.21700000000001</v>
      </c>
      <c r="N7569" t="s">
        <v>16</v>
      </c>
    </row>
    <row r="7570" spans="1:14" x14ac:dyDescent="0.25">
      <c r="A7570" t="s">
        <v>344</v>
      </c>
      <c r="B7570" t="str">
        <f t="shared" si="118"/>
        <v>Venezuela17</v>
      </c>
      <c r="C7570" t="s">
        <v>12</v>
      </c>
      <c r="D7570" t="s">
        <v>329</v>
      </c>
      <c r="E7570" t="s">
        <v>14</v>
      </c>
      <c r="F7570" t="s">
        <v>346</v>
      </c>
      <c r="G7570">
        <v>17</v>
      </c>
      <c r="H7570" t="s">
        <v>360</v>
      </c>
      <c r="I7570">
        <v>2017</v>
      </c>
      <c r="J7570">
        <v>19.489999999999998</v>
      </c>
      <c r="N7570" t="s">
        <v>16</v>
      </c>
    </row>
    <row r="7571" spans="1:14" x14ac:dyDescent="0.25">
      <c r="A7571" t="s">
        <v>344</v>
      </c>
      <c r="B7571" t="str">
        <f t="shared" si="118"/>
        <v>Venezuela18</v>
      </c>
      <c r="C7571" t="s">
        <v>12</v>
      </c>
      <c r="D7571" t="s">
        <v>329</v>
      </c>
      <c r="E7571" t="s">
        <v>14</v>
      </c>
      <c r="F7571" t="s">
        <v>346</v>
      </c>
      <c r="G7571">
        <v>18</v>
      </c>
      <c r="H7571" t="s">
        <v>404</v>
      </c>
      <c r="I7571">
        <v>2017</v>
      </c>
      <c r="J7571">
        <v>35.834000000000003</v>
      </c>
      <c r="N7571" t="s">
        <v>16</v>
      </c>
    </row>
    <row r="7572" spans="1:14" x14ac:dyDescent="0.25">
      <c r="A7572" t="s">
        <v>344</v>
      </c>
      <c r="B7572" t="str">
        <f t="shared" si="118"/>
        <v>Venezuela19</v>
      </c>
      <c r="C7572" t="s">
        <v>12</v>
      </c>
      <c r="D7572" t="s">
        <v>329</v>
      </c>
      <c r="E7572" t="s">
        <v>14</v>
      </c>
      <c r="F7572" t="s">
        <v>346</v>
      </c>
      <c r="G7572">
        <v>19</v>
      </c>
      <c r="H7572" t="s">
        <v>361</v>
      </c>
      <c r="I7572">
        <v>2017</v>
      </c>
      <c r="K7572" t="s">
        <v>21</v>
      </c>
      <c r="N7572" t="s">
        <v>16</v>
      </c>
    </row>
    <row r="7573" spans="1:14" x14ac:dyDescent="0.25">
      <c r="A7573" t="s">
        <v>344</v>
      </c>
      <c r="B7573" t="str">
        <f t="shared" si="118"/>
        <v>Venezuela20</v>
      </c>
      <c r="C7573" t="s">
        <v>12</v>
      </c>
      <c r="D7573" t="s">
        <v>329</v>
      </c>
      <c r="E7573" t="s">
        <v>14</v>
      </c>
      <c r="F7573" t="s">
        <v>346</v>
      </c>
      <c r="G7573">
        <v>20</v>
      </c>
      <c r="H7573" t="s">
        <v>362</v>
      </c>
      <c r="I7573">
        <v>2017</v>
      </c>
      <c r="J7573">
        <v>58.314999999999998</v>
      </c>
      <c r="N7573" t="s">
        <v>16</v>
      </c>
    </row>
    <row r="7574" spans="1:14" x14ac:dyDescent="0.25">
      <c r="A7574" t="s">
        <v>344</v>
      </c>
      <c r="B7574" t="str">
        <f t="shared" si="118"/>
        <v>Venezuela22</v>
      </c>
      <c r="C7574" t="s">
        <v>12</v>
      </c>
      <c r="D7574" t="s">
        <v>329</v>
      </c>
      <c r="E7574" t="s">
        <v>14</v>
      </c>
      <c r="F7574" t="s">
        <v>346</v>
      </c>
      <c r="G7574">
        <v>22</v>
      </c>
      <c r="H7574" t="s">
        <v>406</v>
      </c>
      <c r="I7574">
        <v>2017</v>
      </c>
      <c r="J7574">
        <v>55.865000000000002</v>
      </c>
      <c r="N7574" t="s">
        <v>16</v>
      </c>
    </row>
    <row r="7575" spans="1:14" x14ac:dyDescent="0.25">
      <c r="A7575" t="s">
        <v>344</v>
      </c>
      <c r="B7575" t="str">
        <f t="shared" si="118"/>
        <v>Venezuela23</v>
      </c>
      <c r="C7575" t="s">
        <v>12</v>
      </c>
      <c r="D7575" t="s">
        <v>329</v>
      </c>
      <c r="E7575" t="s">
        <v>14</v>
      </c>
      <c r="F7575" t="s">
        <v>346</v>
      </c>
      <c r="G7575">
        <v>23</v>
      </c>
      <c r="H7575" t="s">
        <v>434</v>
      </c>
      <c r="I7575">
        <v>2017</v>
      </c>
      <c r="J7575">
        <v>58.572000000000003</v>
      </c>
      <c r="N7575" t="s">
        <v>16</v>
      </c>
    </row>
    <row r="7576" spans="1:14" x14ac:dyDescent="0.25">
      <c r="A7576" t="s">
        <v>344</v>
      </c>
      <c r="B7576" t="str">
        <f t="shared" si="118"/>
        <v>Venezuela24</v>
      </c>
      <c r="C7576" t="s">
        <v>12</v>
      </c>
      <c r="D7576" t="s">
        <v>329</v>
      </c>
      <c r="E7576" t="s">
        <v>14</v>
      </c>
      <c r="F7576" t="s">
        <v>346</v>
      </c>
      <c r="G7576">
        <v>24</v>
      </c>
      <c r="H7576" t="s">
        <v>363</v>
      </c>
      <c r="I7576">
        <v>2017</v>
      </c>
      <c r="J7576">
        <v>58.398000000000003</v>
      </c>
      <c r="N7576" t="s">
        <v>16</v>
      </c>
    </row>
    <row r="7577" spans="1:14" x14ac:dyDescent="0.25">
      <c r="A7577" t="s">
        <v>344</v>
      </c>
      <c r="B7577" t="str">
        <f t="shared" si="118"/>
        <v>Venezuela25</v>
      </c>
      <c r="C7577" t="s">
        <v>12</v>
      </c>
      <c r="D7577" t="s">
        <v>329</v>
      </c>
      <c r="E7577" t="s">
        <v>14</v>
      </c>
      <c r="F7577" t="s">
        <v>346</v>
      </c>
      <c r="G7577">
        <v>25</v>
      </c>
      <c r="H7577" t="s">
        <v>364</v>
      </c>
      <c r="I7577">
        <v>2017</v>
      </c>
      <c r="J7577">
        <v>228.935</v>
      </c>
      <c r="N7577" t="s">
        <v>16</v>
      </c>
    </row>
    <row r="7578" spans="1:14" x14ac:dyDescent="0.25">
      <c r="A7578" t="s">
        <v>344</v>
      </c>
      <c r="B7578" t="str">
        <f t="shared" si="118"/>
        <v>Venezuela28</v>
      </c>
      <c r="C7578" t="s">
        <v>12</v>
      </c>
      <c r="D7578" t="s">
        <v>329</v>
      </c>
      <c r="E7578" t="s">
        <v>14</v>
      </c>
      <c r="F7578" t="s">
        <v>346</v>
      </c>
      <c r="G7578">
        <v>28</v>
      </c>
      <c r="H7578" t="s">
        <v>366</v>
      </c>
      <c r="I7578">
        <v>2017</v>
      </c>
      <c r="J7578">
        <v>126.203</v>
      </c>
      <c r="N7578" t="s">
        <v>16</v>
      </c>
    </row>
    <row r="7579" spans="1:14" x14ac:dyDescent="0.25">
      <c r="A7579" t="s">
        <v>344</v>
      </c>
      <c r="B7579" t="str">
        <f t="shared" si="118"/>
        <v>Venezuela29</v>
      </c>
      <c r="C7579" t="s">
        <v>12</v>
      </c>
      <c r="D7579" t="s">
        <v>329</v>
      </c>
      <c r="E7579" t="s">
        <v>14</v>
      </c>
      <c r="F7579" t="s">
        <v>346</v>
      </c>
      <c r="G7579">
        <v>29</v>
      </c>
      <c r="H7579" t="s">
        <v>436</v>
      </c>
      <c r="I7579">
        <v>2017</v>
      </c>
      <c r="J7579">
        <v>24.131</v>
      </c>
      <c r="N7579" t="s">
        <v>16</v>
      </c>
    </row>
    <row r="7580" spans="1:14" x14ac:dyDescent="0.25">
      <c r="A7580" t="s">
        <v>344</v>
      </c>
      <c r="B7580" t="str">
        <f t="shared" si="118"/>
        <v>Venezuela31</v>
      </c>
      <c r="C7580" t="s">
        <v>12</v>
      </c>
      <c r="D7580" t="s">
        <v>329</v>
      </c>
      <c r="E7580" t="s">
        <v>14</v>
      </c>
      <c r="F7580" t="s">
        <v>346</v>
      </c>
      <c r="G7580">
        <v>31</v>
      </c>
      <c r="H7580" t="s">
        <v>367</v>
      </c>
      <c r="I7580">
        <v>2017</v>
      </c>
      <c r="J7580">
        <v>46.436999999999998</v>
      </c>
      <c r="N7580" t="s">
        <v>16</v>
      </c>
    </row>
    <row r="7581" spans="1:14" x14ac:dyDescent="0.25">
      <c r="A7581" t="s">
        <v>344</v>
      </c>
      <c r="B7581" t="str">
        <f t="shared" si="118"/>
        <v>Venezuela35</v>
      </c>
      <c r="C7581" t="s">
        <v>12</v>
      </c>
      <c r="D7581" t="s">
        <v>329</v>
      </c>
      <c r="E7581" t="s">
        <v>14</v>
      </c>
      <c r="F7581" t="s">
        <v>346</v>
      </c>
      <c r="G7581">
        <v>35</v>
      </c>
      <c r="H7581" t="s">
        <v>369</v>
      </c>
      <c r="I7581">
        <v>2017</v>
      </c>
      <c r="J7581">
        <v>41.683999999999997</v>
      </c>
      <c r="N7581" t="s">
        <v>16</v>
      </c>
    </row>
    <row r="7582" spans="1:14" x14ac:dyDescent="0.25">
      <c r="A7582" t="s">
        <v>344</v>
      </c>
      <c r="B7582" t="str">
        <f t="shared" si="118"/>
        <v>Venezuela36</v>
      </c>
      <c r="C7582" t="s">
        <v>12</v>
      </c>
      <c r="D7582" t="s">
        <v>329</v>
      </c>
      <c r="E7582" t="s">
        <v>14</v>
      </c>
      <c r="F7582" t="s">
        <v>346</v>
      </c>
      <c r="G7582">
        <v>36</v>
      </c>
      <c r="H7582" t="s">
        <v>410</v>
      </c>
      <c r="I7582">
        <v>2017</v>
      </c>
      <c r="J7582">
        <v>20.332000000000001</v>
      </c>
      <c r="N7582" t="s">
        <v>16</v>
      </c>
    </row>
    <row r="7583" spans="1:14" x14ac:dyDescent="0.25">
      <c r="A7583" t="s">
        <v>344</v>
      </c>
      <c r="B7583" t="str">
        <f t="shared" si="118"/>
        <v>Venezuela41</v>
      </c>
      <c r="C7583" t="s">
        <v>12</v>
      </c>
      <c r="D7583" t="s">
        <v>329</v>
      </c>
      <c r="E7583" t="s">
        <v>14</v>
      </c>
      <c r="F7583" t="s">
        <v>346</v>
      </c>
      <c r="G7583">
        <v>41</v>
      </c>
      <c r="H7583" t="s">
        <v>413</v>
      </c>
      <c r="I7583">
        <v>2017</v>
      </c>
      <c r="J7583">
        <v>1060.5319999999999</v>
      </c>
      <c r="N7583" t="s">
        <v>16</v>
      </c>
    </row>
    <row r="7584" spans="1:14" x14ac:dyDescent="0.25">
      <c r="A7584" t="s">
        <v>344</v>
      </c>
      <c r="B7584" t="str">
        <f t="shared" si="118"/>
        <v>Venezuela46</v>
      </c>
      <c r="C7584" t="s">
        <v>12</v>
      </c>
      <c r="D7584" t="s">
        <v>329</v>
      </c>
      <c r="E7584" t="s">
        <v>14</v>
      </c>
      <c r="F7584" t="s">
        <v>346</v>
      </c>
      <c r="G7584">
        <v>46</v>
      </c>
      <c r="H7584" t="s">
        <v>373</v>
      </c>
      <c r="I7584">
        <v>2017</v>
      </c>
      <c r="J7584">
        <v>144.83600000000001</v>
      </c>
      <c r="N7584" t="s">
        <v>16</v>
      </c>
    </row>
    <row r="7585" spans="1:14" x14ac:dyDescent="0.25">
      <c r="A7585" t="s">
        <v>344</v>
      </c>
      <c r="B7585" t="str">
        <f t="shared" si="118"/>
        <v>Venezuela47</v>
      </c>
      <c r="C7585" t="s">
        <v>12</v>
      </c>
      <c r="D7585" t="s">
        <v>329</v>
      </c>
      <c r="E7585" t="s">
        <v>14</v>
      </c>
      <c r="F7585" t="s">
        <v>346</v>
      </c>
      <c r="G7585">
        <v>47</v>
      </c>
      <c r="H7585" t="s">
        <v>374</v>
      </c>
      <c r="I7585">
        <v>2017</v>
      </c>
      <c r="J7585">
        <v>2819.66</v>
      </c>
      <c r="N7585" t="s">
        <v>16</v>
      </c>
    </row>
    <row r="7586" spans="1:14" x14ac:dyDescent="0.25">
      <c r="A7586" t="s">
        <v>344</v>
      </c>
      <c r="B7586" t="str">
        <f t="shared" si="118"/>
        <v>Venezuela55</v>
      </c>
      <c r="C7586" t="s">
        <v>12</v>
      </c>
      <c r="D7586" t="s">
        <v>329</v>
      </c>
      <c r="E7586" t="s">
        <v>14</v>
      </c>
      <c r="F7586" t="s">
        <v>346</v>
      </c>
      <c r="G7586">
        <v>55</v>
      </c>
      <c r="H7586" t="s">
        <v>377</v>
      </c>
      <c r="I7586">
        <v>2017</v>
      </c>
      <c r="J7586">
        <v>543.64700000000005</v>
      </c>
      <c r="N7586" t="s">
        <v>16</v>
      </c>
    </row>
    <row r="7587" spans="1:14" x14ac:dyDescent="0.25">
      <c r="A7587" t="s">
        <v>344</v>
      </c>
      <c r="B7587" t="str">
        <f t="shared" si="118"/>
        <v>Venezuela49</v>
      </c>
      <c r="C7587" t="s">
        <v>12</v>
      </c>
      <c r="D7587" t="s">
        <v>329</v>
      </c>
      <c r="E7587" t="s">
        <v>14</v>
      </c>
      <c r="F7587" t="s">
        <v>346</v>
      </c>
      <c r="G7587">
        <v>49</v>
      </c>
      <c r="H7587" t="s">
        <v>375</v>
      </c>
      <c r="I7587">
        <v>2017</v>
      </c>
      <c r="J7587">
        <v>999.27</v>
      </c>
      <c r="N7587" t="s">
        <v>16</v>
      </c>
    </row>
    <row r="7588" spans="1:14" x14ac:dyDescent="0.25">
      <c r="A7588" t="s">
        <v>344</v>
      </c>
      <c r="B7588" t="str">
        <f t="shared" si="118"/>
        <v>Venezuela50</v>
      </c>
      <c r="C7588" t="s">
        <v>12</v>
      </c>
      <c r="D7588" t="s">
        <v>329</v>
      </c>
      <c r="E7588" t="s">
        <v>14</v>
      </c>
      <c r="F7588" t="s">
        <v>346</v>
      </c>
      <c r="G7588">
        <v>50</v>
      </c>
      <c r="H7588" t="s">
        <v>376</v>
      </c>
      <c r="I7588">
        <v>2017</v>
      </c>
      <c r="J7588">
        <v>17.478000000000002</v>
      </c>
      <c r="N7588" t="s">
        <v>16</v>
      </c>
    </row>
    <row r="7589" spans="1:14" x14ac:dyDescent="0.25">
      <c r="A7589" t="s">
        <v>344</v>
      </c>
      <c r="B7589" t="str">
        <f t="shared" si="118"/>
        <v>Venezuela51</v>
      </c>
      <c r="C7589" t="s">
        <v>12</v>
      </c>
      <c r="D7589" t="s">
        <v>329</v>
      </c>
      <c r="E7589" t="s">
        <v>14</v>
      </c>
      <c r="F7589" t="s">
        <v>346</v>
      </c>
      <c r="G7589">
        <v>51</v>
      </c>
      <c r="H7589" t="s">
        <v>415</v>
      </c>
      <c r="I7589">
        <v>2017</v>
      </c>
      <c r="J7589">
        <v>23.92</v>
      </c>
      <c r="N7589" t="s">
        <v>16</v>
      </c>
    </row>
    <row r="7590" spans="1:14" x14ac:dyDescent="0.25">
      <c r="A7590" t="s">
        <v>344</v>
      </c>
      <c r="B7590" t="str">
        <f t="shared" si="118"/>
        <v>Venezuela52</v>
      </c>
      <c r="C7590" t="s">
        <v>12</v>
      </c>
      <c r="D7590" t="s">
        <v>329</v>
      </c>
      <c r="E7590" t="s">
        <v>14</v>
      </c>
      <c r="F7590" t="s">
        <v>346</v>
      </c>
      <c r="G7590">
        <v>52</v>
      </c>
      <c r="H7590" t="s">
        <v>416</v>
      </c>
      <c r="I7590">
        <v>2017</v>
      </c>
      <c r="J7590">
        <v>60.302</v>
      </c>
      <c r="N7590" t="s">
        <v>16</v>
      </c>
    </row>
    <row r="7591" spans="1:14" x14ac:dyDescent="0.25">
      <c r="A7591" t="s">
        <v>344</v>
      </c>
      <c r="B7591" t="str">
        <f t="shared" si="118"/>
        <v>Venezuela53</v>
      </c>
      <c r="C7591" t="s">
        <v>12</v>
      </c>
      <c r="D7591" t="s">
        <v>329</v>
      </c>
      <c r="E7591" t="s">
        <v>14</v>
      </c>
      <c r="F7591" t="s">
        <v>346</v>
      </c>
      <c r="G7591">
        <v>53</v>
      </c>
      <c r="H7591" t="s">
        <v>417</v>
      </c>
      <c r="I7591">
        <v>2017</v>
      </c>
      <c r="J7591">
        <v>92.100999999999999</v>
      </c>
      <c r="N7591" t="s">
        <v>16</v>
      </c>
    </row>
    <row r="7592" spans="1:14" x14ac:dyDescent="0.25">
      <c r="A7592" t="s">
        <v>344</v>
      </c>
      <c r="B7592" t="str">
        <f t="shared" si="118"/>
        <v>Venezuela64</v>
      </c>
      <c r="C7592" t="s">
        <v>12</v>
      </c>
      <c r="D7592" t="s">
        <v>329</v>
      </c>
      <c r="E7592" t="s">
        <v>14</v>
      </c>
      <c r="F7592" t="s">
        <v>346</v>
      </c>
      <c r="G7592">
        <v>64</v>
      </c>
      <c r="H7592" t="s">
        <v>383</v>
      </c>
      <c r="I7592">
        <v>2017</v>
      </c>
      <c r="J7592">
        <v>109.011</v>
      </c>
      <c r="N7592" t="s">
        <v>16</v>
      </c>
    </row>
    <row r="7593" spans="1:14" x14ac:dyDescent="0.25">
      <c r="A7593" t="s">
        <v>344</v>
      </c>
      <c r="B7593" t="str">
        <f t="shared" si="118"/>
        <v>Venezuela65</v>
      </c>
      <c r="C7593" t="s">
        <v>12</v>
      </c>
      <c r="D7593" t="s">
        <v>329</v>
      </c>
      <c r="E7593" t="s">
        <v>14</v>
      </c>
      <c r="F7593" t="s">
        <v>346</v>
      </c>
      <c r="G7593">
        <v>65</v>
      </c>
      <c r="H7593" t="s">
        <v>420</v>
      </c>
      <c r="I7593">
        <v>2017</v>
      </c>
      <c r="J7593">
        <v>60.3</v>
      </c>
      <c r="N7593" t="s">
        <v>16</v>
      </c>
    </row>
    <row r="7594" spans="1:14" x14ac:dyDescent="0.25">
      <c r="A7594" t="s">
        <v>344</v>
      </c>
      <c r="B7594" t="str">
        <f t="shared" si="118"/>
        <v>Venezuela68</v>
      </c>
      <c r="C7594" t="s">
        <v>12</v>
      </c>
      <c r="D7594" t="s">
        <v>329</v>
      </c>
      <c r="E7594" t="s">
        <v>14</v>
      </c>
      <c r="F7594" t="s">
        <v>346</v>
      </c>
      <c r="G7594">
        <v>68</v>
      </c>
      <c r="H7594" t="s">
        <v>384</v>
      </c>
      <c r="I7594">
        <v>2017</v>
      </c>
      <c r="J7594">
        <v>719.49300000000005</v>
      </c>
      <c r="N7594" t="s">
        <v>16</v>
      </c>
    </row>
    <row r="7595" spans="1:14" x14ac:dyDescent="0.25">
      <c r="A7595" t="s">
        <v>344</v>
      </c>
      <c r="B7595" t="str">
        <f t="shared" si="118"/>
        <v>Venezuela77</v>
      </c>
      <c r="C7595" t="s">
        <v>12</v>
      </c>
      <c r="D7595" t="s">
        <v>329</v>
      </c>
      <c r="E7595" t="s">
        <v>14</v>
      </c>
      <c r="F7595" t="s">
        <v>346</v>
      </c>
      <c r="G7595">
        <v>77</v>
      </c>
      <c r="H7595" t="s">
        <v>386</v>
      </c>
      <c r="I7595">
        <v>2017</v>
      </c>
      <c r="J7595">
        <v>7.6349999999999998</v>
      </c>
      <c r="N7595" t="s">
        <v>16</v>
      </c>
    </row>
    <row r="7596" spans="1:14" x14ac:dyDescent="0.25">
      <c r="A7596" t="s">
        <v>344</v>
      </c>
      <c r="B7596" t="str">
        <f t="shared" si="118"/>
        <v>Venezuela84</v>
      </c>
      <c r="C7596" t="s">
        <v>12</v>
      </c>
      <c r="D7596" t="s">
        <v>329</v>
      </c>
      <c r="E7596" t="s">
        <v>14</v>
      </c>
      <c r="F7596" t="s">
        <v>346</v>
      </c>
      <c r="G7596">
        <v>84</v>
      </c>
      <c r="H7596" t="s">
        <v>389</v>
      </c>
      <c r="I7596">
        <v>2017</v>
      </c>
      <c r="J7596">
        <v>1240.0709999999999</v>
      </c>
      <c r="N7596" t="s">
        <v>16</v>
      </c>
    </row>
    <row r="7597" spans="1:14" x14ac:dyDescent="0.25">
      <c r="A7597" t="s">
        <v>344</v>
      </c>
      <c r="B7597" t="str">
        <f t="shared" si="118"/>
        <v>Venezuela85</v>
      </c>
      <c r="C7597" t="s">
        <v>12</v>
      </c>
      <c r="D7597" t="s">
        <v>329</v>
      </c>
      <c r="E7597" t="s">
        <v>14</v>
      </c>
      <c r="F7597" t="s">
        <v>346</v>
      </c>
      <c r="G7597">
        <v>85</v>
      </c>
      <c r="H7597" t="s">
        <v>390</v>
      </c>
      <c r="I7597">
        <v>2017</v>
      </c>
      <c r="J7597">
        <v>1150.1199999999999</v>
      </c>
      <c r="N7597" t="s">
        <v>16</v>
      </c>
    </row>
    <row r="7598" spans="1:14" x14ac:dyDescent="0.25">
      <c r="A7598" t="s">
        <v>344</v>
      </c>
      <c r="B7598" t="str">
        <f t="shared" si="118"/>
        <v>Venezuela86</v>
      </c>
      <c r="C7598" t="s">
        <v>12</v>
      </c>
      <c r="D7598" t="s">
        <v>329</v>
      </c>
      <c r="E7598" t="s">
        <v>14</v>
      </c>
      <c r="F7598" t="s">
        <v>346</v>
      </c>
      <c r="G7598">
        <v>86</v>
      </c>
      <c r="H7598" t="s">
        <v>391</v>
      </c>
      <c r="I7598">
        <v>2017</v>
      </c>
      <c r="J7598">
        <v>618.81700000000001</v>
      </c>
      <c r="N7598" t="s">
        <v>16</v>
      </c>
    </row>
    <row r="7599" spans="1:14" x14ac:dyDescent="0.25">
      <c r="A7599" t="s">
        <v>344</v>
      </c>
      <c r="B7599" t="str">
        <f t="shared" si="118"/>
        <v>Venezuela37</v>
      </c>
      <c r="C7599" t="s">
        <v>12</v>
      </c>
      <c r="D7599" t="s">
        <v>329</v>
      </c>
      <c r="E7599" t="s">
        <v>14</v>
      </c>
      <c r="F7599" t="s">
        <v>346</v>
      </c>
      <c r="G7599">
        <v>37</v>
      </c>
      <c r="H7599" t="s">
        <v>370</v>
      </c>
      <c r="I7599">
        <v>2017</v>
      </c>
      <c r="J7599">
        <v>86.412000000000006</v>
      </c>
      <c r="N7599" t="s">
        <v>16</v>
      </c>
    </row>
    <row r="7600" spans="1:14" x14ac:dyDescent="0.25">
      <c r="A7600" t="s">
        <v>344</v>
      </c>
      <c r="B7600" t="str">
        <f t="shared" si="118"/>
        <v>Venezuela94</v>
      </c>
      <c r="C7600" t="s">
        <v>12</v>
      </c>
      <c r="D7600" t="s">
        <v>329</v>
      </c>
      <c r="E7600" t="s">
        <v>14</v>
      </c>
      <c r="F7600" t="s">
        <v>346</v>
      </c>
      <c r="G7600">
        <v>94</v>
      </c>
      <c r="H7600" t="s">
        <v>395</v>
      </c>
      <c r="I7600">
        <v>2017</v>
      </c>
      <c r="J7600">
        <v>20.923999999999999</v>
      </c>
      <c r="N7600" t="s">
        <v>16</v>
      </c>
    </row>
    <row r="7601" spans="1:14" x14ac:dyDescent="0.25">
      <c r="A7601" t="s">
        <v>344</v>
      </c>
      <c r="B7601" t="str">
        <f t="shared" si="118"/>
        <v>Venezuela93</v>
      </c>
      <c r="C7601" t="s">
        <v>12</v>
      </c>
      <c r="D7601" t="s">
        <v>329</v>
      </c>
      <c r="E7601" t="s">
        <v>14</v>
      </c>
      <c r="F7601" t="s">
        <v>346</v>
      </c>
      <c r="G7601">
        <v>93</v>
      </c>
      <c r="H7601" t="s">
        <v>394</v>
      </c>
      <c r="I7601">
        <v>2017</v>
      </c>
      <c r="J7601">
        <v>230.68</v>
      </c>
      <c r="N7601" t="s">
        <v>16</v>
      </c>
    </row>
    <row r="7602" spans="1:14" x14ac:dyDescent="0.25">
      <c r="A7602" t="s">
        <v>344</v>
      </c>
      <c r="B7602" t="str">
        <f t="shared" si="118"/>
        <v>Venezuela96</v>
      </c>
      <c r="C7602" t="s">
        <v>12</v>
      </c>
      <c r="D7602" t="s">
        <v>329</v>
      </c>
      <c r="E7602" t="s">
        <v>14</v>
      </c>
      <c r="F7602" t="s">
        <v>346</v>
      </c>
      <c r="G7602">
        <v>96</v>
      </c>
      <c r="H7602" t="s">
        <v>397</v>
      </c>
      <c r="I7602">
        <v>2017</v>
      </c>
      <c r="J7602">
        <v>896.74</v>
      </c>
      <c r="N7602" t="s">
        <v>16</v>
      </c>
    </row>
    <row r="7603" spans="1:14" x14ac:dyDescent="0.25">
      <c r="A7603" t="s">
        <v>344</v>
      </c>
      <c r="B7603" t="str">
        <f t="shared" si="118"/>
        <v>Venezuela97</v>
      </c>
      <c r="C7603" t="s">
        <v>12</v>
      </c>
      <c r="D7603" t="s">
        <v>329</v>
      </c>
      <c r="E7603" t="s">
        <v>14</v>
      </c>
      <c r="F7603" t="s">
        <v>346</v>
      </c>
      <c r="G7603">
        <v>97</v>
      </c>
      <c r="H7603" t="s">
        <v>398</v>
      </c>
      <c r="I7603">
        <v>2017</v>
      </c>
      <c r="J7603">
        <v>519.01499999999999</v>
      </c>
      <c r="N7603" t="s">
        <v>16</v>
      </c>
    </row>
    <row r="7604" spans="1:14" x14ac:dyDescent="0.25">
      <c r="A7604" t="s">
        <v>344</v>
      </c>
      <c r="B7604" t="str">
        <f t="shared" si="118"/>
        <v>Venezuela99</v>
      </c>
      <c r="C7604" t="s">
        <v>12</v>
      </c>
      <c r="D7604" t="s">
        <v>329</v>
      </c>
      <c r="E7604" t="s">
        <v>14</v>
      </c>
      <c r="F7604" t="s">
        <v>346</v>
      </c>
      <c r="G7604">
        <v>99</v>
      </c>
      <c r="H7604" t="s">
        <v>399</v>
      </c>
      <c r="I7604">
        <v>2017</v>
      </c>
      <c r="J7604">
        <v>3.4929999999999999</v>
      </c>
      <c r="K7604" t="s">
        <v>21</v>
      </c>
      <c r="N7604" t="s">
        <v>16</v>
      </c>
    </row>
    <row r="7605" spans="1:14" x14ac:dyDescent="0.25">
      <c r="A7605" t="s">
        <v>344</v>
      </c>
      <c r="B7605" t="str">
        <f t="shared" si="118"/>
        <v>Venezuela100</v>
      </c>
      <c r="C7605" t="s">
        <v>12</v>
      </c>
      <c r="D7605" t="s">
        <v>329</v>
      </c>
      <c r="E7605" t="s">
        <v>14</v>
      </c>
      <c r="F7605" t="s">
        <v>346</v>
      </c>
      <c r="G7605">
        <v>100</v>
      </c>
      <c r="H7605" t="s">
        <v>348</v>
      </c>
      <c r="I7605">
        <v>2017</v>
      </c>
      <c r="J7605">
        <v>155.74700000000001</v>
      </c>
      <c r="N7605" t="s">
        <v>16</v>
      </c>
    </row>
    <row r="7606" spans="1:14" x14ac:dyDescent="0.25">
      <c r="A7606" t="s">
        <v>345</v>
      </c>
      <c r="B7606" t="str">
        <f t="shared" si="118"/>
        <v>Vietnam0</v>
      </c>
      <c r="C7606" t="s">
        <v>12</v>
      </c>
      <c r="D7606" t="s">
        <v>109</v>
      </c>
      <c r="E7606" t="s">
        <v>14</v>
      </c>
      <c r="F7606" t="s">
        <v>346</v>
      </c>
      <c r="G7606">
        <v>0</v>
      </c>
      <c r="H7606" t="s">
        <v>347</v>
      </c>
      <c r="I7606">
        <v>2020</v>
      </c>
      <c r="J7606">
        <v>49755.034</v>
      </c>
      <c r="N7606" t="s">
        <v>136</v>
      </c>
    </row>
    <row r="7607" spans="1:14" x14ac:dyDescent="0.25">
      <c r="A7607" t="s">
        <v>345</v>
      </c>
      <c r="B7607" t="str">
        <f t="shared" si="118"/>
        <v>Vietnam1</v>
      </c>
      <c r="C7607" t="s">
        <v>12</v>
      </c>
      <c r="D7607" t="s">
        <v>109</v>
      </c>
      <c r="E7607" t="s">
        <v>14</v>
      </c>
      <c r="F7607" t="s">
        <v>346</v>
      </c>
      <c r="G7607">
        <v>1</v>
      </c>
      <c r="H7607" t="s">
        <v>349</v>
      </c>
      <c r="I7607">
        <v>2020</v>
      </c>
      <c r="J7607">
        <v>11862.066999999999</v>
      </c>
      <c r="N7607" t="s">
        <v>136</v>
      </c>
    </row>
    <row r="7608" spans="1:14" x14ac:dyDescent="0.25">
      <c r="A7608" t="s">
        <v>345</v>
      </c>
      <c r="B7608" t="str">
        <f t="shared" si="118"/>
        <v>Vietnam2</v>
      </c>
      <c r="C7608" t="s">
        <v>12</v>
      </c>
      <c r="D7608" t="s">
        <v>109</v>
      </c>
      <c r="E7608" t="s">
        <v>14</v>
      </c>
      <c r="F7608" t="s">
        <v>346</v>
      </c>
      <c r="G7608">
        <v>2</v>
      </c>
      <c r="H7608" t="s">
        <v>400</v>
      </c>
      <c r="I7608">
        <v>2020</v>
      </c>
      <c r="J7608">
        <v>555.62199999999996</v>
      </c>
      <c r="N7608" t="s">
        <v>136</v>
      </c>
    </row>
    <row r="7609" spans="1:14" x14ac:dyDescent="0.25">
      <c r="A7609" t="s">
        <v>345</v>
      </c>
      <c r="B7609" t="str">
        <f t="shared" si="118"/>
        <v>Vietnam3</v>
      </c>
      <c r="C7609" t="s">
        <v>12</v>
      </c>
      <c r="D7609" t="s">
        <v>109</v>
      </c>
      <c r="E7609" t="s">
        <v>14</v>
      </c>
      <c r="F7609" t="s">
        <v>346</v>
      </c>
      <c r="G7609">
        <v>3</v>
      </c>
      <c r="H7609" t="s">
        <v>350</v>
      </c>
      <c r="I7609">
        <v>2020</v>
      </c>
      <c r="J7609">
        <v>1405.896</v>
      </c>
      <c r="N7609" t="s">
        <v>136</v>
      </c>
    </row>
    <row r="7610" spans="1:14" x14ac:dyDescent="0.25">
      <c r="A7610" t="s">
        <v>345</v>
      </c>
      <c r="B7610" t="str">
        <f t="shared" si="118"/>
        <v>Vietnam5</v>
      </c>
      <c r="C7610" t="s">
        <v>12</v>
      </c>
      <c r="D7610" t="s">
        <v>109</v>
      </c>
      <c r="E7610" t="s">
        <v>14</v>
      </c>
      <c r="F7610" t="s">
        <v>346</v>
      </c>
      <c r="G7610">
        <v>5</v>
      </c>
      <c r="H7610" t="s">
        <v>351</v>
      </c>
      <c r="I7610">
        <v>2020</v>
      </c>
      <c r="J7610">
        <v>61.804000000000002</v>
      </c>
      <c r="N7610" t="s">
        <v>136</v>
      </c>
    </row>
    <row r="7611" spans="1:14" x14ac:dyDescent="0.25">
      <c r="A7611" t="s">
        <v>345</v>
      </c>
      <c r="B7611" t="str">
        <f t="shared" si="118"/>
        <v>Vietnam6</v>
      </c>
      <c r="C7611" t="s">
        <v>12</v>
      </c>
      <c r="D7611" t="s">
        <v>109</v>
      </c>
      <c r="E7611" t="s">
        <v>14</v>
      </c>
      <c r="F7611" t="s">
        <v>346</v>
      </c>
      <c r="G7611">
        <v>6</v>
      </c>
      <c r="H7611" t="s">
        <v>401</v>
      </c>
      <c r="I7611">
        <v>2020</v>
      </c>
      <c r="J7611">
        <v>10.009</v>
      </c>
      <c r="N7611" t="s">
        <v>136</v>
      </c>
    </row>
    <row r="7612" spans="1:14" x14ac:dyDescent="0.25">
      <c r="A7612" t="s">
        <v>345</v>
      </c>
      <c r="B7612" t="str">
        <f t="shared" si="118"/>
        <v>Vietnam7</v>
      </c>
      <c r="C7612" t="s">
        <v>12</v>
      </c>
      <c r="D7612" t="s">
        <v>109</v>
      </c>
      <c r="E7612" t="s">
        <v>14</v>
      </c>
      <c r="F7612" t="s">
        <v>346</v>
      </c>
      <c r="G7612">
        <v>7</v>
      </c>
      <c r="H7612" t="s">
        <v>352</v>
      </c>
      <c r="I7612">
        <v>2020</v>
      </c>
      <c r="J7612">
        <v>13.521000000000001</v>
      </c>
      <c r="N7612" t="s">
        <v>136</v>
      </c>
    </row>
    <row r="7613" spans="1:14" x14ac:dyDescent="0.25">
      <c r="A7613" t="s">
        <v>345</v>
      </c>
      <c r="B7613" t="str">
        <f t="shared" si="118"/>
        <v>Vietnam8</v>
      </c>
      <c r="C7613" t="s">
        <v>12</v>
      </c>
      <c r="D7613" t="s">
        <v>109</v>
      </c>
      <c r="E7613" t="s">
        <v>14</v>
      </c>
      <c r="F7613" t="s">
        <v>346</v>
      </c>
      <c r="G7613">
        <v>8</v>
      </c>
      <c r="H7613" t="s">
        <v>353</v>
      </c>
      <c r="I7613">
        <v>2020</v>
      </c>
      <c r="J7613">
        <v>87.344999999999999</v>
      </c>
      <c r="N7613" t="s">
        <v>136</v>
      </c>
    </row>
    <row r="7614" spans="1:14" x14ac:dyDescent="0.25">
      <c r="A7614" t="s">
        <v>345</v>
      </c>
      <c r="B7614" t="str">
        <f t="shared" si="118"/>
        <v>Vietnam9</v>
      </c>
      <c r="C7614" t="s">
        <v>12</v>
      </c>
      <c r="D7614" t="s">
        <v>109</v>
      </c>
      <c r="E7614" t="s">
        <v>14</v>
      </c>
      <c r="F7614" t="s">
        <v>346</v>
      </c>
      <c r="G7614">
        <v>9</v>
      </c>
      <c r="H7614" t="s">
        <v>402</v>
      </c>
      <c r="I7614">
        <v>2020</v>
      </c>
      <c r="J7614">
        <v>3.5209999999999999</v>
      </c>
      <c r="N7614" t="s">
        <v>136</v>
      </c>
    </row>
    <row r="7615" spans="1:14" x14ac:dyDescent="0.25">
      <c r="A7615" t="s">
        <v>345</v>
      </c>
      <c r="B7615" t="str">
        <f t="shared" si="118"/>
        <v>Vietnam10</v>
      </c>
      <c r="C7615" t="s">
        <v>12</v>
      </c>
      <c r="D7615" t="s">
        <v>109</v>
      </c>
      <c r="E7615" t="s">
        <v>14</v>
      </c>
      <c r="F7615" t="s">
        <v>346</v>
      </c>
      <c r="G7615">
        <v>10</v>
      </c>
      <c r="H7615" t="s">
        <v>354</v>
      </c>
      <c r="I7615">
        <v>2020</v>
      </c>
      <c r="J7615">
        <v>1128.165</v>
      </c>
      <c r="N7615" t="s">
        <v>136</v>
      </c>
    </row>
    <row r="7616" spans="1:14" x14ac:dyDescent="0.25">
      <c r="A7616" t="s">
        <v>345</v>
      </c>
      <c r="B7616" t="str">
        <f t="shared" si="118"/>
        <v>Vietnam11</v>
      </c>
      <c r="C7616" t="s">
        <v>12</v>
      </c>
      <c r="D7616" t="s">
        <v>109</v>
      </c>
      <c r="E7616" t="s">
        <v>14</v>
      </c>
      <c r="F7616" t="s">
        <v>346</v>
      </c>
      <c r="G7616">
        <v>11</v>
      </c>
      <c r="H7616" t="s">
        <v>403</v>
      </c>
      <c r="I7616">
        <v>2020</v>
      </c>
      <c r="J7616">
        <v>142.958</v>
      </c>
      <c r="N7616" t="s">
        <v>136</v>
      </c>
    </row>
    <row r="7617" spans="1:14" x14ac:dyDescent="0.25">
      <c r="A7617" t="s">
        <v>345</v>
      </c>
      <c r="B7617" t="str">
        <f t="shared" si="118"/>
        <v>Vietnam12</v>
      </c>
      <c r="C7617" t="s">
        <v>12</v>
      </c>
      <c r="D7617" t="s">
        <v>109</v>
      </c>
      <c r="E7617" t="s">
        <v>14</v>
      </c>
      <c r="F7617" t="s">
        <v>346</v>
      </c>
      <c r="G7617">
        <v>12</v>
      </c>
      <c r="H7617" t="s">
        <v>355</v>
      </c>
      <c r="I7617">
        <v>2020</v>
      </c>
      <c r="J7617">
        <v>8.8160000000000007</v>
      </c>
      <c r="N7617" t="s">
        <v>136</v>
      </c>
    </row>
    <row r="7618" spans="1:14" x14ac:dyDescent="0.25">
      <c r="A7618" t="s">
        <v>345</v>
      </c>
      <c r="B7618" t="str">
        <f t="shared" si="118"/>
        <v>Vietnam13</v>
      </c>
      <c r="C7618" t="s">
        <v>12</v>
      </c>
      <c r="D7618" t="s">
        <v>109</v>
      </c>
      <c r="E7618" t="s">
        <v>14</v>
      </c>
      <c r="F7618" t="s">
        <v>346</v>
      </c>
      <c r="G7618">
        <v>13</v>
      </c>
      <c r="H7618" t="s">
        <v>356</v>
      </c>
      <c r="I7618">
        <v>2020</v>
      </c>
      <c r="J7618">
        <v>307.33199999999999</v>
      </c>
      <c r="N7618" t="s">
        <v>136</v>
      </c>
    </row>
    <row r="7619" spans="1:14" x14ac:dyDescent="0.25">
      <c r="A7619" t="s">
        <v>345</v>
      </c>
      <c r="B7619" t="str">
        <f t="shared" ref="B7619:B7682" si="119">A7619&amp;G7619</f>
        <v>Vietnam14</v>
      </c>
      <c r="C7619" t="s">
        <v>12</v>
      </c>
      <c r="D7619" t="s">
        <v>109</v>
      </c>
      <c r="E7619" t="s">
        <v>14</v>
      </c>
      <c r="F7619" t="s">
        <v>346</v>
      </c>
      <c r="G7619">
        <v>14</v>
      </c>
      <c r="H7619" t="s">
        <v>357</v>
      </c>
      <c r="I7619">
        <v>2020</v>
      </c>
      <c r="J7619">
        <v>2658.7359999999999</v>
      </c>
      <c r="N7619" t="s">
        <v>136</v>
      </c>
    </row>
    <row r="7620" spans="1:14" x14ac:dyDescent="0.25">
      <c r="A7620" t="s">
        <v>345</v>
      </c>
      <c r="B7620" t="str">
        <f t="shared" si="119"/>
        <v>Vietnam15</v>
      </c>
      <c r="C7620" t="s">
        <v>12</v>
      </c>
      <c r="D7620" t="s">
        <v>109</v>
      </c>
      <c r="E7620" t="s">
        <v>14</v>
      </c>
      <c r="F7620" t="s">
        <v>346</v>
      </c>
      <c r="G7620">
        <v>15</v>
      </c>
      <c r="H7620" t="s">
        <v>358</v>
      </c>
      <c r="I7620">
        <v>2020</v>
      </c>
      <c r="J7620">
        <v>1716.3689999999999</v>
      </c>
      <c r="N7620" t="s">
        <v>136</v>
      </c>
    </row>
    <row r="7621" spans="1:14" x14ac:dyDescent="0.25">
      <c r="A7621" t="s">
        <v>345</v>
      </c>
      <c r="B7621" t="str">
        <f t="shared" si="119"/>
        <v>Vietnam16</v>
      </c>
      <c r="C7621" t="s">
        <v>12</v>
      </c>
      <c r="D7621" t="s">
        <v>109</v>
      </c>
      <c r="E7621" t="s">
        <v>14</v>
      </c>
      <c r="F7621" t="s">
        <v>346</v>
      </c>
      <c r="G7621">
        <v>16</v>
      </c>
      <c r="H7621" t="s">
        <v>359</v>
      </c>
      <c r="I7621">
        <v>2020</v>
      </c>
      <c r="J7621">
        <v>433.79500000000002</v>
      </c>
      <c r="N7621" t="s">
        <v>136</v>
      </c>
    </row>
    <row r="7622" spans="1:14" x14ac:dyDescent="0.25">
      <c r="A7622" t="s">
        <v>345</v>
      </c>
      <c r="B7622" t="str">
        <f t="shared" si="119"/>
        <v>Vietnam17</v>
      </c>
      <c r="C7622" t="s">
        <v>12</v>
      </c>
      <c r="D7622" t="s">
        <v>109</v>
      </c>
      <c r="E7622" t="s">
        <v>14</v>
      </c>
      <c r="F7622" t="s">
        <v>346</v>
      </c>
      <c r="G7622">
        <v>17</v>
      </c>
      <c r="H7622" t="s">
        <v>360</v>
      </c>
      <c r="I7622">
        <v>2020</v>
      </c>
      <c r="J7622">
        <v>195.76900000000001</v>
      </c>
      <c r="N7622" t="s">
        <v>136</v>
      </c>
    </row>
    <row r="7623" spans="1:14" x14ac:dyDescent="0.25">
      <c r="A7623" t="s">
        <v>345</v>
      </c>
      <c r="B7623" t="str">
        <f t="shared" si="119"/>
        <v>Vietnam18</v>
      </c>
      <c r="C7623" t="s">
        <v>12</v>
      </c>
      <c r="D7623" t="s">
        <v>109</v>
      </c>
      <c r="E7623" t="s">
        <v>14</v>
      </c>
      <c r="F7623" t="s">
        <v>346</v>
      </c>
      <c r="G7623">
        <v>18</v>
      </c>
      <c r="H7623" t="s">
        <v>404</v>
      </c>
      <c r="I7623">
        <v>2020</v>
      </c>
      <c r="J7623">
        <v>68.91</v>
      </c>
      <c r="N7623" t="s">
        <v>136</v>
      </c>
    </row>
    <row r="7624" spans="1:14" x14ac:dyDescent="0.25">
      <c r="A7624" t="s">
        <v>345</v>
      </c>
      <c r="B7624" t="str">
        <f t="shared" si="119"/>
        <v>Vietnam19</v>
      </c>
      <c r="C7624" t="s">
        <v>12</v>
      </c>
      <c r="D7624" t="s">
        <v>109</v>
      </c>
      <c r="E7624" t="s">
        <v>14</v>
      </c>
      <c r="F7624" t="s">
        <v>346</v>
      </c>
      <c r="G7624">
        <v>19</v>
      </c>
      <c r="H7624" t="s">
        <v>361</v>
      </c>
      <c r="I7624">
        <v>2020</v>
      </c>
      <c r="J7624">
        <v>11.148999999999999</v>
      </c>
      <c r="N7624" t="s">
        <v>136</v>
      </c>
    </row>
    <row r="7625" spans="1:14" x14ac:dyDescent="0.25">
      <c r="A7625" t="s">
        <v>345</v>
      </c>
      <c r="B7625" t="str">
        <f t="shared" si="119"/>
        <v>Vietnam20</v>
      </c>
      <c r="C7625" t="s">
        <v>12</v>
      </c>
      <c r="D7625" t="s">
        <v>109</v>
      </c>
      <c r="E7625" t="s">
        <v>14</v>
      </c>
      <c r="F7625" t="s">
        <v>346</v>
      </c>
      <c r="G7625">
        <v>20</v>
      </c>
      <c r="H7625" t="s">
        <v>362</v>
      </c>
      <c r="I7625">
        <v>2020</v>
      </c>
      <c r="J7625">
        <v>148.72800000000001</v>
      </c>
      <c r="N7625" t="s">
        <v>136</v>
      </c>
    </row>
    <row r="7626" spans="1:14" x14ac:dyDescent="0.25">
      <c r="A7626" t="s">
        <v>345</v>
      </c>
      <c r="B7626" t="str">
        <f t="shared" si="119"/>
        <v>Vietnam21</v>
      </c>
      <c r="C7626" t="s">
        <v>12</v>
      </c>
      <c r="D7626" t="s">
        <v>109</v>
      </c>
      <c r="E7626" t="s">
        <v>14</v>
      </c>
      <c r="F7626" t="s">
        <v>346</v>
      </c>
      <c r="G7626">
        <v>21</v>
      </c>
      <c r="H7626" t="s">
        <v>405</v>
      </c>
      <c r="I7626">
        <v>2020</v>
      </c>
      <c r="J7626">
        <v>62.606000000000002</v>
      </c>
      <c r="N7626" t="s">
        <v>136</v>
      </c>
    </row>
    <row r="7627" spans="1:14" x14ac:dyDescent="0.25">
      <c r="A7627" t="s">
        <v>345</v>
      </c>
      <c r="B7627" t="str">
        <f t="shared" si="119"/>
        <v>Vietnam22</v>
      </c>
      <c r="C7627" t="s">
        <v>12</v>
      </c>
      <c r="D7627" t="s">
        <v>109</v>
      </c>
      <c r="E7627" t="s">
        <v>14</v>
      </c>
      <c r="F7627" t="s">
        <v>346</v>
      </c>
      <c r="G7627">
        <v>22</v>
      </c>
      <c r="H7627" t="s">
        <v>406</v>
      </c>
      <c r="I7627">
        <v>2020</v>
      </c>
      <c r="J7627">
        <v>294.82799999999997</v>
      </c>
      <c r="N7627" t="s">
        <v>136</v>
      </c>
    </row>
    <row r="7628" spans="1:14" x14ac:dyDescent="0.25">
      <c r="A7628" t="s">
        <v>345</v>
      </c>
      <c r="B7628" t="str">
        <f t="shared" si="119"/>
        <v>Vietnam23</v>
      </c>
      <c r="C7628" t="s">
        <v>12</v>
      </c>
      <c r="D7628" t="s">
        <v>109</v>
      </c>
      <c r="E7628" t="s">
        <v>14</v>
      </c>
      <c r="F7628" t="s">
        <v>346</v>
      </c>
      <c r="G7628">
        <v>23</v>
      </c>
      <c r="H7628" t="s">
        <v>434</v>
      </c>
      <c r="I7628">
        <v>2020</v>
      </c>
      <c r="J7628">
        <v>432.69</v>
      </c>
      <c r="N7628" t="s">
        <v>136</v>
      </c>
    </row>
    <row r="7629" spans="1:14" x14ac:dyDescent="0.25">
      <c r="A7629" t="s">
        <v>345</v>
      </c>
      <c r="B7629" t="str">
        <f t="shared" si="119"/>
        <v>Vietnam24</v>
      </c>
      <c r="C7629" t="s">
        <v>12</v>
      </c>
      <c r="D7629" t="s">
        <v>109</v>
      </c>
      <c r="E7629" t="s">
        <v>14</v>
      </c>
      <c r="F7629" t="s">
        <v>346</v>
      </c>
      <c r="G7629">
        <v>24</v>
      </c>
      <c r="H7629" t="s">
        <v>363</v>
      </c>
      <c r="I7629">
        <v>2020</v>
      </c>
      <c r="J7629">
        <v>150.03399999999999</v>
      </c>
      <c r="N7629" t="s">
        <v>136</v>
      </c>
    </row>
    <row r="7630" spans="1:14" x14ac:dyDescent="0.25">
      <c r="A7630" t="s">
        <v>345</v>
      </c>
      <c r="B7630" t="str">
        <f t="shared" si="119"/>
        <v>Vietnam25</v>
      </c>
      <c r="C7630" t="s">
        <v>12</v>
      </c>
      <c r="D7630" t="s">
        <v>109</v>
      </c>
      <c r="E7630" t="s">
        <v>14</v>
      </c>
      <c r="F7630" t="s">
        <v>346</v>
      </c>
      <c r="G7630">
        <v>25</v>
      </c>
      <c r="H7630" t="s">
        <v>364</v>
      </c>
      <c r="I7630">
        <v>2020</v>
      </c>
      <c r="J7630">
        <v>865.23500000000001</v>
      </c>
      <c r="N7630" t="s">
        <v>136</v>
      </c>
    </row>
    <row r="7631" spans="1:14" x14ac:dyDescent="0.25">
      <c r="A7631" t="s">
        <v>345</v>
      </c>
      <c r="B7631" t="str">
        <f t="shared" si="119"/>
        <v>Vietnam26</v>
      </c>
      <c r="C7631" t="s">
        <v>12</v>
      </c>
      <c r="D7631" t="s">
        <v>109</v>
      </c>
      <c r="E7631" t="s">
        <v>14</v>
      </c>
      <c r="F7631" t="s">
        <v>346</v>
      </c>
      <c r="G7631">
        <v>26</v>
      </c>
      <c r="H7631" t="s">
        <v>407</v>
      </c>
      <c r="I7631">
        <v>2020</v>
      </c>
      <c r="J7631">
        <v>943.76900000000001</v>
      </c>
      <c r="N7631" t="s">
        <v>136</v>
      </c>
    </row>
    <row r="7632" spans="1:14" x14ac:dyDescent="0.25">
      <c r="A7632" t="s">
        <v>345</v>
      </c>
      <c r="B7632" t="str">
        <f t="shared" si="119"/>
        <v>Vietnam27</v>
      </c>
      <c r="C7632" t="s">
        <v>12</v>
      </c>
      <c r="D7632" t="s">
        <v>109</v>
      </c>
      <c r="E7632" t="s">
        <v>14</v>
      </c>
      <c r="F7632" t="s">
        <v>346</v>
      </c>
      <c r="G7632">
        <v>27</v>
      </c>
      <c r="H7632" t="s">
        <v>365</v>
      </c>
      <c r="I7632">
        <v>2020</v>
      </c>
      <c r="J7632">
        <v>178.17699999999999</v>
      </c>
      <c r="N7632" t="s">
        <v>136</v>
      </c>
    </row>
    <row r="7633" spans="1:14" x14ac:dyDescent="0.25">
      <c r="A7633" t="s">
        <v>345</v>
      </c>
      <c r="B7633" t="str">
        <f t="shared" si="119"/>
        <v>Vietnam28</v>
      </c>
      <c r="C7633" t="s">
        <v>12</v>
      </c>
      <c r="D7633" t="s">
        <v>109</v>
      </c>
      <c r="E7633" t="s">
        <v>14</v>
      </c>
      <c r="F7633" t="s">
        <v>346</v>
      </c>
      <c r="G7633">
        <v>28</v>
      </c>
      <c r="H7633" t="s">
        <v>366</v>
      </c>
      <c r="I7633">
        <v>2020</v>
      </c>
      <c r="J7633">
        <v>72.319999999999993</v>
      </c>
      <c r="N7633" t="s">
        <v>136</v>
      </c>
    </row>
    <row r="7634" spans="1:14" x14ac:dyDescent="0.25">
      <c r="A7634" t="s">
        <v>345</v>
      </c>
      <c r="B7634" t="str">
        <f t="shared" si="119"/>
        <v>Vietnam29</v>
      </c>
      <c r="C7634" t="s">
        <v>12</v>
      </c>
      <c r="D7634" t="s">
        <v>109</v>
      </c>
      <c r="E7634" t="s">
        <v>14</v>
      </c>
      <c r="F7634" t="s">
        <v>346</v>
      </c>
      <c r="G7634">
        <v>29</v>
      </c>
      <c r="H7634" t="s">
        <v>436</v>
      </c>
      <c r="I7634">
        <v>2020</v>
      </c>
      <c r="J7634">
        <v>150.38399999999999</v>
      </c>
      <c r="N7634" t="s">
        <v>136</v>
      </c>
    </row>
    <row r="7635" spans="1:14" x14ac:dyDescent="0.25">
      <c r="A7635" t="s">
        <v>345</v>
      </c>
      <c r="B7635" t="str">
        <f t="shared" si="119"/>
        <v>Vietnam30</v>
      </c>
      <c r="C7635" t="s">
        <v>12</v>
      </c>
      <c r="D7635" t="s">
        <v>109</v>
      </c>
      <c r="E7635" t="s">
        <v>14</v>
      </c>
      <c r="F7635" t="s">
        <v>346</v>
      </c>
      <c r="G7635">
        <v>30</v>
      </c>
      <c r="H7635" t="s">
        <v>408</v>
      </c>
      <c r="I7635">
        <v>2020</v>
      </c>
      <c r="J7635">
        <v>118.78700000000001</v>
      </c>
      <c r="N7635" t="s">
        <v>136</v>
      </c>
    </row>
    <row r="7636" spans="1:14" x14ac:dyDescent="0.25">
      <c r="A7636" t="s">
        <v>345</v>
      </c>
      <c r="B7636" t="str">
        <f t="shared" si="119"/>
        <v>Vietnam31</v>
      </c>
      <c r="C7636" t="s">
        <v>12</v>
      </c>
      <c r="D7636" t="s">
        <v>109</v>
      </c>
      <c r="E7636" t="s">
        <v>14</v>
      </c>
      <c r="F7636" t="s">
        <v>346</v>
      </c>
      <c r="G7636">
        <v>31</v>
      </c>
      <c r="H7636" t="s">
        <v>367</v>
      </c>
      <c r="I7636">
        <v>2020</v>
      </c>
      <c r="J7636">
        <v>871.51499999999999</v>
      </c>
      <c r="N7636" t="s">
        <v>136</v>
      </c>
    </row>
    <row r="7637" spans="1:14" x14ac:dyDescent="0.25">
      <c r="A7637" t="s">
        <v>345</v>
      </c>
      <c r="B7637" t="str">
        <f t="shared" si="119"/>
        <v>Vietnam32</v>
      </c>
      <c r="C7637" t="s">
        <v>12</v>
      </c>
      <c r="D7637" t="s">
        <v>109</v>
      </c>
      <c r="E7637" t="s">
        <v>14</v>
      </c>
      <c r="F7637" t="s">
        <v>346</v>
      </c>
      <c r="G7637">
        <v>32</v>
      </c>
      <c r="H7637" t="s">
        <v>368</v>
      </c>
      <c r="I7637">
        <v>2020</v>
      </c>
      <c r="J7637">
        <v>270.88900000000001</v>
      </c>
      <c r="N7637" t="s">
        <v>136</v>
      </c>
    </row>
    <row r="7638" spans="1:14" x14ac:dyDescent="0.25">
      <c r="A7638" t="s">
        <v>345</v>
      </c>
      <c r="B7638" t="str">
        <f t="shared" si="119"/>
        <v>Vietnam33</v>
      </c>
      <c r="C7638" t="s">
        <v>12</v>
      </c>
      <c r="D7638" t="s">
        <v>109</v>
      </c>
      <c r="E7638" t="s">
        <v>14</v>
      </c>
      <c r="F7638" t="s">
        <v>346</v>
      </c>
      <c r="G7638">
        <v>33</v>
      </c>
      <c r="H7638" t="s">
        <v>409</v>
      </c>
      <c r="I7638">
        <v>2020</v>
      </c>
      <c r="J7638">
        <v>131.94300000000001</v>
      </c>
      <c r="N7638" t="s">
        <v>136</v>
      </c>
    </row>
    <row r="7639" spans="1:14" x14ac:dyDescent="0.25">
      <c r="A7639" t="s">
        <v>345</v>
      </c>
      <c r="B7639" t="str">
        <f t="shared" si="119"/>
        <v>Vietnam35</v>
      </c>
      <c r="C7639" t="s">
        <v>12</v>
      </c>
      <c r="D7639" t="s">
        <v>109</v>
      </c>
      <c r="E7639" t="s">
        <v>14</v>
      </c>
      <c r="F7639" t="s">
        <v>346</v>
      </c>
      <c r="G7639">
        <v>35</v>
      </c>
      <c r="H7639" t="s">
        <v>369</v>
      </c>
      <c r="I7639">
        <v>2020</v>
      </c>
      <c r="J7639">
        <v>170.797</v>
      </c>
      <c r="N7639" t="s">
        <v>136</v>
      </c>
    </row>
    <row r="7640" spans="1:14" x14ac:dyDescent="0.25">
      <c r="A7640" t="s">
        <v>345</v>
      </c>
      <c r="B7640" t="str">
        <f t="shared" si="119"/>
        <v>Vietnam36</v>
      </c>
      <c r="C7640" t="s">
        <v>12</v>
      </c>
      <c r="D7640" t="s">
        <v>109</v>
      </c>
      <c r="E7640" t="s">
        <v>14</v>
      </c>
      <c r="F7640" t="s">
        <v>346</v>
      </c>
      <c r="G7640">
        <v>36</v>
      </c>
      <c r="H7640" t="s">
        <v>410</v>
      </c>
      <c r="I7640">
        <v>2020</v>
      </c>
      <c r="J7640">
        <v>49.942</v>
      </c>
      <c r="N7640" t="s">
        <v>136</v>
      </c>
    </row>
    <row r="7641" spans="1:14" x14ac:dyDescent="0.25">
      <c r="A7641" t="s">
        <v>345</v>
      </c>
      <c r="B7641" t="str">
        <f t="shared" si="119"/>
        <v>Vietnam37</v>
      </c>
      <c r="C7641" t="s">
        <v>12</v>
      </c>
      <c r="D7641" t="s">
        <v>109</v>
      </c>
      <c r="E7641" t="s">
        <v>14</v>
      </c>
      <c r="F7641" t="s">
        <v>346</v>
      </c>
      <c r="G7641">
        <v>37</v>
      </c>
      <c r="H7641" t="s">
        <v>370</v>
      </c>
      <c r="I7641">
        <v>2020</v>
      </c>
      <c r="J7641">
        <v>9.7479999999999993</v>
      </c>
      <c r="N7641" t="s">
        <v>136</v>
      </c>
    </row>
    <row r="7642" spans="1:14" x14ac:dyDescent="0.25">
      <c r="A7642" t="s">
        <v>345</v>
      </c>
      <c r="B7642" t="str">
        <f t="shared" si="119"/>
        <v>Vietnam38</v>
      </c>
      <c r="C7642" t="s">
        <v>12</v>
      </c>
      <c r="D7642" t="s">
        <v>109</v>
      </c>
      <c r="E7642" t="s">
        <v>14</v>
      </c>
      <c r="F7642" t="s">
        <v>346</v>
      </c>
      <c r="G7642">
        <v>38</v>
      </c>
      <c r="H7642" t="s">
        <v>411</v>
      </c>
      <c r="I7642">
        <v>2020</v>
      </c>
      <c r="J7642">
        <v>104.075</v>
      </c>
      <c r="N7642" t="s">
        <v>136</v>
      </c>
    </row>
    <row r="7643" spans="1:14" x14ac:dyDescent="0.25">
      <c r="A7643" t="s">
        <v>345</v>
      </c>
      <c r="B7643" t="str">
        <f t="shared" si="119"/>
        <v>Vietnam39</v>
      </c>
      <c r="C7643" t="s">
        <v>12</v>
      </c>
      <c r="D7643" t="s">
        <v>109</v>
      </c>
      <c r="E7643" t="s">
        <v>14</v>
      </c>
      <c r="F7643" t="s">
        <v>346</v>
      </c>
      <c r="G7643">
        <v>39</v>
      </c>
      <c r="H7643" t="s">
        <v>412</v>
      </c>
      <c r="I7643">
        <v>2020</v>
      </c>
      <c r="J7643">
        <v>1.9239999999999999</v>
      </c>
      <c r="K7643" t="s">
        <v>21</v>
      </c>
      <c r="N7643" t="s">
        <v>136</v>
      </c>
    </row>
    <row r="7644" spans="1:14" x14ac:dyDescent="0.25">
      <c r="A7644" t="s">
        <v>345</v>
      </c>
      <c r="B7644" t="str">
        <f t="shared" si="119"/>
        <v>Vietnam41</v>
      </c>
      <c r="C7644" t="s">
        <v>12</v>
      </c>
      <c r="D7644" t="s">
        <v>109</v>
      </c>
      <c r="E7644" t="s">
        <v>14</v>
      </c>
      <c r="F7644" t="s">
        <v>346</v>
      </c>
      <c r="G7644">
        <v>41</v>
      </c>
      <c r="H7644" t="s">
        <v>413</v>
      </c>
      <c r="I7644">
        <v>2020</v>
      </c>
      <c r="J7644">
        <v>4037.8780000000002</v>
      </c>
      <c r="N7644" t="s">
        <v>136</v>
      </c>
    </row>
    <row r="7645" spans="1:14" x14ac:dyDescent="0.25">
      <c r="A7645" t="s">
        <v>345</v>
      </c>
      <c r="B7645" t="str">
        <f t="shared" si="119"/>
        <v>Vietnam42</v>
      </c>
      <c r="C7645" t="s">
        <v>12</v>
      </c>
      <c r="D7645" t="s">
        <v>109</v>
      </c>
      <c r="E7645" t="s">
        <v>14</v>
      </c>
      <c r="F7645" t="s">
        <v>346</v>
      </c>
      <c r="G7645">
        <v>42</v>
      </c>
      <c r="H7645" t="s">
        <v>371</v>
      </c>
      <c r="I7645">
        <v>2020</v>
      </c>
      <c r="J7645">
        <v>216.65</v>
      </c>
      <c r="N7645" t="s">
        <v>136</v>
      </c>
    </row>
    <row r="7646" spans="1:14" x14ac:dyDescent="0.25">
      <c r="A7646" t="s">
        <v>345</v>
      </c>
      <c r="B7646" t="str">
        <f t="shared" si="119"/>
        <v>Vietnam43</v>
      </c>
      <c r="C7646" t="s">
        <v>12</v>
      </c>
      <c r="D7646" t="s">
        <v>109</v>
      </c>
      <c r="E7646" t="s">
        <v>14</v>
      </c>
      <c r="F7646" t="s">
        <v>346</v>
      </c>
      <c r="G7646">
        <v>43</v>
      </c>
      <c r="H7646" t="s">
        <v>372</v>
      </c>
      <c r="I7646">
        <v>2020</v>
      </c>
      <c r="J7646">
        <v>435.44900000000001</v>
      </c>
      <c r="N7646" t="s">
        <v>136</v>
      </c>
    </row>
    <row r="7647" spans="1:14" x14ac:dyDescent="0.25">
      <c r="A7647" t="s">
        <v>345</v>
      </c>
      <c r="B7647" t="str">
        <f t="shared" si="119"/>
        <v>Vietnam45</v>
      </c>
      <c r="C7647" t="s">
        <v>12</v>
      </c>
      <c r="D7647" t="s">
        <v>109</v>
      </c>
      <c r="E7647" t="s">
        <v>14</v>
      </c>
      <c r="F7647" t="s">
        <v>346</v>
      </c>
      <c r="G7647">
        <v>45</v>
      </c>
      <c r="H7647" t="s">
        <v>414</v>
      </c>
      <c r="I7647">
        <v>2020</v>
      </c>
      <c r="J7647">
        <v>520.73900000000003</v>
      </c>
      <c r="N7647" t="s">
        <v>136</v>
      </c>
    </row>
    <row r="7648" spans="1:14" x14ac:dyDescent="0.25">
      <c r="A7648" t="s">
        <v>345</v>
      </c>
      <c r="B7648" t="str">
        <f t="shared" si="119"/>
        <v>Vietnam46</v>
      </c>
      <c r="C7648" t="s">
        <v>12</v>
      </c>
      <c r="D7648" t="s">
        <v>109</v>
      </c>
      <c r="E7648" t="s">
        <v>14</v>
      </c>
      <c r="F7648" t="s">
        <v>346</v>
      </c>
      <c r="G7648">
        <v>46</v>
      </c>
      <c r="H7648" t="s">
        <v>373</v>
      </c>
      <c r="I7648">
        <v>2020</v>
      </c>
      <c r="J7648">
        <v>1541.8589999999999</v>
      </c>
      <c r="N7648" t="s">
        <v>136</v>
      </c>
    </row>
    <row r="7649" spans="1:14" x14ac:dyDescent="0.25">
      <c r="A7649" t="s">
        <v>345</v>
      </c>
      <c r="B7649" t="str">
        <f t="shared" si="119"/>
        <v>Vietnam47</v>
      </c>
      <c r="C7649" t="s">
        <v>12</v>
      </c>
      <c r="D7649" t="s">
        <v>109</v>
      </c>
      <c r="E7649" t="s">
        <v>14</v>
      </c>
      <c r="F7649" t="s">
        <v>346</v>
      </c>
      <c r="G7649">
        <v>47</v>
      </c>
      <c r="H7649" t="s">
        <v>374</v>
      </c>
      <c r="I7649">
        <v>2020</v>
      </c>
      <c r="J7649">
        <v>5244.2169999999996</v>
      </c>
      <c r="N7649" t="s">
        <v>136</v>
      </c>
    </row>
    <row r="7650" spans="1:14" x14ac:dyDescent="0.25">
      <c r="A7650" t="s">
        <v>345</v>
      </c>
      <c r="B7650" t="str">
        <f t="shared" si="119"/>
        <v>Vietnam49</v>
      </c>
      <c r="C7650" t="s">
        <v>12</v>
      </c>
      <c r="D7650" t="s">
        <v>109</v>
      </c>
      <c r="E7650" t="s">
        <v>14</v>
      </c>
      <c r="F7650" t="s">
        <v>346</v>
      </c>
      <c r="G7650">
        <v>49</v>
      </c>
      <c r="H7650" t="s">
        <v>375</v>
      </c>
      <c r="I7650">
        <v>2020</v>
      </c>
      <c r="J7650">
        <v>1582.6610000000001</v>
      </c>
      <c r="N7650" t="s">
        <v>136</v>
      </c>
    </row>
    <row r="7651" spans="1:14" x14ac:dyDescent="0.25">
      <c r="A7651" t="s">
        <v>345</v>
      </c>
      <c r="B7651" t="str">
        <f t="shared" si="119"/>
        <v>Vietnam50</v>
      </c>
      <c r="C7651" t="s">
        <v>12</v>
      </c>
      <c r="D7651" t="s">
        <v>109</v>
      </c>
      <c r="E7651" t="s">
        <v>14</v>
      </c>
      <c r="F7651" t="s">
        <v>346</v>
      </c>
      <c r="G7651">
        <v>50</v>
      </c>
      <c r="H7651" t="s">
        <v>376</v>
      </c>
      <c r="I7651">
        <v>2020</v>
      </c>
      <c r="J7651">
        <v>103.41800000000001</v>
      </c>
      <c r="N7651" t="s">
        <v>136</v>
      </c>
    </row>
    <row r="7652" spans="1:14" x14ac:dyDescent="0.25">
      <c r="A7652" t="s">
        <v>345</v>
      </c>
      <c r="B7652" t="str">
        <f t="shared" si="119"/>
        <v>Vietnam51</v>
      </c>
      <c r="C7652" t="s">
        <v>12</v>
      </c>
      <c r="D7652" t="s">
        <v>109</v>
      </c>
      <c r="E7652" t="s">
        <v>14</v>
      </c>
      <c r="F7652" t="s">
        <v>346</v>
      </c>
      <c r="G7652">
        <v>51</v>
      </c>
      <c r="H7652" t="s">
        <v>415</v>
      </c>
      <c r="I7652">
        <v>2020</v>
      </c>
      <c r="J7652">
        <v>37.555</v>
      </c>
      <c r="N7652" t="s">
        <v>136</v>
      </c>
    </row>
    <row r="7653" spans="1:14" x14ac:dyDescent="0.25">
      <c r="A7653" t="s">
        <v>345</v>
      </c>
      <c r="B7653" t="str">
        <f t="shared" si="119"/>
        <v>Vietnam52</v>
      </c>
      <c r="C7653" t="s">
        <v>12</v>
      </c>
      <c r="D7653" t="s">
        <v>109</v>
      </c>
      <c r="E7653" t="s">
        <v>14</v>
      </c>
      <c r="F7653" t="s">
        <v>346</v>
      </c>
      <c r="G7653">
        <v>52</v>
      </c>
      <c r="H7653" t="s">
        <v>416</v>
      </c>
      <c r="I7653">
        <v>2020</v>
      </c>
      <c r="J7653">
        <v>165.51</v>
      </c>
      <c r="N7653" t="s">
        <v>136</v>
      </c>
    </row>
    <row r="7654" spans="1:14" x14ac:dyDescent="0.25">
      <c r="A7654" t="s">
        <v>345</v>
      </c>
      <c r="B7654" t="str">
        <f t="shared" si="119"/>
        <v>Vietnam53</v>
      </c>
      <c r="C7654" t="s">
        <v>12</v>
      </c>
      <c r="D7654" t="s">
        <v>109</v>
      </c>
      <c r="E7654" t="s">
        <v>14</v>
      </c>
      <c r="F7654" t="s">
        <v>346</v>
      </c>
      <c r="G7654">
        <v>53</v>
      </c>
      <c r="H7654" t="s">
        <v>417</v>
      </c>
      <c r="I7654">
        <v>2020</v>
      </c>
      <c r="J7654">
        <v>88.403999999999996</v>
      </c>
      <c r="N7654" t="s">
        <v>136</v>
      </c>
    </row>
    <row r="7655" spans="1:14" x14ac:dyDescent="0.25">
      <c r="A7655" t="s">
        <v>345</v>
      </c>
      <c r="B7655" t="str">
        <f t="shared" si="119"/>
        <v>Vietnam55</v>
      </c>
      <c r="C7655" t="s">
        <v>12</v>
      </c>
      <c r="D7655" t="s">
        <v>109</v>
      </c>
      <c r="E7655" t="s">
        <v>14</v>
      </c>
      <c r="F7655" t="s">
        <v>346</v>
      </c>
      <c r="G7655">
        <v>55</v>
      </c>
      <c r="H7655" t="s">
        <v>377</v>
      </c>
      <c r="I7655">
        <v>2020</v>
      </c>
      <c r="J7655">
        <v>254.55799999999999</v>
      </c>
      <c r="N7655" t="s">
        <v>136</v>
      </c>
    </row>
    <row r="7656" spans="1:14" x14ac:dyDescent="0.25">
      <c r="A7656" t="s">
        <v>345</v>
      </c>
      <c r="B7656" t="str">
        <f t="shared" si="119"/>
        <v>Vietnam56</v>
      </c>
      <c r="C7656" t="s">
        <v>12</v>
      </c>
      <c r="D7656" t="s">
        <v>109</v>
      </c>
      <c r="E7656" t="s">
        <v>14</v>
      </c>
      <c r="F7656" t="s">
        <v>346</v>
      </c>
      <c r="G7656">
        <v>56</v>
      </c>
      <c r="H7656" t="s">
        <v>378</v>
      </c>
      <c r="I7656">
        <v>2020</v>
      </c>
      <c r="J7656">
        <v>2440.0149999999999</v>
      </c>
      <c r="N7656" t="s">
        <v>136</v>
      </c>
    </row>
    <row r="7657" spans="1:14" x14ac:dyDescent="0.25">
      <c r="A7657" t="s">
        <v>345</v>
      </c>
      <c r="B7657" t="str">
        <f t="shared" si="119"/>
        <v>Vietnam58</v>
      </c>
      <c r="C7657" t="s">
        <v>12</v>
      </c>
      <c r="D7657" t="s">
        <v>109</v>
      </c>
      <c r="E7657" t="s">
        <v>14</v>
      </c>
      <c r="F7657" t="s">
        <v>346</v>
      </c>
      <c r="G7657">
        <v>58</v>
      </c>
      <c r="H7657" t="s">
        <v>379</v>
      </c>
      <c r="I7657">
        <v>2020</v>
      </c>
      <c r="J7657">
        <v>38.383000000000003</v>
      </c>
      <c r="N7657" t="s">
        <v>136</v>
      </c>
    </row>
    <row r="7658" spans="1:14" x14ac:dyDescent="0.25">
      <c r="A7658" t="s">
        <v>345</v>
      </c>
      <c r="B7658" t="str">
        <f t="shared" si="119"/>
        <v>Vietnam59</v>
      </c>
      <c r="C7658" t="s">
        <v>12</v>
      </c>
      <c r="D7658" t="s">
        <v>109</v>
      </c>
      <c r="E7658" t="s">
        <v>14</v>
      </c>
      <c r="F7658" t="s">
        <v>346</v>
      </c>
      <c r="G7658">
        <v>59</v>
      </c>
      <c r="H7658" t="s">
        <v>380</v>
      </c>
      <c r="I7658">
        <v>2020</v>
      </c>
      <c r="J7658">
        <v>14.678000000000001</v>
      </c>
      <c r="N7658" t="s">
        <v>136</v>
      </c>
    </row>
    <row r="7659" spans="1:14" x14ac:dyDescent="0.25">
      <c r="A7659" t="s">
        <v>345</v>
      </c>
      <c r="B7659" t="str">
        <f t="shared" si="119"/>
        <v>Vietnam60</v>
      </c>
      <c r="C7659" t="s">
        <v>12</v>
      </c>
      <c r="D7659" t="s">
        <v>109</v>
      </c>
      <c r="E7659" t="s">
        <v>14</v>
      </c>
      <c r="F7659" t="s">
        <v>346</v>
      </c>
      <c r="G7659">
        <v>60</v>
      </c>
      <c r="H7659" t="s">
        <v>381</v>
      </c>
      <c r="I7659">
        <v>2020</v>
      </c>
      <c r="J7659">
        <v>29.873000000000001</v>
      </c>
      <c r="N7659" t="s">
        <v>136</v>
      </c>
    </row>
    <row r="7660" spans="1:14" x14ac:dyDescent="0.25">
      <c r="A7660" t="s">
        <v>345</v>
      </c>
      <c r="B7660" t="str">
        <f t="shared" si="119"/>
        <v>Vietnam61</v>
      </c>
      <c r="C7660" t="s">
        <v>12</v>
      </c>
      <c r="D7660" t="s">
        <v>109</v>
      </c>
      <c r="E7660" t="s">
        <v>14</v>
      </c>
      <c r="F7660" t="s">
        <v>346</v>
      </c>
      <c r="G7660">
        <v>61</v>
      </c>
      <c r="H7660" t="s">
        <v>382</v>
      </c>
      <c r="I7660">
        <v>2020</v>
      </c>
      <c r="J7660">
        <v>157.35400000000001</v>
      </c>
      <c r="N7660" t="s">
        <v>136</v>
      </c>
    </row>
    <row r="7661" spans="1:14" x14ac:dyDescent="0.25">
      <c r="A7661" t="s">
        <v>345</v>
      </c>
      <c r="B7661" t="str">
        <f t="shared" si="119"/>
        <v>Vietnam62</v>
      </c>
      <c r="C7661" t="s">
        <v>12</v>
      </c>
      <c r="D7661" t="s">
        <v>109</v>
      </c>
      <c r="E7661" t="s">
        <v>14</v>
      </c>
      <c r="F7661" t="s">
        <v>346</v>
      </c>
      <c r="G7661">
        <v>62</v>
      </c>
      <c r="H7661" t="s">
        <v>418</v>
      </c>
      <c r="I7661">
        <v>2020</v>
      </c>
      <c r="J7661">
        <v>96.281000000000006</v>
      </c>
      <c r="N7661" t="s">
        <v>136</v>
      </c>
    </row>
    <row r="7662" spans="1:14" x14ac:dyDescent="0.25">
      <c r="A7662" t="s">
        <v>345</v>
      </c>
      <c r="B7662" t="str">
        <f t="shared" si="119"/>
        <v>Vietnam63</v>
      </c>
      <c r="C7662" t="s">
        <v>12</v>
      </c>
      <c r="D7662" t="s">
        <v>109</v>
      </c>
      <c r="E7662" t="s">
        <v>14</v>
      </c>
      <c r="F7662" t="s">
        <v>346</v>
      </c>
      <c r="G7662">
        <v>63</v>
      </c>
      <c r="H7662" t="s">
        <v>419</v>
      </c>
      <c r="I7662">
        <v>2020</v>
      </c>
      <c r="J7662">
        <v>8.8870000000000005</v>
      </c>
      <c r="N7662" t="s">
        <v>136</v>
      </c>
    </row>
    <row r="7663" spans="1:14" x14ac:dyDescent="0.25">
      <c r="A7663" t="s">
        <v>345</v>
      </c>
      <c r="B7663" t="str">
        <f t="shared" si="119"/>
        <v>Vietnam64</v>
      </c>
      <c r="C7663" t="s">
        <v>12</v>
      </c>
      <c r="D7663" t="s">
        <v>109</v>
      </c>
      <c r="E7663" t="s">
        <v>14</v>
      </c>
      <c r="F7663" t="s">
        <v>346</v>
      </c>
      <c r="G7663">
        <v>64</v>
      </c>
      <c r="H7663" t="s">
        <v>383</v>
      </c>
      <c r="I7663">
        <v>2020</v>
      </c>
      <c r="J7663">
        <v>367.00099999999998</v>
      </c>
      <c r="N7663" t="s">
        <v>136</v>
      </c>
    </row>
    <row r="7664" spans="1:14" x14ac:dyDescent="0.25">
      <c r="A7664" t="s">
        <v>345</v>
      </c>
      <c r="B7664" t="str">
        <f t="shared" si="119"/>
        <v>Vietnam65</v>
      </c>
      <c r="C7664" t="s">
        <v>12</v>
      </c>
      <c r="D7664" t="s">
        <v>109</v>
      </c>
      <c r="E7664" t="s">
        <v>14</v>
      </c>
      <c r="F7664" t="s">
        <v>346</v>
      </c>
      <c r="G7664">
        <v>65</v>
      </c>
      <c r="H7664" t="s">
        <v>420</v>
      </c>
      <c r="I7664">
        <v>2020</v>
      </c>
      <c r="J7664">
        <v>82.471999999999994</v>
      </c>
      <c r="N7664" t="s">
        <v>136</v>
      </c>
    </row>
    <row r="7665" spans="1:14" x14ac:dyDescent="0.25">
      <c r="A7665" t="s">
        <v>345</v>
      </c>
      <c r="B7665" t="str">
        <f t="shared" si="119"/>
        <v>Vietnam66</v>
      </c>
      <c r="C7665" t="s">
        <v>12</v>
      </c>
      <c r="D7665" t="s">
        <v>109</v>
      </c>
      <c r="E7665" t="s">
        <v>14</v>
      </c>
      <c r="F7665" t="s">
        <v>346</v>
      </c>
      <c r="G7665">
        <v>66</v>
      </c>
      <c r="H7665" t="s">
        <v>421</v>
      </c>
      <c r="I7665">
        <v>2020</v>
      </c>
      <c r="J7665">
        <v>10.435</v>
      </c>
      <c r="N7665" t="s">
        <v>136</v>
      </c>
    </row>
    <row r="7666" spans="1:14" x14ac:dyDescent="0.25">
      <c r="A7666" t="s">
        <v>345</v>
      </c>
      <c r="B7666" t="str">
        <f t="shared" si="119"/>
        <v>Vietnam68</v>
      </c>
      <c r="C7666" t="s">
        <v>12</v>
      </c>
      <c r="D7666" t="s">
        <v>109</v>
      </c>
      <c r="E7666" t="s">
        <v>14</v>
      </c>
      <c r="F7666" t="s">
        <v>346</v>
      </c>
      <c r="G7666">
        <v>68</v>
      </c>
      <c r="H7666" t="s">
        <v>384</v>
      </c>
      <c r="I7666">
        <v>2020</v>
      </c>
      <c r="J7666">
        <v>326.34100000000001</v>
      </c>
      <c r="N7666" t="s">
        <v>136</v>
      </c>
    </row>
    <row r="7667" spans="1:14" x14ac:dyDescent="0.25">
      <c r="A7667" t="s">
        <v>345</v>
      </c>
      <c r="B7667" t="str">
        <f t="shared" si="119"/>
        <v>Vietnam69</v>
      </c>
      <c r="C7667" t="s">
        <v>12</v>
      </c>
      <c r="D7667" t="s">
        <v>109</v>
      </c>
      <c r="E7667" t="s">
        <v>14</v>
      </c>
      <c r="F7667" t="s">
        <v>346</v>
      </c>
      <c r="G7667">
        <v>69</v>
      </c>
      <c r="H7667" t="s">
        <v>422</v>
      </c>
      <c r="I7667">
        <v>2020</v>
      </c>
      <c r="J7667">
        <v>69.632000000000005</v>
      </c>
      <c r="N7667" t="s">
        <v>136</v>
      </c>
    </row>
    <row r="7668" spans="1:14" x14ac:dyDescent="0.25">
      <c r="A7668" t="s">
        <v>345</v>
      </c>
      <c r="B7668" t="str">
        <f t="shared" si="119"/>
        <v>Vietnam70</v>
      </c>
      <c r="C7668" t="s">
        <v>12</v>
      </c>
      <c r="D7668" t="s">
        <v>109</v>
      </c>
      <c r="E7668" t="s">
        <v>14</v>
      </c>
      <c r="F7668" t="s">
        <v>346</v>
      </c>
      <c r="G7668">
        <v>70</v>
      </c>
      <c r="H7668" t="s">
        <v>423</v>
      </c>
      <c r="I7668">
        <v>2020</v>
      </c>
      <c r="J7668">
        <v>8.3819999999999997</v>
      </c>
      <c r="N7668" t="s">
        <v>136</v>
      </c>
    </row>
    <row r="7669" spans="1:14" x14ac:dyDescent="0.25">
      <c r="A7669" t="s">
        <v>345</v>
      </c>
      <c r="B7669" t="str">
        <f t="shared" si="119"/>
        <v>Vietnam71</v>
      </c>
      <c r="C7669" t="s">
        <v>12</v>
      </c>
      <c r="D7669" t="s">
        <v>109</v>
      </c>
      <c r="E7669" t="s">
        <v>14</v>
      </c>
      <c r="F7669" t="s">
        <v>346</v>
      </c>
      <c r="G7669">
        <v>71</v>
      </c>
      <c r="H7669" t="s">
        <v>424</v>
      </c>
      <c r="I7669">
        <v>2020</v>
      </c>
      <c r="J7669">
        <v>99.087999999999994</v>
      </c>
      <c r="N7669" t="s">
        <v>136</v>
      </c>
    </row>
    <row r="7670" spans="1:14" x14ac:dyDescent="0.25">
      <c r="A7670" t="s">
        <v>345</v>
      </c>
      <c r="B7670" t="str">
        <f t="shared" si="119"/>
        <v>Vietnam72</v>
      </c>
      <c r="C7670" t="s">
        <v>12</v>
      </c>
      <c r="D7670" t="s">
        <v>109</v>
      </c>
      <c r="E7670" t="s">
        <v>14</v>
      </c>
      <c r="F7670" t="s">
        <v>346</v>
      </c>
      <c r="G7670">
        <v>72</v>
      </c>
      <c r="H7670" t="s">
        <v>385</v>
      </c>
      <c r="I7670">
        <v>2020</v>
      </c>
      <c r="J7670">
        <v>26.405999999999999</v>
      </c>
      <c r="N7670" t="s">
        <v>136</v>
      </c>
    </row>
    <row r="7671" spans="1:14" x14ac:dyDescent="0.25">
      <c r="A7671" t="s">
        <v>345</v>
      </c>
      <c r="B7671" t="str">
        <f t="shared" si="119"/>
        <v>Vietnam73</v>
      </c>
      <c r="C7671" t="s">
        <v>12</v>
      </c>
      <c r="D7671" t="s">
        <v>109</v>
      </c>
      <c r="E7671" t="s">
        <v>14</v>
      </c>
      <c r="F7671" t="s">
        <v>346</v>
      </c>
      <c r="G7671">
        <v>73</v>
      </c>
      <c r="H7671" t="s">
        <v>425</v>
      </c>
      <c r="I7671">
        <v>2020</v>
      </c>
      <c r="J7671">
        <v>66.369</v>
      </c>
      <c r="N7671" t="s">
        <v>136</v>
      </c>
    </row>
    <row r="7672" spans="1:14" x14ac:dyDescent="0.25">
      <c r="A7672" t="s">
        <v>345</v>
      </c>
      <c r="B7672" t="str">
        <f t="shared" si="119"/>
        <v>Vietnam74</v>
      </c>
      <c r="C7672" t="s">
        <v>12</v>
      </c>
      <c r="D7672" t="s">
        <v>109</v>
      </c>
      <c r="E7672" t="s">
        <v>14</v>
      </c>
      <c r="F7672" t="s">
        <v>346</v>
      </c>
      <c r="G7672">
        <v>74</v>
      </c>
      <c r="H7672" t="s">
        <v>426</v>
      </c>
      <c r="I7672">
        <v>2020</v>
      </c>
      <c r="J7672">
        <v>72.897000000000006</v>
      </c>
      <c r="N7672" t="s">
        <v>136</v>
      </c>
    </row>
    <row r="7673" spans="1:14" x14ac:dyDescent="0.25">
      <c r="A7673" t="s">
        <v>345</v>
      </c>
      <c r="B7673" t="str">
        <f t="shared" si="119"/>
        <v>Vietnam75</v>
      </c>
      <c r="C7673" t="s">
        <v>12</v>
      </c>
      <c r="D7673" t="s">
        <v>109</v>
      </c>
      <c r="E7673" t="s">
        <v>14</v>
      </c>
      <c r="F7673" t="s">
        <v>346</v>
      </c>
      <c r="G7673">
        <v>75</v>
      </c>
      <c r="H7673" t="s">
        <v>427</v>
      </c>
      <c r="I7673">
        <v>2020</v>
      </c>
      <c r="J7673">
        <v>10.157</v>
      </c>
      <c r="N7673" t="s">
        <v>136</v>
      </c>
    </row>
    <row r="7674" spans="1:14" x14ac:dyDescent="0.25">
      <c r="A7674" t="s">
        <v>345</v>
      </c>
      <c r="B7674" t="str">
        <f t="shared" si="119"/>
        <v>Vietnam77</v>
      </c>
      <c r="C7674" t="s">
        <v>12</v>
      </c>
      <c r="D7674" t="s">
        <v>109</v>
      </c>
      <c r="E7674" t="s">
        <v>14</v>
      </c>
      <c r="F7674" t="s">
        <v>346</v>
      </c>
      <c r="G7674">
        <v>77</v>
      </c>
      <c r="H7674" t="s">
        <v>386</v>
      </c>
      <c r="I7674">
        <v>2020</v>
      </c>
      <c r="J7674">
        <v>79.426000000000002</v>
      </c>
      <c r="N7674" t="s">
        <v>136</v>
      </c>
    </row>
    <row r="7675" spans="1:14" x14ac:dyDescent="0.25">
      <c r="A7675" t="s">
        <v>345</v>
      </c>
      <c r="B7675" t="str">
        <f t="shared" si="119"/>
        <v>Vietnam78</v>
      </c>
      <c r="C7675" t="s">
        <v>12</v>
      </c>
      <c r="D7675" t="s">
        <v>109</v>
      </c>
      <c r="E7675" t="s">
        <v>14</v>
      </c>
      <c r="F7675" t="s">
        <v>346</v>
      </c>
      <c r="G7675">
        <v>78</v>
      </c>
      <c r="H7675" t="s">
        <v>428</v>
      </c>
      <c r="I7675">
        <v>2020</v>
      </c>
      <c r="J7675">
        <v>21.311</v>
      </c>
      <c r="N7675" t="s">
        <v>136</v>
      </c>
    </row>
    <row r="7676" spans="1:14" x14ac:dyDescent="0.25">
      <c r="A7676" t="s">
        <v>345</v>
      </c>
      <c r="B7676" t="str">
        <f t="shared" si="119"/>
        <v>Vietnam79</v>
      </c>
      <c r="C7676" t="s">
        <v>12</v>
      </c>
      <c r="D7676" t="s">
        <v>109</v>
      </c>
      <c r="E7676" t="s">
        <v>14</v>
      </c>
      <c r="F7676" t="s">
        <v>346</v>
      </c>
      <c r="G7676">
        <v>79</v>
      </c>
      <c r="H7676" t="s">
        <v>429</v>
      </c>
      <c r="I7676">
        <v>2020</v>
      </c>
      <c r="J7676">
        <v>71.713999999999999</v>
      </c>
      <c r="N7676" t="s">
        <v>136</v>
      </c>
    </row>
    <row r="7677" spans="1:14" x14ac:dyDescent="0.25">
      <c r="A7677" t="s">
        <v>345</v>
      </c>
      <c r="B7677" t="str">
        <f t="shared" si="119"/>
        <v>Vietnam80</v>
      </c>
      <c r="C7677" t="s">
        <v>12</v>
      </c>
      <c r="D7677" t="s">
        <v>109</v>
      </c>
      <c r="E7677" t="s">
        <v>14</v>
      </c>
      <c r="F7677" t="s">
        <v>346</v>
      </c>
      <c r="G7677">
        <v>80</v>
      </c>
      <c r="H7677" t="s">
        <v>387</v>
      </c>
      <c r="I7677">
        <v>2020</v>
      </c>
      <c r="J7677">
        <v>75.251000000000005</v>
      </c>
      <c r="N7677" t="s">
        <v>136</v>
      </c>
    </row>
    <row r="7678" spans="1:14" x14ac:dyDescent="0.25">
      <c r="A7678" t="s">
        <v>345</v>
      </c>
      <c r="B7678" t="str">
        <f t="shared" si="119"/>
        <v>Vietnam81</v>
      </c>
      <c r="C7678" t="s">
        <v>12</v>
      </c>
      <c r="D7678" t="s">
        <v>109</v>
      </c>
      <c r="E7678" t="s">
        <v>14</v>
      </c>
      <c r="F7678" t="s">
        <v>346</v>
      </c>
      <c r="G7678">
        <v>81</v>
      </c>
      <c r="H7678" t="s">
        <v>430</v>
      </c>
      <c r="I7678">
        <v>2020</v>
      </c>
      <c r="J7678">
        <v>57.744999999999997</v>
      </c>
      <c r="N7678" t="s">
        <v>136</v>
      </c>
    </row>
    <row r="7679" spans="1:14" x14ac:dyDescent="0.25">
      <c r="A7679" t="s">
        <v>345</v>
      </c>
      <c r="B7679" t="str">
        <f t="shared" si="119"/>
        <v>Vietnam82</v>
      </c>
      <c r="C7679" t="s">
        <v>12</v>
      </c>
      <c r="D7679" t="s">
        <v>109</v>
      </c>
      <c r="E7679" t="s">
        <v>14</v>
      </c>
      <c r="F7679" t="s">
        <v>346</v>
      </c>
      <c r="G7679">
        <v>82</v>
      </c>
      <c r="H7679" t="s">
        <v>388</v>
      </c>
      <c r="I7679">
        <v>2020</v>
      </c>
      <c r="J7679">
        <v>63.075000000000003</v>
      </c>
      <c r="N7679" t="s">
        <v>136</v>
      </c>
    </row>
    <row r="7680" spans="1:14" x14ac:dyDescent="0.25">
      <c r="A7680" t="s">
        <v>345</v>
      </c>
      <c r="B7680" t="str">
        <f t="shared" si="119"/>
        <v>Vietnam84</v>
      </c>
      <c r="C7680" t="s">
        <v>12</v>
      </c>
      <c r="D7680" t="s">
        <v>109</v>
      </c>
      <c r="E7680" t="s">
        <v>14</v>
      </c>
      <c r="F7680" t="s">
        <v>346</v>
      </c>
      <c r="G7680">
        <v>84</v>
      </c>
      <c r="H7680" t="s">
        <v>389</v>
      </c>
      <c r="I7680">
        <v>2020</v>
      </c>
      <c r="J7680">
        <v>1437.9459999999999</v>
      </c>
      <c r="N7680" t="s">
        <v>136</v>
      </c>
    </row>
    <row r="7681" spans="1:14" x14ac:dyDescent="0.25">
      <c r="A7681" t="s">
        <v>345</v>
      </c>
      <c r="B7681" t="str">
        <f t="shared" si="119"/>
        <v>Vietnam85</v>
      </c>
      <c r="C7681" t="s">
        <v>12</v>
      </c>
      <c r="D7681" t="s">
        <v>109</v>
      </c>
      <c r="E7681" t="s">
        <v>14</v>
      </c>
      <c r="F7681" t="s">
        <v>346</v>
      </c>
      <c r="G7681">
        <v>85</v>
      </c>
      <c r="H7681" t="s">
        <v>390</v>
      </c>
      <c r="I7681">
        <v>2020</v>
      </c>
      <c r="J7681">
        <v>1984.7560000000001</v>
      </c>
      <c r="N7681" t="s">
        <v>136</v>
      </c>
    </row>
    <row r="7682" spans="1:14" x14ac:dyDescent="0.25">
      <c r="A7682" t="s">
        <v>345</v>
      </c>
      <c r="B7682" t="str">
        <f t="shared" si="119"/>
        <v>Vietnam86</v>
      </c>
      <c r="C7682" t="s">
        <v>12</v>
      </c>
      <c r="D7682" t="s">
        <v>109</v>
      </c>
      <c r="E7682" t="s">
        <v>14</v>
      </c>
      <c r="F7682" t="s">
        <v>346</v>
      </c>
      <c r="G7682">
        <v>86</v>
      </c>
      <c r="H7682" t="s">
        <v>391</v>
      </c>
      <c r="I7682">
        <v>2020</v>
      </c>
      <c r="J7682">
        <v>580.25</v>
      </c>
      <c r="N7682" t="s">
        <v>136</v>
      </c>
    </row>
    <row r="7683" spans="1:14" x14ac:dyDescent="0.25">
      <c r="A7683" t="s">
        <v>345</v>
      </c>
      <c r="B7683" t="str">
        <f t="shared" ref="B7683:B7746" si="120">A7683&amp;G7683</f>
        <v>Vietnam87</v>
      </c>
      <c r="C7683" t="s">
        <v>12</v>
      </c>
      <c r="D7683" t="s">
        <v>109</v>
      </c>
      <c r="E7683" t="s">
        <v>14</v>
      </c>
      <c r="F7683" t="s">
        <v>346</v>
      </c>
      <c r="G7683">
        <v>87</v>
      </c>
      <c r="H7683" t="s">
        <v>392</v>
      </c>
      <c r="I7683">
        <v>2020</v>
      </c>
      <c r="J7683">
        <v>16.074999999999999</v>
      </c>
      <c r="N7683" t="s">
        <v>136</v>
      </c>
    </row>
    <row r="7684" spans="1:14" x14ac:dyDescent="0.25">
      <c r="A7684" t="s">
        <v>345</v>
      </c>
      <c r="B7684" t="str">
        <f t="shared" si="120"/>
        <v>Vietnam88</v>
      </c>
      <c r="C7684" t="s">
        <v>12</v>
      </c>
      <c r="D7684" t="s">
        <v>109</v>
      </c>
      <c r="E7684" t="s">
        <v>14</v>
      </c>
      <c r="F7684" t="s">
        <v>346</v>
      </c>
      <c r="G7684">
        <v>88</v>
      </c>
      <c r="H7684" t="s">
        <v>431</v>
      </c>
      <c r="I7684">
        <v>2020</v>
      </c>
      <c r="J7684">
        <v>4.6740000000000004</v>
      </c>
      <c r="N7684" t="s">
        <v>136</v>
      </c>
    </row>
    <row r="7685" spans="1:14" x14ac:dyDescent="0.25">
      <c r="A7685" t="s">
        <v>345</v>
      </c>
      <c r="B7685" t="str">
        <f t="shared" si="120"/>
        <v>Vietnam90</v>
      </c>
      <c r="C7685" t="s">
        <v>12</v>
      </c>
      <c r="D7685" t="s">
        <v>109</v>
      </c>
      <c r="E7685" t="s">
        <v>14</v>
      </c>
      <c r="F7685" t="s">
        <v>346</v>
      </c>
      <c r="G7685">
        <v>90</v>
      </c>
      <c r="H7685" t="s">
        <v>432</v>
      </c>
      <c r="I7685">
        <v>2020</v>
      </c>
      <c r="J7685">
        <v>24.192</v>
      </c>
      <c r="N7685" t="s">
        <v>136</v>
      </c>
    </row>
    <row r="7686" spans="1:14" x14ac:dyDescent="0.25">
      <c r="A7686" t="s">
        <v>345</v>
      </c>
      <c r="B7686" t="str">
        <f t="shared" si="120"/>
        <v>Vietnam91</v>
      </c>
      <c r="C7686" t="s">
        <v>12</v>
      </c>
      <c r="D7686" t="s">
        <v>109</v>
      </c>
      <c r="E7686" t="s">
        <v>14</v>
      </c>
      <c r="F7686" t="s">
        <v>346</v>
      </c>
      <c r="G7686">
        <v>91</v>
      </c>
      <c r="H7686" t="s">
        <v>393</v>
      </c>
      <c r="I7686">
        <v>2020</v>
      </c>
      <c r="J7686">
        <v>10.289</v>
      </c>
      <c r="N7686" t="s">
        <v>136</v>
      </c>
    </row>
    <row r="7687" spans="1:14" x14ac:dyDescent="0.25">
      <c r="A7687" t="s">
        <v>345</v>
      </c>
      <c r="B7687" t="str">
        <f t="shared" si="120"/>
        <v>Vietnam92</v>
      </c>
      <c r="C7687" t="s">
        <v>12</v>
      </c>
      <c r="D7687" t="s">
        <v>109</v>
      </c>
      <c r="E7687" t="s">
        <v>14</v>
      </c>
      <c r="F7687" t="s">
        <v>346</v>
      </c>
      <c r="G7687">
        <v>92</v>
      </c>
      <c r="H7687" t="s">
        <v>433</v>
      </c>
      <c r="I7687">
        <v>2020</v>
      </c>
      <c r="J7687">
        <v>129.48500000000001</v>
      </c>
      <c r="N7687" t="s">
        <v>136</v>
      </c>
    </row>
    <row r="7688" spans="1:14" x14ac:dyDescent="0.25">
      <c r="A7688" t="s">
        <v>345</v>
      </c>
      <c r="B7688" t="str">
        <f t="shared" si="120"/>
        <v>Vietnam93</v>
      </c>
      <c r="C7688" t="s">
        <v>12</v>
      </c>
      <c r="D7688" t="s">
        <v>109</v>
      </c>
      <c r="E7688" t="s">
        <v>14</v>
      </c>
      <c r="F7688" t="s">
        <v>346</v>
      </c>
      <c r="G7688">
        <v>93</v>
      </c>
      <c r="H7688" t="s">
        <v>394</v>
      </c>
      <c r="I7688">
        <v>2020</v>
      </c>
      <c r="J7688">
        <v>102.923</v>
      </c>
      <c r="N7688" t="s">
        <v>136</v>
      </c>
    </row>
    <row r="7689" spans="1:14" x14ac:dyDescent="0.25">
      <c r="A7689" t="s">
        <v>345</v>
      </c>
      <c r="B7689" t="str">
        <f t="shared" si="120"/>
        <v>Vietnam94</v>
      </c>
      <c r="C7689" t="s">
        <v>12</v>
      </c>
      <c r="D7689" t="s">
        <v>109</v>
      </c>
      <c r="E7689" t="s">
        <v>14</v>
      </c>
      <c r="F7689" t="s">
        <v>346</v>
      </c>
      <c r="G7689">
        <v>94</v>
      </c>
      <c r="H7689" t="s">
        <v>395</v>
      </c>
      <c r="I7689">
        <v>2020</v>
      </c>
      <c r="J7689">
        <v>15.49</v>
      </c>
      <c r="N7689" t="s">
        <v>136</v>
      </c>
    </row>
    <row r="7690" spans="1:14" x14ac:dyDescent="0.25">
      <c r="A7690" t="s">
        <v>345</v>
      </c>
      <c r="B7690" t="str">
        <f t="shared" si="120"/>
        <v>Vietnam95</v>
      </c>
      <c r="C7690" t="s">
        <v>12</v>
      </c>
      <c r="D7690" t="s">
        <v>109</v>
      </c>
      <c r="E7690" t="s">
        <v>14</v>
      </c>
      <c r="F7690" t="s">
        <v>346</v>
      </c>
      <c r="G7690">
        <v>95</v>
      </c>
      <c r="H7690" t="s">
        <v>396</v>
      </c>
      <c r="I7690">
        <v>2020</v>
      </c>
      <c r="J7690">
        <v>219.99199999999999</v>
      </c>
      <c r="N7690" t="s">
        <v>136</v>
      </c>
    </row>
    <row r="7691" spans="1:14" x14ac:dyDescent="0.25">
      <c r="A7691" t="s">
        <v>345</v>
      </c>
      <c r="B7691" t="str">
        <f t="shared" si="120"/>
        <v>Vietnam96</v>
      </c>
      <c r="C7691" t="s">
        <v>12</v>
      </c>
      <c r="D7691" t="s">
        <v>109</v>
      </c>
      <c r="E7691" t="s">
        <v>14</v>
      </c>
      <c r="F7691" t="s">
        <v>346</v>
      </c>
      <c r="G7691">
        <v>96</v>
      </c>
      <c r="H7691" t="s">
        <v>397</v>
      </c>
      <c r="I7691">
        <v>2020</v>
      </c>
      <c r="J7691">
        <v>790.61900000000003</v>
      </c>
      <c r="N7691" t="s">
        <v>136</v>
      </c>
    </row>
    <row r="7692" spans="1:14" x14ac:dyDescent="0.25">
      <c r="A7692" t="s">
        <v>345</v>
      </c>
      <c r="B7692" t="str">
        <f t="shared" si="120"/>
        <v>Vietnam97</v>
      </c>
      <c r="C7692" t="s">
        <v>12</v>
      </c>
      <c r="D7692" t="s">
        <v>109</v>
      </c>
      <c r="E7692" t="s">
        <v>14</v>
      </c>
      <c r="F7692" t="s">
        <v>346</v>
      </c>
      <c r="G7692">
        <v>97</v>
      </c>
      <c r="H7692" t="s">
        <v>398</v>
      </c>
      <c r="I7692">
        <v>2020</v>
      </c>
      <c r="J7692">
        <v>210.54499999999999</v>
      </c>
      <c r="N7692" t="s">
        <v>136</v>
      </c>
    </row>
    <row r="7693" spans="1:14" x14ac:dyDescent="0.25">
      <c r="A7693" t="s">
        <v>345</v>
      </c>
      <c r="B7693" t="str">
        <f t="shared" si="120"/>
        <v>Vietnam98</v>
      </c>
      <c r="C7693" t="s">
        <v>12</v>
      </c>
      <c r="D7693" t="s">
        <v>109</v>
      </c>
      <c r="E7693" t="s">
        <v>14</v>
      </c>
      <c r="F7693" t="s">
        <v>346</v>
      </c>
      <c r="G7693">
        <v>98</v>
      </c>
      <c r="H7693" t="s">
        <v>435</v>
      </c>
      <c r="I7693">
        <v>2020</v>
      </c>
      <c r="J7693">
        <v>1.0369999999999999</v>
      </c>
      <c r="K7693" t="s">
        <v>21</v>
      </c>
      <c r="N7693" t="s">
        <v>136</v>
      </c>
    </row>
    <row r="7694" spans="1:14" x14ac:dyDescent="0.25">
      <c r="A7694" t="s">
        <v>345</v>
      </c>
      <c r="B7694" t="str">
        <f t="shared" si="120"/>
        <v>Vietnam99</v>
      </c>
      <c r="C7694" t="s">
        <v>12</v>
      </c>
      <c r="D7694" t="s">
        <v>109</v>
      </c>
      <c r="E7694" t="s">
        <v>14</v>
      </c>
      <c r="F7694" t="s">
        <v>346</v>
      </c>
      <c r="G7694">
        <v>99</v>
      </c>
      <c r="H7694" t="s">
        <v>399</v>
      </c>
      <c r="I7694">
        <v>2020</v>
      </c>
      <c r="J7694">
        <v>4.1879999999999997</v>
      </c>
      <c r="N7694" t="s">
        <v>136</v>
      </c>
    </row>
    <row r="7695" spans="1:14" x14ac:dyDescent="0.25">
      <c r="A7695" t="s">
        <v>345</v>
      </c>
      <c r="B7695" t="str">
        <f t="shared" si="120"/>
        <v>Vietnam100</v>
      </c>
      <c r="C7695" t="s">
        <v>12</v>
      </c>
      <c r="D7695" t="s">
        <v>109</v>
      </c>
      <c r="E7695" t="s">
        <v>14</v>
      </c>
      <c r="F7695" t="s">
        <v>346</v>
      </c>
      <c r="G7695">
        <v>100</v>
      </c>
      <c r="H7695" t="s">
        <v>348</v>
      </c>
      <c r="I7695">
        <v>2020</v>
      </c>
      <c r="K7695" t="s">
        <v>21</v>
      </c>
      <c r="N7695" t="s">
        <v>136</v>
      </c>
    </row>
    <row r="7696" spans="1:14" x14ac:dyDescent="0.25">
      <c r="A7696" t="s">
        <v>330</v>
      </c>
      <c r="B7696" t="str">
        <f t="shared" si="120"/>
        <v>Vanuatu0</v>
      </c>
      <c r="C7696" t="s">
        <v>12</v>
      </c>
      <c r="D7696" t="s">
        <v>222</v>
      </c>
      <c r="E7696" t="s">
        <v>14</v>
      </c>
      <c r="F7696" t="s">
        <v>346</v>
      </c>
      <c r="G7696">
        <v>0</v>
      </c>
      <c r="H7696" t="s">
        <v>347</v>
      </c>
      <c r="I7696">
        <v>2019</v>
      </c>
      <c r="J7696">
        <v>84.858999999999995</v>
      </c>
      <c r="N7696" t="s">
        <v>136</v>
      </c>
    </row>
    <row r="7697" spans="1:14" x14ac:dyDescent="0.25">
      <c r="A7697" t="s">
        <v>330</v>
      </c>
      <c r="B7697" t="str">
        <f t="shared" si="120"/>
        <v>Vanuatu1</v>
      </c>
      <c r="C7697" t="s">
        <v>12</v>
      </c>
      <c r="D7697" t="s">
        <v>222</v>
      </c>
      <c r="E7697" t="s">
        <v>14</v>
      </c>
      <c r="F7697" t="s">
        <v>346</v>
      </c>
      <c r="G7697">
        <v>1</v>
      </c>
      <c r="H7697" t="s">
        <v>349</v>
      </c>
      <c r="I7697">
        <v>2019</v>
      </c>
      <c r="J7697">
        <v>19.463000000000001</v>
      </c>
      <c r="N7697" t="s">
        <v>136</v>
      </c>
    </row>
    <row r="7698" spans="1:14" x14ac:dyDescent="0.25">
      <c r="A7698" t="s">
        <v>330</v>
      </c>
      <c r="B7698" t="str">
        <f t="shared" si="120"/>
        <v>Vanuatu2</v>
      </c>
      <c r="C7698" t="s">
        <v>12</v>
      </c>
      <c r="D7698" t="s">
        <v>222</v>
      </c>
      <c r="E7698" t="s">
        <v>14</v>
      </c>
      <c r="F7698" t="s">
        <v>346</v>
      </c>
      <c r="G7698">
        <v>2</v>
      </c>
      <c r="H7698" t="s">
        <v>400</v>
      </c>
      <c r="I7698">
        <v>2019</v>
      </c>
      <c r="J7698">
        <v>0.371</v>
      </c>
      <c r="N7698" t="s">
        <v>136</v>
      </c>
    </row>
    <row r="7699" spans="1:14" x14ac:dyDescent="0.25">
      <c r="A7699" t="s">
        <v>330</v>
      </c>
      <c r="B7699" t="str">
        <f t="shared" si="120"/>
        <v>Vanuatu3</v>
      </c>
      <c r="C7699" t="s">
        <v>12</v>
      </c>
      <c r="D7699" t="s">
        <v>222</v>
      </c>
      <c r="E7699" t="s">
        <v>14</v>
      </c>
      <c r="F7699" t="s">
        <v>346</v>
      </c>
      <c r="G7699">
        <v>3</v>
      </c>
      <c r="H7699" t="s">
        <v>350</v>
      </c>
      <c r="I7699">
        <v>2019</v>
      </c>
      <c r="J7699">
        <v>0.59199999999999997</v>
      </c>
      <c r="N7699" t="s">
        <v>136</v>
      </c>
    </row>
    <row r="7700" spans="1:14" x14ac:dyDescent="0.25">
      <c r="A7700" t="s">
        <v>330</v>
      </c>
      <c r="B7700" t="str">
        <f t="shared" si="120"/>
        <v>Vanuatu6</v>
      </c>
      <c r="C7700" t="s">
        <v>12</v>
      </c>
      <c r="D7700" t="s">
        <v>222</v>
      </c>
      <c r="E7700" t="s">
        <v>14</v>
      </c>
      <c r="F7700" t="s">
        <v>346</v>
      </c>
      <c r="G7700">
        <v>6</v>
      </c>
      <c r="H7700" t="s">
        <v>401</v>
      </c>
      <c r="I7700">
        <v>2019</v>
      </c>
      <c r="K7700" t="s">
        <v>21</v>
      </c>
      <c r="N7700" t="s">
        <v>136</v>
      </c>
    </row>
    <row r="7701" spans="1:14" x14ac:dyDescent="0.25">
      <c r="A7701" t="s">
        <v>330</v>
      </c>
      <c r="B7701" t="str">
        <f t="shared" si="120"/>
        <v>Vanuatu8</v>
      </c>
      <c r="C7701" t="s">
        <v>12</v>
      </c>
      <c r="D7701" t="s">
        <v>222</v>
      </c>
      <c r="E7701" t="s">
        <v>14</v>
      </c>
      <c r="F7701" t="s">
        <v>346</v>
      </c>
      <c r="G7701">
        <v>8</v>
      </c>
      <c r="H7701" t="s">
        <v>353</v>
      </c>
      <c r="I7701">
        <v>2019</v>
      </c>
      <c r="K7701" t="s">
        <v>21</v>
      </c>
      <c r="N7701" t="s">
        <v>136</v>
      </c>
    </row>
    <row r="7702" spans="1:14" x14ac:dyDescent="0.25">
      <c r="A7702" t="s">
        <v>330</v>
      </c>
      <c r="B7702" t="str">
        <f t="shared" si="120"/>
        <v>Vanuatu9</v>
      </c>
      <c r="C7702" t="s">
        <v>12</v>
      </c>
      <c r="D7702" t="s">
        <v>222</v>
      </c>
      <c r="E7702" t="s">
        <v>14</v>
      </c>
      <c r="F7702" t="s">
        <v>346</v>
      </c>
      <c r="G7702">
        <v>9</v>
      </c>
      <c r="H7702" t="s">
        <v>402</v>
      </c>
      <c r="I7702">
        <v>2019</v>
      </c>
      <c r="J7702">
        <v>8.2000000000000003E-2</v>
      </c>
      <c r="K7702" t="s">
        <v>21</v>
      </c>
      <c r="N7702" t="s">
        <v>136</v>
      </c>
    </row>
    <row r="7703" spans="1:14" x14ac:dyDescent="0.25">
      <c r="A7703" t="s">
        <v>330</v>
      </c>
      <c r="B7703" t="str">
        <f t="shared" si="120"/>
        <v>Vanuatu10</v>
      </c>
      <c r="C7703" t="s">
        <v>12</v>
      </c>
      <c r="D7703" t="s">
        <v>222</v>
      </c>
      <c r="E7703" t="s">
        <v>14</v>
      </c>
      <c r="F7703" t="s">
        <v>346</v>
      </c>
      <c r="G7703">
        <v>10</v>
      </c>
      <c r="H7703" t="s">
        <v>354</v>
      </c>
      <c r="I7703">
        <v>2019</v>
      </c>
      <c r="J7703">
        <v>1.1519999999999999</v>
      </c>
      <c r="N7703" t="s">
        <v>136</v>
      </c>
    </row>
    <row r="7704" spans="1:14" x14ac:dyDescent="0.25">
      <c r="A7704" t="s">
        <v>330</v>
      </c>
      <c r="B7704" t="str">
        <f t="shared" si="120"/>
        <v>Vanuatu11</v>
      </c>
      <c r="C7704" t="s">
        <v>12</v>
      </c>
      <c r="D7704" t="s">
        <v>222</v>
      </c>
      <c r="E7704" t="s">
        <v>14</v>
      </c>
      <c r="F7704" t="s">
        <v>346</v>
      </c>
      <c r="G7704">
        <v>11</v>
      </c>
      <c r="H7704" t="s">
        <v>403</v>
      </c>
      <c r="I7704">
        <v>2019</v>
      </c>
      <c r="K7704" t="s">
        <v>21</v>
      </c>
      <c r="N7704" t="s">
        <v>136</v>
      </c>
    </row>
    <row r="7705" spans="1:14" x14ac:dyDescent="0.25">
      <c r="A7705" t="s">
        <v>330</v>
      </c>
      <c r="B7705" t="str">
        <f t="shared" si="120"/>
        <v>Vanuatu13</v>
      </c>
      <c r="C7705" t="s">
        <v>12</v>
      </c>
      <c r="D7705" t="s">
        <v>222</v>
      </c>
      <c r="E7705" t="s">
        <v>14</v>
      </c>
      <c r="F7705" t="s">
        <v>346</v>
      </c>
      <c r="G7705">
        <v>13</v>
      </c>
      <c r="H7705" t="s">
        <v>356</v>
      </c>
      <c r="I7705">
        <v>2019</v>
      </c>
      <c r="K7705" t="s">
        <v>21</v>
      </c>
      <c r="N7705" t="s">
        <v>136</v>
      </c>
    </row>
    <row r="7706" spans="1:14" x14ac:dyDescent="0.25">
      <c r="A7706" t="s">
        <v>330</v>
      </c>
      <c r="B7706" t="str">
        <f t="shared" si="120"/>
        <v>Vanuatu14</v>
      </c>
      <c r="C7706" t="s">
        <v>12</v>
      </c>
      <c r="D7706" t="s">
        <v>222</v>
      </c>
      <c r="E7706" t="s">
        <v>14</v>
      </c>
      <c r="F7706" t="s">
        <v>346</v>
      </c>
      <c r="G7706">
        <v>14</v>
      </c>
      <c r="H7706" t="s">
        <v>357</v>
      </c>
      <c r="I7706">
        <v>2019</v>
      </c>
      <c r="J7706">
        <v>0.625</v>
      </c>
      <c r="N7706" t="s">
        <v>136</v>
      </c>
    </row>
    <row r="7707" spans="1:14" x14ac:dyDescent="0.25">
      <c r="A7707" t="s">
        <v>330</v>
      </c>
      <c r="B7707" t="str">
        <f t="shared" si="120"/>
        <v>Vanuatu16</v>
      </c>
      <c r="C7707" t="s">
        <v>12</v>
      </c>
      <c r="D7707" t="s">
        <v>222</v>
      </c>
      <c r="E7707" t="s">
        <v>14</v>
      </c>
      <c r="F7707" t="s">
        <v>346</v>
      </c>
      <c r="G7707">
        <v>16</v>
      </c>
      <c r="H7707" t="s">
        <v>359</v>
      </c>
      <c r="I7707">
        <v>2019</v>
      </c>
      <c r="K7707" t="s">
        <v>21</v>
      </c>
      <c r="N7707" t="s">
        <v>136</v>
      </c>
    </row>
    <row r="7708" spans="1:14" x14ac:dyDescent="0.25">
      <c r="A7708" t="s">
        <v>330</v>
      </c>
      <c r="B7708" t="str">
        <f t="shared" si="120"/>
        <v>Vanuatu17</v>
      </c>
      <c r="C7708" t="s">
        <v>12</v>
      </c>
      <c r="D7708" t="s">
        <v>222</v>
      </c>
      <c r="E7708" t="s">
        <v>14</v>
      </c>
      <c r="F7708" t="s">
        <v>346</v>
      </c>
      <c r="G7708">
        <v>17</v>
      </c>
      <c r="H7708" t="s">
        <v>360</v>
      </c>
      <c r="I7708">
        <v>2019</v>
      </c>
      <c r="K7708" t="s">
        <v>21</v>
      </c>
      <c r="N7708" t="s">
        <v>136</v>
      </c>
    </row>
    <row r="7709" spans="1:14" x14ac:dyDescent="0.25">
      <c r="A7709" t="s">
        <v>330</v>
      </c>
      <c r="B7709" t="str">
        <f t="shared" si="120"/>
        <v>Vanuatu18</v>
      </c>
      <c r="C7709" t="s">
        <v>12</v>
      </c>
      <c r="D7709" t="s">
        <v>222</v>
      </c>
      <c r="E7709" t="s">
        <v>14</v>
      </c>
      <c r="F7709" t="s">
        <v>346</v>
      </c>
      <c r="G7709">
        <v>18</v>
      </c>
      <c r="H7709" t="s">
        <v>404</v>
      </c>
      <c r="I7709">
        <v>2019</v>
      </c>
      <c r="K7709" t="s">
        <v>21</v>
      </c>
      <c r="N7709" t="s">
        <v>136</v>
      </c>
    </row>
    <row r="7710" spans="1:14" x14ac:dyDescent="0.25">
      <c r="A7710" t="s">
        <v>330</v>
      </c>
      <c r="B7710" t="str">
        <f t="shared" si="120"/>
        <v>Vanuatu24</v>
      </c>
      <c r="C7710" t="s">
        <v>12</v>
      </c>
      <c r="D7710" t="s">
        <v>222</v>
      </c>
      <c r="E7710" t="s">
        <v>14</v>
      </c>
      <c r="F7710" t="s">
        <v>346</v>
      </c>
      <c r="G7710">
        <v>24</v>
      </c>
      <c r="H7710" t="s">
        <v>363</v>
      </c>
      <c r="I7710">
        <v>2019</v>
      </c>
      <c r="K7710" t="s">
        <v>21</v>
      </c>
      <c r="N7710" t="s">
        <v>136</v>
      </c>
    </row>
    <row r="7711" spans="1:14" x14ac:dyDescent="0.25">
      <c r="A7711" t="s">
        <v>330</v>
      </c>
      <c r="B7711" t="str">
        <f t="shared" si="120"/>
        <v>Vanuatu30</v>
      </c>
      <c r="C7711" t="s">
        <v>12</v>
      </c>
      <c r="D7711" t="s">
        <v>222</v>
      </c>
      <c r="E7711" t="s">
        <v>14</v>
      </c>
      <c r="F7711" t="s">
        <v>346</v>
      </c>
      <c r="G7711">
        <v>30</v>
      </c>
      <c r="H7711" t="s">
        <v>408</v>
      </c>
      <c r="I7711">
        <v>2019</v>
      </c>
      <c r="J7711">
        <v>9.9000000000000005E-2</v>
      </c>
      <c r="K7711" t="s">
        <v>21</v>
      </c>
      <c r="N7711" t="s">
        <v>136</v>
      </c>
    </row>
    <row r="7712" spans="1:14" x14ac:dyDescent="0.25">
      <c r="A7712" t="s">
        <v>330</v>
      </c>
      <c r="B7712" t="str">
        <f t="shared" si="120"/>
        <v>Vanuatu31</v>
      </c>
      <c r="C7712" t="s">
        <v>12</v>
      </c>
      <c r="D7712" t="s">
        <v>222</v>
      </c>
      <c r="E7712" t="s">
        <v>14</v>
      </c>
      <c r="F7712" t="s">
        <v>346</v>
      </c>
      <c r="G7712">
        <v>31</v>
      </c>
      <c r="H7712" t="s">
        <v>367</v>
      </c>
      <c r="I7712">
        <v>2019</v>
      </c>
      <c r="J7712">
        <v>0.93799999999999994</v>
      </c>
      <c r="N7712" t="s">
        <v>136</v>
      </c>
    </row>
    <row r="7713" spans="1:14" x14ac:dyDescent="0.25">
      <c r="A7713" t="s">
        <v>330</v>
      </c>
      <c r="B7713" t="str">
        <f t="shared" si="120"/>
        <v>Vanuatu32</v>
      </c>
      <c r="C7713" t="s">
        <v>12</v>
      </c>
      <c r="D7713" t="s">
        <v>222</v>
      </c>
      <c r="E7713" t="s">
        <v>14</v>
      </c>
      <c r="F7713" t="s">
        <v>346</v>
      </c>
      <c r="G7713">
        <v>32</v>
      </c>
      <c r="H7713" t="s">
        <v>368</v>
      </c>
      <c r="I7713">
        <v>2019</v>
      </c>
      <c r="J7713">
        <v>0.745</v>
      </c>
      <c r="N7713" t="s">
        <v>136</v>
      </c>
    </row>
    <row r="7714" spans="1:14" x14ac:dyDescent="0.25">
      <c r="A7714" t="s">
        <v>330</v>
      </c>
      <c r="B7714" t="str">
        <f t="shared" si="120"/>
        <v>Vanuatu33</v>
      </c>
      <c r="C7714" t="s">
        <v>12</v>
      </c>
      <c r="D7714" t="s">
        <v>222</v>
      </c>
      <c r="E7714" t="s">
        <v>14</v>
      </c>
      <c r="F7714" t="s">
        <v>346</v>
      </c>
      <c r="G7714">
        <v>33</v>
      </c>
      <c r="H7714" t="s">
        <v>409</v>
      </c>
      <c r="I7714">
        <v>2019</v>
      </c>
      <c r="K7714" t="s">
        <v>21</v>
      </c>
      <c r="N7714" t="s">
        <v>136</v>
      </c>
    </row>
    <row r="7715" spans="1:14" x14ac:dyDescent="0.25">
      <c r="A7715" t="s">
        <v>330</v>
      </c>
      <c r="B7715" t="str">
        <f t="shared" si="120"/>
        <v>Vanuatu35</v>
      </c>
      <c r="C7715" t="s">
        <v>12</v>
      </c>
      <c r="D7715" t="s">
        <v>222</v>
      </c>
      <c r="E7715" t="s">
        <v>14</v>
      </c>
      <c r="F7715" t="s">
        <v>346</v>
      </c>
      <c r="G7715">
        <v>35</v>
      </c>
      <c r="H7715" t="s">
        <v>369</v>
      </c>
      <c r="I7715">
        <v>2019</v>
      </c>
      <c r="J7715">
        <v>0.182</v>
      </c>
      <c r="K7715" t="s">
        <v>21</v>
      </c>
      <c r="N7715" t="s">
        <v>136</v>
      </c>
    </row>
    <row r="7716" spans="1:14" x14ac:dyDescent="0.25">
      <c r="A7716" t="s">
        <v>330</v>
      </c>
      <c r="B7716" t="str">
        <f t="shared" si="120"/>
        <v>Vanuatu38</v>
      </c>
      <c r="C7716" t="s">
        <v>12</v>
      </c>
      <c r="D7716" t="s">
        <v>222</v>
      </c>
      <c r="E7716" t="s">
        <v>14</v>
      </c>
      <c r="F7716" t="s">
        <v>346</v>
      </c>
      <c r="G7716">
        <v>38</v>
      </c>
      <c r="H7716" t="s">
        <v>411</v>
      </c>
      <c r="I7716">
        <v>2019</v>
      </c>
      <c r="K7716" t="s">
        <v>21</v>
      </c>
      <c r="N7716" t="s">
        <v>136</v>
      </c>
    </row>
    <row r="7717" spans="1:14" x14ac:dyDescent="0.25">
      <c r="A7717" t="s">
        <v>330</v>
      </c>
      <c r="B7717" t="str">
        <f t="shared" si="120"/>
        <v>Vanuatu41</v>
      </c>
      <c r="C7717" t="s">
        <v>12</v>
      </c>
      <c r="D7717" t="s">
        <v>222</v>
      </c>
      <c r="E7717" t="s">
        <v>14</v>
      </c>
      <c r="F7717" t="s">
        <v>346</v>
      </c>
      <c r="G7717">
        <v>41</v>
      </c>
      <c r="H7717" t="s">
        <v>413</v>
      </c>
      <c r="I7717">
        <v>2019</v>
      </c>
      <c r="J7717">
        <v>2.6480000000000001</v>
      </c>
      <c r="N7717" t="s">
        <v>136</v>
      </c>
    </row>
    <row r="7718" spans="1:14" x14ac:dyDescent="0.25">
      <c r="A7718" t="s">
        <v>330</v>
      </c>
      <c r="B7718" t="str">
        <f t="shared" si="120"/>
        <v>Vanuatu42</v>
      </c>
      <c r="C7718" t="s">
        <v>12</v>
      </c>
      <c r="D7718" t="s">
        <v>222</v>
      </c>
      <c r="E7718" t="s">
        <v>14</v>
      </c>
      <c r="F7718" t="s">
        <v>346</v>
      </c>
      <c r="G7718">
        <v>42</v>
      </c>
      <c r="H7718" t="s">
        <v>371</v>
      </c>
      <c r="I7718">
        <v>2019</v>
      </c>
      <c r="J7718">
        <v>0.20799999999999999</v>
      </c>
      <c r="N7718" t="s">
        <v>136</v>
      </c>
    </row>
    <row r="7719" spans="1:14" x14ac:dyDescent="0.25">
      <c r="A7719" t="s">
        <v>330</v>
      </c>
      <c r="B7719" t="str">
        <f t="shared" si="120"/>
        <v>Vanuatu43</v>
      </c>
      <c r="C7719" t="s">
        <v>12</v>
      </c>
      <c r="D7719" t="s">
        <v>222</v>
      </c>
      <c r="E7719" t="s">
        <v>14</v>
      </c>
      <c r="F7719" t="s">
        <v>346</v>
      </c>
      <c r="G7719">
        <v>43</v>
      </c>
      <c r="H7719" t="s">
        <v>372</v>
      </c>
      <c r="I7719">
        <v>2019</v>
      </c>
      <c r="J7719">
        <v>0.44400000000000001</v>
      </c>
      <c r="N7719" t="s">
        <v>136</v>
      </c>
    </row>
    <row r="7720" spans="1:14" x14ac:dyDescent="0.25">
      <c r="A7720" t="s">
        <v>330</v>
      </c>
      <c r="B7720" t="str">
        <f t="shared" si="120"/>
        <v>Vanuatu45</v>
      </c>
      <c r="C7720" t="s">
        <v>12</v>
      </c>
      <c r="D7720" t="s">
        <v>222</v>
      </c>
      <c r="E7720" t="s">
        <v>14</v>
      </c>
      <c r="F7720" t="s">
        <v>346</v>
      </c>
      <c r="G7720">
        <v>45</v>
      </c>
      <c r="H7720" t="s">
        <v>414</v>
      </c>
      <c r="I7720">
        <v>2019</v>
      </c>
      <c r="J7720">
        <v>0.83499999999999996</v>
      </c>
      <c r="N7720" t="s">
        <v>136</v>
      </c>
    </row>
    <row r="7721" spans="1:14" x14ac:dyDescent="0.25">
      <c r="A7721" t="s">
        <v>330</v>
      </c>
      <c r="B7721" t="str">
        <f t="shared" si="120"/>
        <v>Vanuatu46</v>
      </c>
      <c r="C7721" t="s">
        <v>12</v>
      </c>
      <c r="D7721" t="s">
        <v>222</v>
      </c>
      <c r="E7721" t="s">
        <v>14</v>
      </c>
      <c r="F7721" t="s">
        <v>346</v>
      </c>
      <c r="G7721">
        <v>46</v>
      </c>
      <c r="H7721" t="s">
        <v>373</v>
      </c>
      <c r="I7721">
        <v>2019</v>
      </c>
      <c r="J7721">
        <v>7.2999999999999995E-2</v>
      </c>
      <c r="K7721" t="s">
        <v>21</v>
      </c>
      <c r="N7721" t="s">
        <v>136</v>
      </c>
    </row>
    <row r="7722" spans="1:14" x14ac:dyDescent="0.25">
      <c r="A7722" t="s">
        <v>330</v>
      </c>
      <c r="B7722" t="str">
        <f t="shared" si="120"/>
        <v>Vanuatu47</v>
      </c>
      <c r="C7722" t="s">
        <v>12</v>
      </c>
      <c r="D7722" t="s">
        <v>222</v>
      </c>
      <c r="E7722" t="s">
        <v>14</v>
      </c>
      <c r="F7722" t="s">
        <v>346</v>
      </c>
      <c r="G7722">
        <v>47</v>
      </c>
      <c r="H7722" t="s">
        <v>374</v>
      </c>
      <c r="I7722">
        <v>2019</v>
      </c>
      <c r="J7722">
        <v>10.272</v>
      </c>
      <c r="N7722" t="s">
        <v>136</v>
      </c>
    </row>
    <row r="7723" spans="1:14" x14ac:dyDescent="0.25">
      <c r="A7723" t="s">
        <v>330</v>
      </c>
      <c r="B7723" t="str">
        <f t="shared" si="120"/>
        <v>Vanuatu49</v>
      </c>
      <c r="C7723" t="s">
        <v>12</v>
      </c>
      <c r="D7723" t="s">
        <v>222</v>
      </c>
      <c r="E7723" t="s">
        <v>14</v>
      </c>
      <c r="F7723" t="s">
        <v>346</v>
      </c>
      <c r="G7723">
        <v>49</v>
      </c>
      <c r="H7723" t="s">
        <v>375</v>
      </c>
      <c r="I7723">
        <v>2019</v>
      </c>
      <c r="J7723">
        <v>2.198</v>
      </c>
      <c r="N7723" t="s">
        <v>136</v>
      </c>
    </row>
    <row r="7724" spans="1:14" x14ac:dyDescent="0.25">
      <c r="A7724" t="s">
        <v>330</v>
      </c>
      <c r="B7724" t="str">
        <f t="shared" si="120"/>
        <v>Vanuatu50</v>
      </c>
      <c r="C7724" t="s">
        <v>12</v>
      </c>
      <c r="D7724" t="s">
        <v>222</v>
      </c>
      <c r="E7724" t="s">
        <v>14</v>
      </c>
      <c r="F7724" t="s">
        <v>346</v>
      </c>
      <c r="G7724">
        <v>50</v>
      </c>
      <c r="H7724" t="s">
        <v>376</v>
      </c>
      <c r="I7724">
        <v>2019</v>
      </c>
      <c r="J7724">
        <v>0.72399999999999998</v>
      </c>
      <c r="N7724" t="s">
        <v>136</v>
      </c>
    </row>
    <row r="7725" spans="1:14" x14ac:dyDescent="0.25">
      <c r="A7725" t="s">
        <v>330</v>
      </c>
      <c r="B7725" t="str">
        <f t="shared" si="120"/>
        <v>Vanuatu51</v>
      </c>
      <c r="C7725" t="s">
        <v>12</v>
      </c>
      <c r="D7725" t="s">
        <v>222</v>
      </c>
      <c r="E7725" t="s">
        <v>14</v>
      </c>
      <c r="F7725" t="s">
        <v>346</v>
      </c>
      <c r="G7725">
        <v>51</v>
      </c>
      <c r="H7725" t="s">
        <v>415</v>
      </c>
      <c r="I7725">
        <v>2019</v>
      </c>
      <c r="K7725" t="s">
        <v>21</v>
      </c>
      <c r="N7725" t="s">
        <v>136</v>
      </c>
    </row>
    <row r="7726" spans="1:14" x14ac:dyDescent="0.25">
      <c r="A7726" t="s">
        <v>330</v>
      </c>
      <c r="B7726" t="str">
        <f t="shared" si="120"/>
        <v>Vanuatu52</v>
      </c>
      <c r="C7726" t="s">
        <v>12</v>
      </c>
      <c r="D7726" t="s">
        <v>222</v>
      </c>
      <c r="E7726" t="s">
        <v>14</v>
      </c>
      <c r="F7726" t="s">
        <v>346</v>
      </c>
      <c r="G7726">
        <v>52</v>
      </c>
      <c r="H7726" t="s">
        <v>416</v>
      </c>
      <c r="I7726">
        <v>2019</v>
      </c>
      <c r="J7726">
        <v>0.58899999999999997</v>
      </c>
      <c r="N7726" t="s">
        <v>136</v>
      </c>
    </row>
    <row r="7727" spans="1:14" x14ac:dyDescent="0.25">
      <c r="A7727" t="s">
        <v>330</v>
      </c>
      <c r="B7727" t="str">
        <f t="shared" si="120"/>
        <v>Vanuatu53</v>
      </c>
      <c r="C7727" t="s">
        <v>12</v>
      </c>
      <c r="D7727" t="s">
        <v>222</v>
      </c>
      <c r="E7727" t="s">
        <v>14</v>
      </c>
      <c r="F7727" t="s">
        <v>346</v>
      </c>
      <c r="G7727">
        <v>53</v>
      </c>
      <c r="H7727" t="s">
        <v>417</v>
      </c>
      <c r="I7727">
        <v>2019</v>
      </c>
      <c r="K7727" t="s">
        <v>21</v>
      </c>
      <c r="N7727" t="s">
        <v>136</v>
      </c>
    </row>
    <row r="7728" spans="1:14" x14ac:dyDescent="0.25">
      <c r="A7728" t="s">
        <v>330</v>
      </c>
      <c r="B7728" t="str">
        <f t="shared" si="120"/>
        <v>Vanuatu55</v>
      </c>
      <c r="C7728" t="s">
        <v>12</v>
      </c>
      <c r="D7728" t="s">
        <v>222</v>
      </c>
      <c r="E7728" t="s">
        <v>14</v>
      </c>
      <c r="F7728" t="s">
        <v>346</v>
      </c>
      <c r="G7728">
        <v>55</v>
      </c>
      <c r="H7728" t="s">
        <v>377</v>
      </c>
      <c r="I7728">
        <v>2019</v>
      </c>
      <c r="J7728">
        <v>0.75700000000000001</v>
      </c>
      <c r="N7728" t="s">
        <v>136</v>
      </c>
    </row>
    <row r="7729" spans="1:14" x14ac:dyDescent="0.25">
      <c r="A7729" t="s">
        <v>330</v>
      </c>
      <c r="B7729" t="str">
        <f t="shared" si="120"/>
        <v>Vanuatu56</v>
      </c>
      <c r="C7729" t="s">
        <v>12</v>
      </c>
      <c r="D7729" t="s">
        <v>222</v>
      </c>
      <c r="E7729" t="s">
        <v>14</v>
      </c>
      <c r="F7729" t="s">
        <v>346</v>
      </c>
      <c r="G7729">
        <v>56</v>
      </c>
      <c r="H7729" t="s">
        <v>378</v>
      </c>
      <c r="I7729">
        <v>2019</v>
      </c>
      <c r="J7729">
        <v>4.7510000000000003</v>
      </c>
      <c r="N7729" t="s">
        <v>136</v>
      </c>
    </row>
    <row r="7730" spans="1:14" x14ac:dyDescent="0.25">
      <c r="A7730" t="s">
        <v>330</v>
      </c>
      <c r="B7730" t="str">
        <f t="shared" si="120"/>
        <v>Vanuatu58</v>
      </c>
      <c r="C7730" t="s">
        <v>12</v>
      </c>
      <c r="D7730" t="s">
        <v>222</v>
      </c>
      <c r="E7730" t="s">
        <v>14</v>
      </c>
      <c r="F7730" t="s">
        <v>346</v>
      </c>
      <c r="G7730">
        <v>58</v>
      </c>
      <c r="H7730" t="s">
        <v>379</v>
      </c>
      <c r="I7730">
        <v>2019</v>
      </c>
      <c r="K7730" t="s">
        <v>21</v>
      </c>
      <c r="N7730" t="s">
        <v>136</v>
      </c>
    </row>
    <row r="7731" spans="1:14" x14ac:dyDescent="0.25">
      <c r="A7731" t="s">
        <v>330</v>
      </c>
      <c r="B7731" t="str">
        <f t="shared" si="120"/>
        <v>Vanuatu60</v>
      </c>
      <c r="C7731" t="s">
        <v>12</v>
      </c>
      <c r="D7731" t="s">
        <v>222</v>
      </c>
      <c r="E7731" t="s">
        <v>14</v>
      </c>
      <c r="F7731" t="s">
        <v>346</v>
      </c>
      <c r="G7731">
        <v>60</v>
      </c>
      <c r="H7731" t="s">
        <v>381</v>
      </c>
      <c r="I7731">
        <v>2019</v>
      </c>
      <c r="K7731" t="s">
        <v>21</v>
      </c>
      <c r="N7731" t="s">
        <v>136</v>
      </c>
    </row>
    <row r="7732" spans="1:14" x14ac:dyDescent="0.25">
      <c r="A7732" t="s">
        <v>330</v>
      </c>
      <c r="B7732" t="str">
        <f t="shared" si="120"/>
        <v>Vanuatu61</v>
      </c>
      <c r="C7732" t="s">
        <v>12</v>
      </c>
      <c r="D7732" t="s">
        <v>222</v>
      </c>
      <c r="E7732" t="s">
        <v>14</v>
      </c>
      <c r="F7732" t="s">
        <v>346</v>
      </c>
      <c r="G7732">
        <v>61</v>
      </c>
      <c r="H7732" t="s">
        <v>382</v>
      </c>
      <c r="I7732">
        <v>2019</v>
      </c>
      <c r="J7732">
        <v>0.23599999999999999</v>
      </c>
      <c r="N7732" t="s">
        <v>136</v>
      </c>
    </row>
    <row r="7733" spans="1:14" x14ac:dyDescent="0.25">
      <c r="A7733" t="s">
        <v>330</v>
      </c>
      <c r="B7733" t="str">
        <f t="shared" si="120"/>
        <v>Vanuatu62</v>
      </c>
      <c r="C7733" t="s">
        <v>12</v>
      </c>
      <c r="D7733" t="s">
        <v>222</v>
      </c>
      <c r="E7733" t="s">
        <v>14</v>
      </c>
      <c r="F7733" t="s">
        <v>346</v>
      </c>
      <c r="G7733">
        <v>62</v>
      </c>
      <c r="H7733" t="s">
        <v>418</v>
      </c>
      <c r="I7733">
        <v>2019</v>
      </c>
      <c r="J7733">
        <v>0.13700000000000001</v>
      </c>
      <c r="K7733" t="s">
        <v>21</v>
      </c>
      <c r="N7733" t="s">
        <v>136</v>
      </c>
    </row>
    <row r="7734" spans="1:14" x14ac:dyDescent="0.25">
      <c r="A7734" t="s">
        <v>330</v>
      </c>
      <c r="B7734" t="str">
        <f t="shared" si="120"/>
        <v>Vanuatu63</v>
      </c>
      <c r="C7734" t="s">
        <v>12</v>
      </c>
      <c r="D7734" t="s">
        <v>222</v>
      </c>
      <c r="E7734" t="s">
        <v>14</v>
      </c>
      <c r="F7734" t="s">
        <v>346</v>
      </c>
      <c r="G7734">
        <v>63</v>
      </c>
      <c r="H7734" t="s">
        <v>419</v>
      </c>
      <c r="I7734">
        <v>2019</v>
      </c>
      <c r="K7734" t="s">
        <v>21</v>
      </c>
      <c r="N7734" t="s">
        <v>136</v>
      </c>
    </row>
    <row r="7735" spans="1:14" x14ac:dyDescent="0.25">
      <c r="A7735" t="s">
        <v>330</v>
      </c>
      <c r="B7735" t="str">
        <f t="shared" si="120"/>
        <v>Vanuatu64</v>
      </c>
      <c r="C7735" t="s">
        <v>12</v>
      </c>
      <c r="D7735" t="s">
        <v>222</v>
      </c>
      <c r="E7735" t="s">
        <v>14</v>
      </c>
      <c r="F7735" t="s">
        <v>346</v>
      </c>
      <c r="G7735">
        <v>64</v>
      </c>
      <c r="H7735" t="s">
        <v>383</v>
      </c>
      <c r="I7735">
        <v>2019</v>
      </c>
      <c r="J7735">
        <v>0.83899999999999997</v>
      </c>
      <c r="N7735" t="s">
        <v>136</v>
      </c>
    </row>
    <row r="7736" spans="1:14" x14ac:dyDescent="0.25">
      <c r="A7736" t="s">
        <v>330</v>
      </c>
      <c r="B7736" t="str">
        <f t="shared" si="120"/>
        <v>Vanuatu65</v>
      </c>
      <c r="C7736" t="s">
        <v>12</v>
      </c>
      <c r="D7736" t="s">
        <v>222</v>
      </c>
      <c r="E7736" t="s">
        <v>14</v>
      </c>
      <c r="F7736" t="s">
        <v>346</v>
      </c>
      <c r="G7736">
        <v>65</v>
      </c>
      <c r="H7736" t="s">
        <v>420</v>
      </c>
      <c r="I7736">
        <v>2019</v>
      </c>
      <c r="J7736">
        <v>0.19800000000000001</v>
      </c>
      <c r="K7736" t="s">
        <v>21</v>
      </c>
      <c r="N7736" t="s">
        <v>136</v>
      </c>
    </row>
    <row r="7737" spans="1:14" x14ac:dyDescent="0.25">
      <c r="A7737" t="s">
        <v>330</v>
      </c>
      <c r="B7737" t="str">
        <f t="shared" si="120"/>
        <v>Vanuatu66</v>
      </c>
      <c r="C7737" t="s">
        <v>12</v>
      </c>
      <c r="D7737" t="s">
        <v>222</v>
      </c>
      <c r="E7737" t="s">
        <v>14</v>
      </c>
      <c r="F7737" t="s">
        <v>346</v>
      </c>
      <c r="G7737">
        <v>66</v>
      </c>
      <c r="H7737" t="s">
        <v>421</v>
      </c>
      <c r="I7737">
        <v>2019</v>
      </c>
      <c r="K7737" t="s">
        <v>21</v>
      </c>
      <c r="N7737" t="s">
        <v>136</v>
      </c>
    </row>
    <row r="7738" spans="1:14" x14ac:dyDescent="0.25">
      <c r="A7738" t="s">
        <v>330</v>
      </c>
      <c r="B7738" t="str">
        <f t="shared" si="120"/>
        <v>Vanuatu68</v>
      </c>
      <c r="C7738" t="s">
        <v>12</v>
      </c>
      <c r="D7738" t="s">
        <v>222</v>
      </c>
      <c r="E7738" t="s">
        <v>14</v>
      </c>
      <c r="F7738" t="s">
        <v>346</v>
      </c>
      <c r="G7738">
        <v>68</v>
      </c>
      <c r="H7738" t="s">
        <v>384</v>
      </c>
      <c r="I7738">
        <v>2019</v>
      </c>
      <c r="K7738" t="s">
        <v>21</v>
      </c>
      <c r="N7738" t="s">
        <v>136</v>
      </c>
    </row>
    <row r="7739" spans="1:14" x14ac:dyDescent="0.25">
      <c r="A7739" t="s">
        <v>330</v>
      </c>
      <c r="B7739" t="str">
        <f t="shared" si="120"/>
        <v>Vanuatu69</v>
      </c>
      <c r="C7739" t="s">
        <v>12</v>
      </c>
      <c r="D7739" t="s">
        <v>222</v>
      </c>
      <c r="E7739" t="s">
        <v>14</v>
      </c>
      <c r="F7739" t="s">
        <v>346</v>
      </c>
      <c r="G7739">
        <v>69</v>
      </c>
      <c r="H7739" t="s">
        <v>422</v>
      </c>
      <c r="I7739">
        <v>2019</v>
      </c>
      <c r="J7739">
        <v>0.66900000000000004</v>
      </c>
      <c r="N7739" t="s">
        <v>136</v>
      </c>
    </row>
    <row r="7740" spans="1:14" x14ac:dyDescent="0.25">
      <c r="A7740" t="s">
        <v>330</v>
      </c>
      <c r="B7740" t="str">
        <f t="shared" si="120"/>
        <v>Vanuatu70</v>
      </c>
      <c r="C7740" t="s">
        <v>12</v>
      </c>
      <c r="D7740" t="s">
        <v>222</v>
      </c>
      <c r="E7740" t="s">
        <v>14</v>
      </c>
      <c r="F7740" t="s">
        <v>346</v>
      </c>
      <c r="G7740">
        <v>70</v>
      </c>
      <c r="H7740" t="s">
        <v>423</v>
      </c>
      <c r="I7740">
        <v>2019</v>
      </c>
      <c r="J7740">
        <v>1.175</v>
      </c>
      <c r="N7740" t="s">
        <v>136</v>
      </c>
    </row>
    <row r="7741" spans="1:14" x14ac:dyDescent="0.25">
      <c r="A7741" t="s">
        <v>330</v>
      </c>
      <c r="B7741" t="str">
        <f t="shared" si="120"/>
        <v>Vanuatu71</v>
      </c>
      <c r="C7741" t="s">
        <v>12</v>
      </c>
      <c r="D7741" t="s">
        <v>222</v>
      </c>
      <c r="E7741" t="s">
        <v>14</v>
      </c>
      <c r="F7741" t="s">
        <v>346</v>
      </c>
      <c r="G7741">
        <v>71</v>
      </c>
      <c r="H7741" t="s">
        <v>424</v>
      </c>
      <c r="I7741">
        <v>2019</v>
      </c>
      <c r="J7741">
        <v>0.28000000000000003</v>
      </c>
      <c r="N7741" t="s">
        <v>136</v>
      </c>
    </row>
    <row r="7742" spans="1:14" x14ac:dyDescent="0.25">
      <c r="A7742" t="s">
        <v>330</v>
      </c>
      <c r="B7742" t="str">
        <f t="shared" si="120"/>
        <v>Vanuatu72</v>
      </c>
      <c r="C7742" t="s">
        <v>12</v>
      </c>
      <c r="D7742" t="s">
        <v>222</v>
      </c>
      <c r="E7742" t="s">
        <v>14</v>
      </c>
      <c r="F7742" t="s">
        <v>346</v>
      </c>
      <c r="G7742">
        <v>72</v>
      </c>
      <c r="H7742" t="s">
        <v>385</v>
      </c>
      <c r="I7742">
        <v>2019</v>
      </c>
      <c r="J7742">
        <v>0.38300000000000001</v>
      </c>
      <c r="N7742" t="s">
        <v>136</v>
      </c>
    </row>
    <row r="7743" spans="1:14" x14ac:dyDescent="0.25">
      <c r="A7743" t="s">
        <v>330</v>
      </c>
      <c r="B7743" t="str">
        <f t="shared" si="120"/>
        <v>Vanuatu73</v>
      </c>
      <c r="C7743" t="s">
        <v>12</v>
      </c>
      <c r="D7743" t="s">
        <v>222</v>
      </c>
      <c r="E7743" t="s">
        <v>14</v>
      </c>
      <c r="F7743" t="s">
        <v>346</v>
      </c>
      <c r="G7743">
        <v>73</v>
      </c>
      <c r="H7743" t="s">
        <v>425</v>
      </c>
      <c r="I7743">
        <v>2019</v>
      </c>
      <c r="K7743" t="s">
        <v>21</v>
      </c>
      <c r="N7743" t="s">
        <v>136</v>
      </c>
    </row>
    <row r="7744" spans="1:14" x14ac:dyDescent="0.25">
      <c r="A7744" t="s">
        <v>330</v>
      </c>
      <c r="B7744" t="str">
        <f t="shared" si="120"/>
        <v>Vanuatu74</v>
      </c>
      <c r="C7744" t="s">
        <v>12</v>
      </c>
      <c r="D7744" t="s">
        <v>222</v>
      </c>
      <c r="E7744" t="s">
        <v>14</v>
      </c>
      <c r="F7744" t="s">
        <v>346</v>
      </c>
      <c r="G7744">
        <v>74</v>
      </c>
      <c r="H7744" t="s">
        <v>426</v>
      </c>
      <c r="I7744">
        <v>2019</v>
      </c>
      <c r="K7744" t="s">
        <v>21</v>
      </c>
      <c r="N7744" t="s">
        <v>136</v>
      </c>
    </row>
    <row r="7745" spans="1:14" x14ac:dyDescent="0.25">
      <c r="A7745" t="s">
        <v>330</v>
      </c>
      <c r="B7745" t="str">
        <f t="shared" si="120"/>
        <v>Vanuatu75</v>
      </c>
      <c r="C7745" t="s">
        <v>12</v>
      </c>
      <c r="D7745" t="s">
        <v>222</v>
      </c>
      <c r="E7745" t="s">
        <v>14</v>
      </c>
      <c r="F7745" t="s">
        <v>346</v>
      </c>
      <c r="G7745">
        <v>75</v>
      </c>
      <c r="H7745" t="s">
        <v>427</v>
      </c>
      <c r="I7745">
        <v>2019</v>
      </c>
      <c r="K7745" t="s">
        <v>21</v>
      </c>
      <c r="N7745" t="s">
        <v>136</v>
      </c>
    </row>
    <row r="7746" spans="1:14" x14ac:dyDescent="0.25">
      <c r="A7746" t="s">
        <v>330</v>
      </c>
      <c r="B7746" t="str">
        <f t="shared" si="120"/>
        <v>Vanuatu79</v>
      </c>
      <c r="C7746" t="s">
        <v>12</v>
      </c>
      <c r="D7746" t="s">
        <v>222</v>
      </c>
      <c r="E7746" t="s">
        <v>14</v>
      </c>
      <c r="F7746" t="s">
        <v>346</v>
      </c>
      <c r="G7746">
        <v>79</v>
      </c>
      <c r="H7746" t="s">
        <v>429</v>
      </c>
      <c r="I7746">
        <v>2019</v>
      </c>
      <c r="J7746">
        <v>0.77300000000000002</v>
      </c>
      <c r="N7746" t="s">
        <v>136</v>
      </c>
    </row>
    <row r="7747" spans="1:14" x14ac:dyDescent="0.25">
      <c r="A7747" t="s">
        <v>330</v>
      </c>
      <c r="B7747" t="str">
        <f t="shared" ref="B7747:B7810" si="121">A7747&amp;G7747</f>
        <v>Vanuatu80</v>
      </c>
      <c r="C7747" t="s">
        <v>12</v>
      </c>
      <c r="D7747" t="s">
        <v>222</v>
      </c>
      <c r="E7747" t="s">
        <v>14</v>
      </c>
      <c r="F7747" t="s">
        <v>346</v>
      </c>
      <c r="G7747">
        <v>80</v>
      </c>
      <c r="H7747" t="s">
        <v>387</v>
      </c>
      <c r="I7747">
        <v>2019</v>
      </c>
      <c r="J7747">
        <v>0.40100000000000002</v>
      </c>
      <c r="N7747" t="s">
        <v>136</v>
      </c>
    </row>
    <row r="7748" spans="1:14" x14ac:dyDescent="0.25">
      <c r="A7748" t="s">
        <v>330</v>
      </c>
      <c r="B7748" t="str">
        <f t="shared" si="121"/>
        <v>Vanuatu81</v>
      </c>
      <c r="C7748" t="s">
        <v>12</v>
      </c>
      <c r="D7748" t="s">
        <v>222</v>
      </c>
      <c r="E7748" t="s">
        <v>14</v>
      </c>
      <c r="F7748" t="s">
        <v>346</v>
      </c>
      <c r="G7748">
        <v>81</v>
      </c>
      <c r="H7748" t="s">
        <v>430</v>
      </c>
      <c r="I7748">
        <v>2019</v>
      </c>
      <c r="J7748">
        <v>1.2110000000000001</v>
      </c>
      <c r="N7748" t="s">
        <v>136</v>
      </c>
    </row>
    <row r="7749" spans="1:14" x14ac:dyDescent="0.25">
      <c r="A7749" t="s">
        <v>330</v>
      </c>
      <c r="B7749" t="str">
        <f t="shared" si="121"/>
        <v>Vanuatu82</v>
      </c>
      <c r="C7749" t="s">
        <v>12</v>
      </c>
      <c r="D7749" t="s">
        <v>222</v>
      </c>
      <c r="E7749" t="s">
        <v>14</v>
      </c>
      <c r="F7749" t="s">
        <v>346</v>
      </c>
      <c r="G7749">
        <v>82</v>
      </c>
      <c r="H7749" t="s">
        <v>388</v>
      </c>
      <c r="I7749">
        <v>2019</v>
      </c>
      <c r="J7749">
        <v>0.96499999999999997</v>
      </c>
      <c r="N7749" t="s">
        <v>136</v>
      </c>
    </row>
    <row r="7750" spans="1:14" x14ac:dyDescent="0.25">
      <c r="A7750" t="s">
        <v>330</v>
      </c>
      <c r="B7750" t="str">
        <f t="shared" si="121"/>
        <v>Vanuatu84</v>
      </c>
      <c r="C7750" t="s">
        <v>12</v>
      </c>
      <c r="D7750" t="s">
        <v>222</v>
      </c>
      <c r="E7750" t="s">
        <v>14</v>
      </c>
      <c r="F7750" t="s">
        <v>346</v>
      </c>
      <c r="G7750">
        <v>84</v>
      </c>
      <c r="H7750" t="s">
        <v>389</v>
      </c>
      <c r="I7750">
        <v>2019</v>
      </c>
      <c r="J7750">
        <v>4.3769999999999998</v>
      </c>
      <c r="N7750" t="s">
        <v>136</v>
      </c>
    </row>
    <row r="7751" spans="1:14" x14ac:dyDescent="0.25">
      <c r="A7751" t="s">
        <v>330</v>
      </c>
      <c r="B7751" t="str">
        <f t="shared" si="121"/>
        <v>Vanuatu85</v>
      </c>
      <c r="C7751" t="s">
        <v>12</v>
      </c>
      <c r="D7751" t="s">
        <v>222</v>
      </c>
      <c r="E7751" t="s">
        <v>14</v>
      </c>
      <c r="F7751" t="s">
        <v>346</v>
      </c>
      <c r="G7751">
        <v>85</v>
      </c>
      <c r="H7751" t="s">
        <v>390</v>
      </c>
      <c r="I7751">
        <v>2019</v>
      </c>
      <c r="J7751">
        <v>4.7939999999999996</v>
      </c>
      <c r="N7751" t="s">
        <v>136</v>
      </c>
    </row>
    <row r="7752" spans="1:14" x14ac:dyDescent="0.25">
      <c r="A7752" t="s">
        <v>330</v>
      </c>
      <c r="B7752" t="str">
        <f t="shared" si="121"/>
        <v>Vanuatu86</v>
      </c>
      <c r="C7752" t="s">
        <v>12</v>
      </c>
      <c r="D7752" t="s">
        <v>222</v>
      </c>
      <c r="E7752" t="s">
        <v>14</v>
      </c>
      <c r="F7752" t="s">
        <v>346</v>
      </c>
      <c r="G7752">
        <v>86</v>
      </c>
      <c r="H7752" t="s">
        <v>391</v>
      </c>
      <c r="I7752">
        <v>2019</v>
      </c>
      <c r="J7752">
        <v>1.155</v>
      </c>
      <c r="N7752" t="s">
        <v>136</v>
      </c>
    </row>
    <row r="7753" spans="1:14" x14ac:dyDescent="0.25">
      <c r="A7753" t="s">
        <v>330</v>
      </c>
      <c r="B7753" t="str">
        <f t="shared" si="121"/>
        <v>Vanuatu87</v>
      </c>
      <c r="C7753" t="s">
        <v>12</v>
      </c>
      <c r="D7753" t="s">
        <v>222</v>
      </c>
      <c r="E7753" t="s">
        <v>14</v>
      </c>
      <c r="F7753" t="s">
        <v>346</v>
      </c>
      <c r="G7753">
        <v>87</v>
      </c>
      <c r="H7753" t="s">
        <v>392</v>
      </c>
      <c r="I7753">
        <v>2019</v>
      </c>
      <c r="K7753" t="s">
        <v>21</v>
      </c>
      <c r="N7753" t="s">
        <v>136</v>
      </c>
    </row>
    <row r="7754" spans="1:14" x14ac:dyDescent="0.25">
      <c r="A7754" t="s">
        <v>330</v>
      </c>
      <c r="B7754" t="str">
        <f t="shared" si="121"/>
        <v>Vanuatu90</v>
      </c>
      <c r="C7754" t="s">
        <v>12</v>
      </c>
      <c r="D7754" t="s">
        <v>222</v>
      </c>
      <c r="E7754" t="s">
        <v>14</v>
      </c>
      <c r="F7754" t="s">
        <v>346</v>
      </c>
      <c r="G7754">
        <v>90</v>
      </c>
      <c r="H7754" t="s">
        <v>432</v>
      </c>
      <c r="I7754">
        <v>2019</v>
      </c>
      <c r="J7754">
        <v>0.42299999999999999</v>
      </c>
      <c r="N7754" t="s">
        <v>136</v>
      </c>
    </row>
    <row r="7755" spans="1:14" x14ac:dyDescent="0.25">
      <c r="A7755" t="s">
        <v>330</v>
      </c>
      <c r="B7755" t="str">
        <f t="shared" si="121"/>
        <v>Vanuatu91</v>
      </c>
      <c r="C7755" t="s">
        <v>12</v>
      </c>
      <c r="D7755" t="s">
        <v>222</v>
      </c>
      <c r="E7755" t="s">
        <v>14</v>
      </c>
      <c r="F7755" t="s">
        <v>346</v>
      </c>
      <c r="G7755">
        <v>91</v>
      </c>
      <c r="H7755" t="s">
        <v>393</v>
      </c>
      <c r="I7755">
        <v>2019</v>
      </c>
      <c r="K7755" t="s">
        <v>21</v>
      </c>
      <c r="N7755" t="s">
        <v>136</v>
      </c>
    </row>
    <row r="7756" spans="1:14" x14ac:dyDescent="0.25">
      <c r="A7756" t="s">
        <v>330</v>
      </c>
      <c r="B7756" t="str">
        <f t="shared" si="121"/>
        <v>Vanuatu92</v>
      </c>
      <c r="C7756" t="s">
        <v>12</v>
      </c>
      <c r="D7756" t="s">
        <v>222</v>
      </c>
      <c r="E7756" t="s">
        <v>14</v>
      </c>
      <c r="F7756" t="s">
        <v>346</v>
      </c>
      <c r="G7756">
        <v>92</v>
      </c>
      <c r="H7756" t="s">
        <v>433</v>
      </c>
      <c r="I7756">
        <v>2019</v>
      </c>
      <c r="J7756">
        <v>0.09</v>
      </c>
      <c r="K7756" t="s">
        <v>21</v>
      </c>
      <c r="N7756" t="s">
        <v>136</v>
      </c>
    </row>
    <row r="7757" spans="1:14" x14ac:dyDescent="0.25">
      <c r="A7757" t="s">
        <v>330</v>
      </c>
      <c r="B7757" t="str">
        <f t="shared" si="121"/>
        <v>Vanuatu93</v>
      </c>
      <c r="C7757" t="s">
        <v>12</v>
      </c>
      <c r="D7757" t="s">
        <v>222</v>
      </c>
      <c r="E7757" t="s">
        <v>14</v>
      </c>
      <c r="F7757" t="s">
        <v>346</v>
      </c>
      <c r="G7757">
        <v>93</v>
      </c>
      <c r="H7757" t="s">
        <v>394</v>
      </c>
      <c r="I7757">
        <v>2019</v>
      </c>
      <c r="J7757">
        <v>0.187</v>
      </c>
      <c r="K7757" t="s">
        <v>21</v>
      </c>
      <c r="N7757" t="s">
        <v>136</v>
      </c>
    </row>
    <row r="7758" spans="1:14" x14ac:dyDescent="0.25">
      <c r="A7758" t="s">
        <v>330</v>
      </c>
      <c r="B7758" t="str">
        <f t="shared" si="121"/>
        <v>Vanuatu94</v>
      </c>
      <c r="C7758" t="s">
        <v>12</v>
      </c>
      <c r="D7758" t="s">
        <v>222</v>
      </c>
      <c r="E7758" t="s">
        <v>14</v>
      </c>
      <c r="F7758" t="s">
        <v>346</v>
      </c>
      <c r="G7758">
        <v>94</v>
      </c>
      <c r="H7758" t="s">
        <v>395</v>
      </c>
      <c r="I7758">
        <v>2019</v>
      </c>
      <c r="J7758">
        <v>0.60299999999999998</v>
      </c>
      <c r="N7758" t="s">
        <v>136</v>
      </c>
    </row>
    <row r="7759" spans="1:14" x14ac:dyDescent="0.25">
      <c r="A7759" t="s">
        <v>330</v>
      </c>
      <c r="B7759" t="str">
        <f t="shared" si="121"/>
        <v>Vanuatu95</v>
      </c>
      <c r="C7759" t="s">
        <v>12</v>
      </c>
      <c r="D7759" t="s">
        <v>222</v>
      </c>
      <c r="E7759" t="s">
        <v>14</v>
      </c>
      <c r="F7759" t="s">
        <v>346</v>
      </c>
      <c r="G7759">
        <v>95</v>
      </c>
      <c r="H7759" t="s">
        <v>396</v>
      </c>
      <c r="I7759">
        <v>2019</v>
      </c>
      <c r="K7759" t="s">
        <v>21</v>
      </c>
      <c r="N7759" t="s">
        <v>136</v>
      </c>
    </row>
    <row r="7760" spans="1:14" x14ac:dyDescent="0.25">
      <c r="A7760" t="s">
        <v>330</v>
      </c>
      <c r="B7760" t="str">
        <f t="shared" si="121"/>
        <v>Vanuatu96</v>
      </c>
      <c r="C7760" t="s">
        <v>12</v>
      </c>
      <c r="D7760" t="s">
        <v>222</v>
      </c>
      <c r="E7760" t="s">
        <v>14</v>
      </c>
      <c r="F7760" t="s">
        <v>346</v>
      </c>
      <c r="G7760">
        <v>96</v>
      </c>
      <c r="H7760" t="s">
        <v>397</v>
      </c>
      <c r="I7760">
        <v>2019</v>
      </c>
      <c r="J7760">
        <v>5.1999999999999998E-2</v>
      </c>
      <c r="K7760" t="s">
        <v>21</v>
      </c>
      <c r="N7760" t="s">
        <v>136</v>
      </c>
    </row>
    <row r="7761" spans="1:14" x14ac:dyDescent="0.25">
      <c r="A7761" t="s">
        <v>330</v>
      </c>
      <c r="B7761" t="str">
        <f t="shared" si="121"/>
        <v>Vanuatu97</v>
      </c>
      <c r="C7761" t="s">
        <v>12</v>
      </c>
      <c r="D7761" t="s">
        <v>222</v>
      </c>
      <c r="E7761" t="s">
        <v>14</v>
      </c>
      <c r="F7761" t="s">
        <v>346</v>
      </c>
      <c r="G7761">
        <v>97</v>
      </c>
      <c r="H7761" t="s">
        <v>398</v>
      </c>
      <c r="I7761">
        <v>2019</v>
      </c>
      <c r="J7761">
        <v>2.2839999999999998</v>
      </c>
      <c r="N7761" t="s">
        <v>136</v>
      </c>
    </row>
    <row r="7762" spans="1:14" x14ac:dyDescent="0.25">
      <c r="A7762" t="s">
        <v>330</v>
      </c>
      <c r="B7762" t="str">
        <f t="shared" si="121"/>
        <v>Vanuatu100</v>
      </c>
      <c r="C7762" t="s">
        <v>12</v>
      </c>
      <c r="D7762" t="s">
        <v>222</v>
      </c>
      <c r="E7762" t="s">
        <v>14</v>
      </c>
      <c r="F7762" t="s">
        <v>346</v>
      </c>
      <c r="G7762">
        <v>100</v>
      </c>
      <c r="H7762" t="s">
        <v>348</v>
      </c>
      <c r="I7762">
        <v>2019</v>
      </c>
      <c r="J7762">
        <v>14.967000000000001</v>
      </c>
      <c r="N7762" t="s">
        <v>136</v>
      </c>
    </row>
    <row r="7763" spans="1:14" x14ac:dyDescent="0.25">
      <c r="A7763" t="s">
        <v>331</v>
      </c>
      <c r="B7763" t="str">
        <f t="shared" si="121"/>
        <v>Samoa0</v>
      </c>
      <c r="C7763" t="s">
        <v>12</v>
      </c>
      <c r="D7763" t="s">
        <v>109</v>
      </c>
      <c r="E7763" t="s">
        <v>14</v>
      </c>
      <c r="F7763" t="s">
        <v>346</v>
      </c>
      <c r="G7763">
        <v>0</v>
      </c>
      <c r="H7763" t="s">
        <v>347</v>
      </c>
      <c r="I7763">
        <v>2017</v>
      </c>
      <c r="J7763">
        <v>41.142000000000003</v>
      </c>
      <c r="K7763" t="s">
        <v>125</v>
      </c>
      <c r="M7763" t="s">
        <v>126</v>
      </c>
      <c r="N7763" t="s">
        <v>136</v>
      </c>
    </row>
    <row r="7764" spans="1:14" x14ac:dyDescent="0.25">
      <c r="A7764" t="s">
        <v>331</v>
      </c>
      <c r="B7764" t="str">
        <f t="shared" si="121"/>
        <v>Samoa1</v>
      </c>
      <c r="C7764" t="s">
        <v>12</v>
      </c>
      <c r="D7764" t="s">
        <v>109</v>
      </c>
      <c r="E7764" t="s">
        <v>14</v>
      </c>
      <c r="F7764" t="s">
        <v>346</v>
      </c>
      <c r="G7764">
        <v>1</v>
      </c>
      <c r="H7764" t="s">
        <v>349</v>
      </c>
      <c r="I7764">
        <v>2017</v>
      </c>
      <c r="J7764">
        <v>7.9770000000000003</v>
      </c>
      <c r="K7764" t="s">
        <v>125</v>
      </c>
      <c r="M7764" t="s">
        <v>126</v>
      </c>
      <c r="N7764" t="s">
        <v>136</v>
      </c>
    </row>
    <row r="7765" spans="1:14" x14ac:dyDescent="0.25">
      <c r="A7765" t="s">
        <v>331</v>
      </c>
      <c r="B7765" t="str">
        <f t="shared" si="121"/>
        <v>Samoa3</v>
      </c>
      <c r="C7765" t="s">
        <v>12</v>
      </c>
      <c r="D7765" t="s">
        <v>109</v>
      </c>
      <c r="E7765" t="s">
        <v>14</v>
      </c>
      <c r="F7765" t="s">
        <v>346</v>
      </c>
      <c r="G7765">
        <v>3</v>
      </c>
      <c r="H7765" t="s">
        <v>350</v>
      </c>
      <c r="I7765">
        <v>2017</v>
      </c>
      <c r="J7765">
        <v>1.04</v>
      </c>
      <c r="K7765" t="s">
        <v>125</v>
      </c>
      <c r="M7765" t="s">
        <v>126</v>
      </c>
      <c r="N7765" t="s">
        <v>136</v>
      </c>
    </row>
    <row r="7766" spans="1:14" x14ac:dyDescent="0.25">
      <c r="A7766" t="s">
        <v>331</v>
      </c>
      <c r="B7766" t="str">
        <f t="shared" si="121"/>
        <v>Samoa10</v>
      </c>
      <c r="C7766" t="s">
        <v>12</v>
      </c>
      <c r="D7766" t="s">
        <v>109</v>
      </c>
      <c r="E7766" t="s">
        <v>14</v>
      </c>
      <c r="F7766" t="s">
        <v>346</v>
      </c>
      <c r="G7766">
        <v>10</v>
      </c>
      <c r="H7766" t="s">
        <v>354</v>
      </c>
      <c r="I7766">
        <v>2017</v>
      </c>
      <c r="J7766">
        <v>0.53400000000000003</v>
      </c>
      <c r="K7766" t="s">
        <v>125</v>
      </c>
      <c r="M7766" t="s">
        <v>126</v>
      </c>
      <c r="N7766" t="s">
        <v>136</v>
      </c>
    </row>
    <row r="7767" spans="1:14" x14ac:dyDescent="0.25">
      <c r="A7767" t="s">
        <v>331</v>
      </c>
      <c r="B7767" t="str">
        <f t="shared" si="121"/>
        <v>Samoa11</v>
      </c>
      <c r="C7767" t="s">
        <v>12</v>
      </c>
      <c r="D7767" t="s">
        <v>109</v>
      </c>
      <c r="E7767" t="s">
        <v>14</v>
      </c>
      <c r="F7767" t="s">
        <v>346</v>
      </c>
      <c r="G7767">
        <v>11</v>
      </c>
      <c r="H7767" t="s">
        <v>403</v>
      </c>
      <c r="I7767">
        <v>2017</v>
      </c>
      <c r="J7767">
        <v>0.40600000000000003</v>
      </c>
      <c r="K7767" t="s">
        <v>125</v>
      </c>
      <c r="M7767" t="s">
        <v>126</v>
      </c>
      <c r="N7767" t="s">
        <v>136</v>
      </c>
    </row>
    <row r="7768" spans="1:14" x14ac:dyDescent="0.25">
      <c r="A7768" t="s">
        <v>331</v>
      </c>
      <c r="B7768" t="str">
        <f t="shared" si="121"/>
        <v>Samoa12</v>
      </c>
      <c r="C7768" t="s">
        <v>12</v>
      </c>
      <c r="D7768" t="s">
        <v>109</v>
      </c>
      <c r="E7768" t="s">
        <v>14</v>
      </c>
      <c r="F7768" t="s">
        <v>346</v>
      </c>
      <c r="G7768">
        <v>12</v>
      </c>
      <c r="H7768" t="s">
        <v>355</v>
      </c>
      <c r="I7768">
        <v>2017</v>
      </c>
      <c r="J7768">
        <v>4.3999999999999997E-2</v>
      </c>
      <c r="K7768" t="s">
        <v>125</v>
      </c>
      <c r="M7768" t="s">
        <v>126</v>
      </c>
      <c r="N7768" t="s">
        <v>136</v>
      </c>
    </row>
    <row r="7769" spans="1:14" x14ac:dyDescent="0.25">
      <c r="A7769" t="s">
        <v>331</v>
      </c>
      <c r="B7769" t="str">
        <f t="shared" si="121"/>
        <v>Samoa14</v>
      </c>
      <c r="C7769" t="s">
        <v>12</v>
      </c>
      <c r="D7769" t="s">
        <v>109</v>
      </c>
      <c r="E7769" t="s">
        <v>14</v>
      </c>
      <c r="F7769" t="s">
        <v>346</v>
      </c>
      <c r="G7769">
        <v>14</v>
      </c>
      <c r="H7769" t="s">
        <v>357</v>
      </c>
      <c r="I7769">
        <v>2017</v>
      </c>
      <c r="J7769">
        <v>0.38600000000000001</v>
      </c>
      <c r="K7769" t="s">
        <v>125</v>
      </c>
      <c r="M7769" t="s">
        <v>126</v>
      </c>
      <c r="N7769" t="s">
        <v>136</v>
      </c>
    </row>
    <row r="7770" spans="1:14" x14ac:dyDescent="0.25">
      <c r="A7770" t="s">
        <v>331</v>
      </c>
      <c r="B7770" t="str">
        <f t="shared" si="121"/>
        <v>Samoa15</v>
      </c>
      <c r="C7770" t="s">
        <v>12</v>
      </c>
      <c r="D7770" t="s">
        <v>109</v>
      </c>
      <c r="E7770" t="s">
        <v>14</v>
      </c>
      <c r="F7770" t="s">
        <v>346</v>
      </c>
      <c r="G7770">
        <v>15</v>
      </c>
      <c r="H7770" t="s">
        <v>358</v>
      </c>
      <c r="I7770">
        <v>2017</v>
      </c>
      <c r="J7770">
        <v>3.4000000000000002E-2</v>
      </c>
      <c r="K7770" t="s">
        <v>125</v>
      </c>
      <c r="M7770" t="s">
        <v>126</v>
      </c>
      <c r="N7770" t="s">
        <v>136</v>
      </c>
    </row>
    <row r="7771" spans="1:14" x14ac:dyDescent="0.25">
      <c r="A7771" t="s">
        <v>331</v>
      </c>
      <c r="B7771" t="str">
        <f t="shared" si="121"/>
        <v>Samoa20</v>
      </c>
      <c r="C7771" t="s">
        <v>12</v>
      </c>
      <c r="D7771" t="s">
        <v>109</v>
      </c>
      <c r="E7771" t="s">
        <v>14</v>
      </c>
      <c r="F7771" t="s">
        <v>346</v>
      </c>
      <c r="G7771">
        <v>20</v>
      </c>
      <c r="H7771" t="s">
        <v>362</v>
      </c>
      <c r="I7771">
        <v>2017</v>
      </c>
      <c r="J7771">
        <v>3.1E-2</v>
      </c>
      <c r="K7771" t="s">
        <v>125</v>
      </c>
      <c r="M7771" t="s">
        <v>126</v>
      </c>
      <c r="N7771" t="s">
        <v>136</v>
      </c>
    </row>
    <row r="7772" spans="1:14" x14ac:dyDescent="0.25">
      <c r="A7772" t="s">
        <v>331</v>
      </c>
      <c r="B7772" t="str">
        <f t="shared" si="121"/>
        <v>Samoa21</v>
      </c>
      <c r="C7772" t="s">
        <v>12</v>
      </c>
      <c r="D7772" t="s">
        <v>109</v>
      </c>
      <c r="E7772" t="s">
        <v>14</v>
      </c>
      <c r="F7772" t="s">
        <v>346</v>
      </c>
      <c r="G7772">
        <v>21</v>
      </c>
      <c r="H7772" t="s">
        <v>405</v>
      </c>
      <c r="I7772">
        <v>2017</v>
      </c>
      <c r="J7772">
        <v>3.3000000000000002E-2</v>
      </c>
      <c r="K7772" t="s">
        <v>125</v>
      </c>
      <c r="M7772" t="s">
        <v>126</v>
      </c>
      <c r="N7772" t="s">
        <v>136</v>
      </c>
    </row>
    <row r="7773" spans="1:14" x14ac:dyDescent="0.25">
      <c r="A7773" t="s">
        <v>331</v>
      </c>
      <c r="B7773" t="str">
        <f t="shared" si="121"/>
        <v>Samoa22</v>
      </c>
      <c r="C7773" t="s">
        <v>12</v>
      </c>
      <c r="D7773" t="s">
        <v>109</v>
      </c>
      <c r="E7773" t="s">
        <v>14</v>
      </c>
      <c r="F7773" t="s">
        <v>346</v>
      </c>
      <c r="G7773">
        <v>22</v>
      </c>
      <c r="H7773" t="s">
        <v>406</v>
      </c>
      <c r="I7773">
        <v>2017</v>
      </c>
      <c r="J7773">
        <v>1.9E-2</v>
      </c>
      <c r="K7773" t="s">
        <v>125</v>
      </c>
      <c r="M7773" t="s">
        <v>126</v>
      </c>
      <c r="N7773" t="s">
        <v>136</v>
      </c>
    </row>
    <row r="7774" spans="1:14" x14ac:dyDescent="0.25">
      <c r="A7774" t="s">
        <v>331</v>
      </c>
      <c r="B7774" t="str">
        <f t="shared" si="121"/>
        <v>Samoa23</v>
      </c>
      <c r="C7774" t="s">
        <v>12</v>
      </c>
      <c r="D7774" t="s">
        <v>109</v>
      </c>
      <c r="E7774" t="s">
        <v>14</v>
      </c>
      <c r="F7774" t="s">
        <v>346</v>
      </c>
      <c r="G7774">
        <v>23</v>
      </c>
      <c r="H7774" t="s">
        <v>434</v>
      </c>
      <c r="I7774">
        <v>2017</v>
      </c>
      <c r="J7774">
        <v>0.14799999999999999</v>
      </c>
      <c r="K7774" t="s">
        <v>125</v>
      </c>
      <c r="M7774" t="s">
        <v>126</v>
      </c>
      <c r="N7774" t="s">
        <v>136</v>
      </c>
    </row>
    <row r="7775" spans="1:14" x14ac:dyDescent="0.25">
      <c r="A7775" t="s">
        <v>331</v>
      </c>
      <c r="B7775" t="str">
        <f t="shared" si="121"/>
        <v>Samoa29</v>
      </c>
      <c r="C7775" t="s">
        <v>12</v>
      </c>
      <c r="D7775" t="s">
        <v>109</v>
      </c>
      <c r="E7775" t="s">
        <v>14</v>
      </c>
      <c r="F7775" t="s">
        <v>346</v>
      </c>
      <c r="G7775">
        <v>29</v>
      </c>
      <c r="H7775" t="s">
        <v>436</v>
      </c>
      <c r="I7775">
        <v>2017</v>
      </c>
      <c r="J7775">
        <v>0.44</v>
      </c>
      <c r="K7775" t="s">
        <v>125</v>
      </c>
      <c r="M7775" t="s">
        <v>126</v>
      </c>
      <c r="N7775" t="s">
        <v>136</v>
      </c>
    </row>
    <row r="7776" spans="1:14" x14ac:dyDescent="0.25">
      <c r="A7776" t="s">
        <v>331</v>
      </c>
      <c r="B7776" t="str">
        <f t="shared" si="121"/>
        <v>Samoa32</v>
      </c>
      <c r="C7776" t="s">
        <v>12</v>
      </c>
      <c r="D7776" t="s">
        <v>109</v>
      </c>
      <c r="E7776" t="s">
        <v>14</v>
      </c>
      <c r="F7776" t="s">
        <v>346</v>
      </c>
      <c r="G7776">
        <v>32</v>
      </c>
      <c r="H7776" t="s">
        <v>368</v>
      </c>
      <c r="I7776">
        <v>2017</v>
      </c>
      <c r="J7776">
        <v>0.71099999999999997</v>
      </c>
      <c r="K7776" t="s">
        <v>125</v>
      </c>
      <c r="M7776" t="s">
        <v>126</v>
      </c>
      <c r="N7776" t="s">
        <v>136</v>
      </c>
    </row>
    <row r="7777" spans="1:14" x14ac:dyDescent="0.25">
      <c r="A7777" t="s">
        <v>331</v>
      </c>
      <c r="B7777" t="str">
        <f t="shared" si="121"/>
        <v>Samoa35</v>
      </c>
      <c r="C7777" t="s">
        <v>12</v>
      </c>
      <c r="D7777" t="s">
        <v>109</v>
      </c>
      <c r="E7777" t="s">
        <v>14</v>
      </c>
      <c r="F7777" t="s">
        <v>346</v>
      </c>
      <c r="G7777">
        <v>35</v>
      </c>
      <c r="H7777" t="s">
        <v>369</v>
      </c>
      <c r="I7777">
        <v>2017</v>
      </c>
      <c r="J7777">
        <v>0.35399999999999998</v>
      </c>
      <c r="K7777" t="s">
        <v>125</v>
      </c>
      <c r="M7777" t="s">
        <v>126</v>
      </c>
      <c r="N7777" t="s">
        <v>136</v>
      </c>
    </row>
    <row r="7778" spans="1:14" x14ac:dyDescent="0.25">
      <c r="A7778" t="s">
        <v>331</v>
      </c>
      <c r="B7778" t="str">
        <f t="shared" si="121"/>
        <v>Samoa36</v>
      </c>
      <c r="C7778" t="s">
        <v>12</v>
      </c>
      <c r="D7778" t="s">
        <v>109</v>
      </c>
      <c r="E7778" t="s">
        <v>14</v>
      </c>
      <c r="F7778" t="s">
        <v>346</v>
      </c>
      <c r="G7778">
        <v>36</v>
      </c>
      <c r="H7778" t="s">
        <v>410</v>
      </c>
      <c r="I7778">
        <v>2017</v>
      </c>
      <c r="J7778">
        <v>0.25800000000000001</v>
      </c>
      <c r="K7778" t="s">
        <v>125</v>
      </c>
      <c r="M7778" t="s">
        <v>126</v>
      </c>
      <c r="N7778" t="s">
        <v>136</v>
      </c>
    </row>
    <row r="7779" spans="1:14" x14ac:dyDescent="0.25">
      <c r="A7779" t="s">
        <v>331</v>
      </c>
      <c r="B7779" t="str">
        <f t="shared" si="121"/>
        <v>Samoa41</v>
      </c>
      <c r="C7779" t="s">
        <v>12</v>
      </c>
      <c r="D7779" t="s">
        <v>109</v>
      </c>
      <c r="E7779" t="s">
        <v>14</v>
      </c>
      <c r="F7779" t="s">
        <v>346</v>
      </c>
      <c r="G7779">
        <v>41</v>
      </c>
      <c r="H7779" t="s">
        <v>413</v>
      </c>
      <c r="I7779">
        <v>2017</v>
      </c>
      <c r="J7779">
        <v>2.0419999999999998</v>
      </c>
      <c r="K7779" t="s">
        <v>125</v>
      </c>
      <c r="M7779" t="s">
        <v>126</v>
      </c>
      <c r="N7779" t="s">
        <v>136</v>
      </c>
    </row>
    <row r="7780" spans="1:14" x14ac:dyDescent="0.25">
      <c r="A7780" t="s">
        <v>331</v>
      </c>
      <c r="B7780" t="str">
        <f t="shared" si="121"/>
        <v>Samoa42</v>
      </c>
      <c r="C7780" t="s">
        <v>12</v>
      </c>
      <c r="D7780" t="s">
        <v>109</v>
      </c>
      <c r="E7780" t="s">
        <v>14</v>
      </c>
      <c r="F7780" t="s">
        <v>346</v>
      </c>
      <c r="G7780">
        <v>42</v>
      </c>
      <c r="H7780" t="s">
        <v>371</v>
      </c>
      <c r="I7780">
        <v>2017</v>
      </c>
      <c r="J7780">
        <v>0.67600000000000005</v>
      </c>
      <c r="K7780" t="s">
        <v>125</v>
      </c>
      <c r="M7780" t="s">
        <v>126</v>
      </c>
      <c r="N7780" t="s">
        <v>136</v>
      </c>
    </row>
    <row r="7781" spans="1:14" x14ac:dyDescent="0.25">
      <c r="A7781" t="s">
        <v>331</v>
      </c>
      <c r="B7781" t="str">
        <f t="shared" si="121"/>
        <v>Samoa43</v>
      </c>
      <c r="C7781" t="s">
        <v>12</v>
      </c>
      <c r="D7781" t="s">
        <v>109</v>
      </c>
      <c r="E7781" t="s">
        <v>14</v>
      </c>
      <c r="F7781" t="s">
        <v>346</v>
      </c>
      <c r="G7781">
        <v>43</v>
      </c>
      <c r="H7781" t="s">
        <v>372</v>
      </c>
      <c r="I7781">
        <v>2017</v>
      </c>
      <c r="J7781">
        <v>0.23100000000000001</v>
      </c>
      <c r="K7781" t="s">
        <v>125</v>
      </c>
      <c r="M7781" t="s">
        <v>126</v>
      </c>
      <c r="N7781" t="s">
        <v>136</v>
      </c>
    </row>
    <row r="7782" spans="1:14" x14ac:dyDescent="0.25">
      <c r="A7782" t="s">
        <v>331</v>
      </c>
      <c r="B7782" t="str">
        <f t="shared" si="121"/>
        <v>Samoa45</v>
      </c>
      <c r="C7782" t="s">
        <v>12</v>
      </c>
      <c r="D7782" t="s">
        <v>109</v>
      </c>
      <c r="E7782" t="s">
        <v>14</v>
      </c>
      <c r="F7782" t="s">
        <v>346</v>
      </c>
      <c r="G7782">
        <v>45</v>
      </c>
      <c r="H7782" t="s">
        <v>414</v>
      </c>
      <c r="I7782">
        <v>2017</v>
      </c>
      <c r="J7782">
        <v>0.82</v>
      </c>
      <c r="K7782" t="s">
        <v>125</v>
      </c>
      <c r="M7782" t="s">
        <v>126</v>
      </c>
      <c r="N7782" t="s">
        <v>136</v>
      </c>
    </row>
    <row r="7783" spans="1:14" x14ac:dyDescent="0.25">
      <c r="A7783" t="s">
        <v>331</v>
      </c>
      <c r="B7783" t="str">
        <f t="shared" si="121"/>
        <v>Samoa46</v>
      </c>
      <c r="C7783" t="s">
        <v>12</v>
      </c>
      <c r="D7783" t="s">
        <v>109</v>
      </c>
      <c r="E7783" t="s">
        <v>14</v>
      </c>
      <c r="F7783" t="s">
        <v>346</v>
      </c>
      <c r="G7783">
        <v>46</v>
      </c>
      <c r="H7783" t="s">
        <v>373</v>
      </c>
      <c r="I7783">
        <v>2017</v>
      </c>
      <c r="J7783">
        <v>1.002</v>
      </c>
      <c r="K7783" t="s">
        <v>125</v>
      </c>
      <c r="M7783" t="s">
        <v>126</v>
      </c>
      <c r="N7783" t="s">
        <v>136</v>
      </c>
    </row>
    <row r="7784" spans="1:14" x14ac:dyDescent="0.25">
      <c r="A7784" t="s">
        <v>331</v>
      </c>
      <c r="B7784" t="str">
        <f t="shared" si="121"/>
        <v>Samoa47</v>
      </c>
      <c r="C7784" t="s">
        <v>12</v>
      </c>
      <c r="D7784" t="s">
        <v>109</v>
      </c>
      <c r="E7784" t="s">
        <v>14</v>
      </c>
      <c r="F7784" t="s">
        <v>346</v>
      </c>
      <c r="G7784">
        <v>47</v>
      </c>
      <c r="H7784" t="s">
        <v>374</v>
      </c>
      <c r="I7784">
        <v>2017</v>
      </c>
      <c r="J7784">
        <v>5.6630000000000003</v>
      </c>
      <c r="K7784" t="s">
        <v>125</v>
      </c>
      <c r="M7784" t="s">
        <v>126</v>
      </c>
      <c r="N7784" t="s">
        <v>136</v>
      </c>
    </row>
    <row r="7785" spans="1:14" x14ac:dyDescent="0.25">
      <c r="A7785" t="s">
        <v>331</v>
      </c>
      <c r="B7785" t="str">
        <f t="shared" si="121"/>
        <v>Samoa49</v>
      </c>
      <c r="C7785" t="s">
        <v>12</v>
      </c>
      <c r="D7785" t="s">
        <v>109</v>
      </c>
      <c r="E7785" t="s">
        <v>14</v>
      </c>
      <c r="F7785" t="s">
        <v>346</v>
      </c>
      <c r="G7785">
        <v>49</v>
      </c>
      <c r="H7785" t="s">
        <v>375</v>
      </c>
      <c r="I7785">
        <v>2017</v>
      </c>
      <c r="J7785">
        <v>1.486</v>
      </c>
      <c r="K7785" t="s">
        <v>125</v>
      </c>
      <c r="M7785" t="s">
        <v>126</v>
      </c>
      <c r="N7785" t="s">
        <v>136</v>
      </c>
    </row>
    <row r="7786" spans="1:14" x14ac:dyDescent="0.25">
      <c r="A7786" t="s">
        <v>331</v>
      </c>
      <c r="B7786" t="str">
        <f t="shared" si="121"/>
        <v>Samoa50</v>
      </c>
      <c r="C7786" t="s">
        <v>12</v>
      </c>
      <c r="D7786" t="s">
        <v>109</v>
      </c>
      <c r="E7786" t="s">
        <v>14</v>
      </c>
      <c r="F7786" t="s">
        <v>346</v>
      </c>
      <c r="G7786">
        <v>50</v>
      </c>
      <c r="H7786" t="s">
        <v>376</v>
      </c>
      <c r="I7786">
        <v>2017</v>
      </c>
      <c r="J7786">
        <v>0.36499999999999999</v>
      </c>
      <c r="K7786" t="s">
        <v>125</v>
      </c>
      <c r="M7786" t="s">
        <v>126</v>
      </c>
      <c r="N7786" t="s">
        <v>136</v>
      </c>
    </row>
    <row r="7787" spans="1:14" x14ac:dyDescent="0.25">
      <c r="A7787" t="s">
        <v>331</v>
      </c>
      <c r="B7787" t="str">
        <f t="shared" si="121"/>
        <v>Samoa51</v>
      </c>
      <c r="C7787" t="s">
        <v>12</v>
      </c>
      <c r="D7787" t="s">
        <v>109</v>
      </c>
      <c r="E7787" t="s">
        <v>14</v>
      </c>
      <c r="F7787" t="s">
        <v>346</v>
      </c>
      <c r="G7787">
        <v>51</v>
      </c>
      <c r="H7787" t="s">
        <v>415</v>
      </c>
      <c r="I7787">
        <v>2017</v>
      </c>
      <c r="J7787">
        <v>3.4000000000000002E-2</v>
      </c>
      <c r="K7787" t="s">
        <v>125</v>
      </c>
      <c r="M7787" t="s">
        <v>126</v>
      </c>
      <c r="N7787" t="s">
        <v>136</v>
      </c>
    </row>
    <row r="7788" spans="1:14" x14ac:dyDescent="0.25">
      <c r="A7788" t="s">
        <v>331</v>
      </c>
      <c r="B7788" t="str">
        <f t="shared" si="121"/>
        <v>Samoa52</v>
      </c>
      <c r="C7788" t="s">
        <v>12</v>
      </c>
      <c r="D7788" t="s">
        <v>109</v>
      </c>
      <c r="E7788" t="s">
        <v>14</v>
      </c>
      <c r="F7788" t="s">
        <v>346</v>
      </c>
      <c r="G7788">
        <v>52</v>
      </c>
      <c r="H7788" t="s">
        <v>416</v>
      </c>
      <c r="I7788">
        <v>2017</v>
      </c>
      <c r="J7788">
        <v>0.49</v>
      </c>
      <c r="K7788" t="s">
        <v>125</v>
      </c>
      <c r="M7788" t="s">
        <v>126</v>
      </c>
      <c r="N7788" t="s">
        <v>136</v>
      </c>
    </row>
    <row r="7789" spans="1:14" x14ac:dyDescent="0.25">
      <c r="A7789" t="s">
        <v>331</v>
      </c>
      <c r="B7789" t="str">
        <f t="shared" si="121"/>
        <v>Samoa55</v>
      </c>
      <c r="C7789" t="s">
        <v>12</v>
      </c>
      <c r="D7789" t="s">
        <v>109</v>
      </c>
      <c r="E7789" t="s">
        <v>14</v>
      </c>
      <c r="F7789" t="s">
        <v>346</v>
      </c>
      <c r="G7789">
        <v>55</v>
      </c>
      <c r="H7789" t="s">
        <v>377</v>
      </c>
      <c r="I7789">
        <v>2017</v>
      </c>
      <c r="J7789">
        <v>1.929</v>
      </c>
      <c r="K7789" t="s">
        <v>125</v>
      </c>
      <c r="M7789" t="s">
        <v>126</v>
      </c>
      <c r="N7789" t="s">
        <v>136</v>
      </c>
    </row>
    <row r="7790" spans="1:14" x14ac:dyDescent="0.25">
      <c r="A7790" t="s">
        <v>331</v>
      </c>
      <c r="B7790" t="str">
        <f t="shared" si="121"/>
        <v>Samoa56</v>
      </c>
      <c r="C7790" t="s">
        <v>12</v>
      </c>
      <c r="D7790" t="s">
        <v>109</v>
      </c>
      <c r="E7790" t="s">
        <v>14</v>
      </c>
      <c r="F7790" t="s">
        <v>346</v>
      </c>
      <c r="G7790">
        <v>56</v>
      </c>
      <c r="H7790" t="s">
        <v>378</v>
      </c>
      <c r="I7790">
        <v>2017</v>
      </c>
      <c r="J7790">
        <v>1.1499999999999999</v>
      </c>
      <c r="K7790" t="s">
        <v>125</v>
      </c>
      <c r="M7790" t="s">
        <v>126</v>
      </c>
      <c r="N7790" t="s">
        <v>136</v>
      </c>
    </row>
    <row r="7791" spans="1:14" x14ac:dyDescent="0.25">
      <c r="A7791" t="s">
        <v>331</v>
      </c>
      <c r="B7791" t="str">
        <f t="shared" si="121"/>
        <v>Samoa58</v>
      </c>
      <c r="C7791" t="s">
        <v>12</v>
      </c>
      <c r="D7791" t="s">
        <v>109</v>
      </c>
      <c r="E7791" t="s">
        <v>14</v>
      </c>
      <c r="F7791" t="s">
        <v>346</v>
      </c>
      <c r="G7791">
        <v>58</v>
      </c>
      <c r="H7791" t="s">
        <v>379</v>
      </c>
      <c r="I7791">
        <v>2017</v>
      </c>
      <c r="J7791">
        <v>3.3000000000000002E-2</v>
      </c>
      <c r="K7791" t="s">
        <v>125</v>
      </c>
      <c r="M7791" t="s">
        <v>126</v>
      </c>
      <c r="N7791" t="s">
        <v>136</v>
      </c>
    </row>
    <row r="7792" spans="1:14" x14ac:dyDescent="0.25">
      <c r="A7792" t="s">
        <v>331</v>
      </c>
      <c r="B7792" t="str">
        <f t="shared" si="121"/>
        <v>Samoa60</v>
      </c>
      <c r="C7792" t="s">
        <v>12</v>
      </c>
      <c r="D7792" t="s">
        <v>109</v>
      </c>
      <c r="E7792" t="s">
        <v>14</v>
      </c>
      <c r="F7792" t="s">
        <v>346</v>
      </c>
      <c r="G7792">
        <v>60</v>
      </c>
      <c r="H7792" t="s">
        <v>381</v>
      </c>
      <c r="I7792">
        <v>2017</v>
      </c>
      <c r="J7792">
        <v>0.16400000000000001</v>
      </c>
      <c r="K7792" t="s">
        <v>125</v>
      </c>
      <c r="M7792" t="s">
        <v>126</v>
      </c>
      <c r="N7792" t="s">
        <v>136</v>
      </c>
    </row>
    <row r="7793" spans="1:14" x14ac:dyDescent="0.25">
      <c r="A7793" t="s">
        <v>331</v>
      </c>
      <c r="B7793" t="str">
        <f t="shared" si="121"/>
        <v>Samoa61</v>
      </c>
      <c r="C7793" t="s">
        <v>12</v>
      </c>
      <c r="D7793" t="s">
        <v>109</v>
      </c>
      <c r="E7793" t="s">
        <v>14</v>
      </c>
      <c r="F7793" t="s">
        <v>346</v>
      </c>
      <c r="G7793">
        <v>61</v>
      </c>
      <c r="H7793" t="s">
        <v>382</v>
      </c>
      <c r="I7793">
        <v>2017</v>
      </c>
      <c r="J7793">
        <v>0.36099999999999999</v>
      </c>
      <c r="K7793" t="s">
        <v>125</v>
      </c>
      <c r="M7793" t="s">
        <v>126</v>
      </c>
      <c r="N7793" t="s">
        <v>136</v>
      </c>
    </row>
    <row r="7794" spans="1:14" x14ac:dyDescent="0.25">
      <c r="A7794" t="s">
        <v>331</v>
      </c>
      <c r="B7794" t="str">
        <f t="shared" si="121"/>
        <v>Samoa64</v>
      </c>
      <c r="C7794" t="s">
        <v>12</v>
      </c>
      <c r="D7794" t="s">
        <v>109</v>
      </c>
      <c r="E7794" t="s">
        <v>14</v>
      </c>
      <c r="F7794" t="s">
        <v>346</v>
      </c>
      <c r="G7794">
        <v>64</v>
      </c>
      <c r="H7794" t="s">
        <v>383</v>
      </c>
      <c r="I7794">
        <v>2017</v>
      </c>
      <c r="J7794">
        <v>0.66</v>
      </c>
      <c r="K7794" t="s">
        <v>125</v>
      </c>
      <c r="M7794" t="s">
        <v>126</v>
      </c>
      <c r="N7794" t="s">
        <v>136</v>
      </c>
    </row>
    <row r="7795" spans="1:14" x14ac:dyDescent="0.25">
      <c r="A7795" t="s">
        <v>331</v>
      </c>
      <c r="B7795" t="str">
        <f t="shared" si="121"/>
        <v>Samoa65</v>
      </c>
      <c r="C7795" t="s">
        <v>12</v>
      </c>
      <c r="D7795" t="s">
        <v>109</v>
      </c>
      <c r="E7795" t="s">
        <v>14</v>
      </c>
      <c r="F7795" t="s">
        <v>346</v>
      </c>
      <c r="G7795">
        <v>65</v>
      </c>
      <c r="H7795" t="s">
        <v>420</v>
      </c>
      <c r="I7795">
        <v>2017</v>
      </c>
      <c r="J7795">
        <v>0.14299999999999999</v>
      </c>
      <c r="K7795" t="s">
        <v>125</v>
      </c>
      <c r="M7795" t="s">
        <v>126</v>
      </c>
      <c r="N7795" t="s">
        <v>136</v>
      </c>
    </row>
    <row r="7796" spans="1:14" x14ac:dyDescent="0.25">
      <c r="A7796" t="s">
        <v>331</v>
      </c>
      <c r="B7796" t="str">
        <f t="shared" si="121"/>
        <v>Samoa68</v>
      </c>
      <c r="C7796" t="s">
        <v>12</v>
      </c>
      <c r="D7796" t="s">
        <v>109</v>
      </c>
      <c r="E7796" t="s">
        <v>14</v>
      </c>
      <c r="F7796" t="s">
        <v>346</v>
      </c>
      <c r="G7796">
        <v>68</v>
      </c>
      <c r="H7796" t="s">
        <v>384</v>
      </c>
      <c r="I7796">
        <v>2017</v>
      </c>
      <c r="J7796">
        <v>6.5000000000000002E-2</v>
      </c>
      <c r="K7796" t="s">
        <v>125</v>
      </c>
      <c r="M7796" t="s">
        <v>126</v>
      </c>
      <c r="N7796" t="s">
        <v>136</v>
      </c>
    </row>
    <row r="7797" spans="1:14" x14ac:dyDescent="0.25">
      <c r="A7797" t="s">
        <v>331</v>
      </c>
      <c r="B7797" t="str">
        <f t="shared" si="121"/>
        <v>Samoa69</v>
      </c>
      <c r="C7797" t="s">
        <v>12</v>
      </c>
      <c r="D7797" t="s">
        <v>109</v>
      </c>
      <c r="E7797" t="s">
        <v>14</v>
      </c>
      <c r="F7797" t="s">
        <v>346</v>
      </c>
      <c r="G7797">
        <v>69</v>
      </c>
      <c r="H7797" t="s">
        <v>422</v>
      </c>
      <c r="I7797">
        <v>2017</v>
      </c>
      <c r="J7797">
        <v>0.16300000000000001</v>
      </c>
      <c r="K7797" t="s">
        <v>125</v>
      </c>
      <c r="M7797" t="s">
        <v>126</v>
      </c>
      <c r="N7797" t="s">
        <v>136</v>
      </c>
    </row>
    <row r="7798" spans="1:14" x14ac:dyDescent="0.25">
      <c r="A7798" t="s">
        <v>331</v>
      </c>
      <c r="B7798" t="str">
        <f t="shared" si="121"/>
        <v>Samoa70</v>
      </c>
      <c r="C7798" t="s">
        <v>12</v>
      </c>
      <c r="D7798" t="s">
        <v>109</v>
      </c>
      <c r="E7798" t="s">
        <v>14</v>
      </c>
      <c r="F7798" t="s">
        <v>346</v>
      </c>
      <c r="G7798">
        <v>70</v>
      </c>
      <c r="H7798" t="s">
        <v>423</v>
      </c>
      <c r="I7798">
        <v>2017</v>
      </c>
      <c r="J7798">
        <v>8.7999999999999995E-2</v>
      </c>
      <c r="K7798" t="s">
        <v>125</v>
      </c>
      <c r="M7798" t="s">
        <v>126</v>
      </c>
      <c r="N7798" t="s">
        <v>136</v>
      </c>
    </row>
    <row r="7799" spans="1:14" x14ac:dyDescent="0.25">
      <c r="A7799" t="s">
        <v>331</v>
      </c>
      <c r="B7799" t="str">
        <f t="shared" si="121"/>
        <v>Samoa71</v>
      </c>
      <c r="C7799" t="s">
        <v>12</v>
      </c>
      <c r="D7799" t="s">
        <v>109</v>
      </c>
      <c r="E7799" t="s">
        <v>14</v>
      </c>
      <c r="F7799" t="s">
        <v>346</v>
      </c>
      <c r="G7799">
        <v>71</v>
      </c>
      <c r="H7799" t="s">
        <v>424</v>
      </c>
      <c r="I7799">
        <v>2017</v>
      </c>
      <c r="J7799">
        <v>6.5000000000000002E-2</v>
      </c>
      <c r="K7799" t="s">
        <v>125</v>
      </c>
      <c r="M7799" t="s">
        <v>126</v>
      </c>
      <c r="N7799" t="s">
        <v>136</v>
      </c>
    </row>
    <row r="7800" spans="1:14" x14ac:dyDescent="0.25">
      <c r="A7800" t="s">
        <v>331</v>
      </c>
      <c r="B7800" t="str">
        <f t="shared" si="121"/>
        <v>Samoa72</v>
      </c>
      <c r="C7800" t="s">
        <v>12</v>
      </c>
      <c r="D7800" t="s">
        <v>109</v>
      </c>
      <c r="E7800" t="s">
        <v>14</v>
      </c>
      <c r="F7800" t="s">
        <v>346</v>
      </c>
      <c r="G7800">
        <v>72</v>
      </c>
      <c r="H7800" t="s">
        <v>385</v>
      </c>
      <c r="I7800">
        <v>2017</v>
      </c>
      <c r="J7800">
        <v>0.03</v>
      </c>
      <c r="K7800" t="s">
        <v>125</v>
      </c>
      <c r="M7800" t="s">
        <v>126</v>
      </c>
      <c r="N7800" t="s">
        <v>136</v>
      </c>
    </row>
    <row r="7801" spans="1:14" x14ac:dyDescent="0.25">
      <c r="A7801" t="s">
        <v>331</v>
      </c>
      <c r="B7801" t="str">
        <f t="shared" si="121"/>
        <v>Samoa74</v>
      </c>
      <c r="C7801" t="s">
        <v>12</v>
      </c>
      <c r="D7801" t="s">
        <v>109</v>
      </c>
      <c r="E7801" t="s">
        <v>14</v>
      </c>
      <c r="F7801" t="s">
        <v>346</v>
      </c>
      <c r="G7801">
        <v>74</v>
      </c>
      <c r="H7801" t="s">
        <v>426</v>
      </c>
      <c r="I7801">
        <v>2017</v>
      </c>
      <c r="J7801">
        <v>0.14699999999999999</v>
      </c>
      <c r="K7801" t="s">
        <v>125</v>
      </c>
      <c r="M7801" t="s">
        <v>126</v>
      </c>
      <c r="N7801" t="s">
        <v>136</v>
      </c>
    </row>
    <row r="7802" spans="1:14" x14ac:dyDescent="0.25">
      <c r="A7802" t="s">
        <v>331</v>
      </c>
      <c r="B7802" t="str">
        <f t="shared" si="121"/>
        <v>Samoa77</v>
      </c>
      <c r="C7802" t="s">
        <v>12</v>
      </c>
      <c r="D7802" t="s">
        <v>109</v>
      </c>
      <c r="E7802" t="s">
        <v>14</v>
      </c>
      <c r="F7802" t="s">
        <v>346</v>
      </c>
      <c r="G7802">
        <v>77</v>
      </c>
      <c r="H7802" t="s">
        <v>386</v>
      </c>
      <c r="I7802">
        <v>2017</v>
      </c>
      <c r="J7802">
        <v>0.14899999999999999</v>
      </c>
      <c r="K7802" t="s">
        <v>125</v>
      </c>
      <c r="M7802" t="s">
        <v>126</v>
      </c>
      <c r="N7802" t="s">
        <v>136</v>
      </c>
    </row>
    <row r="7803" spans="1:14" x14ac:dyDescent="0.25">
      <c r="A7803" t="s">
        <v>331</v>
      </c>
      <c r="B7803" t="str">
        <f t="shared" si="121"/>
        <v>Samoa80</v>
      </c>
      <c r="C7803" t="s">
        <v>12</v>
      </c>
      <c r="D7803" t="s">
        <v>109</v>
      </c>
      <c r="E7803" t="s">
        <v>14</v>
      </c>
      <c r="F7803" t="s">
        <v>346</v>
      </c>
      <c r="G7803">
        <v>80</v>
      </c>
      <c r="H7803" t="s">
        <v>387</v>
      </c>
      <c r="I7803">
        <v>2017</v>
      </c>
      <c r="J7803">
        <v>0.26500000000000001</v>
      </c>
      <c r="K7803" t="s">
        <v>125</v>
      </c>
      <c r="M7803" t="s">
        <v>126</v>
      </c>
      <c r="N7803" t="s">
        <v>136</v>
      </c>
    </row>
    <row r="7804" spans="1:14" x14ac:dyDescent="0.25">
      <c r="A7804" t="s">
        <v>331</v>
      </c>
      <c r="B7804" t="str">
        <f t="shared" si="121"/>
        <v>Samoa81</v>
      </c>
      <c r="C7804" t="s">
        <v>12</v>
      </c>
      <c r="D7804" t="s">
        <v>109</v>
      </c>
      <c r="E7804" t="s">
        <v>14</v>
      </c>
      <c r="F7804" t="s">
        <v>346</v>
      </c>
      <c r="G7804">
        <v>81</v>
      </c>
      <c r="H7804" t="s">
        <v>430</v>
      </c>
      <c r="I7804">
        <v>2017</v>
      </c>
      <c r="J7804">
        <v>0.38</v>
      </c>
      <c r="K7804" t="s">
        <v>125</v>
      </c>
      <c r="M7804" t="s">
        <v>126</v>
      </c>
      <c r="N7804" t="s">
        <v>136</v>
      </c>
    </row>
    <row r="7805" spans="1:14" x14ac:dyDescent="0.25">
      <c r="A7805" t="s">
        <v>331</v>
      </c>
      <c r="B7805" t="str">
        <f t="shared" si="121"/>
        <v>Samoa82</v>
      </c>
      <c r="C7805" t="s">
        <v>12</v>
      </c>
      <c r="D7805" t="s">
        <v>109</v>
      </c>
      <c r="E7805" t="s">
        <v>14</v>
      </c>
      <c r="F7805" t="s">
        <v>346</v>
      </c>
      <c r="G7805">
        <v>82</v>
      </c>
      <c r="H7805" t="s">
        <v>388</v>
      </c>
      <c r="I7805">
        <v>2017</v>
      </c>
      <c r="J7805">
        <v>1.0999999999999999E-2</v>
      </c>
      <c r="K7805" t="s">
        <v>125</v>
      </c>
      <c r="M7805" t="s">
        <v>126</v>
      </c>
      <c r="N7805" t="s">
        <v>136</v>
      </c>
    </row>
    <row r="7806" spans="1:14" x14ac:dyDescent="0.25">
      <c r="A7806" t="s">
        <v>331</v>
      </c>
      <c r="B7806" t="str">
        <f t="shared" si="121"/>
        <v>Samoa84</v>
      </c>
      <c r="C7806" t="s">
        <v>12</v>
      </c>
      <c r="D7806" t="s">
        <v>109</v>
      </c>
      <c r="E7806" t="s">
        <v>14</v>
      </c>
      <c r="F7806" t="s">
        <v>346</v>
      </c>
      <c r="G7806">
        <v>84</v>
      </c>
      <c r="H7806" t="s">
        <v>389</v>
      </c>
      <c r="I7806">
        <v>2017</v>
      </c>
      <c r="J7806">
        <v>4.2590000000000003</v>
      </c>
      <c r="K7806" t="s">
        <v>125</v>
      </c>
      <c r="M7806" t="s">
        <v>126</v>
      </c>
      <c r="N7806" t="s">
        <v>136</v>
      </c>
    </row>
    <row r="7807" spans="1:14" x14ac:dyDescent="0.25">
      <c r="A7807" t="s">
        <v>331</v>
      </c>
      <c r="B7807" t="str">
        <f t="shared" si="121"/>
        <v>Samoa85</v>
      </c>
      <c r="C7807" t="s">
        <v>12</v>
      </c>
      <c r="D7807" t="s">
        <v>109</v>
      </c>
      <c r="E7807" t="s">
        <v>14</v>
      </c>
      <c r="F7807" t="s">
        <v>346</v>
      </c>
      <c r="G7807">
        <v>85</v>
      </c>
      <c r="H7807" t="s">
        <v>390</v>
      </c>
      <c r="I7807">
        <v>2017</v>
      </c>
      <c r="J7807">
        <v>3.0510000000000002</v>
      </c>
      <c r="K7807" t="s">
        <v>125</v>
      </c>
      <c r="M7807" t="s">
        <v>126</v>
      </c>
      <c r="N7807" t="s">
        <v>136</v>
      </c>
    </row>
    <row r="7808" spans="1:14" x14ac:dyDescent="0.25">
      <c r="A7808" t="s">
        <v>331</v>
      </c>
      <c r="B7808" t="str">
        <f t="shared" si="121"/>
        <v>Samoa86</v>
      </c>
      <c r="C7808" t="s">
        <v>12</v>
      </c>
      <c r="D7808" t="s">
        <v>109</v>
      </c>
      <c r="E7808" t="s">
        <v>14</v>
      </c>
      <c r="F7808" t="s">
        <v>346</v>
      </c>
      <c r="G7808">
        <v>86</v>
      </c>
      <c r="H7808" t="s">
        <v>391</v>
      </c>
      <c r="I7808">
        <v>2017</v>
      </c>
      <c r="J7808">
        <v>8.4000000000000005E-2</v>
      </c>
      <c r="K7808" t="s">
        <v>125</v>
      </c>
      <c r="M7808" t="s">
        <v>126</v>
      </c>
      <c r="N7808" t="s">
        <v>136</v>
      </c>
    </row>
    <row r="7809" spans="1:14" x14ac:dyDescent="0.25">
      <c r="A7809" t="s">
        <v>331</v>
      </c>
      <c r="B7809" t="str">
        <f t="shared" si="121"/>
        <v>Samoa87</v>
      </c>
      <c r="C7809" t="s">
        <v>12</v>
      </c>
      <c r="D7809" t="s">
        <v>109</v>
      </c>
      <c r="E7809" t="s">
        <v>14</v>
      </c>
      <c r="F7809" t="s">
        <v>346</v>
      </c>
      <c r="G7809">
        <v>87</v>
      </c>
      <c r="H7809" t="s">
        <v>392</v>
      </c>
      <c r="I7809">
        <v>2017</v>
      </c>
      <c r="J7809">
        <v>3.2000000000000001E-2</v>
      </c>
      <c r="K7809" t="s">
        <v>125</v>
      </c>
      <c r="M7809" t="s">
        <v>126</v>
      </c>
      <c r="N7809" t="s">
        <v>136</v>
      </c>
    </row>
    <row r="7810" spans="1:14" x14ac:dyDescent="0.25">
      <c r="A7810" t="s">
        <v>331</v>
      </c>
      <c r="B7810" t="str">
        <f t="shared" si="121"/>
        <v>Samoa93</v>
      </c>
      <c r="C7810" t="s">
        <v>12</v>
      </c>
      <c r="D7810" t="s">
        <v>109</v>
      </c>
      <c r="E7810" t="s">
        <v>14</v>
      </c>
      <c r="F7810" t="s">
        <v>346</v>
      </c>
      <c r="G7810">
        <v>93</v>
      </c>
      <c r="H7810" t="s">
        <v>394</v>
      </c>
      <c r="I7810">
        <v>2017</v>
      </c>
      <c r="J7810">
        <v>0.16600000000000001</v>
      </c>
      <c r="K7810" t="s">
        <v>125</v>
      </c>
      <c r="M7810" t="s">
        <v>126</v>
      </c>
      <c r="N7810" t="s">
        <v>136</v>
      </c>
    </row>
    <row r="7811" spans="1:14" x14ac:dyDescent="0.25">
      <c r="A7811" t="s">
        <v>331</v>
      </c>
      <c r="B7811" t="str">
        <f t="shared" ref="B7811:B7874" si="122">A7811&amp;G7811</f>
        <v>Samoa94</v>
      </c>
      <c r="C7811" t="s">
        <v>12</v>
      </c>
      <c r="D7811" t="s">
        <v>109</v>
      </c>
      <c r="E7811" t="s">
        <v>14</v>
      </c>
      <c r="F7811" t="s">
        <v>346</v>
      </c>
      <c r="G7811">
        <v>94</v>
      </c>
      <c r="H7811" t="s">
        <v>395</v>
      </c>
      <c r="I7811">
        <v>2017</v>
      </c>
      <c r="J7811">
        <v>0.94899999999999995</v>
      </c>
      <c r="K7811" t="s">
        <v>125</v>
      </c>
      <c r="M7811" t="s">
        <v>126</v>
      </c>
      <c r="N7811" t="s">
        <v>136</v>
      </c>
    </row>
    <row r="7812" spans="1:14" x14ac:dyDescent="0.25">
      <c r="A7812" t="s">
        <v>331</v>
      </c>
      <c r="B7812" t="str">
        <f t="shared" si="122"/>
        <v>Samoa95</v>
      </c>
      <c r="C7812" t="s">
        <v>12</v>
      </c>
      <c r="D7812" t="s">
        <v>109</v>
      </c>
      <c r="E7812" t="s">
        <v>14</v>
      </c>
      <c r="F7812" t="s">
        <v>346</v>
      </c>
      <c r="G7812">
        <v>95</v>
      </c>
      <c r="H7812" t="s">
        <v>396</v>
      </c>
      <c r="I7812">
        <v>2017</v>
      </c>
      <c r="J7812">
        <v>9.5000000000000001E-2</v>
      </c>
      <c r="K7812" t="s">
        <v>125</v>
      </c>
      <c r="M7812" t="s">
        <v>126</v>
      </c>
      <c r="N7812" t="s">
        <v>136</v>
      </c>
    </row>
    <row r="7813" spans="1:14" x14ac:dyDescent="0.25">
      <c r="A7813" t="s">
        <v>331</v>
      </c>
      <c r="B7813" t="str">
        <f t="shared" si="122"/>
        <v>Samoa96</v>
      </c>
      <c r="C7813" t="s">
        <v>12</v>
      </c>
      <c r="D7813" t="s">
        <v>109</v>
      </c>
      <c r="E7813" t="s">
        <v>14</v>
      </c>
      <c r="F7813" t="s">
        <v>346</v>
      </c>
      <c r="G7813">
        <v>96</v>
      </c>
      <c r="H7813" t="s">
        <v>397</v>
      </c>
      <c r="I7813">
        <v>2017</v>
      </c>
      <c r="J7813">
        <v>0.40200000000000002</v>
      </c>
      <c r="K7813" t="s">
        <v>125</v>
      </c>
      <c r="M7813" t="s">
        <v>126</v>
      </c>
      <c r="N7813" t="s">
        <v>136</v>
      </c>
    </row>
    <row r="7814" spans="1:14" x14ac:dyDescent="0.25">
      <c r="A7814" t="s">
        <v>331</v>
      </c>
      <c r="B7814" t="str">
        <f t="shared" si="122"/>
        <v>Samoa97</v>
      </c>
      <c r="C7814" t="s">
        <v>12</v>
      </c>
      <c r="D7814" t="s">
        <v>109</v>
      </c>
      <c r="E7814" t="s">
        <v>14</v>
      </c>
      <c r="F7814" t="s">
        <v>346</v>
      </c>
      <c r="G7814">
        <v>97</v>
      </c>
      <c r="H7814" t="s">
        <v>398</v>
      </c>
      <c r="I7814">
        <v>2017</v>
      </c>
      <c r="J7814">
        <v>0.83799999999999997</v>
      </c>
      <c r="K7814" t="s">
        <v>125</v>
      </c>
      <c r="M7814" t="s">
        <v>126</v>
      </c>
      <c r="N7814" t="s">
        <v>136</v>
      </c>
    </row>
    <row r="7815" spans="1:14" x14ac:dyDescent="0.25">
      <c r="A7815" t="s">
        <v>331</v>
      </c>
      <c r="B7815" t="str">
        <f t="shared" si="122"/>
        <v>Samoa99</v>
      </c>
      <c r="C7815" t="s">
        <v>12</v>
      </c>
      <c r="D7815" t="s">
        <v>109</v>
      </c>
      <c r="E7815" t="s">
        <v>14</v>
      </c>
      <c r="F7815" t="s">
        <v>346</v>
      </c>
      <c r="G7815">
        <v>99</v>
      </c>
      <c r="H7815" t="s">
        <v>399</v>
      </c>
      <c r="I7815">
        <v>2017</v>
      </c>
      <c r="J7815">
        <v>0.24</v>
      </c>
      <c r="K7815" t="s">
        <v>125</v>
      </c>
      <c r="M7815" t="s">
        <v>126</v>
      </c>
      <c r="N7815" t="s">
        <v>136</v>
      </c>
    </row>
    <row r="7816" spans="1:14" x14ac:dyDescent="0.25">
      <c r="A7816" t="s">
        <v>332</v>
      </c>
      <c r="B7816" t="str">
        <f t="shared" si="122"/>
        <v>Yemen0</v>
      </c>
      <c r="C7816" t="s">
        <v>12</v>
      </c>
      <c r="D7816" t="s">
        <v>109</v>
      </c>
      <c r="E7816" t="s">
        <v>14</v>
      </c>
      <c r="F7816" t="s">
        <v>346</v>
      </c>
      <c r="G7816">
        <v>0</v>
      </c>
      <c r="H7816" t="s">
        <v>347</v>
      </c>
      <c r="I7816">
        <v>2014</v>
      </c>
      <c r="J7816">
        <v>4196.741</v>
      </c>
      <c r="K7816" t="s">
        <v>125</v>
      </c>
      <c r="M7816" t="s">
        <v>126</v>
      </c>
      <c r="N7816" t="s">
        <v>16</v>
      </c>
    </row>
    <row r="7817" spans="1:14" x14ac:dyDescent="0.25">
      <c r="A7817" t="s">
        <v>332</v>
      </c>
      <c r="B7817" t="str">
        <f t="shared" si="122"/>
        <v>Yemen1</v>
      </c>
      <c r="C7817" t="s">
        <v>12</v>
      </c>
      <c r="D7817" t="s">
        <v>109</v>
      </c>
      <c r="E7817" t="s">
        <v>14</v>
      </c>
      <c r="F7817" t="s">
        <v>346</v>
      </c>
      <c r="G7817">
        <v>1</v>
      </c>
      <c r="H7817" t="s">
        <v>349</v>
      </c>
      <c r="I7817">
        <v>2014</v>
      </c>
      <c r="J7817">
        <v>1188.9269999999999</v>
      </c>
      <c r="K7817" t="s">
        <v>125</v>
      </c>
      <c r="M7817" t="s">
        <v>126</v>
      </c>
      <c r="N7817" t="s">
        <v>16</v>
      </c>
    </row>
    <row r="7818" spans="1:14" x14ac:dyDescent="0.25">
      <c r="A7818" t="s">
        <v>332</v>
      </c>
      <c r="B7818" t="str">
        <f t="shared" si="122"/>
        <v>Yemen2</v>
      </c>
      <c r="C7818" t="s">
        <v>12</v>
      </c>
      <c r="D7818" t="s">
        <v>109</v>
      </c>
      <c r="E7818" t="s">
        <v>14</v>
      </c>
      <c r="F7818" t="s">
        <v>346</v>
      </c>
      <c r="G7818">
        <v>2</v>
      </c>
      <c r="H7818" t="s">
        <v>400</v>
      </c>
      <c r="I7818">
        <v>2014</v>
      </c>
      <c r="J7818">
        <v>9.5839999999999996</v>
      </c>
      <c r="K7818" t="s">
        <v>125</v>
      </c>
      <c r="M7818" t="s">
        <v>126</v>
      </c>
      <c r="N7818" t="s">
        <v>16</v>
      </c>
    </row>
    <row r="7819" spans="1:14" x14ac:dyDescent="0.25">
      <c r="A7819" t="s">
        <v>332</v>
      </c>
      <c r="B7819" t="str">
        <f t="shared" si="122"/>
        <v>Yemen3</v>
      </c>
      <c r="C7819" t="s">
        <v>12</v>
      </c>
      <c r="D7819" t="s">
        <v>109</v>
      </c>
      <c r="E7819" t="s">
        <v>14</v>
      </c>
      <c r="F7819" t="s">
        <v>346</v>
      </c>
      <c r="G7819">
        <v>3</v>
      </c>
      <c r="H7819" t="s">
        <v>350</v>
      </c>
      <c r="I7819">
        <v>2014</v>
      </c>
      <c r="J7819">
        <v>27.759</v>
      </c>
      <c r="K7819" t="s">
        <v>125</v>
      </c>
      <c r="M7819" t="s">
        <v>126</v>
      </c>
      <c r="N7819" t="s">
        <v>16</v>
      </c>
    </row>
    <row r="7820" spans="1:14" x14ac:dyDescent="0.25">
      <c r="A7820" t="s">
        <v>332</v>
      </c>
      <c r="B7820" t="str">
        <f t="shared" si="122"/>
        <v>Yemen6</v>
      </c>
      <c r="C7820" t="s">
        <v>12</v>
      </c>
      <c r="D7820" t="s">
        <v>109</v>
      </c>
      <c r="E7820" t="s">
        <v>14</v>
      </c>
      <c r="F7820" t="s">
        <v>346</v>
      </c>
      <c r="G7820">
        <v>6</v>
      </c>
      <c r="H7820" t="s">
        <v>401</v>
      </c>
      <c r="I7820">
        <v>2014</v>
      </c>
      <c r="J7820">
        <v>5.4749999999999996</v>
      </c>
      <c r="K7820" t="s">
        <v>125</v>
      </c>
      <c r="M7820" t="s">
        <v>126</v>
      </c>
      <c r="N7820" t="s">
        <v>16</v>
      </c>
    </row>
    <row r="7821" spans="1:14" x14ac:dyDescent="0.25">
      <c r="A7821" t="s">
        <v>332</v>
      </c>
      <c r="B7821" t="str">
        <f t="shared" si="122"/>
        <v>Yemen8</v>
      </c>
      <c r="C7821" t="s">
        <v>12</v>
      </c>
      <c r="D7821" t="s">
        <v>109</v>
      </c>
      <c r="E7821" t="s">
        <v>14</v>
      </c>
      <c r="F7821" t="s">
        <v>346</v>
      </c>
      <c r="G7821">
        <v>8</v>
      </c>
      <c r="H7821" t="s">
        <v>353</v>
      </c>
      <c r="I7821">
        <v>2014</v>
      </c>
      <c r="J7821">
        <v>2.2919999999999998</v>
      </c>
      <c r="K7821" t="s">
        <v>125</v>
      </c>
      <c r="M7821" t="s">
        <v>126</v>
      </c>
      <c r="N7821" t="s">
        <v>16</v>
      </c>
    </row>
    <row r="7822" spans="1:14" x14ac:dyDescent="0.25">
      <c r="A7822" t="s">
        <v>332</v>
      </c>
      <c r="B7822" t="str">
        <f t="shared" si="122"/>
        <v>Yemen10</v>
      </c>
      <c r="C7822" t="s">
        <v>12</v>
      </c>
      <c r="D7822" t="s">
        <v>109</v>
      </c>
      <c r="E7822" t="s">
        <v>14</v>
      </c>
      <c r="F7822" t="s">
        <v>346</v>
      </c>
      <c r="G7822">
        <v>10</v>
      </c>
      <c r="H7822" t="s">
        <v>354</v>
      </c>
      <c r="I7822">
        <v>2014</v>
      </c>
      <c r="J7822">
        <v>48.390999999999998</v>
      </c>
      <c r="K7822" t="s">
        <v>125</v>
      </c>
      <c r="M7822" t="s">
        <v>126</v>
      </c>
      <c r="N7822" t="s">
        <v>16</v>
      </c>
    </row>
    <row r="7823" spans="1:14" x14ac:dyDescent="0.25">
      <c r="A7823" t="s">
        <v>332</v>
      </c>
      <c r="B7823" t="str">
        <f t="shared" si="122"/>
        <v>Yemen12</v>
      </c>
      <c r="C7823" t="s">
        <v>12</v>
      </c>
      <c r="D7823" t="s">
        <v>109</v>
      </c>
      <c r="E7823" t="s">
        <v>14</v>
      </c>
      <c r="F7823" t="s">
        <v>346</v>
      </c>
      <c r="G7823">
        <v>12</v>
      </c>
      <c r="H7823" t="s">
        <v>355</v>
      </c>
      <c r="I7823">
        <v>2014</v>
      </c>
      <c r="J7823">
        <v>2.7970000000000002</v>
      </c>
      <c r="K7823" t="s">
        <v>125</v>
      </c>
      <c r="M7823" t="s">
        <v>126</v>
      </c>
      <c r="N7823" t="s">
        <v>16</v>
      </c>
    </row>
    <row r="7824" spans="1:14" x14ac:dyDescent="0.25">
      <c r="A7824" t="s">
        <v>332</v>
      </c>
      <c r="B7824" t="str">
        <f t="shared" si="122"/>
        <v>Yemen13</v>
      </c>
      <c r="C7824" t="s">
        <v>12</v>
      </c>
      <c r="D7824" t="s">
        <v>109</v>
      </c>
      <c r="E7824" t="s">
        <v>14</v>
      </c>
      <c r="F7824" t="s">
        <v>346</v>
      </c>
      <c r="G7824">
        <v>13</v>
      </c>
      <c r="H7824" t="s">
        <v>356</v>
      </c>
      <c r="I7824">
        <v>2014</v>
      </c>
      <c r="J7824">
        <v>9.9809999999999999</v>
      </c>
      <c r="K7824" t="s">
        <v>125</v>
      </c>
      <c r="M7824" t="s">
        <v>126</v>
      </c>
      <c r="N7824" t="s">
        <v>16</v>
      </c>
    </row>
    <row r="7825" spans="1:14" x14ac:dyDescent="0.25">
      <c r="A7825" t="s">
        <v>332</v>
      </c>
      <c r="B7825" t="str">
        <f t="shared" si="122"/>
        <v>Yemen14</v>
      </c>
      <c r="C7825" t="s">
        <v>12</v>
      </c>
      <c r="D7825" t="s">
        <v>109</v>
      </c>
      <c r="E7825" t="s">
        <v>14</v>
      </c>
      <c r="F7825" t="s">
        <v>346</v>
      </c>
      <c r="G7825">
        <v>14</v>
      </c>
      <c r="H7825" t="s">
        <v>357</v>
      </c>
      <c r="I7825">
        <v>2014</v>
      </c>
      <c r="J7825">
        <v>59.006999999999998</v>
      </c>
      <c r="K7825" t="s">
        <v>125</v>
      </c>
      <c r="M7825" t="s">
        <v>126</v>
      </c>
      <c r="N7825" t="s">
        <v>16</v>
      </c>
    </row>
    <row r="7826" spans="1:14" x14ac:dyDescent="0.25">
      <c r="A7826" t="s">
        <v>332</v>
      </c>
      <c r="B7826" t="str">
        <f t="shared" si="122"/>
        <v>Yemen15</v>
      </c>
      <c r="C7826" t="s">
        <v>12</v>
      </c>
      <c r="D7826" t="s">
        <v>109</v>
      </c>
      <c r="E7826" t="s">
        <v>14</v>
      </c>
      <c r="F7826" t="s">
        <v>346</v>
      </c>
      <c r="G7826">
        <v>15</v>
      </c>
      <c r="H7826" t="s">
        <v>358</v>
      </c>
      <c r="I7826">
        <v>2014</v>
      </c>
      <c r="J7826">
        <v>1.2150000000000001</v>
      </c>
      <c r="K7826" t="s">
        <v>125</v>
      </c>
      <c r="M7826" t="s">
        <v>126</v>
      </c>
      <c r="N7826" t="s">
        <v>16</v>
      </c>
    </row>
    <row r="7827" spans="1:14" x14ac:dyDescent="0.25">
      <c r="A7827" t="s">
        <v>332</v>
      </c>
      <c r="B7827" t="str">
        <f t="shared" si="122"/>
        <v>Yemen16</v>
      </c>
      <c r="C7827" t="s">
        <v>12</v>
      </c>
      <c r="D7827" t="s">
        <v>109</v>
      </c>
      <c r="E7827" t="s">
        <v>14</v>
      </c>
      <c r="F7827" t="s">
        <v>346</v>
      </c>
      <c r="G7827">
        <v>16</v>
      </c>
      <c r="H7827" t="s">
        <v>359</v>
      </c>
      <c r="I7827">
        <v>2014</v>
      </c>
      <c r="J7827">
        <v>29.265000000000001</v>
      </c>
      <c r="K7827" t="s">
        <v>125</v>
      </c>
      <c r="M7827" t="s">
        <v>126</v>
      </c>
      <c r="N7827" t="s">
        <v>16</v>
      </c>
    </row>
    <row r="7828" spans="1:14" x14ac:dyDescent="0.25">
      <c r="A7828" t="s">
        <v>332</v>
      </c>
      <c r="B7828" t="str">
        <f t="shared" si="122"/>
        <v>Yemen17</v>
      </c>
      <c r="C7828" t="s">
        <v>12</v>
      </c>
      <c r="D7828" t="s">
        <v>109</v>
      </c>
      <c r="E7828" t="s">
        <v>14</v>
      </c>
      <c r="F7828" t="s">
        <v>346</v>
      </c>
      <c r="G7828">
        <v>17</v>
      </c>
      <c r="H7828" t="s">
        <v>360</v>
      </c>
      <c r="I7828">
        <v>2014</v>
      </c>
      <c r="J7828">
        <v>0.84599999999999997</v>
      </c>
      <c r="K7828" t="s">
        <v>125</v>
      </c>
      <c r="M7828" t="s">
        <v>126</v>
      </c>
      <c r="N7828" t="s">
        <v>16</v>
      </c>
    </row>
    <row r="7829" spans="1:14" x14ac:dyDescent="0.25">
      <c r="A7829" t="s">
        <v>332</v>
      </c>
      <c r="B7829" t="str">
        <f t="shared" si="122"/>
        <v>Yemen18</v>
      </c>
      <c r="C7829" t="s">
        <v>12</v>
      </c>
      <c r="D7829" t="s">
        <v>109</v>
      </c>
      <c r="E7829" t="s">
        <v>14</v>
      </c>
      <c r="F7829" t="s">
        <v>346</v>
      </c>
      <c r="G7829">
        <v>18</v>
      </c>
      <c r="H7829" t="s">
        <v>404</v>
      </c>
      <c r="I7829">
        <v>2014</v>
      </c>
      <c r="J7829">
        <v>0.98399999999999999</v>
      </c>
      <c r="K7829" t="s">
        <v>125</v>
      </c>
      <c r="M7829" t="s">
        <v>126</v>
      </c>
      <c r="N7829" t="s">
        <v>16</v>
      </c>
    </row>
    <row r="7830" spans="1:14" x14ac:dyDescent="0.25">
      <c r="A7830" t="s">
        <v>332</v>
      </c>
      <c r="B7830" t="str">
        <f t="shared" si="122"/>
        <v>Yemen19</v>
      </c>
      <c r="C7830" t="s">
        <v>12</v>
      </c>
      <c r="D7830" t="s">
        <v>109</v>
      </c>
      <c r="E7830" t="s">
        <v>14</v>
      </c>
      <c r="F7830" t="s">
        <v>346</v>
      </c>
      <c r="G7830">
        <v>19</v>
      </c>
      <c r="H7830" t="s">
        <v>361</v>
      </c>
      <c r="I7830">
        <v>2014</v>
      </c>
      <c r="J7830">
        <v>4.0250000000000004</v>
      </c>
      <c r="K7830" t="s">
        <v>125</v>
      </c>
      <c r="M7830" t="s">
        <v>126</v>
      </c>
      <c r="N7830" t="s">
        <v>16</v>
      </c>
    </row>
    <row r="7831" spans="1:14" x14ac:dyDescent="0.25">
      <c r="A7831" t="s">
        <v>332</v>
      </c>
      <c r="B7831" t="str">
        <f t="shared" si="122"/>
        <v>Yemen20</v>
      </c>
      <c r="C7831" t="s">
        <v>12</v>
      </c>
      <c r="D7831" t="s">
        <v>109</v>
      </c>
      <c r="E7831" t="s">
        <v>14</v>
      </c>
      <c r="F7831" t="s">
        <v>346</v>
      </c>
      <c r="G7831">
        <v>20</v>
      </c>
      <c r="H7831" t="s">
        <v>362</v>
      </c>
      <c r="I7831">
        <v>2014</v>
      </c>
      <c r="J7831">
        <v>1.385</v>
      </c>
      <c r="K7831" t="s">
        <v>125</v>
      </c>
      <c r="M7831" t="s">
        <v>126</v>
      </c>
      <c r="N7831" t="s">
        <v>16</v>
      </c>
    </row>
    <row r="7832" spans="1:14" x14ac:dyDescent="0.25">
      <c r="A7832" t="s">
        <v>332</v>
      </c>
      <c r="B7832" t="str">
        <f t="shared" si="122"/>
        <v>Yemen22</v>
      </c>
      <c r="C7832" t="s">
        <v>12</v>
      </c>
      <c r="D7832" t="s">
        <v>109</v>
      </c>
      <c r="E7832" t="s">
        <v>14</v>
      </c>
      <c r="F7832" t="s">
        <v>346</v>
      </c>
      <c r="G7832">
        <v>22</v>
      </c>
      <c r="H7832" t="s">
        <v>406</v>
      </c>
      <c r="I7832">
        <v>2014</v>
      </c>
      <c r="J7832">
        <v>4.2130000000000001</v>
      </c>
      <c r="K7832" t="s">
        <v>125</v>
      </c>
      <c r="M7832" t="s">
        <v>126</v>
      </c>
      <c r="N7832" t="s">
        <v>16</v>
      </c>
    </row>
    <row r="7833" spans="1:14" x14ac:dyDescent="0.25">
      <c r="A7833" t="s">
        <v>332</v>
      </c>
      <c r="B7833" t="str">
        <f t="shared" si="122"/>
        <v>Yemen23</v>
      </c>
      <c r="C7833" t="s">
        <v>12</v>
      </c>
      <c r="D7833" t="s">
        <v>109</v>
      </c>
      <c r="E7833" t="s">
        <v>14</v>
      </c>
      <c r="F7833" t="s">
        <v>346</v>
      </c>
      <c r="G7833">
        <v>23</v>
      </c>
      <c r="H7833" t="s">
        <v>434</v>
      </c>
      <c r="I7833">
        <v>2014</v>
      </c>
      <c r="J7833">
        <v>20.867000000000001</v>
      </c>
      <c r="K7833" t="s">
        <v>125</v>
      </c>
      <c r="M7833" t="s">
        <v>126</v>
      </c>
      <c r="N7833" t="s">
        <v>16</v>
      </c>
    </row>
    <row r="7834" spans="1:14" x14ac:dyDescent="0.25">
      <c r="A7834" t="s">
        <v>332</v>
      </c>
      <c r="B7834" t="str">
        <f t="shared" si="122"/>
        <v>Yemen24</v>
      </c>
      <c r="C7834" t="s">
        <v>12</v>
      </c>
      <c r="D7834" t="s">
        <v>109</v>
      </c>
      <c r="E7834" t="s">
        <v>14</v>
      </c>
      <c r="F7834" t="s">
        <v>346</v>
      </c>
      <c r="G7834">
        <v>24</v>
      </c>
      <c r="H7834" t="s">
        <v>363</v>
      </c>
      <c r="I7834">
        <v>2014</v>
      </c>
      <c r="J7834">
        <v>2.1619999999999999</v>
      </c>
      <c r="K7834" t="s">
        <v>125</v>
      </c>
      <c r="M7834" t="s">
        <v>126</v>
      </c>
      <c r="N7834" t="s">
        <v>16</v>
      </c>
    </row>
    <row r="7835" spans="1:14" x14ac:dyDescent="0.25">
      <c r="A7835" t="s">
        <v>332</v>
      </c>
      <c r="B7835" t="str">
        <f t="shared" si="122"/>
        <v>Yemen25</v>
      </c>
      <c r="C7835" t="s">
        <v>12</v>
      </c>
      <c r="D7835" t="s">
        <v>109</v>
      </c>
      <c r="E7835" t="s">
        <v>14</v>
      </c>
      <c r="F7835" t="s">
        <v>346</v>
      </c>
      <c r="G7835">
        <v>25</v>
      </c>
      <c r="H7835" t="s">
        <v>364</v>
      </c>
      <c r="I7835">
        <v>2014</v>
      </c>
      <c r="J7835">
        <v>39.11</v>
      </c>
      <c r="K7835" t="s">
        <v>125</v>
      </c>
      <c r="M7835" t="s">
        <v>126</v>
      </c>
      <c r="N7835" t="s">
        <v>16</v>
      </c>
    </row>
    <row r="7836" spans="1:14" x14ac:dyDescent="0.25">
      <c r="A7836" t="s">
        <v>332</v>
      </c>
      <c r="B7836" t="str">
        <f t="shared" si="122"/>
        <v>Yemen28</v>
      </c>
      <c r="C7836" t="s">
        <v>12</v>
      </c>
      <c r="D7836" t="s">
        <v>109</v>
      </c>
      <c r="E7836" t="s">
        <v>14</v>
      </c>
      <c r="F7836" t="s">
        <v>346</v>
      </c>
      <c r="G7836">
        <v>28</v>
      </c>
      <c r="H7836" t="s">
        <v>366</v>
      </c>
      <c r="I7836">
        <v>2014</v>
      </c>
      <c r="J7836">
        <v>0.72599999999999998</v>
      </c>
      <c r="K7836" t="s">
        <v>125</v>
      </c>
      <c r="M7836" t="s">
        <v>126</v>
      </c>
      <c r="N7836" t="s">
        <v>16</v>
      </c>
    </row>
    <row r="7837" spans="1:14" x14ac:dyDescent="0.25">
      <c r="A7837" t="s">
        <v>332</v>
      </c>
      <c r="B7837" t="str">
        <f t="shared" si="122"/>
        <v>Yemen27</v>
      </c>
      <c r="C7837" t="s">
        <v>12</v>
      </c>
      <c r="D7837" t="s">
        <v>109</v>
      </c>
      <c r="E7837" t="s">
        <v>14</v>
      </c>
      <c r="F7837" t="s">
        <v>346</v>
      </c>
      <c r="G7837">
        <v>27</v>
      </c>
      <c r="H7837" t="s">
        <v>365</v>
      </c>
      <c r="I7837">
        <v>2014</v>
      </c>
      <c r="J7837">
        <v>0.47199999999999998</v>
      </c>
      <c r="K7837" t="s">
        <v>125</v>
      </c>
      <c r="M7837" t="s">
        <v>126</v>
      </c>
      <c r="N7837" t="s">
        <v>16</v>
      </c>
    </row>
    <row r="7838" spans="1:14" x14ac:dyDescent="0.25">
      <c r="A7838" t="s">
        <v>332</v>
      </c>
      <c r="B7838" t="str">
        <f t="shared" si="122"/>
        <v>Yemen29</v>
      </c>
      <c r="C7838" t="s">
        <v>12</v>
      </c>
      <c r="D7838" t="s">
        <v>109</v>
      </c>
      <c r="E7838" t="s">
        <v>14</v>
      </c>
      <c r="F7838" t="s">
        <v>346</v>
      </c>
      <c r="G7838">
        <v>29</v>
      </c>
      <c r="H7838" t="s">
        <v>436</v>
      </c>
      <c r="I7838">
        <v>2014</v>
      </c>
      <c r="J7838">
        <v>1.7000000000000001E-2</v>
      </c>
      <c r="K7838" t="s">
        <v>125</v>
      </c>
      <c r="M7838" t="s">
        <v>126</v>
      </c>
      <c r="N7838" t="s">
        <v>16</v>
      </c>
    </row>
    <row r="7839" spans="1:14" x14ac:dyDescent="0.25">
      <c r="A7839" t="s">
        <v>332</v>
      </c>
      <c r="B7839" t="str">
        <f t="shared" si="122"/>
        <v>Yemen31</v>
      </c>
      <c r="C7839" t="s">
        <v>12</v>
      </c>
      <c r="D7839" t="s">
        <v>109</v>
      </c>
      <c r="E7839" t="s">
        <v>14</v>
      </c>
      <c r="F7839" t="s">
        <v>346</v>
      </c>
      <c r="G7839">
        <v>31</v>
      </c>
      <c r="H7839" t="s">
        <v>367</v>
      </c>
      <c r="I7839">
        <v>2014</v>
      </c>
      <c r="J7839">
        <v>4.9130000000000003</v>
      </c>
      <c r="K7839" t="s">
        <v>125</v>
      </c>
      <c r="M7839" t="s">
        <v>126</v>
      </c>
      <c r="N7839" t="s">
        <v>16</v>
      </c>
    </row>
    <row r="7840" spans="1:14" x14ac:dyDescent="0.25">
      <c r="A7840" t="s">
        <v>332</v>
      </c>
      <c r="B7840" t="str">
        <f t="shared" si="122"/>
        <v>Yemen38</v>
      </c>
      <c r="C7840" t="s">
        <v>12</v>
      </c>
      <c r="D7840" t="s">
        <v>109</v>
      </c>
      <c r="E7840" t="s">
        <v>14</v>
      </c>
      <c r="F7840" t="s">
        <v>346</v>
      </c>
      <c r="G7840">
        <v>38</v>
      </c>
      <c r="H7840" t="s">
        <v>411</v>
      </c>
      <c r="I7840">
        <v>2014</v>
      </c>
      <c r="J7840">
        <v>0.60899999999999999</v>
      </c>
      <c r="K7840" t="s">
        <v>125</v>
      </c>
      <c r="M7840" t="s">
        <v>126</v>
      </c>
      <c r="N7840" t="s">
        <v>16</v>
      </c>
    </row>
    <row r="7841" spans="1:14" x14ac:dyDescent="0.25">
      <c r="A7841" t="s">
        <v>332</v>
      </c>
      <c r="B7841" t="str">
        <f t="shared" si="122"/>
        <v>Yemen35</v>
      </c>
      <c r="C7841" t="s">
        <v>12</v>
      </c>
      <c r="D7841" t="s">
        <v>109</v>
      </c>
      <c r="E7841" t="s">
        <v>14</v>
      </c>
      <c r="F7841" t="s">
        <v>346</v>
      </c>
      <c r="G7841">
        <v>35</v>
      </c>
      <c r="H7841" t="s">
        <v>369</v>
      </c>
      <c r="I7841">
        <v>2014</v>
      </c>
      <c r="J7841">
        <v>3</v>
      </c>
      <c r="K7841" t="s">
        <v>125</v>
      </c>
      <c r="M7841" t="s">
        <v>126</v>
      </c>
      <c r="N7841" t="s">
        <v>16</v>
      </c>
    </row>
    <row r="7842" spans="1:14" x14ac:dyDescent="0.25">
      <c r="A7842" t="s">
        <v>332</v>
      </c>
      <c r="B7842" t="str">
        <f t="shared" si="122"/>
        <v>Yemen36</v>
      </c>
      <c r="C7842" t="s">
        <v>12</v>
      </c>
      <c r="D7842" t="s">
        <v>109</v>
      </c>
      <c r="E7842" t="s">
        <v>14</v>
      </c>
      <c r="F7842" t="s">
        <v>346</v>
      </c>
      <c r="G7842">
        <v>36</v>
      </c>
      <c r="H7842" t="s">
        <v>410</v>
      </c>
      <c r="I7842">
        <v>2014</v>
      </c>
      <c r="J7842">
        <v>4.1769999999999996</v>
      </c>
      <c r="K7842" t="s">
        <v>125</v>
      </c>
      <c r="M7842" t="s">
        <v>126</v>
      </c>
      <c r="N7842" t="s">
        <v>16</v>
      </c>
    </row>
    <row r="7843" spans="1:14" x14ac:dyDescent="0.25">
      <c r="A7843" t="s">
        <v>332</v>
      </c>
      <c r="B7843" t="str">
        <f t="shared" si="122"/>
        <v>Yemen41</v>
      </c>
      <c r="C7843" t="s">
        <v>12</v>
      </c>
      <c r="D7843" t="s">
        <v>109</v>
      </c>
      <c r="E7843" t="s">
        <v>14</v>
      </c>
      <c r="F7843" t="s">
        <v>346</v>
      </c>
      <c r="G7843">
        <v>41</v>
      </c>
      <c r="H7843" t="s">
        <v>413</v>
      </c>
      <c r="I7843">
        <v>2014</v>
      </c>
      <c r="J7843">
        <v>361.29</v>
      </c>
      <c r="K7843" t="s">
        <v>125</v>
      </c>
      <c r="M7843" t="s">
        <v>126</v>
      </c>
      <c r="N7843" t="s">
        <v>16</v>
      </c>
    </row>
    <row r="7844" spans="1:14" x14ac:dyDescent="0.25">
      <c r="A7844" t="s">
        <v>332</v>
      </c>
      <c r="B7844" t="str">
        <f t="shared" si="122"/>
        <v>Yemen45</v>
      </c>
      <c r="C7844" t="s">
        <v>12</v>
      </c>
      <c r="D7844" t="s">
        <v>109</v>
      </c>
      <c r="E7844" t="s">
        <v>14</v>
      </c>
      <c r="F7844" t="s">
        <v>346</v>
      </c>
      <c r="G7844">
        <v>45</v>
      </c>
      <c r="H7844" t="s">
        <v>414</v>
      </c>
      <c r="I7844">
        <v>2014</v>
      </c>
      <c r="J7844">
        <v>111.014</v>
      </c>
      <c r="K7844" t="s">
        <v>125</v>
      </c>
      <c r="M7844" t="s">
        <v>126</v>
      </c>
      <c r="N7844" t="s">
        <v>16</v>
      </c>
    </row>
    <row r="7845" spans="1:14" x14ac:dyDescent="0.25">
      <c r="A7845" t="s">
        <v>332</v>
      </c>
      <c r="B7845" t="str">
        <f t="shared" si="122"/>
        <v>Yemen46</v>
      </c>
      <c r="C7845" t="s">
        <v>12</v>
      </c>
      <c r="D7845" t="s">
        <v>109</v>
      </c>
      <c r="E7845" t="s">
        <v>14</v>
      </c>
      <c r="F7845" t="s">
        <v>346</v>
      </c>
      <c r="G7845">
        <v>46</v>
      </c>
      <c r="H7845" t="s">
        <v>373</v>
      </c>
      <c r="I7845">
        <v>2014</v>
      </c>
      <c r="J7845">
        <v>40.676000000000002</v>
      </c>
      <c r="K7845" t="s">
        <v>125</v>
      </c>
      <c r="M7845" t="s">
        <v>126</v>
      </c>
      <c r="N7845" t="s">
        <v>16</v>
      </c>
    </row>
    <row r="7846" spans="1:14" x14ac:dyDescent="0.25">
      <c r="A7846" t="s">
        <v>332</v>
      </c>
      <c r="B7846" t="str">
        <f t="shared" si="122"/>
        <v>Yemen47</v>
      </c>
      <c r="C7846" t="s">
        <v>12</v>
      </c>
      <c r="D7846" t="s">
        <v>109</v>
      </c>
      <c r="E7846" t="s">
        <v>14</v>
      </c>
      <c r="F7846" t="s">
        <v>346</v>
      </c>
      <c r="G7846">
        <v>47</v>
      </c>
      <c r="H7846" t="s">
        <v>374</v>
      </c>
      <c r="I7846">
        <v>2014</v>
      </c>
      <c r="J7846">
        <v>800.88699999999994</v>
      </c>
      <c r="K7846" t="s">
        <v>125</v>
      </c>
      <c r="M7846" t="s">
        <v>126</v>
      </c>
      <c r="N7846" t="s">
        <v>16</v>
      </c>
    </row>
    <row r="7847" spans="1:14" x14ac:dyDescent="0.25">
      <c r="A7847" t="s">
        <v>332</v>
      </c>
      <c r="B7847" t="str">
        <f t="shared" si="122"/>
        <v>Yemen55</v>
      </c>
      <c r="C7847" t="s">
        <v>12</v>
      </c>
      <c r="D7847" t="s">
        <v>109</v>
      </c>
      <c r="E7847" t="s">
        <v>14</v>
      </c>
      <c r="F7847" t="s">
        <v>346</v>
      </c>
      <c r="G7847">
        <v>55</v>
      </c>
      <c r="H7847" t="s">
        <v>377</v>
      </c>
      <c r="I7847">
        <v>2014</v>
      </c>
      <c r="J7847">
        <v>92.224000000000004</v>
      </c>
      <c r="K7847" t="s">
        <v>125</v>
      </c>
      <c r="M7847" t="s">
        <v>126</v>
      </c>
      <c r="N7847" t="s">
        <v>16</v>
      </c>
    </row>
    <row r="7848" spans="1:14" x14ac:dyDescent="0.25">
      <c r="A7848" t="s">
        <v>332</v>
      </c>
      <c r="B7848" t="str">
        <f t="shared" si="122"/>
        <v>Yemen49</v>
      </c>
      <c r="C7848" t="s">
        <v>12</v>
      </c>
      <c r="D7848" t="s">
        <v>109</v>
      </c>
      <c r="E7848" t="s">
        <v>14</v>
      </c>
      <c r="F7848" t="s">
        <v>346</v>
      </c>
      <c r="G7848">
        <v>49</v>
      </c>
      <c r="H7848" t="s">
        <v>375</v>
      </c>
      <c r="I7848">
        <v>2014</v>
      </c>
      <c r="J7848">
        <v>341.06099999999998</v>
      </c>
      <c r="K7848" t="s">
        <v>125</v>
      </c>
      <c r="M7848" t="s">
        <v>126</v>
      </c>
      <c r="N7848" t="s">
        <v>16</v>
      </c>
    </row>
    <row r="7849" spans="1:14" x14ac:dyDescent="0.25">
      <c r="A7849" t="s">
        <v>332</v>
      </c>
      <c r="B7849" t="str">
        <f t="shared" si="122"/>
        <v>Yemen50</v>
      </c>
      <c r="C7849" t="s">
        <v>12</v>
      </c>
      <c r="D7849" t="s">
        <v>109</v>
      </c>
      <c r="E7849" t="s">
        <v>14</v>
      </c>
      <c r="F7849" t="s">
        <v>346</v>
      </c>
      <c r="G7849">
        <v>50</v>
      </c>
      <c r="H7849" t="s">
        <v>376</v>
      </c>
      <c r="I7849">
        <v>2014</v>
      </c>
      <c r="J7849">
        <v>1.5269999999999999</v>
      </c>
      <c r="K7849" t="s">
        <v>125</v>
      </c>
      <c r="M7849" t="s">
        <v>126</v>
      </c>
      <c r="N7849" t="s">
        <v>16</v>
      </c>
    </row>
    <row r="7850" spans="1:14" x14ac:dyDescent="0.25">
      <c r="A7850" t="s">
        <v>332</v>
      </c>
      <c r="B7850" t="str">
        <f t="shared" si="122"/>
        <v>Yemen51</v>
      </c>
      <c r="C7850" t="s">
        <v>12</v>
      </c>
      <c r="D7850" t="s">
        <v>109</v>
      </c>
      <c r="E7850" t="s">
        <v>14</v>
      </c>
      <c r="F7850" t="s">
        <v>346</v>
      </c>
      <c r="G7850">
        <v>51</v>
      </c>
      <c r="H7850" t="s">
        <v>415</v>
      </c>
      <c r="I7850">
        <v>2014</v>
      </c>
      <c r="J7850">
        <v>3.4569999999999999</v>
      </c>
      <c r="K7850" t="s">
        <v>125</v>
      </c>
      <c r="M7850" t="s">
        <v>126</v>
      </c>
      <c r="N7850" t="s">
        <v>16</v>
      </c>
    </row>
    <row r="7851" spans="1:14" x14ac:dyDescent="0.25">
      <c r="A7851" t="s">
        <v>332</v>
      </c>
      <c r="B7851" t="str">
        <f t="shared" si="122"/>
        <v>Yemen52</v>
      </c>
      <c r="C7851" t="s">
        <v>12</v>
      </c>
      <c r="D7851" t="s">
        <v>109</v>
      </c>
      <c r="E7851" t="s">
        <v>14</v>
      </c>
      <c r="F7851" t="s">
        <v>346</v>
      </c>
      <c r="G7851">
        <v>52</v>
      </c>
      <c r="H7851" t="s">
        <v>416</v>
      </c>
      <c r="I7851">
        <v>2014</v>
      </c>
      <c r="J7851">
        <v>7.0910000000000002</v>
      </c>
      <c r="K7851" t="s">
        <v>125</v>
      </c>
      <c r="M7851" t="s">
        <v>126</v>
      </c>
      <c r="N7851" t="s">
        <v>16</v>
      </c>
    </row>
    <row r="7852" spans="1:14" x14ac:dyDescent="0.25">
      <c r="A7852" t="s">
        <v>332</v>
      </c>
      <c r="B7852" t="str">
        <f t="shared" si="122"/>
        <v>Yemen53</v>
      </c>
      <c r="C7852" t="s">
        <v>12</v>
      </c>
      <c r="D7852" t="s">
        <v>109</v>
      </c>
      <c r="E7852" t="s">
        <v>14</v>
      </c>
      <c r="F7852" t="s">
        <v>346</v>
      </c>
      <c r="G7852">
        <v>53</v>
      </c>
      <c r="H7852" t="s">
        <v>417</v>
      </c>
      <c r="I7852">
        <v>2014</v>
      </c>
      <c r="J7852">
        <v>9.3409999999999993</v>
      </c>
      <c r="K7852" t="s">
        <v>125</v>
      </c>
      <c r="M7852" t="s">
        <v>126</v>
      </c>
      <c r="N7852" t="s">
        <v>16</v>
      </c>
    </row>
    <row r="7853" spans="1:14" x14ac:dyDescent="0.25">
      <c r="A7853" t="s">
        <v>332</v>
      </c>
      <c r="B7853" t="str">
        <f t="shared" si="122"/>
        <v>Yemen64</v>
      </c>
      <c r="C7853" t="s">
        <v>12</v>
      </c>
      <c r="D7853" t="s">
        <v>109</v>
      </c>
      <c r="E7853" t="s">
        <v>14</v>
      </c>
      <c r="F7853" t="s">
        <v>346</v>
      </c>
      <c r="G7853">
        <v>64</v>
      </c>
      <c r="H7853" t="s">
        <v>383</v>
      </c>
      <c r="I7853">
        <v>2014</v>
      </c>
      <c r="J7853">
        <v>6.66</v>
      </c>
      <c r="K7853" t="s">
        <v>125</v>
      </c>
      <c r="M7853" t="s">
        <v>126</v>
      </c>
      <c r="N7853" t="s">
        <v>16</v>
      </c>
    </row>
    <row r="7854" spans="1:14" x14ac:dyDescent="0.25">
      <c r="A7854" t="s">
        <v>332</v>
      </c>
      <c r="B7854" t="str">
        <f t="shared" si="122"/>
        <v>Yemen65</v>
      </c>
      <c r="C7854" t="s">
        <v>12</v>
      </c>
      <c r="D7854" t="s">
        <v>109</v>
      </c>
      <c r="E7854" t="s">
        <v>14</v>
      </c>
      <c r="F7854" t="s">
        <v>346</v>
      </c>
      <c r="G7854">
        <v>65</v>
      </c>
      <c r="H7854" t="s">
        <v>420</v>
      </c>
      <c r="I7854">
        <v>2014</v>
      </c>
      <c r="J7854">
        <v>0.22900000000000001</v>
      </c>
      <c r="K7854" t="s">
        <v>125</v>
      </c>
      <c r="M7854" t="s">
        <v>126</v>
      </c>
      <c r="N7854" t="s">
        <v>16</v>
      </c>
    </row>
    <row r="7855" spans="1:14" x14ac:dyDescent="0.25">
      <c r="A7855" t="s">
        <v>332</v>
      </c>
      <c r="B7855" t="str">
        <f t="shared" si="122"/>
        <v>Yemen66</v>
      </c>
      <c r="C7855" t="s">
        <v>12</v>
      </c>
      <c r="D7855" t="s">
        <v>109</v>
      </c>
      <c r="E7855" t="s">
        <v>14</v>
      </c>
      <c r="F7855" t="s">
        <v>346</v>
      </c>
      <c r="G7855">
        <v>66</v>
      </c>
      <c r="H7855" t="s">
        <v>421</v>
      </c>
      <c r="I7855">
        <v>2014</v>
      </c>
      <c r="J7855">
        <v>5.4820000000000002</v>
      </c>
      <c r="K7855" t="s">
        <v>125</v>
      </c>
      <c r="M7855" t="s">
        <v>126</v>
      </c>
      <c r="N7855" t="s">
        <v>16</v>
      </c>
    </row>
    <row r="7856" spans="1:14" x14ac:dyDescent="0.25">
      <c r="A7856" t="s">
        <v>332</v>
      </c>
      <c r="B7856" t="str">
        <f t="shared" si="122"/>
        <v>Yemen68</v>
      </c>
      <c r="C7856" t="s">
        <v>12</v>
      </c>
      <c r="D7856" t="s">
        <v>109</v>
      </c>
      <c r="E7856" t="s">
        <v>14</v>
      </c>
      <c r="F7856" t="s">
        <v>346</v>
      </c>
      <c r="G7856">
        <v>68</v>
      </c>
      <c r="H7856" t="s">
        <v>384</v>
      </c>
      <c r="I7856">
        <v>2014</v>
      </c>
      <c r="J7856">
        <v>6.08</v>
      </c>
      <c r="K7856" t="s">
        <v>125</v>
      </c>
      <c r="M7856" t="s">
        <v>126</v>
      </c>
      <c r="N7856" t="s">
        <v>16</v>
      </c>
    </row>
    <row r="7857" spans="1:14" x14ac:dyDescent="0.25">
      <c r="A7857" t="s">
        <v>332</v>
      </c>
      <c r="B7857" t="str">
        <f t="shared" si="122"/>
        <v>Yemen77</v>
      </c>
      <c r="C7857" t="s">
        <v>12</v>
      </c>
      <c r="D7857" t="s">
        <v>109</v>
      </c>
      <c r="E7857" t="s">
        <v>14</v>
      </c>
      <c r="F7857" t="s">
        <v>346</v>
      </c>
      <c r="G7857">
        <v>77</v>
      </c>
      <c r="H7857" t="s">
        <v>386</v>
      </c>
      <c r="I7857">
        <v>2014</v>
      </c>
      <c r="J7857">
        <v>2.14</v>
      </c>
      <c r="K7857" t="s">
        <v>125</v>
      </c>
      <c r="M7857" t="s">
        <v>126</v>
      </c>
      <c r="N7857" t="s">
        <v>16</v>
      </c>
    </row>
    <row r="7858" spans="1:14" x14ac:dyDescent="0.25">
      <c r="A7858" t="s">
        <v>332</v>
      </c>
      <c r="B7858" t="str">
        <f t="shared" si="122"/>
        <v>Yemen63</v>
      </c>
      <c r="C7858" t="s">
        <v>12</v>
      </c>
      <c r="D7858" t="s">
        <v>109</v>
      </c>
      <c r="E7858" t="s">
        <v>14</v>
      </c>
      <c r="F7858" t="s">
        <v>346</v>
      </c>
      <c r="G7858">
        <v>63</v>
      </c>
      <c r="H7858" t="s">
        <v>419</v>
      </c>
      <c r="I7858">
        <v>2014</v>
      </c>
      <c r="J7858">
        <v>0.98499999999999999</v>
      </c>
      <c r="K7858" t="s">
        <v>125</v>
      </c>
      <c r="M7858" t="s">
        <v>126</v>
      </c>
      <c r="N7858" t="s">
        <v>16</v>
      </c>
    </row>
    <row r="7859" spans="1:14" x14ac:dyDescent="0.25">
      <c r="A7859" t="s">
        <v>332</v>
      </c>
      <c r="B7859" t="str">
        <f t="shared" si="122"/>
        <v>Yemen74</v>
      </c>
      <c r="C7859" t="s">
        <v>12</v>
      </c>
      <c r="D7859" t="s">
        <v>109</v>
      </c>
      <c r="E7859" t="s">
        <v>14</v>
      </c>
      <c r="F7859" t="s">
        <v>346</v>
      </c>
      <c r="G7859">
        <v>74</v>
      </c>
      <c r="H7859" t="s">
        <v>426</v>
      </c>
      <c r="I7859">
        <v>2014</v>
      </c>
      <c r="J7859">
        <v>15.029</v>
      </c>
      <c r="K7859" t="s">
        <v>125</v>
      </c>
      <c r="M7859" t="s">
        <v>126</v>
      </c>
      <c r="N7859" t="s">
        <v>16</v>
      </c>
    </row>
    <row r="7860" spans="1:14" x14ac:dyDescent="0.25">
      <c r="A7860" t="s">
        <v>332</v>
      </c>
      <c r="B7860" t="str">
        <f t="shared" si="122"/>
        <v>Yemen84</v>
      </c>
      <c r="C7860" t="s">
        <v>12</v>
      </c>
      <c r="D7860" t="s">
        <v>109</v>
      </c>
      <c r="E7860" t="s">
        <v>14</v>
      </c>
      <c r="F7860" t="s">
        <v>346</v>
      </c>
      <c r="G7860">
        <v>84</v>
      </c>
      <c r="H7860" t="s">
        <v>389</v>
      </c>
      <c r="I7860">
        <v>2014</v>
      </c>
      <c r="J7860">
        <v>533.44399999999996</v>
      </c>
      <c r="K7860" t="s">
        <v>125</v>
      </c>
      <c r="M7860" t="s">
        <v>126</v>
      </c>
      <c r="N7860" t="s">
        <v>16</v>
      </c>
    </row>
    <row r="7861" spans="1:14" x14ac:dyDescent="0.25">
      <c r="A7861" t="s">
        <v>332</v>
      </c>
      <c r="B7861" t="str">
        <f t="shared" si="122"/>
        <v>Yemen85</v>
      </c>
      <c r="C7861" t="s">
        <v>12</v>
      </c>
      <c r="D7861" t="s">
        <v>109</v>
      </c>
      <c r="E7861" t="s">
        <v>14</v>
      </c>
      <c r="F7861" t="s">
        <v>346</v>
      </c>
      <c r="G7861">
        <v>85</v>
      </c>
      <c r="H7861" t="s">
        <v>390</v>
      </c>
      <c r="I7861">
        <v>2014</v>
      </c>
      <c r="J7861">
        <v>230.92</v>
      </c>
      <c r="K7861" t="s">
        <v>125</v>
      </c>
      <c r="M7861" t="s">
        <v>126</v>
      </c>
      <c r="N7861" t="s">
        <v>16</v>
      </c>
    </row>
    <row r="7862" spans="1:14" x14ac:dyDescent="0.25">
      <c r="A7862" t="s">
        <v>332</v>
      </c>
      <c r="B7862" t="str">
        <f t="shared" si="122"/>
        <v>Yemen86</v>
      </c>
      <c r="C7862" t="s">
        <v>12</v>
      </c>
      <c r="D7862" t="s">
        <v>109</v>
      </c>
      <c r="E7862" t="s">
        <v>14</v>
      </c>
      <c r="F7862" t="s">
        <v>346</v>
      </c>
      <c r="G7862">
        <v>86</v>
      </c>
      <c r="H7862" t="s">
        <v>391</v>
      </c>
      <c r="I7862">
        <v>2014</v>
      </c>
      <c r="J7862">
        <v>52.311</v>
      </c>
      <c r="K7862" t="s">
        <v>125</v>
      </c>
      <c r="M7862" t="s">
        <v>126</v>
      </c>
      <c r="N7862" t="s">
        <v>16</v>
      </c>
    </row>
    <row r="7863" spans="1:14" x14ac:dyDescent="0.25">
      <c r="A7863" t="s">
        <v>332</v>
      </c>
      <c r="B7863" t="str">
        <f t="shared" si="122"/>
        <v>Yemen37</v>
      </c>
      <c r="C7863" t="s">
        <v>12</v>
      </c>
      <c r="D7863" t="s">
        <v>109</v>
      </c>
      <c r="E7863" t="s">
        <v>14</v>
      </c>
      <c r="F7863" t="s">
        <v>346</v>
      </c>
      <c r="G7863">
        <v>37</v>
      </c>
      <c r="H7863" t="s">
        <v>370</v>
      </c>
      <c r="I7863">
        <v>2014</v>
      </c>
      <c r="J7863">
        <v>4.0149999999999997</v>
      </c>
      <c r="K7863" t="s">
        <v>125</v>
      </c>
      <c r="M7863" t="s">
        <v>126</v>
      </c>
      <c r="N7863" t="s">
        <v>16</v>
      </c>
    </row>
    <row r="7864" spans="1:14" x14ac:dyDescent="0.25">
      <c r="A7864" t="s">
        <v>332</v>
      </c>
      <c r="B7864" t="str">
        <f t="shared" si="122"/>
        <v>Yemen94</v>
      </c>
      <c r="C7864" t="s">
        <v>12</v>
      </c>
      <c r="D7864" t="s">
        <v>109</v>
      </c>
      <c r="E7864" t="s">
        <v>14</v>
      </c>
      <c r="F7864" t="s">
        <v>346</v>
      </c>
      <c r="G7864">
        <v>94</v>
      </c>
      <c r="H7864" t="s">
        <v>395</v>
      </c>
      <c r="I7864">
        <v>2014</v>
      </c>
      <c r="J7864">
        <v>7.3159999999999998</v>
      </c>
      <c r="K7864" t="s">
        <v>125</v>
      </c>
      <c r="M7864" t="s">
        <v>126</v>
      </c>
      <c r="N7864" t="s">
        <v>16</v>
      </c>
    </row>
    <row r="7865" spans="1:14" x14ac:dyDescent="0.25">
      <c r="A7865" t="s">
        <v>332</v>
      </c>
      <c r="B7865" t="str">
        <f t="shared" si="122"/>
        <v>Yemen93</v>
      </c>
      <c r="C7865" t="s">
        <v>12</v>
      </c>
      <c r="D7865" t="s">
        <v>109</v>
      </c>
      <c r="E7865" t="s">
        <v>14</v>
      </c>
      <c r="F7865" t="s">
        <v>346</v>
      </c>
      <c r="G7865">
        <v>93</v>
      </c>
      <c r="H7865" t="s">
        <v>394</v>
      </c>
      <c r="I7865">
        <v>2014</v>
      </c>
      <c r="J7865">
        <v>5.1970000000000001</v>
      </c>
      <c r="K7865" t="s">
        <v>125</v>
      </c>
      <c r="M7865" t="s">
        <v>126</v>
      </c>
      <c r="N7865" t="s">
        <v>16</v>
      </c>
    </row>
    <row r="7866" spans="1:14" x14ac:dyDescent="0.25">
      <c r="A7866" t="s">
        <v>332</v>
      </c>
      <c r="B7866" t="str">
        <f t="shared" si="122"/>
        <v>Yemen96</v>
      </c>
      <c r="C7866" t="s">
        <v>12</v>
      </c>
      <c r="D7866" t="s">
        <v>109</v>
      </c>
      <c r="E7866" t="s">
        <v>14</v>
      </c>
      <c r="F7866" t="s">
        <v>346</v>
      </c>
      <c r="G7866">
        <v>96</v>
      </c>
      <c r="H7866" t="s">
        <v>397</v>
      </c>
      <c r="I7866">
        <v>2014</v>
      </c>
      <c r="J7866">
        <v>41.284999999999997</v>
      </c>
      <c r="K7866" t="s">
        <v>125</v>
      </c>
      <c r="M7866" t="s">
        <v>126</v>
      </c>
      <c r="N7866" t="s">
        <v>16</v>
      </c>
    </row>
    <row r="7867" spans="1:14" x14ac:dyDescent="0.25">
      <c r="A7867" t="s">
        <v>332</v>
      </c>
      <c r="B7867" t="str">
        <f t="shared" si="122"/>
        <v>Yemen97</v>
      </c>
      <c r="C7867" t="s">
        <v>12</v>
      </c>
      <c r="D7867" t="s">
        <v>109</v>
      </c>
      <c r="E7867" t="s">
        <v>14</v>
      </c>
      <c r="F7867" t="s">
        <v>346</v>
      </c>
      <c r="G7867">
        <v>97</v>
      </c>
      <c r="H7867" t="s">
        <v>398</v>
      </c>
      <c r="I7867">
        <v>2014</v>
      </c>
      <c r="J7867">
        <v>15.087</v>
      </c>
      <c r="K7867" t="s">
        <v>125</v>
      </c>
      <c r="M7867" t="s">
        <v>126</v>
      </c>
      <c r="N7867" t="s">
        <v>16</v>
      </c>
    </row>
    <row r="7868" spans="1:14" x14ac:dyDescent="0.25">
      <c r="A7868" t="s">
        <v>332</v>
      </c>
      <c r="B7868" t="str">
        <f t="shared" si="122"/>
        <v>Yemen98</v>
      </c>
      <c r="C7868" t="s">
        <v>12</v>
      </c>
      <c r="D7868" t="s">
        <v>109</v>
      </c>
      <c r="E7868" t="s">
        <v>14</v>
      </c>
      <c r="F7868" s="5" t="s">
        <v>346</v>
      </c>
      <c r="G7868" s="5">
        <v>98</v>
      </c>
      <c r="H7868" s="5" t="s">
        <v>435</v>
      </c>
      <c r="I7868">
        <v>2014</v>
      </c>
      <c r="J7868">
        <v>0.13700000000000001</v>
      </c>
      <c r="K7868" t="s">
        <v>125</v>
      </c>
      <c r="M7868" t="s">
        <v>126</v>
      </c>
      <c r="N7868" t="s">
        <v>16</v>
      </c>
    </row>
    <row r="7869" spans="1:14" x14ac:dyDescent="0.25">
      <c r="A7869" t="s">
        <v>332</v>
      </c>
      <c r="B7869" t="str">
        <f t="shared" si="122"/>
        <v>Yemen99</v>
      </c>
      <c r="C7869" t="s">
        <v>12</v>
      </c>
      <c r="D7869" t="s">
        <v>109</v>
      </c>
      <c r="E7869" t="s">
        <v>14</v>
      </c>
      <c r="F7869" t="s">
        <v>346</v>
      </c>
      <c r="G7869">
        <v>99</v>
      </c>
      <c r="H7869" t="s">
        <v>399</v>
      </c>
      <c r="I7869">
        <v>2014</v>
      </c>
      <c r="J7869">
        <v>26.186</v>
      </c>
      <c r="K7869" t="s">
        <v>125</v>
      </c>
      <c r="M7869" t="s">
        <v>126</v>
      </c>
      <c r="N7869" t="s">
        <v>16</v>
      </c>
    </row>
    <row r="7870" spans="1:14" x14ac:dyDescent="0.25">
      <c r="A7870" t="s">
        <v>332</v>
      </c>
      <c r="B7870" t="str">
        <f t="shared" si="122"/>
        <v>Yemen100</v>
      </c>
      <c r="C7870" t="s">
        <v>12</v>
      </c>
      <c r="D7870" t="s">
        <v>109</v>
      </c>
      <c r="E7870" t="s">
        <v>14</v>
      </c>
      <c r="F7870" t="s">
        <v>346</v>
      </c>
      <c r="G7870">
        <v>100</v>
      </c>
      <c r="H7870" t="s">
        <v>348</v>
      </c>
      <c r="I7870">
        <v>2014</v>
      </c>
      <c r="J7870">
        <v>3.4670000000000001</v>
      </c>
      <c r="K7870" t="s">
        <v>125</v>
      </c>
      <c r="M7870" t="s">
        <v>126</v>
      </c>
      <c r="N7870" t="s">
        <v>16</v>
      </c>
    </row>
    <row r="7871" spans="1:14" x14ac:dyDescent="0.25">
      <c r="A7871" t="s">
        <v>334</v>
      </c>
      <c r="B7871" t="str">
        <f t="shared" si="122"/>
        <v>Zambia0</v>
      </c>
      <c r="C7871" t="s">
        <v>12</v>
      </c>
      <c r="D7871" t="s">
        <v>109</v>
      </c>
      <c r="E7871" t="s">
        <v>14</v>
      </c>
      <c r="F7871" t="s">
        <v>346</v>
      </c>
      <c r="G7871">
        <v>0</v>
      </c>
      <c r="H7871" t="s">
        <v>347</v>
      </c>
      <c r="I7871">
        <v>2019</v>
      </c>
      <c r="J7871">
        <v>2994.5720000000001</v>
      </c>
      <c r="N7871" t="s">
        <v>136</v>
      </c>
    </row>
    <row r="7872" spans="1:14" x14ac:dyDescent="0.25">
      <c r="A7872" t="s">
        <v>334</v>
      </c>
      <c r="B7872" t="str">
        <f t="shared" si="122"/>
        <v>Zambia1</v>
      </c>
      <c r="C7872" t="s">
        <v>12</v>
      </c>
      <c r="D7872" t="s">
        <v>109</v>
      </c>
      <c r="E7872" t="s">
        <v>14</v>
      </c>
      <c r="F7872" t="s">
        <v>346</v>
      </c>
      <c r="G7872">
        <v>1</v>
      </c>
      <c r="H7872" t="s">
        <v>349</v>
      </c>
      <c r="I7872">
        <v>2019</v>
      </c>
      <c r="J7872">
        <v>582.84400000000005</v>
      </c>
      <c r="N7872" t="s">
        <v>136</v>
      </c>
    </row>
    <row r="7873" spans="1:14" x14ac:dyDescent="0.25">
      <c r="A7873" t="s">
        <v>334</v>
      </c>
      <c r="B7873" t="str">
        <f t="shared" si="122"/>
        <v>Zambia2</v>
      </c>
      <c r="C7873" t="s">
        <v>12</v>
      </c>
      <c r="D7873" t="s">
        <v>109</v>
      </c>
      <c r="E7873" t="s">
        <v>14</v>
      </c>
      <c r="F7873" t="s">
        <v>346</v>
      </c>
      <c r="G7873">
        <v>2</v>
      </c>
      <c r="H7873" t="s">
        <v>400</v>
      </c>
      <c r="I7873">
        <v>2019</v>
      </c>
      <c r="J7873">
        <v>36.311999999999998</v>
      </c>
      <c r="N7873" t="s">
        <v>136</v>
      </c>
    </row>
    <row r="7874" spans="1:14" x14ac:dyDescent="0.25">
      <c r="A7874" t="s">
        <v>334</v>
      </c>
      <c r="B7874" t="str">
        <f t="shared" si="122"/>
        <v>Zambia3</v>
      </c>
      <c r="C7874" t="s">
        <v>12</v>
      </c>
      <c r="D7874" t="s">
        <v>109</v>
      </c>
      <c r="E7874" t="s">
        <v>14</v>
      </c>
      <c r="F7874" t="s">
        <v>346</v>
      </c>
      <c r="G7874">
        <v>3</v>
      </c>
      <c r="H7874" t="s">
        <v>350</v>
      </c>
      <c r="I7874">
        <v>2019</v>
      </c>
      <c r="J7874">
        <v>48.426000000000002</v>
      </c>
      <c r="N7874" t="s">
        <v>136</v>
      </c>
    </row>
    <row r="7875" spans="1:14" x14ac:dyDescent="0.25">
      <c r="A7875" t="s">
        <v>334</v>
      </c>
      <c r="B7875" t="str">
        <f t="shared" ref="B7875:B7938" si="123">A7875&amp;G7875</f>
        <v>Zambia5</v>
      </c>
      <c r="C7875" t="s">
        <v>12</v>
      </c>
      <c r="D7875" t="s">
        <v>109</v>
      </c>
      <c r="E7875" t="s">
        <v>14</v>
      </c>
      <c r="F7875" t="s">
        <v>346</v>
      </c>
      <c r="G7875">
        <v>5</v>
      </c>
      <c r="H7875" t="s">
        <v>351</v>
      </c>
      <c r="I7875">
        <v>2019</v>
      </c>
      <c r="K7875" t="s">
        <v>21</v>
      </c>
      <c r="N7875" t="s">
        <v>136</v>
      </c>
    </row>
    <row r="7876" spans="1:14" x14ac:dyDescent="0.25">
      <c r="A7876" t="s">
        <v>334</v>
      </c>
      <c r="B7876" t="str">
        <f t="shared" si="123"/>
        <v>Zambia6</v>
      </c>
      <c r="C7876" t="s">
        <v>12</v>
      </c>
      <c r="D7876" t="s">
        <v>109</v>
      </c>
      <c r="E7876" t="s">
        <v>14</v>
      </c>
      <c r="F7876" t="s">
        <v>346</v>
      </c>
      <c r="G7876">
        <v>6</v>
      </c>
      <c r="H7876" t="s">
        <v>401</v>
      </c>
      <c r="I7876">
        <v>2019</v>
      </c>
      <c r="J7876">
        <v>3.3929999999999998</v>
      </c>
      <c r="K7876" t="s">
        <v>21</v>
      </c>
      <c r="N7876" t="s">
        <v>136</v>
      </c>
    </row>
    <row r="7877" spans="1:14" x14ac:dyDescent="0.25">
      <c r="A7877" t="s">
        <v>334</v>
      </c>
      <c r="B7877" t="str">
        <f t="shared" si="123"/>
        <v>Zambia7</v>
      </c>
      <c r="C7877" t="s">
        <v>12</v>
      </c>
      <c r="D7877" t="s">
        <v>109</v>
      </c>
      <c r="E7877" t="s">
        <v>14</v>
      </c>
      <c r="F7877" t="s">
        <v>346</v>
      </c>
      <c r="G7877">
        <v>7</v>
      </c>
      <c r="H7877" t="s">
        <v>352</v>
      </c>
      <c r="I7877">
        <v>2019</v>
      </c>
      <c r="J7877">
        <v>33.460999999999999</v>
      </c>
      <c r="N7877" t="s">
        <v>136</v>
      </c>
    </row>
    <row r="7878" spans="1:14" x14ac:dyDescent="0.25">
      <c r="A7878" t="s">
        <v>334</v>
      </c>
      <c r="B7878" t="str">
        <f t="shared" si="123"/>
        <v>Zambia8</v>
      </c>
      <c r="C7878" t="s">
        <v>12</v>
      </c>
      <c r="D7878" t="s">
        <v>109</v>
      </c>
      <c r="E7878" t="s">
        <v>14</v>
      </c>
      <c r="F7878" t="s">
        <v>346</v>
      </c>
      <c r="G7878">
        <v>8</v>
      </c>
      <c r="H7878" t="s">
        <v>353</v>
      </c>
      <c r="I7878">
        <v>2019</v>
      </c>
      <c r="J7878">
        <v>31.635000000000002</v>
      </c>
      <c r="N7878" t="s">
        <v>136</v>
      </c>
    </row>
    <row r="7879" spans="1:14" x14ac:dyDescent="0.25">
      <c r="A7879" t="s">
        <v>334</v>
      </c>
      <c r="B7879" t="str">
        <f t="shared" si="123"/>
        <v>Zambia9</v>
      </c>
      <c r="C7879" t="s">
        <v>12</v>
      </c>
      <c r="D7879" t="s">
        <v>109</v>
      </c>
      <c r="E7879" t="s">
        <v>14</v>
      </c>
      <c r="F7879" t="s">
        <v>346</v>
      </c>
      <c r="G7879">
        <v>9</v>
      </c>
      <c r="H7879" t="s">
        <v>402</v>
      </c>
      <c r="I7879">
        <v>2019</v>
      </c>
      <c r="J7879">
        <v>3.7349999999999999</v>
      </c>
      <c r="K7879" t="s">
        <v>21</v>
      </c>
      <c r="N7879" t="s">
        <v>136</v>
      </c>
    </row>
    <row r="7880" spans="1:14" x14ac:dyDescent="0.25">
      <c r="A7880" t="s">
        <v>334</v>
      </c>
      <c r="B7880" t="str">
        <f t="shared" si="123"/>
        <v>Zambia10</v>
      </c>
      <c r="C7880" t="s">
        <v>12</v>
      </c>
      <c r="D7880" t="s">
        <v>109</v>
      </c>
      <c r="E7880" t="s">
        <v>14</v>
      </c>
      <c r="F7880" t="s">
        <v>346</v>
      </c>
      <c r="G7880">
        <v>10</v>
      </c>
      <c r="H7880" t="s">
        <v>354</v>
      </c>
      <c r="I7880">
        <v>2019</v>
      </c>
      <c r="J7880">
        <v>62.481000000000002</v>
      </c>
      <c r="N7880" t="s">
        <v>136</v>
      </c>
    </row>
    <row r="7881" spans="1:14" x14ac:dyDescent="0.25">
      <c r="A7881" t="s">
        <v>334</v>
      </c>
      <c r="B7881" t="str">
        <f t="shared" si="123"/>
        <v>Zambia11</v>
      </c>
      <c r="C7881" t="s">
        <v>12</v>
      </c>
      <c r="D7881" t="s">
        <v>109</v>
      </c>
      <c r="E7881" t="s">
        <v>14</v>
      </c>
      <c r="F7881" t="s">
        <v>346</v>
      </c>
      <c r="G7881">
        <v>11</v>
      </c>
      <c r="H7881" t="s">
        <v>403</v>
      </c>
      <c r="I7881">
        <v>2019</v>
      </c>
      <c r="J7881">
        <v>19.989999999999998</v>
      </c>
      <c r="N7881" t="s">
        <v>136</v>
      </c>
    </row>
    <row r="7882" spans="1:14" x14ac:dyDescent="0.25">
      <c r="A7882" t="s">
        <v>334</v>
      </c>
      <c r="B7882" t="str">
        <f t="shared" si="123"/>
        <v>Zambia13</v>
      </c>
      <c r="C7882" t="s">
        <v>12</v>
      </c>
      <c r="D7882" t="s">
        <v>109</v>
      </c>
      <c r="E7882" t="s">
        <v>14</v>
      </c>
      <c r="F7882" t="s">
        <v>346</v>
      </c>
      <c r="G7882">
        <v>13</v>
      </c>
      <c r="H7882" t="s">
        <v>356</v>
      </c>
      <c r="I7882">
        <v>2019</v>
      </c>
      <c r="J7882">
        <v>7.6</v>
      </c>
      <c r="K7882" t="s">
        <v>21</v>
      </c>
      <c r="N7882" t="s">
        <v>136</v>
      </c>
    </row>
    <row r="7883" spans="1:14" x14ac:dyDescent="0.25">
      <c r="A7883" t="s">
        <v>334</v>
      </c>
      <c r="B7883" t="str">
        <f t="shared" si="123"/>
        <v>Zambia14</v>
      </c>
      <c r="C7883" t="s">
        <v>12</v>
      </c>
      <c r="D7883" t="s">
        <v>109</v>
      </c>
      <c r="E7883" t="s">
        <v>14</v>
      </c>
      <c r="F7883" t="s">
        <v>346</v>
      </c>
      <c r="G7883">
        <v>14</v>
      </c>
      <c r="H7883" t="s">
        <v>357</v>
      </c>
      <c r="I7883">
        <v>2019</v>
      </c>
      <c r="J7883">
        <v>3.9430000000000001</v>
      </c>
      <c r="K7883" t="s">
        <v>21</v>
      </c>
      <c r="N7883" t="s">
        <v>136</v>
      </c>
    </row>
    <row r="7884" spans="1:14" x14ac:dyDescent="0.25">
      <c r="A7884" t="s">
        <v>334</v>
      </c>
      <c r="B7884" t="str">
        <f t="shared" si="123"/>
        <v>Zambia15</v>
      </c>
      <c r="C7884" t="s">
        <v>12</v>
      </c>
      <c r="D7884" t="s">
        <v>109</v>
      </c>
      <c r="E7884" t="s">
        <v>14</v>
      </c>
      <c r="F7884" t="s">
        <v>346</v>
      </c>
      <c r="G7884">
        <v>15</v>
      </c>
      <c r="H7884" t="s">
        <v>358</v>
      </c>
      <c r="I7884">
        <v>2019</v>
      </c>
      <c r="K7884" t="s">
        <v>21</v>
      </c>
      <c r="N7884" t="s">
        <v>136</v>
      </c>
    </row>
    <row r="7885" spans="1:14" x14ac:dyDescent="0.25">
      <c r="A7885" t="s">
        <v>334</v>
      </c>
      <c r="B7885" t="str">
        <f t="shared" si="123"/>
        <v>Zambia16</v>
      </c>
      <c r="C7885" t="s">
        <v>12</v>
      </c>
      <c r="D7885" t="s">
        <v>109</v>
      </c>
      <c r="E7885" t="s">
        <v>14</v>
      </c>
      <c r="F7885" t="s">
        <v>346</v>
      </c>
      <c r="G7885">
        <v>16</v>
      </c>
      <c r="H7885" t="s">
        <v>359</v>
      </c>
      <c r="I7885">
        <v>2019</v>
      </c>
      <c r="J7885">
        <v>36.381999999999998</v>
      </c>
      <c r="N7885" t="s">
        <v>136</v>
      </c>
    </row>
    <row r="7886" spans="1:14" x14ac:dyDescent="0.25">
      <c r="A7886" t="s">
        <v>334</v>
      </c>
      <c r="B7886" t="str">
        <f t="shared" si="123"/>
        <v>Zambia17</v>
      </c>
      <c r="C7886" t="s">
        <v>12</v>
      </c>
      <c r="D7886" t="s">
        <v>109</v>
      </c>
      <c r="E7886" t="s">
        <v>14</v>
      </c>
      <c r="F7886" t="s">
        <v>346</v>
      </c>
      <c r="G7886">
        <v>17</v>
      </c>
      <c r="H7886" t="s">
        <v>360</v>
      </c>
      <c r="I7886">
        <v>2019</v>
      </c>
      <c r="K7886" t="s">
        <v>21</v>
      </c>
      <c r="N7886" t="s">
        <v>136</v>
      </c>
    </row>
    <row r="7887" spans="1:14" x14ac:dyDescent="0.25">
      <c r="A7887" t="s">
        <v>334</v>
      </c>
      <c r="B7887" t="str">
        <f t="shared" si="123"/>
        <v>Zambia18</v>
      </c>
      <c r="C7887" t="s">
        <v>12</v>
      </c>
      <c r="D7887" t="s">
        <v>109</v>
      </c>
      <c r="E7887" t="s">
        <v>14</v>
      </c>
      <c r="F7887" t="s">
        <v>346</v>
      </c>
      <c r="G7887">
        <v>18</v>
      </c>
      <c r="H7887" t="s">
        <v>404</v>
      </c>
      <c r="I7887">
        <v>2019</v>
      </c>
      <c r="J7887">
        <v>4.72</v>
      </c>
      <c r="K7887" t="s">
        <v>21</v>
      </c>
      <c r="N7887" t="s">
        <v>136</v>
      </c>
    </row>
    <row r="7888" spans="1:14" x14ac:dyDescent="0.25">
      <c r="A7888" t="s">
        <v>334</v>
      </c>
      <c r="B7888" t="str">
        <f t="shared" si="123"/>
        <v>Zambia19</v>
      </c>
      <c r="C7888" t="s">
        <v>12</v>
      </c>
      <c r="D7888" t="s">
        <v>109</v>
      </c>
      <c r="E7888" t="s">
        <v>14</v>
      </c>
      <c r="F7888" t="s">
        <v>346</v>
      </c>
      <c r="G7888">
        <v>19</v>
      </c>
      <c r="H7888" t="s">
        <v>361</v>
      </c>
      <c r="I7888">
        <v>2019</v>
      </c>
      <c r="K7888" t="s">
        <v>21</v>
      </c>
      <c r="N7888" t="s">
        <v>136</v>
      </c>
    </row>
    <row r="7889" spans="1:14" x14ac:dyDescent="0.25">
      <c r="A7889" t="s">
        <v>334</v>
      </c>
      <c r="B7889" t="str">
        <f t="shared" si="123"/>
        <v>Zambia20</v>
      </c>
      <c r="C7889" t="s">
        <v>12</v>
      </c>
      <c r="D7889" t="s">
        <v>109</v>
      </c>
      <c r="E7889" t="s">
        <v>14</v>
      </c>
      <c r="F7889" t="s">
        <v>346</v>
      </c>
      <c r="G7889">
        <v>20</v>
      </c>
      <c r="H7889" t="s">
        <v>362</v>
      </c>
      <c r="I7889">
        <v>2019</v>
      </c>
      <c r="J7889">
        <v>11.991</v>
      </c>
      <c r="N7889" t="s">
        <v>136</v>
      </c>
    </row>
    <row r="7890" spans="1:14" x14ac:dyDescent="0.25">
      <c r="A7890" t="s">
        <v>334</v>
      </c>
      <c r="B7890" t="str">
        <f t="shared" si="123"/>
        <v>Zambia21</v>
      </c>
      <c r="C7890" t="s">
        <v>12</v>
      </c>
      <c r="D7890" t="s">
        <v>109</v>
      </c>
      <c r="E7890" t="s">
        <v>14</v>
      </c>
      <c r="F7890" t="s">
        <v>346</v>
      </c>
      <c r="G7890">
        <v>21</v>
      </c>
      <c r="H7890" t="s">
        <v>405</v>
      </c>
      <c r="I7890">
        <v>2019</v>
      </c>
      <c r="K7890" t="s">
        <v>21</v>
      </c>
      <c r="N7890" t="s">
        <v>136</v>
      </c>
    </row>
    <row r="7891" spans="1:14" x14ac:dyDescent="0.25">
      <c r="A7891" t="s">
        <v>334</v>
      </c>
      <c r="B7891" t="str">
        <f t="shared" si="123"/>
        <v>Zambia22</v>
      </c>
      <c r="C7891" t="s">
        <v>12</v>
      </c>
      <c r="D7891" t="s">
        <v>109</v>
      </c>
      <c r="E7891" t="s">
        <v>14</v>
      </c>
      <c r="F7891" t="s">
        <v>346</v>
      </c>
      <c r="G7891">
        <v>22</v>
      </c>
      <c r="H7891" t="s">
        <v>406</v>
      </c>
      <c r="I7891">
        <v>2019</v>
      </c>
      <c r="K7891" t="s">
        <v>21</v>
      </c>
      <c r="N7891" t="s">
        <v>136</v>
      </c>
    </row>
    <row r="7892" spans="1:14" x14ac:dyDescent="0.25">
      <c r="A7892" t="s">
        <v>334</v>
      </c>
      <c r="B7892" t="str">
        <f t="shared" si="123"/>
        <v>Zambia23</v>
      </c>
      <c r="C7892" t="s">
        <v>12</v>
      </c>
      <c r="D7892" t="s">
        <v>109</v>
      </c>
      <c r="E7892" t="s">
        <v>14</v>
      </c>
      <c r="F7892" t="s">
        <v>346</v>
      </c>
      <c r="G7892">
        <v>23</v>
      </c>
      <c r="H7892" t="s">
        <v>434</v>
      </c>
      <c r="I7892">
        <v>2019</v>
      </c>
      <c r="J7892">
        <v>18.079999999999998</v>
      </c>
      <c r="N7892" t="s">
        <v>136</v>
      </c>
    </row>
    <row r="7893" spans="1:14" x14ac:dyDescent="0.25">
      <c r="A7893" t="s">
        <v>334</v>
      </c>
      <c r="B7893" t="str">
        <f t="shared" si="123"/>
        <v>Zambia24</v>
      </c>
      <c r="C7893" t="s">
        <v>12</v>
      </c>
      <c r="D7893" t="s">
        <v>109</v>
      </c>
      <c r="E7893" t="s">
        <v>14</v>
      </c>
      <c r="F7893" t="s">
        <v>346</v>
      </c>
      <c r="G7893">
        <v>24</v>
      </c>
      <c r="H7893" t="s">
        <v>363</v>
      </c>
      <c r="I7893">
        <v>2019</v>
      </c>
      <c r="J7893">
        <v>4.556</v>
      </c>
      <c r="K7893" t="s">
        <v>21</v>
      </c>
      <c r="N7893" t="s">
        <v>136</v>
      </c>
    </row>
    <row r="7894" spans="1:14" x14ac:dyDescent="0.25">
      <c r="A7894" t="s">
        <v>334</v>
      </c>
      <c r="B7894" t="str">
        <f t="shared" si="123"/>
        <v>Zambia25</v>
      </c>
      <c r="C7894" t="s">
        <v>12</v>
      </c>
      <c r="D7894" t="s">
        <v>109</v>
      </c>
      <c r="E7894" t="s">
        <v>14</v>
      </c>
      <c r="F7894" t="s">
        <v>346</v>
      </c>
      <c r="G7894">
        <v>25</v>
      </c>
      <c r="H7894" t="s">
        <v>364</v>
      </c>
      <c r="I7894">
        <v>2019</v>
      </c>
      <c r="J7894">
        <v>19.992000000000001</v>
      </c>
      <c r="N7894" t="s">
        <v>136</v>
      </c>
    </row>
    <row r="7895" spans="1:14" x14ac:dyDescent="0.25">
      <c r="A7895" t="s">
        <v>334</v>
      </c>
      <c r="B7895" t="str">
        <f t="shared" si="123"/>
        <v>Zambia26</v>
      </c>
      <c r="C7895" t="s">
        <v>12</v>
      </c>
      <c r="D7895" t="s">
        <v>109</v>
      </c>
      <c r="E7895" t="s">
        <v>14</v>
      </c>
      <c r="F7895" t="s">
        <v>346</v>
      </c>
      <c r="G7895">
        <v>26</v>
      </c>
      <c r="H7895" t="s">
        <v>407</v>
      </c>
      <c r="I7895">
        <v>2019</v>
      </c>
      <c r="K7895" t="s">
        <v>21</v>
      </c>
      <c r="N7895" t="s">
        <v>136</v>
      </c>
    </row>
    <row r="7896" spans="1:14" x14ac:dyDescent="0.25">
      <c r="A7896" t="s">
        <v>334</v>
      </c>
      <c r="B7896" t="str">
        <f t="shared" si="123"/>
        <v>Zambia27</v>
      </c>
      <c r="C7896" t="s">
        <v>12</v>
      </c>
      <c r="D7896" t="s">
        <v>109</v>
      </c>
      <c r="E7896" t="s">
        <v>14</v>
      </c>
      <c r="F7896" t="s">
        <v>346</v>
      </c>
      <c r="G7896">
        <v>27</v>
      </c>
      <c r="H7896" t="s">
        <v>365</v>
      </c>
      <c r="I7896">
        <v>2019</v>
      </c>
      <c r="J7896">
        <v>2.87</v>
      </c>
      <c r="K7896" t="s">
        <v>21</v>
      </c>
      <c r="N7896" t="s">
        <v>136</v>
      </c>
    </row>
    <row r="7897" spans="1:14" x14ac:dyDescent="0.25">
      <c r="A7897" t="s">
        <v>334</v>
      </c>
      <c r="B7897" t="str">
        <f t="shared" si="123"/>
        <v>Zambia28</v>
      </c>
      <c r="C7897" t="s">
        <v>12</v>
      </c>
      <c r="D7897" t="s">
        <v>109</v>
      </c>
      <c r="E7897" t="s">
        <v>14</v>
      </c>
      <c r="F7897" t="s">
        <v>346</v>
      </c>
      <c r="G7897">
        <v>28</v>
      </c>
      <c r="H7897" t="s">
        <v>366</v>
      </c>
      <c r="I7897">
        <v>2019</v>
      </c>
      <c r="J7897">
        <v>5.68</v>
      </c>
      <c r="K7897" t="s">
        <v>21</v>
      </c>
      <c r="N7897" t="s">
        <v>136</v>
      </c>
    </row>
    <row r="7898" spans="1:14" x14ac:dyDescent="0.25">
      <c r="A7898" t="s">
        <v>334</v>
      </c>
      <c r="B7898" t="str">
        <f t="shared" si="123"/>
        <v>Zambia29</v>
      </c>
      <c r="C7898" t="s">
        <v>12</v>
      </c>
      <c r="D7898" t="s">
        <v>109</v>
      </c>
      <c r="E7898" t="s">
        <v>14</v>
      </c>
      <c r="F7898" t="s">
        <v>346</v>
      </c>
      <c r="G7898">
        <v>29</v>
      </c>
      <c r="H7898" t="s">
        <v>436</v>
      </c>
      <c r="I7898">
        <v>2019</v>
      </c>
      <c r="K7898" t="s">
        <v>21</v>
      </c>
      <c r="N7898" t="s">
        <v>136</v>
      </c>
    </row>
    <row r="7899" spans="1:14" x14ac:dyDescent="0.25">
      <c r="A7899" t="s">
        <v>334</v>
      </c>
      <c r="B7899" t="str">
        <f t="shared" si="123"/>
        <v>Zambia31</v>
      </c>
      <c r="C7899" t="s">
        <v>12</v>
      </c>
      <c r="D7899" t="s">
        <v>109</v>
      </c>
      <c r="E7899" t="s">
        <v>14</v>
      </c>
      <c r="F7899" t="s">
        <v>346</v>
      </c>
      <c r="G7899">
        <v>31</v>
      </c>
      <c r="H7899" t="s">
        <v>367</v>
      </c>
      <c r="I7899">
        <v>2019</v>
      </c>
      <c r="J7899">
        <v>5.2149999999999999</v>
      </c>
      <c r="K7899" t="s">
        <v>21</v>
      </c>
      <c r="N7899" t="s">
        <v>136</v>
      </c>
    </row>
    <row r="7900" spans="1:14" x14ac:dyDescent="0.25">
      <c r="A7900" t="s">
        <v>334</v>
      </c>
      <c r="B7900" t="str">
        <f t="shared" si="123"/>
        <v>Zambia32</v>
      </c>
      <c r="C7900" t="s">
        <v>12</v>
      </c>
      <c r="D7900" t="s">
        <v>109</v>
      </c>
      <c r="E7900" t="s">
        <v>14</v>
      </c>
      <c r="F7900" t="s">
        <v>346</v>
      </c>
      <c r="G7900">
        <v>32</v>
      </c>
      <c r="H7900" t="s">
        <v>368</v>
      </c>
      <c r="I7900">
        <v>2019</v>
      </c>
      <c r="J7900">
        <v>13.364000000000001</v>
      </c>
      <c r="N7900" t="s">
        <v>136</v>
      </c>
    </row>
    <row r="7901" spans="1:14" x14ac:dyDescent="0.25">
      <c r="A7901" t="s">
        <v>334</v>
      </c>
      <c r="B7901" t="str">
        <f t="shared" si="123"/>
        <v>Zambia33</v>
      </c>
      <c r="C7901" t="s">
        <v>12</v>
      </c>
      <c r="D7901" t="s">
        <v>109</v>
      </c>
      <c r="E7901" t="s">
        <v>14</v>
      </c>
      <c r="F7901" t="s">
        <v>346</v>
      </c>
      <c r="G7901">
        <v>33</v>
      </c>
      <c r="H7901" t="s">
        <v>409</v>
      </c>
      <c r="I7901">
        <v>2019</v>
      </c>
      <c r="J7901">
        <v>19.029</v>
      </c>
      <c r="N7901" t="s">
        <v>136</v>
      </c>
    </row>
    <row r="7902" spans="1:14" x14ac:dyDescent="0.25">
      <c r="A7902" t="s">
        <v>334</v>
      </c>
      <c r="B7902" t="str">
        <f t="shared" si="123"/>
        <v>Zambia35</v>
      </c>
      <c r="C7902" t="s">
        <v>12</v>
      </c>
      <c r="D7902" t="s">
        <v>109</v>
      </c>
      <c r="E7902" t="s">
        <v>14</v>
      </c>
      <c r="F7902" t="s">
        <v>346</v>
      </c>
      <c r="G7902">
        <v>35</v>
      </c>
      <c r="H7902" t="s">
        <v>369</v>
      </c>
      <c r="I7902">
        <v>2019</v>
      </c>
      <c r="J7902">
        <v>13.340999999999999</v>
      </c>
      <c r="N7902" t="s">
        <v>136</v>
      </c>
    </row>
    <row r="7903" spans="1:14" x14ac:dyDescent="0.25">
      <c r="A7903" t="s">
        <v>334</v>
      </c>
      <c r="B7903" t="str">
        <f t="shared" si="123"/>
        <v>Zambia36</v>
      </c>
      <c r="C7903" t="s">
        <v>12</v>
      </c>
      <c r="D7903" t="s">
        <v>109</v>
      </c>
      <c r="E7903" t="s">
        <v>14</v>
      </c>
      <c r="F7903" t="s">
        <v>346</v>
      </c>
      <c r="G7903">
        <v>36</v>
      </c>
      <c r="H7903" t="s">
        <v>410</v>
      </c>
      <c r="I7903">
        <v>2019</v>
      </c>
      <c r="J7903">
        <v>7.61</v>
      </c>
      <c r="K7903" t="s">
        <v>21</v>
      </c>
      <c r="N7903" t="s">
        <v>136</v>
      </c>
    </row>
    <row r="7904" spans="1:14" x14ac:dyDescent="0.25">
      <c r="A7904" t="s">
        <v>334</v>
      </c>
      <c r="B7904" t="str">
        <f t="shared" si="123"/>
        <v>Zambia37</v>
      </c>
      <c r="C7904" t="s">
        <v>12</v>
      </c>
      <c r="D7904" t="s">
        <v>109</v>
      </c>
      <c r="E7904" t="s">
        <v>14</v>
      </c>
      <c r="F7904" t="s">
        <v>346</v>
      </c>
      <c r="G7904">
        <v>37</v>
      </c>
      <c r="H7904" t="s">
        <v>370</v>
      </c>
      <c r="I7904">
        <v>2019</v>
      </c>
      <c r="K7904" t="s">
        <v>21</v>
      </c>
      <c r="N7904" t="s">
        <v>136</v>
      </c>
    </row>
    <row r="7905" spans="1:14" x14ac:dyDescent="0.25">
      <c r="A7905" t="s">
        <v>334</v>
      </c>
      <c r="B7905" t="str">
        <f t="shared" si="123"/>
        <v>Zambia38</v>
      </c>
      <c r="C7905" t="s">
        <v>12</v>
      </c>
      <c r="D7905" t="s">
        <v>109</v>
      </c>
      <c r="E7905" t="s">
        <v>14</v>
      </c>
      <c r="F7905" t="s">
        <v>346</v>
      </c>
      <c r="G7905">
        <v>38</v>
      </c>
      <c r="H7905" t="s">
        <v>411</v>
      </c>
      <c r="I7905">
        <v>2019</v>
      </c>
      <c r="J7905">
        <v>2.7949999999999999</v>
      </c>
      <c r="K7905" t="s">
        <v>21</v>
      </c>
      <c r="N7905" t="s">
        <v>136</v>
      </c>
    </row>
    <row r="7906" spans="1:14" x14ac:dyDescent="0.25">
      <c r="A7906" t="s">
        <v>334</v>
      </c>
      <c r="B7906" t="str">
        <f t="shared" si="123"/>
        <v>Zambia41</v>
      </c>
      <c r="C7906" t="s">
        <v>12</v>
      </c>
      <c r="D7906" t="s">
        <v>109</v>
      </c>
      <c r="E7906" t="s">
        <v>14</v>
      </c>
      <c r="F7906" t="s">
        <v>346</v>
      </c>
      <c r="G7906">
        <v>41</v>
      </c>
      <c r="H7906" t="s">
        <v>413</v>
      </c>
      <c r="I7906">
        <v>2019</v>
      </c>
      <c r="J7906">
        <v>116.337</v>
      </c>
      <c r="N7906" t="s">
        <v>136</v>
      </c>
    </row>
    <row r="7907" spans="1:14" x14ac:dyDescent="0.25">
      <c r="A7907" t="s">
        <v>334</v>
      </c>
      <c r="B7907" t="str">
        <f t="shared" si="123"/>
        <v>Zambia42</v>
      </c>
      <c r="C7907" t="s">
        <v>12</v>
      </c>
      <c r="D7907" t="s">
        <v>109</v>
      </c>
      <c r="E7907" t="s">
        <v>14</v>
      </c>
      <c r="F7907" t="s">
        <v>346</v>
      </c>
      <c r="G7907">
        <v>42</v>
      </c>
      <c r="H7907" t="s">
        <v>371</v>
      </c>
      <c r="I7907">
        <v>2019</v>
      </c>
      <c r="J7907">
        <v>18.838999999999999</v>
      </c>
      <c r="N7907" t="s">
        <v>136</v>
      </c>
    </row>
    <row r="7908" spans="1:14" x14ac:dyDescent="0.25">
      <c r="A7908" t="s">
        <v>334</v>
      </c>
      <c r="B7908" t="str">
        <f t="shared" si="123"/>
        <v>Zambia43</v>
      </c>
      <c r="C7908" t="s">
        <v>12</v>
      </c>
      <c r="D7908" t="s">
        <v>109</v>
      </c>
      <c r="E7908" t="s">
        <v>14</v>
      </c>
      <c r="F7908" t="s">
        <v>346</v>
      </c>
      <c r="G7908">
        <v>43</v>
      </c>
      <c r="H7908" t="s">
        <v>372</v>
      </c>
      <c r="I7908">
        <v>2019</v>
      </c>
      <c r="J7908">
        <v>21.638000000000002</v>
      </c>
      <c r="N7908" t="s">
        <v>136</v>
      </c>
    </row>
    <row r="7909" spans="1:14" x14ac:dyDescent="0.25">
      <c r="A7909" t="s">
        <v>334</v>
      </c>
      <c r="B7909" t="str">
        <f t="shared" si="123"/>
        <v>Zambia45</v>
      </c>
      <c r="C7909" t="s">
        <v>12</v>
      </c>
      <c r="D7909" t="s">
        <v>109</v>
      </c>
      <c r="E7909" t="s">
        <v>14</v>
      </c>
      <c r="F7909" t="s">
        <v>346</v>
      </c>
      <c r="G7909">
        <v>45</v>
      </c>
      <c r="H7909" t="s">
        <v>414</v>
      </c>
      <c r="I7909">
        <v>2019</v>
      </c>
      <c r="J7909">
        <v>30.259</v>
      </c>
      <c r="N7909" t="s">
        <v>136</v>
      </c>
    </row>
    <row r="7910" spans="1:14" x14ac:dyDescent="0.25">
      <c r="A7910" t="s">
        <v>334</v>
      </c>
      <c r="B7910" t="str">
        <f t="shared" si="123"/>
        <v>Zambia46</v>
      </c>
      <c r="C7910" t="s">
        <v>12</v>
      </c>
      <c r="D7910" t="s">
        <v>109</v>
      </c>
      <c r="E7910" t="s">
        <v>14</v>
      </c>
      <c r="F7910" t="s">
        <v>346</v>
      </c>
      <c r="G7910">
        <v>46</v>
      </c>
      <c r="H7910" t="s">
        <v>373</v>
      </c>
      <c r="I7910">
        <v>2019</v>
      </c>
      <c r="J7910">
        <v>34.393000000000001</v>
      </c>
      <c r="N7910" t="s">
        <v>136</v>
      </c>
    </row>
    <row r="7911" spans="1:14" x14ac:dyDescent="0.25">
      <c r="A7911" t="s">
        <v>334</v>
      </c>
      <c r="B7911" t="str">
        <f t="shared" si="123"/>
        <v>Zambia47</v>
      </c>
      <c r="C7911" t="s">
        <v>12</v>
      </c>
      <c r="D7911" t="s">
        <v>109</v>
      </c>
      <c r="E7911" t="s">
        <v>14</v>
      </c>
      <c r="F7911" t="s">
        <v>346</v>
      </c>
      <c r="G7911">
        <v>47</v>
      </c>
      <c r="H7911" t="s">
        <v>374</v>
      </c>
      <c r="I7911">
        <v>2019</v>
      </c>
      <c r="J7911">
        <v>793.18299999999999</v>
      </c>
      <c r="N7911" t="s">
        <v>136</v>
      </c>
    </row>
    <row r="7912" spans="1:14" x14ac:dyDescent="0.25">
      <c r="A7912" t="s">
        <v>334</v>
      </c>
      <c r="B7912" t="str">
        <f t="shared" si="123"/>
        <v>Zambia49</v>
      </c>
      <c r="C7912" t="s">
        <v>12</v>
      </c>
      <c r="D7912" t="s">
        <v>109</v>
      </c>
      <c r="E7912" t="s">
        <v>14</v>
      </c>
      <c r="F7912" t="s">
        <v>346</v>
      </c>
      <c r="G7912">
        <v>49</v>
      </c>
      <c r="H7912" t="s">
        <v>375</v>
      </c>
      <c r="I7912">
        <v>2019</v>
      </c>
      <c r="J7912">
        <v>87.614999999999995</v>
      </c>
      <c r="N7912" t="s">
        <v>136</v>
      </c>
    </row>
    <row r="7913" spans="1:14" x14ac:dyDescent="0.25">
      <c r="A7913" t="s">
        <v>334</v>
      </c>
      <c r="B7913" t="str">
        <f t="shared" si="123"/>
        <v>Zambia50</v>
      </c>
      <c r="C7913" t="s">
        <v>12</v>
      </c>
      <c r="D7913" t="s">
        <v>109</v>
      </c>
      <c r="E7913" t="s">
        <v>14</v>
      </c>
      <c r="F7913" t="s">
        <v>346</v>
      </c>
      <c r="G7913">
        <v>50</v>
      </c>
      <c r="H7913" t="s">
        <v>376</v>
      </c>
      <c r="I7913">
        <v>2019</v>
      </c>
      <c r="K7913" t="s">
        <v>21</v>
      </c>
      <c r="N7913" t="s">
        <v>136</v>
      </c>
    </row>
    <row r="7914" spans="1:14" x14ac:dyDescent="0.25">
      <c r="A7914" t="s">
        <v>334</v>
      </c>
      <c r="B7914" t="str">
        <f t="shared" si="123"/>
        <v>Zambia51</v>
      </c>
      <c r="C7914" t="s">
        <v>12</v>
      </c>
      <c r="D7914" t="s">
        <v>109</v>
      </c>
      <c r="E7914" t="s">
        <v>14</v>
      </c>
      <c r="F7914" t="s">
        <v>346</v>
      </c>
      <c r="G7914">
        <v>51</v>
      </c>
      <c r="H7914" t="s">
        <v>415</v>
      </c>
      <c r="I7914">
        <v>2019</v>
      </c>
      <c r="K7914" t="s">
        <v>21</v>
      </c>
      <c r="N7914" t="s">
        <v>136</v>
      </c>
    </row>
    <row r="7915" spans="1:14" x14ac:dyDescent="0.25">
      <c r="A7915" t="s">
        <v>334</v>
      </c>
      <c r="B7915" t="str">
        <f t="shared" si="123"/>
        <v>Zambia52</v>
      </c>
      <c r="C7915" t="s">
        <v>12</v>
      </c>
      <c r="D7915" t="s">
        <v>109</v>
      </c>
      <c r="E7915" t="s">
        <v>14</v>
      </c>
      <c r="F7915" t="s">
        <v>346</v>
      </c>
      <c r="G7915">
        <v>52</v>
      </c>
      <c r="H7915" t="s">
        <v>416</v>
      </c>
      <c r="I7915">
        <v>2019</v>
      </c>
      <c r="J7915">
        <v>33.402000000000001</v>
      </c>
      <c r="N7915" t="s">
        <v>136</v>
      </c>
    </row>
    <row r="7916" spans="1:14" x14ac:dyDescent="0.25">
      <c r="A7916" t="s">
        <v>334</v>
      </c>
      <c r="B7916" t="str">
        <f t="shared" si="123"/>
        <v>Zambia55</v>
      </c>
      <c r="C7916" t="s">
        <v>12</v>
      </c>
      <c r="D7916" t="s">
        <v>109</v>
      </c>
      <c r="E7916" t="s">
        <v>14</v>
      </c>
      <c r="F7916" t="s">
        <v>346</v>
      </c>
      <c r="G7916">
        <v>55</v>
      </c>
      <c r="H7916" t="s">
        <v>377</v>
      </c>
      <c r="I7916">
        <v>2019</v>
      </c>
      <c r="J7916">
        <v>24.934000000000001</v>
      </c>
      <c r="N7916" t="s">
        <v>136</v>
      </c>
    </row>
    <row r="7917" spans="1:14" x14ac:dyDescent="0.25">
      <c r="A7917" t="s">
        <v>334</v>
      </c>
      <c r="B7917" t="str">
        <f t="shared" si="123"/>
        <v>Zambia56</v>
      </c>
      <c r="C7917" t="s">
        <v>12</v>
      </c>
      <c r="D7917" t="s">
        <v>109</v>
      </c>
      <c r="E7917" t="s">
        <v>14</v>
      </c>
      <c r="F7917" t="s">
        <v>346</v>
      </c>
      <c r="G7917">
        <v>56</v>
      </c>
      <c r="H7917" t="s">
        <v>378</v>
      </c>
      <c r="I7917">
        <v>2019</v>
      </c>
      <c r="J7917">
        <v>50.564</v>
      </c>
      <c r="N7917" t="s">
        <v>136</v>
      </c>
    </row>
    <row r="7918" spans="1:14" x14ac:dyDescent="0.25">
      <c r="A7918" t="s">
        <v>334</v>
      </c>
      <c r="B7918" t="str">
        <f t="shared" si="123"/>
        <v>Zambia58</v>
      </c>
      <c r="C7918" t="s">
        <v>12</v>
      </c>
      <c r="D7918" t="s">
        <v>109</v>
      </c>
      <c r="E7918" t="s">
        <v>14</v>
      </c>
      <c r="F7918" t="s">
        <v>346</v>
      </c>
      <c r="G7918">
        <v>58</v>
      </c>
      <c r="H7918" t="s">
        <v>379</v>
      </c>
      <c r="I7918">
        <v>2019</v>
      </c>
      <c r="K7918" t="s">
        <v>21</v>
      </c>
      <c r="N7918" t="s">
        <v>136</v>
      </c>
    </row>
    <row r="7919" spans="1:14" x14ac:dyDescent="0.25">
      <c r="A7919" t="s">
        <v>334</v>
      </c>
      <c r="B7919" t="str">
        <f t="shared" si="123"/>
        <v>Zambia60</v>
      </c>
      <c r="C7919" t="s">
        <v>12</v>
      </c>
      <c r="D7919" t="s">
        <v>109</v>
      </c>
      <c r="E7919" t="s">
        <v>14</v>
      </c>
      <c r="F7919" t="s">
        <v>346</v>
      </c>
      <c r="G7919">
        <v>60</v>
      </c>
      <c r="H7919" t="s">
        <v>381</v>
      </c>
      <c r="I7919">
        <v>2019</v>
      </c>
      <c r="K7919" t="s">
        <v>21</v>
      </c>
      <c r="N7919" t="s">
        <v>136</v>
      </c>
    </row>
    <row r="7920" spans="1:14" x14ac:dyDescent="0.25">
      <c r="A7920" t="s">
        <v>334</v>
      </c>
      <c r="B7920" t="str">
        <f t="shared" si="123"/>
        <v>Zambia61</v>
      </c>
      <c r="C7920" t="s">
        <v>12</v>
      </c>
      <c r="D7920" t="s">
        <v>109</v>
      </c>
      <c r="E7920" t="s">
        <v>14</v>
      </c>
      <c r="F7920" t="s">
        <v>346</v>
      </c>
      <c r="G7920">
        <v>61</v>
      </c>
      <c r="H7920" t="s">
        <v>382</v>
      </c>
      <c r="I7920">
        <v>2019</v>
      </c>
      <c r="J7920">
        <v>8.1940000000000008</v>
      </c>
      <c r="N7920" t="s">
        <v>136</v>
      </c>
    </row>
    <row r="7921" spans="1:14" x14ac:dyDescent="0.25">
      <c r="A7921" t="s">
        <v>334</v>
      </c>
      <c r="B7921" t="str">
        <f t="shared" si="123"/>
        <v>Zambia62</v>
      </c>
      <c r="C7921" t="s">
        <v>12</v>
      </c>
      <c r="D7921" t="s">
        <v>109</v>
      </c>
      <c r="E7921" t="s">
        <v>14</v>
      </c>
      <c r="F7921" t="s">
        <v>346</v>
      </c>
      <c r="G7921">
        <v>62</v>
      </c>
      <c r="H7921" t="s">
        <v>418</v>
      </c>
      <c r="I7921">
        <v>2019</v>
      </c>
      <c r="J7921">
        <v>4.1219999999999999</v>
      </c>
      <c r="K7921" t="s">
        <v>21</v>
      </c>
      <c r="N7921" t="s">
        <v>136</v>
      </c>
    </row>
    <row r="7922" spans="1:14" x14ac:dyDescent="0.25">
      <c r="A7922" t="s">
        <v>334</v>
      </c>
      <c r="B7922" t="str">
        <f t="shared" si="123"/>
        <v>Zambia63</v>
      </c>
      <c r="C7922" t="s">
        <v>12</v>
      </c>
      <c r="D7922" t="s">
        <v>109</v>
      </c>
      <c r="E7922" t="s">
        <v>14</v>
      </c>
      <c r="F7922" t="s">
        <v>346</v>
      </c>
      <c r="G7922">
        <v>63</v>
      </c>
      <c r="H7922" t="s">
        <v>419</v>
      </c>
      <c r="I7922">
        <v>2019</v>
      </c>
      <c r="K7922" t="s">
        <v>21</v>
      </c>
      <c r="N7922" t="s">
        <v>136</v>
      </c>
    </row>
    <row r="7923" spans="1:14" x14ac:dyDescent="0.25">
      <c r="A7923" t="s">
        <v>334</v>
      </c>
      <c r="B7923" t="str">
        <f t="shared" si="123"/>
        <v>Zambia64</v>
      </c>
      <c r="C7923" t="s">
        <v>12</v>
      </c>
      <c r="D7923" t="s">
        <v>109</v>
      </c>
      <c r="E7923" t="s">
        <v>14</v>
      </c>
      <c r="F7923" t="s">
        <v>346</v>
      </c>
      <c r="G7923">
        <v>64</v>
      </c>
      <c r="H7923" t="s">
        <v>383</v>
      </c>
      <c r="I7923">
        <v>2019</v>
      </c>
      <c r="J7923">
        <v>14.701000000000001</v>
      </c>
      <c r="N7923" t="s">
        <v>136</v>
      </c>
    </row>
    <row r="7924" spans="1:14" x14ac:dyDescent="0.25">
      <c r="A7924" t="s">
        <v>334</v>
      </c>
      <c r="B7924" t="str">
        <f t="shared" si="123"/>
        <v>Zambia65</v>
      </c>
      <c r="C7924" t="s">
        <v>12</v>
      </c>
      <c r="D7924" t="s">
        <v>109</v>
      </c>
      <c r="E7924" t="s">
        <v>14</v>
      </c>
      <c r="F7924" t="s">
        <v>346</v>
      </c>
      <c r="G7924">
        <v>65</v>
      </c>
      <c r="H7924" t="s">
        <v>420</v>
      </c>
      <c r="I7924">
        <v>2019</v>
      </c>
      <c r="J7924">
        <v>4.26</v>
      </c>
      <c r="K7924" t="s">
        <v>21</v>
      </c>
      <c r="N7924" t="s">
        <v>136</v>
      </c>
    </row>
    <row r="7925" spans="1:14" x14ac:dyDescent="0.25">
      <c r="A7925" t="s">
        <v>334</v>
      </c>
      <c r="B7925" t="str">
        <f t="shared" si="123"/>
        <v>Zambia66</v>
      </c>
      <c r="C7925" t="s">
        <v>12</v>
      </c>
      <c r="D7925" t="s">
        <v>109</v>
      </c>
      <c r="E7925" t="s">
        <v>14</v>
      </c>
      <c r="F7925" t="s">
        <v>346</v>
      </c>
      <c r="G7925">
        <v>66</v>
      </c>
      <c r="H7925" t="s">
        <v>421</v>
      </c>
      <c r="I7925">
        <v>2019</v>
      </c>
      <c r="J7925">
        <v>7.819</v>
      </c>
      <c r="K7925" t="s">
        <v>21</v>
      </c>
      <c r="N7925" t="s">
        <v>136</v>
      </c>
    </row>
    <row r="7926" spans="1:14" x14ac:dyDescent="0.25">
      <c r="A7926" t="s">
        <v>334</v>
      </c>
      <c r="B7926" t="str">
        <f t="shared" si="123"/>
        <v>Zambia68</v>
      </c>
      <c r="C7926" t="s">
        <v>12</v>
      </c>
      <c r="D7926" t="s">
        <v>109</v>
      </c>
      <c r="E7926" t="s">
        <v>14</v>
      </c>
      <c r="F7926" t="s">
        <v>346</v>
      </c>
      <c r="G7926">
        <v>68</v>
      </c>
      <c r="H7926" t="s">
        <v>384</v>
      </c>
      <c r="I7926">
        <v>2019</v>
      </c>
      <c r="J7926">
        <v>9.4290000000000003</v>
      </c>
      <c r="N7926" t="s">
        <v>136</v>
      </c>
    </row>
    <row r="7927" spans="1:14" x14ac:dyDescent="0.25">
      <c r="A7927" t="s">
        <v>334</v>
      </c>
      <c r="B7927" t="str">
        <f t="shared" si="123"/>
        <v>Zambia69</v>
      </c>
      <c r="C7927" t="s">
        <v>12</v>
      </c>
      <c r="D7927" t="s">
        <v>109</v>
      </c>
      <c r="E7927" t="s">
        <v>14</v>
      </c>
      <c r="F7927" t="s">
        <v>346</v>
      </c>
      <c r="G7927">
        <v>69</v>
      </c>
      <c r="H7927" t="s">
        <v>422</v>
      </c>
      <c r="I7927">
        <v>2019</v>
      </c>
      <c r="J7927">
        <v>8.8469999999999995</v>
      </c>
      <c r="N7927" t="s">
        <v>136</v>
      </c>
    </row>
    <row r="7928" spans="1:14" x14ac:dyDescent="0.25">
      <c r="A7928" t="s">
        <v>334</v>
      </c>
      <c r="B7928" t="str">
        <f t="shared" si="123"/>
        <v>Zambia70</v>
      </c>
      <c r="C7928" t="s">
        <v>12</v>
      </c>
      <c r="D7928" t="s">
        <v>109</v>
      </c>
      <c r="E7928" t="s">
        <v>14</v>
      </c>
      <c r="F7928" t="s">
        <v>346</v>
      </c>
      <c r="G7928">
        <v>70</v>
      </c>
      <c r="H7928" t="s">
        <v>423</v>
      </c>
      <c r="I7928">
        <v>2019</v>
      </c>
      <c r="K7928" t="s">
        <v>21</v>
      </c>
      <c r="N7928" t="s">
        <v>136</v>
      </c>
    </row>
    <row r="7929" spans="1:14" x14ac:dyDescent="0.25">
      <c r="A7929" t="s">
        <v>334</v>
      </c>
      <c r="B7929" t="str">
        <f t="shared" si="123"/>
        <v>Zambia71</v>
      </c>
      <c r="C7929" t="s">
        <v>12</v>
      </c>
      <c r="D7929" t="s">
        <v>109</v>
      </c>
      <c r="E7929" t="s">
        <v>14</v>
      </c>
      <c r="F7929" t="s">
        <v>346</v>
      </c>
      <c r="G7929">
        <v>71</v>
      </c>
      <c r="H7929" t="s">
        <v>424</v>
      </c>
      <c r="I7929">
        <v>2019</v>
      </c>
      <c r="K7929" t="s">
        <v>21</v>
      </c>
      <c r="N7929" t="s">
        <v>136</v>
      </c>
    </row>
    <row r="7930" spans="1:14" x14ac:dyDescent="0.25">
      <c r="A7930" t="s">
        <v>334</v>
      </c>
      <c r="B7930" t="str">
        <f t="shared" si="123"/>
        <v>Zambia72</v>
      </c>
      <c r="C7930" t="s">
        <v>12</v>
      </c>
      <c r="D7930" t="s">
        <v>109</v>
      </c>
      <c r="E7930" t="s">
        <v>14</v>
      </c>
      <c r="F7930" t="s">
        <v>346</v>
      </c>
      <c r="G7930">
        <v>72</v>
      </c>
      <c r="H7930" t="s">
        <v>385</v>
      </c>
      <c r="I7930">
        <v>2019</v>
      </c>
      <c r="K7930" t="s">
        <v>21</v>
      </c>
      <c r="N7930" t="s">
        <v>136</v>
      </c>
    </row>
    <row r="7931" spans="1:14" x14ac:dyDescent="0.25">
      <c r="A7931" t="s">
        <v>334</v>
      </c>
      <c r="B7931" t="str">
        <f t="shared" si="123"/>
        <v>Zambia73</v>
      </c>
      <c r="C7931" t="s">
        <v>12</v>
      </c>
      <c r="D7931" t="s">
        <v>109</v>
      </c>
      <c r="E7931" t="s">
        <v>14</v>
      </c>
      <c r="F7931" t="s">
        <v>346</v>
      </c>
      <c r="G7931">
        <v>73</v>
      </c>
      <c r="H7931" t="s">
        <v>425</v>
      </c>
      <c r="I7931">
        <v>2019</v>
      </c>
      <c r="K7931" t="s">
        <v>21</v>
      </c>
      <c r="N7931" t="s">
        <v>136</v>
      </c>
    </row>
    <row r="7932" spans="1:14" x14ac:dyDescent="0.25">
      <c r="A7932" t="s">
        <v>334</v>
      </c>
      <c r="B7932" t="str">
        <f t="shared" si="123"/>
        <v>Zambia74</v>
      </c>
      <c r="C7932" t="s">
        <v>12</v>
      </c>
      <c r="D7932" t="s">
        <v>109</v>
      </c>
      <c r="E7932" t="s">
        <v>14</v>
      </c>
      <c r="F7932" t="s">
        <v>346</v>
      </c>
      <c r="G7932">
        <v>74</v>
      </c>
      <c r="H7932" t="s">
        <v>426</v>
      </c>
      <c r="I7932">
        <v>2019</v>
      </c>
      <c r="J7932">
        <v>2.7559999999999998</v>
      </c>
      <c r="K7932" t="s">
        <v>21</v>
      </c>
      <c r="N7932" t="s">
        <v>136</v>
      </c>
    </row>
    <row r="7933" spans="1:14" x14ac:dyDescent="0.25">
      <c r="A7933" t="s">
        <v>334</v>
      </c>
      <c r="B7933" t="str">
        <f t="shared" si="123"/>
        <v>Zambia75</v>
      </c>
      <c r="C7933" t="s">
        <v>12</v>
      </c>
      <c r="D7933" t="s">
        <v>109</v>
      </c>
      <c r="E7933" t="s">
        <v>14</v>
      </c>
      <c r="F7933" t="s">
        <v>346</v>
      </c>
      <c r="G7933">
        <v>75</v>
      </c>
      <c r="H7933" t="s">
        <v>427</v>
      </c>
      <c r="I7933">
        <v>2019</v>
      </c>
      <c r="K7933" t="s">
        <v>21</v>
      </c>
      <c r="N7933" t="s">
        <v>136</v>
      </c>
    </row>
    <row r="7934" spans="1:14" x14ac:dyDescent="0.25">
      <c r="A7934" t="s">
        <v>334</v>
      </c>
      <c r="B7934" t="str">
        <f t="shared" si="123"/>
        <v>Zambia77</v>
      </c>
      <c r="C7934" t="s">
        <v>12</v>
      </c>
      <c r="D7934" t="s">
        <v>109</v>
      </c>
      <c r="E7934" t="s">
        <v>14</v>
      </c>
      <c r="F7934" t="s">
        <v>346</v>
      </c>
      <c r="G7934">
        <v>77</v>
      </c>
      <c r="H7934" t="s">
        <v>386</v>
      </c>
      <c r="I7934">
        <v>2019</v>
      </c>
      <c r="J7934">
        <v>6.0039999999999996</v>
      </c>
      <c r="K7934" t="s">
        <v>21</v>
      </c>
      <c r="N7934" t="s">
        <v>136</v>
      </c>
    </row>
    <row r="7935" spans="1:14" x14ac:dyDescent="0.25">
      <c r="A7935" t="s">
        <v>334</v>
      </c>
      <c r="B7935" t="str">
        <f t="shared" si="123"/>
        <v>Zambia78</v>
      </c>
      <c r="C7935" t="s">
        <v>12</v>
      </c>
      <c r="D7935" t="s">
        <v>109</v>
      </c>
      <c r="E7935" t="s">
        <v>14</v>
      </c>
      <c r="F7935" t="s">
        <v>346</v>
      </c>
      <c r="G7935">
        <v>78</v>
      </c>
      <c r="H7935" t="s">
        <v>428</v>
      </c>
      <c r="I7935">
        <v>2019</v>
      </c>
      <c r="K7935" t="s">
        <v>21</v>
      </c>
      <c r="N7935" t="s">
        <v>136</v>
      </c>
    </row>
    <row r="7936" spans="1:14" x14ac:dyDescent="0.25">
      <c r="A7936" t="s">
        <v>334</v>
      </c>
      <c r="B7936" t="str">
        <f t="shared" si="123"/>
        <v>Zambia79</v>
      </c>
      <c r="C7936" t="s">
        <v>12</v>
      </c>
      <c r="D7936" t="s">
        <v>109</v>
      </c>
      <c r="E7936" t="s">
        <v>14</v>
      </c>
      <c r="F7936" t="s">
        <v>346</v>
      </c>
      <c r="G7936">
        <v>79</v>
      </c>
      <c r="H7936" t="s">
        <v>429</v>
      </c>
      <c r="I7936">
        <v>2019</v>
      </c>
      <c r="K7936" t="s">
        <v>21</v>
      </c>
      <c r="N7936" t="s">
        <v>136</v>
      </c>
    </row>
    <row r="7937" spans="1:14" x14ac:dyDescent="0.25">
      <c r="A7937" t="s">
        <v>334</v>
      </c>
      <c r="B7937" t="str">
        <f t="shared" si="123"/>
        <v>Zambia80</v>
      </c>
      <c r="C7937" t="s">
        <v>12</v>
      </c>
      <c r="D7937" t="s">
        <v>109</v>
      </c>
      <c r="E7937" t="s">
        <v>14</v>
      </c>
      <c r="F7937" t="s">
        <v>346</v>
      </c>
      <c r="G7937">
        <v>80</v>
      </c>
      <c r="H7937" t="s">
        <v>387</v>
      </c>
      <c r="I7937">
        <v>2019</v>
      </c>
      <c r="J7937">
        <v>49.273000000000003</v>
      </c>
      <c r="N7937" t="s">
        <v>136</v>
      </c>
    </row>
    <row r="7938" spans="1:14" x14ac:dyDescent="0.25">
      <c r="A7938" t="s">
        <v>334</v>
      </c>
      <c r="B7938" t="str">
        <f t="shared" si="123"/>
        <v>Zambia81</v>
      </c>
      <c r="C7938" t="s">
        <v>12</v>
      </c>
      <c r="D7938" t="s">
        <v>109</v>
      </c>
      <c r="E7938" t="s">
        <v>14</v>
      </c>
      <c r="F7938" t="s">
        <v>346</v>
      </c>
      <c r="G7938">
        <v>81</v>
      </c>
      <c r="H7938" t="s">
        <v>430</v>
      </c>
      <c r="I7938">
        <v>2019</v>
      </c>
      <c r="J7938">
        <v>25.849</v>
      </c>
      <c r="N7938" t="s">
        <v>136</v>
      </c>
    </row>
    <row r="7939" spans="1:14" x14ac:dyDescent="0.25">
      <c r="A7939" t="s">
        <v>334</v>
      </c>
      <c r="B7939" t="str">
        <f t="shared" ref="B7939:B8002" si="124">A7939&amp;G7939</f>
        <v>Zambia82</v>
      </c>
      <c r="C7939" t="s">
        <v>12</v>
      </c>
      <c r="D7939" t="s">
        <v>109</v>
      </c>
      <c r="E7939" t="s">
        <v>14</v>
      </c>
      <c r="F7939" t="s">
        <v>346</v>
      </c>
      <c r="G7939">
        <v>82</v>
      </c>
      <c r="H7939" t="s">
        <v>388</v>
      </c>
      <c r="I7939">
        <v>2019</v>
      </c>
      <c r="J7939">
        <v>16.957999999999998</v>
      </c>
      <c r="N7939" t="s">
        <v>136</v>
      </c>
    </row>
    <row r="7940" spans="1:14" x14ac:dyDescent="0.25">
      <c r="A7940" t="s">
        <v>334</v>
      </c>
      <c r="B7940" t="str">
        <f t="shared" si="124"/>
        <v>Zambia84</v>
      </c>
      <c r="C7940" t="s">
        <v>12</v>
      </c>
      <c r="D7940" t="s">
        <v>109</v>
      </c>
      <c r="E7940" t="s">
        <v>14</v>
      </c>
      <c r="F7940" t="s">
        <v>346</v>
      </c>
      <c r="G7940">
        <v>84</v>
      </c>
      <c r="H7940" t="s">
        <v>389</v>
      </c>
      <c r="I7940">
        <v>2019</v>
      </c>
      <c r="J7940">
        <v>66.73</v>
      </c>
      <c r="N7940" t="s">
        <v>136</v>
      </c>
    </row>
    <row r="7941" spans="1:14" x14ac:dyDescent="0.25">
      <c r="A7941" t="s">
        <v>334</v>
      </c>
      <c r="B7941" t="str">
        <f t="shared" si="124"/>
        <v>Zambia85</v>
      </c>
      <c r="C7941" t="s">
        <v>12</v>
      </c>
      <c r="D7941" t="s">
        <v>109</v>
      </c>
      <c r="E7941" t="s">
        <v>14</v>
      </c>
      <c r="F7941" t="s">
        <v>346</v>
      </c>
      <c r="G7941">
        <v>85</v>
      </c>
      <c r="H7941" t="s">
        <v>390</v>
      </c>
      <c r="I7941">
        <v>2019</v>
      </c>
      <c r="J7941">
        <v>160.87200000000001</v>
      </c>
      <c r="N7941" t="s">
        <v>136</v>
      </c>
    </row>
    <row r="7942" spans="1:14" x14ac:dyDescent="0.25">
      <c r="A7942" t="s">
        <v>334</v>
      </c>
      <c r="B7942" t="str">
        <f t="shared" si="124"/>
        <v>Zambia86</v>
      </c>
      <c r="C7942" t="s">
        <v>12</v>
      </c>
      <c r="D7942" t="s">
        <v>109</v>
      </c>
      <c r="E7942" t="s">
        <v>14</v>
      </c>
      <c r="F7942" t="s">
        <v>346</v>
      </c>
      <c r="G7942">
        <v>86</v>
      </c>
      <c r="H7942" t="s">
        <v>391</v>
      </c>
      <c r="I7942">
        <v>2019</v>
      </c>
      <c r="J7942">
        <v>61.054000000000002</v>
      </c>
      <c r="N7942" t="s">
        <v>136</v>
      </c>
    </row>
    <row r="7943" spans="1:14" x14ac:dyDescent="0.25">
      <c r="A7943" t="s">
        <v>334</v>
      </c>
      <c r="B7943" t="str">
        <f t="shared" si="124"/>
        <v>Zambia87</v>
      </c>
      <c r="C7943" t="s">
        <v>12</v>
      </c>
      <c r="D7943" t="s">
        <v>109</v>
      </c>
      <c r="E7943" t="s">
        <v>14</v>
      </c>
      <c r="F7943" t="s">
        <v>346</v>
      </c>
      <c r="G7943">
        <v>87</v>
      </c>
      <c r="H7943" t="s">
        <v>392</v>
      </c>
      <c r="I7943">
        <v>2019</v>
      </c>
      <c r="J7943">
        <v>9.9760000000000009</v>
      </c>
      <c r="N7943" t="s">
        <v>136</v>
      </c>
    </row>
    <row r="7944" spans="1:14" x14ac:dyDescent="0.25">
      <c r="A7944" t="s">
        <v>334</v>
      </c>
      <c r="B7944" t="str">
        <f t="shared" si="124"/>
        <v>Zambia88</v>
      </c>
      <c r="C7944" t="s">
        <v>12</v>
      </c>
      <c r="D7944" t="s">
        <v>109</v>
      </c>
      <c r="E7944" t="s">
        <v>14</v>
      </c>
      <c r="F7944" t="s">
        <v>346</v>
      </c>
      <c r="G7944">
        <v>88</v>
      </c>
      <c r="H7944" t="s">
        <v>431</v>
      </c>
      <c r="I7944">
        <v>2019</v>
      </c>
      <c r="J7944">
        <v>8.4429999999999996</v>
      </c>
      <c r="N7944" t="s">
        <v>136</v>
      </c>
    </row>
    <row r="7945" spans="1:14" x14ac:dyDescent="0.25">
      <c r="A7945" t="s">
        <v>334</v>
      </c>
      <c r="B7945" t="str">
        <f t="shared" si="124"/>
        <v>Zambia90</v>
      </c>
      <c r="C7945" t="s">
        <v>12</v>
      </c>
      <c r="D7945" t="s">
        <v>109</v>
      </c>
      <c r="E7945" t="s">
        <v>14</v>
      </c>
      <c r="F7945" t="s">
        <v>346</v>
      </c>
      <c r="G7945">
        <v>90</v>
      </c>
      <c r="H7945" t="s">
        <v>432</v>
      </c>
      <c r="I7945">
        <v>2019</v>
      </c>
      <c r="K7945" t="s">
        <v>21</v>
      </c>
      <c r="N7945" t="s">
        <v>136</v>
      </c>
    </row>
    <row r="7946" spans="1:14" x14ac:dyDescent="0.25">
      <c r="A7946" t="s">
        <v>334</v>
      </c>
      <c r="B7946" t="str">
        <f t="shared" si="124"/>
        <v>Zambia91</v>
      </c>
      <c r="C7946" t="s">
        <v>12</v>
      </c>
      <c r="D7946" t="s">
        <v>109</v>
      </c>
      <c r="E7946" t="s">
        <v>14</v>
      </c>
      <c r="F7946" t="s">
        <v>346</v>
      </c>
      <c r="G7946">
        <v>91</v>
      </c>
      <c r="H7946" t="s">
        <v>393</v>
      </c>
      <c r="I7946">
        <v>2019</v>
      </c>
      <c r="J7946">
        <v>3.4990000000000001</v>
      </c>
      <c r="K7946" t="s">
        <v>21</v>
      </c>
      <c r="N7946" t="s">
        <v>136</v>
      </c>
    </row>
    <row r="7947" spans="1:14" x14ac:dyDescent="0.25">
      <c r="A7947" t="s">
        <v>334</v>
      </c>
      <c r="B7947" t="str">
        <f t="shared" si="124"/>
        <v>Zambia92</v>
      </c>
      <c r="C7947" t="s">
        <v>12</v>
      </c>
      <c r="D7947" t="s">
        <v>109</v>
      </c>
      <c r="E7947" t="s">
        <v>14</v>
      </c>
      <c r="F7947" t="s">
        <v>346</v>
      </c>
      <c r="G7947">
        <v>92</v>
      </c>
      <c r="H7947" t="s">
        <v>433</v>
      </c>
      <c r="I7947">
        <v>2019</v>
      </c>
      <c r="K7947" t="s">
        <v>21</v>
      </c>
      <c r="N7947" t="s">
        <v>136</v>
      </c>
    </row>
    <row r="7948" spans="1:14" x14ac:dyDescent="0.25">
      <c r="A7948" t="s">
        <v>334</v>
      </c>
      <c r="B7948" t="str">
        <f t="shared" si="124"/>
        <v>Zambia93</v>
      </c>
      <c r="C7948" t="s">
        <v>12</v>
      </c>
      <c r="D7948" t="s">
        <v>109</v>
      </c>
      <c r="E7948" t="s">
        <v>14</v>
      </c>
      <c r="F7948" t="s">
        <v>346</v>
      </c>
      <c r="G7948">
        <v>93</v>
      </c>
      <c r="H7948" t="s">
        <v>394</v>
      </c>
      <c r="I7948">
        <v>2019</v>
      </c>
      <c r="J7948">
        <v>2.3650000000000002</v>
      </c>
      <c r="K7948" t="s">
        <v>21</v>
      </c>
      <c r="N7948" t="s">
        <v>136</v>
      </c>
    </row>
    <row r="7949" spans="1:14" x14ac:dyDescent="0.25">
      <c r="A7949" t="s">
        <v>334</v>
      </c>
      <c r="B7949" t="str">
        <f t="shared" si="124"/>
        <v>Zambia94</v>
      </c>
      <c r="C7949" t="s">
        <v>12</v>
      </c>
      <c r="D7949" t="s">
        <v>109</v>
      </c>
      <c r="E7949" t="s">
        <v>14</v>
      </c>
      <c r="F7949" t="s">
        <v>346</v>
      </c>
      <c r="G7949">
        <v>94</v>
      </c>
      <c r="H7949" t="s">
        <v>395</v>
      </c>
      <c r="I7949">
        <v>2019</v>
      </c>
      <c r="J7949">
        <v>13.874000000000001</v>
      </c>
      <c r="N7949" t="s">
        <v>136</v>
      </c>
    </row>
    <row r="7950" spans="1:14" x14ac:dyDescent="0.25">
      <c r="A7950" t="s">
        <v>334</v>
      </c>
      <c r="B7950" t="str">
        <f t="shared" si="124"/>
        <v>Zambia95</v>
      </c>
      <c r="C7950" t="s">
        <v>12</v>
      </c>
      <c r="D7950" t="s">
        <v>109</v>
      </c>
      <c r="E7950" t="s">
        <v>14</v>
      </c>
      <c r="F7950" t="s">
        <v>346</v>
      </c>
      <c r="G7950">
        <v>95</v>
      </c>
      <c r="H7950" t="s">
        <v>396</v>
      </c>
      <c r="I7950">
        <v>2019</v>
      </c>
      <c r="J7950">
        <v>8.7240000000000002</v>
      </c>
      <c r="N7950" t="s">
        <v>136</v>
      </c>
    </row>
    <row r="7951" spans="1:14" x14ac:dyDescent="0.25">
      <c r="A7951" t="s">
        <v>334</v>
      </c>
      <c r="B7951" t="str">
        <f t="shared" si="124"/>
        <v>Zambia96</v>
      </c>
      <c r="C7951" t="s">
        <v>12</v>
      </c>
      <c r="D7951" t="s">
        <v>109</v>
      </c>
      <c r="E7951" t="s">
        <v>14</v>
      </c>
      <c r="F7951" t="s">
        <v>346</v>
      </c>
      <c r="G7951">
        <v>96</v>
      </c>
      <c r="H7951" t="s">
        <v>397</v>
      </c>
      <c r="I7951">
        <v>2019</v>
      </c>
      <c r="J7951">
        <v>119.73699999999999</v>
      </c>
      <c r="N7951" t="s">
        <v>136</v>
      </c>
    </row>
    <row r="7952" spans="1:14" x14ac:dyDescent="0.25">
      <c r="A7952" t="s">
        <v>334</v>
      </c>
      <c r="B7952" t="str">
        <f t="shared" si="124"/>
        <v>Zambia97</v>
      </c>
      <c r="C7952" t="s">
        <v>12</v>
      </c>
      <c r="D7952" t="s">
        <v>109</v>
      </c>
      <c r="E7952" t="s">
        <v>14</v>
      </c>
      <c r="F7952" t="s">
        <v>346</v>
      </c>
      <c r="G7952">
        <v>97</v>
      </c>
      <c r="H7952" t="s">
        <v>398</v>
      </c>
      <c r="I7952">
        <v>2019</v>
      </c>
      <c r="J7952">
        <v>117.62</v>
      </c>
      <c r="N7952" t="s">
        <v>136</v>
      </c>
    </row>
    <row r="7953" spans="1:14" x14ac:dyDescent="0.25">
      <c r="A7953" t="s">
        <v>334</v>
      </c>
      <c r="B7953" t="str">
        <f t="shared" si="124"/>
        <v>Zambia98</v>
      </c>
      <c r="C7953" t="s">
        <v>12</v>
      </c>
      <c r="D7953" t="s">
        <v>109</v>
      </c>
      <c r="E7953" t="s">
        <v>14</v>
      </c>
      <c r="F7953" t="s">
        <v>346</v>
      </c>
      <c r="G7953">
        <v>98</v>
      </c>
      <c r="H7953" t="s">
        <v>435</v>
      </c>
      <c r="I7953">
        <v>2019</v>
      </c>
      <c r="J7953">
        <v>16.241</v>
      </c>
      <c r="N7953" t="s">
        <v>136</v>
      </c>
    </row>
    <row r="7954" spans="1:14" x14ac:dyDescent="0.25">
      <c r="A7954" t="s">
        <v>334</v>
      </c>
      <c r="B7954" t="str">
        <f t="shared" si="124"/>
        <v>Zambia99</v>
      </c>
      <c r="C7954" t="s">
        <v>12</v>
      </c>
      <c r="D7954" t="s">
        <v>109</v>
      </c>
      <c r="E7954" t="s">
        <v>14</v>
      </c>
      <c r="F7954" t="s">
        <v>346</v>
      </c>
      <c r="G7954">
        <v>99</v>
      </c>
      <c r="H7954" t="s">
        <v>399</v>
      </c>
      <c r="I7954">
        <v>2019</v>
      </c>
      <c r="J7954">
        <v>9.2479999999999993</v>
      </c>
      <c r="K7954" t="s">
        <v>21</v>
      </c>
      <c r="N7954" t="s">
        <v>136</v>
      </c>
    </row>
    <row r="7955" spans="1:14" x14ac:dyDescent="0.25">
      <c r="A7955" t="s">
        <v>335</v>
      </c>
      <c r="B7955" t="str">
        <f t="shared" si="124"/>
        <v>Zimbabwe0</v>
      </c>
      <c r="C7955" t="s">
        <v>12</v>
      </c>
      <c r="D7955" t="s">
        <v>109</v>
      </c>
      <c r="E7955" t="s">
        <v>14</v>
      </c>
      <c r="F7955" t="s">
        <v>346</v>
      </c>
      <c r="G7955">
        <v>0</v>
      </c>
      <c r="H7955" t="s">
        <v>347</v>
      </c>
      <c r="I7955">
        <v>2019</v>
      </c>
      <c r="J7955">
        <v>2888.5970000000002</v>
      </c>
      <c r="K7955" t="s">
        <v>125</v>
      </c>
      <c r="M7955" t="s">
        <v>126</v>
      </c>
      <c r="N7955" t="s">
        <v>136</v>
      </c>
    </row>
    <row r="7956" spans="1:14" x14ac:dyDescent="0.25">
      <c r="A7956" t="s">
        <v>335</v>
      </c>
      <c r="B7956" t="str">
        <f t="shared" si="124"/>
        <v>Zimbabwe1</v>
      </c>
      <c r="C7956" t="s">
        <v>12</v>
      </c>
      <c r="D7956" t="s">
        <v>109</v>
      </c>
      <c r="E7956" t="s">
        <v>14</v>
      </c>
      <c r="F7956" t="s">
        <v>346</v>
      </c>
      <c r="G7956">
        <v>1</v>
      </c>
      <c r="H7956" t="s">
        <v>349</v>
      </c>
      <c r="I7956">
        <v>2019</v>
      </c>
      <c r="J7956">
        <v>995.80799999999999</v>
      </c>
      <c r="K7956" t="s">
        <v>125</v>
      </c>
      <c r="M7956" t="s">
        <v>126</v>
      </c>
      <c r="N7956" t="s">
        <v>136</v>
      </c>
    </row>
    <row r="7957" spans="1:14" x14ac:dyDescent="0.25">
      <c r="A7957" t="s">
        <v>335</v>
      </c>
      <c r="B7957" t="str">
        <f t="shared" si="124"/>
        <v>Zimbabwe2</v>
      </c>
      <c r="C7957" t="s">
        <v>12</v>
      </c>
      <c r="D7957" t="s">
        <v>109</v>
      </c>
      <c r="E7957" t="s">
        <v>14</v>
      </c>
      <c r="F7957" t="s">
        <v>346</v>
      </c>
      <c r="G7957">
        <v>2</v>
      </c>
      <c r="H7957" t="s">
        <v>400</v>
      </c>
      <c r="I7957">
        <v>2019</v>
      </c>
      <c r="J7957">
        <v>18.004999999999999</v>
      </c>
      <c r="K7957" t="s">
        <v>125</v>
      </c>
      <c r="M7957" t="s">
        <v>126</v>
      </c>
      <c r="N7957" t="s">
        <v>136</v>
      </c>
    </row>
    <row r="7958" spans="1:14" x14ac:dyDescent="0.25">
      <c r="A7958" t="s">
        <v>335</v>
      </c>
      <c r="B7958" t="str">
        <f t="shared" si="124"/>
        <v>Zimbabwe3</v>
      </c>
      <c r="C7958" t="s">
        <v>12</v>
      </c>
      <c r="D7958" t="s">
        <v>109</v>
      </c>
      <c r="E7958" t="s">
        <v>14</v>
      </c>
      <c r="F7958" t="s">
        <v>346</v>
      </c>
      <c r="G7958">
        <v>3</v>
      </c>
      <c r="H7958" t="s">
        <v>350</v>
      </c>
      <c r="I7958">
        <v>2019</v>
      </c>
      <c r="J7958">
        <v>17.067</v>
      </c>
      <c r="K7958" t="s">
        <v>125</v>
      </c>
      <c r="M7958" t="s">
        <v>126</v>
      </c>
      <c r="N7958" t="s">
        <v>136</v>
      </c>
    </row>
    <row r="7959" spans="1:14" x14ac:dyDescent="0.25">
      <c r="A7959" t="s">
        <v>335</v>
      </c>
      <c r="B7959" t="str">
        <f t="shared" si="124"/>
        <v>Zimbabwe5</v>
      </c>
      <c r="C7959" t="s">
        <v>12</v>
      </c>
      <c r="D7959" t="s">
        <v>109</v>
      </c>
      <c r="E7959" t="s">
        <v>14</v>
      </c>
      <c r="F7959" t="s">
        <v>346</v>
      </c>
      <c r="G7959">
        <v>5</v>
      </c>
      <c r="H7959" t="s">
        <v>351</v>
      </c>
      <c r="I7959">
        <v>2019</v>
      </c>
      <c r="J7959">
        <v>4.9139999999999997</v>
      </c>
      <c r="K7959" t="s">
        <v>125</v>
      </c>
      <c r="M7959" t="s">
        <v>126</v>
      </c>
      <c r="N7959" t="s">
        <v>136</v>
      </c>
    </row>
    <row r="7960" spans="1:14" x14ac:dyDescent="0.25">
      <c r="A7960" t="s">
        <v>335</v>
      </c>
      <c r="B7960" t="str">
        <f t="shared" si="124"/>
        <v>Zimbabwe7</v>
      </c>
      <c r="C7960" t="s">
        <v>12</v>
      </c>
      <c r="D7960" t="s">
        <v>109</v>
      </c>
      <c r="E7960" t="s">
        <v>14</v>
      </c>
      <c r="F7960" t="s">
        <v>346</v>
      </c>
      <c r="G7960">
        <v>7</v>
      </c>
      <c r="H7960" t="s">
        <v>352</v>
      </c>
      <c r="I7960">
        <v>2019</v>
      </c>
      <c r="J7960">
        <v>170.43100000000001</v>
      </c>
      <c r="K7960" t="s">
        <v>125</v>
      </c>
      <c r="M7960" t="s">
        <v>126</v>
      </c>
      <c r="N7960" t="s">
        <v>136</v>
      </c>
    </row>
    <row r="7961" spans="1:14" x14ac:dyDescent="0.25">
      <c r="A7961" t="s">
        <v>335</v>
      </c>
      <c r="B7961" t="str">
        <f t="shared" si="124"/>
        <v>Zimbabwe8</v>
      </c>
      <c r="C7961" t="s">
        <v>12</v>
      </c>
      <c r="D7961" t="s">
        <v>109</v>
      </c>
      <c r="E7961" t="s">
        <v>14</v>
      </c>
      <c r="F7961" t="s">
        <v>346</v>
      </c>
      <c r="G7961">
        <v>8</v>
      </c>
      <c r="H7961" t="s">
        <v>353</v>
      </c>
      <c r="I7961">
        <v>2019</v>
      </c>
      <c r="J7961">
        <v>31.992999999999999</v>
      </c>
      <c r="K7961" t="s">
        <v>125</v>
      </c>
      <c r="M7961" t="s">
        <v>126</v>
      </c>
      <c r="N7961" t="s">
        <v>136</v>
      </c>
    </row>
    <row r="7962" spans="1:14" x14ac:dyDescent="0.25">
      <c r="A7962" t="s">
        <v>335</v>
      </c>
      <c r="B7962" t="str">
        <f t="shared" si="124"/>
        <v>Zimbabwe9</v>
      </c>
      <c r="C7962" t="s">
        <v>12</v>
      </c>
      <c r="D7962" t="s">
        <v>109</v>
      </c>
      <c r="E7962" t="s">
        <v>14</v>
      </c>
      <c r="F7962" t="s">
        <v>346</v>
      </c>
      <c r="G7962">
        <v>9</v>
      </c>
      <c r="H7962" t="s">
        <v>402</v>
      </c>
      <c r="I7962">
        <v>2019</v>
      </c>
      <c r="J7962">
        <v>1.6419999999999999</v>
      </c>
      <c r="K7962" t="s">
        <v>125</v>
      </c>
      <c r="M7962" t="s">
        <v>126</v>
      </c>
      <c r="N7962" t="s">
        <v>136</v>
      </c>
    </row>
    <row r="7963" spans="1:14" x14ac:dyDescent="0.25">
      <c r="A7963" t="s">
        <v>335</v>
      </c>
      <c r="B7963" t="str">
        <f t="shared" si="124"/>
        <v>Zimbabwe10</v>
      </c>
      <c r="C7963" t="s">
        <v>12</v>
      </c>
      <c r="D7963" t="s">
        <v>109</v>
      </c>
      <c r="E7963" t="s">
        <v>14</v>
      </c>
      <c r="F7963" t="s">
        <v>346</v>
      </c>
      <c r="G7963">
        <v>10</v>
      </c>
      <c r="H7963" t="s">
        <v>354</v>
      </c>
      <c r="I7963">
        <v>2019</v>
      </c>
      <c r="J7963">
        <v>35.101999999999997</v>
      </c>
      <c r="K7963" t="s">
        <v>125</v>
      </c>
      <c r="M7963" t="s">
        <v>126</v>
      </c>
      <c r="N7963" t="s">
        <v>136</v>
      </c>
    </row>
    <row r="7964" spans="1:14" x14ac:dyDescent="0.25">
      <c r="A7964" t="s">
        <v>335</v>
      </c>
      <c r="B7964" t="str">
        <f t="shared" si="124"/>
        <v>Zimbabwe11</v>
      </c>
      <c r="C7964" t="s">
        <v>12</v>
      </c>
      <c r="D7964" t="s">
        <v>109</v>
      </c>
      <c r="E7964" t="s">
        <v>14</v>
      </c>
      <c r="F7964" t="s">
        <v>346</v>
      </c>
      <c r="G7964">
        <v>11</v>
      </c>
      <c r="H7964" t="s">
        <v>403</v>
      </c>
      <c r="I7964">
        <v>2019</v>
      </c>
      <c r="J7964">
        <v>8.5090000000000003</v>
      </c>
      <c r="K7964" t="s">
        <v>125</v>
      </c>
      <c r="M7964" t="s">
        <v>126</v>
      </c>
      <c r="N7964" t="s">
        <v>136</v>
      </c>
    </row>
    <row r="7965" spans="1:14" x14ac:dyDescent="0.25">
      <c r="A7965" t="s">
        <v>335</v>
      </c>
      <c r="B7965" t="str">
        <f t="shared" si="124"/>
        <v>Zimbabwe12</v>
      </c>
      <c r="C7965" t="s">
        <v>12</v>
      </c>
      <c r="D7965" t="s">
        <v>109</v>
      </c>
      <c r="E7965" t="s">
        <v>14</v>
      </c>
      <c r="F7965" t="s">
        <v>346</v>
      </c>
      <c r="G7965">
        <v>12</v>
      </c>
      <c r="H7965" t="s">
        <v>355</v>
      </c>
      <c r="I7965">
        <v>2019</v>
      </c>
      <c r="J7965">
        <v>0.86299999999999999</v>
      </c>
      <c r="K7965" t="s">
        <v>125</v>
      </c>
      <c r="M7965" t="s">
        <v>126</v>
      </c>
      <c r="N7965" t="s">
        <v>136</v>
      </c>
    </row>
    <row r="7966" spans="1:14" x14ac:dyDescent="0.25">
      <c r="A7966" t="s">
        <v>335</v>
      </c>
      <c r="B7966" t="str">
        <f t="shared" si="124"/>
        <v>Zimbabwe13</v>
      </c>
      <c r="C7966" t="s">
        <v>12</v>
      </c>
      <c r="D7966" t="s">
        <v>109</v>
      </c>
      <c r="E7966" t="s">
        <v>14</v>
      </c>
      <c r="F7966" t="s">
        <v>346</v>
      </c>
      <c r="G7966">
        <v>13</v>
      </c>
      <c r="H7966" t="s">
        <v>356</v>
      </c>
      <c r="I7966">
        <v>2019</v>
      </c>
      <c r="J7966">
        <v>15.571999999999999</v>
      </c>
      <c r="K7966" t="s">
        <v>125</v>
      </c>
      <c r="M7966" t="s">
        <v>126</v>
      </c>
      <c r="N7966" t="s">
        <v>136</v>
      </c>
    </row>
    <row r="7967" spans="1:14" x14ac:dyDescent="0.25">
      <c r="A7967" t="s">
        <v>335</v>
      </c>
      <c r="B7967" t="str">
        <f t="shared" si="124"/>
        <v>Zimbabwe15</v>
      </c>
      <c r="C7967" t="s">
        <v>12</v>
      </c>
      <c r="D7967" t="s">
        <v>109</v>
      </c>
      <c r="E7967" t="s">
        <v>14</v>
      </c>
      <c r="F7967" t="s">
        <v>346</v>
      </c>
      <c r="G7967">
        <v>15</v>
      </c>
      <c r="H7967" t="s">
        <v>358</v>
      </c>
      <c r="I7967">
        <v>2019</v>
      </c>
      <c r="J7967">
        <v>23.105</v>
      </c>
      <c r="K7967" t="s">
        <v>125</v>
      </c>
      <c r="M7967" t="s">
        <v>126</v>
      </c>
      <c r="N7967" t="s">
        <v>136</v>
      </c>
    </row>
    <row r="7968" spans="1:14" x14ac:dyDescent="0.25">
      <c r="A7968" t="s">
        <v>335</v>
      </c>
      <c r="B7968" t="str">
        <f t="shared" si="124"/>
        <v>Zimbabwe16</v>
      </c>
      <c r="C7968" t="s">
        <v>12</v>
      </c>
      <c r="D7968" t="s">
        <v>109</v>
      </c>
      <c r="E7968" t="s">
        <v>14</v>
      </c>
      <c r="F7968" t="s">
        <v>346</v>
      </c>
      <c r="G7968">
        <v>16</v>
      </c>
      <c r="H7968" t="s">
        <v>359</v>
      </c>
      <c r="I7968">
        <v>2019</v>
      </c>
      <c r="J7968">
        <v>22.751999999999999</v>
      </c>
      <c r="K7968" t="s">
        <v>125</v>
      </c>
      <c r="M7968" t="s">
        <v>126</v>
      </c>
      <c r="N7968" t="s">
        <v>136</v>
      </c>
    </row>
    <row r="7969" spans="1:14" x14ac:dyDescent="0.25">
      <c r="A7969" t="s">
        <v>335</v>
      </c>
      <c r="B7969" t="str">
        <f t="shared" si="124"/>
        <v>Zimbabwe17</v>
      </c>
      <c r="C7969" t="s">
        <v>12</v>
      </c>
      <c r="D7969" t="s">
        <v>109</v>
      </c>
      <c r="E7969" t="s">
        <v>14</v>
      </c>
      <c r="F7969" t="s">
        <v>346</v>
      </c>
      <c r="G7969">
        <v>17</v>
      </c>
      <c r="H7969" t="s">
        <v>360</v>
      </c>
      <c r="I7969">
        <v>2019</v>
      </c>
      <c r="J7969">
        <v>6.0999999999999999E-2</v>
      </c>
      <c r="K7969" t="s">
        <v>125</v>
      </c>
      <c r="M7969" t="s">
        <v>126</v>
      </c>
      <c r="N7969" t="s">
        <v>136</v>
      </c>
    </row>
    <row r="7970" spans="1:14" x14ac:dyDescent="0.25">
      <c r="A7970" t="s">
        <v>335</v>
      </c>
      <c r="B7970" t="str">
        <f t="shared" si="124"/>
        <v>Zimbabwe18</v>
      </c>
      <c r="C7970" t="s">
        <v>12</v>
      </c>
      <c r="D7970" t="s">
        <v>109</v>
      </c>
      <c r="E7970" t="s">
        <v>14</v>
      </c>
      <c r="F7970" t="s">
        <v>346</v>
      </c>
      <c r="G7970">
        <v>18</v>
      </c>
      <c r="H7970" t="s">
        <v>404</v>
      </c>
      <c r="I7970">
        <v>2019</v>
      </c>
      <c r="J7970">
        <v>0.11899999999999999</v>
      </c>
      <c r="K7970" t="s">
        <v>125</v>
      </c>
      <c r="M7970" t="s">
        <v>126</v>
      </c>
      <c r="N7970" t="s">
        <v>136</v>
      </c>
    </row>
    <row r="7971" spans="1:14" x14ac:dyDescent="0.25">
      <c r="A7971" t="s">
        <v>335</v>
      </c>
      <c r="B7971" t="str">
        <f t="shared" si="124"/>
        <v>Zimbabwe19</v>
      </c>
      <c r="C7971" t="s">
        <v>12</v>
      </c>
      <c r="D7971" t="s">
        <v>109</v>
      </c>
      <c r="E7971" t="s">
        <v>14</v>
      </c>
      <c r="F7971" t="s">
        <v>346</v>
      </c>
      <c r="G7971">
        <v>19</v>
      </c>
      <c r="H7971" t="s">
        <v>361</v>
      </c>
      <c r="I7971">
        <v>2019</v>
      </c>
      <c r="J7971">
        <v>1.2330000000000001</v>
      </c>
      <c r="K7971" t="s">
        <v>125</v>
      </c>
      <c r="M7971" t="s">
        <v>126</v>
      </c>
      <c r="N7971" t="s">
        <v>136</v>
      </c>
    </row>
    <row r="7972" spans="1:14" x14ac:dyDescent="0.25">
      <c r="A7972" t="s">
        <v>335</v>
      </c>
      <c r="B7972" t="str">
        <f t="shared" si="124"/>
        <v>Zimbabwe20</v>
      </c>
      <c r="C7972" t="s">
        <v>12</v>
      </c>
      <c r="D7972" t="s">
        <v>109</v>
      </c>
      <c r="E7972" t="s">
        <v>14</v>
      </c>
      <c r="F7972" t="s">
        <v>346</v>
      </c>
      <c r="G7972">
        <v>20</v>
      </c>
      <c r="H7972" t="s">
        <v>362</v>
      </c>
      <c r="I7972">
        <v>2019</v>
      </c>
      <c r="J7972">
        <v>8.8629999999999995</v>
      </c>
      <c r="K7972" t="s">
        <v>125</v>
      </c>
      <c r="M7972" t="s">
        <v>126</v>
      </c>
      <c r="N7972" t="s">
        <v>136</v>
      </c>
    </row>
    <row r="7973" spans="1:14" x14ac:dyDescent="0.25">
      <c r="A7973" t="s">
        <v>335</v>
      </c>
      <c r="B7973" t="str">
        <f t="shared" si="124"/>
        <v>Zimbabwe21</v>
      </c>
      <c r="C7973" t="s">
        <v>12</v>
      </c>
      <c r="D7973" t="s">
        <v>109</v>
      </c>
      <c r="E7973" t="s">
        <v>14</v>
      </c>
      <c r="F7973" t="s">
        <v>346</v>
      </c>
      <c r="G7973">
        <v>21</v>
      </c>
      <c r="H7973" t="s">
        <v>405</v>
      </c>
      <c r="I7973">
        <v>2019</v>
      </c>
      <c r="J7973">
        <v>0.51</v>
      </c>
      <c r="K7973" t="s">
        <v>125</v>
      </c>
      <c r="M7973" t="s">
        <v>126</v>
      </c>
      <c r="N7973" t="s">
        <v>136</v>
      </c>
    </row>
    <row r="7974" spans="1:14" x14ac:dyDescent="0.25">
      <c r="A7974" t="s">
        <v>335</v>
      </c>
      <c r="B7974" t="str">
        <f t="shared" si="124"/>
        <v>Zimbabwe22</v>
      </c>
      <c r="C7974" t="s">
        <v>12</v>
      </c>
      <c r="D7974" t="s">
        <v>109</v>
      </c>
      <c r="E7974" t="s">
        <v>14</v>
      </c>
      <c r="F7974" t="s">
        <v>346</v>
      </c>
      <c r="G7974">
        <v>22</v>
      </c>
      <c r="H7974" t="s">
        <v>406</v>
      </c>
      <c r="I7974">
        <v>2019</v>
      </c>
      <c r="J7974">
        <v>0.74099999999999999</v>
      </c>
      <c r="K7974" t="s">
        <v>125</v>
      </c>
      <c r="M7974" t="s">
        <v>126</v>
      </c>
      <c r="N7974" t="s">
        <v>136</v>
      </c>
    </row>
    <row r="7975" spans="1:14" x14ac:dyDescent="0.25">
      <c r="A7975" t="s">
        <v>335</v>
      </c>
      <c r="B7975" t="str">
        <f t="shared" si="124"/>
        <v>Zimbabwe23</v>
      </c>
      <c r="C7975" t="s">
        <v>12</v>
      </c>
      <c r="D7975" t="s">
        <v>109</v>
      </c>
      <c r="E7975" t="s">
        <v>14</v>
      </c>
      <c r="F7975" t="s">
        <v>346</v>
      </c>
      <c r="G7975">
        <v>23</v>
      </c>
      <c r="H7975" t="s">
        <v>434</v>
      </c>
      <c r="I7975">
        <v>2019</v>
      </c>
      <c r="J7975">
        <v>50.603000000000002</v>
      </c>
      <c r="K7975" t="s">
        <v>125</v>
      </c>
      <c r="M7975" t="s">
        <v>126</v>
      </c>
      <c r="N7975" t="s">
        <v>136</v>
      </c>
    </row>
    <row r="7976" spans="1:14" x14ac:dyDescent="0.25">
      <c r="A7976" t="s">
        <v>335</v>
      </c>
      <c r="B7976" t="str">
        <f t="shared" si="124"/>
        <v>Zimbabwe24</v>
      </c>
      <c r="C7976" t="s">
        <v>12</v>
      </c>
      <c r="D7976" t="s">
        <v>109</v>
      </c>
      <c r="E7976" t="s">
        <v>14</v>
      </c>
      <c r="F7976" t="s">
        <v>346</v>
      </c>
      <c r="G7976">
        <v>24</v>
      </c>
      <c r="H7976" t="s">
        <v>363</v>
      </c>
      <c r="I7976">
        <v>2019</v>
      </c>
      <c r="J7976">
        <v>4.7039999999999997</v>
      </c>
      <c r="K7976" t="s">
        <v>125</v>
      </c>
      <c r="M7976" t="s">
        <v>126</v>
      </c>
      <c r="N7976" t="s">
        <v>136</v>
      </c>
    </row>
    <row r="7977" spans="1:14" x14ac:dyDescent="0.25">
      <c r="A7977" t="s">
        <v>335</v>
      </c>
      <c r="B7977" t="str">
        <f t="shared" si="124"/>
        <v>Zimbabwe25</v>
      </c>
      <c r="C7977" t="s">
        <v>12</v>
      </c>
      <c r="D7977" t="s">
        <v>109</v>
      </c>
      <c r="E7977" t="s">
        <v>14</v>
      </c>
      <c r="F7977" t="s">
        <v>346</v>
      </c>
      <c r="G7977">
        <v>25</v>
      </c>
      <c r="H7977" t="s">
        <v>364</v>
      </c>
      <c r="I7977">
        <v>2019</v>
      </c>
      <c r="J7977">
        <v>11.46</v>
      </c>
      <c r="K7977" t="s">
        <v>125</v>
      </c>
      <c r="M7977" t="s">
        <v>126</v>
      </c>
      <c r="N7977" t="s">
        <v>136</v>
      </c>
    </row>
    <row r="7978" spans="1:14" x14ac:dyDescent="0.25">
      <c r="A7978" t="s">
        <v>335</v>
      </c>
      <c r="B7978" t="str">
        <f t="shared" si="124"/>
        <v>Zimbabwe26</v>
      </c>
      <c r="C7978" t="s">
        <v>12</v>
      </c>
      <c r="D7978" t="s">
        <v>109</v>
      </c>
      <c r="E7978" t="s">
        <v>14</v>
      </c>
      <c r="F7978" t="s">
        <v>346</v>
      </c>
      <c r="G7978">
        <v>26</v>
      </c>
      <c r="H7978" t="s">
        <v>407</v>
      </c>
      <c r="I7978">
        <v>2019</v>
      </c>
      <c r="J7978">
        <v>0.124</v>
      </c>
      <c r="K7978" t="s">
        <v>125</v>
      </c>
      <c r="M7978" t="s">
        <v>126</v>
      </c>
      <c r="N7978" t="s">
        <v>136</v>
      </c>
    </row>
    <row r="7979" spans="1:14" x14ac:dyDescent="0.25">
      <c r="A7979" t="s">
        <v>335</v>
      </c>
      <c r="B7979" t="str">
        <f t="shared" si="124"/>
        <v>Zimbabwe27</v>
      </c>
      <c r="C7979" t="s">
        <v>12</v>
      </c>
      <c r="D7979" t="s">
        <v>109</v>
      </c>
      <c r="E7979" t="s">
        <v>14</v>
      </c>
      <c r="F7979" t="s">
        <v>346</v>
      </c>
      <c r="G7979">
        <v>27</v>
      </c>
      <c r="H7979" t="s">
        <v>365</v>
      </c>
      <c r="I7979">
        <v>2019</v>
      </c>
      <c r="J7979">
        <v>1.69</v>
      </c>
      <c r="K7979" t="s">
        <v>125</v>
      </c>
      <c r="M7979" t="s">
        <v>126</v>
      </c>
      <c r="N7979" t="s">
        <v>136</v>
      </c>
    </row>
    <row r="7980" spans="1:14" x14ac:dyDescent="0.25">
      <c r="A7980" t="s">
        <v>335</v>
      </c>
      <c r="B7980" t="str">
        <f t="shared" si="124"/>
        <v>Zimbabwe28</v>
      </c>
      <c r="C7980" t="s">
        <v>12</v>
      </c>
      <c r="D7980" t="s">
        <v>109</v>
      </c>
      <c r="E7980" t="s">
        <v>14</v>
      </c>
      <c r="F7980" t="s">
        <v>346</v>
      </c>
      <c r="G7980">
        <v>28</v>
      </c>
      <c r="H7980" t="s">
        <v>366</v>
      </c>
      <c r="I7980">
        <v>2019</v>
      </c>
      <c r="J7980">
        <v>2.2869999999999999</v>
      </c>
      <c r="K7980" t="s">
        <v>125</v>
      </c>
      <c r="M7980" t="s">
        <v>126</v>
      </c>
      <c r="N7980" t="s">
        <v>136</v>
      </c>
    </row>
    <row r="7981" spans="1:14" x14ac:dyDescent="0.25">
      <c r="A7981" t="s">
        <v>335</v>
      </c>
      <c r="B7981" t="str">
        <f t="shared" si="124"/>
        <v>Zimbabwe29</v>
      </c>
      <c r="C7981" t="s">
        <v>12</v>
      </c>
      <c r="D7981" t="s">
        <v>109</v>
      </c>
      <c r="E7981" t="s">
        <v>14</v>
      </c>
      <c r="F7981" t="s">
        <v>346</v>
      </c>
      <c r="G7981">
        <v>29</v>
      </c>
      <c r="H7981" t="s">
        <v>436</v>
      </c>
      <c r="I7981">
        <v>2019</v>
      </c>
      <c r="J7981">
        <v>8.1000000000000003E-2</v>
      </c>
      <c r="K7981" t="s">
        <v>125</v>
      </c>
      <c r="M7981" t="s">
        <v>126</v>
      </c>
      <c r="N7981" t="s">
        <v>136</v>
      </c>
    </row>
    <row r="7982" spans="1:14" x14ac:dyDescent="0.25">
      <c r="A7982" t="s">
        <v>335</v>
      </c>
      <c r="B7982" t="str">
        <f t="shared" si="124"/>
        <v>Zimbabwe30</v>
      </c>
      <c r="C7982" t="s">
        <v>12</v>
      </c>
      <c r="D7982" t="s">
        <v>109</v>
      </c>
      <c r="E7982" t="s">
        <v>14</v>
      </c>
      <c r="F7982" t="s">
        <v>346</v>
      </c>
      <c r="G7982">
        <v>30</v>
      </c>
      <c r="H7982" t="s">
        <v>408</v>
      </c>
      <c r="I7982">
        <v>2019</v>
      </c>
      <c r="J7982">
        <v>0.36299999999999999</v>
      </c>
      <c r="K7982" t="s">
        <v>125</v>
      </c>
      <c r="M7982" t="s">
        <v>126</v>
      </c>
      <c r="N7982" t="s">
        <v>136</v>
      </c>
    </row>
    <row r="7983" spans="1:14" x14ac:dyDescent="0.25">
      <c r="A7983" t="s">
        <v>335</v>
      </c>
      <c r="B7983" t="str">
        <f t="shared" si="124"/>
        <v>Zimbabwe31</v>
      </c>
      <c r="C7983" t="s">
        <v>12</v>
      </c>
      <c r="D7983" t="s">
        <v>109</v>
      </c>
      <c r="E7983" t="s">
        <v>14</v>
      </c>
      <c r="F7983" t="s">
        <v>346</v>
      </c>
      <c r="G7983">
        <v>31</v>
      </c>
      <c r="H7983" t="s">
        <v>367</v>
      </c>
      <c r="I7983">
        <v>2019</v>
      </c>
      <c r="J7983">
        <v>9.3379999999999992</v>
      </c>
      <c r="K7983" t="s">
        <v>125</v>
      </c>
      <c r="M7983" t="s">
        <v>126</v>
      </c>
      <c r="N7983" t="s">
        <v>136</v>
      </c>
    </row>
    <row r="7984" spans="1:14" x14ac:dyDescent="0.25">
      <c r="A7984" t="s">
        <v>335</v>
      </c>
      <c r="B7984" t="str">
        <f t="shared" si="124"/>
        <v>Zimbabwe32</v>
      </c>
      <c r="C7984" t="s">
        <v>12</v>
      </c>
      <c r="D7984" t="s">
        <v>109</v>
      </c>
      <c r="E7984" t="s">
        <v>14</v>
      </c>
      <c r="F7984" t="s">
        <v>346</v>
      </c>
      <c r="G7984">
        <v>32</v>
      </c>
      <c r="H7984" t="s">
        <v>368</v>
      </c>
      <c r="I7984">
        <v>2019</v>
      </c>
      <c r="J7984">
        <v>9.6479999999999997</v>
      </c>
      <c r="K7984" t="s">
        <v>125</v>
      </c>
      <c r="M7984" t="s">
        <v>126</v>
      </c>
      <c r="N7984" t="s">
        <v>136</v>
      </c>
    </row>
    <row r="7985" spans="1:14" x14ac:dyDescent="0.25">
      <c r="A7985" t="s">
        <v>335</v>
      </c>
      <c r="B7985" t="str">
        <f t="shared" si="124"/>
        <v>Zimbabwe33</v>
      </c>
      <c r="C7985" t="s">
        <v>12</v>
      </c>
      <c r="D7985" t="s">
        <v>109</v>
      </c>
      <c r="E7985" t="s">
        <v>14</v>
      </c>
      <c r="F7985" t="s">
        <v>346</v>
      </c>
      <c r="G7985">
        <v>33</v>
      </c>
      <c r="H7985" t="s">
        <v>409</v>
      </c>
      <c r="I7985">
        <v>2019</v>
      </c>
      <c r="J7985">
        <v>10.252000000000001</v>
      </c>
      <c r="K7985" t="s">
        <v>125</v>
      </c>
      <c r="M7985" t="s">
        <v>126</v>
      </c>
      <c r="N7985" t="s">
        <v>136</v>
      </c>
    </row>
    <row r="7986" spans="1:14" x14ac:dyDescent="0.25">
      <c r="A7986" t="s">
        <v>335</v>
      </c>
      <c r="B7986" t="str">
        <f t="shared" si="124"/>
        <v>Zimbabwe35</v>
      </c>
      <c r="C7986" t="s">
        <v>12</v>
      </c>
      <c r="D7986" t="s">
        <v>109</v>
      </c>
      <c r="E7986" t="s">
        <v>14</v>
      </c>
      <c r="F7986" t="s">
        <v>346</v>
      </c>
      <c r="G7986">
        <v>35</v>
      </c>
      <c r="H7986" t="s">
        <v>369</v>
      </c>
      <c r="I7986">
        <v>2019</v>
      </c>
      <c r="J7986">
        <v>7.52</v>
      </c>
      <c r="K7986" t="s">
        <v>125</v>
      </c>
      <c r="M7986" t="s">
        <v>126</v>
      </c>
      <c r="N7986" t="s">
        <v>136</v>
      </c>
    </row>
    <row r="7987" spans="1:14" x14ac:dyDescent="0.25">
      <c r="A7987" t="s">
        <v>335</v>
      </c>
      <c r="B7987" t="str">
        <f t="shared" si="124"/>
        <v>Zimbabwe36</v>
      </c>
      <c r="C7987" t="s">
        <v>12</v>
      </c>
      <c r="D7987" t="s">
        <v>109</v>
      </c>
      <c r="E7987" t="s">
        <v>14</v>
      </c>
      <c r="F7987" t="s">
        <v>346</v>
      </c>
      <c r="G7987">
        <v>36</v>
      </c>
      <c r="H7987" t="s">
        <v>410</v>
      </c>
      <c r="I7987">
        <v>2019</v>
      </c>
      <c r="J7987">
        <v>10.513999999999999</v>
      </c>
      <c r="K7987" t="s">
        <v>125</v>
      </c>
      <c r="M7987" t="s">
        <v>126</v>
      </c>
      <c r="N7987" t="s">
        <v>136</v>
      </c>
    </row>
    <row r="7988" spans="1:14" x14ac:dyDescent="0.25">
      <c r="A7988" t="s">
        <v>335</v>
      </c>
      <c r="B7988" t="str">
        <f t="shared" si="124"/>
        <v>Zimbabwe37</v>
      </c>
      <c r="C7988" t="s">
        <v>12</v>
      </c>
      <c r="D7988" t="s">
        <v>109</v>
      </c>
      <c r="E7988" t="s">
        <v>14</v>
      </c>
      <c r="F7988" t="s">
        <v>346</v>
      </c>
      <c r="G7988">
        <v>37</v>
      </c>
      <c r="H7988" t="s">
        <v>370</v>
      </c>
      <c r="I7988">
        <v>2019</v>
      </c>
      <c r="J7988">
        <v>1.788</v>
      </c>
      <c r="K7988" t="s">
        <v>125</v>
      </c>
      <c r="M7988" t="s">
        <v>126</v>
      </c>
      <c r="N7988" t="s">
        <v>136</v>
      </c>
    </row>
    <row r="7989" spans="1:14" x14ac:dyDescent="0.25">
      <c r="A7989" t="s">
        <v>335</v>
      </c>
      <c r="B7989" t="str">
        <f t="shared" si="124"/>
        <v>Zimbabwe38</v>
      </c>
      <c r="C7989" t="s">
        <v>12</v>
      </c>
      <c r="D7989" t="s">
        <v>109</v>
      </c>
      <c r="E7989" t="s">
        <v>14</v>
      </c>
      <c r="F7989" t="s">
        <v>346</v>
      </c>
      <c r="G7989">
        <v>38</v>
      </c>
      <c r="H7989" t="s">
        <v>411</v>
      </c>
      <c r="I7989">
        <v>2019</v>
      </c>
      <c r="J7989">
        <v>1.2969999999999999</v>
      </c>
      <c r="K7989" t="s">
        <v>125</v>
      </c>
      <c r="M7989" t="s">
        <v>126</v>
      </c>
      <c r="N7989" t="s">
        <v>136</v>
      </c>
    </row>
    <row r="7990" spans="1:14" x14ac:dyDescent="0.25">
      <c r="A7990" t="s">
        <v>335</v>
      </c>
      <c r="B7990" t="str">
        <f t="shared" si="124"/>
        <v>Zimbabwe39</v>
      </c>
      <c r="C7990" t="s">
        <v>12</v>
      </c>
      <c r="D7990" t="s">
        <v>109</v>
      </c>
      <c r="E7990" t="s">
        <v>14</v>
      </c>
      <c r="F7990" t="s">
        <v>346</v>
      </c>
      <c r="G7990">
        <v>39</v>
      </c>
      <c r="H7990" t="s">
        <v>412</v>
      </c>
      <c r="I7990">
        <v>2019</v>
      </c>
      <c r="J7990">
        <v>0.26900000000000002</v>
      </c>
      <c r="K7990" t="s">
        <v>125</v>
      </c>
      <c r="M7990" t="s">
        <v>126</v>
      </c>
      <c r="N7990" t="s">
        <v>136</v>
      </c>
    </row>
    <row r="7991" spans="1:14" x14ac:dyDescent="0.25">
      <c r="A7991" t="s">
        <v>335</v>
      </c>
      <c r="B7991" t="str">
        <f t="shared" si="124"/>
        <v>Zimbabwe41</v>
      </c>
      <c r="C7991" t="s">
        <v>12</v>
      </c>
      <c r="D7991" t="s">
        <v>109</v>
      </c>
      <c r="E7991" t="s">
        <v>14</v>
      </c>
      <c r="F7991" t="s">
        <v>346</v>
      </c>
      <c r="G7991">
        <v>41</v>
      </c>
      <c r="H7991" t="s">
        <v>413</v>
      </c>
      <c r="I7991">
        <v>2019</v>
      </c>
      <c r="J7991">
        <v>66.981999999999999</v>
      </c>
      <c r="K7991" t="s">
        <v>125</v>
      </c>
      <c r="M7991" t="s">
        <v>126</v>
      </c>
      <c r="N7991" t="s">
        <v>136</v>
      </c>
    </row>
    <row r="7992" spans="1:14" x14ac:dyDescent="0.25">
      <c r="A7992" t="s">
        <v>335</v>
      </c>
      <c r="B7992" t="str">
        <f t="shared" si="124"/>
        <v>Zimbabwe42</v>
      </c>
      <c r="C7992" t="s">
        <v>12</v>
      </c>
      <c r="D7992" t="s">
        <v>109</v>
      </c>
      <c r="E7992" t="s">
        <v>14</v>
      </c>
      <c r="F7992" t="s">
        <v>346</v>
      </c>
      <c r="G7992">
        <v>42</v>
      </c>
      <c r="H7992" t="s">
        <v>371</v>
      </c>
      <c r="I7992">
        <v>2019</v>
      </c>
      <c r="J7992">
        <v>15.542</v>
      </c>
      <c r="K7992" t="s">
        <v>125</v>
      </c>
      <c r="M7992" t="s">
        <v>126</v>
      </c>
      <c r="N7992" t="s">
        <v>136</v>
      </c>
    </row>
    <row r="7993" spans="1:14" x14ac:dyDescent="0.25">
      <c r="A7993" t="s">
        <v>335</v>
      </c>
      <c r="B7993" t="str">
        <f t="shared" si="124"/>
        <v>Zimbabwe43</v>
      </c>
      <c r="C7993" t="s">
        <v>12</v>
      </c>
      <c r="D7993" t="s">
        <v>109</v>
      </c>
      <c r="E7993" t="s">
        <v>14</v>
      </c>
      <c r="F7993" t="s">
        <v>346</v>
      </c>
      <c r="G7993">
        <v>43</v>
      </c>
      <c r="H7993" t="s">
        <v>372</v>
      </c>
      <c r="I7993">
        <v>2019</v>
      </c>
      <c r="J7993">
        <v>21.620999999999999</v>
      </c>
      <c r="K7993" t="s">
        <v>125</v>
      </c>
      <c r="M7993" t="s">
        <v>126</v>
      </c>
      <c r="N7993" t="s">
        <v>136</v>
      </c>
    </row>
    <row r="7994" spans="1:14" x14ac:dyDescent="0.25">
      <c r="A7994" t="s">
        <v>335</v>
      </c>
      <c r="B7994" t="str">
        <f t="shared" si="124"/>
        <v>Zimbabwe45</v>
      </c>
      <c r="C7994" t="s">
        <v>12</v>
      </c>
      <c r="D7994" t="s">
        <v>109</v>
      </c>
      <c r="E7994" t="s">
        <v>14</v>
      </c>
      <c r="F7994" t="s">
        <v>346</v>
      </c>
      <c r="G7994">
        <v>45</v>
      </c>
      <c r="H7994" t="s">
        <v>414</v>
      </c>
      <c r="I7994">
        <v>2019</v>
      </c>
      <c r="J7994">
        <v>22.177</v>
      </c>
      <c r="K7994" t="s">
        <v>125</v>
      </c>
      <c r="M7994" t="s">
        <v>126</v>
      </c>
      <c r="N7994" t="s">
        <v>136</v>
      </c>
    </row>
    <row r="7995" spans="1:14" x14ac:dyDescent="0.25">
      <c r="A7995" t="s">
        <v>335</v>
      </c>
      <c r="B7995" t="str">
        <f t="shared" si="124"/>
        <v>Zimbabwe46</v>
      </c>
      <c r="C7995" t="s">
        <v>12</v>
      </c>
      <c r="D7995" t="s">
        <v>109</v>
      </c>
      <c r="E7995" t="s">
        <v>14</v>
      </c>
      <c r="F7995" t="s">
        <v>346</v>
      </c>
      <c r="G7995">
        <v>46</v>
      </c>
      <c r="H7995" t="s">
        <v>373</v>
      </c>
      <c r="I7995">
        <v>2019</v>
      </c>
      <c r="J7995">
        <v>9.9420000000000002</v>
      </c>
      <c r="K7995" t="s">
        <v>125</v>
      </c>
      <c r="M7995" t="s">
        <v>126</v>
      </c>
      <c r="N7995" t="s">
        <v>136</v>
      </c>
    </row>
    <row r="7996" spans="1:14" x14ac:dyDescent="0.25">
      <c r="A7996" t="s">
        <v>335</v>
      </c>
      <c r="B7996" t="str">
        <f t="shared" si="124"/>
        <v>Zimbabwe47</v>
      </c>
      <c r="C7996" t="s">
        <v>12</v>
      </c>
      <c r="D7996" t="s">
        <v>109</v>
      </c>
      <c r="E7996" t="s">
        <v>14</v>
      </c>
      <c r="F7996" t="s">
        <v>346</v>
      </c>
      <c r="G7996">
        <v>47</v>
      </c>
      <c r="H7996" t="s">
        <v>374</v>
      </c>
      <c r="I7996">
        <v>2019</v>
      </c>
      <c r="J7996">
        <v>468.709</v>
      </c>
      <c r="K7996" t="s">
        <v>125</v>
      </c>
      <c r="M7996" t="s">
        <v>126</v>
      </c>
      <c r="N7996" t="s">
        <v>136</v>
      </c>
    </row>
    <row r="7997" spans="1:14" x14ac:dyDescent="0.25">
      <c r="A7997" t="s">
        <v>335</v>
      </c>
      <c r="B7997" t="str">
        <f t="shared" si="124"/>
        <v>Zimbabwe49</v>
      </c>
      <c r="C7997" t="s">
        <v>12</v>
      </c>
      <c r="D7997" t="s">
        <v>109</v>
      </c>
      <c r="E7997" t="s">
        <v>14</v>
      </c>
      <c r="F7997" t="s">
        <v>346</v>
      </c>
      <c r="G7997">
        <v>49</v>
      </c>
      <c r="H7997" t="s">
        <v>375</v>
      </c>
      <c r="I7997">
        <v>2019</v>
      </c>
      <c r="J7997">
        <v>52.817999999999998</v>
      </c>
      <c r="K7997" t="s">
        <v>125</v>
      </c>
      <c r="M7997" t="s">
        <v>126</v>
      </c>
      <c r="N7997" t="s">
        <v>136</v>
      </c>
    </row>
    <row r="7998" spans="1:14" x14ac:dyDescent="0.25">
      <c r="A7998" t="s">
        <v>335</v>
      </c>
      <c r="B7998" t="str">
        <f t="shared" si="124"/>
        <v>Zimbabwe50</v>
      </c>
      <c r="C7998" t="s">
        <v>12</v>
      </c>
      <c r="D7998" t="s">
        <v>109</v>
      </c>
      <c r="E7998" t="s">
        <v>14</v>
      </c>
      <c r="F7998" t="s">
        <v>346</v>
      </c>
      <c r="G7998">
        <v>50</v>
      </c>
      <c r="H7998" t="s">
        <v>376</v>
      </c>
      <c r="I7998">
        <v>2019</v>
      </c>
      <c r="J7998">
        <v>0.433</v>
      </c>
      <c r="K7998" t="s">
        <v>125</v>
      </c>
      <c r="M7998" t="s">
        <v>126</v>
      </c>
      <c r="N7998" t="s">
        <v>136</v>
      </c>
    </row>
    <row r="7999" spans="1:14" x14ac:dyDescent="0.25">
      <c r="A7999" t="s">
        <v>335</v>
      </c>
      <c r="B7999" t="str">
        <f t="shared" si="124"/>
        <v>Zimbabwe51</v>
      </c>
      <c r="C7999" t="s">
        <v>12</v>
      </c>
      <c r="D7999" t="s">
        <v>109</v>
      </c>
      <c r="E7999" t="s">
        <v>14</v>
      </c>
      <c r="F7999" t="s">
        <v>346</v>
      </c>
      <c r="G7999">
        <v>51</v>
      </c>
      <c r="H7999" t="s">
        <v>415</v>
      </c>
      <c r="I7999">
        <v>2019</v>
      </c>
      <c r="J7999">
        <v>0.219</v>
      </c>
      <c r="K7999" t="s">
        <v>125</v>
      </c>
      <c r="M7999" t="s">
        <v>126</v>
      </c>
      <c r="N7999" t="s">
        <v>136</v>
      </c>
    </row>
    <row r="8000" spans="1:14" x14ac:dyDescent="0.25">
      <c r="A8000" t="s">
        <v>335</v>
      </c>
      <c r="B8000" t="str">
        <f t="shared" si="124"/>
        <v>Zimbabwe52</v>
      </c>
      <c r="C8000" t="s">
        <v>12</v>
      </c>
      <c r="D8000" t="s">
        <v>109</v>
      </c>
      <c r="E8000" t="s">
        <v>14</v>
      </c>
      <c r="F8000" t="s">
        <v>346</v>
      </c>
      <c r="G8000">
        <v>52</v>
      </c>
      <c r="H8000" t="s">
        <v>416</v>
      </c>
      <c r="I8000">
        <v>2019</v>
      </c>
      <c r="J8000">
        <v>30.492999999999999</v>
      </c>
      <c r="K8000" t="s">
        <v>125</v>
      </c>
      <c r="M8000" t="s">
        <v>126</v>
      </c>
      <c r="N8000" t="s">
        <v>136</v>
      </c>
    </row>
    <row r="8001" spans="1:14" x14ac:dyDescent="0.25">
      <c r="A8001" t="s">
        <v>335</v>
      </c>
      <c r="B8001" t="str">
        <f t="shared" si="124"/>
        <v>Zimbabwe53</v>
      </c>
      <c r="C8001" t="s">
        <v>12</v>
      </c>
      <c r="D8001" t="s">
        <v>109</v>
      </c>
      <c r="E8001" t="s">
        <v>14</v>
      </c>
      <c r="F8001" t="s">
        <v>346</v>
      </c>
      <c r="G8001">
        <v>53</v>
      </c>
      <c r="H8001" t="s">
        <v>417</v>
      </c>
      <c r="I8001">
        <v>2019</v>
      </c>
      <c r="J8001">
        <v>0.92200000000000004</v>
      </c>
      <c r="K8001" t="s">
        <v>125</v>
      </c>
      <c r="M8001" t="s">
        <v>126</v>
      </c>
      <c r="N8001" t="s">
        <v>136</v>
      </c>
    </row>
    <row r="8002" spans="1:14" x14ac:dyDescent="0.25">
      <c r="A8002" t="s">
        <v>335</v>
      </c>
      <c r="B8002" t="str">
        <f t="shared" si="124"/>
        <v>Zimbabwe55</v>
      </c>
      <c r="C8002" t="s">
        <v>12</v>
      </c>
      <c r="D8002" t="s">
        <v>109</v>
      </c>
      <c r="E8002" t="s">
        <v>14</v>
      </c>
      <c r="F8002" t="s">
        <v>346</v>
      </c>
      <c r="G8002">
        <v>55</v>
      </c>
      <c r="H8002" t="s">
        <v>377</v>
      </c>
      <c r="I8002">
        <v>2019</v>
      </c>
      <c r="J8002">
        <v>13.308999999999999</v>
      </c>
      <c r="K8002" t="s">
        <v>125</v>
      </c>
      <c r="M8002" t="s">
        <v>126</v>
      </c>
      <c r="N8002" t="s">
        <v>136</v>
      </c>
    </row>
    <row r="8003" spans="1:14" x14ac:dyDescent="0.25">
      <c r="A8003" t="s">
        <v>335</v>
      </c>
      <c r="B8003" t="str">
        <f t="shared" ref="B8003:B8042" si="125">A8003&amp;G8003</f>
        <v>Zimbabwe56</v>
      </c>
      <c r="C8003" t="s">
        <v>12</v>
      </c>
      <c r="D8003" t="s">
        <v>109</v>
      </c>
      <c r="E8003" t="s">
        <v>14</v>
      </c>
      <c r="F8003" t="s">
        <v>346</v>
      </c>
      <c r="G8003">
        <v>56</v>
      </c>
      <c r="H8003" t="s">
        <v>378</v>
      </c>
      <c r="I8003">
        <v>2019</v>
      </c>
      <c r="J8003">
        <v>26.844999999999999</v>
      </c>
      <c r="K8003" t="s">
        <v>125</v>
      </c>
      <c r="M8003" t="s">
        <v>126</v>
      </c>
      <c r="N8003" t="s">
        <v>136</v>
      </c>
    </row>
    <row r="8004" spans="1:14" x14ac:dyDescent="0.25">
      <c r="A8004" t="s">
        <v>335</v>
      </c>
      <c r="B8004" t="str">
        <f t="shared" si="125"/>
        <v>Zimbabwe58</v>
      </c>
      <c r="C8004" t="s">
        <v>12</v>
      </c>
      <c r="D8004" t="s">
        <v>109</v>
      </c>
      <c r="E8004" t="s">
        <v>14</v>
      </c>
      <c r="F8004" t="s">
        <v>346</v>
      </c>
      <c r="G8004">
        <v>58</v>
      </c>
      <c r="H8004" t="s">
        <v>379</v>
      </c>
      <c r="I8004">
        <v>2019</v>
      </c>
      <c r="J8004">
        <v>0.77700000000000002</v>
      </c>
      <c r="K8004" t="s">
        <v>125</v>
      </c>
      <c r="M8004" t="s">
        <v>126</v>
      </c>
      <c r="N8004" t="s">
        <v>136</v>
      </c>
    </row>
    <row r="8005" spans="1:14" x14ac:dyDescent="0.25">
      <c r="A8005" t="s">
        <v>335</v>
      </c>
      <c r="B8005" t="str">
        <f t="shared" si="125"/>
        <v>Zimbabwe59</v>
      </c>
      <c r="C8005" t="s">
        <v>12</v>
      </c>
      <c r="D8005" t="s">
        <v>109</v>
      </c>
      <c r="E8005" t="s">
        <v>14</v>
      </c>
      <c r="F8005" t="s">
        <v>346</v>
      </c>
      <c r="G8005">
        <v>59</v>
      </c>
      <c r="H8005" t="s">
        <v>380</v>
      </c>
      <c r="I8005">
        <v>2019</v>
      </c>
      <c r="J8005">
        <v>2.48</v>
      </c>
      <c r="K8005" t="s">
        <v>125</v>
      </c>
      <c r="M8005" t="s">
        <v>126</v>
      </c>
      <c r="N8005" t="s">
        <v>136</v>
      </c>
    </row>
    <row r="8006" spans="1:14" x14ac:dyDescent="0.25">
      <c r="A8006" t="s">
        <v>335</v>
      </c>
      <c r="B8006" t="str">
        <f t="shared" si="125"/>
        <v>Zimbabwe60</v>
      </c>
      <c r="C8006" t="s">
        <v>12</v>
      </c>
      <c r="D8006" t="s">
        <v>109</v>
      </c>
      <c r="E8006" t="s">
        <v>14</v>
      </c>
      <c r="F8006" t="s">
        <v>346</v>
      </c>
      <c r="G8006">
        <v>60</v>
      </c>
      <c r="H8006" t="s">
        <v>381</v>
      </c>
      <c r="I8006">
        <v>2019</v>
      </c>
      <c r="J8006">
        <v>0.13300000000000001</v>
      </c>
      <c r="K8006" t="s">
        <v>125</v>
      </c>
      <c r="M8006" t="s">
        <v>126</v>
      </c>
      <c r="N8006" t="s">
        <v>136</v>
      </c>
    </row>
    <row r="8007" spans="1:14" x14ac:dyDescent="0.25">
      <c r="A8007" t="s">
        <v>335</v>
      </c>
      <c r="B8007" t="str">
        <f t="shared" si="125"/>
        <v>Zimbabwe61</v>
      </c>
      <c r="C8007" t="s">
        <v>12</v>
      </c>
      <c r="D8007" t="s">
        <v>109</v>
      </c>
      <c r="E8007" t="s">
        <v>14</v>
      </c>
      <c r="F8007" t="s">
        <v>346</v>
      </c>
      <c r="G8007">
        <v>61</v>
      </c>
      <c r="H8007" t="s">
        <v>382</v>
      </c>
      <c r="I8007">
        <v>2019</v>
      </c>
      <c r="J8007">
        <v>6.9340000000000002</v>
      </c>
      <c r="K8007" t="s">
        <v>125</v>
      </c>
      <c r="M8007" t="s">
        <v>126</v>
      </c>
      <c r="N8007" t="s">
        <v>136</v>
      </c>
    </row>
    <row r="8008" spans="1:14" x14ac:dyDescent="0.25">
      <c r="A8008" t="s">
        <v>335</v>
      </c>
      <c r="B8008" t="str">
        <f t="shared" si="125"/>
        <v>Zimbabwe62</v>
      </c>
      <c r="C8008" t="s">
        <v>12</v>
      </c>
      <c r="D8008" t="s">
        <v>109</v>
      </c>
      <c r="E8008" t="s">
        <v>14</v>
      </c>
      <c r="F8008" t="s">
        <v>346</v>
      </c>
      <c r="G8008">
        <v>62</v>
      </c>
      <c r="H8008" t="s">
        <v>418</v>
      </c>
      <c r="I8008">
        <v>2019</v>
      </c>
      <c r="J8008">
        <v>0.89300000000000002</v>
      </c>
      <c r="K8008" t="s">
        <v>125</v>
      </c>
      <c r="M8008" t="s">
        <v>126</v>
      </c>
      <c r="N8008" t="s">
        <v>136</v>
      </c>
    </row>
    <row r="8009" spans="1:14" x14ac:dyDescent="0.25">
      <c r="A8009" t="s">
        <v>335</v>
      </c>
      <c r="B8009" t="str">
        <f t="shared" si="125"/>
        <v>Zimbabwe63</v>
      </c>
      <c r="C8009" t="s">
        <v>12</v>
      </c>
      <c r="D8009" t="s">
        <v>109</v>
      </c>
      <c r="E8009" t="s">
        <v>14</v>
      </c>
      <c r="F8009" t="s">
        <v>346</v>
      </c>
      <c r="G8009">
        <v>63</v>
      </c>
      <c r="H8009" t="s">
        <v>419</v>
      </c>
      <c r="I8009">
        <v>2019</v>
      </c>
      <c r="J8009">
        <v>1.462</v>
      </c>
      <c r="K8009" t="s">
        <v>125</v>
      </c>
      <c r="M8009" t="s">
        <v>126</v>
      </c>
      <c r="N8009" t="s">
        <v>136</v>
      </c>
    </row>
    <row r="8010" spans="1:14" x14ac:dyDescent="0.25">
      <c r="A8010" t="s">
        <v>335</v>
      </c>
      <c r="B8010" t="str">
        <f t="shared" si="125"/>
        <v>Zimbabwe64</v>
      </c>
      <c r="C8010" t="s">
        <v>12</v>
      </c>
      <c r="D8010" t="s">
        <v>109</v>
      </c>
      <c r="E8010" t="s">
        <v>14</v>
      </c>
      <c r="F8010" t="s">
        <v>346</v>
      </c>
      <c r="G8010">
        <v>64</v>
      </c>
      <c r="H8010" t="s">
        <v>383</v>
      </c>
      <c r="I8010">
        <v>2019</v>
      </c>
      <c r="J8010">
        <v>11.249000000000001</v>
      </c>
      <c r="K8010" t="s">
        <v>125</v>
      </c>
      <c r="M8010" t="s">
        <v>126</v>
      </c>
      <c r="N8010" t="s">
        <v>136</v>
      </c>
    </row>
    <row r="8011" spans="1:14" x14ac:dyDescent="0.25">
      <c r="A8011" t="s">
        <v>335</v>
      </c>
      <c r="B8011" t="str">
        <f t="shared" si="125"/>
        <v>Zimbabwe65</v>
      </c>
      <c r="C8011" t="s">
        <v>12</v>
      </c>
      <c r="D8011" t="s">
        <v>109</v>
      </c>
      <c r="E8011" t="s">
        <v>14</v>
      </c>
      <c r="F8011" t="s">
        <v>346</v>
      </c>
      <c r="G8011">
        <v>65</v>
      </c>
      <c r="H8011" t="s">
        <v>420</v>
      </c>
      <c r="I8011">
        <v>2019</v>
      </c>
      <c r="J8011">
        <v>2.9990000000000001</v>
      </c>
      <c r="K8011" t="s">
        <v>125</v>
      </c>
      <c r="M8011" t="s">
        <v>126</v>
      </c>
      <c r="N8011" t="s">
        <v>136</v>
      </c>
    </row>
    <row r="8012" spans="1:14" x14ac:dyDescent="0.25">
      <c r="A8012" t="s">
        <v>335</v>
      </c>
      <c r="B8012" t="str">
        <f t="shared" si="125"/>
        <v>Zimbabwe66</v>
      </c>
      <c r="C8012" t="s">
        <v>12</v>
      </c>
      <c r="D8012" t="s">
        <v>109</v>
      </c>
      <c r="E8012" t="s">
        <v>14</v>
      </c>
      <c r="F8012" t="s">
        <v>346</v>
      </c>
      <c r="G8012">
        <v>66</v>
      </c>
      <c r="H8012" t="s">
        <v>421</v>
      </c>
      <c r="I8012">
        <v>2019</v>
      </c>
      <c r="J8012">
        <v>3.4969999999999999</v>
      </c>
      <c r="K8012" t="s">
        <v>125</v>
      </c>
      <c r="M8012" t="s">
        <v>126</v>
      </c>
      <c r="N8012" t="s">
        <v>136</v>
      </c>
    </row>
    <row r="8013" spans="1:14" x14ac:dyDescent="0.25">
      <c r="A8013" t="s">
        <v>335</v>
      </c>
      <c r="B8013" t="str">
        <f t="shared" si="125"/>
        <v>Zimbabwe68</v>
      </c>
      <c r="C8013" t="s">
        <v>12</v>
      </c>
      <c r="D8013" t="s">
        <v>109</v>
      </c>
      <c r="E8013" t="s">
        <v>14</v>
      </c>
      <c r="F8013" t="s">
        <v>346</v>
      </c>
      <c r="G8013">
        <v>68</v>
      </c>
      <c r="H8013" t="s">
        <v>384</v>
      </c>
      <c r="I8013">
        <v>2019</v>
      </c>
      <c r="J8013">
        <v>1.8069999999999999</v>
      </c>
      <c r="K8013" t="s">
        <v>125</v>
      </c>
      <c r="M8013" t="s">
        <v>126</v>
      </c>
      <c r="N8013" t="s">
        <v>136</v>
      </c>
    </row>
    <row r="8014" spans="1:14" x14ac:dyDescent="0.25">
      <c r="A8014" t="s">
        <v>335</v>
      </c>
      <c r="B8014" t="str">
        <f t="shared" si="125"/>
        <v>Zimbabwe69</v>
      </c>
      <c r="C8014" t="s">
        <v>12</v>
      </c>
      <c r="D8014" t="s">
        <v>109</v>
      </c>
      <c r="E8014" t="s">
        <v>14</v>
      </c>
      <c r="F8014" t="s">
        <v>346</v>
      </c>
      <c r="G8014">
        <v>69</v>
      </c>
      <c r="H8014" t="s">
        <v>422</v>
      </c>
      <c r="I8014">
        <v>2019</v>
      </c>
      <c r="J8014">
        <v>6.2050000000000001</v>
      </c>
      <c r="K8014" t="s">
        <v>125</v>
      </c>
      <c r="M8014" t="s">
        <v>126</v>
      </c>
      <c r="N8014" t="s">
        <v>136</v>
      </c>
    </row>
    <row r="8015" spans="1:14" x14ac:dyDescent="0.25">
      <c r="A8015" t="s">
        <v>335</v>
      </c>
      <c r="B8015" t="str">
        <f t="shared" si="125"/>
        <v>Zimbabwe70</v>
      </c>
      <c r="C8015" t="s">
        <v>12</v>
      </c>
      <c r="D8015" t="s">
        <v>109</v>
      </c>
      <c r="E8015" t="s">
        <v>14</v>
      </c>
      <c r="F8015" t="s">
        <v>346</v>
      </c>
      <c r="G8015">
        <v>70</v>
      </c>
      <c r="H8015" t="s">
        <v>423</v>
      </c>
      <c r="I8015">
        <v>2019</v>
      </c>
      <c r="J8015">
        <v>0.505</v>
      </c>
      <c r="K8015" t="s">
        <v>125</v>
      </c>
      <c r="M8015" t="s">
        <v>126</v>
      </c>
      <c r="N8015" t="s">
        <v>136</v>
      </c>
    </row>
    <row r="8016" spans="1:14" x14ac:dyDescent="0.25">
      <c r="A8016" t="s">
        <v>335</v>
      </c>
      <c r="B8016" t="str">
        <f t="shared" si="125"/>
        <v>Zimbabwe71</v>
      </c>
      <c r="C8016" t="s">
        <v>12</v>
      </c>
      <c r="D8016" t="s">
        <v>109</v>
      </c>
      <c r="E8016" t="s">
        <v>14</v>
      </c>
      <c r="F8016" t="s">
        <v>346</v>
      </c>
      <c r="G8016">
        <v>71</v>
      </c>
      <c r="H8016" t="s">
        <v>424</v>
      </c>
      <c r="I8016">
        <v>2019</v>
      </c>
      <c r="J8016">
        <v>1.861</v>
      </c>
      <c r="K8016" t="s">
        <v>125</v>
      </c>
      <c r="M8016" t="s">
        <v>126</v>
      </c>
      <c r="N8016" t="s">
        <v>136</v>
      </c>
    </row>
    <row r="8017" spans="1:14" x14ac:dyDescent="0.25">
      <c r="A8017" t="s">
        <v>335</v>
      </c>
      <c r="B8017" t="str">
        <f t="shared" si="125"/>
        <v>Zimbabwe72</v>
      </c>
      <c r="C8017" t="s">
        <v>12</v>
      </c>
      <c r="D8017" t="s">
        <v>109</v>
      </c>
      <c r="E8017" t="s">
        <v>14</v>
      </c>
      <c r="F8017" t="s">
        <v>346</v>
      </c>
      <c r="G8017">
        <v>72</v>
      </c>
      <c r="H8017" t="s">
        <v>385</v>
      </c>
      <c r="I8017">
        <v>2019</v>
      </c>
      <c r="J8017">
        <v>5.6360000000000001</v>
      </c>
      <c r="K8017" t="s">
        <v>125</v>
      </c>
      <c r="M8017" t="s">
        <v>126</v>
      </c>
      <c r="N8017" t="s">
        <v>136</v>
      </c>
    </row>
    <row r="8018" spans="1:14" x14ac:dyDescent="0.25">
      <c r="A8018" t="s">
        <v>335</v>
      </c>
      <c r="B8018" t="str">
        <f t="shared" si="125"/>
        <v>Zimbabwe73</v>
      </c>
      <c r="C8018" t="s">
        <v>12</v>
      </c>
      <c r="D8018" t="s">
        <v>109</v>
      </c>
      <c r="E8018" t="s">
        <v>14</v>
      </c>
      <c r="F8018" t="s">
        <v>346</v>
      </c>
      <c r="G8018">
        <v>73</v>
      </c>
      <c r="H8018" t="s">
        <v>425</v>
      </c>
      <c r="I8018">
        <v>2019</v>
      </c>
      <c r="J8018">
        <v>0.77500000000000002</v>
      </c>
      <c r="K8018" t="s">
        <v>125</v>
      </c>
      <c r="M8018" t="s">
        <v>126</v>
      </c>
      <c r="N8018" t="s">
        <v>136</v>
      </c>
    </row>
    <row r="8019" spans="1:14" x14ac:dyDescent="0.25">
      <c r="A8019" t="s">
        <v>335</v>
      </c>
      <c r="B8019" t="str">
        <f t="shared" si="125"/>
        <v>Zimbabwe74</v>
      </c>
      <c r="C8019" t="s">
        <v>12</v>
      </c>
      <c r="D8019" t="s">
        <v>109</v>
      </c>
      <c r="E8019" t="s">
        <v>14</v>
      </c>
      <c r="F8019" t="s">
        <v>346</v>
      </c>
      <c r="G8019">
        <v>74</v>
      </c>
      <c r="H8019" t="s">
        <v>426</v>
      </c>
      <c r="I8019">
        <v>2019</v>
      </c>
      <c r="J8019">
        <v>5.1210000000000004</v>
      </c>
      <c r="K8019" t="s">
        <v>125</v>
      </c>
      <c r="M8019" t="s">
        <v>126</v>
      </c>
      <c r="N8019" t="s">
        <v>136</v>
      </c>
    </row>
    <row r="8020" spans="1:14" x14ac:dyDescent="0.25">
      <c r="A8020" t="s">
        <v>335</v>
      </c>
      <c r="B8020" t="str">
        <f t="shared" si="125"/>
        <v>Zimbabwe75</v>
      </c>
      <c r="C8020" t="s">
        <v>12</v>
      </c>
      <c r="D8020" t="s">
        <v>109</v>
      </c>
      <c r="E8020" t="s">
        <v>14</v>
      </c>
      <c r="F8020" t="s">
        <v>346</v>
      </c>
      <c r="G8020">
        <v>75</v>
      </c>
      <c r="H8020" t="s">
        <v>427</v>
      </c>
      <c r="I8020">
        <v>2019</v>
      </c>
      <c r="J8020">
        <v>0.39200000000000002</v>
      </c>
      <c r="K8020" t="s">
        <v>125</v>
      </c>
      <c r="M8020" t="s">
        <v>126</v>
      </c>
      <c r="N8020" t="s">
        <v>136</v>
      </c>
    </row>
    <row r="8021" spans="1:14" x14ac:dyDescent="0.25">
      <c r="A8021" t="s">
        <v>335</v>
      </c>
      <c r="B8021" t="str">
        <f t="shared" si="125"/>
        <v>Zimbabwe77</v>
      </c>
      <c r="C8021" t="s">
        <v>12</v>
      </c>
      <c r="D8021" t="s">
        <v>109</v>
      </c>
      <c r="E8021" t="s">
        <v>14</v>
      </c>
      <c r="F8021" t="s">
        <v>346</v>
      </c>
      <c r="G8021">
        <v>77</v>
      </c>
      <c r="H8021" t="s">
        <v>386</v>
      </c>
      <c r="I8021">
        <v>2019</v>
      </c>
      <c r="J8021">
        <v>1.4970000000000001</v>
      </c>
      <c r="K8021" t="s">
        <v>125</v>
      </c>
      <c r="M8021" t="s">
        <v>126</v>
      </c>
      <c r="N8021" t="s">
        <v>136</v>
      </c>
    </row>
    <row r="8022" spans="1:14" x14ac:dyDescent="0.25">
      <c r="A8022" t="s">
        <v>335</v>
      </c>
      <c r="B8022" t="str">
        <f t="shared" si="125"/>
        <v>Zimbabwe78</v>
      </c>
      <c r="C8022" t="s">
        <v>12</v>
      </c>
      <c r="D8022" t="s">
        <v>109</v>
      </c>
      <c r="E8022" t="s">
        <v>14</v>
      </c>
      <c r="F8022" t="s">
        <v>346</v>
      </c>
      <c r="G8022">
        <v>78</v>
      </c>
      <c r="H8022" t="s">
        <v>428</v>
      </c>
      <c r="I8022">
        <v>2019</v>
      </c>
      <c r="J8022">
        <v>0.78200000000000003</v>
      </c>
      <c r="K8022" t="s">
        <v>125</v>
      </c>
      <c r="M8022" t="s">
        <v>126</v>
      </c>
      <c r="N8022" t="s">
        <v>136</v>
      </c>
    </row>
    <row r="8023" spans="1:14" x14ac:dyDescent="0.25">
      <c r="A8023" t="s">
        <v>335</v>
      </c>
      <c r="B8023" t="str">
        <f t="shared" si="125"/>
        <v>Zimbabwe79</v>
      </c>
      <c r="C8023" t="s">
        <v>12</v>
      </c>
      <c r="D8023" t="s">
        <v>109</v>
      </c>
      <c r="E8023" t="s">
        <v>14</v>
      </c>
      <c r="F8023" t="s">
        <v>346</v>
      </c>
      <c r="G8023">
        <v>79</v>
      </c>
      <c r="H8023" t="s">
        <v>429</v>
      </c>
      <c r="I8023">
        <v>2019</v>
      </c>
      <c r="J8023">
        <v>3.6219999999999999</v>
      </c>
      <c r="K8023" t="s">
        <v>125</v>
      </c>
      <c r="M8023" t="s">
        <v>126</v>
      </c>
      <c r="N8023" t="s">
        <v>136</v>
      </c>
    </row>
    <row r="8024" spans="1:14" x14ac:dyDescent="0.25">
      <c r="A8024" t="s">
        <v>335</v>
      </c>
      <c r="B8024" t="str">
        <f t="shared" si="125"/>
        <v>Zimbabwe80</v>
      </c>
      <c r="C8024" t="s">
        <v>12</v>
      </c>
      <c r="D8024" t="s">
        <v>109</v>
      </c>
      <c r="E8024" t="s">
        <v>14</v>
      </c>
      <c r="F8024" t="s">
        <v>346</v>
      </c>
      <c r="G8024">
        <v>80</v>
      </c>
      <c r="H8024" t="s">
        <v>387</v>
      </c>
      <c r="I8024">
        <v>2019</v>
      </c>
      <c r="J8024">
        <v>27.018000000000001</v>
      </c>
      <c r="K8024" t="s">
        <v>125</v>
      </c>
      <c r="M8024" t="s">
        <v>126</v>
      </c>
      <c r="N8024" t="s">
        <v>136</v>
      </c>
    </row>
    <row r="8025" spans="1:14" x14ac:dyDescent="0.25">
      <c r="A8025" t="s">
        <v>335</v>
      </c>
      <c r="B8025" t="str">
        <f t="shared" si="125"/>
        <v>Zimbabwe81</v>
      </c>
      <c r="C8025" t="s">
        <v>12</v>
      </c>
      <c r="D8025" t="s">
        <v>109</v>
      </c>
      <c r="E8025" t="s">
        <v>14</v>
      </c>
      <c r="F8025" t="s">
        <v>346</v>
      </c>
      <c r="G8025">
        <v>81</v>
      </c>
      <c r="H8025" t="s">
        <v>430</v>
      </c>
      <c r="I8025">
        <v>2019</v>
      </c>
      <c r="J8025">
        <v>11.343</v>
      </c>
      <c r="K8025" t="s">
        <v>125</v>
      </c>
      <c r="M8025" t="s">
        <v>126</v>
      </c>
      <c r="N8025" t="s">
        <v>136</v>
      </c>
    </row>
    <row r="8026" spans="1:14" x14ac:dyDescent="0.25">
      <c r="A8026" t="s">
        <v>335</v>
      </c>
      <c r="B8026" t="str">
        <f t="shared" si="125"/>
        <v>Zimbabwe82</v>
      </c>
      <c r="C8026" t="s">
        <v>12</v>
      </c>
      <c r="D8026" t="s">
        <v>109</v>
      </c>
      <c r="E8026" t="s">
        <v>14</v>
      </c>
      <c r="F8026" t="s">
        <v>346</v>
      </c>
      <c r="G8026">
        <v>82</v>
      </c>
      <c r="H8026" t="s">
        <v>388</v>
      </c>
      <c r="I8026">
        <v>2019</v>
      </c>
      <c r="J8026">
        <v>6.0279999999999996</v>
      </c>
      <c r="K8026" t="s">
        <v>125</v>
      </c>
      <c r="M8026" t="s">
        <v>126</v>
      </c>
      <c r="N8026" t="s">
        <v>136</v>
      </c>
    </row>
    <row r="8027" spans="1:14" x14ac:dyDescent="0.25">
      <c r="A8027" t="s">
        <v>335</v>
      </c>
      <c r="B8027" t="str">
        <f t="shared" si="125"/>
        <v>Zimbabwe84</v>
      </c>
      <c r="C8027" t="s">
        <v>12</v>
      </c>
      <c r="D8027" t="s">
        <v>109</v>
      </c>
      <c r="E8027" t="s">
        <v>14</v>
      </c>
      <c r="F8027" t="s">
        <v>346</v>
      </c>
      <c r="G8027">
        <v>84</v>
      </c>
      <c r="H8027" t="s">
        <v>389</v>
      </c>
      <c r="I8027">
        <v>2019</v>
      </c>
      <c r="J8027">
        <v>69.632999999999996</v>
      </c>
      <c r="K8027" t="s">
        <v>125</v>
      </c>
      <c r="M8027" t="s">
        <v>126</v>
      </c>
      <c r="N8027" t="s">
        <v>136</v>
      </c>
    </row>
    <row r="8028" spans="1:14" x14ac:dyDescent="0.25">
      <c r="A8028" t="s">
        <v>335</v>
      </c>
      <c r="B8028" t="str">
        <f t="shared" si="125"/>
        <v>Zimbabwe85</v>
      </c>
      <c r="C8028" t="s">
        <v>12</v>
      </c>
      <c r="D8028" t="s">
        <v>109</v>
      </c>
      <c r="E8028" t="s">
        <v>14</v>
      </c>
      <c r="F8028" t="s">
        <v>346</v>
      </c>
      <c r="G8028">
        <v>85</v>
      </c>
      <c r="H8028" t="s">
        <v>390</v>
      </c>
      <c r="I8028">
        <v>2019</v>
      </c>
      <c r="J8028">
        <v>195.721</v>
      </c>
      <c r="K8028" t="s">
        <v>125</v>
      </c>
      <c r="M8028" t="s">
        <v>126</v>
      </c>
      <c r="N8028" t="s">
        <v>136</v>
      </c>
    </row>
    <row r="8029" spans="1:14" x14ac:dyDescent="0.25">
      <c r="A8029" t="s">
        <v>335</v>
      </c>
      <c r="B8029" t="str">
        <f t="shared" si="125"/>
        <v>Zimbabwe86</v>
      </c>
      <c r="C8029" t="s">
        <v>12</v>
      </c>
      <c r="D8029" t="s">
        <v>109</v>
      </c>
      <c r="E8029" t="s">
        <v>14</v>
      </c>
      <c r="F8029" t="s">
        <v>346</v>
      </c>
      <c r="G8029">
        <v>86</v>
      </c>
      <c r="H8029" t="s">
        <v>391</v>
      </c>
      <c r="I8029">
        <v>2019</v>
      </c>
      <c r="J8029">
        <v>46.308999999999997</v>
      </c>
      <c r="K8029" t="s">
        <v>125</v>
      </c>
      <c r="M8029" t="s">
        <v>126</v>
      </c>
      <c r="N8029" t="s">
        <v>136</v>
      </c>
    </row>
    <row r="8030" spans="1:14" x14ac:dyDescent="0.25">
      <c r="A8030" t="s">
        <v>335</v>
      </c>
      <c r="B8030" t="str">
        <f t="shared" si="125"/>
        <v>Zimbabwe87</v>
      </c>
      <c r="C8030" t="s">
        <v>12</v>
      </c>
      <c r="D8030" t="s">
        <v>109</v>
      </c>
      <c r="E8030" t="s">
        <v>14</v>
      </c>
      <c r="F8030" t="s">
        <v>346</v>
      </c>
      <c r="G8030">
        <v>87</v>
      </c>
      <c r="H8030" t="s">
        <v>392</v>
      </c>
      <c r="I8030">
        <v>2019</v>
      </c>
      <c r="J8030">
        <v>5.3120000000000003</v>
      </c>
      <c r="K8030" t="s">
        <v>125</v>
      </c>
      <c r="M8030" t="s">
        <v>126</v>
      </c>
      <c r="N8030" t="s">
        <v>136</v>
      </c>
    </row>
    <row r="8031" spans="1:14" x14ac:dyDescent="0.25">
      <c r="A8031" t="s">
        <v>335</v>
      </c>
      <c r="B8031" t="str">
        <f t="shared" si="125"/>
        <v>Zimbabwe88</v>
      </c>
      <c r="C8031" t="s">
        <v>12</v>
      </c>
      <c r="D8031" t="s">
        <v>109</v>
      </c>
      <c r="E8031" t="s">
        <v>14</v>
      </c>
      <c r="F8031" t="s">
        <v>346</v>
      </c>
      <c r="G8031">
        <v>88</v>
      </c>
      <c r="H8031" t="s">
        <v>431</v>
      </c>
      <c r="I8031">
        <v>2019</v>
      </c>
      <c r="J8031">
        <v>5.8540000000000001</v>
      </c>
      <c r="K8031" t="s">
        <v>125</v>
      </c>
      <c r="M8031" t="s">
        <v>126</v>
      </c>
      <c r="N8031" t="s">
        <v>136</v>
      </c>
    </row>
    <row r="8032" spans="1:14" x14ac:dyDescent="0.25">
      <c r="A8032" t="s">
        <v>335</v>
      </c>
      <c r="B8032" t="str">
        <f t="shared" si="125"/>
        <v>Zimbabwe90</v>
      </c>
      <c r="C8032" t="s">
        <v>12</v>
      </c>
      <c r="D8032" t="s">
        <v>109</v>
      </c>
      <c r="E8032" t="s">
        <v>14</v>
      </c>
      <c r="F8032" t="s">
        <v>346</v>
      </c>
      <c r="G8032">
        <v>90</v>
      </c>
      <c r="H8032" t="s">
        <v>432</v>
      </c>
      <c r="I8032">
        <v>2019</v>
      </c>
      <c r="J8032">
        <v>2.0590000000000002</v>
      </c>
      <c r="K8032" t="s">
        <v>125</v>
      </c>
      <c r="M8032" t="s">
        <v>126</v>
      </c>
      <c r="N8032" t="s">
        <v>136</v>
      </c>
    </row>
    <row r="8033" spans="1:14" x14ac:dyDescent="0.25">
      <c r="A8033" t="s">
        <v>335</v>
      </c>
      <c r="B8033" t="str">
        <f t="shared" si="125"/>
        <v>Zimbabwe91</v>
      </c>
      <c r="C8033" t="s">
        <v>12</v>
      </c>
      <c r="D8033" t="s">
        <v>109</v>
      </c>
      <c r="E8033" t="s">
        <v>14</v>
      </c>
      <c r="F8033" t="s">
        <v>346</v>
      </c>
      <c r="G8033">
        <v>91</v>
      </c>
      <c r="H8033" t="s">
        <v>393</v>
      </c>
      <c r="I8033">
        <v>2019</v>
      </c>
      <c r="J8033">
        <v>3.2170000000000001</v>
      </c>
      <c r="K8033" t="s">
        <v>125</v>
      </c>
      <c r="M8033" t="s">
        <v>126</v>
      </c>
      <c r="N8033" t="s">
        <v>136</v>
      </c>
    </row>
    <row r="8034" spans="1:14" x14ac:dyDescent="0.25">
      <c r="A8034" t="s">
        <v>335</v>
      </c>
      <c r="B8034" t="str">
        <f t="shared" si="125"/>
        <v>Zimbabwe92</v>
      </c>
      <c r="C8034" t="s">
        <v>12</v>
      </c>
      <c r="D8034" t="s">
        <v>109</v>
      </c>
      <c r="E8034" t="s">
        <v>14</v>
      </c>
      <c r="F8034" t="s">
        <v>346</v>
      </c>
      <c r="G8034">
        <v>92</v>
      </c>
      <c r="H8034" t="s">
        <v>433</v>
      </c>
      <c r="I8034">
        <v>2019</v>
      </c>
      <c r="J8034">
        <v>0.78200000000000003</v>
      </c>
      <c r="K8034" t="s">
        <v>125</v>
      </c>
      <c r="M8034" t="s">
        <v>126</v>
      </c>
      <c r="N8034" t="s">
        <v>136</v>
      </c>
    </row>
    <row r="8035" spans="1:14" x14ac:dyDescent="0.25">
      <c r="A8035" t="s">
        <v>335</v>
      </c>
      <c r="B8035" t="str">
        <f t="shared" si="125"/>
        <v>Zimbabwe93</v>
      </c>
      <c r="C8035" t="s">
        <v>12</v>
      </c>
      <c r="D8035" t="s">
        <v>109</v>
      </c>
      <c r="E8035" t="s">
        <v>14</v>
      </c>
      <c r="F8035" t="s">
        <v>346</v>
      </c>
      <c r="G8035">
        <v>93</v>
      </c>
      <c r="H8035" t="s">
        <v>394</v>
      </c>
      <c r="I8035">
        <v>2019</v>
      </c>
      <c r="J8035">
        <v>4.29</v>
      </c>
      <c r="K8035" t="s">
        <v>125</v>
      </c>
      <c r="M8035" t="s">
        <v>126</v>
      </c>
      <c r="N8035" t="s">
        <v>136</v>
      </c>
    </row>
    <row r="8036" spans="1:14" x14ac:dyDescent="0.25">
      <c r="A8036" t="s">
        <v>335</v>
      </c>
      <c r="B8036" t="str">
        <f t="shared" si="125"/>
        <v>Zimbabwe94</v>
      </c>
      <c r="C8036" t="s">
        <v>12</v>
      </c>
      <c r="D8036" t="s">
        <v>109</v>
      </c>
      <c r="E8036" t="s">
        <v>14</v>
      </c>
      <c r="F8036" t="s">
        <v>346</v>
      </c>
      <c r="G8036">
        <v>94</v>
      </c>
      <c r="H8036" t="s">
        <v>395</v>
      </c>
      <c r="I8036">
        <v>2019</v>
      </c>
      <c r="J8036">
        <v>10.971</v>
      </c>
      <c r="K8036" t="s">
        <v>125</v>
      </c>
      <c r="M8036" t="s">
        <v>126</v>
      </c>
      <c r="N8036" t="s">
        <v>136</v>
      </c>
    </row>
    <row r="8037" spans="1:14" x14ac:dyDescent="0.25">
      <c r="A8037" t="s">
        <v>335</v>
      </c>
      <c r="B8037" t="str">
        <f t="shared" si="125"/>
        <v>Zimbabwe95</v>
      </c>
      <c r="C8037" t="s">
        <v>12</v>
      </c>
      <c r="D8037" t="s">
        <v>109</v>
      </c>
      <c r="E8037" t="s">
        <v>14</v>
      </c>
      <c r="F8037" t="s">
        <v>346</v>
      </c>
      <c r="G8037">
        <v>95</v>
      </c>
      <c r="H8037" t="s">
        <v>396</v>
      </c>
      <c r="I8037">
        <v>2019</v>
      </c>
      <c r="J8037">
        <v>18.146000000000001</v>
      </c>
      <c r="K8037" t="s">
        <v>125</v>
      </c>
      <c r="M8037" t="s">
        <v>126</v>
      </c>
      <c r="N8037" t="s">
        <v>136</v>
      </c>
    </row>
    <row r="8038" spans="1:14" x14ac:dyDescent="0.25">
      <c r="A8038" t="s">
        <v>335</v>
      </c>
      <c r="B8038" t="str">
        <f t="shared" si="125"/>
        <v>Zimbabwe96</v>
      </c>
      <c r="C8038" t="s">
        <v>12</v>
      </c>
      <c r="D8038" t="s">
        <v>109</v>
      </c>
      <c r="E8038" t="s">
        <v>14</v>
      </c>
      <c r="F8038" t="s">
        <v>346</v>
      </c>
      <c r="G8038">
        <v>96</v>
      </c>
      <c r="H8038" t="s">
        <v>397</v>
      </c>
      <c r="I8038">
        <v>2019</v>
      </c>
      <c r="J8038">
        <v>44.027000000000001</v>
      </c>
      <c r="K8038" t="s">
        <v>125</v>
      </c>
      <c r="M8038" t="s">
        <v>126</v>
      </c>
      <c r="N8038" t="s">
        <v>136</v>
      </c>
    </row>
    <row r="8039" spans="1:14" x14ac:dyDescent="0.25">
      <c r="A8039" t="s">
        <v>335</v>
      </c>
      <c r="B8039" t="str">
        <f t="shared" si="125"/>
        <v>Zimbabwe97</v>
      </c>
      <c r="C8039" t="s">
        <v>12</v>
      </c>
      <c r="D8039" t="s">
        <v>109</v>
      </c>
      <c r="E8039" t="s">
        <v>14</v>
      </c>
      <c r="F8039" t="s">
        <v>346</v>
      </c>
      <c r="G8039">
        <v>97</v>
      </c>
      <c r="H8039" t="s">
        <v>398</v>
      </c>
      <c r="I8039">
        <v>2019</v>
      </c>
      <c r="J8039">
        <v>165.03700000000001</v>
      </c>
      <c r="K8039" t="s">
        <v>125</v>
      </c>
      <c r="M8039" t="s">
        <v>126</v>
      </c>
      <c r="N8039" t="s">
        <v>136</v>
      </c>
    </row>
    <row r="8040" spans="1:14" x14ac:dyDescent="0.25">
      <c r="A8040" t="s">
        <v>335</v>
      </c>
      <c r="B8040" t="str">
        <f t="shared" si="125"/>
        <v>Zimbabwe98</v>
      </c>
      <c r="C8040" t="s">
        <v>12</v>
      </c>
      <c r="D8040" t="s">
        <v>109</v>
      </c>
      <c r="E8040" t="s">
        <v>14</v>
      </c>
      <c r="F8040" t="s">
        <v>346</v>
      </c>
      <c r="G8040">
        <v>98</v>
      </c>
      <c r="H8040" t="s">
        <v>435</v>
      </c>
      <c r="I8040">
        <v>2019</v>
      </c>
      <c r="J8040">
        <v>0.59499999999999997</v>
      </c>
      <c r="K8040" t="s">
        <v>125</v>
      </c>
      <c r="M8040" t="s">
        <v>126</v>
      </c>
      <c r="N8040" t="s">
        <v>136</v>
      </c>
    </row>
    <row r="8041" spans="1:14" x14ac:dyDescent="0.25">
      <c r="A8041" t="s">
        <v>335</v>
      </c>
      <c r="B8041" t="str">
        <f t="shared" si="125"/>
        <v>Zimbabwe99</v>
      </c>
      <c r="C8041" t="s">
        <v>12</v>
      </c>
      <c r="D8041" t="s">
        <v>109</v>
      </c>
      <c r="E8041" t="s">
        <v>14</v>
      </c>
      <c r="F8041" t="s">
        <v>346</v>
      </c>
      <c r="G8041">
        <v>99</v>
      </c>
      <c r="H8041" t="s">
        <v>399</v>
      </c>
      <c r="I8041">
        <v>2019</v>
      </c>
      <c r="J8041">
        <v>1.772</v>
      </c>
      <c r="K8041" t="s">
        <v>125</v>
      </c>
      <c r="M8041" t="s">
        <v>126</v>
      </c>
      <c r="N8041" t="s">
        <v>136</v>
      </c>
    </row>
    <row r="8042" spans="1:14" x14ac:dyDescent="0.25">
      <c r="A8042" t="s">
        <v>335</v>
      </c>
      <c r="B8042" t="str">
        <f t="shared" si="125"/>
        <v>Zimbabwe100</v>
      </c>
      <c r="C8042" t="s">
        <v>12</v>
      </c>
      <c r="D8042" t="s">
        <v>109</v>
      </c>
      <c r="E8042" t="s">
        <v>14</v>
      </c>
      <c r="F8042" t="s">
        <v>346</v>
      </c>
      <c r="G8042">
        <v>100</v>
      </c>
      <c r="H8042" t="s">
        <v>348</v>
      </c>
      <c r="I8042">
        <v>2019</v>
      </c>
      <c r="J8042">
        <v>2.6219999999999999</v>
      </c>
      <c r="K8042" t="s">
        <v>125</v>
      </c>
      <c r="M8042" t="s">
        <v>126</v>
      </c>
      <c r="N8042" t="s">
        <v>136</v>
      </c>
    </row>
  </sheetData>
  <pageMargins left="0.75" right="0.75" top="1" bottom="1" header="0.5" footer="0.5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87B9C-D3A3-0E48-B33D-A0B06BDA80B7}">
  <dimension ref="A1:K8042"/>
  <sheetViews>
    <sheetView workbookViewId="0"/>
  </sheetViews>
  <sheetFormatPr defaultColWidth="11" defaultRowHeight="15.75" x14ac:dyDescent="0.25"/>
  <cols>
    <col min="1" max="1" width="29.375" bestFit="1" customWidth="1"/>
    <col min="2" max="2" width="2.375" customWidth="1"/>
    <col min="3" max="3" width="2.5" customWidth="1"/>
    <col min="4" max="4" width="2.625" customWidth="1"/>
    <col min="5" max="5" width="93.875" customWidth="1"/>
    <col min="6" max="6" width="5.125" bestFit="1" customWidth="1"/>
    <col min="7" max="7" width="11.125" bestFit="1" customWidth="1"/>
    <col min="8" max="8" width="2" customWidth="1"/>
    <col min="9" max="9" width="3.125" customWidth="1"/>
    <col min="10" max="10" width="2.625" customWidth="1"/>
    <col min="11" max="11" width="2.3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>
        <v>2017</v>
      </c>
      <c r="G2">
        <v>6396.5339999999997</v>
      </c>
      <c r="K2" t="s">
        <v>16</v>
      </c>
    </row>
    <row r="3" spans="1:11" x14ac:dyDescent="0.25">
      <c r="A3" t="s">
        <v>11</v>
      </c>
      <c r="B3" t="s">
        <v>12</v>
      </c>
      <c r="C3" t="s">
        <v>13</v>
      </c>
      <c r="D3" t="s">
        <v>14</v>
      </c>
      <c r="E3" t="s">
        <v>17</v>
      </c>
      <c r="F3">
        <v>2017</v>
      </c>
      <c r="G3">
        <v>2737.9430000000002</v>
      </c>
      <c r="K3" t="s">
        <v>16</v>
      </c>
    </row>
    <row r="4" spans="1:11" x14ac:dyDescent="0.25">
      <c r="A4" t="s">
        <v>11</v>
      </c>
      <c r="B4" t="s">
        <v>12</v>
      </c>
      <c r="C4" t="s">
        <v>13</v>
      </c>
      <c r="D4" t="s">
        <v>14</v>
      </c>
      <c r="E4" t="s">
        <v>18</v>
      </c>
      <c r="F4">
        <v>2017</v>
      </c>
      <c r="G4">
        <v>2.2919999999999998</v>
      </c>
      <c r="K4" t="s">
        <v>16</v>
      </c>
    </row>
    <row r="5" spans="1:11" x14ac:dyDescent="0.25">
      <c r="A5" t="s">
        <v>11</v>
      </c>
      <c r="B5" t="s">
        <v>12</v>
      </c>
      <c r="C5" t="s">
        <v>13</v>
      </c>
      <c r="D5" t="s">
        <v>14</v>
      </c>
      <c r="E5" t="s">
        <v>19</v>
      </c>
      <c r="F5">
        <v>2017</v>
      </c>
      <c r="G5">
        <v>5.5949999999999998</v>
      </c>
      <c r="K5" t="s">
        <v>16</v>
      </c>
    </row>
    <row r="6" spans="1:11" x14ac:dyDescent="0.25">
      <c r="A6" t="s">
        <v>11</v>
      </c>
      <c r="B6" t="s">
        <v>12</v>
      </c>
      <c r="C6" t="s">
        <v>13</v>
      </c>
      <c r="D6" t="s">
        <v>14</v>
      </c>
      <c r="E6" t="s">
        <v>20</v>
      </c>
      <c r="F6">
        <v>2017</v>
      </c>
      <c r="G6">
        <v>2.14</v>
      </c>
      <c r="H6" t="s">
        <v>21</v>
      </c>
      <c r="K6" t="s">
        <v>16</v>
      </c>
    </row>
    <row r="7" spans="1:11" x14ac:dyDescent="0.25">
      <c r="A7" t="s">
        <v>11</v>
      </c>
      <c r="B7" t="s">
        <v>12</v>
      </c>
      <c r="C7" t="s">
        <v>13</v>
      </c>
      <c r="D7" t="s">
        <v>14</v>
      </c>
      <c r="E7" t="s">
        <v>22</v>
      </c>
      <c r="F7">
        <v>2017</v>
      </c>
      <c r="G7">
        <v>4.242</v>
      </c>
      <c r="K7" t="s">
        <v>16</v>
      </c>
    </row>
    <row r="8" spans="1:11" x14ac:dyDescent="0.25">
      <c r="A8" t="s">
        <v>11</v>
      </c>
      <c r="B8" t="s">
        <v>12</v>
      </c>
      <c r="C8" t="s">
        <v>13</v>
      </c>
      <c r="D8" t="s">
        <v>14</v>
      </c>
      <c r="E8" t="s">
        <v>23</v>
      </c>
      <c r="F8">
        <v>2017</v>
      </c>
      <c r="G8">
        <v>54.137999999999998</v>
      </c>
      <c r="K8" t="s">
        <v>16</v>
      </c>
    </row>
    <row r="9" spans="1:11" x14ac:dyDescent="0.25">
      <c r="A9" t="s">
        <v>11</v>
      </c>
      <c r="B9" t="s">
        <v>12</v>
      </c>
      <c r="C9" t="s">
        <v>13</v>
      </c>
      <c r="D9" t="s">
        <v>14</v>
      </c>
      <c r="E9" t="s">
        <v>24</v>
      </c>
      <c r="F9">
        <v>2017</v>
      </c>
      <c r="H9" t="s">
        <v>21</v>
      </c>
      <c r="K9" t="s">
        <v>16</v>
      </c>
    </row>
    <row r="10" spans="1:11" x14ac:dyDescent="0.25">
      <c r="A10" t="s">
        <v>11</v>
      </c>
      <c r="B10" t="s">
        <v>12</v>
      </c>
      <c r="C10" t="s">
        <v>13</v>
      </c>
      <c r="D10" t="s">
        <v>14</v>
      </c>
      <c r="E10" t="s">
        <v>25</v>
      </c>
      <c r="F10">
        <v>2017</v>
      </c>
      <c r="G10">
        <v>153.245</v>
      </c>
      <c r="K10" t="s">
        <v>16</v>
      </c>
    </row>
    <row r="11" spans="1:11" x14ac:dyDescent="0.25">
      <c r="A11" t="s">
        <v>11</v>
      </c>
      <c r="B11" t="s">
        <v>12</v>
      </c>
      <c r="C11" t="s">
        <v>13</v>
      </c>
      <c r="D11" t="s">
        <v>14</v>
      </c>
      <c r="E11" t="s">
        <v>26</v>
      </c>
      <c r="F11">
        <v>2017</v>
      </c>
      <c r="G11">
        <v>240.10300000000001</v>
      </c>
      <c r="K11" t="s">
        <v>16</v>
      </c>
    </row>
    <row r="12" spans="1:11" x14ac:dyDescent="0.25">
      <c r="A12" t="s">
        <v>11</v>
      </c>
      <c r="B12" t="s">
        <v>12</v>
      </c>
      <c r="C12" t="s">
        <v>13</v>
      </c>
      <c r="D12" t="s">
        <v>14</v>
      </c>
      <c r="E12" t="s">
        <v>27</v>
      </c>
      <c r="F12">
        <v>2017</v>
      </c>
      <c r="G12">
        <v>5.202</v>
      </c>
      <c r="K12" t="s">
        <v>16</v>
      </c>
    </row>
    <row r="13" spans="1:11" x14ac:dyDescent="0.25">
      <c r="A13" t="s">
        <v>11</v>
      </c>
      <c r="B13" t="s">
        <v>12</v>
      </c>
      <c r="C13" t="s">
        <v>13</v>
      </c>
      <c r="D13" t="s">
        <v>14</v>
      </c>
      <c r="E13" t="s">
        <v>28</v>
      </c>
      <c r="F13">
        <v>2017</v>
      </c>
      <c r="G13">
        <v>0.61199999999999999</v>
      </c>
      <c r="H13" t="s">
        <v>21</v>
      </c>
      <c r="K13" t="s">
        <v>16</v>
      </c>
    </row>
    <row r="14" spans="1:11" x14ac:dyDescent="0.25">
      <c r="A14" t="s">
        <v>11</v>
      </c>
      <c r="B14" t="s">
        <v>12</v>
      </c>
      <c r="C14" t="s">
        <v>13</v>
      </c>
      <c r="D14" t="s">
        <v>14</v>
      </c>
      <c r="E14" t="s">
        <v>29</v>
      </c>
      <c r="F14">
        <v>2017</v>
      </c>
      <c r="H14" t="s">
        <v>21</v>
      </c>
      <c r="K14" t="s">
        <v>16</v>
      </c>
    </row>
    <row r="15" spans="1:11" x14ac:dyDescent="0.25">
      <c r="A15" t="s">
        <v>11</v>
      </c>
      <c r="B15" t="s">
        <v>12</v>
      </c>
      <c r="C15" t="s">
        <v>13</v>
      </c>
      <c r="D15" t="s">
        <v>14</v>
      </c>
      <c r="E15" t="s">
        <v>30</v>
      </c>
      <c r="F15">
        <v>2017</v>
      </c>
      <c r="H15" t="s">
        <v>21</v>
      </c>
      <c r="K15" t="s">
        <v>16</v>
      </c>
    </row>
    <row r="16" spans="1:11" x14ac:dyDescent="0.25">
      <c r="A16" t="s">
        <v>11</v>
      </c>
      <c r="B16" t="s">
        <v>12</v>
      </c>
      <c r="C16" t="s">
        <v>13</v>
      </c>
      <c r="D16" t="s">
        <v>14</v>
      </c>
      <c r="E16" t="s">
        <v>31</v>
      </c>
      <c r="F16">
        <v>2017</v>
      </c>
      <c r="H16" t="s">
        <v>21</v>
      </c>
      <c r="K16" t="s">
        <v>16</v>
      </c>
    </row>
    <row r="17" spans="1:11" x14ac:dyDescent="0.25">
      <c r="A17" t="s">
        <v>11</v>
      </c>
      <c r="B17" t="s">
        <v>12</v>
      </c>
      <c r="C17" t="s">
        <v>13</v>
      </c>
      <c r="D17" t="s">
        <v>14</v>
      </c>
      <c r="E17" t="s">
        <v>32</v>
      </c>
      <c r="F17">
        <v>2017</v>
      </c>
      <c r="G17">
        <v>1.327</v>
      </c>
      <c r="H17" t="s">
        <v>21</v>
      </c>
      <c r="K17" t="s">
        <v>16</v>
      </c>
    </row>
    <row r="18" spans="1:11" x14ac:dyDescent="0.25">
      <c r="A18" t="s">
        <v>11</v>
      </c>
      <c r="B18" t="s">
        <v>12</v>
      </c>
      <c r="C18" t="s">
        <v>13</v>
      </c>
      <c r="D18" t="s">
        <v>14</v>
      </c>
      <c r="E18" t="s">
        <v>33</v>
      </c>
      <c r="F18">
        <v>2017</v>
      </c>
      <c r="H18" t="s">
        <v>21</v>
      </c>
      <c r="K18" t="s">
        <v>16</v>
      </c>
    </row>
    <row r="19" spans="1:11" x14ac:dyDescent="0.25">
      <c r="A19" t="s">
        <v>11</v>
      </c>
      <c r="B19" t="s">
        <v>12</v>
      </c>
      <c r="C19" t="s">
        <v>13</v>
      </c>
      <c r="D19" t="s">
        <v>14</v>
      </c>
      <c r="E19" t="s">
        <v>34</v>
      </c>
      <c r="F19">
        <v>2017</v>
      </c>
      <c r="G19">
        <v>13.172000000000001</v>
      </c>
      <c r="K19" t="s">
        <v>16</v>
      </c>
    </row>
    <row r="20" spans="1:11" x14ac:dyDescent="0.25">
      <c r="A20" t="s">
        <v>11</v>
      </c>
      <c r="B20" t="s">
        <v>12</v>
      </c>
      <c r="C20" t="s">
        <v>13</v>
      </c>
      <c r="D20" t="s">
        <v>14</v>
      </c>
      <c r="E20" t="s">
        <v>35</v>
      </c>
      <c r="F20">
        <v>2017</v>
      </c>
      <c r="H20" t="s">
        <v>21</v>
      </c>
      <c r="K20" t="s">
        <v>16</v>
      </c>
    </row>
    <row r="21" spans="1:11" x14ac:dyDescent="0.25">
      <c r="A21" t="s">
        <v>11</v>
      </c>
      <c r="B21" t="s">
        <v>12</v>
      </c>
      <c r="C21" t="s">
        <v>13</v>
      </c>
      <c r="D21" t="s">
        <v>14</v>
      </c>
      <c r="E21" t="s">
        <v>36</v>
      </c>
      <c r="F21">
        <v>2017</v>
      </c>
      <c r="H21" t="s">
        <v>21</v>
      </c>
      <c r="K21" t="s">
        <v>16</v>
      </c>
    </row>
    <row r="22" spans="1:11" x14ac:dyDescent="0.25">
      <c r="A22" t="s">
        <v>11</v>
      </c>
      <c r="B22" t="s">
        <v>12</v>
      </c>
      <c r="C22" t="s">
        <v>13</v>
      </c>
      <c r="D22" t="s">
        <v>14</v>
      </c>
      <c r="E22" t="s">
        <v>37</v>
      </c>
      <c r="F22">
        <v>2017</v>
      </c>
      <c r="G22">
        <v>18.132999999999999</v>
      </c>
      <c r="K22" t="s">
        <v>16</v>
      </c>
    </row>
    <row r="23" spans="1:11" x14ac:dyDescent="0.25">
      <c r="A23" t="s">
        <v>11</v>
      </c>
      <c r="B23" t="s">
        <v>12</v>
      </c>
      <c r="C23" t="s">
        <v>13</v>
      </c>
      <c r="D23" t="s">
        <v>14</v>
      </c>
      <c r="E23" t="s">
        <v>38</v>
      </c>
      <c r="F23">
        <v>2017</v>
      </c>
      <c r="G23">
        <v>2.855</v>
      </c>
      <c r="H23" t="s">
        <v>21</v>
      </c>
      <c r="K23" t="s">
        <v>16</v>
      </c>
    </row>
    <row r="24" spans="1:11" x14ac:dyDescent="0.25">
      <c r="A24" t="s">
        <v>11</v>
      </c>
      <c r="B24" t="s">
        <v>12</v>
      </c>
      <c r="C24" t="s">
        <v>13</v>
      </c>
      <c r="D24" t="s">
        <v>14</v>
      </c>
      <c r="E24" t="s">
        <v>39</v>
      </c>
      <c r="F24">
        <v>2017</v>
      </c>
      <c r="G24">
        <v>4.9349999999999996</v>
      </c>
      <c r="K24" t="s">
        <v>16</v>
      </c>
    </row>
    <row r="25" spans="1:11" x14ac:dyDescent="0.25">
      <c r="A25" t="s">
        <v>11</v>
      </c>
      <c r="B25" t="s">
        <v>12</v>
      </c>
      <c r="C25" t="s">
        <v>13</v>
      </c>
      <c r="D25" t="s">
        <v>14</v>
      </c>
      <c r="E25" t="s">
        <v>40</v>
      </c>
      <c r="F25">
        <v>2017</v>
      </c>
      <c r="H25" t="s">
        <v>21</v>
      </c>
      <c r="K25" t="s">
        <v>16</v>
      </c>
    </row>
    <row r="26" spans="1:11" x14ac:dyDescent="0.25">
      <c r="A26" t="s">
        <v>11</v>
      </c>
      <c r="B26" t="s">
        <v>12</v>
      </c>
      <c r="C26" t="s">
        <v>13</v>
      </c>
      <c r="D26" t="s">
        <v>14</v>
      </c>
      <c r="E26" t="s">
        <v>41</v>
      </c>
      <c r="F26">
        <v>2017</v>
      </c>
      <c r="G26">
        <v>32.646999999999998</v>
      </c>
      <c r="K26" t="s">
        <v>16</v>
      </c>
    </row>
    <row r="27" spans="1:11" x14ac:dyDescent="0.25">
      <c r="A27" t="s">
        <v>11</v>
      </c>
      <c r="B27" t="s">
        <v>12</v>
      </c>
      <c r="C27" t="s">
        <v>13</v>
      </c>
      <c r="D27" t="s">
        <v>14</v>
      </c>
      <c r="E27" t="s">
        <v>42</v>
      </c>
      <c r="F27">
        <v>2017</v>
      </c>
      <c r="G27">
        <v>582.26</v>
      </c>
      <c r="K27" t="s">
        <v>16</v>
      </c>
    </row>
    <row r="28" spans="1:11" x14ac:dyDescent="0.25">
      <c r="A28" t="s">
        <v>11</v>
      </c>
      <c r="B28" t="s">
        <v>12</v>
      </c>
      <c r="C28" t="s">
        <v>13</v>
      </c>
      <c r="D28" t="s">
        <v>14</v>
      </c>
      <c r="E28" t="s">
        <v>43</v>
      </c>
      <c r="F28">
        <v>2017</v>
      </c>
      <c r="G28">
        <v>12.436</v>
      </c>
      <c r="K28" t="s">
        <v>16</v>
      </c>
    </row>
    <row r="29" spans="1:11" x14ac:dyDescent="0.25">
      <c r="A29" t="s">
        <v>11</v>
      </c>
      <c r="B29" t="s">
        <v>12</v>
      </c>
      <c r="C29" t="s">
        <v>13</v>
      </c>
      <c r="D29" t="s">
        <v>14</v>
      </c>
      <c r="E29" t="s">
        <v>44</v>
      </c>
      <c r="F29">
        <v>2017</v>
      </c>
      <c r="G29">
        <v>653.33799999999997</v>
      </c>
      <c r="K29" t="s">
        <v>16</v>
      </c>
    </row>
    <row r="30" spans="1:11" x14ac:dyDescent="0.25">
      <c r="A30" t="s">
        <v>11</v>
      </c>
      <c r="B30" t="s">
        <v>12</v>
      </c>
      <c r="C30" t="s">
        <v>13</v>
      </c>
      <c r="D30" t="s">
        <v>14</v>
      </c>
      <c r="E30" t="s">
        <v>45</v>
      </c>
      <c r="F30">
        <v>2017</v>
      </c>
      <c r="G30">
        <v>362.31400000000002</v>
      </c>
      <c r="K30" t="s">
        <v>16</v>
      </c>
    </row>
    <row r="31" spans="1:11" x14ac:dyDescent="0.25">
      <c r="A31" t="s">
        <v>11</v>
      </c>
      <c r="B31" t="s">
        <v>12</v>
      </c>
      <c r="C31" t="s">
        <v>13</v>
      </c>
      <c r="D31" t="s">
        <v>14</v>
      </c>
      <c r="E31" t="s">
        <v>46</v>
      </c>
      <c r="F31">
        <v>2017</v>
      </c>
      <c r="H31" t="s">
        <v>21</v>
      </c>
      <c r="K31" t="s">
        <v>16</v>
      </c>
    </row>
    <row r="32" spans="1:11" x14ac:dyDescent="0.25">
      <c r="A32" t="s">
        <v>11</v>
      </c>
      <c r="B32" t="s">
        <v>12</v>
      </c>
      <c r="C32" t="s">
        <v>13</v>
      </c>
      <c r="D32" t="s">
        <v>14</v>
      </c>
      <c r="E32" t="s">
        <v>47</v>
      </c>
      <c r="F32">
        <v>2017</v>
      </c>
      <c r="G32">
        <v>4.2069999999999999</v>
      </c>
      <c r="K32" t="s">
        <v>16</v>
      </c>
    </row>
    <row r="33" spans="1:11" x14ac:dyDescent="0.25">
      <c r="A33" t="s">
        <v>11</v>
      </c>
      <c r="B33" t="s">
        <v>12</v>
      </c>
      <c r="C33" t="s">
        <v>13</v>
      </c>
      <c r="D33" t="s">
        <v>14</v>
      </c>
      <c r="E33" t="s">
        <v>48</v>
      </c>
      <c r="F33">
        <v>2017</v>
      </c>
      <c r="G33">
        <v>21.166</v>
      </c>
      <c r="K33" t="s">
        <v>16</v>
      </c>
    </row>
    <row r="34" spans="1:11" x14ac:dyDescent="0.25">
      <c r="A34" t="s">
        <v>11</v>
      </c>
      <c r="B34" t="s">
        <v>12</v>
      </c>
      <c r="C34" t="s">
        <v>13</v>
      </c>
      <c r="D34" t="s">
        <v>14</v>
      </c>
      <c r="E34" t="s">
        <v>49</v>
      </c>
      <c r="F34">
        <v>2017</v>
      </c>
      <c r="G34">
        <v>0.39900000000000002</v>
      </c>
      <c r="H34" t="s">
        <v>21</v>
      </c>
      <c r="K34" t="s">
        <v>16</v>
      </c>
    </row>
    <row r="35" spans="1:11" x14ac:dyDescent="0.25">
      <c r="A35" t="s">
        <v>11</v>
      </c>
      <c r="B35" t="s">
        <v>12</v>
      </c>
      <c r="C35" t="s">
        <v>13</v>
      </c>
      <c r="D35" t="s">
        <v>14</v>
      </c>
      <c r="E35" t="s">
        <v>50</v>
      </c>
      <c r="F35">
        <v>2017</v>
      </c>
      <c r="H35" t="s">
        <v>21</v>
      </c>
      <c r="K35" t="s">
        <v>16</v>
      </c>
    </row>
    <row r="36" spans="1:11" x14ac:dyDescent="0.25">
      <c r="A36" t="s">
        <v>11</v>
      </c>
      <c r="B36" t="s">
        <v>12</v>
      </c>
      <c r="C36" t="s">
        <v>13</v>
      </c>
      <c r="D36" t="s">
        <v>14</v>
      </c>
      <c r="E36" t="s">
        <v>51</v>
      </c>
      <c r="F36">
        <v>2017</v>
      </c>
      <c r="H36" t="s">
        <v>21</v>
      </c>
      <c r="K36" t="s">
        <v>16</v>
      </c>
    </row>
    <row r="37" spans="1:11" x14ac:dyDescent="0.25">
      <c r="A37" t="s">
        <v>11</v>
      </c>
      <c r="B37" t="s">
        <v>12</v>
      </c>
      <c r="C37" t="s">
        <v>13</v>
      </c>
      <c r="D37" t="s">
        <v>14</v>
      </c>
      <c r="E37" t="s">
        <v>52</v>
      </c>
      <c r="F37">
        <v>2017</v>
      </c>
      <c r="G37">
        <v>3.335</v>
      </c>
      <c r="H37" t="s">
        <v>21</v>
      </c>
      <c r="K37" t="s">
        <v>16</v>
      </c>
    </row>
    <row r="38" spans="1:11" x14ac:dyDescent="0.25">
      <c r="A38" t="s">
        <v>11</v>
      </c>
      <c r="B38" t="s">
        <v>12</v>
      </c>
      <c r="C38" t="s">
        <v>13</v>
      </c>
      <c r="D38" t="s">
        <v>14</v>
      </c>
      <c r="E38" t="s">
        <v>53</v>
      </c>
      <c r="F38">
        <v>2017</v>
      </c>
      <c r="G38">
        <v>5.5990000000000002</v>
      </c>
      <c r="K38" t="s">
        <v>16</v>
      </c>
    </row>
    <row r="39" spans="1:11" x14ac:dyDescent="0.25">
      <c r="A39" t="s">
        <v>11</v>
      </c>
      <c r="B39" t="s">
        <v>12</v>
      </c>
      <c r="C39" t="s">
        <v>13</v>
      </c>
      <c r="D39" t="s">
        <v>14</v>
      </c>
      <c r="E39" t="s">
        <v>54</v>
      </c>
      <c r="F39">
        <v>2017</v>
      </c>
      <c r="G39">
        <v>15.103999999999999</v>
      </c>
      <c r="K39" t="s">
        <v>16</v>
      </c>
    </row>
    <row r="40" spans="1:11" x14ac:dyDescent="0.25">
      <c r="A40" t="s">
        <v>11</v>
      </c>
      <c r="B40" t="s">
        <v>12</v>
      </c>
      <c r="C40" t="s">
        <v>13</v>
      </c>
      <c r="D40" t="s">
        <v>14</v>
      </c>
      <c r="E40" t="s">
        <v>55</v>
      </c>
      <c r="F40">
        <v>2017</v>
      </c>
      <c r="G40">
        <v>0.92600000000000005</v>
      </c>
      <c r="H40" t="s">
        <v>21</v>
      </c>
      <c r="K40" t="s">
        <v>16</v>
      </c>
    </row>
    <row r="41" spans="1:11" x14ac:dyDescent="0.25">
      <c r="A41" t="s">
        <v>11</v>
      </c>
      <c r="B41" t="s">
        <v>12</v>
      </c>
      <c r="C41" t="s">
        <v>13</v>
      </c>
      <c r="D41" t="s">
        <v>14</v>
      </c>
      <c r="E41" t="s">
        <v>56</v>
      </c>
      <c r="F41">
        <v>2017</v>
      </c>
      <c r="H41" t="s">
        <v>21</v>
      </c>
      <c r="K41" t="s">
        <v>16</v>
      </c>
    </row>
    <row r="42" spans="1:11" x14ac:dyDescent="0.25">
      <c r="A42" t="s">
        <v>11</v>
      </c>
      <c r="B42" t="s">
        <v>12</v>
      </c>
      <c r="C42" t="s">
        <v>13</v>
      </c>
      <c r="D42" t="s">
        <v>14</v>
      </c>
      <c r="E42" t="s">
        <v>57</v>
      </c>
      <c r="F42">
        <v>2017</v>
      </c>
      <c r="G42">
        <v>40.466999999999999</v>
      </c>
      <c r="K42" t="s">
        <v>16</v>
      </c>
    </row>
    <row r="43" spans="1:11" x14ac:dyDescent="0.25">
      <c r="A43" t="s">
        <v>11</v>
      </c>
      <c r="B43" t="s">
        <v>12</v>
      </c>
      <c r="C43" t="s">
        <v>13</v>
      </c>
      <c r="D43" t="s">
        <v>14</v>
      </c>
      <c r="E43" t="s">
        <v>58</v>
      </c>
      <c r="F43">
        <v>2017</v>
      </c>
      <c r="G43">
        <v>3.5289999999999999</v>
      </c>
      <c r="K43" t="s">
        <v>16</v>
      </c>
    </row>
    <row r="44" spans="1:11" x14ac:dyDescent="0.25">
      <c r="A44" t="s">
        <v>11</v>
      </c>
      <c r="B44" t="s">
        <v>12</v>
      </c>
      <c r="C44" t="s">
        <v>13</v>
      </c>
      <c r="D44" t="s">
        <v>14</v>
      </c>
      <c r="E44" t="s">
        <v>59</v>
      </c>
      <c r="F44">
        <v>2017</v>
      </c>
      <c r="G44">
        <v>390.05799999999999</v>
      </c>
      <c r="K44" t="s">
        <v>16</v>
      </c>
    </row>
    <row r="45" spans="1:11" x14ac:dyDescent="0.25">
      <c r="A45" t="s">
        <v>11</v>
      </c>
      <c r="B45" t="s">
        <v>12</v>
      </c>
      <c r="C45" t="s">
        <v>13</v>
      </c>
      <c r="D45" t="s">
        <v>14</v>
      </c>
      <c r="E45" t="s">
        <v>60</v>
      </c>
      <c r="F45">
        <v>2017</v>
      </c>
      <c r="G45">
        <v>252.46100000000001</v>
      </c>
      <c r="K45" t="s">
        <v>16</v>
      </c>
    </row>
    <row r="46" spans="1:11" x14ac:dyDescent="0.25">
      <c r="A46" t="s">
        <v>11</v>
      </c>
      <c r="B46" t="s">
        <v>12</v>
      </c>
      <c r="C46" t="s">
        <v>13</v>
      </c>
      <c r="D46" t="s">
        <v>14</v>
      </c>
      <c r="E46" t="s">
        <v>61</v>
      </c>
      <c r="F46">
        <v>2017</v>
      </c>
      <c r="G46">
        <v>69.867999999999995</v>
      </c>
      <c r="K46" t="s">
        <v>16</v>
      </c>
    </row>
    <row r="47" spans="1:11" x14ac:dyDescent="0.25">
      <c r="A47" t="s">
        <v>11</v>
      </c>
      <c r="B47" t="s">
        <v>12</v>
      </c>
      <c r="C47" t="s">
        <v>13</v>
      </c>
      <c r="D47" t="s">
        <v>14</v>
      </c>
      <c r="E47" t="s">
        <v>62</v>
      </c>
      <c r="F47">
        <v>2017</v>
      </c>
      <c r="G47">
        <v>2.1909999999999998</v>
      </c>
      <c r="H47" t="s">
        <v>21</v>
      </c>
      <c r="K47" t="s">
        <v>16</v>
      </c>
    </row>
    <row r="48" spans="1:11" x14ac:dyDescent="0.25">
      <c r="A48" t="s">
        <v>11</v>
      </c>
      <c r="B48" t="s">
        <v>12</v>
      </c>
      <c r="C48" t="s">
        <v>13</v>
      </c>
      <c r="D48" t="s">
        <v>14</v>
      </c>
      <c r="E48" t="s">
        <v>63</v>
      </c>
      <c r="F48">
        <v>2017</v>
      </c>
      <c r="H48" t="s">
        <v>21</v>
      </c>
      <c r="K48" t="s">
        <v>16</v>
      </c>
    </row>
    <row r="49" spans="1:11" x14ac:dyDescent="0.25">
      <c r="A49" t="s">
        <v>11</v>
      </c>
      <c r="B49" t="s">
        <v>12</v>
      </c>
      <c r="C49" t="s">
        <v>13</v>
      </c>
      <c r="D49" t="s">
        <v>14</v>
      </c>
      <c r="E49" t="s">
        <v>64</v>
      </c>
      <c r="F49">
        <v>2017</v>
      </c>
      <c r="G49">
        <v>1.722</v>
      </c>
      <c r="H49" t="s">
        <v>21</v>
      </c>
      <c r="K49" t="s">
        <v>16</v>
      </c>
    </row>
    <row r="50" spans="1:11" x14ac:dyDescent="0.25">
      <c r="A50" t="s">
        <v>11</v>
      </c>
      <c r="B50" t="s">
        <v>12</v>
      </c>
      <c r="C50" t="s">
        <v>13</v>
      </c>
      <c r="D50" t="s">
        <v>14</v>
      </c>
      <c r="E50" t="s">
        <v>65</v>
      </c>
      <c r="F50">
        <v>2017</v>
      </c>
      <c r="G50">
        <v>325.01400000000001</v>
      </c>
      <c r="K50" t="s">
        <v>16</v>
      </c>
    </row>
    <row r="51" spans="1:11" x14ac:dyDescent="0.25">
      <c r="A51" t="s">
        <v>11</v>
      </c>
      <c r="B51" t="s">
        <v>12</v>
      </c>
      <c r="C51" t="s">
        <v>13</v>
      </c>
      <c r="D51" t="s">
        <v>14</v>
      </c>
      <c r="E51" t="s">
        <v>66</v>
      </c>
      <c r="F51">
        <v>2017</v>
      </c>
      <c r="G51">
        <v>88.337999999999994</v>
      </c>
      <c r="K51" t="s">
        <v>16</v>
      </c>
    </row>
    <row r="52" spans="1:11" x14ac:dyDescent="0.25">
      <c r="A52" t="s">
        <v>11</v>
      </c>
      <c r="B52" t="s">
        <v>12</v>
      </c>
      <c r="C52" t="s">
        <v>13</v>
      </c>
      <c r="D52" t="s">
        <v>14</v>
      </c>
      <c r="E52" t="s">
        <v>67</v>
      </c>
      <c r="F52">
        <v>2017</v>
      </c>
      <c r="G52">
        <v>3.67</v>
      </c>
      <c r="K52" t="s">
        <v>16</v>
      </c>
    </row>
    <row r="53" spans="1:11" x14ac:dyDescent="0.25">
      <c r="A53" t="s">
        <v>11</v>
      </c>
      <c r="B53" t="s">
        <v>12</v>
      </c>
      <c r="C53" t="s">
        <v>13</v>
      </c>
      <c r="D53" t="s">
        <v>14</v>
      </c>
      <c r="E53" t="s">
        <v>68</v>
      </c>
      <c r="F53">
        <v>2017</v>
      </c>
      <c r="G53">
        <v>55.758000000000003</v>
      </c>
      <c r="K53" t="s">
        <v>16</v>
      </c>
    </row>
    <row r="54" spans="1:11" x14ac:dyDescent="0.25">
      <c r="A54" t="s">
        <v>11</v>
      </c>
      <c r="B54" t="s">
        <v>12</v>
      </c>
      <c r="C54" t="s">
        <v>13</v>
      </c>
      <c r="D54" t="s">
        <v>14</v>
      </c>
      <c r="E54" t="s">
        <v>69</v>
      </c>
      <c r="F54">
        <v>2017</v>
      </c>
      <c r="G54">
        <v>51.930999999999997</v>
      </c>
      <c r="K54" t="s">
        <v>16</v>
      </c>
    </row>
    <row r="55" spans="1:11" x14ac:dyDescent="0.25">
      <c r="A55" t="s">
        <v>11</v>
      </c>
      <c r="B55" t="s">
        <v>12</v>
      </c>
      <c r="C55" t="s">
        <v>13</v>
      </c>
      <c r="D55" t="s">
        <v>14</v>
      </c>
      <c r="E55" t="s">
        <v>70</v>
      </c>
      <c r="F55">
        <v>2017</v>
      </c>
      <c r="G55">
        <v>167.172</v>
      </c>
      <c r="K55" t="s">
        <v>16</v>
      </c>
    </row>
    <row r="56" spans="1:11" x14ac:dyDescent="0.25">
      <c r="A56" t="s">
        <v>71</v>
      </c>
      <c r="B56" t="s">
        <v>12</v>
      </c>
      <c r="C56" t="s">
        <v>72</v>
      </c>
      <c r="D56" t="s">
        <v>14</v>
      </c>
      <c r="E56" t="s">
        <v>15</v>
      </c>
      <c r="F56">
        <v>2014</v>
      </c>
      <c r="G56">
        <v>5292.3019999999997</v>
      </c>
      <c r="K56" t="s">
        <v>16</v>
      </c>
    </row>
    <row r="57" spans="1:11" x14ac:dyDescent="0.25">
      <c r="A57" t="s">
        <v>71</v>
      </c>
      <c r="B57" t="s">
        <v>12</v>
      </c>
      <c r="C57" t="s">
        <v>72</v>
      </c>
      <c r="D57" t="s">
        <v>14</v>
      </c>
      <c r="E57" t="s">
        <v>17</v>
      </c>
      <c r="F57">
        <v>2014</v>
      </c>
      <c r="G57">
        <v>2305.2150000000001</v>
      </c>
      <c r="K57" t="s">
        <v>16</v>
      </c>
    </row>
    <row r="58" spans="1:11" x14ac:dyDescent="0.25">
      <c r="A58" t="s">
        <v>71</v>
      </c>
      <c r="B58" t="s">
        <v>12</v>
      </c>
      <c r="C58" t="s">
        <v>72</v>
      </c>
      <c r="D58" t="s">
        <v>14</v>
      </c>
      <c r="E58" t="s">
        <v>73</v>
      </c>
      <c r="F58">
        <v>2014</v>
      </c>
      <c r="G58">
        <v>11.074999999999999</v>
      </c>
      <c r="K58" t="s">
        <v>16</v>
      </c>
    </row>
    <row r="59" spans="1:11" x14ac:dyDescent="0.25">
      <c r="A59" t="s">
        <v>71</v>
      </c>
      <c r="B59" t="s">
        <v>12</v>
      </c>
      <c r="C59" t="s">
        <v>72</v>
      </c>
      <c r="D59" t="s">
        <v>14</v>
      </c>
      <c r="E59" t="s">
        <v>18</v>
      </c>
      <c r="F59">
        <v>2014</v>
      </c>
      <c r="G59">
        <v>33.234000000000002</v>
      </c>
      <c r="K59" t="s">
        <v>16</v>
      </c>
    </row>
    <row r="60" spans="1:11" x14ac:dyDescent="0.25">
      <c r="A60" t="s">
        <v>71</v>
      </c>
      <c r="B60" t="s">
        <v>12</v>
      </c>
      <c r="C60" t="s">
        <v>72</v>
      </c>
      <c r="D60" t="s">
        <v>14</v>
      </c>
      <c r="E60" t="s">
        <v>74</v>
      </c>
      <c r="F60">
        <v>2014</v>
      </c>
      <c r="G60">
        <v>8.7210000000000001</v>
      </c>
      <c r="K60" t="s">
        <v>16</v>
      </c>
    </row>
    <row r="61" spans="1:11" x14ac:dyDescent="0.25">
      <c r="A61" t="s">
        <v>71</v>
      </c>
      <c r="B61" t="s">
        <v>12</v>
      </c>
      <c r="C61" t="s">
        <v>72</v>
      </c>
      <c r="D61" t="s">
        <v>14</v>
      </c>
      <c r="E61" t="s">
        <v>20</v>
      </c>
      <c r="F61">
        <v>2014</v>
      </c>
      <c r="G61">
        <v>0.32500000000000001</v>
      </c>
      <c r="K61" t="s">
        <v>16</v>
      </c>
    </row>
    <row r="62" spans="1:11" x14ac:dyDescent="0.25">
      <c r="A62" t="s">
        <v>71</v>
      </c>
      <c r="B62" t="s">
        <v>12</v>
      </c>
      <c r="C62" t="s">
        <v>72</v>
      </c>
      <c r="D62" t="s">
        <v>14</v>
      </c>
      <c r="E62" t="s">
        <v>22</v>
      </c>
      <c r="F62">
        <v>2014</v>
      </c>
      <c r="G62">
        <v>6.0570000000000004</v>
      </c>
      <c r="K62" t="s">
        <v>16</v>
      </c>
    </row>
    <row r="63" spans="1:11" x14ac:dyDescent="0.25">
      <c r="A63" t="s">
        <v>71</v>
      </c>
      <c r="B63" t="s">
        <v>12</v>
      </c>
      <c r="C63" t="s">
        <v>72</v>
      </c>
      <c r="D63" t="s">
        <v>14</v>
      </c>
      <c r="E63" t="s">
        <v>75</v>
      </c>
      <c r="F63">
        <v>2014</v>
      </c>
      <c r="G63">
        <v>15.762</v>
      </c>
      <c r="K63" t="s">
        <v>16</v>
      </c>
    </row>
    <row r="64" spans="1:11" x14ac:dyDescent="0.25">
      <c r="A64" t="s">
        <v>71</v>
      </c>
      <c r="B64" t="s">
        <v>12</v>
      </c>
      <c r="C64" t="s">
        <v>72</v>
      </c>
      <c r="D64" t="s">
        <v>14</v>
      </c>
      <c r="E64" t="s">
        <v>23</v>
      </c>
      <c r="F64">
        <v>2014</v>
      </c>
      <c r="G64">
        <v>12.260999999999999</v>
      </c>
      <c r="K64" t="s">
        <v>16</v>
      </c>
    </row>
    <row r="65" spans="1:11" x14ac:dyDescent="0.25">
      <c r="A65" t="s">
        <v>71</v>
      </c>
      <c r="B65" t="s">
        <v>12</v>
      </c>
      <c r="C65" t="s">
        <v>72</v>
      </c>
      <c r="D65" t="s">
        <v>14</v>
      </c>
      <c r="E65" t="s">
        <v>76</v>
      </c>
      <c r="F65">
        <v>2014</v>
      </c>
      <c r="G65">
        <v>4.7190000000000003</v>
      </c>
      <c r="K65" t="s">
        <v>16</v>
      </c>
    </row>
    <row r="66" spans="1:11" x14ac:dyDescent="0.25">
      <c r="A66" t="s">
        <v>71</v>
      </c>
      <c r="B66" t="s">
        <v>12</v>
      </c>
      <c r="C66" t="s">
        <v>72</v>
      </c>
      <c r="D66" t="s">
        <v>14</v>
      </c>
      <c r="E66" t="s">
        <v>24</v>
      </c>
      <c r="F66">
        <v>2014</v>
      </c>
      <c r="G66">
        <v>7.1999999999999995E-2</v>
      </c>
      <c r="H66" t="s">
        <v>21</v>
      </c>
      <c r="K66" t="s">
        <v>16</v>
      </c>
    </row>
    <row r="67" spans="1:11" x14ac:dyDescent="0.25">
      <c r="A67" t="s">
        <v>71</v>
      </c>
      <c r="B67" t="s">
        <v>12</v>
      </c>
      <c r="C67" t="s">
        <v>72</v>
      </c>
      <c r="D67" t="s">
        <v>14</v>
      </c>
      <c r="E67" t="s">
        <v>25</v>
      </c>
      <c r="F67">
        <v>2014</v>
      </c>
      <c r="G67">
        <v>0.27</v>
      </c>
      <c r="K67" t="s">
        <v>16</v>
      </c>
    </row>
    <row r="68" spans="1:11" x14ac:dyDescent="0.25">
      <c r="A68" t="s">
        <v>71</v>
      </c>
      <c r="B68" t="s">
        <v>12</v>
      </c>
      <c r="C68" t="s">
        <v>72</v>
      </c>
      <c r="D68" t="s">
        <v>14</v>
      </c>
      <c r="E68" t="s">
        <v>26</v>
      </c>
      <c r="F68">
        <v>2014</v>
      </c>
      <c r="G68">
        <v>8.9499999999999993</v>
      </c>
      <c r="K68" t="s">
        <v>16</v>
      </c>
    </row>
    <row r="69" spans="1:11" x14ac:dyDescent="0.25">
      <c r="A69" t="s">
        <v>71</v>
      </c>
      <c r="B69" t="s">
        <v>12</v>
      </c>
      <c r="C69" t="s">
        <v>72</v>
      </c>
      <c r="D69" t="s">
        <v>14</v>
      </c>
      <c r="E69" t="s">
        <v>27</v>
      </c>
      <c r="F69">
        <v>2014</v>
      </c>
      <c r="G69">
        <v>0.114</v>
      </c>
      <c r="H69" t="s">
        <v>21</v>
      </c>
      <c r="K69" t="s">
        <v>16</v>
      </c>
    </row>
    <row r="70" spans="1:11" x14ac:dyDescent="0.25">
      <c r="A70" t="s">
        <v>71</v>
      </c>
      <c r="B70" t="s">
        <v>12</v>
      </c>
      <c r="C70" t="s">
        <v>72</v>
      </c>
      <c r="D70" t="s">
        <v>14</v>
      </c>
      <c r="E70" t="s">
        <v>28</v>
      </c>
      <c r="F70">
        <v>2014</v>
      </c>
      <c r="G70">
        <v>4.9960000000000004</v>
      </c>
      <c r="K70" t="s">
        <v>16</v>
      </c>
    </row>
    <row r="71" spans="1:11" x14ac:dyDescent="0.25">
      <c r="A71" t="s">
        <v>71</v>
      </c>
      <c r="B71" t="s">
        <v>12</v>
      </c>
      <c r="C71" t="s">
        <v>72</v>
      </c>
      <c r="D71" t="s">
        <v>14</v>
      </c>
      <c r="E71" t="s">
        <v>29</v>
      </c>
      <c r="F71">
        <v>2014</v>
      </c>
      <c r="G71">
        <v>6.3E-2</v>
      </c>
      <c r="H71" t="s">
        <v>21</v>
      </c>
      <c r="K71" t="s">
        <v>16</v>
      </c>
    </row>
    <row r="72" spans="1:11" x14ac:dyDescent="0.25">
      <c r="A72" t="s">
        <v>71</v>
      </c>
      <c r="B72" t="s">
        <v>12</v>
      </c>
      <c r="C72" t="s">
        <v>72</v>
      </c>
      <c r="D72" t="s">
        <v>14</v>
      </c>
      <c r="E72" t="s">
        <v>77</v>
      </c>
      <c r="F72">
        <v>2014</v>
      </c>
      <c r="G72">
        <v>0.45700000000000002</v>
      </c>
      <c r="K72" t="s">
        <v>16</v>
      </c>
    </row>
    <row r="73" spans="1:11" x14ac:dyDescent="0.25">
      <c r="A73" t="s">
        <v>71</v>
      </c>
      <c r="B73" t="s">
        <v>12</v>
      </c>
      <c r="C73" t="s">
        <v>72</v>
      </c>
      <c r="D73" t="s">
        <v>14</v>
      </c>
      <c r="E73" t="s">
        <v>30</v>
      </c>
      <c r="F73">
        <v>2014</v>
      </c>
      <c r="G73">
        <v>0.22900000000000001</v>
      </c>
      <c r="K73" t="s">
        <v>16</v>
      </c>
    </row>
    <row r="74" spans="1:11" x14ac:dyDescent="0.25">
      <c r="A74" t="s">
        <v>71</v>
      </c>
      <c r="B74" t="s">
        <v>12</v>
      </c>
      <c r="C74" t="s">
        <v>72</v>
      </c>
      <c r="D74" t="s">
        <v>14</v>
      </c>
      <c r="E74" t="s">
        <v>31</v>
      </c>
      <c r="F74">
        <v>2014</v>
      </c>
      <c r="G74">
        <v>0.73899999999999999</v>
      </c>
      <c r="K74" t="s">
        <v>16</v>
      </c>
    </row>
    <row r="75" spans="1:11" x14ac:dyDescent="0.25">
      <c r="A75" t="s">
        <v>71</v>
      </c>
      <c r="B75" t="s">
        <v>12</v>
      </c>
      <c r="C75" t="s">
        <v>72</v>
      </c>
      <c r="D75" t="s">
        <v>14</v>
      </c>
      <c r="E75" t="s">
        <v>78</v>
      </c>
      <c r="F75">
        <v>2014</v>
      </c>
      <c r="G75">
        <v>0.11600000000000001</v>
      </c>
      <c r="H75" t="s">
        <v>21</v>
      </c>
      <c r="K75" t="s">
        <v>16</v>
      </c>
    </row>
    <row r="76" spans="1:11" x14ac:dyDescent="0.25">
      <c r="A76" t="s">
        <v>71</v>
      </c>
      <c r="B76" t="s">
        <v>12</v>
      </c>
      <c r="C76" t="s">
        <v>72</v>
      </c>
      <c r="D76" t="s">
        <v>14</v>
      </c>
      <c r="E76" t="s">
        <v>79</v>
      </c>
      <c r="F76">
        <v>2014</v>
      </c>
      <c r="G76">
        <v>0.80300000000000005</v>
      </c>
      <c r="K76" t="s">
        <v>16</v>
      </c>
    </row>
    <row r="77" spans="1:11" x14ac:dyDescent="0.25">
      <c r="A77" t="s">
        <v>71</v>
      </c>
      <c r="B77" t="s">
        <v>12</v>
      </c>
      <c r="C77" t="s">
        <v>72</v>
      </c>
      <c r="D77" t="s">
        <v>14</v>
      </c>
      <c r="E77" t="s">
        <v>32</v>
      </c>
      <c r="F77">
        <v>2014</v>
      </c>
      <c r="G77">
        <v>3.3929999999999998</v>
      </c>
      <c r="K77" t="s">
        <v>16</v>
      </c>
    </row>
    <row r="78" spans="1:11" x14ac:dyDescent="0.25">
      <c r="A78" t="s">
        <v>71</v>
      </c>
      <c r="B78" t="s">
        <v>12</v>
      </c>
      <c r="C78" t="s">
        <v>72</v>
      </c>
      <c r="D78" t="s">
        <v>14</v>
      </c>
      <c r="E78" t="s">
        <v>33</v>
      </c>
      <c r="F78">
        <v>2014</v>
      </c>
      <c r="G78">
        <v>3.2650000000000001</v>
      </c>
      <c r="K78" t="s">
        <v>16</v>
      </c>
    </row>
    <row r="79" spans="1:11" x14ac:dyDescent="0.25">
      <c r="A79" t="s">
        <v>71</v>
      </c>
      <c r="B79" t="s">
        <v>12</v>
      </c>
      <c r="C79" t="s">
        <v>72</v>
      </c>
      <c r="D79" t="s">
        <v>14</v>
      </c>
      <c r="E79" t="s">
        <v>34</v>
      </c>
      <c r="F79">
        <v>2014</v>
      </c>
      <c r="G79">
        <v>15.237</v>
      </c>
      <c r="K79" t="s">
        <v>16</v>
      </c>
    </row>
    <row r="80" spans="1:11" x14ac:dyDescent="0.25">
      <c r="A80" t="s">
        <v>71</v>
      </c>
      <c r="B80" t="s">
        <v>12</v>
      </c>
      <c r="C80" t="s">
        <v>72</v>
      </c>
      <c r="D80" t="s">
        <v>14</v>
      </c>
      <c r="E80" t="s">
        <v>80</v>
      </c>
      <c r="F80">
        <v>2014</v>
      </c>
      <c r="G80">
        <v>0.29199999999999998</v>
      </c>
      <c r="K80" t="s">
        <v>16</v>
      </c>
    </row>
    <row r="81" spans="1:11" x14ac:dyDescent="0.25">
      <c r="A81" t="s">
        <v>71</v>
      </c>
      <c r="B81" t="s">
        <v>12</v>
      </c>
      <c r="C81" t="s">
        <v>72</v>
      </c>
      <c r="D81" t="s">
        <v>14</v>
      </c>
      <c r="E81" t="s">
        <v>35</v>
      </c>
      <c r="F81">
        <v>2014</v>
      </c>
      <c r="G81">
        <v>0.41399999999999998</v>
      </c>
      <c r="K81" t="s">
        <v>16</v>
      </c>
    </row>
    <row r="82" spans="1:11" x14ac:dyDescent="0.25">
      <c r="A82" t="s">
        <v>71</v>
      </c>
      <c r="B82" t="s">
        <v>12</v>
      </c>
      <c r="C82" t="s">
        <v>72</v>
      </c>
      <c r="D82" t="s">
        <v>14</v>
      </c>
      <c r="E82" t="s">
        <v>36</v>
      </c>
      <c r="F82">
        <v>2014</v>
      </c>
      <c r="G82">
        <v>1.095</v>
      </c>
      <c r="K82" t="s">
        <v>16</v>
      </c>
    </row>
    <row r="83" spans="1:11" x14ac:dyDescent="0.25">
      <c r="A83" t="s">
        <v>71</v>
      </c>
      <c r="B83" t="s">
        <v>12</v>
      </c>
      <c r="C83" t="s">
        <v>72</v>
      </c>
      <c r="D83" t="s">
        <v>14</v>
      </c>
      <c r="E83" t="s">
        <v>81</v>
      </c>
      <c r="F83">
        <v>2014</v>
      </c>
      <c r="G83">
        <v>1.1220000000000001</v>
      </c>
      <c r="K83" t="s">
        <v>16</v>
      </c>
    </row>
    <row r="84" spans="1:11" x14ac:dyDescent="0.25">
      <c r="A84" t="s">
        <v>71</v>
      </c>
      <c r="B84" t="s">
        <v>12</v>
      </c>
      <c r="C84" t="s">
        <v>72</v>
      </c>
      <c r="D84" t="s">
        <v>14</v>
      </c>
      <c r="E84" t="s">
        <v>37</v>
      </c>
      <c r="F84">
        <v>2014</v>
      </c>
      <c r="G84">
        <v>4.1580000000000004</v>
      </c>
      <c r="K84" t="s">
        <v>16</v>
      </c>
    </row>
    <row r="85" spans="1:11" x14ac:dyDescent="0.25">
      <c r="A85" t="s">
        <v>71</v>
      </c>
      <c r="B85" t="s">
        <v>12</v>
      </c>
      <c r="C85" t="s">
        <v>72</v>
      </c>
      <c r="D85" t="s">
        <v>14</v>
      </c>
      <c r="E85" t="s">
        <v>38</v>
      </c>
      <c r="F85">
        <v>2014</v>
      </c>
      <c r="G85">
        <v>2.5579999999999998</v>
      </c>
      <c r="K85" t="s">
        <v>16</v>
      </c>
    </row>
    <row r="86" spans="1:11" x14ac:dyDescent="0.25">
      <c r="A86" t="s">
        <v>71</v>
      </c>
      <c r="B86" t="s">
        <v>12</v>
      </c>
      <c r="C86" t="s">
        <v>72</v>
      </c>
      <c r="D86" t="s">
        <v>14</v>
      </c>
      <c r="E86" t="s">
        <v>82</v>
      </c>
      <c r="F86">
        <v>2014</v>
      </c>
      <c r="G86">
        <v>0.93100000000000005</v>
      </c>
      <c r="K86" t="s">
        <v>16</v>
      </c>
    </row>
    <row r="87" spans="1:11" x14ac:dyDescent="0.25">
      <c r="A87" t="s">
        <v>71</v>
      </c>
      <c r="B87" t="s">
        <v>12</v>
      </c>
      <c r="C87" t="s">
        <v>72</v>
      </c>
      <c r="D87" t="s">
        <v>14</v>
      </c>
      <c r="E87" t="s">
        <v>39</v>
      </c>
      <c r="F87">
        <v>2014</v>
      </c>
      <c r="G87">
        <v>8.1539999999999999</v>
      </c>
      <c r="K87" t="s">
        <v>16</v>
      </c>
    </row>
    <row r="88" spans="1:11" x14ac:dyDescent="0.25">
      <c r="A88" t="s">
        <v>71</v>
      </c>
      <c r="B88" t="s">
        <v>12</v>
      </c>
      <c r="C88" t="s">
        <v>72</v>
      </c>
      <c r="D88" t="s">
        <v>14</v>
      </c>
      <c r="E88" t="s">
        <v>83</v>
      </c>
      <c r="F88">
        <v>2014</v>
      </c>
      <c r="G88">
        <v>1.2669999999999999</v>
      </c>
      <c r="K88" t="s">
        <v>16</v>
      </c>
    </row>
    <row r="89" spans="1:11" x14ac:dyDescent="0.25">
      <c r="A89" t="s">
        <v>71</v>
      </c>
      <c r="B89" t="s">
        <v>12</v>
      </c>
      <c r="C89" t="s">
        <v>72</v>
      </c>
      <c r="D89" t="s">
        <v>14</v>
      </c>
      <c r="E89" t="s">
        <v>40</v>
      </c>
      <c r="F89">
        <v>2014</v>
      </c>
      <c r="G89">
        <v>1.891</v>
      </c>
      <c r="K89" t="s">
        <v>16</v>
      </c>
    </row>
    <row r="90" spans="1:11" x14ac:dyDescent="0.25">
      <c r="A90" t="s">
        <v>71</v>
      </c>
      <c r="B90" t="s">
        <v>12</v>
      </c>
      <c r="C90" t="s">
        <v>72</v>
      </c>
      <c r="D90" t="s">
        <v>14</v>
      </c>
      <c r="E90" t="s">
        <v>84</v>
      </c>
      <c r="F90">
        <v>2014</v>
      </c>
      <c r="G90">
        <v>0.376</v>
      </c>
      <c r="K90" t="s">
        <v>16</v>
      </c>
    </row>
    <row r="91" spans="1:11" x14ac:dyDescent="0.25">
      <c r="A91" t="s">
        <v>71</v>
      </c>
      <c r="B91" t="s">
        <v>12</v>
      </c>
      <c r="C91" t="s">
        <v>72</v>
      </c>
      <c r="D91" t="s">
        <v>14</v>
      </c>
      <c r="E91" t="s">
        <v>85</v>
      </c>
      <c r="F91">
        <v>2014</v>
      </c>
      <c r="G91">
        <v>0.94099999999999995</v>
      </c>
      <c r="K91" t="s">
        <v>16</v>
      </c>
    </row>
    <row r="92" spans="1:11" x14ac:dyDescent="0.25">
      <c r="A92" t="s">
        <v>71</v>
      </c>
      <c r="B92" t="s">
        <v>12</v>
      </c>
      <c r="C92" t="s">
        <v>72</v>
      </c>
      <c r="D92" t="s">
        <v>14</v>
      </c>
      <c r="E92" t="s">
        <v>86</v>
      </c>
      <c r="F92">
        <v>2014</v>
      </c>
      <c r="G92">
        <v>176.43799999999999</v>
      </c>
      <c r="K92" t="s">
        <v>16</v>
      </c>
    </row>
    <row r="93" spans="1:11" x14ac:dyDescent="0.25">
      <c r="A93" t="s">
        <v>71</v>
      </c>
      <c r="B93" t="s">
        <v>12</v>
      </c>
      <c r="C93" t="s">
        <v>72</v>
      </c>
      <c r="D93" t="s">
        <v>14</v>
      </c>
      <c r="E93" t="s">
        <v>41</v>
      </c>
      <c r="F93">
        <v>2014</v>
      </c>
      <c r="G93">
        <v>25.971</v>
      </c>
      <c r="K93" t="s">
        <v>16</v>
      </c>
    </row>
    <row r="94" spans="1:11" x14ac:dyDescent="0.25">
      <c r="A94" t="s">
        <v>71</v>
      </c>
      <c r="B94" t="s">
        <v>12</v>
      </c>
      <c r="C94" t="s">
        <v>72</v>
      </c>
      <c r="D94" t="s">
        <v>14</v>
      </c>
      <c r="E94" t="s">
        <v>42</v>
      </c>
      <c r="F94">
        <v>2014</v>
      </c>
      <c r="G94">
        <v>17.849</v>
      </c>
      <c r="K94" t="s">
        <v>16</v>
      </c>
    </row>
    <row r="95" spans="1:11" x14ac:dyDescent="0.25">
      <c r="A95" t="s">
        <v>71</v>
      </c>
      <c r="B95" t="s">
        <v>12</v>
      </c>
      <c r="C95" t="s">
        <v>72</v>
      </c>
      <c r="D95" t="s">
        <v>14</v>
      </c>
      <c r="E95" t="s">
        <v>87</v>
      </c>
      <c r="F95">
        <v>2014</v>
      </c>
      <c r="G95">
        <v>50.847000000000001</v>
      </c>
      <c r="K95" t="s">
        <v>16</v>
      </c>
    </row>
    <row r="96" spans="1:11" x14ac:dyDescent="0.25">
      <c r="A96" t="s">
        <v>71</v>
      </c>
      <c r="B96" t="s">
        <v>12</v>
      </c>
      <c r="C96" t="s">
        <v>72</v>
      </c>
      <c r="D96" t="s">
        <v>14</v>
      </c>
      <c r="E96" t="s">
        <v>43</v>
      </c>
      <c r="F96">
        <v>2014</v>
      </c>
      <c r="G96">
        <v>5.9130000000000003</v>
      </c>
      <c r="K96" t="s">
        <v>16</v>
      </c>
    </row>
    <row r="97" spans="1:11" x14ac:dyDescent="0.25">
      <c r="A97" t="s">
        <v>71</v>
      </c>
      <c r="B97" t="s">
        <v>12</v>
      </c>
      <c r="C97" t="s">
        <v>72</v>
      </c>
      <c r="D97" t="s">
        <v>14</v>
      </c>
      <c r="E97" t="s">
        <v>44</v>
      </c>
      <c r="F97">
        <v>2014</v>
      </c>
      <c r="G97">
        <v>265.25799999999998</v>
      </c>
      <c r="K97" t="s">
        <v>16</v>
      </c>
    </row>
    <row r="98" spans="1:11" x14ac:dyDescent="0.25">
      <c r="A98" t="s">
        <v>71</v>
      </c>
      <c r="B98" t="s">
        <v>12</v>
      </c>
      <c r="C98" t="s">
        <v>72</v>
      </c>
      <c r="D98" t="s">
        <v>14</v>
      </c>
      <c r="E98" t="s">
        <v>45</v>
      </c>
      <c r="F98">
        <v>2014</v>
      </c>
      <c r="G98">
        <v>119.151</v>
      </c>
      <c r="K98" t="s">
        <v>16</v>
      </c>
    </row>
    <row r="99" spans="1:11" x14ac:dyDescent="0.25">
      <c r="A99" t="s">
        <v>71</v>
      </c>
      <c r="B99" t="s">
        <v>12</v>
      </c>
      <c r="C99" t="s">
        <v>72</v>
      </c>
      <c r="D99" t="s">
        <v>14</v>
      </c>
      <c r="E99" t="s">
        <v>46</v>
      </c>
      <c r="F99">
        <v>2014</v>
      </c>
      <c r="G99">
        <v>1.234</v>
      </c>
      <c r="K99" t="s">
        <v>16</v>
      </c>
    </row>
    <row r="100" spans="1:11" x14ac:dyDescent="0.25">
      <c r="A100" t="s">
        <v>71</v>
      </c>
      <c r="B100" t="s">
        <v>12</v>
      </c>
      <c r="C100" t="s">
        <v>72</v>
      </c>
      <c r="D100" t="s">
        <v>14</v>
      </c>
      <c r="E100" t="s">
        <v>88</v>
      </c>
      <c r="F100">
        <v>2014</v>
      </c>
      <c r="G100">
        <v>2.9750000000000001</v>
      </c>
      <c r="K100" t="s">
        <v>16</v>
      </c>
    </row>
    <row r="101" spans="1:11" x14ac:dyDescent="0.25">
      <c r="A101" t="s">
        <v>71</v>
      </c>
      <c r="B101" t="s">
        <v>12</v>
      </c>
      <c r="C101" t="s">
        <v>72</v>
      </c>
      <c r="D101" t="s">
        <v>14</v>
      </c>
      <c r="E101" t="s">
        <v>89</v>
      </c>
      <c r="F101">
        <v>2014</v>
      </c>
      <c r="G101">
        <v>17.734999999999999</v>
      </c>
      <c r="K101" t="s">
        <v>16</v>
      </c>
    </row>
    <row r="102" spans="1:11" x14ac:dyDescent="0.25">
      <c r="A102" t="s">
        <v>71</v>
      </c>
      <c r="B102" t="s">
        <v>12</v>
      </c>
      <c r="C102" t="s">
        <v>72</v>
      </c>
      <c r="D102" t="s">
        <v>14</v>
      </c>
      <c r="E102" t="s">
        <v>90</v>
      </c>
      <c r="F102">
        <v>2014</v>
      </c>
      <c r="G102">
        <v>0.88800000000000001</v>
      </c>
      <c r="K102" t="s">
        <v>16</v>
      </c>
    </row>
    <row r="103" spans="1:11" x14ac:dyDescent="0.25">
      <c r="A103" t="s">
        <v>71</v>
      </c>
      <c r="B103" t="s">
        <v>12</v>
      </c>
      <c r="C103" t="s">
        <v>72</v>
      </c>
      <c r="D103" t="s">
        <v>14</v>
      </c>
      <c r="E103" t="s">
        <v>47</v>
      </c>
      <c r="F103">
        <v>2014</v>
      </c>
      <c r="G103">
        <v>12.444000000000001</v>
      </c>
      <c r="K103" t="s">
        <v>16</v>
      </c>
    </row>
    <row r="104" spans="1:11" x14ac:dyDescent="0.25">
      <c r="A104" t="s">
        <v>71</v>
      </c>
      <c r="B104" t="s">
        <v>12</v>
      </c>
      <c r="C104" t="s">
        <v>72</v>
      </c>
      <c r="D104" t="s">
        <v>14</v>
      </c>
      <c r="E104" t="s">
        <v>48</v>
      </c>
      <c r="F104">
        <v>2014</v>
      </c>
      <c r="G104">
        <v>21.373000000000001</v>
      </c>
      <c r="K104" t="s">
        <v>16</v>
      </c>
    </row>
    <row r="105" spans="1:11" x14ac:dyDescent="0.25">
      <c r="A105" t="s">
        <v>71</v>
      </c>
      <c r="B105" t="s">
        <v>12</v>
      </c>
      <c r="C105" t="s">
        <v>72</v>
      </c>
      <c r="D105" t="s">
        <v>14</v>
      </c>
      <c r="E105" t="s">
        <v>49</v>
      </c>
      <c r="F105">
        <v>2014</v>
      </c>
      <c r="G105">
        <v>1.591</v>
      </c>
      <c r="K105" t="s">
        <v>16</v>
      </c>
    </row>
    <row r="106" spans="1:11" x14ac:dyDescent="0.25">
      <c r="A106" t="s">
        <v>71</v>
      </c>
      <c r="B106" t="s">
        <v>12</v>
      </c>
      <c r="C106" t="s">
        <v>72</v>
      </c>
      <c r="D106" t="s">
        <v>14</v>
      </c>
      <c r="E106" t="s">
        <v>50</v>
      </c>
      <c r="F106">
        <v>2014</v>
      </c>
      <c r="G106">
        <v>0.57299999999999995</v>
      </c>
      <c r="K106" t="s">
        <v>16</v>
      </c>
    </row>
    <row r="107" spans="1:11" x14ac:dyDescent="0.25">
      <c r="A107" t="s">
        <v>71</v>
      </c>
      <c r="B107" t="s">
        <v>12</v>
      </c>
      <c r="C107" t="s">
        <v>72</v>
      </c>
      <c r="D107" t="s">
        <v>14</v>
      </c>
      <c r="E107" t="s">
        <v>51</v>
      </c>
      <c r="F107">
        <v>2014</v>
      </c>
      <c r="G107">
        <v>3.8069999999999999</v>
      </c>
      <c r="K107" t="s">
        <v>16</v>
      </c>
    </row>
    <row r="108" spans="1:11" x14ac:dyDescent="0.25">
      <c r="A108" t="s">
        <v>71</v>
      </c>
      <c r="B108" t="s">
        <v>12</v>
      </c>
      <c r="C108" t="s">
        <v>72</v>
      </c>
      <c r="D108" t="s">
        <v>14</v>
      </c>
      <c r="E108" t="s">
        <v>52</v>
      </c>
      <c r="F108">
        <v>2014</v>
      </c>
      <c r="G108">
        <v>8.0269999999999992</v>
      </c>
      <c r="K108" t="s">
        <v>16</v>
      </c>
    </row>
    <row r="109" spans="1:11" x14ac:dyDescent="0.25">
      <c r="A109" t="s">
        <v>71</v>
      </c>
      <c r="B109" t="s">
        <v>12</v>
      </c>
      <c r="C109" t="s">
        <v>72</v>
      </c>
      <c r="D109" t="s">
        <v>14</v>
      </c>
      <c r="E109" t="s">
        <v>91</v>
      </c>
      <c r="F109">
        <v>2014</v>
      </c>
      <c r="G109">
        <v>2.0129999999999999</v>
      </c>
      <c r="K109" t="s">
        <v>16</v>
      </c>
    </row>
    <row r="110" spans="1:11" x14ac:dyDescent="0.25">
      <c r="A110" t="s">
        <v>71</v>
      </c>
      <c r="B110" t="s">
        <v>12</v>
      </c>
      <c r="C110" t="s">
        <v>72</v>
      </c>
      <c r="D110" t="s">
        <v>14</v>
      </c>
      <c r="E110" t="s">
        <v>92</v>
      </c>
      <c r="F110">
        <v>2014</v>
      </c>
      <c r="G110">
        <v>1.2150000000000001</v>
      </c>
      <c r="K110" t="s">
        <v>16</v>
      </c>
    </row>
    <row r="111" spans="1:11" x14ac:dyDescent="0.25">
      <c r="A111" t="s">
        <v>71</v>
      </c>
      <c r="B111" t="s">
        <v>12</v>
      </c>
      <c r="C111" t="s">
        <v>72</v>
      </c>
      <c r="D111" t="s">
        <v>14</v>
      </c>
      <c r="E111" t="s">
        <v>53</v>
      </c>
      <c r="F111">
        <v>2014</v>
      </c>
      <c r="G111">
        <v>16.547000000000001</v>
      </c>
      <c r="K111" t="s">
        <v>16</v>
      </c>
    </row>
    <row r="112" spans="1:11" x14ac:dyDescent="0.25">
      <c r="A112" t="s">
        <v>71</v>
      </c>
      <c r="B112" t="s">
        <v>12</v>
      </c>
      <c r="C112" t="s">
        <v>72</v>
      </c>
      <c r="D112" t="s">
        <v>14</v>
      </c>
      <c r="E112" t="s">
        <v>93</v>
      </c>
      <c r="F112">
        <v>2014</v>
      </c>
      <c r="G112">
        <v>1.48</v>
      </c>
      <c r="K112" t="s">
        <v>16</v>
      </c>
    </row>
    <row r="113" spans="1:11" x14ac:dyDescent="0.25">
      <c r="A113" t="s">
        <v>71</v>
      </c>
      <c r="B113" t="s">
        <v>12</v>
      </c>
      <c r="C113" t="s">
        <v>72</v>
      </c>
      <c r="D113" t="s">
        <v>14</v>
      </c>
      <c r="E113" t="s">
        <v>94</v>
      </c>
      <c r="F113">
        <v>2014</v>
      </c>
      <c r="G113">
        <v>3.157</v>
      </c>
      <c r="K113" t="s">
        <v>16</v>
      </c>
    </row>
    <row r="114" spans="1:11" x14ac:dyDescent="0.25">
      <c r="A114" t="s">
        <v>71</v>
      </c>
      <c r="B114" t="s">
        <v>12</v>
      </c>
      <c r="C114" t="s">
        <v>72</v>
      </c>
      <c r="D114" t="s">
        <v>14</v>
      </c>
      <c r="E114" t="s">
        <v>54</v>
      </c>
      <c r="F114">
        <v>2014</v>
      </c>
      <c r="G114">
        <v>0.56000000000000005</v>
      </c>
      <c r="K114" t="s">
        <v>16</v>
      </c>
    </row>
    <row r="115" spans="1:11" x14ac:dyDescent="0.25">
      <c r="A115" t="s">
        <v>71</v>
      </c>
      <c r="B115" t="s">
        <v>12</v>
      </c>
      <c r="C115" t="s">
        <v>72</v>
      </c>
      <c r="D115" t="s">
        <v>14</v>
      </c>
      <c r="E115" t="s">
        <v>95</v>
      </c>
      <c r="F115">
        <v>2014</v>
      </c>
      <c r="G115">
        <v>4.8630000000000004</v>
      </c>
      <c r="K115" t="s">
        <v>16</v>
      </c>
    </row>
    <row r="116" spans="1:11" x14ac:dyDescent="0.25">
      <c r="A116" t="s">
        <v>71</v>
      </c>
      <c r="B116" t="s">
        <v>12</v>
      </c>
      <c r="C116" t="s">
        <v>72</v>
      </c>
      <c r="D116" t="s">
        <v>14</v>
      </c>
      <c r="E116" t="s">
        <v>96</v>
      </c>
      <c r="F116">
        <v>2014</v>
      </c>
      <c r="G116">
        <v>2.387</v>
      </c>
      <c r="K116" t="s">
        <v>16</v>
      </c>
    </row>
    <row r="117" spans="1:11" x14ac:dyDescent="0.25">
      <c r="A117" t="s">
        <v>71</v>
      </c>
      <c r="B117" t="s">
        <v>12</v>
      </c>
      <c r="C117" t="s">
        <v>72</v>
      </c>
      <c r="D117" t="s">
        <v>14</v>
      </c>
      <c r="E117" t="s">
        <v>97</v>
      </c>
      <c r="F117">
        <v>2014</v>
      </c>
      <c r="G117">
        <v>4.8570000000000002</v>
      </c>
      <c r="K117" t="s">
        <v>16</v>
      </c>
    </row>
    <row r="118" spans="1:11" x14ac:dyDescent="0.25">
      <c r="A118" t="s">
        <v>71</v>
      </c>
      <c r="B118" t="s">
        <v>12</v>
      </c>
      <c r="C118" t="s">
        <v>72</v>
      </c>
      <c r="D118" t="s">
        <v>14</v>
      </c>
      <c r="E118" t="s">
        <v>55</v>
      </c>
      <c r="F118">
        <v>2014</v>
      </c>
      <c r="G118">
        <v>6.3E-2</v>
      </c>
      <c r="H118" t="s">
        <v>21</v>
      </c>
      <c r="K118" t="s">
        <v>16</v>
      </c>
    </row>
    <row r="119" spans="1:11" x14ac:dyDescent="0.25">
      <c r="A119" t="s">
        <v>71</v>
      </c>
      <c r="B119" t="s">
        <v>12</v>
      </c>
      <c r="C119" t="s">
        <v>72</v>
      </c>
      <c r="D119" t="s">
        <v>14</v>
      </c>
      <c r="E119" t="s">
        <v>98</v>
      </c>
      <c r="F119">
        <v>2014</v>
      </c>
      <c r="G119">
        <v>0.89100000000000001</v>
      </c>
      <c r="K119" t="s">
        <v>16</v>
      </c>
    </row>
    <row r="120" spans="1:11" x14ac:dyDescent="0.25">
      <c r="A120" t="s">
        <v>71</v>
      </c>
      <c r="B120" t="s">
        <v>12</v>
      </c>
      <c r="C120" t="s">
        <v>72</v>
      </c>
      <c r="D120" t="s">
        <v>14</v>
      </c>
      <c r="E120" t="s">
        <v>99</v>
      </c>
      <c r="F120">
        <v>2014</v>
      </c>
      <c r="G120">
        <v>1.34</v>
      </c>
      <c r="K120" t="s">
        <v>16</v>
      </c>
    </row>
    <row r="121" spans="1:11" x14ac:dyDescent="0.25">
      <c r="A121" t="s">
        <v>71</v>
      </c>
      <c r="B121" t="s">
        <v>12</v>
      </c>
      <c r="C121" t="s">
        <v>72</v>
      </c>
      <c r="D121" t="s">
        <v>14</v>
      </c>
      <c r="E121" t="s">
        <v>100</v>
      </c>
      <c r="F121">
        <v>2014</v>
      </c>
      <c r="G121">
        <v>0.28199999999999997</v>
      </c>
      <c r="K121" t="s">
        <v>16</v>
      </c>
    </row>
    <row r="122" spans="1:11" x14ac:dyDescent="0.25">
      <c r="A122" t="s">
        <v>71</v>
      </c>
      <c r="B122" t="s">
        <v>12</v>
      </c>
      <c r="C122" t="s">
        <v>72</v>
      </c>
      <c r="D122" t="s">
        <v>14</v>
      </c>
      <c r="E122" t="s">
        <v>56</v>
      </c>
      <c r="F122">
        <v>2014</v>
      </c>
      <c r="G122">
        <v>1.0429999999999999</v>
      </c>
      <c r="K122" t="s">
        <v>16</v>
      </c>
    </row>
    <row r="123" spans="1:11" x14ac:dyDescent="0.25">
      <c r="A123" t="s">
        <v>71</v>
      </c>
      <c r="B123" t="s">
        <v>12</v>
      </c>
      <c r="C123" t="s">
        <v>72</v>
      </c>
      <c r="D123" t="s">
        <v>14</v>
      </c>
      <c r="E123" t="s">
        <v>101</v>
      </c>
      <c r="F123">
        <v>2014</v>
      </c>
      <c r="G123">
        <v>1.0640000000000001</v>
      </c>
      <c r="K123" t="s">
        <v>16</v>
      </c>
    </row>
    <row r="124" spans="1:11" x14ac:dyDescent="0.25">
      <c r="A124" t="s">
        <v>71</v>
      </c>
      <c r="B124" t="s">
        <v>12</v>
      </c>
      <c r="C124" t="s">
        <v>72</v>
      </c>
      <c r="D124" t="s">
        <v>14</v>
      </c>
      <c r="E124" t="s">
        <v>102</v>
      </c>
      <c r="F124">
        <v>2014</v>
      </c>
      <c r="G124">
        <v>1.8140000000000001</v>
      </c>
      <c r="K124" t="s">
        <v>16</v>
      </c>
    </row>
    <row r="125" spans="1:11" x14ac:dyDescent="0.25">
      <c r="A125" t="s">
        <v>71</v>
      </c>
      <c r="B125" t="s">
        <v>12</v>
      </c>
      <c r="C125" t="s">
        <v>72</v>
      </c>
      <c r="D125" t="s">
        <v>14</v>
      </c>
      <c r="E125" t="s">
        <v>57</v>
      </c>
      <c r="F125">
        <v>2014</v>
      </c>
      <c r="G125">
        <v>67.945999999999998</v>
      </c>
      <c r="K125" t="s">
        <v>16</v>
      </c>
    </row>
    <row r="126" spans="1:11" x14ac:dyDescent="0.25">
      <c r="A126" t="s">
        <v>71</v>
      </c>
      <c r="B126" t="s">
        <v>12</v>
      </c>
      <c r="C126" t="s">
        <v>72</v>
      </c>
      <c r="D126" t="s">
        <v>14</v>
      </c>
      <c r="E126" t="s">
        <v>103</v>
      </c>
      <c r="F126">
        <v>2014</v>
      </c>
      <c r="G126">
        <v>11.679</v>
      </c>
      <c r="K126" t="s">
        <v>16</v>
      </c>
    </row>
    <row r="127" spans="1:11" x14ac:dyDescent="0.25">
      <c r="A127" t="s">
        <v>71</v>
      </c>
      <c r="B127" t="s">
        <v>12</v>
      </c>
      <c r="C127" t="s">
        <v>72</v>
      </c>
      <c r="D127" t="s">
        <v>14</v>
      </c>
      <c r="E127" t="s">
        <v>58</v>
      </c>
      <c r="F127">
        <v>2014</v>
      </c>
      <c r="G127">
        <v>110.36</v>
      </c>
      <c r="K127" t="s">
        <v>16</v>
      </c>
    </row>
    <row r="128" spans="1:11" x14ac:dyDescent="0.25">
      <c r="A128" t="s">
        <v>71</v>
      </c>
      <c r="B128" t="s">
        <v>12</v>
      </c>
      <c r="C128" t="s">
        <v>72</v>
      </c>
      <c r="D128" t="s">
        <v>14</v>
      </c>
      <c r="E128" t="s">
        <v>59</v>
      </c>
      <c r="F128">
        <v>2014</v>
      </c>
      <c r="G128">
        <v>345.35599999999999</v>
      </c>
      <c r="K128" t="s">
        <v>16</v>
      </c>
    </row>
    <row r="129" spans="1:11" x14ac:dyDescent="0.25">
      <c r="A129" t="s">
        <v>71</v>
      </c>
      <c r="B129" t="s">
        <v>12</v>
      </c>
      <c r="C129" t="s">
        <v>72</v>
      </c>
      <c r="D129" t="s">
        <v>14</v>
      </c>
      <c r="E129" t="s">
        <v>60</v>
      </c>
      <c r="F129">
        <v>2014</v>
      </c>
      <c r="G129">
        <v>117.67400000000001</v>
      </c>
      <c r="K129" t="s">
        <v>16</v>
      </c>
    </row>
    <row r="130" spans="1:11" x14ac:dyDescent="0.25">
      <c r="A130" t="s">
        <v>71</v>
      </c>
      <c r="B130" t="s">
        <v>12</v>
      </c>
      <c r="C130" t="s">
        <v>72</v>
      </c>
      <c r="D130" t="s">
        <v>14</v>
      </c>
      <c r="E130" t="s">
        <v>61</v>
      </c>
      <c r="F130">
        <v>2014</v>
      </c>
      <c r="G130">
        <v>13.303000000000001</v>
      </c>
      <c r="K130" t="s">
        <v>16</v>
      </c>
    </row>
    <row r="131" spans="1:11" x14ac:dyDescent="0.25">
      <c r="A131" t="s">
        <v>71</v>
      </c>
      <c r="B131" t="s">
        <v>12</v>
      </c>
      <c r="C131" t="s">
        <v>72</v>
      </c>
      <c r="D131" t="s">
        <v>14</v>
      </c>
      <c r="E131" t="s">
        <v>62</v>
      </c>
      <c r="F131">
        <v>2014</v>
      </c>
      <c r="G131">
        <v>1.52</v>
      </c>
      <c r="K131" t="s">
        <v>16</v>
      </c>
    </row>
    <row r="132" spans="1:11" x14ac:dyDescent="0.25">
      <c r="A132" t="s">
        <v>71</v>
      </c>
      <c r="B132" t="s">
        <v>12</v>
      </c>
      <c r="C132" t="s">
        <v>72</v>
      </c>
      <c r="D132" t="s">
        <v>14</v>
      </c>
      <c r="E132" t="s">
        <v>104</v>
      </c>
      <c r="F132">
        <v>2014</v>
      </c>
      <c r="G132">
        <v>4.7140000000000004</v>
      </c>
      <c r="K132" t="s">
        <v>16</v>
      </c>
    </row>
    <row r="133" spans="1:11" x14ac:dyDescent="0.25">
      <c r="A133" t="s">
        <v>71</v>
      </c>
      <c r="B133" t="s">
        <v>12</v>
      </c>
      <c r="C133" t="s">
        <v>72</v>
      </c>
      <c r="D133" t="s">
        <v>14</v>
      </c>
      <c r="E133" t="s">
        <v>105</v>
      </c>
      <c r="F133">
        <v>2014</v>
      </c>
      <c r="G133">
        <v>2.4809999999999999</v>
      </c>
      <c r="K133" t="s">
        <v>16</v>
      </c>
    </row>
    <row r="134" spans="1:11" x14ac:dyDescent="0.25">
      <c r="A134" t="s">
        <v>71</v>
      </c>
      <c r="B134" t="s">
        <v>12</v>
      </c>
      <c r="C134" t="s">
        <v>72</v>
      </c>
      <c r="D134" t="s">
        <v>14</v>
      </c>
      <c r="E134" t="s">
        <v>63</v>
      </c>
      <c r="F134">
        <v>2014</v>
      </c>
      <c r="G134">
        <v>0.35199999999999998</v>
      </c>
      <c r="K134" t="s">
        <v>16</v>
      </c>
    </row>
    <row r="135" spans="1:11" x14ac:dyDescent="0.25">
      <c r="A135" t="s">
        <v>71</v>
      </c>
      <c r="B135" t="s">
        <v>12</v>
      </c>
      <c r="C135" t="s">
        <v>72</v>
      </c>
      <c r="D135" t="s">
        <v>14</v>
      </c>
      <c r="E135" t="s">
        <v>106</v>
      </c>
      <c r="F135">
        <v>2014</v>
      </c>
      <c r="G135">
        <v>0.84799999999999998</v>
      </c>
      <c r="K135" t="s">
        <v>16</v>
      </c>
    </row>
    <row r="136" spans="1:11" x14ac:dyDescent="0.25">
      <c r="A136" t="s">
        <v>71</v>
      </c>
      <c r="B136" t="s">
        <v>12</v>
      </c>
      <c r="C136" t="s">
        <v>72</v>
      </c>
      <c r="D136" t="s">
        <v>14</v>
      </c>
      <c r="E136" t="s">
        <v>64</v>
      </c>
      <c r="F136">
        <v>2014</v>
      </c>
      <c r="G136">
        <v>2.4660000000000002</v>
      </c>
      <c r="K136" t="s">
        <v>16</v>
      </c>
    </row>
    <row r="137" spans="1:11" x14ac:dyDescent="0.25">
      <c r="A137" t="s">
        <v>71</v>
      </c>
      <c r="B137" t="s">
        <v>12</v>
      </c>
      <c r="C137" t="s">
        <v>72</v>
      </c>
      <c r="D137" t="s">
        <v>14</v>
      </c>
      <c r="E137" t="s">
        <v>65</v>
      </c>
      <c r="F137">
        <v>2014</v>
      </c>
      <c r="G137">
        <v>8.4969999999999999</v>
      </c>
      <c r="K137" t="s">
        <v>16</v>
      </c>
    </row>
    <row r="138" spans="1:11" x14ac:dyDescent="0.25">
      <c r="A138" t="s">
        <v>71</v>
      </c>
      <c r="B138" t="s">
        <v>12</v>
      </c>
      <c r="C138" t="s">
        <v>72</v>
      </c>
      <c r="D138" t="s">
        <v>14</v>
      </c>
      <c r="E138" t="s">
        <v>66</v>
      </c>
      <c r="F138">
        <v>2014</v>
      </c>
      <c r="G138">
        <v>2.0339999999999998</v>
      </c>
      <c r="K138" t="s">
        <v>16</v>
      </c>
    </row>
    <row r="139" spans="1:11" x14ac:dyDescent="0.25">
      <c r="A139" t="s">
        <v>71</v>
      </c>
      <c r="B139" t="s">
        <v>12</v>
      </c>
      <c r="C139" t="s">
        <v>72</v>
      </c>
      <c r="D139" t="s">
        <v>14</v>
      </c>
      <c r="E139" t="s">
        <v>67</v>
      </c>
      <c r="F139">
        <v>2014</v>
      </c>
      <c r="G139">
        <v>47.808</v>
      </c>
      <c r="K139" t="s">
        <v>16</v>
      </c>
    </row>
    <row r="140" spans="1:11" x14ac:dyDescent="0.25">
      <c r="A140" t="s">
        <v>71</v>
      </c>
      <c r="B140" t="s">
        <v>12</v>
      </c>
      <c r="C140" t="s">
        <v>72</v>
      </c>
      <c r="D140" t="s">
        <v>14</v>
      </c>
      <c r="E140" t="s">
        <v>68</v>
      </c>
      <c r="F140">
        <v>2014</v>
      </c>
      <c r="G140">
        <v>104.40900000000001</v>
      </c>
      <c r="K140" t="s">
        <v>16</v>
      </c>
    </row>
    <row r="141" spans="1:11" x14ac:dyDescent="0.25">
      <c r="A141" t="s">
        <v>71</v>
      </c>
      <c r="B141" t="s">
        <v>12</v>
      </c>
      <c r="C141" t="s">
        <v>72</v>
      </c>
      <c r="D141" t="s">
        <v>14</v>
      </c>
      <c r="E141" t="s">
        <v>107</v>
      </c>
      <c r="F141">
        <v>2014</v>
      </c>
      <c r="G141">
        <v>0.86699999999999999</v>
      </c>
      <c r="K141" t="s">
        <v>16</v>
      </c>
    </row>
    <row r="142" spans="1:11" x14ac:dyDescent="0.25">
      <c r="A142" t="s">
        <v>71</v>
      </c>
      <c r="B142" t="s">
        <v>12</v>
      </c>
      <c r="C142" t="s">
        <v>72</v>
      </c>
      <c r="D142" t="s">
        <v>14</v>
      </c>
      <c r="E142" t="s">
        <v>69</v>
      </c>
      <c r="F142">
        <v>2014</v>
      </c>
      <c r="G142">
        <v>1.8260000000000001</v>
      </c>
      <c r="K142" t="s">
        <v>16</v>
      </c>
    </row>
    <row r="143" spans="1:11" x14ac:dyDescent="0.25">
      <c r="A143" t="s">
        <v>71</v>
      </c>
      <c r="B143" t="s">
        <v>12</v>
      </c>
      <c r="C143" t="s">
        <v>72</v>
      </c>
      <c r="D143" t="s">
        <v>14</v>
      </c>
      <c r="E143" t="s">
        <v>70</v>
      </c>
      <c r="F143">
        <v>2014</v>
      </c>
      <c r="G143">
        <v>1213.2449999999999</v>
      </c>
      <c r="K143" t="s">
        <v>16</v>
      </c>
    </row>
    <row r="144" spans="1:11" x14ac:dyDescent="0.25">
      <c r="A144" t="s">
        <v>108</v>
      </c>
      <c r="B144" t="s">
        <v>12</v>
      </c>
      <c r="C144" t="s">
        <v>109</v>
      </c>
      <c r="D144" t="s">
        <v>14</v>
      </c>
      <c r="E144" t="s">
        <v>15</v>
      </c>
      <c r="F144">
        <v>2019</v>
      </c>
      <c r="G144">
        <v>1264.67</v>
      </c>
      <c r="K144" t="s">
        <v>16</v>
      </c>
    </row>
    <row r="145" spans="1:11" x14ac:dyDescent="0.25">
      <c r="A145" t="s">
        <v>108</v>
      </c>
      <c r="B145" t="s">
        <v>12</v>
      </c>
      <c r="C145" t="s">
        <v>109</v>
      </c>
      <c r="D145" t="s">
        <v>14</v>
      </c>
      <c r="E145" t="s">
        <v>17</v>
      </c>
      <c r="F145">
        <v>2019</v>
      </c>
      <c r="G145">
        <v>455.85300000000001</v>
      </c>
      <c r="K145" t="s">
        <v>16</v>
      </c>
    </row>
    <row r="146" spans="1:11" x14ac:dyDescent="0.25">
      <c r="A146" t="s">
        <v>108</v>
      </c>
      <c r="B146" t="s">
        <v>12</v>
      </c>
      <c r="C146" t="s">
        <v>109</v>
      </c>
      <c r="D146" t="s">
        <v>14</v>
      </c>
      <c r="E146" t="s">
        <v>73</v>
      </c>
      <c r="F146">
        <v>2019</v>
      </c>
      <c r="G146">
        <v>1.083</v>
      </c>
      <c r="K146" t="s">
        <v>16</v>
      </c>
    </row>
    <row r="147" spans="1:11" x14ac:dyDescent="0.25">
      <c r="A147" t="s">
        <v>108</v>
      </c>
      <c r="B147" t="s">
        <v>12</v>
      </c>
      <c r="C147" t="s">
        <v>109</v>
      </c>
      <c r="D147" t="s">
        <v>14</v>
      </c>
      <c r="E147" t="s">
        <v>18</v>
      </c>
      <c r="F147">
        <v>2019</v>
      </c>
      <c r="G147">
        <v>3.6179999999999999</v>
      </c>
      <c r="K147" t="s">
        <v>16</v>
      </c>
    </row>
    <row r="148" spans="1:11" x14ac:dyDescent="0.25">
      <c r="A148" t="s">
        <v>108</v>
      </c>
      <c r="B148" t="s">
        <v>12</v>
      </c>
      <c r="C148" t="s">
        <v>109</v>
      </c>
      <c r="D148" t="s">
        <v>14</v>
      </c>
      <c r="E148" t="s">
        <v>74</v>
      </c>
      <c r="F148">
        <v>2019</v>
      </c>
      <c r="G148">
        <v>1.8520000000000001</v>
      </c>
      <c r="K148" t="s">
        <v>16</v>
      </c>
    </row>
    <row r="149" spans="1:11" x14ac:dyDescent="0.25">
      <c r="A149" t="s">
        <v>108</v>
      </c>
      <c r="B149" t="s">
        <v>12</v>
      </c>
      <c r="C149" t="s">
        <v>109</v>
      </c>
      <c r="D149" t="s">
        <v>14</v>
      </c>
      <c r="E149" t="s">
        <v>20</v>
      </c>
      <c r="F149">
        <v>2019</v>
      </c>
      <c r="G149">
        <v>4.6689999999999996</v>
      </c>
      <c r="K149" t="s">
        <v>16</v>
      </c>
    </row>
    <row r="150" spans="1:11" x14ac:dyDescent="0.25">
      <c r="A150" t="s">
        <v>108</v>
      </c>
      <c r="B150" t="s">
        <v>12</v>
      </c>
      <c r="C150" t="s">
        <v>109</v>
      </c>
      <c r="D150" t="s">
        <v>14</v>
      </c>
      <c r="E150" t="s">
        <v>22</v>
      </c>
      <c r="F150">
        <v>2019</v>
      </c>
      <c r="G150">
        <v>0.98599999999999999</v>
      </c>
      <c r="K150" t="s">
        <v>16</v>
      </c>
    </row>
    <row r="151" spans="1:11" x14ac:dyDescent="0.25">
      <c r="A151" t="s">
        <v>108</v>
      </c>
      <c r="B151" t="s">
        <v>12</v>
      </c>
      <c r="C151" t="s">
        <v>109</v>
      </c>
      <c r="D151" t="s">
        <v>14</v>
      </c>
      <c r="E151" t="s">
        <v>23</v>
      </c>
      <c r="F151">
        <v>2019</v>
      </c>
      <c r="G151">
        <v>18.850000000000001</v>
      </c>
      <c r="K151" t="s">
        <v>16</v>
      </c>
    </row>
    <row r="152" spans="1:11" x14ac:dyDescent="0.25">
      <c r="A152" t="s">
        <v>108</v>
      </c>
      <c r="B152" t="s">
        <v>12</v>
      </c>
      <c r="C152" t="s">
        <v>109</v>
      </c>
      <c r="D152" t="s">
        <v>14</v>
      </c>
      <c r="E152" t="s">
        <v>76</v>
      </c>
      <c r="F152">
        <v>2019</v>
      </c>
      <c r="G152">
        <v>3</v>
      </c>
      <c r="K152" t="s">
        <v>16</v>
      </c>
    </row>
    <row r="153" spans="1:11" x14ac:dyDescent="0.25">
      <c r="A153" t="s">
        <v>108</v>
      </c>
      <c r="B153" t="s">
        <v>12</v>
      </c>
      <c r="C153" t="s">
        <v>109</v>
      </c>
      <c r="D153" t="s">
        <v>14</v>
      </c>
      <c r="E153" t="s">
        <v>24</v>
      </c>
      <c r="F153">
        <v>2019</v>
      </c>
      <c r="H153" t="s">
        <v>21</v>
      </c>
      <c r="K153" t="s">
        <v>16</v>
      </c>
    </row>
    <row r="154" spans="1:11" x14ac:dyDescent="0.25">
      <c r="A154" t="s">
        <v>108</v>
      </c>
      <c r="B154" t="s">
        <v>12</v>
      </c>
      <c r="C154" t="s">
        <v>109</v>
      </c>
      <c r="D154" t="s">
        <v>14</v>
      </c>
      <c r="E154" t="s">
        <v>25</v>
      </c>
      <c r="F154">
        <v>2019</v>
      </c>
      <c r="G154">
        <v>1.748</v>
      </c>
      <c r="K154" t="s">
        <v>16</v>
      </c>
    </row>
    <row r="155" spans="1:11" x14ac:dyDescent="0.25">
      <c r="A155" t="s">
        <v>108</v>
      </c>
      <c r="B155" t="s">
        <v>12</v>
      </c>
      <c r="C155" t="s">
        <v>109</v>
      </c>
      <c r="D155" t="s">
        <v>14</v>
      </c>
      <c r="E155" t="s">
        <v>26</v>
      </c>
      <c r="F155">
        <v>2019</v>
      </c>
      <c r="G155">
        <v>42.319000000000003</v>
      </c>
      <c r="K155" t="s">
        <v>16</v>
      </c>
    </row>
    <row r="156" spans="1:11" x14ac:dyDescent="0.25">
      <c r="A156" t="s">
        <v>108</v>
      </c>
      <c r="B156" t="s">
        <v>12</v>
      </c>
      <c r="C156" t="s">
        <v>109</v>
      </c>
      <c r="D156" t="s">
        <v>14</v>
      </c>
      <c r="E156" t="s">
        <v>27</v>
      </c>
      <c r="F156">
        <v>2019</v>
      </c>
      <c r="G156">
        <v>30.332999999999998</v>
      </c>
      <c r="K156" t="s">
        <v>16</v>
      </c>
    </row>
    <row r="157" spans="1:11" x14ac:dyDescent="0.25">
      <c r="A157" t="s">
        <v>108</v>
      </c>
      <c r="B157" t="s">
        <v>12</v>
      </c>
      <c r="C157" t="s">
        <v>109</v>
      </c>
      <c r="D157" t="s">
        <v>14</v>
      </c>
      <c r="E157" t="s">
        <v>28</v>
      </c>
      <c r="F157">
        <v>2019</v>
      </c>
      <c r="G157">
        <v>1.2909999999999999</v>
      </c>
      <c r="K157" t="s">
        <v>16</v>
      </c>
    </row>
    <row r="158" spans="1:11" x14ac:dyDescent="0.25">
      <c r="A158" t="s">
        <v>108</v>
      </c>
      <c r="B158" t="s">
        <v>12</v>
      </c>
      <c r="C158" t="s">
        <v>109</v>
      </c>
      <c r="D158" t="s">
        <v>14</v>
      </c>
      <c r="E158" t="s">
        <v>29</v>
      </c>
      <c r="F158">
        <v>2019</v>
      </c>
      <c r="G158">
        <v>2.7759999999999998</v>
      </c>
      <c r="K158" t="s">
        <v>16</v>
      </c>
    </row>
    <row r="159" spans="1:11" x14ac:dyDescent="0.25">
      <c r="A159" t="s">
        <v>108</v>
      </c>
      <c r="B159" t="s">
        <v>12</v>
      </c>
      <c r="C159" t="s">
        <v>109</v>
      </c>
      <c r="D159" t="s">
        <v>14</v>
      </c>
      <c r="E159" t="s">
        <v>77</v>
      </c>
      <c r="F159">
        <v>2019</v>
      </c>
      <c r="G159">
        <v>1.1060000000000001</v>
      </c>
      <c r="K159" t="s">
        <v>16</v>
      </c>
    </row>
    <row r="160" spans="1:11" x14ac:dyDescent="0.25">
      <c r="A160" t="s">
        <v>108</v>
      </c>
      <c r="B160" t="s">
        <v>12</v>
      </c>
      <c r="C160" t="s">
        <v>109</v>
      </c>
      <c r="D160" t="s">
        <v>14</v>
      </c>
      <c r="E160" t="s">
        <v>30</v>
      </c>
      <c r="F160">
        <v>2019</v>
      </c>
      <c r="G160">
        <v>1.0509999999999999</v>
      </c>
      <c r="K160" t="s">
        <v>16</v>
      </c>
    </row>
    <row r="161" spans="1:11" x14ac:dyDescent="0.25">
      <c r="A161" t="s">
        <v>108</v>
      </c>
      <c r="B161" t="s">
        <v>12</v>
      </c>
      <c r="C161" t="s">
        <v>109</v>
      </c>
      <c r="D161" t="s">
        <v>14</v>
      </c>
      <c r="E161" t="s">
        <v>31</v>
      </c>
      <c r="F161">
        <v>2019</v>
      </c>
      <c r="G161">
        <v>0.97</v>
      </c>
      <c r="K161" t="s">
        <v>16</v>
      </c>
    </row>
    <row r="162" spans="1:11" x14ac:dyDescent="0.25">
      <c r="A162" t="s">
        <v>108</v>
      </c>
      <c r="B162" t="s">
        <v>12</v>
      </c>
      <c r="C162" t="s">
        <v>109</v>
      </c>
      <c r="D162" t="s">
        <v>14</v>
      </c>
      <c r="E162" t="s">
        <v>78</v>
      </c>
      <c r="F162">
        <v>2019</v>
      </c>
      <c r="H162" t="s">
        <v>21</v>
      </c>
      <c r="K162" t="s">
        <v>16</v>
      </c>
    </row>
    <row r="163" spans="1:11" x14ac:dyDescent="0.25">
      <c r="A163" t="s">
        <v>108</v>
      </c>
      <c r="B163" t="s">
        <v>12</v>
      </c>
      <c r="C163" t="s">
        <v>109</v>
      </c>
      <c r="D163" t="s">
        <v>14</v>
      </c>
      <c r="E163" t="s">
        <v>79</v>
      </c>
      <c r="F163">
        <v>2019</v>
      </c>
      <c r="G163">
        <v>1.113</v>
      </c>
      <c r="K163" t="s">
        <v>16</v>
      </c>
    </row>
    <row r="164" spans="1:11" x14ac:dyDescent="0.25">
      <c r="A164" t="s">
        <v>108</v>
      </c>
      <c r="B164" t="s">
        <v>12</v>
      </c>
      <c r="C164" t="s">
        <v>109</v>
      </c>
      <c r="D164" t="s">
        <v>14</v>
      </c>
      <c r="E164" t="s">
        <v>32</v>
      </c>
      <c r="F164">
        <v>2019</v>
      </c>
      <c r="G164">
        <v>6.4779999999999998</v>
      </c>
      <c r="K164" t="s">
        <v>16</v>
      </c>
    </row>
    <row r="165" spans="1:11" x14ac:dyDescent="0.25">
      <c r="A165" t="s">
        <v>108</v>
      </c>
      <c r="B165" t="s">
        <v>12</v>
      </c>
      <c r="C165" t="s">
        <v>109</v>
      </c>
      <c r="D165" t="s">
        <v>14</v>
      </c>
      <c r="E165" t="s">
        <v>33</v>
      </c>
      <c r="F165">
        <v>2019</v>
      </c>
      <c r="G165">
        <v>1.6319999999999999</v>
      </c>
      <c r="K165" t="s">
        <v>16</v>
      </c>
    </row>
    <row r="166" spans="1:11" x14ac:dyDescent="0.25">
      <c r="A166" t="s">
        <v>108</v>
      </c>
      <c r="B166" t="s">
        <v>12</v>
      </c>
      <c r="C166" t="s">
        <v>109</v>
      </c>
      <c r="D166" t="s">
        <v>14</v>
      </c>
      <c r="E166" t="s">
        <v>34</v>
      </c>
      <c r="F166">
        <v>2019</v>
      </c>
      <c r="G166">
        <v>11.965</v>
      </c>
      <c r="K166" t="s">
        <v>16</v>
      </c>
    </row>
    <row r="167" spans="1:11" x14ac:dyDescent="0.25">
      <c r="A167" t="s">
        <v>108</v>
      </c>
      <c r="B167" t="s">
        <v>12</v>
      </c>
      <c r="C167" t="s">
        <v>109</v>
      </c>
      <c r="D167" t="s">
        <v>14</v>
      </c>
      <c r="E167" t="s">
        <v>80</v>
      </c>
      <c r="F167">
        <v>2019</v>
      </c>
      <c r="H167" t="s">
        <v>21</v>
      </c>
      <c r="K167" t="s">
        <v>16</v>
      </c>
    </row>
    <row r="168" spans="1:11" x14ac:dyDescent="0.25">
      <c r="A168" t="s">
        <v>108</v>
      </c>
      <c r="B168" t="s">
        <v>12</v>
      </c>
      <c r="C168" t="s">
        <v>109</v>
      </c>
      <c r="D168" t="s">
        <v>14</v>
      </c>
      <c r="E168" t="s">
        <v>35</v>
      </c>
      <c r="F168">
        <v>2019</v>
      </c>
      <c r="G168">
        <v>0.55800000000000005</v>
      </c>
      <c r="K168" t="s">
        <v>16</v>
      </c>
    </row>
    <row r="169" spans="1:11" x14ac:dyDescent="0.25">
      <c r="A169" t="s">
        <v>108</v>
      </c>
      <c r="B169" t="s">
        <v>12</v>
      </c>
      <c r="C169" t="s">
        <v>109</v>
      </c>
      <c r="D169" t="s">
        <v>14</v>
      </c>
      <c r="E169" t="s">
        <v>36</v>
      </c>
      <c r="F169">
        <v>2019</v>
      </c>
      <c r="G169">
        <v>0.51600000000000001</v>
      </c>
      <c r="H169" t="s">
        <v>21</v>
      </c>
      <c r="K169" t="s">
        <v>16</v>
      </c>
    </row>
    <row r="170" spans="1:11" x14ac:dyDescent="0.25">
      <c r="A170" t="s">
        <v>108</v>
      </c>
      <c r="B170" t="s">
        <v>12</v>
      </c>
      <c r="C170" t="s">
        <v>109</v>
      </c>
      <c r="D170" t="s">
        <v>14</v>
      </c>
      <c r="E170" t="s">
        <v>110</v>
      </c>
      <c r="F170">
        <v>2019</v>
      </c>
      <c r="H170" t="s">
        <v>21</v>
      </c>
      <c r="K170" t="s">
        <v>16</v>
      </c>
    </row>
    <row r="171" spans="1:11" x14ac:dyDescent="0.25">
      <c r="A171" t="s">
        <v>108</v>
      </c>
      <c r="B171" t="s">
        <v>12</v>
      </c>
      <c r="C171" t="s">
        <v>109</v>
      </c>
      <c r="D171" t="s">
        <v>14</v>
      </c>
      <c r="E171" t="s">
        <v>81</v>
      </c>
      <c r="F171">
        <v>2019</v>
      </c>
      <c r="H171" t="s">
        <v>21</v>
      </c>
      <c r="K171" t="s">
        <v>16</v>
      </c>
    </row>
    <row r="172" spans="1:11" x14ac:dyDescent="0.25">
      <c r="A172" t="s">
        <v>108</v>
      </c>
      <c r="B172" t="s">
        <v>12</v>
      </c>
      <c r="C172" t="s">
        <v>109</v>
      </c>
      <c r="D172" t="s">
        <v>14</v>
      </c>
      <c r="E172" t="s">
        <v>37</v>
      </c>
      <c r="F172">
        <v>2019</v>
      </c>
      <c r="G172">
        <v>11.840999999999999</v>
      </c>
      <c r="K172" t="s">
        <v>16</v>
      </c>
    </row>
    <row r="173" spans="1:11" x14ac:dyDescent="0.25">
      <c r="A173" t="s">
        <v>108</v>
      </c>
      <c r="B173" t="s">
        <v>12</v>
      </c>
      <c r="C173" t="s">
        <v>109</v>
      </c>
      <c r="D173" t="s">
        <v>14</v>
      </c>
      <c r="E173" t="s">
        <v>38</v>
      </c>
      <c r="F173">
        <v>2019</v>
      </c>
      <c r="G173">
        <v>0.316</v>
      </c>
      <c r="H173" t="s">
        <v>21</v>
      </c>
      <c r="K173" t="s">
        <v>16</v>
      </c>
    </row>
    <row r="174" spans="1:11" x14ac:dyDescent="0.25">
      <c r="A174" t="s">
        <v>108</v>
      </c>
      <c r="B174" t="s">
        <v>12</v>
      </c>
      <c r="C174" t="s">
        <v>109</v>
      </c>
      <c r="D174" t="s">
        <v>14</v>
      </c>
      <c r="E174" t="s">
        <v>82</v>
      </c>
      <c r="F174">
        <v>2019</v>
      </c>
      <c r="H174" t="s">
        <v>21</v>
      </c>
      <c r="K174" t="s">
        <v>16</v>
      </c>
    </row>
    <row r="175" spans="1:11" x14ac:dyDescent="0.25">
      <c r="A175" t="s">
        <v>108</v>
      </c>
      <c r="B175" t="s">
        <v>12</v>
      </c>
      <c r="C175" t="s">
        <v>109</v>
      </c>
      <c r="D175" t="s">
        <v>14</v>
      </c>
      <c r="E175" t="s">
        <v>39</v>
      </c>
      <c r="F175">
        <v>2019</v>
      </c>
      <c r="G175">
        <v>9.0459999999999994</v>
      </c>
      <c r="K175" t="s">
        <v>16</v>
      </c>
    </row>
    <row r="176" spans="1:11" x14ac:dyDescent="0.25">
      <c r="A176" t="s">
        <v>108</v>
      </c>
      <c r="B176" t="s">
        <v>12</v>
      </c>
      <c r="C176" t="s">
        <v>109</v>
      </c>
      <c r="D176" t="s">
        <v>14</v>
      </c>
      <c r="E176" t="s">
        <v>83</v>
      </c>
      <c r="F176">
        <v>2019</v>
      </c>
      <c r="G176">
        <v>8.9649999999999999</v>
      </c>
      <c r="K176" t="s">
        <v>16</v>
      </c>
    </row>
    <row r="177" spans="1:11" x14ac:dyDescent="0.25">
      <c r="A177" t="s">
        <v>108</v>
      </c>
      <c r="B177" t="s">
        <v>12</v>
      </c>
      <c r="C177" t="s">
        <v>109</v>
      </c>
      <c r="D177" t="s">
        <v>14</v>
      </c>
      <c r="E177" t="s">
        <v>84</v>
      </c>
      <c r="F177">
        <v>2019</v>
      </c>
      <c r="G177">
        <v>1.7729999999999999</v>
      </c>
      <c r="K177" t="s">
        <v>16</v>
      </c>
    </row>
    <row r="178" spans="1:11" x14ac:dyDescent="0.25">
      <c r="A178" t="s">
        <v>108</v>
      </c>
      <c r="B178" t="s">
        <v>12</v>
      </c>
      <c r="C178" t="s">
        <v>109</v>
      </c>
      <c r="D178" t="s">
        <v>14</v>
      </c>
      <c r="E178" t="s">
        <v>86</v>
      </c>
      <c r="F178">
        <v>2019</v>
      </c>
      <c r="G178">
        <v>61.747999999999998</v>
      </c>
      <c r="K178" t="s">
        <v>16</v>
      </c>
    </row>
    <row r="179" spans="1:11" x14ac:dyDescent="0.25">
      <c r="A179" t="s">
        <v>108</v>
      </c>
      <c r="B179" t="s">
        <v>12</v>
      </c>
      <c r="C179" t="s">
        <v>109</v>
      </c>
      <c r="D179" t="s">
        <v>14</v>
      </c>
      <c r="E179" t="s">
        <v>41</v>
      </c>
      <c r="F179">
        <v>2019</v>
      </c>
      <c r="G179">
        <v>6.4080000000000004</v>
      </c>
      <c r="K179" t="s">
        <v>16</v>
      </c>
    </row>
    <row r="180" spans="1:11" x14ac:dyDescent="0.25">
      <c r="A180" t="s">
        <v>108</v>
      </c>
      <c r="B180" t="s">
        <v>12</v>
      </c>
      <c r="C180" t="s">
        <v>109</v>
      </c>
      <c r="D180" t="s">
        <v>14</v>
      </c>
      <c r="E180" t="s">
        <v>42</v>
      </c>
      <c r="F180">
        <v>2019</v>
      </c>
      <c r="G180">
        <v>20.911000000000001</v>
      </c>
      <c r="K180" t="s">
        <v>16</v>
      </c>
    </row>
    <row r="181" spans="1:11" x14ac:dyDescent="0.25">
      <c r="A181" t="s">
        <v>108</v>
      </c>
      <c r="B181" t="s">
        <v>12</v>
      </c>
      <c r="C181" t="s">
        <v>109</v>
      </c>
      <c r="D181" t="s">
        <v>14</v>
      </c>
      <c r="E181" t="s">
        <v>87</v>
      </c>
      <c r="F181">
        <v>2019</v>
      </c>
      <c r="G181">
        <v>21.117999999999999</v>
      </c>
      <c r="K181" t="s">
        <v>16</v>
      </c>
    </row>
    <row r="182" spans="1:11" x14ac:dyDescent="0.25">
      <c r="A182" t="s">
        <v>108</v>
      </c>
      <c r="B182" t="s">
        <v>12</v>
      </c>
      <c r="C182" t="s">
        <v>109</v>
      </c>
      <c r="D182" t="s">
        <v>14</v>
      </c>
      <c r="E182" t="s">
        <v>43</v>
      </c>
      <c r="F182">
        <v>2019</v>
      </c>
      <c r="G182">
        <v>13.635999999999999</v>
      </c>
      <c r="K182" t="s">
        <v>16</v>
      </c>
    </row>
    <row r="183" spans="1:11" x14ac:dyDescent="0.25">
      <c r="A183" t="s">
        <v>108</v>
      </c>
      <c r="B183" t="s">
        <v>12</v>
      </c>
      <c r="C183" t="s">
        <v>109</v>
      </c>
      <c r="D183" t="s">
        <v>14</v>
      </c>
      <c r="E183" t="s">
        <v>44</v>
      </c>
      <c r="F183">
        <v>2019</v>
      </c>
      <c r="G183">
        <v>115.196</v>
      </c>
      <c r="K183" t="s">
        <v>16</v>
      </c>
    </row>
    <row r="184" spans="1:11" x14ac:dyDescent="0.25">
      <c r="A184" t="s">
        <v>108</v>
      </c>
      <c r="B184" t="s">
        <v>12</v>
      </c>
      <c r="C184" t="s">
        <v>109</v>
      </c>
      <c r="D184" t="s">
        <v>14</v>
      </c>
      <c r="E184" t="s">
        <v>45</v>
      </c>
      <c r="F184">
        <v>2019</v>
      </c>
      <c r="G184">
        <v>26.434999999999999</v>
      </c>
      <c r="K184" t="s">
        <v>16</v>
      </c>
    </row>
    <row r="185" spans="1:11" x14ac:dyDescent="0.25">
      <c r="A185" t="s">
        <v>108</v>
      </c>
      <c r="B185" t="s">
        <v>12</v>
      </c>
      <c r="C185" t="s">
        <v>109</v>
      </c>
      <c r="D185" t="s">
        <v>14</v>
      </c>
      <c r="E185" t="s">
        <v>46</v>
      </c>
      <c r="F185">
        <v>2019</v>
      </c>
      <c r="G185">
        <v>1.016</v>
      </c>
      <c r="K185" t="s">
        <v>16</v>
      </c>
    </row>
    <row r="186" spans="1:11" x14ac:dyDescent="0.25">
      <c r="A186" t="s">
        <v>108</v>
      </c>
      <c r="B186" t="s">
        <v>12</v>
      </c>
      <c r="C186" t="s">
        <v>109</v>
      </c>
      <c r="D186" t="s">
        <v>14</v>
      </c>
      <c r="E186" t="s">
        <v>88</v>
      </c>
      <c r="F186">
        <v>2019</v>
      </c>
      <c r="G186">
        <v>1.6060000000000001</v>
      </c>
      <c r="K186" t="s">
        <v>16</v>
      </c>
    </row>
    <row r="187" spans="1:11" x14ac:dyDescent="0.25">
      <c r="A187" t="s">
        <v>108</v>
      </c>
      <c r="B187" t="s">
        <v>12</v>
      </c>
      <c r="C187" t="s">
        <v>109</v>
      </c>
      <c r="D187" t="s">
        <v>14</v>
      </c>
      <c r="E187" t="s">
        <v>89</v>
      </c>
      <c r="F187">
        <v>2019</v>
      </c>
      <c r="G187">
        <v>6.6829999999999998</v>
      </c>
      <c r="K187" t="s">
        <v>16</v>
      </c>
    </row>
    <row r="188" spans="1:11" x14ac:dyDescent="0.25">
      <c r="A188" t="s">
        <v>108</v>
      </c>
      <c r="B188" t="s">
        <v>12</v>
      </c>
      <c r="C188" t="s">
        <v>109</v>
      </c>
      <c r="D188" t="s">
        <v>14</v>
      </c>
      <c r="E188" t="s">
        <v>90</v>
      </c>
      <c r="F188">
        <v>2019</v>
      </c>
      <c r="G188">
        <v>2.4740000000000002</v>
      </c>
      <c r="K188" t="s">
        <v>16</v>
      </c>
    </row>
    <row r="189" spans="1:11" x14ac:dyDescent="0.25">
      <c r="A189" t="s">
        <v>108</v>
      </c>
      <c r="B189" t="s">
        <v>12</v>
      </c>
      <c r="C189" t="s">
        <v>109</v>
      </c>
      <c r="D189" t="s">
        <v>14</v>
      </c>
      <c r="E189" t="s">
        <v>47</v>
      </c>
      <c r="F189">
        <v>2019</v>
      </c>
      <c r="G189">
        <v>7.5279999999999996</v>
      </c>
      <c r="K189" t="s">
        <v>16</v>
      </c>
    </row>
    <row r="190" spans="1:11" x14ac:dyDescent="0.25">
      <c r="A190" t="s">
        <v>108</v>
      </c>
      <c r="B190" t="s">
        <v>12</v>
      </c>
      <c r="C190" t="s">
        <v>109</v>
      </c>
      <c r="D190" t="s">
        <v>14</v>
      </c>
      <c r="E190" t="s">
        <v>48</v>
      </c>
      <c r="F190">
        <v>2019</v>
      </c>
      <c r="G190">
        <v>65.634</v>
      </c>
      <c r="K190" t="s">
        <v>16</v>
      </c>
    </row>
    <row r="191" spans="1:11" x14ac:dyDescent="0.25">
      <c r="A191" t="s">
        <v>108</v>
      </c>
      <c r="B191" t="s">
        <v>12</v>
      </c>
      <c r="C191" t="s">
        <v>109</v>
      </c>
      <c r="D191" t="s">
        <v>14</v>
      </c>
      <c r="E191" t="s">
        <v>49</v>
      </c>
      <c r="F191">
        <v>2019</v>
      </c>
      <c r="G191">
        <v>1.427</v>
      </c>
      <c r="K191" t="s">
        <v>16</v>
      </c>
    </row>
    <row r="192" spans="1:11" x14ac:dyDescent="0.25">
      <c r="A192" t="s">
        <v>108</v>
      </c>
      <c r="B192" t="s">
        <v>12</v>
      </c>
      <c r="C192" t="s">
        <v>109</v>
      </c>
      <c r="D192" t="s">
        <v>14</v>
      </c>
      <c r="E192" t="s">
        <v>50</v>
      </c>
      <c r="F192">
        <v>2019</v>
      </c>
      <c r="G192">
        <v>0.39700000000000002</v>
      </c>
      <c r="H192" t="s">
        <v>21</v>
      </c>
      <c r="K192" t="s">
        <v>16</v>
      </c>
    </row>
    <row r="193" spans="1:11" x14ac:dyDescent="0.25">
      <c r="A193" t="s">
        <v>108</v>
      </c>
      <c r="B193" t="s">
        <v>12</v>
      </c>
      <c r="C193" t="s">
        <v>109</v>
      </c>
      <c r="D193" t="s">
        <v>14</v>
      </c>
      <c r="E193" t="s">
        <v>51</v>
      </c>
      <c r="F193">
        <v>2019</v>
      </c>
      <c r="G193">
        <v>3.7370000000000001</v>
      </c>
      <c r="K193" t="s">
        <v>16</v>
      </c>
    </row>
    <row r="194" spans="1:11" x14ac:dyDescent="0.25">
      <c r="A194" t="s">
        <v>108</v>
      </c>
      <c r="B194" t="s">
        <v>12</v>
      </c>
      <c r="C194" t="s">
        <v>109</v>
      </c>
      <c r="D194" t="s">
        <v>14</v>
      </c>
      <c r="E194" t="s">
        <v>52</v>
      </c>
      <c r="F194">
        <v>2019</v>
      </c>
      <c r="G194">
        <v>5.8719999999999999</v>
      </c>
      <c r="K194" t="s">
        <v>16</v>
      </c>
    </row>
    <row r="195" spans="1:11" x14ac:dyDescent="0.25">
      <c r="A195" t="s">
        <v>108</v>
      </c>
      <c r="B195" t="s">
        <v>12</v>
      </c>
      <c r="C195" t="s">
        <v>109</v>
      </c>
      <c r="D195" t="s">
        <v>14</v>
      </c>
      <c r="E195" t="s">
        <v>91</v>
      </c>
      <c r="F195">
        <v>2019</v>
      </c>
      <c r="G195">
        <v>2.2480000000000002</v>
      </c>
      <c r="K195" t="s">
        <v>16</v>
      </c>
    </row>
    <row r="196" spans="1:11" x14ac:dyDescent="0.25">
      <c r="A196" t="s">
        <v>108</v>
      </c>
      <c r="B196" t="s">
        <v>12</v>
      </c>
      <c r="C196" t="s">
        <v>109</v>
      </c>
      <c r="D196" t="s">
        <v>14</v>
      </c>
      <c r="E196" t="s">
        <v>53</v>
      </c>
      <c r="F196">
        <v>2019</v>
      </c>
      <c r="G196">
        <v>10.603999999999999</v>
      </c>
      <c r="K196" t="s">
        <v>16</v>
      </c>
    </row>
    <row r="197" spans="1:11" x14ac:dyDescent="0.25">
      <c r="A197" t="s">
        <v>108</v>
      </c>
      <c r="B197" t="s">
        <v>12</v>
      </c>
      <c r="C197" t="s">
        <v>109</v>
      </c>
      <c r="D197" t="s">
        <v>14</v>
      </c>
      <c r="E197" t="s">
        <v>93</v>
      </c>
      <c r="F197">
        <v>2019</v>
      </c>
      <c r="G197">
        <v>1.52</v>
      </c>
      <c r="K197" t="s">
        <v>16</v>
      </c>
    </row>
    <row r="198" spans="1:11" x14ac:dyDescent="0.25">
      <c r="A198" t="s">
        <v>108</v>
      </c>
      <c r="B198" t="s">
        <v>12</v>
      </c>
      <c r="C198" t="s">
        <v>109</v>
      </c>
      <c r="D198" t="s">
        <v>14</v>
      </c>
      <c r="E198" t="s">
        <v>94</v>
      </c>
      <c r="F198">
        <v>2019</v>
      </c>
      <c r="G198">
        <v>0.91100000000000003</v>
      </c>
      <c r="K198" t="s">
        <v>16</v>
      </c>
    </row>
    <row r="199" spans="1:11" x14ac:dyDescent="0.25">
      <c r="A199" t="s">
        <v>108</v>
      </c>
      <c r="B199" t="s">
        <v>12</v>
      </c>
      <c r="C199" t="s">
        <v>109</v>
      </c>
      <c r="D199" t="s">
        <v>14</v>
      </c>
      <c r="E199" t="s">
        <v>54</v>
      </c>
      <c r="F199">
        <v>2019</v>
      </c>
      <c r="G199">
        <v>0.99199999999999999</v>
      </c>
      <c r="K199" t="s">
        <v>16</v>
      </c>
    </row>
    <row r="200" spans="1:11" x14ac:dyDescent="0.25">
      <c r="A200" t="s">
        <v>108</v>
      </c>
      <c r="B200" t="s">
        <v>12</v>
      </c>
      <c r="C200" t="s">
        <v>109</v>
      </c>
      <c r="D200" t="s">
        <v>14</v>
      </c>
      <c r="E200" t="s">
        <v>95</v>
      </c>
      <c r="F200">
        <v>2019</v>
      </c>
      <c r="G200">
        <v>8.0410000000000004</v>
      </c>
      <c r="K200" t="s">
        <v>16</v>
      </c>
    </row>
    <row r="201" spans="1:11" x14ac:dyDescent="0.25">
      <c r="A201" t="s">
        <v>108</v>
      </c>
      <c r="B201" t="s">
        <v>12</v>
      </c>
      <c r="C201" t="s">
        <v>109</v>
      </c>
      <c r="D201" t="s">
        <v>14</v>
      </c>
      <c r="E201" t="s">
        <v>96</v>
      </c>
      <c r="F201">
        <v>2019</v>
      </c>
      <c r="G201">
        <v>0.36199999999999999</v>
      </c>
      <c r="H201" t="s">
        <v>21</v>
      </c>
      <c r="K201" t="s">
        <v>16</v>
      </c>
    </row>
    <row r="202" spans="1:11" x14ac:dyDescent="0.25">
      <c r="A202" t="s">
        <v>108</v>
      </c>
      <c r="B202" t="s">
        <v>12</v>
      </c>
      <c r="C202" t="s">
        <v>109</v>
      </c>
      <c r="D202" t="s">
        <v>14</v>
      </c>
      <c r="E202" t="s">
        <v>97</v>
      </c>
      <c r="F202">
        <v>2019</v>
      </c>
      <c r="G202">
        <v>2.718</v>
      </c>
      <c r="K202" t="s">
        <v>16</v>
      </c>
    </row>
    <row r="203" spans="1:11" x14ac:dyDescent="0.25">
      <c r="A203" t="s">
        <v>108</v>
      </c>
      <c r="B203" t="s">
        <v>12</v>
      </c>
      <c r="C203" t="s">
        <v>109</v>
      </c>
      <c r="D203" t="s">
        <v>14</v>
      </c>
      <c r="E203" t="s">
        <v>55</v>
      </c>
      <c r="F203">
        <v>2019</v>
      </c>
      <c r="G203">
        <v>0.38400000000000001</v>
      </c>
      <c r="H203" t="s">
        <v>21</v>
      </c>
      <c r="K203" t="s">
        <v>16</v>
      </c>
    </row>
    <row r="204" spans="1:11" x14ac:dyDescent="0.25">
      <c r="A204" t="s">
        <v>108</v>
      </c>
      <c r="B204" t="s">
        <v>12</v>
      </c>
      <c r="C204" t="s">
        <v>109</v>
      </c>
      <c r="D204" t="s">
        <v>14</v>
      </c>
      <c r="E204" t="s">
        <v>98</v>
      </c>
      <c r="F204">
        <v>2019</v>
      </c>
      <c r="G204">
        <v>1.216</v>
      </c>
      <c r="K204" t="s">
        <v>16</v>
      </c>
    </row>
    <row r="205" spans="1:11" x14ac:dyDescent="0.25">
      <c r="A205" t="s">
        <v>108</v>
      </c>
      <c r="B205" t="s">
        <v>12</v>
      </c>
      <c r="C205" t="s">
        <v>109</v>
      </c>
      <c r="D205" t="s">
        <v>14</v>
      </c>
      <c r="E205" t="s">
        <v>99</v>
      </c>
      <c r="F205">
        <v>2019</v>
      </c>
      <c r="G205">
        <v>2.3580000000000001</v>
      </c>
      <c r="K205" t="s">
        <v>16</v>
      </c>
    </row>
    <row r="206" spans="1:11" x14ac:dyDescent="0.25">
      <c r="A206" t="s">
        <v>108</v>
      </c>
      <c r="B206" t="s">
        <v>12</v>
      </c>
      <c r="C206" t="s">
        <v>109</v>
      </c>
      <c r="D206" t="s">
        <v>14</v>
      </c>
      <c r="E206" t="s">
        <v>100</v>
      </c>
      <c r="F206">
        <v>2019</v>
      </c>
      <c r="G206">
        <v>0.871</v>
      </c>
      <c r="K206" t="s">
        <v>16</v>
      </c>
    </row>
    <row r="207" spans="1:11" x14ac:dyDescent="0.25">
      <c r="A207" t="s">
        <v>108</v>
      </c>
      <c r="B207" t="s">
        <v>12</v>
      </c>
      <c r="C207" t="s">
        <v>109</v>
      </c>
      <c r="D207" t="s">
        <v>14</v>
      </c>
      <c r="E207" t="s">
        <v>56</v>
      </c>
      <c r="F207">
        <v>2019</v>
      </c>
      <c r="G207">
        <v>0.4</v>
      </c>
      <c r="H207" t="s">
        <v>21</v>
      </c>
      <c r="K207" t="s">
        <v>16</v>
      </c>
    </row>
    <row r="208" spans="1:11" x14ac:dyDescent="0.25">
      <c r="A208" t="s">
        <v>108</v>
      </c>
      <c r="B208" t="s">
        <v>12</v>
      </c>
      <c r="C208" t="s">
        <v>109</v>
      </c>
      <c r="D208" t="s">
        <v>14</v>
      </c>
      <c r="E208" t="s">
        <v>101</v>
      </c>
      <c r="F208">
        <v>2019</v>
      </c>
      <c r="H208" t="s">
        <v>21</v>
      </c>
      <c r="K208" t="s">
        <v>16</v>
      </c>
    </row>
    <row r="209" spans="1:11" x14ac:dyDescent="0.25">
      <c r="A209" t="s">
        <v>108</v>
      </c>
      <c r="B209" t="s">
        <v>12</v>
      </c>
      <c r="C209" t="s">
        <v>109</v>
      </c>
      <c r="D209" t="s">
        <v>14</v>
      </c>
      <c r="E209" t="s">
        <v>102</v>
      </c>
      <c r="F209">
        <v>2019</v>
      </c>
      <c r="G209">
        <v>3.2850000000000001</v>
      </c>
      <c r="K209" t="s">
        <v>16</v>
      </c>
    </row>
    <row r="210" spans="1:11" x14ac:dyDescent="0.25">
      <c r="A210" t="s">
        <v>108</v>
      </c>
      <c r="B210" t="s">
        <v>12</v>
      </c>
      <c r="C210" t="s">
        <v>109</v>
      </c>
      <c r="D210" t="s">
        <v>14</v>
      </c>
      <c r="E210" t="s">
        <v>57</v>
      </c>
      <c r="F210">
        <v>2019</v>
      </c>
      <c r="G210">
        <v>9.5939999999999994</v>
      </c>
      <c r="K210" t="s">
        <v>16</v>
      </c>
    </row>
    <row r="211" spans="1:11" x14ac:dyDescent="0.25">
      <c r="A211" t="s">
        <v>108</v>
      </c>
      <c r="B211" t="s">
        <v>12</v>
      </c>
      <c r="C211" t="s">
        <v>109</v>
      </c>
      <c r="D211" t="s">
        <v>14</v>
      </c>
      <c r="E211" t="s">
        <v>103</v>
      </c>
      <c r="F211">
        <v>2019</v>
      </c>
      <c r="G211">
        <v>6.625</v>
      </c>
      <c r="K211" t="s">
        <v>16</v>
      </c>
    </row>
    <row r="212" spans="1:11" x14ac:dyDescent="0.25">
      <c r="A212" t="s">
        <v>108</v>
      </c>
      <c r="B212" t="s">
        <v>12</v>
      </c>
      <c r="C212" t="s">
        <v>109</v>
      </c>
      <c r="D212" t="s">
        <v>14</v>
      </c>
      <c r="E212" t="s">
        <v>58</v>
      </c>
      <c r="F212">
        <v>2019</v>
      </c>
      <c r="G212">
        <v>18.326000000000001</v>
      </c>
      <c r="K212" t="s">
        <v>16</v>
      </c>
    </row>
    <row r="213" spans="1:11" x14ac:dyDescent="0.25">
      <c r="A213" t="s">
        <v>108</v>
      </c>
      <c r="B213" t="s">
        <v>12</v>
      </c>
      <c r="C213" t="s">
        <v>109</v>
      </c>
      <c r="D213" t="s">
        <v>14</v>
      </c>
      <c r="E213" t="s">
        <v>59</v>
      </c>
      <c r="F213">
        <v>2019</v>
      </c>
      <c r="G213">
        <v>69.959999999999994</v>
      </c>
      <c r="K213" t="s">
        <v>16</v>
      </c>
    </row>
    <row r="214" spans="1:11" x14ac:dyDescent="0.25">
      <c r="A214" t="s">
        <v>108</v>
      </c>
      <c r="B214" t="s">
        <v>12</v>
      </c>
      <c r="C214" t="s">
        <v>109</v>
      </c>
      <c r="D214" t="s">
        <v>14</v>
      </c>
      <c r="E214" t="s">
        <v>60</v>
      </c>
      <c r="F214">
        <v>2019</v>
      </c>
      <c r="G214">
        <v>59.003</v>
      </c>
      <c r="K214" t="s">
        <v>16</v>
      </c>
    </row>
    <row r="215" spans="1:11" x14ac:dyDescent="0.25">
      <c r="A215" t="s">
        <v>108</v>
      </c>
      <c r="B215" t="s">
        <v>12</v>
      </c>
      <c r="C215" t="s">
        <v>109</v>
      </c>
      <c r="D215" t="s">
        <v>14</v>
      </c>
      <c r="E215" t="s">
        <v>61</v>
      </c>
      <c r="F215">
        <v>2019</v>
      </c>
      <c r="G215">
        <v>35.067999999999998</v>
      </c>
      <c r="K215" t="s">
        <v>16</v>
      </c>
    </row>
    <row r="216" spans="1:11" x14ac:dyDescent="0.25">
      <c r="A216" t="s">
        <v>108</v>
      </c>
      <c r="B216" t="s">
        <v>12</v>
      </c>
      <c r="C216" t="s">
        <v>109</v>
      </c>
      <c r="D216" t="s">
        <v>14</v>
      </c>
      <c r="E216" t="s">
        <v>62</v>
      </c>
      <c r="F216">
        <v>2019</v>
      </c>
      <c r="G216">
        <v>0.54</v>
      </c>
      <c r="H216" t="s">
        <v>21</v>
      </c>
      <c r="K216" t="s">
        <v>16</v>
      </c>
    </row>
    <row r="217" spans="1:11" x14ac:dyDescent="0.25">
      <c r="A217" t="s">
        <v>108</v>
      </c>
      <c r="B217" t="s">
        <v>12</v>
      </c>
      <c r="C217" t="s">
        <v>109</v>
      </c>
      <c r="D217" t="s">
        <v>14</v>
      </c>
      <c r="E217" t="s">
        <v>104</v>
      </c>
      <c r="F217">
        <v>2019</v>
      </c>
      <c r="G217">
        <v>1.8160000000000001</v>
      </c>
      <c r="K217" t="s">
        <v>16</v>
      </c>
    </row>
    <row r="218" spans="1:11" x14ac:dyDescent="0.25">
      <c r="A218" t="s">
        <v>108</v>
      </c>
      <c r="B218" t="s">
        <v>12</v>
      </c>
      <c r="C218" t="s">
        <v>109</v>
      </c>
      <c r="D218" t="s">
        <v>14</v>
      </c>
      <c r="E218" t="s">
        <v>105</v>
      </c>
      <c r="F218">
        <v>2019</v>
      </c>
      <c r="G218">
        <v>4.5780000000000003</v>
      </c>
      <c r="K218" t="s">
        <v>16</v>
      </c>
    </row>
    <row r="219" spans="1:11" x14ac:dyDescent="0.25">
      <c r="A219" t="s">
        <v>108</v>
      </c>
      <c r="B219" t="s">
        <v>12</v>
      </c>
      <c r="C219" t="s">
        <v>109</v>
      </c>
      <c r="D219" t="s">
        <v>14</v>
      </c>
      <c r="E219" t="s">
        <v>63</v>
      </c>
      <c r="F219">
        <v>2019</v>
      </c>
      <c r="G219">
        <v>0.749</v>
      </c>
      <c r="K219" t="s">
        <v>16</v>
      </c>
    </row>
    <row r="220" spans="1:11" x14ac:dyDescent="0.25">
      <c r="A220" t="s">
        <v>108</v>
      </c>
      <c r="B220" t="s">
        <v>12</v>
      </c>
      <c r="C220" t="s">
        <v>109</v>
      </c>
      <c r="D220" t="s">
        <v>14</v>
      </c>
      <c r="E220" t="s">
        <v>106</v>
      </c>
      <c r="F220">
        <v>2019</v>
      </c>
      <c r="G220">
        <v>0.89600000000000002</v>
      </c>
      <c r="H220" t="s">
        <v>21</v>
      </c>
      <c r="K220" t="s">
        <v>16</v>
      </c>
    </row>
    <row r="221" spans="1:11" x14ac:dyDescent="0.25">
      <c r="A221" t="s">
        <v>108</v>
      </c>
      <c r="B221" t="s">
        <v>12</v>
      </c>
      <c r="C221" t="s">
        <v>109</v>
      </c>
      <c r="D221" t="s">
        <v>14</v>
      </c>
      <c r="E221" t="s">
        <v>64</v>
      </c>
      <c r="F221">
        <v>2019</v>
      </c>
      <c r="G221">
        <v>2.7250000000000001</v>
      </c>
      <c r="K221" t="s">
        <v>16</v>
      </c>
    </row>
    <row r="222" spans="1:11" x14ac:dyDescent="0.25">
      <c r="A222" t="s">
        <v>108</v>
      </c>
      <c r="B222" t="s">
        <v>12</v>
      </c>
      <c r="C222" t="s">
        <v>109</v>
      </c>
      <c r="D222" t="s">
        <v>14</v>
      </c>
      <c r="E222" t="s">
        <v>65</v>
      </c>
      <c r="F222">
        <v>2019</v>
      </c>
      <c r="G222">
        <v>5.702</v>
      </c>
      <c r="K222" t="s">
        <v>16</v>
      </c>
    </row>
    <row r="223" spans="1:11" x14ac:dyDescent="0.25">
      <c r="A223" t="s">
        <v>108</v>
      </c>
      <c r="B223" t="s">
        <v>12</v>
      </c>
      <c r="C223" t="s">
        <v>109</v>
      </c>
      <c r="D223" t="s">
        <v>14</v>
      </c>
      <c r="E223" t="s">
        <v>66</v>
      </c>
      <c r="F223">
        <v>2019</v>
      </c>
      <c r="G223">
        <v>4.9050000000000002</v>
      </c>
      <c r="K223" t="s">
        <v>16</v>
      </c>
    </row>
    <row r="224" spans="1:11" x14ac:dyDescent="0.25">
      <c r="A224" t="s">
        <v>108</v>
      </c>
      <c r="B224" t="s">
        <v>12</v>
      </c>
      <c r="C224" t="s">
        <v>109</v>
      </c>
      <c r="D224" t="s">
        <v>14</v>
      </c>
      <c r="E224" t="s">
        <v>67</v>
      </c>
      <c r="F224">
        <v>2019</v>
      </c>
      <c r="G224">
        <v>12.571</v>
      </c>
      <c r="K224" t="s">
        <v>16</v>
      </c>
    </row>
    <row r="225" spans="1:11" x14ac:dyDescent="0.25">
      <c r="A225" t="s">
        <v>108</v>
      </c>
      <c r="B225" t="s">
        <v>12</v>
      </c>
      <c r="C225" t="s">
        <v>109</v>
      </c>
      <c r="D225" t="s">
        <v>14</v>
      </c>
      <c r="E225" t="s">
        <v>68</v>
      </c>
      <c r="F225">
        <v>2019</v>
      </c>
      <c r="G225">
        <v>6.6360000000000001</v>
      </c>
      <c r="K225" t="s">
        <v>16</v>
      </c>
    </row>
    <row r="226" spans="1:11" x14ac:dyDescent="0.25">
      <c r="A226" t="s">
        <v>108</v>
      </c>
      <c r="B226" t="s">
        <v>12</v>
      </c>
      <c r="C226" t="s">
        <v>109</v>
      </c>
      <c r="D226" t="s">
        <v>14</v>
      </c>
      <c r="E226" t="s">
        <v>69</v>
      </c>
      <c r="F226">
        <v>2019</v>
      </c>
      <c r="G226">
        <v>0.72799999999999998</v>
      </c>
      <c r="H226" t="s">
        <v>21</v>
      </c>
      <c r="K226" t="s">
        <v>16</v>
      </c>
    </row>
    <row r="227" spans="1:11" x14ac:dyDescent="0.25">
      <c r="A227" t="s">
        <v>111</v>
      </c>
      <c r="B227" t="s">
        <v>12</v>
      </c>
      <c r="C227" t="s">
        <v>109</v>
      </c>
      <c r="D227" t="s">
        <v>14</v>
      </c>
      <c r="E227" t="s">
        <v>15</v>
      </c>
      <c r="F227">
        <v>2020</v>
      </c>
      <c r="G227">
        <v>6886.451</v>
      </c>
      <c r="K227" t="s">
        <v>16</v>
      </c>
    </row>
    <row r="228" spans="1:11" x14ac:dyDescent="0.25">
      <c r="A228" t="s">
        <v>111</v>
      </c>
      <c r="B228" t="s">
        <v>12</v>
      </c>
      <c r="C228" t="s">
        <v>109</v>
      </c>
      <c r="D228" t="s">
        <v>14</v>
      </c>
      <c r="E228" t="s">
        <v>17</v>
      </c>
      <c r="F228">
        <v>2020</v>
      </c>
      <c r="G228">
        <v>116.71899999999999</v>
      </c>
      <c r="K228" t="s">
        <v>16</v>
      </c>
    </row>
    <row r="229" spans="1:11" x14ac:dyDescent="0.25">
      <c r="A229" t="s">
        <v>111</v>
      </c>
      <c r="B229" t="s">
        <v>12</v>
      </c>
      <c r="C229" t="s">
        <v>109</v>
      </c>
      <c r="D229" t="s">
        <v>14</v>
      </c>
      <c r="E229" t="s">
        <v>73</v>
      </c>
      <c r="F229">
        <v>2020</v>
      </c>
      <c r="G229">
        <v>1.2989999999999999</v>
      </c>
      <c r="H229" t="s">
        <v>21</v>
      </c>
      <c r="K229" t="s">
        <v>16</v>
      </c>
    </row>
    <row r="230" spans="1:11" x14ac:dyDescent="0.25">
      <c r="A230" t="s">
        <v>111</v>
      </c>
      <c r="B230" t="s">
        <v>12</v>
      </c>
      <c r="C230" t="s">
        <v>109</v>
      </c>
      <c r="D230" t="s">
        <v>14</v>
      </c>
      <c r="E230" t="s">
        <v>18</v>
      </c>
      <c r="F230">
        <v>2020</v>
      </c>
      <c r="G230">
        <v>4.726</v>
      </c>
      <c r="K230" t="s">
        <v>16</v>
      </c>
    </row>
    <row r="231" spans="1:11" x14ac:dyDescent="0.25">
      <c r="A231" t="s">
        <v>111</v>
      </c>
      <c r="B231" t="s">
        <v>12</v>
      </c>
      <c r="C231" t="s">
        <v>109</v>
      </c>
      <c r="D231" t="s">
        <v>14</v>
      </c>
      <c r="E231" t="s">
        <v>74</v>
      </c>
      <c r="F231">
        <v>2020</v>
      </c>
      <c r="G231">
        <v>35.764000000000003</v>
      </c>
      <c r="K231" t="s">
        <v>16</v>
      </c>
    </row>
    <row r="232" spans="1:11" x14ac:dyDescent="0.25">
      <c r="A232" t="s">
        <v>111</v>
      </c>
      <c r="B232" t="s">
        <v>12</v>
      </c>
      <c r="C232" t="s">
        <v>109</v>
      </c>
      <c r="D232" t="s">
        <v>14</v>
      </c>
      <c r="E232" t="s">
        <v>20</v>
      </c>
      <c r="F232">
        <v>2020</v>
      </c>
      <c r="H232" t="s">
        <v>21</v>
      </c>
      <c r="K232" t="s">
        <v>16</v>
      </c>
    </row>
    <row r="233" spans="1:11" x14ac:dyDescent="0.25">
      <c r="A233" t="s">
        <v>111</v>
      </c>
      <c r="B233" t="s">
        <v>12</v>
      </c>
      <c r="C233" t="s">
        <v>109</v>
      </c>
      <c r="D233" t="s">
        <v>14</v>
      </c>
      <c r="E233" t="s">
        <v>22</v>
      </c>
      <c r="F233">
        <v>2020</v>
      </c>
      <c r="G233">
        <v>3.2570000000000001</v>
      </c>
      <c r="K233" t="s">
        <v>16</v>
      </c>
    </row>
    <row r="234" spans="1:11" x14ac:dyDescent="0.25">
      <c r="A234" t="s">
        <v>111</v>
      </c>
      <c r="B234" t="s">
        <v>12</v>
      </c>
      <c r="C234" t="s">
        <v>109</v>
      </c>
      <c r="D234" t="s">
        <v>14</v>
      </c>
      <c r="E234" t="s">
        <v>75</v>
      </c>
      <c r="F234">
        <v>2020</v>
      </c>
      <c r="G234">
        <v>40.319000000000003</v>
      </c>
      <c r="K234" t="s">
        <v>16</v>
      </c>
    </row>
    <row r="235" spans="1:11" x14ac:dyDescent="0.25">
      <c r="A235" t="s">
        <v>111</v>
      </c>
      <c r="B235" t="s">
        <v>12</v>
      </c>
      <c r="C235" t="s">
        <v>109</v>
      </c>
      <c r="D235" t="s">
        <v>14</v>
      </c>
      <c r="E235" t="s">
        <v>23</v>
      </c>
      <c r="F235">
        <v>2020</v>
      </c>
      <c r="G235">
        <v>60.323</v>
      </c>
      <c r="K235" t="s">
        <v>16</v>
      </c>
    </row>
    <row r="236" spans="1:11" x14ac:dyDescent="0.25">
      <c r="A236" t="s">
        <v>111</v>
      </c>
      <c r="B236" t="s">
        <v>12</v>
      </c>
      <c r="C236" t="s">
        <v>109</v>
      </c>
      <c r="D236" t="s">
        <v>14</v>
      </c>
      <c r="E236" t="s">
        <v>76</v>
      </c>
      <c r="F236">
        <v>2020</v>
      </c>
      <c r="G236">
        <v>7.2670000000000003</v>
      </c>
      <c r="H236" t="s">
        <v>21</v>
      </c>
      <c r="K236" t="s">
        <v>16</v>
      </c>
    </row>
    <row r="237" spans="1:11" x14ac:dyDescent="0.25">
      <c r="A237" t="s">
        <v>111</v>
      </c>
      <c r="B237" t="s">
        <v>12</v>
      </c>
      <c r="C237" t="s">
        <v>109</v>
      </c>
      <c r="D237" t="s">
        <v>14</v>
      </c>
      <c r="E237" t="s">
        <v>24</v>
      </c>
      <c r="F237">
        <v>2020</v>
      </c>
      <c r="G237">
        <v>5.6580000000000004</v>
      </c>
      <c r="K237" t="s">
        <v>16</v>
      </c>
    </row>
    <row r="238" spans="1:11" x14ac:dyDescent="0.25">
      <c r="A238" t="s">
        <v>111</v>
      </c>
      <c r="B238" t="s">
        <v>12</v>
      </c>
      <c r="C238" t="s">
        <v>109</v>
      </c>
      <c r="D238" t="s">
        <v>14</v>
      </c>
      <c r="E238" t="s">
        <v>25</v>
      </c>
      <c r="F238">
        <v>2020</v>
      </c>
      <c r="G238">
        <v>6.9889999999999999</v>
      </c>
      <c r="K238" t="s">
        <v>16</v>
      </c>
    </row>
    <row r="239" spans="1:11" x14ac:dyDescent="0.25">
      <c r="A239" t="s">
        <v>111</v>
      </c>
      <c r="B239" t="s">
        <v>12</v>
      </c>
      <c r="C239" t="s">
        <v>109</v>
      </c>
      <c r="D239" t="s">
        <v>14</v>
      </c>
      <c r="E239" t="s">
        <v>26</v>
      </c>
      <c r="F239">
        <v>2020</v>
      </c>
      <c r="G239">
        <v>31.888000000000002</v>
      </c>
      <c r="K239" t="s">
        <v>16</v>
      </c>
    </row>
    <row r="240" spans="1:11" x14ac:dyDescent="0.25">
      <c r="A240" t="s">
        <v>111</v>
      </c>
      <c r="B240" t="s">
        <v>12</v>
      </c>
      <c r="C240" t="s">
        <v>109</v>
      </c>
      <c r="D240" t="s">
        <v>14</v>
      </c>
      <c r="E240" t="s">
        <v>28</v>
      </c>
      <c r="F240">
        <v>2020</v>
      </c>
      <c r="G240">
        <v>8.9809999999999999</v>
      </c>
      <c r="K240" t="s">
        <v>16</v>
      </c>
    </row>
    <row r="241" spans="1:11" x14ac:dyDescent="0.25">
      <c r="A241" t="s">
        <v>111</v>
      </c>
      <c r="B241" t="s">
        <v>12</v>
      </c>
      <c r="C241" t="s">
        <v>109</v>
      </c>
      <c r="D241" t="s">
        <v>14</v>
      </c>
      <c r="E241" t="s">
        <v>29</v>
      </c>
      <c r="F241">
        <v>2020</v>
      </c>
      <c r="G241">
        <v>7.1219999999999999</v>
      </c>
      <c r="H241" t="s">
        <v>21</v>
      </c>
      <c r="K241" t="s">
        <v>16</v>
      </c>
    </row>
    <row r="242" spans="1:11" x14ac:dyDescent="0.25">
      <c r="A242" t="s">
        <v>111</v>
      </c>
      <c r="B242" t="s">
        <v>12</v>
      </c>
      <c r="C242" t="s">
        <v>109</v>
      </c>
      <c r="D242" t="s">
        <v>14</v>
      </c>
      <c r="E242" t="s">
        <v>77</v>
      </c>
      <c r="F242">
        <v>2020</v>
      </c>
      <c r="G242">
        <v>24.582999999999998</v>
      </c>
      <c r="K242" t="s">
        <v>16</v>
      </c>
    </row>
    <row r="243" spans="1:11" x14ac:dyDescent="0.25">
      <c r="A243" t="s">
        <v>111</v>
      </c>
      <c r="B243" t="s">
        <v>12</v>
      </c>
      <c r="C243" t="s">
        <v>109</v>
      </c>
      <c r="D243" t="s">
        <v>14</v>
      </c>
      <c r="E243" t="s">
        <v>30</v>
      </c>
      <c r="F243">
        <v>2020</v>
      </c>
      <c r="G243">
        <v>14.191000000000001</v>
      </c>
      <c r="K243" t="s">
        <v>16</v>
      </c>
    </row>
    <row r="244" spans="1:11" x14ac:dyDescent="0.25">
      <c r="A244" t="s">
        <v>111</v>
      </c>
      <c r="B244" t="s">
        <v>12</v>
      </c>
      <c r="C244" t="s">
        <v>109</v>
      </c>
      <c r="D244" t="s">
        <v>14</v>
      </c>
      <c r="E244" t="s">
        <v>31</v>
      </c>
      <c r="F244">
        <v>2020</v>
      </c>
      <c r="G244">
        <v>30.277000000000001</v>
      </c>
      <c r="K244" t="s">
        <v>16</v>
      </c>
    </row>
    <row r="245" spans="1:11" x14ac:dyDescent="0.25">
      <c r="A245" t="s">
        <v>111</v>
      </c>
      <c r="B245" t="s">
        <v>12</v>
      </c>
      <c r="C245" t="s">
        <v>109</v>
      </c>
      <c r="D245" t="s">
        <v>14</v>
      </c>
      <c r="E245" t="s">
        <v>78</v>
      </c>
      <c r="F245">
        <v>2020</v>
      </c>
      <c r="G245">
        <v>13.738</v>
      </c>
      <c r="K245" t="s">
        <v>16</v>
      </c>
    </row>
    <row r="246" spans="1:11" x14ac:dyDescent="0.25">
      <c r="A246" t="s">
        <v>111</v>
      </c>
      <c r="B246" t="s">
        <v>12</v>
      </c>
      <c r="C246" t="s">
        <v>109</v>
      </c>
      <c r="D246" t="s">
        <v>14</v>
      </c>
      <c r="E246" t="s">
        <v>79</v>
      </c>
      <c r="F246">
        <v>2020</v>
      </c>
      <c r="G246">
        <v>6.2640000000000002</v>
      </c>
      <c r="K246" t="s">
        <v>16</v>
      </c>
    </row>
    <row r="247" spans="1:11" x14ac:dyDescent="0.25">
      <c r="A247" t="s">
        <v>111</v>
      </c>
      <c r="B247" t="s">
        <v>12</v>
      </c>
      <c r="C247" t="s">
        <v>109</v>
      </c>
      <c r="D247" t="s">
        <v>14</v>
      </c>
      <c r="E247" t="s">
        <v>32</v>
      </c>
      <c r="F247">
        <v>2020</v>
      </c>
      <c r="G247">
        <v>126.449</v>
      </c>
      <c r="K247" t="s">
        <v>16</v>
      </c>
    </row>
    <row r="248" spans="1:11" x14ac:dyDescent="0.25">
      <c r="A248" t="s">
        <v>111</v>
      </c>
      <c r="B248" t="s">
        <v>12</v>
      </c>
      <c r="C248" t="s">
        <v>109</v>
      </c>
      <c r="D248" t="s">
        <v>14</v>
      </c>
      <c r="E248" t="s">
        <v>33</v>
      </c>
      <c r="F248">
        <v>2020</v>
      </c>
      <c r="G248">
        <v>31.039000000000001</v>
      </c>
      <c r="K248" t="s">
        <v>16</v>
      </c>
    </row>
    <row r="249" spans="1:11" x14ac:dyDescent="0.25">
      <c r="A249" t="s">
        <v>111</v>
      </c>
      <c r="B249" t="s">
        <v>12</v>
      </c>
      <c r="C249" t="s">
        <v>109</v>
      </c>
      <c r="D249" t="s">
        <v>14</v>
      </c>
      <c r="E249" t="s">
        <v>34</v>
      </c>
      <c r="F249">
        <v>2020</v>
      </c>
      <c r="G249">
        <v>47.771999999999998</v>
      </c>
      <c r="K249" t="s">
        <v>16</v>
      </c>
    </row>
    <row r="250" spans="1:11" x14ac:dyDescent="0.25">
      <c r="A250" t="s">
        <v>111</v>
      </c>
      <c r="B250" t="s">
        <v>12</v>
      </c>
      <c r="C250" t="s">
        <v>109</v>
      </c>
      <c r="D250" t="s">
        <v>14</v>
      </c>
      <c r="E250" t="s">
        <v>80</v>
      </c>
      <c r="F250">
        <v>2020</v>
      </c>
      <c r="G250">
        <v>9.7140000000000004</v>
      </c>
      <c r="K250" t="s">
        <v>16</v>
      </c>
    </row>
    <row r="251" spans="1:11" x14ac:dyDescent="0.25">
      <c r="A251" t="s">
        <v>111</v>
      </c>
      <c r="B251" t="s">
        <v>12</v>
      </c>
      <c r="C251" t="s">
        <v>109</v>
      </c>
      <c r="D251" t="s">
        <v>14</v>
      </c>
      <c r="E251" t="s">
        <v>35</v>
      </c>
      <c r="F251">
        <v>2020</v>
      </c>
      <c r="G251">
        <v>29.071000000000002</v>
      </c>
      <c r="K251" t="s">
        <v>16</v>
      </c>
    </row>
    <row r="252" spans="1:11" x14ac:dyDescent="0.25">
      <c r="A252" t="s">
        <v>111</v>
      </c>
      <c r="B252" t="s">
        <v>12</v>
      </c>
      <c r="C252" t="s">
        <v>109</v>
      </c>
      <c r="D252" t="s">
        <v>14</v>
      </c>
      <c r="E252" t="s">
        <v>36</v>
      </c>
      <c r="F252">
        <v>2020</v>
      </c>
      <c r="G252">
        <v>24.52</v>
      </c>
      <c r="K252" t="s">
        <v>16</v>
      </c>
    </row>
    <row r="253" spans="1:11" x14ac:dyDescent="0.25">
      <c r="A253" t="s">
        <v>111</v>
      </c>
      <c r="B253" t="s">
        <v>12</v>
      </c>
      <c r="C253" t="s">
        <v>109</v>
      </c>
      <c r="D253" t="s">
        <v>14</v>
      </c>
      <c r="E253" t="s">
        <v>110</v>
      </c>
      <c r="F253">
        <v>2020</v>
      </c>
      <c r="G253">
        <v>1.03</v>
      </c>
      <c r="K253" t="s">
        <v>16</v>
      </c>
    </row>
    <row r="254" spans="1:11" x14ac:dyDescent="0.25">
      <c r="A254" t="s">
        <v>111</v>
      </c>
      <c r="B254" t="s">
        <v>12</v>
      </c>
      <c r="C254" t="s">
        <v>109</v>
      </c>
      <c r="D254" t="s">
        <v>14</v>
      </c>
      <c r="E254" t="s">
        <v>81</v>
      </c>
      <c r="F254">
        <v>2020</v>
      </c>
      <c r="G254">
        <v>16.637</v>
      </c>
      <c r="K254" t="s">
        <v>16</v>
      </c>
    </row>
    <row r="255" spans="1:11" x14ac:dyDescent="0.25">
      <c r="A255" t="s">
        <v>111</v>
      </c>
      <c r="B255" t="s">
        <v>12</v>
      </c>
      <c r="C255" t="s">
        <v>109</v>
      </c>
      <c r="D255" t="s">
        <v>14</v>
      </c>
      <c r="E255" t="s">
        <v>37</v>
      </c>
      <c r="F255">
        <v>2020</v>
      </c>
      <c r="G255">
        <v>4.298</v>
      </c>
      <c r="K255" t="s">
        <v>16</v>
      </c>
    </row>
    <row r="256" spans="1:11" x14ac:dyDescent="0.25">
      <c r="A256" t="s">
        <v>111</v>
      </c>
      <c r="B256" t="s">
        <v>12</v>
      </c>
      <c r="C256" t="s">
        <v>109</v>
      </c>
      <c r="D256" t="s">
        <v>14</v>
      </c>
      <c r="E256" t="s">
        <v>38</v>
      </c>
      <c r="F256">
        <v>2020</v>
      </c>
      <c r="G256">
        <v>8.548</v>
      </c>
      <c r="K256" t="s">
        <v>16</v>
      </c>
    </row>
    <row r="257" spans="1:11" x14ac:dyDescent="0.25">
      <c r="A257" t="s">
        <v>111</v>
      </c>
      <c r="B257" t="s">
        <v>12</v>
      </c>
      <c r="C257" t="s">
        <v>109</v>
      </c>
      <c r="D257" t="s">
        <v>14</v>
      </c>
      <c r="E257" t="s">
        <v>82</v>
      </c>
      <c r="F257">
        <v>2020</v>
      </c>
      <c r="G257">
        <v>32.131</v>
      </c>
      <c r="K257" t="s">
        <v>16</v>
      </c>
    </row>
    <row r="258" spans="1:11" x14ac:dyDescent="0.25">
      <c r="A258" t="s">
        <v>111</v>
      </c>
      <c r="B258" t="s">
        <v>12</v>
      </c>
      <c r="C258" t="s">
        <v>109</v>
      </c>
      <c r="D258" t="s">
        <v>14</v>
      </c>
      <c r="E258" t="s">
        <v>39</v>
      </c>
      <c r="F258">
        <v>2020</v>
      </c>
      <c r="G258">
        <v>50.031999999999996</v>
      </c>
      <c r="K258" t="s">
        <v>16</v>
      </c>
    </row>
    <row r="259" spans="1:11" x14ac:dyDescent="0.25">
      <c r="A259" t="s">
        <v>111</v>
      </c>
      <c r="B259" t="s">
        <v>12</v>
      </c>
      <c r="C259" t="s">
        <v>109</v>
      </c>
      <c r="D259" t="s">
        <v>14</v>
      </c>
      <c r="E259" t="s">
        <v>83</v>
      </c>
      <c r="F259">
        <v>2020</v>
      </c>
      <c r="G259">
        <v>4.1269999999999998</v>
      </c>
      <c r="K259" t="s">
        <v>16</v>
      </c>
    </row>
    <row r="260" spans="1:11" x14ac:dyDescent="0.25">
      <c r="A260" t="s">
        <v>111</v>
      </c>
      <c r="B260" t="s">
        <v>12</v>
      </c>
      <c r="C260" t="s">
        <v>109</v>
      </c>
      <c r="D260" t="s">
        <v>14</v>
      </c>
      <c r="E260" t="s">
        <v>40</v>
      </c>
      <c r="F260">
        <v>2020</v>
      </c>
      <c r="G260">
        <v>1.518</v>
      </c>
      <c r="K260" t="s">
        <v>16</v>
      </c>
    </row>
    <row r="261" spans="1:11" x14ac:dyDescent="0.25">
      <c r="A261" t="s">
        <v>111</v>
      </c>
      <c r="B261" t="s">
        <v>12</v>
      </c>
      <c r="C261" t="s">
        <v>109</v>
      </c>
      <c r="D261" t="s">
        <v>14</v>
      </c>
      <c r="E261" t="s">
        <v>84</v>
      </c>
      <c r="F261">
        <v>2020</v>
      </c>
      <c r="G261">
        <v>17.141999999999999</v>
      </c>
      <c r="K261" t="s">
        <v>16</v>
      </c>
    </row>
    <row r="262" spans="1:11" x14ac:dyDescent="0.25">
      <c r="A262" t="s">
        <v>111</v>
      </c>
      <c r="B262" t="s">
        <v>12</v>
      </c>
      <c r="C262" t="s">
        <v>109</v>
      </c>
      <c r="D262" t="s">
        <v>14</v>
      </c>
      <c r="E262" t="s">
        <v>85</v>
      </c>
      <c r="F262">
        <v>2020</v>
      </c>
      <c r="G262">
        <v>4.9450000000000003</v>
      </c>
      <c r="H262" t="s">
        <v>21</v>
      </c>
      <c r="K262" t="s">
        <v>16</v>
      </c>
    </row>
    <row r="263" spans="1:11" x14ac:dyDescent="0.25">
      <c r="A263" t="s">
        <v>111</v>
      </c>
      <c r="B263" t="s">
        <v>12</v>
      </c>
      <c r="C263" t="s">
        <v>109</v>
      </c>
      <c r="D263" t="s">
        <v>14</v>
      </c>
      <c r="E263" t="s">
        <v>86</v>
      </c>
      <c r="F263">
        <v>2020</v>
      </c>
      <c r="G263">
        <v>861.78</v>
      </c>
      <c r="K263" t="s">
        <v>16</v>
      </c>
    </row>
    <row r="264" spans="1:11" x14ac:dyDescent="0.25">
      <c r="A264" t="s">
        <v>111</v>
      </c>
      <c r="B264" t="s">
        <v>12</v>
      </c>
      <c r="C264" t="s">
        <v>109</v>
      </c>
      <c r="D264" t="s">
        <v>14</v>
      </c>
      <c r="E264" t="s">
        <v>41</v>
      </c>
      <c r="F264">
        <v>2020</v>
      </c>
      <c r="G264">
        <v>74.503</v>
      </c>
      <c r="K264" t="s">
        <v>16</v>
      </c>
    </row>
    <row r="265" spans="1:11" x14ac:dyDescent="0.25">
      <c r="A265" t="s">
        <v>111</v>
      </c>
      <c r="B265" t="s">
        <v>12</v>
      </c>
      <c r="C265" t="s">
        <v>109</v>
      </c>
      <c r="D265" t="s">
        <v>14</v>
      </c>
      <c r="E265" t="s">
        <v>42</v>
      </c>
      <c r="F265">
        <v>2020</v>
      </c>
      <c r="G265">
        <v>256.13</v>
      </c>
      <c r="K265" t="s">
        <v>16</v>
      </c>
    </row>
    <row r="266" spans="1:11" x14ac:dyDescent="0.25">
      <c r="A266" t="s">
        <v>111</v>
      </c>
      <c r="B266" t="s">
        <v>12</v>
      </c>
      <c r="C266" t="s">
        <v>109</v>
      </c>
      <c r="D266" t="s">
        <v>14</v>
      </c>
      <c r="E266" t="s">
        <v>87</v>
      </c>
      <c r="F266">
        <v>2020</v>
      </c>
      <c r="G266">
        <v>100.30500000000001</v>
      </c>
      <c r="K266" t="s">
        <v>16</v>
      </c>
    </row>
    <row r="267" spans="1:11" x14ac:dyDescent="0.25">
      <c r="A267" t="s">
        <v>111</v>
      </c>
      <c r="B267" t="s">
        <v>12</v>
      </c>
      <c r="C267" t="s">
        <v>109</v>
      </c>
      <c r="D267" t="s">
        <v>14</v>
      </c>
      <c r="E267" t="s">
        <v>43</v>
      </c>
      <c r="F267">
        <v>2020</v>
      </c>
      <c r="G267">
        <v>294.726</v>
      </c>
      <c r="K267" t="s">
        <v>16</v>
      </c>
    </row>
    <row r="268" spans="1:11" x14ac:dyDescent="0.25">
      <c r="A268" t="s">
        <v>111</v>
      </c>
      <c r="B268" t="s">
        <v>12</v>
      </c>
      <c r="C268" t="s">
        <v>109</v>
      </c>
      <c r="D268" t="s">
        <v>14</v>
      </c>
      <c r="E268" t="s">
        <v>44</v>
      </c>
      <c r="F268">
        <v>2020</v>
      </c>
      <c r="G268">
        <v>530.30999999999995</v>
      </c>
      <c r="K268" t="s">
        <v>16</v>
      </c>
    </row>
    <row r="269" spans="1:11" x14ac:dyDescent="0.25">
      <c r="A269" t="s">
        <v>111</v>
      </c>
      <c r="B269" t="s">
        <v>12</v>
      </c>
      <c r="C269" t="s">
        <v>109</v>
      </c>
      <c r="D269" t="s">
        <v>14</v>
      </c>
      <c r="E269" t="s">
        <v>45</v>
      </c>
      <c r="F269">
        <v>2020</v>
      </c>
      <c r="G269">
        <v>88.492000000000004</v>
      </c>
      <c r="K269" t="s">
        <v>16</v>
      </c>
    </row>
    <row r="270" spans="1:11" x14ac:dyDescent="0.25">
      <c r="A270" t="s">
        <v>111</v>
      </c>
      <c r="B270" t="s">
        <v>12</v>
      </c>
      <c r="C270" t="s">
        <v>109</v>
      </c>
      <c r="D270" t="s">
        <v>14</v>
      </c>
      <c r="E270" t="s">
        <v>46</v>
      </c>
      <c r="F270">
        <v>2020</v>
      </c>
      <c r="G270">
        <v>60.441000000000003</v>
      </c>
      <c r="K270" t="s">
        <v>16</v>
      </c>
    </row>
    <row r="271" spans="1:11" x14ac:dyDescent="0.25">
      <c r="A271" t="s">
        <v>111</v>
      </c>
      <c r="B271" t="s">
        <v>12</v>
      </c>
      <c r="C271" t="s">
        <v>109</v>
      </c>
      <c r="D271" t="s">
        <v>14</v>
      </c>
      <c r="E271" t="s">
        <v>88</v>
      </c>
      <c r="F271">
        <v>2020</v>
      </c>
      <c r="G271">
        <v>94.673000000000002</v>
      </c>
      <c r="K271" t="s">
        <v>16</v>
      </c>
    </row>
    <row r="272" spans="1:11" x14ac:dyDescent="0.25">
      <c r="A272" t="s">
        <v>111</v>
      </c>
      <c r="B272" t="s">
        <v>12</v>
      </c>
      <c r="C272" t="s">
        <v>109</v>
      </c>
      <c r="D272" t="s">
        <v>14</v>
      </c>
      <c r="E272" t="s">
        <v>89</v>
      </c>
      <c r="F272">
        <v>2020</v>
      </c>
      <c r="G272">
        <v>94.26</v>
      </c>
      <c r="K272" t="s">
        <v>16</v>
      </c>
    </row>
    <row r="273" spans="1:11" x14ac:dyDescent="0.25">
      <c r="A273" t="s">
        <v>111</v>
      </c>
      <c r="B273" t="s">
        <v>12</v>
      </c>
      <c r="C273" t="s">
        <v>109</v>
      </c>
      <c r="D273" t="s">
        <v>14</v>
      </c>
      <c r="E273" t="s">
        <v>90</v>
      </c>
      <c r="F273">
        <v>2020</v>
      </c>
      <c r="G273">
        <v>7.0129999999999999</v>
      </c>
      <c r="K273" t="s">
        <v>16</v>
      </c>
    </row>
    <row r="274" spans="1:11" x14ac:dyDescent="0.25">
      <c r="A274" t="s">
        <v>111</v>
      </c>
      <c r="B274" t="s">
        <v>12</v>
      </c>
      <c r="C274" t="s">
        <v>109</v>
      </c>
      <c r="D274" t="s">
        <v>14</v>
      </c>
      <c r="E274" t="s">
        <v>47</v>
      </c>
      <c r="F274">
        <v>2020</v>
      </c>
      <c r="G274">
        <v>72.177999999999997</v>
      </c>
      <c r="K274" t="s">
        <v>16</v>
      </c>
    </row>
    <row r="275" spans="1:11" x14ac:dyDescent="0.25">
      <c r="A275" t="s">
        <v>111</v>
      </c>
      <c r="B275" t="s">
        <v>12</v>
      </c>
      <c r="C275" t="s">
        <v>109</v>
      </c>
      <c r="D275" t="s">
        <v>14</v>
      </c>
      <c r="E275" t="s">
        <v>48</v>
      </c>
      <c r="F275">
        <v>2020</v>
      </c>
      <c r="G275">
        <v>201.57599999999999</v>
      </c>
      <c r="K275" t="s">
        <v>16</v>
      </c>
    </row>
    <row r="276" spans="1:11" x14ac:dyDescent="0.25">
      <c r="A276" t="s">
        <v>111</v>
      </c>
      <c r="B276" t="s">
        <v>12</v>
      </c>
      <c r="C276" t="s">
        <v>109</v>
      </c>
      <c r="D276" t="s">
        <v>14</v>
      </c>
      <c r="E276" t="s">
        <v>49</v>
      </c>
      <c r="F276">
        <v>2020</v>
      </c>
      <c r="G276">
        <v>8.4719999999999995</v>
      </c>
      <c r="K276" t="s">
        <v>16</v>
      </c>
    </row>
    <row r="277" spans="1:11" x14ac:dyDescent="0.25">
      <c r="A277" t="s">
        <v>111</v>
      </c>
      <c r="B277" t="s">
        <v>12</v>
      </c>
      <c r="C277" t="s">
        <v>109</v>
      </c>
      <c r="D277" t="s">
        <v>14</v>
      </c>
      <c r="E277" t="s">
        <v>50</v>
      </c>
      <c r="F277">
        <v>2020</v>
      </c>
      <c r="G277">
        <v>9.1910000000000007</v>
      </c>
      <c r="H277" t="s">
        <v>21</v>
      </c>
      <c r="K277" t="s">
        <v>16</v>
      </c>
    </row>
    <row r="278" spans="1:11" x14ac:dyDescent="0.25">
      <c r="A278" t="s">
        <v>111</v>
      </c>
      <c r="B278" t="s">
        <v>12</v>
      </c>
      <c r="C278" t="s">
        <v>109</v>
      </c>
      <c r="D278" t="s">
        <v>14</v>
      </c>
      <c r="E278" t="s">
        <v>51</v>
      </c>
      <c r="F278">
        <v>2020</v>
      </c>
      <c r="G278">
        <v>15.231999999999999</v>
      </c>
      <c r="K278" t="s">
        <v>16</v>
      </c>
    </row>
    <row r="279" spans="1:11" x14ac:dyDescent="0.25">
      <c r="A279" t="s">
        <v>111</v>
      </c>
      <c r="B279" t="s">
        <v>12</v>
      </c>
      <c r="C279" t="s">
        <v>109</v>
      </c>
      <c r="D279" t="s">
        <v>14</v>
      </c>
      <c r="E279" t="s">
        <v>52</v>
      </c>
      <c r="F279">
        <v>2020</v>
      </c>
      <c r="G279">
        <v>26.228000000000002</v>
      </c>
      <c r="K279" t="s">
        <v>16</v>
      </c>
    </row>
    <row r="280" spans="1:11" x14ac:dyDescent="0.25">
      <c r="A280" t="s">
        <v>111</v>
      </c>
      <c r="B280" t="s">
        <v>12</v>
      </c>
      <c r="C280" t="s">
        <v>109</v>
      </c>
      <c r="D280" t="s">
        <v>14</v>
      </c>
      <c r="E280" t="s">
        <v>91</v>
      </c>
      <c r="F280">
        <v>2020</v>
      </c>
      <c r="G280">
        <v>122.48399999999999</v>
      </c>
      <c r="K280" t="s">
        <v>16</v>
      </c>
    </row>
    <row r="281" spans="1:11" x14ac:dyDescent="0.25">
      <c r="A281" t="s">
        <v>111</v>
      </c>
      <c r="B281" t="s">
        <v>12</v>
      </c>
      <c r="C281" t="s">
        <v>109</v>
      </c>
      <c r="D281" t="s">
        <v>14</v>
      </c>
      <c r="E281" t="s">
        <v>92</v>
      </c>
      <c r="F281">
        <v>2020</v>
      </c>
      <c r="G281">
        <v>10.445</v>
      </c>
      <c r="K281" t="s">
        <v>16</v>
      </c>
    </row>
    <row r="282" spans="1:11" x14ac:dyDescent="0.25">
      <c r="A282" t="s">
        <v>111</v>
      </c>
      <c r="B282" t="s">
        <v>12</v>
      </c>
      <c r="C282" t="s">
        <v>109</v>
      </c>
      <c r="D282" t="s">
        <v>14</v>
      </c>
      <c r="E282" t="s">
        <v>53</v>
      </c>
      <c r="F282">
        <v>2020</v>
      </c>
      <c r="G282">
        <v>177.678</v>
      </c>
      <c r="K282" t="s">
        <v>16</v>
      </c>
    </row>
    <row r="283" spans="1:11" x14ac:dyDescent="0.25">
      <c r="A283" t="s">
        <v>111</v>
      </c>
      <c r="B283" t="s">
        <v>12</v>
      </c>
      <c r="C283" t="s">
        <v>109</v>
      </c>
      <c r="D283" t="s">
        <v>14</v>
      </c>
      <c r="E283" t="s">
        <v>93</v>
      </c>
      <c r="F283">
        <v>2020</v>
      </c>
      <c r="G283">
        <v>28.946999999999999</v>
      </c>
      <c r="K283" t="s">
        <v>16</v>
      </c>
    </row>
    <row r="284" spans="1:11" x14ac:dyDescent="0.25">
      <c r="A284" t="s">
        <v>111</v>
      </c>
      <c r="B284" t="s">
        <v>12</v>
      </c>
      <c r="C284" t="s">
        <v>109</v>
      </c>
      <c r="D284" t="s">
        <v>14</v>
      </c>
      <c r="E284" t="s">
        <v>94</v>
      </c>
      <c r="F284">
        <v>2020</v>
      </c>
      <c r="G284">
        <v>25.416</v>
      </c>
      <c r="K284" t="s">
        <v>16</v>
      </c>
    </row>
    <row r="285" spans="1:11" x14ac:dyDescent="0.25">
      <c r="A285" t="s">
        <v>111</v>
      </c>
      <c r="B285" t="s">
        <v>12</v>
      </c>
      <c r="C285" t="s">
        <v>109</v>
      </c>
      <c r="D285" t="s">
        <v>14</v>
      </c>
      <c r="E285" t="s">
        <v>54</v>
      </c>
      <c r="F285">
        <v>2020</v>
      </c>
      <c r="G285">
        <v>141.38499999999999</v>
      </c>
      <c r="K285" t="s">
        <v>16</v>
      </c>
    </row>
    <row r="286" spans="1:11" x14ac:dyDescent="0.25">
      <c r="A286" t="s">
        <v>111</v>
      </c>
      <c r="B286" t="s">
        <v>12</v>
      </c>
      <c r="C286" t="s">
        <v>109</v>
      </c>
      <c r="D286" t="s">
        <v>14</v>
      </c>
      <c r="E286" t="s">
        <v>95</v>
      </c>
      <c r="F286">
        <v>2020</v>
      </c>
      <c r="G286">
        <v>57.933</v>
      </c>
      <c r="K286" t="s">
        <v>16</v>
      </c>
    </row>
    <row r="287" spans="1:11" x14ac:dyDescent="0.25">
      <c r="A287" t="s">
        <v>111</v>
      </c>
      <c r="B287" t="s">
        <v>12</v>
      </c>
      <c r="C287" t="s">
        <v>109</v>
      </c>
      <c r="D287" t="s">
        <v>14</v>
      </c>
      <c r="E287" t="s">
        <v>96</v>
      </c>
      <c r="F287">
        <v>2020</v>
      </c>
      <c r="G287">
        <v>77.418000000000006</v>
      </c>
      <c r="K287" t="s">
        <v>16</v>
      </c>
    </row>
    <row r="288" spans="1:11" x14ac:dyDescent="0.25">
      <c r="A288" t="s">
        <v>111</v>
      </c>
      <c r="B288" t="s">
        <v>12</v>
      </c>
      <c r="C288" t="s">
        <v>109</v>
      </c>
      <c r="D288" t="s">
        <v>14</v>
      </c>
      <c r="E288" t="s">
        <v>97</v>
      </c>
      <c r="F288">
        <v>2020</v>
      </c>
      <c r="G288">
        <v>149.40100000000001</v>
      </c>
      <c r="K288" t="s">
        <v>16</v>
      </c>
    </row>
    <row r="289" spans="1:11" x14ac:dyDescent="0.25">
      <c r="A289" t="s">
        <v>111</v>
      </c>
      <c r="B289" t="s">
        <v>12</v>
      </c>
      <c r="C289" t="s">
        <v>109</v>
      </c>
      <c r="D289" t="s">
        <v>14</v>
      </c>
      <c r="E289" t="s">
        <v>55</v>
      </c>
      <c r="F289">
        <v>2020</v>
      </c>
      <c r="G289">
        <v>7.5949999999999998</v>
      </c>
      <c r="K289" t="s">
        <v>16</v>
      </c>
    </row>
    <row r="290" spans="1:11" x14ac:dyDescent="0.25">
      <c r="A290" t="s">
        <v>111</v>
      </c>
      <c r="B290" t="s">
        <v>12</v>
      </c>
      <c r="C290" t="s">
        <v>109</v>
      </c>
      <c r="D290" t="s">
        <v>14</v>
      </c>
      <c r="E290" t="s">
        <v>98</v>
      </c>
      <c r="F290">
        <v>2020</v>
      </c>
      <c r="G290">
        <v>44.442999999999998</v>
      </c>
      <c r="K290" t="s">
        <v>16</v>
      </c>
    </row>
    <row r="291" spans="1:11" x14ac:dyDescent="0.25">
      <c r="A291" t="s">
        <v>111</v>
      </c>
      <c r="B291" t="s">
        <v>12</v>
      </c>
      <c r="C291" t="s">
        <v>109</v>
      </c>
      <c r="D291" t="s">
        <v>14</v>
      </c>
      <c r="E291" t="s">
        <v>99</v>
      </c>
      <c r="F291">
        <v>2020</v>
      </c>
      <c r="G291">
        <v>32.133000000000003</v>
      </c>
      <c r="K291" t="s">
        <v>16</v>
      </c>
    </row>
    <row r="292" spans="1:11" x14ac:dyDescent="0.25">
      <c r="A292" t="s">
        <v>111</v>
      </c>
      <c r="B292" t="s">
        <v>12</v>
      </c>
      <c r="C292" t="s">
        <v>109</v>
      </c>
      <c r="D292" t="s">
        <v>14</v>
      </c>
      <c r="E292" t="s">
        <v>100</v>
      </c>
      <c r="F292">
        <v>2020</v>
      </c>
      <c r="G292">
        <v>1.8919999999999999</v>
      </c>
      <c r="H292" t="s">
        <v>21</v>
      </c>
      <c r="K292" t="s">
        <v>16</v>
      </c>
    </row>
    <row r="293" spans="1:11" x14ac:dyDescent="0.25">
      <c r="A293" t="s">
        <v>111</v>
      </c>
      <c r="B293" t="s">
        <v>12</v>
      </c>
      <c r="C293" t="s">
        <v>109</v>
      </c>
      <c r="D293" t="s">
        <v>14</v>
      </c>
      <c r="E293" t="s">
        <v>56</v>
      </c>
      <c r="F293">
        <v>2020</v>
      </c>
      <c r="G293">
        <v>20.297000000000001</v>
      </c>
      <c r="K293" t="s">
        <v>16</v>
      </c>
    </row>
    <row r="294" spans="1:11" x14ac:dyDescent="0.25">
      <c r="A294" t="s">
        <v>111</v>
      </c>
      <c r="B294" t="s">
        <v>12</v>
      </c>
      <c r="C294" t="s">
        <v>109</v>
      </c>
      <c r="D294" t="s">
        <v>14</v>
      </c>
      <c r="E294" t="s">
        <v>101</v>
      </c>
      <c r="F294">
        <v>2020</v>
      </c>
      <c r="G294">
        <v>53.134</v>
      </c>
      <c r="K294" t="s">
        <v>16</v>
      </c>
    </row>
    <row r="295" spans="1:11" x14ac:dyDescent="0.25">
      <c r="A295" t="s">
        <v>111</v>
      </c>
      <c r="B295" t="s">
        <v>12</v>
      </c>
      <c r="C295" t="s">
        <v>109</v>
      </c>
      <c r="D295" t="s">
        <v>14</v>
      </c>
      <c r="E295" t="s">
        <v>102</v>
      </c>
      <c r="F295">
        <v>2020</v>
      </c>
      <c r="G295">
        <v>33.923000000000002</v>
      </c>
      <c r="K295" t="s">
        <v>16</v>
      </c>
    </row>
    <row r="296" spans="1:11" x14ac:dyDescent="0.25">
      <c r="A296" t="s">
        <v>111</v>
      </c>
      <c r="B296" t="s">
        <v>12</v>
      </c>
      <c r="C296" t="s">
        <v>109</v>
      </c>
      <c r="D296" t="s">
        <v>14</v>
      </c>
      <c r="E296" t="s">
        <v>57</v>
      </c>
      <c r="F296">
        <v>2020</v>
      </c>
      <c r="G296">
        <v>81.656000000000006</v>
      </c>
      <c r="K296" t="s">
        <v>16</v>
      </c>
    </row>
    <row r="297" spans="1:11" x14ac:dyDescent="0.25">
      <c r="A297" t="s">
        <v>111</v>
      </c>
      <c r="B297" t="s">
        <v>12</v>
      </c>
      <c r="C297" t="s">
        <v>109</v>
      </c>
      <c r="D297" t="s">
        <v>14</v>
      </c>
      <c r="E297" t="s">
        <v>103</v>
      </c>
      <c r="F297">
        <v>2020</v>
      </c>
      <c r="G297">
        <v>119.515</v>
      </c>
      <c r="K297" t="s">
        <v>16</v>
      </c>
    </row>
    <row r="298" spans="1:11" x14ac:dyDescent="0.25">
      <c r="A298" t="s">
        <v>111</v>
      </c>
      <c r="B298" t="s">
        <v>12</v>
      </c>
      <c r="C298" t="s">
        <v>109</v>
      </c>
      <c r="D298" t="s">
        <v>14</v>
      </c>
      <c r="E298" t="s">
        <v>58</v>
      </c>
      <c r="F298">
        <v>2020</v>
      </c>
      <c r="G298">
        <v>68.671000000000006</v>
      </c>
      <c r="K298" t="s">
        <v>16</v>
      </c>
    </row>
    <row r="299" spans="1:11" x14ac:dyDescent="0.25">
      <c r="A299" t="s">
        <v>111</v>
      </c>
      <c r="B299" t="s">
        <v>12</v>
      </c>
      <c r="C299" t="s">
        <v>109</v>
      </c>
      <c r="D299" t="s">
        <v>14</v>
      </c>
      <c r="E299" t="s">
        <v>59</v>
      </c>
      <c r="F299">
        <v>2020</v>
      </c>
      <c r="G299">
        <v>426.14</v>
      </c>
      <c r="K299" t="s">
        <v>16</v>
      </c>
    </row>
    <row r="300" spans="1:11" x14ac:dyDescent="0.25">
      <c r="A300" t="s">
        <v>111</v>
      </c>
      <c r="B300" t="s">
        <v>12</v>
      </c>
      <c r="C300" t="s">
        <v>109</v>
      </c>
      <c r="D300" t="s">
        <v>14</v>
      </c>
      <c r="E300" t="s">
        <v>60</v>
      </c>
      <c r="F300">
        <v>2020</v>
      </c>
      <c r="G300">
        <v>306.47300000000001</v>
      </c>
      <c r="K300" t="s">
        <v>16</v>
      </c>
    </row>
    <row r="301" spans="1:11" x14ac:dyDescent="0.25">
      <c r="A301" t="s">
        <v>111</v>
      </c>
      <c r="B301" t="s">
        <v>12</v>
      </c>
      <c r="C301" t="s">
        <v>109</v>
      </c>
      <c r="D301" t="s">
        <v>14</v>
      </c>
      <c r="E301" t="s">
        <v>61</v>
      </c>
      <c r="F301">
        <v>2020</v>
      </c>
      <c r="G301">
        <v>240.827</v>
      </c>
      <c r="K301" t="s">
        <v>16</v>
      </c>
    </row>
    <row r="302" spans="1:11" x14ac:dyDescent="0.25">
      <c r="A302" t="s">
        <v>111</v>
      </c>
      <c r="B302" t="s">
        <v>12</v>
      </c>
      <c r="C302" t="s">
        <v>109</v>
      </c>
      <c r="D302" t="s">
        <v>14</v>
      </c>
      <c r="E302" t="s">
        <v>62</v>
      </c>
      <c r="F302">
        <v>2020</v>
      </c>
      <c r="G302">
        <v>3.5859999999999999</v>
      </c>
      <c r="K302" t="s">
        <v>16</v>
      </c>
    </row>
    <row r="303" spans="1:11" x14ac:dyDescent="0.25">
      <c r="A303" t="s">
        <v>111</v>
      </c>
      <c r="B303" t="s">
        <v>12</v>
      </c>
      <c r="C303" t="s">
        <v>109</v>
      </c>
      <c r="D303" t="s">
        <v>14</v>
      </c>
      <c r="E303" t="s">
        <v>104</v>
      </c>
      <c r="F303">
        <v>2020</v>
      </c>
      <c r="G303">
        <v>7.8810000000000002</v>
      </c>
      <c r="K303" t="s">
        <v>16</v>
      </c>
    </row>
    <row r="304" spans="1:11" x14ac:dyDescent="0.25">
      <c r="A304" t="s">
        <v>111</v>
      </c>
      <c r="B304" t="s">
        <v>12</v>
      </c>
      <c r="C304" t="s">
        <v>109</v>
      </c>
      <c r="D304" t="s">
        <v>14</v>
      </c>
      <c r="E304" t="s">
        <v>105</v>
      </c>
      <c r="F304">
        <v>2020</v>
      </c>
      <c r="G304">
        <v>10.734</v>
      </c>
      <c r="K304" t="s">
        <v>16</v>
      </c>
    </row>
    <row r="305" spans="1:11" x14ac:dyDescent="0.25">
      <c r="A305" t="s">
        <v>111</v>
      </c>
      <c r="B305" t="s">
        <v>12</v>
      </c>
      <c r="C305" t="s">
        <v>109</v>
      </c>
      <c r="D305" t="s">
        <v>14</v>
      </c>
      <c r="E305" t="s">
        <v>63</v>
      </c>
      <c r="F305">
        <v>2020</v>
      </c>
      <c r="G305">
        <v>5.2439999999999998</v>
      </c>
      <c r="K305" t="s">
        <v>16</v>
      </c>
    </row>
    <row r="306" spans="1:11" x14ac:dyDescent="0.25">
      <c r="A306" t="s">
        <v>111</v>
      </c>
      <c r="B306" t="s">
        <v>12</v>
      </c>
      <c r="C306" t="s">
        <v>109</v>
      </c>
      <c r="D306" t="s">
        <v>14</v>
      </c>
      <c r="E306" t="s">
        <v>64</v>
      </c>
      <c r="F306">
        <v>2020</v>
      </c>
      <c r="G306">
        <v>26.007999999999999</v>
      </c>
      <c r="K306" t="s">
        <v>16</v>
      </c>
    </row>
    <row r="307" spans="1:11" x14ac:dyDescent="0.25">
      <c r="A307" t="s">
        <v>111</v>
      </c>
      <c r="B307" t="s">
        <v>12</v>
      </c>
      <c r="C307" t="s">
        <v>109</v>
      </c>
      <c r="D307" t="s">
        <v>14</v>
      </c>
      <c r="E307" t="s">
        <v>65</v>
      </c>
      <c r="F307">
        <v>2020</v>
      </c>
      <c r="G307">
        <v>44.83</v>
      </c>
      <c r="K307" t="s">
        <v>16</v>
      </c>
    </row>
    <row r="308" spans="1:11" x14ac:dyDescent="0.25">
      <c r="A308" t="s">
        <v>111</v>
      </c>
      <c r="B308" t="s">
        <v>12</v>
      </c>
      <c r="C308" t="s">
        <v>109</v>
      </c>
      <c r="D308" t="s">
        <v>14</v>
      </c>
      <c r="E308" t="s">
        <v>66</v>
      </c>
      <c r="F308">
        <v>2020</v>
      </c>
      <c r="G308">
        <v>13.826000000000001</v>
      </c>
      <c r="K308" t="s">
        <v>16</v>
      </c>
    </row>
    <row r="309" spans="1:11" x14ac:dyDescent="0.25">
      <c r="A309" t="s">
        <v>111</v>
      </c>
      <c r="B309" t="s">
        <v>12</v>
      </c>
      <c r="C309" t="s">
        <v>109</v>
      </c>
      <c r="D309" t="s">
        <v>14</v>
      </c>
      <c r="E309" t="s">
        <v>67</v>
      </c>
      <c r="F309">
        <v>2020</v>
      </c>
      <c r="G309">
        <v>48.924999999999997</v>
      </c>
      <c r="K309" t="s">
        <v>16</v>
      </c>
    </row>
    <row r="310" spans="1:11" x14ac:dyDescent="0.25">
      <c r="A310" t="s">
        <v>111</v>
      </c>
      <c r="B310" t="s">
        <v>12</v>
      </c>
      <c r="C310" t="s">
        <v>109</v>
      </c>
      <c r="D310" t="s">
        <v>14</v>
      </c>
      <c r="E310" t="s">
        <v>68</v>
      </c>
      <c r="F310">
        <v>2020</v>
      </c>
      <c r="G310">
        <v>867.12199999999996</v>
      </c>
      <c r="K310" t="s">
        <v>16</v>
      </c>
    </row>
    <row r="311" spans="1:11" x14ac:dyDescent="0.25">
      <c r="A311" t="s">
        <v>111</v>
      </c>
      <c r="B311" t="s">
        <v>12</v>
      </c>
      <c r="C311" t="s">
        <v>109</v>
      </c>
      <c r="D311" t="s">
        <v>14</v>
      </c>
      <c r="E311" t="s">
        <v>107</v>
      </c>
      <c r="F311">
        <v>2020</v>
      </c>
      <c r="G311">
        <v>1.228</v>
      </c>
      <c r="H311" t="s">
        <v>21</v>
      </c>
      <c r="K311" t="s">
        <v>16</v>
      </c>
    </row>
    <row r="312" spans="1:11" x14ac:dyDescent="0.25">
      <c r="A312" t="s">
        <v>111</v>
      </c>
      <c r="B312" t="s">
        <v>12</v>
      </c>
      <c r="C312" t="s">
        <v>109</v>
      </c>
      <c r="D312" t="s">
        <v>14</v>
      </c>
      <c r="E312" t="s">
        <v>69</v>
      </c>
      <c r="F312">
        <v>2020</v>
      </c>
      <c r="G312">
        <v>1.903</v>
      </c>
      <c r="H312" t="s">
        <v>21</v>
      </c>
      <c r="K312" t="s">
        <v>16</v>
      </c>
    </row>
    <row r="313" spans="1:11" x14ac:dyDescent="0.25">
      <c r="A313" t="s">
        <v>111</v>
      </c>
      <c r="B313" t="s">
        <v>12</v>
      </c>
      <c r="C313" t="s">
        <v>109</v>
      </c>
      <c r="D313" t="s">
        <v>14</v>
      </c>
      <c r="E313" t="s">
        <v>70</v>
      </c>
      <c r="F313">
        <v>2020</v>
      </c>
      <c r="G313">
        <v>3.3820000000000001</v>
      </c>
      <c r="K313" t="s">
        <v>16</v>
      </c>
    </row>
    <row r="314" spans="1:11" x14ac:dyDescent="0.25">
      <c r="A314" t="s">
        <v>112</v>
      </c>
      <c r="B314" t="s">
        <v>12</v>
      </c>
      <c r="C314" t="s">
        <v>113</v>
      </c>
      <c r="D314" t="s">
        <v>14</v>
      </c>
      <c r="E314" t="s">
        <v>15</v>
      </c>
      <c r="F314">
        <v>2017</v>
      </c>
      <c r="G314">
        <v>1175.9079999999999</v>
      </c>
      <c r="K314" t="s">
        <v>114</v>
      </c>
    </row>
    <row r="315" spans="1:11" x14ac:dyDescent="0.25">
      <c r="A315" t="s">
        <v>112</v>
      </c>
      <c r="B315" t="s">
        <v>12</v>
      </c>
      <c r="C315" t="s">
        <v>113</v>
      </c>
      <c r="D315" t="s">
        <v>14</v>
      </c>
      <c r="E315" t="s">
        <v>17</v>
      </c>
      <c r="F315">
        <v>2017</v>
      </c>
      <c r="G315">
        <v>408.79300000000001</v>
      </c>
      <c r="K315" t="s">
        <v>114</v>
      </c>
    </row>
    <row r="316" spans="1:11" x14ac:dyDescent="0.25">
      <c r="A316" t="s">
        <v>112</v>
      </c>
      <c r="B316" t="s">
        <v>12</v>
      </c>
      <c r="C316" t="s">
        <v>113</v>
      </c>
      <c r="D316" t="s">
        <v>14</v>
      </c>
      <c r="E316" t="s">
        <v>73</v>
      </c>
      <c r="F316">
        <v>2017</v>
      </c>
      <c r="G316">
        <v>5.0620000000000003</v>
      </c>
      <c r="K316" t="s">
        <v>114</v>
      </c>
    </row>
    <row r="317" spans="1:11" x14ac:dyDescent="0.25">
      <c r="A317" t="s">
        <v>112</v>
      </c>
      <c r="B317" t="s">
        <v>12</v>
      </c>
      <c r="C317" t="s">
        <v>113</v>
      </c>
      <c r="D317" t="s">
        <v>14</v>
      </c>
      <c r="E317" t="s">
        <v>18</v>
      </c>
      <c r="F317">
        <v>2017</v>
      </c>
      <c r="G317">
        <v>2.2669999999999999</v>
      </c>
      <c r="K317" t="s">
        <v>114</v>
      </c>
    </row>
    <row r="318" spans="1:11" x14ac:dyDescent="0.25">
      <c r="A318" t="s">
        <v>112</v>
      </c>
      <c r="B318" t="s">
        <v>12</v>
      </c>
      <c r="C318" t="s">
        <v>113</v>
      </c>
      <c r="D318" t="s">
        <v>14</v>
      </c>
      <c r="E318" t="s">
        <v>19</v>
      </c>
      <c r="F318">
        <v>2017</v>
      </c>
      <c r="H318" t="s">
        <v>21</v>
      </c>
      <c r="K318" t="s">
        <v>114</v>
      </c>
    </row>
    <row r="319" spans="1:11" x14ac:dyDescent="0.25">
      <c r="A319" t="s">
        <v>112</v>
      </c>
      <c r="B319" t="s">
        <v>12</v>
      </c>
      <c r="C319" t="s">
        <v>113</v>
      </c>
      <c r="D319" t="s">
        <v>14</v>
      </c>
      <c r="E319" t="s">
        <v>74</v>
      </c>
      <c r="F319">
        <v>2017</v>
      </c>
      <c r="H319" t="s">
        <v>21</v>
      </c>
      <c r="K319" t="s">
        <v>114</v>
      </c>
    </row>
    <row r="320" spans="1:11" x14ac:dyDescent="0.25">
      <c r="A320" t="s">
        <v>112</v>
      </c>
      <c r="B320" t="s">
        <v>12</v>
      </c>
      <c r="C320" t="s">
        <v>113</v>
      </c>
      <c r="D320" t="s">
        <v>14</v>
      </c>
      <c r="E320" t="s">
        <v>20</v>
      </c>
      <c r="F320">
        <v>2017</v>
      </c>
      <c r="G320">
        <v>1.65</v>
      </c>
      <c r="K320" t="s">
        <v>114</v>
      </c>
    </row>
    <row r="321" spans="1:11" x14ac:dyDescent="0.25">
      <c r="A321" t="s">
        <v>112</v>
      </c>
      <c r="B321" t="s">
        <v>12</v>
      </c>
      <c r="C321" t="s">
        <v>113</v>
      </c>
      <c r="D321" t="s">
        <v>14</v>
      </c>
      <c r="E321" t="s">
        <v>22</v>
      </c>
      <c r="F321">
        <v>2017</v>
      </c>
      <c r="G321">
        <v>11.055999999999999</v>
      </c>
      <c r="K321" t="s">
        <v>114</v>
      </c>
    </row>
    <row r="322" spans="1:11" x14ac:dyDescent="0.25">
      <c r="A322" t="s">
        <v>112</v>
      </c>
      <c r="B322" t="s">
        <v>12</v>
      </c>
      <c r="C322" t="s">
        <v>113</v>
      </c>
      <c r="D322" t="s">
        <v>14</v>
      </c>
      <c r="E322" t="s">
        <v>75</v>
      </c>
      <c r="F322">
        <v>2017</v>
      </c>
      <c r="G322">
        <v>4.1100000000000003</v>
      </c>
      <c r="K322" t="s">
        <v>114</v>
      </c>
    </row>
    <row r="323" spans="1:11" x14ac:dyDescent="0.25">
      <c r="A323" t="s">
        <v>112</v>
      </c>
      <c r="B323" t="s">
        <v>12</v>
      </c>
      <c r="C323" t="s">
        <v>113</v>
      </c>
      <c r="D323" t="s">
        <v>14</v>
      </c>
      <c r="E323" t="s">
        <v>23</v>
      </c>
      <c r="F323">
        <v>2017</v>
      </c>
      <c r="G323">
        <v>30.096</v>
      </c>
      <c r="K323" t="s">
        <v>114</v>
      </c>
    </row>
    <row r="324" spans="1:11" x14ac:dyDescent="0.25">
      <c r="A324" t="s">
        <v>112</v>
      </c>
      <c r="B324" t="s">
        <v>12</v>
      </c>
      <c r="C324" t="s">
        <v>113</v>
      </c>
      <c r="D324" t="s">
        <v>14</v>
      </c>
      <c r="E324" t="s">
        <v>76</v>
      </c>
      <c r="F324">
        <v>2017</v>
      </c>
      <c r="G324">
        <v>10.052</v>
      </c>
      <c r="K324" t="s">
        <v>114</v>
      </c>
    </row>
    <row r="325" spans="1:11" x14ac:dyDescent="0.25">
      <c r="A325" t="s">
        <v>112</v>
      </c>
      <c r="B325" t="s">
        <v>12</v>
      </c>
      <c r="C325" t="s">
        <v>113</v>
      </c>
      <c r="D325" t="s">
        <v>14</v>
      </c>
      <c r="E325" t="s">
        <v>24</v>
      </c>
      <c r="F325">
        <v>2017</v>
      </c>
      <c r="G325">
        <v>6.67</v>
      </c>
      <c r="K325" t="s">
        <v>114</v>
      </c>
    </row>
    <row r="326" spans="1:11" x14ac:dyDescent="0.25">
      <c r="A326" t="s">
        <v>112</v>
      </c>
      <c r="B326" t="s">
        <v>12</v>
      </c>
      <c r="C326" t="s">
        <v>113</v>
      </c>
      <c r="D326" t="s">
        <v>14</v>
      </c>
      <c r="E326" t="s">
        <v>25</v>
      </c>
      <c r="F326">
        <v>2017</v>
      </c>
      <c r="G326">
        <v>1.1830000000000001</v>
      </c>
      <c r="H326" t="s">
        <v>21</v>
      </c>
      <c r="K326" t="s">
        <v>114</v>
      </c>
    </row>
    <row r="327" spans="1:11" x14ac:dyDescent="0.25">
      <c r="A327" t="s">
        <v>112</v>
      </c>
      <c r="B327" t="s">
        <v>12</v>
      </c>
      <c r="C327" t="s">
        <v>113</v>
      </c>
      <c r="D327" t="s">
        <v>14</v>
      </c>
      <c r="E327" t="s">
        <v>26</v>
      </c>
      <c r="F327">
        <v>2017</v>
      </c>
      <c r="G327">
        <v>7.8819999999999997</v>
      </c>
      <c r="K327" t="s">
        <v>114</v>
      </c>
    </row>
    <row r="328" spans="1:11" x14ac:dyDescent="0.25">
      <c r="A328" t="s">
        <v>112</v>
      </c>
      <c r="B328" t="s">
        <v>12</v>
      </c>
      <c r="C328" t="s">
        <v>113</v>
      </c>
      <c r="D328" t="s">
        <v>14</v>
      </c>
      <c r="E328" t="s">
        <v>27</v>
      </c>
      <c r="F328">
        <v>2017</v>
      </c>
      <c r="G328">
        <v>1.3680000000000001</v>
      </c>
      <c r="H328" t="s">
        <v>21</v>
      </c>
      <c r="K328" t="s">
        <v>114</v>
      </c>
    </row>
    <row r="329" spans="1:11" x14ac:dyDescent="0.25">
      <c r="A329" t="s">
        <v>112</v>
      </c>
      <c r="B329" t="s">
        <v>12</v>
      </c>
      <c r="C329" t="s">
        <v>113</v>
      </c>
      <c r="D329" t="s">
        <v>14</v>
      </c>
      <c r="E329" t="s">
        <v>28</v>
      </c>
      <c r="F329">
        <v>2017</v>
      </c>
      <c r="G329">
        <v>1.4079999999999999</v>
      </c>
      <c r="H329" t="s">
        <v>21</v>
      </c>
      <c r="K329" t="s">
        <v>114</v>
      </c>
    </row>
    <row r="330" spans="1:11" x14ac:dyDescent="0.25">
      <c r="A330" t="s">
        <v>112</v>
      </c>
      <c r="B330" t="s">
        <v>12</v>
      </c>
      <c r="C330" t="s">
        <v>113</v>
      </c>
      <c r="D330" t="s">
        <v>14</v>
      </c>
      <c r="E330" t="s">
        <v>29</v>
      </c>
      <c r="F330">
        <v>2017</v>
      </c>
      <c r="G330">
        <v>0.96499999999999997</v>
      </c>
      <c r="H330" t="s">
        <v>21</v>
      </c>
      <c r="K330" t="s">
        <v>114</v>
      </c>
    </row>
    <row r="331" spans="1:11" x14ac:dyDescent="0.25">
      <c r="A331" t="s">
        <v>112</v>
      </c>
      <c r="B331" t="s">
        <v>12</v>
      </c>
      <c r="C331" t="s">
        <v>113</v>
      </c>
      <c r="D331" t="s">
        <v>14</v>
      </c>
      <c r="E331" t="s">
        <v>77</v>
      </c>
      <c r="F331">
        <v>2017</v>
      </c>
      <c r="G331">
        <v>0.78300000000000003</v>
      </c>
      <c r="H331" t="s">
        <v>21</v>
      </c>
      <c r="K331" t="s">
        <v>114</v>
      </c>
    </row>
    <row r="332" spans="1:11" x14ac:dyDescent="0.25">
      <c r="A332" t="s">
        <v>112</v>
      </c>
      <c r="B332" t="s">
        <v>12</v>
      </c>
      <c r="C332" t="s">
        <v>113</v>
      </c>
      <c r="D332" t="s">
        <v>14</v>
      </c>
      <c r="E332" t="s">
        <v>31</v>
      </c>
      <c r="F332">
        <v>2017</v>
      </c>
      <c r="G332">
        <v>0.60399999999999998</v>
      </c>
      <c r="H332" t="s">
        <v>21</v>
      </c>
      <c r="K332" t="s">
        <v>114</v>
      </c>
    </row>
    <row r="333" spans="1:11" x14ac:dyDescent="0.25">
      <c r="A333" t="s">
        <v>112</v>
      </c>
      <c r="B333" t="s">
        <v>12</v>
      </c>
      <c r="C333" t="s">
        <v>113</v>
      </c>
      <c r="D333" t="s">
        <v>14</v>
      </c>
      <c r="E333" t="s">
        <v>78</v>
      </c>
      <c r="F333">
        <v>2017</v>
      </c>
      <c r="G333">
        <v>2.4689999999999999</v>
      </c>
      <c r="K333" t="s">
        <v>114</v>
      </c>
    </row>
    <row r="334" spans="1:11" x14ac:dyDescent="0.25">
      <c r="A334" t="s">
        <v>112</v>
      </c>
      <c r="B334" t="s">
        <v>12</v>
      </c>
      <c r="C334" t="s">
        <v>113</v>
      </c>
      <c r="D334" t="s">
        <v>14</v>
      </c>
      <c r="E334" t="s">
        <v>79</v>
      </c>
      <c r="F334">
        <v>2017</v>
      </c>
      <c r="G334">
        <v>1.0920000000000001</v>
      </c>
      <c r="H334" t="s">
        <v>21</v>
      </c>
      <c r="K334" t="s">
        <v>114</v>
      </c>
    </row>
    <row r="335" spans="1:11" x14ac:dyDescent="0.25">
      <c r="A335" t="s">
        <v>112</v>
      </c>
      <c r="B335" t="s">
        <v>12</v>
      </c>
      <c r="C335" t="s">
        <v>113</v>
      </c>
      <c r="D335" t="s">
        <v>14</v>
      </c>
      <c r="E335" t="s">
        <v>32</v>
      </c>
      <c r="F335">
        <v>2017</v>
      </c>
      <c r="G335">
        <v>1.51</v>
      </c>
      <c r="K335" t="s">
        <v>114</v>
      </c>
    </row>
    <row r="336" spans="1:11" x14ac:dyDescent="0.25">
      <c r="A336" t="s">
        <v>112</v>
      </c>
      <c r="B336" t="s">
        <v>12</v>
      </c>
      <c r="C336" t="s">
        <v>113</v>
      </c>
      <c r="D336" t="s">
        <v>14</v>
      </c>
      <c r="E336" t="s">
        <v>33</v>
      </c>
      <c r="F336">
        <v>2017</v>
      </c>
      <c r="G336">
        <v>0.52100000000000002</v>
      </c>
      <c r="H336" t="s">
        <v>21</v>
      </c>
      <c r="K336" t="s">
        <v>114</v>
      </c>
    </row>
    <row r="337" spans="1:11" x14ac:dyDescent="0.25">
      <c r="A337" t="s">
        <v>112</v>
      </c>
      <c r="B337" t="s">
        <v>12</v>
      </c>
      <c r="C337" t="s">
        <v>113</v>
      </c>
      <c r="D337" t="s">
        <v>14</v>
      </c>
      <c r="E337" t="s">
        <v>34</v>
      </c>
      <c r="F337">
        <v>2017</v>
      </c>
      <c r="G337">
        <v>4.6379999999999999</v>
      </c>
      <c r="K337" t="s">
        <v>114</v>
      </c>
    </row>
    <row r="338" spans="1:11" x14ac:dyDescent="0.25">
      <c r="A338" t="s">
        <v>112</v>
      </c>
      <c r="B338" t="s">
        <v>12</v>
      </c>
      <c r="C338" t="s">
        <v>113</v>
      </c>
      <c r="D338" t="s">
        <v>14</v>
      </c>
      <c r="E338" t="s">
        <v>80</v>
      </c>
      <c r="F338">
        <v>2017</v>
      </c>
      <c r="H338" t="s">
        <v>21</v>
      </c>
      <c r="K338" t="s">
        <v>114</v>
      </c>
    </row>
    <row r="339" spans="1:11" x14ac:dyDescent="0.25">
      <c r="A339" t="s">
        <v>112</v>
      </c>
      <c r="B339" t="s">
        <v>12</v>
      </c>
      <c r="C339" t="s">
        <v>113</v>
      </c>
      <c r="D339" t="s">
        <v>14</v>
      </c>
      <c r="E339" t="s">
        <v>35</v>
      </c>
      <c r="F339">
        <v>2017</v>
      </c>
      <c r="G339">
        <v>0.63600000000000001</v>
      </c>
      <c r="H339" t="s">
        <v>21</v>
      </c>
      <c r="K339" t="s">
        <v>114</v>
      </c>
    </row>
    <row r="340" spans="1:11" x14ac:dyDescent="0.25">
      <c r="A340" t="s">
        <v>112</v>
      </c>
      <c r="B340" t="s">
        <v>12</v>
      </c>
      <c r="C340" t="s">
        <v>113</v>
      </c>
      <c r="D340" t="s">
        <v>14</v>
      </c>
      <c r="E340" t="s">
        <v>36</v>
      </c>
      <c r="F340">
        <v>2017</v>
      </c>
      <c r="H340" t="s">
        <v>21</v>
      </c>
      <c r="K340" t="s">
        <v>114</v>
      </c>
    </row>
    <row r="341" spans="1:11" x14ac:dyDescent="0.25">
      <c r="A341" t="s">
        <v>112</v>
      </c>
      <c r="B341" t="s">
        <v>12</v>
      </c>
      <c r="C341" t="s">
        <v>113</v>
      </c>
      <c r="D341" t="s">
        <v>14</v>
      </c>
      <c r="E341" t="s">
        <v>37</v>
      </c>
      <c r="F341">
        <v>2017</v>
      </c>
      <c r="G341">
        <v>7.5190000000000001</v>
      </c>
      <c r="K341" t="s">
        <v>114</v>
      </c>
    </row>
    <row r="342" spans="1:11" x14ac:dyDescent="0.25">
      <c r="A342" t="s">
        <v>112</v>
      </c>
      <c r="B342" t="s">
        <v>12</v>
      </c>
      <c r="C342" t="s">
        <v>113</v>
      </c>
      <c r="D342" t="s">
        <v>14</v>
      </c>
      <c r="E342" t="s">
        <v>38</v>
      </c>
      <c r="F342">
        <v>2017</v>
      </c>
      <c r="G342">
        <v>4.4909999999999997</v>
      </c>
      <c r="K342" t="s">
        <v>114</v>
      </c>
    </row>
    <row r="343" spans="1:11" x14ac:dyDescent="0.25">
      <c r="A343" t="s">
        <v>112</v>
      </c>
      <c r="B343" t="s">
        <v>12</v>
      </c>
      <c r="C343" t="s">
        <v>113</v>
      </c>
      <c r="D343" t="s">
        <v>14</v>
      </c>
      <c r="E343" t="s">
        <v>82</v>
      </c>
      <c r="F343">
        <v>2017</v>
      </c>
      <c r="G343">
        <v>5.556</v>
      </c>
      <c r="K343" t="s">
        <v>114</v>
      </c>
    </row>
    <row r="344" spans="1:11" x14ac:dyDescent="0.25">
      <c r="A344" t="s">
        <v>112</v>
      </c>
      <c r="B344" t="s">
        <v>12</v>
      </c>
      <c r="C344" t="s">
        <v>113</v>
      </c>
      <c r="D344" t="s">
        <v>14</v>
      </c>
      <c r="E344" t="s">
        <v>39</v>
      </c>
      <c r="F344">
        <v>2017</v>
      </c>
      <c r="G344">
        <v>24.632999999999999</v>
      </c>
      <c r="K344" t="s">
        <v>114</v>
      </c>
    </row>
    <row r="345" spans="1:11" x14ac:dyDescent="0.25">
      <c r="A345" t="s">
        <v>112</v>
      </c>
      <c r="B345" t="s">
        <v>12</v>
      </c>
      <c r="C345" t="s">
        <v>113</v>
      </c>
      <c r="D345" t="s">
        <v>14</v>
      </c>
      <c r="E345" t="s">
        <v>83</v>
      </c>
      <c r="F345">
        <v>2017</v>
      </c>
      <c r="G345">
        <v>5.8520000000000003</v>
      </c>
      <c r="K345" t="s">
        <v>114</v>
      </c>
    </row>
    <row r="346" spans="1:11" x14ac:dyDescent="0.25">
      <c r="A346" t="s">
        <v>112</v>
      </c>
      <c r="B346" t="s">
        <v>12</v>
      </c>
      <c r="C346" t="s">
        <v>113</v>
      </c>
      <c r="D346" t="s">
        <v>14</v>
      </c>
      <c r="E346" t="s">
        <v>40</v>
      </c>
      <c r="F346">
        <v>2017</v>
      </c>
      <c r="H346" t="s">
        <v>21</v>
      </c>
      <c r="K346" t="s">
        <v>114</v>
      </c>
    </row>
    <row r="347" spans="1:11" x14ac:dyDescent="0.25">
      <c r="A347" t="s">
        <v>112</v>
      </c>
      <c r="B347" t="s">
        <v>12</v>
      </c>
      <c r="C347" t="s">
        <v>113</v>
      </c>
      <c r="D347" t="s">
        <v>14</v>
      </c>
      <c r="E347" t="s">
        <v>84</v>
      </c>
      <c r="F347">
        <v>2017</v>
      </c>
      <c r="G347">
        <v>1.4279999999999999</v>
      </c>
      <c r="K347" t="s">
        <v>114</v>
      </c>
    </row>
    <row r="348" spans="1:11" x14ac:dyDescent="0.25">
      <c r="A348" t="s">
        <v>112</v>
      </c>
      <c r="B348" t="s">
        <v>12</v>
      </c>
      <c r="C348" t="s">
        <v>113</v>
      </c>
      <c r="D348" t="s">
        <v>14</v>
      </c>
      <c r="E348" t="s">
        <v>85</v>
      </c>
      <c r="F348">
        <v>2017</v>
      </c>
      <c r="H348" t="s">
        <v>21</v>
      </c>
      <c r="K348" t="s">
        <v>114</v>
      </c>
    </row>
    <row r="349" spans="1:11" x14ac:dyDescent="0.25">
      <c r="A349" t="s">
        <v>112</v>
      </c>
      <c r="B349" t="s">
        <v>12</v>
      </c>
      <c r="C349" t="s">
        <v>113</v>
      </c>
      <c r="D349" t="s">
        <v>14</v>
      </c>
      <c r="E349" t="s">
        <v>86</v>
      </c>
      <c r="F349">
        <v>2017</v>
      </c>
      <c r="G349">
        <v>24.789000000000001</v>
      </c>
      <c r="K349" t="s">
        <v>114</v>
      </c>
    </row>
    <row r="350" spans="1:11" x14ac:dyDescent="0.25">
      <c r="A350" t="s">
        <v>112</v>
      </c>
      <c r="B350" t="s">
        <v>12</v>
      </c>
      <c r="C350" t="s">
        <v>113</v>
      </c>
      <c r="D350" t="s">
        <v>14</v>
      </c>
      <c r="E350" t="s">
        <v>41</v>
      </c>
      <c r="F350">
        <v>2017</v>
      </c>
      <c r="G350">
        <v>16.666</v>
      </c>
      <c r="K350" t="s">
        <v>114</v>
      </c>
    </row>
    <row r="351" spans="1:11" x14ac:dyDescent="0.25">
      <c r="A351" t="s">
        <v>112</v>
      </c>
      <c r="B351" t="s">
        <v>12</v>
      </c>
      <c r="C351" t="s">
        <v>113</v>
      </c>
      <c r="D351" t="s">
        <v>14</v>
      </c>
      <c r="E351" t="s">
        <v>42</v>
      </c>
      <c r="F351">
        <v>2017</v>
      </c>
      <c r="G351">
        <v>17.308</v>
      </c>
      <c r="K351" t="s">
        <v>114</v>
      </c>
    </row>
    <row r="352" spans="1:11" x14ac:dyDescent="0.25">
      <c r="A352" t="s">
        <v>112</v>
      </c>
      <c r="B352" t="s">
        <v>12</v>
      </c>
      <c r="C352" t="s">
        <v>113</v>
      </c>
      <c r="D352" t="s">
        <v>14</v>
      </c>
      <c r="E352" t="s">
        <v>87</v>
      </c>
      <c r="F352">
        <v>2017</v>
      </c>
      <c r="G352">
        <v>8.8179999999999996</v>
      </c>
      <c r="K352" t="s">
        <v>114</v>
      </c>
    </row>
    <row r="353" spans="1:11" x14ac:dyDescent="0.25">
      <c r="A353" t="s">
        <v>112</v>
      </c>
      <c r="B353" t="s">
        <v>12</v>
      </c>
      <c r="C353" t="s">
        <v>113</v>
      </c>
      <c r="D353" t="s">
        <v>14</v>
      </c>
      <c r="E353" t="s">
        <v>43</v>
      </c>
      <c r="F353">
        <v>2017</v>
      </c>
      <c r="G353">
        <v>5.5119999999999996</v>
      </c>
      <c r="K353" t="s">
        <v>114</v>
      </c>
    </row>
    <row r="354" spans="1:11" x14ac:dyDescent="0.25">
      <c r="A354" t="s">
        <v>112</v>
      </c>
      <c r="B354" t="s">
        <v>12</v>
      </c>
      <c r="C354" t="s">
        <v>113</v>
      </c>
      <c r="D354" t="s">
        <v>14</v>
      </c>
      <c r="E354" t="s">
        <v>44</v>
      </c>
      <c r="F354">
        <v>2017</v>
      </c>
      <c r="G354">
        <v>100.429</v>
      </c>
      <c r="K354" t="s">
        <v>114</v>
      </c>
    </row>
    <row r="355" spans="1:11" x14ac:dyDescent="0.25">
      <c r="A355" t="s">
        <v>112</v>
      </c>
      <c r="B355" t="s">
        <v>12</v>
      </c>
      <c r="C355" t="s">
        <v>113</v>
      </c>
      <c r="D355" t="s">
        <v>14</v>
      </c>
      <c r="E355" t="s">
        <v>45</v>
      </c>
      <c r="F355">
        <v>2017</v>
      </c>
      <c r="G355">
        <v>40.707999999999998</v>
      </c>
      <c r="K355" t="s">
        <v>114</v>
      </c>
    </row>
    <row r="356" spans="1:11" x14ac:dyDescent="0.25">
      <c r="A356" t="s">
        <v>112</v>
      </c>
      <c r="B356" t="s">
        <v>12</v>
      </c>
      <c r="C356" t="s">
        <v>113</v>
      </c>
      <c r="D356" t="s">
        <v>14</v>
      </c>
      <c r="E356" t="s">
        <v>88</v>
      </c>
      <c r="F356">
        <v>2017</v>
      </c>
      <c r="G356">
        <v>2.7269999999999999</v>
      </c>
      <c r="K356" t="s">
        <v>114</v>
      </c>
    </row>
    <row r="357" spans="1:11" x14ac:dyDescent="0.25">
      <c r="A357" t="s">
        <v>112</v>
      </c>
      <c r="B357" t="s">
        <v>12</v>
      </c>
      <c r="C357" t="s">
        <v>113</v>
      </c>
      <c r="D357" t="s">
        <v>14</v>
      </c>
      <c r="E357" t="s">
        <v>89</v>
      </c>
      <c r="F357">
        <v>2017</v>
      </c>
      <c r="G357">
        <v>0.8</v>
      </c>
      <c r="H357" t="s">
        <v>21</v>
      </c>
      <c r="K357" t="s">
        <v>114</v>
      </c>
    </row>
    <row r="358" spans="1:11" x14ac:dyDescent="0.25">
      <c r="A358" t="s">
        <v>112</v>
      </c>
      <c r="B358" t="s">
        <v>12</v>
      </c>
      <c r="C358" t="s">
        <v>113</v>
      </c>
      <c r="D358" t="s">
        <v>14</v>
      </c>
      <c r="E358" t="s">
        <v>90</v>
      </c>
      <c r="F358">
        <v>2017</v>
      </c>
      <c r="G358">
        <v>4.6989999999999998</v>
      </c>
      <c r="K358" t="s">
        <v>114</v>
      </c>
    </row>
    <row r="359" spans="1:11" x14ac:dyDescent="0.25">
      <c r="A359" t="s">
        <v>112</v>
      </c>
      <c r="B359" t="s">
        <v>12</v>
      </c>
      <c r="C359" t="s">
        <v>113</v>
      </c>
      <c r="D359" t="s">
        <v>14</v>
      </c>
      <c r="E359" t="s">
        <v>47</v>
      </c>
      <c r="F359">
        <v>2017</v>
      </c>
      <c r="G359">
        <v>3.4</v>
      </c>
      <c r="K359" t="s">
        <v>114</v>
      </c>
    </row>
    <row r="360" spans="1:11" x14ac:dyDescent="0.25">
      <c r="A360" t="s">
        <v>112</v>
      </c>
      <c r="B360" t="s">
        <v>12</v>
      </c>
      <c r="C360" t="s">
        <v>113</v>
      </c>
      <c r="D360" t="s">
        <v>14</v>
      </c>
      <c r="E360" t="s">
        <v>48</v>
      </c>
      <c r="F360">
        <v>2017</v>
      </c>
      <c r="G360">
        <v>15.391999999999999</v>
      </c>
      <c r="K360" t="s">
        <v>114</v>
      </c>
    </row>
    <row r="361" spans="1:11" x14ac:dyDescent="0.25">
      <c r="A361" t="s">
        <v>112</v>
      </c>
      <c r="B361" t="s">
        <v>12</v>
      </c>
      <c r="C361" t="s">
        <v>113</v>
      </c>
      <c r="D361" t="s">
        <v>14</v>
      </c>
      <c r="E361" t="s">
        <v>49</v>
      </c>
      <c r="F361">
        <v>2017</v>
      </c>
      <c r="G361">
        <v>4.2160000000000002</v>
      </c>
      <c r="K361" t="s">
        <v>114</v>
      </c>
    </row>
    <row r="362" spans="1:11" x14ac:dyDescent="0.25">
      <c r="A362" t="s">
        <v>112</v>
      </c>
      <c r="B362" t="s">
        <v>12</v>
      </c>
      <c r="C362" t="s">
        <v>113</v>
      </c>
      <c r="D362" t="s">
        <v>14</v>
      </c>
      <c r="E362" t="s">
        <v>50</v>
      </c>
      <c r="F362">
        <v>2017</v>
      </c>
      <c r="G362">
        <v>0.88</v>
      </c>
      <c r="H362" t="s">
        <v>21</v>
      </c>
      <c r="K362" t="s">
        <v>114</v>
      </c>
    </row>
    <row r="363" spans="1:11" x14ac:dyDescent="0.25">
      <c r="A363" t="s">
        <v>112</v>
      </c>
      <c r="B363" t="s">
        <v>12</v>
      </c>
      <c r="C363" t="s">
        <v>113</v>
      </c>
      <c r="D363" t="s">
        <v>14</v>
      </c>
      <c r="E363" t="s">
        <v>51</v>
      </c>
      <c r="F363">
        <v>2017</v>
      </c>
      <c r="G363">
        <v>1.6970000000000001</v>
      </c>
      <c r="H363" t="s">
        <v>21</v>
      </c>
      <c r="K363" t="s">
        <v>114</v>
      </c>
    </row>
    <row r="364" spans="1:11" x14ac:dyDescent="0.25">
      <c r="A364" t="s">
        <v>112</v>
      </c>
      <c r="B364" t="s">
        <v>12</v>
      </c>
      <c r="C364" t="s">
        <v>113</v>
      </c>
      <c r="D364" t="s">
        <v>14</v>
      </c>
      <c r="E364" t="s">
        <v>52</v>
      </c>
      <c r="F364">
        <v>2017</v>
      </c>
      <c r="G364">
        <v>6.7359999999999998</v>
      </c>
      <c r="K364" t="s">
        <v>114</v>
      </c>
    </row>
    <row r="365" spans="1:11" x14ac:dyDescent="0.25">
      <c r="A365" t="s">
        <v>112</v>
      </c>
      <c r="B365" t="s">
        <v>12</v>
      </c>
      <c r="C365" t="s">
        <v>113</v>
      </c>
      <c r="D365" t="s">
        <v>14</v>
      </c>
      <c r="E365" t="s">
        <v>91</v>
      </c>
      <c r="F365">
        <v>2017</v>
      </c>
      <c r="G365">
        <v>6.9379999999999997</v>
      </c>
      <c r="K365" t="s">
        <v>114</v>
      </c>
    </row>
    <row r="366" spans="1:11" x14ac:dyDescent="0.25">
      <c r="A366" t="s">
        <v>112</v>
      </c>
      <c r="B366" t="s">
        <v>12</v>
      </c>
      <c r="C366" t="s">
        <v>113</v>
      </c>
      <c r="D366" t="s">
        <v>14</v>
      </c>
      <c r="E366" t="s">
        <v>92</v>
      </c>
      <c r="F366">
        <v>2017</v>
      </c>
      <c r="G366">
        <v>1.071</v>
      </c>
      <c r="H366" t="s">
        <v>21</v>
      </c>
      <c r="K366" t="s">
        <v>114</v>
      </c>
    </row>
    <row r="367" spans="1:11" x14ac:dyDescent="0.25">
      <c r="A367" t="s">
        <v>112</v>
      </c>
      <c r="B367" t="s">
        <v>12</v>
      </c>
      <c r="C367" t="s">
        <v>113</v>
      </c>
      <c r="D367" t="s">
        <v>14</v>
      </c>
      <c r="E367" t="s">
        <v>53</v>
      </c>
      <c r="F367">
        <v>2017</v>
      </c>
      <c r="G367">
        <v>14.098000000000001</v>
      </c>
      <c r="K367" t="s">
        <v>114</v>
      </c>
    </row>
    <row r="368" spans="1:11" x14ac:dyDescent="0.25">
      <c r="A368" t="s">
        <v>112</v>
      </c>
      <c r="B368" t="s">
        <v>12</v>
      </c>
      <c r="C368" t="s">
        <v>113</v>
      </c>
      <c r="D368" t="s">
        <v>14</v>
      </c>
      <c r="E368" t="s">
        <v>93</v>
      </c>
      <c r="F368">
        <v>2017</v>
      </c>
      <c r="G368">
        <v>1.7569999999999999</v>
      </c>
      <c r="K368" t="s">
        <v>114</v>
      </c>
    </row>
    <row r="369" spans="1:11" x14ac:dyDescent="0.25">
      <c r="A369" t="s">
        <v>112</v>
      </c>
      <c r="B369" t="s">
        <v>12</v>
      </c>
      <c r="C369" t="s">
        <v>113</v>
      </c>
      <c r="D369" t="s">
        <v>14</v>
      </c>
      <c r="E369" t="s">
        <v>94</v>
      </c>
      <c r="F369">
        <v>2017</v>
      </c>
      <c r="G369">
        <v>1.8</v>
      </c>
      <c r="H369" t="s">
        <v>21</v>
      </c>
      <c r="K369" t="s">
        <v>114</v>
      </c>
    </row>
    <row r="370" spans="1:11" x14ac:dyDescent="0.25">
      <c r="A370" t="s">
        <v>112</v>
      </c>
      <c r="B370" t="s">
        <v>12</v>
      </c>
      <c r="C370" t="s">
        <v>113</v>
      </c>
      <c r="D370" t="s">
        <v>14</v>
      </c>
      <c r="E370" t="s">
        <v>54</v>
      </c>
      <c r="F370">
        <v>2017</v>
      </c>
      <c r="G370">
        <v>2.948</v>
      </c>
      <c r="K370" t="s">
        <v>114</v>
      </c>
    </row>
    <row r="371" spans="1:11" x14ac:dyDescent="0.25">
      <c r="A371" t="s">
        <v>112</v>
      </c>
      <c r="B371" t="s">
        <v>12</v>
      </c>
      <c r="C371" t="s">
        <v>113</v>
      </c>
      <c r="D371" t="s">
        <v>14</v>
      </c>
      <c r="E371" t="s">
        <v>95</v>
      </c>
      <c r="F371">
        <v>2017</v>
      </c>
      <c r="G371">
        <v>7.3289999999999997</v>
      </c>
      <c r="K371" t="s">
        <v>114</v>
      </c>
    </row>
    <row r="372" spans="1:11" x14ac:dyDescent="0.25">
      <c r="A372" t="s">
        <v>112</v>
      </c>
      <c r="B372" t="s">
        <v>12</v>
      </c>
      <c r="C372" t="s">
        <v>113</v>
      </c>
      <c r="D372" t="s">
        <v>14</v>
      </c>
      <c r="E372" t="s">
        <v>96</v>
      </c>
      <c r="F372">
        <v>2017</v>
      </c>
      <c r="H372" t="s">
        <v>21</v>
      </c>
      <c r="K372" t="s">
        <v>114</v>
      </c>
    </row>
    <row r="373" spans="1:11" x14ac:dyDescent="0.25">
      <c r="A373" t="s">
        <v>112</v>
      </c>
      <c r="B373" t="s">
        <v>12</v>
      </c>
      <c r="C373" t="s">
        <v>113</v>
      </c>
      <c r="D373" t="s">
        <v>14</v>
      </c>
      <c r="E373" t="s">
        <v>97</v>
      </c>
      <c r="F373">
        <v>2017</v>
      </c>
      <c r="G373">
        <v>1.5389999999999999</v>
      </c>
      <c r="H373" t="s">
        <v>21</v>
      </c>
      <c r="K373" t="s">
        <v>114</v>
      </c>
    </row>
    <row r="374" spans="1:11" x14ac:dyDescent="0.25">
      <c r="A374" t="s">
        <v>112</v>
      </c>
      <c r="B374" t="s">
        <v>12</v>
      </c>
      <c r="C374" t="s">
        <v>113</v>
      </c>
      <c r="D374" t="s">
        <v>14</v>
      </c>
      <c r="E374" t="s">
        <v>55</v>
      </c>
      <c r="F374">
        <v>2017</v>
      </c>
      <c r="G374">
        <v>2.85</v>
      </c>
      <c r="K374" t="s">
        <v>114</v>
      </c>
    </row>
    <row r="375" spans="1:11" x14ac:dyDescent="0.25">
      <c r="A375" t="s">
        <v>112</v>
      </c>
      <c r="B375" t="s">
        <v>12</v>
      </c>
      <c r="C375" t="s">
        <v>113</v>
      </c>
      <c r="D375" t="s">
        <v>14</v>
      </c>
      <c r="E375" t="s">
        <v>98</v>
      </c>
      <c r="F375">
        <v>2017</v>
      </c>
      <c r="G375">
        <v>1.286</v>
      </c>
      <c r="H375" t="s">
        <v>21</v>
      </c>
      <c r="K375" t="s">
        <v>114</v>
      </c>
    </row>
    <row r="376" spans="1:11" x14ac:dyDescent="0.25">
      <c r="A376" t="s">
        <v>112</v>
      </c>
      <c r="B376" t="s">
        <v>12</v>
      </c>
      <c r="C376" t="s">
        <v>113</v>
      </c>
      <c r="D376" t="s">
        <v>14</v>
      </c>
      <c r="E376" t="s">
        <v>99</v>
      </c>
      <c r="F376">
        <v>2017</v>
      </c>
      <c r="G376">
        <v>2.3610000000000002</v>
      </c>
      <c r="K376" t="s">
        <v>114</v>
      </c>
    </row>
    <row r="377" spans="1:11" x14ac:dyDescent="0.25">
      <c r="A377" t="s">
        <v>112</v>
      </c>
      <c r="B377" t="s">
        <v>12</v>
      </c>
      <c r="C377" t="s">
        <v>113</v>
      </c>
      <c r="D377" t="s">
        <v>14</v>
      </c>
      <c r="E377" t="s">
        <v>100</v>
      </c>
      <c r="F377">
        <v>2017</v>
      </c>
      <c r="G377">
        <v>0.40899999999999997</v>
      </c>
      <c r="H377" t="s">
        <v>21</v>
      </c>
      <c r="K377" t="s">
        <v>114</v>
      </c>
    </row>
    <row r="378" spans="1:11" x14ac:dyDescent="0.25">
      <c r="A378" t="s">
        <v>112</v>
      </c>
      <c r="B378" t="s">
        <v>12</v>
      </c>
      <c r="C378" t="s">
        <v>113</v>
      </c>
      <c r="D378" t="s">
        <v>14</v>
      </c>
      <c r="E378" t="s">
        <v>56</v>
      </c>
      <c r="F378">
        <v>2017</v>
      </c>
      <c r="H378" t="s">
        <v>21</v>
      </c>
      <c r="K378" t="s">
        <v>114</v>
      </c>
    </row>
    <row r="379" spans="1:11" x14ac:dyDescent="0.25">
      <c r="A379" t="s">
        <v>112</v>
      </c>
      <c r="B379" t="s">
        <v>12</v>
      </c>
      <c r="C379" t="s">
        <v>113</v>
      </c>
      <c r="D379" t="s">
        <v>14</v>
      </c>
      <c r="E379" t="s">
        <v>101</v>
      </c>
      <c r="F379">
        <v>2017</v>
      </c>
      <c r="H379" t="s">
        <v>21</v>
      </c>
      <c r="K379" t="s">
        <v>114</v>
      </c>
    </row>
    <row r="380" spans="1:11" x14ac:dyDescent="0.25">
      <c r="A380" t="s">
        <v>112</v>
      </c>
      <c r="B380" t="s">
        <v>12</v>
      </c>
      <c r="C380" t="s">
        <v>113</v>
      </c>
      <c r="D380" t="s">
        <v>14</v>
      </c>
      <c r="E380" t="s">
        <v>102</v>
      </c>
      <c r="F380">
        <v>2017</v>
      </c>
      <c r="G380">
        <v>2.61</v>
      </c>
      <c r="K380" t="s">
        <v>114</v>
      </c>
    </row>
    <row r="381" spans="1:11" x14ac:dyDescent="0.25">
      <c r="A381" t="s">
        <v>112</v>
      </c>
      <c r="B381" t="s">
        <v>12</v>
      </c>
      <c r="C381" t="s">
        <v>113</v>
      </c>
      <c r="D381" t="s">
        <v>14</v>
      </c>
      <c r="E381" t="s">
        <v>57</v>
      </c>
      <c r="F381">
        <v>2017</v>
      </c>
      <c r="G381">
        <v>5.5529999999999999</v>
      </c>
      <c r="K381" t="s">
        <v>114</v>
      </c>
    </row>
    <row r="382" spans="1:11" x14ac:dyDescent="0.25">
      <c r="A382" t="s">
        <v>112</v>
      </c>
      <c r="B382" t="s">
        <v>12</v>
      </c>
      <c r="C382" t="s">
        <v>113</v>
      </c>
      <c r="D382" t="s">
        <v>14</v>
      </c>
      <c r="E382" t="s">
        <v>103</v>
      </c>
      <c r="F382">
        <v>2017</v>
      </c>
      <c r="G382">
        <v>1.8959999999999999</v>
      </c>
      <c r="K382" t="s">
        <v>114</v>
      </c>
    </row>
    <row r="383" spans="1:11" x14ac:dyDescent="0.25">
      <c r="A383" t="s">
        <v>112</v>
      </c>
      <c r="B383" t="s">
        <v>12</v>
      </c>
      <c r="C383" t="s">
        <v>113</v>
      </c>
      <c r="D383" t="s">
        <v>14</v>
      </c>
      <c r="E383" t="s">
        <v>58</v>
      </c>
      <c r="F383">
        <v>2017</v>
      </c>
      <c r="G383">
        <v>0.75900000000000001</v>
      </c>
      <c r="H383" t="s">
        <v>21</v>
      </c>
      <c r="K383" t="s">
        <v>114</v>
      </c>
    </row>
    <row r="384" spans="1:11" x14ac:dyDescent="0.25">
      <c r="A384" t="s">
        <v>112</v>
      </c>
      <c r="B384" t="s">
        <v>12</v>
      </c>
      <c r="C384" t="s">
        <v>113</v>
      </c>
      <c r="D384" t="s">
        <v>14</v>
      </c>
      <c r="E384" t="s">
        <v>59</v>
      </c>
      <c r="F384">
        <v>2017</v>
      </c>
      <c r="G384">
        <v>89.888000000000005</v>
      </c>
      <c r="K384" t="s">
        <v>114</v>
      </c>
    </row>
    <row r="385" spans="1:11" x14ac:dyDescent="0.25">
      <c r="A385" t="s">
        <v>112</v>
      </c>
      <c r="B385" t="s">
        <v>12</v>
      </c>
      <c r="C385" t="s">
        <v>113</v>
      </c>
      <c r="D385" t="s">
        <v>14</v>
      </c>
      <c r="E385" t="s">
        <v>60</v>
      </c>
      <c r="F385">
        <v>2017</v>
      </c>
      <c r="G385">
        <v>109.518</v>
      </c>
      <c r="K385" t="s">
        <v>114</v>
      </c>
    </row>
    <row r="386" spans="1:11" x14ac:dyDescent="0.25">
      <c r="A386" t="s">
        <v>112</v>
      </c>
      <c r="B386" t="s">
        <v>12</v>
      </c>
      <c r="C386" t="s">
        <v>113</v>
      </c>
      <c r="D386" t="s">
        <v>14</v>
      </c>
      <c r="E386" t="s">
        <v>61</v>
      </c>
      <c r="F386">
        <v>2017</v>
      </c>
      <c r="G386">
        <v>42.741999999999997</v>
      </c>
      <c r="K386" t="s">
        <v>114</v>
      </c>
    </row>
    <row r="387" spans="1:11" x14ac:dyDescent="0.25">
      <c r="A387" t="s">
        <v>112</v>
      </c>
      <c r="B387" t="s">
        <v>12</v>
      </c>
      <c r="C387" t="s">
        <v>113</v>
      </c>
      <c r="D387" t="s">
        <v>14</v>
      </c>
      <c r="E387" t="s">
        <v>62</v>
      </c>
      <c r="F387">
        <v>2017</v>
      </c>
      <c r="G387">
        <v>4.9530000000000003</v>
      </c>
      <c r="K387" t="s">
        <v>114</v>
      </c>
    </row>
    <row r="388" spans="1:11" x14ac:dyDescent="0.25">
      <c r="A388" t="s">
        <v>112</v>
      </c>
      <c r="B388" t="s">
        <v>12</v>
      </c>
      <c r="C388" t="s">
        <v>113</v>
      </c>
      <c r="D388" t="s">
        <v>14</v>
      </c>
      <c r="E388" t="s">
        <v>104</v>
      </c>
      <c r="F388">
        <v>2017</v>
      </c>
      <c r="G388">
        <v>0.86499999999999999</v>
      </c>
      <c r="H388" t="s">
        <v>21</v>
      </c>
      <c r="K388" t="s">
        <v>114</v>
      </c>
    </row>
    <row r="389" spans="1:11" x14ac:dyDescent="0.25">
      <c r="A389" t="s">
        <v>112</v>
      </c>
      <c r="B389" t="s">
        <v>12</v>
      </c>
      <c r="C389" t="s">
        <v>113</v>
      </c>
      <c r="D389" t="s">
        <v>14</v>
      </c>
      <c r="E389" t="s">
        <v>105</v>
      </c>
      <c r="F389">
        <v>2017</v>
      </c>
      <c r="G389">
        <v>5.907</v>
      </c>
      <c r="K389" t="s">
        <v>114</v>
      </c>
    </row>
    <row r="390" spans="1:11" x14ac:dyDescent="0.25">
      <c r="A390" t="s">
        <v>112</v>
      </c>
      <c r="B390" t="s">
        <v>12</v>
      </c>
      <c r="C390" t="s">
        <v>113</v>
      </c>
      <c r="D390" t="s">
        <v>14</v>
      </c>
      <c r="E390" t="s">
        <v>63</v>
      </c>
      <c r="F390">
        <v>2017</v>
      </c>
      <c r="G390">
        <v>5.7869999999999999</v>
      </c>
      <c r="K390" t="s">
        <v>114</v>
      </c>
    </row>
    <row r="391" spans="1:11" x14ac:dyDescent="0.25">
      <c r="A391" t="s">
        <v>112</v>
      </c>
      <c r="B391" t="s">
        <v>12</v>
      </c>
      <c r="C391" t="s">
        <v>113</v>
      </c>
      <c r="D391" t="s">
        <v>14</v>
      </c>
      <c r="E391" t="s">
        <v>106</v>
      </c>
      <c r="F391">
        <v>2017</v>
      </c>
      <c r="G391">
        <v>2.302</v>
      </c>
      <c r="K391" t="s">
        <v>114</v>
      </c>
    </row>
    <row r="392" spans="1:11" x14ac:dyDescent="0.25">
      <c r="A392" t="s">
        <v>112</v>
      </c>
      <c r="B392" t="s">
        <v>12</v>
      </c>
      <c r="C392" t="s">
        <v>113</v>
      </c>
      <c r="D392" t="s">
        <v>14</v>
      </c>
      <c r="E392" t="s">
        <v>64</v>
      </c>
      <c r="F392">
        <v>2017</v>
      </c>
      <c r="G392">
        <v>8.9659999999999993</v>
      </c>
      <c r="K392" t="s">
        <v>114</v>
      </c>
    </row>
    <row r="393" spans="1:11" x14ac:dyDescent="0.25">
      <c r="A393" t="s">
        <v>112</v>
      </c>
      <c r="B393" t="s">
        <v>12</v>
      </c>
      <c r="C393" t="s">
        <v>113</v>
      </c>
      <c r="D393" t="s">
        <v>14</v>
      </c>
      <c r="E393" t="s">
        <v>65</v>
      </c>
      <c r="F393">
        <v>2017</v>
      </c>
      <c r="G393">
        <v>1.5589999999999999</v>
      </c>
      <c r="H393" t="s">
        <v>21</v>
      </c>
      <c r="K393" t="s">
        <v>114</v>
      </c>
    </row>
    <row r="394" spans="1:11" x14ac:dyDescent="0.25">
      <c r="A394" t="s">
        <v>112</v>
      </c>
      <c r="B394" t="s">
        <v>12</v>
      </c>
      <c r="C394" t="s">
        <v>113</v>
      </c>
      <c r="D394" t="s">
        <v>14</v>
      </c>
      <c r="E394" t="s">
        <v>66</v>
      </c>
      <c r="F394">
        <v>2017</v>
      </c>
      <c r="G394">
        <v>3.5489999999999999</v>
      </c>
      <c r="K394" t="s">
        <v>114</v>
      </c>
    </row>
    <row r="395" spans="1:11" x14ac:dyDescent="0.25">
      <c r="A395" t="s">
        <v>112</v>
      </c>
      <c r="B395" t="s">
        <v>12</v>
      </c>
      <c r="C395" t="s">
        <v>113</v>
      </c>
      <c r="D395" t="s">
        <v>14</v>
      </c>
      <c r="E395" t="s">
        <v>67</v>
      </c>
      <c r="F395">
        <v>2017</v>
      </c>
      <c r="G395">
        <v>28.192</v>
      </c>
      <c r="K395" t="s">
        <v>114</v>
      </c>
    </row>
    <row r="396" spans="1:11" x14ac:dyDescent="0.25">
      <c r="A396" t="s">
        <v>112</v>
      </c>
      <c r="B396" t="s">
        <v>12</v>
      </c>
      <c r="C396" t="s">
        <v>113</v>
      </c>
      <c r="D396" t="s">
        <v>14</v>
      </c>
      <c r="E396" t="s">
        <v>68</v>
      </c>
      <c r="F396">
        <v>2017</v>
      </c>
      <c r="G396">
        <v>1.1499999999999999</v>
      </c>
      <c r="H396" t="s">
        <v>21</v>
      </c>
      <c r="K396" t="s">
        <v>114</v>
      </c>
    </row>
    <row r="397" spans="1:11" x14ac:dyDescent="0.25">
      <c r="A397" t="s">
        <v>112</v>
      </c>
      <c r="B397" t="s">
        <v>12</v>
      </c>
      <c r="C397" t="s">
        <v>113</v>
      </c>
      <c r="D397" t="s">
        <v>14</v>
      </c>
      <c r="E397" t="s">
        <v>69</v>
      </c>
      <c r="F397">
        <v>2017</v>
      </c>
      <c r="G397">
        <v>3.3319999999999999</v>
      </c>
      <c r="K397" t="s">
        <v>114</v>
      </c>
    </row>
    <row r="398" spans="1:11" x14ac:dyDescent="0.25">
      <c r="A398" t="s">
        <v>112</v>
      </c>
      <c r="B398" t="s">
        <v>12</v>
      </c>
      <c r="C398" t="s">
        <v>113</v>
      </c>
      <c r="D398" t="s">
        <v>14</v>
      </c>
      <c r="E398" t="s">
        <v>70</v>
      </c>
      <c r="F398">
        <v>2017</v>
      </c>
      <c r="G398">
        <v>1.0449999999999999</v>
      </c>
      <c r="H398" t="s">
        <v>21</v>
      </c>
      <c r="K398" t="s">
        <v>114</v>
      </c>
    </row>
    <row r="399" spans="1:11" x14ac:dyDescent="0.25">
      <c r="A399" t="s">
        <v>115</v>
      </c>
      <c r="B399" t="s">
        <v>12</v>
      </c>
      <c r="C399" t="s">
        <v>116</v>
      </c>
      <c r="D399" t="s">
        <v>14</v>
      </c>
      <c r="E399" t="s">
        <v>15</v>
      </c>
      <c r="F399">
        <v>2014</v>
      </c>
      <c r="G399">
        <v>3675.7040000000002</v>
      </c>
      <c r="K399" t="s">
        <v>117</v>
      </c>
    </row>
    <row r="400" spans="1:11" x14ac:dyDescent="0.25">
      <c r="A400" t="s">
        <v>115</v>
      </c>
      <c r="B400" t="s">
        <v>12</v>
      </c>
      <c r="C400" t="s">
        <v>116</v>
      </c>
      <c r="D400" t="s">
        <v>14</v>
      </c>
      <c r="E400" t="s">
        <v>17</v>
      </c>
      <c r="F400">
        <v>2014</v>
      </c>
      <c r="G400">
        <v>3157.8780000000002</v>
      </c>
      <c r="K400" t="s">
        <v>117</v>
      </c>
    </row>
    <row r="401" spans="1:11" x14ac:dyDescent="0.25">
      <c r="A401" t="s">
        <v>115</v>
      </c>
      <c r="B401" t="s">
        <v>12</v>
      </c>
      <c r="C401" t="s">
        <v>116</v>
      </c>
      <c r="D401" t="s">
        <v>14</v>
      </c>
      <c r="E401" t="s">
        <v>73</v>
      </c>
      <c r="F401">
        <v>2014</v>
      </c>
      <c r="G401">
        <v>2.2919999999999998</v>
      </c>
      <c r="H401" t="s">
        <v>21</v>
      </c>
      <c r="K401" t="s">
        <v>117</v>
      </c>
    </row>
    <row r="402" spans="1:11" x14ac:dyDescent="0.25">
      <c r="A402" t="s">
        <v>115</v>
      </c>
      <c r="B402" t="s">
        <v>12</v>
      </c>
      <c r="C402" t="s">
        <v>116</v>
      </c>
      <c r="D402" t="s">
        <v>14</v>
      </c>
      <c r="E402" t="s">
        <v>18</v>
      </c>
      <c r="F402">
        <v>2014</v>
      </c>
      <c r="G402">
        <v>5.6479999999999997</v>
      </c>
      <c r="K402" t="s">
        <v>117</v>
      </c>
    </row>
    <row r="403" spans="1:11" x14ac:dyDescent="0.25">
      <c r="A403" t="s">
        <v>115</v>
      </c>
      <c r="B403" t="s">
        <v>12</v>
      </c>
      <c r="C403" t="s">
        <v>116</v>
      </c>
      <c r="D403" t="s">
        <v>14</v>
      </c>
      <c r="E403" t="s">
        <v>20</v>
      </c>
      <c r="F403">
        <v>2014</v>
      </c>
      <c r="G403">
        <v>8.4710000000000001</v>
      </c>
      <c r="K403" t="s">
        <v>117</v>
      </c>
    </row>
    <row r="404" spans="1:11" x14ac:dyDescent="0.25">
      <c r="A404" t="s">
        <v>115</v>
      </c>
      <c r="B404" t="s">
        <v>12</v>
      </c>
      <c r="C404" t="s">
        <v>116</v>
      </c>
      <c r="D404" t="s">
        <v>14</v>
      </c>
      <c r="E404" t="s">
        <v>22</v>
      </c>
      <c r="F404">
        <v>2014</v>
      </c>
      <c r="G404">
        <v>3.8210000000000002</v>
      </c>
      <c r="H404" t="s">
        <v>21</v>
      </c>
      <c r="K404" t="s">
        <v>117</v>
      </c>
    </row>
    <row r="405" spans="1:11" x14ac:dyDescent="0.25">
      <c r="A405" t="s">
        <v>115</v>
      </c>
      <c r="B405" t="s">
        <v>12</v>
      </c>
      <c r="C405" t="s">
        <v>116</v>
      </c>
      <c r="D405" t="s">
        <v>14</v>
      </c>
      <c r="E405" t="s">
        <v>75</v>
      </c>
      <c r="F405">
        <v>2014</v>
      </c>
      <c r="H405" t="s">
        <v>21</v>
      </c>
      <c r="K405" t="s">
        <v>117</v>
      </c>
    </row>
    <row r="406" spans="1:11" x14ac:dyDescent="0.25">
      <c r="A406" t="s">
        <v>115</v>
      </c>
      <c r="B406" t="s">
        <v>12</v>
      </c>
      <c r="C406" t="s">
        <v>116</v>
      </c>
      <c r="D406" t="s">
        <v>14</v>
      </c>
      <c r="E406" t="s">
        <v>23</v>
      </c>
      <c r="F406">
        <v>2014</v>
      </c>
      <c r="G406">
        <v>9.9580000000000002</v>
      </c>
      <c r="K406" t="s">
        <v>117</v>
      </c>
    </row>
    <row r="407" spans="1:11" x14ac:dyDescent="0.25">
      <c r="A407" t="s">
        <v>115</v>
      </c>
      <c r="B407" t="s">
        <v>12</v>
      </c>
      <c r="C407" t="s">
        <v>116</v>
      </c>
      <c r="D407" t="s">
        <v>14</v>
      </c>
      <c r="E407" t="s">
        <v>76</v>
      </c>
      <c r="F407">
        <v>2014</v>
      </c>
      <c r="G407">
        <v>2.254</v>
      </c>
      <c r="H407" t="s">
        <v>21</v>
      </c>
      <c r="K407" t="s">
        <v>117</v>
      </c>
    </row>
    <row r="408" spans="1:11" x14ac:dyDescent="0.25">
      <c r="A408" t="s">
        <v>115</v>
      </c>
      <c r="B408" t="s">
        <v>12</v>
      </c>
      <c r="C408" t="s">
        <v>116</v>
      </c>
      <c r="D408" t="s">
        <v>14</v>
      </c>
      <c r="E408" t="s">
        <v>25</v>
      </c>
      <c r="F408">
        <v>2014</v>
      </c>
      <c r="G408">
        <v>9.5180000000000007</v>
      </c>
      <c r="K408" t="s">
        <v>117</v>
      </c>
    </row>
    <row r="409" spans="1:11" x14ac:dyDescent="0.25">
      <c r="A409" t="s">
        <v>115</v>
      </c>
      <c r="B409" t="s">
        <v>12</v>
      </c>
      <c r="C409" t="s">
        <v>116</v>
      </c>
      <c r="D409" t="s">
        <v>14</v>
      </c>
      <c r="E409" t="s">
        <v>26</v>
      </c>
      <c r="F409">
        <v>2014</v>
      </c>
      <c r="G409">
        <v>1.411</v>
      </c>
      <c r="H409" t="s">
        <v>21</v>
      </c>
      <c r="K409" t="s">
        <v>117</v>
      </c>
    </row>
    <row r="410" spans="1:11" x14ac:dyDescent="0.25">
      <c r="A410" t="s">
        <v>115</v>
      </c>
      <c r="B410" t="s">
        <v>12</v>
      </c>
      <c r="C410" t="s">
        <v>116</v>
      </c>
      <c r="D410" t="s">
        <v>14</v>
      </c>
      <c r="E410" t="s">
        <v>27</v>
      </c>
      <c r="F410">
        <v>2014</v>
      </c>
      <c r="G410">
        <v>1.349</v>
      </c>
      <c r="H410" t="s">
        <v>21</v>
      </c>
      <c r="K410" t="s">
        <v>117</v>
      </c>
    </row>
    <row r="411" spans="1:11" x14ac:dyDescent="0.25">
      <c r="A411" t="s">
        <v>115</v>
      </c>
      <c r="B411" t="s">
        <v>12</v>
      </c>
      <c r="C411" t="s">
        <v>116</v>
      </c>
      <c r="D411" t="s">
        <v>14</v>
      </c>
      <c r="E411" t="s">
        <v>28</v>
      </c>
      <c r="F411">
        <v>2014</v>
      </c>
      <c r="G411">
        <v>18.789000000000001</v>
      </c>
      <c r="K411" t="s">
        <v>117</v>
      </c>
    </row>
    <row r="412" spans="1:11" x14ac:dyDescent="0.25">
      <c r="A412" t="s">
        <v>115</v>
      </c>
      <c r="B412" t="s">
        <v>12</v>
      </c>
      <c r="C412" t="s">
        <v>116</v>
      </c>
      <c r="D412" t="s">
        <v>14</v>
      </c>
      <c r="E412" t="s">
        <v>77</v>
      </c>
      <c r="F412">
        <v>2014</v>
      </c>
      <c r="H412" t="s">
        <v>21</v>
      </c>
      <c r="K412" t="s">
        <v>117</v>
      </c>
    </row>
    <row r="413" spans="1:11" x14ac:dyDescent="0.25">
      <c r="A413" t="s">
        <v>115</v>
      </c>
      <c r="B413" t="s">
        <v>12</v>
      </c>
      <c r="C413" t="s">
        <v>116</v>
      </c>
      <c r="D413" t="s">
        <v>14</v>
      </c>
      <c r="E413" t="s">
        <v>31</v>
      </c>
      <c r="F413">
        <v>2014</v>
      </c>
      <c r="H413" t="s">
        <v>21</v>
      </c>
      <c r="K413" t="s">
        <v>117</v>
      </c>
    </row>
    <row r="414" spans="1:11" x14ac:dyDescent="0.25">
      <c r="A414" t="s">
        <v>115</v>
      </c>
      <c r="B414" t="s">
        <v>12</v>
      </c>
      <c r="C414" t="s">
        <v>116</v>
      </c>
      <c r="D414" t="s">
        <v>14</v>
      </c>
      <c r="E414" t="s">
        <v>78</v>
      </c>
      <c r="F414">
        <v>2014</v>
      </c>
      <c r="H414" t="s">
        <v>21</v>
      </c>
      <c r="K414" t="s">
        <v>117</v>
      </c>
    </row>
    <row r="415" spans="1:11" x14ac:dyDescent="0.25">
      <c r="A415" t="s">
        <v>115</v>
      </c>
      <c r="B415" t="s">
        <v>12</v>
      </c>
      <c r="C415" t="s">
        <v>116</v>
      </c>
      <c r="D415" t="s">
        <v>14</v>
      </c>
      <c r="E415" t="s">
        <v>32</v>
      </c>
      <c r="F415">
        <v>2014</v>
      </c>
      <c r="G415">
        <v>15.478999999999999</v>
      </c>
      <c r="K415" t="s">
        <v>117</v>
      </c>
    </row>
    <row r="416" spans="1:11" x14ac:dyDescent="0.25">
      <c r="A416" t="s">
        <v>115</v>
      </c>
      <c r="B416" t="s">
        <v>12</v>
      </c>
      <c r="C416" t="s">
        <v>116</v>
      </c>
      <c r="D416" t="s">
        <v>14</v>
      </c>
      <c r="E416" t="s">
        <v>34</v>
      </c>
      <c r="F416">
        <v>2014</v>
      </c>
      <c r="G416">
        <v>2.4670000000000001</v>
      </c>
      <c r="K416" t="s">
        <v>117</v>
      </c>
    </row>
    <row r="417" spans="1:11" x14ac:dyDescent="0.25">
      <c r="A417" t="s">
        <v>115</v>
      </c>
      <c r="B417" t="s">
        <v>12</v>
      </c>
      <c r="C417" t="s">
        <v>116</v>
      </c>
      <c r="D417" t="s">
        <v>14</v>
      </c>
      <c r="E417" t="s">
        <v>35</v>
      </c>
      <c r="F417">
        <v>2014</v>
      </c>
      <c r="H417" t="s">
        <v>21</v>
      </c>
      <c r="K417" t="s">
        <v>117</v>
      </c>
    </row>
    <row r="418" spans="1:11" x14ac:dyDescent="0.25">
      <c r="A418" t="s">
        <v>115</v>
      </c>
      <c r="B418" t="s">
        <v>12</v>
      </c>
      <c r="C418" t="s">
        <v>116</v>
      </c>
      <c r="D418" t="s">
        <v>14</v>
      </c>
      <c r="E418" t="s">
        <v>37</v>
      </c>
      <c r="F418">
        <v>2014</v>
      </c>
      <c r="G418">
        <v>0.96399999999999997</v>
      </c>
      <c r="H418" t="s">
        <v>21</v>
      </c>
      <c r="K418" t="s">
        <v>117</v>
      </c>
    </row>
    <row r="419" spans="1:11" x14ac:dyDescent="0.25">
      <c r="A419" t="s">
        <v>115</v>
      </c>
      <c r="B419" t="s">
        <v>12</v>
      </c>
      <c r="C419" t="s">
        <v>116</v>
      </c>
      <c r="D419" t="s">
        <v>14</v>
      </c>
      <c r="E419" t="s">
        <v>82</v>
      </c>
      <c r="F419">
        <v>2014</v>
      </c>
      <c r="G419">
        <v>1.115</v>
      </c>
      <c r="H419" t="s">
        <v>21</v>
      </c>
      <c r="K419" t="s">
        <v>117</v>
      </c>
    </row>
    <row r="420" spans="1:11" x14ac:dyDescent="0.25">
      <c r="A420" t="s">
        <v>115</v>
      </c>
      <c r="B420" t="s">
        <v>12</v>
      </c>
      <c r="C420" t="s">
        <v>116</v>
      </c>
      <c r="D420" t="s">
        <v>14</v>
      </c>
      <c r="E420" t="s">
        <v>39</v>
      </c>
      <c r="F420">
        <v>2014</v>
      </c>
      <c r="G420">
        <v>1.3240000000000001</v>
      </c>
      <c r="K420" t="s">
        <v>117</v>
      </c>
    </row>
    <row r="421" spans="1:11" x14ac:dyDescent="0.25">
      <c r="A421" t="s">
        <v>115</v>
      </c>
      <c r="B421" t="s">
        <v>12</v>
      </c>
      <c r="C421" t="s">
        <v>116</v>
      </c>
      <c r="D421" t="s">
        <v>14</v>
      </c>
      <c r="E421" t="s">
        <v>83</v>
      </c>
      <c r="F421">
        <v>2014</v>
      </c>
      <c r="G421">
        <v>1.0349999999999999</v>
      </c>
      <c r="H421" t="s">
        <v>21</v>
      </c>
      <c r="K421" t="s">
        <v>117</v>
      </c>
    </row>
    <row r="422" spans="1:11" x14ac:dyDescent="0.25">
      <c r="A422" t="s">
        <v>115</v>
      </c>
      <c r="B422" t="s">
        <v>12</v>
      </c>
      <c r="C422" t="s">
        <v>116</v>
      </c>
      <c r="D422" t="s">
        <v>14</v>
      </c>
      <c r="E422" t="s">
        <v>84</v>
      </c>
      <c r="F422">
        <v>2014</v>
      </c>
      <c r="H422" t="s">
        <v>21</v>
      </c>
      <c r="K422" t="s">
        <v>117</v>
      </c>
    </row>
    <row r="423" spans="1:11" x14ac:dyDescent="0.25">
      <c r="A423" t="s">
        <v>115</v>
      </c>
      <c r="B423" t="s">
        <v>12</v>
      </c>
      <c r="C423" t="s">
        <v>116</v>
      </c>
      <c r="D423" t="s">
        <v>14</v>
      </c>
      <c r="E423" t="s">
        <v>86</v>
      </c>
      <c r="F423">
        <v>2014</v>
      </c>
      <c r="G423">
        <v>41.920999999999999</v>
      </c>
      <c r="K423" t="s">
        <v>117</v>
      </c>
    </row>
    <row r="424" spans="1:11" x14ac:dyDescent="0.25">
      <c r="A424" t="s">
        <v>115</v>
      </c>
      <c r="B424" t="s">
        <v>12</v>
      </c>
      <c r="C424" t="s">
        <v>116</v>
      </c>
      <c r="D424" t="s">
        <v>14</v>
      </c>
      <c r="E424" t="s">
        <v>41</v>
      </c>
      <c r="F424">
        <v>2014</v>
      </c>
      <c r="G424">
        <v>0.30599999999999999</v>
      </c>
      <c r="H424" t="s">
        <v>21</v>
      </c>
      <c r="K424" t="s">
        <v>117</v>
      </c>
    </row>
    <row r="425" spans="1:11" x14ac:dyDescent="0.25">
      <c r="A425" t="s">
        <v>115</v>
      </c>
      <c r="B425" t="s">
        <v>12</v>
      </c>
      <c r="C425" t="s">
        <v>116</v>
      </c>
      <c r="D425" t="s">
        <v>14</v>
      </c>
      <c r="E425" t="s">
        <v>42</v>
      </c>
      <c r="F425">
        <v>2014</v>
      </c>
      <c r="G425">
        <v>6.02</v>
      </c>
      <c r="K425" t="s">
        <v>117</v>
      </c>
    </row>
    <row r="426" spans="1:11" x14ac:dyDescent="0.25">
      <c r="A426" t="s">
        <v>115</v>
      </c>
      <c r="B426" t="s">
        <v>12</v>
      </c>
      <c r="C426" t="s">
        <v>116</v>
      </c>
      <c r="D426" t="s">
        <v>14</v>
      </c>
      <c r="E426" t="s">
        <v>87</v>
      </c>
      <c r="F426">
        <v>2014</v>
      </c>
      <c r="G426">
        <v>10.31</v>
      </c>
      <c r="K426" t="s">
        <v>117</v>
      </c>
    </row>
    <row r="427" spans="1:11" x14ac:dyDescent="0.25">
      <c r="A427" t="s">
        <v>115</v>
      </c>
      <c r="B427" t="s">
        <v>12</v>
      </c>
      <c r="C427" t="s">
        <v>116</v>
      </c>
      <c r="D427" t="s">
        <v>14</v>
      </c>
      <c r="E427" t="s">
        <v>43</v>
      </c>
      <c r="F427">
        <v>2014</v>
      </c>
      <c r="G427">
        <v>14.547000000000001</v>
      </c>
      <c r="K427" t="s">
        <v>117</v>
      </c>
    </row>
    <row r="428" spans="1:11" x14ac:dyDescent="0.25">
      <c r="A428" t="s">
        <v>115</v>
      </c>
      <c r="B428" t="s">
        <v>12</v>
      </c>
      <c r="C428" t="s">
        <v>116</v>
      </c>
      <c r="D428" t="s">
        <v>14</v>
      </c>
      <c r="E428" t="s">
        <v>44</v>
      </c>
      <c r="F428">
        <v>2014</v>
      </c>
      <c r="G428">
        <v>95.86</v>
      </c>
      <c r="K428" t="s">
        <v>117</v>
      </c>
    </row>
    <row r="429" spans="1:11" x14ac:dyDescent="0.25">
      <c r="A429" t="s">
        <v>115</v>
      </c>
      <c r="B429" t="s">
        <v>12</v>
      </c>
      <c r="C429" t="s">
        <v>116</v>
      </c>
      <c r="D429" t="s">
        <v>14</v>
      </c>
      <c r="E429" t="s">
        <v>45</v>
      </c>
      <c r="F429">
        <v>2014</v>
      </c>
      <c r="G429">
        <v>34.895000000000003</v>
      </c>
      <c r="K429" t="s">
        <v>117</v>
      </c>
    </row>
    <row r="430" spans="1:11" x14ac:dyDescent="0.25">
      <c r="A430" t="s">
        <v>115</v>
      </c>
      <c r="B430" t="s">
        <v>12</v>
      </c>
      <c r="C430" t="s">
        <v>116</v>
      </c>
      <c r="D430" t="s">
        <v>14</v>
      </c>
      <c r="E430" t="s">
        <v>46</v>
      </c>
      <c r="F430">
        <v>2014</v>
      </c>
      <c r="H430" t="s">
        <v>21</v>
      </c>
      <c r="K430" t="s">
        <v>117</v>
      </c>
    </row>
    <row r="431" spans="1:11" x14ac:dyDescent="0.25">
      <c r="A431" t="s">
        <v>115</v>
      </c>
      <c r="B431" t="s">
        <v>12</v>
      </c>
      <c r="C431" t="s">
        <v>116</v>
      </c>
      <c r="D431" t="s">
        <v>14</v>
      </c>
      <c r="E431" t="s">
        <v>88</v>
      </c>
      <c r="F431">
        <v>2014</v>
      </c>
      <c r="H431" t="s">
        <v>21</v>
      </c>
      <c r="K431" t="s">
        <v>117</v>
      </c>
    </row>
    <row r="432" spans="1:11" x14ac:dyDescent="0.25">
      <c r="A432" t="s">
        <v>115</v>
      </c>
      <c r="B432" t="s">
        <v>12</v>
      </c>
      <c r="C432" t="s">
        <v>116</v>
      </c>
      <c r="D432" t="s">
        <v>14</v>
      </c>
      <c r="E432" t="s">
        <v>89</v>
      </c>
      <c r="F432">
        <v>2014</v>
      </c>
      <c r="G432">
        <v>5.9930000000000003</v>
      </c>
      <c r="K432" t="s">
        <v>117</v>
      </c>
    </row>
    <row r="433" spans="1:11" x14ac:dyDescent="0.25">
      <c r="A433" t="s">
        <v>115</v>
      </c>
      <c r="B433" t="s">
        <v>12</v>
      </c>
      <c r="C433" t="s">
        <v>116</v>
      </c>
      <c r="D433" t="s">
        <v>14</v>
      </c>
      <c r="E433" t="s">
        <v>90</v>
      </c>
      <c r="F433">
        <v>2014</v>
      </c>
      <c r="G433">
        <v>0.90700000000000003</v>
      </c>
      <c r="H433" t="s">
        <v>21</v>
      </c>
      <c r="K433" t="s">
        <v>117</v>
      </c>
    </row>
    <row r="434" spans="1:11" x14ac:dyDescent="0.25">
      <c r="A434" t="s">
        <v>115</v>
      </c>
      <c r="B434" t="s">
        <v>12</v>
      </c>
      <c r="C434" t="s">
        <v>116</v>
      </c>
      <c r="D434" t="s">
        <v>14</v>
      </c>
      <c r="E434" t="s">
        <v>47</v>
      </c>
      <c r="F434">
        <v>2014</v>
      </c>
      <c r="G434">
        <v>1.603</v>
      </c>
      <c r="K434" t="s">
        <v>117</v>
      </c>
    </row>
    <row r="435" spans="1:11" x14ac:dyDescent="0.25">
      <c r="A435" t="s">
        <v>115</v>
      </c>
      <c r="B435" t="s">
        <v>12</v>
      </c>
      <c r="C435" t="s">
        <v>116</v>
      </c>
      <c r="D435" t="s">
        <v>14</v>
      </c>
      <c r="E435" t="s">
        <v>48</v>
      </c>
      <c r="F435">
        <v>2014</v>
      </c>
      <c r="G435">
        <v>21.503</v>
      </c>
      <c r="K435" t="s">
        <v>117</v>
      </c>
    </row>
    <row r="436" spans="1:11" x14ac:dyDescent="0.25">
      <c r="A436" t="s">
        <v>115</v>
      </c>
      <c r="B436" t="s">
        <v>12</v>
      </c>
      <c r="C436" t="s">
        <v>116</v>
      </c>
      <c r="D436" t="s">
        <v>14</v>
      </c>
      <c r="E436" t="s">
        <v>49</v>
      </c>
      <c r="F436">
        <v>2014</v>
      </c>
      <c r="H436" t="s">
        <v>21</v>
      </c>
      <c r="K436" t="s">
        <v>117</v>
      </c>
    </row>
    <row r="437" spans="1:11" x14ac:dyDescent="0.25">
      <c r="A437" t="s">
        <v>115</v>
      </c>
      <c r="B437" t="s">
        <v>12</v>
      </c>
      <c r="C437" t="s">
        <v>116</v>
      </c>
      <c r="D437" t="s">
        <v>14</v>
      </c>
      <c r="E437" t="s">
        <v>50</v>
      </c>
      <c r="F437">
        <v>2014</v>
      </c>
      <c r="G437">
        <v>1.42</v>
      </c>
      <c r="H437" t="s">
        <v>21</v>
      </c>
      <c r="K437" t="s">
        <v>117</v>
      </c>
    </row>
    <row r="438" spans="1:11" x14ac:dyDescent="0.25">
      <c r="A438" t="s">
        <v>115</v>
      </c>
      <c r="B438" t="s">
        <v>12</v>
      </c>
      <c r="C438" t="s">
        <v>116</v>
      </c>
      <c r="D438" t="s">
        <v>14</v>
      </c>
      <c r="E438" t="s">
        <v>51</v>
      </c>
      <c r="F438">
        <v>2014</v>
      </c>
      <c r="H438" t="s">
        <v>21</v>
      </c>
      <c r="K438" t="s">
        <v>117</v>
      </c>
    </row>
    <row r="439" spans="1:11" x14ac:dyDescent="0.25">
      <c r="A439" t="s">
        <v>115</v>
      </c>
      <c r="B439" t="s">
        <v>12</v>
      </c>
      <c r="C439" t="s">
        <v>116</v>
      </c>
      <c r="D439" t="s">
        <v>14</v>
      </c>
      <c r="E439" t="s">
        <v>52</v>
      </c>
      <c r="F439">
        <v>2014</v>
      </c>
      <c r="G439">
        <v>0.66100000000000003</v>
      </c>
      <c r="H439" t="s">
        <v>21</v>
      </c>
      <c r="K439" t="s">
        <v>117</v>
      </c>
    </row>
    <row r="440" spans="1:11" x14ac:dyDescent="0.25">
      <c r="A440" t="s">
        <v>115</v>
      </c>
      <c r="B440" t="s">
        <v>12</v>
      </c>
      <c r="C440" t="s">
        <v>116</v>
      </c>
      <c r="D440" t="s">
        <v>14</v>
      </c>
      <c r="E440" t="s">
        <v>91</v>
      </c>
      <c r="F440">
        <v>2014</v>
      </c>
      <c r="G440">
        <v>1.343</v>
      </c>
      <c r="H440" t="s">
        <v>21</v>
      </c>
      <c r="K440" t="s">
        <v>117</v>
      </c>
    </row>
    <row r="441" spans="1:11" x14ac:dyDescent="0.25">
      <c r="A441" t="s">
        <v>115</v>
      </c>
      <c r="B441" t="s">
        <v>12</v>
      </c>
      <c r="C441" t="s">
        <v>116</v>
      </c>
      <c r="D441" t="s">
        <v>14</v>
      </c>
      <c r="E441" t="s">
        <v>92</v>
      </c>
      <c r="F441">
        <v>2014</v>
      </c>
      <c r="G441">
        <v>0.505</v>
      </c>
      <c r="H441" t="s">
        <v>21</v>
      </c>
      <c r="K441" t="s">
        <v>117</v>
      </c>
    </row>
    <row r="442" spans="1:11" x14ac:dyDescent="0.25">
      <c r="A442" t="s">
        <v>115</v>
      </c>
      <c r="B442" t="s">
        <v>12</v>
      </c>
      <c r="C442" t="s">
        <v>116</v>
      </c>
      <c r="D442" t="s">
        <v>14</v>
      </c>
      <c r="E442" t="s">
        <v>53</v>
      </c>
      <c r="F442">
        <v>2014</v>
      </c>
      <c r="G442">
        <v>3.843</v>
      </c>
      <c r="K442" t="s">
        <v>117</v>
      </c>
    </row>
    <row r="443" spans="1:11" x14ac:dyDescent="0.25">
      <c r="A443" t="s">
        <v>115</v>
      </c>
      <c r="B443" t="s">
        <v>12</v>
      </c>
      <c r="C443" t="s">
        <v>116</v>
      </c>
      <c r="D443" t="s">
        <v>14</v>
      </c>
      <c r="E443" t="s">
        <v>93</v>
      </c>
      <c r="F443">
        <v>2014</v>
      </c>
      <c r="G443">
        <v>0.73699999999999999</v>
      </c>
      <c r="H443" t="s">
        <v>21</v>
      </c>
      <c r="K443" t="s">
        <v>117</v>
      </c>
    </row>
    <row r="444" spans="1:11" x14ac:dyDescent="0.25">
      <c r="A444" t="s">
        <v>115</v>
      </c>
      <c r="B444" t="s">
        <v>12</v>
      </c>
      <c r="C444" t="s">
        <v>116</v>
      </c>
      <c r="D444" t="s">
        <v>14</v>
      </c>
      <c r="E444" t="s">
        <v>94</v>
      </c>
      <c r="F444">
        <v>2014</v>
      </c>
      <c r="G444">
        <v>0.40799999999999997</v>
      </c>
      <c r="H444" t="s">
        <v>21</v>
      </c>
      <c r="K444" t="s">
        <v>117</v>
      </c>
    </row>
    <row r="445" spans="1:11" x14ac:dyDescent="0.25">
      <c r="A445" t="s">
        <v>115</v>
      </c>
      <c r="B445" t="s">
        <v>12</v>
      </c>
      <c r="C445" t="s">
        <v>116</v>
      </c>
      <c r="D445" t="s">
        <v>14</v>
      </c>
      <c r="E445" t="s">
        <v>54</v>
      </c>
      <c r="F445">
        <v>2014</v>
      </c>
      <c r="H445" t="s">
        <v>21</v>
      </c>
      <c r="K445" t="s">
        <v>117</v>
      </c>
    </row>
    <row r="446" spans="1:11" x14ac:dyDescent="0.25">
      <c r="A446" t="s">
        <v>115</v>
      </c>
      <c r="B446" t="s">
        <v>12</v>
      </c>
      <c r="C446" t="s">
        <v>116</v>
      </c>
      <c r="D446" t="s">
        <v>14</v>
      </c>
      <c r="E446" t="s">
        <v>95</v>
      </c>
      <c r="F446">
        <v>2014</v>
      </c>
      <c r="G446">
        <v>0.81200000000000006</v>
      </c>
      <c r="H446" t="s">
        <v>21</v>
      </c>
      <c r="K446" t="s">
        <v>117</v>
      </c>
    </row>
    <row r="447" spans="1:11" x14ac:dyDescent="0.25">
      <c r="A447" t="s">
        <v>115</v>
      </c>
      <c r="B447" t="s">
        <v>12</v>
      </c>
      <c r="C447" t="s">
        <v>116</v>
      </c>
      <c r="D447" t="s">
        <v>14</v>
      </c>
      <c r="E447" t="s">
        <v>97</v>
      </c>
      <c r="F447">
        <v>2014</v>
      </c>
      <c r="G447">
        <v>1.016</v>
      </c>
      <c r="H447" t="s">
        <v>21</v>
      </c>
      <c r="K447" t="s">
        <v>117</v>
      </c>
    </row>
    <row r="448" spans="1:11" x14ac:dyDescent="0.25">
      <c r="A448" t="s">
        <v>115</v>
      </c>
      <c r="B448" t="s">
        <v>12</v>
      </c>
      <c r="C448" t="s">
        <v>116</v>
      </c>
      <c r="D448" t="s">
        <v>14</v>
      </c>
      <c r="E448" t="s">
        <v>98</v>
      </c>
      <c r="F448">
        <v>2014</v>
      </c>
      <c r="H448" t="s">
        <v>21</v>
      </c>
      <c r="K448" t="s">
        <v>117</v>
      </c>
    </row>
    <row r="449" spans="1:11" x14ac:dyDescent="0.25">
      <c r="A449" t="s">
        <v>115</v>
      </c>
      <c r="B449" t="s">
        <v>12</v>
      </c>
      <c r="C449" t="s">
        <v>116</v>
      </c>
      <c r="D449" t="s">
        <v>14</v>
      </c>
      <c r="E449" t="s">
        <v>99</v>
      </c>
      <c r="F449">
        <v>2014</v>
      </c>
      <c r="H449" t="s">
        <v>21</v>
      </c>
      <c r="K449" t="s">
        <v>117</v>
      </c>
    </row>
    <row r="450" spans="1:11" x14ac:dyDescent="0.25">
      <c r="A450" t="s">
        <v>115</v>
      </c>
      <c r="B450" t="s">
        <v>12</v>
      </c>
      <c r="C450" t="s">
        <v>116</v>
      </c>
      <c r="D450" t="s">
        <v>14</v>
      </c>
      <c r="E450" t="s">
        <v>100</v>
      </c>
      <c r="F450">
        <v>2014</v>
      </c>
      <c r="G450">
        <v>1.1459999999999999</v>
      </c>
      <c r="H450" t="s">
        <v>21</v>
      </c>
      <c r="K450" t="s">
        <v>117</v>
      </c>
    </row>
    <row r="451" spans="1:11" x14ac:dyDescent="0.25">
      <c r="A451" t="s">
        <v>115</v>
      </c>
      <c r="B451" t="s">
        <v>12</v>
      </c>
      <c r="C451" t="s">
        <v>116</v>
      </c>
      <c r="D451" t="s">
        <v>14</v>
      </c>
      <c r="E451" t="s">
        <v>101</v>
      </c>
      <c r="F451">
        <v>2014</v>
      </c>
      <c r="H451" t="s">
        <v>21</v>
      </c>
      <c r="K451" t="s">
        <v>117</v>
      </c>
    </row>
    <row r="452" spans="1:11" x14ac:dyDescent="0.25">
      <c r="A452" t="s">
        <v>115</v>
      </c>
      <c r="B452" t="s">
        <v>12</v>
      </c>
      <c r="C452" t="s">
        <v>116</v>
      </c>
      <c r="D452" t="s">
        <v>14</v>
      </c>
      <c r="E452" t="s">
        <v>57</v>
      </c>
      <c r="F452">
        <v>2014</v>
      </c>
      <c r="G452">
        <v>3.0150000000000001</v>
      </c>
      <c r="K452" t="s">
        <v>117</v>
      </c>
    </row>
    <row r="453" spans="1:11" x14ac:dyDescent="0.25">
      <c r="A453" t="s">
        <v>115</v>
      </c>
      <c r="B453" t="s">
        <v>12</v>
      </c>
      <c r="C453" t="s">
        <v>116</v>
      </c>
      <c r="D453" t="s">
        <v>14</v>
      </c>
      <c r="E453" t="s">
        <v>103</v>
      </c>
      <c r="F453">
        <v>2014</v>
      </c>
      <c r="H453" t="s">
        <v>21</v>
      </c>
      <c r="K453" t="s">
        <v>117</v>
      </c>
    </row>
    <row r="454" spans="1:11" x14ac:dyDescent="0.25">
      <c r="A454" t="s">
        <v>115</v>
      </c>
      <c r="B454" t="s">
        <v>12</v>
      </c>
      <c r="C454" t="s">
        <v>116</v>
      </c>
      <c r="D454" t="s">
        <v>14</v>
      </c>
      <c r="E454" t="s">
        <v>58</v>
      </c>
      <c r="F454">
        <v>2014</v>
      </c>
      <c r="G454">
        <v>0.70599999999999996</v>
      </c>
      <c r="H454" t="s">
        <v>21</v>
      </c>
      <c r="K454" t="s">
        <v>117</v>
      </c>
    </row>
    <row r="455" spans="1:11" x14ac:dyDescent="0.25">
      <c r="A455" t="s">
        <v>115</v>
      </c>
      <c r="B455" t="s">
        <v>12</v>
      </c>
      <c r="C455" t="s">
        <v>116</v>
      </c>
      <c r="D455" t="s">
        <v>14</v>
      </c>
      <c r="E455" t="s">
        <v>59</v>
      </c>
      <c r="F455">
        <v>2014</v>
      </c>
      <c r="G455">
        <v>15.694000000000001</v>
      </c>
      <c r="K455" t="s">
        <v>117</v>
      </c>
    </row>
    <row r="456" spans="1:11" x14ac:dyDescent="0.25">
      <c r="A456" t="s">
        <v>115</v>
      </c>
      <c r="B456" t="s">
        <v>12</v>
      </c>
      <c r="C456" t="s">
        <v>116</v>
      </c>
      <c r="D456" t="s">
        <v>14</v>
      </c>
      <c r="E456" t="s">
        <v>60</v>
      </c>
      <c r="F456">
        <v>2014</v>
      </c>
      <c r="G456">
        <v>63.323999999999998</v>
      </c>
      <c r="K456" t="s">
        <v>117</v>
      </c>
    </row>
    <row r="457" spans="1:11" x14ac:dyDescent="0.25">
      <c r="A457" t="s">
        <v>115</v>
      </c>
      <c r="B457" t="s">
        <v>12</v>
      </c>
      <c r="C457" t="s">
        <v>116</v>
      </c>
      <c r="D457" t="s">
        <v>14</v>
      </c>
      <c r="E457" t="s">
        <v>61</v>
      </c>
      <c r="F457">
        <v>2014</v>
      </c>
      <c r="G457">
        <v>10.85</v>
      </c>
      <c r="K457" t="s">
        <v>117</v>
      </c>
    </row>
    <row r="458" spans="1:11" x14ac:dyDescent="0.25">
      <c r="A458" t="s">
        <v>115</v>
      </c>
      <c r="B458" t="s">
        <v>12</v>
      </c>
      <c r="C458" t="s">
        <v>116</v>
      </c>
      <c r="D458" t="s">
        <v>14</v>
      </c>
      <c r="E458" t="s">
        <v>104</v>
      </c>
      <c r="F458">
        <v>2014</v>
      </c>
      <c r="H458" t="s">
        <v>21</v>
      </c>
      <c r="K458" t="s">
        <v>117</v>
      </c>
    </row>
    <row r="459" spans="1:11" x14ac:dyDescent="0.25">
      <c r="A459" t="s">
        <v>115</v>
      </c>
      <c r="B459" t="s">
        <v>12</v>
      </c>
      <c r="C459" t="s">
        <v>116</v>
      </c>
      <c r="D459" t="s">
        <v>14</v>
      </c>
      <c r="E459" t="s">
        <v>105</v>
      </c>
      <c r="F459">
        <v>2014</v>
      </c>
      <c r="G459">
        <v>2.74</v>
      </c>
      <c r="H459" t="s">
        <v>21</v>
      </c>
      <c r="K459" t="s">
        <v>117</v>
      </c>
    </row>
    <row r="460" spans="1:11" x14ac:dyDescent="0.25">
      <c r="A460" t="s">
        <v>115</v>
      </c>
      <c r="B460" t="s">
        <v>12</v>
      </c>
      <c r="C460" t="s">
        <v>116</v>
      </c>
      <c r="D460" t="s">
        <v>14</v>
      </c>
      <c r="E460" t="s">
        <v>63</v>
      </c>
      <c r="F460">
        <v>2014</v>
      </c>
      <c r="H460" t="s">
        <v>21</v>
      </c>
      <c r="K460" t="s">
        <v>117</v>
      </c>
    </row>
    <row r="461" spans="1:11" x14ac:dyDescent="0.25">
      <c r="A461" t="s">
        <v>115</v>
      </c>
      <c r="B461" t="s">
        <v>12</v>
      </c>
      <c r="C461" t="s">
        <v>116</v>
      </c>
      <c r="D461" t="s">
        <v>14</v>
      </c>
      <c r="E461" t="s">
        <v>106</v>
      </c>
      <c r="F461">
        <v>2014</v>
      </c>
      <c r="H461" t="s">
        <v>21</v>
      </c>
      <c r="K461" t="s">
        <v>117</v>
      </c>
    </row>
    <row r="462" spans="1:11" x14ac:dyDescent="0.25">
      <c r="A462" t="s">
        <v>115</v>
      </c>
      <c r="B462" t="s">
        <v>12</v>
      </c>
      <c r="C462" t="s">
        <v>116</v>
      </c>
      <c r="D462" t="s">
        <v>14</v>
      </c>
      <c r="E462" t="s">
        <v>64</v>
      </c>
      <c r="F462">
        <v>2014</v>
      </c>
      <c r="G462">
        <v>0.71499999999999997</v>
      </c>
      <c r="H462" t="s">
        <v>21</v>
      </c>
      <c r="K462" t="s">
        <v>117</v>
      </c>
    </row>
    <row r="463" spans="1:11" x14ac:dyDescent="0.25">
      <c r="A463" t="s">
        <v>115</v>
      </c>
      <c r="B463" t="s">
        <v>12</v>
      </c>
      <c r="C463" t="s">
        <v>116</v>
      </c>
      <c r="D463" t="s">
        <v>14</v>
      </c>
      <c r="E463" t="s">
        <v>65</v>
      </c>
      <c r="F463">
        <v>2014</v>
      </c>
      <c r="G463">
        <v>6.55</v>
      </c>
      <c r="K463" t="s">
        <v>117</v>
      </c>
    </row>
    <row r="464" spans="1:11" x14ac:dyDescent="0.25">
      <c r="A464" t="s">
        <v>115</v>
      </c>
      <c r="B464" t="s">
        <v>12</v>
      </c>
      <c r="C464" t="s">
        <v>116</v>
      </c>
      <c r="D464" t="s">
        <v>14</v>
      </c>
      <c r="E464" t="s">
        <v>66</v>
      </c>
      <c r="F464">
        <v>2014</v>
      </c>
      <c r="G464">
        <v>6.3730000000000002</v>
      </c>
      <c r="K464" t="s">
        <v>117</v>
      </c>
    </row>
    <row r="465" spans="1:11" x14ac:dyDescent="0.25">
      <c r="A465" t="s">
        <v>115</v>
      </c>
      <c r="B465" t="s">
        <v>12</v>
      </c>
      <c r="C465" t="s">
        <v>116</v>
      </c>
      <c r="D465" t="s">
        <v>14</v>
      </c>
      <c r="E465" t="s">
        <v>67</v>
      </c>
      <c r="F465">
        <v>2014</v>
      </c>
      <c r="G465">
        <v>7.9560000000000004</v>
      </c>
      <c r="K465" t="s">
        <v>117</v>
      </c>
    </row>
    <row r="466" spans="1:11" x14ac:dyDescent="0.25">
      <c r="A466" t="s">
        <v>115</v>
      </c>
      <c r="B466" t="s">
        <v>12</v>
      </c>
      <c r="C466" t="s">
        <v>116</v>
      </c>
      <c r="D466" t="s">
        <v>14</v>
      </c>
      <c r="E466" t="s">
        <v>68</v>
      </c>
      <c r="F466">
        <v>2014</v>
      </c>
      <c r="G466">
        <v>57.485999999999997</v>
      </c>
      <c r="K466" t="s">
        <v>117</v>
      </c>
    </row>
    <row r="467" spans="1:11" x14ac:dyDescent="0.25">
      <c r="A467" t="s">
        <v>115</v>
      </c>
      <c r="B467" t="s">
        <v>12</v>
      </c>
      <c r="C467" t="s">
        <v>116</v>
      </c>
      <c r="D467" t="s">
        <v>14</v>
      </c>
      <c r="E467" t="s">
        <v>107</v>
      </c>
      <c r="F467">
        <v>2014</v>
      </c>
      <c r="G467">
        <v>1.804</v>
      </c>
      <c r="H467" t="s">
        <v>21</v>
      </c>
      <c r="K467" t="s">
        <v>117</v>
      </c>
    </row>
    <row r="468" spans="1:11" x14ac:dyDescent="0.25">
      <c r="A468" t="s">
        <v>115</v>
      </c>
      <c r="B468" t="s">
        <v>12</v>
      </c>
      <c r="C468" t="s">
        <v>116</v>
      </c>
      <c r="D468" t="s">
        <v>14</v>
      </c>
      <c r="E468" t="s">
        <v>69</v>
      </c>
      <c r="F468">
        <v>2014</v>
      </c>
      <c r="H468" t="s">
        <v>21</v>
      </c>
      <c r="K468" t="s">
        <v>117</v>
      </c>
    </row>
    <row r="469" spans="1:11" x14ac:dyDescent="0.25">
      <c r="A469" t="s">
        <v>115</v>
      </c>
      <c r="B469" t="s">
        <v>12</v>
      </c>
      <c r="C469" t="s">
        <v>116</v>
      </c>
      <c r="D469" t="s">
        <v>14</v>
      </c>
      <c r="E469" t="s">
        <v>70</v>
      </c>
      <c r="F469">
        <v>2014</v>
      </c>
      <c r="G469">
        <v>2.4239999999999999</v>
      </c>
      <c r="H469" t="s">
        <v>21</v>
      </c>
      <c r="K469" t="s">
        <v>117</v>
      </c>
    </row>
    <row r="470" spans="1:11" x14ac:dyDescent="0.25">
      <c r="A470" t="s">
        <v>118</v>
      </c>
      <c r="B470" t="s">
        <v>12</v>
      </c>
      <c r="C470" t="s">
        <v>119</v>
      </c>
      <c r="D470" t="s">
        <v>14</v>
      </c>
      <c r="E470" t="s">
        <v>15</v>
      </c>
      <c r="F470">
        <v>2018</v>
      </c>
      <c r="G470">
        <v>3746.1060000000002</v>
      </c>
      <c r="K470" t="s">
        <v>16</v>
      </c>
    </row>
    <row r="471" spans="1:11" x14ac:dyDescent="0.25">
      <c r="A471" t="s">
        <v>118</v>
      </c>
      <c r="B471" t="s">
        <v>12</v>
      </c>
      <c r="C471" t="s">
        <v>119</v>
      </c>
      <c r="D471" t="s">
        <v>14</v>
      </c>
      <c r="E471" t="s">
        <v>17</v>
      </c>
      <c r="F471">
        <v>2018</v>
      </c>
      <c r="G471">
        <v>982.11900000000003</v>
      </c>
      <c r="K471" t="s">
        <v>16</v>
      </c>
    </row>
    <row r="472" spans="1:11" x14ac:dyDescent="0.25">
      <c r="A472" t="s">
        <v>118</v>
      </c>
      <c r="B472" t="s">
        <v>12</v>
      </c>
      <c r="C472" t="s">
        <v>119</v>
      </c>
      <c r="D472" t="s">
        <v>14</v>
      </c>
      <c r="E472" t="s">
        <v>73</v>
      </c>
      <c r="F472">
        <v>2018</v>
      </c>
      <c r="G472">
        <v>63.682000000000002</v>
      </c>
      <c r="K472" t="s">
        <v>16</v>
      </c>
    </row>
    <row r="473" spans="1:11" x14ac:dyDescent="0.25">
      <c r="A473" t="s">
        <v>118</v>
      </c>
      <c r="B473" t="s">
        <v>12</v>
      </c>
      <c r="C473" t="s">
        <v>119</v>
      </c>
      <c r="D473" t="s">
        <v>14</v>
      </c>
      <c r="E473" t="s">
        <v>18</v>
      </c>
      <c r="F473">
        <v>2018</v>
      </c>
      <c r="G473">
        <v>44.921999999999997</v>
      </c>
      <c r="K473" t="s">
        <v>16</v>
      </c>
    </row>
    <row r="474" spans="1:11" x14ac:dyDescent="0.25">
      <c r="A474" t="s">
        <v>118</v>
      </c>
      <c r="B474" t="s">
        <v>12</v>
      </c>
      <c r="C474" t="s">
        <v>119</v>
      </c>
      <c r="D474" t="s">
        <v>14</v>
      </c>
      <c r="E474" t="s">
        <v>19</v>
      </c>
      <c r="F474">
        <v>2018</v>
      </c>
      <c r="G474">
        <v>43.131</v>
      </c>
      <c r="K474" t="s">
        <v>16</v>
      </c>
    </row>
    <row r="475" spans="1:11" x14ac:dyDescent="0.25">
      <c r="A475" t="s">
        <v>118</v>
      </c>
      <c r="B475" t="s">
        <v>12</v>
      </c>
      <c r="C475" t="s">
        <v>119</v>
      </c>
      <c r="D475" t="s">
        <v>14</v>
      </c>
      <c r="E475" t="s">
        <v>26</v>
      </c>
      <c r="F475">
        <v>2018</v>
      </c>
      <c r="G475">
        <v>16.018999999999998</v>
      </c>
      <c r="K475" t="s">
        <v>16</v>
      </c>
    </row>
    <row r="476" spans="1:11" x14ac:dyDescent="0.25">
      <c r="A476" t="s">
        <v>118</v>
      </c>
      <c r="B476" t="s">
        <v>12</v>
      </c>
      <c r="C476" t="s">
        <v>119</v>
      </c>
      <c r="D476" t="s">
        <v>14</v>
      </c>
      <c r="E476" t="s">
        <v>27</v>
      </c>
      <c r="F476">
        <v>2018</v>
      </c>
      <c r="G476">
        <v>266.02800000000002</v>
      </c>
      <c r="K476" t="s">
        <v>16</v>
      </c>
    </row>
    <row r="477" spans="1:11" x14ac:dyDescent="0.25">
      <c r="A477" t="s">
        <v>118</v>
      </c>
      <c r="B477" t="s">
        <v>12</v>
      </c>
      <c r="C477" t="s">
        <v>119</v>
      </c>
      <c r="D477" t="s">
        <v>14</v>
      </c>
      <c r="E477" t="s">
        <v>29</v>
      </c>
      <c r="F477">
        <v>2018</v>
      </c>
      <c r="G477">
        <v>19.547999999999998</v>
      </c>
      <c r="K477" t="s">
        <v>16</v>
      </c>
    </row>
    <row r="478" spans="1:11" x14ac:dyDescent="0.25">
      <c r="A478" t="s">
        <v>118</v>
      </c>
      <c r="B478" t="s">
        <v>12</v>
      </c>
      <c r="C478" t="s">
        <v>119</v>
      </c>
      <c r="D478" t="s">
        <v>14</v>
      </c>
      <c r="E478" t="s">
        <v>77</v>
      </c>
      <c r="F478">
        <v>2018</v>
      </c>
      <c r="G478">
        <v>201.745</v>
      </c>
      <c r="K478" t="s">
        <v>16</v>
      </c>
    </row>
    <row r="479" spans="1:11" x14ac:dyDescent="0.25">
      <c r="A479" t="s">
        <v>118</v>
      </c>
      <c r="B479" t="s">
        <v>12</v>
      </c>
      <c r="C479" t="s">
        <v>119</v>
      </c>
      <c r="D479" t="s">
        <v>14</v>
      </c>
      <c r="E479" t="s">
        <v>31</v>
      </c>
      <c r="F479">
        <v>2018</v>
      </c>
      <c r="G479">
        <v>36.137999999999998</v>
      </c>
      <c r="K479" t="s">
        <v>16</v>
      </c>
    </row>
    <row r="480" spans="1:11" x14ac:dyDescent="0.25">
      <c r="A480" t="s">
        <v>118</v>
      </c>
      <c r="B480" t="s">
        <v>12</v>
      </c>
      <c r="C480" t="s">
        <v>119</v>
      </c>
      <c r="D480" t="s">
        <v>14</v>
      </c>
      <c r="E480" t="s">
        <v>33</v>
      </c>
      <c r="F480">
        <v>2018</v>
      </c>
      <c r="G480">
        <v>8.2639999999999993</v>
      </c>
      <c r="K480" t="s">
        <v>16</v>
      </c>
    </row>
    <row r="481" spans="1:11" x14ac:dyDescent="0.25">
      <c r="A481" t="s">
        <v>118</v>
      </c>
      <c r="B481" t="s">
        <v>12</v>
      </c>
      <c r="C481" t="s">
        <v>119</v>
      </c>
      <c r="D481" t="s">
        <v>14</v>
      </c>
      <c r="E481" t="s">
        <v>80</v>
      </c>
      <c r="F481">
        <v>2018</v>
      </c>
      <c r="G481">
        <v>12.53</v>
      </c>
      <c r="K481" t="s">
        <v>16</v>
      </c>
    </row>
    <row r="482" spans="1:11" x14ac:dyDescent="0.25">
      <c r="A482" t="s">
        <v>118</v>
      </c>
      <c r="B482" t="s">
        <v>12</v>
      </c>
      <c r="C482" t="s">
        <v>119</v>
      </c>
      <c r="D482" t="s">
        <v>14</v>
      </c>
      <c r="E482" t="s">
        <v>36</v>
      </c>
      <c r="F482">
        <v>2018</v>
      </c>
      <c r="G482">
        <v>24.071000000000002</v>
      </c>
      <c r="K482" t="s">
        <v>16</v>
      </c>
    </row>
    <row r="483" spans="1:11" x14ac:dyDescent="0.25">
      <c r="A483" t="s">
        <v>118</v>
      </c>
      <c r="B483" t="s">
        <v>12</v>
      </c>
      <c r="C483" t="s">
        <v>119</v>
      </c>
      <c r="D483" t="s">
        <v>14</v>
      </c>
      <c r="E483" t="s">
        <v>83</v>
      </c>
      <c r="F483">
        <v>2018</v>
      </c>
      <c r="G483">
        <v>25.686</v>
      </c>
      <c r="K483" t="s">
        <v>16</v>
      </c>
    </row>
    <row r="484" spans="1:11" x14ac:dyDescent="0.25">
      <c r="A484" t="s">
        <v>118</v>
      </c>
      <c r="B484" t="s">
        <v>12</v>
      </c>
      <c r="C484" t="s">
        <v>119</v>
      </c>
      <c r="D484" t="s">
        <v>14</v>
      </c>
      <c r="E484" t="s">
        <v>87</v>
      </c>
      <c r="F484">
        <v>2018</v>
      </c>
      <c r="G484">
        <v>156.15</v>
      </c>
      <c r="K484" t="s">
        <v>16</v>
      </c>
    </row>
    <row r="485" spans="1:11" x14ac:dyDescent="0.25">
      <c r="A485" t="s">
        <v>118</v>
      </c>
      <c r="B485" t="s">
        <v>12</v>
      </c>
      <c r="C485" t="s">
        <v>119</v>
      </c>
      <c r="D485" t="s">
        <v>14</v>
      </c>
      <c r="E485" t="s">
        <v>46</v>
      </c>
      <c r="F485">
        <v>2018</v>
      </c>
      <c r="G485">
        <v>100.04</v>
      </c>
      <c r="K485" t="s">
        <v>16</v>
      </c>
    </row>
    <row r="486" spans="1:11" x14ac:dyDescent="0.25">
      <c r="A486" t="s">
        <v>118</v>
      </c>
      <c r="B486" t="s">
        <v>12</v>
      </c>
      <c r="C486" t="s">
        <v>119</v>
      </c>
      <c r="D486" t="s">
        <v>14</v>
      </c>
      <c r="E486" t="s">
        <v>88</v>
      </c>
      <c r="F486">
        <v>2018</v>
      </c>
      <c r="G486">
        <v>104.123</v>
      </c>
      <c r="K486" t="s">
        <v>16</v>
      </c>
    </row>
    <row r="487" spans="1:11" x14ac:dyDescent="0.25">
      <c r="A487" t="s">
        <v>118</v>
      </c>
      <c r="B487" t="s">
        <v>12</v>
      </c>
      <c r="C487" t="s">
        <v>119</v>
      </c>
      <c r="D487" t="s">
        <v>14</v>
      </c>
      <c r="E487" t="s">
        <v>89</v>
      </c>
      <c r="F487">
        <v>2018</v>
      </c>
      <c r="G487">
        <v>589.52800000000002</v>
      </c>
      <c r="K487" t="s">
        <v>16</v>
      </c>
    </row>
    <row r="488" spans="1:11" x14ac:dyDescent="0.25">
      <c r="A488" t="s">
        <v>118</v>
      </c>
      <c r="B488" t="s">
        <v>12</v>
      </c>
      <c r="C488" t="s">
        <v>119</v>
      </c>
      <c r="D488" t="s">
        <v>14</v>
      </c>
      <c r="E488" t="s">
        <v>47</v>
      </c>
      <c r="F488">
        <v>2018</v>
      </c>
      <c r="G488">
        <v>218.42699999999999</v>
      </c>
      <c r="K488" t="s">
        <v>16</v>
      </c>
    </row>
    <row r="489" spans="1:11" x14ac:dyDescent="0.25">
      <c r="A489" t="s">
        <v>118</v>
      </c>
      <c r="B489" t="s">
        <v>12</v>
      </c>
      <c r="C489" t="s">
        <v>119</v>
      </c>
      <c r="D489" t="s">
        <v>14</v>
      </c>
      <c r="E489" t="s">
        <v>51</v>
      </c>
      <c r="F489">
        <v>2018</v>
      </c>
      <c r="G489">
        <v>153.65799999999999</v>
      </c>
      <c r="K489" t="s">
        <v>16</v>
      </c>
    </row>
    <row r="490" spans="1:11" x14ac:dyDescent="0.25">
      <c r="A490" t="s">
        <v>118</v>
      </c>
      <c r="B490" t="s">
        <v>12</v>
      </c>
      <c r="C490" t="s">
        <v>119</v>
      </c>
      <c r="D490" t="s">
        <v>14</v>
      </c>
      <c r="E490" t="s">
        <v>92</v>
      </c>
      <c r="F490">
        <v>2018</v>
      </c>
      <c r="G490">
        <v>16.875</v>
      </c>
      <c r="K490" t="s">
        <v>16</v>
      </c>
    </row>
    <row r="491" spans="1:11" x14ac:dyDescent="0.25">
      <c r="A491" t="s">
        <v>118</v>
      </c>
      <c r="B491" t="s">
        <v>12</v>
      </c>
      <c r="C491" t="s">
        <v>119</v>
      </c>
      <c r="D491" t="s">
        <v>14</v>
      </c>
      <c r="E491" t="s">
        <v>93</v>
      </c>
      <c r="F491">
        <v>2018</v>
      </c>
      <c r="G491">
        <v>14.143000000000001</v>
      </c>
      <c r="K491" t="s">
        <v>16</v>
      </c>
    </row>
    <row r="492" spans="1:11" x14ac:dyDescent="0.25">
      <c r="A492" t="s">
        <v>118</v>
      </c>
      <c r="B492" t="s">
        <v>12</v>
      </c>
      <c r="C492" t="s">
        <v>119</v>
      </c>
      <c r="D492" t="s">
        <v>14</v>
      </c>
      <c r="E492" t="s">
        <v>55</v>
      </c>
      <c r="F492">
        <v>2018</v>
      </c>
      <c r="G492">
        <v>10.316000000000001</v>
      </c>
      <c r="K492" t="s">
        <v>16</v>
      </c>
    </row>
    <row r="493" spans="1:11" x14ac:dyDescent="0.25">
      <c r="A493" t="s">
        <v>118</v>
      </c>
      <c r="B493" t="s">
        <v>12</v>
      </c>
      <c r="C493" t="s">
        <v>119</v>
      </c>
      <c r="D493" t="s">
        <v>14</v>
      </c>
      <c r="E493" t="s">
        <v>99</v>
      </c>
      <c r="F493">
        <v>2018</v>
      </c>
      <c r="G493">
        <v>10.766999999999999</v>
      </c>
      <c r="K493" t="s">
        <v>16</v>
      </c>
    </row>
    <row r="494" spans="1:11" x14ac:dyDescent="0.25">
      <c r="A494" t="s">
        <v>118</v>
      </c>
      <c r="B494" t="s">
        <v>12</v>
      </c>
      <c r="C494" t="s">
        <v>119</v>
      </c>
      <c r="D494" t="s">
        <v>14</v>
      </c>
      <c r="E494" t="s">
        <v>100</v>
      </c>
      <c r="F494">
        <v>2018</v>
      </c>
      <c r="G494">
        <v>47.576000000000001</v>
      </c>
      <c r="K494" t="s">
        <v>16</v>
      </c>
    </row>
    <row r="495" spans="1:11" x14ac:dyDescent="0.25">
      <c r="A495" t="s">
        <v>118</v>
      </c>
      <c r="B495" t="s">
        <v>12</v>
      </c>
      <c r="C495" t="s">
        <v>119</v>
      </c>
      <c r="D495" t="s">
        <v>14</v>
      </c>
      <c r="E495" t="s">
        <v>57</v>
      </c>
      <c r="F495">
        <v>2018</v>
      </c>
      <c r="G495">
        <v>96.430999999999997</v>
      </c>
      <c r="K495" t="s">
        <v>16</v>
      </c>
    </row>
    <row r="496" spans="1:11" x14ac:dyDescent="0.25">
      <c r="A496" t="s">
        <v>118</v>
      </c>
      <c r="B496" t="s">
        <v>12</v>
      </c>
      <c r="C496" t="s">
        <v>119</v>
      </c>
      <c r="D496" t="s">
        <v>14</v>
      </c>
      <c r="E496" t="s">
        <v>60</v>
      </c>
      <c r="F496">
        <v>2018</v>
      </c>
      <c r="G496">
        <v>67.161000000000001</v>
      </c>
      <c r="K496" t="s">
        <v>16</v>
      </c>
    </row>
    <row r="497" spans="1:11" x14ac:dyDescent="0.25">
      <c r="A497" t="s">
        <v>118</v>
      </c>
      <c r="B497" t="s">
        <v>12</v>
      </c>
      <c r="C497" t="s">
        <v>119</v>
      </c>
      <c r="D497" t="s">
        <v>14</v>
      </c>
      <c r="E497" t="s">
        <v>63</v>
      </c>
      <c r="F497">
        <v>2018</v>
      </c>
      <c r="G497">
        <v>8.8979999999999997</v>
      </c>
      <c r="K497" t="s">
        <v>16</v>
      </c>
    </row>
    <row r="498" spans="1:11" x14ac:dyDescent="0.25">
      <c r="A498" t="s">
        <v>118</v>
      </c>
      <c r="B498" t="s">
        <v>12</v>
      </c>
      <c r="C498" t="s">
        <v>119</v>
      </c>
      <c r="D498" t="s">
        <v>14</v>
      </c>
      <c r="E498" t="s">
        <v>64</v>
      </c>
      <c r="F498">
        <v>2018</v>
      </c>
      <c r="G498">
        <v>308.12299999999999</v>
      </c>
      <c r="K498" t="s">
        <v>16</v>
      </c>
    </row>
    <row r="499" spans="1:11" x14ac:dyDescent="0.25">
      <c r="A499" t="s">
        <v>118</v>
      </c>
      <c r="B499" t="s">
        <v>12</v>
      </c>
      <c r="C499" t="s">
        <v>119</v>
      </c>
      <c r="D499" t="s">
        <v>14</v>
      </c>
      <c r="E499" t="s">
        <v>66</v>
      </c>
      <c r="F499">
        <v>2018</v>
      </c>
      <c r="G499">
        <v>20.260999999999999</v>
      </c>
      <c r="K499" t="s">
        <v>16</v>
      </c>
    </row>
    <row r="500" spans="1:11" x14ac:dyDescent="0.25">
      <c r="A500" t="s">
        <v>118</v>
      </c>
      <c r="B500" t="s">
        <v>12</v>
      </c>
      <c r="C500" t="s">
        <v>119</v>
      </c>
      <c r="D500" t="s">
        <v>14</v>
      </c>
      <c r="E500" t="s">
        <v>70</v>
      </c>
      <c r="F500">
        <v>2018</v>
      </c>
      <c r="G500">
        <v>79.747</v>
      </c>
      <c r="K500" t="s">
        <v>16</v>
      </c>
    </row>
    <row r="501" spans="1:11" x14ac:dyDescent="0.25">
      <c r="A501" t="s">
        <v>120</v>
      </c>
      <c r="B501" t="s">
        <v>12</v>
      </c>
      <c r="C501" t="s">
        <v>121</v>
      </c>
      <c r="D501" t="s">
        <v>14</v>
      </c>
      <c r="E501" t="s">
        <v>15</v>
      </c>
      <c r="F501">
        <v>2018</v>
      </c>
      <c r="G501">
        <v>4306.4979999999996</v>
      </c>
      <c r="K501" t="s">
        <v>122</v>
      </c>
    </row>
    <row r="502" spans="1:11" x14ac:dyDescent="0.25">
      <c r="A502" t="s">
        <v>120</v>
      </c>
      <c r="B502" t="s">
        <v>12</v>
      </c>
      <c r="C502" t="s">
        <v>121</v>
      </c>
      <c r="D502" t="s">
        <v>14</v>
      </c>
      <c r="E502" t="s">
        <v>17</v>
      </c>
      <c r="F502">
        <v>2018</v>
      </c>
      <c r="G502">
        <v>1132.914</v>
      </c>
      <c r="K502" t="s">
        <v>122</v>
      </c>
    </row>
    <row r="503" spans="1:11" x14ac:dyDescent="0.25">
      <c r="A503" t="s">
        <v>120</v>
      </c>
      <c r="B503" t="s">
        <v>12</v>
      </c>
      <c r="C503" t="s">
        <v>121</v>
      </c>
      <c r="D503" t="s">
        <v>14</v>
      </c>
      <c r="E503" t="s">
        <v>73</v>
      </c>
      <c r="F503">
        <v>2018</v>
      </c>
      <c r="G503">
        <v>20.053000000000001</v>
      </c>
      <c r="K503" t="s">
        <v>122</v>
      </c>
    </row>
    <row r="504" spans="1:11" x14ac:dyDescent="0.25">
      <c r="A504" t="s">
        <v>120</v>
      </c>
      <c r="B504" t="s">
        <v>12</v>
      </c>
      <c r="C504" t="s">
        <v>121</v>
      </c>
      <c r="D504" t="s">
        <v>14</v>
      </c>
      <c r="E504" t="s">
        <v>18</v>
      </c>
      <c r="F504">
        <v>2018</v>
      </c>
      <c r="G504">
        <v>13.304</v>
      </c>
      <c r="K504" t="s">
        <v>122</v>
      </c>
    </row>
    <row r="505" spans="1:11" x14ac:dyDescent="0.25">
      <c r="A505" t="s">
        <v>120</v>
      </c>
      <c r="B505" t="s">
        <v>12</v>
      </c>
      <c r="C505" t="s">
        <v>121</v>
      </c>
      <c r="D505" t="s">
        <v>14</v>
      </c>
      <c r="E505" t="s">
        <v>19</v>
      </c>
      <c r="F505">
        <v>2018</v>
      </c>
      <c r="H505" t="s">
        <v>21</v>
      </c>
      <c r="K505" t="s">
        <v>122</v>
      </c>
    </row>
    <row r="506" spans="1:11" x14ac:dyDescent="0.25">
      <c r="A506" t="s">
        <v>120</v>
      </c>
      <c r="B506" t="s">
        <v>12</v>
      </c>
      <c r="C506" t="s">
        <v>121</v>
      </c>
      <c r="D506" t="s">
        <v>14</v>
      </c>
      <c r="E506" t="s">
        <v>74</v>
      </c>
      <c r="F506">
        <v>2018</v>
      </c>
      <c r="H506" t="s">
        <v>21</v>
      </c>
      <c r="K506" t="s">
        <v>122</v>
      </c>
    </row>
    <row r="507" spans="1:11" x14ac:dyDescent="0.25">
      <c r="A507" t="s">
        <v>120</v>
      </c>
      <c r="B507" t="s">
        <v>12</v>
      </c>
      <c r="C507" t="s">
        <v>121</v>
      </c>
      <c r="D507" t="s">
        <v>14</v>
      </c>
      <c r="E507" t="s">
        <v>20</v>
      </c>
      <c r="F507">
        <v>2018</v>
      </c>
      <c r="G507">
        <v>221.327</v>
      </c>
      <c r="K507" t="s">
        <v>122</v>
      </c>
    </row>
    <row r="508" spans="1:11" x14ac:dyDescent="0.25">
      <c r="A508" t="s">
        <v>120</v>
      </c>
      <c r="B508" t="s">
        <v>12</v>
      </c>
      <c r="C508" t="s">
        <v>121</v>
      </c>
      <c r="D508" t="s">
        <v>14</v>
      </c>
      <c r="E508" t="s">
        <v>22</v>
      </c>
      <c r="F508">
        <v>2018</v>
      </c>
      <c r="G508">
        <v>45.003999999999998</v>
      </c>
      <c r="K508" t="s">
        <v>122</v>
      </c>
    </row>
    <row r="509" spans="1:11" x14ac:dyDescent="0.25">
      <c r="A509" t="s">
        <v>120</v>
      </c>
      <c r="B509" t="s">
        <v>12</v>
      </c>
      <c r="C509" t="s">
        <v>121</v>
      </c>
      <c r="D509" t="s">
        <v>14</v>
      </c>
      <c r="E509" t="s">
        <v>75</v>
      </c>
      <c r="F509">
        <v>2018</v>
      </c>
      <c r="G509">
        <v>1.234</v>
      </c>
      <c r="H509" t="s">
        <v>21</v>
      </c>
      <c r="K509" t="s">
        <v>122</v>
      </c>
    </row>
    <row r="510" spans="1:11" x14ac:dyDescent="0.25">
      <c r="A510" t="s">
        <v>120</v>
      </c>
      <c r="B510" t="s">
        <v>12</v>
      </c>
      <c r="C510" t="s">
        <v>121</v>
      </c>
      <c r="D510" t="s">
        <v>14</v>
      </c>
      <c r="E510" t="s">
        <v>23</v>
      </c>
      <c r="F510">
        <v>2018</v>
      </c>
      <c r="G510">
        <v>165.363</v>
      </c>
      <c r="K510" t="s">
        <v>122</v>
      </c>
    </row>
    <row r="511" spans="1:11" x14ac:dyDescent="0.25">
      <c r="A511" t="s">
        <v>120</v>
      </c>
      <c r="B511" t="s">
        <v>12</v>
      </c>
      <c r="C511" t="s">
        <v>121</v>
      </c>
      <c r="D511" t="s">
        <v>14</v>
      </c>
      <c r="E511" t="s">
        <v>76</v>
      </c>
      <c r="F511">
        <v>2018</v>
      </c>
      <c r="G511">
        <v>169.209</v>
      </c>
      <c r="K511" t="s">
        <v>122</v>
      </c>
    </row>
    <row r="512" spans="1:11" x14ac:dyDescent="0.25">
      <c r="A512" t="s">
        <v>120</v>
      </c>
      <c r="B512" t="s">
        <v>12</v>
      </c>
      <c r="C512" t="s">
        <v>121</v>
      </c>
      <c r="D512" t="s">
        <v>14</v>
      </c>
      <c r="E512" t="s">
        <v>24</v>
      </c>
      <c r="F512">
        <v>2018</v>
      </c>
      <c r="H512" t="s">
        <v>21</v>
      </c>
      <c r="K512" t="s">
        <v>122</v>
      </c>
    </row>
    <row r="513" spans="1:11" x14ac:dyDescent="0.25">
      <c r="A513" t="s">
        <v>120</v>
      </c>
      <c r="B513" t="s">
        <v>12</v>
      </c>
      <c r="C513" t="s">
        <v>121</v>
      </c>
      <c r="D513" t="s">
        <v>14</v>
      </c>
      <c r="E513" t="s">
        <v>25</v>
      </c>
      <c r="F513">
        <v>2018</v>
      </c>
      <c r="G513">
        <v>60.878</v>
      </c>
      <c r="K513" t="s">
        <v>122</v>
      </c>
    </row>
    <row r="514" spans="1:11" x14ac:dyDescent="0.25">
      <c r="A514" t="s">
        <v>120</v>
      </c>
      <c r="B514" t="s">
        <v>12</v>
      </c>
      <c r="C514" t="s">
        <v>121</v>
      </c>
      <c r="D514" t="s">
        <v>14</v>
      </c>
      <c r="E514" t="s">
        <v>26</v>
      </c>
      <c r="F514">
        <v>2018</v>
      </c>
      <c r="G514">
        <v>85.781000000000006</v>
      </c>
      <c r="K514" t="s">
        <v>122</v>
      </c>
    </row>
    <row r="515" spans="1:11" x14ac:dyDescent="0.25">
      <c r="A515" t="s">
        <v>120</v>
      </c>
      <c r="B515" t="s">
        <v>12</v>
      </c>
      <c r="C515" t="s">
        <v>121</v>
      </c>
      <c r="D515" t="s">
        <v>14</v>
      </c>
      <c r="E515" t="s">
        <v>27</v>
      </c>
      <c r="F515">
        <v>2018</v>
      </c>
      <c r="G515">
        <v>3.746</v>
      </c>
      <c r="K515" t="s">
        <v>122</v>
      </c>
    </row>
    <row r="516" spans="1:11" x14ac:dyDescent="0.25">
      <c r="A516" t="s">
        <v>120</v>
      </c>
      <c r="B516" t="s">
        <v>12</v>
      </c>
      <c r="C516" t="s">
        <v>121</v>
      </c>
      <c r="D516" t="s">
        <v>14</v>
      </c>
      <c r="E516" t="s">
        <v>28</v>
      </c>
      <c r="F516">
        <v>2018</v>
      </c>
      <c r="G516">
        <v>41.317</v>
      </c>
      <c r="K516" t="s">
        <v>122</v>
      </c>
    </row>
    <row r="517" spans="1:11" x14ac:dyDescent="0.25">
      <c r="A517" t="s">
        <v>120</v>
      </c>
      <c r="B517" t="s">
        <v>12</v>
      </c>
      <c r="C517" t="s">
        <v>121</v>
      </c>
      <c r="D517" t="s">
        <v>14</v>
      </c>
      <c r="E517" t="s">
        <v>29</v>
      </c>
      <c r="F517">
        <v>2018</v>
      </c>
      <c r="H517" t="s">
        <v>21</v>
      </c>
      <c r="K517" t="s">
        <v>122</v>
      </c>
    </row>
    <row r="518" spans="1:11" x14ac:dyDescent="0.25">
      <c r="A518" t="s">
        <v>120</v>
      </c>
      <c r="B518" t="s">
        <v>12</v>
      </c>
      <c r="C518" t="s">
        <v>121</v>
      </c>
      <c r="D518" t="s">
        <v>14</v>
      </c>
      <c r="E518" t="s">
        <v>77</v>
      </c>
      <c r="F518">
        <v>2018</v>
      </c>
      <c r="G518">
        <v>5.8860000000000001</v>
      </c>
      <c r="K518" t="s">
        <v>122</v>
      </c>
    </row>
    <row r="519" spans="1:11" x14ac:dyDescent="0.25">
      <c r="A519" t="s">
        <v>120</v>
      </c>
      <c r="B519" t="s">
        <v>12</v>
      </c>
      <c r="C519" t="s">
        <v>121</v>
      </c>
      <c r="D519" t="s">
        <v>14</v>
      </c>
      <c r="E519" t="s">
        <v>30</v>
      </c>
      <c r="F519">
        <v>2018</v>
      </c>
      <c r="H519" t="s">
        <v>21</v>
      </c>
      <c r="K519" t="s">
        <v>122</v>
      </c>
    </row>
    <row r="520" spans="1:11" x14ac:dyDescent="0.25">
      <c r="A520" t="s">
        <v>120</v>
      </c>
      <c r="B520" t="s">
        <v>12</v>
      </c>
      <c r="C520" t="s">
        <v>121</v>
      </c>
      <c r="D520" t="s">
        <v>14</v>
      </c>
      <c r="E520" t="s">
        <v>31</v>
      </c>
      <c r="F520">
        <v>2018</v>
      </c>
      <c r="G520">
        <v>5.0949999999999998</v>
      </c>
      <c r="K520" t="s">
        <v>122</v>
      </c>
    </row>
    <row r="521" spans="1:11" x14ac:dyDescent="0.25">
      <c r="A521" t="s">
        <v>120</v>
      </c>
      <c r="B521" t="s">
        <v>12</v>
      </c>
      <c r="C521" t="s">
        <v>121</v>
      </c>
      <c r="D521" t="s">
        <v>14</v>
      </c>
      <c r="E521" t="s">
        <v>78</v>
      </c>
      <c r="F521">
        <v>2018</v>
      </c>
      <c r="G521">
        <v>6.726</v>
      </c>
      <c r="K521" t="s">
        <v>122</v>
      </c>
    </row>
    <row r="522" spans="1:11" x14ac:dyDescent="0.25">
      <c r="A522" t="s">
        <v>120</v>
      </c>
      <c r="B522" t="s">
        <v>12</v>
      </c>
      <c r="C522" t="s">
        <v>121</v>
      </c>
      <c r="D522" t="s">
        <v>14</v>
      </c>
      <c r="E522" t="s">
        <v>79</v>
      </c>
      <c r="F522">
        <v>2018</v>
      </c>
      <c r="G522">
        <v>8.1869999999999994</v>
      </c>
      <c r="K522" t="s">
        <v>122</v>
      </c>
    </row>
    <row r="523" spans="1:11" x14ac:dyDescent="0.25">
      <c r="A523" t="s">
        <v>120</v>
      </c>
      <c r="B523" t="s">
        <v>12</v>
      </c>
      <c r="C523" t="s">
        <v>121</v>
      </c>
      <c r="D523" t="s">
        <v>14</v>
      </c>
      <c r="E523" t="s">
        <v>32</v>
      </c>
      <c r="F523">
        <v>2018</v>
      </c>
      <c r="G523">
        <v>30.582000000000001</v>
      </c>
      <c r="K523" t="s">
        <v>122</v>
      </c>
    </row>
    <row r="524" spans="1:11" x14ac:dyDescent="0.25">
      <c r="A524" t="s">
        <v>120</v>
      </c>
      <c r="B524" t="s">
        <v>12</v>
      </c>
      <c r="C524" t="s">
        <v>121</v>
      </c>
      <c r="D524" t="s">
        <v>14</v>
      </c>
      <c r="E524" t="s">
        <v>33</v>
      </c>
      <c r="F524">
        <v>2018</v>
      </c>
      <c r="G524">
        <v>13.097</v>
      </c>
      <c r="K524" t="s">
        <v>122</v>
      </c>
    </row>
    <row r="525" spans="1:11" x14ac:dyDescent="0.25">
      <c r="A525" t="s">
        <v>120</v>
      </c>
      <c r="B525" t="s">
        <v>12</v>
      </c>
      <c r="C525" t="s">
        <v>121</v>
      </c>
      <c r="D525" t="s">
        <v>14</v>
      </c>
      <c r="E525" t="s">
        <v>34</v>
      </c>
      <c r="F525">
        <v>2018</v>
      </c>
      <c r="G525">
        <v>26.963000000000001</v>
      </c>
      <c r="K525" t="s">
        <v>122</v>
      </c>
    </row>
    <row r="526" spans="1:11" x14ac:dyDescent="0.25">
      <c r="A526" t="s">
        <v>120</v>
      </c>
      <c r="B526" t="s">
        <v>12</v>
      </c>
      <c r="C526" t="s">
        <v>121</v>
      </c>
      <c r="D526" t="s">
        <v>14</v>
      </c>
      <c r="E526" t="s">
        <v>80</v>
      </c>
      <c r="F526">
        <v>2018</v>
      </c>
      <c r="H526" t="s">
        <v>21</v>
      </c>
      <c r="K526" t="s">
        <v>122</v>
      </c>
    </row>
    <row r="527" spans="1:11" x14ac:dyDescent="0.25">
      <c r="A527" t="s">
        <v>120</v>
      </c>
      <c r="B527" t="s">
        <v>12</v>
      </c>
      <c r="C527" t="s">
        <v>121</v>
      </c>
      <c r="D527" t="s">
        <v>14</v>
      </c>
      <c r="E527" t="s">
        <v>35</v>
      </c>
      <c r="F527">
        <v>2018</v>
      </c>
      <c r="G527">
        <v>3.2229999999999999</v>
      </c>
      <c r="H527" t="s">
        <v>21</v>
      </c>
      <c r="K527" t="s">
        <v>122</v>
      </c>
    </row>
    <row r="528" spans="1:11" x14ac:dyDescent="0.25">
      <c r="A528" t="s">
        <v>120</v>
      </c>
      <c r="B528" t="s">
        <v>12</v>
      </c>
      <c r="C528" t="s">
        <v>121</v>
      </c>
      <c r="D528" t="s">
        <v>14</v>
      </c>
      <c r="E528" t="s">
        <v>110</v>
      </c>
      <c r="F528">
        <v>2018</v>
      </c>
      <c r="H528" t="s">
        <v>21</v>
      </c>
      <c r="K528" t="s">
        <v>122</v>
      </c>
    </row>
    <row r="529" spans="1:11" x14ac:dyDescent="0.25">
      <c r="A529" t="s">
        <v>120</v>
      </c>
      <c r="B529" t="s">
        <v>12</v>
      </c>
      <c r="C529" t="s">
        <v>121</v>
      </c>
      <c r="D529" t="s">
        <v>14</v>
      </c>
      <c r="E529" t="s">
        <v>81</v>
      </c>
      <c r="F529">
        <v>2018</v>
      </c>
      <c r="G529">
        <v>2.6829999999999998</v>
      </c>
      <c r="H529" t="s">
        <v>21</v>
      </c>
      <c r="K529" t="s">
        <v>122</v>
      </c>
    </row>
    <row r="530" spans="1:11" x14ac:dyDescent="0.25">
      <c r="A530" t="s">
        <v>120</v>
      </c>
      <c r="B530" t="s">
        <v>12</v>
      </c>
      <c r="C530" t="s">
        <v>121</v>
      </c>
      <c r="D530" t="s">
        <v>14</v>
      </c>
      <c r="E530" t="s">
        <v>37</v>
      </c>
      <c r="F530">
        <v>2018</v>
      </c>
      <c r="G530">
        <v>9.3819999999999997</v>
      </c>
      <c r="K530" t="s">
        <v>122</v>
      </c>
    </row>
    <row r="531" spans="1:11" x14ac:dyDescent="0.25">
      <c r="A531" t="s">
        <v>120</v>
      </c>
      <c r="B531" t="s">
        <v>12</v>
      </c>
      <c r="C531" t="s">
        <v>121</v>
      </c>
      <c r="D531" t="s">
        <v>14</v>
      </c>
      <c r="E531" t="s">
        <v>38</v>
      </c>
      <c r="F531">
        <v>2018</v>
      </c>
      <c r="G531">
        <v>9.8030000000000008</v>
      </c>
      <c r="K531" t="s">
        <v>122</v>
      </c>
    </row>
    <row r="532" spans="1:11" x14ac:dyDescent="0.25">
      <c r="A532" t="s">
        <v>120</v>
      </c>
      <c r="B532" t="s">
        <v>12</v>
      </c>
      <c r="C532" t="s">
        <v>121</v>
      </c>
      <c r="D532" t="s">
        <v>14</v>
      </c>
      <c r="E532" t="s">
        <v>82</v>
      </c>
      <c r="F532">
        <v>2018</v>
      </c>
      <c r="G532">
        <v>10.612</v>
      </c>
      <c r="K532" t="s">
        <v>122</v>
      </c>
    </row>
    <row r="533" spans="1:11" x14ac:dyDescent="0.25">
      <c r="A533" t="s">
        <v>120</v>
      </c>
      <c r="B533" t="s">
        <v>12</v>
      </c>
      <c r="C533" t="s">
        <v>121</v>
      </c>
      <c r="D533" t="s">
        <v>14</v>
      </c>
      <c r="E533" t="s">
        <v>39</v>
      </c>
      <c r="F533">
        <v>2018</v>
      </c>
      <c r="G533">
        <v>3.778</v>
      </c>
      <c r="H533" t="s">
        <v>21</v>
      </c>
      <c r="K533" t="s">
        <v>122</v>
      </c>
    </row>
    <row r="534" spans="1:11" x14ac:dyDescent="0.25">
      <c r="A534" t="s">
        <v>120</v>
      </c>
      <c r="B534" t="s">
        <v>12</v>
      </c>
      <c r="C534" t="s">
        <v>121</v>
      </c>
      <c r="D534" t="s">
        <v>14</v>
      </c>
      <c r="E534" t="s">
        <v>83</v>
      </c>
      <c r="F534">
        <v>2018</v>
      </c>
      <c r="G534">
        <v>2.6579999999999999</v>
      </c>
      <c r="H534" t="s">
        <v>21</v>
      </c>
      <c r="K534" t="s">
        <v>122</v>
      </c>
    </row>
    <row r="535" spans="1:11" x14ac:dyDescent="0.25">
      <c r="A535" t="s">
        <v>120</v>
      </c>
      <c r="B535" t="s">
        <v>12</v>
      </c>
      <c r="C535" t="s">
        <v>121</v>
      </c>
      <c r="D535" t="s">
        <v>14</v>
      </c>
      <c r="E535" t="s">
        <v>40</v>
      </c>
      <c r="F535">
        <v>2018</v>
      </c>
      <c r="H535" t="s">
        <v>21</v>
      </c>
      <c r="K535" t="s">
        <v>122</v>
      </c>
    </row>
    <row r="536" spans="1:11" x14ac:dyDescent="0.25">
      <c r="A536" t="s">
        <v>120</v>
      </c>
      <c r="B536" t="s">
        <v>12</v>
      </c>
      <c r="C536" t="s">
        <v>121</v>
      </c>
      <c r="D536" t="s">
        <v>14</v>
      </c>
      <c r="E536" t="s">
        <v>84</v>
      </c>
      <c r="F536">
        <v>2018</v>
      </c>
      <c r="H536" t="s">
        <v>21</v>
      </c>
      <c r="K536" t="s">
        <v>122</v>
      </c>
    </row>
    <row r="537" spans="1:11" x14ac:dyDescent="0.25">
      <c r="A537" t="s">
        <v>120</v>
      </c>
      <c r="B537" t="s">
        <v>12</v>
      </c>
      <c r="C537" t="s">
        <v>121</v>
      </c>
      <c r="D537" t="s">
        <v>14</v>
      </c>
      <c r="E537" t="s">
        <v>85</v>
      </c>
      <c r="F537">
        <v>2018</v>
      </c>
      <c r="H537" t="s">
        <v>21</v>
      </c>
      <c r="K537" t="s">
        <v>122</v>
      </c>
    </row>
    <row r="538" spans="1:11" x14ac:dyDescent="0.25">
      <c r="A538" t="s">
        <v>120</v>
      </c>
      <c r="B538" t="s">
        <v>12</v>
      </c>
      <c r="C538" t="s">
        <v>121</v>
      </c>
      <c r="D538" t="s">
        <v>14</v>
      </c>
      <c r="E538" t="s">
        <v>86</v>
      </c>
      <c r="F538">
        <v>2018</v>
      </c>
      <c r="G538">
        <v>99.673000000000002</v>
      </c>
      <c r="K538" t="s">
        <v>122</v>
      </c>
    </row>
    <row r="539" spans="1:11" x14ac:dyDescent="0.25">
      <c r="A539" t="s">
        <v>120</v>
      </c>
      <c r="B539" t="s">
        <v>12</v>
      </c>
      <c r="C539" t="s">
        <v>121</v>
      </c>
      <c r="D539" t="s">
        <v>14</v>
      </c>
      <c r="E539" t="s">
        <v>41</v>
      </c>
      <c r="F539">
        <v>2018</v>
      </c>
      <c r="G539">
        <v>9.9510000000000005</v>
      </c>
      <c r="K539" t="s">
        <v>122</v>
      </c>
    </row>
    <row r="540" spans="1:11" x14ac:dyDescent="0.25">
      <c r="A540" t="s">
        <v>120</v>
      </c>
      <c r="B540" t="s">
        <v>12</v>
      </c>
      <c r="C540" t="s">
        <v>121</v>
      </c>
      <c r="D540" t="s">
        <v>14</v>
      </c>
      <c r="E540" t="s">
        <v>42</v>
      </c>
      <c r="F540">
        <v>2018</v>
      </c>
      <c r="G540">
        <v>39.673999999999999</v>
      </c>
      <c r="K540" t="s">
        <v>122</v>
      </c>
    </row>
    <row r="541" spans="1:11" x14ac:dyDescent="0.25">
      <c r="A541" t="s">
        <v>120</v>
      </c>
      <c r="B541" t="s">
        <v>12</v>
      </c>
      <c r="C541" t="s">
        <v>121</v>
      </c>
      <c r="D541" t="s">
        <v>14</v>
      </c>
      <c r="E541" t="s">
        <v>87</v>
      </c>
      <c r="F541">
        <v>2018</v>
      </c>
      <c r="G541">
        <v>81.463999999999999</v>
      </c>
      <c r="K541" t="s">
        <v>122</v>
      </c>
    </row>
    <row r="542" spans="1:11" x14ac:dyDescent="0.25">
      <c r="A542" t="s">
        <v>120</v>
      </c>
      <c r="B542" t="s">
        <v>12</v>
      </c>
      <c r="C542" t="s">
        <v>121</v>
      </c>
      <c r="D542" t="s">
        <v>14</v>
      </c>
      <c r="E542" t="s">
        <v>43</v>
      </c>
      <c r="F542">
        <v>2018</v>
      </c>
      <c r="G542">
        <v>227.625</v>
      </c>
      <c r="K542" t="s">
        <v>122</v>
      </c>
    </row>
    <row r="543" spans="1:11" x14ac:dyDescent="0.25">
      <c r="A543" t="s">
        <v>120</v>
      </c>
      <c r="B543" t="s">
        <v>12</v>
      </c>
      <c r="C543" t="s">
        <v>121</v>
      </c>
      <c r="D543" t="s">
        <v>14</v>
      </c>
      <c r="E543" t="s">
        <v>44</v>
      </c>
      <c r="F543">
        <v>2018</v>
      </c>
      <c r="G543">
        <v>873.94</v>
      </c>
      <c r="K543" t="s">
        <v>122</v>
      </c>
    </row>
    <row r="544" spans="1:11" x14ac:dyDescent="0.25">
      <c r="A544" t="s">
        <v>120</v>
      </c>
      <c r="B544" t="s">
        <v>12</v>
      </c>
      <c r="C544" t="s">
        <v>121</v>
      </c>
      <c r="D544" t="s">
        <v>14</v>
      </c>
      <c r="E544" t="s">
        <v>45</v>
      </c>
      <c r="F544">
        <v>2018</v>
      </c>
      <c r="G544">
        <v>64.430999999999997</v>
      </c>
      <c r="K544" t="s">
        <v>122</v>
      </c>
    </row>
    <row r="545" spans="1:11" x14ac:dyDescent="0.25">
      <c r="A545" t="s">
        <v>120</v>
      </c>
      <c r="B545" t="s">
        <v>12</v>
      </c>
      <c r="C545" t="s">
        <v>121</v>
      </c>
      <c r="D545" t="s">
        <v>14</v>
      </c>
      <c r="E545" t="s">
        <v>88</v>
      </c>
      <c r="F545">
        <v>2018</v>
      </c>
      <c r="G545">
        <v>1.506</v>
      </c>
      <c r="H545" t="s">
        <v>21</v>
      </c>
      <c r="K545" t="s">
        <v>122</v>
      </c>
    </row>
    <row r="546" spans="1:11" x14ac:dyDescent="0.25">
      <c r="A546" t="s">
        <v>120</v>
      </c>
      <c r="B546" t="s">
        <v>12</v>
      </c>
      <c r="C546" t="s">
        <v>121</v>
      </c>
      <c r="D546" t="s">
        <v>14</v>
      </c>
      <c r="E546" t="s">
        <v>89</v>
      </c>
      <c r="F546">
        <v>2018</v>
      </c>
      <c r="G546">
        <v>5.2610000000000001</v>
      </c>
      <c r="K546" t="s">
        <v>122</v>
      </c>
    </row>
    <row r="547" spans="1:11" x14ac:dyDescent="0.25">
      <c r="A547" t="s">
        <v>120</v>
      </c>
      <c r="B547" t="s">
        <v>12</v>
      </c>
      <c r="C547" t="s">
        <v>121</v>
      </c>
      <c r="D547" t="s">
        <v>14</v>
      </c>
      <c r="E547" t="s">
        <v>90</v>
      </c>
      <c r="F547">
        <v>2018</v>
      </c>
      <c r="G547">
        <v>4.7759999999999998</v>
      </c>
      <c r="K547" t="s">
        <v>122</v>
      </c>
    </row>
    <row r="548" spans="1:11" x14ac:dyDescent="0.25">
      <c r="A548" t="s">
        <v>120</v>
      </c>
      <c r="B548" t="s">
        <v>12</v>
      </c>
      <c r="C548" t="s">
        <v>121</v>
      </c>
      <c r="D548" t="s">
        <v>14</v>
      </c>
      <c r="E548" t="s">
        <v>47</v>
      </c>
      <c r="F548">
        <v>2018</v>
      </c>
      <c r="G548">
        <v>2.2200000000000002</v>
      </c>
      <c r="H548" t="s">
        <v>21</v>
      </c>
      <c r="K548" t="s">
        <v>122</v>
      </c>
    </row>
    <row r="549" spans="1:11" x14ac:dyDescent="0.25">
      <c r="A549" t="s">
        <v>120</v>
      </c>
      <c r="B549" t="s">
        <v>12</v>
      </c>
      <c r="C549" t="s">
        <v>121</v>
      </c>
      <c r="D549" t="s">
        <v>14</v>
      </c>
      <c r="E549" t="s">
        <v>48</v>
      </c>
      <c r="F549">
        <v>2018</v>
      </c>
      <c r="G549">
        <v>157.28800000000001</v>
      </c>
      <c r="K549" t="s">
        <v>122</v>
      </c>
    </row>
    <row r="550" spans="1:11" x14ac:dyDescent="0.25">
      <c r="A550" t="s">
        <v>120</v>
      </c>
      <c r="B550" t="s">
        <v>12</v>
      </c>
      <c r="C550" t="s">
        <v>121</v>
      </c>
      <c r="D550" t="s">
        <v>14</v>
      </c>
      <c r="E550" t="s">
        <v>50</v>
      </c>
      <c r="F550">
        <v>2018</v>
      </c>
      <c r="G550">
        <v>2.1520000000000001</v>
      </c>
      <c r="H550" t="s">
        <v>21</v>
      </c>
      <c r="K550" t="s">
        <v>122</v>
      </c>
    </row>
    <row r="551" spans="1:11" x14ac:dyDescent="0.25">
      <c r="A551" t="s">
        <v>120</v>
      </c>
      <c r="B551" t="s">
        <v>12</v>
      </c>
      <c r="C551" t="s">
        <v>121</v>
      </c>
      <c r="D551" t="s">
        <v>14</v>
      </c>
      <c r="E551" t="s">
        <v>51</v>
      </c>
      <c r="F551">
        <v>2018</v>
      </c>
      <c r="G551">
        <v>0.95399999999999996</v>
      </c>
      <c r="H551" t="s">
        <v>21</v>
      </c>
      <c r="K551" t="s">
        <v>122</v>
      </c>
    </row>
    <row r="552" spans="1:11" x14ac:dyDescent="0.25">
      <c r="A552" t="s">
        <v>120</v>
      </c>
      <c r="B552" t="s">
        <v>12</v>
      </c>
      <c r="C552" t="s">
        <v>121</v>
      </c>
      <c r="D552" t="s">
        <v>14</v>
      </c>
      <c r="E552" t="s">
        <v>52</v>
      </c>
      <c r="F552">
        <v>2018</v>
      </c>
      <c r="G552">
        <v>3.5390000000000001</v>
      </c>
      <c r="K552" t="s">
        <v>122</v>
      </c>
    </row>
    <row r="553" spans="1:11" x14ac:dyDescent="0.25">
      <c r="A553" t="s">
        <v>120</v>
      </c>
      <c r="B553" t="s">
        <v>12</v>
      </c>
      <c r="C553" t="s">
        <v>121</v>
      </c>
      <c r="D553" t="s">
        <v>14</v>
      </c>
      <c r="E553" t="s">
        <v>91</v>
      </c>
      <c r="F553">
        <v>2018</v>
      </c>
      <c r="G553">
        <v>2.8919999999999999</v>
      </c>
      <c r="H553" t="s">
        <v>21</v>
      </c>
      <c r="K553" t="s">
        <v>122</v>
      </c>
    </row>
    <row r="554" spans="1:11" x14ac:dyDescent="0.25">
      <c r="A554" t="s">
        <v>120</v>
      </c>
      <c r="B554" t="s">
        <v>12</v>
      </c>
      <c r="C554" t="s">
        <v>121</v>
      </c>
      <c r="D554" t="s">
        <v>14</v>
      </c>
      <c r="E554" t="s">
        <v>92</v>
      </c>
      <c r="F554">
        <v>2018</v>
      </c>
      <c r="G554">
        <v>5.37</v>
      </c>
      <c r="H554" t="s">
        <v>21</v>
      </c>
      <c r="K554" t="s">
        <v>122</v>
      </c>
    </row>
    <row r="555" spans="1:11" x14ac:dyDescent="0.25">
      <c r="A555" t="s">
        <v>120</v>
      </c>
      <c r="B555" t="s">
        <v>12</v>
      </c>
      <c r="C555" t="s">
        <v>121</v>
      </c>
      <c r="D555" t="s">
        <v>14</v>
      </c>
      <c r="E555" t="s">
        <v>53</v>
      </c>
      <c r="F555">
        <v>2018</v>
      </c>
      <c r="G555">
        <v>9.61</v>
      </c>
      <c r="K555" t="s">
        <v>122</v>
      </c>
    </row>
    <row r="556" spans="1:11" x14ac:dyDescent="0.25">
      <c r="A556" t="s">
        <v>120</v>
      </c>
      <c r="B556" t="s">
        <v>12</v>
      </c>
      <c r="C556" t="s">
        <v>121</v>
      </c>
      <c r="D556" t="s">
        <v>14</v>
      </c>
      <c r="E556" t="s">
        <v>93</v>
      </c>
      <c r="F556">
        <v>2018</v>
      </c>
      <c r="G556">
        <v>0.80900000000000005</v>
      </c>
      <c r="H556" t="s">
        <v>21</v>
      </c>
      <c r="K556" t="s">
        <v>122</v>
      </c>
    </row>
    <row r="557" spans="1:11" x14ac:dyDescent="0.25">
      <c r="A557" t="s">
        <v>120</v>
      </c>
      <c r="B557" t="s">
        <v>12</v>
      </c>
      <c r="C557" t="s">
        <v>121</v>
      </c>
      <c r="D557" t="s">
        <v>14</v>
      </c>
      <c r="E557" t="s">
        <v>94</v>
      </c>
      <c r="F557">
        <v>2018</v>
      </c>
      <c r="G557">
        <v>3.5470000000000002</v>
      </c>
      <c r="K557" t="s">
        <v>122</v>
      </c>
    </row>
    <row r="558" spans="1:11" x14ac:dyDescent="0.25">
      <c r="A558" t="s">
        <v>120</v>
      </c>
      <c r="B558" t="s">
        <v>12</v>
      </c>
      <c r="C558" t="s">
        <v>121</v>
      </c>
      <c r="D558" t="s">
        <v>14</v>
      </c>
      <c r="E558" t="s">
        <v>54</v>
      </c>
      <c r="F558">
        <v>2018</v>
      </c>
      <c r="G558">
        <v>3.4790000000000001</v>
      </c>
      <c r="H558" t="s">
        <v>21</v>
      </c>
      <c r="K558" t="s">
        <v>122</v>
      </c>
    </row>
    <row r="559" spans="1:11" x14ac:dyDescent="0.25">
      <c r="A559" t="s">
        <v>120</v>
      </c>
      <c r="B559" t="s">
        <v>12</v>
      </c>
      <c r="C559" t="s">
        <v>121</v>
      </c>
      <c r="D559" t="s">
        <v>14</v>
      </c>
      <c r="E559" t="s">
        <v>95</v>
      </c>
      <c r="F559">
        <v>2018</v>
      </c>
      <c r="G559">
        <v>9.4960000000000004</v>
      </c>
      <c r="K559" t="s">
        <v>122</v>
      </c>
    </row>
    <row r="560" spans="1:11" x14ac:dyDescent="0.25">
      <c r="A560" t="s">
        <v>120</v>
      </c>
      <c r="B560" t="s">
        <v>12</v>
      </c>
      <c r="C560" t="s">
        <v>121</v>
      </c>
      <c r="D560" t="s">
        <v>14</v>
      </c>
      <c r="E560" t="s">
        <v>96</v>
      </c>
      <c r="F560">
        <v>2018</v>
      </c>
      <c r="G560">
        <v>9.1389999999999993</v>
      </c>
      <c r="K560" t="s">
        <v>122</v>
      </c>
    </row>
    <row r="561" spans="1:11" x14ac:dyDescent="0.25">
      <c r="A561" t="s">
        <v>120</v>
      </c>
      <c r="B561" t="s">
        <v>12</v>
      </c>
      <c r="C561" t="s">
        <v>121</v>
      </c>
      <c r="D561" t="s">
        <v>14</v>
      </c>
      <c r="E561" t="s">
        <v>97</v>
      </c>
      <c r="F561">
        <v>2018</v>
      </c>
      <c r="G561">
        <v>4.8559999999999999</v>
      </c>
      <c r="K561" t="s">
        <v>122</v>
      </c>
    </row>
    <row r="562" spans="1:11" x14ac:dyDescent="0.25">
      <c r="A562" t="s">
        <v>120</v>
      </c>
      <c r="B562" t="s">
        <v>12</v>
      </c>
      <c r="C562" t="s">
        <v>121</v>
      </c>
      <c r="D562" t="s">
        <v>14</v>
      </c>
      <c r="E562" t="s">
        <v>55</v>
      </c>
      <c r="F562">
        <v>2018</v>
      </c>
      <c r="G562">
        <v>2.7650000000000001</v>
      </c>
      <c r="H562" t="s">
        <v>21</v>
      </c>
      <c r="K562" t="s">
        <v>122</v>
      </c>
    </row>
    <row r="563" spans="1:11" x14ac:dyDescent="0.25">
      <c r="A563" t="s">
        <v>120</v>
      </c>
      <c r="B563" t="s">
        <v>12</v>
      </c>
      <c r="C563" t="s">
        <v>121</v>
      </c>
      <c r="D563" t="s">
        <v>14</v>
      </c>
      <c r="E563" t="s">
        <v>98</v>
      </c>
      <c r="F563">
        <v>2018</v>
      </c>
      <c r="G563">
        <v>1.006</v>
      </c>
      <c r="H563" t="s">
        <v>21</v>
      </c>
      <c r="K563" t="s">
        <v>122</v>
      </c>
    </row>
    <row r="564" spans="1:11" x14ac:dyDescent="0.25">
      <c r="A564" t="s">
        <v>120</v>
      </c>
      <c r="B564" t="s">
        <v>12</v>
      </c>
      <c r="C564" t="s">
        <v>121</v>
      </c>
      <c r="D564" t="s">
        <v>14</v>
      </c>
      <c r="E564" t="s">
        <v>99</v>
      </c>
      <c r="F564">
        <v>2018</v>
      </c>
      <c r="G564">
        <v>7.4589999999999996</v>
      </c>
      <c r="K564" t="s">
        <v>122</v>
      </c>
    </row>
    <row r="565" spans="1:11" x14ac:dyDescent="0.25">
      <c r="A565" t="s">
        <v>120</v>
      </c>
      <c r="B565" t="s">
        <v>12</v>
      </c>
      <c r="C565" t="s">
        <v>121</v>
      </c>
      <c r="D565" t="s">
        <v>14</v>
      </c>
      <c r="E565" t="s">
        <v>100</v>
      </c>
      <c r="F565">
        <v>2018</v>
      </c>
      <c r="G565">
        <v>1.5780000000000001</v>
      </c>
      <c r="H565" t="s">
        <v>21</v>
      </c>
      <c r="K565" t="s">
        <v>122</v>
      </c>
    </row>
    <row r="566" spans="1:11" x14ac:dyDescent="0.25">
      <c r="A566" t="s">
        <v>120</v>
      </c>
      <c r="B566" t="s">
        <v>12</v>
      </c>
      <c r="C566" t="s">
        <v>121</v>
      </c>
      <c r="D566" t="s">
        <v>14</v>
      </c>
      <c r="E566" t="s">
        <v>56</v>
      </c>
      <c r="F566">
        <v>2018</v>
      </c>
      <c r="G566">
        <v>2.0840000000000001</v>
      </c>
      <c r="H566" t="s">
        <v>21</v>
      </c>
      <c r="K566" t="s">
        <v>122</v>
      </c>
    </row>
    <row r="567" spans="1:11" x14ac:dyDescent="0.25">
      <c r="A567" t="s">
        <v>120</v>
      </c>
      <c r="B567" t="s">
        <v>12</v>
      </c>
      <c r="C567" t="s">
        <v>121</v>
      </c>
      <c r="D567" t="s">
        <v>14</v>
      </c>
      <c r="E567" t="s">
        <v>101</v>
      </c>
      <c r="F567">
        <v>2018</v>
      </c>
      <c r="G567">
        <v>3.6349999999999998</v>
      </c>
      <c r="K567" t="s">
        <v>122</v>
      </c>
    </row>
    <row r="568" spans="1:11" x14ac:dyDescent="0.25">
      <c r="A568" t="s">
        <v>120</v>
      </c>
      <c r="B568" t="s">
        <v>12</v>
      </c>
      <c r="C568" t="s">
        <v>121</v>
      </c>
      <c r="D568" t="s">
        <v>14</v>
      </c>
      <c r="E568" t="s">
        <v>102</v>
      </c>
      <c r="F568">
        <v>2018</v>
      </c>
      <c r="H568" t="s">
        <v>21</v>
      </c>
      <c r="K568" t="s">
        <v>122</v>
      </c>
    </row>
    <row r="569" spans="1:11" x14ac:dyDescent="0.25">
      <c r="A569" t="s">
        <v>120</v>
      </c>
      <c r="B569" t="s">
        <v>12</v>
      </c>
      <c r="C569" t="s">
        <v>121</v>
      </c>
      <c r="D569" t="s">
        <v>14</v>
      </c>
      <c r="E569" t="s">
        <v>57</v>
      </c>
      <c r="F569">
        <v>2018</v>
      </c>
      <c r="G569">
        <v>40.750999999999998</v>
      </c>
      <c r="K569" t="s">
        <v>122</v>
      </c>
    </row>
    <row r="570" spans="1:11" x14ac:dyDescent="0.25">
      <c r="A570" t="s">
        <v>120</v>
      </c>
      <c r="B570" t="s">
        <v>12</v>
      </c>
      <c r="C570" t="s">
        <v>121</v>
      </c>
      <c r="D570" t="s">
        <v>14</v>
      </c>
      <c r="E570" t="s">
        <v>103</v>
      </c>
      <c r="F570">
        <v>2018</v>
      </c>
      <c r="G570">
        <v>34.695</v>
      </c>
      <c r="K570" t="s">
        <v>122</v>
      </c>
    </row>
    <row r="571" spans="1:11" x14ac:dyDescent="0.25">
      <c r="A571" t="s">
        <v>120</v>
      </c>
      <c r="B571" t="s">
        <v>12</v>
      </c>
      <c r="C571" t="s">
        <v>121</v>
      </c>
      <c r="D571" t="s">
        <v>14</v>
      </c>
      <c r="E571" t="s">
        <v>58</v>
      </c>
      <c r="F571">
        <v>2018</v>
      </c>
      <c r="G571">
        <v>15.823</v>
      </c>
      <c r="K571" t="s">
        <v>122</v>
      </c>
    </row>
    <row r="572" spans="1:11" x14ac:dyDescent="0.25">
      <c r="A572" t="s">
        <v>120</v>
      </c>
      <c r="B572" t="s">
        <v>12</v>
      </c>
      <c r="C572" t="s">
        <v>121</v>
      </c>
      <c r="D572" t="s">
        <v>14</v>
      </c>
      <c r="E572" t="s">
        <v>59</v>
      </c>
      <c r="F572">
        <v>2018</v>
      </c>
      <c r="G572">
        <v>39.688000000000002</v>
      </c>
      <c r="K572" t="s">
        <v>122</v>
      </c>
    </row>
    <row r="573" spans="1:11" x14ac:dyDescent="0.25">
      <c r="A573" t="s">
        <v>120</v>
      </c>
      <c r="B573" t="s">
        <v>12</v>
      </c>
      <c r="C573" t="s">
        <v>121</v>
      </c>
      <c r="D573" t="s">
        <v>14</v>
      </c>
      <c r="E573" t="s">
        <v>60</v>
      </c>
      <c r="F573">
        <v>2018</v>
      </c>
      <c r="G573">
        <v>163.46700000000001</v>
      </c>
      <c r="K573" t="s">
        <v>122</v>
      </c>
    </row>
    <row r="574" spans="1:11" x14ac:dyDescent="0.25">
      <c r="A574" t="s">
        <v>120</v>
      </c>
      <c r="B574" t="s">
        <v>12</v>
      </c>
      <c r="C574" t="s">
        <v>121</v>
      </c>
      <c r="D574" t="s">
        <v>14</v>
      </c>
      <c r="E574" t="s">
        <v>61</v>
      </c>
      <c r="F574">
        <v>2018</v>
      </c>
      <c r="G574">
        <v>56.362000000000002</v>
      </c>
      <c r="K574" t="s">
        <v>122</v>
      </c>
    </row>
    <row r="575" spans="1:11" x14ac:dyDescent="0.25">
      <c r="A575" t="s">
        <v>120</v>
      </c>
      <c r="B575" t="s">
        <v>12</v>
      </c>
      <c r="C575" t="s">
        <v>121</v>
      </c>
      <c r="D575" t="s">
        <v>14</v>
      </c>
      <c r="E575" t="s">
        <v>62</v>
      </c>
      <c r="F575">
        <v>2018</v>
      </c>
      <c r="H575" t="s">
        <v>21</v>
      </c>
      <c r="K575" t="s">
        <v>122</v>
      </c>
    </row>
    <row r="576" spans="1:11" x14ac:dyDescent="0.25">
      <c r="A576" t="s">
        <v>120</v>
      </c>
      <c r="B576" t="s">
        <v>12</v>
      </c>
      <c r="C576" t="s">
        <v>121</v>
      </c>
      <c r="D576" t="s">
        <v>14</v>
      </c>
      <c r="E576" t="s">
        <v>104</v>
      </c>
      <c r="F576">
        <v>2018</v>
      </c>
      <c r="H576" t="s">
        <v>21</v>
      </c>
      <c r="K576" t="s">
        <v>122</v>
      </c>
    </row>
    <row r="577" spans="1:11" x14ac:dyDescent="0.25">
      <c r="A577" t="s">
        <v>120</v>
      </c>
      <c r="B577" t="s">
        <v>12</v>
      </c>
      <c r="C577" t="s">
        <v>121</v>
      </c>
      <c r="D577" t="s">
        <v>14</v>
      </c>
      <c r="E577" t="s">
        <v>105</v>
      </c>
      <c r="F577">
        <v>2018</v>
      </c>
      <c r="G577">
        <v>4.4429999999999996</v>
      </c>
      <c r="K577" t="s">
        <v>122</v>
      </c>
    </row>
    <row r="578" spans="1:11" x14ac:dyDescent="0.25">
      <c r="A578" t="s">
        <v>120</v>
      </c>
      <c r="B578" t="s">
        <v>12</v>
      </c>
      <c r="C578" t="s">
        <v>121</v>
      </c>
      <c r="D578" t="s">
        <v>14</v>
      </c>
      <c r="E578" t="s">
        <v>63</v>
      </c>
      <c r="F578">
        <v>2018</v>
      </c>
      <c r="H578" t="s">
        <v>21</v>
      </c>
      <c r="K578" t="s">
        <v>122</v>
      </c>
    </row>
    <row r="579" spans="1:11" x14ac:dyDescent="0.25">
      <c r="A579" t="s">
        <v>120</v>
      </c>
      <c r="B579" t="s">
        <v>12</v>
      </c>
      <c r="C579" t="s">
        <v>121</v>
      </c>
      <c r="D579" t="s">
        <v>14</v>
      </c>
      <c r="E579" t="s">
        <v>106</v>
      </c>
      <c r="F579">
        <v>2018</v>
      </c>
      <c r="G579">
        <v>1.53</v>
      </c>
      <c r="H579" t="s">
        <v>21</v>
      </c>
      <c r="K579" t="s">
        <v>122</v>
      </c>
    </row>
    <row r="580" spans="1:11" x14ac:dyDescent="0.25">
      <c r="A580" t="s">
        <v>120</v>
      </c>
      <c r="B580" t="s">
        <v>12</v>
      </c>
      <c r="C580" t="s">
        <v>121</v>
      </c>
      <c r="D580" t="s">
        <v>14</v>
      </c>
      <c r="E580" t="s">
        <v>64</v>
      </c>
      <c r="F580">
        <v>2018</v>
      </c>
      <c r="G580">
        <v>3.0419999999999998</v>
      </c>
      <c r="H580" t="s">
        <v>21</v>
      </c>
      <c r="K580" t="s">
        <v>122</v>
      </c>
    </row>
    <row r="581" spans="1:11" x14ac:dyDescent="0.25">
      <c r="A581" t="s">
        <v>120</v>
      </c>
      <c r="B581" t="s">
        <v>12</v>
      </c>
      <c r="C581" t="s">
        <v>121</v>
      </c>
      <c r="D581" t="s">
        <v>14</v>
      </c>
      <c r="E581" t="s">
        <v>65</v>
      </c>
      <c r="F581">
        <v>2018</v>
      </c>
      <c r="G581">
        <v>8.8070000000000004</v>
      </c>
      <c r="K581" t="s">
        <v>122</v>
      </c>
    </row>
    <row r="582" spans="1:11" x14ac:dyDescent="0.25">
      <c r="A582" t="s">
        <v>120</v>
      </c>
      <c r="B582" t="s">
        <v>12</v>
      </c>
      <c r="C582" t="s">
        <v>121</v>
      </c>
      <c r="D582" t="s">
        <v>14</v>
      </c>
      <c r="E582" t="s">
        <v>66</v>
      </c>
      <c r="F582">
        <v>2018</v>
      </c>
      <c r="G582">
        <v>27.978999999999999</v>
      </c>
      <c r="K582" t="s">
        <v>122</v>
      </c>
    </row>
    <row r="583" spans="1:11" x14ac:dyDescent="0.25">
      <c r="A583" t="s">
        <v>120</v>
      </c>
      <c r="B583" t="s">
        <v>12</v>
      </c>
      <c r="C583" t="s">
        <v>121</v>
      </c>
      <c r="D583" t="s">
        <v>14</v>
      </c>
      <c r="E583" t="s">
        <v>67</v>
      </c>
      <c r="F583">
        <v>2018</v>
      </c>
      <c r="G583">
        <v>109.65</v>
      </c>
      <c r="K583" t="s">
        <v>122</v>
      </c>
    </row>
    <row r="584" spans="1:11" x14ac:dyDescent="0.25">
      <c r="A584" t="s">
        <v>120</v>
      </c>
      <c r="B584" t="s">
        <v>12</v>
      </c>
      <c r="C584" t="s">
        <v>121</v>
      </c>
      <c r="D584" t="s">
        <v>14</v>
      </c>
      <c r="E584" t="s">
        <v>68</v>
      </c>
      <c r="F584">
        <v>2018</v>
      </c>
      <c r="G584">
        <v>32.875999999999998</v>
      </c>
      <c r="K584" t="s">
        <v>122</v>
      </c>
    </row>
    <row r="585" spans="1:11" x14ac:dyDescent="0.25">
      <c r="A585" t="s">
        <v>120</v>
      </c>
      <c r="B585" t="s">
        <v>12</v>
      </c>
      <c r="C585" t="s">
        <v>121</v>
      </c>
      <c r="D585" t="s">
        <v>14</v>
      </c>
      <c r="E585" t="s">
        <v>107</v>
      </c>
      <c r="F585">
        <v>2018</v>
      </c>
      <c r="G585">
        <v>18.408999999999999</v>
      </c>
      <c r="K585" t="s">
        <v>122</v>
      </c>
    </row>
    <row r="586" spans="1:11" x14ac:dyDescent="0.25">
      <c r="A586" t="s">
        <v>120</v>
      </c>
      <c r="B586" t="s">
        <v>12</v>
      </c>
      <c r="C586" t="s">
        <v>121</v>
      </c>
      <c r="D586" t="s">
        <v>14</v>
      </c>
      <c r="E586" t="s">
        <v>69</v>
      </c>
      <c r="F586">
        <v>2018</v>
      </c>
      <c r="H586" t="s">
        <v>21</v>
      </c>
      <c r="K586" t="s">
        <v>122</v>
      </c>
    </row>
    <row r="587" spans="1:11" x14ac:dyDescent="0.25">
      <c r="A587" t="s">
        <v>123</v>
      </c>
      <c r="B587" t="s">
        <v>12</v>
      </c>
      <c r="C587" t="s">
        <v>109</v>
      </c>
      <c r="D587" t="s">
        <v>14</v>
      </c>
      <c r="E587" t="s">
        <v>15</v>
      </c>
      <c r="F587">
        <v>2017</v>
      </c>
      <c r="G587">
        <v>60827.610999999997</v>
      </c>
      <c r="K587" t="s">
        <v>16</v>
      </c>
    </row>
    <row r="588" spans="1:11" x14ac:dyDescent="0.25">
      <c r="A588" t="s">
        <v>123</v>
      </c>
      <c r="B588" t="s">
        <v>12</v>
      </c>
      <c r="C588" t="s">
        <v>109</v>
      </c>
      <c r="D588" t="s">
        <v>14</v>
      </c>
      <c r="E588" t="s">
        <v>17</v>
      </c>
      <c r="F588">
        <v>2017</v>
      </c>
      <c r="G588">
        <v>23360.935000000001</v>
      </c>
      <c r="K588" t="s">
        <v>16</v>
      </c>
    </row>
    <row r="589" spans="1:11" x14ac:dyDescent="0.25">
      <c r="A589" t="s">
        <v>123</v>
      </c>
      <c r="B589" t="s">
        <v>12</v>
      </c>
      <c r="C589" t="s">
        <v>109</v>
      </c>
      <c r="D589" t="s">
        <v>14</v>
      </c>
      <c r="E589" t="s">
        <v>73</v>
      </c>
      <c r="F589">
        <v>2017</v>
      </c>
      <c r="G589">
        <v>136.035</v>
      </c>
      <c r="K589" t="s">
        <v>16</v>
      </c>
    </row>
    <row r="590" spans="1:11" x14ac:dyDescent="0.25">
      <c r="A590" t="s">
        <v>123</v>
      </c>
      <c r="B590" t="s">
        <v>12</v>
      </c>
      <c r="C590" t="s">
        <v>109</v>
      </c>
      <c r="D590" t="s">
        <v>14</v>
      </c>
      <c r="E590" t="s">
        <v>18</v>
      </c>
      <c r="F590">
        <v>2017</v>
      </c>
      <c r="G590">
        <v>1195.5899999999999</v>
      </c>
      <c r="K590" t="s">
        <v>16</v>
      </c>
    </row>
    <row r="591" spans="1:11" x14ac:dyDescent="0.25">
      <c r="A591" t="s">
        <v>123</v>
      </c>
      <c r="B591" t="s">
        <v>12</v>
      </c>
      <c r="C591" t="s">
        <v>109</v>
      </c>
      <c r="D591" t="s">
        <v>14</v>
      </c>
      <c r="E591" t="s">
        <v>19</v>
      </c>
      <c r="F591">
        <v>2017</v>
      </c>
      <c r="G591">
        <v>4.58</v>
      </c>
      <c r="H591" t="s">
        <v>21</v>
      </c>
      <c r="K591" t="s">
        <v>16</v>
      </c>
    </row>
    <row r="592" spans="1:11" x14ac:dyDescent="0.25">
      <c r="A592" t="s">
        <v>123</v>
      </c>
      <c r="B592" t="s">
        <v>12</v>
      </c>
      <c r="C592" t="s">
        <v>109</v>
      </c>
      <c r="D592" t="s">
        <v>14</v>
      </c>
      <c r="E592" t="s">
        <v>74</v>
      </c>
      <c r="F592">
        <v>2017</v>
      </c>
      <c r="H592" t="s">
        <v>21</v>
      </c>
      <c r="K592" t="s">
        <v>16</v>
      </c>
    </row>
    <row r="593" spans="1:11" x14ac:dyDescent="0.25">
      <c r="A593" t="s">
        <v>123</v>
      </c>
      <c r="B593" t="s">
        <v>12</v>
      </c>
      <c r="C593" t="s">
        <v>109</v>
      </c>
      <c r="D593" t="s">
        <v>14</v>
      </c>
      <c r="E593" t="s">
        <v>20</v>
      </c>
      <c r="F593">
        <v>2017</v>
      </c>
      <c r="H593" t="s">
        <v>21</v>
      </c>
      <c r="K593" t="s">
        <v>16</v>
      </c>
    </row>
    <row r="594" spans="1:11" x14ac:dyDescent="0.25">
      <c r="A594" t="s">
        <v>123</v>
      </c>
      <c r="B594" t="s">
        <v>12</v>
      </c>
      <c r="C594" t="s">
        <v>109</v>
      </c>
      <c r="D594" t="s">
        <v>14</v>
      </c>
      <c r="E594" t="s">
        <v>22</v>
      </c>
      <c r="F594">
        <v>2017</v>
      </c>
      <c r="G594">
        <v>91.668000000000006</v>
      </c>
      <c r="K594" t="s">
        <v>16</v>
      </c>
    </row>
    <row r="595" spans="1:11" x14ac:dyDescent="0.25">
      <c r="A595" t="s">
        <v>123</v>
      </c>
      <c r="B595" t="s">
        <v>12</v>
      </c>
      <c r="C595" t="s">
        <v>109</v>
      </c>
      <c r="D595" t="s">
        <v>14</v>
      </c>
      <c r="E595" t="s">
        <v>75</v>
      </c>
      <c r="F595">
        <v>2017</v>
      </c>
      <c r="H595" t="s">
        <v>21</v>
      </c>
      <c r="K595" t="s">
        <v>16</v>
      </c>
    </row>
    <row r="596" spans="1:11" x14ac:dyDescent="0.25">
      <c r="A596" t="s">
        <v>123</v>
      </c>
      <c r="B596" t="s">
        <v>12</v>
      </c>
      <c r="C596" t="s">
        <v>109</v>
      </c>
      <c r="D596" t="s">
        <v>14</v>
      </c>
      <c r="E596" t="s">
        <v>23</v>
      </c>
      <c r="F596">
        <v>2017</v>
      </c>
      <c r="G596">
        <v>684.13199999999995</v>
      </c>
      <c r="K596" t="s">
        <v>16</v>
      </c>
    </row>
    <row r="597" spans="1:11" x14ac:dyDescent="0.25">
      <c r="A597" t="s">
        <v>123</v>
      </c>
      <c r="B597" t="s">
        <v>12</v>
      </c>
      <c r="C597" t="s">
        <v>109</v>
      </c>
      <c r="D597" t="s">
        <v>14</v>
      </c>
      <c r="E597" t="s">
        <v>76</v>
      </c>
      <c r="F597">
        <v>2017</v>
      </c>
      <c r="G597">
        <v>29.164999999999999</v>
      </c>
      <c r="K597" t="s">
        <v>16</v>
      </c>
    </row>
    <row r="598" spans="1:11" x14ac:dyDescent="0.25">
      <c r="A598" t="s">
        <v>123</v>
      </c>
      <c r="B598" t="s">
        <v>12</v>
      </c>
      <c r="C598" t="s">
        <v>109</v>
      </c>
      <c r="D598" t="s">
        <v>14</v>
      </c>
      <c r="E598" t="s">
        <v>24</v>
      </c>
      <c r="F598">
        <v>2017</v>
      </c>
      <c r="G598">
        <v>80.572000000000003</v>
      </c>
      <c r="K598" t="s">
        <v>16</v>
      </c>
    </row>
    <row r="599" spans="1:11" x14ac:dyDescent="0.25">
      <c r="A599" t="s">
        <v>123</v>
      </c>
      <c r="B599" t="s">
        <v>12</v>
      </c>
      <c r="C599" t="s">
        <v>109</v>
      </c>
      <c r="D599" t="s">
        <v>14</v>
      </c>
      <c r="E599" t="s">
        <v>25</v>
      </c>
      <c r="F599">
        <v>2017</v>
      </c>
      <c r="G599">
        <v>1409.2190000000001</v>
      </c>
      <c r="K599" t="s">
        <v>16</v>
      </c>
    </row>
    <row r="600" spans="1:11" x14ac:dyDescent="0.25">
      <c r="A600" t="s">
        <v>123</v>
      </c>
      <c r="B600" t="s">
        <v>12</v>
      </c>
      <c r="C600" t="s">
        <v>109</v>
      </c>
      <c r="D600" t="s">
        <v>14</v>
      </c>
      <c r="E600" t="s">
        <v>26</v>
      </c>
      <c r="F600">
        <v>2017</v>
      </c>
      <c r="G600">
        <v>3315.0949999999998</v>
      </c>
      <c r="K600" t="s">
        <v>16</v>
      </c>
    </row>
    <row r="601" spans="1:11" x14ac:dyDescent="0.25">
      <c r="A601" t="s">
        <v>123</v>
      </c>
      <c r="B601" t="s">
        <v>12</v>
      </c>
      <c r="C601" t="s">
        <v>109</v>
      </c>
      <c r="D601" t="s">
        <v>14</v>
      </c>
      <c r="E601" t="s">
        <v>27</v>
      </c>
      <c r="F601">
        <v>2017</v>
      </c>
      <c r="G601">
        <v>138.93299999999999</v>
      </c>
      <c r="K601" t="s">
        <v>16</v>
      </c>
    </row>
    <row r="602" spans="1:11" x14ac:dyDescent="0.25">
      <c r="A602" t="s">
        <v>123</v>
      </c>
      <c r="B602" t="s">
        <v>12</v>
      </c>
      <c r="C602" t="s">
        <v>109</v>
      </c>
      <c r="D602" t="s">
        <v>14</v>
      </c>
      <c r="E602" t="s">
        <v>28</v>
      </c>
      <c r="F602">
        <v>2017</v>
      </c>
      <c r="G602">
        <v>450.56799999999998</v>
      </c>
      <c r="K602" t="s">
        <v>16</v>
      </c>
    </row>
    <row r="603" spans="1:11" x14ac:dyDescent="0.25">
      <c r="A603" t="s">
        <v>123</v>
      </c>
      <c r="B603" t="s">
        <v>12</v>
      </c>
      <c r="C603" t="s">
        <v>109</v>
      </c>
      <c r="D603" t="s">
        <v>14</v>
      </c>
      <c r="E603" t="s">
        <v>29</v>
      </c>
      <c r="F603">
        <v>2017</v>
      </c>
      <c r="G603">
        <v>72.893000000000001</v>
      </c>
      <c r="K603" t="s">
        <v>16</v>
      </c>
    </row>
    <row r="604" spans="1:11" x14ac:dyDescent="0.25">
      <c r="A604" t="s">
        <v>123</v>
      </c>
      <c r="B604" t="s">
        <v>12</v>
      </c>
      <c r="C604" t="s">
        <v>109</v>
      </c>
      <c r="D604" t="s">
        <v>14</v>
      </c>
      <c r="E604" t="s">
        <v>77</v>
      </c>
      <c r="F604">
        <v>2017</v>
      </c>
      <c r="G604">
        <v>53.634</v>
      </c>
      <c r="K604" t="s">
        <v>16</v>
      </c>
    </row>
    <row r="605" spans="1:11" x14ac:dyDescent="0.25">
      <c r="A605" t="s">
        <v>123</v>
      </c>
      <c r="B605" t="s">
        <v>12</v>
      </c>
      <c r="C605" t="s">
        <v>109</v>
      </c>
      <c r="D605" t="s">
        <v>14</v>
      </c>
      <c r="E605" t="s">
        <v>30</v>
      </c>
      <c r="F605">
        <v>2017</v>
      </c>
      <c r="G605">
        <v>4.2889999999999997</v>
      </c>
      <c r="H605" t="s">
        <v>21</v>
      </c>
      <c r="K605" t="s">
        <v>16</v>
      </c>
    </row>
    <row r="606" spans="1:11" x14ac:dyDescent="0.25">
      <c r="A606" t="s">
        <v>123</v>
      </c>
      <c r="B606" t="s">
        <v>12</v>
      </c>
      <c r="C606" t="s">
        <v>109</v>
      </c>
      <c r="D606" t="s">
        <v>14</v>
      </c>
      <c r="E606" t="s">
        <v>31</v>
      </c>
      <c r="F606">
        <v>2017</v>
      </c>
      <c r="G606">
        <v>76.370999999999995</v>
      </c>
      <c r="K606" t="s">
        <v>16</v>
      </c>
    </row>
    <row r="607" spans="1:11" x14ac:dyDescent="0.25">
      <c r="A607" t="s">
        <v>123</v>
      </c>
      <c r="B607" t="s">
        <v>12</v>
      </c>
      <c r="C607" t="s">
        <v>109</v>
      </c>
      <c r="D607" t="s">
        <v>14</v>
      </c>
      <c r="E607" t="s">
        <v>78</v>
      </c>
      <c r="F607">
        <v>2017</v>
      </c>
      <c r="G607">
        <v>176.86699999999999</v>
      </c>
      <c r="K607" t="s">
        <v>16</v>
      </c>
    </row>
    <row r="608" spans="1:11" x14ac:dyDescent="0.25">
      <c r="A608" t="s">
        <v>123</v>
      </c>
      <c r="B608" t="s">
        <v>12</v>
      </c>
      <c r="C608" t="s">
        <v>109</v>
      </c>
      <c r="D608" t="s">
        <v>14</v>
      </c>
      <c r="E608" t="s">
        <v>79</v>
      </c>
      <c r="F608">
        <v>2017</v>
      </c>
      <c r="G608">
        <v>164.208</v>
      </c>
      <c r="K608" t="s">
        <v>16</v>
      </c>
    </row>
    <row r="609" spans="1:11" x14ac:dyDescent="0.25">
      <c r="A609" t="s">
        <v>123</v>
      </c>
      <c r="B609" t="s">
        <v>12</v>
      </c>
      <c r="C609" t="s">
        <v>109</v>
      </c>
      <c r="D609" t="s">
        <v>14</v>
      </c>
      <c r="E609" t="s">
        <v>32</v>
      </c>
      <c r="F609">
        <v>2017</v>
      </c>
      <c r="G609">
        <v>526.90899999999999</v>
      </c>
      <c r="K609" t="s">
        <v>16</v>
      </c>
    </row>
    <row r="610" spans="1:11" x14ac:dyDescent="0.25">
      <c r="A610" t="s">
        <v>123</v>
      </c>
      <c r="B610" t="s">
        <v>12</v>
      </c>
      <c r="C610" t="s">
        <v>109</v>
      </c>
      <c r="D610" t="s">
        <v>14</v>
      </c>
      <c r="E610" t="s">
        <v>33</v>
      </c>
      <c r="F610">
        <v>2017</v>
      </c>
      <c r="G610">
        <v>92.302000000000007</v>
      </c>
      <c r="K610" t="s">
        <v>16</v>
      </c>
    </row>
    <row r="611" spans="1:11" x14ac:dyDescent="0.25">
      <c r="A611" t="s">
        <v>123</v>
      </c>
      <c r="B611" t="s">
        <v>12</v>
      </c>
      <c r="C611" t="s">
        <v>109</v>
      </c>
      <c r="D611" t="s">
        <v>14</v>
      </c>
      <c r="E611" t="s">
        <v>34</v>
      </c>
      <c r="F611">
        <v>2017</v>
      </c>
      <c r="G611">
        <v>316.55799999999999</v>
      </c>
      <c r="K611" t="s">
        <v>16</v>
      </c>
    </row>
    <row r="612" spans="1:11" x14ac:dyDescent="0.25">
      <c r="A612" t="s">
        <v>123</v>
      </c>
      <c r="B612" t="s">
        <v>12</v>
      </c>
      <c r="C612" t="s">
        <v>109</v>
      </c>
      <c r="D612" t="s">
        <v>14</v>
      </c>
      <c r="E612" t="s">
        <v>80</v>
      </c>
      <c r="F612">
        <v>2017</v>
      </c>
      <c r="G612">
        <v>16.975999999999999</v>
      </c>
      <c r="K612" t="s">
        <v>16</v>
      </c>
    </row>
    <row r="613" spans="1:11" x14ac:dyDescent="0.25">
      <c r="A613" t="s">
        <v>123</v>
      </c>
      <c r="B613" t="s">
        <v>12</v>
      </c>
      <c r="C613" t="s">
        <v>109</v>
      </c>
      <c r="D613" t="s">
        <v>14</v>
      </c>
      <c r="E613" t="s">
        <v>35</v>
      </c>
      <c r="F613">
        <v>2017</v>
      </c>
      <c r="G613">
        <v>84.893000000000001</v>
      </c>
      <c r="K613" t="s">
        <v>16</v>
      </c>
    </row>
    <row r="614" spans="1:11" x14ac:dyDescent="0.25">
      <c r="A614" t="s">
        <v>123</v>
      </c>
      <c r="B614" t="s">
        <v>12</v>
      </c>
      <c r="C614" t="s">
        <v>109</v>
      </c>
      <c r="D614" t="s">
        <v>14</v>
      </c>
      <c r="E614" t="s">
        <v>36</v>
      </c>
      <c r="F614">
        <v>2017</v>
      </c>
      <c r="G614">
        <v>10.933999999999999</v>
      </c>
      <c r="K614" t="s">
        <v>16</v>
      </c>
    </row>
    <row r="615" spans="1:11" x14ac:dyDescent="0.25">
      <c r="A615" t="s">
        <v>123</v>
      </c>
      <c r="B615" t="s">
        <v>12</v>
      </c>
      <c r="C615" t="s">
        <v>109</v>
      </c>
      <c r="D615" t="s">
        <v>14</v>
      </c>
      <c r="E615" t="s">
        <v>110</v>
      </c>
      <c r="F615">
        <v>2017</v>
      </c>
      <c r="G615">
        <v>13.839</v>
      </c>
      <c r="K615" t="s">
        <v>16</v>
      </c>
    </row>
    <row r="616" spans="1:11" x14ac:dyDescent="0.25">
      <c r="A616" t="s">
        <v>123</v>
      </c>
      <c r="B616" t="s">
        <v>12</v>
      </c>
      <c r="C616" t="s">
        <v>109</v>
      </c>
      <c r="D616" t="s">
        <v>14</v>
      </c>
      <c r="E616" t="s">
        <v>81</v>
      </c>
      <c r="F616">
        <v>2017</v>
      </c>
      <c r="G616">
        <v>40.423999999999999</v>
      </c>
      <c r="K616" t="s">
        <v>16</v>
      </c>
    </row>
    <row r="617" spans="1:11" x14ac:dyDescent="0.25">
      <c r="A617" t="s">
        <v>123</v>
      </c>
      <c r="B617" t="s">
        <v>12</v>
      </c>
      <c r="C617" t="s">
        <v>109</v>
      </c>
      <c r="D617" t="s">
        <v>14</v>
      </c>
      <c r="E617" t="s">
        <v>37</v>
      </c>
      <c r="F617">
        <v>2017</v>
      </c>
      <c r="G617">
        <v>776.89700000000005</v>
      </c>
      <c r="K617" t="s">
        <v>16</v>
      </c>
    </row>
    <row r="618" spans="1:11" x14ac:dyDescent="0.25">
      <c r="A618" t="s">
        <v>123</v>
      </c>
      <c r="B618" t="s">
        <v>12</v>
      </c>
      <c r="C618" t="s">
        <v>109</v>
      </c>
      <c r="D618" t="s">
        <v>14</v>
      </c>
      <c r="E618" t="s">
        <v>38</v>
      </c>
      <c r="F618">
        <v>2017</v>
      </c>
      <c r="G618">
        <v>187.15600000000001</v>
      </c>
      <c r="K618" t="s">
        <v>16</v>
      </c>
    </row>
    <row r="619" spans="1:11" x14ac:dyDescent="0.25">
      <c r="A619" t="s">
        <v>123</v>
      </c>
      <c r="B619" t="s">
        <v>12</v>
      </c>
      <c r="C619" t="s">
        <v>109</v>
      </c>
      <c r="D619" t="s">
        <v>14</v>
      </c>
      <c r="E619" t="s">
        <v>82</v>
      </c>
      <c r="F619">
        <v>2017</v>
      </c>
      <c r="G619">
        <v>45.042999999999999</v>
      </c>
      <c r="K619" t="s">
        <v>16</v>
      </c>
    </row>
    <row r="620" spans="1:11" x14ac:dyDescent="0.25">
      <c r="A620" t="s">
        <v>123</v>
      </c>
      <c r="B620" t="s">
        <v>12</v>
      </c>
      <c r="C620" t="s">
        <v>109</v>
      </c>
      <c r="D620" t="s">
        <v>14</v>
      </c>
      <c r="E620" t="s">
        <v>39</v>
      </c>
      <c r="F620">
        <v>2017</v>
      </c>
      <c r="G620">
        <v>101.967</v>
      </c>
      <c r="K620" t="s">
        <v>16</v>
      </c>
    </row>
    <row r="621" spans="1:11" x14ac:dyDescent="0.25">
      <c r="A621" t="s">
        <v>123</v>
      </c>
      <c r="B621" t="s">
        <v>12</v>
      </c>
      <c r="C621" t="s">
        <v>109</v>
      </c>
      <c r="D621" t="s">
        <v>14</v>
      </c>
      <c r="E621" t="s">
        <v>83</v>
      </c>
      <c r="F621">
        <v>2017</v>
      </c>
      <c r="G621">
        <v>13.585000000000001</v>
      </c>
      <c r="K621" t="s">
        <v>16</v>
      </c>
    </row>
    <row r="622" spans="1:11" x14ac:dyDescent="0.25">
      <c r="A622" t="s">
        <v>123</v>
      </c>
      <c r="B622" t="s">
        <v>12</v>
      </c>
      <c r="C622" t="s">
        <v>109</v>
      </c>
      <c r="D622" t="s">
        <v>14</v>
      </c>
      <c r="E622" t="s">
        <v>40</v>
      </c>
      <c r="F622">
        <v>2017</v>
      </c>
      <c r="H622" t="s">
        <v>21</v>
      </c>
      <c r="K622" t="s">
        <v>16</v>
      </c>
    </row>
    <row r="623" spans="1:11" x14ac:dyDescent="0.25">
      <c r="A623" t="s">
        <v>123</v>
      </c>
      <c r="B623" t="s">
        <v>12</v>
      </c>
      <c r="C623" t="s">
        <v>109</v>
      </c>
      <c r="D623" t="s">
        <v>14</v>
      </c>
      <c r="E623" t="s">
        <v>84</v>
      </c>
      <c r="F623">
        <v>2017</v>
      </c>
      <c r="G623">
        <v>5.3559999999999999</v>
      </c>
      <c r="K623" t="s">
        <v>16</v>
      </c>
    </row>
    <row r="624" spans="1:11" x14ac:dyDescent="0.25">
      <c r="A624" t="s">
        <v>123</v>
      </c>
      <c r="B624" t="s">
        <v>12</v>
      </c>
      <c r="C624" t="s">
        <v>109</v>
      </c>
      <c r="D624" t="s">
        <v>14</v>
      </c>
      <c r="E624" t="s">
        <v>85</v>
      </c>
      <c r="F624">
        <v>2017</v>
      </c>
      <c r="H624" t="s">
        <v>21</v>
      </c>
      <c r="K624" t="s">
        <v>16</v>
      </c>
    </row>
    <row r="625" spans="1:11" x14ac:dyDescent="0.25">
      <c r="A625" t="s">
        <v>123</v>
      </c>
      <c r="B625" t="s">
        <v>12</v>
      </c>
      <c r="C625" t="s">
        <v>109</v>
      </c>
      <c r="D625" t="s">
        <v>14</v>
      </c>
      <c r="E625" t="s">
        <v>86</v>
      </c>
      <c r="F625">
        <v>2017</v>
      </c>
      <c r="G625">
        <v>2450.87</v>
      </c>
      <c r="K625" t="s">
        <v>16</v>
      </c>
    </row>
    <row r="626" spans="1:11" x14ac:dyDescent="0.25">
      <c r="A626" t="s">
        <v>123</v>
      </c>
      <c r="B626" t="s">
        <v>12</v>
      </c>
      <c r="C626" t="s">
        <v>109</v>
      </c>
      <c r="D626" t="s">
        <v>14</v>
      </c>
      <c r="E626" t="s">
        <v>41</v>
      </c>
      <c r="F626">
        <v>2017</v>
      </c>
      <c r="G626">
        <v>406.64699999999999</v>
      </c>
      <c r="K626" t="s">
        <v>16</v>
      </c>
    </row>
    <row r="627" spans="1:11" x14ac:dyDescent="0.25">
      <c r="A627" t="s">
        <v>123</v>
      </c>
      <c r="B627" t="s">
        <v>12</v>
      </c>
      <c r="C627" t="s">
        <v>109</v>
      </c>
      <c r="D627" t="s">
        <v>14</v>
      </c>
      <c r="E627" t="s">
        <v>42</v>
      </c>
      <c r="F627">
        <v>2017</v>
      </c>
      <c r="G627">
        <v>574.827</v>
      </c>
      <c r="K627" t="s">
        <v>16</v>
      </c>
    </row>
    <row r="628" spans="1:11" x14ac:dyDescent="0.25">
      <c r="A628" t="s">
        <v>123</v>
      </c>
      <c r="B628" t="s">
        <v>12</v>
      </c>
      <c r="C628" t="s">
        <v>109</v>
      </c>
      <c r="D628" t="s">
        <v>14</v>
      </c>
      <c r="E628" t="s">
        <v>87</v>
      </c>
      <c r="F628">
        <v>2017</v>
      </c>
      <c r="G628">
        <v>435.23700000000002</v>
      </c>
      <c r="K628" t="s">
        <v>16</v>
      </c>
    </row>
    <row r="629" spans="1:11" x14ac:dyDescent="0.25">
      <c r="A629" t="s">
        <v>123</v>
      </c>
      <c r="B629" t="s">
        <v>12</v>
      </c>
      <c r="C629" t="s">
        <v>109</v>
      </c>
      <c r="D629" t="s">
        <v>14</v>
      </c>
      <c r="E629" t="s">
        <v>43</v>
      </c>
      <c r="F629">
        <v>2017</v>
      </c>
      <c r="G629">
        <v>1635.9169999999999</v>
      </c>
      <c r="K629" t="s">
        <v>16</v>
      </c>
    </row>
    <row r="630" spans="1:11" x14ac:dyDescent="0.25">
      <c r="A630" t="s">
        <v>123</v>
      </c>
      <c r="B630" t="s">
        <v>12</v>
      </c>
      <c r="C630" t="s">
        <v>109</v>
      </c>
      <c r="D630" t="s">
        <v>14</v>
      </c>
      <c r="E630" t="s">
        <v>44</v>
      </c>
      <c r="F630">
        <v>2017</v>
      </c>
      <c r="G630">
        <v>6584.4229999999998</v>
      </c>
      <c r="K630" t="s">
        <v>16</v>
      </c>
    </row>
    <row r="631" spans="1:11" x14ac:dyDescent="0.25">
      <c r="A631" t="s">
        <v>123</v>
      </c>
      <c r="B631" t="s">
        <v>12</v>
      </c>
      <c r="C631" t="s">
        <v>109</v>
      </c>
      <c r="D631" t="s">
        <v>14</v>
      </c>
      <c r="E631" t="s">
        <v>45</v>
      </c>
      <c r="F631">
        <v>2017</v>
      </c>
      <c r="G631">
        <v>4830.4970000000003</v>
      </c>
      <c r="K631" t="s">
        <v>16</v>
      </c>
    </row>
    <row r="632" spans="1:11" x14ac:dyDescent="0.25">
      <c r="A632" t="s">
        <v>123</v>
      </c>
      <c r="B632" t="s">
        <v>12</v>
      </c>
      <c r="C632" t="s">
        <v>109</v>
      </c>
      <c r="D632" t="s">
        <v>14</v>
      </c>
      <c r="E632" t="s">
        <v>46</v>
      </c>
      <c r="F632">
        <v>2017</v>
      </c>
      <c r="G632">
        <v>169.81</v>
      </c>
      <c r="K632" t="s">
        <v>16</v>
      </c>
    </row>
    <row r="633" spans="1:11" x14ac:dyDescent="0.25">
      <c r="A633" t="s">
        <v>123</v>
      </c>
      <c r="B633" t="s">
        <v>12</v>
      </c>
      <c r="C633" t="s">
        <v>109</v>
      </c>
      <c r="D633" t="s">
        <v>14</v>
      </c>
      <c r="E633" t="s">
        <v>88</v>
      </c>
      <c r="F633">
        <v>2017</v>
      </c>
      <c r="G633">
        <v>10.933999999999999</v>
      </c>
      <c r="K633" t="s">
        <v>16</v>
      </c>
    </row>
    <row r="634" spans="1:11" x14ac:dyDescent="0.25">
      <c r="A634" t="s">
        <v>123</v>
      </c>
      <c r="B634" t="s">
        <v>12</v>
      </c>
      <c r="C634" t="s">
        <v>109</v>
      </c>
      <c r="D634" t="s">
        <v>14</v>
      </c>
      <c r="E634" t="s">
        <v>89</v>
      </c>
      <c r="F634">
        <v>2017</v>
      </c>
      <c r="G634">
        <v>184.2</v>
      </c>
      <c r="K634" t="s">
        <v>16</v>
      </c>
    </row>
    <row r="635" spans="1:11" x14ac:dyDescent="0.25">
      <c r="A635" t="s">
        <v>123</v>
      </c>
      <c r="B635" t="s">
        <v>12</v>
      </c>
      <c r="C635" t="s">
        <v>109</v>
      </c>
      <c r="D635" t="s">
        <v>14</v>
      </c>
      <c r="E635" t="s">
        <v>90</v>
      </c>
      <c r="F635">
        <v>2017</v>
      </c>
      <c r="G635">
        <v>41.36</v>
      </c>
      <c r="K635" t="s">
        <v>16</v>
      </c>
    </row>
    <row r="636" spans="1:11" x14ac:dyDescent="0.25">
      <c r="A636" t="s">
        <v>123</v>
      </c>
      <c r="B636" t="s">
        <v>12</v>
      </c>
      <c r="C636" t="s">
        <v>109</v>
      </c>
      <c r="D636" t="s">
        <v>14</v>
      </c>
      <c r="E636" t="s">
        <v>47</v>
      </c>
      <c r="F636">
        <v>2017</v>
      </c>
      <c r="G636">
        <v>47.756</v>
      </c>
      <c r="K636" t="s">
        <v>16</v>
      </c>
    </row>
    <row r="637" spans="1:11" x14ac:dyDescent="0.25">
      <c r="A637" t="s">
        <v>123</v>
      </c>
      <c r="B637" t="s">
        <v>12</v>
      </c>
      <c r="C637" t="s">
        <v>109</v>
      </c>
      <c r="D637" t="s">
        <v>14</v>
      </c>
      <c r="E637" t="s">
        <v>48</v>
      </c>
      <c r="F637">
        <v>2017</v>
      </c>
      <c r="G637">
        <v>1110.171</v>
      </c>
      <c r="K637" t="s">
        <v>16</v>
      </c>
    </row>
    <row r="638" spans="1:11" x14ac:dyDescent="0.25">
      <c r="A638" t="s">
        <v>123</v>
      </c>
      <c r="B638" t="s">
        <v>12</v>
      </c>
      <c r="C638" t="s">
        <v>109</v>
      </c>
      <c r="D638" t="s">
        <v>14</v>
      </c>
      <c r="E638" t="s">
        <v>49</v>
      </c>
      <c r="F638">
        <v>2017</v>
      </c>
      <c r="G638">
        <v>15.903</v>
      </c>
      <c r="K638" t="s">
        <v>16</v>
      </c>
    </row>
    <row r="639" spans="1:11" x14ac:dyDescent="0.25">
      <c r="A639" t="s">
        <v>123</v>
      </c>
      <c r="B639" t="s">
        <v>12</v>
      </c>
      <c r="C639" t="s">
        <v>109</v>
      </c>
      <c r="D639" t="s">
        <v>14</v>
      </c>
      <c r="E639" t="s">
        <v>50</v>
      </c>
      <c r="F639">
        <v>2017</v>
      </c>
      <c r="G639">
        <v>8.9550000000000001</v>
      </c>
      <c r="K639" t="s">
        <v>16</v>
      </c>
    </row>
    <row r="640" spans="1:11" x14ac:dyDescent="0.25">
      <c r="A640" t="s">
        <v>123</v>
      </c>
      <c r="B640" t="s">
        <v>12</v>
      </c>
      <c r="C640" t="s">
        <v>109</v>
      </c>
      <c r="D640" t="s">
        <v>14</v>
      </c>
      <c r="E640" t="s">
        <v>51</v>
      </c>
      <c r="F640">
        <v>2017</v>
      </c>
      <c r="G640">
        <v>16.969000000000001</v>
      </c>
      <c r="K640" t="s">
        <v>16</v>
      </c>
    </row>
    <row r="641" spans="1:11" x14ac:dyDescent="0.25">
      <c r="A641" t="s">
        <v>123</v>
      </c>
      <c r="B641" t="s">
        <v>12</v>
      </c>
      <c r="C641" t="s">
        <v>109</v>
      </c>
      <c r="D641" t="s">
        <v>14</v>
      </c>
      <c r="E641" t="s">
        <v>52</v>
      </c>
      <c r="F641">
        <v>2017</v>
      </c>
      <c r="G641">
        <v>87.015000000000001</v>
      </c>
      <c r="K641" t="s">
        <v>16</v>
      </c>
    </row>
    <row r="642" spans="1:11" x14ac:dyDescent="0.25">
      <c r="A642" t="s">
        <v>123</v>
      </c>
      <c r="B642" t="s">
        <v>12</v>
      </c>
      <c r="C642" t="s">
        <v>109</v>
      </c>
      <c r="D642" t="s">
        <v>14</v>
      </c>
      <c r="E642" t="s">
        <v>91</v>
      </c>
      <c r="F642">
        <v>2017</v>
      </c>
      <c r="G642">
        <v>16.245999999999999</v>
      </c>
      <c r="K642" t="s">
        <v>16</v>
      </c>
    </row>
    <row r="643" spans="1:11" x14ac:dyDescent="0.25">
      <c r="A643" t="s">
        <v>123</v>
      </c>
      <c r="B643" t="s">
        <v>12</v>
      </c>
      <c r="C643" t="s">
        <v>109</v>
      </c>
      <c r="D643" t="s">
        <v>14</v>
      </c>
      <c r="E643" t="s">
        <v>92</v>
      </c>
      <c r="F643">
        <v>2017</v>
      </c>
      <c r="G643">
        <v>22.427</v>
      </c>
      <c r="K643" t="s">
        <v>16</v>
      </c>
    </row>
    <row r="644" spans="1:11" x14ac:dyDescent="0.25">
      <c r="A644" t="s">
        <v>123</v>
      </c>
      <c r="B644" t="s">
        <v>12</v>
      </c>
      <c r="C644" t="s">
        <v>109</v>
      </c>
      <c r="D644" t="s">
        <v>14</v>
      </c>
      <c r="E644" t="s">
        <v>53</v>
      </c>
      <c r="F644">
        <v>2017</v>
      </c>
      <c r="G644">
        <v>328.44900000000001</v>
      </c>
      <c r="K644" t="s">
        <v>16</v>
      </c>
    </row>
    <row r="645" spans="1:11" x14ac:dyDescent="0.25">
      <c r="A645" t="s">
        <v>123</v>
      </c>
      <c r="B645" t="s">
        <v>12</v>
      </c>
      <c r="C645" t="s">
        <v>109</v>
      </c>
      <c r="D645" t="s">
        <v>14</v>
      </c>
      <c r="E645" t="s">
        <v>93</v>
      </c>
      <c r="F645">
        <v>2017</v>
      </c>
      <c r="G645">
        <v>65.141000000000005</v>
      </c>
      <c r="K645" t="s">
        <v>16</v>
      </c>
    </row>
    <row r="646" spans="1:11" x14ac:dyDescent="0.25">
      <c r="A646" t="s">
        <v>123</v>
      </c>
      <c r="B646" t="s">
        <v>12</v>
      </c>
      <c r="C646" t="s">
        <v>109</v>
      </c>
      <c r="D646" t="s">
        <v>14</v>
      </c>
      <c r="E646" t="s">
        <v>94</v>
      </c>
      <c r="F646">
        <v>2017</v>
      </c>
      <c r="G646">
        <v>24.234000000000002</v>
      </c>
      <c r="K646" t="s">
        <v>16</v>
      </c>
    </row>
    <row r="647" spans="1:11" x14ac:dyDescent="0.25">
      <c r="A647" t="s">
        <v>123</v>
      </c>
      <c r="B647" t="s">
        <v>12</v>
      </c>
      <c r="C647" t="s">
        <v>109</v>
      </c>
      <c r="D647" t="s">
        <v>14</v>
      </c>
      <c r="E647" t="s">
        <v>54</v>
      </c>
      <c r="F647">
        <v>2017</v>
      </c>
      <c r="G647">
        <v>112.803</v>
      </c>
      <c r="K647" t="s">
        <v>16</v>
      </c>
    </row>
    <row r="648" spans="1:11" x14ac:dyDescent="0.25">
      <c r="A648" t="s">
        <v>123</v>
      </c>
      <c r="B648" t="s">
        <v>12</v>
      </c>
      <c r="C648" t="s">
        <v>109</v>
      </c>
      <c r="D648" t="s">
        <v>14</v>
      </c>
      <c r="E648" t="s">
        <v>95</v>
      </c>
      <c r="F648">
        <v>2017</v>
      </c>
      <c r="G648">
        <v>134.583</v>
      </c>
      <c r="K648" t="s">
        <v>16</v>
      </c>
    </row>
    <row r="649" spans="1:11" x14ac:dyDescent="0.25">
      <c r="A649" t="s">
        <v>123</v>
      </c>
      <c r="B649" t="s">
        <v>12</v>
      </c>
      <c r="C649" t="s">
        <v>109</v>
      </c>
      <c r="D649" t="s">
        <v>14</v>
      </c>
      <c r="E649" t="s">
        <v>96</v>
      </c>
      <c r="F649">
        <v>2017</v>
      </c>
      <c r="G649">
        <v>19.756</v>
      </c>
      <c r="K649" t="s">
        <v>16</v>
      </c>
    </row>
    <row r="650" spans="1:11" x14ac:dyDescent="0.25">
      <c r="A650" t="s">
        <v>123</v>
      </c>
      <c r="B650" t="s">
        <v>12</v>
      </c>
      <c r="C650" t="s">
        <v>109</v>
      </c>
      <c r="D650" t="s">
        <v>14</v>
      </c>
      <c r="E650" t="s">
        <v>97</v>
      </c>
      <c r="F650">
        <v>2017</v>
      </c>
      <c r="G650">
        <v>22.491</v>
      </c>
      <c r="K650" t="s">
        <v>16</v>
      </c>
    </row>
    <row r="651" spans="1:11" x14ac:dyDescent="0.25">
      <c r="A651" t="s">
        <v>123</v>
      </c>
      <c r="B651" t="s">
        <v>12</v>
      </c>
      <c r="C651" t="s">
        <v>109</v>
      </c>
      <c r="D651" t="s">
        <v>14</v>
      </c>
      <c r="E651" t="s">
        <v>55</v>
      </c>
      <c r="F651">
        <v>2017</v>
      </c>
      <c r="G651">
        <v>2.169</v>
      </c>
      <c r="H651" t="s">
        <v>21</v>
      </c>
      <c r="K651" t="s">
        <v>16</v>
      </c>
    </row>
    <row r="652" spans="1:11" x14ac:dyDescent="0.25">
      <c r="A652" t="s">
        <v>123</v>
      </c>
      <c r="B652" t="s">
        <v>12</v>
      </c>
      <c r="C652" t="s">
        <v>109</v>
      </c>
      <c r="D652" t="s">
        <v>14</v>
      </c>
      <c r="E652" t="s">
        <v>98</v>
      </c>
      <c r="F652">
        <v>2017</v>
      </c>
      <c r="G652">
        <v>16.349</v>
      </c>
      <c r="K652" t="s">
        <v>16</v>
      </c>
    </row>
    <row r="653" spans="1:11" x14ac:dyDescent="0.25">
      <c r="A653" t="s">
        <v>123</v>
      </c>
      <c r="B653" t="s">
        <v>12</v>
      </c>
      <c r="C653" t="s">
        <v>109</v>
      </c>
      <c r="D653" t="s">
        <v>14</v>
      </c>
      <c r="E653" t="s">
        <v>99</v>
      </c>
      <c r="F653">
        <v>2017</v>
      </c>
      <c r="G653">
        <v>42.848999999999997</v>
      </c>
      <c r="K653" t="s">
        <v>16</v>
      </c>
    </row>
    <row r="654" spans="1:11" x14ac:dyDescent="0.25">
      <c r="A654" t="s">
        <v>123</v>
      </c>
      <c r="B654" t="s">
        <v>12</v>
      </c>
      <c r="C654" t="s">
        <v>109</v>
      </c>
      <c r="D654" t="s">
        <v>14</v>
      </c>
      <c r="E654" t="s">
        <v>100</v>
      </c>
      <c r="F654">
        <v>2017</v>
      </c>
      <c r="G654">
        <v>30.488</v>
      </c>
      <c r="K654" t="s">
        <v>16</v>
      </c>
    </row>
    <row r="655" spans="1:11" x14ac:dyDescent="0.25">
      <c r="A655" t="s">
        <v>123</v>
      </c>
      <c r="B655" t="s">
        <v>12</v>
      </c>
      <c r="C655" t="s">
        <v>109</v>
      </c>
      <c r="D655" t="s">
        <v>14</v>
      </c>
      <c r="E655" t="s">
        <v>56</v>
      </c>
      <c r="F655">
        <v>2017</v>
      </c>
      <c r="G655">
        <v>171.72</v>
      </c>
      <c r="K655" t="s">
        <v>16</v>
      </c>
    </row>
    <row r="656" spans="1:11" x14ac:dyDescent="0.25">
      <c r="A656" t="s">
        <v>123</v>
      </c>
      <c r="B656" t="s">
        <v>12</v>
      </c>
      <c r="C656" t="s">
        <v>109</v>
      </c>
      <c r="D656" t="s">
        <v>14</v>
      </c>
      <c r="E656" t="s">
        <v>101</v>
      </c>
      <c r="F656">
        <v>2017</v>
      </c>
      <c r="G656">
        <v>9.5259999999999998</v>
      </c>
      <c r="K656" t="s">
        <v>16</v>
      </c>
    </row>
    <row r="657" spans="1:11" x14ac:dyDescent="0.25">
      <c r="A657" t="s">
        <v>123</v>
      </c>
      <c r="B657" t="s">
        <v>12</v>
      </c>
      <c r="C657" t="s">
        <v>109</v>
      </c>
      <c r="D657" t="s">
        <v>14</v>
      </c>
      <c r="E657" t="s">
        <v>102</v>
      </c>
      <c r="F657">
        <v>2017</v>
      </c>
      <c r="G657">
        <v>29.882999999999999</v>
      </c>
      <c r="K657" t="s">
        <v>16</v>
      </c>
    </row>
    <row r="658" spans="1:11" x14ac:dyDescent="0.25">
      <c r="A658" t="s">
        <v>123</v>
      </c>
      <c r="B658" t="s">
        <v>12</v>
      </c>
      <c r="C658" t="s">
        <v>109</v>
      </c>
      <c r="D658" t="s">
        <v>14</v>
      </c>
      <c r="E658" t="s">
        <v>57</v>
      </c>
      <c r="F658">
        <v>2017</v>
      </c>
      <c r="G658">
        <v>36.445</v>
      </c>
      <c r="K658" t="s">
        <v>16</v>
      </c>
    </row>
    <row r="659" spans="1:11" x14ac:dyDescent="0.25">
      <c r="A659" t="s">
        <v>123</v>
      </c>
      <c r="B659" t="s">
        <v>12</v>
      </c>
      <c r="C659" t="s">
        <v>109</v>
      </c>
      <c r="D659" t="s">
        <v>14</v>
      </c>
      <c r="E659" t="s">
        <v>103</v>
      </c>
      <c r="F659">
        <v>2017</v>
      </c>
      <c r="G659">
        <v>6.7460000000000004</v>
      </c>
      <c r="K659" t="s">
        <v>16</v>
      </c>
    </row>
    <row r="660" spans="1:11" x14ac:dyDescent="0.25">
      <c r="A660" t="s">
        <v>123</v>
      </c>
      <c r="B660" t="s">
        <v>12</v>
      </c>
      <c r="C660" t="s">
        <v>109</v>
      </c>
      <c r="D660" t="s">
        <v>14</v>
      </c>
      <c r="E660" t="s">
        <v>58</v>
      </c>
      <c r="F660">
        <v>2017</v>
      </c>
      <c r="G660">
        <v>98.808999999999997</v>
      </c>
      <c r="K660" t="s">
        <v>16</v>
      </c>
    </row>
    <row r="661" spans="1:11" x14ac:dyDescent="0.25">
      <c r="A661" t="s">
        <v>123</v>
      </c>
      <c r="B661" t="s">
        <v>12</v>
      </c>
      <c r="C661" t="s">
        <v>109</v>
      </c>
      <c r="D661" t="s">
        <v>14</v>
      </c>
      <c r="E661" t="s">
        <v>59</v>
      </c>
      <c r="F661">
        <v>2017</v>
      </c>
      <c r="G661">
        <v>967.32899999999995</v>
      </c>
      <c r="K661" t="s">
        <v>16</v>
      </c>
    </row>
    <row r="662" spans="1:11" x14ac:dyDescent="0.25">
      <c r="A662" t="s">
        <v>123</v>
      </c>
      <c r="B662" t="s">
        <v>12</v>
      </c>
      <c r="C662" t="s">
        <v>109</v>
      </c>
      <c r="D662" t="s">
        <v>14</v>
      </c>
      <c r="E662" t="s">
        <v>60</v>
      </c>
      <c r="F662">
        <v>2017</v>
      </c>
      <c r="G662">
        <v>2187.866</v>
      </c>
      <c r="K662" t="s">
        <v>16</v>
      </c>
    </row>
    <row r="663" spans="1:11" x14ac:dyDescent="0.25">
      <c r="A663" t="s">
        <v>123</v>
      </c>
      <c r="B663" t="s">
        <v>12</v>
      </c>
      <c r="C663" t="s">
        <v>109</v>
      </c>
      <c r="D663" t="s">
        <v>14</v>
      </c>
      <c r="E663" t="s">
        <v>61</v>
      </c>
      <c r="F663">
        <v>2017</v>
      </c>
      <c r="G663">
        <v>496.20400000000001</v>
      </c>
      <c r="K663" t="s">
        <v>16</v>
      </c>
    </row>
    <row r="664" spans="1:11" x14ac:dyDescent="0.25">
      <c r="A664" t="s">
        <v>123</v>
      </c>
      <c r="B664" t="s">
        <v>12</v>
      </c>
      <c r="C664" t="s">
        <v>109</v>
      </c>
      <c r="D664" t="s">
        <v>14</v>
      </c>
      <c r="E664" t="s">
        <v>62</v>
      </c>
      <c r="F664">
        <v>2017</v>
      </c>
      <c r="G664">
        <v>6.3689999999999998</v>
      </c>
      <c r="K664" t="s">
        <v>16</v>
      </c>
    </row>
    <row r="665" spans="1:11" x14ac:dyDescent="0.25">
      <c r="A665" t="s">
        <v>123</v>
      </c>
      <c r="B665" t="s">
        <v>12</v>
      </c>
      <c r="C665" t="s">
        <v>109</v>
      </c>
      <c r="D665" t="s">
        <v>14</v>
      </c>
      <c r="E665" t="s">
        <v>104</v>
      </c>
      <c r="F665">
        <v>2017</v>
      </c>
      <c r="H665" t="s">
        <v>21</v>
      </c>
      <c r="K665" t="s">
        <v>16</v>
      </c>
    </row>
    <row r="666" spans="1:11" x14ac:dyDescent="0.25">
      <c r="A666" t="s">
        <v>123</v>
      </c>
      <c r="B666" t="s">
        <v>12</v>
      </c>
      <c r="C666" t="s">
        <v>109</v>
      </c>
      <c r="D666" t="s">
        <v>14</v>
      </c>
      <c r="E666" t="s">
        <v>105</v>
      </c>
      <c r="F666">
        <v>2017</v>
      </c>
      <c r="H666" t="s">
        <v>21</v>
      </c>
      <c r="K666" t="s">
        <v>16</v>
      </c>
    </row>
    <row r="667" spans="1:11" x14ac:dyDescent="0.25">
      <c r="A667" t="s">
        <v>123</v>
      </c>
      <c r="B667" t="s">
        <v>12</v>
      </c>
      <c r="C667" t="s">
        <v>109</v>
      </c>
      <c r="D667" t="s">
        <v>14</v>
      </c>
      <c r="E667" t="s">
        <v>63</v>
      </c>
      <c r="F667">
        <v>2017</v>
      </c>
      <c r="G667">
        <v>2.56</v>
      </c>
      <c r="H667" t="s">
        <v>21</v>
      </c>
      <c r="K667" t="s">
        <v>16</v>
      </c>
    </row>
    <row r="668" spans="1:11" x14ac:dyDescent="0.25">
      <c r="A668" t="s">
        <v>123</v>
      </c>
      <c r="B668" t="s">
        <v>12</v>
      </c>
      <c r="C668" t="s">
        <v>109</v>
      </c>
      <c r="D668" t="s">
        <v>14</v>
      </c>
      <c r="E668" t="s">
        <v>106</v>
      </c>
      <c r="F668">
        <v>2017</v>
      </c>
      <c r="H668" t="s">
        <v>21</v>
      </c>
      <c r="K668" t="s">
        <v>16</v>
      </c>
    </row>
    <row r="669" spans="1:11" x14ac:dyDescent="0.25">
      <c r="A669" t="s">
        <v>123</v>
      </c>
      <c r="B669" t="s">
        <v>12</v>
      </c>
      <c r="C669" t="s">
        <v>109</v>
      </c>
      <c r="D669" t="s">
        <v>14</v>
      </c>
      <c r="E669" t="s">
        <v>64</v>
      </c>
      <c r="F669">
        <v>2017</v>
      </c>
      <c r="G669">
        <v>58.279000000000003</v>
      </c>
      <c r="K669" t="s">
        <v>16</v>
      </c>
    </row>
    <row r="670" spans="1:11" x14ac:dyDescent="0.25">
      <c r="A670" t="s">
        <v>123</v>
      </c>
      <c r="B670" t="s">
        <v>12</v>
      </c>
      <c r="C670" t="s">
        <v>109</v>
      </c>
      <c r="D670" t="s">
        <v>14</v>
      </c>
      <c r="E670" t="s">
        <v>65</v>
      </c>
      <c r="F670">
        <v>2017</v>
      </c>
      <c r="G670">
        <v>485.435</v>
      </c>
      <c r="K670" t="s">
        <v>16</v>
      </c>
    </row>
    <row r="671" spans="1:11" x14ac:dyDescent="0.25">
      <c r="A671" t="s">
        <v>123</v>
      </c>
      <c r="B671" t="s">
        <v>12</v>
      </c>
      <c r="C671" t="s">
        <v>109</v>
      </c>
      <c r="D671" t="s">
        <v>14</v>
      </c>
      <c r="E671" t="s">
        <v>66</v>
      </c>
      <c r="F671">
        <v>2017</v>
      </c>
      <c r="G671">
        <v>254.93899999999999</v>
      </c>
      <c r="K671" t="s">
        <v>16</v>
      </c>
    </row>
    <row r="672" spans="1:11" x14ac:dyDescent="0.25">
      <c r="A672" t="s">
        <v>123</v>
      </c>
      <c r="B672" t="s">
        <v>12</v>
      </c>
      <c r="C672" t="s">
        <v>109</v>
      </c>
      <c r="D672" t="s">
        <v>14</v>
      </c>
      <c r="E672" t="s">
        <v>67</v>
      </c>
      <c r="F672">
        <v>2017</v>
      </c>
      <c r="G672">
        <v>1668.04</v>
      </c>
      <c r="K672" t="s">
        <v>16</v>
      </c>
    </row>
    <row r="673" spans="1:11" x14ac:dyDescent="0.25">
      <c r="A673" t="s">
        <v>123</v>
      </c>
      <c r="B673" t="s">
        <v>12</v>
      </c>
      <c r="C673" t="s">
        <v>109</v>
      </c>
      <c r="D673" t="s">
        <v>14</v>
      </c>
      <c r="E673" t="s">
        <v>68</v>
      </c>
      <c r="F673">
        <v>2017</v>
      </c>
      <c r="G673">
        <v>1206.42</v>
      </c>
      <c r="K673" t="s">
        <v>16</v>
      </c>
    </row>
    <row r="674" spans="1:11" x14ac:dyDescent="0.25">
      <c r="A674" t="s">
        <v>123</v>
      </c>
      <c r="B674" t="s">
        <v>12</v>
      </c>
      <c r="C674" t="s">
        <v>109</v>
      </c>
      <c r="D674" t="s">
        <v>14</v>
      </c>
      <c r="E674" t="s">
        <v>107</v>
      </c>
      <c r="F674">
        <v>2017</v>
      </c>
      <c r="H674" t="s">
        <v>21</v>
      </c>
      <c r="K674" t="s">
        <v>16</v>
      </c>
    </row>
    <row r="675" spans="1:11" x14ac:dyDescent="0.25">
      <c r="A675" t="s">
        <v>123</v>
      </c>
      <c r="B675" t="s">
        <v>12</v>
      </c>
      <c r="C675" t="s">
        <v>109</v>
      </c>
      <c r="D675" t="s">
        <v>14</v>
      </c>
      <c r="E675" t="s">
        <v>69</v>
      </c>
      <c r="F675">
        <v>2017</v>
      </c>
      <c r="G675">
        <v>3.9390000000000001</v>
      </c>
      <c r="K675" t="s">
        <v>16</v>
      </c>
    </row>
    <row r="676" spans="1:11" x14ac:dyDescent="0.25">
      <c r="A676" t="s">
        <v>123</v>
      </c>
      <c r="B676" t="s">
        <v>12</v>
      </c>
      <c r="C676" t="s">
        <v>109</v>
      </c>
      <c r="D676" t="s">
        <v>14</v>
      </c>
      <c r="E676" t="s">
        <v>70</v>
      </c>
      <c r="F676">
        <v>2017</v>
      </c>
      <c r="G676">
        <v>4.4640000000000004</v>
      </c>
      <c r="K676" t="s">
        <v>16</v>
      </c>
    </row>
    <row r="677" spans="1:11" x14ac:dyDescent="0.25">
      <c r="A677" t="s">
        <v>124</v>
      </c>
      <c r="B677" t="s">
        <v>12</v>
      </c>
      <c r="C677" t="s">
        <v>109</v>
      </c>
      <c r="D677" t="s">
        <v>14</v>
      </c>
      <c r="E677" t="s">
        <v>15</v>
      </c>
      <c r="F677">
        <v>2020</v>
      </c>
      <c r="G677">
        <v>1173.075</v>
      </c>
      <c r="H677" t="s">
        <v>125</v>
      </c>
      <c r="J677" t="s">
        <v>126</v>
      </c>
      <c r="K677" t="s">
        <v>16</v>
      </c>
    </row>
    <row r="678" spans="1:11" x14ac:dyDescent="0.25">
      <c r="A678" t="s">
        <v>124</v>
      </c>
      <c r="B678" t="s">
        <v>12</v>
      </c>
      <c r="C678" t="s">
        <v>109</v>
      </c>
      <c r="D678" t="s">
        <v>14</v>
      </c>
      <c r="E678" t="s">
        <v>17</v>
      </c>
      <c r="F678">
        <v>2020</v>
      </c>
      <c r="G678">
        <v>119.51</v>
      </c>
      <c r="H678" t="s">
        <v>125</v>
      </c>
      <c r="J678" t="s">
        <v>126</v>
      </c>
      <c r="K678" t="s">
        <v>16</v>
      </c>
    </row>
    <row r="679" spans="1:11" x14ac:dyDescent="0.25">
      <c r="A679" t="s">
        <v>124</v>
      </c>
      <c r="B679" t="s">
        <v>12</v>
      </c>
      <c r="C679" t="s">
        <v>109</v>
      </c>
      <c r="D679" t="s">
        <v>14</v>
      </c>
      <c r="E679" t="s">
        <v>73</v>
      </c>
      <c r="F679">
        <v>2020</v>
      </c>
      <c r="G679">
        <v>20.573</v>
      </c>
      <c r="H679" t="s">
        <v>125</v>
      </c>
      <c r="J679" t="s">
        <v>126</v>
      </c>
      <c r="K679" t="s">
        <v>16</v>
      </c>
    </row>
    <row r="680" spans="1:11" x14ac:dyDescent="0.25">
      <c r="A680" t="s">
        <v>124</v>
      </c>
      <c r="B680" t="s">
        <v>12</v>
      </c>
      <c r="C680" t="s">
        <v>109</v>
      </c>
      <c r="D680" t="s">
        <v>14</v>
      </c>
      <c r="E680" t="s">
        <v>18</v>
      </c>
      <c r="F680">
        <v>2020</v>
      </c>
      <c r="G680">
        <v>0.44500000000000001</v>
      </c>
      <c r="H680" t="s">
        <v>125</v>
      </c>
      <c r="J680" t="s">
        <v>126</v>
      </c>
      <c r="K680" t="s">
        <v>16</v>
      </c>
    </row>
    <row r="681" spans="1:11" x14ac:dyDescent="0.25">
      <c r="A681" t="s">
        <v>124</v>
      </c>
      <c r="B681" t="s">
        <v>12</v>
      </c>
      <c r="C681" t="s">
        <v>109</v>
      </c>
      <c r="D681" t="s">
        <v>14</v>
      </c>
      <c r="E681" t="s">
        <v>19</v>
      </c>
      <c r="F681">
        <v>2020</v>
      </c>
      <c r="G681">
        <v>11.519</v>
      </c>
      <c r="H681" t="s">
        <v>125</v>
      </c>
      <c r="J681" t="s">
        <v>126</v>
      </c>
      <c r="K681" t="s">
        <v>16</v>
      </c>
    </row>
    <row r="682" spans="1:11" x14ac:dyDescent="0.25">
      <c r="A682" t="s">
        <v>124</v>
      </c>
      <c r="B682" t="s">
        <v>12</v>
      </c>
      <c r="C682" t="s">
        <v>109</v>
      </c>
      <c r="D682" t="s">
        <v>14</v>
      </c>
      <c r="E682" t="s">
        <v>20</v>
      </c>
      <c r="F682">
        <v>2020</v>
      </c>
      <c r="G682">
        <v>1.214</v>
      </c>
      <c r="H682" t="s">
        <v>125</v>
      </c>
      <c r="J682" t="s">
        <v>126</v>
      </c>
      <c r="K682" t="s">
        <v>16</v>
      </c>
    </row>
    <row r="683" spans="1:11" x14ac:dyDescent="0.25">
      <c r="A683" t="s">
        <v>124</v>
      </c>
      <c r="B683" t="s">
        <v>12</v>
      </c>
      <c r="C683" t="s">
        <v>109</v>
      </c>
      <c r="D683" t="s">
        <v>14</v>
      </c>
      <c r="E683" t="s">
        <v>22</v>
      </c>
      <c r="F683">
        <v>2020</v>
      </c>
      <c r="G683">
        <v>5.95</v>
      </c>
      <c r="H683" t="s">
        <v>125</v>
      </c>
      <c r="J683" t="s">
        <v>126</v>
      </c>
      <c r="K683" t="s">
        <v>16</v>
      </c>
    </row>
    <row r="684" spans="1:11" x14ac:dyDescent="0.25">
      <c r="A684" t="s">
        <v>124</v>
      </c>
      <c r="B684" t="s">
        <v>12</v>
      </c>
      <c r="C684" t="s">
        <v>109</v>
      </c>
      <c r="D684" t="s">
        <v>14</v>
      </c>
      <c r="E684" t="s">
        <v>75</v>
      </c>
      <c r="F684">
        <v>2020</v>
      </c>
      <c r="G684">
        <v>0.39400000000000002</v>
      </c>
      <c r="H684" t="s">
        <v>125</v>
      </c>
      <c r="J684" t="s">
        <v>126</v>
      </c>
      <c r="K684" t="s">
        <v>16</v>
      </c>
    </row>
    <row r="685" spans="1:11" x14ac:dyDescent="0.25">
      <c r="A685" t="s">
        <v>124</v>
      </c>
      <c r="B685" t="s">
        <v>12</v>
      </c>
      <c r="C685" t="s">
        <v>109</v>
      </c>
      <c r="D685" t="s">
        <v>14</v>
      </c>
      <c r="E685" t="s">
        <v>23</v>
      </c>
      <c r="F685">
        <v>2020</v>
      </c>
      <c r="G685">
        <v>34.213000000000001</v>
      </c>
      <c r="H685" t="s">
        <v>125</v>
      </c>
      <c r="J685" t="s">
        <v>126</v>
      </c>
      <c r="K685" t="s">
        <v>16</v>
      </c>
    </row>
    <row r="686" spans="1:11" x14ac:dyDescent="0.25">
      <c r="A686" t="s">
        <v>124</v>
      </c>
      <c r="B686" t="s">
        <v>12</v>
      </c>
      <c r="C686" t="s">
        <v>109</v>
      </c>
      <c r="D686" t="s">
        <v>14</v>
      </c>
      <c r="E686" t="s">
        <v>76</v>
      </c>
      <c r="F686">
        <v>2020</v>
      </c>
      <c r="G686">
        <v>3.931</v>
      </c>
      <c r="H686" t="s">
        <v>125</v>
      </c>
      <c r="J686" t="s">
        <v>126</v>
      </c>
      <c r="K686" t="s">
        <v>16</v>
      </c>
    </row>
    <row r="687" spans="1:11" x14ac:dyDescent="0.25">
      <c r="A687" t="s">
        <v>124</v>
      </c>
      <c r="B687" t="s">
        <v>12</v>
      </c>
      <c r="C687" t="s">
        <v>109</v>
      </c>
      <c r="D687" t="s">
        <v>14</v>
      </c>
      <c r="E687" t="s">
        <v>24</v>
      </c>
      <c r="F687">
        <v>2020</v>
      </c>
      <c r="G687">
        <v>0.28799999999999998</v>
      </c>
      <c r="H687" t="s">
        <v>125</v>
      </c>
      <c r="J687" t="s">
        <v>126</v>
      </c>
      <c r="K687" t="s">
        <v>16</v>
      </c>
    </row>
    <row r="688" spans="1:11" x14ac:dyDescent="0.25">
      <c r="A688" t="s">
        <v>124</v>
      </c>
      <c r="B688" t="s">
        <v>12</v>
      </c>
      <c r="C688" t="s">
        <v>109</v>
      </c>
      <c r="D688" t="s">
        <v>14</v>
      </c>
      <c r="E688" t="s">
        <v>25</v>
      </c>
      <c r="F688">
        <v>2020</v>
      </c>
      <c r="G688">
        <v>8.6649999999999991</v>
      </c>
      <c r="H688" t="s">
        <v>125</v>
      </c>
      <c r="J688" t="s">
        <v>126</v>
      </c>
      <c r="K688" t="s">
        <v>16</v>
      </c>
    </row>
    <row r="689" spans="1:11" x14ac:dyDescent="0.25">
      <c r="A689" t="s">
        <v>124</v>
      </c>
      <c r="B689" t="s">
        <v>12</v>
      </c>
      <c r="C689" t="s">
        <v>109</v>
      </c>
      <c r="D689" t="s">
        <v>14</v>
      </c>
      <c r="E689" t="s">
        <v>26</v>
      </c>
      <c r="F689">
        <v>2020</v>
      </c>
      <c r="G689">
        <v>13.603999999999999</v>
      </c>
      <c r="H689" t="s">
        <v>125</v>
      </c>
      <c r="J689" t="s">
        <v>126</v>
      </c>
      <c r="K689" t="s">
        <v>16</v>
      </c>
    </row>
    <row r="690" spans="1:11" x14ac:dyDescent="0.25">
      <c r="A690" t="s">
        <v>124</v>
      </c>
      <c r="B690" t="s">
        <v>12</v>
      </c>
      <c r="C690" t="s">
        <v>109</v>
      </c>
      <c r="D690" t="s">
        <v>14</v>
      </c>
      <c r="E690" t="s">
        <v>27</v>
      </c>
      <c r="F690">
        <v>2020</v>
      </c>
      <c r="G690">
        <v>16.507999999999999</v>
      </c>
      <c r="H690" t="s">
        <v>125</v>
      </c>
      <c r="J690" t="s">
        <v>126</v>
      </c>
      <c r="K690" t="s">
        <v>16</v>
      </c>
    </row>
    <row r="691" spans="1:11" x14ac:dyDescent="0.25">
      <c r="A691" t="s">
        <v>124</v>
      </c>
      <c r="B691" t="s">
        <v>12</v>
      </c>
      <c r="C691" t="s">
        <v>109</v>
      </c>
      <c r="D691" t="s">
        <v>14</v>
      </c>
      <c r="E691" t="s">
        <v>28</v>
      </c>
      <c r="F691">
        <v>2020</v>
      </c>
      <c r="G691">
        <v>33.143999999999998</v>
      </c>
      <c r="H691" t="s">
        <v>125</v>
      </c>
      <c r="J691" t="s">
        <v>126</v>
      </c>
      <c r="K691" t="s">
        <v>16</v>
      </c>
    </row>
    <row r="692" spans="1:11" x14ac:dyDescent="0.25">
      <c r="A692" t="s">
        <v>124</v>
      </c>
      <c r="B692" t="s">
        <v>12</v>
      </c>
      <c r="C692" t="s">
        <v>109</v>
      </c>
      <c r="D692" t="s">
        <v>14</v>
      </c>
      <c r="E692" t="s">
        <v>29</v>
      </c>
      <c r="F692">
        <v>2020</v>
      </c>
      <c r="G692">
        <v>3.649</v>
      </c>
      <c r="H692" t="s">
        <v>125</v>
      </c>
      <c r="J692" t="s">
        <v>126</v>
      </c>
      <c r="K692" t="s">
        <v>16</v>
      </c>
    </row>
    <row r="693" spans="1:11" x14ac:dyDescent="0.25">
      <c r="A693" t="s">
        <v>124</v>
      </c>
      <c r="B693" t="s">
        <v>12</v>
      </c>
      <c r="C693" t="s">
        <v>109</v>
      </c>
      <c r="D693" t="s">
        <v>14</v>
      </c>
      <c r="E693" t="s">
        <v>77</v>
      </c>
      <c r="F693">
        <v>2020</v>
      </c>
      <c r="G693">
        <v>3.339</v>
      </c>
      <c r="H693" t="s">
        <v>125</v>
      </c>
      <c r="J693" t="s">
        <v>126</v>
      </c>
      <c r="K693" t="s">
        <v>16</v>
      </c>
    </row>
    <row r="694" spans="1:11" x14ac:dyDescent="0.25">
      <c r="A694" t="s">
        <v>124</v>
      </c>
      <c r="B694" t="s">
        <v>12</v>
      </c>
      <c r="C694" t="s">
        <v>109</v>
      </c>
      <c r="D694" t="s">
        <v>14</v>
      </c>
      <c r="E694" t="s">
        <v>30</v>
      </c>
      <c r="F694">
        <v>2020</v>
      </c>
      <c r="G694">
        <v>2.7440000000000002</v>
      </c>
      <c r="H694" t="s">
        <v>125</v>
      </c>
      <c r="J694" t="s">
        <v>126</v>
      </c>
      <c r="K694" t="s">
        <v>16</v>
      </c>
    </row>
    <row r="695" spans="1:11" x14ac:dyDescent="0.25">
      <c r="A695" t="s">
        <v>124</v>
      </c>
      <c r="B695" t="s">
        <v>12</v>
      </c>
      <c r="C695" t="s">
        <v>109</v>
      </c>
      <c r="D695" t="s">
        <v>14</v>
      </c>
      <c r="E695" t="s">
        <v>31</v>
      </c>
      <c r="F695">
        <v>2020</v>
      </c>
      <c r="G695">
        <v>3.0390000000000001</v>
      </c>
      <c r="H695" t="s">
        <v>125</v>
      </c>
      <c r="J695" t="s">
        <v>126</v>
      </c>
      <c r="K695" t="s">
        <v>16</v>
      </c>
    </row>
    <row r="696" spans="1:11" x14ac:dyDescent="0.25">
      <c r="A696" t="s">
        <v>124</v>
      </c>
      <c r="B696" t="s">
        <v>12</v>
      </c>
      <c r="C696" t="s">
        <v>109</v>
      </c>
      <c r="D696" t="s">
        <v>14</v>
      </c>
      <c r="E696" t="s">
        <v>78</v>
      </c>
      <c r="F696">
        <v>2020</v>
      </c>
      <c r="G696">
        <v>3.3820000000000001</v>
      </c>
      <c r="H696" t="s">
        <v>125</v>
      </c>
      <c r="J696" t="s">
        <v>126</v>
      </c>
      <c r="K696" t="s">
        <v>16</v>
      </c>
    </row>
    <row r="697" spans="1:11" x14ac:dyDescent="0.25">
      <c r="A697" t="s">
        <v>124</v>
      </c>
      <c r="B697" t="s">
        <v>12</v>
      </c>
      <c r="C697" t="s">
        <v>109</v>
      </c>
      <c r="D697" t="s">
        <v>14</v>
      </c>
      <c r="E697" t="s">
        <v>79</v>
      </c>
      <c r="F697">
        <v>2020</v>
      </c>
      <c r="G697">
        <v>9.4949999999999992</v>
      </c>
      <c r="H697" t="s">
        <v>125</v>
      </c>
      <c r="J697" t="s">
        <v>126</v>
      </c>
      <c r="K697" t="s">
        <v>16</v>
      </c>
    </row>
    <row r="698" spans="1:11" x14ac:dyDescent="0.25">
      <c r="A698" t="s">
        <v>124</v>
      </c>
      <c r="B698" t="s">
        <v>12</v>
      </c>
      <c r="C698" t="s">
        <v>109</v>
      </c>
      <c r="D698" t="s">
        <v>14</v>
      </c>
      <c r="E698" t="s">
        <v>32</v>
      </c>
      <c r="F698">
        <v>2020</v>
      </c>
      <c r="G698">
        <v>9.2439999999999998</v>
      </c>
      <c r="H698" t="s">
        <v>125</v>
      </c>
      <c r="J698" t="s">
        <v>126</v>
      </c>
      <c r="K698" t="s">
        <v>16</v>
      </c>
    </row>
    <row r="699" spans="1:11" x14ac:dyDescent="0.25">
      <c r="A699" t="s">
        <v>124</v>
      </c>
      <c r="B699" t="s">
        <v>12</v>
      </c>
      <c r="C699" t="s">
        <v>109</v>
      </c>
      <c r="D699" t="s">
        <v>14</v>
      </c>
      <c r="E699" t="s">
        <v>33</v>
      </c>
      <c r="F699">
        <v>2020</v>
      </c>
      <c r="G699">
        <v>8.5440000000000005</v>
      </c>
      <c r="H699" t="s">
        <v>125</v>
      </c>
      <c r="J699" t="s">
        <v>126</v>
      </c>
      <c r="K699" t="s">
        <v>16</v>
      </c>
    </row>
    <row r="700" spans="1:11" x14ac:dyDescent="0.25">
      <c r="A700" t="s">
        <v>124</v>
      </c>
      <c r="B700" t="s">
        <v>12</v>
      </c>
      <c r="C700" t="s">
        <v>109</v>
      </c>
      <c r="D700" t="s">
        <v>14</v>
      </c>
      <c r="E700" t="s">
        <v>34</v>
      </c>
      <c r="F700">
        <v>2020</v>
      </c>
      <c r="G700">
        <v>23.959</v>
      </c>
      <c r="H700" t="s">
        <v>125</v>
      </c>
      <c r="J700" t="s">
        <v>126</v>
      </c>
      <c r="K700" t="s">
        <v>16</v>
      </c>
    </row>
    <row r="701" spans="1:11" x14ac:dyDescent="0.25">
      <c r="A701" t="s">
        <v>124</v>
      </c>
      <c r="B701" t="s">
        <v>12</v>
      </c>
      <c r="C701" t="s">
        <v>109</v>
      </c>
      <c r="D701" t="s">
        <v>14</v>
      </c>
      <c r="E701" t="s">
        <v>80</v>
      </c>
      <c r="F701">
        <v>2020</v>
      </c>
      <c r="G701">
        <v>1.333</v>
      </c>
      <c r="H701" t="s">
        <v>125</v>
      </c>
      <c r="J701" t="s">
        <v>126</v>
      </c>
      <c r="K701" t="s">
        <v>16</v>
      </c>
    </row>
    <row r="702" spans="1:11" x14ac:dyDescent="0.25">
      <c r="A702" t="s">
        <v>124</v>
      </c>
      <c r="B702" t="s">
        <v>12</v>
      </c>
      <c r="C702" t="s">
        <v>109</v>
      </c>
      <c r="D702" t="s">
        <v>14</v>
      </c>
      <c r="E702" t="s">
        <v>35</v>
      </c>
      <c r="F702">
        <v>2020</v>
      </c>
      <c r="G702">
        <v>3.0670000000000002</v>
      </c>
      <c r="H702" t="s">
        <v>125</v>
      </c>
      <c r="J702" t="s">
        <v>126</v>
      </c>
      <c r="K702" t="s">
        <v>16</v>
      </c>
    </row>
    <row r="703" spans="1:11" x14ac:dyDescent="0.25">
      <c r="A703" t="s">
        <v>124</v>
      </c>
      <c r="B703" t="s">
        <v>12</v>
      </c>
      <c r="C703" t="s">
        <v>109</v>
      </c>
      <c r="D703" t="s">
        <v>14</v>
      </c>
      <c r="E703" t="s">
        <v>36</v>
      </c>
      <c r="F703">
        <v>2020</v>
      </c>
      <c r="G703">
        <v>2.887</v>
      </c>
      <c r="H703" t="s">
        <v>125</v>
      </c>
      <c r="J703" t="s">
        <v>126</v>
      </c>
      <c r="K703" t="s">
        <v>16</v>
      </c>
    </row>
    <row r="704" spans="1:11" x14ac:dyDescent="0.25">
      <c r="A704" t="s">
        <v>124</v>
      </c>
      <c r="B704" t="s">
        <v>12</v>
      </c>
      <c r="C704" t="s">
        <v>109</v>
      </c>
      <c r="D704" t="s">
        <v>14</v>
      </c>
      <c r="E704" t="s">
        <v>110</v>
      </c>
      <c r="F704">
        <v>2020</v>
      </c>
      <c r="G704">
        <v>5.4359999999999999</v>
      </c>
      <c r="H704" t="s">
        <v>125</v>
      </c>
      <c r="J704" t="s">
        <v>126</v>
      </c>
      <c r="K704" t="s">
        <v>16</v>
      </c>
    </row>
    <row r="705" spans="1:11" x14ac:dyDescent="0.25">
      <c r="A705" t="s">
        <v>124</v>
      </c>
      <c r="B705" t="s">
        <v>12</v>
      </c>
      <c r="C705" t="s">
        <v>109</v>
      </c>
      <c r="D705" t="s">
        <v>14</v>
      </c>
      <c r="E705" t="s">
        <v>81</v>
      </c>
      <c r="F705">
        <v>2020</v>
      </c>
      <c r="G705">
        <v>2.0390000000000001</v>
      </c>
      <c r="H705" t="s">
        <v>125</v>
      </c>
      <c r="J705" t="s">
        <v>126</v>
      </c>
      <c r="K705" t="s">
        <v>16</v>
      </c>
    </row>
    <row r="706" spans="1:11" x14ac:dyDescent="0.25">
      <c r="A706" t="s">
        <v>124</v>
      </c>
      <c r="B706" t="s">
        <v>12</v>
      </c>
      <c r="C706" t="s">
        <v>109</v>
      </c>
      <c r="D706" t="s">
        <v>14</v>
      </c>
      <c r="E706" t="s">
        <v>37</v>
      </c>
      <c r="F706">
        <v>2020</v>
      </c>
      <c r="G706">
        <v>15.07</v>
      </c>
      <c r="H706" t="s">
        <v>125</v>
      </c>
      <c r="J706" t="s">
        <v>126</v>
      </c>
      <c r="K706" t="s">
        <v>16</v>
      </c>
    </row>
    <row r="707" spans="1:11" x14ac:dyDescent="0.25">
      <c r="A707" t="s">
        <v>124</v>
      </c>
      <c r="B707" t="s">
        <v>12</v>
      </c>
      <c r="C707" t="s">
        <v>109</v>
      </c>
      <c r="D707" t="s">
        <v>14</v>
      </c>
      <c r="E707" t="s">
        <v>38</v>
      </c>
      <c r="F707">
        <v>2020</v>
      </c>
      <c r="G707">
        <v>11.103</v>
      </c>
      <c r="H707" t="s">
        <v>125</v>
      </c>
      <c r="J707" t="s">
        <v>126</v>
      </c>
      <c r="K707" t="s">
        <v>16</v>
      </c>
    </row>
    <row r="708" spans="1:11" x14ac:dyDescent="0.25">
      <c r="A708" t="s">
        <v>124</v>
      </c>
      <c r="B708" t="s">
        <v>12</v>
      </c>
      <c r="C708" t="s">
        <v>109</v>
      </c>
      <c r="D708" t="s">
        <v>14</v>
      </c>
      <c r="E708" t="s">
        <v>82</v>
      </c>
      <c r="F708">
        <v>2020</v>
      </c>
      <c r="G708">
        <v>3.2759999999999998</v>
      </c>
      <c r="H708" t="s">
        <v>125</v>
      </c>
      <c r="J708" t="s">
        <v>126</v>
      </c>
      <c r="K708" t="s">
        <v>16</v>
      </c>
    </row>
    <row r="709" spans="1:11" x14ac:dyDescent="0.25">
      <c r="A709" t="s">
        <v>124</v>
      </c>
      <c r="B709" t="s">
        <v>12</v>
      </c>
      <c r="C709" t="s">
        <v>109</v>
      </c>
      <c r="D709" t="s">
        <v>14</v>
      </c>
      <c r="E709" t="s">
        <v>39</v>
      </c>
      <c r="F709">
        <v>2020</v>
      </c>
      <c r="G709">
        <v>23.42</v>
      </c>
      <c r="H709" t="s">
        <v>125</v>
      </c>
      <c r="J709" t="s">
        <v>126</v>
      </c>
      <c r="K709" t="s">
        <v>16</v>
      </c>
    </row>
    <row r="710" spans="1:11" x14ac:dyDescent="0.25">
      <c r="A710" t="s">
        <v>124</v>
      </c>
      <c r="B710" t="s">
        <v>12</v>
      </c>
      <c r="C710" t="s">
        <v>109</v>
      </c>
      <c r="D710" t="s">
        <v>14</v>
      </c>
      <c r="E710" t="s">
        <v>83</v>
      </c>
      <c r="F710">
        <v>2020</v>
      </c>
      <c r="G710">
        <v>4.9130000000000003</v>
      </c>
      <c r="H710" t="s">
        <v>125</v>
      </c>
      <c r="J710" t="s">
        <v>126</v>
      </c>
      <c r="K710" t="s">
        <v>16</v>
      </c>
    </row>
    <row r="711" spans="1:11" x14ac:dyDescent="0.25">
      <c r="A711" t="s">
        <v>124</v>
      </c>
      <c r="B711" t="s">
        <v>12</v>
      </c>
      <c r="C711" t="s">
        <v>109</v>
      </c>
      <c r="D711" t="s">
        <v>14</v>
      </c>
      <c r="E711" t="s">
        <v>40</v>
      </c>
      <c r="F711">
        <v>2020</v>
      </c>
      <c r="G711">
        <v>0.26</v>
      </c>
      <c r="H711" t="s">
        <v>125</v>
      </c>
      <c r="J711" t="s">
        <v>126</v>
      </c>
      <c r="K711" t="s">
        <v>16</v>
      </c>
    </row>
    <row r="712" spans="1:11" x14ac:dyDescent="0.25">
      <c r="A712" t="s">
        <v>124</v>
      </c>
      <c r="B712" t="s">
        <v>12</v>
      </c>
      <c r="C712" t="s">
        <v>109</v>
      </c>
      <c r="D712" t="s">
        <v>14</v>
      </c>
      <c r="E712" t="s">
        <v>84</v>
      </c>
      <c r="F712">
        <v>2020</v>
      </c>
      <c r="G712">
        <v>9.4410000000000007</v>
      </c>
      <c r="H712" t="s">
        <v>125</v>
      </c>
      <c r="J712" t="s">
        <v>126</v>
      </c>
      <c r="K712" t="s">
        <v>16</v>
      </c>
    </row>
    <row r="713" spans="1:11" x14ac:dyDescent="0.25">
      <c r="A713" t="s">
        <v>124</v>
      </c>
      <c r="B713" t="s">
        <v>12</v>
      </c>
      <c r="C713" t="s">
        <v>109</v>
      </c>
      <c r="D713" t="s">
        <v>14</v>
      </c>
      <c r="E713" t="s">
        <v>85</v>
      </c>
      <c r="F713">
        <v>2020</v>
      </c>
      <c r="G713">
        <v>1.1819999999999999</v>
      </c>
      <c r="H713" t="s">
        <v>125</v>
      </c>
      <c r="J713" t="s">
        <v>126</v>
      </c>
      <c r="K713" t="s">
        <v>16</v>
      </c>
    </row>
    <row r="714" spans="1:11" x14ac:dyDescent="0.25">
      <c r="A714" t="s">
        <v>124</v>
      </c>
      <c r="B714" t="s">
        <v>12</v>
      </c>
      <c r="C714" t="s">
        <v>109</v>
      </c>
      <c r="D714" t="s">
        <v>14</v>
      </c>
      <c r="E714" t="s">
        <v>86</v>
      </c>
      <c r="F714">
        <v>2020</v>
      </c>
      <c r="G714">
        <v>67.94</v>
      </c>
      <c r="H714" t="s">
        <v>125</v>
      </c>
      <c r="J714" t="s">
        <v>126</v>
      </c>
      <c r="K714" t="s">
        <v>16</v>
      </c>
    </row>
    <row r="715" spans="1:11" x14ac:dyDescent="0.25">
      <c r="A715" t="s">
        <v>124</v>
      </c>
      <c r="B715" t="s">
        <v>12</v>
      </c>
      <c r="C715" t="s">
        <v>109</v>
      </c>
      <c r="D715" t="s">
        <v>14</v>
      </c>
      <c r="E715" t="s">
        <v>41</v>
      </c>
      <c r="F715">
        <v>2020</v>
      </c>
      <c r="G715">
        <v>17.344000000000001</v>
      </c>
      <c r="H715" t="s">
        <v>125</v>
      </c>
      <c r="J715" t="s">
        <v>126</v>
      </c>
      <c r="K715" t="s">
        <v>16</v>
      </c>
    </row>
    <row r="716" spans="1:11" x14ac:dyDescent="0.25">
      <c r="A716" t="s">
        <v>124</v>
      </c>
      <c r="B716" t="s">
        <v>12</v>
      </c>
      <c r="C716" t="s">
        <v>109</v>
      </c>
      <c r="D716" t="s">
        <v>14</v>
      </c>
      <c r="E716" t="s">
        <v>42</v>
      </c>
      <c r="F716">
        <v>2020</v>
      </c>
      <c r="G716">
        <v>25.783000000000001</v>
      </c>
      <c r="H716" t="s">
        <v>125</v>
      </c>
      <c r="J716" t="s">
        <v>126</v>
      </c>
      <c r="K716" t="s">
        <v>16</v>
      </c>
    </row>
    <row r="717" spans="1:11" x14ac:dyDescent="0.25">
      <c r="A717" t="s">
        <v>124</v>
      </c>
      <c r="B717" t="s">
        <v>12</v>
      </c>
      <c r="C717" t="s">
        <v>109</v>
      </c>
      <c r="D717" t="s">
        <v>14</v>
      </c>
      <c r="E717" t="s">
        <v>87</v>
      </c>
      <c r="F717">
        <v>2020</v>
      </c>
      <c r="G717">
        <v>15.35</v>
      </c>
      <c r="H717" t="s">
        <v>125</v>
      </c>
      <c r="J717" t="s">
        <v>126</v>
      </c>
      <c r="K717" t="s">
        <v>16</v>
      </c>
    </row>
    <row r="718" spans="1:11" x14ac:dyDescent="0.25">
      <c r="A718" t="s">
        <v>124</v>
      </c>
      <c r="B718" t="s">
        <v>12</v>
      </c>
      <c r="C718" t="s">
        <v>109</v>
      </c>
      <c r="D718" t="s">
        <v>14</v>
      </c>
      <c r="E718" t="s">
        <v>43</v>
      </c>
      <c r="F718">
        <v>2020</v>
      </c>
      <c r="G718">
        <v>19.382000000000001</v>
      </c>
      <c r="H718" t="s">
        <v>125</v>
      </c>
      <c r="J718" t="s">
        <v>126</v>
      </c>
      <c r="K718" t="s">
        <v>16</v>
      </c>
    </row>
    <row r="719" spans="1:11" x14ac:dyDescent="0.25">
      <c r="A719" t="s">
        <v>124</v>
      </c>
      <c r="B719" t="s">
        <v>12</v>
      </c>
      <c r="C719" t="s">
        <v>109</v>
      </c>
      <c r="D719" t="s">
        <v>14</v>
      </c>
      <c r="E719" t="s">
        <v>44</v>
      </c>
      <c r="F719">
        <v>2020</v>
      </c>
      <c r="G719">
        <v>124.295</v>
      </c>
      <c r="H719" t="s">
        <v>125</v>
      </c>
      <c r="J719" t="s">
        <v>126</v>
      </c>
      <c r="K719" t="s">
        <v>16</v>
      </c>
    </row>
    <row r="720" spans="1:11" x14ac:dyDescent="0.25">
      <c r="A720" t="s">
        <v>124</v>
      </c>
      <c r="B720" t="s">
        <v>12</v>
      </c>
      <c r="C720" t="s">
        <v>109</v>
      </c>
      <c r="D720" t="s">
        <v>14</v>
      </c>
      <c r="E720" t="s">
        <v>45</v>
      </c>
      <c r="F720">
        <v>2020</v>
      </c>
      <c r="G720">
        <v>45.292000000000002</v>
      </c>
      <c r="H720" t="s">
        <v>125</v>
      </c>
      <c r="J720" t="s">
        <v>126</v>
      </c>
      <c r="K720" t="s">
        <v>16</v>
      </c>
    </row>
    <row r="721" spans="1:11" x14ac:dyDescent="0.25">
      <c r="A721" t="s">
        <v>124</v>
      </c>
      <c r="B721" t="s">
        <v>12</v>
      </c>
      <c r="C721" t="s">
        <v>109</v>
      </c>
      <c r="D721" t="s">
        <v>14</v>
      </c>
      <c r="E721" t="s">
        <v>46</v>
      </c>
      <c r="F721">
        <v>2020</v>
      </c>
      <c r="G721">
        <v>0.41399999999999998</v>
      </c>
      <c r="H721" t="s">
        <v>125</v>
      </c>
      <c r="J721" t="s">
        <v>126</v>
      </c>
      <c r="K721" t="s">
        <v>16</v>
      </c>
    </row>
    <row r="722" spans="1:11" x14ac:dyDescent="0.25">
      <c r="A722" t="s">
        <v>124</v>
      </c>
      <c r="B722" t="s">
        <v>12</v>
      </c>
      <c r="C722" t="s">
        <v>109</v>
      </c>
      <c r="D722" t="s">
        <v>14</v>
      </c>
      <c r="E722" t="s">
        <v>88</v>
      </c>
      <c r="F722">
        <v>2020</v>
      </c>
      <c r="G722">
        <v>0.93</v>
      </c>
      <c r="H722" t="s">
        <v>125</v>
      </c>
      <c r="J722" t="s">
        <v>126</v>
      </c>
      <c r="K722" t="s">
        <v>16</v>
      </c>
    </row>
    <row r="723" spans="1:11" x14ac:dyDescent="0.25">
      <c r="A723" t="s">
        <v>124</v>
      </c>
      <c r="B723" t="s">
        <v>12</v>
      </c>
      <c r="C723" t="s">
        <v>109</v>
      </c>
      <c r="D723" t="s">
        <v>14</v>
      </c>
      <c r="E723" t="s">
        <v>89</v>
      </c>
      <c r="F723">
        <v>2020</v>
      </c>
      <c r="G723">
        <v>2.6440000000000001</v>
      </c>
      <c r="H723" t="s">
        <v>125</v>
      </c>
      <c r="J723" t="s">
        <v>126</v>
      </c>
      <c r="K723" t="s">
        <v>16</v>
      </c>
    </row>
    <row r="724" spans="1:11" x14ac:dyDescent="0.25">
      <c r="A724" t="s">
        <v>124</v>
      </c>
      <c r="B724" t="s">
        <v>12</v>
      </c>
      <c r="C724" t="s">
        <v>109</v>
      </c>
      <c r="D724" t="s">
        <v>14</v>
      </c>
      <c r="E724" t="s">
        <v>90</v>
      </c>
      <c r="F724">
        <v>2020</v>
      </c>
      <c r="G724">
        <v>9.7940000000000005</v>
      </c>
      <c r="H724" t="s">
        <v>125</v>
      </c>
      <c r="J724" t="s">
        <v>126</v>
      </c>
      <c r="K724" t="s">
        <v>16</v>
      </c>
    </row>
    <row r="725" spans="1:11" x14ac:dyDescent="0.25">
      <c r="A725" t="s">
        <v>124</v>
      </c>
      <c r="B725" t="s">
        <v>12</v>
      </c>
      <c r="C725" t="s">
        <v>109</v>
      </c>
      <c r="D725" t="s">
        <v>14</v>
      </c>
      <c r="E725" t="s">
        <v>47</v>
      </c>
      <c r="F725">
        <v>2020</v>
      </c>
      <c r="G725">
        <v>10.868</v>
      </c>
      <c r="H725" t="s">
        <v>125</v>
      </c>
      <c r="J725" t="s">
        <v>126</v>
      </c>
      <c r="K725" t="s">
        <v>16</v>
      </c>
    </row>
    <row r="726" spans="1:11" x14ac:dyDescent="0.25">
      <c r="A726" t="s">
        <v>124</v>
      </c>
      <c r="B726" t="s">
        <v>12</v>
      </c>
      <c r="C726" t="s">
        <v>109</v>
      </c>
      <c r="D726" t="s">
        <v>14</v>
      </c>
      <c r="E726" t="s">
        <v>48</v>
      </c>
      <c r="F726">
        <v>2020</v>
      </c>
      <c r="G726">
        <v>49.387</v>
      </c>
      <c r="H726" t="s">
        <v>125</v>
      </c>
      <c r="J726" t="s">
        <v>126</v>
      </c>
      <c r="K726" t="s">
        <v>16</v>
      </c>
    </row>
    <row r="727" spans="1:11" x14ac:dyDescent="0.25">
      <c r="A727" t="s">
        <v>124</v>
      </c>
      <c r="B727" t="s">
        <v>12</v>
      </c>
      <c r="C727" t="s">
        <v>109</v>
      </c>
      <c r="D727" t="s">
        <v>14</v>
      </c>
      <c r="E727" t="s">
        <v>49</v>
      </c>
      <c r="F727">
        <v>2020</v>
      </c>
      <c r="G727">
        <v>2.3029999999999999</v>
      </c>
      <c r="H727" t="s">
        <v>125</v>
      </c>
      <c r="J727" t="s">
        <v>126</v>
      </c>
      <c r="K727" t="s">
        <v>16</v>
      </c>
    </row>
    <row r="728" spans="1:11" x14ac:dyDescent="0.25">
      <c r="A728" t="s">
        <v>124</v>
      </c>
      <c r="B728" t="s">
        <v>12</v>
      </c>
      <c r="C728" t="s">
        <v>109</v>
      </c>
      <c r="D728" t="s">
        <v>14</v>
      </c>
      <c r="E728" t="s">
        <v>50</v>
      </c>
      <c r="F728">
        <v>2020</v>
      </c>
      <c r="G728">
        <v>0.85599999999999998</v>
      </c>
      <c r="H728" t="s">
        <v>125</v>
      </c>
      <c r="J728" t="s">
        <v>126</v>
      </c>
      <c r="K728" t="s">
        <v>16</v>
      </c>
    </row>
    <row r="729" spans="1:11" x14ac:dyDescent="0.25">
      <c r="A729" t="s">
        <v>124</v>
      </c>
      <c r="B729" t="s">
        <v>12</v>
      </c>
      <c r="C729" t="s">
        <v>109</v>
      </c>
      <c r="D729" t="s">
        <v>14</v>
      </c>
      <c r="E729" t="s">
        <v>51</v>
      </c>
      <c r="F729">
        <v>2020</v>
      </c>
      <c r="G729">
        <v>3.5539999999999998</v>
      </c>
      <c r="H729" t="s">
        <v>125</v>
      </c>
      <c r="J729" t="s">
        <v>126</v>
      </c>
      <c r="K729" t="s">
        <v>16</v>
      </c>
    </row>
    <row r="730" spans="1:11" x14ac:dyDescent="0.25">
      <c r="A730" t="s">
        <v>124</v>
      </c>
      <c r="B730" t="s">
        <v>12</v>
      </c>
      <c r="C730" t="s">
        <v>109</v>
      </c>
      <c r="D730" t="s">
        <v>14</v>
      </c>
      <c r="E730" t="s">
        <v>52</v>
      </c>
      <c r="F730">
        <v>2020</v>
      </c>
      <c r="G730">
        <v>8.0749999999999993</v>
      </c>
      <c r="H730" t="s">
        <v>125</v>
      </c>
      <c r="J730" t="s">
        <v>126</v>
      </c>
      <c r="K730" t="s">
        <v>16</v>
      </c>
    </row>
    <row r="731" spans="1:11" x14ac:dyDescent="0.25">
      <c r="A731" t="s">
        <v>124</v>
      </c>
      <c r="B731" t="s">
        <v>12</v>
      </c>
      <c r="C731" t="s">
        <v>109</v>
      </c>
      <c r="D731" t="s">
        <v>14</v>
      </c>
      <c r="E731" t="s">
        <v>91</v>
      </c>
      <c r="F731">
        <v>2020</v>
      </c>
      <c r="G731">
        <v>3.2690000000000001</v>
      </c>
      <c r="H731" t="s">
        <v>125</v>
      </c>
      <c r="J731" t="s">
        <v>126</v>
      </c>
      <c r="K731" t="s">
        <v>16</v>
      </c>
    </row>
    <row r="732" spans="1:11" x14ac:dyDescent="0.25">
      <c r="A732" t="s">
        <v>124</v>
      </c>
      <c r="B732" t="s">
        <v>12</v>
      </c>
      <c r="C732" t="s">
        <v>109</v>
      </c>
      <c r="D732" t="s">
        <v>14</v>
      </c>
      <c r="E732" t="s">
        <v>92</v>
      </c>
      <c r="F732">
        <v>2020</v>
      </c>
      <c r="G732">
        <v>1.1140000000000001</v>
      </c>
      <c r="H732" t="s">
        <v>125</v>
      </c>
      <c r="J732" t="s">
        <v>126</v>
      </c>
      <c r="K732" t="s">
        <v>16</v>
      </c>
    </row>
    <row r="733" spans="1:11" x14ac:dyDescent="0.25">
      <c r="A733" t="s">
        <v>124</v>
      </c>
      <c r="B733" t="s">
        <v>12</v>
      </c>
      <c r="C733" t="s">
        <v>109</v>
      </c>
      <c r="D733" t="s">
        <v>14</v>
      </c>
      <c r="E733" t="s">
        <v>53</v>
      </c>
      <c r="F733">
        <v>2020</v>
      </c>
      <c r="G733">
        <v>13.084</v>
      </c>
      <c r="H733" t="s">
        <v>125</v>
      </c>
      <c r="J733" t="s">
        <v>126</v>
      </c>
      <c r="K733" t="s">
        <v>16</v>
      </c>
    </row>
    <row r="734" spans="1:11" x14ac:dyDescent="0.25">
      <c r="A734" t="s">
        <v>124</v>
      </c>
      <c r="B734" t="s">
        <v>12</v>
      </c>
      <c r="C734" t="s">
        <v>109</v>
      </c>
      <c r="D734" t="s">
        <v>14</v>
      </c>
      <c r="E734" t="s">
        <v>93</v>
      </c>
      <c r="F734">
        <v>2020</v>
      </c>
      <c r="G734">
        <v>6.1059999999999999</v>
      </c>
      <c r="H734" t="s">
        <v>125</v>
      </c>
      <c r="J734" t="s">
        <v>126</v>
      </c>
      <c r="K734" t="s">
        <v>16</v>
      </c>
    </row>
    <row r="735" spans="1:11" x14ac:dyDescent="0.25">
      <c r="A735" t="s">
        <v>124</v>
      </c>
      <c r="B735" t="s">
        <v>12</v>
      </c>
      <c r="C735" t="s">
        <v>109</v>
      </c>
      <c r="D735" t="s">
        <v>14</v>
      </c>
      <c r="E735" t="s">
        <v>94</v>
      </c>
      <c r="F735">
        <v>2020</v>
      </c>
      <c r="G735">
        <v>1.425</v>
      </c>
      <c r="H735" t="s">
        <v>125</v>
      </c>
      <c r="J735" t="s">
        <v>126</v>
      </c>
      <c r="K735" t="s">
        <v>16</v>
      </c>
    </row>
    <row r="736" spans="1:11" x14ac:dyDescent="0.25">
      <c r="A736" t="s">
        <v>124</v>
      </c>
      <c r="B736" t="s">
        <v>12</v>
      </c>
      <c r="C736" t="s">
        <v>109</v>
      </c>
      <c r="D736" t="s">
        <v>14</v>
      </c>
      <c r="E736" t="s">
        <v>54</v>
      </c>
      <c r="F736">
        <v>2020</v>
      </c>
      <c r="G736">
        <v>0.55600000000000005</v>
      </c>
      <c r="H736" t="s">
        <v>125</v>
      </c>
      <c r="J736" t="s">
        <v>126</v>
      </c>
      <c r="K736" t="s">
        <v>16</v>
      </c>
    </row>
    <row r="737" spans="1:11" x14ac:dyDescent="0.25">
      <c r="A737" t="s">
        <v>124</v>
      </c>
      <c r="B737" t="s">
        <v>12</v>
      </c>
      <c r="C737" t="s">
        <v>109</v>
      </c>
      <c r="D737" t="s">
        <v>14</v>
      </c>
      <c r="E737" t="s">
        <v>95</v>
      </c>
      <c r="F737">
        <v>2020</v>
      </c>
      <c r="G737">
        <v>3.3730000000000002</v>
      </c>
      <c r="H737" t="s">
        <v>125</v>
      </c>
      <c r="J737" t="s">
        <v>126</v>
      </c>
      <c r="K737" t="s">
        <v>16</v>
      </c>
    </row>
    <row r="738" spans="1:11" x14ac:dyDescent="0.25">
      <c r="A738" t="s">
        <v>124</v>
      </c>
      <c r="B738" t="s">
        <v>12</v>
      </c>
      <c r="C738" t="s">
        <v>109</v>
      </c>
      <c r="D738" t="s">
        <v>14</v>
      </c>
      <c r="E738" t="s">
        <v>96</v>
      </c>
      <c r="F738">
        <v>2020</v>
      </c>
      <c r="G738">
        <v>0.749</v>
      </c>
      <c r="H738" t="s">
        <v>125</v>
      </c>
      <c r="J738" t="s">
        <v>126</v>
      </c>
      <c r="K738" t="s">
        <v>16</v>
      </c>
    </row>
    <row r="739" spans="1:11" x14ac:dyDescent="0.25">
      <c r="A739" t="s">
        <v>124</v>
      </c>
      <c r="B739" t="s">
        <v>12</v>
      </c>
      <c r="C739" t="s">
        <v>109</v>
      </c>
      <c r="D739" t="s">
        <v>14</v>
      </c>
      <c r="E739" t="s">
        <v>97</v>
      </c>
      <c r="F739">
        <v>2020</v>
      </c>
      <c r="G739">
        <v>4.0860000000000003</v>
      </c>
      <c r="H739" t="s">
        <v>125</v>
      </c>
      <c r="J739" t="s">
        <v>126</v>
      </c>
      <c r="K739" t="s">
        <v>16</v>
      </c>
    </row>
    <row r="740" spans="1:11" x14ac:dyDescent="0.25">
      <c r="A740" t="s">
        <v>124</v>
      </c>
      <c r="B740" t="s">
        <v>12</v>
      </c>
      <c r="C740" t="s">
        <v>109</v>
      </c>
      <c r="D740" t="s">
        <v>14</v>
      </c>
      <c r="E740" t="s">
        <v>55</v>
      </c>
      <c r="F740">
        <v>2020</v>
      </c>
      <c r="G740">
        <v>1.6679999999999999</v>
      </c>
      <c r="H740" t="s">
        <v>125</v>
      </c>
      <c r="J740" t="s">
        <v>126</v>
      </c>
      <c r="K740" t="s">
        <v>16</v>
      </c>
    </row>
    <row r="741" spans="1:11" x14ac:dyDescent="0.25">
      <c r="A741" t="s">
        <v>124</v>
      </c>
      <c r="B741" t="s">
        <v>12</v>
      </c>
      <c r="C741" t="s">
        <v>109</v>
      </c>
      <c r="D741" t="s">
        <v>14</v>
      </c>
      <c r="E741" t="s">
        <v>98</v>
      </c>
      <c r="F741">
        <v>2020</v>
      </c>
      <c r="G741">
        <v>1.976</v>
      </c>
      <c r="H741" t="s">
        <v>125</v>
      </c>
      <c r="J741" t="s">
        <v>126</v>
      </c>
      <c r="K741" t="s">
        <v>16</v>
      </c>
    </row>
    <row r="742" spans="1:11" x14ac:dyDescent="0.25">
      <c r="A742" t="s">
        <v>124</v>
      </c>
      <c r="B742" t="s">
        <v>12</v>
      </c>
      <c r="C742" t="s">
        <v>109</v>
      </c>
      <c r="D742" t="s">
        <v>14</v>
      </c>
      <c r="E742" t="s">
        <v>99</v>
      </c>
      <c r="F742">
        <v>2020</v>
      </c>
      <c r="G742">
        <v>2.7549999999999999</v>
      </c>
      <c r="H742" t="s">
        <v>125</v>
      </c>
      <c r="J742" t="s">
        <v>126</v>
      </c>
      <c r="K742" t="s">
        <v>16</v>
      </c>
    </row>
    <row r="743" spans="1:11" x14ac:dyDescent="0.25">
      <c r="A743" t="s">
        <v>124</v>
      </c>
      <c r="B743" t="s">
        <v>12</v>
      </c>
      <c r="C743" t="s">
        <v>109</v>
      </c>
      <c r="D743" t="s">
        <v>14</v>
      </c>
      <c r="E743" t="s">
        <v>100</v>
      </c>
      <c r="F743">
        <v>2020</v>
      </c>
      <c r="G743">
        <v>1.877</v>
      </c>
      <c r="H743" t="s">
        <v>125</v>
      </c>
      <c r="J743" t="s">
        <v>126</v>
      </c>
      <c r="K743" t="s">
        <v>16</v>
      </c>
    </row>
    <row r="744" spans="1:11" x14ac:dyDescent="0.25">
      <c r="A744" t="s">
        <v>124</v>
      </c>
      <c r="B744" t="s">
        <v>12</v>
      </c>
      <c r="C744" t="s">
        <v>109</v>
      </c>
      <c r="D744" t="s">
        <v>14</v>
      </c>
      <c r="E744" t="s">
        <v>56</v>
      </c>
      <c r="F744">
        <v>2020</v>
      </c>
      <c r="G744">
        <v>1.9E-2</v>
      </c>
      <c r="H744" t="s">
        <v>125</v>
      </c>
      <c r="J744" t="s">
        <v>126</v>
      </c>
      <c r="K744" t="s">
        <v>16</v>
      </c>
    </row>
    <row r="745" spans="1:11" x14ac:dyDescent="0.25">
      <c r="A745" t="s">
        <v>124</v>
      </c>
      <c r="B745" t="s">
        <v>12</v>
      </c>
      <c r="C745" t="s">
        <v>109</v>
      </c>
      <c r="D745" t="s">
        <v>14</v>
      </c>
      <c r="E745" t="s">
        <v>101</v>
      </c>
      <c r="F745">
        <v>2020</v>
      </c>
      <c r="G745">
        <v>0.43099999999999999</v>
      </c>
      <c r="H745" t="s">
        <v>125</v>
      </c>
      <c r="J745" t="s">
        <v>126</v>
      </c>
      <c r="K745" t="s">
        <v>16</v>
      </c>
    </row>
    <row r="746" spans="1:11" x14ac:dyDescent="0.25">
      <c r="A746" t="s">
        <v>124</v>
      </c>
      <c r="B746" t="s">
        <v>12</v>
      </c>
      <c r="C746" t="s">
        <v>109</v>
      </c>
      <c r="D746" t="s">
        <v>14</v>
      </c>
      <c r="E746" t="s">
        <v>102</v>
      </c>
      <c r="F746">
        <v>2020</v>
      </c>
      <c r="G746">
        <v>0.68200000000000005</v>
      </c>
      <c r="H746" t="s">
        <v>125</v>
      </c>
      <c r="J746" t="s">
        <v>126</v>
      </c>
      <c r="K746" t="s">
        <v>16</v>
      </c>
    </row>
    <row r="747" spans="1:11" x14ac:dyDescent="0.25">
      <c r="A747" t="s">
        <v>124</v>
      </c>
      <c r="B747" t="s">
        <v>12</v>
      </c>
      <c r="C747" t="s">
        <v>109</v>
      </c>
      <c r="D747" t="s">
        <v>14</v>
      </c>
      <c r="E747" t="s">
        <v>57</v>
      </c>
      <c r="F747">
        <v>2020</v>
      </c>
      <c r="G747">
        <v>5.944</v>
      </c>
      <c r="H747" t="s">
        <v>125</v>
      </c>
      <c r="J747" t="s">
        <v>126</v>
      </c>
      <c r="K747" t="s">
        <v>16</v>
      </c>
    </row>
    <row r="748" spans="1:11" x14ac:dyDescent="0.25">
      <c r="A748" t="s">
        <v>124</v>
      </c>
      <c r="B748" t="s">
        <v>12</v>
      </c>
      <c r="C748" t="s">
        <v>109</v>
      </c>
      <c r="D748" t="s">
        <v>14</v>
      </c>
      <c r="E748" t="s">
        <v>103</v>
      </c>
      <c r="F748">
        <v>2020</v>
      </c>
      <c r="G748">
        <v>3.3530000000000002</v>
      </c>
      <c r="H748" t="s">
        <v>125</v>
      </c>
      <c r="J748" t="s">
        <v>126</v>
      </c>
      <c r="K748" t="s">
        <v>16</v>
      </c>
    </row>
    <row r="749" spans="1:11" x14ac:dyDescent="0.25">
      <c r="A749" t="s">
        <v>124</v>
      </c>
      <c r="B749" t="s">
        <v>12</v>
      </c>
      <c r="C749" t="s">
        <v>109</v>
      </c>
      <c r="D749" t="s">
        <v>14</v>
      </c>
      <c r="E749" t="s">
        <v>58</v>
      </c>
      <c r="F749">
        <v>2020</v>
      </c>
      <c r="G749">
        <v>5.4009999999999998</v>
      </c>
      <c r="H749" t="s">
        <v>125</v>
      </c>
      <c r="J749" t="s">
        <v>126</v>
      </c>
      <c r="K749" t="s">
        <v>16</v>
      </c>
    </row>
    <row r="750" spans="1:11" x14ac:dyDescent="0.25">
      <c r="A750" t="s">
        <v>124</v>
      </c>
      <c r="B750" t="s">
        <v>12</v>
      </c>
      <c r="C750" t="s">
        <v>109</v>
      </c>
      <c r="D750" t="s">
        <v>14</v>
      </c>
      <c r="E750" t="s">
        <v>59</v>
      </c>
      <c r="F750">
        <v>2020</v>
      </c>
      <c r="G750">
        <v>84.82</v>
      </c>
      <c r="H750" t="s">
        <v>125</v>
      </c>
      <c r="J750" t="s">
        <v>126</v>
      </c>
      <c r="K750" t="s">
        <v>16</v>
      </c>
    </row>
    <row r="751" spans="1:11" x14ac:dyDescent="0.25">
      <c r="A751" t="s">
        <v>124</v>
      </c>
      <c r="B751" t="s">
        <v>12</v>
      </c>
      <c r="C751" t="s">
        <v>109</v>
      </c>
      <c r="D751" t="s">
        <v>14</v>
      </c>
      <c r="E751" t="s">
        <v>60</v>
      </c>
      <c r="F751">
        <v>2020</v>
      </c>
      <c r="G751">
        <v>70.028000000000006</v>
      </c>
      <c r="H751" t="s">
        <v>125</v>
      </c>
      <c r="J751" t="s">
        <v>126</v>
      </c>
      <c r="K751" t="s">
        <v>16</v>
      </c>
    </row>
    <row r="752" spans="1:11" x14ac:dyDescent="0.25">
      <c r="A752" t="s">
        <v>124</v>
      </c>
      <c r="B752" t="s">
        <v>12</v>
      </c>
      <c r="C752" t="s">
        <v>109</v>
      </c>
      <c r="D752" t="s">
        <v>14</v>
      </c>
      <c r="E752" t="s">
        <v>61</v>
      </c>
      <c r="F752">
        <v>2020</v>
      </c>
      <c r="G752">
        <v>54.456000000000003</v>
      </c>
      <c r="H752" t="s">
        <v>125</v>
      </c>
      <c r="J752" t="s">
        <v>126</v>
      </c>
      <c r="K752" t="s">
        <v>16</v>
      </c>
    </row>
    <row r="753" spans="1:11" x14ac:dyDescent="0.25">
      <c r="A753" t="s">
        <v>124</v>
      </c>
      <c r="B753" t="s">
        <v>12</v>
      </c>
      <c r="C753" t="s">
        <v>109</v>
      </c>
      <c r="D753" t="s">
        <v>14</v>
      </c>
      <c r="E753" t="s">
        <v>62</v>
      </c>
      <c r="F753">
        <v>2020</v>
      </c>
      <c r="G753">
        <v>5.5410000000000004</v>
      </c>
      <c r="H753" t="s">
        <v>125</v>
      </c>
      <c r="J753" t="s">
        <v>126</v>
      </c>
      <c r="K753" t="s">
        <v>16</v>
      </c>
    </row>
    <row r="754" spans="1:11" x14ac:dyDescent="0.25">
      <c r="A754" t="s">
        <v>124</v>
      </c>
      <c r="B754" t="s">
        <v>12</v>
      </c>
      <c r="C754" t="s">
        <v>109</v>
      </c>
      <c r="D754" t="s">
        <v>14</v>
      </c>
      <c r="E754" t="s">
        <v>104</v>
      </c>
      <c r="F754">
        <v>2020</v>
      </c>
      <c r="G754">
        <v>4.0119999999999996</v>
      </c>
      <c r="H754" t="s">
        <v>125</v>
      </c>
      <c r="J754" t="s">
        <v>126</v>
      </c>
      <c r="K754" t="s">
        <v>16</v>
      </c>
    </row>
    <row r="755" spans="1:11" x14ac:dyDescent="0.25">
      <c r="A755" t="s">
        <v>124</v>
      </c>
      <c r="B755" t="s">
        <v>12</v>
      </c>
      <c r="C755" t="s">
        <v>109</v>
      </c>
      <c r="D755" t="s">
        <v>14</v>
      </c>
      <c r="E755" t="s">
        <v>105</v>
      </c>
      <c r="F755">
        <v>2020</v>
      </c>
      <c r="G755">
        <v>1.9379999999999999</v>
      </c>
      <c r="H755" t="s">
        <v>125</v>
      </c>
      <c r="J755" t="s">
        <v>126</v>
      </c>
      <c r="K755" t="s">
        <v>16</v>
      </c>
    </row>
    <row r="756" spans="1:11" x14ac:dyDescent="0.25">
      <c r="A756" t="s">
        <v>124</v>
      </c>
      <c r="B756" t="s">
        <v>12</v>
      </c>
      <c r="C756" t="s">
        <v>109</v>
      </c>
      <c r="D756" t="s">
        <v>14</v>
      </c>
      <c r="E756" t="s">
        <v>63</v>
      </c>
      <c r="F756">
        <v>2020</v>
      </c>
      <c r="G756">
        <v>2.496</v>
      </c>
      <c r="H756" t="s">
        <v>125</v>
      </c>
      <c r="J756" t="s">
        <v>126</v>
      </c>
      <c r="K756" t="s">
        <v>16</v>
      </c>
    </row>
    <row r="757" spans="1:11" x14ac:dyDescent="0.25">
      <c r="A757" t="s">
        <v>124</v>
      </c>
      <c r="B757" t="s">
        <v>12</v>
      </c>
      <c r="C757" t="s">
        <v>109</v>
      </c>
      <c r="D757" t="s">
        <v>14</v>
      </c>
      <c r="E757" t="s">
        <v>106</v>
      </c>
      <c r="F757">
        <v>2020</v>
      </c>
      <c r="G757">
        <v>11.122999999999999</v>
      </c>
      <c r="H757" t="s">
        <v>125</v>
      </c>
      <c r="J757" t="s">
        <v>126</v>
      </c>
      <c r="K757" t="s">
        <v>16</v>
      </c>
    </row>
    <row r="758" spans="1:11" x14ac:dyDescent="0.25">
      <c r="A758" t="s">
        <v>124</v>
      </c>
      <c r="B758" t="s">
        <v>12</v>
      </c>
      <c r="C758" t="s">
        <v>109</v>
      </c>
      <c r="D758" t="s">
        <v>14</v>
      </c>
      <c r="E758" t="s">
        <v>64</v>
      </c>
      <c r="F758">
        <v>2020</v>
      </c>
      <c r="G758">
        <v>2.3119999999999998</v>
      </c>
      <c r="H758" t="s">
        <v>125</v>
      </c>
      <c r="J758" t="s">
        <v>126</v>
      </c>
      <c r="K758" t="s">
        <v>16</v>
      </c>
    </row>
    <row r="759" spans="1:11" x14ac:dyDescent="0.25">
      <c r="A759" t="s">
        <v>124</v>
      </c>
      <c r="B759" t="s">
        <v>12</v>
      </c>
      <c r="C759" t="s">
        <v>109</v>
      </c>
      <c r="D759" t="s">
        <v>14</v>
      </c>
      <c r="E759" t="s">
        <v>65</v>
      </c>
      <c r="F759">
        <v>2020</v>
      </c>
      <c r="G759">
        <v>5.3330000000000002</v>
      </c>
      <c r="H759" t="s">
        <v>125</v>
      </c>
      <c r="J759" t="s">
        <v>126</v>
      </c>
      <c r="K759" t="s">
        <v>16</v>
      </c>
    </row>
    <row r="760" spans="1:11" x14ac:dyDescent="0.25">
      <c r="A760" t="s">
        <v>124</v>
      </c>
      <c r="B760" t="s">
        <v>12</v>
      </c>
      <c r="C760" t="s">
        <v>109</v>
      </c>
      <c r="D760" t="s">
        <v>14</v>
      </c>
      <c r="E760" t="s">
        <v>66</v>
      </c>
      <c r="F760">
        <v>2020</v>
      </c>
      <c r="G760">
        <v>1.2529999999999999</v>
      </c>
      <c r="H760" t="s">
        <v>125</v>
      </c>
      <c r="J760" t="s">
        <v>126</v>
      </c>
      <c r="K760" t="s">
        <v>16</v>
      </c>
    </row>
    <row r="761" spans="1:11" x14ac:dyDescent="0.25">
      <c r="A761" t="s">
        <v>124</v>
      </c>
      <c r="B761" t="s">
        <v>12</v>
      </c>
      <c r="C761" t="s">
        <v>109</v>
      </c>
      <c r="D761" t="s">
        <v>14</v>
      </c>
      <c r="E761" t="s">
        <v>67</v>
      </c>
      <c r="F761">
        <v>2020</v>
      </c>
      <c r="G761">
        <v>32.503</v>
      </c>
      <c r="H761" t="s">
        <v>125</v>
      </c>
      <c r="J761" t="s">
        <v>126</v>
      </c>
      <c r="K761" t="s">
        <v>16</v>
      </c>
    </row>
    <row r="762" spans="1:11" x14ac:dyDescent="0.25">
      <c r="A762" t="s">
        <v>124</v>
      </c>
      <c r="B762" t="s">
        <v>12</v>
      </c>
      <c r="C762" t="s">
        <v>109</v>
      </c>
      <c r="D762" t="s">
        <v>14</v>
      </c>
      <c r="E762" t="s">
        <v>68</v>
      </c>
      <c r="F762">
        <v>2020</v>
      </c>
      <c r="G762">
        <v>2.78</v>
      </c>
      <c r="H762" t="s">
        <v>125</v>
      </c>
      <c r="J762" t="s">
        <v>126</v>
      </c>
      <c r="K762" t="s">
        <v>16</v>
      </c>
    </row>
    <row r="763" spans="1:11" x14ac:dyDescent="0.25">
      <c r="A763" t="s">
        <v>124</v>
      </c>
      <c r="B763" t="s">
        <v>12</v>
      </c>
      <c r="C763" t="s">
        <v>109</v>
      </c>
      <c r="D763" t="s">
        <v>14</v>
      </c>
      <c r="E763" t="s">
        <v>107</v>
      </c>
      <c r="F763">
        <v>2020</v>
      </c>
      <c r="G763">
        <v>0.246</v>
      </c>
      <c r="H763" t="s">
        <v>125</v>
      </c>
      <c r="J763" t="s">
        <v>126</v>
      </c>
      <c r="K763" t="s">
        <v>16</v>
      </c>
    </row>
    <row r="764" spans="1:11" x14ac:dyDescent="0.25">
      <c r="A764" t="s">
        <v>124</v>
      </c>
      <c r="B764" t="s">
        <v>12</v>
      </c>
      <c r="C764" t="s">
        <v>109</v>
      </c>
      <c r="D764" t="s">
        <v>14</v>
      </c>
      <c r="E764" t="s">
        <v>69</v>
      </c>
      <c r="F764">
        <v>2020</v>
      </c>
      <c r="G764">
        <v>11.381</v>
      </c>
      <c r="H764" t="s">
        <v>125</v>
      </c>
      <c r="J764" t="s">
        <v>126</v>
      </c>
      <c r="K764" t="s">
        <v>16</v>
      </c>
    </row>
    <row r="765" spans="1:11" x14ac:dyDescent="0.25">
      <c r="A765" t="s">
        <v>127</v>
      </c>
      <c r="B765" t="s">
        <v>12</v>
      </c>
      <c r="C765" t="s">
        <v>109</v>
      </c>
      <c r="D765" t="s">
        <v>14</v>
      </c>
      <c r="E765" t="s">
        <v>15</v>
      </c>
      <c r="F765">
        <v>2020</v>
      </c>
      <c r="G765">
        <v>4885.4120000000003</v>
      </c>
      <c r="K765" t="s">
        <v>128</v>
      </c>
    </row>
    <row r="766" spans="1:11" x14ac:dyDescent="0.25">
      <c r="A766" t="s">
        <v>127</v>
      </c>
      <c r="B766" t="s">
        <v>12</v>
      </c>
      <c r="C766" t="s">
        <v>109</v>
      </c>
      <c r="D766" t="s">
        <v>14</v>
      </c>
      <c r="E766" t="s">
        <v>17</v>
      </c>
      <c r="F766">
        <v>2020</v>
      </c>
      <c r="G766">
        <v>431.56900000000002</v>
      </c>
      <c r="K766" t="s">
        <v>128</v>
      </c>
    </row>
    <row r="767" spans="1:11" x14ac:dyDescent="0.25">
      <c r="A767" t="s">
        <v>127</v>
      </c>
      <c r="B767" t="s">
        <v>12</v>
      </c>
      <c r="C767" t="s">
        <v>109</v>
      </c>
      <c r="D767" t="s">
        <v>14</v>
      </c>
      <c r="E767" t="s">
        <v>73</v>
      </c>
      <c r="F767">
        <v>2020</v>
      </c>
      <c r="G767">
        <v>97.932000000000002</v>
      </c>
      <c r="K767" t="s">
        <v>128</v>
      </c>
    </row>
    <row r="768" spans="1:11" x14ac:dyDescent="0.25">
      <c r="A768" t="s">
        <v>127</v>
      </c>
      <c r="B768" t="s">
        <v>12</v>
      </c>
      <c r="C768" t="s">
        <v>109</v>
      </c>
      <c r="D768" t="s">
        <v>14</v>
      </c>
      <c r="E768" t="s">
        <v>18</v>
      </c>
      <c r="F768">
        <v>2020</v>
      </c>
      <c r="G768">
        <v>2.38</v>
      </c>
      <c r="K768" t="s">
        <v>128</v>
      </c>
    </row>
    <row r="769" spans="1:11" x14ac:dyDescent="0.25">
      <c r="A769" t="s">
        <v>127</v>
      </c>
      <c r="B769" t="s">
        <v>12</v>
      </c>
      <c r="C769" t="s">
        <v>109</v>
      </c>
      <c r="D769" t="s">
        <v>14</v>
      </c>
      <c r="E769" t="s">
        <v>19</v>
      </c>
      <c r="F769">
        <v>2020</v>
      </c>
      <c r="H769" t="s">
        <v>21</v>
      </c>
      <c r="K769" t="s">
        <v>128</v>
      </c>
    </row>
    <row r="770" spans="1:11" x14ac:dyDescent="0.25">
      <c r="A770" t="s">
        <v>127</v>
      </c>
      <c r="B770" t="s">
        <v>12</v>
      </c>
      <c r="C770" t="s">
        <v>109</v>
      </c>
      <c r="D770" t="s">
        <v>14</v>
      </c>
      <c r="E770" t="s">
        <v>74</v>
      </c>
      <c r="F770">
        <v>2020</v>
      </c>
      <c r="G770">
        <v>6.3929999999999998</v>
      </c>
      <c r="K770" t="s">
        <v>128</v>
      </c>
    </row>
    <row r="771" spans="1:11" x14ac:dyDescent="0.25">
      <c r="A771" t="s">
        <v>127</v>
      </c>
      <c r="B771" t="s">
        <v>12</v>
      </c>
      <c r="C771" t="s">
        <v>109</v>
      </c>
      <c r="D771" t="s">
        <v>14</v>
      </c>
      <c r="E771" t="s">
        <v>22</v>
      </c>
      <c r="F771">
        <v>2020</v>
      </c>
      <c r="G771">
        <v>21.597000000000001</v>
      </c>
      <c r="K771" t="s">
        <v>128</v>
      </c>
    </row>
    <row r="772" spans="1:11" x14ac:dyDescent="0.25">
      <c r="A772" t="s">
        <v>127</v>
      </c>
      <c r="B772" t="s">
        <v>12</v>
      </c>
      <c r="C772" t="s">
        <v>109</v>
      </c>
      <c r="D772" t="s">
        <v>14</v>
      </c>
      <c r="E772" t="s">
        <v>75</v>
      </c>
      <c r="F772">
        <v>2020</v>
      </c>
      <c r="G772">
        <v>1.544</v>
      </c>
      <c r="H772" t="s">
        <v>21</v>
      </c>
      <c r="K772" t="s">
        <v>128</v>
      </c>
    </row>
    <row r="773" spans="1:11" x14ac:dyDescent="0.25">
      <c r="A773" t="s">
        <v>127</v>
      </c>
      <c r="B773" t="s">
        <v>12</v>
      </c>
      <c r="C773" t="s">
        <v>109</v>
      </c>
      <c r="D773" t="s">
        <v>14</v>
      </c>
      <c r="E773" t="s">
        <v>23</v>
      </c>
      <c r="F773">
        <v>2020</v>
      </c>
      <c r="G773">
        <v>163.661</v>
      </c>
      <c r="K773" t="s">
        <v>128</v>
      </c>
    </row>
    <row r="774" spans="1:11" x14ac:dyDescent="0.25">
      <c r="A774" t="s">
        <v>127</v>
      </c>
      <c r="B774" t="s">
        <v>12</v>
      </c>
      <c r="C774" t="s">
        <v>109</v>
      </c>
      <c r="D774" t="s">
        <v>14</v>
      </c>
      <c r="E774" t="s">
        <v>76</v>
      </c>
      <c r="F774">
        <v>2020</v>
      </c>
      <c r="G774">
        <v>13.035</v>
      </c>
      <c r="K774" t="s">
        <v>128</v>
      </c>
    </row>
    <row r="775" spans="1:11" x14ac:dyDescent="0.25">
      <c r="A775" t="s">
        <v>127</v>
      </c>
      <c r="B775" t="s">
        <v>12</v>
      </c>
      <c r="C775" t="s">
        <v>109</v>
      </c>
      <c r="D775" t="s">
        <v>14</v>
      </c>
      <c r="E775" t="s">
        <v>24</v>
      </c>
      <c r="F775">
        <v>2020</v>
      </c>
      <c r="H775" t="s">
        <v>21</v>
      </c>
      <c r="K775" t="s">
        <v>128</v>
      </c>
    </row>
    <row r="776" spans="1:11" x14ac:dyDescent="0.25">
      <c r="A776" t="s">
        <v>127</v>
      </c>
      <c r="B776" t="s">
        <v>12</v>
      </c>
      <c r="C776" t="s">
        <v>109</v>
      </c>
      <c r="D776" t="s">
        <v>14</v>
      </c>
      <c r="E776" t="s">
        <v>25</v>
      </c>
      <c r="F776">
        <v>2020</v>
      </c>
      <c r="G776">
        <v>19.724</v>
      </c>
      <c r="K776" t="s">
        <v>128</v>
      </c>
    </row>
    <row r="777" spans="1:11" x14ac:dyDescent="0.25">
      <c r="A777" t="s">
        <v>127</v>
      </c>
      <c r="B777" t="s">
        <v>12</v>
      </c>
      <c r="C777" t="s">
        <v>109</v>
      </c>
      <c r="D777" t="s">
        <v>14</v>
      </c>
      <c r="E777" t="s">
        <v>26</v>
      </c>
      <c r="F777">
        <v>2020</v>
      </c>
      <c r="G777">
        <v>49.939</v>
      </c>
      <c r="K777" t="s">
        <v>128</v>
      </c>
    </row>
    <row r="778" spans="1:11" x14ac:dyDescent="0.25">
      <c r="A778" t="s">
        <v>127</v>
      </c>
      <c r="B778" t="s">
        <v>12</v>
      </c>
      <c r="C778" t="s">
        <v>109</v>
      </c>
      <c r="D778" t="s">
        <v>14</v>
      </c>
      <c r="E778" t="s">
        <v>27</v>
      </c>
      <c r="F778">
        <v>2020</v>
      </c>
      <c r="G778">
        <v>9.6920000000000002</v>
      </c>
      <c r="K778" t="s">
        <v>128</v>
      </c>
    </row>
    <row r="779" spans="1:11" x14ac:dyDescent="0.25">
      <c r="A779" t="s">
        <v>127</v>
      </c>
      <c r="B779" t="s">
        <v>12</v>
      </c>
      <c r="C779" t="s">
        <v>109</v>
      </c>
      <c r="D779" t="s">
        <v>14</v>
      </c>
      <c r="E779" t="s">
        <v>28</v>
      </c>
      <c r="F779">
        <v>2020</v>
      </c>
      <c r="G779">
        <v>57.253</v>
      </c>
      <c r="K779" t="s">
        <v>128</v>
      </c>
    </row>
    <row r="780" spans="1:11" x14ac:dyDescent="0.25">
      <c r="A780" t="s">
        <v>127</v>
      </c>
      <c r="B780" t="s">
        <v>12</v>
      </c>
      <c r="C780" t="s">
        <v>109</v>
      </c>
      <c r="D780" t="s">
        <v>14</v>
      </c>
      <c r="E780" t="s">
        <v>29</v>
      </c>
      <c r="F780">
        <v>2020</v>
      </c>
      <c r="G780">
        <v>18.934000000000001</v>
      </c>
      <c r="K780" t="s">
        <v>128</v>
      </c>
    </row>
    <row r="781" spans="1:11" x14ac:dyDescent="0.25">
      <c r="A781" t="s">
        <v>127</v>
      </c>
      <c r="B781" t="s">
        <v>12</v>
      </c>
      <c r="C781" t="s">
        <v>109</v>
      </c>
      <c r="D781" t="s">
        <v>14</v>
      </c>
      <c r="E781" t="s">
        <v>77</v>
      </c>
      <c r="F781">
        <v>2020</v>
      </c>
      <c r="G781">
        <v>14.738</v>
      </c>
      <c r="K781" t="s">
        <v>128</v>
      </c>
    </row>
    <row r="782" spans="1:11" x14ac:dyDescent="0.25">
      <c r="A782" t="s">
        <v>127</v>
      </c>
      <c r="B782" t="s">
        <v>12</v>
      </c>
      <c r="C782" t="s">
        <v>109</v>
      </c>
      <c r="D782" t="s">
        <v>14</v>
      </c>
      <c r="E782" t="s">
        <v>30</v>
      </c>
      <c r="F782">
        <v>2020</v>
      </c>
      <c r="G782">
        <v>14.509</v>
      </c>
      <c r="K782" t="s">
        <v>128</v>
      </c>
    </row>
    <row r="783" spans="1:11" x14ac:dyDescent="0.25">
      <c r="A783" t="s">
        <v>127</v>
      </c>
      <c r="B783" t="s">
        <v>12</v>
      </c>
      <c r="C783" t="s">
        <v>109</v>
      </c>
      <c r="D783" t="s">
        <v>14</v>
      </c>
      <c r="E783" t="s">
        <v>31</v>
      </c>
      <c r="F783">
        <v>2020</v>
      </c>
      <c r="G783">
        <v>30.452000000000002</v>
      </c>
      <c r="K783" t="s">
        <v>128</v>
      </c>
    </row>
    <row r="784" spans="1:11" x14ac:dyDescent="0.25">
      <c r="A784" t="s">
        <v>127</v>
      </c>
      <c r="B784" t="s">
        <v>12</v>
      </c>
      <c r="C784" t="s">
        <v>109</v>
      </c>
      <c r="D784" t="s">
        <v>14</v>
      </c>
      <c r="E784" t="s">
        <v>78</v>
      </c>
      <c r="F784">
        <v>2020</v>
      </c>
      <c r="G784">
        <v>12.941000000000001</v>
      </c>
      <c r="K784" t="s">
        <v>128</v>
      </c>
    </row>
    <row r="785" spans="1:11" x14ac:dyDescent="0.25">
      <c r="A785" t="s">
        <v>127</v>
      </c>
      <c r="B785" t="s">
        <v>12</v>
      </c>
      <c r="C785" t="s">
        <v>109</v>
      </c>
      <c r="D785" t="s">
        <v>14</v>
      </c>
      <c r="E785" t="s">
        <v>79</v>
      </c>
      <c r="F785">
        <v>2020</v>
      </c>
      <c r="G785">
        <v>37.283000000000001</v>
      </c>
      <c r="K785" t="s">
        <v>128</v>
      </c>
    </row>
    <row r="786" spans="1:11" x14ac:dyDescent="0.25">
      <c r="A786" t="s">
        <v>127</v>
      </c>
      <c r="B786" t="s">
        <v>12</v>
      </c>
      <c r="C786" t="s">
        <v>109</v>
      </c>
      <c r="D786" t="s">
        <v>14</v>
      </c>
      <c r="E786" t="s">
        <v>32</v>
      </c>
      <c r="F786">
        <v>2020</v>
      </c>
      <c r="G786">
        <v>80.331000000000003</v>
      </c>
      <c r="K786" t="s">
        <v>128</v>
      </c>
    </row>
    <row r="787" spans="1:11" x14ac:dyDescent="0.25">
      <c r="A787" t="s">
        <v>127</v>
      </c>
      <c r="B787" t="s">
        <v>12</v>
      </c>
      <c r="C787" t="s">
        <v>109</v>
      </c>
      <c r="D787" t="s">
        <v>14</v>
      </c>
      <c r="E787" t="s">
        <v>33</v>
      </c>
      <c r="F787">
        <v>2020</v>
      </c>
      <c r="G787">
        <v>16.422999999999998</v>
      </c>
      <c r="K787" t="s">
        <v>128</v>
      </c>
    </row>
    <row r="788" spans="1:11" x14ac:dyDescent="0.25">
      <c r="A788" t="s">
        <v>127</v>
      </c>
      <c r="B788" t="s">
        <v>12</v>
      </c>
      <c r="C788" t="s">
        <v>109</v>
      </c>
      <c r="D788" t="s">
        <v>14</v>
      </c>
      <c r="E788" t="s">
        <v>34</v>
      </c>
      <c r="F788">
        <v>2020</v>
      </c>
      <c r="G788">
        <v>43.48</v>
      </c>
      <c r="K788" t="s">
        <v>128</v>
      </c>
    </row>
    <row r="789" spans="1:11" x14ac:dyDescent="0.25">
      <c r="A789" t="s">
        <v>127</v>
      </c>
      <c r="B789" t="s">
        <v>12</v>
      </c>
      <c r="C789" t="s">
        <v>109</v>
      </c>
      <c r="D789" t="s">
        <v>14</v>
      </c>
      <c r="E789" t="s">
        <v>80</v>
      </c>
      <c r="F789">
        <v>2020</v>
      </c>
      <c r="G789">
        <v>28.22</v>
      </c>
      <c r="K789" t="s">
        <v>128</v>
      </c>
    </row>
    <row r="790" spans="1:11" x14ac:dyDescent="0.25">
      <c r="A790" t="s">
        <v>127</v>
      </c>
      <c r="B790" t="s">
        <v>12</v>
      </c>
      <c r="C790" t="s">
        <v>109</v>
      </c>
      <c r="D790" t="s">
        <v>14</v>
      </c>
      <c r="E790" t="s">
        <v>35</v>
      </c>
      <c r="F790">
        <v>2020</v>
      </c>
      <c r="G790">
        <v>32.088999999999999</v>
      </c>
      <c r="K790" t="s">
        <v>128</v>
      </c>
    </row>
    <row r="791" spans="1:11" x14ac:dyDescent="0.25">
      <c r="A791" t="s">
        <v>127</v>
      </c>
      <c r="B791" t="s">
        <v>12</v>
      </c>
      <c r="C791" t="s">
        <v>109</v>
      </c>
      <c r="D791" t="s">
        <v>14</v>
      </c>
      <c r="E791" t="s">
        <v>36</v>
      </c>
      <c r="F791">
        <v>2020</v>
      </c>
      <c r="G791">
        <v>99.027000000000001</v>
      </c>
      <c r="K791" t="s">
        <v>128</v>
      </c>
    </row>
    <row r="792" spans="1:11" x14ac:dyDescent="0.25">
      <c r="A792" t="s">
        <v>127</v>
      </c>
      <c r="B792" t="s">
        <v>12</v>
      </c>
      <c r="C792" t="s">
        <v>109</v>
      </c>
      <c r="D792" t="s">
        <v>14</v>
      </c>
      <c r="E792" t="s">
        <v>110</v>
      </c>
      <c r="F792">
        <v>2020</v>
      </c>
      <c r="G792">
        <v>47.487000000000002</v>
      </c>
      <c r="K792" t="s">
        <v>128</v>
      </c>
    </row>
    <row r="793" spans="1:11" x14ac:dyDescent="0.25">
      <c r="A793" t="s">
        <v>127</v>
      </c>
      <c r="B793" t="s">
        <v>12</v>
      </c>
      <c r="C793" t="s">
        <v>109</v>
      </c>
      <c r="D793" t="s">
        <v>14</v>
      </c>
      <c r="E793" t="s">
        <v>81</v>
      </c>
      <c r="F793">
        <v>2020</v>
      </c>
      <c r="G793">
        <v>7.22</v>
      </c>
      <c r="K793" t="s">
        <v>128</v>
      </c>
    </row>
    <row r="794" spans="1:11" x14ac:dyDescent="0.25">
      <c r="A794" t="s">
        <v>127</v>
      </c>
      <c r="B794" t="s">
        <v>12</v>
      </c>
      <c r="C794" t="s">
        <v>109</v>
      </c>
      <c r="D794" t="s">
        <v>14</v>
      </c>
      <c r="E794" t="s">
        <v>37</v>
      </c>
      <c r="F794">
        <v>2020</v>
      </c>
      <c r="G794">
        <v>32.79</v>
      </c>
      <c r="K794" t="s">
        <v>128</v>
      </c>
    </row>
    <row r="795" spans="1:11" x14ac:dyDescent="0.25">
      <c r="A795" t="s">
        <v>127</v>
      </c>
      <c r="B795" t="s">
        <v>12</v>
      </c>
      <c r="C795" t="s">
        <v>109</v>
      </c>
      <c r="D795" t="s">
        <v>14</v>
      </c>
      <c r="E795" t="s">
        <v>38</v>
      </c>
      <c r="F795">
        <v>2020</v>
      </c>
      <c r="G795">
        <v>10.361000000000001</v>
      </c>
      <c r="K795" t="s">
        <v>128</v>
      </c>
    </row>
    <row r="796" spans="1:11" x14ac:dyDescent="0.25">
      <c r="A796" t="s">
        <v>127</v>
      </c>
      <c r="B796" t="s">
        <v>12</v>
      </c>
      <c r="C796" t="s">
        <v>109</v>
      </c>
      <c r="D796" t="s">
        <v>14</v>
      </c>
      <c r="E796" t="s">
        <v>82</v>
      </c>
      <c r="F796">
        <v>2020</v>
      </c>
      <c r="G796">
        <v>27.486000000000001</v>
      </c>
      <c r="K796" t="s">
        <v>128</v>
      </c>
    </row>
    <row r="797" spans="1:11" x14ac:dyDescent="0.25">
      <c r="A797" t="s">
        <v>127</v>
      </c>
      <c r="B797" t="s">
        <v>12</v>
      </c>
      <c r="C797" t="s">
        <v>109</v>
      </c>
      <c r="D797" t="s">
        <v>14</v>
      </c>
      <c r="E797" t="s">
        <v>39</v>
      </c>
      <c r="F797">
        <v>2020</v>
      </c>
      <c r="G797">
        <v>189.66499999999999</v>
      </c>
      <c r="K797" t="s">
        <v>128</v>
      </c>
    </row>
    <row r="798" spans="1:11" x14ac:dyDescent="0.25">
      <c r="A798" t="s">
        <v>127</v>
      </c>
      <c r="B798" t="s">
        <v>12</v>
      </c>
      <c r="C798" t="s">
        <v>109</v>
      </c>
      <c r="D798" t="s">
        <v>14</v>
      </c>
      <c r="E798" t="s">
        <v>83</v>
      </c>
      <c r="F798">
        <v>2020</v>
      </c>
      <c r="G798">
        <v>16.728999999999999</v>
      </c>
      <c r="K798" t="s">
        <v>128</v>
      </c>
    </row>
    <row r="799" spans="1:11" x14ac:dyDescent="0.25">
      <c r="A799" t="s">
        <v>127</v>
      </c>
      <c r="B799" t="s">
        <v>12</v>
      </c>
      <c r="C799" t="s">
        <v>109</v>
      </c>
      <c r="D799" t="s">
        <v>14</v>
      </c>
      <c r="E799" t="s">
        <v>40</v>
      </c>
      <c r="F799">
        <v>2020</v>
      </c>
      <c r="G799">
        <v>2.8370000000000002</v>
      </c>
      <c r="H799" t="s">
        <v>21</v>
      </c>
      <c r="K799" t="s">
        <v>128</v>
      </c>
    </row>
    <row r="800" spans="1:11" x14ac:dyDescent="0.25">
      <c r="A800" t="s">
        <v>127</v>
      </c>
      <c r="B800" t="s">
        <v>12</v>
      </c>
      <c r="C800" t="s">
        <v>109</v>
      </c>
      <c r="D800" t="s">
        <v>14</v>
      </c>
      <c r="E800" t="s">
        <v>84</v>
      </c>
      <c r="F800">
        <v>2020</v>
      </c>
      <c r="G800">
        <v>12.93</v>
      </c>
      <c r="K800" t="s">
        <v>128</v>
      </c>
    </row>
    <row r="801" spans="1:11" x14ac:dyDescent="0.25">
      <c r="A801" t="s">
        <v>127</v>
      </c>
      <c r="B801" t="s">
        <v>12</v>
      </c>
      <c r="C801" t="s">
        <v>109</v>
      </c>
      <c r="D801" t="s">
        <v>14</v>
      </c>
      <c r="E801" t="s">
        <v>85</v>
      </c>
      <c r="F801">
        <v>2020</v>
      </c>
      <c r="H801" t="s">
        <v>21</v>
      </c>
      <c r="K801" t="s">
        <v>128</v>
      </c>
    </row>
    <row r="802" spans="1:11" x14ac:dyDescent="0.25">
      <c r="A802" t="s">
        <v>127</v>
      </c>
      <c r="B802" t="s">
        <v>12</v>
      </c>
      <c r="C802" t="s">
        <v>109</v>
      </c>
      <c r="D802" t="s">
        <v>14</v>
      </c>
      <c r="E802" t="s">
        <v>86</v>
      </c>
      <c r="F802">
        <v>2020</v>
      </c>
      <c r="G802">
        <v>227.96899999999999</v>
      </c>
      <c r="K802" t="s">
        <v>128</v>
      </c>
    </row>
    <row r="803" spans="1:11" x14ac:dyDescent="0.25">
      <c r="A803" t="s">
        <v>127</v>
      </c>
      <c r="B803" t="s">
        <v>12</v>
      </c>
      <c r="C803" t="s">
        <v>109</v>
      </c>
      <c r="D803" t="s">
        <v>14</v>
      </c>
      <c r="E803" t="s">
        <v>41</v>
      </c>
      <c r="F803">
        <v>2020</v>
      </c>
      <c r="G803">
        <v>49.779000000000003</v>
      </c>
      <c r="K803" t="s">
        <v>128</v>
      </c>
    </row>
    <row r="804" spans="1:11" x14ac:dyDescent="0.25">
      <c r="A804" t="s">
        <v>127</v>
      </c>
      <c r="B804" t="s">
        <v>12</v>
      </c>
      <c r="C804" t="s">
        <v>109</v>
      </c>
      <c r="D804" t="s">
        <v>14</v>
      </c>
      <c r="E804" t="s">
        <v>42</v>
      </c>
      <c r="F804">
        <v>2020</v>
      </c>
      <c r="G804">
        <v>95.611999999999995</v>
      </c>
      <c r="K804" t="s">
        <v>128</v>
      </c>
    </row>
    <row r="805" spans="1:11" x14ac:dyDescent="0.25">
      <c r="A805" t="s">
        <v>127</v>
      </c>
      <c r="B805" t="s">
        <v>12</v>
      </c>
      <c r="C805" t="s">
        <v>109</v>
      </c>
      <c r="D805" t="s">
        <v>14</v>
      </c>
      <c r="E805" t="s">
        <v>87</v>
      </c>
      <c r="F805">
        <v>2020</v>
      </c>
      <c r="G805">
        <v>63.720999999999997</v>
      </c>
      <c r="K805" t="s">
        <v>128</v>
      </c>
    </row>
    <row r="806" spans="1:11" x14ac:dyDescent="0.25">
      <c r="A806" t="s">
        <v>127</v>
      </c>
      <c r="B806" t="s">
        <v>12</v>
      </c>
      <c r="C806" t="s">
        <v>109</v>
      </c>
      <c r="D806" t="s">
        <v>14</v>
      </c>
      <c r="E806" t="s">
        <v>43</v>
      </c>
      <c r="F806">
        <v>2020</v>
      </c>
      <c r="G806">
        <v>77.317999999999998</v>
      </c>
      <c r="K806" t="s">
        <v>128</v>
      </c>
    </row>
    <row r="807" spans="1:11" x14ac:dyDescent="0.25">
      <c r="A807" t="s">
        <v>127</v>
      </c>
      <c r="B807" t="s">
        <v>12</v>
      </c>
      <c r="C807" t="s">
        <v>109</v>
      </c>
      <c r="D807" t="s">
        <v>14</v>
      </c>
      <c r="E807" t="s">
        <v>44</v>
      </c>
      <c r="F807">
        <v>2020</v>
      </c>
      <c r="G807">
        <v>551.90200000000004</v>
      </c>
      <c r="K807" t="s">
        <v>128</v>
      </c>
    </row>
    <row r="808" spans="1:11" x14ac:dyDescent="0.25">
      <c r="A808" t="s">
        <v>127</v>
      </c>
      <c r="B808" t="s">
        <v>12</v>
      </c>
      <c r="C808" t="s">
        <v>109</v>
      </c>
      <c r="D808" t="s">
        <v>14</v>
      </c>
      <c r="E808" t="s">
        <v>45</v>
      </c>
      <c r="F808">
        <v>2020</v>
      </c>
      <c r="G808">
        <v>278.93</v>
      </c>
      <c r="K808" t="s">
        <v>128</v>
      </c>
    </row>
    <row r="809" spans="1:11" x14ac:dyDescent="0.25">
      <c r="A809" t="s">
        <v>127</v>
      </c>
      <c r="B809" t="s">
        <v>12</v>
      </c>
      <c r="C809" t="s">
        <v>109</v>
      </c>
      <c r="D809" t="s">
        <v>14</v>
      </c>
      <c r="E809" t="s">
        <v>46</v>
      </c>
      <c r="F809">
        <v>2020</v>
      </c>
      <c r="H809" t="s">
        <v>21</v>
      </c>
      <c r="K809" t="s">
        <v>128</v>
      </c>
    </row>
    <row r="810" spans="1:11" x14ac:dyDescent="0.25">
      <c r="A810" t="s">
        <v>127</v>
      </c>
      <c r="B810" t="s">
        <v>12</v>
      </c>
      <c r="C810" t="s">
        <v>109</v>
      </c>
      <c r="D810" t="s">
        <v>14</v>
      </c>
      <c r="E810" t="s">
        <v>88</v>
      </c>
      <c r="F810">
        <v>2020</v>
      </c>
      <c r="G810">
        <v>5.3620000000000001</v>
      </c>
      <c r="K810" t="s">
        <v>128</v>
      </c>
    </row>
    <row r="811" spans="1:11" x14ac:dyDescent="0.25">
      <c r="A811" t="s">
        <v>127</v>
      </c>
      <c r="B811" t="s">
        <v>12</v>
      </c>
      <c r="C811" t="s">
        <v>109</v>
      </c>
      <c r="D811" t="s">
        <v>14</v>
      </c>
      <c r="E811" t="s">
        <v>89</v>
      </c>
      <c r="F811">
        <v>2020</v>
      </c>
      <c r="G811">
        <v>27.63</v>
      </c>
      <c r="K811" t="s">
        <v>128</v>
      </c>
    </row>
    <row r="812" spans="1:11" x14ac:dyDescent="0.25">
      <c r="A812" t="s">
        <v>127</v>
      </c>
      <c r="B812" t="s">
        <v>12</v>
      </c>
      <c r="C812" t="s">
        <v>109</v>
      </c>
      <c r="D812" t="s">
        <v>14</v>
      </c>
      <c r="E812" t="s">
        <v>90</v>
      </c>
      <c r="F812">
        <v>2020</v>
      </c>
      <c r="G812">
        <v>28.826000000000001</v>
      </c>
      <c r="K812" t="s">
        <v>128</v>
      </c>
    </row>
    <row r="813" spans="1:11" x14ac:dyDescent="0.25">
      <c r="A813" t="s">
        <v>127</v>
      </c>
      <c r="B813" t="s">
        <v>12</v>
      </c>
      <c r="C813" t="s">
        <v>109</v>
      </c>
      <c r="D813" t="s">
        <v>14</v>
      </c>
      <c r="E813" t="s">
        <v>47</v>
      </c>
      <c r="F813">
        <v>2020</v>
      </c>
      <c r="G813">
        <v>17.219000000000001</v>
      </c>
      <c r="K813" t="s">
        <v>128</v>
      </c>
    </row>
    <row r="814" spans="1:11" x14ac:dyDescent="0.25">
      <c r="A814" t="s">
        <v>127</v>
      </c>
      <c r="B814" t="s">
        <v>12</v>
      </c>
      <c r="C814" t="s">
        <v>109</v>
      </c>
      <c r="D814" t="s">
        <v>14</v>
      </c>
      <c r="E814" t="s">
        <v>48</v>
      </c>
      <c r="F814">
        <v>2020</v>
      </c>
      <c r="G814">
        <v>77.650000000000006</v>
      </c>
      <c r="K814" t="s">
        <v>128</v>
      </c>
    </row>
    <row r="815" spans="1:11" x14ac:dyDescent="0.25">
      <c r="A815" t="s">
        <v>127</v>
      </c>
      <c r="B815" t="s">
        <v>12</v>
      </c>
      <c r="C815" t="s">
        <v>109</v>
      </c>
      <c r="D815" t="s">
        <v>14</v>
      </c>
      <c r="E815" t="s">
        <v>49</v>
      </c>
      <c r="F815">
        <v>2020</v>
      </c>
      <c r="G815">
        <v>14.031000000000001</v>
      </c>
      <c r="K815" t="s">
        <v>128</v>
      </c>
    </row>
    <row r="816" spans="1:11" x14ac:dyDescent="0.25">
      <c r="A816" t="s">
        <v>127</v>
      </c>
      <c r="B816" t="s">
        <v>12</v>
      </c>
      <c r="C816" t="s">
        <v>109</v>
      </c>
      <c r="D816" t="s">
        <v>14</v>
      </c>
      <c r="E816" t="s">
        <v>50</v>
      </c>
      <c r="F816">
        <v>2020</v>
      </c>
      <c r="G816">
        <v>3.1890000000000001</v>
      </c>
      <c r="K816" t="s">
        <v>128</v>
      </c>
    </row>
    <row r="817" spans="1:11" x14ac:dyDescent="0.25">
      <c r="A817" t="s">
        <v>127</v>
      </c>
      <c r="B817" t="s">
        <v>12</v>
      </c>
      <c r="C817" t="s">
        <v>109</v>
      </c>
      <c r="D817" t="s">
        <v>14</v>
      </c>
      <c r="E817" t="s">
        <v>51</v>
      </c>
      <c r="F817">
        <v>2020</v>
      </c>
      <c r="G817">
        <v>3.004</v>
      </c>
      <c r="H817" t="s">
        <v>21</v>
      </c>
      <c r="K817" t="s">
        <v>128</v>
      </c>
    </row>
    <row r="818" spans="1:11" x14ac:dyDescent="0.25">
      <c r="A818" t="s">
        <v>127</v>
      </c>
      <c r="B818" t="s">
        <v>12</v>
      </c>
      <c r="C818" t="s">
        <v>109</v>
      </c>
      <c r="D818" t="s">
        <v>14</v>
      </c>
      <c r="E818" t="s">
        <v>52</v>
      </c>
      <c r="F818">
        <v>2020</v>
      </c>
      <c r="G818">
        <v>27.646000000000001</v>
      </c>
      <c r="K818" t="s">
        <v>128</v>
      </c>
    </row>
    <row r="819" spans="1:11" x14ac:dyDescent="0.25">
      <c r="A819" t="s">
        <v>127</v>
      </c>
      <c r="B819" t="s">
        <v>12</v>
      </c>
      <c r="C819" t="s">
        <v>109</v>
      </c>
      <c r="D819" t="s">
        <v>14</v>
      </c>
      <c r="E819" t="s">
        <v>91</v>
      </c>
      <c r="F819">
        <v>2020</v>
      </c>
      <c r="G819">
        <v>69.378</v>
      </c>
      <c r="K819" t="s">
        <v>128</v>
      </c>
    </row>
    <row r="820" spans="1:11" x14ac:dyDescent="0.25">
      <c r="A820" t="s">
        <v>127</v>
      </c>
      <c r="B820" t="s">
        <v>12</v>
      </c>
      <c r="C820" t="s">
        <v>109</v>
      </c>
      <c r="D820" t="s">
        <v>14</v>
      </c>
      <c r="E820" t="s">
        <v>92</v>
      </c>
      <c r="F820">
        <v>2020</v>
      </c>
      <c r="G820">
        <v>5.2930000000000001</v>
      </c>
      <c r="K820" t="s">
        <v>128</v>
      </c>
    </row>
    <row r="821" spans="1:11" x14ac:dyDescent="0.25">
      <c r="A821" t="s">
        <v>127</v>
      </c>
      <c r="B821" t="s">
        <v>12</v>
      </c>
      <c r="C821" t="s">
        <v>109</v>
      </c>
      <c r="D821" t="s">
        <v>14</v>
      </c>
      <c r="E821" t="s">
        <v>53</v>
      </c>
      <c r="F821">
        <v>2020</v>
      </c>
      <c r="G821">
        <v>54.415999999999997</v>
      </c>
      <c r="K821" t="s">
        <v>128</v>
      </c>
    </row>
    <row r="822" spans="1:11" x14ac:dyDescent="0.25">
      <c r="A822" t="s">
        <v>127</v>
      </c>
      <c r="B822" t="s">
        <v>12</v>
      </c>
      <c r="C822" t="s">
        <v>109</v>
      </c>
      <c r="D822" t="s">
        <v>14</v>
      </c>
      <c r="E822" t="s">
        <v>93</v>
      </c>
      <c r="F822">
        <v>2020</v>
      </c>
      <c r="G822">
        <v>13.561</v>
      </c>
      <c r="K822" t="s">
        <v>128</v>
      </c>
    </row>
    <row r="823" spans="1:11" x14ac:dyDescent="0.25">
      <c r="A823" t="s">
        <v>127</v>
      </c>
      <c r="B823" t="s">
        <v>12</v>
      </c>
      <c r="C823" t="s">
        <v>109</v>
      </c>
      <c r="D823" t="s">
        <v>14</v>
      </c>
      <c r="E823" t="s">
        <v>94</v>
      </c>
      <c r="F823">
        <v>2020</v>
      </c>
      <c r="G823">
        <v>1.345</v>
      </c>
      <c r="H823" t="s">
        <v>21</v>
      </c>
      <c r="K823" t="s">
        <v>128</v>
      </c>
    </row>
    <row r="824" spans="1:11" x14ac:dyDescent="0.25">
      <c r="A824" t="s">
        <v>127</v>
      </c>
      <c r="B824" t="s">
        <v>12</v>
      </c>
      <c r="C824" t="s">
        <v>109</v>
      </c>
      <c r="D824" t="s">
        <v>14</v>
      </c>
      <c r="E824" t="s">
        <v>54</v>
      </c>
      <c r="F824">
        <v>2020</v>
      </c>
      <c r="G824">
        <v>30.66</v>
      </c>
      <c r="K824" t="s">
        <v>128</v>
      </c>
    </row>
    <row r="825" spans="1:11" x14ac:dyDescent="0.25">
      <c r="A825" t="s">
        <v>127</v>
      </c>
      <c r="B825" t="s">
        <v>12</v>
      </c>
      <c r="C825" t="s">
        <v>109</v>
      </c>
      <c r="D825" t="s">
        <v>14</v>
      </c>
      <c r="E825" t="s">
        <v>95</v>
      </c>
      <c r="F825">
        <v>2020</v>
      </c>
      <c r="G825">
        <v>21.143999999999998</v>
      </c>
      <c r="K825" t="s">
        <v>128</v>
      </c>
    </row>
    <row r="826" spans="1:11" x14ac:dyDescent="0.25">
      <c r="A826" t="s">
        <v>127</v>
      </c>
      <c r="B826" t="s">
        <v>12</v>
      </c>
      <c r="C826" t="s">
        <v>109</v>
      </c>
      <c r="D826" t="s">
        <v>14</v>
      </c>
      <c r="E826" t="s">
        <v>96</v>
      </c>
      <c r="F826">
        <v>2020</v>
      </c>
      <c r="G826">
        <v>4.6920000000000002</v>
      </c>
      <c r="K826" t="s">
        <v>128</v>
      </c>
    </row>
    <row r="827" spans="1:11" x14ac:dyDescent="0.25">
      <c r="A827" t="s">
        <v>127</v>
      </c>
      <c r="B827" t="s">
        <v>12</v>
      </c>
      <c r="C827" t="s">
        <v>109</v>
      </c>
      <c r="D827" t="s">
        <v>14</v>
      </c>
      <c r="E827" t="s">
        <v>97</v>
      </c>
      <c r="F827">
        <v>2020</v>
      </c>
      <c r="G827">
        <v>26.14</v>
      </c>
      <c r="K827" t="s">
        <v>128</v>
      </c>
    </row>
    <row r="828" spans="1:11" x14ac:dyDescent="0.25">
      <c r="A828" t="s">
        <v>127</v>
      </c>
      <c r="B828" t="s">
        <v>12</v>
      </c>
      <c r="C828" t="s">
        <v>109</v>
      </c>
      <c r="D828" t="s">
        <v>14</v>
      </c>
      <c r="E828" t="s">
        <v>55</v>
      </c>
      <c r="F828">
        <v>2020</v>
      </c>
      <c r="G828">
        <v>14.629</v>
      </c>
      <c r="K828" t="s">
        <v>128</v>
      </c>
    </row>
    <row r="829" spans="1:11" x14ac:dyDescent="0.25">
      <c r="A829" t="s">
        <v>127</v>
      </c>
      <c r="B829" t="s">
        <v>12</v>
      </c>
      <c r="C829" t="s">
        <v>109</v>
      </c>
      <c r="D829" t="s">
        <v>14</v>
      </c>
      <c r="E829" t="s">
        <v>98</v>
      </c>
      <c r="F829">
        <v>2020</v>
      </c>
      <c r="G829">
        <v>14.478</v>
      </c>
      <c r="K829" t="s">
        <v>128</v>
      </c>
    </row>
    <row r="830" spans="1:11" x14ac:dyDescent="0.25">
      <c r="A830" t="s">
        <v>127</v>
      </c>
      <c r="B830" t="s">
        <v>12</v>
      </c>
      <c r="C830" t="s">
        <v>109</v>
      </c>
      <c r="D830" t="s">
        <v>14</v>
      </c>
      <c r="E830" t="s">
        <v>99</v>
      </c>
      <c r="F830">
        <v>2020</v>
      </c>
      <c r="G830">
        <v>9.5630000000000006</v>
      </c>
      <c r="K830" t="s">
        <v>128</v>
      </c>
    </row>
    <row r="831" spans="1:11" x14ac:dyDescent="0.25">
      <c r="A831" t="s">
        <v>127</v>
      </c>
      <c r="B831" t="s">
        <v>12</v>
      </c>
      <c r="C831" t="s">
        <v>109</v>
      </c>
      <c r="D831" t="s">
        <v>14</v>
      </c>
      <c r="E831" t="s">
        <v>100</v>
      </c>
      <c r="F831">
        <v>2020</v>
      </c>
      <c r="G831">
        <v>13.613</v>
      </c>
      <c r="K831" t="s">
        <v>128</v>
      </c>
    </row>
    <row r="832" spans="1:11" x14ac:dyDescent="0.25">
      <c r="A832" t="s">
        <v>127</v>
      </c>
      <c r="B832" t="s">
        <v>12</v>
      </c>
      <c r="C832" t="s">
        <v>109</v>
      </c>
      <c r="D832" t="s">
        <v>14</v>
      </c>
      <c r="E832" t="s">
        <v>56</v>
      </c>
      <c r="F832">
        <v>2020</v>
      </c>
      <c r="G832">
        <v>2.589</v>
      </c>
      <c r="H832" t="s">
        <v>21</v>
      </c>
      <c r="K832" t="s">
        <v>128</v>
      </c>
    </row>
    <row r="833" spans="1:11" x14ac:dyDescent="0.25">
      <c r="A833" t="s">
        <v>127</v>
      </c>
      <c r="B833" t="s">
        <v>12</v>
      </c>
      <c r="C833" t="s">
        <v>109</v>
      </c>
      <c r="D833" t="s">
        <v>14</v>
      </c>
      <c r="E833" t="s">
        <v>101</v>
      </c>
      <c r="F833">
        <v>2020</v>
      </c>
      <c r="G833">
        <v>0.88600000000000001</v>
      </c>
      <c r="H833" t="s">
        <v>21</v>
      </c>
      <c r="K833" t="s">
        <v>128</v>
      </c>
    </row>
    <row r="834" spans="1:11" x14ac:dyDescent="0.25">
      <c r="A834" t="s">
        <v>127</v>
      </c>
      <c r="B834" t="s">
        <v>12</v>
      </c>
      <c r="C834" t="s">
        <v>109</v>
      </c>
      <c r="D834" t="s">
        <v>14</v>
      </c>
      <c r="E834" t="s">
        <v>102</v>
      </c>
      <c r="F834">
        <v>2020</v>
      </c>
      <c r="G834">
        <v>6.64</v>
      </c>
      <c r="K834" t="s">
        <v>128</v>
      </c>
    </row>
    <row r="835" spans="1:11" x14ac:dyDescent="0.25">
      <c r="A835" t="s">
        <v>127</v>
      </c>
      <c r="B835" t="s">
        <v>12</v>
      </c>
      <c r="C835" t="s">
        <v>109</v>
      </c>
      <c r="D835" t="s">
        <v>14</v>
      </c>
      <c r="E835" t="s">
        <v>57</v>
      </c>
      <c r="F835">
        <v>2020</v>
      </c>
      <c r="G835">
        <v>28.32</v>
      </c>
      <c r="K835" t="s">
        <v>128</v>
      </c>
    </row>
    <row r="836" spans="1:11" x14ac:dyDescent="0.25">
      <c r="A836" t="s">
        <v>127</v>
      </c>
      <c r="B836" t="s">
        <v>12</v>
      </c>
      <c r="C836" t="s">
        <v>109</v>
      </c>
      <c r="D836" t="s">
        <v>14</v>
      </c>
      <c r="E836" t="s">
        <v>103</v>
      </c>
      <c r="F836">
        <v>2020</v>
      </c>
      <c r="G836">
        <v>42.274000000000001</v>
      </c>
      <c r="K836" t="s">
        <v>128</v>
      </c>
    </row>
    <row r="837" spans="1:11" x14ac:dyDescent="0.25">
      <c r="A837" t="s">
        <v>127</v>
      </c>
      <c r="B837" t="s">
        <v>12</v>
      </c>
      <c r="C837" t="s">
        <v>109</v>
      </c>
      <c r="D837" t="s">
        <v>14</v>
      </c>
      <c r="E837" t="s">
        <v>58</v>
      </c>
      <c r="F837">
        <v>2020</v>
      </c>
      <c r="G837">
        <v>4.6459999999999999</v>
      </c>
      <c r="K837" t="s">
        <v>128</v>
      </c>
    </row>
    <row r="838" spans="1:11" x14ac:dyDescent="0.25">
      <c r="A838" t="s">
        <v>127</v>
      </c>
      <c r="B838" t="s">
        <v>12</v>
      </c>
      <c r="C838" t="s">
        <v>109</v>
      </c>
      <c r="D838" t="s">
        <v>14</v>
      </c>
      <c r="E838" t="s">
        <v>59</v>
      </c>
      <c r="F838">
        <v>2020</v>
      </c>
      <c r="G838">
        <v>211.029</v>
      </c>
      <c r="K838" t="s">
        <v>128</v>
      </c>
    </row>
    <row r="839" spans="1:11" x14ac:dyDescent="0.25">
      <c r="A839" t="s">
        <v>127</v>
      </c>
      <c r="B839" t="s">
        <v>12</v>
      </c>
      <c r="C839" t="s">
        <v>109</v>
      </c>
      <c r="D839" t="s">
        <v>14</v>
      </c>
      <c r="E839" t="s">
        <v>60</v>
      </c>
      <c r="F839">
        <v>2020</v>
      </c>
      <c r="G839">
        <v>519.16</v>
      </c>
      <c r="K839" t="s">
        <v>128</v>
      </c>
    </row>
    <row r="840" spans="1:11" x14ac:dyDescent="0.25">
      <c r="A840" t="s">
        <v>127</v>
      </c>
      <c r="B840" t="s">
        <v>12</v>
      </c>
      <c r="C840" t="s">
        <v>109</v>
      </c>
      <c r="D840" t="s">
        <v>14</v>
      </c>
      <c r="E840" t="s">
        <v>61</v>
      </c>
      <c r="F840">
        <v>2020</v>
      </c>
      <c r="G840">
        <v>320.08999999999997</v>
      </c>
      <c r="K840" t="s">
        <v>128</v>
      </c>
    </row>
    <row r="841" spans="1:11" x14ac:dyDescent="0.25">
      <c r="A841" t="s">
        <v>127</v>
      </c>
      <c r="B841" t="s">
        <v>12</v>
      </c>
      <c r="C841" t="s">
        <v>109</v>
      </c>
      <c r="D841" t="s">
        <v>14</v>
      </c>
      <c r="E841" t="s">
        <v>62</v>
      </c>
      <c r="F841">
        <v>2020</v>
      </c>
      <c r="G841">
        <v>28.960999999999999</v>
      </c>
      <c r="K841" t="s">
        <v>128</v>
      </c>
    </row>
    <row r="842" spans="1:11" x14ac:dyDescent="0.25">
      <c r="A842" t="s">
        <v>127</v>
      </c>
      <c r="B842" t="s">
        <v>12</v>
      </c>
      <c r="C842" t="s">
        <v>109</v>
      </c>
      <c r="D842" t="s">
        <v>14</v>
      </c>
      <c r="E842" t="s">
        <v>104</v>
      </c>
      <c r="F842">
        <v>2020</v>
      </c>
      <c r="G842">
        <v>41.930999999999997</v>
      </c>
      <c r="K842" t="s">
        <v>128</v>
      </c>
    </row>
    <row r="843" spans="1:11" x14ac:dyDescent="0.25">
      <c r="A843" t="s">
        <v>127</v>
      </c>
      <c r="B843" t="s">
        <v>12</v>
      </c>
      <c r="C843" t="s">
        <v>109</v>
      </c>
      <c r="D843" t="s">
        <v>14</v>
      </c>
      <c r="E843" t="s">
        <v>105</v>
      </c>
      <c r="F843">
        <v>2020</v>
      </c>
      <c r="G843">
        <v>25.59</v>
      </c>
      <c r="K843" t="s">
        <v>128</v>
      </c>
    </row>
    <row r="844" spans="1:11" x14ac:dyDescent="0.25">
      <c r="A844" t="s">
        <v>127</v>
      </c>
      <c r="B844" t="s">
        <v>12</v>
      </c>
      <c r="C844" t="s">
        <v>109</v>
      </c>
      <c r="D844" t="s">
        <v>14</v>
      </c>
      <c r="E844" t="s">
        <v>63</v>
      </c>
      <c r="F844">
        <v>2020</v>
      </c>
      <c r="G844">
        <v>26.143999999999998</v>
      </c>
      <c r="K844" t="s">
        <v>128</v>
      </c>
    </row>
    <row r="845" spans="1:11" x14ac:dyDescent="0.25">
      <c r="A845" t="s">
        <v>127</v>
      </c>
      <c r="B845" t="s">
        <v>12</v>
      </c>
      <c r="C845" t="s">
        <v>109</v>
      </c>
      <c r="D845" t="s">
        <v>14</v>
      </c>
      <c r="E845" t="s">
        <v>106</v>
      </c>
      <c r="F845">
        <v>2020</v>
      </c>
      <c r="G845">
        <v>3.3130000000000002</v>
      </c>
      <c r="H845" t="s">
        <v>21</v>
      </c>
      <c r="K845" t="s">
        <v>128</v>
      </c>
    </row>
    <row r="846" spans="1:11" x14ac:dyDescent="0.25">
      <c r="A846" t="s">
        <v>127</v>
      </c>
      <c r="B846" t="s">
        <v>12</v>
      </c>
      <c r="C846" t="s">
        <v>109</v>
      </c>
      <c r="D846" t="s">
        <v>14</v>
      </c>
      <c r="E846" t="s">
        <v>64</v>
      </c>
      <c r="F846">
        <v>2020</v>
      </c>
      <c r="G846">
        <v>30.969000000000001</v>
      </c>
      <c r="K846" t="s">
        <v>128</v>
      </c>
    </row>
    <row r="847" spans="1:11" x14ac:dyDescent="0.25">
      <c r="A847" t="s">
        <v>127</v>
      </c>
      <c r="B847" t="s">
        <v>12</v>
      </c>
      <c r="C847" t="s">
        <v>109</v>
      </c>
      <c r="D847" t="s">
        <v>14</v>
      </c>
      <c r="E847" t="s">
        <v>65</v>
      </c>
      <c r="F847">
        <v>2020</v>
      </c>
      <c r="G847">
        <v>15.54</v>
      </c>
      <c r="K847" t="s">
        <v>128</v>
      </c>
    </row>
    <row r="848" spans="1:11" x14ac:dyDescent="0.25">
      <c r="A848" t="s">
        <v>127</v>
      </c>
      <c r="B848" t="s">
        <v>12</v>
      </c>
      <c r="C848" t="s">
        <v>109</v>
      </c>
      <c r="D848" t="s">
        <v>14</v>
      </c>
      <c r="E848" t="s">
        <v>66</v>
      </c>
      <c r="F848">
        <v>2020</v>
      </c>
      <c r="G848">
        <v>16.565999999999999</v>
      </c>
      <c r="K848" t="s">
        <v>128</v>
      </c>
    </row>
    <row r="849" spans="1:11" x14ac:dyDescent="0.25">
      <c r="A849" t="s">
        <v>127</v>
      </c>
      <c r="B849" t="s">
        <v>12</v>
      </c>
      <c r="C849" t="s">
        <v>109</v>
      </c>
      <c r="D849" t="s">
        <v>14</v>
      </c>
      <c r="E849" t="s">
        <v>67</v>
      </c>
      <c r="F849">
        <v>2020</v>
      </c>
      <c r="G849">
        <v>59.052</v>
      </c>
      <c r="K849" t="s">
        <v>128</v>
      </c>
    </row>
    <row r="850" spans="1:11" x14ac:dyDescent="0.25">
      <c r="A850" t="s">
        <v>127</v>
      </c>
      <c r="B850" t="s">
        <v>12</v>
      </c>
      <c r="C850" t="s">
        <v>109</v>
      </c>
      <c r="D850" t="s">
        <v>14</v>
      </c>
      <c r="E850" t="s">
        <v>68</v>
      </c>
      <c r="F850">
        <v>2020</v>
      </c>
      <c r="G850">
        <v>16.184000000000001</v>
      </c>
      <c r="K850" t="s">
        <v>128</v>
      </c>
    </row>
    <row r="851" spans="1:11" x14ac:dyDescent="0.25">
      <c r="A851" t="s">
        <v>127</v>
      </c>
      <c r="B851" t="s">
        <v>12</v>
      </c>
      <c r="C851" t="s">
        <v>109</v>
      </c>
      <c r="D851" t="s">
        <v>14</v>
      </c>
      <c r="E851" t="s">
        <v>107</v>
      </c>
      <c r="F851">
        <v>2020</v>
      </c>
      <c r="G851">
        <v>2.38</v>
      </c>
      <c r="K851" t="s">
        <v>128</v>
      </c>
    </row>
    <row r="852" spans="1:11" x14ac:dyDescent="0.25">
      <c r="A852" t="s">
        <v>127</v>
      </c>
      <c r="B852" t="s">
        <v>12</v>
      </c>
      <c r="C852" t="s">
        <v>109</v>
      </c>
      <c r="D852" t="s">
        <v>14</v>
      </c>
      <c r="E852" t="s">
        <v>70</v>
      </c>
      <c r="F852">
        <v>2020</v>
      </c>
      <c r="G852">
        <v>2.3559999999999999</v>
      </c>
      <c r="H852" t="s">
        <v>21</v>
      </c>
      <c r="K852" t="s">
        <v>128</v>
      </c>
    </row>
    <row r="853" spans="1:11" x14ac:dyDescent="0.25">
      <c r="A853" t="s">
        <v>129</v>
      </c>
      <c r="B853" t="s">
        <v>12</v>
      </c>
      <c r="C853" t="s">
        <v>130</v>
      </c>
      <c r="D853" t="s">
        <v>14</v>
      </c>
      <c r="E853" t="s">
        <v>15</v>
      </c>
      <c r="F853">
        <v>2020</v>
      </c>
      <c r="G853">
        <v>5437.8620000000001</v>
      </c>
      <c r="K853" t="s">
        <v>16</v>
      </c>
    </row>
    <row r="854" spans="1:11" x14ac:dyDescent="0.25">
      <c r="A854" t="s">
        <v>129</v>
      </c>
      <c r="B854" t="s">
        <v>12</v>
      </c>
      <c r="C854" t="s">
        <v>130</v>
      </c>
      <c r="D854" t="s">
        <v>14</v>
      </c>
      <c r="E854" t="s">
        <v>17</v>
      </c>
      <c r="F854">
        <v>2020</v>
      </c>
      <c r="G854">
        <v>1608.328</v>
      </c>
      <c r="K854" t="s">
        <v>16</v>
      </c>
    </row>
    <row r="855" spans="1:11" x14ac:dyDescent="0.25">
      <c r="A855" t="s">
        <v>129</v>
      </c>
      <c r="B855" t="s">
        <v>12</v>
      </c>
      <c r="C855" t="s">
        <v>130</v>
      </c>
      <c r="D855" t="s">
        <v>14</v>
      </c>
      <c r="E855" t="s">
        <v>73</v>
      </c>
      <c r="F855">
        <v>2020</v>
      </c>
      <c r="G855">
        <v>13.606999999999999</v>
      </c>
      <c r="K855" t="s">
        <v>16</v>
      </c>
    </row>
    <row r="856" spans="1:11" x14ac:dyDescent="0.25">
      <c r="A856" t="s">
        <v>129</v>
      </c>
      <c r="B856" t="s">
        <v>12</v>
      </c>
      <c r="C856" t="s">
        <v>130</v>
      </c>
      <c r="D856" t="s">
        <v>14</v>
      </c>
      <c r="E856" t="s">
        <v>18</v>
      </c>
      <c r="F856">
        <v>2020</v>
      </c>
      <c r="G856">
        <v>6.6319999999999997</v>
      </c>
      <c r="K856" t="s">
        <v>16</v>
      </c>
    </row>
    <row r="857" spans="1:11" x14ac:dyDescent="0.25">
      <c r="A857" t="s">
        <v>129</v>
      </c>
      <c r="B857" t="s">
        <v>12</v>
      </c>
      <c r="C857" t="s">
        <v>130</v>
      </c>
      <c r="D857" t="s">
        <v>14</v>
      </c>
      <c r="E857" t="s">
        <v>74</v>
      </c>
      <c r="F857">
        <v>2020</v>
      </c>
      <c r="G857">
        <v>4.5789999999999997</v>
      </c>
      <c r="H857" t="s">
        <v>21</v>
      </c>
      <c r="K857" t="s">
        <v>16</v>
      </c>
    </row>
    <row r="858" spans="1:11" x14ac:dyDescent="0.25">
      <c r="A858" t="s">
        <v>129</v>
      </c>
      <c r="B858" t="s">
        <v>12</v>
      </c>
      <c r="C858" t="s">
        <v>130</v>
      </c>
      <c r="D858" t="s">
        <v>14</v>
      </c>
      <c r="E858" t="s">
        <v>20</v>
      </c>
      <c r="F858">
        <v>2020</v>
      </c>
      <c r="G858">
        <v>45.476999999999997</v>
      </c>
      <c r="K858" t="s">
        <v>16</v>
      </c>
    </row>
    <row r="859" spans="1:11" x14ac:dyDescent="0.25">
      <c r="A859" t="s">
        <v>129</v>
      </c>
      <c r="B859" t="s">
        <v>12</v>
      </c>
      <c r="C859" t="s">
        <v>130</v>
      </c>
      <c r="D859" t="s">
        <v>14</v>
      </c>
      <c r="E859" t="s">
        <v>22</v>
      </c>
      <c r="F859">
        <v>2020</v>
      </c>
      <c r="G859">
        <v>5.4429999999999996</v>
      </c>
      <c r="K859" t="s">
        <v>16</v>
      </c>
    </row>
    <row r="860" spans="1:11" x14ac:dyDescent="0.25">
      <c r="A860" t="s">
        <v>129</v>
      </c>
      <c r="B860" t="s">
        <v>12</v>
      </c>
      <c r="C860" t="s">
        <v>130</v>
      </c>
      <c r="D860" t="s">
        <v>14</v>
      </c>
      <c r="E860" t="s">
        <v>75</v>
      </c>
      <c r="F860">
        <v>2020</v>
      </c>
      <c r="H860" t="s">
        <v>21</v>
      </c>
      <c r="K860" t="s">
        <v>16</v>
      </c>
    </row>
    <row r="861" spans="1:11" x14ac:dyDescent="0.25">
      <c r="A861" t="s">
        <v>129</v>
      </c>
      <c r="B861" t="s">
        <v>12</v>
      </c>
      <c r="C861" t="s">
        <v>130</v>
      </c>
      <c r="D861" t="s">
        <v>14</v>
      </c>
      <c r="E861" t="s">
        <v>23</v>
      </c>
      <c r="F861">
        <v>2020</v>
      </c>
      <c r="G861">
        <v>143.065</v>
      </c>
      <c r="K861" t="s">
        <v>16</v>
      </c>
    </row>
    <row r="862" spans="1:11" x14ac:dyDescent="0.25">
      <c r="A862" t="s">
        <v>129</v>
      </c>
      <c r="B862" t="s">
        <v>12</v>
      </c>
      <c r="C862" t="s">
        <v>130</v>
      </c>
      <c r="D862" t="s">
        <v>14</v>
      </c>
      <c r="E862" t="s">
        <v>76</v>
      </c>
      <c r="F862">
        <v>2020</v>
      </c>
      <c r="G862">
        <v>15.523999999999999</v>
      </c>
      <c r="K862" t="s">
        <v>16</v>
      </c>
    </row>
    <row r="863" spans="1:11" x14ac:dyDescent="0.25">
      <c r="A863" t="s">
        <v>129</v>
      </c>
      <c r="B863" t="s">
        <v>12</v>
      </c>
      <c r="C863" t="s">
        <v>130</v>
      </c>
      <c r="D863" t="s">
        <v>14</v>
      </c>
      <c r="E863" t="s">
        <v>24</v>
      </c>
      <c r="F863">
        <v>2020</v>
      </c>
      <c r="H863" t="s">
        <v>21</v>
      </c>
      <c r="K863" t="s">
        <v>16</v>
      </c>
    </row>
    <row r="864" spans="1:11" x14ac:dyDescent="0.25">
      <c r="A864" t="s">
        <v>129</v>
      </c>
      <c r="B864" t="s">
        <v>12</v>
      </c>
      <c r="C864" t="s">
        <v>130</v>
      </c>
      <c r="D864" t="s">
        <v>14</v>
      </c>
      <c r="E864" t="s">
        <v>25</v>
      </c>
      <c r="F864">
        <v>2020</v>
      </c>
      <c r="G864">
        <v>24.452000000000002</v>
      </c>
      <c r="K864" t="s">
        <v>16</v>
      </c>
    </row>
    <row r="865" spans="1:11" x14ac:dyDescent="0.25">
      <c r="A865" t="s">
        <v>129</v>
      </c>
      <c r="B865" t="s">
        <v>12</v>
      </c>
      <c r="C865" t="s">
        <v>130</v>
      </c>
      <c r="D865" t="s">
        <v>14</v>
      </c>
      <c r="E865" t="s">
        <v>26</v>
      </c>
      <c r="F865">
        <v>2020</v>
      </c>
      <c r="G865">
        <v>85.751999999999995</v>
      </c>
      <c r="K865" t="s">
        <v>16</v>
      </c>
    </row>
    <row r="866" spans="1:11" x14ac:dyDescent="0.25">
      <c r="A866" t="s">
        <v>129</v>
      </c>
      <c r="B866" t="s">
        <v>12</v>
      </c>
      <c r="C866" t="s">
        <v>130</v>
      </c>
      <c r="D866" t="s">
        <v>14</v>
      </c>
      <c r="E866" t="s">
        <v>27</v>
      </c>
      <c r="F866">
        <v>2020</v>
      </c>
      <c r="G866">
        <v>15.826000000000001</v>
      </c>
      <c r="K866" t="s">
        <v>16</v>
      </c>
    </row>
    <row r="867" spans="1:11" x14ac:dyDescent="0.25">
      <c r="A867" t="s">
        <v>129</v>
      </c>
      <c r="B867" t="s">
        <v>12</v>
      </c>
      <c r="C867" t="s">
        <v>130</v>
      </c>
      <c r="D867" t="s">
        <v>14</v>
      </c>
      <c r="E867" t="s">
        <v>28</v>
      </c>
      <c r="F867">
        <v>2020</v>
      </c>
      <c r="G867">
        <v>13.616</v>
      </c>
      <c r="K867" t="s">
        <v>16</v>
      </c>
    </row>
    <row r="868" spans="1:11" x14ac:dyDescent="0.25">
      <c r="A868" t="s">
        <v>129</v>
      </c>
      <c r="B868" t="s">
        <v>12</v>
      </c>
      <c r="C868" t="s">
        <v>130</v>
      </c>
      <c r="D868" t="s">
        <v>14</v>
      </c>
      <c r="E868" t="s">
        <v>29</v>
      </c>
      <c r="F868">
        <v>2020</v>
      </c>
      <c r="G868">
        <v>2.5089999999999999</v>
      </c>
      <c r="H868" t="s">
        <v>21</v>
      </c>
      <c r="K868" t="s">
        <v>16</v>
      </c>
    </row>
    <row r="869" spans="1:11" x14ac:dyDescent="0.25">
      <c r="A869" t="s">
        <v>129</v>
      </c>
      <c r="B869" t="s">
        <v>12</v>
      </c>
      <c r="C869" t="s">
        <v>130</v>
      </c>
      <c r="D869" t="s">
        <v>14</v>
      </c>
      <c r="E869" t="s">
        <v>77</v>
      </c>
      <c r="F869">
        <v>2020</v>
      </c>
      <c r="G869">
        <v>15.513999999999999</v>
      </c>
      <c r="K869" t="s">
        <v>16</v>
      </c>
    </row>
    <row r="870" spans="1:11" x14ac:dyDescent="0.25">
      <c r="A870" t="s">
        <v>129</v>
      </c>
      <c r="B870" t="s">
        <v>12</v>
      </c>
      <c r="C870" t="s">
        <v>130</v>
      </c>
      <c r="D870" t="s">
        <v>14</v>
      </c>
      <c r="E870" t="s">
        <v>30</v>
      </c>
      <c r="F870">
        <v>2020</v>
      </c>
      <c r="H870" t="s">
        <v>21</v>
      </c>
      <c r="K870" t="s">
        <v>16</v>
      </c>
    </row>
    <row r="871" spans="1:11" x14ac:dyDescent="0.25">
      <c r="A871" t="s">
        <v>129</v>
      </c>
      <c r="B871" t="s">
        <v>12</v>
      </c>
      <c r="C871" t="s">
        <v>130</v>
      </c>
      <c r="D871" t="s">
        <v>14</v>
      </c>
      <c r="E871" t="s">
        <v>31</v>
      </c>
      <c r="F871">
        <v>2020</v>
      </c>
      <c r="G871">
        <v>3.1539999999999999</v>
      </c>
      <c r="H871" t="s">
        <v>21</v>
      </c>
      <c r="K871" t="s">
        <v>16</v>
      </c>
    </row>
    <row r="872" spans="1:11" x14ac:dyDescent="0.25">
      <c r="A872" t="s">
        <v>129</v>
      </c>
      <c r="B872" t="s">
        <v>12</v>
      </c>
      <c r="C872" t="s">
        <v>130</v>
      </c>
      <c r="D872" t="s">
        <v>14</v>
      </c>
      <c r="E872" t="s">
        <v>78</v>
      </c>
      <c r="F872">
        <v>2020</v>
      </c>
      <c r="G872">
        <v>5.8170000000000002</v>
      </c>
      <c r="K872" t="s">
        <v>16</v>
      </c>
    </row>
    <row r="873" spans="1:11" x14ac:dyDescent="0.25">
      <c r="A873" t="s">
        <v>129</v>
      </c>
      <c r="B873" t="s">
        <v>12</v>
      </c>
      <c r="C873" t="s">
        <v>130</v>
      </c>
      <c r="D873" t="s">
        <v>14</v>
      </c>
      <c r="E873" t="s">
        <v>79</v>
      </c>
      <c r="F873">
        <v>2020</v>
      </c>
      <c r="G873">
        <v>5.7629999999999999</v>
      </c>
      <c r="K873" t="s">
        <v>16</v>
      </c>
    </row>
    <row r="874" spans="1:11" x14ac:dyDescent="0.25">
      <c r="A874" t="s">
        <v>129</v>
      </c>
      <c r="B874" t="s">
        <v>12</v>
      </c>
      <c r="C874" t="s">
        <v>130</v>
      </c>
      <c r="D874" t="s">
        <v>14</v>
      </c>
      <c r="E874" t="s">
        <v>32</v>
      </c>
      <c r="F874">
        <v>2020</v>
      </c>
      <c r="G874">
        <v>24.422999999999998</v>
      </c>
      <c r="K874" t="s">
        <v>16</v>
      </c>
    </row>
    <row r="875" spans="1:11" x14ac:dyDescent="0.25">
      <c r="A875" t="s">
        <v>129</v>
      </c>
      <c r="B875" t="s">
        <v>12</v>
      </c>
      <c r="C875" t="s">
        <v>130</v>
      </c>
      <c r="D875" t="s">
        <v>14</v>
      </c>
      <c r="E875" t="s">
        <v>33</v>
      </c>
      <c r="F875">
        <v>2020</v>
      </c>
      <c r="G875">
        <v>1.4450000000000001</v>
      </c>
      <c r="H875" t="s">
        <v>21</v>
      </c>
      <c r="K875" t="s">
        <v>16</v>
      </c>
    </row>
    <row r="876" spans="1:11" x14ac:dyDescent="0.25">
      <c r="A876" t="s">
        <v>129</v>
      </c>
      <c r="B876" t="s">
        <v>12</v>
      </c>
      <c r="C876" t="s">
        <v>130</v>
      </c>
      <c r="D876" t="s">
        <v>14</v>
      </c>
      <c r="E876" t="s">
        <v>34</v>
      </c>
      <c r="F876">
        <v>2020</v>
      </c>
      <c r="G876">
        <v>46.155000000000001</v>
      </c>
      <c r="K876" t="s">
        <v>16</v>
      </c>
    </row>
    <row r="877" spans="1:11" x14ac:dyDescent="0.25">
      <c r="A877" t="s">
        <v>129</v>
      </c>
      <c r="B877" t="s">
        <v>12</v>
      </c>
      <c r="C877" t="s">
        <v>130</v>
      </c>
      <c r="D877" t="s">
        <v>14</v>
      </c>
      <c r="E877" t="s">
        <v>35</v>
      </c>
      <c r="F877">
        <v>2020</v>
      </c>
      <c r="H877" t="s">
        <v>21</v>
      </c>
      <c r="K877" t="s">
        <v>16</v>
      </c>
    </row>
    <row r="878" spans="1:11" x14ac:dyDescent="0.25">
      <c r="A878" t="s">
        <v>129</v>
      </c>
      <c r="B878" t="s">
        <v>12</v>
      </c>
      <c r="C878" t="s">
        <v>130</v>
      </c>
      <c r="D878" t="s">
        <v>14</v>
      </c>
      <c r="E878" t="s">
        <v>36</v>
      </c>
      <c r="F878">
        <v>2020</v>
      </c>
      <c r="G878">
        <v>1.077</v>
      </c>
      <c r="H878" t="s">
        <v>21</v>
      </c>
      <c r="K878" t="s">
        <v>16</v>
      </c>
    </row>
    <row r="879" spans="1:11" x14ac:dyDescent="0.25">
      <c r="A879" t="s">
        <v>129</v>
      </c>
      <c r="B879" t="s">
        <v>12</v>
      </c>
      <c r="C879" t="s">
        <v>130</v>
      </c>
      <c r="D879" t="s">
        <v>14</v>
      </c>
      <c r="E879" t="s">
        <v>110</v>
      </c>
      <c r="F879">
        <v>2020</v>
      </c>
      <c r="H879" t="s">
        <v>21</v>
      </c>
      <c r="K879" t="s">
        <v>16</v>
      </c>
    </row>
    <row r="880" spans="1:11" x14ac:dyDescent="0.25">
      <c r="A880" t="s">
        <v>129</v>
      </c>
      <c r="B880" t="s">
        <v>12</v>
      </c>
      <c r="C880" t="s">
        <v>130</v>
      </c>
      <c r="D880" t="s">
        <v>14</v>
      </c>
      <c r="E880" t="s">
        <v>81</v>
      </c>
      <c r="F880">
        <v>2020</v>
      </c>
      <c r="H880" t="s">
        <v>21</v>
      </c>
      <c r="K880" t="s">
        <v>16</v>
      </c>
    </row>
    <row r="881" spans="1:11" x14ac:dyDescent="0.25">
      <c r="A881" t="s">
        <v>129</v>
      </c>
      <c r="B881" t="s">
        <v>12</v>
      </c>
      <c r="C881" t="s">
        <v>130</v>
      </c>
      <c r="D881" t="s">
        <v>14</v>
      </c>
      <c r="E881" t="s">
        <v>37</v>
      </c>
      <c r="F881">
        <v>2020</v>
      </c>
      <c r="G881">
        <v>51.085999999999999</v>
      </c>
      <c r="K881" t="s">
        <v>16</v>
      </c>
    </row>
    <row r="882" spans="1:11" x14ac:dyDescent="0.25">
      <c r="A882" t="s">
        <v>129</v>
      </c>
      <c r="B882" t="s">
        <v>12</v>
      </c>
      <c r="C882" t="s">
        <v>130</v>
      </c>
      <c r="D882" t="s">
        <v>14</v>
      </c>
      <c r="E882" t="s">
        <v>38</v>
      </c>
      <c r="F882">
        <v>2020</v>
      </c>
      <c r="G882">
        <v>12.167</v>
      </c>
      <c r="K882" t="s">
        <v>16</v>
      </c>
    </row>
    <row r="883" spans="1:11" x14ac:dyDescent="0.25">
      <c r="A883" t="s">
        <v>129</v>
      </c>
      <c r="B883" t="s">
        <v>12</v>
      </c>
      <c r="C883" t="s">
        <v>130</v>
      </c>
      <c r="D883" t="s">
        <v>14</v>
      </c>
      <c r="E883" t="s">
        <v>82</v>
      </c>
      <c r="F883">
        <v>2020</v>
      </c>
      <c r="G883">
        <v>6.9630000000000001</v>
      </c>
      <c r="K883" t="s">
        <v>16</v>
      </c>
    </row>
    <row r="884" spans="1:11" x14ac:dyDescent="0.25">
      <c r="A884" t="s">
        <v>129</v>
      </c>
      <c r="B884" t="s">
        <v>12</v>
      </c>
      <c r="C884" t="s">
        <v>130</v>
      </c>
      <c r="D884" t="s">
        <v>14</v>
      </c>
      <c r="E884" t="s">
        <v>39</v>
      </c>
      <c r="F884">
        <v>2020</v>
      </c>
      <c r="G884">
        <v>10.411</v>
      </c>
      <c r="K884" t="s">
        <v>16</v>
      </c>
    </row>
    <row r="885" spans="1:11" x14ac:dyDescent="0.25">
      <c r="A885" t="s">
        <v>129</v>
      </c>
      <c r="B885" t="s">
        <v>12</v>
      </c>
      <c r="C885" t="s">
        <v>130</v>
      </c>
      <c r="D885" t="s">
        <v>14</v>
      </c>
      <c r="E885" t="s">
        <v>83</v>
      </c>
      <c r="F885">
        <v>2020</v>
      </c>
      <c r="G885">
        <v>2.9940000000000002</v>
      </c>
      <c r="K885" t="s">
        <v>16</v>
      </c>
    </row>
    <row r="886" spans="1:11" x14ac:dyDescent="0.25">
      <c r="A886" t="s">
        <v>129</v>
      </c>
      <c r="B886" t="s">
        <v>12</v>
      </c>
      <c r="C886" t="s">
        <v>130</v>
      </c>
      <c r="D886" t="s">
        <v>14</v>
      </c>
      <c r="E886" t="s">
        <v>84</v>
      </c>
      <c r="F886">
        <v>2020</v>
      </c>
      <c r="H886" t="s">
        <v>21</v>
      </c>
      <c r="K886" t="s">
        <v>16</v>
      </c>
    </row>
    <row r="887" spans="1:11" x14ac:dyDescent="0.25">
      <c r="A887" t="s">
        <v>129</v>
      </c>
      <c r="B887" t="s">
        <v>12</v>
      </c>
      <c r="C887" t="s">
        <v>130</v>
      </c>
      <c r="D887" t="s">
        <v>14</v>
      </c>
      <c r="E887" t="s">
        <v>86</v>
      </c>
      <c r="F887">
        <v>2020</v>
      </c>
      <c r="G887">
        <v>300.45</v>
      </c>
      <c r="K887" t="s">
        <v>16</v>
      </c>
    </row>
    <row r="888" spans="1:11" x14ac:dyDescent="0.25">
      <c r="A888" t="s">
        <v>129</v>
      </c>
      <c r="B888" t="s">
        <v>12</v>
      </c>
      <c r="C888" t="s">
        <v>130</v>
      </c>
      <c r="D888" t="s">
        <v>14</v>
      </c>
      <c r="E888" t="s">
        <v>41</v>
      </c>
      <c r="F888">
        <v>2020</v>
      </c>
      <c r="G888">
        <v>26.992000000000001</v>
      </c>
      <c r="K888" t="s">
        <v>16</v>
      </c>
    </row>
    <row r="889" spans="1:11" x14ac:dyDescent="0.25">
      <c r="A889" t="s">
        <v>129</v>
      </c>
      <c r="B889" t="s">
        <v>12</v>
      </c>
      <c r="C889" t="s">
        <v>130</v>
      </c>
      <c r="D889" t="s">
        <v>14</v>
      </c>
      <c r="E889" t="s">
        <v>42</v>
      </c>
      <c r="F889">
        <v>2020</v>
      </c>
      <c r="G889">
        <v>103.87</v>
      </c>
      <c r="K889" t="s">
        <v>16</v>
      </c>
    </row>
    <row r="890" spans="1:11" x14ac:dyDescent="0.25">
      <c r="A890" t="s">
        <v>129</v>
      </c>
      <c r="B890" t="s">
        <v>12</v>
      </c>
      <c r="C890" t="s">
        <v>130</v>
      </c>
      <c r="D890" t="s">
        <v>14</v>
      </c>
      <c r="E890" t="s">
        <v>87</v>
      </c>
      <c r="F890">
        <v>2020</v>
      </c>
      <c r="G890">
        <v>141.21100000000001</v>
      </c>
      <c r="K890" t="s">
        <v>16</v>
      </c>
    </row>
    <row r="891" spans="1:11" x14ac:dyDescent="0.25">
      <c r="A891" t="s">
        <v>129</v>
      </c>
      <c r="B891" t="s">
        <v>12</v>
      </c>
      <c r="C891" t="s">
        <v>130</v>
      </c>
      <c r="D891" t="s">
        <v>14</v>
      </c>
      <c r="E891" t="s">
        <v>43</v>
      </c>
      <c r="F891">
        <v>2020</v>
      </c>
      <c r="G891">
        <v>98.221000000000004</v>
      </c>
      <c r="K891" t="s">
        <v>16</v>
      </c>
    </row>
    <row r="892" spans="1:11" x14ac:dyDescent="0.25">
      <c r="A892" t="s">
        <v>129</v>
      </c>
      <c r="B892" t="s">
        <v>12</v>
      </c>
      <c r="C892" t="s">
        <v>130</v>
      </c>
      <c r="D892" t="s">
        <v>14</v>
      </c>
      <c r="E892" t="s">
        <v>44</v>
      </c>
      <c r="F892">
        <v>2020</v>
      </c>
      <c r="G892">
        <v>782.11599999999999</v>
      </c>
      <c r="K892" t="s">
        <v>16</v>
      </c>
    </row>
    <row r="893" spans="1:11" x14ac:dyDescent="0.25">
      <c r="A893" t="s">
        <v>129</v>
      </c>
      <c r="B893" t="s">
        <v>12</v>
      </c>
      <c r="C893" t="s">
        <v>130</v>
      </c>
      <c r="D893" t="s">
        <v>14</v>
      </c>
      <c r="E893" t="s">
        <v>45</v>
      </c>
      <c r="F893">
        <v>2020</v>
      </c>
      <c r="G893">
        <v>305.71199999999999</v>
      </c>
      <c r="K893" t="s">
        <v>16</v>
      </c>
    </row>
    <row r="894" spans="1:11" x14ac:dyDescent="0.25">
      <c r="A894" t="s">
        <v>129</v>
      </c>
      <c r="B894" t="s">
        <v>12</v>
      </c>
      <c r="C894" t="s">
        <v>130</v>
      </c>
      <c r="D894" t="s">
        <v>14</v>
      </c>
      <c r="E894" t="s">
        <v>46</v>
      </c>
      <c r="F894">
        <v>2020</v>
      </c>
      <c r="G894">
        <v>0.72599999999999998</v>
      </c>
      <c r="H894" t="s">
        <v>21</v>
      </c>
      <c r="K894" t="s">
        <v>16</v>
      </c>
    </row>
    <row r="895" spans="1:11" x14ac:dyDescent="0.25">
      <c r="A895" t="s">
        <v>129</v>
      </c>
      <c r="B895" t="s">
        <v>12</v>
      </c>
      <c r="C895" t="s">
        <v>130</v>
      </c>
      <c r="D895" t="s">
        <v>14</v>
      </c>
      <c r="E895" t="s">
        <v>88</v>
      </c>
      <c r="F895">
        <v>2020</v>
      </c>
      <c r="G895">
        <v>2.9159999999999999</v>
      </c>
      <c r="H895" t="s">
        <v>21</v>
      </c>
      <c r="K895" t="s">
        <v>16</v>
      </c>
    </row>
    <row r="896" spans="1:11" x14ac:dyDescent="0.25">
      <c r="A896" t="s">
        <v>129</v>
      </c>
      <c r="B896" t="s">
        <v>12</v>
      </c>
      <c r="C896" t="s">
        <v>130</v>
      </c>
      <c r="D896" t="s">
        <v>14</v>
      </c>
      <c r="E896" t="s">
        <v>89</v>
      </c>
      <c r="F896">
        <v>2020</v>
      </c>
      <c r="G896">
        <v>13.260999999999999</v>
      </c>
      <c r="K896" t="s">
        <v>16</v>
      </c>
    </row>
    <row r="897" spans="1:11" x14ac:dyDescent="0.25">
      <c r="A897" t="s">
        <v>129</v>
      </c>
      <c r="B897" t="s">
        <v>12</v>
      </c>
      <c r="C897" t="s">
        <v>130</v>
      </c>
      <c r="D897" t="s">
        <v>14</v>
      </c>
      <c r="E897" t="s">
        <v>90</v>
      </c>
      <c r="F897">
        <v>2020</v>
      </c>
      <c r="G897">
        <v>10.047000000000001</v>
      </c>
      <c r="K897" t="s">
        <v>16</v>
      </c>
    </row>
    <row r="898" spans="1:11" x14ac:dyDescent="0.25">
      <c r="A898" t="s">
        <v>129</v>
      </c>
      <c r="B898" t="s">
        <v>12</v>
      </c>
      <c r="C898" t="s">
        <v>130</v>
      </c>
      <c r="D898" t="s">
        <v>14</v>
      </c>
      <c r="E898" t="s">
        <v>47</v>
      </c>
      <c r="F898">
        <v>2020</v>
      </c>
      <c r="G898">
        <v>11.961</v>
      </c>
      <c r="K898" t="s">
        <v>16</v>
      </c>
    </row>
    <row r="899" spans="1:11" x14ac:dyDescent="0.25">
      <c r="A899" t="s">
        <v>129</v>
      </c>
      <c r="B899" t="s">
        <v>12</v>
      </c>
      <c r="C899" t="s">
        <v>130</v>
      </c>
      <c r="D899" t="s">
        <v>14</v>
      </c>
      <c r="E899" t="s">
        <v>48</v>
      </c>
      <c r="F899">
        <v>2020</v>
      </c>
      <c r="G899">
        <v>346.197</v>
      </c>
      <c r="K899" t="s">
        <v>16</v>
      </c>
    </row>
    <row r="900" spans="1:11" x14ac:dyDescent="0.25">
      <c r="A900" t="s">
        <v>129</v>
      </c>
      <c r="B900" t="s">
        <v>12</v>
      </c>
      <c r="C900" t="s">
        <v>130</v>
      </c>
      <c r="D900" t="s">
        <v>14</v>
      </c>
      <c r="E900" t="s">
        <v>49</v>
      </c>
      <c r="F900">
        <v>2020</v>
      </c>
      <c r="G900">
        <v>6.2329999999999997</v>
      </c>
      <c r="K900" t="s">
        <v>16</v>
      </c>
    </row>
    <row r="901" spans="1:11" x14ac:dyDescent="0.25">
      <c r="A901" t="s">
        <v>129</v>
      </c>
      <c r="B901" t="s">
        <v>12</v>
      </c>
      <c r="C901" t="s">
        <v>130</v>
      </c>
      <c r="D901" t="s">
        <v>14</v>
      </c>
      <c r="E901" t="s">
        <v>50</v>
      </c>
      <c r="F901">
        <v>2020</v>
      </c>
      <c r="G901">
        <v>1.04</v>
      </c>
      <c r="H901" t="s">
        <v>21</v>
      </c>
      <c r="K901" t="s">
        <v>16</v>
      </c>
    </row>
    <row r="902" spans="1:11" x14ac:dyDescent="0.25">
      <c r="A902" t="s">
        <v>129</v>
      </c>
      <c r="B902" t="s">
        <v>12</v>
      </c>
      <c r="C902" t="s">
        <v>130</v>
      </c>
      <c r="D902" t="s">
        <v>14</v>
      </c>
      <c r="E902" t="s">
        <v>51</v>
      </c>
      <c r="F902">
        <v>2020</v>
      </c>
      <c r="G902">
        <v>7.7759999999999998</v>
      </c>
      <c r="K902" t="s">
        <v>16</v>
      </c>
    </row>
    <row r="903" spans="1:11" x14ac:dyDescent="0.25">
      <c r="A903" t="s">
        <v>129</v>
      </c>
      <c r="B903" t="s">
        <v>12</v>
      </c>
      <c r="C903" t="s">
        <v>130</v>
      </c>
      <c r="D903" t="s">
        <v>14</v>
      </c>
      <c r="E903" t="s">
        <v>52</v>
      </c>
      <c r="F903">
        <v>2020</v>
      </c>
      <c r="G903">
        <v>19.628</v>
      </c>
      <c r="K903" t="s">
        <v>16</v>
      </c>
    </row>
    <row r="904" spans="1:11" x14ac:dyDescent="0.25">
      <c r="A904" t="s">
        <v>129</v>
      </c>
      <c r="B904" t="s">
        <v>12</v>
      </c>
      <c r="C904" t="s">
        <v>130</v>
      </c>
      <c r="D904" t="s">
        <v>14</v>
      </c>
      <c r="E904" t="s">
        <v>91</v>
      </c>
      <c r="F904">
        <v>2020</v>
      </c>
      <c r="G904">
        <v>8.4320000000000004</v>
      </c>
      <c r="K904" t="s">
        <v>16</v>
      </c>
    </row>
    <row r="905" spans="1:11" x14ac:dyDescent="0.25">
      <c r="A905" t="s">
        <v>129</v>
      </c>
      <c r="B905" t="s">
        <v>12</v>
      </c>
      <c r="C905" t="s">
        <v>130</v>
      </c>
      <c r="D905" t="s">
        <v>14</v>
      </c>
      <c r="E905" t="s">
        <v>53</v>
      </c>
      <c r="F905">
        <v>2020</v>
      </c>
      <c r="G905">
        <v>52.552</v>
      </c>
      <c r="K905" t="s">
        <v>16</v>
      </c>
    </row>
    <row r="906" spans="1:11" x14ac:dyDescent="0.25">
      <c r="A906" t="s">
        <v>129</v>
      </c>
      <c r="B906" t="s">
        <v>12</v>
      </c>
      <c r="C906" t="s">
        <v>130</v>
      </c>
      <c r="D906" t="s">
        <v>14</v>
      </c>
      <c r="E906" t="s">
        <v>93</v>
      </c>
      <c r="F906">
        <v>2020</v>
      </c>
      <c r="G906">
        <v>4.6280000000000001</v>
      </c>
      <c r="K906" t="s">
        <v>16</v>
      </c>
    </row>
    <row r="907" spans="1:11" x14ac:dyDescent="0.25">
      <c r="A907" t="s">
        <v>129</v>
      </c>
      <c r="B907" t="s">
        <v>12</v>
      </c>
      <c r="C907" t="s">
        <v>130</v>
      </c>
      <c r="D907" t="s">
        <v>14</v>
      </c>
      <c r="E907" t="s">
        <v>94</v>
      </c>
      <c r="F907">
        <v>2020</v>
      </c>
      <c r="H907" t="s">
        <v>21</v>
      </c>
      <c r="K907" t="s">
        <v>16</v>
      </c>
    </row>
    <row r="908" spans="1:11" x14ac:dyDescent="0.25">
      <c r="A908" t="s">
        <v>129</v>
      </c>
      <c r="B908" t="s">
        <v>12</v>
      </c>
      <c r="C908" t="s">
        <v>130</v>
      </c>
      <c r="D908" t="s">
        <v>14</v>
      </c>
      <c r="E908" t="s">
        <v>54</v>
      </c>
      <c r="F908">
        <v>2020</v>
      </c>
      <c r="G908">
        <v>14.379</v>
      </c>
      <c r="K908" t="s">
        <v>16</v>
      </c>
    </row>
    <row r="909" spans="1:11" x14ac:dyDescent="0.25">
      <c r="A909" t="s">
        <v>129</v>
      </c>
      <c r="B909" t="s">
        <v>12</v>
      </c>
      <c r="C909" t="s">
        <v>130</v>
      </c>
      <c r="D909" t="s">
        <v>14</v>
      </c>
      <c r="E909" t="s">
        <v>95</v>
      </c>
      <c r="F909">
        <v>2020</v>
      </c>
      <c r="G909">
        <v>76.430000000000007</v>
      </c>
      <c r="K909" t="s">
        <v>16</v>
      </c>
    </row>
    <row r="910" spans="1:11" x14ac:dyDescent="0.25">
      <c r="A910" t="s">
        <v>129</v>
      </c>
      <c r="B910" t="s">
        <v>12</v>
      </c>
      <c r="C910" t="s">
        <v>130</v>
      </c>
      <c r="D910" t="s">
        <v>14</v>
      </c>
      <c r="E910" t="s">
        <v>96</v>
      </c>
      <c r="F910">
        <v>2020</v>
      </c>
      <c r="H910" t="s">
        <v>21</v>
      </c>
      <c r="K910" t="s">
        <v>16</v>
      </c>
    </row>
    <row r="911" spans="1:11" x14ac:dyDescent="0.25">
      <c r="A911" t="s">
        <v>129</v>
      </c>
      <c r="B911" t="s">
        <v>12</v>
      </c>
      <c r="C911" t="s">
        <v>130</v>
      </c>
      <c r="D911" t="s">
        <v>14</v>
      </c>
      <c r="E911" t="s">
        <v>97</v>
      </c>
      <c r="F911">
        <v>2020</v>
      </c>
      <c r="G911">
        <v>26.837</v>
      </c>
      <c r="K911" t="s">
        <v>16</v>
      </c>
    </row>
    <row r="912" spans="1:11" x14ac:dyDescent="0.25">
      <c r="A912" t="s">
        <v>129</v>
      </c>
      <c r="B912" t="s">
        <v>12</v>
      </c>
      <c r="C912" t="s">
        <v>130</v>
      </c>
      <c r="D912" t="s">
        <v>14</v>
      </c>
      <c r="E912" t="s">
        <v>55</v>
      </c>
      <c r="F912">
        <v>2020</v>
      </c>
      <c r="H912" t="s">
        <v>21</v>
      </c>
      <c r="K912" t="s">
        <v>16</v>
      </c>
    </row>
    <row r="913" spans="1:11" x14ac:dyDescent="0.25">
      <c r="A913" t="s">
        <v>129</v>
      </c>
      <c r="B913" t="s">
        <v>12</v>
      </c>
      <c r="C913" t="s">
        <v>130</v>
      </c>
      <c r="D913" t="s">
        <v>14</v>
      </c>
      <c r="E913" t="s">
        <v>98</v>
      </c>
      <c r="F913">
        <v>2020</v>
      </c>
      <c r="G913">
        <v>8.43</v>
      </c>
      <c r="K913" t="s">
        <v>16</v>
      </c>
    </row>
    <row r="914" spans="1:11" x14ac:dyDescent="0.25">
      <c r="A914" t="s">
        <v>129</v>
      </c>
      <c r="B914" t="s">
        <v>12</v>
      </c>
      <c r="C914" t="s">
        <v>130</v>
      </c>
      <c r="D914" t="s">
        <v>14</v>
      </c>
      <c r="E914" t="s">
        <v>99</v>
      </c>
      <c r="F914">
        <v>2020</v>
      </c>
      <c r="G914">
        <v>20.036000000000001</v>
      </c>
      <c r="K914" t="s">
        <v>16</v>
      </c>
    </row>
    <row r="915" spans="1:11" x14ac:dyDescent="0.25">
      <c r="A915" t="s">
        <v>129</v>
      </c>
      <c r="B915" t="s">
        <v>12</v>
      </c>
      <c r="C915" t="s">
        <v>130</v>
      </c>
      <c r="D915" t="s">
        <v>14</v>
      </c>
      <c r="E915" t="s">
        <v>100</v>
      </c>
      <c r="F915">
        <v>2020</v>
      </c>
      <c r="G915">
        <v>11.708</v>
      </c>
      <c r="K915" t="s">
        <v>16</v>
      </c>
    </row>
    <row r="916" spans="1:11" x14ac:dyDescent="0.25">
      <c r="A916" t="s">
        <v>129</v>
      </c>
      <c r="B916" t="s">
        <v>12</v>
      </c>
      <c r="C916" t="s">
        <v>130</v>
      </c>
      <c r="D916" t="s">
        <v>14</v>
      </c>
      <c r="E916" t="s">
        <v>56</v>
      </c>
      <c r="F916">
        <v>2020</v>
      </c>
      <c r="H916" t="s">
        <v>21</v>
      </c>
      <c r="K916" t="s">
        <v>16</v>
      </c>
    </row>
    <row r="917" spans="1:11" x14ac:dyDescent="0.25">
      <c r="A917" t="s">
        <v>129</v>
      </c>
      <c r="B917" t="s">
        <v>12</v>
      </c>
      <c r="C917" t="s">
        <v>130</v>
      </c>
      <c r="D917" t="s">
        <v>14</v>
      </c>
      <c r="E917" t="s">
        <v>101</v>
      </c>
      <c r="F917">
        <v>2020</v>
      </c>
      <c r="H917" t="s">
        <v>21</v>
      </c>
      <c r="K917" t="s">
        <v>16</v>
      </c>
    </row>
    <row r="918" spans="1:11" x14ac:dyDescent="0.25">
      <c r="A918" t="s">
        <v>129</v>
      </c>
      <c r="B918" t="s">
        <v>12</v>
      </c>
      <c r="C918" t="s">
        <v>130</v>
      </c>
      <c r="D918" t="s">
        <v>14</v>
      </c>
      <c r="E918" t="s">
        <v>102</v>
      </c>
      <c r="F918">
        <v>2020</v>
      </c>
      <c r="G918">
        <v>2.7280000000000002</v>
      </c>
      <c r="H918" t="s">
        <v>21</v>
      </c>
      <c r="K918" t="s">
        <v>16</v>
      </c>
    </row>
    <row r="919" spans="1:11" x14ac:dyDescent="0.25">
      <c r="A919" t="s">
        <v>129</v>
      </c>
      <c r="B919" t="s">
        <v>12</v>
      </c>
      <c r="C919" t="s">
        <v>130</v>
      </c>
      <c r="D919" t="s">
        <v>14</v>
      </c>
      <c r="E919" t="s">
        <v>57</v>
      </c>
      <c r="F919">
        <v>2020</v>
      </c>
      <c r="G919">
        <v>19.638999999999999</v>
      </c>
      <c r="K919" t="s">
        <v>16</v>
      </c>
    </row>
    <row r="920" spans="1:11" x14ac:dyDescent="0.25">
      <c r="A920" t="s">
        <v>129</v>
      </c>
      <c r="B920" t="s">
        <v>12</v>
      </c>
      <c r="C920" t="s">
        <v>130</v>
      </c>
      <c r="D920" t="s">
        <v>14</v>
      </c>
      <c r="E920" t="s">
        <v>103</v>
      </c>
      <c r="F920">
        <v>2020</v>
      </c>
      <c r="G920">
        <v>41.316000000000003</v>
      </c>
      <c r="K920" t="s">
        <v>16</v>
      </c>
    </row>
    <row r="921" spans="1:11" x14ac:dyDescent="0.25">
      <c r="A921" t="s">
        <v>129</v>
      </c>
      <c r="B921" t="s">
        <v>12</v>
      </c>
      <c r="C921" t="s">
        <v>130</v>
      </c>
      <c r="D921" t="s">
        <v>14</v>
      </c>
      <c r="E921" t="s">
        <v>58</v>
      </c>
      <c r="F921">
        <v>2020</v>
      </c>
      <c r="G921">
        <v>6.2649999999999997</v>
      </c>
      <c r="H921" t="s">
        <v>21</v>
      </c>
      <c r="K921" t="s">
        <v>16</v>
      </c>
    </row>
    <row r="922" spans="1:11" x14ac:dyDescent="0.25">
      <c r="A922" t="s">
        <v>129</v>
      </c>
      <c r="B922" t="s">
        <v>12</v>
      </c>
      <c r="C922" t="s">
        <v>130</v>
      </c>
      <c r="D922" t="s">
        <v>14</v>
      </c>
      <c r="E922" t="s">
        <v>59</v>
      </c>
      <c r="F922">
        <v>2020</v>
      </c>
      <c r="G922">
        <v>149.34</v>
      </c>
      <c r="K922" t="s">
        <v>16</v>
      </c>
    </row>
    <row r="923" spans="1:11" x14ac:dyDescent="0.25">
      <c r="A923" t="s">
        <v>129</v>
      </c>
      <c r="B923" t="s">
        <v>12</v>
      </c>
      <c r="C923" t="s">
        <v>130</v>
      </c>
      <c r="D923" t="s">
        <v>14</v>
      </c>
      <c r="E923" t="s">
        <v>60</v>
      </c>
      <c r="F923">
        <v>2020</v>
      </c>
      <c r="G923">
        <v>217.45599999999999</v>
      </c>
      <c r="K923" t="s">
        <v>16</v>
      </c>
    </row>
    <row r="924" spans="1:11" x14ac:dyDescent="0.25">
      <c r="A924" t="s">
        <v>129</v>
      </c>
      <c r="B924" t="s">
        <v>12</v>
      </c>
      <c r="C924" t="s">
        <v>130</v>
      </c>
      <c r="D924" t="s">
        <v>14</v>
      </c>
      <c r="E924" t="s">
        <v>61</v>
      </c>
      <c r="F924">
        <v>2020</v>
      </c>
      <c r="G924">
        <v>152.46799999999999</v>
      </c>
      <c r="K924" t="s">
        <v>16</v>
      </c>
    </row>
    <row r="925" spans="1:11" x14ac:dyDescent="0.25">
      <c r="A925" t="s">
        <v>129</v>
      </c>
      <c r="B925" t="s">
        <v>12</v>
      </c>
      <c r="C925" t="s">
        <v>130</v>
      </c>
      <c r="D925" t="s">
        <v>14</v>
      </c>
      <c r="E925" t="s">
        <v>62</v>
      </c>
      <c r="F925">
        <v>2020</v>
      </c>
      <c r="G925">
        <v>4.7789999999999999</v>
      </c>
      <c r="K925" t="s">
        <v>16</v>
      </c>
    </row>
    <row r="926" spans="1:11" x14ac:dyDescent="0.25">
      <c r="A926" t="s">
        <v>129</v>
      </c>
      <c r="B926" t="s">
        <v>12</v>
      </c>
      <c r="C926" t="s">
        <v>130</v>
      </c>
      <c r="D926" t="s">
        <v>14</v>
      </c>
      <c r="E926" t="s">
        <v>104</v>
      </c>
      <c r="F926">
        <v>2020</v>
      </c>
      <c r="G926">
        <v>10.627000000000001</v>
      </c>
      <c r="K926" t="s">
        <v>16</v>
      </c>
    </row>
    <row r="927" spans="1:11" x14ac:dyDescent="0.25">
      <c r="A927" t="s">
        <v>129</v>
      </c>
      <c r="B927" t="s">
        <v>12</v>
      </c>
      <c r="C927" t="s">
        <v>130</v>
      </c>
      <c r="D927" t="s">
        <v>14</v>
      </c>
      <c r="E927" t="s">
        <v>105</v>
      </c>
      <c r="F927">
        <v>2020</v>
      </c>
      <c r="G927">
        <v>9.2050000000000001</v>
      </c>
      <c r="K927" t="s">
        <v>16</v>
      </c>
    </row>
    <row r="928" spans="1:11" x14ac:dyDescent="0.25">
      <c r="A928" t="s">
        <v>129</v>
      </c>
      <c r="B928" t="s">
        <v>12</v>
      </c>
      <c r="C928" t="s">
        <v>130</v>
      </c>
      <c r="D928" t="s">
        <v>14</v>
      </c>
      <c r="E928" t="s">
        <v>63</v>
      </c>
      <c r="F928">
        <v>2020</v>
      </c>
      <c r="H928" t="s">
        <v>21</v>
      </c>
      <c r="K928" t="s">
        <v>16</v>
      </c>
    </row>
    <row r="929" spans="1:11" x14ac:dyDescent="0.25">
      <c r="A929" t="s">
        <v>129</v>
      </c>
      <c r="B929" t="s">
        <v>12</v>
      </c>
      <c r="C929" t="s">
        <v>130</v>
      </c>
      <c r="D929" t="s">
        <v>14</v>
      </c>
      <c r="E929" t="s">
        <v>106</v>
      </c>
      <c r="F929">
        <v>2020</v>
      </c>
      <c r="H929" t="s">
        <v>21</v>
      </c>
      <c r="K929" t="s">
        <v>16</v>
      </c>
    </row>
    <row r="930" spans="1:11" x14ac:dyDescent="0.25">
      <c r="A930" t="s">
        <v>129</v>
      </c>
      <c r="B930" t="s">
        <v>12</v>
      </c>
      <c r="C930" t="s">
        <v>130</v>
      </c>
      <c r="D930" t="s">
        <v>14</v>
      </c>
      <c r="E930" t="s">
        <v>64</v>
      </c>
      <c r="F930">
        <v>2020</v>
      </c>
      <c r="G930">
        <v>14.428000000000001</v>
      </c>
      <c r="K930" t="s">
        <v>16</v>
      </c>
    </row>
    <row r="931" spans="1:11" x14ac:dyDescent="0.25">
      <c r="A931" t="s">
        <v>129</v>
      </c>
      <c r="B931" t="s">
        <v>12</v>
      </c>
      <c r="C931" t="s">
        <v>130</v>
      </c>
      <c r="D931" t="s">
        <v>14</v>
      </c>
      <c r="E931" t="s">
        <v>65</v>
      </c>
      <c r="F931">
        <v>2020</v>
      </c>
      <c r="G931">
        <v>25.562000000000001</v>
      </c>
      <c r="K931" t="s">
        <v>16</v>
      </c>
    </row>
    <row r="932" spans="1:11" x14ac:dyDescent="0.25">
      <c r="A932" t="s">
        <v>129</v>
      </c>
      <c r="B932" t="s">
        <v>12</v>
      </c>
      <c r="C932" t="s">
        <v>130</v>
      </c>
      <c r="D932" t="s">
        <v>14</v>
      </c>
      <c r="E932" t="s">
        <v>66</v>
      </c>
      <c r="F932">
        <v>2020</v>
      </c>
      <c r="G932">
        <v>36.027999999999999</v>
      </c>
      <c r="K932" t="s">
        <v>16</v>
      </c>
    </row>
    <row r="933" spans="1:11" x14ac:dyDescent="0.25">
      <c r="A933" t="s">
        <v>129</v>
      </c>
      <c r="B933" t="s">
        <v>12</v>
      </c>
      <c r="C933" t="s">
        <v>130</v>
      </c>
      <c r="D933" t="s">
        <v>14</v>
      </c>
      <c r="E933" t="s">
        <v>67</v>
      </c>
      <c r="F933">
        <v>2020</v>
      </c>
      <c r="G933">
        <v>86.546999999999997</v>
      </c>
      <c r="K933" t="s">
        <v>16</v>
      </c>
    </row>
    <row r="934" spans="1:11" x14ac:dyDescent="0.25">
      <c r="A934" t="s">
        <v>129</v>
      </c>
      <c r="B934" t="s">
        <v>12</v>
      </c>
      <c r="C934" t="s">
        <v>130</v>
      </c>
      <c r="D934" t="s">
        <v>14</v>
      </c>
      <c r="E934" t="s">
        <v>68</v>
      </c>
      <c r="F934">
        <v>2020</v>
      </c>
      <c r="G934">
        <v>75.057000000000002</v>
      </c>
      <c r="K934" t="s">
        <v>16</v>
      </c>
    </row>
    <row r="935" spans="1:11" x14ac:dyDescent="0.25">
      <c r="A935" t="s">
        <v>129</v>
      </c>
      <c r="B935" t="s">
        <v>12</v>
      </c>
      <c r="C935" t="s">
        <v>130</v>
      </c>
      <c r="D935" t="s">
        <v>14</v>
      </c>
      <c r="E935" t="s">
        <v>69</v>
      </c>
      <c r="F935">
        <v>2020</v>
      </c>
      <c r="G935">
        <v>2.258</v>
      </c>
      <c r="H935" t="s">
        <v>21</v>
      </c>
      <c r="K935" t="s">
        <v>16</v>
      </c>
    </row>
    <row r="936" spans="1:11" x14ac:dyDescent="0.25">
      <c r="A936" t="s">
        <v>131</v>
      </c>
      <c r="B936" t="s">
        <v>12</v>
      </c>
      <c r="C936" t="s">
        <v>132</v>
      </c>
      <c r="D936" t="s">
        <v>14</v>
      </c>
      <c r="E936" t="s">
        <v>15</v>
      </c>
      <c r="F936">
        <v>2020</v>
      </c>
      <c r="G936">
        <v>85691.865000000005</v>
      </c>
      <c r="K936" t="s">
        <v>16</v>
      </c>
    </row>
    <row r="937" spans="1:11" x14ac:dyDescent="0.25">
      <c r="A937" t="s">
        <v>131</v>
      </c>
      <c r="B937" t="s">
        <v>12</v>
      </c>
      <c r="C937" t="s">
        <v>132</v>
      </c>
      <c r="D937" t="s">
        <v>14</v>
      </c>
      <c r="E937" t="s">
        <v>17</v>
      </c>
      <c r="F937">
        <v>2020</v>
      </c>
      <c r="G937">
        <v>7479.5860000000002</v>
      </c>
      <c r="K937" t="s">
        <v>16</v>
      </c>
    </row>
    <row r="938" spans="1:11" x14ac:dyDescent="0.25">
      <c r="A938" t="s">
        <v>131</v>
      </c>
      <c r="B938" t="s">
        <v>12</v>
      </c>
      <c r="C938" t="s">
        <v>132</v>
      </c>
      <c r="D938" t="s">
        <v>14</v>
      </c>
      <c r="E938" t="s">
        <v>73</v>
      </c>
      <c r="F938">
        <v>2020</v>
      </c>
      <c r="G938">
        <v>289.46199999999999</v>
      </c>
      <c r="K938" t="s">
        <v>16</v>
      </c>
    </row>
    <row r="939" spans="1:11" x14ac:dyDescent="0.25">
      <c r="A939" t="s">
        <v>131</v>
      </c>
      <c r="B939" t="s">
        <v>12</v>
      </c>
      <c r="C939" t="s">
        <v>132</v>
      </c>
      <c r="D939" t="s">
        <v>14</v>
      </c>
      <c r="E939" t="s">
        <v>18</v>
      </c>
      <c r="F939">
        <v>2020</v>
      </c>
      <c r="G939">
        <v>390.02699999999999</v>
      </c>
      <c r="K939" t="s">
        <v>16</v>
      </c>
    </row>
    <row r="940" spans="1:11" x14ac:dyDescent="0.25">
      <c r="A940" t="s">
        <v>131</v>
      </c>
      <c r="B940" t="s">
        <v>12</v>
      </c>
      <c r="C940" t="s">
        <v>132</v>
      </c>
      <c r="D940" t="s">
        <v>14</v>
      </c>
      <c r="E940" t="s">
        <v>19</v>
      </c>
      <c r="F940">
        <v>2020</v>
      </c>
      <c r="G940">
        <v>4.016</v>
      </c>
      <c r="K940" t="s">
        <v>16</v>
      </c>
    </row>
    <row r="941" spans="1:11" x14ac:dyDescent="0.25">
      <c r="A941" t="s">
        <v>131</v>
      </c>
      <c r="B941" t="s">
        <v>12</v>
      </c>
      <c r="C941" t="s">
        <v>132</v>
      </c>
      <c r="D941" t="s">
        <v>14</v>
      </c>
      <c r="E941" t="s">
        <v>74</v>
      </c>
      <c r="F941">
        <v>2020</v>
      </c>
      <c r="G941">
        <v>106.36799999999999</v>
      </c>
      <c r="K941" t="s">
        <v>16</v>
      </c>
    </row>
    <row r="942" spans="1:11" x14ac:dyDescent="0.25">
      <c r="A942" t="s">
        <v>131</v>
      </c>
      <c r="B942" t="s">
        <v>12</v>
      </c>
      <c r="C942" t="s">
        <v>132</v>
      </c>
      <c r="D942" t="s">
        <v>14</v>
      </c>
      <c r="E942" t="s">
        <v>20</v>
      </c>
      <c r="F942">
        <v>2020</v>
      </c>
      <c r="G942">
        <v>164.66399999999999</v>
      </c>
      <c r="K942" t="s">
        <v>16</v>
      </c>
    </row>
    <row r="943" spans="1:11" x14ac:dyDescent="0.25">
      <c r="A943" t="s">
        <v>131</v>
      </c>
      <c r="B943" t="s">
        <v>12</v>
      </c>
      <c r="C943" t="s">
        <v>132</v>
      </c>
      <c r="D943" t="s">
        <v>14</v>
      </c>
      <c r="E943" t="s">
        <v>22</v>
      </c>
      <c r="F943">
        <v>2020</v>
      </c>
      <c r="G943">
        <v>130.25</v>
      </c>
      <c r="K943" t="s">
        <v>16</v>
      </c>
    </row>
    <row r="944" spans="1:11" x14ac:dyDescent="0.25">
      <c r="A944" t="s">
        <v>131</v>
      </c>
      <c r="B944" t="s">
        <v>12</v>
      </c>
      <c r="C944" t="s">
        <v>132</v>
      </c>
      <c r="D944" t="s">
        <v>14</v>
      </c>
      <c r="E944" t="s">
        <v>75</v>
      </c>
      <c r="F944">
        <v>2020</v>
      </c>
      <c r="G944">
        <v>21.704000000000001</v>
      </c>
      <c r="K944" t="s">
        <v>16</v>
      </c>
    </row>
    <row r="945" spans="1:11" x14ac:dyDescent="0.25">
      <c r="A945" t="s">
        <v>131</v>
      </c>
      <c r="B945" t="s">
        <v>12</v>
      </c>
      <c r="C945" t="s">
        <v>132</v>
      </c>
      <c r="D945" t="s">
        <v>14</v>
      </c>
      <c r="E945" t="s">
        <v>23</v>
      </c>
      <c r="F945">
        <v>2020</v>
      </c>
      <c r="G945">
        <v>1707.8230000000001</v>
      </c>
      <c r="K945" t="s">
        <v>16</v>
      </c>
    </row>
    <row r="946" spans="1:11" x14ac:dyDescent="0.25">
      <c r="A946" t="s">
        <v>131</v>
      </c>
      <c r="B946" t="s">
        <v>12</v>
      </c>
      <c r="C946" t="s">
        <v>132</v>
      </c>
      <c r="D946" t="s">
        <v>14</v>
      </c>
      <c r="E946" t="s">
        <v>76</v>
      </c>
      <c r="F946">
        <v>2020</v>
      </c>
      <c r="G946">
        <v>149.435</v>
      </c>
      <c r="K946" t="s">
        <v>16</v>
      </c>
    </row>
    <row r="947" spans="1:11" x14ac:dyDescent="0.25">
      <c r="A947" t="s">
        <v>131</v>
      </c>
      <c r="B947" t="s">
        <v>12</v>
      </c>
      <c r="C947" t="s">
        <v>132</v>
      </c>
      <c r="D947" t="s">
        <v>14</v>
      </c>
      <c r="E947" t="s">
        <v>24</v>
      </c>
      <c r="F947">
        <v>2020</v>
      </c>
      <c r="G947">
        <v>25.626000000000001</v>
      </c>
      <c r="K947" t="s">
        <v>16</v>
      </c>
    </row>
    <row r="948" spans="1:11" x14ac:dyDescent="0.25">
      <c r="A948" t="s">
        <v>131</v>
      </c>
      <c r="B948" t="s">
        <v>12</v>
      </c>
      <c r="C948" t="s">
        <v>132</v>
      </c>
      <c r="D948" t="s">
        <v>14</v>
      </c>
      <c r="E948" t="s">
        <v>25</v>
      </c>
      <c r="F948">
        <v>2020</v>
      </c>
      <c r="G948">
        <v>535.13499999999999</v>
      </c>
      <c r="K948" t="s">
        <v>16</v>
      </c>
    </row>
    <row r="949" spans="1:11" x14ac:dyDescent="0.25">
      <c r="A949" t="s">
        <v>131</v>
      </c>
      <c r="B949" t="s">
        <v>12</v>
      </c>
      <c r="C949" t="s">
        <v>132</v>
      </c>
      <c r="D949" t="s">
        <v>14</v>
      </c>
      <c r="E949" t="s">
        <v>26</v>
      </c>
      <c r="F949">
        <v>2020</v>
      </c>
      <c r="G949">
        <v>1330.4590000000001</v>
      </c>
      <c r="K949" t="s">
        <v>16</v>
      </c>
    </row>
    <row r="950" spans="1:11" x14ac:dyDescent="0.25">
      <c r="A950" t="s">
        <v>131</v>
      </c>
      <c r="B950" t="s">
        <v>12</v>
      </c>
      <c r="C950" t="s">
        <v>132</v>
      </c>
      <c r="D950" t="s">
        <v>14</v>
      </c>
      <c r="E950" t="s">
        <v>27</v>
      </c>
      <c r="F950">
        <v>2020</v>
      </c>
      <c r="G950">
        <v>414.47300000000001</v>
      </c>
      <c r="K950" t="s">
        <v>16</v>
      </c>
    </row>
    <row r="951" spans="1:11" x14ac:dyDescent="0.25">
      <c r="A951" t="s">
        <v>131</v>
      </c>
      <c r="B951" t="s">
        <v>12</v>
      </c>
      <c r="C951" t="s">
        <v>132</v>
      </c>
      <c r="D951" t="s">
        <v>14</v>
      </c>
      <c r="E951" t="s">
        <v>28</v>
      </c>
      <c r="F951">
        <v>2020</v>
      </c>
      <c r="G951">
        <v>322.44400000000002</v>
      </c>
      <c r="K951" t="s">
        <v>16</v>
      </c>
    </row>
    <row r="952" spans="1:11" x14ac:dyDescent="0.25">
      <c r="A952" t="s">
        <v>131</v>
      </c>
      <c r="B952" t="s">
        <v>12</v>
      </c>
      <c r="C952" t="s">
        <v>132</v>
      </c>
      <c r="D952" t="s">
        <v>14</v>
      </c>
      <c r="E952" t="s">
        <v>29</v>
      </c>
      <c r="F952">
        <v>2020</v>
      </c>
      <c r="G952">
        <v>182.98599999999999</v>
      </c>
      <c r="K952" t="s">
        <v>16</v>
      </c>
    </row>
    <row r="953" spans="1:11" x14ac:dyDescent="0.25">
      <c r="A953" t="s">
        <v>131</v>
      </c>
      <c r="B953" t="s">
        <v>12</v>
      </c>
      <c r="C953" t="s">
        <v>132</v>
      </c>
      <c r="D953" t="s">
        <v>14</v>
      </c>
      <c r="E953" t="s">
        <v>77</v>
      </c>
      <c r="F953">
        <v>2020</v>
      </c>
      <c r="G953">
        <v>258.27600000000001</v>
      </c>
      <c r="K953" t="s">
        <v>16</v>
      </c>
    </row>
    <row r="954" spans="1:11" x14ac:dyDescent="0.25">
      <c r="A954" t="s">
        <v>131</v>
      </c>
      <c r="B954" t="s">
        <v>12</v>
      </c>
      <c r="C954" t="s">
        <v>132</v>
      </c>
      <c r="D954" t="s">
        <v>14</v>
      </c>
      <c r="E954" t="s">
        <v>30</v>
      </c>
      <c r="F954">
        <v>2020</v>
      </c>
      <c r="G954">
        <v>118.379</v>
      </c>
      <c r="K954" t="s">
        <v>16</v>
      </c>
    </row>
    <row r="955" spans="1:11" x14ac:dyDescent="0.25">
      <c r="A955" t="s">
        <v>131</v>
      </c>
      <c r="B955" t="s">
        <v>12</v>
      </c>
      <c r="C955" t="s">
        <v>132</v>
      </c>
      <c r="D955" t="s">
        <v>14</v>
      </c>
      <c r="E955" t="s">
        <v>31</v>
      </c>
      <c r="F955">
        <v>2020</v>
      </c>
      <c r="G955">
        <v>322.40499999999997</v>
      </c>
      <c r="K955" t="s">
        <v>16</v>
      </c>
    </row>
    <row r="956" spans="1:11" x14ac:dyDescent="0.25">
      <c r="A956" t="s">
        <v>131</v>
      </c>
      <c r="B956" t="s">
        <v>12</v>
      </c>
      <c r="C956" t="s">
        <v>132</v>
      </c>
      <c r="D956" t="s">
        <v>14</v>
      </c>
      <c r="E956" t="s">
        <v>78</v>
      </c>
      <c r="F956">
        <v>2020</v>
      </c>
      <c r="G956">
        <v>194.43899999999999</v>
      </c>
      <c r="K956" t="s">
        <v>16</v>
      </c>
    </row>
    <row r="957" spans="1:11" x14ac:dyDescent="0.25">
      <c r="A957" t="s">
        <v>131</v>
      </c>
      <c r="B957" t="s">
        <v>12</v>
      </c>
      <c r="C957" t="s">
        <v>132</v>
      </c>
      <c r="D957" t="s">
        <v>14</v>
      </c>
      <c r="E957" t="s">
        <v>79</v>
      </c>
      <c r="F957">
        <v>2020</v>
      </c>
      <c r="G957">
        <v>409.40100000000001</v>
      </c>
      <c r="K957" t="s">
        <v>16</v>
      </c>
    </row>
    <row r="958" spans="1:11" x14ac:dyDescent="0.25">
      <c r="A958" t="s">
        <v>131</v>
      </c>
      <c r="B958" t="s">
        <v>12</v>
      </c>
      <c r="C958" t="s">
        <v>132</v>
      </c>
      <c r="D958" t="s">
        <v>14</v>
      </c>
      <c r="E958" t="s">
        <v>32</v>
      </c>
      <c r="F958">
        <v>2020</v>
      </c>
      <c r="G958">
        <v>466.471</v>
      </c>
      <c r="K958" t="s">
        <v>16</v>
      </c>
    </row>
    <row r="959" spans="1:11" x14ac:dyDescent="0.25">
      <c r="A959" t="s">
        <v>131</v>
      </c>
      <c r="B959" t="s">
        <v>12</v>
      </c>
      <c r="C959" t="s">
        <v>132</v>
      </c>
      <c r="D959" t="s">
        <v>14</v>
      </c>
      <c r="E959" t="s">
        <v>33</v>
      </c>
      <c r="F959">
        <v>2020</v>
      </c>
      <c r="G959">
        <v>231.422</v>
      </c>
      <c r="K959" t="s">
        <v>16</v>
      </c>
    </row>
    <row r="960" spans="1:11" x14ac:dyDescent="0.25">
      <c r="A960" t="s">
        <v>131</v>
      </c>
      <c r="B960" t="s">
        <v>12</v>
      </c>
      <c r="C960" t="s">
        <v>132</v>
      </c>
      <c r="D960" t="s">
        <v>14</v>
      </c>
      <c r="E960" t="s">
        <v>34</v>
      </c>
      <c r="F960">
        <v>2020</v>
      </c>
      <c r="G960">
        <v>905.51700000000005</v>
      </c>
      <c r="K960" t="s">
        <v>16</v>
      </c>
    </row>
    <row r="961" spans="1:11" x14ac:dyDescent="0.25">
      <c r="A961" t="s">
        <v>131</v>
      </c>
      <c r="B961" t="s">
        <v>12</v>
      </c>
      <c r="C961" t="s">
        <v>132</v>
      </c>
      <c r="D961" t="s">
        <v>14</v>
      </c>
      <c r="E961" t="s">
        <v>80</v>
      </c>
      <c r="F961">
        <v>2020</v>
      </c>
      <c r="G961">
        <v>192.066</v>
      </c>
      <c r="K961" t="s">
        <v>16</v>
      </c>
    </row>
    <row r="962" spans="1:11" x14ac:dyDescent="0.25">
      <c r="A962" t="s">
        <v>131</v>
      </c>
      <c r="B962" t="s">
        <v>12</v>
      </c>
      <c r="C962" t="s">
        <v>132</v>
      </c>
      <c r="D962" t="s">
        <v>14</v>
      </c>
      <c r="E962" t="s">
        <v>35</v>
      </c>
      <c r="F962">
        <v>2020</v>
      </c>
      <c r="G962">
        <v>176.608</v>
      </c>
      <c r="K962" t="s">
        <v>16</v>
      </c>
    </row>
    <row r="963" spans="1:11" x14ac:dyDescent="0.25">
      <c r="A963" t="s">
        <v>131</v>
      </c>
      <c r="B963" t="s">
        <v>12</v>
      </c>
      <c r="C963" t="s">
        <v>132</v>
      </c>
      <c r="D963" t="s">
        <v>14</v>
      </c>
      <c r="E963" t="s">
        <v>36</v>
      </c>
      <c r="F963">
        <v>2020</v>
      </c>
      <c r="G963">
        <v>314.65800000000002</v>
      </c>
      <c r="K963" t="s">
        <v>16</v>
      </c>
    </row>
    <row r="964" spans="1:11" x14ac:dyDescent="0.25">
      <c r="A964" t="s">
        <v>131</v>
      </c>
      <c r="B964" t="s">
        <v>12</v>
      </c>
      <c r="C964" t="s">
        <v>132</v>
      </c>
      <c r="D964" t="s">
        <v>14</v>
      </c>
      <c r="E964" t="s">
        <v>110</v>
      </c>
      <c r="F964">
        <v>2020</v>
      </c>
      <c r="G964">
        <v>515.81500000000005</v>
      </c>
      <c r="K964" t="s">
        <v>16</v>
      </c>
    </row>
    <row r="965" spans="1:11" x14ac:dyDescent="0.25">
      <c r="A965" t="s">
        <v>131</v>
      </c>
      <c r="B965" t="s">
        <v>12</v>
      </c>
      <c r="C965" t="s">
        <v>132</v>
      </c>
      <c r="D965" t="s">
        <v>14</v>
      </c>
      <c r="E965" t="s">
        <v>81</v>
      </c>
      <c r="F965">
        <v>2020</v>
      </c>
      <c r="G965">
        <v>100.063</v>
      </c>
      <c r="K965" t="s">
        <v>16</v>
      </c>
    </row>
    <row r="966" spans="1:11" x14ac:dyDescent="0.25">
      <c r="A966" t="s">
        <v>131</v>
      </c>
      <c r="B966" t="s">
        <v>12</v>
      </c>
      <c r="C966" t="s">
        <v>132</v>
      </c>
      <c r="D966" t="s">
        <v>14</v>
      </c>
      <c r="E966" t="s">
        <v>37</v>
      </c>
      <c r="F966">
        <v>2020</v>
      </c>
      <c r="G966">
        <v>617.31299999999999</v>
      </c>
      <c r="K966" t="s">
        <v>16</v>
      </c>
    </row>
    <row r="967" spans="1:11" x14ac:dyDescent="0.25">
      <c r="A967" t="s">
        <v>131</v>
      </c>
      <c r="B967" t="s">
        <v>12</v>
      </c>
      <c r="C967" t="s">
        <v>132</v>
      </c>
      <c r="D967" t="s">
        <v>14</v>
      </c>
      <c r="E967" t="s">
        <v>38</v>
      </c>
      <c r="F967">
        <v>2020</v>
      </c>
      <c r="G967">
        <v>281.81700000000001</v>
      </c>
      <c r="K967" t="s">
        <v>16</v>
      </c>
    </row>
    <row r="968" spans="1:11" x14ac:dyDescent="0.25">
      <c r="A968" t="s">
        <v>131</v>
      </c>
      <c r="B968" t="s">
        <v>12</v>
      </c>
      <c r="C968" t="s">
        <v>132</v>
      </c>
      <c r="D968" t="s">
        <v>14</v>
      </c>
      <c r="E968" t="s">
        <v>82</v>
      </c>
      <c r="F968">
        <v>2020</v>
      </c>
      <c r="G968">
        <v>256.286</v>
      </c>
      <c r="K968" t="s">
        <v>16</v>
      </c>
    </row>
    <row r="969" spans="1:11" x14ac:dyDescent="0.25">
      <c r="A969" t="s">
        <v>131</v>
      </c>
      <c r="B969" t="s">
        <v>12</v>
      </c>
      <c r="C969" t="s">
        <v>132</v>
      </c>
      <c r="D969" t="s">
        <v>14</v>
      </c>
      <c r="E969" t="s">
        <v>39</v>
      </c>
      <c r="F969">
        <v>2020</v>
      </c>
      <c r="G969">
        <v>253.874</v>
      </c>
      <c r="K969" t="s">
        <v>16</v>
      </c>
    </row>
    <row r="970" spans="1:11" x14ac:dyDescent="0.25">
      <c r="A970" t="s">
        <v>131</v>
      </c>
      <c r="B970" t="s">
        <v>12</v>
      </c>
      <c r="C970" t="s">
        <v>132</v>
      </c>
      <c r="D970" t="s">
        <v>14</v>
      </c>
      <c r="E970" t="s">
        <v>83</v>
      </c>
      <c r="F970">
        <v>2020</v>
      </c>
      <c r="G970">
        <v>183.3</v>
      </c>
      <c r="K970" t="s">
        <v>16</v>
      </c>
    </row>
    <row r="971" spans="1:11" x14ac:dyDescent="0.25">
      <c r="A971" t="s">
        <v>131</v>
      </c>
      <c r="B971" t="s">
        <v>12</v>
      </c>
      <c r="C971" t="s">
        <v>132</v>
      </c>
      <c r="D971" t="s">
        <v>14</v>
      </c>
      <c r="E971" t="s">
        <v>40</v>
      </c>
      <c r="F971">
        <v>2020</v>
      </c>
      <c r="G971">
        <v>9.0410000000000004</v>
      </c>
      <c r="K971" t="s">
        <v>16</v>
      </c>
    </row>
    <row r="972" spans="1:11" x14ac:dyDescent="0.25">
      <c r="A972" t="s">
        <v>131</v>
      </c>
      <c r="B972" t="s">
        <v>12</v>
      </c>
      <c r="C972" t="s">
        <v>132</v>
      </c>
      <c r="D972" t="s">
        <v>14</v>
      </c>
      <c r="E972" t="s">
        <v>84</v>
      </c>
      <c r="F972">
        <v>2020</v>
      </c>
      <c r="G972">
        <v>310.75200000000001</v>
      </c>
      <c r="K972" t="s">
        <v>16</v>
      </c>
    </row>
    <row r="973" spans="1:11" x14ac:dyDescent="0.25">
      <c r="A973" t="s">
        <v>131</v>
      </c>
      <c r="B973" t="s">
        <v>12</v>
      </c>
      <c r="C973" t="s">
        <v>132</v>
      </c>
      <c r="D973" t="s">
        <v>14</v>
      </c>
      <c r="E973" t="s">
        <v>85</v>
      </c>
      <c r="F973">
        <v>2020</v>
      </c>
      <c r="G973">
        <v>2.6070000000000002</v>
      </c>
      <c r="H973" t="s">
        <v>21</v>
      </c>
      <c r="K973" t="s">
        <v>16</v>
      </c>
    </row>
    <row r="974" spans="1:11" x14ac:dyDescent="0.25">
      <c r="A974" t="s">
        <v>131</v>
      </c>
      <c r="B974" t="s">
        <v>12</v>
      </c>
      <c r="C974" t="s">
        <v>132</v>
      </c>
      <c r="D974" t="s">
        <v>14</v>
      </c>
      <c r="E974" t="s">
        <v>86</v>
      </c>
      <c r="F974">
        <v>2020</v>
      </c>
      <c r="G974">
        <v>4006.855</v>
      </c>
      <c r="K974" t="s">
        <v>16</v>
      </c>
    </row>
    <row r="975" spans="1:11" x14ac:dyDescent="0.25">
      <c r="A975" t="s">
        <v>131</v>
      </c>
      <c r="B975" t="s">
        <v>12</v>
      </c>
      <c r="C975" t="s">
        <v>132</v>
      </c>
      <c r="D975" t="s">
        <v>14</v>
      </c>
      <c r="E975" t="s">
        <v>41</v>
      </c>
      <c r="F975">
        <v>2020</v>
      </c>
      <c r="G975">
        <v>434.28300000000002</v>
      </c>
      <c r="K975" t="s">
        <v>16</v>
      </c>
    </row>
    <row r="976" spans="1:11" x14ac:dyDescent="0.25">
      <c r="A976" t="s">
        <v>131</v>
      </c>
      <c r="B976" t="s">
        <v>12</v>
      </c>
      <c r="C976" t="s">
        <v>132</v>
      </c>
      <c r="D976" t="s">
        <v>14</v>
      </c>
      <c r="E976" t="s">
        <v>42</v>
      </c>
      <c r="F976">
        <v>2020</v>
      </c>
      <c r="G976">
        <v>1626.0229999999999</v>
      </c>
      <c r="K976" t="s">
        <v>16</v>
      </c>
    </row>
    <row r="977" spans="1:11" x14ac:dyDescent="0.25">
      <c r="A977" t="s">
        <v>131</v>
      </c>
      <c r="B977" t="s">
        <v>12</v>
      </c>
      <c r="C977" t="s">
        <v>132</v>
      </c>
      <c r="D977" t="s">
        <v>14</v>
      </c>
      <c r="E977" t="s">
        <v>87</v>
      </c>
      <c r="F977">
        <v>2020</v>
      </c>
      <c r="G977">
        <v>2674.529</v>
      </c>
      <c r="K977" t="s">
        <v>16</v>
      </c>
    </row>
    <row r="978" spans="1:11" x14ac:dyDescent="0.25">
      <c r="A978" t="s">
        <v>131</v>
      </c>
      <c r="B978" t="s">
        <v>12</v>
      </c>
      <c r="C978" t="s">
        <v>132</v>
      </c>
      <c r="D978" t="s">
        <v>14</v>
      </c>
      <c r="E978" t="s">
        <v>44</v>
      </c>
      <c r="F978">
        <v>2020</v>
      </c>
      <c r="G978">
        <v>13588.058000000001</v>
      </c>
      <c r="K978" t="s">
        <v>16</v>
      </c>
    </row>
    <row r="979" spans="1:11" x14ac:dyDescent="0.25">
      <c r="A979" t="s">
        <v>131</v>
      </c>
      <c r="B979" t="s">
        <v>12</v>
      </c>
      <c r="C979" t="s">
        <v>132</v>
      </c>
      <c r="D979" t="s">
        <v>14</v>
      </c>
      <c r="E979" t="s">
        <v>45</v>
      </c>
      <c r="F979">
        <v>2020</v>
      </c>
      <c r="G979">
        <v>3455.43</v>
      </c>
      <c r="K979" t="s">
        <v>16</v>
      </c>
    </row>
    <row r="980" spans="1:11" x14ac:dyDescent="0.25">
      <c r="A980" t="s">
        <v>131</v>
      </c>
      <c r="B980" t="s">
        <v>12</v>
      </c>
      <c r="C980" t="s">
        <v>132</v>
      </c>
      <c r="D980" t="s">
        <v>14</v>
      </c>
      <c r="E980" t="s">
        <v>46</v>
      </c>
      <c r="F980">
        <v>2020</v>
      </c>
      <c r="G980">
        <v>65.811999999999998</v>
      </c>
      <c r="K980" t="s">
        <v>16</v>
      </c>
    </row>
    <row r="981" spans="1:11" x14ac:dyDescent="0.25">
      <c r="A981" t="s">
        <v>131</v>
      </c>
      <c r="B981" t="s">
        <v>12</v>
      </c>
      <c r="C981" t="s">
        <v>132</v>
      </c>
      <c r="D981" t="s">
        <v>14</v>
      </c>
      <c r="E981" t="s">
        <v>88</v>
      </c>
      <c r="F981">
        <v>2020</v>
      </c>
      <c r="G981">
        <v>50.496000000000002</v>
      </c>
      <c r="K981" t="s">
        <v>16</v>
      </c>
    </row>
    <row r="982" spans="1:11" x14ac:dyDescent="0.25">
      <c r="A982" t="s">
        <v>131</v>
      </c>
      <c r="B982" t="s">
        <v>12</v>
      </c>
      <c r="C982" t="s">
        <v>132</v>
      </c>
      <c r="D982" t="s">
        <v>14</v>
      </c>
      <c r="E982" t="s">
        <v>89</v>
      </c>
      <c r="F982">
        <v>2020</v>
      </c>
      <c r="G982">
        <v>491.21800000000002</v>
      </c>
      <c r="K982" t="s">
        <v>16</v>
      </c>
    </row>
    <row r="983" spans="1:11" x14ac:dyDescent="0.25">
      <c r="A983" t="s">
        <v>131</v>
      </c>
      <c r="B983" t="s">
        <v>12</v>
      </c>
      <c r="C983" t="s">
        <v>132</v>
      </c>
      <c r="D983" t="s">
        <v>14</v>
      </c>
      <c r="E983" t="s">
        <v>90</v>
      </c>
      <c r="F983">
        <v>2020</v>
      </c>
      <c r="G983">
        <v>401.38600000000002</v>
      </c>
      <c r="K983" t="s">
        <v>16</v>
      </c>
    </row>
    <row r="984" spans="1:11" x14ac:dyDescent="0.25">
      <c r="A984" t="s">
        <v>131</v>
      </c>
      <c r="B984" t="s">
        <v>12</v>
      </c>
      <c r="C984" t="s">
        <v>132</v>
      </c>
      <c r="D984" t="s">
        <v>14</v>
      </c>
      <c r="E984" t="s">
        <v>47</v>
      </c>
      <c r="F984">
        <v>2020</v>
      </c>
      <c r="G984">
        <v>312.274</v>
      </c>
      <c r="K984" t="s">
        <v>16</v>
      </c>
    </row>
    <row r="985" spans="1:11" x14ac:dyDescent="0.25">
      <c r="A985" t="s">
        <v>131</v>
      </c>
      <c r="B985" t="s">
        <v>12</v>
      </c>
      <c r="C985" t="s">
        <v>132</v>
      </c>
      <c r="D985" t="s">
        <v>14</v>
      </c>
      <c r="E985" t="s">
        <v>48</v>
      </c>
      <c r="F985">
        <v>2020</v>
      </c>
      <c r="G985">
        <v>4025.3919999999998</v>
      </c>
      <c r="K985" t="s">
        <v>16</v>
      </c>
    </row>
    <row r="986" spans="1:11" x14ac:dyDescent="0.25">
      <c r="A986" t="s">
        <v>131</v>
      </c>
      <c r="B986" t="s">
        <v>12</v>
      </c>
      <c r="C986" t="s">
        <v>132</v>
      </c>
      <c r="D986" t="s">
        <v>14</v>
      </c>
      <c r="E986" t="s">
        <v>49</v>
      </c>
      <c r="F986">
        <v>2020</v>
      </c>
      <c r="G986">
        <v>69.331000000000003</v>
      </c>
      <c r="K986" t="s">
        <v>16</v>
      </c>
    </row>
    <row r="987" spans="1:11" x14ac:dyDescent="0.25">
      <c r="A987" t="s">
        <v>131</v>
      </c>
      <c r="B987" t="s">
        <v>12</v>
      </c>
      <c r="C987" t="s">
        <v>132</v>
      </c>
      <c r="D987" t="s">
        <v>14</v>
      </c>
      <c r="E987" t="s">
        <v>50</v>
      </c>
      <c r="F987">
        <v>2020</v>
      </c>
      <c r="G987">
        <v>40.607999999999997</v>
      </c>
      <c r="K987" t="s">
        <v>16</v>
      </c>
    </row>
    <row r="988" spans="1:11" x14ac:dyDescent="0.25">
      <c r="A988" t="s">
        <v>131</v>
      </c>
      <c r="B988" t="s">
        <v>12</v>
      </c>
      <c r="C988" t="s">
        <v>132</v>
      </c>
      <c r="D988" t="s">
        <v>14</v>
      </c>
      <c r="E988" t="s">
        <v>51</v>
      </c>
      <c r="F988">
        <v>2020</v>
      </c>
      <c r="G988">
        <v>112.09699999999999</v>
      </c>
      <c r="K988" t="s">
        <v>16</v>
      </c>
    </row>
    <row r="989" spans="1:11" x14ac:dyDescent="0.25">
      <c r="A989" t="s">
        <v>131</v>
      </c>
      <c r="B989" t="s">
        <v>12</v>
      </c>
      <c r="C989" t="s">
        <v>132</v>
      </c>
      <c r="D989" t="s">
        <v>14</v>
      </c>
      <c r="E989" t="s">
        <v>52</v>
      </c>
      <c r="F989">
        <v>2020</v>
      </c>
      <c r="G989">
        <v>386.12900000000002</v>
      </c>
      <c r="K989" t="s">
        <v>16</v>
      </c>
    </row>
    <row r="990" spans="1:11" x14ac:dyDescent="0.25">
      <c r="A990" t="s">
        <v>131</v>
      </c>
      <c r="B990" t="s">
        <v>12</v>
      </c>
      <c r="C990" t="s">
        <v>132</v>
      </c>
      <c r="D990" t="s">
        <v>14</v>
      </c>
      <c r="E990" t="s">
        <v>91</v>
      </c>
      <c r="F990">
        <v>2020</v>
      </c>
      <c r="G990">
        <v>720.44500000000005</v>
      </c>
      <c r="K990" t="s">
        <v>16</v>
      </c>
    </row>
    <row r="991" spans="1:11" x14ac:dyDescent="0.25">
      <c r="A991" t="s">
        <v>131</v>
      </c>
      <c r="B991" t="s">
        <v>12</v>
      </c>
      <c r="C991" t="s">
        <v>132</v>
      </c>
      <c r="D991" t="s">
        <v>14</v>
      </c>
      <c r="E991" t="s">
        <v>92</v>
      </c>
      <c r="F991">
        <v>2020</v>
      </c>
      <c r="G991">
        <v>65.224999999999994</v>
      </c>
      <c r="K991" t="s">
        <v>16</v>
      </c>
    </row>
    <row r="992" spans="1:11" x14ac:dyDescent="0.25">
      <c r="A992" t="s">
        <v>131</v>
      </c>
      <c r="B992" t="s">
        <v>12</v>
      </c>
      <c r="C992" t="s">
        <v>132</v>
      </c>
      <c r="D992" t="s">
        <v>14</v>
      </c>
      <c r="E992" t="s">
        <v>53</v>
      </c>
      <c r="F992">
        <v>2020</v>
      </c>
      <c r="G992">
        <v>807.625</v>
      </c>
      <c r="K992" t="s">
        <v>16</v>
      </c>
    </row>
    <row r="993" spans="1:11" x14ac:dyDescent="0.25">
      <c r="A993" t="s">
        <v>131</v>
      </c>
      <c r="B993" t="s">
        <v>12</v>
      </c>
      <c r="C993" t="s">
        <v>132</v>
      </c>
      <c r="D993" t="s">
        <v>14</v>
      </c>
      <c r="E993" t="s">
        <v>93</v>
      </c>
      <c r="F993">
        <v>2020</v>
      </c>
      <c r="G993">
        <v>184.07900000000001</v>
      </c>
      <c r="K993" t="s">
        <v>16</v>
      </c>
    </row>
    <row r="994" spans="1:11" x14ac:dyDescent="0.25">
      <c r="A994" t="s">
        <v>131</v>
      </c>
      <c r="B994" t="s">
        <v>12</v>
      </c>
      <c r="C994" t="s">
        <v>132</v>
      </c>
      <c r="D994" t="s">
        <v>14</v>
      </c>
      <c r="E994" t="s">
        <v>94</v>
      </c>
      <c r="F994">
        <v>2020</v>
      </c>
      <c r="G994">
        <v>289.161</v>
      </c>
      <c r="K994" t="s">
        <v>16</v>
      </c>
    </row>
    <row r="995" spans="1:11" x14ac:dyDescent="0.25">
      <c r="A995" t="s">
        <v>131</v>
      </c>
      <c r="B995" t="s">
        <v>12</v>
      </c>
      <c r="C995" t="s">
        <v>132</v>
      </c>
      <c r="D995" t="s">
        <v>14</v>
      </c>
      <c r="E995" t="s">
        <v>54</v>
      </c>
      <c r="F995">
        <v>2020</v>
      </c>
      <c r="G995">
        <v>538.95100000000002</v>
      </c>
      <c r="K995" t="s">
        <v>16</v>
      </c>
    </row>
    <row r="996" spans="1:11" x14ac:dyDescent="0.25">
      <c r="A996" t="s">
        <v>131</v>
      </c>
      <c r="B996" t="s">
        <v>12</v>
      </c>
      <c r="C996" t="s">
        <v>132</v>
      </c>
      <c r="D996" t="s">
        <v>14</v>
      </c>
      <c r="E996" t="s">
        <v>95</v>
      </c>
      <c r="F996">
        <v>2020</v>
      </c>
      <c r="G996">
        <v>1709.0920000000001</v>
      </c>
      <c r="K996" t="s">
        <v>16</v>
      </c>
    </row>
    <row r="997" spans="1:11" x14ac:dyDescent="0.25">
      <c r="A997" t="s">
        <v>131</v>
      </c>
      <c r="B997" t="s">
        <v>12</v>
      </c>
      <c r="C997" t="s">
        <v>132</v>
      </c>
      <c r="D997" t="s">
        <v>14</v>
      </c>
      <c r="E997" t="s">
        <v>96</v>
      </c>
      <c r="F997">
        <v>2020</v>
      </c>
      <c r="G997">
        <v>143.88499999999999</v>
      </c>
      <c r="K997" t="s">
        <v>16</v>
      </c>
    </row>
    <row r="998" spans="1:11" x14ac:dyDescent="0.25">
      <c r="A998" t="s">
        <v>131</v>
      </c>
      <c r="B998" t="s">
        <v>12</v>
      </c>
      <c r="C998" t="s">
        <v>132</v>
      </c>
      <c r="D998" t="s">
        <v>14</v>
      </c>
      <c r="E998" t="s">
        <v>97</v>
      </c>
      <c r="F998">
        <v>2020</v>
      </c>
      <c r="G998">
        <v>545.80499999999995</v>
      </c>
      <c r="K998" t="s">
        <v>16</v>
      </c>
    </row>
    <row r="999" spans="1:11" x14ac:dyDescent="0.25">
      <c r="A999" t="s">
        <v>131</v>
      </c>
      <c r="B999" t="s">
        <v>12</v>
      </c>
      <c r="C999" t="s">
        <v>132</v>
      </c>
      <c r="D999" t="s">
        <v>14</v>
      </c>
      <c r="E999" t="s">
        <v>55</v>
      </c>
      <c r="F999">
        <v>2020</v>
      </c>
      <c r="G999">
        <v>42.42</v>
      </c>
      <c r="K999" t="s">
        <v>16</v>
      </c>
    </row>
    <row r="1000" spans="1:11" x14ac:dyDescent="0.25">
      <c r="A1000" t="s">
        <v>131</v>
      </c>
      <c r="B1000" t="s">
        <v>12</v>
      </c>
      <c r="C1000" t="s">
        <v>132</v>
      </c>
      <c r="D1000" t="s">
        <v>14</v>
      </c>
      <c r="E1000" t="s">
        <v>98</v>
      </c>
      <c r="F1000">
        <v>2020</v>
      </c>
      <c r="G1000">
        <v>336.42</v>
      </c>
      <c r="K1000" t="s">
        <v>16</v>
      </c>
    </row>
    <row r="1001" spans="1:11" x14ac:dyDescent="0.25">
      <c r="A1001" t="s">
        <v>131</v>
      </c>
      <c r="B1001" t="s">
        <v>12</v>
      </c>
      <c r="C1001" t="s">
        <v>132</v>
      </c>
      <c r="D1001" t="s">
        <v>14</v>
      </c>
      <c r="E1001" t="s">
        <v>99</v>
      </c>
      <c r="F1001">
        <v>2020</v>
      </c>
      <c r="G1001">
        <v>378.28199999999998</v>
      </c>
      <c r="K1001" t="s">
        <v>16</v>
      </c>
    </row>
    <row r="1002" spans="1:11" x14ac:dyDescent="0.25">
      <c r="A1002" t="s">
        <v>131</v>
      </c>
      <c r="B1002" t="s">
        <v>12</v>
      </c>
      <c r="C1002" t="s">
        <v>132</v>
      </c>
      <c r="D1002" t="s">
        <v>14</v>
      </c>
      <c r="E1002" t="s">
        <v>100</v>
      </c>
      <c r="F1002">
        <v>2020</v>
      </c>
      <c r="G1002">
        <v>114.23</v>
      </c>
      <c r="K1002" t="s">
        <v>16</v>
      </c>
    </row>
    <row r="1003" spans="1:11" x14ac:dyDescent="0.25">
      <c r="A1003" t="s">
        <v>131</v>
      </c>
      <c r="B1003" t="s">
        <v>12</v>
      </c>
      <c r="C1003" t="s">
        <v>132</v>
      </c>
      <c r="D1003" t="s">
        <v>14</v>
      </c>
      <c r="E1003" t="s">
        <v>56</v>
      </c>
      <c r="F1003">
        <v>2020</v>
      </c>
      <c r="G1003">
        <v>111.628</v>
      </c>
      <c r="K1003" t="s">
        <v>16</v>
      </c>
    </row>
    <row r="1004" spans="1:11" x14ac:dyDescent="0.25">
      <c r="A1004" t="s">
        <v>131</v>
      </c>
      <c r="B1004" t="s">
        <v>12</v>
      </c>
      <c r="C1004" t="s">
        <v>132</v>
      </c>
      <c r="D1004" t="s">
        <v>14</v>
      </c>
      <c r="E1004" t="s">
        <v>101</v>
      </c>
      <c r="F1004">
        <v>2020</v>
      </c>
      <c r="G1004">
        <v>789.01700000000005</v>
      </c>
      <c r="K1004" t="s">
        <v>16</v>
      </c>
    </row>
    <row r="1005" spans="1:11" x14ac:dyDescent="0.25">
      <c r="A1005" t="s">
        <v>131</v>
      </c>
      <c r="B1005" t="s">
        <v>12</v>
      </c>
      <c r="C1005" t="s">
        <v>132</v>
      </c>
      <c r="D1005" t="s">
        <v>14</v>
      </c>
      <c r="E1005" t="s">
        <v>102</v>
      </c>
      <c r="F1005">
        <v>2020</v>
      </c>
      <c r="G1005">
        <v>108.992</v>
      </c>
      <c r="K1005" t="s">
        <v>16</v>
      </c>
    </row>
    <row r="1006" spans="1:11" x14ac:dyDescent="0.25">
      <c r="A1006" t="s">
        <v>131</v>
      </c>
      <c r="B1006" t="s">
        <v>12</v>
      </c>
      <c r="C1006" t="s">
        <v>132</v>
      </c>
      <c r="D1006" t="s">
        <v>14</v>
      </c>
      <c r="E1006" t="s">
        <v>57</v>
      </c>
      <c r="F1006">
        <v>2020</v>
      </c>
      <c r="G1006">
        <v>798.06299999999999</v>
      </c>
      <c r="K1006" t="s">
        <v>16</v>
      </c>
    </row>
    <row r="1007" spans="1:11" x14ac:dyDescent="0.25">
      <c r="A1007" t="s">
        <v>131</v>
      </c>
      <c r="B1007" t="s">
        <v>12</v>
      </c>
      <c r="C1007" t="s">
        <v>132</v>
      </c>
      <c r="D1007" t="s">
        <v>14</v>
      </c>
      <c r="E1007" t="s">
        <v>103</v>
      </c>
      <c r="F1007">
        <v>2020</v>
      </c>
      <c r="G1007">
        <v>1300.462</v>
      </c>
      <c r="K1007" t="s">
        <v>16</v>
      </c>
    </row>
    <row r="1008" spans="1:11" x14ac:dyDescent="0.25">
      <c r="A1008" t="s">
        <v>131</v>
      </c>
      <c r="B1008" t="s">
        <v>12</v>
      </c>
      <c r="C1008" t="s">
        <v>132</v>
      </c>
      <c r="D1008" t="s">
        <v>14</v>
      </c>
      <c r="E1008" t="s">
        <v>58</v>
      </c>
      <c r="F1008">
        <v>2020</v>
      </c>
      <c r="G1008">
        <v>695.15099999999995</v>
      </c>
      <c r="K1008" t="s">
        <v>16</v>
      </c>
    </row>
    <row r="1009" spans="1:11" x14ac:dyDescent="0.25">
      <c r="A1009" t="s">
        <v>131</v>
      </c>
      <c r="B1009" t="s">
        <v>12</v>
      </c>
      <c r="C1009" t="s">
        <v>132</v>
      </c>
      <c r="D1009" t="s">
        <v>14</v>
      </c>
      <c r="E1009" t="s">
        <v>59</v>
      </c>
      <c r="F1009">
        <v>2020</v>
      </c>
      <c r="G1009">
        <v>4947.0230000000001</v>
      </c>
      <c r="K1009" t="s">
        <v>16</v>
      </c>
    </row>
    <row r="1010" spans="1:11" x14ac:dyDescent="0.25">
      <c r="A1010" t="s">
        <v>131</v>
      </c>
      <c r="B1010" t="s">
        <v>12</v>
      </c>
      <c r="C1010" t="s">
        <v>132</v>
      </c>
      <c r="D1010" t="s">
        <v>14</v>
      </c>
      <c r="E1010" t="s">
        <v>60</v>
      </c>
      <c r="F1010">
        <v>2020</v>
      </c>
      <c r="G1010">
        <v>5926.8959999999997</v>
      </c>
      <c r="K1010" t="s">
        <v>16</v>
      </c>
    </row>
    <row r="1011" spans="1:11" x14ac:dyDescent="0.25">
      <c r="A1011" t="s">
        <v>131</v>
      </c>
      <c r="B1011" t="s">
        <v>12</v>
      </c>
      <c r="C1011" t="s">
        <v>132</v>
      </c>
      <c r="D1011" t="s">
        <v>14</v>
      </c>
      <c r="E1011" t="s">
        <v>61</v>
      </c>
      <c r="F1011">
        <v>2020</v>
      </c>
      <c r="G1011">
        <v>4491.4799999999996</v>
      </c>
      <c r="K1011" t="s">
        <v>16</v>
      </c>
    </row>
    <row r="1012" spans="1:11" x14ac:dyDescent="0.25">
      <c r="A1012" t="s">
        <v>131</v>
      </c>
      <c r="B1012" t="s">
        <v>12</v>
      </c>
      <c r="C1012" t="s">
        <v>132</v>
      </c>
      <c r="D1012" t="s">
        <v>14</v>
      </c>
      <c r="E1012" t="s">
        <v>62</v>
      </c>
      <c r="F1012">
        <v>2020</v>
      </c>
      <c r="G1012">
        <v>221.19900000000001</v>
      </c>
      <c r="K1012" t="s">
        <v>16</v>
      </c>
    </row>
    <row r="1013" spans="1:11" x14ac:dyDescent="0.25">
      <c r="A1013" t="s">
        <v>131</v>
      </c>
      <c r="B1013" t="s">
        <v>12</v>
      </c>
      <c r="C1013" t="s">
        <v>132</v>
      </c>
      <c r="D1013" t="s">
        <v>14</v>
      </c>
      <c r="E1013" t="s">
        <v>104</v>
      </c>
      <c r="F1013">
        <v>2020</v>
      </c>
      <c r="G1013">
        <v>50.923000000000002</v>
      </c>
      <c r="K1013" t="s">
        <v>16</v>
      </c>
    </row>
    <row r="1014" spans="1:11" x14ac:dyDescent="0.25">
      <c r="A1014" t="s">
        <v>131</v>
      </c>
      <c r="B1014" t="s">
        <v>12</v>
      </c>
      <c r="C1014" t="s">
        <v>132</v>
      </c>
      <c r="D1014" t="s">
        <v>14</v>
      </c>
      <c r="E1014" t="s">
        <v>105</v>
      </c>
      <c r="F1014">
        <v>2020</v>
      </c>
      <c r="G1014">
        <v>204.31100000000001</v>
      </c>
      <c r="K1014" t="s">
        <v>16</v>
      </c>
    </row>
    <row r="1015" spans="1:11" x14ac:dyDescent="0.25">
      <c r="A1015" t="s">
        <v>131</v>
      </c>
      <c r="B1015" t="s">
        <v>12</v>
      </c>
      <c r="C1015" t="s">
        <v>132</v>
      </c>
      <c r="D1015" t="s">
        <v>14</v>
      </c>
      <c r="E1015" t="s">
        <v>63</v>
      </c>
      <c r="F1015">
        <v>2020</v>
      </c>
      <c r="G1015">
        <v>21.04</v>
      </c>
      <c r="K1015" t="s">
        <v>16</v>
      </c>
    </row>
    <row r="1016" spans="1:11" x14ac:dyDescent="0.25">
      <c r="A1016" t="s">
        <v>131</v>
      </c>
      <c r="B1016" t="s">
        <v>12</v>
      </c>
      <c r="C1016" t="s">
        <v>132</v>
      </c>
      <c r="D1016" t="s">
        <v>14</v>
      </c>
      <c r="E1016" t="s">
        <v>106</v>
      </c>
      <c r="F1016">
        <v>2020</v>
      </c>
      <c r="G1016">
        <v>49.067999999999998</v>
      </c>
      <c r="K1016" t="s">
        <v>16</v>
      </c>
    </row>
    <row r="1017" spans="1:11" x14ac:dyDescent="0.25">
      <c r="A1017" t="s">
        <v>131</v>
      </c>
      <c r="B1017" t="s">
        <v>12</v>
      </c>
      <c r="C1017" t="s">
        <v>132</v>
      </c>
      <c r="D1017" t="s">
        <v>14</v>
      </c>
      <c r="E1017" t="s">
        <v>64</v>
      </c>
      <c r="F1017">
        <v>2020</v>
      </c>
      <c r="G1017">
        <v>519.11400000000003</v>
      </c>
      <c r="K1017" t="s">
        <v>16</v>
      </c>
    </row>
    <row r="1018" spans="1:11" x14ac:dyDescent="0.25">
      <c r="A1018" t="s">
        <v>131</v>
      </c>
      <c r="B1018" t="s">
        <v>12</v>
      </c>
      <c r="C1018" t="s">
        <v>132</v>
      </c>
      <c r="D1018" t="s">
        <v>14</v>
      </c>
      <c r="E1018" t="s">
        <v>65</v>
      </c>
      <c r="F1018">
        <v>2020</v>
      </c>
      <c r="G1018">
        <v>426.33699999999999</v>
      </c>
      <c r="K1018" t="s">
        <v>16</v>
      </c>
    </row>
    <row r="1019" spans="1:11" x14ac:dyDescent="0.25">
      <c r="A1019" t="s">
        <v>131</v>
      </c>
      <c r="B1019" t="s">
        <v>12</v>
      </c>
      <c r="C1019" t="s">
        <v>132</v>
      </c>
      <c r="D1019" t="s">
        <v>14</v>
      </c>
      <c r="E1019" t="s">
        <v>66</v>
      </c>
      <c r="F1019">
        <v>2020</v>
      </c>
      <c r="G1019">
        <v>671.21500000000003</v>
      </c>
      <c r="K1019" t="s">
        <v>16</v>
      </c>
    </row>
    <row r="1020" spans="1:11" x14ac:dyDescent="0.25">
      <c r="A1020" t="s">
        <v>131</v>
      </c>
      <c r="B1020" t="s">
        <v>12</v>
      </c>
      <c r="C1020" t="s">
        <v>132</v>
      </c>
      <c r="D1020" t="s">
        <v>14</v>
      </c>
      <c r="E1020" t="s">
        <v>67</v>
      </c>
      <c r="F1020">
        <v>2020</v>
      </c>
      <c r="G1020">
        <v>2447.8449999999998</v>
      </c>
      <c r="K1020" t="s">
        <v>16</v>
      </c>
    </row>
    <row r="1021" spans="1:11" x14ac:dyDescent="0.25">
      <c r="A1021" t="s">
        <v>131</v>
      </c>
      <c r="B1021" t="s">
        <v>12</v>
      </c>
      <c r="C1021" t="s">
        <v>132</v>
      </c>
      <c r="D1021" t="s">
        <v>14</v>
      </c>
      <c r="E1021" t="s">
        <v>68</v>
      </c>
      <c r="F1021">
        <v>2020</v>
      </c>
      <c r="G1021">
        <v>4841.8180000000002</v>
      </c>
      <c r="K1021" t="s">
        <v>16</v>
      </c>
    </row>
    <row r="1022" spans="1:11" x14ac:dyDescent="0.25">
      <c r="A1022" t="s">
        <v>131</v>
      </c>
      <c r="B1022" t="s">
        <v>12</v>
      </c>
      <c r="C1022" t="s">
        <v>132</v>
      </c>
      <c r="D1022" t="s">
        <v>14</v>
      </c>
      <c r="E1022" t="s">
        <v>69</v>
      </c>
      <c r="F1022">
        <v>2020</v>
      </c>
      <c r="G1022">
        <v>4.173</v>
      </c>
      <c r="K1022" t="s">
        <v>16</v>
      </c>
    </row>
    <row r="1023" spans="1:11" x14ac:dyDescent="0.25">
      <c r="A1023" t="s">
        <v>131</v>
      </c>
      <c r="B1023" t="s">
        <v>12</v>
      </c>
      <c r="C1023" t="s">
        <v>132</v>
      </c>
      <c r="D1023" t="s">
        <v>14</v>
      </c>
      <c r="E1023" t="s">
        <v>70</v>
      </c>
      <c r="F1023">
        <v>2020</v>
      </c>
      <c r="G1023">
        <v>75.605999999999995</v>
      </c>
      <c r="K1023" t="s">
        <v>16</v>
      </c>
    </row>
    <row r="1024" spans="1:11" x14ac:dyDescent="0.25">
      <c r="A1024" t="s">
        <v>133</v>
      </c>
      <c r="B1024" t="s">
        <v>12</v>
      </c>
      <c r="C1024" t="s">
        <v>109</v>
      </c>
      <c r="D1024" t="s">
        <v>14</v>
      </c>
      <c r="E1024" t="s">
        <v>15</v>
      </c>
      <c r="F1024">
        <v>2019</v>
      </c>
      <c r="G1024">
        <v>124.956</v>
      </c>
      <c r="K1024" t="s">
        <v>16</v>
      </c>
    </row>
    <row r="1025" spans="1:11" x14ac:dyDescent="0.25">
      <c r="A1025" t="s">
        <v>133</v>
      </c>
      <c r="B1025" t="s">
        <v>12</v>
      </c>
      <c r="C1025" t="s">
        <v>109</v>
      </c>
      <c r="D1025" t="s">
        <v>14</v>
      </c>
      <c r="E1025" t="s">
        <v>17</v>
      </c>
      <c r="F1025">
        <v>2019</v>
      </c>
      <c r="G1025">
        <v>2.9529999999999998</v>
      </c>
      <c r="K1025" t="s">
        <v>16</v>
      </c>
    </row>
    <row r="1026" spans="1:11" x14ac:dyDescent="0.25">
      <c r="A1026" t="s">
        <v>133</v>
      </c>
      <c r="B1026" t="s">
        <v>12</v>
      </c>
      <c r="C1026" t="s">
        <v>109</v>
      </c>
      <c r="D1026" t="s">
        <v>14</v>
      </c>
      <c r="E1026" t="s">
        <v>18</v>
      </c>
      <c r="F1026">
        <v>2019</v>
      </c>
      <c r="G1026">
        <v>0.58199999999999996</v>
      </c>
      <c r="K1026" t="s">
        <v>16</v>
      </c>
    </row>
    <row r="1027" spans="1:11" x14ac:dyDescent="0.25">
      <c r="A1027" t="s">
        <v>133</v>
      </c>
      <c r="B1027" t="s">
        <v>12</v>
      </c>
      <c r="C1027" t="s">
        <v>109</v>
      </c>
      <c r="D1027" t="s">
        <v>14</v>
      </c>
      <c r="E1027" t="s">
        <v>74</v>
      </c>
      <c r="F1027">
        <v>2019</v>
      </c>
      <c r="G1027">
        <v>0.123</v>
      </c>
      <c r="H1027" t="s">
        <v>21</v>
      </c>
      <c r="K1027" t="s">
        <v>16</v>
      </c>
    </row>
    <row r="1028" spans="1:11" x14ac:dyDescent="0.25">
      <c r="A1028" t="s">
        <v>133</v>
      </c>
      <c r="B1028" t="s">
        <v>12</v>
      </c>
      <c r="C1028" t="s">
        <v>109</v>
      </c>
      <c r="D1028" t="s">
        <v>14</v>
      </c>
      <c r="E1028" t="s">
        <v>22</v>
      </c>
      <c r="F1028">
        <v>2019</v>
      </c>
      <c r="H1028" t="s">
        <v>21</v>
      </c>
      <c r="K1028" t="s">
        <v>16</v>
      </c>
    </row>
    <row r="1029" spans="1:11" x14ac:dyDescent="0.25">
      <c r="A1029" t="s">
        <v>133</v>
      </c>
      <c r="B1029" t="s">
        <v>12</v>
      </c>
      <c r="C1029" t="s">
        <v>109</v>
      </c>
      <c r="D1029" t="s">
        <v>14</v>
      </c>
      <c r="E1029" t="s">
        <v>75</v>
      </c>
      <c r="F1029">
        <v>2019</v>
      </c>
      <c r="G1029">
        <v>0.105</v>
      </c>
      <c r="H1029" t="s">
        <v>21</v>
      </c>
      <c r="K1029" t="s">
        <v>16</v>
      </c>
    </row>
    <row r="1030" spans="1:11" x14ac:dyDescent="0.25">
      <c r="A1030" t="s">
        <v>133</v>
      </c>
      <c r="B1030" t="s">
        <v>12</v>
      </c>
      <c r="C1030" t="s">
        <v>109</v>
      </c>
      <c r="D1030" t="s">
        <v>14</v>
      </c>
      <c r="E1030" t="s">
        <v>23</v>
      </c>
      <c r="F1030">
        <v>2019</v>
      </c>
      <c r="G1030">
        <v>2.35</v>
      </c>
      <c r="K1030" t="s">
        <v>16</v>
      </c>
    </row>
    <row r="1031" spans="1:11" x14ac:dyDescent="0.25">
      <c r="A1031" t="s">
        <v>133</v>
      </c>
      <c r="B1031" t="s">
        <v>12</v>
      </c>
      <c r="C1031" t="s">
        <v>109</v>
      </c>
      <c r="D1031" t="s">
        <v>14</v>
      </c>
      <c r="E1031" t="s">
        <v>76</v>
      </c>
      <c r="F1031">
        <v>2019</v>
      </c>
      <c r="G1031">
        <v>0.47099999999999997</v>
      </c>
      <c r="K1031" t="s">
        <v>16</v>
      </c>
    </row>
    <row r="1032" spans="1:11" x14ac:dyDescent="0.25">
      <c r="A1032" t="s">
        <v>133</v>
      </c>
      <c r="B1032" t="s">
        <v>12</v>
      </c>
      <c r="C1032" t="s">
        <v>109</v>
      </c>
      <c r="D1032" t="s">
        <v>14</v>
      </c>
      <c r="E1032" t="s">
        <v>25</v>
      </c>
      <c r="F1032">
        <v>2019</v>
      </c>
      <c r="G1032">
        <v>0.16600000000000001</v>
      </c>
      <c r="H1032" t="s">
        <v>21</v>
      </c>
      <c r="K1032" t="s">
        <v>16</v>
      </c>
    </row>
    <row r="1033" spans="1:11" x14ac:dyDescent="0.25">
      <c r="A1033" t="s">
        <v>133</v>
      </c>
      <c r="B1033" t="s">
        <v>12</v>
      </c>
      <c r="C1033" t="s">
        <v>109</v>
      </c>
      <c r="D1033" t="s">
        <v>14</v>
      </c>
      <c r="E1033" t="s">
        <v>26</v>
      </c>
      <c r="F1033">
        <v>2019</v>
      </c>
      <c r="G1033">
        <v>0.81200000000000006</v>
      </c>
      <c r="K1033" t="s">
        <v>16</v>
      </c>
    </row>
    <row r="1034" spans="1:11" x14ac:dyDescent="0.25">
      <c r="A1034" t="s">
        <v>133</v>
      </c>
      <c r="B1034" t="s">
        <v>12</v>
      </c>
      <c r="C1034" t="s">
        <v>109</v>
      </c>
      <c r="D1034" t="s">
        <v>14</v>
      </c>
      <c r="E1034" t="s">
        <v>27</v>
      </c>
      <c r="F1034">
        <v>2019</v>
      </c>
      <c r="G1034">
        <v>0.115</v>
      </c>
      <c r="H1034" t="s">
        <v>21</v>
      </c>
      <c r="K1034" t="s">
        <v>16</v>
      </c>
    </row>
    <row r="1035" spans="1:11" x14ac:dyDescent="0.25">
      <c r="A1035" t="s">
        <v>133</v>
      </c>
      <c r="B1035" t="s">
        <v>12</v>
      </c>
      <c r="C1035" t="s">
        <v>109</v>
      </c>
      <c r="D1035" t="s">
        <v>14</v>
      </c>
      <c r="E1035" t="s">
        <v>28</v>
      </c>
      <c r="F1035">
        <v>2019</v>
      </c>
      <c r="G1035">
        <v>0.21099999999999999</v>
      </c>
      <c r="H1035" t="s">
        <v>21</v>
      </c>
      <c r="K1035" t="s">
        <v>16</v>
      </c>
    </row>
    <row r="1036" spans="1:11" x14ac:dyDescent="0.25">
      <c r="A1036" t="s">
        <v>133</v>
      </c>
      <c r="B1036" t="s">
        <v>12</v>
      </c>
      <c r="C1036" t="s">
        <v>109</v>
      </c>
      <c r="D1036" t="s">
        <v>14</v>
      </c>
      <c r="E1036" t="s">
        <v>77</v>
      </c>
      <c r="F1036">
        <v>2019</v>
      </c>
      <c r="G1036">
        <v>0.48299999999999998</v>
      </c>
      <c r="K1036" t="s">
        <v>16</v>
      </c>
    </row>
    <row r="1037" spans="1:11" x14ac:dyDescent="0.25">
      <c r="A1037" t="s">
        <v>133</v>
      </c>
      <c r="B1037" t="s">
        <v>12</v>
      </c>
      <c r="C1037" t="s">
        <v>109</v>
      </c>
      <c r="D1037" t="s">
        <v>14</v>
      </c>
      <c r="E1037" t="s">
        <v>31</v>
      </c>
      <c r="F1037">
        <v>2019</v>
      </c>
      <c r="G1037">
        <v>0.318</v>
      </c>
      <c r="K1037" t="s">
        <v>16</v>
      </c>
    </row>
    <row r="1038" spans="1:11" x14ac:dyDescent="0.25">
      <c r="A1038" t="s">
        <v>133</v>
      </c>
      <c r="B1038" t="s">
        <v>12</v>
      </c>
      <c r="C1038" t="s">
        <v>109</v>
      </c>
      <c r="D1038" t="s">
        <v>14</v>
      </c>
      <c r="E1038" t="s">
        <v>78</v>
      </c>
      <c r="F1038">
        <v>2019</v>
      </c>
      <c r="H1038" t="s">
        <v>21</v>
      </c>
      <c r="K1038" t="s">
        <v>16</v>
      </c>
    </row>
    <row r="1039" spans="1:11" x14ac:dyDescent="0.25">
      <c r="A1039" t="s">
        <v>133</v>
      </c>
      <c r="B1039" t="s">
        <v>12</v>
      </c>
      <c r="C1039" t="s">
        <v>109</v>
      </c>
      <c r="D1039" t="s">
        <v>14</v>
      </c>
      <c r="E1039" t="s">
        <v>79</v>
      </c>
      <c r="F1039">
        <v>2019</v>
      </c>
      <c r="G1039">
        <v>0.11799999999999999</v>
      </c>
      <c r="H1039" t="s">
        <v>21</v>
      </c>
      <c r="K1039" t="s">
        <v>16</v>
      </c>
    </row>
    <row r="1040" spans="1:11" x14ac:dyDescent="0.25">
      <c r="A1040" t="s">
        <v>133</v>
      </c>
      <c r="B1040" t="s">
        <v>12</v>
      </c>
      <c r="C1040" t="s">
        <v>109</v>
      </c>
      <c r="D1040" t="s">
        <v>14</v>
      </c>
      <c r="E1040" t="s">
        <v>32</v>
      </c>
      <c r="F1040">
        <v>2019</v>
      </c>
      <c r="G1040">
        <v>0.31</v>
      </c>
      <c r="K1040" t="s">
        <v>16</v>
      </c>
    </row>
    <row r="1041" spans="1:11" x14ac:dyDescent="0.25">
      <c r="A1041" t="s">
        <v>133</v>
      </c>
      <c r="B1041" t="s">
        <v>12</v>
      </c>
      <c r="C1041" t="s">
        <v>109</v>
      </c>
      <c r="D1041" t="s">
        <v>14</v>
      </c>
      <c r="E1041" t="s">
        <v>33</v>
      </c>
      <c r="F1041">
        <v>2019</v>
      </c>
      <c r="H1041" t="s">
        <v>21</v>
      </c>
      <c r="K1041" t="s">
        <v>16</v>
      </c>
    </row>
    <row r="1042" spans="1:11" x14ac:dyDescent="0.25">
      <c r="A1042" t="s">
        <v>133</v>
      </c>
      <c r="B1042" t="s">
        <v>12</v>
      </c>
      <c r="C1042" t="s">
        <v>109</v>
      </c>
      <c r="D1042" t="s">
        <v>14</v>
      </c>
      <c r="E1042" t="s">
        <v>34</v>
      </c>
      <c r="F1042">
        <v>2019</v>
      </c>
      <c r="G1042">
        <v>0.33700000000000002</v>
      </c>
      <c r="K1042" t="s">
        <v>16</v>
      </c>
    </row>
    <row r="1043" spans="1:11" x14ac:dyDescent="0.25">
      <c r="A1043" t="s">
        <v>133</v>
      </c>
      <c r="B1043" t="s">
        <v>12</v>
      </c>
      <c r="C1043" t="s">
        <v>109</v>
      </c>
      <c r="D1043" t="s">
        <v>14</v>
      </c>
      <c r="E1043" t="s">
        <v>80</v>
      </c>
      <c r="F1043">
        <v>2019</v>
      </c>
      <c r="G1043">
        <v>0.13400000000000001</v>
      </c>
      <c r="H1043" t="s">
        <v>21</v>
      </c>
      <c r="K1043" t="s">
        <v>16</v>
      </c>
    </row>
    <row r="1044" spans="1:11" x14ac:dyDescent="0.25">
      <c r="A1044" t="s">
        <v>133</v>
      </c>
      <c r="B1044" t="s">
        <v>12</v>
      </c>
      <c r="C1044" t="s">
        <v>109</v>
      </c>
      <c r="D1044" t="s">
        <v>14</v>
      </c>
      <c r="E1044" t="s">
        <v>35</v>
      </c>
      <c r="F1044">
        <v>2019</v>
      </c>
      <c r="H1044" t="s">
        <v>21</v>
      </c>
      <c r="K1044" t="s">
        <v>16</v>
      </c>
    </row>
    <row r="1045" spans="1:11" x14ac:dyDescent="0.25">
      <c r="A1045" t="s">
        <v>133</v>
      </c>
      <c r="B1045" t="s">
        <v>12</v>
      </c>
      <c r="C1045" t="s">
        <v>109</v>
      </c>
      <c r="D1045" t="s">
        <v>14</v>
      </c>
      <c r="E1045" t="s">
        <v>36</v>
      </c>
      <c r="F1045">
        <v>2019</v>
      </c>
      <c r="G1045">
        <v>0.23100000000000001</v>
      </c>
      <c r="H1045" t="s">
        <v>21</v>
      </c>
      <c r="K1045" t="s">
        <v>16</v>
      </c>
    </row>
    <row r="1046" spans="1:11" x14ac:dyDescent="0.25">
      <c r="A1046" t="s">
        <v>133</v>
      </c>
      <c r="B1046" t="s">
        <v>12</v>
      </c>
      <c r="C1046" t="s">
        <v>109</v>
      </c>
      <c r="D1046" t="s">
        <v>14</v>
      </c>
      <c r="E1046" t="s">
        <v>81</v>
      </c>
      <c r="F1046">
        <v>2019</v>
      </c>
      <c r="H1046" t="s">
        <v>21</v>
      </c>
      <c r="K1046" t="s">
        <v>16</v>
      </c>
    </row>
    <row r="1047" spans="1:11" x14ac:dyDescent="0.25">
      <c r="A1047" t="s">
        <v>133</v>
      </c>
      <c r="B1047" t="s">
        <v>12</v>
      </c>
      <c r="C1047" t="s">
        <v>109</v>
      </c>
      <c r="D1047" t="s">
        <v>14</v>
      </c>
      <c r="E1047" t="s">
        <v>37</v>
      </c>
      <c r="F1047">
        <v>2019</v>
      </c>
      <c r="G1047">
        <v>0.45400000000000001</v>
      </c>
      <c r="K1047" t="s">
        <v>16</v>
      </c>
    </row>
    <row r="1048" spans="1:11" x14ac:dyDescent="0.25">
      <c r="A1048" t="s">
        <v>133</v>
      </c>
      <c r="B1048" t="s">
        <v>12</v>
      </c>
      <c r="C1048" t="s">
        <v>109</v>
      </c>
      <c r="D1048" t="s">
        <v>14</v>
      </c>
      <c r="E1048" t="s">
        <v>38</v>
      </c>
      <c r="F1048">
        <v>2019</v>
      </c>
      <c r="G1048">
        <v>0.57899999999999996</v>
      </c>
      <c r="K1048" t="s">
        <v>16</v>
      </c>
    </row>
    <row r="1049" spans="1:11" x14ac:dyDescent="0.25">
      <c r="A1049" t="s">
        <v>133</v>
      </c>
      <c r="B1049" t="s">
        <v>12</v>
      </c>
      <c r="C1049" t="s">
        <v>109</v>
      </c>
      <c r="D1049" t="s">
        <v>14</v>
      </c>
      <c r="E1049" t="s">
        <v>82</v>
      </c>
      <c r="F1049">
        <v>2019</v>
      </c>
      <c r="G1049">
        <v>0.106</v>
      </c>
      <c r="H1049" t="s">
        <v>21</v>
      </c>
      <c r="K1049" t="s">
        <v>16</v>
      </c>
    </row>
    <row r="1050" spans="1:11" x14ac:dyDescent="0.25">
      <c r="A1050" t="s">
        <v>133</v>
      </c>
      <c r="B1050" t="s">
        <v>12</v>
      </c>
      <c r="C1050" t="s">
        <v>109</v>
      </c>
      <c r="D1050" t="s">
        <v>14</v>
      </c>
      <c r="E1050" t="s">
        <v>39</v>
      </c>
      <c r="F1050">
        <v>2019</v>
      </c>
      <c r="G1050">
        <v>0.86799999999999999</v>
      </c>
      <c r="K1050" t="s">
        <v>16</v>
      </c>
    </row>
    <row r="1051" spans="1:11" x14ac:dyDescent="0.25">
      <c r="A1051" t="s">
        <v>133</v>
      </c>
      <c r="B1051" t="s">
        <v>12</v>
      </c>
      <c r="C1051" t="s">
        <v>109</v>
      </c>
      <c r="D1051" t="s">
        <v>14</v>
      </c>
      <c r="E1051" t="s">
        <v>83</v>
      </c>
      <c r="F1051">
        <v>2019</v>
      </c>
      <c r="G1051">
        <v>0.53100000000000003</v>
      </c>
      <c r="K1051" t="s">
        <v>16</v>
      </c>
    </row>
    <row r="1052" spans="1:11" x14ac:dyDescent="0.25">
      <c r="A1052" t="s">
        <v>133</v>
      </c>
      <c r="B1052" t="s">
        <v>12</v>
      </c>
      <c r="C1052" t="s">
        <v>109</v>
      </c>
      <c r="D1052" t="s">
        <v>14</v>
      </c>
      <c r="E1052" t="s">
        <v>40</v>
      </c>
      <c r="F1052">
        <v>2019</v>
      </c>
      <c r="H1052" t="s">
        <v>21</v>
      </c>
      <c r="K1052" t="s">
        <v>16</v>
      </c>
    </row>
    <row r="1053" spans="1:11" x14ac:dyDescent="0.25">
      <c r="A1053" t="s">
        <v>133</v>
      </c>
      <c r="B1053" t="s">
        <v>12</v>
      </c>
      <c r="C1053" t="s">
        <v>109</v>
      </c>
      <c r="D1053" t="s">
        <v>14</v>
      </c>
      <c r="E1053" t="s">
        <v>84</v>
      </c>
      <c r="F1053">
        <v>2019</v>
      </c>
      <c r="G1053">
        <v>0.78100000000000003</v>
      </c>
      <c r="K1053" t="s">
        <v>16</v>
      </c>
    </row>
    <row r="1054" spans="1:11" x14ac:dyDescent="0.25">
      <c r="A1054" t="s">
        <v>133</v>
      </c>
      <c r="B1054" t="s">
        <v>12</v>
      </c>
      <c r="C1054" t="s">
        <v>109</v>
      </c>
      <c r="D1054" t="s">
        <v>14</v>
      </c>
      <c r="E1054" t="s">
        <v>86</v>
      </c>
      <c r="F1054">
        <v>2019</v>
      </c>
      <c r="G1054">
        <v>6.5679999999999996</v>
      </c>
      <c r="K1054" t="s">
        <v>16</v>
      </c>
    </row>
    <row r="1055" spans="1:11" x14ac:dyDescent="0.25">
      <c r="A1055" t="s">
        <v>133</v>
      </c>
      <c r="B1055" t="s">
        <v>12</v>
      </c>
      <c r="C1055" t="s">
        <v>109</v>
      </c>
      <c r="D1055" t="s">
        <v>14</v>
      </c>
      <c r="E1055" t="s">
        <v>41</v>
      </c>
      <c r="F1055">
        <v>2019</v>
      </c>
      <c r="G1055">
        <v>0.47399999999999998</v>
      </c>
      <c r="K1055" t="s">
        <v>16</v>
      </c>
    </row>
    <row r="1056" spans="1:11" x14ac:dyDescent="0.25">
      <c r="A1056" t="s">
        <v>133</v>
      </c>
      <c r="B1056" t="s">
        <v>12</v>
      </c>
      <c r="C1056" t="s">
        <v>109</v>
      </c>
      <c r="D1056" t="s">
        <v>14</v>
      </c>
      <c r="E1056" t="s">
        <v>42</v>
      </c>
      <c r="F1056">
        <v>2019</v>
      </c>
      <c r="G1056">
        <v>4.0940000000000003</v>
      </c>
      <c r="K1056" t="s">
        <v>16</v>
      </c>
    </row>
    <row r="1057" spans="1:11" x14ac:dyDescent="0.25">
      <c r="A1057" t="s">
        <v>133</v>
      </c>
      <c r="B1057" t="s">
        <v>12</v>
      </c>
      <c r="C1057" t="s">
        <v>109</v>
      </c>
      <c r="D1057" t="s">
        <v>14</v>
      </c>
      <c r="E1057" t="s">
        <v>87</v>
      </c>
      <c r="F1057">
        <v>2019</v>
      </c>
      <c r="G1057">
        <v>3.0910000000000002</v>
      </c>
      <c r="K1057" t="s">
        <v>16</v>
      </c>
    </row>
    <row r="1058" spans="1:11" x14ac:dyDescent="0.25">
      <c r="A1058" t="s">
        <v>133</v>
      </c>
      <c r="B1058" t="s">
        <v>12</v>
      </c>
      <c r="C1058" t="s">
        <v>109</v>
      </c>
      <c r="D1058" t="s">
        <v>14</v>
      </c>
      <c r="E1058" t="s">
        <v>43</v>
      </c>
      <c r="F1058">
        <v>2019</v>
      </c>
      <c r="G1058">
        <v>2.1389999999999998</v>
      </c>
      <c r="K1058" t="s">
        <v>16</v>
      </c>
    </row>
    <row r="1059" spans="1:11" x14ac:dyDescent="0.25">
      <c r="A1059" t="s">
        <v>133</v>
      </c>
      <c r="B1059" t="s">
        <v>12</v>
      </c>
      <c r="C1059" t="s">
        <v>109</v>
      </c>
      <c r="D1059" t="s">
        <v>14</v>
      </c>
      <c r="E1059" t="s">
        <v>44</v>
      </c>
      <c r="F1059">
        <v>2019</v>
      </c>
      <c r="G1059">
        <v>13.904</v>
      </c>
      <c r="K1059" t="s">
        <v>16</v>
      </c>
    </row>
    <row r="1060" spans="1:11" x14ac:dyDescent="0.25">
      <c r="A1060" t="s">
        <v>133</v>
      </c>
      <c r="B1060" t="s">
        <v>12</v>
      </c>
      <c r="C1060" t="s">
        <v>109</v>
      </c>
      <c r="D1060" t="s">
        <v>14</v>
      </c>
      <c r="E1060" t="s">
        <v>45</v>
      </c>
      <c r="F1060">
        <v>2019</v>
      </c>
      <c r="G1060">
        <v>3.0390000000000001</v>
      </c>
      <c r="K1060" t="s">
        <v>16</v>
      </c>
    </row>
    <row r="1061" spans="1:11" x14ac:dyDescent="0.25">
      <c r="A1061" t="s">
        <v>133</v>
      </c>
      <c r="B1061" t="s">
        <v>12</v>
      </c>
      <c r="C1061" t="s">
        <v>109</v>
      </c>
      <c r="D1061" t="s">
        <v>14</v>
      </c>
      <c r="E1061" t="s">
        <v>46</v>
      </c>
      <c r="F1061">
        <v>2019</v>
      </c>
      <c r="G1061">
        <v>0.25</v>
      </c>
      <c r="H1061" t="s">
        <v>21</v>
      </c>
      <c r="K1061" t="s">
        <v>16</v>
      </c>
    </row>
    <row r="1062" spans="1:11" x14ac:dyDescent="0.25">
      <c r="A1062" t="s">
        <v>133</v>
      </c>
      <c r="B1062" t="s">
        <v>12</v>
      </c>
      <c r="C1062" t="s">
        <v>109</v>
      </c>
      <c r="D1062" t="s">
        <v>14</v>
      </c>
      <c r="E1062" t="s">
        <v>88</v>
      </c>
      <c r="F1062">
        <v>2019</v>
      </c>
      <c r="G1062">
        <v>1.2030000000000001</v>
      </c>
      <c r="K1062" t="s">
        <v>16</v>
      </c>
    </row>
    <row r="1063" spans="1:11" x14ac:dyDescent="0.25">
      <c r="A1063" t="s">
        <v>133</v>
      </c>
      <c r="B1063" t="s">
        <v>12</v>
      </c>
      <c r="C1063" t="s">
        <v>109</v>
      </c>
      <c r="D1063" t="s">
        <v>14</v>
      </c>
      <c r="E1063" t="s">
        <v>89</v>
      </c>
      <c r="F1063">
        <v>2019</v>
      </c>
      <c r="G1063">
        <v>1.1950000000000001</v>
      </c>
      <c r="K1063" t="s">
        <v>16</v>
      </c>
    </row>
    <row r="1064" spans="1:11" x14ac:dyDescent="0.25">
      <c r="A1064" t="s">
        <v>133</v>
      </c>
      <c r="B1064" t="s">
        <v>12</v>
      </c>
      <c r="C1064" t="s">
        <v>109</v>
      </c>
      <c r="D1064" t="s">
        <v>14</v>
      </c>
      <c r="E1064" t="s">
        <v>90</v>
      </c>
      <c r="F1064">
        <v>2019</v>
      </c>
      <c r="G1064">
        <v>0.66700000000000004</v>
      </c>
      <c r="K1064" t="s">
        <v>16</v>
      </c>
    </row>
    <row r="1065" spans="1:11" x14ac:dyDescent="0.25">
      <c r="A1065" t="s">
        <v>133</v>
      </c>
      <c r="B1065" t="s">
        <v>12</v>
      </c>
      <c r="C1065" t="s">
        <v>109</v>
      </c>
      <c r="D1065" t="s">
        <v>14</v>
      </c>
      <c r="E1065" t="s">
        <v>47</v>
      </c>
      <c r="F1065">
        <v>2019</v>
      </c>
      <c r="G1065">
        <v>8.0489999999999995</v>
      </c>
      <c r="K1065" t="s">
        <v>16</v>
      </c>
    </row>
    <row r="1066" spans="1:11" x14ac:dyDescent="0.25">
      <c r="A1066" t="s">
        <v>133</v>
      </c>
      <c r="B1066" t="s">
        <v>12</v>
      </c>
      <c r="C1066" t="s">
        <v>109</v>
      </c>
      <c r="D1066" t="s">
        <v>14</v>
      </c>
      <c r="E1066" t="s">
        <v>48</v>
      </c>
      <c r="F1066">
        <v>2019</v>
      </c>
      <c r="G1066">
        <v>7.585</v>
      </c>
      <c r="K1066" t="s">
        <v>16</v>
      </c>
    </row>
    <row r="1067" spans="1:11" x14ac:dyDescent="0.25">
      <c r="A1067" t="s">
        <v>133</v>
      </c>
      <c r="B1067" t="s">
        <v>12</v>
      </c>
      <c r="C1067" t="s">
        <v>109</v>
      </c>
      <c r="D1067" t="s">
        <v>14</v>
      </c>
      <c r="E1067" t="s">
        <v>49</v>
      </c>
      <c r="F1067">
        <v>2019</v>
      </c>
      <c r="G1067">
        <v>0.32200000000000001</v>
      </c>
      <c r="K1067" t="s">
        <v>16</v>
      </c>
    </row>
    <row r="1068" spans="1:11" x14ac:dyDescent="0.25">
      <c r="A1068" t="s">
        <v>133</v>
      </c>
      <c r="B1068" t="s">
        <v>12</v>
      </c>
      <c r="C1068" t="s">
        <v>109</v>
      </c>
      <c r="D1068" t="s">
        <v>14</v>
      </c>
      <c r="E1068" t="s">
        <v>50</v>
      </c>
      <c r="F1068">
        <v>2019</v>
      </c>
      <c r="G1068">
        <v>0.15</v>
      </c>
      <c r="H1068" t="s">
        <v>21</v>
      </c>
      <c r="K1068" t="s">
        <v>16</v>
      </c>
    </row>
    <row r="1069" spans="1:11" x14ac:dyDescent="0.25">
      <c r="A1069" t="s">
        <v>133</v>
      </c>
      <c r="B1069" t="s">
        <v>12</v>
      </c>
      <c r="C1069" t="s">
        <v>109</v>
      </c>
      <c r="D1069" t="s">
        <v>14</v>
      </c>
      <c r="E1069" t="s">
        <v>51</v>
      </c>
      <c r="F1069">
        <v>2019</v>
      </c>
      <c r="G1069">
        <v>0.40600000000000003</v>
      </c>
      <c r="K1069" t="s">
        <v>16</v>
      </c>
    </row>
    <row r="1070" spans="1:11" x14ac:dyDescent="0.25">
      <c r="A1070" t="s">
        <v>133</v>
      </c>
      <c r="B1070" t="s">
        <v>12</v>
      </c>
      <c r="C1070" t="s">
        <v>109</v>
      </c>
      <c r="D1070" t="s">
        <v>14</v>
      </c>
      <c r="E1070" t="s">
        <v>52</v>
      </c>
      <c r="F1070">
        <v>2019</v>
      </c>
      <c r="G1070">
        <v>0.53600000000000003</v>
      </c>
      <c r="K1070" t="s">
        <v>16</v>
      </c>
    </row>
    <row r="1071" spans="1:11" x14ac:dyDescent="0.25">
      <c r="A1071" t="s">
        <v>133</v>
      </c>
      <c r="B1071" t="s">
        <v>12</v>
      </c>
      <c r="C1071" t="s">
        <v>109</v>
      </c>
      <c r="D1071" t="s">
        <v>14</v>
      </c>
      <c r="E1071" t="s">
        <v>91</v>
      </c>
      <c r="F1071">
        <v>2019</v>
      </c>
      <c r="G1071">
        <v>0.60899999999999999</v>
      </c>
      <c r="K1071" t="s">
        <v>16</v>
      </c>
    </row>
    <row r="1072" spans="1:11" x14ac:dyDescent="0.25">
      <c r="A1072" t="s">
        <v>133</v>
      </c>
      <c r="B1072" t="s">
        <v>12</v>
      </c>
      <c r="C1072" t="s">
        <v>109</v>
      </c>
      <c r="D1072" t="s">
        <v>14</v>
      </c>
      <c r="E1072" t="s">
        <v>92</v>
      </c>
      <c r="F1072">
        <v>2019</v>
      </c>
      <c r="H1072" t="s">
        <v>21</v>
      </c>
      <c r="K1072" t="s">
        <v>16</v>
      </c>
    </row>
    <row r="1073" spans="1:11" x14ac:dyDescent="0.25">
      <c r="A1073" t="s">
        <v>133</v>
      </c>
      <c r="B1073" t="s">
        <v>12</v>
      </c>
      <c r="C1073" t="s">
        <v>109</v>
      </c>
      <c r="D1073" t="s">
        <v>14</v>
      </c>
      <c r="E1073" t="s">
        <v>53</v>
      </c>
      <c r="F1073">
        <v>2019</v>
      </c>
      <c r="G1073">
        <v>3.081</v>
      </c>
      <c r="K1073" t="s">
        <v>16</v>
      </c>
    </row>
    <row r="1074" spans="1:11" x14ac:dyDescent="0.25">
      <c r="A1074" t="s">
        <v>133</v>
      </c>
      <c r="B1074" t="s">
        <v>12</v>
      </c>
      <c r="C1074" t="s">
        <v>109</v>
      </c>
      <c r="D1074" t="s">
        <v>14</v>
      </c>
      <c r="E1074" t="s">
        <v>93</v>
      </c>
      <c r="F1074">
        <v>2019</v>
      </c>
      <c r="G1074">
        <v>1.9910000000000001</v>
      </c>
      <c r="K1074" t="s">
        <v>16</v>
      </c>
    </row>
    <row r="1075" spans="1:11" x14ac:dyDescent="0.25">
      <c r="A1075" t="s">
        <v>133</v>
      </c>
      <c r="B1075" t="s">
        <v>12</v>
      </c>
      <c r="C1075" t="s">
        <v>109</v>
      </c>
      <c r="D1075" t="s">
        <v>14</v>
      </c>
      <c r="E1075" t="s">
        <v>94</v>
      </c>
      <c r="F1075">
        <v>2019</v>
      </c>
      <c r="G1075">
        <v>0.23200000000000001</v>
      </c>
      <c r="H1075" t="s">
        <v>21</v>
      </c>
      <c r="K1075" t="s">
        <v>16</v>
      </c>
    </row>
    <row r="1076" spans="1:11" x14ac:dyDescent="0.25">
      <c r="A1076" t="s">
        <v>133</v>
      </c>
      <c r="B1076" t="s">
        <v>12</v>
      </c>
      <c r="C1076" t="s">
        <v>109</v>
      </c>
      <c r="D1076" t="s">
        <v>14</v>
      </c>
      <c r="E1076" t="s">
        <v>54</v>
      </c>
      <c r="F1076">
        <v>2019</v>
      </c>
      <c r="G1076">
        <v>1.024</v>
      </c>
      <c r="K1076" t="s">
        <v>16</v>
      </c>
    </row>
    <row r="1077" spans="1:11" x14ac:dyDescent="0.25">
      <c r="A1077" t="s">
        <v>133</v>
      </c>
      <c r="B1077" t="s">
        <v>12</v>
      </c>
      <c r="C1077" t="s">
        <v>109</v>
      </c>
      <c r="D1077" t="s">
        <v>14</v>
      </c>
      <c r="E1077" t="s">
        <v>95</v>
      </c>
      <c r="F1077">
        <v>2019</v>
      </c>
      <c r="G1077">
        <v>2.2370000000000001</v>
      </c>
      <c r="K1077" t="s">
        <v>16</v>
      </c>
    </row>
    <row r="1078" spans="1:11" x14ac:dyDescent="0.25">
      <c r="A1078" t="s">
        <v>133</v>
      </c>
      <c r="B1078" t="s">
        <v>12</v>
      </c>
      <c r="C1078" t="s">
        <v>109</v>
      </c>
      <c r="D1078" t="s">
        <v>14</v>
      </c>
      <c r="E1078" t="s">
        <v>96</v>
      </c>
      <c r="F1078">
        <v>2019</v>
      </c>
      <c r="G1078">
        <v>0.71899999999999997</v>
      </c>
      <c r="K1078" t="s">
        <v>16</v>
      </c>
    </row>
    <row r="1079" spans="1:11" x14ac:dyDescent="0.25">
      <c r="A1079" t="s">
        <v>133</v>
      </c>
      <c r="B1079" t="s">
        <v>12</v>
      </c>
      <c r="C1079" t="s">
        <v>109</v>
      </c>
      <c r="D1079" t="s">
        <v>14</v>
      </c>
      <c r="E1079" t="s">
        <v>97</v>
      </c>
      <c r="F1079">
        <v>2019</v>
      </c>
      <c r="G1079">
        <v>0.44800000000000001</v>
      </c>
      <c r="K1079" t="s">
        <v>16</v>
      </c>
    </row>
    <row r="1080" spans="1:11" x14ac:dyDescent="0.25">
      <c r="A1080" t="s">
        <v>133</v>
      </c>
      <c r="B1080" t="s">
        <v>12</v>
      </c>
      <c r="C1080" t="s">
        <v>109</v>
      </c>
      <c r="D1080" t="s">
        <v>14</v>
      </c>
      <c r="E1080" t="s">
        <v>55</v>
      </c>
      <c r="F1080">
        <v>2019</v>
      </c>
      <c r="H1080" t="s">
        <v>21</v>
      </c>
      <c r="K1080" t="s">
        <v>16</v>
      </c>
    </row>
    <row r="1081" spans="1:11" x14ac:dyDescent="0.25">
      <c r="A1081" t="s">
        <v>133</v>
      </c>
      <c r="B1081" t="s">
        <v>12</v>
      </c>
      <c r="C1081" t="s">
        <v>109</v>
      </c>
      <c r="D1081" t="s">
        <v>14</v>
      </c>
      <c r="E1081" t="s">
        <v>98</v>
      </c>
      <c r="F1081">
        <v>2019</v>
      </c>
      <c r="G1081">
        <v>0.252</v>
      </c>
      <c r="H1081" t="s">
        <v>21</v>
      </c>
      <c r="K1081" t="s">
        <v>16</v>
      </c>
    </row>
    <row r="1082" spans="1:11" x14ac:dyDescent="0.25">
      <c r="A1082" t="s">
        <v>133</v>
      </c>
      <c r="B1082" t="s">
        <v>12</v>
      </c>
      <c r="C1082" t="s">
        <v>109</v>
      </c>
      <c r="D1082" t="s">
        <v>14</v>
      </c>
      <c r="E1082" t="s">
        <v>99</v>
      </c>
      <c r="F1082">
        <v>2019</v>
      </c>
      <c r="G1082">
        <v>0.96099999999999997</v>
      </c>
      <c r="K1082" t="s">
        <v>16</v>
      </c>
    </row>
    <row r="1083" spans="1:11" x14ac:dyDescent="0.25">
      <c r="A1083" t="s">
        <v>133</v>
      </c>
      <c r="B1083" t="s">
        <v>12</v>
      </c>
      <c r="C1083" t="s">
        <v>109</v>
      </c>
      <c r="D1083" t="s">
        <v>14</v>
      </c>
      <c r="E1083" t="s">
        <v>100</v>
      </c>
      <c r="F1083">
        <v>2019</v>
      </c>
      <c r="H1083" t="s">
        <v>21</v>
      </c>
      <c r="K1083" t="s">
        <v>16</v>
      </c>
    </row>
    <row r="1084" spans="1:11" x14ac:dyDescent="0.25">
      <c r="A1084" t="s">
        <v>133</v>
      </c>
      <c r="B1084" t="s">
        <v>12</v>
      </c>
      <c r="C1084" t="s">
        <v>109</v>
      </c>
      <c r="D1084" t="s">
        <v>14</v>
      </c>
      <c r="E1084" t="s">
        <v>56</v>
      </c>
      <c r="F1084">
        <v>2019</v>
      </c>
      <c r="G1084">
        <v>0.439</v>
      </c>
      <c r="K1084" t="s">
        <v>16</v>
      </c>
    </row>
    <row r="1085" spans="1:11" x14ac:dyDescent="0.25">
      <c r="A1085" t="s">
        <v>133</v>
      </c>
      <c r="B1085" t="s">
        <v>12</v>
      </c>
      <c r="C1085" t="s">
        <v>109</v>
      </c>
      <c r="D1085" t="s">
        <v>14</v>
      </c>
      <c r="E1085" t="s">
        <v>101</v>
      </c>
      <c r="F1085">
        <v>2019</v>
      </c>
      <c r="G1085">
        <v>9.8000000000000004E-2</v>
      </c>
      <c r="H1085" t="s">
        <v>21</v>
      </c>
      <c r="K1085" t="s">
        <v>16</v>
      </c>
    </row>
    <row r="1086" spans="1:11" x14ac:dyDescent="0.25">
      <c r="A1086" t="s">
        <v>133</v>
      </c>
      <c r="B1086" t="s">
        <v>12</v>
      </c>
      <c r="C1086" t="s">
        <v>109</v>
      </c>
      <c r="D1086" t="s">
        <v>14</v>
      </c>
      <c r="E1086" t="s">
        <v>102</v>
      </c>
      <c r="F1086">
        <v>2019</v>
      </c>
      <c r="G1086">
        <v>0.73299999999999998</v>
      </c>
      <c r="K1086" t="s">
        <v>16</v>
      </c>
    </row>
    <row r="1087" spans="1:11" x14ac:dyDescent="0.25">
      <c r="A1087" t="s">
        <v>133</v>
      </c>
      <c r="B1087" t="s">
        <v>12</v>
      </c>
      <c r="C1087" t="s">
        <v>109</v>
      </c>
      <c r="D1087" t="s">
        <v>14</v>
      </c>
      <c r="E1087" t="s">
        <v>57</v>
      </c>
      <c r="F1087">
        <v>2019</v>
      </c>
      <c r="G1087">
        <v>1.9179999999999999</v>
      </c>
      <c r="K1087" t="s">
        <v>16</v>
      </c>
    </row>
    <row r="1088" spans="1:11" x14ac:dyDescent="0.25">
      <c r="A1088" t="s">
        <v>133</v>
      </c>
      <c r="B1088" t="s">
        <v>12</v>
      </c>
      <c r="C1088" t="s">
        <v>109</v>
      </c>
      <c r="D1088" t="s">
        <v>14</v>
      </c>
      <c r="E1088" t="s">
        <v>103</v>
      </c>
      <c r="F1088">
        <v>2019</v>
      </c>
      <c r="G1088">
        <v>3.4929999999999999</v>
      </c>
      <c r="K1088" t="s">
        <v>16</v>
      </c>
    </row>
    <row r="1089" spans="1:11" x14ac:dyDescent="0.25">
      <c r="A1089" t="s">
        <v>133</v>
      </c>
      <c r="B1089" t="s">
        <v>12</v>
      </c>
      <c r="C1089" t="s">
        <v>109</v>
      </c>
      <c r="D1089" t="s">
        <v>14</v>
      </c>
      <c r="E1089" t="s">
        <v>58</v>
      </c>
      <c r="F1089">
        <v>2019</v>
      </c>
      <c r="G1089">
        <v>1.585</v>
      </c>
      <c r="K1089" t="s">
        <v>16</v>
      </c>
    </row>
    <row r="1090" spans="1:11" x14ac:dyDescent="0.25">
      <c r="A1090" t="s">
        <v>133</v>
      </c>
      <c r="B1090" t="s">
        <v>12</v>
      </c>
      <c r="C1090" t="s">
        <v>109</v>
      </c>
      <c r="D1090" t="s">
        <v>14</v>
      </c>
      <c r="E1090" t="s">
        <v>59</v>
      </c>
      <c r="F1090">
        <v>2019</v>
      </c>
      <c r="G1090">
        <v>7.45</v>
      </c>
      <c r="K1090" t="s">
        <v>16</v>
      </c>
    </row>
    <row r="1091" spans="1:11" x14ac:dyDescent="0.25">
      <c r="A1091" t="s">
        <v>133</v>
      </c>
      <c r="B1091" t="s">
        <v>12</v>
      </c>
      <c r="C1091" t="s">
        <v>109</v>
      </c>
      <c r="D1091" t="s">
        <v>14</v>
      </c>
      <c r="E1091" t="s">
        <v>60</v>
      </c>
      <c r="F1091">
        <v>2019</v>
      </c>
      <c r="G1091">
        <v>6.718</v>
      </c>
      <c r="K1091" t="s">
        <v>16</v>
      </c>
    </row>
    <row r="1092" spans="1:11" x14ac:dyDescent="0.25">
      <c r="A1092" t="s">
        <v>133</v>
      </c>
      <c r="B1092" t="s">
        <v>12</v>
      </c>
      <c r="C1092" t="s">
        <v>109</v>
      </c>
      <c r="D1092" t="s">
        <v>14</v>
      </c>
      <c r="E1092" t="s">
        <v>61</v>
      </c>
      <c r="F1092">
        <v>2019</v>
      </c>
      <c r="G1092">
        <v>5.0069999999999997</v>
      </c>
      <c r="K1092" t="s">
        <v>16</v>
      </c>
    </row>
    <row r="1093" spans="1:11" x14ac:dyDescent="0.25">
      <c r="A1093" t="s">
        <v>133</v>
      </c>
      <c r="B1093" t="s">
        <v>12</v>
      </c>
      <c r="C1093" t="s">
        <v>109</v>
      </c>
      <c r="D1093" t="s">
        <v>14</v>
      </c>
      <c r="E1093" t="s">
        <v>62</v>
      </c>
      <c r="F1093">
        <v>2019</v>
      </c>
      <c r="G1093">
        <v>0.44500000000000001</v>
      </c>
      <c r="K1093" t="s">
        <v>16</v>
      </c>
    </row>
    <row r="1094" spans="1:11" x14ac:dyDescent="0.25">
      <c r="A1094" t="s">
        <v>133</v>
      </c>
      <c r="B1094" t="s">
        <v>12</v>
      </c>
      <c r="C1094" t="s">
        <v>109</v>
      </c>
      <c r="D1094" t="s">
        <v>14</v>
      </c>
      <c r="E1094" t="s">
        <v>104</v>
      </c>
      <c r="F1094">
        <v>2019</v>
      </c>
      <c r="G1094">
        <v>0.83099999999999996</v>
      </c>
      <c r="K1094" t="s">
        <v>16</v>
      </c>
    </row>
    <row r="1095" spans="1:11" x14ac:dyDescent="0.25">
      <c r="A1095" t="s">
        <v>133</v>
      </c>
      <c r="B1095" t="s">
        <v>12</v>
      </c>
      <c r="C1095" t="s">
        <v>109</v>
      </c>
      <c r="D1095" t="s">
        <v>14</v>
      </c>
      <c r="E1095" t="s">
        <v>105</v>
      </c>
      <c r="F1095">
        <v>2019</v>
      </c>
      <c r="G1095">
        <v>1.0669999999999999</v>
      </c>
      <c r="K1095" t="s">
        <v>16</v>
      </c>
    </row>
    <row r="1096" spans="1:11" x14ac:dyDescent="0.25">
      <c r="A1096" t="s">
        <v>133</v>
      </c>
      <c r="B1096" t="s">
        <v>12</v>
      </c>
      <c r="C1096" t="s">
        <v>109</v>
      </c>
      <c r="D1096" t="s">
        <v>14</v>
      </c>
      <c r="E1096" t="s">
        <v>63</v>
      </c>
      <c r="F1096">
        <v>2019</v>
      </c>
      <c r="G1096">
        <v>0.27500000000000002</v>
      </c>
      <c r="H1096" t="s">
        <v>21</v>
      </c>
      <c r="K1096" t="s">
        <v>16</v>
      </c>
    </row>
    <row r="1097" spans="1:11" x14ac:dyDescent="0.25">
      <c r="A1097" t="s">
        <v>133</v>
      </c>
      <c r="B1097" t="s">
        <v>12</v>
      </c>
      <c r="C1097" t="s">
        <v>109</v>
      </c>
      <c r="D1097" t="s">
        <v>14</v>
      </c>
      <c r="E1097" t="s">
        <v>106</v>
      </c>
      <c r="F1097">
        <v>2019</v>
      </c>
      <c r="G1097">
        <v>0.34599999999999997</v>
      </c>
      <c r="K1097" t="s">
        <v>16</v>
      </c>
    </row>
    <row r="1098" spans="1:11" x14ac:dyDescent="0.25">
      <c r="A1098" t="s">
        <v>133</v>
      </c>
      <c r="B1098" t="s">
        <v>12</v>
      </c>
      <c r="C1098" t="s">
        <v>109</v>
      </c>
      <c r="D1098" t="s">
        <v>14</v>
      </c>
      <c r="E1098" t="s">
        <v>64</v>
      </c>
      <c r="F1098">
        <v>2019</v>
      </c>
      <c r="G1098">
        <v>0.78700000000000003</v>
      </c>
      <c r="K1098" t="s">
        <v>16</v>
      </c>
    </row>
    <row r="1099" spans="1:11" x14ac:dyDescent="0.25">
      <c r="A1099" t="s">
        <v>133</v>
      </c>
      <c r="B1099" t="s">
        <v>12</v>
      </c>
      <c r="C1099" t="s">
        <v>109</v>
      </c>
      <c r="D1099" t="s">
        <v>14</v>
      </c>
      <c r="E1099" t="s">
        <v>65</v>
      </c>
      <c r="F1099">
        <v>2019</v>
      </c>
      <c r="G1099">
        <v>1.2350000000000001</v>
      </c>
      <c r="K1099" t="s">
        <v>16</v>
      </c>
    </row>
    <row r="1100" spans="1:11" x14ac:dyDescent="0.25">
      <c r="A1100" t="s">
        <v>133</v>
      </c>
      <c r="B1100" t="s">
        <v>12</v>
      </c>
      <c r="C1100" t="s">
        <v>109</v>
      </c>
      <c r="D1100" t="s">
        <v>14</v>
      </c>
      <c r="E1100" t="s">
        <v>66</v>
      </c>
      <c r="F1100">
        <v>2019</v>
      </c>
      <c r="G1100">
        <v>0.59799999999999998</v>
      </c>
      <c r="K1100" t="s">
        <v>16</v>
      </c>
    </row>
    <row r="1101" spans="1:11" x14ac:dyDescent="0.25">
      <c r="A1101" t="s">
        <v>133</v>
      </c>
      <c r="B1101" t="s">
        <v>12</v>
      </c>
      <c r="C1101" t="s">
        <v>109</v>
      </c>
      <c r="D1101" t="s">
        <v>14</v>
      </c>
      <c r="E1101" t="s">
        <v>67</v>
      </c>
      <c r="F1101">
        <v>2019</v>
      </c>
      <c r="G1101">
        <v>2.9489999999999998</v>
      </c>
      <c r="K1101" t="s">
        <v>16</v>
      </c>
    </row>
    <row r="1102" spans="1:11" x14ac:dyDescent="0.25">
      <c r="A1102" t="s">
        <v>133</v>
      </c>
      <c r="B1102" t="s">
        <v>12</v>
      </c>
      <c r="C1102" t="s">
        <v>109</v>
      </c>
      <c r="D1102" t="s">
        <v>14</v>
      </c>
      <c r="E1102" t="s">
        <v>68</v>
      </c>
      <c r="F1102">
        <v>2019</v>
      </c>
      <c r="G1102">
        <v>4.444</v>
      </c>
      <c r="K1102" t="s">
        <v>16</v>
      </c>
    </row>
    <row r="1103" spans="1:11" x14ac:dyDescent="0.25">
      <c r="A1103" t="s">
        <v>133</v>
      </c>
      <c r="B1103" t="s">
        <v>12</v>
      </c>
      <c r="C1103" t="s">
        <v>109</v>
      </c>
      <c r="D1103" t="s">
        <v>14</v>
      </c>
      <c r="E1103" t="s">
        <v>107</v>
      </c>
      <c r="F1103">
        <v>2019</v>
      </c>
      <c r="G1103">
        <v>0.26200000000000001</v>
      </c>
      <c r="H1103" t="s">
        <v>21</v>
      </c>
      <c r="K1103" t="s">
        <v>16</v>
      </c>
    </row>
    <row r="1104" spans="1:11" x14ac:dyDescent="0.25">
      <c r="A1104" t="s">
        <v>133</v>
      </c>
      <c r="B1104" t="s">
        <v>12</v>
      </c>
      <c r="C1104" t="s">
        <v>109</v>
      </c>
      <c r="D1104" t="s">
        <v>14</v>
      </c>
      <c r="E1104" t="s">
        <v>69</v>
      </c>
      <c r="F1104">
        <v>2019</v>
      </c>
      <c r="G1104">
        <v>3.2730000000000001</v>
      </c>
      <c r="K1104" t="s">
        <v>16</v>
      </c>
    </row>
    <row r="1105" spans="1:11" x14ac:dyDescent="0.25">
      <c r="A1105" t="s">
        <v>133</v>
      </c>
      <c r="B1105" t="s">
        <v>12</v>
      </c>
      <c r="C1105" t="s">
        <v>109</v>
      </c>
      <c r="D1105" t="s">
        <v>14</v>
      </c>
      <c r="E1105" t="s">
        <v>70</v>
      </c>
      <c r="F1105">
        <v>2019</v>
      </c>
      <c r="G1105">
        <v>2.0779999999999998</v>
      </c>
      <c r="K1105" t="s">
        <v>16</v>
      </c>
    </row>
    <row r="1106" spans="1:11" x14ac:dyDescent="0.25">
      <c r="A1106" t="s">
        <v>336</v>
      </c>
      <c r="B1106" t="s">
        <v>12</v>
      </c>
      <c r="C1106" t="s">
        <v>109</v>
      </c>
      <c r="D1106" t="s">
        <v>14</v>
      </c>
      <c r="E1106" t="s">
        <v>15</v>
      </c>
      <c r="F1106">
        <v>2019</v>
      </c>
      <c r="G1106">
        <v>221.71100000000001</v>
      </c>
      <c r="K1106" t="s">
        <v>16</v>
      </c>
    </row>
    <row r="1107" spans="1:11" x14ac:dyDescent="0.25">
      <c r="A1107" t="s">
        <v>336</v>
      </c>
      <c r="B1107" t="s">
        <v>12</v>
      </c>
      <c r="C1107" t="s">
        <v>109</v>
      </c>
      <c r="D1107" t="s">
        <v>14</v>
      </c>
      <c r="E1107" t="s">
        <v>17</v>
      </c>
      <c r="F1107">
        <v>2019</v>
      </c>
      <c r="G1107">
        <v>3.3620000000000001</v>
      </c>
      <c r="K1107" t="s">
        <v>16</v>
      </c>
    </row>
    <row r="1108" spans="1:11" x14ac:dyDescent="0.25">
      <c r="A1108" t="s">
        <v>336</v>
      </c>
      <c r="B1108" t="s">
        <v>12</v>
      </c>
      <c r="C1108" t="s">
        <v>109</v>
      </c>
      <c r="D1108" t="s">
        <v>14</v>
      </c>
      <c r="E1108" t="s">
        <v>73</v>
      </c>
      <c r="F1108">
        <v>2019</v>
      </c>
      <c r="G1108">
        <v>0.151</v>
      </c>
      <c r="H1108" t="s">
        <v>21</v>
      </c>
      <c r="K1108" t="s">
        <v>16</v>
      </c>
    </row>
    <row r="1109" spans="1:11" x14ac:dyDescent="0.25">
      <c r="A1109" t="s">
        <v>336</v>
      </c>
      <c r="B1109" t="s">
        <v>12</v>
      </c>
      <c r="C1109" t="s">
        <v>109</v>
      </c>
      <c r="D1109" t="s">
        <v>14</v>
      </c>
      <c r="E1109" t="s">
        <v>18</v>
      </c>
      <c r="F1109">
        <v>2019</v>
      </c>
      <c r="G1109">
        <v>0.81799999999999995</v>
      </c>
      <c r="K1109" t="s">
        <v>16</v>
      </c>
    </row>
    <row r="1110" spans="1:11" x14ac:dyDescent="0.25">
      <c r="A1110" t="s">
        <v>336</v>
      </c>
      <c r="B1110" t="s">
        <v>12</v>
      </c>
      <c r="C1110" t="s">
        <v>109</v>
      </c>
      <c r="D1110" t="s">
        <v>14</v>
      </c>
      <c r="E1110" t="s">
        <v>74</v>
      </c>
      <c r="F1110">
        <v>2019</v>
      </c>
      <c r="G1110">
        <v>6.444</v>
      </c>
      <c r="K1110" t="s">
        <v>16</v>
      </c>
    </row>
    <row r="1111" spans="1:11" x14ac:dyDescent="0.25">
      <c r="A1111" t="s">
        <v>336</v>
      </c>
      <c r="B1111" t="s">
        <v>12</v>
      </c>
      <c r="C1111" t="s">
        <v>109</v>
      </c>
      <c r="D1111" t="s">
        <v>14</v>
      </c>
      <c r="E1111" t="s">
        <v>22</v>
      </c>
      <c r="F1111">
        <v>2019</v>
      </c>
      <c r="G1111">
        <v>7.6999999999999999E-2</v>
      </c>
      <c r="H1111" t="s">
        <v>21</v>
      </c>
      <c r="K1111" t="s">
        <v>16</v>
      </c>
    </row>
    <row r="1112" spans="1:11" x14ac:dyDescent="0.25">
      <c r="A1112" t="s">
        <v>336</v>
      </c>
      <c r="B1112" t="s">
        <v>12</v>
      </c>
      <c r="C1112" t="s">
        <v>109</v>
      </c>
      <c r="D1112" t="s">
        <v>14</v>
      </c>
      <c r="E1112" t="s">
        <v>75</v>
      </c>
      <c r="F1112">
        <v>2019</v>
      </c>
      <c r="G1112">
        <v>8.9760000000000009</v>
      </c>
      <c r="K1112" t="s">
        <v>16</v>
      </c>
    </row>
    <row r="1113" spans="1:11" x14ac:dyDescent="0.25">
      <c r="A1113" t="s">
        <v>336</v>
      </c>
      <c r="B1113" t="s">
        <v>12</v>
      </c>
      <c r="C1113" t="s">
        <v>109</v>
      </c>
      <c r="D1113" t="s">
        <v>14</v>
      </c>
      <c r="E1113" t="s">
        <v>23</v>
      </c>
      <c r="F1113">
        <v>2019</v>
      </c>
      <c r="G1113">
        <v>1.381</v>
      </c>
      <c r="K1113" t="s">
        <v>16</v>
      </c>
    </row>
    <row r="1114" spans="1:11" x14ac:dyDescent="0.25">
      <c r="A1114" t="s">
        <v>336</v>
      </c>
      <c r="B1114" t="s">
        <v>12</v>
      </c>
      <c r="C1114" t="s">
        <v>109</v>
      </c>
      <c r="D1114" t="s">
        <v>14</v>
      </c>
      <c r="E1114" t="s">
        <v>76</v>
      </c>
      <c r="F1114">
        <v>2019</v>
      </c>
      <c r="G1114">
        <v>0.112</v>
      </c>
      <c r="H1114" t="s">
        <v>21</v>
      </c>
      <c r="K1114" t="s">
        <v>16</v>
      </c>
    </row>
    <row r="1115" spans="1:11" x14ac:dyDescent="0.25">
      <c r="A1115" t="s">
        <v>336</v>
      </c>
      <c r="B1115" t="s">
        <v>12</v>
      </c>
      <c r="C1115" t="s">
        <v>109</v>
      </c>
      <c r="D1115" t="s">
        <v>14</v>
      </c>
      <c r="E1115" t="s">
        <v>25</v>
      </c>
      <c r="F1115">
        <v>2019</v>
      </c>
      <c r="H1115" t="s">
        <v>21</v>
      </c>
      <c r="K1115" t="s">
        <v>16</v>
      </c>
    </row>
    <row r="1116" spans="1:11" x14ac:dyDescent="0.25">
      <c r="A1116" t="s">
        <v>336</v>
      </c>
      <c r="B1116" t="s">
        <v>12</v>
      </c>
      <c r="C1116" t="s">
        <v>109</v>
      </c>
      <c r="D1116" t="s">
        <v>14</v>
      </c>
      <c r="E1116" t="s">
        <v>26</v>
      </c>
      <c r="F1116">
        <v>2019</v>
      </c>
      <c r="G1116">
        <v>4.452</v>
      </c>
      <c r="K1116" t="s">
        <v>16</v>
      </c>
    </row>
    <row r="1117" spans="1:11" x14ac:dyDescent="0.25">
      <c r="A1117" t="s">
        <v>336</v>
      </c>
      <c r="B1117" t="s">
        <v>12</v>
      </c>
      <c r="C1117" t="s">
        <v>109</v>
      </c>
      <c r="D1117" t="s">
        <v>14</v>
      </c>
      <c r="E1117" t="s">
        <v>28</v>
      </c>
      <c r="F1117">
        <v>2019</v>
      </c>
      <c r="G1117">
        <v>0.36699999999999999</v>
      </c>
      <c r="K1117" t="s">
        <v>16</v>
      </c>
    </row>
    <row r="1118" spans="1:11" x14ac:dyDescent="0.25">
      <c r="A1118" t="s">
        <v>336</v>
      </c>
      <c r="B1118" t="s">
        <v>12</v>
      </c>
      <c r="C1118" t="s">
        <v>109</v>
      </c>
      <c r="D1118" t="s">
        <v>14</v>
      </c>
      <c r="E1118" t="s">
        <v>77</v>
      </c>
      <c r="F1118">
        <v>2019</v>
      </c>
      <c r="G1118">
        <v>0.51900000000000002</v>
      </c>
      <c r="K1118" t="s">
        <v>16</v>
      </c>
    </row>
    <row r="1119" spans="1:11" x14ac:dyDescent="0.25">
      <c r="A1119" t="s">
        <v>336</v>
      </c>
      <c r="B1119" t="s">
        <v>12</v>
      </c>
      <c r="C1119" t="s">
        <v>109</v>
      </c>
      <c r="D1119" t="s">
        <v>14</v>
      </c>
      <c r="E1119" t="s">
        <v>30</v>
      </c>
      <c r="F1119">
        <v>2019</v>
      </c>
      <c r="G1119">
        <v>0.436</v>
      </c>
      <c r="H1119" t="s">
        <v>21</v>
      </c>
      <c r="K1119" t="s">
        <v>16</v>
      </c>
    </row>
    <row r="1120" spans="1:11" x14ac:dyDescent="0.25">
      <c r="A1120" t="s">
        <v>336</v>
      </c>
      <c r="B1120" t="s">
        <v>12</v>
      </c>
      <c r="C1120" t="s">
        <v>109</v>
      </c>
      <c r="D1120" t="s">
        <v>14</v>
      </c>
      <c r="E1120" t="s">
        <v>31</v>
      </c>
      <c r="F1120">
        <v>2019</v>
      </c>
      <c r="G1120">
        <v>0.70499999999999996</v>
      </c>
      <c r="K1120" t="s">
        <v>16</v>
      </c>
    </row>
    <row r="1121" spans="1:11" x14ac:dyDescent="0.25">
      <c r="A1121" t="s">
        <v>336</v>
      </c>
      <c r="B1121" t="s">
        <v>12</v>
      </c>
      <c r="C1121" t="s">
        <v>109</v>
      </c>
      <c r="D1121" t="s">
        <v>14</v>
      </c>
      <c r="E1121" t="s">
        <v>78</v>
      </c>
      <c r="F1121">
        <v>2019</v>
      </c>
      <c r="H1121" t="s">
        <v>21</v>
      </c>
      <c r="K1121" t="s">
        <v>16</v>
      </c>
    </row>
    <row r="1122" spans="1:11" x14ac:dyDescent="0.25">
      <c r="A1122" t="s">
        <v>336</v>
      </c>
      <c r="B1122" t="s">
        <v>12</v>
      </c>
      <c r="C1122" t="s">
        <v>109</v>
      </c>
      <c r="D1122" t="s">
        <v>14</v>
      </c>
      <c r="E1122" t="s">
        <v>79</v>
      </c>
      <c r="F1122">
        <v>2019</v>
      </c>
      <c r="H1122" t="s">
        <v>21</v>
      </c>
      <c r="K1122" t="s">
        <v>16</v>
      </c>
    </row>
    <row r="1123" spans="1:11" x14ac:dyDescent="0.25">
      <c r="A1123" t="s">
        <v>336</v>
      </c>
      <c r="B1123" t="s">
        <v>12</v>
      </c>
      <c r="C1123" t="s">
        <v>109</v>
      </c>
      <c r="D1123" t="s">
        <v>14</v>
      </c>
      <c r="E1123" t="s">
        <v>32</v>
      </c>
      <c r="F1123">
        <v>2019</v>
      </c>
      <c r="G1123">
        <v>0.27100000000000002</v>
      </c>
      <c r="H1123" t="s">
        <v>21</v>
      </c>
      <c r="K1123" t="s">
        <v>16</v>
      </c>
    </row>
    <row r="1124" spans="1:11" x14ac:dyDescent="0.25">
      <c r="A1124" t="s">
        <v>336</v>
      </c>
      <c r="B1124" t="s">
        <v>12</v>
      </c>
      <c r="C1124" t="s">
        <v>109</v>
      </c>
      <c r="D1124" t="s">
        <v>14</v>
      </c>
      <c r="E1124" t="s">
        <v>33</v>
      </c>
      <c r="F1124">
        <v>2019</v>
      </c>
      <c r="H1124" t="s">
        <v>21</v>
      </c>
      <c r="K1124" t="s">
        <v>16</v>
      </c>
    </row>
    <row r="1125" spans="1:11" x14ac:dyDescent="0.25">
      <c r="A1125" t="s">
        <v>336</v>
      </c>
      <c r="B1125" t="s">
        <v>12</v>
      </c>
      <c r="C1125" t="s">
        <v>109</v>
      </c>
      <c r="D1125" t="s">
        <v>14</v>
      </c>
      <c r="E1125" t="s">
        <v>34</v>
      </c>
      <c r="F1125">
        <v>2019</v>
      </c>
      <c r="G1125">
        <v>0.11799999999999999</v>
      </c>
      <c r="H1125" t="s">
        <v>21</v>
      </c>
      <c r="K1125" t="s">
        <v>16</v>
      </c>
    </row>
    <row r="1126" spans="1:11" x14ac:dyDescent="0.25">
      <c r="A1126" t="s">
        <v>336</v>
      </c>
      <c r="B1126" t="s">
        <v>12</v>
      </c>
      <c r="C1126" t="s">
        <v>109</v>
      </c>
      <c r="D1126" t="s">
        <v>14</v>
      </c>
      <c r="E1126" t="s">
        <v>80</v>
      </c>
      <c r="F1126">
        <v>2019</v>
      </c>
      <c r="H1126" t="s">
        <v>21</v>
      </c>
      <c r="K1126" t="s">
        <v>16</v>
      </c>
    </row>
    <row r="1127" spans="1:11" x14ac:dyDescent="0.25">
      <c r="A1127" t="s">
        <v>336</v>
      </c>
      <c r="B1127" t="s">
        <v>12</v>
      </c>
      <c r="C1127" t="s">
        <v>109</v>
      </c>
      <c r="D1127" t="s">
        <v>14</v>
      </c>
      <c r="E1127" t="s">
        <v>35</v>
      </c>
      <c r="F1127">
        <v>2019</v>
      </c>
      <c r="H1127" t="s">
        <v>21</v>
      </c>
      <c r="K1127" t="s">
        <v>16</v>
      </c>
    </row>
    <row r="1128" spans="1:11" x14ac:dyDescent="0.25">
      <c r="A1128" t="s">
        <v>336</v>
      </c>
      <c r="B1128" t="s">
        <v>12</v>
      </c>
      <c r="C1128" t="s">
        <v>109</v>
      </c>
      <c r="D1128" t="s">
        <v>14</v>
      </c>
      <c r="E1128" t="s">
        <v>36</v>
      </c>
      <c r="F1128">
        <v>2019</v>
      </c>
      <c r="H1128" t="s">
        <v>21</v>
      </c>
      <c r="K1128" t="s">
        <v>16</v>
      </c>
    </row>
    <row r="1129" spans="1:11" x14ac:dyDescent="0.25">
      <c r="A1129" t="s">
        <v>336</v>
      </c>
      <c r="B1129" t="s">
        <v>12</v>
      </c>
      <c r="C1129" t="s">
        <v>109</v>
      </c>
      <c r="D1129" t="s">
        <v>14</v>
      </c>
      <c r="E1129" t="s">
        <v>81</v>
      </c>
      <c r="F1129">
        <v>2019</v>
      </c>
      <c r="H1129" t="s">
        <v>21</v>
      </c>
      <c r="K1129" t="s">
        <v>16</v>
      </c>
    </row>
    <row r="1130" spans="1:11" x14ac:dyDescent="0.25">
      <c r="A1130" t="s">
        <v>336</v>
      </c>
      <c r="B1130" t="s">
        <v>12</v>
      </c>
      <c r="C1130" t="s">
        <v>109</v>
      </c>
      <c r="D1130" t="s">
        <v>14</v>
      </c>
      <c r="E1130" t="s">
        <v>37</v>
      </c>
      <c r="F1130">
        <v>2019</v>
      </c>
      <c r="G1130">
        <v>0.51100000000000001</v>
      </c>
      <c r="H1130" t="s">
        <v>21</v>
      </c>
      <c r="K1130" t="s">
        <v>16</v>
      </c>
    </row>
    <row r="1131" spans="1:11" x14ac:dyDescent="0.25">
      <c r="A1131" t="s">
        <v>336</v>
      </c>
      <c r="B1131" t="s">
        <v>12</v>
      </c>
      <c r="C1131" t="s">
        <v>109</v>
      </c>
      <c r="D1131" t="s">
        <v>14</v>
      </c>
      <c r="E1131" t="s">
        <v>82</v>
      </c>
      <c r="F1131">
        <v>2019</v>
      </c>
      <c r="G1131">
        <v>0.38500000000000001</v>
      </c>
      <c r="H1131" t="s">
        <v>21</v>
      </c>
      <c r="K1131" t="s">
        <v>16</v>
      </c>
    </row>
    <row r="1132" spans="1:11" x14ac:dyDescent="0.25">
      <c r="A1132" t="s">
        <v>336</v>
      </c>
      <c r="B1132" t="s">
        <v>12</v>
      </c>
      <c r="C1132" t="s">
        <v>109</v>
      </c>
      <c r="D1132" t="s">
        <v>14</v>
      </c>
      <c r="E1132" t="s">
        <v>39</v>
      </c>
      <c r="F1132">
        <v>2019</v>
      </c>
      <c r="G1132">
        <v>0.96399999999999997</v>
      </c>
      <c r="K1132" t="s">
        <v>16</v>
      </c>
    </row>
    <row r="1133" spans="1:11" x14ac:dyDescent="0.25">
      <c r="A1133" t="s">
        <v>336</v>
      </c>
      <c r="B1133" t="s">
        <v>12</v>
      </c>
      <c r="C1133" t="s">
        <v>109</v>
      </c>
      <c r="D1133" t="s">
        <v>14</v>
      </c>
      <c r="E1133" t="s">
        <v>83</v>
      </c>
      <c r="F1133">
        <v>2019</v>
      </c>
      <c r="G1133">
        <v>0.63800000000000001</v>
      </c>
      <c r="K1133" t="s">
        <v>16</v>
      </c>
    </row>
    <row r="1134" spans="1:11" x14ac:dyDescent="0.25">
      <c r="A1134" t="s">
        <v>336</v>
      </c>
      <c r="B1134" t="s">
        <v>12</v>
      </c>
      <c r="C1134" t="s">
        <v>109</v>
      </c>
      <c r="D1134" t="s">
        <v>14</v>
      </c>
      <c r="E1134" t="s">
        <v>40</v>
      </c>
      <c r="F1134">
        <v>2019</v>
      </c>
      <c r="G1134">
        <v>0.316</v>
      </c>
      <c r="H1134" t="s">
        <v>21</v>
      </c>
      <c r="K1134" t="s">
        <v>16</v>
      </c>
    </row>
    <row r="1135" spans="1:11" x14ac:dyDescent="0.25">
      <c r="A1135" t="s">
        <v>336</v>
      </c>
      <c r="B1135" t="s">
        <v>12</v>
      </c>
      <c r="C1135" t="s">
        <v>109</v>
      </c>
      <c r="D1135" t="s">
        <v>14</v>
      </c>
      <c r="E1135" t="s">
        <v>84</v>
      </c>
      <c r="F1135">
        <v>2019</v>
      </c>
      <c r="G1135">
        <v>0.16600000000000001</v>
      </c>
      <c r="H1135" t="s">
        <v>21</v>
      </c>
      <c r="K1135" t="s">
        <v>16</v>
      </c>
    </row>
    <row r="1136" spans="1:11" x14ac:dyDescent="0.25">
      <c r="A1136" t="s">
        <v>336</v>
      </c>
      <c r="B1136" t="s">
        <v>12</v>
      </c>
      <c r="C1136" t="s">
        <v>109</v>
      </c>
      <c r="D1136" t="s">
        <v>14</v>
      </c>
      <c r="E1136" t="s">
        <v>86</v>
      </c>
      <c r="F1136">
        <v>2019</v>
      </c>
      <c r="G1136">
        <v>12.839</v>
      </c>
      <c r="K1136" t="s">
        <v>16</v>
      </c>
    </row>
    <row r="1137" spans="1:11" x14ac:dyDescent="0.25">
      <c r="A1137" t="s">
        <v>336</v>
      </c>
      <c r="B1137" t="s">
        <v>12</v>
      </c>
      <c r="C1137" t="s">
        <v>109</v>
      </c>
      <c r="D1137" t="s">
        <v>14</v>
      </c>
      <c r="E1137" t="s">
        <v>41</v>
      </c>
      <c r="F1137">
        <v>2019</v>
      </c>
      <c r="G1137">
        <v>0.94599999999999995</v>
      </c>
      <c r="K1137" t="s">
        <v>16</v>
      </c>
    </row>
    <row r="1138" spans="1:11" x14ac:dyDescent="0.25">
      <c r="A1138" t="s">
        <v>336</v>
      </c>
      <c r="B1138" t="s">
        <v>12</v>
      </c>
      <c r="C1138" t="s">
        <v>109</v>
      </c>
      <c r="D1138" t="s">
        <v>14</v>
      </c>
      <c r="E1138" t="s">
        <v>42</v>
      </c>
      <c r="F1138">
        <v>2019</v>
      </c>
      <c r="G1138">
        <v>5.1280000000000001</v>
      </c>
      <c r="K1138" t="s">
        <v>16</v>
      </c>
    </row>
    <row r="1139" spans="1:11" x14ac:dyDescent="0.25">
      <c r="A1139" t="s">
        <v>336</v>
      </c>
      <c r="B1139" t="s">
        <v>12</v>
      </c>
      <c r="C1139" t="s">
        <v>109</v>
      </c>
      <c r="D1139" t="s">
        <v>14</v>
      </c>
      <c r="E1139" t="s">
        <v>87</v>
      </c>
      <c r="F1139">
        <v>2019</v>
      </c>
      <c r="G1139">
        <v>9.4559999999999995</v>
      </c>
      <c r="K1139" t="s">
        <v>16</v>
      </c>
    </row>
    <row r="1140" spans="1:11" x14ac:dyDescent="0.25">
      <c r="A1140" t="s">
        <v>336</v>
      </c>
      <c r="B1140" t="s">
        <v>12</v>
      </c>
      <c r="C1140" t="s">
        <v>109</v>
      </c>
      <c r="D1140" t="s">
        <v>14</v>
      </c>
      <c r="E1140" t="s">
        <v>43</v>
      </c>
      <c r="F1140">
        <v>2019</v>
      </c>
      <c r="G1140">
        <v>4.141</v>
      </c>
      <c r="K1140" t="s">
        <v>16</v>
      </c>
    </row>
    <row r="1141" spans="1:11" x14ac:dyDescent="0.25">
      <c r="A1141" t="s">
        <v>336</v>
      </c>
      <c r="B1141" t="s">
        <v>12</v>
      </c>
      <c r="C1141" t="s">
        <v>109</v>
      </c>
      <c r="D1141" t="s">
        <v>14</v>
      </c>
      <c r="E1141" t="s">
        <v>44</v>
      </c>
      <c r="F1141">
        <v>2019</v>
      </c>
      <c r="G1141">
        <v>21.728999999999999</v>
      </c>
      <c r="K1141" t="s">
        <v>16</v>
      </c>
    </row>
    <row r="1142" spans="1:11" x14ac:dyDescent="0.25">
      <c r="A1142" t="s">
        <v>336</v>
      </c>
      <c r="B1142" t="s">
        <v>12</v>
      </c>
      <c r="C1142" t="s">
        <v>109</v>
      </c>
      <c r="D1142" t="s">
        <v>14</v>
      </c>
      <c r="E1142" t="s">
        <v>45</v>
      </c>
      <c r="F1142">
        <v>2019</v>
      </c>
      <c r="G1142">
        <v>1.6659999999999999</v>
      </c>
      <c r="K1142" t="s">
        <v>16</v>
      </c>
    </row>
    <row r="1143" spans="1:11" x14ac:dyDescent="0.25">
      <c r="A1143" t="s">
        <v>336</v>
      </c>
      <c r="B1143" t="s">
        <v>12</v>
      </c>
      <c r="C1143" t="s">
        <v>109</v>
      </c>
      <c r="D1143" t="s">
        <v>14</v>
      </c>
      <c r="E1143" t="s">
        <v>46</v>
      </c>
      <c r="F1143">
        <v>2019</v>
      </c>
      <c r="G1143">
        <v>1.163</v>
      </c>
      <c r="K1143" t="s">
        <v>16</v>
      </c>
    </row>
    <row r="1144" spans="1:11" x14ac:dyDescent="0.25">
      <c r="A1144" t="s">
        <v>336</v>
      </c>
      <c r="B1144" t="s">
        <v>12</v>
      </c>
      <c r="C1144" t="s">
        <v>109</v>
      </c>
      <c r="D1144" t="s">
        <v>14</v>
      </c>
      <c r="E1144" t="s">
        <v>88</v>
      </c>
      <c r="F1144">
        <v>2019</v>
      </c>
      <c r="G1144">
        <v>1.343</v>
      </c>
      <c r="K1144" t="s">
        <v>16</v>
      </c>
    </row>
    <row r="1145" spans="1:11" x14ac:dyDescent="0.25">
      <c r="A1145" t="s">
        <v>336</v>
      </c>
      <c r="B1145" t="s">
        <v>12</v>
      </c>
      <c r="C1145" t="s">
        <v>109</v>
      </c>
      <c r="D1145" t="s">
        <v>14</v>
      </c>
      <c r="E1145" t="s">
        <v>89</v>
      </c>
      <c r="F1145">
        <v>2019</v>
      </c>
      <c r="G1145">
        <v>1.6619999999999999</v>
      </c>
      <c r="K1145" t="s">
        <v>16</v>
      </c>
    </row>
    <row r="1146" spans="1:11" x14ac:dyDescent="0.25">
      <c r="A1146" t="s">
        <v>336</v>
      </c>
      <c r="B1146" t="s">
        <v>12</v>
      </c>
      <c r="C1146" t="s">
        <v>109</v>
      </c>
      <c r="D1146" t="s">
        <v>14</v>
      </c>
      <c r="E1146" t="s">
        <v>90</v>
      </c>
      <c r="F1146">
        <v>2019</v>
      </c>
      <c r="G1146">
        <v>0.53800000000000003</v>
      </c>
      <c r="H1146" t="s">
        <v>21</v>
      </c>
      <c r="K1146" t="s">
        <v>16</v>
      </c>
    </row>
    <row r="1147" spans="1:11" x14ac:dyDescent="0.25">
      <c r="A1147" t="s">
        <v>336</v>
      </c>
      <c r="B1147" t="s">
        <v>12</v>
      </c>
      <c r="C1147" t="s">
        <v>109</v>
      </c>
      <c r="D1147" t="s">
        <v>14</v>
      </c>
      <c r="E1147" t="s">
        <v>47</v>
      </c>
      <c r="F1147">
        <v>2019</v>
      </c>
      <c r="G1147">
        <v>2.1850000000000001</v>
      </c>
      <c r="K1147" t="s">
        <v>16</v>
      </c>
    </row>
    <row r="1148" spans="1:11" x14ac:dyDescent="0.25">
      <c r="A1148" t="s">
        <v>336</v>
      </c>
      <c r="B1148" t="s">
        <v>12</v>
      </c>
      <c r="C1148" t="s">
        <v>109</v>
      </c>
      <c r="D1148" t="s">
        <v>14</v>
      </c>
      <c r="E1148" t="s">
        <v>48</v>
      </c>
      <c r="F1148">
        <v>2019</v>
      </c>
      <c r="G1148">
        <v>19.158999999999999</v>
      </c>
      <c r="K1148" t="s">
        <v>16</v>
      </c>
    </row>
    <row r="1149" spans="1:11" x14ac:dyDescent="0.25">
      <c r="A1149" t="s">
        <v>336</v>
      </c>
      <c r="B1149" t="s">
        <v>12</v>
      </c>
      <c r="C1149" t="s">
        <v>109</v>
      </c>
      <c r="D1149" t="s">
        <v>14</v>
      </c>
      <c r="E1149" t="s">
        <v>49</v>
      </c>
      <c r="F1149">
        <v>2019</v>
      </c>
      <c r="G1149">
        <v>0.18099999999999999</v>
      </c>
      <c r="H1149" t="s">
        <v>21</v>
      </c>
      <c r="K1149" t="s">
        <v>16</v>
      </c>
    </row>
    <row r="1150" spans="1:11" x14ac:dyDescent="0.25">
      <c r="A1150" t="s">
        <v>336</v>
      </c>
      <c r="B1150" t="s">
        <v>12</v>
      </c>
      <c r="C1150" t="s">
        <v>109</v>
      </c>
      <c r="D1150" t="s">
        <v>14</v>
      </c>
      <c r="E1150" t="s">
        <v>50</v>
      </c>
      <c r="F1150">
        <v>2019</v>
      </c>
      <c r="G1150">
        <v>0.27800000000000002</v>
      </c>
      <c r="H1150" t="s">
        <v>21</v>
      </c>
      <c r="K1150" t="s">
        <v>16</v>
      </c>
    </row>
    <row r="1151" spans="1:11" x14ac:dyDescent="0.25">
      <c r="A1151" t="s">
        <v>336</v>
      </c>
      <c r="B1151" t="s">
        <v>12</v>
      </c>
      <c r="C1151" t="s">
        <v>109</v>
      </c>
      <c r="D1151" t="s">
        <v>14</v>
      </c>
      <c r="E1151" t="s">
        <v>51</v>
      </c>
      <c r="F1151">
        <v>2019</v>
      </c>
      <c r="G1151">
        <v>0.84199999999999997</v>
      </c>
      <c r="K1151" t="s">
        <v>16</v>
      </c>
    </row>
    <row r="1152" spans="1:11" x14ac:dyDescent="0.25">
      <c r="A1152" t="s">
        <v>336</v>
      </c>
      <c r="B1152" t="s">
        <v>12</v>
      </c>
      <c r="C1152" t="s">
        <v>109</v>
      </c>
      <c r="D1152" t="s">
        <v>14</v>
      </c>
      <c r="E1152" t="s">
        <v>52</v>
      </c>
      <c r="F1152">
        <v>2019</v>
      </c>
      <c r="G1152">
        <v>2.5680000000000001</v>
      </c>
      <c r="K1152" t="s">
        <v>16</v>
      </c>
    </row>
    <row r="1153" spans="1:11" x14ac:dyDescent="0.25">
      <c r="A1153" t="s">
        <v>336</v>
      </c>
      <c r="B1153" t="s">
        <v>12</v>
      </c>
      <c r="C1153" t="s">
        <v>109</v>
      </c>
      <c r="D1153" t="s">
        <v>14</v>
      </c>
      <c r="E1153" t="s">
        <v>91</v>
      </c>
      <c r="F1153">
        <v>2019</v>
      </c>
      <c r="G1153">
        <v>0.81100000000000005</v>
      </c>
      <c r="K1153" t="s">
        <v>16</v>
      </c>
    </row>
    <row r="1154" spans="1:11" x14ac:dyDescent="0.25">
      <c r="A1154" t="s">
        <v>336</v>
      </c>
      <c r="B1154" t="s">
        <v>12</v>
      </c>
      <c r="C1154" t="s">
        <v>109</v>
      </c>
      <c r="D1154" t="s">
        <v>14</v>
      </c>
      <c r="E1154" t="s">
        <v>92</v>
      </c>
      <c r="F1154">
        <v>2019</v>
      </c>
      <c r="G1154">
        <v>0.13900000000000001</v>
      </c>
      <c r="H1154" t="s">
        <v>21</v>
      </c>
      <c r="K1154" t="s">
        <v>16</v>
      </c>
    </row>
    <row r="1155" spans="1:11" x14ac:dyDescent="0.25">
      <c r="A1155" t="s">
        <v>336</v>
      </c>
      <c r="B1155" t="s">
        <v>12</v>
      </c>
      <c r="C1155" t="s">
        <v>109</v>
      </c>
      <c r="D1155" t="s">
        <v>14</v>
      </c>
      <c r="E1155" t="s">
        <v>53</v>
      </c>
      <c r="F1155">
        <v>2019</v>
      </c>
      <c r="G1155">
        <v>3.044</v>
      </c>
      <c r="K1155" t="s">
        <v>16</v>
      </c>
    </row>
    <row r="1156" spans="1:11" x14ac:dyDescent="0.25">
      <c r="A1156" t="s">
        <v>336</v>
      </c>
      <c r="B1156" t="s">
        <v>12</v>
      </c>
      <c r="C1156" t="s">
        <v>109</v>
      </c>
      <c r="D1156" t="s">
        <v>14</v>
      </c>
      <c r="E1156" t="s">
        <v>93</v>
      </c>
      <c r="F1156">
        <v>2019</v>
      </c>
      <c r="G1156">
        <v>0.90600000000000003</v>
      </c>
      <c r="K1156" t="s">
        <v>16</v>
      </c>
    </row>
    <row r="1157" spans="1:11" x14ac:dyDescent="0.25">
      <c r="A1157" t="s">
        <v>336</v>
      </c>
      <c r="B1157" t="s">
        <v>12</v>
      </c>
      <c r="C1157" t="s">
        <v>109</v>
      </c>
      <c r="D1157" t="s">
        <v>14</v>
      </c>
      <c r="E1157" t="s">
        <v>94</v>
      </c>
      <c r="F1157">
        <v>2019</v>
      </c>
      <c r="H1157" t="s">
        <v>21</v>
      </c>
      <c r="K1157" t="s">
        <v>16</v>
      </c>
    </row>
    <row r="1158" spans="1:11" x14ac:dyDescent="0.25">
      <c r="A1158" t="s">
        <v>336</v>
      </c>
      <c r="B1158" t="s">
        <v>12</v>
      </c>
      <c r="C1158" t="s">
        <v>109</v>
      </c>
      <c r="D1158" t="s">
        <v>14</v>
      </c>
      <c r="E1158" t="s">
        <v>54</v>
      </c>
      <c r="F1158">
        <v>2019</v>
      </c>
      <c r="G1158">
        <v>1.109</v>
      </c>
      <c r="K1158" t="s">
        <v>16</v>
      </c>
    </row>
    <row r="1159" spans="1:11" x14ac:dyDescent="0.25">
      <c r="A1159" t="s">
        <v>336</v>
      </c>
      <c r="B1159" t="s">
        <v>12</v>
      </c>
      <c r="C1159" t="s">
        <v>109</v>
      </c>
      <c r="D1159" t="s">
        <v>14</v>
      </c>
      <c r="E1159" t="s">
        <v>95</v>
      </c>
      <c r="F1159">
        <v>2019</v>
      </c>
      <c r="G1159">
        <v>0.55500000000000005</v>
      </c>
      <c r="H1159" t="s">
        <v>21</v>
      </c>
      <c r="K1159" t="s">
        <v>16</v>
      </c>
    </row>
    <row r="1160" spans="1:11" x14ac:dyDescent="0.25">
      <c r="A1160" t="s">
        <v>336</v>
      </c>
      <c r="B1160" t="s">
        <v>12</v>
      </c>
      <c r="C1160" t="s">
        <v>109</v>
      </c>
      <c r="D1160" t="s">
        <v>14</v>
      </c>
      <c r="E1160" t="s">
        <v>96</v>
      </c>
      <c r="F1160">
        <v>2019</v>
      </c>
      <c r="G1160">
        <v>0.55000000000000004</v>
      </c>
      <c r="H1160" t="s">
        <v>21</v>
      </c>
      <c r="K1160" t="s">
        <v>16</v>
      </c>
    </row>
    <row r="1161" spans="1:11" x14ac:dyDescent="0.25">
      <c r="A1161" t="s">
        <v>336</v>
      </c>
      <c r="B1161" t="s">
        <v>12</v>
      </c>
      <c r="C1161" t="s">
        <v>109</v>
      </c>
      <c r="D1161" t="s">
        <v>14</v>
      </c>
      <c r="E1161" t="s">
        <v>97</v>
      </c>
      <c r="F1161">
        <v>2019</v>
      </c>
      <c r="G1161">
        <v>1.5649999999999999</v>
      </c>
      <c r="K1161" t="s">
        <v>16</v>
      </c>
    </row>
    <row r="1162" spans="1:11" x14ac:dyDescent="0.25">
      <c r="A1162" t="s">
        <v>336</v>
      </c>
      <c r="B1162" t="s">
        <v>12</v>
      </c>
      <c r="C1162" t="s">
        <v>109</v>
      </c>
      <c r="D1162" t="s">
        <v>14</v>
      </c>
      <c r="E1162" t="s">
        <v>55</v>
      </c>
      <c r="F1162">
        <v>2019</v>
      </c>
      <c r="H1162" t="s">
        <v>21</v>
      </c>
      <c r="K1162" t="s">
        <v>16</v>
      </c>
    </row>
    <row r="1163" spans="1:11" x14ac:dyDescent="0.25">
      <c r="A1163" t="s">
        <v>336</v>
      </c>
      <c r="B1163" t="s">
        <v>12</v>
      </c>
      <c r="C1163" t="s">
        <v>109</v>
      </c>
      <c r="D1163" t="s">
        <v>14</v>
      </c>
      <c r="E1163" t="s">
        <v>98</v>
      </c>
      <c r="F1163">
        <v>2019</v>
      </c>
      <c r="H1163" t="s">
        <v>21</v>
      </c>
      <c r="K1163" t="s">
        <v>16</v>
      </c>
    </row>
    <row r="1164" spans="1:11" x14ac:dyDescent="0.25">
      <c r="A1164" t="s">
        <v>336</v>
      </c>
      <c r="B1164" t="s">
        <v>12</v>
      </c>
      <c r="C1164" t="s">
        <v>109</v>
      </c>
      <c r="D1164" t="s">
        <v>14</v>
      </c>
      <c r="E1164" t="s">
        <v>99</v>
      </c>
      <c r="F1164">
        <v>2019</v>
      </c>
      <c r="G1164">
        <v>0.60699999999999998</v>
      </c>
      <c r="K1164" t="s">
        <v>16</v>
      </c>
    </row>
    <row r="1165" spans="1:11" x14ac:dyDescent="0.25">
      <c r="A1165" t="s">
        <v>336</v>
      </c>
      <c r="B1165" t="s">
        <v>12</v>
      </c>
      <c r="C1165" t="s">
        <v>109</v>
      </c>
      <c r="D1165" t="s">
        <v>14</v>
      </c>
      <c r="E1165" t="s">
        <v>56</v>
      </c>
      <c r="F1165">
        <v>2019</v>
      </c>
      <c r="G1165">
        <v>0.77200000000000002</v>
      </c>
      <c r="K1165" t="s">
        <v>16</v>
      </c>
    </row>
    <row r="1166" spans="1:11" x14ac:dyDescent="0.25">
      <c r="A1166" t="s">
        <v>336</v>
      </c>
      <c r="B1166" t="s">
        <v>12</v>
      </c>
      <c r="C1166" t="s">
        <v>109</v>
      </c>
      <c r="D1166" t="s">
        <v>14</v>
      </c>
      <c r="E1166" t="s">
        <v>101</v>
      </c>
      <c r="F1166">
        <v>2019</v>
      </c>
      <c r="G1166">
        <v>0.5</v>
      </c>
      <c r="K1166" t="s">
        <v>16</v>
      </c>
    </row>
    <row r="1167" spans="1:11" x14ac:dyDescent="0.25">
      <c r="A1167" t="s">
        <v>336</v>
      </c>
      <c r="B1167" t="s">
        <v>12</v>
      </c>
      <c r="C1167" t="s">
        <v>109</v>
      </c>
      <c r="D1167" t="s">
        <v>14</v>
      </c>
      <c r="E1167" t="s">
        <v>102</v>
      </c>
      <c r="F1167">
        <v>2019</v>
      </c>
      <c r="G1167">
        <v>0.93100000000000005</v>
      </c>
      <c r="K1167" t="s">
        <v>16</v>
      </c>
    </row>
    <row r="1168" spans="1:11" x14ac:dyDescent="0.25">
      <c r="A1168" t="s">
        <v>336</v>
      </c>
      <c r="B1168" t="s">
        <v>12</v>
      </c>
      <c r="C1168" t="s">
        <v>109</v>
      </c>
      <c r="D1168" t="s">
        <v>14</v>
      </c>
      <c r="E1168" t="s">
        <v>57</v>
      </c>
      <c r="F1168">
        <v>2019</v>
      </c>
      <c r="G1168">
        <v>4.673</v>
      </c>
      <c r="K1168" t="s">
        <v>16</v>
      </c>
    </row>
    <row r="1169" spans="1:11" x14ac:dyDescent="0.25">
      <c r="A1169" t="s">
        <v>336</v>
      </c>
      <c r="B1169" t="s">
        <v>12</v>
      </c>
      <c r="C1169" t="s">
        <v>109</v>
      </c>
      <c r="D1169" t="s">
        <v>14</v>
      </c>
      <c r="E1169" t="s">
        <v>103</v>
      </c>
      <c r="F1169">
        <v>2019</v>
      </c>
      <c r="G1169">
        <v>3.3149999999999999</v>
      </c>
      <c r="K1169" t="s">
        <v>16</v>
      </c>
    </row>
    <row r="1170" spans="1:11" x14ac:dyDescent="0.25">
      <c r="A1170" t="s">
        <v>336</v>
      </c>
      <c r="B1170" t="s">
        <v>12</v>
      </c>
      <c r="C1170" t="s">
        <v>109</v>
      </c>
      <c r="D1170" t="s">
        <v>14</v>
      </c>
      <c r="E1170" t="s">
        <v>58</v>
      </c>
      <c r="F1170">
        <v>2019</v>
      </c>
      <c r="G1170">
        <v>0.42799999999999999</v>
      </c>
      <c r="K1170" t="s">
        <v>16</v>
      </c>
    </row>
    <row r="1171" spans="1:11" x14ac:dyDescent="0.25">
      <c r="A1171" t="s">
        <v>336</v>
      </c>
      <c r="B1171" t="s">
        <v>12</v>
      </c>
      <c r="C1171" t="s">
        <v>109</v>
      </c>
      <c r="D1171" t="s">
        <v>14</v>
      </c>
      <c r="E1171" t="s">
        <v>59</v>
      </c>
      <c r="F1171">
        <v>2019</v>
      </c>
      <c r="G1171">
        <v>42.043999999999997</v>
      </c>
      <c r="K1171" t="s">
        <v>16</v>
      </c>
    </row>
    <row r="1172" spans="1:11" x14ac:dyDescent="0.25">
      <c r="A1172" t="s">
        <v>336</v>
      </c>
      <c r="B1172" t="s">
        <v>12</v>
      </c>
      <c r="C1172" t="s">
        <v>109</v>
      </c>
      <c r="D1172" t="s">
        <v>14</v>
      </c>
      <c r="E1172" t="s">
        <v>60</v>
      </c>
      <c r="F1172">
        <v>2019</v>
      </c>
      <c r="G1172">
        <v>19</v>
      </c>
      <c r="K1172" t="s">
        <v>16</v>
      </c>
    </row>
    <row r="1173" spans="1:11" x14ac:dyDescent="0.25">
      <c r="A1173" t="s">
        <v>336</v>
      </c>
      <c r="B1173" t="s">
        <v>12</v>
      </c>
      <c r="C1173" t="s">
        <v>109</v>
      </c>
      <c r="D1173" t="s">
        <v>14</v>
      </c>
      <c r="E1173" t="s">
        <v>61</v>
      </c>
      <c r="F1173">
        <v>2019</v>
      </c>
      <c r="G1173">
        <v>6.9960000000000004</v>
      </c>
      <c r="K1173" t="s">
        <v>16</v>
      </c>
    </row>
    <row r="1174" spans="1:11" x14ac:dyDescent="0.25">
      <c r="A1174" t="s">
        <v>336</v>
      </c>
      <c r="B1174" t="s">
        <v>12</v>
      </c>
      <c r="C1174" t="s">
        <v>109</v>
      </c>
      <c r="D1174" t="s">
        <v>14</v>
      </c>
      <c r="E1174" t="s">
        <v>62</v>
      </c>
      <c r="F1174">
        <v>2019</v>
      </c>
      <c r="G1174">
        <v>0.42799999999999999</v>
      </c>
      <c r="H1174" t="s">
        <v>21</v>
      </c>
      <c r="K1174" t="s">
        <v>16</v>
      </c>
    </row>
    <row r="1175" spans="1:11" x14ac:dyDescent="0.25">
      <c r="A1175" t="s">
        <v>336</v>
      </c>
      <c r="B1175" t="s">
        <v>12</v>
      </c>
      <c r="C1175" t="s">
        <v>109</v>
      </c>
      <c r="D1175" t="s">
        <v>14</v>
      </c>
      <c r="E1175" t="s">
        <v>104</v>
      </c>
      <c r="F1175">
        <v>2019</v>
      </c>
      <c r="G1175">
        <v>0.627</v>
      </c>
      <c r="K1175" t="s">
        <v>16</v>
      </c>
    </row>
    <row r="1176" spans="1:11" x14ac:dyDescent="0.25">
      <c r="A1176" t="s">
        <v>336</v>
      </c>
      <c r="B1176" t="s">
        <v>12</v>
      </c>
      <c r="C1176" t="s">
        <v>109</v>
      </c>
      <c r="D1176" t="s">
        <v>14</v>
      </c>
      <c r="E1176" t="s">
        <v>105</v>
      </c>
      <c r="F1176">
        <v>2019</v>
      </c>
      <c r="G1176">
        <v>0.35699999999999998</v>
      </c>
      <c r="H1176" t="s">
        <v>21</v>
      </c>
      <c r="K1176" t="s">
        <v>16</v>
      </c>
    </row>
    <row r="1177" spans="1:11" x14ac:dyDescent="0.25">
      <c r="A1177" t="s">
        <v>336</v>
      </c>
      <c r="B1177" t="s">
        <v>12</v>
      </c>
      <c r="C1177" t="s">
        <v>109</v>
      </c>
      <c r="D1177" t="s">
        <v>14</v>
      </c>
      <c r="E1177" t="s">
        <v>63</v>
      </c>
      <c r="F1177">
        <v>2019</v>
      </c>
      <c r="G1177">
        <v>0.78</v>
      </c>
      <c r="K1177" t="s">
        <v>16</v>
      </c>
    </row>
    <row r="1178" spans="1:11" x14ac:dyDescent="0.25">
      <c r="A1178" t="s">
        <v>336</v>
      </c>
      <c r="B1178" t="s">
        <v>12</v>
      </c>
      <c r="C1178" t="s">
        <v>109</v>
      </c>
      <c r="D1178" t="s">
        <v>14</v>
      </c>
      <c r="E1178" t="s">
        <v>64</v>
      </c>
      <c r="F1178">
        <v>2019</v>
      </c>
      <c r="G1178">
        <v>1.194</v>
      </c>
      <c r="K1178" t="s">
        <v>16</v>
      </c>
    </row>
    <row r="1179" spans="1:11" x14ac:dyDescent="0.25">
      <c r="A1179" t="s">
        <v>336</v>
      </c>
      <c r="B1179" t="s">
        <v>12</v>
      </c>
      <c r="C1179" t="s">
        <v>109</v>
      </c>
      <c r="D1179" t="s">
        <v>14</v>
      </c>
      <c r="E1179" t="s">
        <v>65</v>
      </c>
      <c r="F1179">
        <v>2019</v>
      </c>
      <c r="H1179" t="s">
        <v>21</v>
      </c>
      <c r="K1179" t="s">
        <v>16</v>
      </c>
    </row>
    <row r="1180" spans="1:11" x14ac:dyDescent="0.25">
      <c r="A1180" t="s">
        <v>336</v>
      </c>
      <c r="B1180" t="s">
        <v>12</v>
      </c>
      <c r="C1180" t="s">
        <v>109</v>
      </c>
      <c r="D1180" t="s">
        <v>14</v>
      </c>
      <c r="E1180" t="s">
        <v>66</v>
      </c>
      <c r="F1180">
        <v>2019</v>
      </c>
      <c r="G1180">
        <v>0.45700000000000002</v>
      </c>
      <c r="H1180" t="s">
        <v>21</v>
      </c>
      <c r="K1180" t="s">
        <v>16</v>
      </c>
    </row>
    <row r="1181" spans="1:11" x14ac:dyDescent="0.25">
      <c r="A1181" t="s">
        <v>336</v>
      </c>
      <c r="B1181" t="s">
        <v>12</v>
      </c>
      <c r="C1181" t="s">
        <v>109</v>
      </c>
      <c r="D1181" t="s">
        <v>14</v>
      </c>
      <c r="E1181" t="s">
        <v>67</v>
      </c>
      <c r="F1181">
        <v>2019</v>
      </c>
      <c r="G1181">
        <v>2.1080000000000001</v>
      </c>
      <c r="K1181" t="s">
        <v>16</v>
      </c>
    </row>
    <row r="1182" spans="1:11" x14ac:dyDescent="0.25">
      <c r="A1182" t="s">
        <v>336</v>
      </c>
      <c r="B1182" t="s">
        <v>12</v>
      </c>
      <c r="C1182" t="s">
        <v>109</v>
      </c>
      <c r="D1182" t="s">
        <v>14</v>
      </c>
      <c r="E1182" t="s">
        <v>68</v>
      </c>
      <c r="F1182">
        <v>2019</v>
      </c>
      <c r="G1182">
        <v>9.5850000000000009</v>
      </c>
      <c r="K1182" t="s">
        <v>16</v>
      </c>
    </row>
    <row r="1183" spans="1:11" x14ac:dyDescent="0.25">
      <c r="A1183" t="s">
        <v>336</v>
      </c>
      <c r="B1183" t="s">
        <v>12</v>
      </c>
      <c r="C1183" t="s">
        <v>109</v>
      </c>
      <c r="D1183" t="s">
        <v>14</v>
      </c>
      <c r="E1183" t="s">
        <v>69</v>
      </c>
      <c r="F1183">
        <v>2019</v>
      </c>
      <c r="G1183">
        <v>0.79200000000000004</v>
      </c>
      <c r="H1183" t="s">
        <v>21</v>
      </c>
      <c r="K1183" t="s">
        <v>16</v>
      </c>
    </row>
    <row r="1184" spans="1:11" x14ac:dyDescent="0.25">
      <c r="A1184" t="s">
        <v>134</v>
      </c>
      <c r="B1184" t="s">
        <v>12</v>
      </c>
      <c r="C1184" t="s">
        <v>135</v>
      </c>
      <c r="D1184" t="s">
        <v>14</v>
      </c>
      <c r="E1184" t="s">
        <v>15</v>
      </c>
      <c r="F1184">
        <v>2020</v>
      </c>
      <c r="G1184">
        <v>742.83699999999999</v>
      </c>
      <c r="K1184" t="s">
        <v>136</v>
      </c>
    </row>
    <row r="1185" spans="1:11" x14ac:dyDescent="0.25">
      <c r="A1185" t="s">
        <v>134</v>
      </c>
      <c r="B1185" t="s">
        <v>12</v>
      </c>
      <c r="C1185" t="s">
        <v>135</v>
      </c>
      <c r="D1185" t="s">
        <v>14</v>
      </c>
      <c r="E1185" t="s">
        <v>17</v>
      </c>
      <c r="F1185">
        <v>2020</v>
      </c>
      <c r="G1185">
        <v>56.125</v>
      </c>
      <c r="K1185" t="s">
        <v>136</v>
      </c>
    </row>
    <row r="1186" spans="1:11" x14ac:dyDescent="0.25">
      <c r="A1186" t="s">
        <v>134</v>
      </c>
      <c r="B1186" t="s">
        <v>12</v>
      </c>
      <c r="C1186" t="s">
        <v>135</v>
      </c>
      <c r="D1186" t="s">
        <v>14</v>
      </c>
      <c r="E1186" t="s">
        <v>73</v>
      </c>
      <c r="F1186">
        <v>2020</v>
      </c>
      <c r="G1186">
        <v>0.80400000000000005</v>
      </c>
      <c r="H1186" t="s">
        <v>21</v>
      </c>
      <c r="K1186" t="s">
        <v>136</v>
      </c>
    </row>
    <row r="1187" spans="1:11" x14ac:dyDescent="0.25">
      <c r="A1187" t="s">
        <v>134</v>
      </c>
      <c r="B1187" t="s">
        <v>12</v>
      </c>
      <c r="C1187" t="s">
        <v>135</v>
      </c>
      <c r="D1187" t="s">
        <v>14</v>
      </c>
      <c r="E1187" t="s">
        <v>18</v>
      </c>
      <c r="F1187">
        <v>2020</v>
      </c>
      <c r="G1187">
        <v>1.113</v>
      </c>
      <c r="H1187" t="s">
        <v>21</v>
      </c>
      <c r="K1187" t="s">
        <v>136</v>
      </c>
    </row>
    <row r="1188" spans="1:11" x14ac:dyDescent="0.25">
      <c r="A1188" t="s">
        <v>134</v>
      </c>
      <c r="B1188" t="s">
        <v>12</v>
      </c>
      <c r="C1188" t="s">
        <v>135</v>
      </c>
      <c r="D1188" t="s">
        <v>14</v>
      </c>
      <c r="E1188" t="s">
        <v>19</v>
      </c>
      <c r="F1188">
        <v>2020</v>
      </c>
      <c r="H1188" t="s">
        <v>21</v>
      </c>
      <c r="K1188" t="s">
        <v>136</v>
      </c>
    </row>
    <row r="1189" spans="1:11" x14ac:dyDescent="0.25">
      <c r="A1189" t="s">
        <v>134</v>
      </c>
      <c r="B1189" t="s">
        <v>12</v>
      </c>
      <c r="C1189" t="s">
        <v>135</v>
      </c>
      <c r="D1189" t="s">
        <v>14</v>
      </c>
      <c r="E1189" t="s">
        <v>20</v>
      </c>
      <c r="F1189">
        <v>2020</v>
      </c>
      <c r="G1189">
        <v>6.7640000000000002</v>
      </c>
      <c r="K1189" t="s">
        <v>136</v>
      </c>
    </row>
    <row r="1190" spans="1:11" x14ac:dyDescent="0.25">
      <c r="A1190" t="s">
        <v>134</v>
      </c>
      <c r="B1190" t="s">
        <v>12</v>
      </c>
      <c r="C1190" t="s">
        <v>135</v>
      </c>
      <c r="D1190" t="s">
        <v>14</v>
      </c>
      <c r="E1190" t="s">
        <v>22</v>
      </c>
      <c r="F1190">
        <v>2020</v>
      </c>
      <c r="G1190">
        <v>1.482</v>
      </c>
      <c r="K1190" t="s">
        <v>136</v>
      </c>
    </row>
    <row r="1191" spans="1:11" x14ac:dyDescent="0.25">
      <c r="A1191" t="s">
        <v>134</v>
      </c>
      <c r="B1191" t="s">
        <v>12</v>
      </c>
      <c r="C1191" t="s">
        <v>135</v>
      </c>
      <c r="D1191" t="s">
        <v>14</v>
      </c>
      <c r="E1191" t="s">
        <v>75</v>
      </c>
      <c r="F1191">
        <v>2020</v>
      </c>
      <c r="G1191">
        <v>1.23</v>
      </c>
      <c r="H1191" t="s">
        <v>21</v>
      </c>
      <c r="K1191" t="s">
        <v>136</v>
      </c>
    </row>
    <row r="1192" spans="1:11" x14ac:dyDescent="0.25">
      <c r="A1192" t="s">
        <v>134</v>
      </c>
      <c r="B1192" t="s">
        <v>12</v>
      </c>
      <c r="C1192" t="s">
        <v>135</v>
      </c>
      <c r="D1192" t="s">
        <v>14</v>
      </c>
      <c r="E1192" t="s">
        <v>23</v>
      </c>
      <c r="F1192">
        <v>2020</v>
      </c>
      <c r="G1192">
        <v>12.099</v>
      </c>
      <c r="K1192" t="s">
        <v>136</v>
      </c>
    </row>
    <row r="1193" spans="1:11" x14ac:dyDescent="0.25">
      <c r="A1193" t="s">
        <v>134</v>
      </c>
      <c r="B1193" t="s">
        <v>12</v>
      </c>
      <c r="C1193" t="s">
        <v>135</v>
      </c>
      <c r="D1193" t="s">
        <v>14</v>
      </c>
      <c r="E1193" t="s">
        <v>76</v>
      </c>
      <c r="F1193">
        <v>2020</v>
      </c>
      <c r="G1193">
        <v>5.1429999999999998</v>
      </c>
      <c r="K1193" t="s">
        <v>136</v>
      </c>
    </row>
    <row r="1194" spans="1:11" x14ac:dyDescent="0.25">
      <c r="A1194" t="s">
        <v>134</v>
      </c>
      <c r="B1194" t="s">
        <v>12</v>
      </c>
      <c r="C1194" t="s">
        <v>135</v>
      </c>
      <c r="D1194" t="s">
        <v>14</v>
      </c>
      <c r="E1194" t="s">
        <v>25</v>
      </c>
      <c r="F1194">
        <v>2020</v>
      </c>
      <c r="G1194">
        <v>0.63700000000000001</v>
      </c>
      <c r="H1194" t="s">
        <v>21</v>
      </c>
      <c r="K1194" t="s">
        <v>136</v>
      </c>
    </row>
    <row r="1195" spans="1:11" x14ac:dyDescent="0.25">
      <c r="A1195" t="s">
        <v>134</v>
      </c>
      <c r="B1195" t="s">
        <v>12</v>
      </c>
      <c r="C1195" t="s">
        <v>135</v>
      </c>
      <c r="D1195" t="s">
        <v>14</v>
      </c>
      <c r="E1195" t="s">
        <v>26</v>
      </c>
      <c r="F1195">
        <v>2020</v>
      </c>
      <c r="G1195">
        <v>5.3879999999999999</v>
      </c>
      <c r="K1195" t="s">
        <v>136</v>
      </c>
    </row>
    <row r="1196" spans="1:11" x14ac:dyDescent="0.25">
      <c r="A1196" t="s">
        <v>134</v>
      </c>
      <c r="B1196" t="s">
        <v>12</v>
      </c>
      <c r="C1196" t="s">
        <v>135</v>
      </c>
      <c r="D1196" t="s">
        <v>14</v>
      </c>
      <c r="E1196" t="s">
        <v>27</v>
      </c>
      <c r="F1196">
        <v>2020</v>
      </c>
      <c r="H1196" t="s">
        <v>21</v>
      </c>
      <c r="K1196" t="s">
        <v>136</v>
      </c>
    </row>
    <row r="1197" spans="1:11" x14ac:dyDescent="0.25">
      <c r="A1197" t="s">
        <v>134</v>
      </c>
      <c r="B1197" t="s">
        <v>12</v>
      </c>
      <c r="C1197" t="s">
        <v>135</v>
      </c>
      <c r="D1197" t="s">
        <v>14</v>
      </c>
      <c r="E1197" t="s">
        <v>28</v>
      </c>
      <c r="F1197">
        <v>2020</v>
      </c>
      <c r="G1197">
        <v>1.55</v>
      </c>
      <c r="H1197" t="s">
        <v>21</v>
      </c>
      <c r="K1197" t="s">
        <v>136</v>
      </c>
    </row>
    <row r="1198" spans="1:11" x14ac:dyDescent="0.25">
      <c r="A1198" t="s">
        <v>134</v>
      </c>
      <c r="B1198" t="s">
        <v>12</v>
      </c>
      <c r="C1198" t="s">
        <v>135</v>
      </c>
      <c r="D1198" t="s">
        <v>14</v>
      </c>
      <c r="E1198" t="s">
        <v>29</v>
      </c>
      <c r="F1198">
        <v>2020</v>
      </c>
      <c r="H1198" t="s">
        <v>21</v>
      </c>
      <c r="K1198" t="s">
        <v>136</v>
      </c>
    </row>
    <row r="1199" spans="1:11" x14ac:dyDescent="0.25">
      <c r="A1199" t="s">
        <v>134</v>
      </c>
      <c r="B1199" t="s">
        <v>12</v>
      </c>
      <c r="C1199" t="s">
        <v>135</v>
      </c>
      <c r="D1199" t="s">
        <v>14</v>
      </c>
      <c r="E1199" t="s">
        <v>77</v>
      </c>
      <c r="F1199">
        <v>2020</v>
      </c>
      <c r="G1199">
        <v>1.9630000000000001</v>
      </c>
      <c r="K1199" t="s">
        <v>136</v>
      </c>
    </row>
    <row r="1200" spans="1:11" x14ac:dyDescent="0.25">
      <c r="A1200" t="s">
        <v>134</v>
      </c>
      <c r="B1200" t="s">
        <v>12</v>
      </c>
      <c r="C1200" t="s">
        <v>135</v>
      </c>
      <c r="D1200" t="s">
        <v>14</v>
      </c>
      <c r="E1200" t="s">
        <v>31</v>
      </c>
      <c r="F1200">
        <v>2020</v>
      </c>
      <c r="G1200">
        <v>0.97399999999999998</v>
      </c>
      <c r="H1200" t="s">
        <v>21</v>
      </c>
      <c r="K1200" t="s">
        <v>136</v>
      </c>
    </row>
    <row r="1201" spans="1:11" x14ac:dyDescent="0.25">
      <c r="A1201" t="s">
        <v>134</v>
      </c>
      <c r="B1201" t="s">
        <v>12</v>
      </c>
      <c r="C1201" t="s">
        <v>135</v>
      </c>
      <c r="D1201" t="s">
        <v>14</v>
      </c>
      <c r="E1201" t="s">
        <v>79</v>
      </c>
      <c r="F1201">
        <v>2020</v>
      </c>
      <c r="G1201">
        <v>1.0580000000000001</v>
      </c>
      <c r="H1201" t="s">
        <v>21</v>
      </c>
      <c r="K1201" t="s">
        <v>136</v>
      </c>
    </row>
    <row r="1202" spans="1:11" x14ac:dyDescent="0.25">
      <c r="A1202" t="s">
        <v>134</v>
      </c>
      <c r="B1202" t="s">
        <v>12</v>
      </c>
      <c r="C1202" t="s">
        <v>135</v>
      </c>
      <c r="D1202" t="s">
        <v>14</v>
      </c>
      <c r="E1202" t="s">
        <v>32</v>
      </c>
      <c r="F1202">
        <v>2020</v>
      </c>
      <c r="G1202">
        <v>7.4729999999999999</v>
      </c>
      <c r="K1202" t="s">
        <v>136</v>
      </c>
    </row>
    <row r="1203" spans="1:11" x14ac:dyDescent="0.25">
      <c r="A1203" t="s">
        <v>134</v>
      </c>
      <c r="B1203" t="s">
        <v>12</v>
      </c>
      <c r="C1203" t="s">
        <v>135</v>
      </c>
      <c r="D1203" t="s">
        <v>14</v>
      </c>
      <c r="E1203" t="s">
        <v>33</v>
      </c>
      <c r="F1203">
        <v>2020</v>
      </c>
      <c r="G1203">
        <v>0.879</v>
      </c>
      <c r="H1203" t="s">
        <v>21</v>
      </c>
      <c r="K1203" t="s">
        <v>136</v>
      </c>
    </row>
    <row r="1204" spans="1:11" x14ac:dyDescent="0.25">
      <c r="A1204" t="s">
        <v>134</v>
      </c>
      <c r="B1204" t="s">
        <v>12</v>
      </c>
      <c r="C1204" t="s">
        <v>135</v>
      </c>
      <c r="D1204" t="s">
        <v>14</v>
      </c>
      <c r="E1204" t="s">
        <v>34</v>
      </c>
      <c r="F1204">
        <v>2020</v>
      </c>
      <c r="G1204">
        <v>4.3529999999999998</v>
      </c>
      <c r="K1204" t="s">
        <v>136</v>
      </c>
    </row>
    <row r="1205" spans="1:11" x14ac:dyDescent="0.25">
      <c r="A1205" t="s">
        <v>134</v>
      </c>
      <c r="B1205" t="s">
        <v>12</v>
      </c>
      <c r="C1205" t="s">
        <v>135</v>
      </c>
      <c r="D1205" t="s">
        <v>14</v>
      </c>
      <c r="E1205" t="s">
        <v>35</v>
      </c>
      <c r="F1205">
        <v>2020</v>
      </c>
      <c r="G1205">
        <v>1.2</v>
      </c>
      <c r="H1205" t="s">
        <v>21</v>
      </c>
      <c r="K1205" t="s">
        <v>136</v>
      </c>
    </row>
    <row r="1206" spans="1:11" x14ac:dyDescent="0.25">
      <c r="A1206" t="s">
        <v>134</v>
      </c>
      <c r="B1206" t="s">
        <v>12</v>
      </c>
      <c r="C1206" t="s">
        <v>135</v>
      </c>
      <c r="D1206" t="s">
        <v>14</v>
      </c>
      <c r="E1206" t="s">
        <v>36</v>
      </c>
      <c r="F1206">
        <v>2020</v>
      </c>
      <c r="H1206" t="s">
        <v>21</v>
      </c>
      <c r="K1206" t="s">
        <v>136</v>
      </c>
    </row>
    <row r="1207" spans="1:11" x14ac:dyDescent="0.25">
      <c r="A1207" t="s">
        <v>134</v>
      </c>
      <c r="B1207" t="s">
        <v>12</v>
      </c>
      <c r="C1207" t="s">
        <v>135</v>
      </c>
      <c r="D1207" t="s">
        <v>14</v>
      </c>
      <c r="E1207" t="s">
        <v>110</v>
      </c>
      <c r="F1207">
        <v>2020</v>
      </c>
      <c r="G1207">
        <v>1.7949999999999999</v>
      </c>
      <c r="H1207" t="s">
        <v>21</v>
      </c>
      <c r="K1207" t="s">
        <v>136</v>
      </c>
    </row>
    <row r="1208" spans="1:11" x14ac:dyDescent="0.25">
      <c r="A1208" t="s">
        <v>134</v>
      </c>
      <c r="B1208" t="s">
        <v>12</v>
      </c>
      <c r="C1208" t="s">
        <v>135</v>
      </c>
      <c r="D1208" t="s">
        <v>14</v>
      </c>
      <c r="E1208" t="s">
        <v>37</v>
      </c>
      <c r="F1208">
        <v>2020</v>
      </c>
      <c r="G1208">
        <v>1.929</v>
      </c>
      <c r="K1208" t="s">
        <v>136</v>
      </c>
    </row>
    <row r="1209" spans="1:11" x14ac:dyDescent="0.25">
      <c r="A1209" t="s">
        <v>134</v>
      </c>
      <c r="B1209" t="s">
        <v>12</v>
      </c>
      <c r="C1209" t="s">
        <v>135</v>
      </c>
      <c r="D1209" t="s">
        <v>14</v>
      </c>
      <c r="E1209" t="s">
        <v>38</v>
      </c>
      <c r="F1209">
        <v>2020</v>
      </c>
      <c r="G1209">
        <v>2.02</v>
      </c>
      <c r="K1209" t="s">
        <v>136</v>
      </c>
    </row>
    <row r="1210" spans="1:11" x14ac:dyDescent="0.25">
      <c r="A1210" t="s">
        <v>134</v>
      </c>
      <c r="B1210" t="s">
        <v>12</v>
      </c>
      <c r="C1210" t="s">
        <v>135</v>
      </c>
      <c r="D1210" t="s">
        <v>14</v>
      </c>
      <c r="E1210" t="s">
        <v>82</v>
      </c>
      <c r="F1210">
        <v>2020</v>
      </c>
      <c r="G1210">
        <v>1.958</v>
      </c>
      <c r="K1210" t="s">
        <v>136</v>
      </c>
    </row>
    <row r="1211" spans="1:11" x14ac:dyDescent="0.25">
      <c r="A1211" t="s">
        <v>134</v>
      </c>
      <c r="B1211" t="s">
        <v>12</v>
      </c>
      <c r="C1211" t="s">
        <v>135</v>
      </c>
      <c r="D1211" t="s">
        <v>14</v>
      </c>
      <c r="E1211" t="s">
        <v>39</v>
      </c>
      <c r="F1211">
        <v>2020</v>
      </c>
      <c r="G1211">
        <v>2.2610000000000001</v>
      </c>
      <c r="K1211" t="s">
        <v>136</v>
      </c>
    </row>
    <row r="1212" spans="1:11" x14ac:dyDescent="0.25">
      <c r="A1212" t="s">
        <v>134</v>
      </c>
      <c r="B1212" t="s">
        <v>12</v>
      </c>
      <c r="C1212" t="s">
        <v>135</v>
      </c>
      <c r="D1212" t="s">
        <v>14</v>
      </c>
      <c r="E1212" t="s">
        <v>83</v>
      </c>
      <c r="F1212">
        <v>2020</v>
      </c>
      <c r="G1212">
        <v>6.274</v>
      </c>
      <c r="K1212" t="s">
        <v>136</v>
      </c>
    </row>
    <row r="1213" spans="1:11" x14ac:dyDescent="0.25">
      <c r="A1213" t="s">
        <v>134</v>
      </c>
      <c r="B1213" t="s">
        <v>12</v>
      </c>
      <c r="C1213" t="s">
        <v>135</v>
      </c>
      <c r="D1213" t="s">
        <v>14</v>
      </c>
      <c r="E1213" t="s">
        <v>40</v>
      </c>
      <c r="F1213">
        <v>2020</v>
      </c>
      <c r="G1213">
        <v>0.77</v>
      </c>
      <c r="H1213" t="s">
        <v>21</v>
      </c>
      <c r="K1213" t="s">
        <v>136</v>
      </c>
    </row>
    <row r="1214" spans="1:11" x14ac:dyDescent="0.25">
      <c r="A1214" t="s">
        <v>134</v>
      </c>
      <c r="B1214" t="s">
        <v>12</v>
      </c>
      <c r="C1214" t="s">
        <v>135</v>
      </c>
      <c r="D1214" t="s">
        <v>14</v>
      </c>
      <c r="E1214" t="s">
        <v>84</v>
      </c>
      <c r="F1214">
        <v>2020</v>
      </c>
      <c r="G1214">
        <v>2.4649999999999999</v>
      </c>
      <c r="K1214" t="s">
        <v>136</v>
      </c>
    </row>
    <row r="1215" spans="1:11" x14ac:dyDescent="0.25">
      <c r="A1215" t="s">
        <v>134</v>
      </c>
      <c r="B1215" t="s">
        <v>12</v>
      </c>
      <c r="C1215" t="s">
        <v>135</v>
      </c>
      <c r="D1215" t="s">
        <v>14</v>
      </c>
      <c r="E1215" t="s">
        <v>86</v>
      </c>
      <c r="F1215">
        <v>2020</v>
      </c>
      <c r="G1215">
        <v>32.676000000000002</v>
      </c>
      <c r="K1215" t="s">
        <v>136</v>
      </c>
    </row>
    <row r="1216" spans="1:11" x14ac:dyDescent="0.25">
      <c r="A1216" t="s">
        <v>134</v>
      </c>
      <c r="B1216" t="s">
        <v>12</v>
      </c>
      <c r="C1216" t="s">
        <v>135</v>
      </c>
      <c r="D1216" t="s">
        <v>14</v>
      </c>
      <c r="E1216" t="s">
        <v>41</v>
      </c>
      <c r="F1216">
        <v>2020</v>
      </c>
      <c r="G1216">
        <v>6.3979999999999997</v>
      </c>
      <c r="K1216" t="s">
        <v>136</v>
      </c>
    </row>
    <row r="1217" spans="1:11" x14ac:dyDescent="0.25">
      <c r="A1217" t="s">
        <v>134</v>
      </c>
      <c r="B1217" t="s">
        <v>12</v>
      </c>
      <c r="C1217" t="s">
        <v>135</v>
      </c>
      <c r="D1217" t="s">
        <v>14</v>
      </c>
      <c r="E1217" t="s">
        <v>42</v>
      </c>
      <c r="F1217">
        <v>2020</v>
      </c>
      <c r="G1217">
        <v>16.007999999999999</v>
      </c>
      <c r="K1217" t="s">
        <v>136</v>
      </c>
    </row>
    <row r="1218" spans="1:11" x14ac:dyDescent="0.25">
      <c r="A1218" t="s">
        <v>134</v>
      </c>
      <c r="B1218" t="s">
        <v>12</v>
      </c>
      <c r="C1218" t="s">
        <v>135</v>
      </c>
      <c r="D1218" t="s">
        <v>14</v>
      </c>
      <c r="E1218" t="s">
        <v>87</v>
      </c>
      <c r="F1218">
        <v>2020</v>
      </c>
      <c r="G1218">
        <v>18.782</v>
      </c>
      <c r="K1218" t="s">
        <v>136</v>
      </c>
    </row>
    <row r="1219" spans="1:11" x14ac:dyDescent="0.25">
      <c r="A1219" t="s">
        <v>134</v>
      </c>
      <c r="B1219" t="s">
        <v>12</v>
      </c>
      <c r="C1219" t="s">
        <v>135</v>
      </c>
      <c r="D1219" t="s">
        <v>14</v>
      </c>
      <c r="E1219" t="s">
        <v>43</v>
      </c>
      <c r="F1219">
        <v>2020</v>
      </c>
      <c r="G1219">
        <v>11.64</v>
      </c>
      <c r="K1219" t="s">
        <v>136</v>
      </c>
    </row>
    <row r="1220" spans="1:11" x14ac:dyDescent="0.25">
      <c r="A1220" t="s">
        <v>134</v>
      </c>
      <c r="B1220" t="s">
        <v>12</v>
      </c>
      <c r="C1220" t="s">
        <v>135</v>
      </c>
      <c r="D1220" t="s">
        <v>14</v>
      </c>
      <c r="E1220" t="s">
        <v>44</v>
      </c>
      <c r="F1220">
        <v>2020</v>
      </c>
      <c r="G1220">
        <v>107.14700000000001</v>
      </c>
      <c r="K1220" t="s">
        <v>136</v>
      </c>
    </row>
    <row r="1221" spans="1:11" x14ac:dyDescent="0.25">
      <c r="A1221" t="s">
        <v>134</v>
      </c>
      <c r="B1221" t="s">
        <v>12</v>
      </c>
      <c r="C1221" t="s">
        <v>135</v>
      </c>
      <c r="D1221" t="s">
        <v>14</v>
      </c>
      <c r="E1221" t="s">
        <v>45</v>
      </c>
      <c r="F1221">
        <v>2020</v>
      </c>
      <c r="G1221">
        <v>20.535</v>
      </c>
      <c r="K1221" t="s">
        <v>136</v>
      </c>
    </row>
    <row r="1222" spans="1:11" x14ac:dyDescent="0.25">
      <c r="A1222" t="s">
        <v>134</v>
      </c>
      <c r="B1222" t="s">
        <v>12</v>
      </c>
      <c r="C1222" t="s">
        <v>135</v>
      </c>
      <c r="D1222" t="s">
        <v>14</v>
      </c>
      <c r="E1222" t="s">
        <v>46</v>
      </c>
      <c r="F1222">
        <v>2020</v>
      </c>
      <c r="H1222" t="s">
        <v>21</v>
      </c>
      <c r="K1222" t="s">
        <v>136</v>
      </c>
    </row>
    <row r="1223" spans="1:11" x14ac:dyDescent="0.25">
      <c r="A1223" t="s">
        <v>134</v>
      </c>
      <c r="B1223" t="s">
        <v>12</v>
      </c>
      <c r="C1223" t="s">
        <v>135</v>
      </c>
      <c r="D1223" t="s">
        <v>14</v>
      </c>
      <c r="E1223" t="s">
        <v>88</v>
      </c>
      <c r="F1223">
        <v>2020</v>
      </c>
      <c r="H1223" t="s">
        <v>21</v>
      </c>
      <c r="K1223" t="s">
        <v>136</v>
      </c>
    </row>
    <row r="1224" spans="1:11" x14ac:dyDescent="0.25">
      <c r="A1224" t="s">
        <v>134</v>
      </c>
      <c r="B1224" t="s">
        <v>12</v>
      </c>
      <c r="C1224" t="s">
        <v>135</v>
      </c>
      <c r="D1224" t="s">
        <v>14</v>
      </c>
      <c r="E1224" t="s">
        <v>89</v>
      </c>
      <c r="F1224">
        <v>2020</v>
      </c>
      <c r="G1224">
        <v>4.1440000000000001</v>
      </c>
      <c r="K1224" t="s">
        <v>136</v>
      </c>
    </row>
    <row r="1225" spans="1:11" x14ac:dyDescent="0.25">
      <c r="A1225" t="s">
        <v>134</v>
      </c>
      <c r="B1225" t="s">
        <v>12</v>
      </c>
      <c r="C1225" t="s">
        <v>135</v>
      </c>
      <c r="D1225" t="s">
        <v>14</v>
      </c>
      <c r="E1225" t="s">
        <v>90</v>
      </c>
      <c r="F1225">
        <v>2020</v>
      </c>
      <c r="G1225">
        <v>1.42</v>
      </c>
      <c r="H1225" t="s">
        <v>21</v>
      </c>
      <c r="K1225" t="s">
        <v>136</v>
      </c>
    </row>
    <row r="1226" spans="1:11" x14ac:dyDescent="0.25">
      <c r="A1226" t="s">
        <v>134</v>
      </c>
      <c r="B1226" t="s">
        <v>12</v>
      </c>
      <c r="C1226" t="s">
        <v>135</v>
      </c>
      <c r="D1226" t="s">
        <v>14</v>
      </c>
      <c r="E1226" t="s">
        <v>47</v>
      </c>
      <c r="F1226">
        <v>2020</v>
      </c>
      <c r="G1226">
        <v>10.196999999999999</v>
      </c>
      <c r="K1226" t="s">
        <v>136</v>
      </c>
    </row>
    <row r="1227" spans="1:11" x14ac:dyDescent="0.25">
      <c r="A1227" t="s">
        <v>134</v>
      </c>
      <c r="B1227" t="s">
        <v>12</v>
      </c>
      <c r="C1227" t="s">
        <v>135</v>
      </c>
      <c r="D1227" t="s">
        <v>14</v>
      </c>
      <c r="E1227" t="s">
        <v>48</v>
      </c>
      <c r="F1227">
        <v>2020</v>
      </c>
      <c r="G1227">
        <v>15.885</v>
      </c>
      <c r="K1227" t="s">
        <v>136</v>
      </c>
    </row>
    <row r="1228" spans="1:11" x14ac:dyDescent="0.25">
      <c r="A1228" t="s">
        <v>134</v>
      </c>
      <c r="B1228" t="s">
        <v>12</v>
      </c>
      <c r="C1228" t="s">
        <v>135</v>
      </c>
      <c r="D1228" t="s">
        <v>14</v>
      </c>
      <c r="E1228" t="s">
        <v>49</v>
      </c>
      <c r="F1228">
        <v>2020</v>
      </c>
      <c r="G1228">
        <v>1.298</v>
      </c>
      <c r="H1228" t="s">
        <v>21</v>
      </c>
      <c r="K1228" t="s">
        <v>136</v>
      </c>
    </row>
    <row r="1229" spans="1:11" x14ac:dyDescent="0.25">
      <c r="A1229" t="s">
        <v>134</v>
      </c>
      <c r="B1229" t="s">
        <v>12</v>
      </c>
      <c r="C1229" t="s">
        <v>135</v>
      </c>
      <c r="D1229" t="s">
        <v>14</v>
      </c>
      <c r="E1229" t="s">
        <v>50</v>
      </c>
      <c r="F1229">
        <v>2020</v>
      </c>
      <c r="H1229" t="s">
        <v>21</v>
      </c>
      <c r="K1229" t="s">
        <v>136</v>
      </c>
    </row>
    <row r="1230" spans="1:11" x14ac:dyDescent="0.25">
      <c r="A1230" t="s">
        <v>134</v>
      </c>
      <c r="B1230" t="s">
        <v>12</v>
      </c>
      <c r="C1230" t="s">
        <v>135</v>
      </c>
      <c r="D1230" t="s">
        <v>14</v>
      </c>
      <c r="E1230" t="s">
        <v>51</v>
      </c>
      <c r="F1230">
        <v>2020</v>
      </c>
      <c r="G1230">
        <v>0.77100000000000002</v>
      </c>
      <c r="H1230" t="s">
        <v>21</v>
      </c>
      <c r="K1230" t="s">
        <v>136</v>
      </c>
    </row>
    <row r="1231" spans="1:11" x14ac:dyDescent="0.25">
      <c r="A1231" t="s">
        <v>134</v>
      </c>
      <c r="B1231" t="s">
        <v>12</v>
      </c>
      <c r="C1231" t="s">
        <v>135</v>
      </c>
      <c r="D1231" t="s">
        <v>14</v>
      </c>
      <c r="E1231" t="s">
        <v>52</v>
      </c>
      <c r="F1231">
        <v>2020</v>
      </c>
      <c r="G1231">
        <v>2.1429999999999998</v>
      </c>
      <c r="K1231" t="s">
        <v>136</v>
      </c>
    </row>
    <row r="1232" spans="1:11" x14ac:dyDescent="0.25">
      <c r="A1232" t="s">
        <v>134</v>
      </c>
      <c r="B1232" t="s">
        <v>12</v>
      </c>
      <c r="C1232" t="s">
        <v>135</v>
      </c>
      <c r="D1232" t="s">
        <v>14</v>
      </c>
      <c r="E1232" t="s">
        <v>91</v>
      </c>
      <c r="F1232">
        <v>2020</v>
      </c>
      <c r="G1232">
        <v>1.0609999999999999</v>
      </c>
      <c r="H1232" t="s">
        <v>21</v>
      </c>
      <c r="K1232" t="s">
        <v>136</v>
      </c>
    </row>
    <row r="1233" spans="1:11" x14ac:dyDescent="0.25">
      <c r="A1233" t="s">
        <v>134</v>
      </c>
      <c r="B1233" t="s">
        <v>12</v>
      </c>
      <c r="C1233" t="s">
        <v>135</v>
      </c>
      <c r="D1233" t="s">
        <v>14</v>
      </c>
      <c r="E1233" t="s">
        <v>92</v>
      </c>
      <c r="F1233">
        <v>2020</v>
      </c>
      <c r="H1233" t="s">
        <v>21</v>
      </c>
      <c r="K1233" t="s">
        <v>136</v>
      </c>
    </row>
    <row r="1234" spans="1:11" x14ac:dyDescent="0.25">
      <c r="A1234" t="s">
        <v>134</v>
      </c>
      <c r="B1234" t="s">
        <v>12</v>
      </c>
      <c r="C1234" t="s">
        <v>135</v>
      </c>
      <c r="D1234" t="s">
        <v>14</v>
      </c>
      <c r="E1234" t="s">
        <v>53</v>
      </c>
      <c r="F1234">
        <v>2020</v>
      </c>
      <c r="G1234">
        <v>6.7539999999999996</v>
      </c>
      <c r="K1234" t="s">
        <v>136</v>
      </c>
    </row>
    <row r="1235" spans="1:11" x14ac:dyDescent="0.25">
      <c r="A1235" t="s">
        <v>134</v>
      </c>
      <c r="B1235" t="s">
        <v>12</v>
      </c>
      <c r="C1235" t="s">
        <v>135</v>
      </c>
      <c r="D1235" t="s">
        <v>14</v>
      </c>
      <c r="E1235" t="s">
        <v>93</v>
      </c>
      <c r="F1235">
        <v>2020</v>
      </c>
      <c r="G1235">
        <v>1.9750000000000001</v>
      </c>
      <c r="K1235" t="s">
        <v>136</v>
      </c>
    </row>
    <row r="1236" spans="1:11" x14ac:dyDescent="0.25">
      <c r="A1236" t="s">
        <v>134</v>
      </c>
      <c r="B1236" t="s">
        <v>12</v>
      </c>
      <c r="C1236" t="s">
        <v>135</v>
      </c>
      <c r="D1236" t="s">
        <v>14</v>
      </c>
      <c r="E1236" t="s">
        <v>94</v>
      </c>
      <c r="F1236">
        <v>2020</v>
      </c>
      <c r="G1236">
        <v>2.0990000000000002</v>
      </c>
      <c r="K1236" t="s">
        <v>136</v>
      </c>
    </row>
    <row r="1237" spans="1:11" x14ac:dyDescent="0.25">
      <c r="A1237" t="s">
        <v>134</v>
      </c>
      <c r="B1237" t="s">
        <v>12</v>
      </c>
      <c r="C1237" t="s">
        <v>135</v>
      </c>
      <c r="D1237" t="s">
        <v>14</v>
      </c>
      <c r="E1237" t="s">
        <v>54</v>
      </c>
      <c r="F1237">
        <v>2020</v>
      </c>
      <c r="G1237">
        <v>1.302</v>
      </c>
      <c r="H1237" t="s">
        <v>21</v>
      </c>
      <c r="K1237" t="s">
        <v>136</v>
      </c>
    </row>
    <row r="1238" spans="1:11" x14ac:dyDescent="0.25">
      <c r="A1238" t="s">
        <v>134</v>
      </c>
      <c r="B1238" t="s">
        <v>12</v>
      </c>
      <c r="C1238" t="s">
        <v>135</v>
      </c>
      <c r="D1238" t="s">
        <v>14</v>
      </c>
      <c r="E1238" t="s">
        <v>95</v>
      </c>
      <c r="F1238">
        <v>2020</v>
      </c>
      <c r="G1238">
        <v>3.1280000000000001</v>
      </c>
      <c r="K1238" t="s">
        <v>136</v>
      </c>
    </row>
    <row r="1239" spans="1:11" x14ac:dyDescent="0.25">
      <c r="A1239" t="s">
        <v>134</v>
      </c>
      <c r="B1239" t="s">
        <v>12</v>
      </c>
      <c r="C1239" t="s">
        <v>135</v>
      </c>
      <c r="D1239" t="s">
        <v>14</v>
      </c>
      <c r="E1239" t="s">
        <v>96</v>
      </c>
      <c r="F1239">
        <v>2020</v>
      </c>
      <c r="H1239" t="s">
        <v>21</v>
      </c>
      <c r="K1239" t="s">
        <v>136</v>
      </c>
    </row>
    <row r="1240" spans="1:11" x14ac:dyDescent="0.25">
      <c r="A1240" t="s">
        <v>134</v>
      </c>
      <c r="B1240" t="s">
        <v>12</v>
      </c>
      <c r="C1240" t="s">
        <v>135</v>
      </c>
      <c r="D1240" t="s">
        <v>14</v>
      </c>
      <c r="E1240" t="s">
        <v>97</v>
      </c>
      <c r="F1240">
        <v>2020</v>
      </c>
      <c r="G1240">
        <v>1.3959999999999999</v>
      </c>
      <c r="H1240" t="s">
        <v>21</v>
      </c>
      <c r="K1240" t="s">
        <v>136</v>
      </c>
    </row>
    <row r="1241" spans="1:11" x14ac:dyDescent="0.25">
      <c r="A1241" t="s">
        <v>134</v>
      </c>
      <c r="B1241" t="s">
        <v>12</v>
      </c>
      <c r="C1241" t="s">
        <v>135</v>
      </c>
      <c r="D1241" t="s">
        <v>14</v>
      </c>
      <c r="E1241" t="s">
        <v>55</v>
      </c>
      <c r="F1241">
        <v>2020</v>
      </c>
      <c r="G1241">
        <v>0.92100000000000004</v>
      </c>
      <c r="H1241" t="s">
        <v>21</v>
      </c>
      <c r="K1241" t="s">
        <v>136</v>
      </c>
    </row>
    <row r="1242" spans="1:11" x14ac:dyDescent="0.25">
      <c r="A1242" t="s">
        <v>134</v>
      </c>
      <c r="B1242" t="s">
        <v>12</v>
      </c>
      <c r="C1242" t="s">
        <v>135</v>
      </c>
      <c r="D1242" t="s">
        <v>14</v>
      </c>
      <c r="E1242" t="s">
        <v>98</v>
      </c>
      <c r="F1242">
        <v>2020</v>
      </c>
      <c r="G1242">
        <v>0.81699999999999995</v>
      </c>
      <c r="H1242" t="s">
        <v>21</v>
      </c>
      <c r="K1242" t="s">
        <v>136</v>
      </c>
    </row>
    <row r="1243" spans="1:11" x14ac:dyDescent="0.25">
      <c r="A1243" t="s">
        <v>134</v>
      </c>
      <c r="B1243" t="s">
        <v>12</v>
      </c>
      <c r="C1243" t="s">
        <v>135</v>
      </c>
      <c r="D1243" t="s">
        <v>14</v>
      </c>
      <c r="E1243" t="s">
        <v>99</v>
      </c>
      <c r="F1243">
        <v>2020</v>
      </c>
      <c r="G1243">
        <v>0.70899999999999996</v>
      </c>
      <c r="H1243" t="s">
        <v>21</v>
      </c>
      <c r="K1243" t="s">
        <v>136</v>
      </c>
    </row>
    <row r="1244" spans="1:11" x14ac:dyDescent="0.25">
      <c r="A1244" t="s">
        <v>134</v>
      </c>
      <c r="B1244" t="s">
        <v>12</v>
      </c>
      <c r="C1244" t="s">
        <v>135</v>
      </c>
      <c r="D1244" t="s">
        <v>14</v>
      </c>
      <c r="E1244" t="s">
        <v>100</v>
      </c>
      <c r="F1244">
        <v>2020</v>
      </c>
      <c r="G1244">
        <v>3.3919999999999999</v>
      </c>
      <c r="K1244" t="s">
        <v>136</v>
      </c>
    </row>
    <row r="1245" spans="1:11" x14ac:dyDescent="0.25">
      <c r="A1245" t="s">
        <v>134</v>
      </c>
      <c r="B1245" t="s">
        <v>12</v>
      </c>
      <c r="C1245" t="s">
        <v>135</v>
      </c>
      <c r="D1245" t="s">
        <v>14</v>
      </c>
      <c r="E1245" t="s">
        <v>56</v>
      </c>
      <c r="F1245">
        <v>2020</v>
      </c>
      <c r="G1245">
        <v>1.177</v>
      </c>
      <c r="H1245" t="s">
        <v>21</v>
      </c>
      <c r="K1245" t="s">
        <v>136</v>
      </c>
    </row>
    <row r="1246" spans="1:11" x14ac:dyDescent="0.25">
      <c r="A1246" t="s">
        <v>134</v>
      </c>
      <c r="B1246" t="s">
        <v>12</v>
      </c>
      <c r="C1246" t="s">
        <v>135</v>
      </c>
      <c r="D1246" t="s">
        <v>14</v>
      </c>
      <c r="E1246" t="s">
        <v>101</v>
      </c>
      <c r="F1246">
        <v>2020</v>
      </c>
      <c r="H1246" t="s">
        <v>21</v>
      </c>
      <c r="K1246" t="s">
        <v>136</v>
      </c>
    </row>
    <row r="1247" spans="1:11" x14ac:dyDescent="0.25">
      <c r="A1247" t="s">
        <v>134</v>
      </c>
      <c r="B1247" t="s">
        <v>12</v>
      </c>
      <c r="C1247" t="s">
        <v>135</v>
      </c>
      <c r="D1247" t="s">
        <v>14</v>
      </c>
      <c r="E1247" t="s">
        <v>102</v>
      </c>
      <c r="F1247">
        <v>2020</v>
      </c>
      <c r="G1247">
        <v>1.956</v>
      </c>
      <c r="K1247" t="s">
        <v>136</v>
      </c>
    </row>
    <row r="1248" spans="1:11" x14ac:dyDescent="0.25">
      <c r="A1248" t="s">
        <v>134</v>
      </c>
      <c r="B1248" t="s">
        <v>12</v>
      </c>
      <c r="C1248" t="s">
        <v>135</v>
      </c>
      <c r="D1248" t="s">
        <v>14</v>
      </c>
      <c r="E1248" t="s">
        <v>57</v>
      </c>
      <c r="F1248">
        <v>2020</v>
      </c>
      <c r="G1248">
        <v>35.216000000000001</v>
      </c>
      <c r="K1248" t="s">
        <v>136</v>
      </c>
    </row>
    <row r="1249" spans="1:11" x14ac:dyDescent="0.25">
      <c r="A1249" t="s">
        <v>134</v>
      </c>
      <c r="B1249" t="s">
        <v>12</v>
      </c>
      <c r="C1249" t="s">
        <v>135</v>
      </c>
      <c r="D1249" t="s">
        <v>14</v>
      </c>
      <c r="E1249" t="s">
        <v>103</v>
      </c>
      <c r="F1249">
        <v>2020</v>
      </c>
      <c r="G1249">
        <v>9.9619999999999997</v>
      </c>
      <c r="K1249" t="s">
        <v>136</v>
      </c>
    </row>
    <row r="1250" spans="1:11" x14ac:dyDescent="0.25">
      <c r="A1250" t="s">
        <v>134</v>
      </c>
      <c r="B1250" t="s">
        <v>12</v>
      </c>
      <c r="C1250" t="s">
        <v>135</v>
      </c>
      <c r="D1250" t="s">
        <v>14</v>
      </c>
      <c r="E1250" t="s">
        <v>58</v>
      </c>
      <c r="F1250">
        <v>2020</v>
      </c>
      <c r="G1250">
        <v>2.327</v>
      </c>
      <c r="K1250" t="s">
        <v>136</v>
      </c>
    </row>
    <row r="1251" spans="1:11" x14ac:dyDescent="0.25">
      <c r="A1251" t="s">
        <v>134</v>
      </c>
      <c r="B1251" t="s">
        <v>12</v>
      </c>
      <c r="C1251" t="s">
        <v>135</v>
      </c>
      <c r="D1251" t="s">
        <v>14</v>
      </c>
      <c r="E1251" t="s">
        <v>59</v>
      </c>
      <c r="F1251">
        <v>2020</v>
      </c>
      <c r="G1251">
        <v>140.53299999999999</v>
      </c>
      <c r="K1251" t="s">
        <v>136</v>
      </c>
    </row>
    <row r="1252" spans="1:11" x14ac:dyDescent="0.25">
      <c r="A1252" t="s">
        <v>134</v>
      </c>
      <c r="B1252" t="s">
        <v>12</v>
      </c>
      <c r="C1252" t="s">
        <v>135</v>
      </c>
      <c r="D1252" t="s">
        <v>14</v>
      </c>
      <c r="E1252" t="s">
        <v>60</v>
      </c>
      <c r="F1252">
        <v>2020</v>
      </c>
      <c r="G1252">
        <v>72.236999999999995</v>
      </c>
      <c r="K1252" t="s">
        <v>136</v>
      </c>
    </row>
    <row r="1253" spans="1:11" x14ac:dyDescent="0.25">
      <c r="A1253" t="s">
        <v>134</v>
      </c>
      <c r="B1253" t="s">
        <v>12</v>
      </c>
      <c r="C1253" t="s">
        <v>135</v>
      </c>
      <c r="D1253" t="s">
        <v>14</v>
      </c>
      <c r="E1253" t="s">
        <v>61</v>
      </c>
      <c r="F1253">
        <v>2020</v>
      </c>
      <c r="G1253">
        <v>22.428000000000001</v>
      </c>
      <c r="K1253" t="s">
        <v>136</v>
      </c>
    </row>
    <row r="1254" spans="1:11" x14ac:dyDescent="0.25">
      <c r="A1254" t="s">
        <v>134</v>
      </c>
      <c r="B1254" t="s">
        <v>12</v>
      </c>
      <c r="C1254" t="s">
        <v>135</v>
      </c>
      <c r="D1254" t="s">
        <v>14</v>
      </c>
      <c r="E1254" t="s">
        <v>62</v>
      </c>
      <c r="F1254">
        <v>2020</v>
      </c>
      <c r="G1254">
        <v>1.319</v>
      </c>
      <c r="H1254" t="s">
        <v>21</v>
      </c>
      <c r="K1254" t="s">
        <v>136</v>
      </c>
    </row>
    <row r="1255" spans="1:11" x14ac:dyDescent="0.25">
      <c r="A1255" t="s">
        <v>134</v>
      </c>
      <c r="B1255" t="s">
        <v>12</v>
      </c>
      <c r="C1255" t="s">
        <v>135</v>
      </c>
      <c r="D1255" t="s">
        <v>14</v>
      </c>
      <c r="E1255" t="s">
        <v>104</v>
      </c>
      <c r="F1255">
        <v>2020</v>
      </c>
      <c r="G1255">
        <v>1.343</v>
      </c>
      <c r="H1255" t="s">
        <v>21</v>
      </c>
      <c r="K1255" t="s">
        <v>136</v>
      </c>
    </row>
    <row r="1256" spans="1:11" x14ac:dyDescent="0.25">
      <c r="A1256" t="s">
        <v>134</v>
      </c>
      <c r="B1256" t="s">
        <v>12</v>
      </c>
      <c r="C1256" t="s">
        <v>135</v>
      </c>
      <c r="D1256" t="s">
        <v>14</v>
      </c>
      <c r="E1256" t="s">
        <v>105</v>
      </c>
      <c r="F1256">
        <v>2020</v>
      </c>
      <c r="G1256">
        <v>0.69099999999999995</v>
      </c>
      <c r="H1256" t="s">
        <v>21</v>
      </c>
      <c r="K1256" t="s">
        <v>136</v>
      </c>
    </row>
    <row r="1257" spans="1:11" x14ac:dyDescent="0.25">
      <c r="A1257" t="s">
        <v>134</v>
      </c>
      <c r="B1257" t="s">
        <v>12</v>
      </c>
      <c r="C1257" t="s">
        <v>135</v>
      </c>
      <c r="D1257" t="s">
        <v>14</v>
      </c>
      <c r="E1257" t="s">
        <v>63</v>
      </c>
      <c r="F1257">
        <v>2020</v>
      </c>
      <c r="G1257">
        <v>1.357</v>
      </c>
      <c r="K1257" t="s">
        <v>136</v>
      </c>
    </row>
    <row r="1258" spans="1:11" x14ac:dyDescent="0.25">
      <c r="A1258" t="s">
        <v>134</v>
      </c>
      <c r="B1258" t="s">
        <v>12</v>
      </c>
      <c r="C1258" t="s">
        <v>135</v>
      </c>
      <c r="D1258" t="s">
        <v>14</v>
      </c>
      <c r="E1258" t="s">
        <v>106</v>
      </c>
      <c r="F1258">
        <v>2020</v>
      </c>
      <c r="H1258" t="s">
        <v>21</v>
      </c>
      <c r="K1258" t="s">
        <v>136</v>
      </c>
    </row>
    <row r="1259" spans="1:11" x14ac:dyDescent="0.25">
      <c r="A1259" t="s">
        <v>134</v>
      </c>
      <c r="B1259" t="s">
        <v>12</v>
      </c>
      <c r="C1259" t="s">
        <v>135</v>
      </c>
      <c r="D1259" t="s">
        <v>14</v>
      </c>
      <c r="E1259" t="s">
        <v>64</v>
      </c>
      <c r="F1259">
        <v>2020</v>
      </c>
      <c r="G1259">
        <v>1.7549999999999999</v>
      </c>
      <c r="H1259" t="s">
        <v>21</v>
      </c>
      <c r="K1259" t="s">
        <v>136</v>
      </c>
    </row>
    <row r="1260" spans="1:11" x14ac:dyDescent="0.25">
      <c r="A1260" t="s">
        <v>134</v>
      </c>
      <c r="B1260" t="s">
        <v>12</v>
      </c>
      <c r="C1260" t="s">
        <v>135</v>
      </c>
      <c r="D1260" t="s">
        <v>14</v>
      </c>
      <c r="E1260" t="s">
        <v>65</v>
      </c>
      <c r="F1260">
        <v>2020</v>
      </c>
      <c r="G1260">
        <v>2.1429999999999998</v>
      </c>
      <c r="K1260" t="s">
        <v>136</v>
      </c>
    </row>
    <row r="1261" spans="1:11" x14ac:dyDescent="0.25">
      <c r="A1261" t="s">
        <v>134</v>
      </c>
      <c r="B1261" t="s">
        <v>12</v>
      </c>
      <c r="C1261" t="s">
        <v>135</v>
      </c>
      <c r="D1261" t="s">
        <v>14</v>
      </c>
      <c r="E1261" t="s">
        <v>66</v>
      </c>
      <c r="F1261">
        <v>2020</v>
      </c>
      <c r="G1261">
        <v>3.1619999999999999</v>
      </c>
      <c r="K1261" t="s">
        <v>136</v>
      </c>
    </row>
    <row r="1262" spans="1:11" x14ac:dyDescent="0.25">
      <c r="A1262" t="s">
        <v>134</v>
      </c>
      <c r="B1262" t="s">
        <v>12</v>
      </c>
      <c r="C1262" t="s">
        <v>135</v>
      </c>
      <c r="D1262" t="s">
        <v>14</v>
      </c>
      <c r="E1262" t="s">
        <v>67</v>
      </c>
      <c r="F1262">
        <v>2020</v>
      </c>
      <c r="G1262">
        <v>9.9789999999999992</v>
      </c>
      <c r="K1262" t="s">
        <v>136</v>
      </c>
    </row>
    <row r="1263" spans="1:11" x14ac:dyDescent="0.25">
      <c r="A1263" t="s">
        <v>134</v>
      </c>
      <c r="B1263" t="s">
        <v>12</v>
      </c>
      <c r="C1263" t="s">
        <v>135</v>
      </c>
      <c r="D1263" t="s">
        <v>14</v>
      </c>
      <c r="E1263" t="s">
        <v>68</v>
      </c>
      <c r="F1263">
        <v>2020</v>
      </c>
      <c r="G1263">
        <v>28.201000000000001</v>
      </c>
      <c r="K1263" t="s">
        <v>136</v>
      </c>
    </row>
    <row r="1264" spans="1:11" x14ac:dyDescent="0.25">
      <c r="A1264" t="s">
        <v>134</v>
      </c>
      <c r="B1264" t="s">
        <v>12</v>
      </c>
      <c r="C1264" t="s">
        <v>135</v>
      </c>
      <c r="D1264" t="s">
        <v>14</v>
      </c>
      <c r="E1264" t="s">
        <v>69</v>
      </c>
      <c r="F1264">
        <v>2020</v>
      </c>
      <c r="G1264">
        <v>0.94</v>
      </c>
      <c r="H1264" t="s">
        <v>21</v>
      </c>
      <c r="K1264" t="s">
        <v>136</v>
      </c>
    </row>
    <row r="1265" spans="1:11" x14ac:dyDescent="0.25">
      <c r="A1265" t="s">
        <v>137</v>
      </c>
      <c r="B1265" t="s">
        <v>12</v>
      </c>
      <c r="C1265" t="s">
        <v>138</v>
      </c>
      <c r="D1265" t="s">
        <v>14</v>
      </c>
      <c r="E1265" t="s">
        <v>15</v>
      </c>
      <c r="F1265">
        <v>2017</v>
      </c>
      <c r="G1265">
        <v>7876.652</v>
      </c>
      <c r="K1265" t="s">
        <v>16</v>
      </c>
    </row>
    <row r="1266" spans="1:11" x14ac:dyDescent="0.25">
      <c r="A1266" t="s">
        <v>137</v>
      </c>
      <c r="B1266" t="s">
        <v>12</v>
      </c>
      <c r="C1266" t="s">
        <v>138</v>
      </c>
      <c r="D1266" t="s">
        <v>14</v>
      </c>
      <c r="E1266" t="s">
        <v>17</v>
      </c>
      <c r="F1266">
        <v>2017</v>
      </c>
      <c r="G1266">
        <v>588.95600000000002</v>
      </c>
      <c r="K1266" t="s">
        <v>16</v>
      </c>
    </row>
    <row r="1267" spans="1:11" x14ac:dyDescent="0.25">
      <c r="A1267" t="s">
        <v>137</v>
      </c>
      <c r="B1267" t="s">
        <v>12</v>
      </c>
      <c r="C1267" t="s">
        <v>138</v>
      </c>
      <c r="D1267" t="s">
        <v>14</v>
      </c>
      <c r="E1267" t="s">
        <v>73</v>
      </c>
      <c r="F1267">
        <v>2017</v>
      </c>
      <c r="G1267">
        <v>56.067</v>
      </c>
      <c r="K1267" t="s">
        <v>16</v>
      </c>
    </row>
    <row r="1268" spans="1:11" x14ac:dyDescent="0.25">
      <c r="A1268" t="s">
        <v>137</v>
      </c>
      <c r="B1268" t="s">
        <v>12</v>
      </c>
      <c r="C1268" t="s">
        <v>138</v>
      </c>
      <c r="D1268" t="s">
        <v>14</v>
      </c>
      <c r="E1268" t="s">
        <v>18</v>
      </c>
      <c r="F1268">
        <v>2017</v>
      </c>
      <c r="G1268">
        <v>72.968000000000004</v>
      </c>
      <c r="K1268" t="s">
        <v>16</v>
      </c>
    </row>
    <row r="1269" spans="1:11" x14ac:dyDescent="0.25">
      <c r="A1269" t="s">
        <v>137</v>
      </c>
      <c r="B1269" t="s">
        <v>12</v>
      </c>
      <c r="C1269" t="s">
        <v>138</v>
      </c>
      <c r="D1269" t="s">
        <v>14</v>
      </c>
      <c r="E1269" t="s">
        <v>19</v>
      </c>
      <c r="F1269">
        <v>2017</v>
      </c>
      <c r="G1269">
        <v>1.2529999999999999</v>
      </c>
      <c r="K1269" t="s">
        <v>16</v>
      </c>
    </row>
    <row r="1270" spans="1:11" x14ac:dyDescent="0.25">
      <c r="A1270" t="s">
        <v>137</v>
      </c>
      <c r="B1270" t="s">
        <v>12</v>
      </c>
      <c r="C1270" t="s">
        <v>138</v>
      </c>
      <c r="D1270" t="s">
        <v>14</v>
      </c>
      <c r="E1270" t="s">
        <v>74</v>
      </c>
      <c r="F1270">
        <v>2017</v>
      </c>
      <c r="G1270">
        <v>4.0270000000000001</v>
      </c>
      <c r="K1270" t="s">
        <v>16</v>
      </c>
    </row>
    <row r="1271" spans="1:11" x14ac:dyDescent="0.25">
      <c r="A1271" t="s">
        <v>137</v>
      </c>
      <c r="B1271" t="s">
        <v>12</v>
      </c>
      <c r="C1271" t="s">
        <v>138</v>
      </c>
      <c r="D1271" t="s">
        <v>14</v>
      </c>
      <c r="E1271" t="s">
        <v>20</v>
      </c>
      <c r="F1271">
        <v>2017</v>
      </c>
      <c r="G1271">
        <v>120.13200000000001</v>
      </c>
      <c r="K1271" t="s">
        <v>16</v>
      </c>
    </row>
    <row r="1272" spans="1:11" x14ac:dyDescent="0.25">
      <c r="A1272" t="s">
        <v>137</v>
      </c>
      <c r="B1272" t="s">
        <v>12</v>
      </c>
      <c r="C1272" t="s">
        <v>138</v>
      </c>
      <c r="D1272" t="s">
        <v>14</v>
      </c>
      <c r="E1272" t="s">
        <v>22</v>
      </c>
      <c r="F1272">
        <v>2017</v>
      </c>
      <c r="G1272">
        <v>13.867000000000001</v>
      </c>
      <c r="K1272" t="s">
        <v>16</v>
      </c>
    </row>
    <row r="1273" spans="1:11" x14ac:dyDescent="0.25">
      <c r="A1273" t="s">
        <v>137</v>
      </c>
      <c r="B1273" t="s">
        <v>12</v>
      </c>
      <c r="C1273" t="s">
        <v>138</v>
      </c>
      <c r="D1273" t="s">
        <v>14</v>
      </c>
      <c r="E1273" t="s">
        <v>23</v>
      </c>
      <c r="F1273">
        <v>2017</v>
      </c>
      <c r="G1273">
        <v>226.78899999999999</v>
      </c>
      <c r="K1273" t="s">
        <v>16</v>
      </c>
    </row>
    <row r="1274" spans="1:11" x14ac:dyDescent="0.25">
      <c r="A1274" t="s">
        <v>137</v>
      </c>
      <c r="B1274" t="s">
        <v>12</v>
      </c>
      <c r="C1274" t="s">
        <v>138</v>
      </c>
      <c r="D1274" t="s">
        <v>14</v>
      </c>
      <c r="E1274" t="s">
        <v>24</v>
      </c>
      <c r="F1274">
        <v>2017</v>
      </c>
      <c r="G1274">
        <v>1.0369999999999999</v>
      </c>
      <c r="H1274" t="s">
        <v>21</v>
      </c>
      <c r="K1274" t="s">
        <v>16</v>
      </c>
    </row>
    <row r="1275" spans="1:11" x14ac:dyDescent="0.25">
      <c r="A1275" t="s">
        <v>137</v>
      </c>
      <c r="B1275" t="s">
        <v>12</v>
      </c>
      <c r="C1275" t="s">
        <v>138</v>
      </c>
      <c r="D1275" t="s">
        <v>14</v>
      </c>
      <c r="E1275" t="s">
        <v>25</v>
      </c>
      <c r="F1275">
        <v>2017</v>
      </c>
      <c r="G1275">
        <v>25.164000000000001</v>
      </c>
      <c r="K1275" t="s">
        <v>16</v>
      </c>
    </row>
    <row r="1276" spans="1:11" x14ac:dyDescent="0.25">
      <c r="A1276" t="s">
        <v>137</v>
      </c>
      <c r="B1276" t="s">
        <v>12</v>
      </c>
      <c r="C1276" t="s">
        <v>138</v>
      </c>
      <c r="D1276" t="s">
        <v>14</v>
      </c>
      <c r="E1276" t="s">
        <v>26</v>
      </c>
      <c r="F1276">
        <v>2017</v>
      </c>
      <c r="G1276">
        <v>45.249000000000002</v>
      </c>
      <c r="K1276" t="s">
        <v>16</v>
      </c>
    </row>
    <row r="1277" spans="1:11" x14ac:dyDescent="0.25">
      <c r="A1277" t="s">
        <v>137</v>
      </c>
      <c r="B1277" t="s">
        <v>12</v>
      </c>
      <c r="C1277" t="s">
        <v>138</v>
      </c>
      <c r="D1277" t="s">
        <v>14</v>
      </c>
      <c r="E1277" t="s">
        <v>27</v>
      </c>
      <c r="F1277">
        <v>2017</v>
      </c>
      <c r="G1277">
        <v>8.1150000000000002</v>
      </c>
      <c r="K1277" t="s">
        <v>16</v>
      </c>
    </row>
    <row r="1278" spans="1:11" x14ac:dyDescent="0.25">
      <c r="A1278" t="s">
        <v>137</v>
      </c>
      <c r="B1278" t="s">
        <v>12</v>
      </c>
      <c r="C1278" t="s">
        <v>138</v>
      </c>
      <c r="D1278" t="s">
        <v>14</v>
      </c>
      <c r="E1278" t="s">
        <v>28</v>
      </c>
      <c r="F1278">
        <v>2017</v>
      </c>
      <c r="G1278">
        <v>49.707999999999998</v>
      </c>
      <c r="K1278" t="s">
        <v>16</v>
      </c>
    </row>
    <row r="1279" spans="1:11" x14ac:dyDescent="0.25">
      <c r="A1279" t="s">
        <v>137</v>
      </c>
      <c r="B1279" t="s">
        <v>12</v>
      </c>
      <c r="C1279" t="s">
        <v>138</v>
      </c>
      <c r="D1279" t="s">
        <v>14</v>
      </c>
      <c r="E1279" t="s">
        <v>29</v>
      </c>
      <c r="F1279">
        <v>2017</v>
      </c>
      <c r="G1279">
        <v>29.373999999999999</v>
      </c>
      <c r="K1279" t="s">
        <v>16</v>
      </c>
    </row>
    <row r="1280" spans="1:11" x14ac:dyDescent="0.25">
      <c r="A1280" t="s">
        <v>137</v>
      </c>
      <c r="B1280" t="s">
        <v>12</v>
      </c>
      <c r="C1280" t="s">
        <v>138</v>
      </c>
      <c r="D1280" t="s">
        <v>14</v>
      </c>
      <c r="E1280" t="s">
        <v>77</v>
      </c>
      <c r="F1280">
        <v>2017</v>
      </c>
      <c r="G1280">
        <v>35.618000000000002</v>
      </c>
      <c r="K1280" t="s">
        <v>16</v>
      </c>
    </row>
    <row r="1281" spans="1:11" x14ac:dyDescent="0.25">
      <c r="A1281" t="s">
        <v>137</v>
      </c>
      <c r="B1281" t="s">
        <v>12</v>
      </c>
      <c r="C1281" t="s">
        <v>138</v>
      </c>
      <c r="D1281" t="s">
        <v>14</v>
      </c>
      <c r="E1281" t="s">
        <v>30</v>
      </c>
      <c r="F1281">
        <v>2017</v>
      </c>
      <c r="G1281">
        <v>2.4910000000000001</v>
      </c>
      <c r="K1281" t="s">
        <v>16</v>
      </c>
    </row>
    <row r="1282" spans="1:11" x14ac:dyDescent="0.25">
      <c r="A1282" t="s">
        <v>137</v>
      </c>
      <c r="B1282" t="s">
        <v>12</v>
      </c>
      <c r="C1282" t="s">
        <v>138</v>
      </c>
      <c r="D1282" t="s">
        <v>14</v>
      </c>
      <c r="E1282" t="s">
        <v>31</v>
      </c>
      <c r="F1282">
        <v>2017</v>
      </c>
      <c r="G1282">
        <v>36.725000000000001</v>
      </c>
      <c r="K1282" t="s">
        <v>16</v>
      </c>
    </row>
    <row r="1283" spans="1:11" x14ac:dyDescent="0.25">
      <c r="A1283" t="s">
        <v>137</v>
      </c>
      <c r="B1283" t="s">
        <v>12</v>
      </c>
      <c r="C1283" t="s">
        <v>138</v>
      </c>
      <c r="D1283" t="s">
        <v>14</v>
      </c>
      <c r="E1283" t="s">
        <v>79</v>
      </c>
      <c r="F1283">
        <v>2017</v>
      </c>
      <c r="G1283">
        <v>30.245999999999999</v>
      </c>
      <c r="K1283" t="s">
        <v>16</v>
      </c>
    </row>
    <row r="1284" spans="1:11" x14ac:dyDescent="0.25">
      <c r="A1284" t="s">
        <v>137</v>
      </c>
      <c r="B1284" t="s">
        <v>12</v>
      </c>
      <c r="C1284" t="s">
        <v>138</v>
      </c>
      <c r="D1284" t="s">
        <v>14</v>
      </c>
      <c r="E1284" t="s">
        <v>32</v>
      </c>
      <c r="F1284">
        <v>2017</v>
      </c>
      <c r="G1284">
        <v>21.355</v>
      </c>
      <c r="K1284" t="s">
        <v>16</v>
      </c>
    </row>
    <row r="1285" spans="1:11" x14ac:dyDescent="0.25">
      <c r="A1285" t="s">
        <v>137</v>
      </c>
      <c r="B1285" t="s">
        <v>12</v>
      </c>
      <c r="C1285" t="s">
        <v>138</v>
      </c>
      <c r="D1285" t="s">
        <v>14</v>
      </c>
      <c r="E1285" t="s">
        <v>33</v>
      </c>
      <c r="F1285">
        <v>2017</v>
      </c>
      <c r="G1285">
        <v>9.3409999999999993</v>
      </c>
      <c r="K1285" t="s">
        <v>16</v>
      </c>
    </row>
    <row r="1286" spans="1:11" x14ac:dyDescent="0.25">
      <c r="A1286" t="s">
        <v>137</v>
      </c>
      <c r="B1286" t="s">
        <v>12</v>
      </c>
      <c r="C1286" t="s">
        <v>138</v>
      </c>
      <c r="D1286" t="s">
        <v>14</v>
      </c>
      <c r="E1286" t="s">
        <v>34</v>
      </c>
      <c r="F1286">
        <v>2017</v>
      </c>
      <c r="G1286">
        <v>79.506</v>
      </c>
      <c r="K1286" t="s">
        <v>16</v>
      </c>
    </row>
    <row r="1287" spans="1:11" x14ac:dyDescent="0.25">
      <c r="A1287" t="s">
        <v>137</v>
      </c>
      <c r="B1287" t="s">
        <v>12</v>
      </c>
      <c r="C1287" t="s">
        <v>138</v>
      </c>
      <c r="D1287" t="s">
        <v>14</v>
      </c>
      <c r="E1287" t="s">
        <v>36</v>
      </c>
      <c r="F1287">
        <v>2017</v>
      </c>
      <c r="G1287">
        <v>36.645999999999994</v>
      </c>
      <c r="K1287" t="s">
        <v>16</v>
      </c>
    </row>
    <row r="1288" spans="1:11" x14ac:dyDescent="0.25">
      <c r="A1288" t="s">
        <v>137</v>
      </c>
      <c r="B1288" t="s">
        <v>12</v>
      </c>
      <c r="C1288" t="s">
        <v>138</v>
      </c>
      <c r="D1288" t="s">
        <v>14</v>
      </c>
      <c r="E1288" t="s">
        <v>35</v>
      </c>
      <c r="F1288">
        <v>2017</v>
      </c>
      <c r="G1288">
        <v>6.6559999999999997</v>
      </c>
      <c r="K1288" t="s">
        <v>16</v>
      </c>
    </row>
    <row r="1289" spans="1:11" x14ac:dyDescent="0.25">
      <c r="A1289" t="s">
        <v>137</v>
      </c>
      <c r="B1289" t="s">
        <v>12</v>
      </c>
      <c r="C1289" t="s">
        <v>138</v>
      </c>
      <c r="D1289" t="s">
        <v>14</v>
      </c>
      <c r="E1289" t="s">
        <v>80</v>
      </c>
      <c r="F1289">
        <v>2017</v>
      </c>
      <c r="G1289">
        <v>8.7010000000000005</v>
      </c>
      <c r="H1289" t="s">
        <v>21</v>
      </c>
      <c r="K1289" t="s">
        <v>16</v>
      </c>
    </row>
    <row r="1290" spans="1:11" x14ac:dyDescent="0.25">
      <c r="A1290" t="s">
        <v>137</v>
      </c>
      <c r="B1290" t="s">
        <v>12</v>
      </c>
      <c r="C1290" t="s">
        <v>138</v>
      </c>
      <c r="D1290" t="s">
        <v>14</v>
      </c>
      <c r="E1290" t="s">
        <v>110</v>
      </c>
      <c r="F1290">
        <v>2017</v>
      </c>
      <c r="G1290">
        <v>2.1890000000000001</v>
      </c>
      <c r="K1290" t="s">
        <v>16</v>
      </c>
    </row>
    <row r="1291" spans="1:11" x14ac:dyDescent="0.25">
      <c r="A1291" t="s">
        <v>137</v>
      </c>
      <c r="B1291" t="s">
        <v>12</v>
      </c>
      <c r="C1291" t="s">
        <v>138</v>
      </c>
      <c r="D1291" t="s">
        <v>14</v>
      </c>
      <c r="E1291" t="s">
        <v>81</v>
      </c>
      <c r="F1291">
        <v>2017</v>
      </c>
      <c r="G1291">
        <v>10.455</v>
      </c>
      <c r="K1291" t="s">
        <v>16</v>
      </c>
    </row>
    <row r="1292" spans="1:11" x14ac:dyDescent="0.25">
      <c r="A1292" t="s">
        <v>137</v>
      </c>
      <c r="B1292" t="s">
        <v>12</v>
      </c>
      <c r="C1292" t="s">
        <v>138</v>
      </c>
      <c r="D1292" t="s">
        <v>14</v>
      </c>
      <c r="E1292" t="s">
        <v>37</v>
      </c>
      <c r="F1292">
        <v>2017</v>
      </c>
      <c r="G1292">
        <v>58.493000000000002</v>
      </c>
      <c r="K1292" t="s">
        <v>16</v>
      </c>
    </row>
    <row r="1293" spans="1:11" x14ac:dyDescent="0.25">
      <c r="A1293" t="s">
        <v>137</v>
      </c>
      <c r="B1293" t="s">
        <v>12</v>
      </c>
      <c r="C1293" t="s">
        <v>138</v>
      </c>
      <c r="D1293" t="s">
        <v>14</v>
      </c>
      <c r="E1293" t="s">
        <v>84</v>
      </c>
      <c r="F1293">
        <v>2017</v>
      </c>
      <c r="G1293">
        <v>10.997</v>
      </c>
      <c r="K1293" t="s">
        <v>16</v>
      </c>
    </row>
    <row r="1294" spans="1:11" x14ac:dyDescent="0.25">
      <c r="A1294" t="s">
        <v>137</v>
      </c>
      <c r="B1294" t="s">
        <v>12</v>
      </c>
      <c r="C1294" t="s">
        <v>138</v>
      </c>
      <c r="D1294" t="s">
        <v>14</v>
      </c>
      <c r="E1294" t="s">
        <v>39</v>
      </c>
      <c r="F1294">
        <v>2017</v>
      </c>
      <c r="G1294">
        <v>39.130000000000003</v>
      </c>
      <c r="K1294" t="s">
        <v>16</v>
      </c>
    </row>
    <row r="1295" spans="1:11" x14ac:dyDescent="0.25">
      <c r="A1295" t="s">
        <v>137</v>
      </c>
      <c r="B1295" t="s">
        <v>12</v>
      </c>
      <c r="C1295" t="s">
        <v>138</v>
      </c>
      <c r="D1295" t="s">
        <v>14</v>
      </c>
      <c r="E1295" t="s">
        <v>83</v>
      </c>
      <c r="F1295">
        <v>2017</v>
      </c>
      <c r="G1295">
        <v>18.716999999999999</v>
      </c>
      <c r="K1295" t="s">
        <v>16</v>
      </c>
    </row>
    <row r="1296" spans="1:11" x14ac:dyDescent="0.25">
      <c r="A1296" t="s">
        <v>137</v>
      </c>
      <c r="B1296" t="s">
        <v>12</v>
      </c>
      <c r="C1296" t="s">
        <v>138</v>
      </c>
      <c r="D1296" t="s">
        <v>14</v>
      </c>
      <c r="E1296" t="s">
        <v>86</v>
      </c>
      <c r="F1296">
        <v>2017</v>
      </c>
      <c r="G1296">
        <v>700.13800000000003</v>
      </c>
      <c r="K1296" t="s">
        <v>16</v>
      </c>
    </row>
    <row r="1297" spans="1:11" x14ac:dyDescent="0.25">
      <c r="A1297" t="s">
        <v>137</v>
      </c>
      <c r="B1297" t="s">
        <v>12</v>
      </c>
      <c r="C1297" t="s">
        <v>138</v>
      </c>
      <c r="D1297" t="s">
        <v>14</v>
      </c>
      <c r="E1297" t="s">
        <v>87</v>
      </c>
      <c r="F1297">
        <v>2017</v>
      </c>
      <c r="G1297">
        <v>205.893</v>
      </c>
      <c r="K1297" t="s">
        <v>16</v>
      </c>
    </row>
    <row r="1298" spans="1:11" x14ac:dyDescent="0.25">
      <c r="A1298" t="s">
        <v>137</v>
      </c>
      <c r="B1298" t="s">
        <v>12</v>
      </c>
      <c r="C1298" t="s">
        <v>138</v>
      </c>
      <c r="D1298" t="s">
        <v>14</v>
      </c>
      <c r="E1298" t="s">
        <v>43</v>
      </c>
      <c r="F1298">
        <v>2017</v>
      </c>
      <c r="G1298">
        <v>132.46600000000001</v>
      </c>
      <c r="K1298" t="s">
        <v>16</v>
      </c>
    </row>
    <row r="1299" spans="1:11" x14ac:dyDescent="0.25">
      <c r="A1299" t="s">
        <v>137</v>
      </c>
      <c r="B1299" t="s">
        <v>12</v>
      </c>
      <c r="C1299" t="s">
        <v>138</v>
      </c>
      <c r="D1299" t="s">
        <v>14</v>
      </c>
      <c r="E1299" t="s">
        <v>44</v>
      </c>
      <c r="F1299">
        <v>2017</v>
      </c>
      <c r="G1299">
        <v>1229.9549999999999</v>
      </c>
      <c r="K1299" t="s">
        <v>16</v>
      </c>
    </row>
    <row r="1300" spans="1:11" x14ac:dyDescent="0.25">
      <c r="A1300" t="s">
        <v>137</v>
      </c>
      <c r="B1300" t="s">
        <v>12</v>
      </c>
      <c r="C1300" t="s">
        <v>138</v>
      </c>
      <c r="D1300" t="s">
        <v>14</v>
      </c>
      <c r="E1300" t="s">
        <v>47</v>
      </c>
      <c r="F1300">
        <v>2017</v>
      </c>
      <c r="G1300">
        <v>396.04700000000003</v>
      </c>
      <c r="K1300" t="s">
        <v>16</v>
      </c>
    </row>
    <row r="1301" spans="1:11" x14ac:dyDescent="0.25">
      <c r="A1301" t="s">
        <v>137</v>
      </c>
      <c r="B1301" t="s">
        <v>12</v>
      </c>
      <c r="C1301" t="s">
        <v>138</v>
      </c>
      <c r="D1301" t="s">
        <v>14</v>
      </c>
      <c r="E1301" t="s">
        <v>45</v>
      </c>
      <c r="F1301">
        <v>2017</v>
      </c>
      <c r="G1301">
        <v>370.95400000000001</v>
      </c>
      <c r="K1301" t="s">
        <v>16</v>
      </c>
    </row>
    <row r="1302" spans="1:11" x14ac:dyDescent="0.25">
      <c r="A1302" t="s">
        <v>137</v>
      </c>
      <c r="B1302" t="s">
        <v>12</v>
      </c>
      <c r="C1302" t="s">
        <v>138</v>
      </c>
      <c r="D1302" t="s">
        <v>14</v>
      </c>
      <c r="E1302" t="s">
        <v>46</v>
      </c>
      <c r="F1302">
        <v>2017</v>
      </c>
      <c r="G1302">
        <v>9.2289999999999992</v>
      </c>
      <c r="K1302" t="s">
        <v>16</v>
      </c>
    </row>
    <row r="1303" spans="1:11" x14ac:dyDescent="0.25">
      <c r="A1303" t="s">
        <v>137</v>
      </c>
      <c r="B1303" t="s">
        <v>12</v>
      </c>
      <c r="C1303" t="s">
        <v>138</v>
      </c>
      <c r="D1303" t="s">
        <v>14</v>
      </c>
      <c r="E1303" t="s">
        <v>88</v>
      </c>
      <c r="F1303">
        <v>2017</v>
      </c>
      <c r="G1303">
        <v>11.154999999999999</v>
      </c>
      <c r="K1303" t="s">
        <v>16</v>
      </c>
    </row>
    <row r="1304" spans="1:11" x14ac:dyDescent="0.25">
      <c r="A1304" t="s">
        <v>137</v>
      </c>
      <c r="B1304" t="s">
        <v>12</v>
      </c>
      <c r="C1304" t="s">
        <v>138</v>
      </c>
      <c r="D1304" t="s">
        <v>14</v>
      </c>
      <c r="E1304" t="s">
        <v>89</v>
      </c>
      <c r="F1304">
        <v>2017</v>
      </c>
      <c r="G1304">
        <v>87.930999999999997</v>
      </c>
      <c r="K1304" t="s">
        <v>16</v>
      </c>
    </row>
    <row r="1305" spans="1:11" x14ac:dyDescent="0.25">
      <c r="A1305" t="s">
        <v>137</v>
      </c>
      <c r="B1305" t="s">
        <v>12</v>
      </c>
      <c r="C1305" t="s">
        <v>138</v>
      </c>
      <c r="D1305" t="s">
        <v>14</v>
      </c>
      <c r="E1305" t="s">
        <v>90</v>
      </c>
      <c r="F1305">
        <v>2017</v>
      </c>
      <c r="G1305">
        <v>86.102000000000004</v>
      </c>
      <c r="K1305" t="s">
        <v>16</v>
      </c>
    </row>
    <row r="1306" spans="1:11" x14ac:dyDescent="0.25">
      <c r="A1306" t="s">
        <v>137</v>
      </c>
      <c r="B1306" t="s">
        <v>12</v>
      </c>
      <c r="C1306" t="s">
        <v>138</v>
      </c>
      <c r="D1306" t="s">
        <v>14</v>
      </c>
      <c r="E1306" t="s">
        <v>53</v>
      </c>
      <c r="F1306">
        <v>2017</v>
      </c>
      <c r="G1306">
        <v>87.721000000000004</v>
      </c>
      <c r="K1306" t="s">
        <v>16</v>
      </c>
    </row>
    <row r="1307" spans="1:11" x14ac:dyDescent="0.25">
      <c r="A1307" t="s">
        <v>137</v>
      </c>
      <c r="B1307" t="s">
        <v>12</v>
      </c>
      <c r="C1307" t="s">
        <v>138</v>
      </c>
      <c r="D1307" t="s">
        <v>14</v>
      </c>
      <c r="E1307" t="s">
        <v>93</v>
      </c>
      <c r="F1307">
        <v>2017</v>
      </c>
      <c r="G1307">
        <v>28.462</v>
      </c>
      <c r="K1307" t="s">
        <v>16</v>
      </c>
    </row>
    <row r="1308" spans="1:11" x14ac:dyDescent="0.25">
      <c r="A1308" t="s">
        <v>137</v>
      </c>
      <c r="B1308" t="s">
        <v>12</v>
      </c>
      <c r="C1308" t="s">
        <v>138</v>
      </c>
      <c r="D1308" t="s">
        <v>14</v>
      </c>
      <c r="E1308" t="s">
        <v>94</v>
      </c>
      <c r="F1308">
        <v>2017</v>
      </c>
      <c r="G1308">
        <v>8.5370000000000008</v>
      </c>
      <c r="K1308" t="s">
        <v>16</v>
      </c>
    </row>
    <row r="1309" spans="1:11" x14ac:dyDescent="0.25">
      <c r="A1309" t="s">
        <v>137</v>
      </c>
      <c r="B1309" t="s">
        <v>12</v>
      </c>
      <c r="C1309" t="s">
        <v>138</v>
      </c>
      <c r="D1309" t="s">
        <v>14</v>
      </c>
      <c r="E1309" t="s">
        <v>54</v>
      </c>
      <c r="F1309">
        <v>2017</v>
      </c>
      <c r="G1309">
        <v>73.055000000000007</v>
      </c>
      <c r="K1309" t="s">
        <v>16</v>
      </c>
    </row>
    <row r="1310" spans="1:11" x14ac:dyDescent="0.25">
      <c r="A1310" t="s">
        <v>137</v>
      </c>
      <c r="B1310" t="s">
        <v>12</v>
      </c>
      <c r="C1310" t="s">
        <v>138</v>
      </c>
      <c r="D1310" t="s">
        <v>14</v>
      </c>
      <c r="E1310" t="s">
        <v>56</v>
      </c>
      <c r="F1310">
        <v>2017</v>
      </c>
      <c r="G1310">
        <v>12.773</v>
      </c>
      <c r="K1310" t="s">
        <v>16</v>
      </c>
    </row>
    <row r="1311" spans="1:11" x14ac:dyDescent="0.25">
      <c r="A1311" t="s">
        <v>137</v>
      </c>
      <c r="B1311" t="s">
        <v>12</v>
      </c>
      <c r="C1311" t="s">
        <v>138</v>
      </c>
      <c r="D1311" t="s">
        <v>14</v>
      </c>
      <c r="E1311" t="s">
        <v>92</v>
      </c>
      <c r="F1311">
        <v>2017</v>
      </c>
      <c r="G1311">
        <v>56.396000000000001</v>
      </c>
      <c r="K1311" t="s">
        <v>16</v>
      </c>
    </row>
    <row r="1312" spans="1:11" x14ac:dyDescent="0.25">
      <c r="A1312" t="s">
        <v>137</v>
      </c>
      <c r="B1312" t="s">
        <v>12</v>
      </c>
      <c r="C1312" t="s">
        <v>138</v>
      </c>
      <c r="D1312" t="s">
        <v>14</v>
      </c>
      <c r="E1312" t="s">
        <v>55</v>
      </c>
      <c r="F1312">
        <v>2017</v>
      </c>
      <c r="G1312">
        <v>7.226</v>
      </c>
      <c r="K1312" t="s">
        <v>16</v>
      </c>
    </row>
    <row r="1313" spans="1:11" x14ac:dyDescent="0.25">
      <c r="A1313" t="s">
        <v>137</v>
      </c>
      <c r="B1313" t="s">
        <v>12</v>
      </c>
      <c r="C1313" t="s">
        <v>138</v>
      </c>
      <c r="D1313" t="s">
        <v>14</v>
      </c>
      <c r="E1313" t="s">
        <v>99</v>
      </c>
      <c r="F1313">
        <v>2017</v>
      </c>
      <c r="G1313">
        <v>442.07900000000001</v>
      </c>
      <c r="K1313" t="s">
        <v>16</v>
      </c>
    </row>
    <row r="1314" spans="1:11" x14ac:dyDescent="0.25">
      <c r="A1314" t="s">
        <v>137</v>
      </c>
      <c r="B1314" t="s">
        <v>12</v>
      </c>
      <c r="C1314" t="s">
        <v>138</v>
      </c>
      <c r="D1314" t="s">
        <v>14</v>
      </c>
      <c r="E1314" t="s">
        <v>59</v>
      </c>
      <c r="F1314">
        <v>2017</v>
      </c>
      <c r="G1314">
        <v>391.18200000000002</v>
      </c>
      <c r="K1314" t="s">
        <v>16</v>
      </c>
    </row>
    <row r="1315" spans="1:11" x14ac:dyDescent="0.25">
      <c r="A1315" t="s">
        <v>137</v>
      </c>
      <c r="B1315" t="s">
        <v>12</v>
      </c>
      <c r="C1315" t="s">
        <v>138</v>
      </c>
      <c r="D1315" t="s">
        <v>14</v>
      </c>
      <c r="E1315" t="s">
        <v>60</v>
      </c>
      <c r="F1315">
        <v>2017</v>
      </c>
      <c r="G1315">
        <v>595.92399999999998</v>
      </c>
      <c r="K1315" t="s">
        <v>16</v>
      </c>
    </row>
    <row r="1316" spans="1:11" x14ac:dyDescent="0.25">
      <c r="A1316" t="s">
        <v>137</v>
      </c>
      <c r="B1316" t="s">
        <v>12</v>
      </c>
      <c r="C1316" t="s">
        <v>138</v>
      </c>
      <c r="D1316" t="s">
        <v>14</v>
      </c>
      <c r="E1316" t="s">
        <v>61</v>
      </c>
      <c r="F1316">
        <v>2017</v>
      </c>
      <c r="G1316">
        <v>445.46199999999999</v>
      </c>
      <c r="K1316" t="s">
        <v>16</v>
      </c>
    </row>
    <row r="1317" spans="1:11" x14ac:dyDescent="0.25">
      <c r="A1317" t="s">
        <v>137</v>
      </c>
      <c r="B1317" t="s">
        <v>12</v>
      </c>
      <c r="C1317" t="s">
        <v>138</v>
      </c>
      <c r="D1317" t="s">
        <v>14</v>
      </c>
      <c r="E1317" t="s">
        <v>40</v>
      </c>
      <c r="F1317">
        <v>2017</v>
      </c>
      <c r="G1317">
        <v>21.981999999999999</v>
      </c>
      <c r="K1317" t="s">
        <v>16</v>
      </c>
    </row>
    <row r="1318" spans="1:11" x14ac:dyDescent="0.25">
      <c r="A1318" t="s">
        <v>137</v>
      </c>
      <c r="B1318" t="s">
        <v>12</v>
      </c>
      <c r="C1318" t="s">
        <v>138</v>
      </c>
      <c r="D1318" t="s">
        <v>14</v>
      </c>
      <c r="E1318" t="s">
        <v>65</v>
      </c>
      <c r="F1318">
        <v>2017</v>
      </c>
      <c r="G1318">
        <v>33.042999999999999</v>
      </c>
      <c r="K1318" t="s">
        <v>16</v>
      </c>
    </row>
    <row r="1319" spans="1:11" x14ac:dyDescent="0.25">
      <c r="A1319" t="s">
        <v>137</v>
      </c>
      <c r="B1319" t="s">
        <v>12</v>
      </c>
      <c r="C1319" t="s">
        <v>138</v>
      </c>
      <c r="D1319" t="s">
        <v>14</v>
      </c>
      <c r="E1319" t="s">
        <v>64</v>
      </c>
      <c r="F1319">
        <v>2017</v>
      </c>
      <c r="G1319">
        <v>136.761</v>
      </c>
      <c r="K1319" t="s">
        <v>16</v>
      </c>
    </row>
    <row r="1320" spans="1:11" x14ac:dyDescent="0.25">
      <c r="A1320" t="s">
        <v>137</v>
      </c>
      <c r="B1320" t="s">
        <v>12</v>
      </c>
      <c r="C1320" t="s">
        <v>138</v>
      </c>
      <c r="D1320" t="s">
        <v>14</v>
      </c>
      <c r="E1320" t="s">
        <v>67</v>
      </c>
      <c r="F1320">
        <v>2017</v>
      </c>
      <c r="G1320">
        <v>105.277</v>
      </c>
      <c r="K1320" t="s">
        <v>16</v>
      </c>
    </row>
    <row r="1321" spans="1:11" x14ac:dyDescent="0.25">
      <c r="A1321" t="s">
        <v>137</v>
      </c>
      <c r="B1321" t="s">
        <v>12</v>
      </c>
      <c r="C1321" t="s">
        <v>138</v>
      </c>
      <c r="D1321" t="s">
        <v>14</v>
      </c>
      <c r="E1321" t="s">
        <v>68</v>
      </c>
      <c r="F1321">
        <v>2017</v>
      </c>
      <c r="G1321">
        <v>475.572</v>
      </c>
      <c r="K1321" t="s">
        <v>16</v>
      </c>
    </row>
    <row r="1322" spans="1:11" x14ac:dyDescent="0.25">
      <c r="A1322" t="s">
        <v>137</v>
      </c>
      <c r="B1322" t="s">
        <v>12</v>
      </c>
      <c r="C1322" t="s">
        <v>138</v>
      </c>
      <c r="D1322" t="s">
        <v>14</v>
      </c>
      <c r="E1322" t="s">
        <v>69</v>
      </c>
      <c r="F1322">
        <v>2017</v>
      </c>
      <c r="G1322">
        <v>75.358000000000004</v>
      </c>
      <c r="K1322" t="s">
        <v>16</v>
      </c>
    </row>
    <row r="1323" spans="1:11" x14ac:dyDescent="0.25">
      <c r="A1323" t="s">
        <v>337</v>
      </c>
      <c r="B1323" t="s">
        <v>12</v>
      </c>
      <c r="C1323" t="s">
        <v>121</v>
      </c>
      <c r="D1323" t="s">
        <v>14</v>
      </c>
      <c r="E1323" t="s">
        <v>15</v>
      </c>
      <c r="F1323">
        <v>2017</v>
      </c>
      <c r="G1323">
        <v>7704.2809999999999</v>
      </c>
      <c r="K1323" t="s">
        <v>16</v>
      </c>
    </row>
    <row r="1324" spans="1:11" x14ac:dyDescent="0.25">
      <c r="A1324" t="s">
        <v>337</v>
      </c>
      <c r="B1324" t="s">
        <v>12</v>
      </c>
      <c r="C1324" t="s">
        <v>121</v>
      </c>
      <c r="D1324" t="s">
        <v>14</v>
      </c>
      <c r="E1324" t="s">
        <v>17</v>
      </c>
      <c r="F1324">
        <v>2017</v>
      </c>
      <c r="G1324">
        <v>3177.9360000000001</v>
      </c>
      <c r="K1324" t="s">
        <v>16</v>
      </c>
    </row>
    <row r="1325" spans="1:11" x14ac:dyDescent="0.25">
      <c r="A1325" t="s">
        <v>337</v>
      </c>
      <c r="B1325" t="s">
        <v>12</v>
      </c>
      <c r="C1325" t="s">
        <v>121</v>
      </c>
      <c r="D1325" t="s">
        <v>14</v>
      </c>
      <c r="E1325" t="s">
        <v>73</v>
      </c>
      <c r="F1325">
        <v>2017</v>
      </c>
      <c r="G1325">
        <v>17.463000000000001</v>
      </c>
      <c r="K1325" t="s">
        <v>16</v>
      </c>
    </row>
    <row r="1326" spans="1:11" x14ac:dyDescent="0.25">
      <c r="A1326" t="s">
        <v>337</v>
      </c>
      <c r="B1326" t="s">
        <v>12</v>
      </c>
      <c r="C1326" t="s">
        <v>121</v>
      </c>
      <c r="D1326" t="s">
        <v>14</v>
      </c>
      <c r="E1326" t="s">
        <v>18</v>
      </c>
      <c r="F1326">
        <v>2017</v>
      </c>
      <c r="G1326">
        <v>32.021999999999998</v>
      </c>
      <c r="K1326" t="s">
        <v>16</v>
      </c>
    </row>
    <row r="1327" spans="1:11" x14ac:dyDescent="0.25">
      <c r="A1327" t="s">
        <v>337</v>
      </c>
      <c r="B1327" t="s">
        <v>12</v>
      </c>
      <c r="C1327" t="s">
        <v>121</v>
      </c>
      <c r="D1327" t="s">
        <v>14</v>
      </c>
      <c r="E1327" t="s">
        <v>19</v>
      </c>
      <c r="F1327">
        <v>2017</v>
      </c>
      <c r="H1327" t="s">
        <v>21</v>
      </c>
      <c r="K1327" t="s">
        <v>16</v>
      </c>
    </row>
    <row r="1328" spans="1:11" x14ac:dyDescent="0.25">
      <c r="A1328" t="s">
        <v>337</v>
      </c>
      <c r="B1328" t="s">
        <v>12</v>
      </c>
      <c r="C1328" t="s">
        <v>121</v>
      </c>
      <c r="D1328" t="s">
        <v>14</v>
      </c>
      <c r="E1328" t="s">
        <v>74</v>
      </c>
      <c r="F1328">
        <v>2017</v>
      </c>
      <c r="H1328" t="s">
        <v>21</v>
      </c>
      <c r="K1328" t="s">
        <v>16</v>
      </c>
    </row>
    <row r="1329" spans="1:11" x14ac:dyDescent="0.25">
      <c r="A1329" t="s">
        <v>337</v>
      </c>
      <c r="B1329" t="s">
        <v>12</v>
      </c>
      <c r="C1329" t="s">
        <v>121</v>
      </c>
      <c r="D1329" t="s">
        <v>14</v>
      </c>
      <c r="E1329" t="s">
        <v>20</v>
      </c>
      <c r="F1329">
        <v>2017</v>
      </c>
      <c r="G1329">
        <v>20.280999999999999</v>
      </c>
      <c r="K1329" t="s">
        <v>16</v>
      </c>
    </row>
    <row r="1330" spans="1:11" x14ac:dyDescent="0.25">
      <c r="A1330" t="s">
        <v>337</v>
      </c>
      <c r="B1330" t="s">
        <v>12</v>
      </c>
      <c r="C1330" t="s">
        <v>121</v>
      </c>
      <c r="D1330" t="s">
        <v>14</v>
      </c>
      <c r="E1330" t="s">
        <v>22</v>
      </c>
      <c r="F1330">
        <v>2017</v>
      </c>
      <c r="G1330">
        <v>9.9909999999999997</v>
      </c>
      <c r="K1330" t="s">
        <v>16</v>
      </c>
    </row>
    <row r="1331" spans="1:11" x14ac:dyDescent="0.25">
      <c r="A1331" t="s">
        <v>337</v>
      </c>
      <c r="B1331" t="s">
        <v>12</v>
      </c>
      <c r="C1331" t="s">
        <v>121</v>
      </c>
      <c r="D1331" t="s">
        <v>14</v>
      </c>
      <c r="E1331" t="s">
        <v>75</v>
      </c>
      <c r="F1331">
        <v>2017</v>
      </c>
      <c r="H1331" t="s">
        <v>21</v>
      </c>
      <c r="K1331" t="s">
        <v>16</v>
      </c>
    </row>
    <row r="1332" spans="1:11" x14ac:dyDescent="0.25">
      <c r="A1332" t="s">
        <v>337</v>
      </c>
      <c r="B1332" t="s">
        <v>12</v>
      </c>
      <c r="C1332" t="s">
        <v>121</v>
      </c>
      <c r="D1332" t="s">
        <v>14</v>
      </c>
      <c r="E1332" t="s">
        <v>23</v>
      </c>
      <c r="F1332">
        <v>2017</v>
      </c>
      <c r="G1332">
        <v>176.721</v>
      </c>
      <c r="K1332" t="s">
        <v>16</v>
      </c>
    </row>
    <row r="1333" spans="1:11" x14ac:dyDescent="0.25">
      <c r="A1333" t="s">
        <v>337</v>
      </c>
      <c r="B1333" t="s">
        <v>12</v>
      </c>
      <c r="C1333" t="s">
        <v>121</v>
      </c>
      <c r="D1333" t="s">
        <v>14</v>
      </c>
      <c r="E1333" t="s">
        <v>76</v>
      </c>
      <c r="F1333">
        <v>2017</v>
      </c>
      <c r="G1333">
        <v>72.438999999999993</v>
      </c>
      <c r="K1333" t="s">
        <v>16</v>
      </c>
    </row>
    <row r="1334" spans="1:11" x14ac:dyDescent="0.25">
      <c r="A1334" t="s">
        <v>337</v>
      </c>
      <c r="B1334" t="s">
        <v>12</v>
      </c>
      <c r="C1334" t="s">
        <v>121</v>
      </c>
      <c r="D1334" t="s">
        <v>14</v>
      </c>
      <c r="E1334" t="s">
        <v>24</v>
      </c>
      <c r="F1334">
        <v>2017</v>
      </c>
      <c r="H1334" t="s">
        <v>21</v>
      </c>
      <c r="K1334" t="s">
        <v>16</v>
      </c>
    </row>
    <row r="1335" spans="1:11" x14ac:dyDescent="0.25">
      <c r="A1335" t="s">
        <v>337</v>
      </c>
      <c r="B1335" t="s">
        <v>12</v>
      </c>
      <c r="C1335" t="s">
        <v>121</v>
      </c>
      <c r="D1335" t="s">
        <v>14</v>
      </c>
      <c r="E1335" t="s">
        <v>25</v>
      </c>
      <c r="F1335">
        <v>2017</v>
      </c>
      <c r="G1335">
        <v>19.539000000000001</v>
      </c>
      <c r="K1335" t="s">
        <v>16</v>
      </c>
    </row>
    <row r="1336" spans="1:11" x14ac:dyDescent="0.25">
      <c r="A1336" t="s">
        <v>337</v>
      </c>
      <c r="B1336" t="s">
        <v>12</v>
      </c>
      <c r="C1336" t="s">
        <v>121</v>
      </c>
      <c r="D1336" t="s">
        <v>14</v>
      </c>
      <c r="E1336" t="s">
        <v>26</v>
      </c>
      <c r="F1336">
        <v>2017</v>
      </c>
      <c r="G1336">
        <v>203.70500000000001</v>
      </c>
      <c r="K1336" t="s">
        <v>16</v>
      </c>
    </row>
    <row r="1337" spans="1:11" x14ac:dyDescent="0.25">
      <c r="A1337" t="s">
        <v>337</v>
      </c>
      <c r="B1337" t="s">
        <v>12</v>
      </c>
      <c r="C1337" t="s">
        <v>121</v>
      </c>
      <c r="D1337" t="s">
        <v>14</v>
      </c>
      <c r="E1337" t="s">
        <v>27</v>
      </c>
      <c r="F1337">
        <v>2017</v>
      </c>
      <c r="G1337">
        <v>10.32</v>
      </c>
      <c r="H1337" t="s">
        <v>21</v>
      </c>
      <c r="K1337" t="s">
        <v>16</v>
      </c>
    </row>
    <row r="1338" spans="1:11" x14ac:dyDescent="0.25">
      <c r="A1338" t="s">
        <v>337</v>
      </c>
      <c r="B1338" t="s">
        <v>12</v>
      </c>
      <c r="C1338" t="s">
        <v>121</v>
      </c>
      <c r="D1338" t="s">
        <v>14</v>
      </c>
      <c r="E1338" t="s">
        <v>28</v>
      </c>
      <c r="F1338">
        <v>2017</v>
      </c>
      <c r="G1338">
        <v>79.242999999999995</v>
      </c>
      <c r="K1338" t="s">
        <v>16</v>
      </c>
    </row>
    <row r="1339" spans="1:11" x14ac:dyDescent="0.25">
      <c r="A1339" t="s">
        <v>337</v>
      </c>
      <c r="B1339" t="s">
        <v>12</v>
      </c>
      <c r="C1339" t="s">
        <v>121</v>
      </c>
      <c r="D1339" t="s">
        <v>14</v>
      </c>
      <c r="E1339" t="s">
        <v>29</v>
      </c>
      <c r="F1339">
        <v>2017</v>
      </c>
      <c r="G1339">
        <v>6.2350000000000003</v>
      </c>
      <c r="H1339" t="s">
        <v>21</v>
      </c>
      <c r="K1339" t="s">
        <v>16</v>
      </c>
    </row>
    <row r="1340" spans="1:11" x14ac:dyDescent="0.25">
      <c r="A1340" t="s">
        <v>337</v>
      </c>
      <c r="B1340" t="s">
        <v>12</v>
      </c>
      <c r="C1340" t="s">
        <v>121</v>
      </c>
      <c r="D1340" t="s">
        <v>14</v>
      </c>
      <c r="E1340" t="s">
        <v>77</v>
      </c>
      <c r="F1340">
        <v>2017</v>
      </c>
      <c r="G1340">
        <v>5.6470000000000002</v>
      </c>
      <c r="H1340" t="s">
        <v>21</v>
      </c>
      <c r="K1340" t="s">
        <v>16</v>
      </c>
    </row>
    <row r="1341" spans="1:11" x14ac:dyDescent="0.25">
      <c r="A1341" t="s">
        <v>337</v>
      </c>
      <c r="B1341" t="s">
        <v>12</v>
      </c>
      <c r="C1341" t="s">
        <v>121</v>
      </c>
      <c r="D1341" t="s">
        <v>14</v>
      </c>
      <c r="E1341" t="s">
        <v>30</v>
      </c>
      <c r="F1341">
        <v>2017</v>
      </c>
      <c r="H1341" t="s">
        <v>21</v>
      </c>
      <c r="K1341" t="s">
        <v>16</v>
      </c>
    </row>
    <row r="1342" spans="1:11" x14ac:dyDescent="0.25">
      <c r="A1342" t="s">
        <v>337</v>
      </c>
      <c r="B1342" t="s">
        <v>12</v>
      </c>
      <c r="C1342" t="s">
        <v>121</v>
      </c>
      <c r="D1342" t="s">
        <v>14</v>
      </c>
      <c r="E1342" t="s">
        <v>31</v>
      </c>
      <c r="F1342">
        <v>2017</v>
      </c>
      <c r="G1342">
        <v>17.558</v>
      </c>
      <c r="K1342" t="s">
        <v>16</v>
      </c>
    </row>
    <row r="1343" spans="1:11" x14ac:dyDescent="0.25">
      <c r="A1343" t="s">
        <v>337</v>
      </c>
      <c r="B1343" t="s">
        <v>12</v>
      </c>
      <c r="C1343" t="s">
        <v>121</v>
      </c>
      <c r="D1343" t="s">
        <v>14</v>
      </c>
      <c r="E1343" t="s">
        <v>78</v>
      </c>
      <c r="F1343">
        <v>2017</v>
      </c>
      <c r="H1343" t="s">
        <v>21</v>
      </c>
      <c r="K1343" t="s">
        <v>16</v>
      </c>
    </row>
    <row r="1344" spans="1:11" x14ac:dyDescent="0.25">
      <c r="A1344" t="s">
        <v>337</v>
      </c>
      <c r="B1344" t="s">
        <v>12</v>
      </c>
      <c r="C1344" t="s">
        <v>121</v>
      </c>
      <c r="D1344" t="s">
        <v>14</v>
      </c>
      <c r="E1344" t="s">
        <v>79</v>
      </c>
      <c r="F1344">
        <v>2017</v>
      </c>
      <c r="G1344">
        <v>19.120999999999999</v>
      </c>
      <c r="K1344" t="s">
        <v>16</v>
      </c>
    </row>
    <row r="1345" spans="1:11" x14ac:dyDescent="0.25">
      <c r="A1345" t="s">
        <v>337</v>
      </c>
      <c r="B1345" t="s">
        <v>12</v>
      </c>
      <c r="C1345" t="s">
        <v>121</v>
      </c>
      <c r="D1345" t="s">
        <v>14</v>
      </c>
      <c r="E1345" t="s">
        <v>32</v>
      </c>
      <c r="F1345">
        <v>2017</v>
      </c>
      <c r="G1345">
        <v>19.065000000000001</v>
      </c>
      <c r="K1345" t="s">
        <v>16</v>
      </c>
    </row>
    <row r="1346" spans="1:11" x14ac:dyDescent="0.25">
      <c r="A1346" t="s">
        <v>337</v>
      </c>
      <c r="B1346" t="s">
        <v>12</v>
      </c>
      <c r="C1346" t="s">
        <v>121</v>
      </c>
      <c r="D1346" t="s">
        <v>14</v>
      </c>
      <c r="E1346" t="s">
        <v>33</v>
      </c>
      <c r="F1346">
        <v>2017</v>
      </c>
      <c r="G1346">
        <v>11.438000000000001</v>
      </c>
      <c r="K1346" t="s">
        <v>16</v>
      </c>
    </row>
    <row r="1347" spans="1:11" x14ac:dyDescent="0.25">
      <c r="A1347" t="s">
        <v>337</v>
      </c>
      <c r="B1347" t="s">
        <v>12</v>
      </c>
      <c r="C1347" t="s">
        <v>121</v>
      </c>
      <c r="D1347" t="s">
        <v>14</v>
      </c>
      <c r="E1347" t="s">
        <v>34</v>
      </c>
      <c r="F1347">
        <v>2017</v>
      </c>
      <c r="G1347">
        <v>17.042000000000002</v>
      </c>
      <c r="K1347" t="s">
        <v>16</v>
      </c>
    </row>
    <row r="1348" spans="1:11" x14ac:dyDescent="0.25">
      <c r="A1348" t="s">
        <v>337</v>
      </c>
      <c r="B1348" t="s">
        <v>12</v>
      </c>
      <c r="C1348" t="s">
        <v>121</v>
      </c>
      <c r="D1348" t="s">
        <v>14</v>
      </c>
      <c r="E1348" t="s">
        <v>80</v>
      </c>
      <c r="F1348">
        <v>2017</v>
      </c>
      <c r="H1348" t="s">
        <v>21</v>
      </c>
      <c r="K1348" t="s">
        <v>16</v>
      </c>
    </row>
    <row r="1349" spans="1:11" x14ac:dyDescent="0.25">
      <c r="A1349" t="s">
        <v>337</v>
      </c>
      <c r="B1349" t="s">
        <v>12</v>
      </c>
      <c r="C1349" t="s">
        <v>121</v>
      </c>
      <c r="D1349" t="s">
        <v>14</v>
      </c>
      <c r="E1349" t="s">
        <v>35</v>
      </c>
      <c r="F1349">
        <v>2017</v>
      </c>
      <c r="H1349" t="s">
        <v>21</v>
      </c>
      <c r="K1349" t="s">
        <v>16</v>
      </c>
    </row>
    <row r="1350" spans="1:11" x14ac:dyDescent="0.25">
      <c r="A1350" t="s">
        <v>337</v>
      </c>
      <c r="B1350" t="s">
        <v>12</v>
      </c>
      <c r="C1350" t="s">
        <v>121</v>
      </c>
      <c r="D1350" t="s">
        <v>14</v>
      </c>
      <c r="E1350" t="s">
        <v>36</v>
      </c>
      <c r="F1350">
        <v>2017</v>
      </c>
      <c r="H1350" t="s">
        <v>21</v>
      </c>
      <c r="K1350" t="s">
        <v>16</v>
      </c>
    </row>
    <row r="1351" spans="1:11" x14ac:dyDescent="0.25">
      <c r="A1351" t="s">
        <v>337</v>
      </c>
      <c r="B1351" t="s">
        <v>12</v>
      </c>
      <c r="C1351" t="s">
        <v>121</v>
      </c>
      <c r="D1351" t="s">
        <v>14</v>
      </c>
      <c r="E1351" t="s">
        <v>110</v>
      </c>
      <c r="F1351">
        <v>2017</v>
      </c>
      <c r="H1351" t="s">
        <v>21</v>
      </c>
      <c r="K1351" t="s">
        <v>16</v>
      </c>
    </row>
    <row r="1352" spans="1:11" x14ac:dyDescent="0.25">
      <c r="A1352" t="s">
        <v>337</v>
      </c>
      <c r="B1352" t="s">
        <v>12</v>
      </c>
      <c r="C1352" t="s">
        <v>121</v>
      </c>
      <c r="D1352" t="s">
        <v>14</v>
      </c>
      <c r="E1352" t="s">
        <v>81</v>
      </c>
      <c r="F1352">
        <v>2017</v>
      </c>
      <c r="H1352" t="s">
        <v>21</v>
      </c>
      <c r="K1352" t="s">
        <v>16</v>
      </c>
    </row>
    <row r="1353" spans="1:11" x14ac:dyDescent="0.25">
      <c r="A1353" t="s">
        <v>337</v>
      </c>
      <c r="B1353" t="s">
        <v>12</v>
      </c>
      <c r="C1353" t="s">
        <v>121</v>
      </c>
      <c r="D1353" t="s">
        <v>14</v>
      </c>
      <c r="E1353" t="s">
        <v>37</v>
      </c>
      <c r="F1353">
        <v>2017</v>
      </c>
      <c r="G1353">
        <v>17.768000000000001</v>
      </c>
      <c r="K1353" t="s">
        <v>16</v>
      </c>
    </row>
    <row r="1354" spans="1:11" x14ac:dyDescent="0.25">
      <c r="A1354" t="s">
        <v>337</v>
      </c>
      <c r="B1354" t="s">
        <v>12</v>
      </c>
      <c r="C1354" t="s">
        <v>121</v>
      </c>
      <c r="D1354" t="s">
        <v>14</v>
      </c>
      <c r="E1354" t="s">
        <v>38</v>
      </c>
      <c r="F1354">
        <v>2017</v>
      </c>
      <c r="G1354">
        <v>9.0259999999999998</v>
      </c>
      <c r="K1354" t="s">
        <v>16</v>
      </c>
    </row>
    <row r="1355" spans="1:11" x14ac:dyDescent="0.25">
      <c r="A1355" t="s">
        <v>337</v>
      </c>
      <c r="B1355" t="s">
        <v>12</v>
      </c>
      <c r="C1355" t="s">
        <v>121</v>
      </c>
      <c r="D1355" t="s">
        <v>14</v>
      </c>
      <c r="E1355" t="s">
        <v>82</v>
      </c>
      <c r="F1355">
        <v>2017</v>
      </c>
      <c r="G1355">
        <v>7.6180000000000003</v>
      </c>
      <c r="K1355" t="s">
        <v>16</v>
      </c>
    </row>
    <row r="1356" spans="1:11" x14ac:dyDescent="0.25">
      <c r="A1356" t="s">
        <v>337</v>
      </c>
      <c r="B1356" t="s">
        <v>12</v>
      </c>
      <c r="C1356" t="s">
        <v>121</v>
      </c>
      <c r="D1356" t="s">
        <v>14</v>
      </c>
      <c r="E1356" t="s">
        <v>39</v>
      </c>
      <c r="F1356">
        <v>2017</v>
      </c>
      <c r="G1356">
        <v>8.8740000000000006</v>
      </c>
      <c r="K1356" t="s">
        <v>16</v>
      </c>
    </row>
    <row r="1357" spans="1:11" x14ac:dyDescent="0.25">
      <c r="A1357" t="s">
        <v>337</v>
      </c>
      <c r="B1357" t="s">
        <v>12</v>
      </c>
      <c r="C1357" t="s">
        <v>121</v>
      </c>
      <c r="D1357" t="s">
        <v>14</v>
      </c>
      <c r="E1357" t="s">
        <v>83</v>
      </c>
      <c r="F1357">
        <v>2017</v>
      </c>
      <c r="G1357">
        <v>1.5409999999999999</v>
      </c>
      <c r="H1357" t="s">
        <v>21</v>
      </c>
      <c r="K1357" t="s">
        <v>16</v>
      </c>
    </row>
    <row r="1358" spans="1:11" x14ac:dyDescent="0.25">
      <c r="A1358" t="s">
        <v>337</v>
      </c>
      <c r="B1358" t="s">
        <v>12</v>
      </c>
      <c r="C1358" t="s">
        <v>121</v>
      </c>
      <c r="D1358" t="s">
        <v>14</v>
      </c>
      <c r="E1358" t="s">
        <v>84</v>
      </c>
      <c r="F1358">
        <v>2017</v>
      </c>
      <c r="G1358">
        <v>4.5279999999999996</v>
      </c>
      <c r="H1358" t="s">
        <v>21</v>
      </c>
      <c r="K1358" t="s">
        <v>16</v>
      </c>
    </row>
    <row r="1359" spans="1:11" x14ac:dyDescent="0.25">
      <c r="A1359" t="s">
        <v>337</v>
      </c>
      <c r="B1359" t="s">
        <v>12</v>
      </c>
      <c r="C1359" t="s">
        <v>121</v>
      </c>
      <c r="D1359" t="s">
        <v>14</v>
      </c>
      <c r="E1359" t="s">
        <v>85</v>
      </c>
      <c r="F1359">
        <v>2017</v>
      </c>
      <c r="H1359" t="s">
        <v>21</v>
      </c>
      <c r="K1359" t="s">
        <v>16</v>
      </c>
    </row>
    <row r="1360" spans="1:11" x14ac:dyDescent="0.25">
      <c r="A1360" t="s">
        <v>337</v>
      </c>
      <c r="B1360" t="s">
        <v>12</v>
      </c>
      <c r="C1360" t="s">
        <v>121</v>
      </c>
      <c r="D1360" t="s">
        <v>14</v>
      </c>
      <c r="E1360" t="s">
        <v>86</v>
      </c>
      <c r="F1360">
        <v>2017</v>
      </c>
      <c r="G1360">
        <v>156.90700000000001</v>
      </c>
      <c r="K1360" t="s">
        <v>16</v>
      </c>
    </row>
    <row r="1361" spans="1:11" x14ac:dyDescent="0.25">
      <c r="A1361" t="s">
        <v>337</v>
      </c>
      <c r="B1361" t="s">
        <v>12</v>
      </c>
      <c r="C1361" t="s">
        <v>121</v>
      </c>
      <c r="D1361" t="s">
        <v>14</v>
      </c>
      <c r="E1361" t="s">
        <v>41</v>
      </c>
      <c r="F1361">
        <v>2017</v>
      </c>
      <c r="G1361">
        <v>16.882000000000001</v>
      </c>
      <c r="K1361" t="s">
        <v>16</v>
      </c>
    </row>
    <row r="1362" spans="1:11" x14ac:dyDescent="0.25">
      <c r="A1362" t="s">
        <v>337</v>
      </c>
      <c r="B1362" t="s">
        <v>12</v>
      </c>
      <c r="C1362" t="s">
        <v>121</v>
      </c>
      <c r="D1362" t="s">
        <v>14</v>
      </c>
      <c r="E1362" t="s">
        <v>42</v>
      </c>
      <c r="F1362">
        <v>2017</v>
      </c>
      <c r="G1362">
        <v>40.347999999999999</v>
      </c>
      <c r="K1362" t="s">
        <v>16</v>
      </c>
    </row>
    <row r="1363" spans="1:11" x14ac:dyDescent="0.25">
      <c r="A1363" t="s">
        <v>337</v>
      </c>
      <c r="B1363" t="s">
        <v>12</v>
      </c>
      <c r="C1363" t="s">
        <v>121</v>
      </c>
      <c r="D1363" t="s">
        <v>14</v>
      </c>
      <c r="E1363" t="s">
        <v>87</v>
      </c>
      <c r="F1363">
        <v>2017</v>
      </c>
      <c r="G1363">
        <v>185.952</v>
      </c>
      <c r="K1363" t="s">
        <v>16</v>
      </c>
    </row>
    <row r="1364" spans="1:11" x14ac:dyDescent="0.25">
      <c r="A1364" t="s">
        <v>337</v>
      </c>
      <c r="B1364" t="s">
        <v>12</v>
      </c>
      <c r="C1364" t="s">
        <v>121</v>
      </c>
      <c r="D1364" t="s">
        <v>14</v>
      </c>
      <c r="E1364" t="s">
        <v>43</v>
      </c>
      <c r="F1364">
        <v>2017</v>
      </c>
      <c r="G1364">
        <v>104.821</v>
      </c>
      <c r="K1364" t="s">
        <v>16</v>
      </c>
    </row>
    <row r="1365" spans="1:11" x14ac:dyDescent="0.25">
      <c r="A1365" t="s">
        <v>337</v>
      </c>
      <c r="B1365" t="s">
        <v>12</v>
      </c>
      <c r="C1365" t="s">
        <v>121</v>
      </c>
      <c r="D1365" t="s">
        <v>14</v>
      </c>
      <c r="E1365" t="s">
        <v>44</v>
      </c>
      <c r="F1365">
        <v>2017</v>
      </c>
      <c r="G1365">
        <v>1421.38</v>
      </c>
      <c r="K1365" t="s">
        <v>16</v>
      </c>
    </row>
    <row r="1366" spans="1:11" x14ac:dyDescent="0.25">
      <c r="A1366" t="s">
        <v>337</v>
      </c>
      <c r="B1366" t="s">
        <v>12</v>
      </c>
      <c r="C1366" t="s">
        <v>121</v>
      </c>
      <c r="D1366" t="s">
        <v>14</v>
      </c>
      <c r="E1366" t="s">
        <v>45</v>
      </c>
      <c r="F1366">
        <v>2017</v>
      </c>
      <c r="G1366">
        <v>302.97199999999998</v>
      </c>
      <c r="K1366" t="s">
        <v>16</v>
      </c>
    </row>
    <row r="1367" spans="1:11" x14ac:dyDescent="0.25">
      <c r="A1367" t="s">
        <v>337</v>
      </c>
      <c r="B1367" t="s">
        <v>12</v>
      </c>
      <c r="C1367" t="s">
        <v>121</v>
      </c>
      <c r="D1367" t="s">
        <v>14</v>
      </c>
      <c r="E1367" t="s">
        <v>46</v>
      </c>
      <c r="F1367">
        <v>2017</v>
      </c>
      <c r="G1367">
        <v>9.7750000000000004</v>
      </c>
      <c r="H1367" t="s">
        <v>21</v>
      </c>
      <c r="K1367" t="s">
        <v>16</v>
      </c>
    </row>
    <row r="1368" spans="1:11" x14ac:dyDescent="0.25">
      <c r="A1368" t="s">
        <v>337</v>
      </c>
      <c r="B1368" t="s">
        <v>12</v>
      </c>
      <c r="C1368" t="s">
        <v>121</v>
      </c>
      <c r="D1368" t="s">
        <v>14</v>
      </c>
      <c r="E1368" t="s">
        <v>89</v>
      </c>
      <c r="F1368">
        <v>2017</v>
      </c>
      <c r="G1368">
        <v>23.97</v>
      </c>
      <c r="K1368" t="s">
        <v>16</v>
      </c>
    </row>
    <row r="1369" spans="1:11" x14ac:dyDescent="0.25">
      <c r="A1369" t="s">
        <v>337</v>
      </c>
      <c r="B1369" t="s">
        <v>12</v>
      </c>
      <c r="C1369" t="s">
        <v>121</v>
      </c>
      <c r="D1369" t="s">
        <v>14</v>
      </c>
      <c r="E1369" t="s">
        <v>90</v>
      </c>
      <c r="F1369">
        <v>2017</v>
      </c>
      <c r="H1369" t="s">
        <v>21</v>
      </c>
      <c r="K1369" t="s">
        <v>16</v>
      </c>
    </row>
    <row r="1370" spans="1:11" x14ac:dyDescent="0.25">
      <c r="A1370" t="s">
        <v>337</v>
      </c>
      <c r="B1370" t="s">
        <v>12</v>
      </c>
      <c r="C1370" t="s">
        <v>121</v>
      </c>
      <c r="D1370" t="s">
        <v>14</v>
      </c>
      <c r="E1370" t="s">
        <v>47</v>
      </c>
      <c r="F1370">
        <v>2017</v>
      </c>
      <c r="G1370">
        <v>11.183</v>
      </c>
      <c r="K1370" t="s">
        <v>16</v>
      </c>
    </row>
    <row r="1371" spans="1:11" x14ac:dyDescent="0.25">
      <c r="A1371" t="s">
        <v>337</v>
      </c>
      <c r="B1371" t="s">
        <v>12</v>
      </c>
      <c r="C1371" t="s">
        <v>121</v>
      </c>
      <c r="D1371" t="s">
        <v>14</v>
      </c>
      <c r="E1371" t="s">
        <v>48</v>
      </c>
      <c r="F1371">
        <v>2017</v>
      </c>
      <c r="G1371">
        <v>329.25400000000002</v>
      </c>
      <c r="K1371" t="s">
        <v>16</v>
      </c>
    </row>
    <row r="1372" spans="1:11" x14ac:dyDescent="0.25">
      <c r="A1372" t="s">
        <v>337</v>
      </c>
      <c r="B1372" t="s">
        <v>12</v>
      </c>
      <c r="C1372" t="s">
        <v>121</v>
      </c>
      <c r="D1372" t="s">
        <v>14</v>
      </c>
      <c r="E1372" t="s">
        <v>49</v>
      </c>
      <c r="F1372">
        <v>2017</v>
      </c>
      <c r="H1372" t="s">
        <v>21</v>
      </c>
      <c r="K1372" t="s">
        <v>16</v>
      </c>
    </row>
    <row r="1373" spans="1:11" x14ac:dyDescent="0.25">
      <c r="A1373" t="s">
        <v>337</v>
      </c>
      <c r="B1373" t="s">
        <v>12</v>
      </c>
      <c r="C1373" t="s">
        <v>121</v>
      </c>
      <c r="D1373" t="s">
        <v>14</v>
      </c>
      <c r="E1373" t="s">
        <v>50</v>
      </c>
      <c r="F1373">
        <v>2017</v>
      </c>
      <c r="H1373" t="s">
        <v>21</v>
      </c>
      <c r="K1373" t="s">
        <v>16</v>
      </c>
    </row>
    <row r="1374" spans="1:11" x14ac:dyDescent="0.25">
      <c r="A1374" t="s">
        <v>337</v>
      </c>
      <c r="B1374" t="s">
        <v>12</v>
      </c>
      <c r="C1374" t="s">
        <v>121</v>
      </c>
      <c r="D1374" t="s">
        <v>14</v>
      </c>
      <c r="E1374" t="s">
        <v>51</v>
      </c>
      <c r="F1374">
        <v>2017</v>
      </c>
      <c r="G1374">
        <v>0.72</v>
      </c>
      <c r="H1374" t="s">
        <v>21</v>
      </c>
      <c r="K1374" t="s">
        <v>16</v>
      </c>
    </row>
    <row r="1375" spans="1:11" x14ac:dyDescent="0.25">
      <c r="A1375" t="s">
        <v>337</v>
      </c>
      <c r="B1375" t="s">
        <v>12</v>
      </c>
      <c r="C1375" t="s">
        <v>121</v>
      </c>
      <c r="D1375" t="s">
        <v>14</v>
      </c>
      <c r="E1375" t="s">
        <v>52</v>
      </c>
      <c r="F1375">
        <v>2017</v>
      </c>
      <c r="G1375">
        <v>39.771000000000001</v>
      </c>
      <c r="K1375" t="s">
        <v>16</v>
      </c>
    </row>
    <row r="1376" spans="1:11" x14ac:dyDescent="0.25">
      <c r="A1376" t="s">
        <v>337</v>
      </c>
      <c r="B1376" t="s">
        <v>12</v>
      </c>
      <c r="C1376" t="s">
        <v>121</v>
      </c>
      <c r="D1376" t="s">
        <v>14</v>
      </c>
      <c r="E1376" t="s">
        <v>91</v>
      </c>
      <c r="F1376">
        <v>2017</v>
      </c>
      <c r="G1376">
        <v>31.324999999999999</v>
      </c>
      <c r="K1376" t="s">
        <v>16</v>
      </c>
    </row>
    <row r="1377" spans="1:11" x14ac:dyDescent="0.25">
      <c r="A1377" t="s">
        <v>337</v>
      </c>
      <c r="B1377" t="s">
        <v>12</v>
      </c>
      <c r="C1377" t="s">
        <v>121</v>
      </c>
      <c r="D1377" t="s">
        <v>14</v>
      </c>
      <c r="E1377" t="s">
        <v>92</v>
      </c>
      <c r="F1377">
        <v>2017</v>
      </c>
      <c r="G1377">
        <v>9.52</v>
      </c>
      <c r="K1377" t="s">
        <v>16</v>
      </c>
    </row>
    <row r="1378" spans="1:11" x14ac:dyDescent="0.25">
      <c r="A1378" t="s">
        <v>337</v>
      </c>
      <c r="B1378" t="s">
        <v>12</v>
      </c>
      <c r="C1378" t="s">
        <v>121</v>
      </c>
      <c r="D1378" t="s">
        <v>14</v>
      </c>
      <c r="E1378" t="s">
        <v>53</v>
      </c>
      <c r="F1378">
        <v>2017</v>
      </c>
      <c r="G1378">
        <v>16.338999999999999</v>
      </c>
      <c r="K1378" t="s">
        <v>16</v>
      </c>
    </row>
    <row r="1379" spans="1:11" x14ac:dyDescent="0.25">
      <c r="A1379" t="s">
        <v>337</v>
      </c>
      <c r="B1379" t="s">
        <v>12</v>
      </c>
      <c r="C1379" t="s">
        <v>121</v>
      </c>
      <c r="D1379" t="s">
        <v>14</v>
      </c>
      <c r="E1379" t="s">
        <v>93</v>
      </c>
      <c r="F1379">
        <v>2017</v>
      </c>
      <c r="G1379">
        <v>5.3419999999999996</v>
      </c>
      <c r="H1379" t="s">
        <v>21</v>
      </c>
      <c r="K1379" t="s">
        <v>16</v>
      </c>
    </row>
    <row r="1380" spans="1:11" x14ac:dyDescent="0.25">
      <c r="A1380" t="s">
        <v>337</v>
      </c>
      <c r="B1380" t="s">
        <v>12</v>
      </c>
      <c r="C1380" t="s">
        <v>121</v>
      </c>
      <c r="D1380" t="s">
        <v>14</v>
      </c>
      <c r="E1380" t="s">
        <v>94</v>
      </c>
      <c r="F1380">
        <v>2017</v>
      </c>
      <c r="G1380">
        <v>19.555</v>
      </c>
      <c r="K1380" t="s">
        <v>16</v>
      </c>
    </row>
    <row r="1381" spans="1:11" x14ac:dyDescent="0.25">
      <c r="A1381" t="s">
        <v>337</v>
      </c>
      <c r="B1381" t="s">
        <v>12</v>
      </c>
      <c r="C1381" t="s">
        <v>121</v>
      </c>
      <c r="D1381" t="s">
        <v>14</v>
      </c>
      <c r="E1381" t="s">
        <v>54</v>
      </c>
      <c r="F1381">
        <v>2017</v>
      </c>
      <c r="G1381">
        <v>21.577999999999999</v>
      </c>
      <c r="K1381" t="s">
        <v>16</v>
      </c>
    </row>
    <row r="1382" spans="1:11" x14ac:dyDescent="0.25">
      <c r="A1382" t="s">
        <v>337</v>
      </c>
      <c r="B1382" t="s">
        <v>12</v>
      </c>
      <c r="C1382" t="s">
        <v>121</v>
      </c>
      <c r="D1382" t="s">
        <v>14</v>
      </c>
      <c r="E1382" t="s">
        <v>95</v>
      </c>
      <c r="F1382">
        <v>2017</v>
      </c>
      <c r="G1382">
        <v>17.346</v>
      </c>
      <c r="K1382" t="s">
        <v>16</v>
      </c>
    </row>
    <row r="1383" spans="1:11" x14ac:dyDescent="0.25">
      <c r="A1383" t="s">
        <v>337</v>
      </c>
      <c r="B1383" t="s">
        <v>12</v>
      </c>
      <c r="C1383" t="s">
        <v>121</v>
      </c>
      <c r="D1383" t="s">
        <v>14</v>
      </c>
      <c r="E1383" t="s">
        <v>96</v>
      </c>
      <c r="F1383">
        <v>2017</v>
      </c>
      <c r="H1383" t="s">
        <v>21</v>
      </c>
      <c r="K1383" t="s">
        <v>16</v>
      </c>
    </row>
    <row r="1384" spans="1:11" x14ac:dyDescent="0.25">
      <c r="A1384" t="s">
        <v>337</v>
      </c>
      <c r="B1384" t="s">
        <v>12</v>
      </c>
      <c r="C1384" t="s">
        <v>121</v>
      </c>
      <c r="D1384" t="s">
        <v>14</v>
      </c>
      <c r="E1384" t="s">
        <v>97</v>
      </c>
      <c r="F1384">
        <v>2017</v>
      </c>
      <c r="G1384">
        <v>9.3450000000000006</v>
      </c>
      <c r="H1384" t="s">
        <v>21</v>
      </c>
      <c r="K1384" t="s">
        <v>16</v>
      </c>
    </row>
    <row r="1385" spans="1:11" x14ac:dyDescent="0.25">
      <c r="A1385" t="s">
        <v>337</v>
      </c>
      <c r="B1385" t="s">
        <v>12</v>
      </c>
      <c r="C1385" t="s">
        <v>121</v>
      </c>
      <c r="D1385" t="s">
        <v>14</v>
      </c>
      <c r="E1385" t="s">
        <v>55</v>
      </c>
      <c r="F1385">
        <v>2017</v>
      </c>
      <c r="H1385" t="s">
        <v>21</v>
      </c>
      <c r="K1385" t="s">
        <v>16</v>
      </c>
    </row>
    <row r="1386" spans="1:11" x14ac:dyDescent="0.25">
      <c r="A1386" t="s">
        <v>337</v>
      </c>
      <c r="B1386" t="s">
        <v>12</v>
      </c>
      <c r="C1386" t="s">
        <v>121</v>
      </c>
      <c r="D1386" t="s">
        <v>14</v>
      </c>
      <c r="E1386" t="s">
        <v>98</v>
      </c>
      <c r="F1386">
        <v>2017</v>
      </c>
      <c r="H1386" t="s">
        <v>21</v>
      </c>
      <c r="K1386" t="s">
        <v>16</v>
      </c>
    </row>
    <row r="1387" spans="1:11" x14ac:dyDescent="0.25">
      <c r="A1387" t="s">
        <v>337</v>
      </c>
      <c r="B1387" t="s">
        <v>12</v>
      </c>
      <c r="C1387" t="s">
        <v>121</v>
      </c>
      <c r="D1387" t="s">
        <v>14</v>
      </c>
      <c r="E1387" t="s">
        <v>99</v>
      </c>
      <c r="F1387">
        <v>2017</v>
      </c>
      <c r="G1387">
        <v>8.3629999999999995</v>
      </c>
      <c r="K1387" t="s">
        <v>16</v>
      </c>
    </row>
    <row r="1388" spans="1:11" x14ac:dyDescent="0.25">
      <c r="A1388" t="s">
        <v>337</v>
      </c>
      <c r="B1388" t="s">
        <v>12</v>
      </c>
      <c r="C1388" t="s">
        <v>121</v>
      </c>
      <c r="D1388" t="s">
        <v>14</v>
      </c>
      <c r="E1388" t="s">
        <v>100</v>
      </c>
      <c r="F1388">
        <v>2017</v>
      </c>
      <c r="G1388">
        <v>3.839</v>
      </c>
      <c r="H1388" t="s">
        <v>21</v>
      </c>
      <c r="K1388" t="s">
        <v>16</v>
      </c>
    </row>
    <row r="1389" spans="1:11" x14ac:dyDescent="0.25">
      <c r="A1389" t="s">
        <v>337</v>
      </c>
      <c r="B1389" t="s">
        <v>12</v>
      </c>
      <c r="C1389" t="s">
        <v>121</v>
      </c>
      <c r="D1389" t="s">
        <v>14</v>
      </c>
      <c r="E1389" t="s">
        <v>56</v>
      </c>
      <c r="F1389">
        <v>2017</v>
      </c>
      <c r="H1389" t="s">
        <v>21</v>
      </c>
      <c r="K1389" t="s">
        <v>16</v>
      </c>
    </row>
    <row r="1390" spans="1:11" x14ac:dyDescent="0.25">
      <c r="A1390" t="s">
        <v>337</v>
      </c>
      <c r="B1390" t="s">
        <v>12</v>
      </c>
      <c r="C1390" t="s">
        <v>121</v>
      </c>
      <c r="D1390" t="s">
        <v>14</v>
      </c>
      <c r="E1390" t="s">
        <v>101</v>
      </c>
      <c r="F1390">
        <v>2017</v>
      </c>
      <c r="H1390" t="s">
        <v>21</v>
      </c>
      <c r="K1390" t="s">
        <v>16</v>
      </c>
    </row>
    <row r="1391" spans="1:11" x14ac:dyDescent="0.25">
      <c r="A1391" t="s">
        <v>337</v>
      </c>
      <c r="B1391" t="s">
        <v>12</v>
      </c>
      <c r="C1391" t="s">
        <v>121</v>
      </c>
      <c r="D1391" t="s">
        <v>14</v>
      </c>
      <c r="E1391" t="s">
        <v>102</v>
      </c>
      <c r="F1391">
        <v>2017</v>
      </c>
      <c r="H1391" t="s">
        <v>21</v>
      </c>
      <c r="K1391" t="s">
        <v>16</v>
      </c>
    </row>
    <row r="1392" spans="1:11" x14ac:dyDescent="0.25">
      <c r="A1392" t="s">
        <v>337</v>
      </c>
      <c r="B1392" t="s">
        <v>12</v>
      </c>
      <c r="C1392" t="s">
        <v>121</v>
      </c>
      <c r="D1392" t="s">
        <v>14</v>
      </c>
      <c r="E1392" t="s">
        <v>57</v>
      </c>
      <c r="F1392">
        <v>2017</v>
      </c>
      <c r="G1392">
        <v>72.278000000000006</v>
      </c>
      <c r="K1392" t="s">
        <v>16</v>
      </c>
    </row>
    <row r="1393" spans="1:11" x14ac:dyDescent="0.25">
      <c r="A1393" t="s">
        <v>337</v>
      </c>
      <c r="B1393" t="s">
        <v>12</v>
      </c>
      <c r="C1393" t="s">
        <v>121</v>
      </c>
      <c r="D1393" t="s">
        <v>14</v>
      </c>
      <c r="E1393" t="s">
        <v>103</v>
      </c>
      <c r="F1393">
        <v>2017</v>
      </c>
      <c r="G1393">
        <v>37.158999999999999</v>
      </c>
      <c r="K1393" t="s">
        <v>16</v>
      </c>
    </row>
    <row r="1394" spans="1:11" x14ac:dyDescent="0.25">
      <c r="A1394" t="s">
        <v>337</v>
      </c>
      <c r="B1394" t="s">
        <v>12</v>
      </c>
      <c r="C1394" t="s">
        <v>121</v>
      </c>
      <c r="D1394" t="s">
        <v>14</v>
      </c>
      <c r="E1394" t="s">
        <v>58</v>
      </c>
      <c r="F1394">
        <v>2017</v>
      </c>
      <c r="G1394">
        <v>6.0430000000000001</v>
      </c>
      <c r="H1394" t="s">
        <v>21</v>
      </c>
      <c r="K1394" t="s">
        <v>16</v>
      </c>
    </row>
    <row r="1395" spans="1:11" x14ac:dyDescent="0.25">
      <c r="A1395" t="s">
        <v>337</v>
      </c>
      <c r="B1395" t="s">
        <v>12</v>
      </c>
      <c r="C1395" t="s">
        <v>121</v>
      </c>
      <c r="D1395" t="s">
        <v>14</v>
      </c>
      <c r="E1395" t="s">
        <v>59</v>
      </c>
      <c r="F1395">
        <v>2017</v>
      </c>
      <c r="G1395">
        <v>69.025999999999996</v>
      </c>
      <c r="K1395" t="s">
        <v>16</v>
      </c>
    </row>
    <row r="1396" spans="1:11" x14ac:dyDescent="0.25">
      <c r="A1396" t="s">
        <v>337</v>
      </c>
      <c r="B1396" t="s">
        <v>12</v>
      </c>
      <c r="C1396" t="s">
        <v>121</v>
      </c>
      <c r="D1396" t="s">
        <v>14</v>
      </c>
      <c r="E1396" t="s">
        <v>60</v>
      </c>
      <c r="F1396">
        <v>2017</v>
      </c>
      <c r="G1396">
        <v>247.8</v>
      </c>
      <c r="K1396" t="s">
        <v>16</v>
      </c>
    </row>
    <row r="1397" spans="1:11" x14ac:dyDescent="0.25">
      <c r="A1397" t="s">
        <v>337</v>
      </c>
      <c r="B1397" t="s">
        <v>12</v>
      </c>
      <c r="C1397" t="s">
        <v>121</v>
      </c>
      <c r="D1397" t="s">
        <v>14</v>
      </c>
      <c r="E1397" t="s">
        <v>61</v>
      </c>
      <c r="F1397">
        <v>2017</v>
      </c>
      <c r="G1397">
        <v>96.6</v>
      </c>
      <c r="K1397" t="s">
        <v>16</v>
      </c>
    </row>
    <row r="1398" spans="1:11" x14ac:dyDescent="0.25">
      <c r="A1398" t="s">
        <v>337</v>
      </c>
      <c r="B1398" t="s">
        <v>12</v>
      </c>
      <c r="C1398" t="s">
        <v>121</v>
      </c>
      <c r="D1398" t="s">
        <v>14</v>
      </c>
      <c r="E1398" t="s">
        <v>104</v>
      </c>
      <c r="F1398">
        <v>2017</v>
      </c>
      <c r="G1398">
        <v>3.927</v>
      </c>
      <c r="H1398" t="s">
        <v>21</v>
      </c>
      <c r="K1398" t="s">
        <v>16</v>
      </c>
    </row>
    <row r="1399" spans="1:11" x14ac:dyDescent="0.25">
      <c r="A1399" t="s">
        <v>337</v>
      </c>
      <c r="B1399" t="s">
        <v>12</v>
      </c>
      <c r="C1399" t="s">
        <v>121</v>
      </c>
      <c r="D1399" t="s">
        <v>14</v>
      </c>
      <c r="E1399" t="s">
        <v>105</v>
      </c>
      <c r="F1399">
        <v>2017</v>
      </c>
      <c r="G1399">
        <v>14.826000000000001</v>
      </c>
      <c r="K1399" t="s">
        <v>16</v>
      </c>
    </row>
    <row r="1400" spans="1:11" x14ac:dyDescent="0.25">
      <c r="A1400" t="s">
        <v>337</v>
      </c>
      <c r="B1400" t="s">
        <v>12</v>
      </c>
      <c r="C1400" t="s">
        <v>121</v>
      </c>
      <c r="D1400" t="s">
        <v>14</v>
      </c>
      <c r="E1400" t="s">
        <v>63</v>
      </c>
      <c r="F1400">
        <v>2017</v>
      </c>
      <c r="H1400" t="s">
        <v>21</v>
      </c>
      <c r="K1400" t="s">
        <v>16</v>
      </c>
    </row>
    <row r="1401" spans="1:11" x14ac:dyDescent="0.25">
      <c r="A1401" t="s">
        <v>337</v>
      </c>
      <c r="B1401" t="s">
        <v>12</v>
      </c>
      <c r="C1401" t="s">
        <v>121</v>
      </c>
      <c r="D1401" t="s">
        <v>14</v>
      </c>
      <c r="E1401" t="s">
        <v>106</v>
      </c>
      <c r="F1401">
        <v>2017</v>
      </c>
      <c r="G1401">
        <v>2.2549999999999999</v>
      </c>
      <c r="H1401" t="s">
        <v>21</v>
      </c>
      <c r="K1401" t="s">
        <v>16</v>
      </c>
    </row>
    <row r="1402" spans="1:11" x14ac:dyDescent="0.25">
      <c r="A1402" t="s">
        <v>337</v>
      </c>
      <c r="B1402" t="s">
        <v>12</v>
      </c>
      <c r="C1402" t="s">
        <v>121</v>
      </c>
      <c r="D1402" t="s">
        <v>14</v>
      </c>
      <c r="E1402" t="s">
        <v>64</v>
      </c>
      <c r="F1402">
        <v>2017</v>
      </c>
      <c r="G1402">
        <v>9.9979999999999993</v>
      </c>
      <c r="K1402" t="s">
        <v>16</v>
      </c>
    </row>
    <row r="1403" spans="1:11" x14ac:dyDescent="0.25">
      <c r="A1403" t="s">
        <v>337</v>
      </c>
      <c r="B1403" t="s">
        <v>12</v>
      </c>
      <c r="C1403" t="s">
        <v>121</v>
      </c>
      <c r="D1403" t="s">
        <v>14</v>
      </c>
      <c r="E1403" t="s">
        <v>65</v>
      </c>
      <c r="F1403">
        <v>2017</v>
      </c>
      <c r="G1403">
        <v>33.353000000000002</v>
      </c>
      <c r="K1403" t="s">
        <v>16</v>
      </c>
    </row>
    <row r="1404" spans="1:11" x14ac:dyDescent="0.25">
      <c r="A1404" t="s">
        <v>337</v>
      </c>
      <c r="B1404" t="s">
        <v>12</v>
      </c>
      <c r="C1404" t="s">
        <v>121</v>
      </c>
      <c r="D1404" t="s">
        <v>14</v>
      </c>
      <c r="E1404" t="s">
        <v>66</v>
      </c>
      <c r="F1404">
        <v>2017</v>
      </c>
      <c r="G1404">
        <v>40.027999999999999</v>
      </c>
      <c r="K1404" t="s">
        <v>16</v>
      </c>
    </row>
    <row r="1405" spans="1:11" x14ac:dyDescent="0.25">
      <c r="A1405" t="s">
        <v>337</v>
      </c>
      <c r="B1405" t="s">
        <v>12</v>
      </c>
      <c r="C1405" t="s">
        <v>121</v>
      </c>
      <c r="D1405" t="s">
        <v>14</v>
      </c>
      <c r="E1405" t="s">
        <v>67</v>
      </c>
      <c r="F1405">
        <v>2017</v>
      </c>
      <c r="G1405">
        <v>166.471</v>
      </c>
      <c r="K1405" t="s">
        <v>16</v>
      </c>
    </row>
    <row r="1406" spans="1:11" x14ac:dyDescent="0.25">
      <c r="A1406" t="s">
        <v>337</v>
      </c>
      <c r="B1406" t="s">
        <v>12</v>
      </c>
      <c r="C1406" t="s">
        <v>121</v>
      </c>
      <c r="D1406" t="s">
        <v>14</v>
      </c>
      <c r="E1406" t="s">
        <v>68</v>
      </c>
      <c r="F1406">
        <v>2017</v>
      </c>
      <c r="G1406">
        <v>120.155</v>
      </c>
      <c r="K1406" t="s">
        <v>16</v>
      </c>
    </row>
    <row r="1407" spans="1:11" x14ac:dyDescent="0.25">
      <c r="A1407" t="s">
        <v>337</v>
      </c>
      <c r="B1407" t="s">
        <v>12</v>
      </c>
      <c r="C1407" t="s">
        <v>121</v>
      </c>
      <c r="D1407" t="s">
        <v>14</v>
      </c>
      <c r="E1407" t="s">
        <v>107</v>
      </c>
      <c r="F1407">
        <v>2017</v>
      </c>
      <c r="H1407" t="s">
        <v>21</v>
      </c>
      <c r="K1407" t="s">
        <v>16</v>
      </c>
    </row>
    <row r="1408" spans="1:11" x14ac:dyDescent="0.25">
      <c r="A1408" t="s">
        <v>337</v>
      </c>
      <c r="B1408" t="s">
        <v>12</v>
      </c>
      <c r="C1408" t="s">
        <v>121</v>
      </c>
      <c r="D1408" t="s">
        <v>14</v>
      </c>
      <c r="E1408" t="s">
        <v>69</v>
      </c>
      <c r="F1408">
        <v>2017</v>
      </c>
      <c r="H1408" t="s">
        <v>21</v>
      </c>
      <c r="K1408" t="s">
        <v>16</v>
      </c>
    </row>
    <row r="1409" spans="1:11" x14ac:dyDescent="0.25">
      <c r="A1409" t="s">
        <v>338</v>
      </c>
      <c r="B1409" t="s">
        <v>12</v>
      </c>
      <c r="C1409" t="s">
        <v>199</v>
      </c>
      <c r="D1409" t="s">
        <v>14</v>
      </c>
      <c r="E1409" t="s">
        <v>15</v>
      </c>
      <c r="F1409">
        <v>2012</v>
      </c>
      <c r="G1409">
        <v>27405.284</v>
      </c>
      <c r="H1409" t="s">
        <v>125</v>
      </c>
      <c r="J1409" t="s">
        <v>126</v>
      </c>
      <c r="K1409" t="s">
        <v>16</v>
      </c>
    </row>
    <row r="1410" spans="1:11" x14ac:dyDescent="0.25">
      <c r="A1410" t="s">
        <v>338</v>
      </c>
      <c r="B1410" t="s">
        <v>12</v>
      </c>
      <c r="C1410" t="s">
        <v>199</v>
      </c>
      <c r="D1410" t="s">
        <v>14</v>
      </c>
      <c r="E1410" t="s">
        <v>17</v>
      </c>
      <c r="F1410">
        <v>2012</v>
      </c>
      <c r="G1410">
        <v>16878.124</v>
      </c>
      <c r="H1410" t="s">
        <v>125</v>
      </c>
      <c r="J1410" t="s">
        <v>126</v>
      </c>
      <c r="K1410" t="s">
        <v>16</v>
      </c>
    </row>
    <row r="1411" spans="1:11" x14ac:dyDescent="0.25">
      <c r="A1411" t="s">
        <v>338</v>
      </c>
      <c r="B1411" t="s">
        <v>12</v>
      </c>
      <c r="C1411" t="s">
        <v>199</v>
      </c>
      <c r="D1411" t="s">
        <v>14</v>
      </c>
      <c r="E1411" t="s">
        <v>73</v>
      </c>
      <c r="F1411">
        <v>2012</v>
      </c>
      <c r="G1411">
        <v>148.768</v>
      </c>
      <c r="H1411" t="s">
        <v>125</v>
      </c>
      <c r="J1411" t="s">
        <v>126</v>
      </c>
      <c r="K1411" t="s">
        <v>16</v>
      </c>
    </row>
    <row r="1412" spans="1:11" x14ac:dyDescent="0.25">
      <c r="A1412" t="s">
        <v>338</v>
      </c>
      <c r="B1412" t="s">
        <v>12</v>
      </c>
      <c r="C1412" t="s">
        <v>199</v>
      </c>
      <c r="D1412" t="s">
        <v>14</v>
      </c>
      <c r="E1412" t="s">
        <v>19</v>
      </c>
      <c r="F1412">
        <v>2012</v>
      </c>
      <c r="G1412">
        <v>570.00400000000002</v>
      </c>
      <c r="H1412" t="s">
        <v>125</v>
      </c>
      <c r="J1412" t="s">
        <v>126</v>
      </c>
      <c r="K1412" t="s">
        <v>16</v>
      </c>
    </row>
    <row r="1413" spans="1:11" x14ac:dyDescent="0.25">
      <c r="A1413" t="s">
        <v>338</v>
      </c>
      <c r="B1413" t="s">
        <v>12</v>
      </c>
      <c r="C1413" t="s">
        <v>199</v>
      </c>
      <c r="D1413" t="s">
        <v>14</v>
      </c>
      <c r="E1413" t="s">
        <v>23</v>
      </c>
      <c r="F1413">
        <v>2012</v>
      </c>
      <c r="G1413">
        <v>0.55700000000000005</v>
      </c>
      <c r="H1413" t="s">
        <v>125</v>
      </c>
      <c r="J1413" t="s">
        <v>126</v>
      </c>
      <c r="K1413" t="s">
        <v>16</v>
      </c>
    </row>
    <row r="1414" spans="1:11" x14ac:dyDescent="0.25">
      <c r="A1414" t="s">
        <v>338</v>
      </c>
      <c r="B1414" t="s">
        <v>12</v>
      </c>
      <c r="C1414" t="s">
        <v>199</v>
      </c>
      <c r="D1414" t="s">
        <v>14</v>
      </c>
      <c r="E1414" t="s">
        <v>76</v>
      </c>
      <c r="F1414">
        <v>2012</v>
      </c>
      <c r="G1414">
        <v>9.234</v>
      </c>
      <c r="H1414" t="s">
        <v>125</v>
      </c>
      <c r="J1414" t="s">
        <v>126</v>
      </c>
      <c r="K1414" t="s">
        <v>16</v>
      </c>
    </row>
    <row r="1415" spans="1:11" x14ac:dyDescent="0.25">
      <c r="A1415" t="s">
        <v>338</v>
      </c>
      <c r="B1415" t="s">
        <v>12</v>
      </c>
      <c r="C1415" t="s">
        <v>199</v>
      </c>
      <c r="D1415" t="s">
        <v>14</v>
      </c>
      <c r="E1415" t="s">
        <v>24</v>
      </c>
      <c r="F1415">
        <v>2012</v>
      </c>
      <c r="G1415">
        <v>1.4219999999999999</v>
      </c>
      <c r="H1415" t="s">
        <v>125</v>
      </c>
      <c r="J1415" t="s">
        <v>126</v>
      </c>
      <c r="K1415" t="s">
        <v>16</v>
      </c>
    </row>
    <row r="1416" spans="1:11" x14ac:dyDescent="0.25">
      <c r="A1416" t="s">
        <v>338</v>
      </c>
      <c r="B1416" t="s">
        <v>12</v>
      </c>
      <c r="C1416" t="s">
        <v>199</v>
      </c>
      <c r="D1416" t="s">
        <v>14</v>
      </c>
      <c r="E1416" t="s">
        <v>25</v>
      </c>
      <c r="F1416">
        <v>2012</v>
      </c>
      <c r="G1416">
        <v>303.94499999999999</v>
      </c>
      <c r="H1416" t="s">
        <v>125</v>
      </c>
      <c r="J1416" t="s">
        <v>126</v>
      </c>
      <c r="K1416" t="s">
        <v>16</v>
      </c>
    </row>
    <row r="1417" spans="1:11" x14ac:dyDescent="0.25">
      <c r="A1417" t="s">
        <v>338</v>
      </c>
      <c r="B1417" t="s">
        <v>12</v>
      </c>
      <c r="C1417" t="s">
        <v>199</v>
      </c>
      <c r="D1417" t="s">
        <v>14</v>
      </c>
      <c r="E1417" t="s">
        <v>26</v>
      </c>
      <c r="F1417">
        <v>2012</v>
      </c>
      <c r="G1417">
        <v>211.01599999999999</v>
      </c>
      <c r="H1417" t="s">
        <v>125</v>
      </c>
      <c r="J1417" t="s">
        <v>126</v>
      </c>
      <c r="K1417" t="s">
        <v>16</v>
      </c>
    </row>
    <row r="1418" spans="1:11" x14ac:dyDescent="0.25">
      <c r="A1418" t="s">
        <v>338</v>
      </c>
      <c r="B1418" t="s">
        <v>12</v>
      </c>
      <c r="C1418" t="s">
        <v>199</v>
      </c>
      <c r="D1418" t="s">
        <v>14</v>
      </c>
      <c r="E1418" t="s">
        <v>27</v>
      </c>
      <c r="F1418">
        <v>2012</v>
      </c>
      <c r="G1418">
        <v>534.35</v>
      </c>
      <c r="H1418" t="s">
        <v>125</v>
      </c>
      <c r="J1418" t="s">
        <v>126</v>
      </c>
      <c r="K1418" t="s">
        <v>16</v>
      </c>
    </row>
    <row r="1419" spans="1:11" x14ac:dyDescent="0.25">
      <c r="A1419" t="s">
        <v>338</v>
      </c>
      <c r="B1419" t="s">
        <v>12</v>
      </c>
      <c r="C1419" t="s">
        <v>199</v>
      </c>
      <c r="D1419" t="s">
        <v>14</v>
      </c>
      <c r="E1419" t="s">
        <v>28</v>
      </c>
      <c r="F1419">
        <v>2012</v>
      </c>
      <c r="G1419">
        <v>0.27800000000000002</v>
      </c>
      <c r="H1419" t="s">
        <v>125</v>
      </c>
      <c r="J1419" t="s">
        <v>126</v>
      </c>
      <c r="K1419" t="s">
        <v>16</v>
      </c>
    </row>
    <row r="1420" spans="1:11" x14ac:dyDescent="0.25">
      <c r="A1420" t="s">
        <v>338</v>
      </c>
      <c r="B1420" t="s">
        <v>12</v>
      </c>
      <c r="C1420" t="s">
        <v>199</v>
      </c>
      <c r="D1420" t="s">
        <v>14</v>
      </c>
      <c r="E1420" t="s">
        <v>29</v>
      </c>
      <c r="F1420">
        <v>2012</v>
      </c>
      <c r="G1420">
        <v>51.598999999999997</v>
      </c>
      <c r="H1420" t="s">
        <v>125</v>
      </c>
      <c r="J1420" t="s">
        <v>126</v>
      </c>
      <c r="K1420" t="s">
        <v>16</v>
      </c>
    </row>
    <row r="1421" spans="1:11" x14ac:dyDescent="0.25">
      <c r="A1421" t="s">
        <v>338</v>
      </c>
      <c r="B1421" t="s">
        <v>12</v>
      </c>
      <c r="C1421" t="s">
        <v>199</v>
      </c>
      <c r="D1421" t="s">
        <v>14</v>
      </c>
      <c r="E1421" t="s">
        <v>77</v>
      </c>
      <c r="F1421">
        <v>2012</v>
      </c>
      <c r="G1421">
        <v>173.64400000000001</v>
      </c>
      <c r="H1421" t="s">
        <v>125</v>
      </c>
      <c r="J1421" t="s">
        <v>126</v>
      </c>
      <c r="K1421" t="s">
        <v>16</v>
      </c>
    </row>
    <row r="1422" spans="1:11" x14ac:dyDescent="0.25">
      <c r="A1422" t="s">
        <v>338</v>
      </c>
      <c r="B1422" t="s">
        <v>12</v>
      </c>
      <c r="C1422" t="s">
        <v>199</v>
      </c>
      <c r="D1422" t="s">
        <v>14</v>
      </c>
      <c r="E1422" t="s">
        <v>30</v>
      </c>
      <c r="F1422">
        <v>2012</v>
      </c>
      <c r="G1422">
        <v>4.2450000000000001</v>
      </c>
      <c r="H1422" t="s">
        <v>125</v>
      </c>
      <c r="J1422" t="s">
        <v>126</v>
      </c>
      <c r="K1422" t="s">
        <v>16</v>
      </c>
    </row>
    <row r="1423" spans="1:11" x14ac:dyDescent="0.25">
      <c r="A1423" t="s">
        <v>338</v>
      </c>
      <c r="B1423" t="s">
        <v>12</v>
      </c>
      <c r="C1423" t="s">
        <v>199</v>
      </c>
      <c r="D1423" t="s">
        <v>14</v>
      </c>
      <c r="E1423" t="s">
        <v>31</v>
      </c>
      <c r="F1423">
        <v>2012</v>
      </c>
      <c r="G1423">
        <v>108.81</v>
      </c>
      <c r="H1423" t="s">
        <v>125</v>
      </c>
      <c r="J1423" t="s">
        <v>126</v>
      </c>
      <c r="K1423" t="s">
        <v>16</v>
      </c>
    </row>
    <row r="1424" spans="1:11" x14ac:dyDescent="0.25">
      <c r="A1424" t="s">
        <v>338</v>
      </c>
      <c r="B1424" t="s">
        <v>12</v>
      </c>
      <c r="C1424" t="s">
        <v>199</v>
      </c>
      <c r="D1424" t="s">
        <v>14</v>
      </c>
      <c r="E1424" t="s">
        <v>78</v>
      </c>
      <c r="F1424">
        <v>2012</v>
      </c>
      <c r="G1424">
        <v>0.78</v>
      </c>
      <c r="H1424" t="s">
        <v>125</v>
      </c>
      <c r="J1424" t="s">
        <v>126</v>
      </c>
      <c r="K1424" t="s">
        <v>16</v>
      </c>
    </row>
    <row r="1425" spans="1:11" x14ac:dyDescent="0.25">
      <c r="A1425" t="s">
        <v>338</v>
      </c>
      <c r="B1425" t="s">
        <v>12</v>
      </c>
      <c r="C1425" t="s">
        <v>199</v>
      </c>
      <c r="D1425" t="s">
        <v>14</v>
      </c>
      <c r="E1425" t="s">
        <v>79</v>
      </c>
      <c r="F1425">
        <v>2012</v>
      </c>
      <c r="G1425">
        <v>15.768000000000001</v>
      </c>
      <c r="H1425" t="s">
        <v>125</v>
      </c>
      <c r="J1425" t="s">
        <v>126</v>
      </c>
      <c r="K1425" t="s">
        <v>16</v>
      </c>
    </row>
    <row r="1426" spans="1:11" x14ac:dyDescent="0.25">
      <c r="A1426" t="s">
        <v>338</v>
      </c>
      <c r="B1426" t="s">
        <v>12</v>
      </c>
      <c r="C1426" t="s">
        <v>199</v>
      </c>
      <c r="D1426" t="s">
        <v>14</v>
      </c>
      <c r="E1426" t="s">
        <v>32</v>
      </c>
      <c r="F1426">
        <v>2012</v>
      </c>
      <c r="G1426">
        <v>3.79</v>
      </c>
      <c r="H1426" t="s">
        <v>125</v>
      </c>
      <c r="J1426" t="s">
        <v>126</v>
      </c>
      <c r="K1426" t="s">
        <v>16</v>
      </c>
    </row>
    <row r="1427" spans="1:11" x14ac:dyDescent="0.25">
      <c r="A1427" t="s">
        <v>338</v>
      </c>
      <c r="B1427" t="s">
        <v>12</v>
      </c>
      <c r="C1427" t="s">
        <v>199</v>
      </c>
      <c r="D1427" t="s">
        <v>14</v>
      </c>
      <c r="E1427" t="s">
        <v>33</v>
      </c>
      <c r="F1427">
        <v>2012</v>
      </c>
      <c r="G1427">
        <v>42.19</v>
      </c>
      <c r="H1427" t="s">
        <v>125</v>
      </c>
      <c r="J1427" t="s">
        <v>126</v>
      </c>
      <c r="K1427" t="s">
        <v>16</v>
      </c>
    </row>
    <row r="1428" spans="1:11" x14ac:dyDescent="0.25">
      <c r="A1428" t="s">
        <v>338</v>
      </c>
      <c r="B1428" t="s">
        <v>12</v>
      </c>
      <c r="C1428" t="s">
        <v>199</v>
      </c>
      <c r="D1428" t="s">
        <v>14</v>
      </c>
      <c r="E1428" t="s">
        <v>34</v>
      </c>
      <c r="F1428">
        <v>2012</v>
      </c>
      <c r="G1428">
        <v>4.8840000000000003</v>
      </c>
      <c r="H1428" t="s">
        <v>125</v>
      </c>
      <c r="J1428" t="s">
        <v>126</v>
      </c>
      <c r="K1428" t="s">
        <v>16</v>
      </c>
    </row>
    <row r="1429" spans="1:11" x14ac:dyDescent="0.25">
      <c r="A1429" t="s">
        <v>338</v>
      </c>
      <c r="B1429" t="s">
        <v>12</v>
      </c>
      <c r="C1429" t="s">
        <v>199</v>
      </c>
      <c r="D1429" t="s">
        <v>14</v>
      </c>
      <c r="E1429" t="s">
        <v>80</v>
      </c>
      <c r="F1429">
        <v>2012</v>
      </c>
      <c r="G1429">
        <v>57.537999999999997</v>
      </c>
      <c r="H1429" t="s">
        <v>125</v>
      </c>
      <c r="J1429" t="s">
        <v>126</v>
      </c>
      <c r="K1429" t="s">
        <v>16</v>
      </c>
    </row>
    <row r="1430" spans="1:11" x14ac:dyDescent="0.25">
      <c r="A1430" t="s">
        <v>338</v>
      </c>
      <c r="B1430" t="s">
        <v>12</v>
      </c>
      <c r="C1430" t="s">
        <v>199</v>
      </c>
      <c r="D1430" t="s">
        <v>14</v>
      </c>
      <c r="E1430" t="s">
        <v>35</v>
      </c>
      <c r="F1430">
        <v>2012</v>
      </c>
      <c r="G1430">
        <v>18.905000000000001</v>
      </c>
      <c r="H1430" t="s">
        <v>125</v>
      </c>
      <c r="J1430" t="s">
        <v>126</v>
      </c>
      <c r="K1430" t="s">
        <v>16</v>
      </c>
    </row>
    <row r="1431" spans="1:11" x14ac:dyDescent="0.25">
      <c r="A1431" t="s">
        <v>338</v>
      </c>
      <c r="B1431" t="s">
        <v>12</v>
      </c>
      <c r="C1431" t="s">
        <v>199</v>
      </c>
      <c r="D1431" t="s">
        <v>14</v>
      </c>
      <c r="E1431" t="s">
        <v>36</v>
      </c>
      <c r="F1431">
        <v>2012</v>
      </c>
      <c r="G1431">
        <v>52.268999999999998</v>
      </c>
      <c r="H1431" t="s">
        <v>125</v>
      </c>
      <c r="J1431" t="s">
        <v>126</v>
      </c>
      <c r="K1431" t="s">
        <v>16</v>
      </c>
    </row>
    <row r="1432" spans="1:11" x14ac:dyDescent="0.25">
      <c r="A1432" t="s">
        <v>338</v>
      </c>
      <c r="B1432" t="s">
        <v>12</v>
      </c>
      <c r="C1432" t="s">
        <v>199</v>
      </c>
      <c r="D1432" t="s">
        <v>14</v>
      </c>
      <c r="E1432" t="s">
        <v>110</v>
      </c>
      <c r="F1432">
        <v>2012</v>
      </c>
      <c r="G1432">
        <v>4.9279999999999999</v>
      </c>
      <c r="H1432" t="s">
        <v>125</v>
      </c>
      <c r="J1432" t="s">
        <v>126</v>
      </c>
      <c r="K1432" t="s">
        <v>16</v>
      </c>
    </row>
    <row r="1433" spans="1:11" x14ac:dyDescent="0.25">
      <c r="A1433" t="s">
        <v>338</v>
      </c>
      <c r="B1433" t="s">
        <v>12</v>
      </c>
      <c r="C1433" t="s">
        <v>199</v>
      </c>
      <c r="D1433" t="s">
        <v>14</v>
      </c>
      <c r="E1433" t="s">
        <v>37</v>
      </c>
      <c r="F1433">
        <v>2012</v>
      </c>
      <c r="G1433">
        <v>0.96</v>
      </c>
      <c r="H1433" t="s">
        <v>125</v>
      </c>
      <c r="J1433" t="s">
        <v>126</v>
      </c>
      <c r="K1433" t="s">
        <v>16</v>
      </c>
    </row>
    <row r="1434" spans="1:11" x14ac:dyDescent="0.25">
      <c r="A1434" t="s">
        <v>338</v>
      </c>
      <c r="B1434" t="s">
        <v>12</v>
      </c>
      <c r="C1434" t="s">
        <v>199</v>
      </c>
      <c r="D1434" t="s">
        <v>14</v>
      </c>
      <c r="E1434" t="s">
        <v>38</v>
      </c>
      <c r="F1434">
        <v>2012</v>
      </c>
      <c r="G1434">
        <v>0.97399999999999998</v>
      </c>
      <c r="H1434" t="s">
        <v>125</v>
      </c>
      <c r="J1434" t="s">
        <v>126</v>
      </c>
      <c r="K1434" t="s">
        <v>16</v>
      </c>
    </row>
    <row r="1435" spans="1:11" x14ac:dyDescent="0.25">
      <c r="A1435" t="s">
        <v>338</v>
      </c>
      <c r="B1435" t="s">
        <v>12</v>
      </c>
      <c r="C1435" t="s">
        <v>199</v>
      </c>
      <c r="D1435" t="s">
        <v>14</v>
      </c>
      <c r="E1435" t="s">
        <v>82</v>
      </c>
      <c r="F1435">
        <v>2012</v>
      </c>
      <c r="G1435">
        <v>0.156</v>
      </c>
      <c r="H1435" t="s">
        <v>125</v>
      </c>
      <c r="J1435" t="s">
        <v>126</v>
      </c>
      <c r="K1435" t="s">
        <v>16</v>
      </c>
    </row>
    <row r="1436" spans="1:11" x14ac:dyDescent="0.25">
      <c r="A1436" t="s">
        <v>338</v>
      </c>
      <c r="B1436" t="s">
        <v>12</v>
      </c>
      <c r="C1436" t="s">
        <v>199</v>
      </c>
      <c r="D1436" t="s">
        <v>14</v>
      </c>
      <c r="E1436" t="s">
        <v>39</v>
      </c>
      <c r="F1436">
        <v>2012</v>
      </c>
      <c r="G1436">
        <v>1.756</v>
      </c>
      <c r="H1436" t="s">
        <v>125</v>
      </c>
      <c r="J1436" t="s">
        <v>126</v>
      </c>
      <c r="K1436" t="s">
        <v>16</v>
      </c>
    </row>
    <row r="1437" spans="1:11" x14ac:dyDescent="0.25">
      <c r="A1437" t="s">
        <v>338</v>
      </c>
      <c r="B1437" t="s">
        <v>12</v>
      </c>
      <c r="C1437" t="s">
        <v>199</v>
      </c>
      <c r="D1437" t="s">
        <v>14</v>
      </c>
      <c r="E1437" t="s">
        <v>83</v>
      </c>
      <c r="F1437">
        <v>2012</v>
      </c>
      <c r="G1437">
        <v>109.941</v>
      </c>
      <c r="H1437" t="s">
        <v>125</v>
      </c>
      <c r="J1437" t="s">
        <v>126</v>
      </c>
      <c r="K1437" t="s">
        <v>16</v>
      </c>
    </row>
    <row r="1438" spans="1:11" x14ac:dyDescent="0.25">
      <c r="A1438" t="s">
        <v>338</v>
      </c>
      <c r="B1438" t="s">
        <v>12</v>
      </c>
      <c r="C1438" t="s">
        <v>199</v>
      </c>
      <c r="D1438" t="s">
        <v>14</v>
      </c>
      <c r="E1438" t="s">
        <v>40</v>
      </c>
      <c r="F1438">
        <v>2012</v>
      </c>
      <c r="G1438">
        <v>0.214</v>
      </c>
      <c r="H1438" t="s">
        <v>125</v>
      </c>
      <c r="J1438" t="s">
        <v>126</v>
      </c>
      <c r="K1438" t="s">
        <v>16</v>
      </c>
    </row>
    <row r="1439" spans="1:11" x14ac:dyDescent="0.25">
      <c r="A1439" t="s">
        <v>338</v>
      </c>
      <c r="B1439" t="s">
        <v>12</v>
      </c>
      <c r="C1439" t="s">
        <v>199</v>
      </c>
      <c r="D1439" t="s">
        <v>14</v>
      </c>
      <c r="E1439" t="s">
        <v>86</v>
      </c>
      <c r="F1439">
        <v>2012</v>
      </c>
      <c r="G1439">
        <v>14.207000000000001</v>
      </c>
      <c r="H1439" t="s">
        <v>125</v>
      </c>
      <c r="J1439" t="s">
        <v>126</v>
      </c>
      <c r="K1439" t="s">
        <v>16</v>
      </c>
    </row>
    <row r="1440" spans="1:11" x14ac:dyDescent="0.25">
      <c r="A1440" t="s">
        <v>338</v>
      </c>
      <c r="B1440" t="s">
        <v>12</v>
      </c>
      <c r="C1440" t="s">
        <v>199</v>
      </c>
      <c r="D1440" t="s">
        <v>14</v>
      </c>
      <c r="E1440" t="s">
        <v>87</v>
      </c>
      <c r="F1440">
        <v>2012</v>
      </c>
      <c r="G1440">
        <v>247.39500000000001</v>
      </c>
      <c r="H1440" t="s">
        <v>125</v>
      </c>
      <c r="J1440" t="s">
        <v>126</v>
      </c>
      <c r="K1440" t="s">
        <v>16</v>
      </c>
    </row>
    <row r="1441" spans="1:11" x14ac:dyDescent="0.25">
      <c r="A1441" t="s">
        <v>338</v>
      </c>
      <c r="B1441" t="s">
        <v>12</v>
      </c>
      <c r="C1441" t="s">
        <v>199</v>
      </c>
      <c r="D1441" t="s">
        <v>14</v>
      </c>
      <c r="E1441" t="s">
        <v>46</v>
      </c>
      <c r="F1441">
        <v>2012</v>
      </c>
      <c r="G1441">
        <v>125.509</v>
      </c>
      <c r="H1441" t="s">
        <v>125</v>
      </c>
      <c r="J1441" t="s">
        <v>126</v>
      </c>
      <c r="K1441" t="s">
        <v>16</v>
      </c>
    </row>
    <row r="1442" spans="1:11" x14ac:dyDescent="0.25">
      <c r="A1442" t="s">
        <v>338</v>
      </c>
      <c r="B1442" t="s">
        <v>12</v>
      </c>
      <c r="C1442" t="s">
        <v>199</v>
      </c>
      <c r="D1442" t="s">
        <v>14</v>
      </c>
      <c r="E1442" t="s">
        <v>88</v>
      </c>
      <c r="F1442">
        <v>2012</v>
      </c>
      <c r="G1442">
        <v>103.245</v>
      </c>
      <c r="H1442" t="s">
        <v>125</v>
      </c>
      <c r="J1442" t="s">
        <v>126</v>
      </c>
      <c r="K1442" t="s">
        <v>16</v>
      </c>
    </row>
    <row r="1443" spans="1:11" x14ac:dyDescent="0.25">
      <c r="A1443" t="s">
        <v>338</v>
      </c>
      <c r="B1443" t="s">
        <v>12</v>
      </c>
      <c r="C1443" t="s">
        <v>199</v>
      </c>
      <c r="D1443" t="s">
        <v>14</v>
      </c>
      <c r="E1443" t="s">
        <v>89</v>
      </c>
      <c r="F1443">
        <v>2012</v>
      </c>
      <c r="G1443">
        <v>3012.163</v>
      </c>
      <c r="H1443" t="s">
        <v>125</v>
      </c>
      <c r="J1443" t="s">
        <v>126</v>
      </c>
      <c r="K1443" t="s">
        <v>16</v>
      </c>
    </row>
    <row r="1444" spans="1:11" x14ac:dyDescent="0.25">
      <c r="A1444" t="s">
        <v>338</v>
      </c>
      <c r="B1444" t="s">
        <v>12</v>
      </c>
      <c r="C1444" t="s">
        <v>199</v>
      </c>
      <c r="D1444" t="s">
        <v>14</v>
      </c>
      <c r="E1444" t="s">
        <v>47</v>
      </c>
      <c r="F1444">
        <v>2012</v>
      </c>
      <c r="G1444">
        <v>191.012</v>
      </c>
      <c r="H1444" t="s">
        <v>125</v>
      </c>
      <c r="J1444" t="s">
        <v>126</v>
      </c>
      <c r="K1444" t="s">
        <v>16</v>
      </c>
    </row>
    <row r="1445" spans="1:11" x14ac:dyDescent="0.25">
      <c r="A1445" t="s">
        <v>338</v>
      </c>
      <c r="B1445" t="s">
        <v>12</v>
      </c>
      <c r="C1445" t="s">
        <v>199</v>
      </c>
      <c r="D1445" t="s">
        <v>14</v>
      </c>
      <c r="E1445" t="s">
        <v>51</v>
      </c>
      <c r="F1445">
        <v>2012</v>
      </c>
      <c r="G1445">
        <v>397.685</v>
      </c>
      <c r="H1445" t="s">
        <v>125</v>
      </c>
      <c r="J1445" t="s">
        <v>126</v>
      </c>
      <c r="K1445" t="s">
        <v>16</v>
      </c>
    </row>
    <row r="1446" spans="1:11" x14ac:dyDescent="0.25">
      <c r="A1446" t="s">
        <v>338</v>
      </c>
      <c r="B1446" t="s">
        <v>12</v>
      </c>
      <c r="C1446" t="s">
        <v>199</v>
      </c>
      <c r="D1446" t="s">
        <v>14</v>
      </c>
      <c r="E1446" t="s">
        <v>52</v>
      </c>
      <c r="F1446">
        <v>2012</v>
      </c>
      <c r="G1446">
        <v>46.05</v>
      </c>
      <c r="H1446" t="s">
        <v>125</v>
      </c>
      <c r="J1446" t="s">
        <v>126</v>
      </c>
      <c r="K1446" t="s">
        <v>16</v>
      </c>
    </row>
    <row r="1447" spans="1:11" x14ac:dyDescent="0.25">
      <c r="A1447" t="s">
        <v>338</v>
      </c>
      <c r="B1447" t="s">
        <v>12</v>
      </c>
      <c r="C1447" t="s">
        <v>199</v>
      </c>
      <c r="D1447" t="s">
        <v>14</v>
      </c>
      <c r="E1447" t="s">
        <v>91</v>
      </c>
      <c r="F1447">
        <v>2012</v>
      </c>
      <c r="G1447">
        <v>131.488</v>
      </c>
      <c r="H1447" t="s">
        <v>125</v>
      </c>
      <c r="J1447" t="s">
        <v>126</v>
      </c>
      <c r="K1447" t="s">
        <v>16</v>
      </c>
    </row>
    <row r="1448" spans="1:11" x14ac:dyDescent="0.25">
      <c r="A1448" t="s">
        <v>338</v>
      </c>
      <c r="B1448" t="s">
        <v>12</v>
      </c>
      <c r="C1448" t="s">
        <v>199</v>
      </c>
      <c r="D1448" t="s">
        <v>14</v>
      </c>
      <c r="E1448" t="s">
        <v>92</v>
      </c>
      <c r="F1448">
        <v>2012</v>
      </c>
      <c r="G1448">
        <v>100.45399999999999</v>
      </c>
      <c r="H1448" t="s">
        <v>125</v>
      </c>
      <c r="J1448" t="s">
        <v>126</v>
      </c>
      <c r="K1448" t="s">
        <v>16</v>
      </c>
    </row>
    <row r="1449" spans="1:11" x14ac:dyDescent="0.25">
      <c r="A1449" t="s">
        <v>338</v>
      </c>
      <c r="B1449" t="s">
        <v>12</v>
      </c>
      <c r="C1449" t="s">
        <v>199</v>
      </c>
      <c r="D1449" t="s">
        <v>14</v>
      </c>
      <c r="E1449" t="s">
        <v>53</v>
      </c>
      <c r="F1449">
        <v>2012</v>
      </c>
      <c r="G1449">
        <v>49.930999999999997</v>
      </c>
      <c r="H1449" t="s">
        <v>125</v>
      </c>
      <c r="J1449" t="s">
        <v>126</v>
      </c>
      <c r="K1449" t="s">
        <v>16</v>
      </c>
    </row>
    <row r="1450" spans="1:11" x14ac:dyDescent="0.25">
      <c r="A1450" t="s">
        <v>338</v>
      </c>
      <c r="B1450" t="s">
        <v>12</v>
      </c>
      <c r="C1450" t="s">
        <v>199</v>
      </c>
      <c r="D1450" t="s">
        <v>14</v>
      </c>
      <c r="E1450" t="s">
        <v>93</v>
      </c>
      <c r="F1450">
        <v>2012</v>
      </c>
      <c r="G1450">
        <v>60.601999999999997</v>
      </c>
      <c r="H1450" t="s">
        <v>125</v>
      </c>
      <c r="J1450" t="s">
        <v>126</v>
      </c>
      <c r="K1450" t="s">
        <v>16</v>
      </c>
    </row>
    <row r="1451" spans="1:11" x14ac:dyDescent="0.25">
      <c r="A1451" t="s">
        <v>338</v>
      </c>
      <c r="B1451" t="s">
        <v>12</v>
      </c>
      <c r="C1451" t="s">
        <v>199</v>
      </c>
      <c r="D1451" t="s">
        <v>14</v>
      </c>
      <c r="E1451" t="s">
        <v>94</v>
      </c>
      <c r="F1451">
        <v>2012</v>
      </c>
      <c r="G1451">
        <v>5.07</v>
      </c>
      <c r="H1451" t="s">
        <v>125</v>
      </c>
      <c r="J1451" t="s">
        <v>126</v>
      </c>
      <c r="K1451" t="s">
        <v>16</v>
      </c>
    </row>
    <row r="1452" spans="1:11" x14ac:dyDescent="0.25">
      <c r="A1452" t="s">
        <v>338</v>
      </c>
      <c r="B1452" t="s">
        <v>12</v>
      </c>
      <c r="C1452" t="s">
        <v>199</v>
      </c>
      <c r="D1452" t="s">
        <v>14</v>
      </c>
      <c r="E1452" t="s">
        <v>96</v>
      </c>
      <c r="F1452">
        <v>2012</v>
      </c>
      <c r="G1452">
        <v>15.628</v>
      </c>
      <c r="H1452" t="s">
        <v>125</v>
      </c>
      <c r="J1452" t="s">
        <v>126</v>
      </c>
      <c r="K1452" t="s">
        <v>16</v>
      </c>
    </row>
    <row r="1453" spans="1:11" x14ac:dyDescent="0.25">
      <c r="A1453" t="s">
        <v>338</v>
      </c>
      <c r="B1453" t="s">
        <v>12</v>
      </c>
      <c r="C1453" t="s">
        <v>199</v>
      </c>
      <c r="D1453" t="s">
        <v>14</v>
      </c>
      <c r="E1453" t="s">
        <v>97</v>
      </c>
      <c r="F1453">
        <v>2012</v>
      </c>
      <c r="G1453">
        <v>11.702999999999999</v>
      </c>
      <c r="H1453" t="s">
        <v>125</v>
      </c>
      <c r="J1453" t="s">
        <v>126</v>
      </c>
      <c r="K1453" t="s">
        <v>16</v>
      </c>
    </row>
    <row r="1454" spans="1:11" x14ac:dyDescent="0.25">
      <c r="A1454" t="s">
        <v>338</v>
      </c>
      <c r="B1454" t="s">
        <v>12</v>
      </c>
      <c r="C1454" t="s">
        <v>199</v>
      </c>
      <c r="D1454" t="s">
        <v>14</v>
      </c>
      <c r="E1454" t="s">
        <v>55</v>
      </c>
      <c r="F1454">
        <v>2012</v>
      </c>
      <c r="G1454">
        <v>46.048999999999999</v>
      </c>
      <c r="H1454" t="s">
        <v>125</v>
      </c>
      <c r="J1454" t="s">
        <v>126</v>
      </c>
      <c r="K1454" t="s">
        <v>16</v>
      </c>
    </row>
    <row r="1455" spans="1:11" x14ac:dyDescent="0.25">
      <c r="A1455" t="s">
        <v>338</v>
      </c>
      <c r="B1455" t="s">
        <v>12</v>
      </c>
      <c r="C1455" t="s">
        <v>199</v>
      </c>
      <c r="D1455" t="s">
        <v>14</v>
      </c>
      <c r="E1455" t="s">
        <v>98</v>
      </c>
      <c r="F1455">
        <v>2012</v>
      </c>
      <c r="G1455">
        <v>12.432</v>
      </c>
      <c r="H1455" t="s">
        <v>125</v>
      </c>
      <c r="J1455" t="s">
        <v>126</v>
      </c>
      <c r="K1455" t="s">
        <v>16</v>
      </c>
    </row>
    <row r="1456" spans="1:11" x14ac:dyDescent="0.25">
      <c r="A1456" t="s">
        <v>338</v>
      </c>
      <c r="B1456" t="s">
        <v>12</v>
      </c>
      <c r="C1456" t="s">
        <v>199</v>
      </c>
      <c r="D1456" t="s">
        <v>14</v>
      </c>
      <c r="E1456" t="s">
        <v>99</v>
      </c>
      <c r="F1456">
        <v>2012</v>
      </c>
      <c r="G1456">
        <v>136.03800000000001</v>
      </c>
      <c r="H1456" t="s">
        <v>125</v>
      </c>
      <c r="J1456" t="s">
        <v>126</v>
      </c>
      <c r="K1456" t="s">
        <v>16</v>
      </c>
    </row>
    <row r="1457" spans="1:11" x14ac:dyDescent="0.25">
      <c r="A1457" t="s">
        <v>338</v>
      </c>
      <c r="B1457" t="s">
        <v>12</v>
      </c>
      <c r="C1457" t="s">
        <v>199</v>
      </c>
      <c r="D1457" t="s">
        <v>14</v>
      </c>
      <c r="E1457" t="s">
        <v>100</v>
      </c>
      <c r="F1457">
        <v>2012</v>
      </c>
      <c r="G1457">
        <v>766.22500000000002</v>
      </c>
      <c r="H1457" t="s">
        <v>125</v>
      </c>
      <c r="J1457" t="s">
        <v>126</v>
      </c>
      <c r="K1457" t="s">
        <v>16</v>
      </c>
    </row>
    <row r="1458" spans="1:11" x14ac:dyDescent="0.25">
      <c r="A1458" t="s">
        <v>338</v>
      </c>
      <c r="B1458" t="s">
        <v>12</v>
      </c>
      <c r="C1458" t="s">
        <v>199</v>
      </c>
      <c r="D1458" t="s">
        <v>14</v>
      </c>
      <c r="E1458" t="s">
        <v>57</v>
      </c>
      <c r="F1458">
        <v>2012</v>
      </c>
      <c r="G1458">
        <v>1222.4870000000001</v>
      </c>
      <c r="H1458" t="s">
        <v>125</v>
      </c>
      <c r="J1458" t="s">
        <v>126</v>
      </c>
      <c r="K1458" t="s">
        <v>16</v>
      </c>
    </row>
    <row r="1459" spans="1:11" x14ac:dyDescent="0.25">
      <c r="A1459" t="s">
        <v>338</v>
      </c>
      <c r="B1459" t="s">
        <v>12</v>
      </c>
      <c r="C1459" t="s">
        <v>199</v>
      </c>
      <c r="D1459" t="s">
        <v>14</v>
      </c>
      <c r="E1459" t="s">
        <v>60</v>
      </c>
      <c r="F1459">
        <v>2012</v>
      </c>
      <c r="G1459">
        <v>396.80700000000002</v>
      </c>
      <c r="H1459" t="s">
        <v>125</v>
      </c>
      <c r="J1459" t="s">
        <v>126</v>
      </c>
      <c r="K1459" t="s">
        <v>16</v>
      </c>
    </row>
    <row r="1460" spans="1:11" x14ac:dyDescent="0.25">
      <c r="A1460" t="s">
        <v>338</v>
      </c>
      <c r="B1460" t="s">
        <v>12</v>
      </c>
      <c r="C1460" t="s">
        <v>199</v>
      </c>
      <c r="D1460" t="s">
        <v>14</v>
      </c>
      <c r="E1460" t="s">
        <v>105</v>
      </c>
      <c r="F1460">
        <v>2012</v>
      </c>
      <c r="G1460">
        <v>12.694000000000001</v>
      </c>
      <c r="H1460" t="s">
        <v>125</v>
      </c>
      <c r="J1460" t="s">
        <v>126</v>
      </c>
      <c r="K1460" t="s">
        <v>16</v>
      </c>
    </row>
    <row r="1461" spans="1:11" x14ac:dyDescent="0.25">
      <c r="A1461" t="s">
        <v>338</v>
      </c>
      <c r="B1461" t="s">
        <v>12</v>
      </c>
      <c r="C1461" t="s">
        <v>199</v>
      </c>
      <c r="D1461" t="s">
        <v>14</v>
      </c>
      <c r="E1461" t="s">
        <v>63</v>
      </c>
      <c r="F1461">
        <v>2012</v>
      </c>
      <c r="G1461">
        <v>144.541</v>
      </c>
      <c r="H1461" t="s">
        <v>125</v>
      </c>
      <c r="J1461" t="s">
        <v>126</v>
      </c>
      <c r="K1461" t="s">
        <v>16</v>
      </c>
    </row>
    <row r="1462" spans="1:11" x14ac:dyDescent="0.25">
      <c r="A1462" t="s">
        <v>338</v>
      </c>
      <c r="B1462" t="s">
        <v>12</v>
      </c>
      <c r="C1462" t="s">
        <v>199</v>
      </c>
      <c r="D1462" t="s">
        <v>14</v>
      </c>
      <c r="E1462" t="s">
        <v>106</v>
      </c>
      <c r="F1462">
        <v>2012</v>
      </c>
      <c r="G1462">
        <v>84.343999999999994</v>
      </c>
      <c r="H1462" t="s">
        <v>125</v>
      </c>
      <c r="J1462" t="s">
        <v>126</v>
      </c>
      <c r="K1462" t="s">
        <v>16</v>
      </c>
    </row>
    <row r="1463" spans="1:11" x14ac:dyDescent="0.25">
      <c r="A1463" t="s">
        <v>338</v>
      </c>
      <c r="B1463" t="s">
        <v>12</v>
      </c>
      <c r="C1463" t="s">
        <v>199</v>
      </c>
      <c r="D1463" t="s">
        <v>14</v>
      </c>
      <c r="E1463" t="s">
        <v>64</v>
      </c>
      <c r="F1463">
        <v>2012</v>
      </c>
      <c r="G1463">
        <v>309.57299999999998</v>
      </c>
      <c r="H1463" t="s">
        <v>125</v>
      </c>
      <c r="J1463" t="s">
        <v>126</v>
      </c>
      <c r="K1463" t="s">
        <v>16</v>
      </c>
    </row>
    <row r="1464" spans="1:11" x14ac:dyDescent="0.25">
      <c r="A1464" t="s">
        <v>338</v>
      </c>
      <c r="B1464" t="s">
        <v>12</v>
      </c>
      <c r="C1464" t="s">
        <v>199</v>
      </c>
      <c r="D1464" t="s">
        <v>14</v>
      </c>
      <c r="E1464" t="s">
        <v>66</v>
      </c>
      <c r="F1464">
        <v>2012</v>
      </c>
      <c r="G1464">
        <v>190.88900000000001</v>
      </c>
      <c r="H1464" t="s">
        <v>125</v>
      </c>
      <c r="J1464" t="s">
        <v>126</v>
      </c>
      <c r="K1464" t="s">
        <v>16</v>
      </c>
    </row>
    <row r="1465" spans="1:11" x14ac:dyDescent="0.25">
      <c r="A1465" t="s">
        <v>338</v>
      </c>
      <c r="B1465" t="s">
        <v>12</v>
      </c>
      <c r="C1465" t="s">
        <v>199</v>
      </c>
      <c r="D1465" t="s">
        <v>14</v>
      </c>
      <c r="E1465" t="s">
        <v>69</v>
      </c>
      <c r="F1465">
        <v>2012</v>
      </c>
      <c r="G1465">
        <v>36.18</v>
      </c>
      <c r="H1465" t="s">
        <v>125</v>
      </c>
      <c r="J1465" t="s">
        <v>126</v>
      </c>
      <c r="K1465" t="s">
        <v>16</v>
      </c>
    </row>
    <row r="1466" spans="1:11" x14ac:dyDescent="0.25">
      <c r="A1466" t="s">
        <v>338</v>
      </c>
      <c r="B1466" t="s">
        <v>12</v>
      </c>
      <c r="C1466" t="s">
        <v>199</v>
      </c>
      <c r="D1466" t="s">
        <v>14</v>
      </c>
      <c r="E1466" t="s">
        <v>70</v>
      </c>
      <c r="F1466">
        <v>2012</v>
      </c>
      <c r="G1466">
        <v>223.84</v>
      </c>
      <c r="H1466" t="s">
        <v>125</v>
      </c>
      <c r="J1466" t="s">
        <v>126</v>
      </c>
      <c r="K1466" t="s">
        <v>16</v>
      </c>
    </row>
    <row r="1467" spans="1:11" x14ac:dyDescent="0.25">
      <c r="A1467" t="s">
        <v>200</v>
      </c>
      <c r="B1467" t="s">
        <v>12</v>
      </c>
      <c r="C1467" t="s">
        <v>201</v>
      </c>
      <c r="D1467" t="s">
        <v>14</v>
      </c>
      <c r="E1467" t="s">
        <v>15</v>
      </c>
      <c r="F1467">
        <v>2009</v>
      </c>
      <c r="G1467">
        <v>513.62800000000004</v>
      </c>
      <c r="H1467" t="s">
        <v>125</v>
      </c>
      <c r="J1467" t="s">
        <v>126</v>
      </c>
      <c r="K1467" t="s">
        <v>202</v>
      </c>
    </row>
    <row r="1468" spans="1:11" x14ac:dyDescent="0.25">
      <c r="A1468" t="s">
        <v>200</v>
      </c>
      <c r="B1468" t="s">
        <v>12</v>
      </c>
      <c r="C1468" t="s">
        <v>201</v>
      </c>
      <c r="D1468" t="s">
        <v>14</v>
      </c>
      <c r="E1468" t="s">
        <v>17</v>
      </c>
      <c r="F1468">
        <v>2009</v>
      </c>
      <c r="G1468">
        <v>19.327999999999999</v>
      </c>
      <c r="H1468" t="s">
        <v>125</v>
      </c>
      <c r="J1468" t="s">
        <v>126</v>
      </c>
      <c r="K1468" t="s">
        <v>202</v>
      </c>
    </row>
    <row r="1469" spans="1:11" x14ac:dyDescent="0.25">
      <c r="A1469" t="s">
        <v>200</v>
      </c>
      <c r="B1469" t="s">
        <v>12</v>
      </c>
      <c r="C1469" t="s">
        <v>201</v>
      </c>
      <c r="D1469" t="s">
        <v>14</v>
      </c>
      <c r="E1469" t="s">
        <v>73</v>
      </c>
      <c r="F1469">
        <v>2009</v>
      </c>
      <c r="G1469">
        <v>1.7090000000000001</v>
      </c>
      <c r="H1469" t="s">
        <v>125</v>
      </c>
      <c r="J1469" t="s">
        <v>126</v>
      </c>
      <c r="K1469" t="s">
        <v>202</v>
      </c>
    </row>
    <row r="1470" spans="1:11" x14ac:dyDescent="0.25">
      <c r="A1470" t="s">
        <v>200</v>
      </c>
      <c r="B1470" t="s">
        <v>12</v>
      </c>
      <c r="C1470" t="s">
        <v>201</v>
      </c>
      <c r="D1470" t="s">
        <v>14</v>
      </c>
      <c r="E1470" t="s">
        <v>19</v>
      </c>
      <c r="F1470">
        <v>2009</v>
      </c>
      <c r="G1470">
        <v>1.3759999999999999</v>
      </c>
      <c r="H1470" t="s">
        <v>125</v>
      </c>
      <c r="J1470" t="s">
        <v>126</v>
      </c>
      <c r="K1470" t="s">
        <v>202</v>
      </c>
    </row>
    <row r="1471" spans="1:11" x14ac:dyDescent="0.25">
      <c r="A1471" t="s">
        <v>200</v>
      </c>
      <c r="B1471" t="s">
        <v>12</v>
      </c>
      <c r="C1471" t="s">
        <v>201</v>
      </c>
      <c r="D1471" t="s">
        <v>14</v>
      </c>
      <c r="E1471" t="s">
        <v>23</v>
      </c>
      <c r="F1471">
        <v>2009</v>
      </c>
      <c r="G1471">
        <v>0.17899999999999999</v>
      </c>
      <c r="H1471" t="s">
        <v>125</v>
      </c>
      <c r="J1471" t="s">
        <v>126</v>
      </c>
      <c r="K1471" t="s">
        <v>202</v>
      </c>
    </row>
    <row r="1472" spans="1:11" x14ac:dyDescent="0.25">
      <c r="A1472" t="s">
        <v>200</v>
      </c>
      <c r="B1472" t="s">
        <v>12</v>
      </c>
      <c r="C1472" t="s">
        <v>201</v>
      </c>
      <c r="D1472" t="s">
        <v>14</v>
      </c>
      <c r="E1472" t="s">
        <v>76</v>
      </c>
      <c r="F1472">
        <v>2009</v>
      </c>
      <c r="G1472">
        <v>3.774</v>
      </c>
      <c r="H1472" t="s">
        <v>125</v>
      </c>
      <c r="J1472" t="s">
        <v>126</v>
      </c>
      <c r="K1472" t="s">
        <v>202</v>
      </c>
    </row>
    <row r="1473" spans="1:11" x14ac:dyDescent="0.25">
      <c r="A1473" t="s">
        <v>200</v>
      </c>
      <c r="B1473" t="s">
        <v>12</v>
      </c>
      <c r="C1473" t="s">
        <v>201</v>
      </c>
      <c r="D1473" t="s">
        <v>14</v>
      </c>
      <c r="E1473" t="s">
        <v>25</v>
      </c>
      <c r="F1473">
        <v>2009</v>
      </c>
      <c r="G1473">
        <v>0.42099999999999999</v>
      </c>
      <c r="H1473" t="s">
        <v>125</v>
      </c>
      <c r="J1473" t="s">
        <v>126</v>
      </c>
      <c r="K1473" t="s">
        <v>202</v>
      </c>
    </row>
    <row r="1474" spans="1:11" x14ac:dyDescent="0.25">
      <c r="A1474" t="s">
        <v>200</v>
      </c>
      <c r="B1474" t="s">
        <v>12</v>
      </c>
      <c r="C1474" t="s">
        <v>201</v>
      </c>
      <c r="D1474" t="s">
        <v>14</v>
      </c>
      <c r="E1474" t="s">
        <v>26</v>
      </c>
      <c r="F1474">
        <v>2009</v>
      </c>
      <c r="G1474">
        <v>0.39700000000000002</v>
      </c>
      <c r="H1474" t="s">
        <v>125</v>
      </c>
      <c r="J1474" t="s">
        <v>126</v>
      </c>
      <c r="K1474" t="s">
        <v>202</v>
      </c>
    </row>
    <row r="1475" spans="1:11" x14ac:dyDescent="0.25">
      <c r="A1475" t="s">
        <v>200</v>
      </c>
      <c r="B1475" t="s">
        <v>12</v>
      </c>
      <c r="C1475" t="s">
        <v>201</v>
      </c>
      <c r="D1475" t="s">
        <v>14</v>
      </c>
      <c r="E1475" t="s">
        <v>27</v>
      </c>
      <c r="F1475">
        <v>2009</v>
      </c>
      <c r="G1475">
        <v>15.738</v>
      </c>
      <c r="H1475" t="s">
        <v>125</v>
      </c>
      <c r="J1475" t="s">
        <v>126</v>
      </c>
      <c r="K1475" t="s">
        <v>202</v>
      </c>
    </row>
    <row r="1476" spans="1:11" x14ac:dyDescent="0.25">
      <c r="A1476" t="s">
        <v>200</v>
      </c>
      <c r="B1476" t="s">
        <v>12</v>
      </c>
      <c r="C1476" t="s">
        <v>201</v>
      </c>
      <c r="D1476" t="s">
        <v>14</v>
      </c>
      <c r="E1476" t="s">
        <v>28</v>
      </c>
      <c r="F1476">
        <v>2009</v>
      </c>
      <c r="G1476">
        <v>0.65700000000000003</v>
      </c>
      <c r="H1476" t="s">
        <v>125</v>
      </c>
      <c r="J1476" t="s">
        <v>126</v>
      </c>
      <c r="K1476" t="s">
        <v>202</v>
      </c>
    </row>
    <row r="1477" spans="1:11" x14ac:dyDescent="0.25">
      <c r="A1477" t="s">
        <v>200</v>
      </c>
      <c r="B1477" t="s">
        <v>12</v>
      </c>
      <c r="C1477" t="s">
        <v>201</v>
      </c>
      <c r="D1477" t="s">
        <v>14</v>
      </c>
      <c r="E1477" t="s">
        <v>29</v>
      </c>
      <c r="F1477">
        <v>2009</v>
      </c>
      <c r="G1477">
        <v>2.0390000000000001</v>
      </c>
      <c r="H1477" t="s">
        <v>125</v>
      </c>
      <c r="J1477" t="s">
        <v>126</v>
      </c>
      <c r="K1477" t="s">
        <v>202</v>
      </c>
    </row>
    <row r="1478" spans="1:11" x14ac:dyDescent="0.25">
      <c r="A1478" t="s">
        <v>200</v>
      </c>
      <c r="B1478" t="s">
        <v>12</v>
      </c>
      <c r="C1478" t="s">
        <v>201</v>
      </c>
      <c r="D1478" t="s">
        <v>14</v>
      </c>
      <c r="E1478" t="s">
        <v>77</v>
      </c>
      <c r="F1478">
        <v>2009</v>
      </c>
      <c r="G1478">
        <v>10.714</v>
      </c>
      <c r="H1478" t="s">
        <v>125</v>
      </c>
      <c r="J1478" t="s">
        <v>126</v>
      </c>
      <c r="K1478" t="s">
        <v>202</v>
      </c>
    </row>
    <row r="1479" spans="1:11" x14ac:dyDescent="0.25">
      <c r="A1479" t="s">
        <v>200</v>
      </c>
      <c r="B1479" t="s">
        <v>12</v>
      </c>
      <c r="C1479" t="s">
        <v>201</v>
      </c>
      <c r="D1479" t="s">
        <v>14</v>
      </c>
      <c r="E1479" t="s">
        <v>30</v>
      </c>
      <c r="F1479">
        <v>2009</v>
      </c>
      <c r="G1479">
        <v>0.875</v>
      </c>
      <c r="H1479" t="s">
        <v>125</v>
      </c>
      <c r="J1479" t="s">
        <v>126</v>
      </c>
      <c r="K1479" t="s">
        <v>202</v>
      </c>
    </row>
    <row r="1480" spans="1:11" x14ac:dyDescent="0.25">
      <c r="A1480" t="s">
        <v>200</v>
      </c>
      <c r="B1480" t="s">
        <v>12</v>
      </c>
      <c r="C1480" t="s">
        <v>201</v>
      </c>
      <c r="D1480" t="s">
        <v>14</v>
      </c>
      <c r="E1480" t="s">
        <v>31</v>
      </c>
      <c r="F1480">
        <v>2009</v>
      </c>
      <c r="G1480">
        <v>4.2389999999999999</v>
      </c>
      <c r="H1480" t="s">
        <v>125</v>
      </c>
      <c r="J1480" t="s">
        <v>126</v>
      </c>
      <c r="K1480" t="s">
        <v>202</v>
      </c>
    </row>
    <row r="1481" spans="1:11" x14ac:dyDescent="0.25">
      <c r="A1481" t="s">
        <v>200</v>
      </c>
      <c r="B1481" t="s">
        <v>12</v>
      </c>
      <c r="C1481" t="s">
        <v>201</v>
      </c>
      <c r="D1481" t="s">
        <v>14</v>
      </c>
      <c r="E1481" t="s">
        <v>79</v>
      </c>
      <c r="F1481">
        <v>2009</v>
      </c>
      <c r="G1481">
        <v>0.58399999999999996</v>
      </c>
      <c r="H1481" t="s">
        <v>125</v>
      </c>
      <c r="J1481" t="s">
        <v>126</v>
      </c>
      <c r="K1481" t="s">
        <v>202</v>
      </c>
    </row>
    <row r="1482" spans="1:11" x14ac:dyDescent="0.25">
      <c r="A1482" t="s">
        <v>200</v>
      </c>
      <c r="B1482" t="s">
        <v>12</v>
      </c>
      <c r="C1482" t="s">
        <v>201</v>
      </c>
      <c r="D1482" t="s">
        <v>14</v>
      </c>
      <c r="E1482" t="s">
        <v>32</v>
      </c>
      <c r="F1482">
        <v>2009</v>
      </c>
      <c r="G1482">
        <v>0.85099999999999998</v>
      </c>
      <c r="H1482" t="s">
        <v>125</v>
      </c>
      <c r="J1482" t="s">
        <v>126</v>
      </c>
      <c r="K1482" t="s">
        <v>202</v>
      </c>
    </row>
    <row r="1483" spans="1:11" x14ac:dyDescent="0.25">
      <c r="A1483" t="s">
        <v>200</v>
      </c>
      <c r="B1483" t="s">
        <v>12</v>
      </c>
      <c r="C1483" t="s">
        <v>201</v>
      </c>
      <c r="D1483" t="s">
        <v>14</v>
      </c>
      <c r="E1483" t="s">
        <v>33</v>
      </c>
      <c r="F1483">
        <v>2009</v>
      </c>
      <c r="G1483">
        <v>2.137</v>
      </c>
      <c r="H1483" t="s">
        <v>125</v>
      </c>
      <c r="J1483" t="s">
        <v>126</v>
      </c>
      <c r="K1483" t="s">
        <v>202</v>
      </c>
    </row>
    <row r="1484" spans="1:11" x14ac:dyDescent="0.25">
      <c r="A1484" t="s">
        <v>200</v>
      </c>
      <c r="B1484" t="s">
        <v>12</v>
      </c>
      <c r="C1484" t="s">
        <v>201</v>
      </c>
      <c r="D1484" t="s">
        <v>14</v>
      </c>
      <c r="E1484" t="s">
        <v>34</v>
      </c>
      <c r="F1484">
        <v>2009</v>
      </c>
      <c r="G1484">
        <v>0.61699999999999999</v>
      </c>
      <c r="H1484" t="s">
        <v>125</v>
      </c>
      <c r="J1484" t="s">
        <v>126</v>
      </c>
      <c r="K1484" t="s">
        <v>202</v>
      </c>
    </row>
    <row r="1485" spans="1:11" x14ac:dyDescent="0.25">
      <c r="A1485" t="s">
        <v>200</v>
      </c>
      <c r="B1485" t="s">
        <v>12</v>
      </c>
      <c r="C1485" t="s">
        <v>201</v>
      </c>
      <c r="D1485" t="s">
        <v>14</v>
      </c>
      <c r="E1485" t="s">
        <v>80</v>
      </c>
      <c r="F1485">
        <v>2009</v>
      </c>
      <c r="G1485">
        <v>1.946</v>
      </c>
      <c r="H1485" t="s">
        <v>125</v>
      </c>
      <c r="J1485" t="s">
        <v>126</v>
      </c>
      <c r="K1485" t="s">
        <v>202</v>
      </c>
    </row>
    <row r="1486" spans="1:11" x14ac:dyDescent="0.25">
      <c r="A1486" t="s">
        <v>200</v>
      </c>
      <c r="B1486" t="s">
        <v>12</v>
      </c>
      <c r="C1486" t="s">
        <v>201</v>
      </c>
      <c r="D1486" t="s">
        <v>14</v>
      </c>
      <c r="E1486" t="s">
        <v>35</v>
      </c>
      <c r="F1486">
        <v>2009</v>
      </c>
      <c r="G1486">
        <v>0.82</v>
      </c>
      <c r="H1486" t="s">
        <v>125</v>
      </c>
      <c r="J1486" t="s">
        <v>126</v>
      </c>
      <c r="K1486" t="s">
        <v>202</v>
      </c>
    </row>
    <row r="1487" spans="1:11" x14ac:dyDescent="0.25">
      <c r="A1487" t="s">
        <v>200</v>
      </c>
      <c r="B1487" t="s">
        <v>12</v>
      </c>
      <c r="C1487" t="s">
        <v>201</v>
      </c>
      <c r="D1487" t="s">
        <v>14</v>
      </c>
      <c r="E1487" t="s">
        <v>36</v>
      </c>
      <c r="F1487">
        <v>2009</v>
      </c>
      <c r="G1487">
        <v>7.3730000000000002</v>
      </c>
      <c r="H1487" t="s">
        <v>125</v>
      </c>
      <c r="J1487" t="s">
        <v>126</v>
      </c>
      <c r="K1487" t="s">
        <v>202</v>
      </c>
    </row>
    <row r="1488" spans="1:11" x14ac:dyDescent="0.25">
      <c r="A1488" t="s">
        <v>200</v>
      </c>
      <c r="B1488" t="s">
        <v>12</v>
      </c>
      <c r="C1488" t="s">
        <v>201</v>
      </c>
      <c r="D1488" t="s">
        <v>14</v>
      </c>
      <c r="E1488" t="s">
        <v>110</v>
      </c>
      <c r="F1488">
        <v>2009</v>
      </c>
      <c r="G1488">
        <v>0.79900000000000004</v>
      </c>
      <c r="H1488" t="s">
        <v>125</v>
      </c>
      <c r="J1488" t="s">
        <v>126</v>
      </c>
      <c r="K1488" t="s">
        <v>202</v>
      </c>
    </row>
    <row r="1489" spans="1:11" x14ac:dyDescent="0.25">
      <c r="A1489" t="s">
        <v>200</v>
      </c>
      <c r="B1489" t="s">
        <v>12</v>
      </c>
      <c r="C1489" t="s">
        <v>201</v>
      </c>
      <c r="D1489" t="s">
        <v>14</v>
      </c>
      <c r="E1489" t="s">
        <v>81</v>
      </c>
      <c r="F1489">
        <v>2009</v>
      </c>
      <c r="G1489">
        <v>0.124</v>
      </c>
      <c r="H1489" t="s">
        <v>125</v>
      </c>
      <c r="J1489" t="s">
        <v>126</v>
      </c>
      <c r="K1489" t="s">
        <v>202</v>
      </c>
    </row>
    <row r="1490" spans="1:11" x14ac:dyDescent="0.25">
      <c r="A1490" t="s">
        <v>200</v>
      </c>
      <c r="B1490" t="s">
        <v>12</v>
      </c>
      <c r="C1490" t="s">
        <v>201</v>
      </c>
      <c r="D1490" t="s">
        <v>14</v>
      </c>
      <c r="E1490" t="s">
        <v>37</v>
      </c>
      <c r="F1490">
        <v>2009</v>
      </c>
      <c r="G1490">
        <v>0.77200000000000002</v>
      </c>
      <c r="H1490" t="s">
        <v>125</v>
      </c>
      <c r="J1490" t="s">
        <v>126</v>
      </c>
      <c r="K1490" t="s">
        <v>202</v>
      </c>
    </row>
    <row r="1491" spans="1:11" x14ac:dyDescent="0.25">
      <c r="A1491" t="s">
        <v>200</v>
      </c>
      <c r="B1491" t="s">
        <v>12</v>
      </c>
      <c r="C1491" t="s">
        <v>201</v>
      </c>
      <c r="D1491" t="s">
        <v>14</v>
      </c>
      <c r="E1491" t="s">
        <v>38</v>
      </c>
      <c r="F1491">
        <v>2009</v>
      </c>
      <c r="G1491">
        <v>0.21</v>
      </c>
      <c r="H1491" t="s">
        <v>125</v>
      </c>
      <c r="J1491" t="s">
        <v>126</v>
      </c>
      <c r="K1491" t="s">
        <v>202</v>
      </c>
    </row>
    <row r="1492" spans="1:11" x14ac:dyDescent="0.25">
      <c r="A1492" t="s">
        <v>200</v>
      </c>
      <c r="B1492" t="s">
        <v>12</v>
      </c>
      <c r="C1492" t="s">
        <v>201</v>
      </c>
      <c r="D1492" t="s">
        <v>14</v>
      </c>
      <c r="E1492" t="s">
        <v>39</v>
      </c>
      <c r="F1492">
        <v>2009</v>
      </c>
      <c r="G1492">
        <v>0.35</v>
      </c>
      <c r="H1492" t="s">
        <v>125</v>
      </c>
      <c r="J1492" t="s">
        <v>126</v>
      </c>
      <c r="K1492" t="s">
        <v>202</v>
      </c>
    </row>
    <row r="1493" spans="1:11" x14ac:dyDescent="0.25">
      <c r="A1493" t="s">
        <v>200</v>
      </c>
      <c r="B1493" t="s">
        <v>12</v>
      </c>
      <c r="C1493" t="s">
        <v>201</v>
      </c>
      <c r="D1493" t="s">
        <v>14</v>
      </c>
      <c r="E1493" t="s">
        <v>83</v>
      </c>
      <c r="F1493">
        <v>2009</v>
      </c>
      <c r="G1493">
        <v>4.7610000000000001</v>
      </c>
      <c r="H1493" t="s">
        <v>125</v>
      </c>
      <c r="J1493" t="s">
        <v>126</v>
      </c>
      <c r="K1493" t="s">
        <v>202</v>
      </c>
    </row>
    <row r="1494" spans="1:11" x14ac:dyDescent="0.25">
      <c r="A1494" t="s">
        <v>200</v>
      </c>
      <c r="B1494" t="s">
        <v>12</v>
      </c>
      <c r="C1494" t="s">
        <v>201</v>
      </c>
      <c r="D1494" t="s">
        <v>14</v>
      </c>
      <c r="E1494" t="s">
        <v>86</v>
      </c>
      <c r="F1494">
        <v>2009</v>
      </c>
      <c r="G1494">
        <v>0.17899999999999999</v>
      </c>
      <c r="H1494" t="s">
        <v>125</v>
      </c>
      <c r="J1494" t="s">
        <v>126</v>
      </c>
      <c r="K1494" t="s">
        <v>202</v>
      </c>
    </row>
    <row r="1495" spans="1:11" x14ac:dyDescent="0.25">
      <c r="A1495" t="s">
        <v>200</v>
      </c>
      <c r="B1495" t="s">
        <v>12</v>
      </c>
      <c r="C1495" t="s">
        <v>201</v>
      </c>
      <c r="D1495" t="s">
        <v>14</v>
      </c>
      <c r="E1495" t="s">
        <v>87</v>
      </c>
      <c r="F1495">
        <v>2009</v>
      </c>
      <c r="G1495">
        <v>36.933</v>
      </c>
      <c r="H1495" t="s">
        <v>125</v>
      </c>
      <c r="J1495" t="s">
        <v>126</v>
      </c>
      <c r="K1495" t="s">
        <v>202</v>
      </c>
    </row>
    <row r="1496" spans="1:11" x14ac:dyDescent="0.25">
      <c r="A1496" t="s">
        <v>200</v>
      </c>
      <c r="B1496" t="s">
        <v>12</v>
      </c>
      <c r="C1496" t="s">
        <v>201</v>
      </c>
      <c r="D1496" t="s">
        <v>14</v>
      </c>
      <c r="E1496" t="s">
        <v>46</v>
      </c>
      <c r="F1496">
        <v>2009</v>
      </c>
      <c r="G1496">
        <v>16.367000000000001</v>
      </c>
      <c r="H1496" t="s">
        <v>125</v>
      </c>
      <c r="J1496" t="s">
        <v>126</v>
      </c>
      <c r="K1496" t="s">
        <v>202</v>
      </c>
    </row>
    <row r="1497" spans="1:11" x14ac:dyDescent="0.25">
      <c r="A1497" t="s">
        <v>200</v>
      </c>
      <c r="B1497" t="s">
        <v>12</v>
      </c>
      <c r="C1497" t="s">
        <v>201</v>
      </c>
      <c r="D1497" t="s">
        <v>14</v>
      </c>
      <c r="E1497" t="s">
        <v>88</v>
      </c>
      <c r="F1497">
        <v>2009</v>
      </c>
      <c r="G1497">
        <v>17.239999999999998</v>
      </c>
      <c r="H1497" t="s">
        <v>125</v>
      </c>
      <c r="J1497" t="s">
        <v>126</v>
      </c>
      <c r="K1497" t="s">
        <v>202</v>
      </c>
    </row>
    <row r="1498" spans="1:11" x14ac:dyDescent="0.25">
      <c r="A1498" t="s">
        <v>200</v>
      </c>
      <c r="B1498" t="s">
        <v>12</v>
      </c>
      <c r="C1498" t="s">
        <v>201</v>
      </c>
      <c r="D1498" t="s">
        <v>14</v>
      </c>
      <c r="E1498" t="s">
        <v>89</v>
      </c>
      <c r="F1498">
        <v>2009</v>
      </c>
      <c r="G1498">
        <v>115.509</v>
      </c>
      <c r="H1498" t="s">
        <v>125</v>
      </c>
      <c r="J1498" t="s">
        <v>126</v>
      </c>
      <c r="K1498" t="s">
        <v>202</v>
      </c>
    </row>
    <row r="1499" spans="1:11" x14ac:dyDescent="0.25">
      <c r="A1499" t="s">
        <v>200</v>
      </c>
      <c r="B1499" t="s">
        <v>12</v>
      </c>
      <c r="C1499" t="s">
        <v>201</v>
      </c>
      <c r="D1499" t="s">
        <v>14</v>
      </c>
      <c r="E1499" t="s">
        <v>47</v>
      </c>
      <c r="F1499">
        <v>2009</v>
      </c>
      <c r="G1499">
        <v>16.152000000000001</v>
      </c>
      <c r="H1499" t="s">
        <v>125</v>
      </c>
      <c r="J1499" t="s">
        <v>126</v>
      </c>
      <c r="K1499" t="s">
        <v>202</v>
      </c>
    </row>
    <row r="1500" spans="1:11" x14ac:dyDescent="0.25">
      <c r="A1500" t="s">
        <v>200</v>
      </c>
      <c r="B1500" t="s">
        <v>12</v>
      </c>
      <c r="C1500" t="s">
        <v>201</v>
      </c>
      <c r="D1500" t="s">
        <v>14</v>
      </c>
      <c r="E1500" t="s">
        <v>51</v>
      </c>
      <c r="F1500">
        <v>2009</v>
      </c>
      <c r="G1500">
        <v>41.173000000000002</v>
      </c>
      <c r="H1500" t="s">
        <v>125</v>
      </c>
      <c r="J1500" t="s">
        <v>126</v>
      </c>
      <c r="K1500" t="s">
        <v>202</v>
      </c>
    </row>
    <row r="1501" spans="1:11" x14ac:dyDescent="0.25">
      <c r="A1501" t="s">
        <v>200</v>
      </c>
      <c r="B1501" t="s">
        <v>12</v>
      </c>
      <c r="C1501" t="s">
        <v>201</v>
      </c>
      <c r="D1501" t="s">
        <v>14</v>
      </c>
      <c r="E1501" t="s">
        <v>52</v>
      </c>
      <c r="F1501">
        <v>2009</v>
      </c>
      <c r="G1501">
        <v>3.8809999999999998</v>
      </c>
      <c r="H1501" t="s">
        <v>125</v>
      </c>
      <c r="J1501" t="s">
        <v>126</v>
      </c>
      <c r="K1501" t="s">
        <v>202</v>
      </c>
    </row>
    <row r="1502" spans="1:11" x14ac:dyDescent="0.25">
      <c r="A1502" t="s">
        <v>200</v>
      </c>
      <c r="B1502" t="s">
        <v>12</v>
      </c>
      <c r="C1502" t="s">
        <v>201</v>
      </c>
      <c r="D1502" t="s">
        <v>14</v>
      </c>
      <c r="E1502" t="s">
        <v>91</v>
      </c>
      <c r="F1502">
        <v>2009</v>
      </c>
      <c r="G1502">
        <v>2.8130000000000002</v>
      </c>
      <c r="H1502" t="s">
        <v>125</v>
      </c>
      <c r="J1502" t="s">
        <v>126</v>
      </c>
      <c r="K1502" t="s">
        <v>202</v>
      </c>
    </row>
    <row r="1503" spans="1:11" x14ac:dyDescent="0.25">
      <c r="A1503" t="s">
        <v>200</v>
      </c>
      <c r="B1503" t="s">
        <v>12</v>
      </c>
      <c r="C1503" t="s">
        <v>201</v>
      </c>
      <c r="D1503" t="s">
        <v>14</v>
      </c>
      <c r="E1503" t="s">
        <v>92</v>
      </c>
      <c r="F1503">
        <v>2009</v>
      </c>
      <c r="G1503">
        <v>7.9939999999999998</v>
      </c>
      <c r="H1503" t="s">
        <v>125</v>
      </c>
      <c r="J1503" t="s">
        <v>126</v>
      </c>
      <c r="K1503" t="s">
        <v>202</v>
      </c>
    </row>
    <row r="1504" spans="1:11" x14ac:dyDescent="0.25">
      <c r="A1504" t="s">
        <v>200</v>
      </c>
      <c r="B1504" t="s">
        <v>12</v>
      </c>
      <c r="C1504" t="s">
        <v>201</v>
      </c>
      <c r="D1504" t="s">
        <v>14</v>
      </c>
      <c r="E1504" t="s">
        <v>53</v>
      </c>
      <c r="F1504">
        <v>2009</v>
      </c>
      <c r="G1504">
        <v>2.823</v>
      </c>
      <c r="H1504" t="s">
        <v>125</v>
      </c>
      <c r="J1504" t="s">
        <v>126</v>
      </c>
      <c r="K1504" t="s">
        <v>202</v>
      </c>
    </row>
    <row r="1505" spans="1:11" x14ac:dyDescent="0.25">
      <c r="A1505" t="s">
        <v>200</v>
      </c>
      <c r="B1505" t="s">
        <v>12</v>
      </c>
      <c r="C1505" t="s">
        <v>201</v>
      </c>
      <c r="D1505" t="s">
        <v>14</v>
      </c>
      <c r="E1505" t="s">
        <v>93</v>
      </c>
      <c r="F1505">
        <v>2009</v>
      </c>
      <c r="G1505">
        <v>3.7440000000000002</v>
      </c>
      <c r="H1505" t="s">
        <v>125</v>
      </c>
      <c r="J1505" t="s">
        <v>126</v>
      </c>
      <c r="K1505" t="s">
        <v>202</v>
      </c>
    </row>
    <row r="1506" spans="1:11" x14ac:dyDescent="0.25">
      <c r="A1506" t="s">
        <v>200</v>
      </c>
      <c r="B1506" t="s">
        <v>12</v>
      </c>
      <c r="C1506" t="s">
        <v>201</v>
      </c>
      <c r="D1506" t="s">
        <v>14</v>
      </c>
      <c r="E1506" t="s">
        <v>94</v>
      </c>
      <c r="F1506">
        <v>2009</v>
      </c>
      <c r="G1506">
        <v>0.56100000000000005</v>
      </c>
      <c r="H1506" t="s">
        <v>125</v>
      </c>
      <c r="J1506" t="s">
        <v>126</v>
      </c>
      <c r="K1506" t="s">
        <v>202</v>
      </c>
    </row>
    <row r="1507" spans="1:11" x14ac:dyDescent="0.25">
      <c r="A1507" t="s">
        <v>200</v>
      </c>
      <c r="B1507" t="s">
        <v>12</v>
      </c>
      <c r="C1507" t="s">
        <v>201</v>
      </c>
      <c r="D1507" t="s">
        <v>14</v>
      </c>
      <c r="E1507" t="s">
        <v>96</v>
      </c>
      <c r="F1507">
        <v>2009</v>
      </c>
      <c r="G1507">
        <v>0.11600000000000001</v>
      </c>
      <c r="H1507" t="s">
        <v>125</v>
      </c>
      <c r="J1507" t="s">
        <v>126</v>
      </c>
      <c r="K1507" t="s">
        <v>202</v>
      </c>
    </row>
    <row r="1508" spans="1:11" x14ac:dyDescent="0.25">
      <c r="A1508" t="s">
        <v>200</v>
      </c>
      <c r="B1508" t="s">
        <v>12</v>
      </c>
      <c r="C1508" t="s">
        <v>201</v>
      </c>
      <c r="D1508" t="s">
        <v>14</v>
      </c>
      <c r="E1508" t="s">
        <v>97</v>
      </c>
      <c r="F1508">
        <v>2009</v>
      </c>
      <c r="G1508">
        <v>0.39500000000000002</v>
      </c>
      <c r="H1508" t="s">
        <v>125</v>
      </c>
      <c r="J1508" t="s">
        <v>126</v>
      </c>
      <c r="K1508" t="s">
        <v>202</v>
      </c>
    </row>
    <row r="1509" spans="1:11" x14ac:dyDescent="0.25">
      <c r="A1509" t="s">
        <v>200</v>
      </c>
      <c r="B1509" t="s">
        <v>12</v>
      </c>
      <c r="C1509" t="s">
        <v>201</v>
      </c>
      <c r="D1509" t="s">
        <v>14</v>
      </c>
      <c r="E1509" t="s">
        <v>55</v>
      </c>
      <c r="F1509">
        <v>2009</v>
      </c>
      <c r="G1509">
        <v>2.3090000000000002</v>
      </c>
      <c r="H1509" t="s">
        <v>125</v>
      </c>
      <c r="J1509" t="s">
        <v>126</v>
      </c>
      <c r="K1509" t="s">
        <v>202</v>
      </c>
    </row>
    <row r="1510" spans="1:11" x14ac:dyDescent="0.25">
      <c r="A1510" t="s">
        <v>200</v>
      </c>
      <c r="B1510" t="s">
        <v>12</v>
      </c>
      <c r="C1510" t="s">
        <v>201</v>
      </c>
      <c r="D1510" t="s">
        <v>14</v>
      </c>
      <c r="E1510" t="s">
        <v>99</v>
      </c>
      <c r="F1510">
        <v>2009</v>
      </c>
      <c r="G1510">
        <v>15.750999999999999</v>
      </c>
      <c r="H1510" t="s">
        <v>125</v>
      </c>
      <c r="J1510" t="s">
        <v>126</v>
      </c>
      <c r="K1510" t="s">
        <v>202</v>
      </c>
    </row>
    <row r="1511" spans="1:11" x14ac:dyDescent="0.25">
      <c r="A1511" t="s">
        <v>200</v>
      </c>
      <c r="B1511" t="s">
        <v>12</v>
      </c>
      <c r="C1511" t="s">
        <v>201</v>
      </c>
      <c r="D1511" t="s">
        <v>14</v>
      </c>
      <c r="E1511" t="s">
        <v>100</v>
      </c>
      <c r="F1511">
        <v>2009</v>
      </c>
      <c r="G1511">
        <v>56.252000000000002</v>
      </c>
      <c r="H1511" t="s">
        <v>125</v>
      </c>
      <c r="J1511" t="s">
        <v>126</v>
      </c>
      <c r="K1511" t="s">
        <v>202</v>
      </c>
    </row>
    <row r="1512" spans="1:11" x14ac:dyDescent="0.25">
      <c r="A1512" t="s">
        <v>200</v>
      </c>
      <c r="B1512" t="s">
        <v>12</v>
      </c>
      <c r="C1512" t="s">
        <v>201</v>
      </c>
      <c r="D1512" t="s">
        <v>14</v>
      </c>
      <c r="E1512" t="s">
        <v>57</v>
      </c>
      <c r="F1512">
        <v>2009</v>
      </c>
      <c r="G1512">
        <v>26.501000000000001</v>
      </c>
      <c r="H1512" t="s">
        <v>125</v>
      </c>
      <c r="J1512" t="s">
        <v>126</v>
      </c>
      <c r="K1512" t="s">
        <v>202</v>
      </c>
    </row>
    <row r="1513" spans="1:11" x14ac:dyDescent="0.25">
      <c r="A1513" t="s">
        <v>200</v>
      </c>
      <c r="B1513" t="s">
        <v>12</v>
      </c>
      <c r="C1513" t="s">
        <v>201</v>
      </c>
      <c r="D1513" t="s">
        <v>14</v>
      </c>
      <c r="E1513" t="s">
        <v>60</v>
      </c>
      <c r="F1513">
        <v>2009</v>
      </c>
      <c r="G1513">
        <v>14.839</v>
      </c>
      <c r="H1513" t="s">
        <v>125</v>
      </c>
      <c r="J1513" t="s">
        <v>126</v>
      </c>
      <c r="K1513" t="s">
        <v>202</v>
      </c>
    </row>
    <row r="1514" spans="1:11" x14ac:dyDescent="0.25">
      <c r="A1514" t="s">
        <v>200</v>
      </c>
      <c r="B1514" t="s">
        <v>12</v>
      </c>
      <c r="C1514" t="s">
        <v>201</v>
      </c>
      <c r="D1514" t="s">
        <v>14</v>
      </c>
      <c r="E1514" t="s">
        <v>105</v>
      </c>
      <c r="F1514">
        <v>2009</v>
      </c>
      <c r="G1514">
        <v>1.42</v>
      </c>
      <c r="H1514" t="s">
        <v>125</v>
      </c>
      <c r="J1514" t="s">
        <v>126</v>
      </c>
      <c r="K1514" t="s">
        <v>202</v>
      </c>
    </row>
    <row r="1515" spans="1:11" x14ac:dyDescent="0.25">
      <c r="A1515" t="s">
        <v>200</v>
      </c>
      <c r="B1515" t="s">
        <v>12</v>
      </c>
      <c r="C1515" t="s">
        <v>201</v>
      </c>
      <c r="D1515" t="s">
        <v>14</v>
      </c>
      <c r="E1515" t="s">
        <v>63</v>
      </c>
      <c r="F1515">
        <v>2009</v>
      </c>
      <c r="G1515">
        <v>1.38</v>
      </c>
      <c r="H1515" t="s">
        <v>125</v>
      </c>
      <c r="J1515" t="s">
        <v>126</v>
      </c>
      <c r="K1515" t="s">
        <v>202</v>
      </c>
    </row>
    <row r="1516" spans="1:11" x14ac:dyDescent="0.25">
      <c r="A1516" t="s">
        <v>200</v>
      </c>
      <c r="B1516" t="s">
        <v>12</v>
      </c>
      <c r="C1516" t="s">
        <v>201</v>
      </c>
      <c r="D1516" t="s">
        <v>14</v>
      </c>
      <c r="E1516" t="s">
        <v>106</v>
      </c>
      <c r="F1516">
        <v>2009</v>
      </c>
      <c r="G1516">
        <v>4.3579999999999997</v>
      </c>
      <c r="H1516" t="s">
        <v>125</v>
      </c>
      <c r="J1516" t="s">
        <v>126</v>
      </c>
      <c r="K1516" t="s">
        <v>202</v>
      </c>
    </row>
    <row r="1517" spans="1:11" x14ac:dyDescent="0.25">
      <c r="A1517" t="s">
        <v>200</v>
      </c>
      <c r="B1517" t="s">
        <v>12</v>
      </c>
      <c r="C1517" t="s">
        <v>201</v>
      </c>
      <c r="D1517" t="s">
        <v>14</v>
      </c>
      <c r="E1517" t="s">
        <v>64</v>
      </c>
      <c r="F1517">
        <v>2009</v>
      </c>
      <c r="G1517">
        <v>28.114999999999998</v>
      </c>
      <c r="H1517" t="s">
        <v>125</v>
      </c>
      <c r="J1517" t="s">
        <v>126</v>
      </c>
      <c r="K1517" t="s">
        <v>202</v>
      </c>
    </row>
    <row r="1518" spans="1:11" x14ac:dyDescent="0.25">
      <c r="A1518" t="s">
        <v>200</v>
      </c>
      <c r="B1518" t="s">
        <v>12</v>
      </c>
      <c r="C1518" t="s">
        <v>201</v>
      </c>
      <c r="D1518" t="s">
        <v>14</v>
      </c>
      <c r="E1518" t="s">
        <v>66</v>
      </c>
      <c r="F1518">
        <v>2009</v>
      </c>
      <c r="G1518">
        <v>9.6389999999999993</v>
      </c>
      <c r="H1518" t="s">
        <v>125</v>
      </c>
      <c r="J1518" t="s">
        <v>126</v>
      </c>
      <c r="K1518" t="s">
        <v>202</v>
      </c>
    </row>
    <row r="1519" spans="1:11" x14ac:dyDescent="0.25">
      <c r="A1519" t="s">
        <v>200</v>
      </c>
      <c r="B1519" t="s">
        <v>12</v>
      </c>
      <c r="C1519" t="s">
        <v>201</v>
      </c>
      <c r="D1519" t="s">
        <v>14</v>
      </c>
      <c r="E1519" t="s">
        <v>69</v>
      </c>
      <c r="F1519">
        <v>2009</v>
      </c>
      <c r="G1519">
        <v>0.28999999999999998</v>
      </c>
      <c r="H1519" t="s">
        <v>125</v>
      </c>
      <c r="J1519" t="s">
        <v>126</v>
      </c>
      <c r="K1519" t="s">
        <v>202</v>
      </c>
    </row>
    <row r="1520" spans="1:11" x14ac:dyDescent="0.25">
      <c r="A1520" t="s">
        <v>200</v>
      </c>
      <c r="B1520" t="s">
        <v>12</v>
      </c>
      <c r="C1520" t="s">
        <v>201</v>
      </c>
      <c r="D1520" t="s">
        <v>14</v>
      </c>
      <c r="E1520" t="s">
        <v>70</v>
      </c>
      <c r="F1520">
        <v>2009</v>
      </c>
      <c r="G1520">
        <v>4.1079999999999997</v>
      </c>
      <c r="H1520" t="s">
        <v>125</v>
      </c>
      <c r="J1520" t="s">
        <v>126</v>
      </c>
      <c r="K1520" t="s">
        <v>202</v>
      </c>
    </row>
    <row r="1521" spans="1:11" x14ac:dyDescent="0.25">
      <c r="A1521" t="s">
        <v>203</v>
      </c>
      <c r="B1521" t="s">
        <v>12</v>
      </c>
      <c r="C1521" t="s">
        <v>109</v>
      </c>
      <c r="D1521" t="s">
        <v>14</v>
      </c>
      <c r="E1521" t="s">
        <v>15</v>
      </c>
      <c r="F1521">
        <v>2019</v>
      </c>
      <c r="G1521">
        <v>7.9539999999999997</v>
      </c>
      <c r="H1521" t="s">
        <v>125</v>
      </c>
      <c r="J1521" t="s">
        <v>126</v>
      </c>
      <c r="K1521" t="s">
        <v>136</v>
      </c>
    </row>
    <row r="1522" spans="1:11" x14ac:dyDescent="0.25">
      <c r="A1522" t="s">
        <v>203</v>
      </c>
      <c r="B1522" t="s">
        <v>12</v>
      </c>
      <c r="C1522" t="s">
        <v>109</v>
      </c>
      <c r="D1522" t="s">
        <v>14</v>
      </c>
      <c r="E1522" t="s">
        <v>17</v>
      </c>
      <c r="F1522">
        <v>2019</v>
      </c>
      <c r="G1522">
        <v>0.114</v>
      </c>
      <c r="H1522" t="s">
        <v>125</v>
      </c>
      <c r="J1522" t="s">
        <v>126</v>
      </c>
      <c r="K1522" t="s">
        <v>136</v>
      </c>
    </row>
    <row r="1523" spans="1:11" x14ac:dyDescent="0.25">
      <c r="A1523" t="s">
        <v>203</v>
      </c>
      <c r="B1523" t="s">
        <v>12</v>
      </c>
      <c r="C1523" t="s">
        <v>109</v>
      </c>
      <c r="D1523" t="s">
        <v>14</v>
      </c>
      <c r="E1523" t="s">
        <v>18</v>
      </c>
      <c r="F1523">
        <v>2019</v>
      </c>
      <c r="G1523">
        <v>0.104</v>
      </c>
      <c r="H1523" t="s">
        <v>125</v>
      </c>
      <c r="J1523" t="s">
        <v>126</v>
      </c>
      <c r="K1523" t="s">
        <v>136</v>
      </c>
    </row>
    <row r="1524" spans="1:11" x14ac:dyDescent="0.25">
      <c r="A1524" t="s">
        <v>203</v>
      </c>
      <c r="B1524" t="s">
        <v>12</v>
      </c>
      <c r="C1524" t="s">
        <v>109</v>
      </c>
      <c r="D1524" t="s">
        <v>14</v>
      </c>
      <c r="E1524" t="s">
        <v>22</v>
      </c>
      <c r="F1524">
        <v>2019</v>
      </c>
      <c r="G1524">
        <v>2.3E-2</v>
      </c>
      <c r="H1524" t="s">
        <v>125</v>
      </c>
      <c r="J1524" t="s">
        <v>126</v>
      </c>
      <c r="K1524" t="s">
        <v>136</v>
      </c>
    </row>
    <row r="1525" spans="1:11" x14ac:dyDescent="0.25">
      <c r="A1525" t="s">
        <v>203</v>
      </c>
      <c r="B1525" t="s">
        <v>12</v>
      </c>
      <c r="C1525" t="s">
        <v>109</v>
      </c>
      <c r="D1525" t="s">
        <v>14</v>
      </c>
      <c r="E1525" t="s">
        <v>23</v>
      </c>
      <c r="F1525">
        <v>2019</v>
      </c>
      <c r="G1525">
        <v>0.14099999999999999</v>
      </c>
      <c r="H1525" t="s">
        <v>125</v>
      </c>
      <c r="J1525" t="s">
        <v>126</v>
      </c>
      <c r="K1525" t="s">
        <v>136</v>
      </c>
    </row>
    <row r="1526" spans="1:11" x14ac:dyDescent="0.25">
      <c r="A1526" t="s">
        <v>203</v>
      </c>
      <c r="B1526" t="s">
        <v>12</v>
      </c>
      <c r="C1526" t="s">
        <v>109</v>
      </c>
      <c r="D1526" t="s">
        <v>14</v>
      </c>
      <c r="E1526" t="s">
        <v>76</v>
      </c>
      <c r="F1526">
        <v>2019</v>
      </c>
      <c r="G1526">
        <v>1.2999999999999999E-2</v>
      </c>
      <c r="H1526" t="s">
        <v>125</v>
      </c>
      <c r="J1526" t="s">
        <v>126</v>
      </c>
      <c r="K1526" t="s">
        <v>136</v>
      </c>
    </row>
    <row r="1527" spans="1:11" x14ac:dyDescent="0.25">
      <c r="A1527" t="s">
        <v>203</v>
      </c>
      <c r="B1527" t="s">
        <v>12</v>
      </c>
      <c r="C1527" t="s">
        <v>109</v>
      </c>
      <c r="D1527" t="s">
        <v>14</v>
      </c>
      <c r="E1527" t="s">
        <v>26</v>
      </c>
      <c r="F1527">
        <v>2019</v>
      </c>
      <c r="G1527">
        <v>8.9999999999999993E-3</v>
      </c>
      <c r="H1527" t="s">
        <v>125</v>
      </c>
      <c r="J1527" t="s">
        <v>126</v>
      </c>
      <c r="K1527" t="s">
        <v>136</v>
      </c>
    </row>
    <row r="1528" spans="1:11" x14ac:dyDescent="0.25">
      <c r="A1528" t="s">
        <v>203</v>
      </c>
      <c r="B1528" t="s">
        <v>12</v>
      </c>
      <c r="C1528" t="s">
        <v>109</v>
      </c>
      <c r="D1528" t="s">
        <v>14</v>
      </c>
      <c r="E1528" t="s">
        <v>77</v>
      </c>
      <c r="F1528">
        <v>2019</v>
      </c>
      <c r="G1528">
        <v>2.1999999999999999E-2</v>
      </c>
      <c r="H1528" t="s">
        <v>125</v>
      </c>
      <c r="J1528" t="s">
        <v>126</v>
      </c>
      <c r="K1528" t="s">
        <v>136</v>
      </c>
    </row>
    <row r="1529" spans="1:11" x14ac:dyDescent="0.25">
      <c r="A1529" t="s">
        <v>203</v>
      </c>
      <c r="B1529" t="s">
        <v>12</v>
      </c>
      <c r="C1529" t="s">
        <v>109</v>
      </c>
      <c r="D1529" t="s">
        <v>14</v>
      </c>
      <c r="E1529" t="s">
        <v>32</v>
      </c>
      <c r="F1529">
        <v>2019</v>
      </c>
      <c r="G1529">
        <v>9.4E-2</v>
      </c>
      <c r="H1529" t="s">
        <v>125</v>
      </c>
      <c r="J1529" t="s">
        <v>126</v>
      </c>
      <c r="K1529" t="s">
        <v>136</v>
      </c>
    </row>
    <row r="1530" spans="1:11" x14ac:dyDescent="0.25">
      <c r="A1530" t="s">
        <v>203</v>
      </c>
      <c r="B1530" t="s">
        <v>12</v>
      </c>
      <c r="C1530" t="s">
        <v>109</v>
      </c>
      <c r="D1530" t="s">
        <v>14</v>
      </c>
      <c r="E1530" t="s">
        <v>35</v>
      </c>
      <c r="F1530">
        <v>2019</v>
      </c>
      <c r="G1530">
        <v>8.9999999999999993E-3</v>
      </c>
      <c r="H1530" t="s">
        <v>125</v>
      </c>
      <c r="J1530" t="s">
        <v>126</v>
      </c>
      <c r="K1530" t="s">
        <v>136</v>
      </c>
    </row>
    <row r="1531" spans="1:11" x14ac:dyDescent="0.25">
      <c r="A1531" t="s">
        <v>203</v>
      </c>
      <c r="B1531" t="s">
        <v>12</v>
      </c>
      <c r="C1531" t="s">
        <v>109</v>
      </c>
      <c r="D1531" t="s">
        <v>14</v>
      </c>
      <c r="E1531" t="s">
        <v>81</v>
      </c>
      <c r="F1531">
        <v>2019</v>
      </c>
      <c r="G1531">
        <v>0.01</v>
      </c>
      <c r="H1531" t="s">
        <v>125</v>
      </c>
      <c r="J1531" t="s">
        <v>126</v>
      </c>
      <c r="K1531" t="s">
        <v>136</v>
      </c>
    </row>
    <row r="1532" spans="1:11" x14ac:dyDescent="0.25">
      <c r="A1532" t="s">
        <v>203</v>
      </c>
      <c r="B1532" t="s">
        <v>12</v>
      </c>
      <c r="C1532" t="s">
        <v>109</v>
      </c>
      <c r="D1532" t="s">
        <v>14</v>
      </c>
      <c r="E1532" t="s">
        <v>82</v>
      </c>
      <c r="F1532">
        <v>2019</v>
      </c>
      <c r="G1532">
        <v>7.0000000000000001E-3</v>
      </c>
      <c r="H1532" t="s">
        <v>125</v>
      </c>
      <c r="J1532" t="s">
        <v>126</v>
      </c>
      <c r="K1532" t="s">
        <v>136</v>
      </c>
    </row>
    <row r="1533" spans="1:11" x14ac:dyDescent="0.25">
      <c r="A1533" t="s">
        <v>203</v>
      </c>
      <c r="B1533" t="s">
        <v>12</v>
      </c>
      <c r="C1533" t="s">
        <v>109</v>
      </c>
      <c r="D1533" t="s">
        <v>14</v>
      </c>
      <c r="E1533" t="s">
        <v>39</v>
      </c>
      <c r="F1533">
        <v>2019</v>
      </c>
      <c r="G1533">
        <v>0.124</v>
      </c>
      <c r="H1533" t="s">
        <v>125</v>
      </c>
      <c r="J1533" t="s">
        <v>126</v>
      </c>
      <c r="K1533" t="s">
        <v>136</v>
      </c>
    </row>
    <row r="1534" spans="1:11" x14ac:dyDescent="0.25">
      <c r="A1534" t="s">
        <v>203</v>
      </c>
      <c r="B1534" t="s">
        <v>12</v>
      </c>
      <c r="C1534" t="s">
        <v>109</v>
      </c>
      <c r="D1534" t="s">
        <v>14</v>
      </c>
      <c r="E1534" t="s">
        <v>83</v>
      </c>
      <c r="F1534">
        <v>2019</v>
      </c>
      <c r="G1534">
        <v>0.05</v>
      </c>
      <c r="H1534" t="s">
        <v>125</v>
      </c>
      <c r="J1534" t="s">
        <v>126</v>
      </c>
      <c r="K1534" t="s">
        <v>136</v>
      </c>
    </row>
    <row r="1535" spans="1:11" x14ac:dyDescent="0.25">
      <c r="A1535" t="s">
        <v>203</v>
      </c>
      <c r="B1535" t="s">
        <v>12</v>
      </c>
      <c r="C1535" t="s">
        <v>109</v>
      </c>
      <c r="D1535" t="s">
        <v>14</v>
      </c>
      <c r="E1535" t="s">
        <v>86</v>
      </c>
      <c r="F1535">
        <v>2019</v>
      </c>
      <c r="G1535">
        <v>0.27300000000000002</v>
      </c>
      <c r="H1535" t="s">
        <v>125</v>
      </c>
      <c r="J1535" t="s">
        <v>126</v>
      </c>
      <c r="K1535" t="s">
        <v>136</v>
      </c>
    </row>
    <row r="1536" spans="1:11" x14ac:dyDescent="0.25">
      <c r="A1536" t="s">
        <v>203</v>
      </c>
      <c r="B1536" t="s">
        <v>12</v>
      </c>
      <c r="C1536" t="s">
        <v>109</v>
      </c>
      <c r="D1536" t="s">
        <v>14</v>
      </c>
      <c r="E1536" t="s">
        <v>41</v>
      </c>
      <c r="F1536">
        <v>2019</v>
      </c>
      <c r="G1536">
        <v>9.8000000000000004E-2</v>
      </c>
      <c r="H1536" t="s">
        <v>125</v>
      </c>
      <c r="J1536" t="s">
        <v>126</v>
      </c>
      <c r="K1536" t="s">
        <v>136</v>
      </c>
    </row>
    <row r="1537" spans="1:11" x14ac:dyDescent="0.25">
      <c r="A1537" t="s">
        <v>203</v>
      </c>
      <c r="B1537" t="s">
        <v>12</v>
      </c>
      <c r="C1537" t="s">
        <v>109</v>
      </c>
      <c r="D1537" t="s">
        <v>14</v>
      </c>
      <c r="E1537" t="s">
        <v>42</v>
      </c>
      <c r="F1537">
        <v>2019</v>
      </c>
      <c r="G1537">
        <v>4.2999999999999997E-2</v>
      </c>
      <c r="H1537" t="s">
        <v>125</v>
      </c>
      <c r="J1537" t="s">
        <v>126</v>
      </c>
      <c r="K1537" t="s">
        <v>136</v>
      </c>
    </row>
    <row r="1538" spans="1:11" x14ac:dyDescent="0.25">
      <c r="A1538" t="s">
        <v>203</v>
      </c>
      <c r="B1538" t="s">
        <v>12</v>
      </c>
      <c r="C1538" t="s">
        <v>109</v>
      </c>
      <c r="D1538" t="s">
        <v>14</v>
      </c>
      <c r="E1538" t="s">
        <v>87</v>
      </c>
      <c r="F1538">
        <v>2019</v>
      </c>
      <c r="G1538">
        <v>8.5999999999999993E-2</v>
      </c>
      <c r="H1538" t="s">
        <v>125</v>
      </c>
      <c r="J1538" t="s">
        <v>126</v>
      </c>
      <c r="K1538" t="s">
        <v>136</v>
      </c>
    </row>
    <row r="1539" spans="1:11" x14ac:dyDescent="0.25">
      <c r="A1539" t="s">
        <v>203</v>
      </c>
      <c r="B1539" t="s">
        <v>12</v>
      </c>
      <c r="C1539" t="s">
        <v>109</v>
      </c>
      <c r="D1539" t="s">
        <v>14</v>
      </c>
      <c r="E1539" t="s">
        <v>43</v>
      </c>
      <c r="F1539">
        <v>2019</v>
      </c>
      <c r="G1539">
        <v>4.2999999999999997E-2</v>
      </c>
      <c r="H1539" t="s">
        <v>125</v>
      </c>
      <c r="J1539" t="s">
        <v>126</v>
      </c>
      <c r="K1539" t="s">
        <v>136</v>
      </c>
    </row>
    <row r="1540" spans="1:11" x14ac:dyDescent="0.25">
      <c r="A1540" t="s">
        <v>203</v>
      </c>
      <c r="B1540" t="s">
        <v>12</v>
      </c>
      <c r="C1540" t="s">
        <v>109</v>
      </c>
      <c r="D1540" t="s">
        <v>14</v>
      </c>
      <c r="E1540" t="s">
        <v>44</v>
      </c>
      <c r="F1540">
        <v>2019</v>
      </c>
      <c r="G1540">
        <v>1.3080000000000001</v>
      </c>
      <c r="H1540" t="s">
        <v>125</v>
      </c>
      <c r="J1540" t="s">
        <v>126</v>
      </c>
      <c r="K1540" t="s">
        <v>136</v>
      </c>
    </row>
    <row r="1541" spans="1:11" x14ac:dyDescent="0.25">
      <c r="A1541" t="s">
        <v>203</v>
      </c>
      <c r="B1541" t="s">
        <v>12</v>
      </c>
      <c r="C1541" t="s">
        <v>109</v>
      </c>
      <c r="D1541" t="s">
        <v>14</v>
      </c>
      <c r="E1541" t="s">
        <v>45</v>
      </c>
      <c r="F1541">
        <v>2019</v>
      </c>
      <c r="G1541">
        <v>6.9000000000000006E-2</v>
      </c>
      <c r="H1541" t="s">
        <v>125</v>
      </c>
      <c r="J1541" t="s">
        <v>126</v>
      </c>
      <c r="K1541" t="s">
        <v>136</v>
      </c>
    </row>
    <row r="1542" spans="1:11" x14ac:dyDescent="0.25">
      <c r="A1542" t="s">
        <v>203</v>
      </c>
      <c r="B1542" t="s">
        <v>12</v>
      </c>
      <c r="C1542" t="s">
        <v>109</v>
      </c>
      <c r="D1542" t="s">
        <v>14</v>
      </c>
      <c r="E1542" t="s">
        <v>46</v>
      </c>
      <c r="F1542">
        <v>2019</v>
      </c>
      <c r="G1542">
        <v>0.108</v>
      </c>
      <c r="H1542" t="s">
        <v>125</v>
      </c>
      <c r="J1542" t="s">
        <v>126</v>
      </c>
      <c r="K1542" t="s">
        <v>136</v>
      </c>
    </row>
    <row r="1543" spans="1:11" x14ac:dyDescent="0.25">
      <c r="A1543" t="s">
        <v>203</v>
      </c>
      <c r="B1543" t="s">
        <v>12</v>
      </c>
      <c r="C1543" t="s">
        <v>109</v>
      </c>
      <c r="D1543" t="s">
        <v>14</v>
      </c>
      <c r="E1543" t="s">
        <v>88</v>
      </c>
      <c r="F1543">
        <v>2019</v>
      </c>
      <c r="G1543">
        <v>0.16400000000000001</v>
      </c>
      <c r="H1543" t="s">
        <v>125</v>
      </c>
      <c r="J1543" t="s">
        <v>126</v>
      </c>
      <c r="K1543" t="s">
        <v>136</v>
      </c>
    </row>
    <row r="1544" spans="1:11" x14ac:dyDescent="0.25">
      <c r="A1544" t="s">
        <v>203</v>
      </c>
      <c r="B1544" t="s">
        <v>12</v>
      </c>
      <c r="C1544" t="s">
        <v>109</v>
      </c>
      <c r="D1544" t="s">
        <v>14</v>
      </c>
      <c r="E1544" t="s">
        <v>89</v>
      </c>
      <c r="F1544">
        <v>2019</v>
      </c>
      <c r="G1544">
        <v>0.21</v>
      </c>
      <c r="H1544" t="s">
        <v>125</v>
      </c>
      <c r="J1544" t="s">
        <v>126</v>
      </c>
      <c r="K1544" t="s">
        <v>136</v>
      </c>
    </row>
    <row r="1545" spans="1:11" x14ac:dyDescent="0.25">
      <c r="A1545" t="s">
        <v>203</v>
      </c>
      <c r="B1545" t="s">
        <v>12</v>
      </c>
      <c r="C1545" t="s">
        <v>109</v>
      </c>
      <c r="D1545" t="s">
        <v>14</v>
      </c>
      <c r="E1545" t="s">
        <v>47</v>
      </c>
      <c r="F1545">
        <v>2019</v>
      </c>
      <c r="G1545">
        <v>1.1830000000000001</v>
      </c>
      <c r="H1545" t="s">
        <v>125</v>
      </c>
      <c r="J1545" t="s">
        <v>126</v>
      </c>
      <c r="K1545" t="s">
        <v>136</v>
      </c>
    </row>
    <row r="1546" spans="1:11" x14ac:dyDescent="0.25">
      <c r="A1546" t="s">
        <v>203</v>
      </c>
      <c r="B1546" t="s">
        <v>12</v>
      </c>
      <c r="C1546" t="s">
        <v>109</v>
      </c>
      <c r="D1546" t="s">
        <v>14</v>
      </c>
      <c r="E1546" t="s">
        <v>48</v>
      </c>
      <c r="F1546">
        <v>2019</v>
      </c>
      <c r="G1546">
        <v>0.40200000000000002</v>
      </c>
      <c r="H1546" t="s">
        <v>125</v>
      </c>
      <c r="J1546" t="s">
        <v>126</v>
      </c>
      <c r="K1546" t="s">
        <v>136</v>
      </c>
    </row>
    <row r="1547" spans="1:11" x14ac:dyDescent="0.25">
      <c r="A1547" t="s">
        <v>203</v>
      </c>
      <c r="B1547" t="s">
        <v>12</v>
      </c>
      <c r="C1547" t="s">
        <v>109</v>
      </c>
      <c r="D1547" t="s">
        <v>14</v>
      </c>
      <c r="E1547" t="s">
        <v>49</v>
      </c>
      <c r="F1547">
        <v>2019</v>
      </c>
      <c r="G1547">
        <v>1.2E-2</v>
      </c>
      <c r="H1547" t="s">
        <v>125</v>
      </c>
      <c r="J1547" t="s">
        <v>126</v>
      </c>
      <c r="K1547" t="s">
        <v>136</v>
      </c>
    </row>
    <row r="1548" spans="1:11" x14ac:dyDescent="0.25">
      <c r="A1548" t="s">
        <v>203</v>
      </c>
      <c r="B1548" t="s">
        <v>12</v>
      </c>
      <c r="C1548" t="s">
        <v>109</v>
      </c>
      <c r="D1548" t="s">
        <v>14</v>
      </c>
      <c r="E1548" t="s">
        <v>50</v>
      </c>
      <c r="F1548">
        <v>2019</v>
      </c>
      <c r="G1548">
        <v>6.0000000000000001E-3</v>
      </c>
      <c r="H1548" t="s">
        <v>125</v>
      </c>
      <c r="J1548" t="s">
        <v>126</v>
      </c>
      <c r="K1548" t="s">
        <v>136</v>
      </c>
    </row>
    <row r="1549" spans="1:11" x14ac:dyDescent="0.25">
      <c r="A1549" t="s">
        <v>203</v>
      </c>
      <c r="B1549" t="s">
        <v>12</v>
      </c>
      <c r="C1549" t="s">
        <v>109</v>
      </c>
      <c r="D1549" t="s">
        <v>14</v>
      </c>
      <c r="E1549" t="s">
        <v>51</v>
      </c>
      <c r="F1549">
        <v>2019</v>
      </c>
      <c r="G1549">
        <v>2.1000000000000001E-2</v>
      </c>
      <c r="H1549" t="s">
        <v>125</v>
      </c>
      <c r="J1549" t="s">
        <v>126</v>
      </c>
      <c r="K1549" t="s">
        <v>136</v>
      </c>
    </row>
    <row r="1550" spans="1:11" x14ac:dyDescent="0.25">
      <c r="A1550" t="s">
        <v>203</v>
      </c>
      <c r="B1550" t="s">
        <v>12</v>
      </c>
      <c r="C1550" t="s">
        <v>109</v>
      </c>
      <c r="D1550" t="s">
        <v>14</v>
      </c>
      <c r="E1550" t="s">
        <v>52</v>
      </c>
      <c r="F1550">
        <v>2019</v>
      </c>
      <c r="G1550">
        <v>0.13300000000000001</v>
      </c>
      <c r="H1550" t="s">
        <v>125</v>
      </c>
      <c r="J1550" t="s">
        <v>126</v>
      </c>
      <c r="K1550" t="s">
        <v>136</v>
      </c>
    </row>
    <row r="1551" spans="1:11" x14ac:dyDescent="0.25">
      <c r="A1551" t="s">
        <v>203</v>
      </c>
      <c r="B1551" t="s">
        <v>12</v>
      </c>
      <c r="C1551" t="s">
        <v>109</v>
      </c>
      <c r="D1551" t="s">
        <v>14</v>
      </c>
      <c r="E1551" t="s">
        <v>91</v>
      </c>
      <c r="F1551">
        <v>2019</v>
      </c>
      <c r="G1551">
        <v>6.0000000000000001E-3</v>
      </c>
      <c r="H1551" t="s">
        <v>125</v>
      </c>
      <c r="J1551" t="s">
        <v>126</v>
      </c>
      <c r="K1551" t="s">
        <v>136</v>
      </c>
    </row>
    <row r="1552" spans="1:11" x14ac:dyDescent="0.25">
      <c r="A1552" t="s">
        <v>203</v>
      </c>
      <c r="B1552" t="s">
        <v>12</v>
      </c>
      <c r="C1552" t="s">
        <v>109</v>
      </c>
      <c r="D1552" t="s">
        <v>14</v>
      </c>
      <c r="E1552" t="s">
        <v>92</v>
      </c>
      <c r="F1552">
        <v>2019</v>
      </c>
      <c r="G1552">
        <v>3.1E-2</v>
      </c>
      <c r="H1552" t="s">
        <v>125</v>
      </c>
      <c r="J1552" t="s">
        <v>126</v>
      </c>
      <c r="K1552" t="s">
        <v>136</v>
      </c>
    </row>
    <row r="1553" spans="1:11" x14ac:dyDescent="0.25">
      <c r="A1553" t="s">
        <v>203</v>
      </c>
      <c r="B1553" t="s">
        <v>12</v>
      </c>
      <c r="C1553" t="s">
        <v>109</v>
      </c>
      <c r="D1553" t="s">
        <v>14</v>
      </c>
      <c r="E1553" t="s">
        <v>53</v>
      </c>
      <c r="F1553">
        <v>2019</v>
      </c>
      <c r="G1553">
        <v>0.151</v>
      </c>
      <c r="H1553" t="s">
        <v>125</v>
      </c>
      <c r="J1553" t="s">
        <v>126</v>
      </c>
      <c r="K1553" t="s">
        <v>136</v>
      </c>
    </row>
    <row r="1554" spans="1:11" x14ac:dyDescent="0.25">
      <c r="A1554" t="s">
        <v>203</v>
      </c>
      <c r="B1554" t="s">
        <v>12</v>
      </c>
      <c r="C1554" t="s">
        <v>109</v>
      </c>
      <c r="D1554" t="s">
        <v>14</v>
      </c>
      <c r="E1554" t="s">
        <v>93</v>
      </c>
      <c r="F1554">
        <v>2019</v>
      </c>
      <c r="G1554">
        <v>1.7999999999999999E-2</v>
      </c>
      <c r="H1554" t="s">
        <v>125</v>
      </c>
      <c r="J1554" t="s">
        <v>126</v>
      </c>
      <c r="K1554" t="s">
        <v>136</v>
      </c>
    </row>
    <row r="1555" spans="1:11" x14ac:dyDescent="0.25">
      <c r="A1555" t="s">
        <v>203</v>
      </c>
      <c r="B1555" t="s">
        <v>12</v>
      </c>
      <c r="C1555" t="s">
        <v>109</v>
      </c>
      <c r="D1555" t="s">
        <v>14</v>
      </c>
      <c r="E1555" t="s">
        <v>95</v>
      </c>
      <c r="F1555">
        <v>2019</v>
      </c>
      <c r="G1555">
        <v>8.2000000000000003E-2</v>
      </c>
      <c r="H1555" t="s">
        <v>125</v>
      </c>
      <c r="J1555" t="s">
        <v>126</v>
      </c>
      <c r="K1555" t="s">
        <v>136</v>
      </c>
    </row>
    <row r="1556" spans="1:11" x14ac:dyDescent="0.25">
      <c r="A1556" t="s">
        <v>203</v>
      </c>
      <c r="B1556" t="s">
        <v>12</v>
      </c>
      <c r="C1556" t="s">
        <v>109</v>
      </c>
      <c r="D1556" t="s">
        <v>14</v>
      </c>
      <c r="E1556" t="s">
        <v>96</v>
      </c>
      <c r="F1556">
        <v>2019</v>
      </c>
      <c r="G1556">
        <v>3.3000000000000002E-2</v>
      </c>
      <c r="H1556" t="s">
        <v>125</v>
      </c>
      <c r="J1556" t="s">
        <v>126</v>
      </c>
      <c r="K1556" t="s">
        <v>136</v>
      </c>
    </row>
    <row r="1557" spans="1:11" x14ac:dyDescent="0.25">
      <c r="A1557" t="s">
        <v>203</v>
      </c>
      <c r="B1557" t="s">
        <v>12</v>
      </c>
      <c r="C1557" t="s">
        <v>109</v>
      </c>
      <c r="D1557" t="s">
        <v>14</v>
      </c>
      <c r="E1557" t="s">
        <v>97</v>
      </c>
      <c r="F1557">
        <v>2019</v>
      </c>
      <c r="G1557">
        <v>8.9999999999999993E-3</v>
      </c>
      <c r="H1557" t="s">
        <v>125</v>
      </c>
      <c r="J1557" t="s">
        <v>126</v>
      </c>
      <c r="K1557" t="s">
        <v>136</v>
      </c>
    </row>
    <row r="1558" spans="1:11" x14ac:dyDescent="0.25">
      <c r="A1558" t="s">
        <v>203</v>
      </c>
      <c r="B1558" t="s">
        <v>12</v>
      </c>
      <c r="C1558" t="s">
        <v>109</v>
      </c>
      <c r="D1558" t="s">
        <v>14</v>
      </c>
      <c r="E1558" t="s">
        <v>98</v>
      </c>
      <c r="F1558">
        <v>2019</v>
      </c>
      <c r="G1558">
        <v>2.3E-2</v>
      </c>
      <c r="H1558" t="s">
        <v>125</v>
      </c>
      <c r="J1558" t="s">
        <v>126</v>
      </c>
      <c r="K1558" t="s">
        <v>136</v>
      </c>
    </row>
    <row r="1559" spans="1:11" x14ac:dyDescent="0.25">
      <c r="A1559" t="s">
        <v>203</v>
      </c>
      <c r="B1559" t="s">
        <v>12</v>
      </c>
      <c r="C1559" t="s">
        <v>109</v>
      </c>
      <c r="D1559" t="s">
        <v>14</v>
      </c>
      <c r="E1559" t="s">
        <v>99</v>
      </c>
      <c r="F1559">
        <v>2019</v>
      </c>
      <c r="G1559">
        <v>3.7999999999999999E-2</v>
      </c>
      <c r="H1559" t="s">
        <v>125</v>
      </c>
      <c r="J1559" t="s">
        <v>126</v>
      </c>
      <c r="K1559" t="s">
        <v>136</v>
      </c>
    </row>
    <row r="1560" spans="1:11" x14ac:dyDescent="0.25">
      <c r="A1560" t="s">
        <v>203</v>
      </c>
      <c r="B1560" t="s">
        <v>12</v>
      </c>
      <c r="C1560" t="s">
        <v>109</v>
      </c>
      <c r="D1560" t="s">
        <v>14</v>
      </c>
      <c r="E1560" t="s">
        <v>56</v>
      </c>
      <c r="F1560">
        <v>2019</v>
      </c>
      <c r="G1560">
        <v>7.9000000000000001E-2</v>
      </c>
      <c r="H1560" t="s">
        <v>125</v>
      </c>
      <c r="J1560" t="s">
        <v>126</v>
      </c>
      <c r="K1560" t="s">
        <v>136</v>
      </c>
    </row>
    <row r="1561" spans="1:11" x14ac:dyDescent="0.25">
      <c r="A1561" t="s">
        <v>203</v>
      </c>
      <c r="B1561" t="s">
        <v>12</v>
      </c>
      <c r="C1561" t="s">
        <v>109</v>
      </c>
      <c r="D1561" t="s">
        <v>14</v>
      </c>
      <c r="E1561" t="s">
        <v>102</v>
      </c>
      <c r="F1561">
        <v>2019</v>
      </c>
      <c r="G1561">
        <v>4.7E-2</v>
      </c>
      <c r="H1561" t="s">
        <v>125</v>
      </c>
      <c r="J1561" t="s">
        <v>126</v>
      </c>
      <c r="K1561" t="s">
        <v>136</v>
      </c>
    </row>
    <row r="1562" spans="1:11" x14ac:dyDescent="0.25">
      <c r="A1562" t="s">
        <v>203</v>
      </c>
      <c r="B1562" t="s">
        <v>12</v>
      </c>
      <c r="C1562" t="s">
        <v>109</v>
      </c>
      <c r="D1562" t="s">
        <v>14</v>
      </c>
      <c r="E1562" t="s">
        <v>57</v>
      </c>
      <c r="F1562">
        <v>2019</v>
      </c>
      <c r="G1562">
        <v>8.0000000000000002E-3</v>
      </c>
      <c r="H1562" t="s">
        <v>125</v>
      </c>
      <c r="J1562" t="s">
        <v>126</v>
      </c>
      <c r="K1562" t="s">
        <v>136</v>
      </c>
    </row>
    <row r="1563" spans="1:11" x14ac:dyDescent="0.25">
      <c r="A1563" t="s">
        <v>203</v>
      </c>
      <c r="B1563" t="s">
        <v>12</v>
      </c>
      <c r="C1563" t="s">
        <v>109</v>
      </c>
      <c r="D1563" t="s">
        <v>14</v>
      </c>
      <c r="E1563" t="s">
        <v>103</v>
      </c>
      <c r="F1563">
        <v>2019</v>
      </c>
      <c r="G1563">
        <v>0.17</v>
      </c>
      <c r="H1563" t="s">
        <v>125</v>
      </c>
      <c r="J1563" t="s">
        <v>126</v>
      </c>
      <c r="K1563" t="s">
        <v>136</v>
      </c>
    </row>
    <row r="1564" spans="1:11" x14ac:dyDescent="0.25">
      <c r="A1564" t="s">
        <v>203</v>
      </c>
      <c r="B1564" t="s">
        <v>12</v>
      </c>
      <c r="C1564" t="s">
        <v>109</v>
      </c>
      <c r="D1564" t="s">
        <v>14</v>
      </c>
      <c r="E1564" t="s">
        <v>58</v>
      </c>
      <c r="F1564">
        <v>2019</v>
      </c>
      <c r="G1564">
        <v>0.01</v>
      </c>
      <c r="H1564" t="s">
        <v>125</v>
      </c>
      <c r="J1564" t="s">
        <v>126</v>
      </c>
      <c r="K1564" t="s">
        <v>136</v>
      </c>
    </row>
    <row r="1565" spans="1:11" x14ac:dyDescent="0.25">
      <c r="A1565" t="s">
        <v>203</v>
      </c>
      <c r="B1565" t="s">
        <v>12</v>
      </c>
      <c r="C1565" t="s">
        <v>109</v>
      </c>
      <c r="D1565" t="s">
        <v>14</v>
      </c>
      <c r="E1565" t="s">
        <v>59</v>
      </c>
      <c r="F1565">
        <v>2019</v>
      </c>
      <c r="G1565">
        <v>1.391</v>
      </c>
      <c r="H1565" t="s">
        <v>125</v>
      </c>
      <c r="J1565" t="s">
        <v>126</v>
      </c>
      <c r="K1565" t="s">
        <v>136</v>
      </c>
    </row>
    <row r="1566" spans="1:11" x14ac:dyDescent="0.25">
      <c r="A1566" t="s">
        <v>203</v>
      </c>
      <c r="B1566" t="s">
        <v>12</v>
      </c>
      <c r="C1566" t="s">
        <v>109</v>
      </c>
      <c r="D1566" t="s">
        <v>14</v>
      </c>
      <c r="E1566" t="s">
        <v>60</v>
      </c>
      <c r="F1566">
        <v>2019</v>
      </c>
      <c r="G1566">
        <v>0.38700000000000001</v>
      </c>
      <c r="H1566" t="s">
        <v>125</v>
      </c>
      <c r="J1566" t="s">
        <v>126</v>
      </c>
      <c r="K1566" t="s">
        <v>136</v>
      </c>
    </row>
    <row r="1567" spans="1:11" x14ac:dyDescent="0.25">
      <c r="A1567" t="s">
        <v>203</v>
      </c>
      <c r="B1567" t="s">
        <v>12</v>
      </c>
      <c r="C1567" t="s">
        <v>109</v>
      </c>
      <c r="D1567" t="s">
        <v>14</v>
      </c>
      <c r="E1567" t="s">
        <v>61</v>
      </c>
      <c r="F1567">
        <v>2019</v>
      </c>
      <c r="G1567">
        <v>0.20899999999999999</v>
      </c>
      <c r="H1567" t="s">
        <v>125</v>
      </c>
      <c r="J1567" t="s">
        <v>126</v>
      </c>
      <c r="K1567" t="s">
        <v>136</v>
      </c>
    </row>
    <row r="1568" spans="1:11" x14ac:dyDescent="0.25">
      <c r="A1568" t="s">
        <v>203</v>
      </c>
      <c r="B1568" t="s">
        <v>12</v>
      </c>
      <c r="C1568" t="s">
        <v>109</v>
      </c>
      <c r="D1568" t="s">
        <v>14</v>
      </c>
      <c r="E1568" t="s">
        <v>62</v>
      </c>
      <c r="F1568">
        <v>2019</v>
      </c>
      <c r="G1568">
        <v>4.2999999999999997E-2</v>
      </c>
      <c r="H1568" t="s">
        <v>125</v>
      </c>
      <c r="J1568" t="s">
        <v>126</v>
      </c>
      <c r="K1568" t="s">
        <v>136</v>
      </c>
    </row>
    <row r="1569" spans="1:11" x14ac:dyDescent="0.25">
      <c r="A1569" t="s">
        <v>203</v>
      </c>
      <c r="B1569" t="s">
        <v>12</v>
      </c>
      <c r="C1569" t="s">
        <v>109</v>
      </c>
      <c r="D1569" t="s">
        <v>14</v>
      </c>
      <c r="E1569" t="s">
        <v>104</v>
      </c>
      <c r="F1569">
        <v>2019</v>
      </c>
      <c r="G1569">
        <v>2.9000000000000001E-2</v>
      </c>
      <c r="H1569" t="s">
        <v>125</v>
      </c>
      <c r="J1569" t="s">
        <v>126</v>
      </c>
      <c r="K1569" t="s">
        <v>136</v>
      </c>
    </row>
    <row r="1570" spans="1:11" x14ac:dyDescent="0.25">
      <c r="A1570" t="s">
        <v>203</v>
      </c>
      <c r="B1570" t="s">
        <v>12</v>
      </c>
      <c r="C1570" t="s">
        <v>109</v>
      </c>
      <c r="D1570" t="s">
        <v>14</v>
      </c>
      <c r="E1570" t="s">
        <v>105</v>
      </c>
      <c r="F1570">
        <v>2019</v>
      </c>
      <c r="G1570">
        <v>4.0000000000000001E-3</v>
      </c>
      <c r="H1570" t="s">
        <v>125</v>
      </c>
      <c r="J1570" t="s">
        <v>126</v>
      </c>
      <c r="K1570" t="s">
        <v>136</v>
      </c>
    </row>
    <row r="1571" spans="1:11" x14ac:dyDescent="0.25">
      <c r="A1571" t="s">
        <v>203</v>
      </c>
      <c r="B1571" t="s">
        <v>12</v>
      </c>
      <c r="C1571" t="s">
        <v>109</v>
      </c>
      <c r="D1571" t="s">
        <v>14</v>
      </c>
      <c r="E1571" t="s">
        <v>63</v>
      </c>
      <c r="F1571">
        <v>2019</v>
      </c>
      <c r="G1571">
        <v>7.0000000000000001E-3</v>
      </c>
      <c r="H1571" t="s">
        <v>125</v>
      </c>
      <c r="J1571" t="s">
        <v>126</v>
      </c>
      <c r="K1571" t="s">
        <v>136</v>
      </c>
    </row>
    <row r="1572" spans="1:11" x14ac:dyDescent="0.25">
      <c r="A1572" t="s">
        <v>203</v>
      </c>
      <c r="B1572" t="s">
        <v>12</v>
      </c>
      <c r="C1572" t="s">
        <v>109</v>
      </c>
      <c r="D1572" t="s">
        <v>14</v>
      </c>
      <c r="E1572" t="s">
        <v>64</v>
      </c>
      <c r="F1572">
        <v>2019</v>
      </c>
      <c r="G1572">
        <v>2.5999999999999999E-2</v>
      </c>
      <c r="H1572" t="s">
        <v>125</v>
      </c>
      <c r="J1572" t="s">
        <v>126</v>
      </c>
      <c r="K1572" t="s">
        <v>136</v>
      </c>
    </row>
    <row r="1573" spans="1:11" x14ac:dyDescent="0.25">
      <c r="A1573" t="s">
        <v>203</v>
      </c>
      <c r="B1573" t="s">
        <v>12</v>
      </c>
      <c r="C1573" t="s">
        <v>109</v>
      </c>
      <c r="D1573" t="s">
        <v>14</v>
      </c>
      <c r="E1573" t="s">
        <v>65</v>
      </c>
      <c r="F1573">
        <v>2019</v>
      </c>
      <c r="G1573">
        <v>8.1000000000000003E-2</v>
      </c>
      <c r="H1573" t="s">
        <v>125</v>
      </c>
      <c r="J1573" t="s">
        <v>126</v>
      </c>
      <c r="K1573" t="s">
        <v>136</v>
      </c>
    </row>
    <row r="1574" spans="1:11" x14ac:dyDescent="0.25">
      <c r="A1574" t="s">
        <v>203</v>
      </c>
      <c r="B1574" t="s">
        <v>12</v>
      </c>
      <c r="C1574" t="s">
        <v>109</v>
      </c>
      <c r="D1574" t="s">
        <v>14</v>
      </c>
      <c r="E1574" t="s">
        <v>67</v>
      </c>
      <c r="F1574">
        <v>2019</v>
      </c>
      <c r="G1574">
        <v>2.8000000000000001E-2</v>
      </c>
      <c r="H1574" t="s">
        <v>125</v>
      </c>
      <c r="J1574" t="s">
        <v>126</v>
      </c>
      <c r="K1574" t="s">
        <v>136</v>
      </c>
    </row>
    <row r="1575" spans="1:11" x14ac:dyDescent="0.25">
      <c r="A1575" t="s">
        <v>203</v>
      </c>
      <c r="B1575" t="s">
        <v>12</v>
      </c>
      <c r="C1575" t="s">
        <v>109</v>
      </c>
      <c r="D1575" t="s">
        <v>14</v>
      </c>
      <c r="E1575" t="s">
        <v>68</v>
      </c>
      <c r="F1575">
        <v>2019</v>
      </c>
      <c r="G1575">
        <v>0.157</v>
      </c>
      <c r="H1575" t="s">
        <v>125</v>
      </c>
      <c r="J1575" t="s">
        <v>126</v>
      </c>
      <c r="K1575" t="s">
        <v>136</v>
      </c>
    </row>
    <row r="1576" spans="1:11" x14ac:dyDescent="0.25">
      <c r="A1576" t="s">
        <v>203</v>
      </c>
      <c r="B1576" t="s">
        <v>12</v>
      </c>
      <c r="C1576" t="s">
        <v>109</v>
      </c>
      <c r="D1576" t="s">
        <v>14</v>
      </c>
      <c r="E1576" t="s">
        <v>69</v>
      </c>
      <c r="F1576">
        <v>2019</v>
      </c>
      <c r="G1576">
        <v>1.2E-2</v>
      </c>
      <c r="H1576" t="s">
        <v>125</v>
      </c>
      <c r="J1576" t="s">
        <v>126</v>
      </c>
      <c r="K1576" t="s">
        <v>136</v>
      </c>
    </row>
    <row r="1577" spans="1:11" x14ac:dyDescent="0.25">
      <c r="A1577" t="s">
        <v>204</v>
      </c>
      <c r="B1577" t="s">
        <v>12</v>
      </c>
      <c r="C1577" t="s">
        <v>205</v>
      </c>
      <c r="D1577" t="s">
        <v>14</v>
      </c>
      <c r="E1577" t="s">
        <v>15</v>
      </c>
      <c r="F1577">
        <v>2020</v>
      </c>
      <c r="G1577">
        <v>19736.764999999999</v>
      </c>
      <c r="K1577" t="s">
        <v>16</v>
      </c>
    </row>
    <row r="1578" spans="1:11" x14ac:dyDescent="0.25">
      <c r="A1578" t="s">
        <v>204</v>
      </c>
      <c r="B1578" t="s">
        <v>12</v>
      </c>
      <c r="C1578" t="s">
        <v>205</v>
      </c>
      <c r="D1578" t="s">
        <v>14</v>
      </c>
      <c r="E1578" t="s">
        <v>17</v>
      </c>
      <c r="F1578">
        <v>2020</v>
      </c>
      <c r="G1578">
        <v>3113.056</v>
      </c>
      <c r="K1578" t="s">
        <v>16</v>
      </c>
    </row>
    <row r="1579" spans="1:11" x14ac:dyDescent="0.25">
      <c r="A1579" t="s">
        <v>204</v>
      </c>
      <c r="B1579" t="s">
        <v>12</v>
      </c>
      <c r="C1579" t="s">
        <v>205</v>
      </c>
      <c r="D1579" t="s">
        <v>14</v>
      </c>
      <c r="E1579" t="s">
        <v>73</v>
      </c>
      <c r="F1579">
        <v>2020</v>
      </c>
      <c r="G1579">
        <v>29.670999999999999</v>
      </c>
      <c r="K1579" t="s">
        <v>16</v>
      </c>
    </row>
    <row r="1580" spans="1:11" x14ac:dyDescent="0.25">
      <c r="A1580" t="s">
        <v>204</v>
      </c>
      <c r="B1580" t="s">
        <v>12</v>
      </c>
      <c r="C1580" t="s">
        <v>205</v>
      </c>
      <c r="D1580" t="s">
        <v>14</v>
      </c>
      <c r="E1580" t="s">
        <v>18</v>
      </c>
      <c r="F1580">
        <v>2020</v>
      </c>
      <c r="G1580">
        <v>133.99</v>
      </c>
      <c r="K1580" t="s">
        <v>16</v>
      </c>
    </row>
    <row r="1581" spans="1:11" x14ac:dyDescent="0.25">
      <c r="A1581" t="s">
        <v>204</v>
      </c>
      <c r="B1581" t="s">
        <v>12</v>
      </c>
      <c r="C1581" t="s">
        <v>205</v>
      </c>
      <c r="D1581" t="s">
        <v>14</v>
      </c>
      <c r="E1581" t="s">
        <v>19</v>
      </c>
      <c r="F1581">
        <v>2020</v>
      </c>
      <c r="G1581">
        <v>35.031999999999996</v>
      </c>
      <c r="K1581" t="s">
        <v>16</v>
      </c>
    </row>
    <row r="1582" spans="1:11" x14ac:dyDescent="0.25">
      <c r="A1582" t="s">
        <v>204</v>
      </c>
      <c r="B1582" t="s">
        <v>12</v>
      </c>
      <c r="C1582" t="s">
        <v>205</v>
      </c>
      <c r="D1582" t="s">
        <v>14</v>
      </c>
      <c r="E1582" t="s">
        <v>74</v>
      </c>
      <c r="F1582">
        <v>2020</v>
      </c>
      <c r="G1582">
        <v>29.033999999999999</v>
      </c>
      <c r="K1582" t="s">
        <v>16</v>
      </c>
    </row>
    <row r="1583" spans="1:11" x14ac:dyDescent="0.25">
      <c r="A1583" t="s">
        <v>204</v>
      </c>
      <c r="B1583" t="s">
        <v>12</v>
      </c>
      <c r="C1583" t="s">
        <v>205</v>
      </c>
      <c r="D1583" t="s">
        <v>14</v>
      </c>
      <c r="E1583" t="s">
        <v>20</v>
      </c>
      <c r="F1583">
        <v>2020</v>
      </c>
      <c r="G1583">
        <v>73.055999999999997</v>
      </c>
      <c r="K1583" t="s">
        <v>16</v>
      </c>
    </row>
    <row r="1584" spans="1:11" x14ac:dyDescent="0.25">
      <c r="A1584" t="s">
        <v>204</v>
      </c>
      <c r="B1584" t="s">
        <v>12</v>
      </c>
      <c r="C1584" t="s">
        <v>205</v>
      </c>
      <c r="D1584" t="s">
        <v>14</v>
      </c>
      <c r="E1584" t="s">
        <v>22</v>
      </c>
      <c r="F1584">
        <v>2020</v>
      </c>
      <c r="G1584">
        <v>51.831000000000003</v>
      </c>
      <c r="K1584" t="s">
        <v>16</v>
      </c>
    </row>
    <row r="1585" spans="1:11" x14ac:dyDescent="0.25">
      <c r="A1585" t="s">
        <v>204</v>
      </c>
      <c r="B1585" t="s">
        <v>12</v>
      </c>
      <c r="C1585" t="s">
        <v>205</v>
      </c>
      <c r="D1585" t="s">
        <v>14</v>
      </c>
      <c r="E1585" t="s">
        <v>75</v>
      </c>
      <c r="F1585">
        <v>2020</v>
      </c>
      <c r="G1585">
        <v>6.9429999999999996</v>
      </c>
      <c r="K1585" t="s">
        <v>16</v>
      </c>
    </row>
    <row r="1586" spans="1:11" x14ac:dyDescent="0.25">
      <c r="A1586" t="s">
        <v>204</v>
      </c>
      <c r="B1586" t="s">
        <v>12</v>
      </c>
      <c r="C1586" t="s">
        <v>205</v>
      </c>
      <c r="D1586" t="s">
        <v>14</v>
      </c>
      <c r="E1586" t="s">
        <v>23</v>
      </c>
      <c r="F1586">
        <v>2020</v>
      </c>
      <c r="G1586">
        <v>459.91300000000001</v>
      </c>
      <c r="K1586" t="s">
        <v>16</v>
      </c>
    </row>
    <row r="1587" spans="1:11" x14ac:dyDescent="0.25">
      <c r="A1587" t="s">
        <v>204</v>
      </c>
      <c r="B1587" t="s">
        <v>12</v>
      </c>
      <c r="C1587" t="s">
        <v>205</v>
      </c>
      <c r="D1587" t="s">
        <v>14</v>
      </c>
      <c r="E1587" t="s">
        <v>76</v>
      </c>
      <c r="F1587">
        <v>2020</v>
      </c>
      <c r="G1587">
        <v>45.871000000000002</v>
      </c>
      <c r="K1587" t="s">
        <v>16</v>
      </c>
    </row>
    <row r="1588" spans="1:11" x14ac:dyDescent="0.25">
      <c r="A1588" t="s">
        <v>204</v>
      </c>
      <c r="B1588" t="s">
        <v>12</v>
      </c>
      <c r="C1588" t="s">
        <v>205</v>
      </c>
      <c r="D1588" t="s">
        <v>14</v>
      </c>
      <c r="E1588" t="s">
        <v>24</v>
      </c>
      <c r="F1588">
        <v>2020</v>
      </c>
      <c r="G1588">
        <v>4.4089999999999998</v>
      </c>
      <c r="K1588" t="s">
        <v>16</v>
      </c>
    </row>
    <row r="1589" spans="1:11" x14ac:dyDescent="0.25">
      <c r="A1589" t="s">
        <v>204</v>
      </c>
      <c r="B1589" t="s">
        <v>12</v>
      </c>
      <c r="C1589" t="s">
        <v>205</v>
      </c>
      <c r="D1589" t="s">
        <v>14</v>
      </c>
      <c r="E1589" t="s">
        <v>25</v>
      </c>
      <c r="F1589">
        <v>2020</v>
      </c>
      <c r="G1589">
        <v>83.569000000000003</v>
      </c>
      <c r="K1589" t="s">
        <v>16</v>
      </c>
    </row>
    <row r="1590" spans="1:11" x14ac:dyDescent="0.25">
      <c r="A1590" t="s">
        <v>204</v>
      </c>
      <c r="B1590" t="s">
        <v>12</v>
      </c>
      <c r="C1590" t="s">
        <v>205</v>
      </c>
      <c r="D1590" t="s">
        <v>14</v>
      </c>
      <c r="E1590" t="s">
        <v>26</v>
      </c>
      <c r="F1590">
        <v>2020</v>
      </c>
      <c r="G1590">
        <v>380.50900000000001</v>
      </c>
      <c r="K1590" t="s">
        <v>16</v>
      </c>
    </row>
    <row r="1591" spans="1:11" x14ac:dyDescent="0.25">
      <c r="A1591" t="s">
        <v>204</v>
      </c>
      <c r="B1591" t="s">
        <v>12</v>
      </c>
      <c r="C1591" t="s">
        <v>205</v>
      </c>
      <c r="D1591" t="s">
        <v>14</v>
      </c>
      <c r="E1591" t="s">
        <v>27</v>
      </c>
      <c r="F1591">
        <v>2020</v>
      </c>
      <c r="G1591">
        <v>149.125</v>
      </c>
      <c r="K1591" t="s">
        <v>16</v>
      </c>
    </row>
    <row r="1592" spans="1:11" x14ac:dyDescent="0.25">
      <c r="A1592" t="s">
        <v>204</v>
      </c>
      <c r="B1592" t="s">
        <v>12</v>
      </c>
      <c r="C1592" t="s">
        <v>205</v>
      </c>
      <c r="D1592" t="s">
        <v>14</v>
      </c>
      <c r="E1592" t="s">
        <v>28</v>
      </c>
      <c r="F1592">
        <v>2020</v>
      </c>
      <c r="G1592">
        <v>56.981999999999999</v>
      </c>
      <c r="K1592" t="s">
        <v>16</v>
      </c>
    </row>
    <row r="1593" spans="1:11" x14ac:dyDescent="0.25">
      <c r="A1593" t="s">
        <v>204</v>
      </c>
      <c r="B1593" t="s">
        <v>12</v>
      </c>
      <c r="C1593" t="s">
        <v>205</v>
      </c>
      <c r="D1593" t="s">
        <v>14</v>
      </c>
      <c r="E1593" t="s">
        <v>29</v>
      </c>
      <c r="F1593">
        <v>2020</v>
      </c>
      <c r="G1593">
        <v>36.14</v>
      </c>
      <c r="K1593" t="s">
        <v>16</v>
      </c>
    </row>
    <row r="1594" spans="1:11" x14ac:dyDescent="0.25">
      <c r="A1594" t="s">
        <v>204</v>
      </c>
      <c r="B1594" t="s">
        <v>12</v>
      </c>
      <c r="C1594" t="s">
        <v>205</v>
      </c>
      <c r="D1594" t="s">
        <v>14</v>
      </c>
      <c r="E1594" t="s">
        <v>77</v>
      </c>
      <c r="F1594">
        <v>2020</v>
      </c>
      <c r="G1594">
        <v>27.834</v>
      </c>
      <c r="K1594" t="s">
        <v>16</v>
      </c>
    </row>
    <row r="1595" spans="1:11" x14ac:dyDescent="0.25">
      <c r="A1595" t="s">
        <v>204</v>
      </c>
      <c r="B1595" t="s">
        <v>12</v>
      </c>
      <c r="C1595" t="s">
        <v>205</v>
      </c>
      <c r="D1595" t="s">
        <v>14</v>
      </c>
      <c r="E1595" t="s">
        <v>30</v>
      </c>
      <c r="F1595">
        <v>2020</v>
      </c>
      <c r="G1595">
        <v>4.9420000000000002</v>
      </c>
      <c r="K1595" t="s">
        <v>16</v>
      </c>
    </row>
    <row r="1596" spans="1:11" x14ac:dyDescent="0.25">
      <c r="A1596" t="s">
        <v>204</v>
      </c>
      <c r="B1596" t="s">
        <v>12</v>
      </c>
      <c r="C1596" t="s">
        <v>205</v>
      </c>
      <c r="D1596" t="s">
        <v>14</v>
      </c>
      <c r="E1596" t="s">
        <v>31</v>
      </c>
      <c r="F1596">
        <v>2020</v>
      </c>
      <c r="G1596">
        <v>78.676000000000002</v>
      </c>
      <c r="K1596" t="s">
        <v>16</v>
      </c>
    </row>
    <row r="1597" spans="1:11" x14ac:dyDescent="0.25">
      <c r="A1597" t="s">
        <v>204</v>
      </c>
      <c r="B1597" t="s">
        <v>12</v>
      </c>
      <c r="C1597" t="s">
        <v>205</v>
      </c>
      <c r="D1597" t="s">
        <v>14</v>
      </c>
      <c r="E1597" t="s">
        <v>78</v>
      </c>
      <c r="F1597">
        <v>2020</v>
      </c>
      <c r="G1597">
        <v>49.868000000000002</v>
      </c>
      <c r="K1597" t="s">
        <v>16</v>
      </c>
    </row>
    <row r="1598" spans="1:11" x14ac:dyDescent="0.25">
      <c r="A1598" t="s">
        <v>204</v>
      </c>
      <c r="B1598" t="s">
        <v>12</v>
      </c>
      <c r="C1598" t="s">
        <v>205</v>
      </c>
      <c r="D1598" t="s">
        <v>14</v>
      </c>
      <c r="E1598" t="s">
        <v>79</v>
      </c>
      <c r="F1598">
        <v>2020</v>
      </c>
      <c r="G1598">
        <v>82.326999999999998</v>
      </c>
      <c r="K1598" t="s">
        <v>16</v>
      </c>
    </row>
    <row r="1599" spans="1:11" x14ac:dyDescent="0.25">
      <c r="A1599" t="s">
        <v>204</v>
      </c>
      <c r="B1599" t="s">
        <v>12</v>
      </c>
      <c r="C1599" t="s">
        <v>205</v>
      </c>
      <c r="D1599" t="s">
        <v>14</v>
      </c>
      <c r="E1599" t="s">
        <v>32</v>
      </c>
      <c r="F1599">
        <v>2020</v>
      </c>
      <c r="G1599">
        <v>88.495999999999995</v>
      </c>
      <c r="K1599" t="s">
        <v>16</v>
      </c>
    </row>
    <row r="1600" spans="1:11" x14ac:dyDescent="0.25">
      <c r="A1600" t="s">
        <v>204</v>
      </c>
      <c r="B1600" t="s">
        <v>12</v>
      </c>
      <c r="C1600" t="s">
        <v>205</v>
      </c>
      <c r="D1600" t="s">
        <v>14</v>
      </c>
      <c r="E1600" t="s">
        <v>33</v>
      </c>
      <c r="F1600">
        <v>2020</v>
      </c>
      <c r="G1600">
        <v>16.603999999999999</v>
      </c>
      <c r="K1600" t="s">
        <v>16</v>
      </c>
    </row>
    <row r="1601" spans="1:11" x14ac:dyDescent="0.25">
      <c r="A1601" t="s">
        <v>204</v>
      </c>
      <c r="B1601" t="s">
        <v>12</v>
      </c>
      <c r="C1601" t="s">
        <v>205</v>
      </c>
      <c r="D1601" t="s">
        <v>14</v>
      </c>
      <c r="E1601" t="s">
        <v>34</v>
      </c>
      <c r="F1601">
        <v>2020</v>
      </c>
      <c r="G1601">
        <v>189.00200000000001</v>
      </c>
      <c r="K1601" t="s">
        <v>16</v>
      </c>
    </row>
    <row r="1602" spans="1:11" x14ac:dyDescent="0.25">
      <c r="A1602" t="s">
        <v>204</v>
      </c>
      <c r="B1602" t="s">
        <v>12</v>
      </c>
      <c r="C1602" t="s">
        <v>205</v>
      </c>
      <c r="D1602" t="s">
        <v>14</v>
      </c>
      <c r="E1602" t="s">
        <v>80</v>
      </c>
      <c r="F1602">
        <v>2020</v>
      </c>
      <c r="G1602">
        <v>11.676</v>
      </c>
      <c r="K1602" t="s">
        <v>16</v>
      </c>
    </row>
    <row r="1603" spans="1:11" x14ac:dyDescent="0.25">
      <c r="A1603" t="s">
        <v>204</v>
      </c>
      <c r="B1603" t="s">
        <v>12</v>
      </c>
      <c r="C1603" t="s">
        <v>205</v>
      </c>
      <c r="D1603" t="s">
        <v>14</v>
      </c>
      <c r="E1603" t="s">
        <v>35</v>
      </c>
      <c r="F1603">
        <v>2020</v>
      </c>
      <c r="G1603">
        <v>23.341999999999999</v>
      </c>
      <c r="K1603" t="s">
        <v>16</v>
      </c>
    </row>
    <row r="1604" spans="1:11" x14ac:dyDescent="0.25">
      <c r="A1604" t="s">
        <v>204</v>
      </c>
      <c r="B1604" t="s">
        <v>12</v>
      </c>
      <c r="C1604" t="s">
        <v>205</v>
      </c>
      <c r="D1604" t="s">
        <v>14</v>
      </c>
      <c r="E1604" t="s">
        <v>36</v>
      </c>
      <c r="F1604">
        <v>2020</v>
      </c>
      <c r="G1604">
        <v>27.274000000000001</v>
      </c>
      <c r="K1604" t="s">
        <v>16</v>
      </c>
    </row>
    <row r="1605" spans="1:11" x14ac:dyDescent="0.25">
      <c r="A1605" t="s">
        <v>204</v>
      </c>
      <c r="B1605" t="s">
        <v>12</v>
      </c>
      <c r="C1605" t="s">
        <v>205</v>
      </c>
      <c r="D1605" t="s">
        <v>14</v>
      </c>
      <c r="E1605" t="s">
        <v>110</v>
      </c>
      <c r="F1605">
        <v>2020</v>
      </c>
      <c r="G1605">
        <v>26.597000000000001</v>
      </c>
      <c r="K1605" t="s">
        <v>16</v>
      </c>
    </row>
    <row r="1606" spans="1:11" x14ac:dyDescent="0.25">
      <c r="A1606" t="s">
        <v>204</v>
      </c>
      <c r="B1606" t="s">
        <v>12</v>
      </c>
      <c r="C1606" t="s">
        <v>205</v>
      </c>
      <c r="D1606" t="s">
        <v>14</v>
      </c>
      <c r="E1606" t="s">
        <v>81</v>
      </c>
      <c r="F1606">
        <v>2020</v>
      </c>
      <c r="G1606">
        <v>12.877000000000001</v>
      </c>
      <c r="K1606" t="s">
        <v>16</v>
      </c>
    </row>
    <row r="1607" spans="1:11" x14ac:dyDescent="0.25">
      <c r="A1607" t="s">
        <v>204</v>
      </c>
      <c r="B1607" t="s">
        <v>12</v>
      </c>
      <c r="C1607" t="s">
        <v>205</v>
      </c>
      <c r="D1607" t="s">
        <v>14</v>
      </c>
      <c r="E1607" t="s">
        <v>37</v>
      </c>
      <c r="F1607">
        <v>2020</v>
      </c>
      <c r="G1607">
        <v>164.67400000000001</v>
      </c>
      <c r="K1607" t="s">
        <v>16</v>
      </c>
    </row>
    <row r="1608" spans="1:11" x14ac:dyDescent="0.25">
      <c r="A1608" t="s">
        <v>204</v>
      </c>
      <c r="B1608" t="s">
        <v>12</v>
      </c>
      <c r="C1608" t="s">
        <v>205</v>
      </c>
      <c r="D1608" t="s">
        <v>14</v>
      </c>
      <c r="E1608" t="s">
        <v>38</v>
      </c>
      <c r="F1608">
        <v>2020</v>
      </c>
      <c r="G1608">
        <v>94.152000000000001</v>
      </c>
      <c r="K1608" t="s">
        <v>16</v>
      </c>
    </row>
    <row r="1609" spans="1:11" x14ac:dyDescent="0.25">
      <c r="A1609" t="s">
        <v>204</v>
      </c>
      <c r="B1609" t="s">
        <v>12</v>
      </c>
      <c r="C1609" t="s">
        <v>205</v>
      </c>
      <c r="D1609" t="s">
        <v>14</v>
      </c>
      <c r="E1609" t="s">
        <v>82</v>
      </c>
      <c r="F1609">
        <v>2020</v>
      </c>
      <c r="G1609">
        <v>65.412000000000006</v>
      </c>
      <c r="K1609" t="s">
        <v>16</v>
      </c>
    </row>
    <row r="1610" spans="1:11" x14ac:dyDescent="0.25">
      <c r="A1610" t="s">
        <v>204</v>
      </c>
      <c r="B1610" t="s">
        <v>12</v>
      </c>
      <c r="C1610" t="s">
        <v>205</v>
      </c>
      <c r="D1610" t="s">
        <v>14</v>
      </c>
      <c r="E1610" t="s">
        <v>39</v>
      </c>
      <c r="F1610">
        <v>2020</v>
      </c>
      <c r="G1610">
        <v>69.772999999999996</v>
      </c>
      <c r="K1610" t="s">
        <v>16</v>
      </c>
    </row>
    <row r="1611" spans="1:11" x14ac:dyDescent="0.25">
      <c r="A1611" t="s">
        <v>204</v>
      </c>
      <c r="B1611" t="s">
        <v>12</v>
      </c>
      <c r="C1611" t="s">
        <v>205</v>
      </c>
      <c r="D1611" t="s">
        <v>14</v>
      </c>
      <c r="E1611" t="s">
        <v>83</v>
      </c>
      <c r="F1611">
        <v>2020</v>
      </c>
      <c r="G1611">
        <v>44.945999999999998</v>
      </c>
      <c r="K1611" t="s">
        <v>16</v>
      </c>
    </row>
    <row r="1612" spans="1:11" x14ac:dyDescent="0.25">
      <c r="A1612" t="s">
        <v>204</v>
      </c>
      <c r="B1612" t="s">
        <v>12</v>
      </c>
      <c r="C1612" t="s">
        <v>205</v>
      </c>
      <c r="D1612" t="s">
        <v>14</v>
      </c>
      <c r="E1612" t="s">
        <v>40</v>
      </c>
      <c r="F1612">
        <v>2020</v>
      </c>
      <c r="G1612">
        <v>4.141</v>
      </c>
      <c r="K1612" t="s">
        <v>16</v>
      </c>
    </row>
    <row r="1613" spans="1:11" x14ac:dyDescent="0.25">
      <c r="A1613" t="s">
        <v>204</v>
      </c>
      <c r="B1613" t="s">
        <v>12</v>
      </c>
      <c r="C1613" t="s">
        <v>205</v>
      </c>
      <c r="D1613" t="s">
        <v>14</v>
      </c>
      <c r="E1613" t="s">
        <v>84</v>
      </c>
      <c r="F1613">
        <v>2020</v>
      </c>
      <c r="G1613">
        <v>110.342</v>
      </c>
      <c r="K1613" t="s">
        <v>16</v>
      </c>
    </row>
    <row r="1614" spans="1:11" x14ac:dyDescent="0.25">
      <c r="A1614" t="s">
        <v>204</v>
      </c>
      <c r="B1614" t="s">
        <v>12</v>
      </c>
      <c r="C1614" t="s">
        <v>205</v>
      </c>
      <c r="D1614" t="s">
        <v>14</v>
      </c>
      <c r="E1614" t="s">
        <v>85</v>
      </c>
      <c r="F1614">
        <v>2020</v>
      </c>
      <c r="G1614">
        <v>0.91200000000000003</v>
      </c>
      <c r="H1614" t="s">
        <v>21</v>
      </c>
      <c r="K1614" t="s">
        <v>16</v>
      </c>
    </row>
    <row r="1615" spans="1:11" x14ac:dyDescent="0.25">
      <c r="A1615" t="s">
        <v>204</v>
      </c>
      <c r="B1615" t="s">
        <v>12</v>
      </c>
      <c r="C1615" t="s">
        <v>205</v>
      </c>
      <c r="D1615" t="s">
        <v>14</v>
      </c>
      <c r="E1615" t="s">
        <v>86</v>
      </c>
      <c r="F1615">
        <v>2020</v>
      </c>
      <c r="G1615">
        <v>858.81100000000004</v>
      </c>
      <c r="K1615" t="s">
        <v>16</v>
      </c>
    </row>
    <row r="1616" spans="1:11" x14ac:dyDescent="0.25">
      <c r="A1616" t="s">
        <v>204</v>
      </c>
      <c r="B1616" t="s">
        <v>12</v>
      </c>
      <c r="C1616" t="s">
        <v>205</v>
      </c>
      <c r="D1616" t="s">
        <v>14</v>
      </c>
      <c r="E1616" t="s">
        <v>41</v>
      </c>
      <c r="F1616">
        <v>2020</v>
      </c>
      <c r="G1616">
        <v>218.26599999999999</v>
      </c>
      <c r="K1616" t="s">
        <v>16</v>
      </c>
    </row>
    <row r="1617" spans="1:11" x14ac:dyDescent="0.25">
      <c r="A1617" t="s">
        <v>204</v>
      </c>
      <c r="B1617" t="s">
        <v>12</v>
      </c>
      <c r="C1617" t="s">
        <v>205</v>
      </c>
      <c r="D1617" t="s">
        <v>14</v>
      </c>
      <c r="E1617" t="s">
        <v>42</v>
      </c>
      <c r="F1617">
        <v>2020</v>
      </c>
      <c r="G1617">
        <v>275.762</v>
      </c>
      <c r="K1617" t="s">
        <v>16</v>
      </c>
    </row>
    <row r="1618" spans="1:11" x14ac:dyDescent="0.25">
      <c r="A1618" t="s">
        <v>204</v>
      </c>
      <c r="B1618" t="s">
        <v>12</v>
      </c>
      <c r="C1618" t="s">
        <v>205</v>
      </c>
      <c r="D1618" t="s">
        <v>14</v>
      </c>
      <c r="E1618" t="s">
        <v>87</v>
      </c>
      <c r="F1618">
        <v>2020</v>
      </c>
      <c r="G1618">
        <v>466.75299999999999</v>
      </c>
      <c r="K1618" t="s">
        <v>16</v>
      </c>
    </row>
    <row r="1619" spans="1:11" x14ac:dyDescent="0.25">
      <c r="A1619" t="s">
        <v>204</v>
      </c>
      <c r="B1619" t="s">
        <v>12</v>
      </c>
      <c r="C1619" t="s">
        <v>205</v>
      </c>
      <c r="D1619" t="s">
        <v>14</v>
      </c>
      <c r="E1619" t="s">
        <v>43</v>
      </c>
      <c r="F1619">
        <v>2020</v>
      </c>
      <c r="G1619">
        <v>381.02699999999999</v>
      </c>
      <c r="K1619" t="s">
        <v>16</v>
      </c>
    </row>
    <row r="1620" spans="1:11" x14ac:dyDescent="0.25">
      <c r="A1620" t="s">
        <v>204</v>
      </c>
      <c r="B1620" t="s">
        <v>12</v>
      </c>
      <c r="C1620" t="s">
        <v>205</v>
      </c>
      <c r="D1620" t="s">
        <v>14</v>
      </c>
      <c r="E1620" t="s">
        <v>44</v>
      </c>
      <c r="F1620">
        <v>2020</v>
      </c>
      <c r="G1620">
        <v>2906.8589999999999</v>
      </c>
      <c r="K1620" t="s">
        <v>16</v>
      </c>
    </row>
    <row r="1621" spans="1:11" x14ac:dyDescent="0.25">
      <c r="A1621" t="s">
        <v>204</v>
      </c>
      <c r="B1621" t="s">
        <v>12</v>
      </c>
      <c r="C1621" t="s">
        <v>205</v>
      </c>
      <c r="D1621" t="s">
        <v>14</v>
      </c>
      <c r="E1621" t="s">
        <v>45</v>
      </c>
      <c r="F1621">
        <v>2020</v>
      </c>
      <c r="G1621">
        <v>994.29899999999998</v>
      </c>
      <c r="K1621" t="s">
        <v>16</v>
      </c>
    </row>
    <row r="1622" spans="1:11" x14ac:dyDescent="0.25">
      <c r="A1622" t="s">
        <v>204</v>
      </c>
      <c r="B1622" t="s">
        <v>12</v>
      </c>
      <c r="C1622" t="s">
        <v>205</v>
      </c>
      <c r="D1622" t="s">
        <v>14</v>
      </c>
      <c r="E1622" t="s">
        <v>46</v>
      </c>
      <c r="F1622">
        <v>2020</v>
      </c>
      <c r="G1622">
        <v>12.589</v>
      </c>
      <c r="K1622" t="s">
        <v>16</v>
      </c>
    </row>
    <row r="1623" spans="1:11" x14ac:dyDescent="0.25">
      <c r="A1623" t="s">
        <v>204</v>
      </c>
      <c r="B1623" t="s">
        <v>12</v>
      </c>
      <c r="C1623" t="s">
        <v>205</v>
      </c>
      <c r="D1623" t="s">
        <v>14</v>
      </c>
      <c r="E1623" t="s">
        <v>88</v>
      </c>
      <c r="F1623">
        <v>2020</v>
      </c>
      <c r="G1623">
        <v>15.32</v>
      </c>
      <c r="K1623" t="s">
        <v>16</v>
      </c>
    </row>
    <row r="1624" spans="1:11" x14ac:dyDescent="0.25">
      <c r="A1624" t="s">
        <v>204</v>
      </c>
      <c r="B1624" t="s">
        <v>12</v>
      </c>
      <c r="C1624" t="s">
        <v>205</v>
      </c>
      <c r="D1624" t="s">
        <v>14</v>
      </c>
      <c r="E1624" t="s">
        <v>89</v>
      </c>
      <c r="F1624">
        <v>2020</v>
      </c>
      <c r="G1624">
        <v>230.26499999999999</v>
      </c>
      <c r="K1624" t="s">
        <v>16</v>
      </c>
    </row>
    <row r="1625" spans="1:11" x14ac:dyDescent="0.25">
      <c r="A1625" t="s">
        <v>204</v>
      </c>
      <c r="B1625" t="s">
        <v>12</v>
      </c>
      <c r="C1625" t="s">
        <v>205</v>
      </c>
      <c r="D1625" t="s">
        <v>14</v>
      </c>
      <c r="E1625" t="s">
        <v>90</v>
      </c>
      <c r="F1625">
        <v>2020</v>
      </c>
      <c r="G1625">
        <v>150.595</v>
      </c>
      <c r="K1625" t="s">
        <v>16</v>
      </c>
    </row>
    <row r="1626" spans="1:11" x14ac:dyDescent="0.25">
      <c r="A1626" t="s">
        <v>204</v>
      </c>
      <c r="B1626" t="s">
        <v>12</v>
      </c>
      <c r="C1626" t="s">
        <v>205</v>
      </c>
      <c r="D1626" t="s">
        <v>14</v>
      </c>
      <c r="E1626" t="s">
        <v>47</v>
      </c>
      <c r="F1626">
        <v>2020</v>
      </c>
      <c r="G1626">
        <v>82.423000000000002</v>
      </c>
      <c r="K1626" t="s">
        <v>16</v>
      </c>
    </row>
    <row r="1627" spans="1:11" x14ac:dyDescent="0.25">
      <c r="A1627" t="s">
        <v>204</v>
      </c>
      <c r="B1627" t="s">
        <v>12</v>
      </c>
      <c r="C1627" t="s">
        <v>205</v>
      </c>
      <c r="D1627" t="s">
        <v>14</v>
      </c>
      <c r="E1627" t="s">
        <v>48</v>
      </c>
      <c r="F1627">
        <v>2020</v>
      </c>
      <c r="G1627">
        <v>1297.9580000000001</v>
      </c>
      <c r="K1627" t="s">
        <v>16</v>
      </c>
    </row>
    <row r="1628" spans="1:11" x14ac:dyDescent="0.25">
      <c r="A1628" t="s">
        <v>204</v>
      </c>
      <c r="B1628" t="s">
        <v>12</v>
      </c>
      <c r="C1628" t="s">
        <v>205</v>
      </c>
      <c r="D1628" t="s">
        <v>14</v>
      </c>
      <c r="E1628" t="s">
        <v>49</v>
      </c>
      <c r="F1628">
        <v>2020</v>
      </c>
      <c r="G1628">
        <v>13.23</v>
      </c>
      <c r="K1628" t="s">
        <v>16</v>
      </c>
    </row>
    <row r="1629" spans="1:11" x14ac:dyDescent="0.25">
      <c r="A1629" t="s">
        <v>204</v>
      </c>
      <c r="B1629" t="s">
        <v>12</v>
      </c>
      <c r="C1629" t="s">
        <v>205</v>
      </c>
      <c r="D1629" t="s">
        <v>14</v>
      </c>
      <c r="E1629" t="s">
        <v>50</v>
      </c>
      <c r="F1629">
        <v>2020</v>
      </c>
      <c r="G1629">
        <v>13.504</v>
      </c>
      <c r="K1629" t="s">
        <v>16</v>
      </c>
    </row>
    <row r="1630" spans="1:11" x14ac:dyDescent="0.25">
      <c r="A1630" t="s">
        <v>204</v>
      </c>
      <c r="B1630" t="s">
        <v>12</v>
      </c>
      <c r="C1630" t="s">
        <v>205</v>
      </c>
      <c r="D1630" t="s">
        <v>14</v>
      </c>
      <c r="E1630" t="s">
        <v>51</v>
      </c>
      <c r="F1630">
        <v>2020</v>
      </c>
      <c r="G1630">
        <v>15.38</v>
      </c>
      <c r="K1630" t="s">
        <v>16</v>
      </c>
    </row>
    <row r="1631" spans="1:11" x14ac:dyDescent="0.25">
      <c r="A1631" t="s">
        <v>204</v>
      </c>
      <c r="B1631" t="s">
        <v>12</v>
      </c>
      <c r="C1631" t="s">
        <v>205</v>
      </c>
      <c r="D1631" t="s">
        <v>14</v>
      </c>
      <c r="E1631" t="s">
        <v>52</v>
      </c>
      <c r="F1631">
        <v>2020</v>
      </c>
      <c r="G1631">
        <v>144.32499999999999</v>
      </c>
      <c r="K1631" t="s">
        <v>16</v>
      </c>
    </row>
    <row r="1632" spans="1:11" x14ac:dyDescent="0.25">
      <c r="A1632" t="s">
        <v>204</v>
      </c>
      <c r="B1632" t="s">
        <v>12</v>
      </c>
      <c r="C1632" t="s">
        <v>205</v>
      </c>
      <c r="D1632" t="s">
        <v>14</v>
      </c>
      <c r="E1632" t="s">
        <v>91</v>
      </c>
      <c r="F1632">
        <v>2020</v>
      </c>
      <c r="G1632">
        <v>104.56699999999999</v>
      </c>
      <c r="K1632" t="s">
        <v>16</v>
      </c>
    </row>
    <row r="1633" spans="1:11" x14ac:dyDescent="0.25">
      <c r="A1633" t="s">
        <v>204</v>
      </c>
      <c r="B1633" t="s">
        <v>12</v>
      </c>
      <c r="C1633" t="s">
        <v>205</v>
      </c>
      <c r="D1633" t="s">
        <v>14</v>
      </c>
      <c r="E1633" t="s">
        <v>92</v>
      </c>
      <c r="F1633">
        <v>2020</v>
      </c>
      <c r="G1633">
        <v>7.8840000000000003</v>
      </c>
      <c r="K1633" t="s">
        <v>16</v>
      </c>
    </row>
    <row r="1634" spans="1:11" x14ac:dyDescent="0.25">
      <c r="A1634" t="s">
        <v>204</v>
      </c>
      <c r="B1634" t="s">
        <v>12</v>
      </c>
      <c r="C1634" t="s">
        <v>205</v>
      </c>
      <c r="D1634" t="s">
        <v>14</v>
      </c>
      <c r="E1634" t="s">
        <v>53</v>
      </c>
      <c r="F1634">
        <v>2020</v>
      </c>
      <c r="G1634">
        <v>203.06399999999999</v>
      </c>
      <c r="K1634" t="s">
        <v>16</v>
      </c>
    </row>
    <row r="1635" spans="1:11" x14ac:dyDescent="0.25">
      <c r="A1635" t="s">
        <v>204</v>
      </c>
      <c r="B1635" t="s">
        <v>12</v>
      </c>
      <c r="C1635" t="s">
        <v>205</v>
      </c>
      <c r="D1635" t="s">
        <v>14</v>
      </c>
      <c r="E1635" t="s">
        <v>93</v>
      </c>
      <c r="F1635">
        <v>2020</v>
      </c>
      <c r="G1635">
        <v>61.146000000000001</v>
      </c>
      <c r="K1635" t="s">
        <v>16</v>
      </c>
    </row>
    <row r="1636" spans="1:11" x14ac:dyDescent="0.25">
      <c r="A1636" t="s">
        <v>204</v>
      </c>
      <c r="B1636" t="s">
        <v>12</v>
      </c>
      <c r="C1636" t="s">
        <v>205</v>
      </c>
      <c r="D1636" t="s">
        <v>14</v>
      </c>
      <c r="E1636" t="s">
        <v>94</v>
      </c>
      <c r="F1636">
        <v>2020</v>
      </c>
      <c r="G1636">
        <v>17.602</v>
      </c>
      <c r="K1636" t="s">
        <v>16</v>
      </c>
    </row>
    <row r="1637" spans="1:11" x14ac:dyDescent="0.25">
      <c r="A1637" t="s">
        <v>204</v>
      </c>
      <c r="B1637" t="s">
        <v>12</v>
      </c>
      <c r="C1637" t="s">
        <v>205</v>
      </c>
      <c r="D1637" t="s">
        <v>14</v>
      </c>
      <c r="E1637" t="s">
        <v>54</v>
      </c>
      <c r="F1637">
        <v>2020</v>
      </c>
      <c r="G1637">
        <v>234.90899999999999</v>
      </c>
      <c r="K1637" t="s">
        <v>16</v>
      </c>
    </row>
    <row r="1638" spans="1:11" x14ac:dyDescent="0.25">
      <c r="A1638" t="s">
        <v>204</v>
      </c>
      <c r="B1638" t="s">
        <v>12</v>
      </c>
      <c r="C1638" t="s">
        <v>205</v>
      </c>
      <c r="D1638" t="s">
        <v>14</v>
      </c>
      <c r="E1638" t="s">
        <v>95</v>
      </c>
      <c r="F1638">
        <v>2020</v>
      </c>
      <c r="G1638">
        <v>180.22</v>
      </c>
      <c r="K1638" t="s">
        <v>16</v>
      </c>
    </row>
    <row r="1639" spans="1:11" x14ac:dyDescent="0.25">
      <c r="A1639" t="s">
        <v>204</v>
      </c>
      <c r="B1639" t="s">
        <v>12</v>
      </c>
      <c r="C1639" t="s">
        <v>205</v>
      </c>
      <c r="D1639" t="s">
        <v>14</v>
      </c>
      <c r="E1639" t="s">
        <v>96</v>
      </c>
      <c r="F1639">
        <v>2020</v>
      </c>
      <c r="G1639">
        <v>67.319999999999993</v>
      </c>
      <c r="K1639" t="s">
        <v>16</v>
      </c>
    </row>
    <row r="1640" spans="1:11" x14ac:dyDescent="0.25">
      <c r="A1640" t="s">
        <v>204</v>
      </c>
      <c r="B1640" t="s">
        <v>12</v>
      </c>
      <c r="C1640" t="s">
        <v>205</v>
      </c>
      <c r="D1640" t="s">
        <v>14</v>
      </c>
      <c r="E1640" t="s">
        <v>97</v>
      </c>
      <c r="F1640">
        <v>2020</v>
      </c>
      <c r="G1640">
        <v>97.588999999999999</v>
      </c>
      <c r="K1640" t="s">
        <v>16</v>
      </c>
    </row>
    <row r="1641" spans="1:11" x14ac:dyDescent="0.25">
      <c r="A1641" t="s">
        <v>204</v>
      </c>
      <c r="B1641" t="s">
        <v>12</v>
      </c>
      <c r="C1641" t="s">
        <v>205</v>
      </c>
      <c r="D1641" t="s">
        <v>14</v>
      </c>
      <c r="E1641" t="s">
        <v>55</v>
      </c>
      <c r="F1641">
        <v>2020</v>
      </c>
      <c r="G1641">
        <v>7.5570000000000004</v>
      </c>
      <c r="K1641" t="s">
        <v>16</v>
      </c>
    </row>
    <row r="1642" spans="1:11" x14ac:dyDescent="0.25">
      <c r="A1642" t="s">
        <v>204</v>
      </c>
      <c r="B1642" t="s">
        <v>12</v>
      </c>
      <c r="C1642" t="s">
        <v>205</v>
      </c>
      <c r="D1642" t="s">
        <v>14</v>
      </c>
      <c r="E1642" t="s">
        <v>98</v>
      </c>
      <c r="F1642">
        <v>2020</v>
      </c>
      <c r="G1642">
        <v>75.144999999999996</v>
      </c>
      <c r="K1642" t="s">
        <v>16</v>
      </c>
    </row>
    <row r="1643" spans="1:11" x14ac:dyDescent="0.25">
      <c r="A1643" t="s">
        <v>204</v>
      </c>
      <c r="B1643" t="s">
        <v>12</v>
      </c>
      <c r="C1643" t="s">
        <v>205</v>
      </c>
      <c r="D1643" t="s">
        <v>14</v>
      </c>
      <c r="E1643" t="s">
        <v>99</v>
      </c>
      <c r="F1643">
        <v>2020</v>
      </c>
      <c r="G1643">
        <v>67.753</v>
      </c>
      <c r="K1643" t="s">
        <v>16</v>
      </c>
    </row>
    <row r="1644" spans="1:11" x14ac:dyDescent="0.25">
      <c r="A1644" t="s">
        <v>204</v>
      </c>
      <c r="B1644" t="s">
        <v>12</v>
      </c>
      <c r="C1644" t="s">
        <v>205</v>
      </c>
      <c r="D1644" t="s">
        <v>14</v>
      </c>
      <c r="E1644" t="s">
        <v>100</v>
      </c>
      <c r="F1644">
        <v>2020</v>
      </c>
      <c r="G1644">
        <v>14.234</v>
      </c>
      <c r="K1644" t="s">
        <v>16</v>
      </c>
    </row>
    <row r="1645" spans="1:11" x14ac:dyDescent="0.25">
      <c r="A1645" t="s">
        <v>204</v>
      </c>
      <c r="B1645" t="s">
        <v>12</v>
      </c>
      <c r="C1645" t="s">
        <v>205</v>
      </c>
      <c r="D1645" t="s">
        <v>14</v>
      </c>
      <c r="E1645" t="s">
        <v>56</v>
      </c>
      <c r="F1645">
        <v>2020</v>
      </c>
      <c r="G1645">
        <v>38.354999999999997</v>
      </c>
      <c r="K1645" t="s">
        <v>16</v>
      </c>
    </row>
    <row r="1646" spans="1:11" x14ac:dyDescent="0.25">
      <c r="A1646" t="s">
        <v>204</v>
      </c>
      <c r="B1646" t="s">
        <v>12</v>
      </c>
      <c r="C1646" t="s">
        <v>205</v>
      </c>
      <c r="D1646" t="s">
        <v>14</v>
      </c>
      <c r="E1646" t="s">
        <v>101</v>
      </c>
      <c r="F1646">
        <v>2020</v>
      </c>
      <c r="G1646">
        <v>36.567999999999998</v>
      </c>
      <c r="K1646" t="s">
        <v>16</v>
      </c>
    </row>
    <row r="1647" spans="1:11" x14ac:dyDescent="0.25">
      <c r="A1647" t="s">
        <v>204</v>
      </c>
      <c r="B1647" t="s">
        <v>12</v>
      </c>
      <c r="C1647" t="s">
        <v>205</v>
      </c>
      <c r="D1647" t="s">
        <v>14</v>
      </c>
      <c r="E1647" t="s">
        <v>102</v>
      </c>
      <c r="F1647">
        <v>2020</v>
      </c>
      <c r="G1647">
        <v>22.895</v>
      </c>
      <c r="K1647" t="s">
        <v>16</v>
      </c>
    </row>
    <row r="1648" spans="1:11" x14ac:dyDescent="0.25">
      <c r="A1648" t="s">
        <v>204</v>
      </c>
      <c r="B1648" t="s">
        <v>12</v>
      </c>
      <c r="C1648" t="s">
        <v>205</v>
      </c>
      <c r="D1648" t="s">
        <v>14</v>
      </c>
      <c r="E1648" t="s">
        <v>57</v>
      </c>
      <c r="F1648">
        <v>2020</v>
      </c>
      <c r="G1648">
        <v>107.262</v>
      </c>
      <c r="K1648" t="s">
        <v>16</v>
      </c>
    </row>
    <row r="1649" spans="1:11" x14ac:dyDescent="0.25">
      <c r="A1649" t="s">
        <v>204</v>
      </c>
      <c r="B1649" t="s">
        <v>12</v>
      </c>
      <c r="C1649" t="s">
        <v>205</v>
      </c>
      <c r="D1649" t="s">
        <v>14</v>
      </c>
      <c r="E1649" t="s">
        <v>103</v>
      </c>
      <c r="F1649">
        <v>2020</v>
      </c>
      <c r="G1649">
        <v>340.80599999999998</v>
      </c>
      <c r="K1649" t="s">
        <v>16</v>
      </c>
    </row>
    <row r="1650" spans="1:11" x14ac:dyDescent="0.25">
      <c r="A1650" t="s">
        <v>204</v>
      </c>
      <c r="B1650" t="s">
        <v>12</v>
      </c>
      <c r="C1650" t="s">
        <v>205</v>
      </c>
      <c r="D1650" t="s">
        <v>14</v>
      </c>
      <c r="E1650" t="s">
        <v>58</v>
      </c>
      <c r="F1650">
        <v>2020</v>
      </c>
      <c r="G1650">
        <v>202.96600000000001</v>
      </c>
      <c r="K1650" t="s">
        <v>16</v>
      </c>
    </row>
    <row r="1651" spans="1:11" x14ac:dyDescent="0.25">
      <c r="A1651" t="s">
        <v>204</v>
      </c>
      <c r="B1651" t="s">
        <v>12</v>
      </c>
      <c r="C1651" t="s">
        <v>205</v>
      </c>
      <c r="D1651" t="s">
        <v>14</v>
      </c>
      <c r="E1651" t="s">
        <v>59</v>
      </c>
      <c r="F1651">
        <v>2020</v>
      </c>
      <c r="G1651">
        <v>605.21699999999998</v>
      </c>
      <c r="K1651" t="s">
        <v>16</v>
      </c>
    </row>
    <row r="1652" spans="1:11" x14ac:dyDescent="0.25">
      <c r="A1652" t="s">
        <v>204</v>
      </c>
      <c r="B1652" t="s">
        <v>12</v>
      </c>
      <c r="C1652" t="s">
        <v>205</v>
      </c>
      <c r="D1652" t="s">
        <v>14</v>
      </c>
      <c r="E1652" t="s">
        <v>60</v>
      </c>
      <c r="F1652">
        <v>2020</v>
      </c>
      <c r="G1652">
        <v>811.84500000000003</v>
      </c>
      <c r="K1652" t="s">
        <v>16</v>
      </c>
    </row>
    <row r="1653" spans="1:11" x14ac:dyDescent="0.25">
      <c r="A1653" t="s">
        <v>204</v>
      </c>
      <c r="B1653" t="s">
        <v>12</v>
      </c>
      <c r="C1653" t="s">
        <v>205</v>
      </c>
      <c r="D1653" t="s">
        <v>14</v>
      </c>
      <c r="E1653" t="s">
        <v>61</v>
      </c>
      <c r="F1653">
        <v>2020</v>
      </c>
      <c r="G1653">
        <v>632.05999999999995</v>
      </c>
      <c r="K1653" t="s">
        <v>16</v>
      </c>
    </row>
    <row r="1654" spans="1:11" x14ac:dyDescent="0.25">
      <c r="A1654" t="s">
        <v>204</v>
      </c>
      <c r="B1654" t="s">
        <v>12</v>
      </c>
      <c r="C1654" t="s">
        <v>205</v>
      </c>
      <c r="D1654" t="s">
        <v>14</v>
      </c>
      <c r="E1654" t="s">
        <v>62</v>
      </c>
      <c r="F1654">
        <v>2020</v>
      </c>
      <c r="G1654">
        <v>21.89</v>
      </c>
      <c r="K1654" t="s">
        <v>16</v>
      </c>
    </row>
    <row r="1655" spans="1:11" x14ac:dyDescent="0.25">
      <c r="A1655" t="s">
        <v>204</v>
      </c>
      <c r="B1655" t="s">
        <v>12</v>
      </c>
      <c r="C1655" t="s">
        <v>205</v>
      </c>
      <c r="D1655" t="s">
        <v>14</v>
      </c>
      <c r="E1655" t="s">
        <v>104</v>
      </c>
      <c r="F1655">
        <v>2020</v>
      </c>
      <c r="G1655">
        <v>142.08199999999999</v>
      </c>
      <c r="K1655" t="s">
        <v>16</v>
      </c>
    </row>
    <row r="1656" spans="1:11" x14ac:dyDescent="0.25">
      <c r="A1656" t="s">
        <v>204</v>
      </c>
      <c r="B1656" t="s">
        <v>12</v>
      </c>
      <c r="C1656" t="s">
        <v>205</v>
      </c>
      <c r="D1656" t="s">
        <v>14</v>
      </c>
      <c r="E1656" t="s">
        <v>105</v>
      </c>
      <c r="F1656">
        <v>2020</v>
      </c>
      <c r="G1656">
        <v>42.344999999999999</v>
      </c>
      <c r="K1656" t="s">
        <v>16</v>
      </c>
    </row>
    <row r="1657" spans="1:11" x14ac:dyDescent="0.25">
      <c r="A1657" t="s">
        <v>204</v>
      </c>
      <c r="B1657" t="s">
        <v>12</v>
      </c>
      <c r="C1657" t="s">
        <v>205</v>
      </c>
      <c r="D1657" t="s">
        <v>14</v>
      </c>
      <c r="E1657" t="s">
        <v>63</v>
      </c>
      <c r="F1657">
        <v>2020</v>
      </c>
      <c r="G1657">
        <v>16.792000000000002</v>
      </c>
      <c r="K1657" t="s">
        <v>16</v>
      </c>
    </row>
    <row r="1658" spans="1:11" x14ac:dyDescent="0.25">
      <c r="A1658" t="s">
        <v>204</v>
      </c>
      <c r="B1658" t="s">
        <v>12</v>
      </c>
      <c r="C1658" t="s">
        <v>205</v>
      </c>
      <c r="D1658" t="s">
        <v>14</v>
      </c>
      <c r="E1658" t="s">
        <v>106</v>
      </c>
      <c r="F1658">
        <v>2020</v>
      </c>
      <c r="G1658">
        <v>88.162000000000006</v>
      </c>
      <c r="K1658" t="s">
        <v>16</v>
      </c>
    </row>
    <row r="1659" spans="1:11" x14ac:dyDescent="0.25">
      <c r="A1659" t="s">
        <v>204</v>
      </c>
      <c r="B1659" t="s">
        <v>12</v>
      </c>
      <c r="C1659" t="s">
        <v>205</v>
      </c>
      <c r="D1659" t="s">
        <v>14</v>
      </c>
      <c r="E1659" t="s">
        <v>64</v>
      </c>
      <c r="F1659">
        <v>2020</v>
      </c>
      <c r="G1659">
        <v>94.822999999999993</v>
      </c>
      <c r="K1659" t="s">
        <v>16</v>
      </c>
    </row>
    <row r="1660" spans="1:11" x14ac:dyDescent="0.25">
      <c r="A1660" t="s">
        <v>204</v>
      </c>
      <c r="B1660" t="s">
        <v>12</v>
      </c>
      <c r="C1660" t="s">
        <v>205</v>
      </c>
      <c r="D1660" t="s">
        <v>14</v>
      </c>
      <c r="E1660" t="s">
        <v>65</v>
      </c>
      <c r="F1660">
        <v>2020</v>
      </c>
      <c r="G1660">
        <v>136.13499999999999</v>
      </c>
      <c r="K1660" t="s">
        <v>16</v>
      </c>
    </row>
    <row r="1661" spans="1:11" x14ac:dyDescent="0.25">
      <c r="A1661" t="s">
        <v>204</v>
      </c>
      <c r="B1661" t="s">
        <v>12</v>
      </c>
      <c r="C1661" t="s">
        <v>205</v>
      </c>
      <c r="D1661" t="s">
        <v>14</v>
      </c>
      <c r="E1661" t="s">
        <v>66</v>
      </c>
      <c r="F1661">
        <v>2020</v>
      </c>
      <c r="G1661">
        <v>249.04300000000001</v>
      </c>
      <c r="K1661" t="s">
        <v>16</v>
      </c>
    </row>
    <row r="1662" spans="1:11" x14ac:dyDescent="0.25">
      <c r="A1662" t="s">
        <v>204</v>
      </c>
      <c r="B1662" t="s">
        <v>12</v>
      </c>
      <c r="C1662" t="s">
        <v>205</v>
      </c>
      <c r="D1662" t="s">
        <v>14</v>
      </c>
      <c r="E1662" t="s">
        <v>67</v>
      </c>
      <c r="F1662">
        <v>2020</v>
      </c>
      <c r="G1662">
        <v>514.03099999999995</v>
      </c>
      <c r="K1662" t="s">
        <v>16</v>
      </c>
    </row>
    <row r="1663" spans="1:11" x14ac:dyDescent="0.25">
      <c r="A1663" t="s">
        <v>204</v>
      </c>
      <c r="B1663" t="s">
        <v>12</v>
      </c>
      <c r="C1663" t="s">
        <v>205</v>
      </c>
      <c r="D1663" t="s">
        <v>14</v>
      </c>
      <c r="E1663" t="s">
        <v>68</v>
      </c>
      <c r="F1663">
        <v>2020</v>
      </c>
      <c r="G1663">
        <v>520.99699999999996</v>
      </c>
      <c r="K1663" t="s">
        <v>16</v>
      </c>
    </row>
    <row r="1664" spans="1:11" x14ac:dyDescent="0.25">
      <c r="A1664" t="s">
        <v>204</v>
      </c>
      <c r="B1664" t="s">
        <v>12</v>
      </c>
      <c r="C1664" t="s">
        <v>205</v>
      </c>
      <c r="D1664" t="s">
        <v>14</v>
      </c>
      <c r="E1664" t="s">
        <v>69</v>
      </c>
      <c r="F1664">
        <v>2020</v>
      </c>
      <c r="G1664">
        <v>6.0579999999999998</v>
      </c>
      <c r="K1664" t="s">
        <v>16</v>
      </c>
    </row>
    <row r="1665" spans="1:11" x14ac:dyDescent="0.25">
      <c r="A1665" t="s">
        <v>204</v>
      </c>
      <c r="B1665" t="s">
        <v>12</v>
      </c>
      <c r="C1665" t="s">
        <v>205</v>
      </c>
      <c r="D1665" t="s">
        <v>14</v>
      </c>
      <c r="E1665" t="s">
        <v>70</v>
      </c>
      <c r="F1665">
        <v>2020</v>
      </c>
      <c r="G1665">
        <v>7.0819999999999999</v>
      </c>
      <c r="K1665" t="s">
        <v>16</v>
      </c>
    </row>
    <row r="1666" spans="1:11" x14ac:dyDescent="0.25">
      <c r="A1666" t="s">
        <v>206</v>
      </c>
      <c r="B1666" t="s">
        <v>12</v>
      </c>
      <c r="C1666" t="s">
        <v>207</v>
      </c>
      <c r="D1666" t="s">
        <v>14</v>
      </c>
      <c r="E1666" t="s">
        <v>15</v>
      </c>
      <c r="F1666">
        <v>2014</v>
      </c>
      <c r="G1666">
        <v>173.494</v>
      </c>
      <c r="K1666" t="s">
        <v>16</v>
      </c>
    </row>
    <row r="1667" spans="1:11" x14ac:dyDescent="0.25">
      <c r="A1667" t="s">
        <v>206</v>
      </c>
      <c r="B1667" t="s">
        <v>12</v>
      </c>
      <c r="C1667" t="s">
        <v>207</v>
      </c>
      <c r="D1667" t="s">
        <v>14</v>
      </c>
      <c r="E1667" t="s">
        <v>17</v>
      </c>
      <c r="F1667">
        <v>2014</v>
      </c>
      <c r="G1667">
        <v>58.151000000000003</v>
      </c>
      <c r="K1667" t="s">
        <v>16</v>
      </c>
    </row>
    <row r="1668" spans="1:11" x14ac:dyDescent="0.25">
      <c r="A1668" t="s">
        <v>206</v>
      </c>
      <c r="B1668" t="s">
        <v>12</v>
      </c>
      <c r="C1668" t="s">
        <v>207</v>
      </c>
      <c r="D1668" t="s">
        <v>14</v>
      </c>
      <c r="E1668" t="s">
        <v>73</v>
      </c>
      <c r="F1668">
        <v>2014</v>
      </c>
      <c r="G1668">
        <v>0.495</v>
      </c>
      <c r="K1668" t="s">
        <v>16</v>
      </c>
    </row>
    <row r="1669" spans="1:11" x14ac:dyDescent="0.25">
      <c r="A1669" t="s">
        <v>206</v>
      </c>
      <c r="B1669" t="s">
        <v>12</v>
      </c>
      <c r="C1669" t="s">
        <v>207</v>
      </c>
      <c r="D1669" t="s">
        <v>14</v>
      </c>
      <c r="E1669" t="s">
        <v>18</v>
      </c>
      <c r="F1669">
        <v>2014</v>
      </c>
      <c r="G1669">
        <v>7.2919999999999998</v>
      </c>
      <c r="K1669" t="s">
        <v>16</v>
      </c>
    </row>
    <row r="1670" spans="1:11" x14ac:dyDescent="0.25">
      <c r="A1670" t="s">
        <v>206</v>
      </c>
      <c r="B1670" t="s">
        <v>12</v>
      </c>
      <c r="C1670" t="s">
        <v>207</v>
      </c>
      <c r="D1670" t="s">
        <v>14</v>
      </c>
      <c r="E1670" t="s">
        <v>19</v>
      </c>
      <c r="F1670">
        <v>2014</v>
      </c>
      <c r="H1670" t="s">
        <v>21</v>
      </c>
      <c r="K1670" t="s">
        <v>16</v>
      </c>
    </row>
    <row r="1671" spans="1:11" x14ac:dyDescent="0.25">
      <c r="A1671" t="s">
        <v>206</v>
      </c>
      <c r="B1671" t="s">
        <v>12</v>
      </c>
      <c r="C1671" t="s">
        <v>207</v>
      </c>
      <c r="D1671" t="s">
        <v>14</v>
      </c>
      <c r="E1671" t="s">
        <v>74</v>
      </c>
      <c r="F1671">
        <v>2014</v>
      </c>
      <c r="G1671">
        <v>0.14899999999999999</v>
      </c>
      <c r="H1671" t="s">
        <v>21</v>
      </c>
      <c r="K1671" t="s">
        <v>16</v>
      </c>
    </row>
    <row r="1672" spans="1:11" x14ac:dyDescent="0.25">
      <c r="A1672" t="s">
        <v>206</v>
      </c>
      <c r="B1672" t="s">
        <v>12</v>
      </c>
      <c r="C1672" t="s">
        <v>207</v>
      </c>
      <c r="D1672" t="s">
        <v>14</v>
      </c>
      <c r="E1672" t="s">
        <v>20</v>
      </c>
      <c r="F1672">
        <v>2014</v>
      </c>
      <c r="H1672" t="s">
        <v>21</v>
      </c>
      <c r="K1672" t="s">
        <v>16</v>
      </c>
    </row>
    <row r="1673" spans="1:11" x14ac:dyDescent="0.25">
      <c r="A1673" t="s">
        <v>206</v>
      </c>
      <c r="B1673" t="s">
        <v>12</v>
      </c>
      <c r="C1673" t="s">
        <v>207</v>
      </c>
      <c r="D1673" t="s">
        <v>14</v>
      </c>
      <c r="E1673" t="s">
        <v>22</v>
      </c>
      <c r="F1673">
        <v>2014</v>
      </c>
      <c r="G1673">
        <v>0.11899999999999999</v>
      </c>
      <c r="H1673" t="s">
        <v>21</v>
      </c>
      <c r="K1673" t="s">
        <v>16</v>
      </c>
    </row>
    <row r="1674" spans="1:11" x14ac:dyDescent="0.25">
      <c r="A1674" t="s">
        <v>206</v>
      </c>
      <c r="B1674" t="s">
        <v>12</v>
      </c>
      <c r="C1674" t="s">
        <v>207</v>
      </c>
      <c r="D1674" t="s">
        <v>14</v>
      </c>
      <c r="E1674" t="s">
        <v>75</v>
      </c>
      <c r="F1674">
        <v>2014</v>
      </c>
      <c r="H1674" t="s">
        <v>21</v>
      </c>
      <c r="K1674" t="s">
        <v>16</v>
      </c>
    </row>
    <row r="1675" spans="1:11" x14ac:dyDescent="0.25">
      <c r="A1675" t="s">
        <v>206</v>
      </c>
      <c r="B1675" t="s">
        <v>12</v>
      </c>
      <c r="C1675" t="s">
        <v>207</v>
      </c>
      <c r="D1675" t="s">
        <v>14</v>
      </c>
      <c r="E1675" t="s">
        <v>23</v>
      </c>
      <c r="F1675">
        <v>2014</v>
      </c>
      <c r="G1675">
        <v>1.8779999999999999</v>
      </c>
      <c r="K1675" t="s">
        <v>16</v>
      </c>
    </row>
    <row r="1676" spans="1:11" x14ac:dyDescent="0.25">
      <c r="A1676" t="s">
        <v>206</v>
      </c>
      <c r="B1676" t="s">
        <v>12</v>
      </c>
      <c r="C1676" t="s">
        <v>207</v>
      </c>
      <c r="D1676" t="s">
        <v>14</v>
      </c>
      <c r="E1676" t="s">
        <v>76</v>
      </c>
      <c r="F1676">
        <v>2014</v>
      </c>
      <c r="G1676">
        <v>0.26800000000000002</v>
      </c>
      <c r="H1676" t="s">
        <v>21</v>
      </c>
      <c r="K1676" t="s">
        <v>16</v>
      </c>
    </row>
    <row r="1677" spans="1:11" x14ac:dyDescent="0.25">
      <c r="A1677" t="s">
        <v>206</v>
      </c>
      <c r="B1677" t="s">
        <v>12</v>
      </c>
      <c r="C1677" t="s">
        <v>207</v>
      </c>
      <c r="D1677" t="s">
        <v>14</v>
      </c>
      <c r="E1677" t="s">
        <v>24</v>
      </c>
      <c r="F1677">
        <v>2014</v>
      </c>
      <c r="H1677" t="s">
        <v>21</v>
      </c>
      <c r="K1677" t="s">
        <v>16</v>
      </c>
    </row>
    <row r="1678" spans="1:11" x14ac:dyDescent="0.25">
      <c r="A1678" t="s">
        <v>206</v>
      </c>
      <c r="B1678" t="s">
        <v>12</v>
      </c>
      <c r="C1678" t="s">
        <v>207</v>
      </c>
      <c r="D1678" t="s">
        <v>14</v>
      </c>
      <c r="E1678" t="s">
        <v>25</v>
      </c>
      <c r="F1678">
        <v>2014</v>
      </c>
      <c r="G1678">
        <v>0.112</v>
      </c>
      <c r="H1678" t="s">
        <v>21</v>
      </c>
      <c r="K1678" t="s">
        <v>16</v>
      </c>
    </row>
    <row r="1679" spans="1:11" x14ac:dyDescent="0.25">
      <c r="A1679" t="s">
        <v>206</v>
      </c>
      <c r="B1679" t="s">
        <v>12</v>
      </c>
      <c r="C1679" t="s">
        <v>207</v>
      </c>
      <c r="D1679" t="s">
        <v>14</v>
      </c>
      <c r="E1679" t="s">
        <v>26</v>
      </c>
      <c r="F1679">
        <v>2014</v>
      </c>
      <c r="G1679">
        <v>9.5749999999999993</v>
      </c>
      <c r="K1679" t="s">
        <v>16</v>
      </c>
    </row>
    <row r="1680" spans="1:11" x14ac:dyDescent="0.25">
      <c r="A1680" t="s">
        <v>206</v>
      </c>
      <c r="B1680" t="s">
        <v>12</v>
      </c>
      <c r="C1680" t="s">
        <v>207</v>
      </c>
      <c r="D1680" t="s">
        <v>14</v>
      </c>
      <c r="E1680" t="s">
        <v>27</v>
      </c>
      <c r="F1680">
        <v>2014</v>
      </c>
      <c r="H1680" t="s">
        <v>21</v>
      </c>
      <c r="K1680" t="s">
        <v>16</v>
      </c>
    </row>
    <row r="1681" spans="1:11" x14ac:dyDescent="0.25">
      <c r="A1681" t="s">
        <v>206</v>
      </c>
      <c r="B1681" t="s">
        <v>12</v>
      </c>
      <c r="C1681" t="s">
        <v>207</v>
      </c>
      <c r="D1681" t="s">
        <v>14</v>
      </c>
      <c r="E1681" t="s">
        <v>28</v>
      </c>
      <c r="F1681">
        <v>2014</v>
      </c>
      <c r="G1681">
        <v>1.2130000000000001</v>
      </c>
      <c r="K1681" t="s">
        <v>16</v>
      </c>
    </row>
    <row r="1682" spans="1:11" x14ac:dyDescent="0.25">
      <c r="A1682" t="s">
        <v>206</v>
      </c>
      <c r="B1682" t="s">
        <v>12</v>
      </c>
      <c r="C1682" t="s">
        <v>207</v>
      </c>
      <c r="D1682" t="s">
        <v>14</v>
      </c>
      <c r="E1682" t="s">
        <v>29</v>
      </c>
      <c r="F1682">
        <v>2014</v>
      </c>
      <c r="H1682" t="s">
        <v>21</v>
      </c>
      <c r="K1682" t="s">
        <v>16</v>
      </c>
    </row>
    <row r="1683" spans="1:11" x14ac:dyDescent="0.25">
      <c r="A1683" t="s">
        <v>206</v>
      </c>
      <c r="B1683" t="s">
        <v>12</v>
      </c>
      <c r="C1683" t="s">
        <v>207</v>
      </c>
      <c r="D1683" t="s">
        <v>14</v>
      </c>
      <c r="E1683" t="s">
        <v>77</v>
      </c>
      <c r="F1683">
        <v>2014</v>
      </c>
      <c r="H1683" t="s">
        <v>21</v>
      </c>
      <c r="K1683" t="s">
        <v>16</v>
      </c>
    </row>
    <row r="1684" spans="1:11" x14ac:dyDescent="0.25">
      <c r="A1684" t="s">
        <v>206</v>
      </c>
      <c r="B1684" t="s">
        <v>12</v>
      </c>
      <c r="C1684" t="s">
        <v>207</v>
      </c>
      <c r="D1684" t="s">
        <v>14</v>
      </c>
      <c r="E1684" t="s">
        <v>30</v>
      </c>
      <c r="F1684">
        <v>2014</v>
      </c>
      <c r="H1684" t="s">
        <v>21</v>
      </c>
      <c r="K1684" t="s">
        <v>16</v>
      </c>
    </row>
    <row r="1685" spans="1:11" x14ac:dyDescent="0.25">
      <c r="A1685" t="s">
        <v>206</v>
      </c>
      <c r="B1685" t="s">
        <v>12</v>
      </c>
      <c r="C1685" t="s">
        <v>207</v>
      </c>
      <c r="D1685" t="s">
        <v>14</v>
      </c>
      <c r="E1685" t="s">
        <v>31</v>
      </c>
      <c r="F1685">
        <v>2014</v>
      </c>
      <c r="H1685" t="s">
        <v>21</v>
      </c>
      <c r="K1685" t="s">
        <v>16</v>
      </c>
    </row>
    <row r="1686" spans="1:11" x14ac:dyDescent="0.25">
      <c r="A1686" t="s">
        <v>206</v>
      </c>
      <c r="B1686" t="s">
        <v>12</v>
      </c>
      <c r="C1686" t="s">
        <v>207</v>
      </c>
      <c r="D1686" t="s">
        <v>14</v>
      </c>
      <c r="E1686" t="s">
        <v>78</v>
      </c>
      <c r="F1686">
        <v>2014</v>
      </c>
      <c r="G1686">
        <v>0.14499999999999999</v>
      </c>
      <c r="H1686" t="s">
        <v>21</v>
      </c>
      <c r="K1686" t="s">
        <v>16</v>
      </c>
    </row>
    <row r="1687" spans="1:11" x14ac:dyDescent="0.25">
      <c r="A1687" t="s">
        <v>206</v>
      </c>
      <c r="B1687" t="s">
        <v>12</v>
      </c>
      <c r="C1687" t="s">
        <v>207</v>
      </c>
      <c r="D1687" t="s">
        <v>14</v>
      </c>
      <c r="E1687" t="s">
        <v>32</v>
      </c>
      <c r="F1687">
        <v>2014</v>
      </c>
      <c r="H1687" t="s">
        <v>21</v>
      </c>
      <c r="K1687" t="s">
        <v>16</v>
      </c>
    </row>
    <row r="1688" spans="1:11" x14ac:dyDescent="0.25">
      <c r="A1688" t="s">
        <v>206</v>
      </c>
      <c r="B1688" t="s">
        <v>12</v>
      </c>
      <c r="C1688" t="s">
        <v>207</v>
      </c>
      <c r="D1688" t="s">
        <v>14</v>
      </c>
      <c r="E1688" t="s">
        <v>33</v>
      </c>
      <c r="F1688">
        <v>2014</v>
      </c>
      <c r="G1688">
        <v>0.88300000000000001</v>
      </c>
      <c r="K1688" t="s">
        <v>16</v>
      </c>
    </row>
    <row r="1689" spans="1:11" x14ac:dyDescent="0.25">
      <c r="A1689" t="s">
        <v>206</v>
      </c>
      <c r="B1689" t="s">
        <v>12</v>
      </c>
      <c r="C1689" t="s">
        <v>207</v>
      </c>
      <c r="D1689" t="s">
        <v>14</v>
      </c>
      <c r="E1689" t="s">
        <v>34</v>
      </c>
      <c r="F1689">
        <v>2014</v>
      </c>
      <c r="G1689">
        <v>0.47699999999999998</v>
      </c>
      <c r="K1689" t="s">
        <v>16</v>
      </c>
    </row>
    <row r="1690" spans="1:11" x14ac:dyDescent="0.25">
      <c r="A1690" t="s">
        <v>206</v>
      </c>
      <c r="B1690" t="s">
        <v>12</v>
      </c>
      <c r="C1690" t="s">
        <v>207</v>
      </c>
      <c r="D1690" t="s">
        <v>14</v>
      </c>
      <c r="E1690" t="s">
        <v>80</v>
      </c>
      <c r="F1690">
        <v>2014</v>
      </c>
      <c r="H1690" t="s">
        <v>21</v>
      </c>
      <c r="K1690" t="s">
        <v>16</v>
      </c>
    </row>
    <row r="1691" spans="1:11" x14ac:dyDescent="0.25">
      <c r="A1691" t="s">
        <v>206</v>
      </c>
      <c r="B1691" t="s">
        <v>12</v>
      </c>
      <c r="C1691" t="s">
        <v>207</v>
      </c>
      <c r="D1691" t="s">
        <v>14</v>
      </c>
      <c r="E1691" t="s">
        <v>35</v>
      </c>
      <c r="F1691">
        <v>2014</v>
      </c>
      <c r="G1691">
        <v>0.17199999999999999</v>
      </c>
      <c r="H1691" t="s">
        <v>21</v>
      </c>
      <c r="K1691" t="s">
        <v>16</v>
      </c>
    </row>
    <row r="1692" spans="1:11" x14ac:dyDescent="0.25">
      <c r="A1692" t="s">
        <v>206</v>
      </c>
      <c r="B1692" t="s">
        <v>12</v>
      </c>
      <c r="C1692" t="s">
        <v>207</v>
      </c>
      <c r="D1692" t="s">
        <v>14</v>
      </c>
      <c r="E1692" t="s">
        <v>110</v>
      </c>
      <c r="F1692">
        <v>2014</v>
      </c>
      <c r="H1692" t="s">
        <v>21</v>
      </c>
      <c r="K1692" t="s">
        <v>16</v>
      </c>
    </row>
    <row r="1693" spans="1:11" x14ac:dyDescent="0.25">
      <c r="A1693" t="s">
        <v>206</v>
      </c>
      <c r="B1693" t="s">
        <v>12</v>
      </c>
      <c r="C1693" t="s">
        <v>207</v>
      </c>
      <c r="D1693" t="s">
        <v>14</v>
      </c>
      <c r="E1693" t="s">
        <v>81</v>
      </c>
      <c r="F1693">
        <v>2014</v>
      </c>
      <c r="H1693" t="s">
        <v>21</v>
      </c>
      <c r="K1693" t="s">
        <v>16</v>
      </c>
    </row>
    <row r="1694" spans="1:11" x14ac:dyDescent="0.25">
      <c r="A1694" t="s">
        <v>206</v>
      </c>
      <c r="B1694" t="s">
        <v>12</v>
      </c>
      <c r="C1694" t="s">
        <v>207</v>
      </c>
      <c r="D1694" t="s">
        <v>14</v>
      </c>
      <c r="E1694" t="s">
        <v>37</v>
      </c>
      <c r="F1694">
        <v>2014</v>
      </c>
      <c r="G1694">
        <v>0.65900000000000003</v>
      </c>
      <c r="K1694" t="s">
        <v>16</v>
      </c>
    </row>
    <row r="1695" spans="1:11" x14ac:dyDescent="0.25">
      <c r="A1695" t="s">
        <v>206</v>
      </c>
      <c r="B1695" t="s">
        <v>12</v>
      </c>
      <c r="C1695" t="s">
        <v>207</v>
      </c>
      <c r="D1695" t="s">
        <v>14</v>
      </c>
      <c r="E1695" t="s">
        <v>38</v>
      </c>
      <c r="F1695">
        <v>2014</v>
      </c>
      <c r="H1695" t="s">
        <v>21</v>
      </c>
      <c r="K1695" t="s">
        <v>16</v>
      </c>
    </row>
    <row r="1696" spans="1:11" x14ac:dyDescent="0.25">
      <c r="A1696" t="s">
        <v>206</v>
      </c>
      <c r="B1696" t="s">
        <v>12</v>
      </c>
      <c r="C1696" t="s">
        <v>207</v>
      </c>
      <c r="D1696" t="s">
        <v>14</v>
      </c>
      <c r="E1696" t="s">
        <v>82</v>
      </c>
      <c r="F1696">
        <v>2014</v>
      </c>
      <c r="G1696">
        <v>0.27500000000000002</v>
      </c>
      <c r="H1696" t="s">
        <v>21</v>
      </c>
      <c r="K1696" t="s">
        <v>16</v>
      </c>
    </row>
    <row r="1697" spans="1:11" x14ac:dyDescent="0.25">
      <c r="A1697" t="s">
        <v>206</v>
      </c>
      <c r="B1697" t="s">
        <v>12</v>
      </c>
      <c r="C1697" t="s">
        <v>207</v>
      </c>
      <c r="D1697" t="s">
        <v>14</v>
      </c>
      <c r="E1697" t="s">
        <v>39</v>
      </c>
      <c r="F1697">
        <v>2014</v>
      </c>
      <c r="G1697">
        <v>0.66500000000000004</v>
      </c>
      <c r="K1697" t="s">
        <v>16</v>
      </c>
    </row>
    <row r="1698" spans="1:11" x14ac:dyDescent="0.25">
      <c r="A1698" t="s">
        <v>206</v>
      </c>
      <c r="B1698" t="s">
        <v>12</v>
      </c>
      <c r="C1698" t="s">
        <v>207</v>
      </c>
      <c r="D1698" t="s">
        <v>14</v>
      </c>
      <c r="E1698" t="s">
        <v>83</v>
      </c>
      <c r="F1698">
        <v>2014</v>
      </c>
      <c r="G1698">
        <v>0.54100000000000004</v>
      </c>
      <c r="K1698" t="s">
        <v>16</v>
      </c>
    </row>
    <row r="1699" spans="1:11" x14ac:dyDescent="0.25">
      <c r="A1699" t="s">
        <v>206</v>
      </c>
      <c r="B1699" t="s">
        <v>12</v>
      </c>
      <c r="C1699" t="s">
        <v>207</v>
      </c>
      <c r="D1699" t="s">
        <v>14</v>
      </c>
      <c r="E1699" t="s">
        <v>40</v>
      </c>
      <c r="F1699">
        <v>2014</v>
      </c>
      <c r="H1699" t="s">
        <v>21</v>
      </c>
      <c r="K1699" t="s">
        <v>16</v>
      </c>
    </row>
    <row r="1700" spans="1:11" x14ac:dyDescent="0.25">
      <c r="A1700" t="s">
        <v>206</v>
      </c>
      <c r="B1700" t="s">
        <v>12</v>
      </c>
      <c r="C1700" t="s">
        <v>207</v>
      </c>
      <c r="D1700" t="s">
        <v>14</v>
      </c>
      <c r="E1700" t="s">
        <v>85</v>
      </c>
      <c r="F1700">
        <v>2014</v>
      </c>
      <c r="H1700" t="s">
        <v>21</v>
      </c>
      <c r="K1700" t="s">
        <v>16</v>
      </c>
    </row>
    <row r="1701" spans="1:11" x14ac:dyDescent="0.25">
      <c r="A1701" t="s">
        <v>206</v>
      </c>
      <c r="B1701" t="s">
        <v>12</v>
      </c>
      <c r="C1701" t="s">
        <v>207</v>
      </c>
      <c r="D1701" t="s">
        <v>14</v>
      </c>
      <c r="E1701" t="s">
        <v>86</v>
      </c>
      <c r="F1701">
        <v>2014</v>
      </c>
      <c r="G1701">
        <v>12.259</v>
      </c>
      <c r="K1701" t="s">
        <v>16</v>
      </c>
    </row>
    <row r="1702" spans="1:11" x14ac:dyDescent="0.25">
      <c r="A1702" t="s">
        <v>206</v>
      </c>
      <c r="B1702" t="s">
        <v>12</v>
      </c>
      <c r="C1702" t="s">
        <v>207</v>
      </c>
      <c r="D1702" t="s">
        <v>14</v>
      </c>
      <c r="E1702" t="s">
        <v>41</v>
      </c>
      <c r="F1702">
        <v>2014</v>
      </c>
      <c r="G1702">
        <v>0.121</v>
      </c>
      <c r="H1702" t="s">
        <v>21</v>
      </c>
      <c r="K1702" t="s">
        <v>16</v>
      </c>
    </row>
    <row r="1703" spans="1:11" x14ac:dyDescent="0.25">
      <c r="A1703" t="s">
        <v>206</v>
      </c>
      <c r="B1703" t="s">
        <v>12</v>
      </c>
      <c r="C1703" t="s">
        <v>207</v>
      </c>
      <c r="D1703" t="s">
        <v>14</v>
      </c>
      <c r="E1703" t="s">
        <v>42</v>
      </c>
      <c r="F1703">
        <v>2014</v>
      </c>
      <c r="G1703">
        <v>2.5569999999999999</v>
      </c>
      <c r="K1703" t="s">
        <v>16</v>
      </c>
    </row>
    <row r="1704" spans="1:11" x14ac:dyDescent="0.25">
      <c r="A1704" t="s">
        <v>206</v>
      </c>
      <c r="B1704" t="s">
        <v>12</v>
      </c>
      <c r="C1704" t="s">
        <v>207</v>
      </c>
      <c r="D1704" t="s">
        <v>14</v>
      </c>
      <c r="E1704" t="s">
        <v>87</v>
      </c>
      <c r="F1704">
        <v>2014</v>
      </c>
      <c r="G1704">
        <v>1.944</v>
      </c>
      <c r="K1704" t="s">
        <v>16</v>
      </c>
    </row>
    <row r="1705" spans="1:11" x14ac:dyDescent="0.25">
      <c r="A1705" t="s">
        <v>206</v>
      </c>
      <c r="B1705" t="s">
        <v>12</v>
      </c>
      <c r="C1705" t="s">
        <v>207</v>
      </c>
      <c r="D1705" t="s">
        <v>14</v>
      </c>
      <c r="E1705" t="s">
        <v>43</v>
      </c>
      <c r="F1705">
        <v>2014</v>
      </c>
      <c r="G1705">
        <v>4.5060000000000002</v>
      </c>
      <c r="K1705" t="s">
        <v>16</v>
      </c>
    </row>
    <row r="1706" spans="1:11" x14ac:dyDescent="0.25">
      <c r="A1706" t="s">
        <v>206</v>
      </c>
      <c r="B1706" t="s">
        <v>12</v>
      </c>
      <c r="C1706" t="s">
        <v>207</v>
      </c>
      <c r="D1706" t="s">
        <v>14</v>
      </c>
      <c r="E1706" t="s">
        <v>44</v>
      </c>
      <c r="F1706">
        <v>2014</v>
      </c>
      <c r="G1706">
        <v>17.373999999999999</v>
      </c>
      <c r="K1706" t="s">
        <v>16</v>
      </c>
    </row>
    <row r="1707" spans="1:11" x14ac:dyDescent="0.25">
      <c r="A1707" t="s">
        <v>206</v>
      </c>
      <c r="B1707" t="s">
        <v>12</v>
      </c>
      <c r="C1707" t="s">
        <v>207</v>
      </c>
      <c r="D1707" t="s">
        <v>14</v>
      </c>
      <c r="E1707" t="s">
        <v>45</v>
      </c>
      <c r="F1707">
        <v>2014</v>
      </c>
      <c r="G1707">
        <v>7.7149999999999999</v>
      </c>
      <c r="K1707" t="s">
        <v>16</v>
      </c>
    </row>
    <row r="1708" spans="1:11" x14ac:dyDescent="0.25">
      <c r="A1708" t="s">
        <v>206</v>
      </c>
      <c r="B1708" t="s">
        <v>12</v>
      </c>
      <c r="C1708" t="s">
        <v>207</v>
      </c>
      <c r="D1708" t="s">
        <v>14</v>
      </c>
      <c r="E1708" t="s">
        <v>46</v>
      </c>
      <c r="F1708">
        <v>2014</v>
      </c>
      <c r="G1708">
        <v>0.53700000000000003</v>
      </c>
      <c r="K1708" t="s">
        <v>16</v>
      </c>
    </row>
    <row r="1709" spans="1:11" x14ac:dyDescent="0.25">
      <c r="A1709" t="s">
        <v>206</v>
      </c>
      <c r="B1709" t="s">
        <v>12</v>
      </c>
      <c r="C1709" t="s">
        <v>207</v>
      </c>
      <c r="D1709" t="s">
        <v>14</v>
      </c>
      <c r="E1709" t="s">
        <v>88</v>
      </c>
      <c r="F1709">
        <v>2014</v>
      </c>
      <c r="G1709">
        <v>0.47699999999999998</v>
      </c>
      <c r="K1709" t="s">
        <v>16</v>
      </c>
    </row>
    <row r="1710" spans="1:11" x14ac:dyDescent="0.25">
      <c r="A1710" t="s">
        <v>206</v>
      </c>
      <c r="B1710" t="s">
        <v>12</v>
      </c>
      <c r="C1710" t="s">
        <v>207</v>
      </c>
      <c r="D1710" t="s">
        <v>14</v>
      </c>
      <c r="E1710" t="s">
        <v>89</v>
      </c>
      <c r="F1710">
        <v>2014</v>
      </c>
      <c r="G1710">
        <v>0.46300000000000002</v>
      </c>
      <c r="K1710" t="s">
        <v>16</v>
      </c>
    </row>
    <row r="1711" spans="1:11" x14ac:dyDescent="0.25">
      <c r="A1711" t="s">
        <v>206</v>
      </c>
      <c r="B1711" t="s">
        <v>12</v>
      </c>
      <c r="C1711" t="s">
        <v>207</v>
      </c>
      <c r="D1711" t="s">
        <v>14</v>
      </c>
      <c r="E1711" t="s">
        <v>90</v>
      </c>
      <c r="F1711">
        <v>2014</v>
      </c>
      <c r="H1711" t="s">
        <v>21</v>
      </c>
      <c r="K1711" t="s">
        <v>16</v>
      </c>
    </row>
    <row r="1712" spans="1:11" x14ac:dyDescent="0.25">
      <c r="A1712" t="s">
        <v>206</v>
      </c>
      <c r="B1712" t="s">
        <v>12</v>
      </c>
      <c r="C1712" t="s">
        <v>207</v>
      </c>
      <c r="D1712" t="s">
        <v>14</v>
      </c>
      <c r="E1712" t="s">
        <v>47</v>
      </c>
      <c r="F1712">
        <v>2014</v>
      </c>
      <c r="H1712" t="s">
        <v>21</v>
      </c>
      <c r="K1712" t="s">
        <v>16</v>
      </c>
    </row>
    <row r="1713" spans="1:11" x14ac:dyDescent="0.25">
      <c r="A1713" t="s">
        <v>206</v>
      </c>
      <c r="B1713" t="s">
        <v>12</v>
      </c>
      <c r="C1713" t="s">
        <v>207</v>
      </c>
      <c r="D1713" t="s">
        <v>14</v>
      </c>
      <c r="E1713" t="s">
        <v>48</v>
      </c>
      <c r="F1713">
        <v>2014</v>
      </c>
      <c r="G1713">
        <v>1.849</v>
      </c>
      <c r="K1713" t="s">
        <v>16</v>
      </c>
    </row>
    <row r="1714" spans="1:11" x14ac:dyDescent="0.25">
      <c r="A1714" t="s">
        <v>206</v>
      </c>
      <c r="B1714" t="s">
        <v>12</v>
      </c>
      <c r="C1714" t="s">
        <v>207</v>
      </c>
      <c r="D1714" t="s">
        <v>14</v>
      </c>
      <c r="E1714" t="s">
        <v>49</v>
      </c>
      <c r="F1714">
        <v>2014</v>
      </c>
      <c r="H1714" t="s">
        <v>21</v>
      </c>
      <c r="K1714" t="s">
        <v>16</v>
      </c>
    </row>
    <row r="1715" spans="1:11" x14ac:dyDescent="0.25">
      <c r="A1715" t="s">
        <v>206</v>
      </c>
      <c r="B1715" t="s">
        <v>12</v>
      </c>
      <c r="C1715" t="s">
        <v>207</v>
      </c>
      <c r="D1715" t="s">
        <v>14</v>
      </c>
      <c r="E1715" t="s">
        <v>50</v>
      </c>
      <c r="F1715">
        <v>2014</v>
      </c>
      <c r="G1715">
        <v>0.10299999999999999</v>
      </c>
      <c r="H1715" t="s">
        <v>21</v>
      </c>
      <c r="K1715" t="s">
        <v>16</v>
      </c>
    </row>
    <row r="1716" spans="1:11" x14ac:dyDescent="0.25">
      <c r="A1716" t="s">
        <v>206</v>
      </c>
      <c r="B1716" t="s">
        <v>12</v>
      </c>
      <c r="C1716" t="s">
        <v>207</v>
      </c>
      <c r="D1716" t="s">
        <v>14</v>
      </c>
      <c r="E1716" t="s">
        <v>51</v>
      </c>
      <c r="F1716">
        <v>2014</v>
      </c>
      <c r="G1716">
        <v>0.874</v>
      </c>
      <c r="K1716" t="s">
        <v>16</v>
      </c>
    </row>
    <row r="1717" spans="1:11" x14ac:dyDescent="0.25">
      <c r="A1717" t="s">
        <v>206</v>
      </c>
      <c r="B1717" t="s">
        <v>12</v>
      </c>
      <c r="C1717" t="s">
        <v>207</v>
      </c>
      <c r="D1717" t="s">
        <v>14</v>
      </c>
      <c r="E1717" t="s">
        <v>52</v>
      </c>
      <c r="F1717">
        <v>2014</v>
      </c>
      <c r="G1717">
        <v>1.587</v>
      </c>
      <c r="K1717" t="s">
        <v>16</v>
      </c>
    </row>
    <row r="1718" spans="1:11" x14ac:dyDescent="0.25">
      <c r="A1718" t="s">
        <v>206</v>
      </c>
      <c r="B1718" t="s">
        <v>12</v>
      </c>
      <c r="C1718" t="s">
        <v>207</v>
      </c>
      <c r="D1718" t="s">
        <v>14</v>
      </c>
      <c r="E1718" t="s">
        <v>91</v>
      </c>
      <c r="F1718">
        <v>2014</v>
      </c>
      <c r="G1718">
        <v>0.247</v>
      </c>
      <c r="H1718" t="s">
        <v>21</v>
      </c>
      <c r="K1718" t="s">
        <v>16</v>
      </c>
    </row>
    <row r="1719" spans="1:11" x14ac:dyDescent="0.25">
      <c r="A1719" t="s">
        <v>206</v>
      </c>
      <c r="B1719" t="s">
        <v>12</v>
      </c>
      <c r="C1719" t="s">
        <v>207</v>
      </c>
      <c r="D1719" t="s">
        <v>14</v>
      </c>
      <c r="E1719" t="s">
        <v>92</v>
      </c>
      <c r="F1719">
        <v>2014</v>
      </c>
      <c r="H1719" t="s">
        <v>21</v>
      </c>
      <c r="K1719" t="s">
        <v>16</v>
      </c>
    </row>
    <row r="1720" spans="1:11" x14ac:dyDescent="0.25">
      <c r="A1720" t="s">
        <v>206</v>
      </c>
      <c r="B1720" t="s">
        <v>12</v>
      </c>
      <c r="C1720" t="s">
        <v>207</v>
      </c>
      <c r="D1720" t="s">
        <v>14</v>
      </c>
      <c r="E1720" t="s">
        <v>53</v>
      </c>
      <c r="F1720">
        <v>2014</v>
      </c>
      <c r="G1720">
        <v>0.32800000000000001</v>
      </c>
      <c r="K1720" t="s">
        <v>16</v>
      </c>
    </row>
    <row r="1721" spans="1:11" x14ac:dyDescent="0.25">
      <c r="A1721" t="s">
        <v>206</v>
      </c>
      <c r="B1721" t="s">
        <v>12</v>
      </c>
      <c r="C1721" t="s">
        <v>207</v>
      </c>
      <c r="D1721" t="s">
        <v>14</v>
      </c>
      <c r="E1721" t="s">
        <v>93</v>
      </c>
      <c r="F1721">
        <v>2014</v>
      </c>
      <c r="G1721">
        <v>7.5999999999999998E-2</v>
      </c>
      <c r="H1721" t="s">
        <v>21</v>
      </c>
      <c r="K1721" t="s">
        <v>16</v>
      </c>
    </row>
    <row r="1722" spans="1:11" x14ac:dyDescent="0.25">
      <c r="A1722" t="s">
        <v>206</v>
      </c>
      <c r="B1722" t="s">
        <v>12</v>
      </c>
      <c r="C1722" t="s">
        <v>207</v>
      </c>
      <c r="D1722" t="s">
        <v>14</v>
      </c>
      <c r="E1722" t="s">
        <v>94</v>
      </c>
      <c r="F1722">
        <v>2014</v>
      </c>
      <c r="G1722">
        <v>0.37</v>
      </c>
      <c r="K1722" t="s">
        <v>16</v>
      </c>
    </row>
    <row r="1723" spans="1:11" x14ac:dyDescent="0.25">
      <c r="A1723" t="s">
        <v>206</v>
      </c>
      <c r="B1723" t="s">
        <v>12</v>
      </c>
      <c r="C1723" t="s">
        <v>207</v>
      </c>
      <c r="D1723" t="s">
        <v>14</v>
      </c>
      <c r="E1723" t="s">
        <v>54</v>
      </c>
      <c r="F1723">
        <v>2014</v>
      </c>
      <c r="H1723" t="s">
        <v>21</v>
      </c>
      <c r="K1723" t="s">
        <v>16</v>
      </c>
    </row>
    <row r="1724" spans="1:11" x14ac:dyDescent="0.25">
      <c r="A1724" t="s">
        <v>206</v>
      </c>
      <c r="B1724" t="s">
        <v>12</v>
      </c>
      <c r="C1724" t="s">
        <v>207</v>
      </c>
      <c r="D1724" t="s">
        <v>14</v>
      </c>
      <c r="E1724" t="s">
        <v>95</v>
      </c>
      <c r="F1724">
        <v>2014</v>
      </c>
      <c r="G1724">
        <v>0.58499999999999996</v>
      </c>
      <c r="K1724" t="s">
        <v>16</v>
      </c>
    </row>
    <row r="1725" spans="1:11" x14ac:dyDescent="0.25">
      <c r="A1725" t="s">
        <v>206</v>
      </c>
      <c r="B1725" t="s">
        <v>12</v>
      </c>
      <c r="C1725" t="s">
        <v>207</v>
      </c>
      <c r="D1725" t="s">
        <v>14</v>
      </c>
      <c r="E1725" t="s">
        <v>96</v>
      </c>
      <c r="F1725">
        <v>2014</v>
      </c>
      <c r="G1725">
        <v>0.24299999999999999</v>
      </c>
      <c r="H1725" t="s">
        <v>21</v>
      </c>
      <c r="K1725" t="s">
        <v>16</v>
      </c>
    </row>
    <row r="1726" spans="1:11" x14ac:dyDescent="0.25">
      <c r="A1726" t="s">
        <v>206</v>
      </c>
      <c r="B1726" t="s">
        <v>12</v>
      </c>
      <c r="C1726" t="s">
        <v>207</v>
      </c>
      <c r="D1726" t="s">
        <v>14</v>
      </c>
      <c r="E1726" t="s">
        <v>97</v>
      </c>
      <c r="F1726">
        <v>2014</v>
      </c>
      <c r="H1726" t="s">
        <v>21</v>
      </c>
      <c r="K1726" t="s">
        <v>16</v>
      </c>
    </row>
    <row r="1727" spans="1:11" x14ac:dyDescent="0.25">
      <c r="A1727" t="s">
        <v>206</v>
      </c>
      <c r="B1727" t="s">
        <v>12</v>
      </c>
      <c r="C1727" t="s">
        <v>207</v>
      </c>
      <c r="D1727" t="s">
        <v>14</v>
      </c>
      <c r="E1727" t="s">
        <v>55</v>
      </c>
      <c r="F1727">
        <v>2014</v>
      </c>
      <c r="H1727" t="s">
        <v>21</v>
      </c>
      <c r="K1727" t="s">
        <v>16</v>
      </c>
    </row>
    <row r="1728" spans="1:11" x14ac:dyDescent="0.25">
      <c r="A1728" t="s">
        <v>206</v>
      </c>
      <c r="B1728" t="s">
        <v>12</v>
      </c>
      <c r="C1728" t="s">
        <v>207</v>
      </c>
      <c r="D1728" t="s">
        <v>14</v>
      </c>
      <c r="E1728" t="s">
        <v>98</v>
      </c>
      <c r="F1728">
        <v>2014</v>
      </c>
      <c r="H1728" t="s">
        <v>21</v>
      </c>
      <c r="K1728" t="s">
        <v>16</v>
      </c>
    </row>
    <row r="1729" spans="1:11" x14ac:dyDescent="0.25">
      <c r="A1729" t="s">
        <v>206</v>
      </c>
      <c r="B1729" t="s">
        <v>12</v>
      </c>
      <c r="C1729" t="s">
        <v>207</v>
      </c>
      <c r="D1729" t="s">
        <v>14</v>
      </c>
      <c r="E1729" t="s">
        <v>99</v>
      </c>
      <c r="F1729">
        <v>2014</v>
      </c>
      <c r="G1729">
        <v>0.434</v>
      </c>
      <c r="K1729" t="s">
        <v>16</v>
      </c>
    </row>
    <row r="1730" spans="1:11" x14ac:dyDescent="0.25">
      <c r="A1730" t="s">
        <v>206</v>
      </c>
      <c r="B1730" t="s">
        <v>12</v>
      </c>
      <c r="C1730" t="s">
        <v>207</v>
      </c>
      <c r="D1730" t="s">
        <v>14</v>
      </c>
      <c r="E1730" t="s">
        <v>101</v>
      </c>
      <c r="F1730">
        <v>2014</v>
      </c>
      <c r="G1730">
        <v>0.11</v>
      </c>
      <c r="H1730" t="s">
        <v>21</v>
      </c>
      <c r="K1730" t="s">
        <v>16</v>
      </c>
    </row>
    <row r="1731" spans="1:11" x14ac:dyDescent="0.25">
      <c r="A1731" t="s">
        <v>206</v>
      </c>
      <c r="B1731" t="s">
        <v>12</v>
      </c>
      <c r="C1731" t="s">
        <v>207</v>
      </c>
      <c r="D1731" t="s">
        <v>14</v>
      </c>
      <c r="E1731" t="s">
        <v>102</v>
      </c>
      <c r="F1731">
        <v>2014</v>
      </c>
      <c r="G1731">
        <v>0.379</v>
      </c>
      <c r="H1731" t="s">
        <v>21</v>
      </c>
      <c r="K1731" t="s">
        <v>16</v>
      </c>
    </row>
    <row r="1732" spans="1:11" x14ac:dyDescent="0.25">
      <c r="A1732" t="s">
        <v>206</v>
      </c>
      <c r="B1732" t="s">
        <v>12</v>
      </c>
      <c r="C1732" t="s">
        <v>207</v>
      </c>
      <c r="D1732" t="s">
        <v>14</v>
      </c>
      <c r="E1732" t="s">
        <v>57</v>
      </c>
      <c r="F1732">
        <v>2014</v>
      </c>
      <c r="G1732">
        <v>3.3690000000000002</v>
      </c>
      <c r="K1732" t="s">
        <v>16</v>
      </c>
    </row>
    <row r="1733" spans="1:11" x14ac:dyDescent="0.25">
      <c r="A1733" t="s">
        <v>206</v>
      </c>
      <c r="B1733" t="s">
        <v>12</v>
      </c>
      <c r="C1733" t="s">
        <v>207</v>
      </c>
      <c r="D1733" t="s">
        <v>14</v>
      </c>
      <c r="E1733" t="s">
        <v>103</v>
      </c>
      <c r="F1733">
        <v>2014</v>
      </c>
      <c r="G1733">
        <v>0.48</v>
      </c>
      <c r="K1733" t="s">
        <v>16</v>
      </c>
    </row>
    <row r="1734" spans="1:11" x14ac:dyDescent="0.25">
      <c r="A1734" t="s">
        <v>206</v>
      </c>
      <c r="B1734" t="s">
        <v>12</v>
      </c>
      <c r="C1734" t="s">
        <v>207</v>
      </c>
      <c r="D1734" t="s">
        <v>14</v>
      </c>
      <c r="E1734" t="s">
        <v>58</v>
      </c>
      <c r="F1734">
        <v>2014</v>
      </c>
      <c r="G1734">
        <v>0.81799999999999995</v>
      </c>
      <c r="K1734" t="s">
        <v>16</v>
      </c>
    </row>
    <row r="1735" spans="1:11" x14ac:dyDescent="0.25">
      <c r="A1735" t="s">
        <v>206</v>
      </c>
      <c r="B1735" t="s">
        <v>12</v>
      </c>
      <c r="C1735" t="s">
        <v>207</v>
      </c>
      <c r="D1735" t="s">
        <v>14</v>
      </c>
      <c r="E1735" t="s">
        <v>59</v>
      </c>
      <c r="F1735">
        <v>2014</v>
      </c>
      <c r="G1735">
        <v>9.0760000000000005</v>
      </c>
      <c r="K1735" t="s">
        <v>16</v>
      </c>
    </row>
    <row r="1736" spans="1:11" x14ac:dyDescent="0.25">
      <c r="A1736" t="s">
        <v>206</v>
      </c>
      <c r="B1736" t="s">
        <v>12</v>
      </c>
      <c r="C1736" t="s">
        <v>207</v>
      </c>
      <c r="D1736" t="s">
        <v>14</v>
      </c>
      <c r="E1736" t="s">
        <v>60</v>
      </c>
      <c r="F1736">
        <v>2014</v>
      </c>
      <c r="G1736">
        <v>12.811999999999999</v>
      </c>
      <c r="K1736" t="s">
        <v>16</v>
      </c>
    </row>
    <row r="1737" spans="1:11" x14ac:dyDescent="0.25">
      <c r="A1737" t="s">
        <v>206</v>
      </c>
      <c r="B1737" t="s">
        <v>12</v>
      </c>
      <c r="C1737" t="s">
        <v>207</v>
      </c>
      <c r="D1737" t="s">
        <v>14</v>
      </c>
      <c r="E1737" t="s">
        <v>61</v>
      </c>
      <c r="F1737">
        <v>2014</v>
      </c>
      <c r="G1737">
        <v>3.24</v>
      </c>
      <c r="K1737" t="s">
        <v>16</v>
      </c>
    </row>
    <row r="1738" spans="1:11" x14ac:dyDescent="0.25">
      <c r="A1738" t="s">
        <v>206</v>
      </c>
      <c r="B1738" t="s">
        <v>12</v>
      </c>
      <c r="C1738" t="s">
        <v>207</v>
      </c>
      <c r="D1738" t="s">
        <v>14</v>
      </c>
      <c r="E1738" t="s">
        <v>62</v>
      </c>
      <c r="F1738">
        <v>2014</v>
      </c>
      <c r="H1738" t="s">
        <v>21</v>
      </c>
      <c r="K1738" t="s">
        <v>16</v>
      </c>
    </row>
    <row r="1739" spans="1:11" x14ac:dyDescent="0.25">
      <c r="A1739" t="s">
        <v>206</v>
      </c>
      <c r="B1739" t="s">
        <v>12</v>
      </c>
      <c r="C1739" t="s">
        <v>207</v>
      </c>
      <c r="D1739" t="s">
        <v>14</v>
      </c>
      <c r="E1739" t="s">
        <v>105</v>
      </c>
      <c r="F1739">
        <v>2014</v>
      </c>
      <c r="G1739">
        <v>0.58199999999999996</v>
      </c>
      <c r="K1739" t="s">
        <v>16</v>
      </c>
    </row>
    <row r="1740" spans="1:11" x14ac:dyDescent="0.25">
      <c r="A1740" t="s">
        <v>206</v>
      </c>
      <c r="B1740" t="s">
        <v>12</v>
      </c>
      <c r="C1740" t="s">
        <v>207</v>
      </c>
      <c r="D1740" t="s">
        <v>14</v>
      </c>
      <c r="E1740" t="s">
        <v>63</v>
      </c>
      <c r="F1740">
        <v>2014</v>
      </c>
      <c r="H1740" t="s">
        <v>21</v>
      </c>
      <c r="K1740" t="s">
        <v>16</v>
      </c>
    </row>
    <row r="1741" spans="1:11" x14ac:dyDescent="0.25">
      <c r="A1741" t="s">
        <v>206</v>
      </c>
      <c r="B1741" t="s">
        <v>12</v>
      </c>
      <c r="C1741" t="s">
        <v>207</v>
      </c>
      <c r="D1741" t="s">
        <v>14</v>
      </c>
      <c r="E1741" t="s">
        <v>64</v>
      </c>
      <c r="F1741">
        <v>2014</v>
      </c>
      <c r="H1741" t="s">
        <v>21</v>
      </c>
      <c r="K1741" t="s">
        <v>16</v>
      </c>
    </row>
    <row r="1742" spans="1:11" x14ac:dyDescent="0.25">
      <c r="A1742" t="s">
        <v>206</v>
      </c>
      <c r="B1742" t="s">
        <v>12</v>
      </c>
      <c r="C1742" t="s">
        <v>207</v>
      </c>
      <c r="D1742" t="s">
        <v>14</v>
      </c>
      <c r="E1742" t="s">
        <v>65</v>
      </c>
      <c r="F1742">
        <v>2014</v>
      </c>
      <c r="G1742">
        <v>0.19800000000000001</v>
      </c>
      <c r="H1742" t="s">
        <v>21</v>
      </c>
      <c r="K1742" t="s">
        <v>16</v>
      </c>
    </row>
    <row r="1743" spans="1:11" x14ac:dyDescent="0.25">
      <c r="A1743" t="s">
        <v>206</v>
      </c>
      <c r="B1743" t="s">
        <v>12</v>
      </c>
      <c r="C1743" t="s">
        <v>207</v>
      </c>
      <c r="D1743" t="s">
        <v>14</v>
      </c>
      <c r="E1743" t="s">
        <v>66</v>
      </c>
      <c r="F1743">
        <v>2014</v>
      </c>
      <c r="G1743">
        <v>0.248</v>
      </c>
      <c r="H1743" t="s">
        <v>21</v>
      </c>
      <c r="K1743" t="s">
        <v>16</v>
      </c>
    </row>
    <row r="1744" spans="1:11" x14ac:dyDescent="0.25">
      <c r="A1744" t="s">
        <v>206</v>
      </c>
      <c r="B1744" t="s">
        <v>12</v>
      </c>
      <c r="C1744" t="s">
        <v>207</v>
      </c>
      <c r="D1744" t="s">
        <v>14</v>
      </c>
      <c r="E1744" t="s">
        <v>67</v>
      </c>
      <c r="F1744">
        <v>2014</v>
      </c>
      <c r="H1744" t="s">
        <v>21</v>
      </c>
      <c r="K1744" t="s">
        <v>16</v>
      </c>
    </row>
    <row r="1745" spans="1:11" x14ac:dyDescent="0.25">
      <c r="A1745" t="s">
        <v>206</v>
      </c>
      <c r="B1745" t="s">
        <v>12</v>
      </c>
      <c r="C1745" t="s">
        <v>207</v>
      </c>
      <c r="D1745" t="s">
        <v>14</v>
      </c>
      <c r="E1745" t="s">
        <v>68</v>
      </c>
      <c r="F1745">
        <v>2014</v>
      </c>
      <c r="G1745">
        <v>1.8160000000000001</v>
      </c>
      <c r="K1745" t="s">
        <v>16</v>
      </c>
    </row>
    <row r="1746" spans="1:11" x14ac:dyDescent="0.25">
      <c r="A1746" t="s">
        <v>206</v>
      </c>
      <c r="B1746" t="s">
        <v>12</v>
      </c>
      <c r="C1746" t="s">
        <v>207</v>
      </c>
      <c r="D1746" t="s">
        <v>14</v>
      </c>
      <c r="E1746" t="s">
        <v>107</v>
      </c>
      <c r="F1746">
        <v>2014</v>
      </c>
      <c r="G1746">
        <v>0.60799999999999998</v>
      </c>
      <c r="K1746" t="s">
        <v>16</v>
      </c>
    </row>
    <row r="1747" spans="1:11" x14ac:dyDescent="0.25">
      <c r="A1747" t="s">
        <v>206</v>
      </c>
      <c r="B1747" t="s">
        <v>12</v>
      </c>
      <c r="C1747" t="s">
        <v>207</v>
      </c>
      <c r="D1747" t="s">
        <v>14</v>
      </c>
      <c r="E1747" t="s">
        <v>69</v>
      </c>
      <c r="F1747">
        <v>2014</v>
      </c>
      <c r="G1747">
        <v>0.52300000000000002</v>
      </c>
      <c r="K1747" t="s">
        <v>16</v>
      </c>
    </row>
    <row r="1748" spans="1:11" x14ac:dyDescent="0.25">
      <c r="A1748" t="s">
        <v>208</v>
      </c>
      <c r="B1748" t="s">
        <v>12</v>
      </c>
      <c r="C1748" t="s">
        <v>209</v>
      </c>
      <c r="D1748" t="s">
        <v>14</v>
      </c>
      <c r="E1748" t="s">
        <v>15</v>
      </c>
      <c r="F1748">
        <v>2020</v>
      </c>
      <c r="G1748">
        <v>1938.173</v>
      </c>
      <c r="K1748" t="s">
        <v>136</v>
      </c>
    </row>
    <row r="1749" spans="1:11" x14ac:dyDescent="0.25">
      <c r="A1749" t="s">
        <v>208</v>
      </c>
      <c r="B1749" t="s">
        <v>12</v>
      </c>
      <c r="C1749" t="s">
        <v>209</v>
      </c>
      <c r="D1749" t="s">
        <v>14</v>
      </c>
      <c r="E1749" t="s">
        <v>17</v>
      </c>
      <c r="F1749">
        <v>2020</v>
      </c>
      <c r="G1749">
        <v>237.21100000000001</v>
      </c>
      <c r="K1749" t="s">
        <v>136</v>
      </c>
    </row>
    <row r="1750" spans="1:11" x14ac:dyDescent="0.25">
      <c r="A1750" t="s">
        <v>208</v>
      </c>
      <c r="B1750" t="s">
        <v>12</v>
      </c>
      <c r="C1750" t="s">
        <v>209</v>
      </c>
      <c r="D1750" t="s">
        <v>14</v>
      </c>
      <c r="E1750" t="s">
        <v>73</v>
      </c>
      <c r="F1750">
        <v>2020</v>
      </c>
      <c r="G1750">
        <v>2.9279999999999999</v>
      </c>
      <c r="K1750" t="s">
        <v>136</v>
      </c>
    </row>
    <row r="1751" spans="1:11" x14ac:dyDescent="0.25">
      <c r="A1751" t="s">
        <v>208</v>
      </c>
      <c r="B1751" t="s">
        <v>12</v>
      </c>
      <c r="C1751" t="s">
        <v>209</v>
      </c>
      <c r="D1751" t="s">
        <v>14</v>
      </c>
      <c r="E1751" t="s">
        <v>18</v>
      </c>
      <c r="F1751">
        <v>2020</v>
      </c>
      <c r="G1751">
        <v>7.1239999999999997</v>
      </c>
      <c r="K1751" t="s">
        <v>136</v>
      </c>
    </row>
    <row r="1752" spans="1:11" x14ac:dyDescent="0.25">
      <c r="A1752" t="s">
        <v>208</v>
      </c>
      <c r="B1752" t="s">
        <v>12</v>
      </c>
      <c r="C1752" t="s">
        <v>209</v>
      </c>
      <c r="D1752" t="s">
        <v>14</v>
      </c>
      <c r="E1752" t="s">
        <v>20</v>
      </c>
      <c r="F1752">
        <v>2020</v>
      </c>
      <c r="G1752">
        <v>0.746</v>
      </c>
      <c r="K1752" t="s">
        <v>136</v>
      </c>
    </row>
    <row r="1753" spans="1:11" x14ac:dyDescent="0.25">
      <c r="A1753" t="s">
        <v>208</v>
      </c>
      <c r="B1753" t="s">
        <v>12</v>
      </c>
      <c r="C1753" t="s">
        <v>209</v>
      </c>
      <c r="D1753" t="s">
        <v>14</v>
      </c>
      <c r="E1753" t="s">
        <v>22</v>
      </c>
      <c r="F1753">
        <v>2020</v>
      </c>
      <c r="G1753">
        <v>1.319</v>
      </c>
      <c r="K1753" t="s">
        <v>136</v>
      </c>
    </row>
    <row r="1754" spans="1:11" x14ac:dyDescent="0.25">
      <c r="A1754" t="s">
        <v>208</v>
      </c>
      <c r="B1754" t="s">
        <v>12</v>
      </c>
      <c r="C1754" t="s">
        <v>209</v>
      </c>
      <c r="D1754" t="s">
        <v>14</v>
      </c>
      <c r="E1754" t="s">
        <v>23</v>
      </c>
      <c r="F1754">
        <v>2020</v>
      </c>
      <c r="G1754">
        <v>56.280999999999999</v>
      </c>
      <c r="K1754" t="s">
        <v>136</v>
      </c>
    </row>
    <row r="1755" spans="1:11" x14ac:dyDescent="0.25">
      <c r="A1755" t="s">
        <v>208</v>
      </c>
      <c r="B1755" t="s">
        <v>12</v>
      </c>
      <c r="C1755" t="s">
        <v>209</v>
      </c>
      <c r="D1755" t="s">
        <v>14</v>
      </c>
      <c r="E1755" t="s">
        <v>76</v>
      </c>
      <c r="F1755">
        <v>2020</v>
      </c>
      <c r="G1755">
        <v>4.0999999999999996</v>
      </c>
      <c r="K1755" t="s">
        <v>136</v>
      </c>
    </row>
    <row r="1756" spans="1:11" x14ac:dyDescent="0.25">
      <c r="A1756" t="s">
        <v>208</v>
      </c>
      <c r="B1756" t="s">
        <v>12</v>
      </c>
      <c r="C1756" t="s">
        <v>209</v>
      </c>
      <c r="D1756" t="s">
        <v>14</v>
      </c>
      <c r="E1756" t="s">
        <v>25</v>
      </c>
      <c r="F1756">
        <v>2020</v>
      </c>
      <c r="G1756">
        <v>5.5380000000000003</v>
      </c>
      <c r="K1756" t="s">
        <v>136</v>
      </c>
    </row>
    <row r="1757" spans="1:11" x14ac:dyDescent="0.25">
      <c r="A1757" t="s">
        <v>208</v>
      </c>
      <c r="B1757" t="s">
        <v>12</v>
      </c>
      <c r="C1757" t="s">
        <v>209</v>
      </c>
      <c r="D1757" t="s">
        <v>14</v>
      </c>
      <c r="E1757" t="s">
        <v>26</v>
      </c>
      <c r="F1757">
        <v>2020</v>
      </c>
      <c r="G1757">
        <v>10.577999999999999</v>
      </c>
      <c r="K1757" t="s">
        <v>136</v>
      </c>
    </row>
    <row r="1758" spans="1:11" x14ac:dyDescent="0.25">
      <c r="A1758" t="s">
        <v>208</v>
      </c>
      <c r="B1758" t="s">
        <v>12</v>
      </c>
      <c r="C1758" t="s">
        <v>209</v>
      </c>
      <c r="D1758" t="s">
        <v>14</v>
      </c>
      <c r="E1758" t="s">
        <v>27</v>
      </c>
      <c r="F1758">
        <v>2020</v>
      </c>
      <c r="G1758">
        <v>1.881</v>
      </c>
      <c r="K1758" t="s">
        <v>136</v>
      </c>
    </row>
    <row r="1759" spans="1:11" x14ac:dyDescent="0.25">
      <c r="A1759" t="s">
        <v>208</v>
      </c>
      <c r="B1759" t="s">
        <v>12</v>
      </c>
      <c r="C1759" t="s">
        <v>209</v>
      </c>
      <c r="D1759" t="s">
        <v>14</v>
      </c>
      <c r="E1759" t="s">
        <v>28</v>
      </c>
      <c r="F1759">
        <v>2020</v>
      </c>
      <c r="G1759">
        <v>7.1580000000000004</v>
      </c>
      <c r="K1759" t="s">
        <v>136</v>
      </c>
    </row>
    <row r="1760" spans="1:11" x14ac:dyDescent="0.25">
      <c r="A1760" t="s">
        <v>208</v>
      </c>
      <c r="B1760" t="s">
        <v>12</v>
      </c>
      <c r="C1760" t="s">
        <v>209</v>
      </c>
      <c r="D1760" t="s">
        <v>14</v>
      </c>
      <c r="E1760" t="s">
        <v>29</v>
      </c>
      <c r="F1760">
        <v>2020</v>
      </c>
      <c r="G1760">
        <v>5.29</v>
      </c>
      <c r="K1760" t="s">
        <v>136</v>
      </c>
    </row>
    <row r="1761" spans="1:11" x14ac:dyDescent="0.25">
      <c r="A1761" t="s">
        <v>208</v>
      </c>
      <c r="B1761" t="s">
        <v>12</v>
      </c>
      <c r="C1761" t="s">
        <v>209</v>
      </c>
      <c r="D1761" t="s">
        <v>14</v>
      </c>
      <c r="E1761" t="s">
        <v>77</v>
      </c>
      <c r="F1761">
        <v>2020</v>
      </c>
      <c r="G1761">
        <v>4.0030000000000001</v>
      </c>
      <c r="K1761" t="s">
        <v>136</v>
      </c>
    </row>
    <row r="1762" spans="1:11" x14ac:dyDescent="0.25">
      <c r="A1762" t="s">
        <v>208</v>
      </c>
      <c r="B1762" t="s">
        <v>12</v>
      </c>
      <c r="C1762" t="s">
        <v>209</v>
      </c>
      <c r="D1762" t="s">
        <v>14</v>
      </c>
      <c r="E1762" t="s">
        <v>31</v>
      </c>
      <c r="F1762">
        <v>2020</v>
      </c>
      <c r="G1762">
        <v>8.8059999999999992</v>
      </c>
      <c r="K1762" t="s">
        <v>136</v>
      </c>
    </row>
    <row r="1763" spans="1:11" x14ac:dyDescent="0.25">
      <c r="A1763" t="s">
        <v>208</v>
      </c>
      <c r="B1763" t="s">
        <v>12</v>
      </c>
      <c r="C1763" t="s">
        <v>209</v>
      </c>
      <c r="D1763" t="s">
        <v>14</v>
      </c>
      <c r="E1763" t="s">
        <v>78</v>
      </c>
      <c r="F1763">
        <v>2020</v>
      </c>
      <c r="G1763">
        <v>3.2290000000000001</v>
      </c>
      <c r="K1763" t="s">
        <v>136</v>
      </c>
    </row>
    <row r="1764" spans="1:11" x14ac:dyDescent="0.25">
      <c r="A1764" t="s">
        <v>208</v>
      </c>
      <c r="B1764" t="s">
        <v>12</v>
      </c>
      <c r="C1764" t="s">
        <v>209</v>
      </c>
      <c r="D1764" t="s">
        <v>14</v>
      </c>
      <c r="E1764" t="s">
        <v>79</v>
      </c>
      <c r="F1764">
        <v>2020</v>
      </c>
      <c r="G1764">
        <v>9.359</v>
      </c>
      <c r="K1764" t="s">
        <v>136</v>
      </c>
    </row>
    <row r="1765" spans="1:11" x14ac:dyDescent="0.25">
      <c r="A1765" t="s">
        <v>208</v>
      </c>
      <c r="B1765" t="s">
        <v>12</v>
      </c>
      <c r="C1765" t="s">
        <v>209</v>
      </c>
      <c r="D1765" t="s">
        <v>14</v>
      </c>
      <c r="E1765" t="s">
        <v>32</v>
      </c>
      <c r="F1765">
        <v>2020</v>
      </c>
      <c r="G1765">
        <v>6.0129999999999999</v>
      </c>
      <c r="K1765" t="s">
        <v>136</v>
      </c>
    </row>
    <row r="1766" spans="1:11" x14ac:dyDescent="0.25">
      <c r="A1766" t="s">
        <v>208</v>
      </c>
      <c r="B1766" t="s">
        <v>12</v>
      </c>
      <c r="C1766" t="s">
        <v>209</v>
      </c>
      <c r="D1766" t="s">
        <v>14</v>
      </c>
      <c r="E1766" t="s">
        <v>33</v>
      </c>
      <c r="F1766">
        <v>2020</v>
      </c>
      <c r="G1766">
        <v>2.371</v>
      </c>
      <c r="K1766" t="s">
        <v>136</v>
      </c>
    </row>
    <row r="1767" spans="1:11" x14ac:dyDescent="0.25">
      <c r="A1767" t="s">
        <v>208</v>
      </c>
      <c r="B1767" t="s">
        <v>12</v>
      </c>
      <c r="C1767" t="s">
        <v>209</v>
      </c>
      <c r="D1767" t="s">
        <v>14</v>
      </c>
      <c r="E1767" t="s">
        <v>34</v>
      </c>
      <c r="F1767">
        <v>2020</v>
      </c>
      <c r="G1767">
        <v>9.3710000000000004</v>
      </c>
      <c r="K1767" t="s">
        <v>136</v>
      </c>
    </row>
    <row r="1768" spans="1:11" x14ac:dyDescent="0.25">
      <c r="A1768" t="s">
        <v>208</v>
      </c>
      <c r="B1768" t="s">
        <v>12</v>
      </c>
      <c r="C1768" t="s">
        <v>209</v>
      </c>
      <c r="D1768" t="s">
        <v>14</v>
      </c>
      <c r="E1768" t="s">
        <v>80</v>
      </c>
      <c r="F1768">
        <v>2020</v>
      </c>
      <c r="G1768">
        <v>6.4279999999999999</v>
      </c>
      <c r="K1768" t="s">
        <v>136</v>
      </c>
    </row>
    <row r="1769" spans="1:11" x14ac:dyDescent="0.25">
      <c r="A1769" t="s">
        <v>208</v>
      </c>
      <c r="B1769" t="s">
        <v>12</v>
      </c>
      <c r="C1769" t="s">
        <v>209</v>
      </c>
      <c r="D1769" t="s">
        <v>14</v>
      </c>
      <c r="E1769" t="s">
        <v>35</v>
      </c>
      <c r="F1769">
        <v>2020</v>
      </c>
      <c r="G1769">
        <v>1.716</v>
      </c>
      <c r="K1769" t="s">
        <v>136</v>
      </c>
    </row>
    <row r="1770" spans="1:11" x14ac:dyDescent="0.25">
      <c r="A1770" t="s">
        <v>208</v>
      </c>
      <c r="B1770" t="s">
        <v>12</v>
      </c>
      <c r="C1770" t="s">
        <v>209</v>
      </c>
      <c r="D1770" t="s">
        <v>14</v>
      </c>
      <c r="E1770" t="s">
        <v>36</v>
      </c>
      <c r="F1770">
        <v>2020</v>
      </c>
      <c r="G1770">
        <v>0.318</v>
      </c>
      <c r="H1770" t="s">
        <v>21</v>
      </c>
      <c r="K1770" t="s">
        <v>136</v>
      </c>
    </row>
    <row r="1771" spans="1:11" x14ac:dyDescent="0.25">
      <c r="A1771" t="s">
        <v>208</v>
      </c>
      <c r="B1771" t="s">
        <v>12</v>
      </c>
      <c r="C1771" t="s">
        <v>209</v>
      </c>
      <c r="D1771" t="s">
        <v>14</v>
      </c>
      <c r="E1771" t="s">
        <v>110</v>
      </c>
      <c r="F1771">
        <v>2020</v>
      </c>
      <c r="G1771">
        <v>0.57799999999999996</v>
      </c>
      <c r="H1771" t="s">
        <v>21</v>
      </c>
      <c r="K1771" t="s">
        <v>136</v>
      </c>
    </row>
    <row r="1772" spans="1:11" x14ac:dyDescent="0.25">
      <c r="A1772" t="s">
        <v>208</v>
      </c>
      <c r="B1772" t="s">
        <v>12</v>
      </c>
      <c r="C1772" t="s">
        <v>209</v>
      </c>
      <c r="D1772" t="s">
        <v>14</v>
      </c>
      <c r="E1772" t="s">
        <v>81</v>
      </c>
      <c r="F1772">
        <v>2020</v>
      </c>
      <c r="H1772" t="s">
        <v>21</v>
      </c>
      <c r="K1772" t="s">
        <v>136</v>
      </c>
    </row>
    <row r="1773" spans="1:11" x14ac:dyDescent="0.25">
      <c r="A1773" t="s">
        <v>208</v>
      </c>
      <c r="B1773" t="s">
        <v>12</v>
      </c>
      <c r="C1773" t="s">
        <v>209</v>
      </c>
      <c r="D1773" t="s">
        <v>14</v>
      </c>
      <c r="E1773" t="s">
        <v>37</v>
      </c>
      <c r="F1773">
        <v>2020</v>
      </c>
      <c r="G1773">
        <v>18.981000000000002</v>
      </c>
      <c r="K1773" t="s">
        <v>136</v>
      </c>
    </row>
    <row r="1774" spans="1:11" x14ac:dyDescent="0.25">
      <c r="A1774" t="s">
        <v>208</v>
      </c>
      <c r="B1774" t="s">
        <v>12</v>
      </c>
      <c r="C1774" t="s">
        <v>209</v>
      </c>
      <c r="D1774" t="s">
        <v>14</v>
      </c>
      <c r="E1774" t="s">
        <v>38</v>
      </c>
      <c r="F1774">
        <v>2020</v>
      </c>
      <c r="G1774">
        <v>31.542999999999999</v>
      </c>
      <c r="K1774" t="s">
        <v>136</v>
      </c>
    </row>
    <row r="1775" spans="1:11" x14ac:dyDescent="0.25">
      <c r="A1775" t="s">
        <v>208</v>
      </c>
      <c r="B1775" t="s">
        <v>12</v>
      </c>
      <c r="C1775" t="s">
        <v>209</v>
      </c>
      <c r="D1775" t="s">
        <v>14</v>
      </c>
      <c r="E1775" t="s">
        <v>82</v>
      </c>
      <c r="F1775">
        <v>2020</v>
      </c>
      <c r="G1775">
        <v>11.568</v>
      </c>
      <c r="K1775" t="s">
        <v>136</v>
      </c>
    </row>
    <row r="1776" spans="1:11" x14ac:dyDescent="0.25">
      <c r="A1776" t="s">
        <v>208</v>
      </c>
      <c r="B1776" t="s">
        <v>12</v>
      </c>
      <c r="C1776" t="s">
        <v>209</v>
      </c>
      <c r="D1776" t="s">
        <v>14</v>
      </c>
      <c r="E1776" t="s">
        <v>39</v>
      </c>
      <c r="F1776">
        <v>2020</v>
      </c>
      <c r="G1776">
        <v>23.417000000000002</v>
      </c>
      <c r="K1776" t="s">
        <v>136</v>
      </c>
    </row>
    <row r="1777" spans="1:11" x14ac:dyDescent="0.25">
      <c r="A1777" t="s">
        <v>208</v>
      </c>
      <c r="B1777" t="s">
        <v>12</v>
      </c>
      <c r="C1777" t="s">
        <v>209</v>
      </c>
      <c r="D1777" t="s">
        <v>14</v>
      </c>
      <c r="E1777" t="s">
        <v>83</v>
      </c>
      <c r="F1777">
        <v>2020</v>
      </c>
      <c r="G1777">
        <v>5.0709999999999997</v>
      </c>
      <c r="K1777" t="s">
        <v>136</v>
      </c>
    </row>
    <row r="1778" spans="1:11" x14ac:dyDescent="0.25">
      <c r="A1778" t="s">
        <v>208</v>
      </c>
      <c r="B1778" t="s">
        <v>12</v>
      </c>
      <c r="C1778" t="s">
        <v>209</v>
      </c>
      <c r="D1778" t="s">
        <v>14</v>
      </c>
      <c r="E1778" t="s">
        <v>40</v>
      </c>
      <c r="F1778">
        <v>2020</v>
      </c>
      <c r="G1778">
        <v>0.86099999999999999</v>
      </c>
      <c r="H1778" t="s">
        <v>21</v>
      </c>
      <c r="K1778" t="s">
        <v>136</v>
      </c>
    </row>
    <row r="1779" spans="1:11" x14ac:dyDescent="0.25">
      <c r="A1779" t="s">
        <v>208</v>
      </c>
      <c r="B1779" t="s">
        <v>12</v>
      </c>
      <c r="C1779" t="s">
        <v>209</v>
      </c>
      <c r="D1779" t="s">
        <v>14</v>
      </c>
      <c r="E1779" t="s">
        <v>84</v>
      </c>
      <c r="F1779">
        <v>2020</v>
      </c>
      <c r="G1779">
        <v>0.80100000000000005</v>
      </c>
      <c r="H1779" t="s">
        <v>21</v>
      </c>
      <c r="K1779" t="s">
        <v>136</v>
      </c>
    </row>
    <row r="1780" spans="1:11" x14ac:dyDescent="0.25">
      <c r="A1780" t="s">
        <v>208</v>
      </c>
      <c r="B1780" t="s">
        <v>12</v>
      </c>
      <c r="C1780" t="s">
        <v>209</v>
      </c>
      <c r="D1780" t="s">
        <v>14</v>
      </c>
      <c r="E1780" t="s">
        <v>86</v>
      </c>
      <c r="F1780">
        <v>2020</v>
      </c>
      <c r="G1780">
        <v>62.573</v>
      </c>
      <c r="K1780" t="s">
        <v>136</v>
      </c>
    </row>
    <row r="1781" spans="1:11" x14ac:dyDescent="0.25">
      <c r="A1781" t="s">
        <v>208</v>
      </c>
      <c r="B1781" t="s">
        <v>12</v>
      </c>
      <c r="C1781" t="s">
        <v>209</v>
      </c>
      <c r="D1781" t="s">
        <v>14</v>
      </c>
      <c r="E1781" t="s">
        <v>41</v>
      </c>
      <c r="F1781">
        <v>2020</v>
      </c>
      <c r="G1781">
        <v>8.4049999999999994</v>
      </c>
      <c r="K1781" t="s">
        <v>136</v>
      </c>
    </row>
    <row r="1782" spans="1:11" x14ac:dyDescent="0.25">
      <c r="A1782" t="s">
        <v>208</v>
      </c>
      <c r="B1782" t="s">
        <v>12</v>
      </c>
      <c r="C1782" t="s">
        <v>209</v>
      </c>
      <c r="D1782" t="s">
        <v>14</v>
      </c>
      <c r="E1782" t="s">
        <v>42</v>
      </c>
      <c r="F1782">
        <v>2020</v>
      </c>
      <c r="G1782">
        <v>55.863</v>
      </c>
      <c r="K1782" t="s">
        <v>136</v>
      </c>
    </row>
    <row r="1783" spans="1:11" x14ac:dyDescent="0.25">
      <c r="A1783" t="s">
        <v>208</v>
      </c>
      <c r="B1783" t="s">
        <v>12</v>
      </c>
      <c r="C1783" t="s">
        <v>209</v>
      </c>
      <c r="D1783" t="s">
        <v>14</v>
      </c>
      <c r="E1783" t="s">
        <v>87</v>
      </c>
      <c r="F1783">
        <v>2020</v>
      </c>
      <c r="G1783">
        <v>48.408999999999999</v>
      </c>
      <c r="K1783" t="s">
        <v>136</v>
      </c>
    </row>
    <row r="1784" spans="1:11" x14ac:dyDescent="0.25">
      <c r="A1784" t="s">
        <v>208</v>
      </c>
      <c r="B1784" t="s">
        <v>12</v>
      </c>
      <c r="C1784" t="s">
        <v>209</v>
      </c>
      <c r="D1784" t="s">
        <v>14</v>
      </c>
      <c r="E1784" t="s">
        <v>43</v>
      </c>
      <c r="F1784">
        <v>2020</v>
      </c>
      <c r="G1784">
        <v>53.572000000000003</v>
      </c>
      <c r="K1784" t="s">
        <v>136</v>
      </c>
    </row>
    <row r="1785" spans="1:11" x14ac:dyDescent="0.25">
      <c r="A1785" t="s">
        <v>208</v>
      </c>
      <c r="B1785" t="s">
        <v>12</v>
      </c>
      <c r="C1785" t="s">
        <v>209</v>
      </c>
      <c r="D1785" t="s">
        <v>14</v>
      </c>
      <c r="E1785" t="s">
        <v>44</v>
      </c>
      <c r="F1785">
        <v>2020</v>
      </c>
      <c r="G1785">
        <v>214.69499999999999</v>
      </c>
      <c r="K1785" t="s">
        <v>136</v>
      </c>
    </row>
    <row r="1786" spans="1:11" x14ac:dyDescent="0.25">
      <c r="A1786" t="s">
        <v>208</v>
      </c>
      <c r="B1786" t="s">
        <v>12</v>
      </c>
      <c r="C1786" t="s">
        <v>209</v>
      </c>
      <c r="D1786" t="s">
        <v>14</v>
      </c>
      <c r="E1786" t="s">
        <v>45</v>
      </c>
      <c r="F1786">
        <v>2020</v>
      </c>
      <c r="G1786">
        <v>72.706000000000003</v>
      </c>
      <c r="K1786" t="s">
        <v>136</v>
      </c>
    </row>
    <row r="1787" spans="1:11" x14ac:dyDescent="0.25">
      <c r="A1787" t="s">
        <v>208</v>
      </c>
      <c r="B1787" t="s">
        <v>12</v>
      </c>
      <c r="C1787" t="s">
        <v>209</v>
      </c>
      <c r="D1787" t="s">
        <v>14</v>
      </c>
      <c r="E1787" t="s">
        <v>46</v>
      </c>
      <c r="F1787">
        <v>2020</v>
      </c>
      <c r="G1787">
        <v>1.2729999999999999</v>
      </c>
      <c r="K1787" t="s">
        <v>136</v>
      </c>
    </row>
    <row r="1788" spans="1:11" x14ac:dyDescent="0.25">
      <c r="A1788" t="s">
        <v>208</v>
      </c>
      <c r="B1788" t="s">
        <v>12</v>
      </c>
      <c r="C1788" t="s">
        <v>209</v>
      </c>
      <c r="D1788" t="s">
        <v>14</v>
      </c>
      <c r="E1788" t="s">
        <v>88</v>
      </c>
      <c r="F1788">
        <v>2020</v>
      </c>
      <c r="G1788">
        <v>0.1</v>
      </c>
      <c r="H1788" t="s">
        <v>21</v>
      </c>
      <c r="K1788" t="s">
        <v>136</v>
      </c>
    </row>
    <row r="1789" spans="1:11" x14ac:dyDescent="0.25">
      <c r="A1789" t="s">
        <v>208</v>
      </c>
      <c r="B1789" t="s">
        <v>12</v>
      </c>
      <c r="C1789" t="s">
        <v>209</v>
      </c>
      <c r="D1789" t="s">
        <v>14</v>
      </c>
      <c r="E1789" t="s">
        <v>89</v>
      </c>
      <c r="F1789">
        <v>2020</v>
      </c>
      <c r="G1789">
        <v>18.007999999999999</v>
      </c>
      <c r="K1789" t="s">
        <v>136</v>
      </c>
    </row>
    <row r="1790" spans="1:11" x14ac:dyDescent="0.25">
      <c r="A1790" t="s">
        <v>208</v>
      </c>
      <c r="B1790" t="s">
        <v>12</v>
      </c>
      <c r="C1790" t="s">
        <v>209</v>
      </c>
      <c r="D1790" t="s">
        <v>14</v>
      </c>
      <c r="E1790" t="s">
        <v>90</v>
      </c>
      <c r="F1790">
        <v>2020</v>
      </c>
      <c r="G1790">
        <v>16.045999999999999</v>
      </c>
      <c r="K1790" t="s">
        <v>136</v>
      </c>
    </row>
    <row r="1791" spans="1:11" x14ac:dyDescent="0.25">
      <c r="A1791" t="s">
        <v>208</v>
      </c>
      <c r="B1791" t="s">
        <v>12</v>
      </c>
      <c r="C1791" t="s">
        <v>209</v>
      </c>
      <c r="D1791" t="s">
        <v>14</v>
      </c>
      <c r="E1791" t="s">
        <v>47</v>
      </c>
      <c r="F1791">
        <v>2020</v>
      </c>
      <c r="G1791">
        <v>18.79</v>
      </c>
      <c r="K1791" t="s">
        <v>136</v>
      </c>
    </row>
    <row r="1792" spans="1:11" x14ac:dyDescent="0.25">
      <c r="A1792" t="s">
        <v>208</v>
      </c>
      <c r="B1792" t="s">
        <v>12</v>
      </c>
      <c r="C1792" t="s">
        <v>209</v>
      </c>
      <c r="D1792" t="s">
        <v>14</v>
      </c>
      <c r="E1792" t="s">
        <v>48</v>
      </c>
      <c r="F1792">
        <v>2020</v>
      </c>
      <c r="G1792">
        <v>92.557000000000002</v>
      </c>
      <c r="K1792" t="s">
        <v>136</v>
      </c>
    </row>
    <row r="1793" spans="1:11" x14ac:dyDescent="0.25">
      <c r="A1793" t="s">
        <v>208</v>
      </c>
      <c r="B1793" t="s">
        <v>12</v>
      </c>
      <c r="C1793" t="s">
        <v>209</v>
      </c>
      <c r="D1793" t="s">
        <v>14</v>
      </c>
      <c r="E1793" t="s">
        <v>49</v>
      </c>
      <c r="F1793">
        <v>2020</v>
      </c>
      <c r="G1793">
        <v>1.597</v>
      </c>
      <c r="H1793" t="s">
        <v>21</v>
      </c>
      <c r="K1793" t="s">
        <v>136</v>
      </c>
    </row>
    <row r="1794" spans="1:11" x14ac:dyDescent="0.25">
      <c r="A1794" t="s">
        <v>208</v>
      </c>
      <c r="B1794" t="s">
        <v>12</v>
      </c>
      <c r="C1794" t="s">
        <v>209</v>
      </c>
      <c r="D1794" t="s">
        <v>14</v>
      </c>
      <c r="E1794" t="s">
        <v>50</v>
      </c>
      <c r="F1794">
        <v>2020</v>
      </c>
      <c r="G1794">
        <v>4.9569999999999999</v>
      </c>
      <c r="K1794" t="s">
        <v>136</v>
      </c>
    </row>
    <row r="1795" spans="1:11" x14ac:dyDescent="0.25">
      <c r="A1795" t="s">
        <v>208</v>
      </c>
      <c r="B1795" t="s">
        <v>12</v>
      </c>
      <c r="C1795" t="s">
        <v>209</v>
      </c>
      <c r="D1795" t="s">
        <v>14</v>
      </c>
      <c r="E1795" t="s">
        <v>51</v>
      </c>
      <c r="F1795">
        <v>2020</v>
      </c>
      <c r="G1795">
        <v>1.6759999999999999</v>
      </c>
      <c r="K1795" t="s">
        <v>136</v>
      </c>
    </row>
    <row r="1796" spans="1:11" x14ac:dyDescent="0.25">
      <c r="A1796" t="s">
        <v>208</v>
      </c>
      <c r="B1796" t="s">
        <v>12</v>
      </c>
      <c r="C1796" t="s">
        <v>209</v>
      </c>
      <c r="D1796" t="s">
        <v>14</v>
      </c>
      <c r="E1796" t="s">
        <v>52</v>
      </c>
      <c r="F1796">
        <v>2020</v>
      </c>
      <c r="G1796">
        <v>11.673</v>
      </c>
      <c r="K1796" t="s">
        <v>136</v>
      </c>
    </row>
    <row r="1797" spans="1:11" x14ac:dyDescent="0.25">
      <c r="A1797" t="s">
        <v>208</v>
      </c>
      <c r="B1797" t="s">
        <v>12</v>
      </c>
      <c r="C1797" t="s">
        <v>209</v>
      </c>
      <c r="D1797" t="s">
        <v>14</v>
      </c>
      <c r="E1797" t="s">
        <v>91</v>
      </c>
      <c r="F1797">
        <v>2020</v>
      </c>
      <c r="G1797">
        <v>17.263000000000002</v>
      </c>
      <c r="K1797" t="s">
        <v>136</v>
      </c>
    </row>
    <row r="1798" spans="1:11" x14ac:dyDescent="0.25">
      <c r="A1798" t="s">
        <v>208</v>
      </c>
      <c r="B1798" t="s">
        <v>12</v>
      </c>
      <c r="C1798" t="s">
        <v>209</v>
      </c>
      <c r="D1798" t="s">
        <v>14</v>
      </c>
      <c r="E1798" t="s">
        <v>92</v>
      </c>
      <c r="F1798">
        <v>2020</v>
      </c>
      <c r="H1798" t="s">
        <v>21</v>
      </c>
      <c r="K1798" t="s">
        <v>136</v>
      </c>
    </row>
    <row r="1799" spans="1:11" x14ac:dyDescent="0.25">
      <c r="A1799" t="s">
        <v>208</v>
      </c>
      <c r="B1799" t="s">
        <v>12</v>
      </c>
      <c r="C1799" t="s">
        <v>209</v>
      </c>
      <c r="D1799" t="s">
        <v>14</v>
      </c>
      <c r="E1799" t="s">
        <v>53</v>
      </c>
      <c r="F1799">
        <v>2020</v>
      </c>
      <c r="G1799">
        <v>40.792000000000002</v>
      </c>
      <c r="K1799" t="s">
        <v>136</v>
      </c>
    </row>
    <row r="1800" spans="1:11" x14ac:dyDescent="0.25">
      <c r="A1800" t="s">
        <v>208</v>
      </c>
      <c r="B1800" t="s">
        <v>12</v>
      </c>
      <c r="C1800" t="s">
        <v>209</v>
      </c>
      <c r="D1800" t="s">
        <v>14</v>
      </c>
      <c r="E1800" t="s">
        <v>93</v>
      </c>
      <c r="F1800">
        <v>2020</v>
      </c>
      <c r="G1800">
        <v>5.383</v>
      </c>
      <c r="K1800" t="s">
        <v>136</v>
      </c>
    </row>
    <row r="1801" spans="1:11" x14ac:dyDescent="0.25">
      <c r="A1801" t="s">
        <v>208</v>
      </c>
      <c r="B1801" t="s">
        <v>12</v>
      </c>
      <c r="C1801" t="s">
        <v>209</v>
      </c>
      <c r="D1801" t="s">
        <v>14</v>
      </c>
      <c r="E1801" t="s">
        <v>94</v>
      </c>
      <c r="F1801">
        <v>2020</v>
      </c>
      <c r="G1801">
        <v>1.177</v>
      </c>
      <c r="H1801" t="s">
        <v>21</v>
      </c>
      <c r="K1801" t="s">
        <v>136</v>
      </c>
    </row>
    <row r="1802" spans="1:11" x14ac:dyDescent="0.25">
      <c r="A1802" t="s">
        <v>208</v>
      </c>
      <c r="B1802" t="s">
        <v>12</v>
      </c>
      <c r="C1802" t="s">
        <v>209</v>
      </c>
      <c r="D1802" t="s">
        <v>14</v>
      </c>
      <c r="E1802" t="s">
        <v>54</v>
      </c>
      <c r="F1802">
        <v>2020</v>
      </c>
      <c r="G1802">
        <v>31.507000000000001</v>
      </c>
      <c r="K1802" t="s">
        <v>136</v>
      </c>
    </row>
    <row r="1803" spans="1:11" x14ac:dyDescent="0.25">
      <c r="A1803" t="s">
        <v>208</v>
      </c>
      <c r="B1803" t="s">
        <v>12</v>
      </c>
      <c r="C1803" t="s">
        <v>209</v>
      </c>
      <c r="D1803" t="s">
        <v>14</v>
      </c>
      <c r="E1803" t="s">
        <v>95</v>
      </c>
      <c r="F1803">
        <v>2020</v>
      </c>
      <c r="G1803">
        <v>23.105</v>
      </c>
      <c r="K1803" t="s">
        <v>136</v>
      </c>
    </row>
    <row r="1804" spans="1:11" x14ac:dyDescent="0.25">
      <c r="A1804" t="s">
        <v>208</v>
      </c>
      <c r="B1804" t="s">
        <v>12</v>
      </c>
      <c r="C1804" t="s">
        <v>209</v>
      </c>
      <c r="D1804" t="s">
        <v>14</v>
      </c>
      <c r="E1804" t="s">
        <v>96</v>
      </c>
      <c r="F1804">
        <v>2020</v>
      </c>
      <c r="G1804">
        <v>8.6159999999999997</v>
      </c>
      <c r="K1804" t="s">
        <v>136</v>
      </c>
    </row>
    <row r="1805" spans="1:11" x14ac:dyDescent="0.25">
      <c r="A1805" t="s">
        <v>208</v>
      </c>
      <c r="B1805" t="s">
        <v>12</v>
      </c>
      <c r="C1805" t="s">
        <v>209</v>
      </c>
      <c r="D1805" t="s">
        <v>14</v>
      </c>
      <c r="E1805" t="s">
        <v>97</v>
      </c>
      <c r="F1805">
        <v>2020</v>
      </c>
      <c r="G1805">
        <v>10.195</v>
      </c>
      <c r="K1805" t="s">
        <v>136</v>
      </c>
    </row>
    <row r="1806" spans="1:11" x14ac:dyDescent="0.25">
      <c r="A1806" t="s">
        <v>208</v>
      </c>
      <c r="B1806" t="s">
        <v>12</v>
      </c>
      <c r="C1806" t="s">
        <v>209</v>
      </c>
      <c r="D1806" t="s">
        <v>14</v>
      </c>
      <c r="E1806" t="s">
        <v>55</v>
      </c>
      <c r="F1806">
        <v>2020</v>
      </c>
      <c r="G1806">
        <v>1.4890000000000001</v>
      </c>
      <c r="K1806" t="s">
        <v>136</v>
      </c>
    </row>
    <row r="1807" spans="1:11" x14ac:dyDescent="0.25">
      <c r="A1807" t="s">
        <v>208</v>
      </c>
      <c r="B1807" t="s">
        <v>12</v>
      </c>
      <c r="C1807" t="s">
        <v>209</v>
      </c>
      <c r="D1807" t="s">
        <v>14</v>
      </c>
      <c r="E1807" t="s">
        <v>98</v>
      </c>
      <c r="F1807">
        <v>2020</v>
      </c>
      <c r="G1807">
        <v>6.6020000000000003</v>
      </c>
      <c r="K1807" t="s">
        <v>136</v>
      </c>
    </row>
    <row r="1808" spans="1:11" x14ac:dyDescent="0.25">
      <c r="A1808" t="s">
        <v>208</v>
      </c>
      <c r="B1808" t="s">
        <v>12</v>
      </c>
      <c r="C1808" t="s">
        <v>209</v>
      </c>
      <c r="D1808" t="s">
        <v>14</v>
      </c>
      <c r="E1808" t="s">
        <v>99</v>
      </c>
      <c r="F1808">
        <v>2020</v>
      </c>
      <c r="G1808">
        <v>7.1550000000000002</v>
      </c>
      <c r="K1808" t="s">
        <v>136</v>
      </c>
    </row>
    <row r="1809" spans="1:11" x14ac:dyDescent="0.25">
      <c r="A1809" t="s">
        <v>208</v>
      </c>
      <c r="B1809" t="s">
        <v>12</v>
      </c>
      <c r="C1809" t="s">
        <v>209</v>
      </c>
      <c r="D1809" t="s">
        <v>14</v>
      </c>
      <c r="E1809" t="s">
        <v>100</v>
      </c>
      <c r="F1809">
        <v>2020</v>
      </c>
      <c r="G1809">
        <v>3.895</v>
      </c>
      <c r="K1809" t="s">
        <v>136</v>
      </c>
    </row>
    <row r="1810" spans="1:11" x14ac:dyDescent="0.25">
      <c r="A1810" t="s">
        <v>208</v>
      </c>
      <c r="B1810" t="s">
        <v>12</v>
      </c>
      <c r="C1810" t="s">
        <v>209</v>
      </c>
      <c r="D1810" t="s">
        <v>14</v>
      </c>
      <c r="E1810" t="s">
        <v>56</v>
      </c>
      <c r="F1810">
        <v>2020</v>
      </c>
      <c r="G1810">
        <v>2.8719999999999999</v>
      </c>
      <c r="K1810" t="s">
        <v>136</v>
      </c>
    </row>
    <row r="1811" spans="1:11" x14ac:dyDescent="0.25">
      <c r="A1811" t="s">
        <v>208</v>
      </c>
      <c r="B1811" t="s">
        <v>12</v>
      </c>
      <c r="C1811" t="s">
        <v>209</v>
      </c>
      <c r="D1811" t="s">
        <v>14</v>
      </c>
      <c r="E1811" t="s">
        <v>101</v>
      </c>
      <c r="F1811">
        <v>2020</v>
      </c>
      <c r="G1811">
        <v>1.484</v>
      </c>
      <c r="H1811" t="s">
        <v>21</v>
      </c>
      <c r="K1811" t="s">
        <v>136</v>
      </c>
    </row>
    <row r="1812" spans="1:11" x14ac:dyDescent="0.25">
      <c r="A1812" t="s">
        <v>208</v>
      </c>
      <c r="B1812" t="s">
        <v>12</v>
      </c>
      <c r="C1812" t="s">
        <v>209</v>
      </c>
      <c r="D1812" t="s">
        <v>14</v>
      </c>
      <c r="E1812" t="s">
        <v>102</v>
      </c>
      <c r="F1812">
        <v>2020</v>
      </c>
      <c r="G1812">
        <v>3.0139999999999998</v>
      </c>
      <c r="K1812" t="s">
        <v>136</v>
      </c>
    </row>
    <row r="1813" spans="1:11" x14ac:dyDescent="0.25">
      <c r="A1813" t="s">
        <v>208</v>
      </c>
      <c r="B1813" t="s">
        <v>12</v>
      </c>
      <c r="C1813" t="s">
        <v>209</v>
      </c>
      <c r="D1813" t="s">
        <v>14</v>
      </c>
      <c r="E1813" t="s">
        <v>57</v>
      </c>
      <c r="F1813">
        <v>2020</v>
      </c>
      <c r="G1813">
        <v>6.351</v>
      </c>
      <c r="K1813" t="s">
        <v>136</v>
      </c>
    </row>
    <row r="1814" spans="1:11" x14ac:dyDescent="0.25">
      <c r="A1814" t="s">
        <v>208</v>
      </c>
      <c r="B1814" t="s">
        <v>12</v>
      </c>
      <c r="C1814" t="s">
        <v>209</v>
      </c>
      <c r="D1814" t="s">
        <v>14</v>
      </c>
      <c r="E1814" t="s">
        <v>103</v>
      </c>
      <c r="F1814">
        <v>2020</v>
      </c>
      <c r="G1814">
        <v>20.436</v>
      </c>
      <c r="K1814" t="s">
        <v>136</v>
      </c>
    </row>
    <row r="1815" spans="1:11" x14ac:dyDescent="0.25">
      <c r="A1815" t="s">
        <v>208</v>
      </c>
      <c r="B1815" t="s">
        <v>12</v>
      </c>
      <c r="C1815" t="s">
        <v>209</v>
      </c>
      <c r="D1815" t="s">
        <v>14</v>
      </c>
      <c r="E1815" t="s">
        <v>58</v>
      </c>
      <c r="F1815">
        <v>2020</v>
      </c>
      <c r="G1815">
        <v>33.972999999999999</v>
      </c>
      <c r="K1815" t="s">
        <v>136</v>
      </c>
    </row>
    <row r="1816" spans="1:11" x14ac:dyDescent="0.25">
      <c r="A1816" t="s">
        <v>208</v>
      </c>
      <c r="B1816" t="s">
        <v>12</v>
      </c>
      <c r="C1816" t="s">
        <v>209</v>
      </c>
      <c r="D1816" t="s">
        <v>14</v>
      </c>
      <c r="E1816" t="s">
        <v>59</v>
      </c>
      <c r="F1816">
        <v>2020</v>
      </c>
      <c r="G1816">
        <v>90.090999999999994</v>
      </c>
      <c r="K1816" t="s">
        <v>136</v>
      </c>
    </row>
    <row r="1817" spans="1:11" x14ac:dyDescent="0.25">
      <c r="A1817" t="s">
        <v>208</v>
      </c>
      <c r="B1817" t="s">
        <v>12</v>
      </c>
      <c r="C1817" t="s">
        <v>209</v>
      </c>
      <c r="D1817" t="s">
        <v>14</v>
      </c>
      <c r="E1817" t="s">
        <v>60</v>
      </c>
      <c r="F1817">
        <v>2020</v>
      </c>
      <c r="G1817">
        <v>148.68600000000001</v>
      </c>
      <c r="K1817" t="s">
        <v>136</v>
      </c>
    </row>
    <row r="1818" spans="1:11" x14ac:dyDescent="0.25">
      <c r="A1818" t="s">
        <v>208</v>
      </c>
      <c r="B1818" t="s">
        <v>12</v>
      </c>
      <c r="C1818" t="s">
        <v>209</v>
      </c>
      <c r="D1818" t="s">
        <v>14</v>
      </c>
      <c r="E1818" t="s">
        <v>61</v>
      </c>
      <c r="F1818">
        <v>2020</v>
      </c>
      <c r="G1818">
        <v>75.831999999999994</v>
      </c>
      <c r="K1818" t="s">
        <v>136</v>
      </c>
    </row>
    <row r="1819" spans="1:11" x14ac:dyDescent="0.25">
      <c r="A1819" t="s">
        <v>208</v>
      </c>
      <c r="B1819" t="s">
        <v>12</v>
      </c>
      <c r="C1819" t="s">
        <v>209</v>
      </c>
      <c r="D1819" t="s">
        <v>14</v>
      </c>
      <c r="E1819" t="s">
        <v>62</v>
      </c>
      <c r="F1819">
        <v>2020</v>
      </c>
      <c r="G1819">
        <v>7.1989999999999998</v>
      </c>
      <c r="K1819" t="s">
        <v>136</v>
      </c>
    </row>
    <row r="1820" spans="1:11" x14ac:dyDescent="0.25">
      <c r="A1820" t="s">
        <v>208</v>
      </c>
      <c r="B1820" t="s">
        <v>12</v>
      </c>
      <c r="C1820" t="s">
        <v>209</v>
      </c>
      <c r="D1820" t="s">
        <v>14</v>
      </c>
      <c r="E1820" t="s">
        <v>104</v>
      </c>
      <c r="F1820">
        <v>2020</v>
      </c>
      <c r="G1820">
        <v>5.7030000000000003</v>
      </c>
      <c r="K1820" t="s">
        <v>136</v>
      </c>
    </row>
    <row r="1821" spans="1:11" x14ac:dyDescent="0.25">
      <c r="A1821" t="s">
        <v>208</v>
      </c>
      <c r="B1821" t="s">
        <v>12</v>
      </c>
      <c r="C1821" t="s">
        <v>209</v>
      </c>
      <c r="D1821" t="s">
        <v>14</v>
      </c>
      <c r="E1821" t="s">
        <v>105</v>
      </c>
      <c r="F1821">
        <v>2020</v>
      </c>
      <c r="G1821">
        <v>3.0209999999999999</v>
      </c>
      <c r="K1821" t="s">
        <v>136</v>
      </c>
    </row>
    <row r="1822" spans="1:11" x14ac:dyDescent="0.25">
      <c r="A1822" t="s">
        <v>208</v>
      </c>
      <c r="B1822" t="s">
        <v>12</v>
      </c>
      <c r="C1822" t="s">
        <v>209</v>
      </c>
      <c r="D1822" t="s">
        <v>14</v>
      </c>
      <c r="E1822" t="s">
        <v>63</v>
      </c>
      <c r="F1822">
        <v>2020</v>
      </c>
      <c r="G1822">
        <v>1.3080000000000001</v>
      </c>
      <c r="H1822" t="s">
        <v>21</v>
      </c>
      <c r="K1822" t="s">
        <v>136</v>
      </c>
    </row>
    <row r="1823" spans="1:11" x14ac:dyDescent="0.25">
      <c r="A1823" t="s">
        <v>208</v>
      </c>
      <c r="B1823" t="s">
        <v>12</v>
      </c>
      <c r="C1823" t="s">
        <v>209</v>
      </c>
      <c r="D1823" t="s">
        <v>14</v>
      </c>
      <c r="E1823" t="s">
        <v>106</v>
      </c>
      <c r="F1823">
        <v>2020</v>
      </c>
      <c r="G1823">
        <v>3.4039999999999999</v>
      </c>
      <c r="K1823" t="s">
        <v>136</v>
      </c>
    </row>
    <row r="1824" spans="1:11" x14ac:dyDescent="0.25">
      <c r="A1824" t="s">
        <v>208</v>
      </c>
      <c r="B1824" t="s">
        <v>12</v>
      </c>
      <c r="C1824" t="s">
        <v>209</v>
      </c>
      <c r="D1824" t="s">
        <v>14</v>
      </c>
      <c r="E1824" t="s">
        <v>64</v>
      </c>
      <c r="F1824">
        <v>2020</v>
      </c>
      <c r="G1824">
        <v>9.8279999999999994</v>
      </c>
      <c r="K1824" t="s">
        <v>136</v>
      </c>
    </row>
    <row r="1825" spans="1:11" x14ac:dyDescent="0.25">
      <c r="A1825" t="s">
        <v>208</v>
      </c>
      <c r="B1825" t="s">
        <v>12</v>
      </c>
      <c r="C1825" t="s">
        <v>209</v>
      </c>
      <c r="D1825" t="s">
        <v>14</v>
      </c>
      <c r="E1825" t="s">
        <v>65</v>
      </c>
      <c r="F1825">
        <v>2020</v>
      </c>
      <c r="G1825">
        <v>11.817</v>
      </c>
      <c r="K1825" t="s">
        <v>136</v>
      </c>
    </row>
    <row r="1826" spans="1:11" x14ac:dyDescent="0.25">
      <c r="A1826" t="s">
        <v>208</v>
      </c>
      <c r="B1826" t="s">
        <v>12</v>
      </c>
      <c r="C1826" t="s">
        <v>209</v>
      </c>
      <c r="D1826" t="s">
        <v>14</v>
      </c>
      <c r="E1826" t="s">
        <v>66</v>
      </c>
      <c r="F1826">
        <v>2020</v>
      </c>
      <c r="G1826">
        <v>22.074000000000002</v>
      </c>
      <c r="K1826" t="s">
        <v>136</v>
      </c>
    </row>
    <row r="1827" spans="1:11" x14ac:dyDescent="0.25">
      <c r="A1827" t="s">
        <v>208</v>
      </c>
      <c r="B1827" t="s">
        <v>12</v>
      </c>
      <c r="C1827" t="s">
        <v>209</v>
      </c>
      <c r="D1827" t="s">
        <v>14</v>
      </c>
      <c r="E1827" t="s">
        <v>67</v>
      </c>
      <c r="F1827">
        <v>2020</v>
      </c>
      <c r="G1827">
        <v>49.151000000000003</v>
      </c>
      <c r="K1827" t="s">
        <v>136</v>
      </c>
    </row>
    <row r="1828" spans="1:11" x14ac:dyDescent="0.25">
      <c r="A1828" t="s">
        <v>208</v>
      </c>
      <c r="B1828" t="s">
        <v>12</v>
      </c>
      <c r="C1828" t="s">
        <v>209</v>
      </c>
      <c r="D1828" t="s">
        <v>14</v>
      </c>
      <c r="E1828" t="s">
        <v>68</v>
      </c>
      <c r="F1828">
        <v>2020</v>
      </c>
      <c r="G1828">
        <v>107.423</v>
      </c>
      <c r="K1828" t="s">
        <v>136</v>
      </c>
    </row>
    <row r="1829" spans="1:11" x14ac:dyDescent="0.25">
      <c r="A1829" t="s">
        <v>208</v>
      </c>
      <c r="B1829" t="s">
        <v>12</v>
      </c>
      <c r="C1829" t="s">
        <v>209</v>
      </c>
      <c r="D1829" t="s">
        <v>14</v>
      </c>
      <c r="E1829" t="s">
        <v>69</v>
      </c>
      <c r="F1829">
        <v>2020</v>
      </c>
      <c r="G1829">
        <v>1.0629999999999999</v>
      </c>
      <c r="H1829" t="s">
        <v>21</v>
      </c>
      <c r="K1829" t="s">
        <v>136</v>
      </c>
    </row>
    <row r="1830" spans="1:11" x14ac:dyDescent="0.25">
      <c r="A1830" t="s">
        <v>208</v>
      </c>
      <c r="B1830" t="s">
        <v>12</v>
      </c>
      <c r="C1830" t="s">
        <v>209</v>
      </c>
      <c r="D1830" t="s">
        <v>14</v>
      </c>
      <c r="E1830" t="s">
        <v>70</v>
      </c>
      <c r="F1830">
        <v>2020</v>
      </c>
      <c r="G1830">
        <v>8.42</v>
      </c>
      <c r="K1830" t="s">
        <v>136</v>
      </c>
    </row>
    <row r="1831" spans="1:11" x14ac:dyDescent="0.25">
      <c r="A1831" t="s">
        <v>210</v>
      </c>
      <c r="B1831" t="s">
        <v>12</v>
      </c>
      <c r="C1831" t="s">
        <v>211</v>
      </c>
      <c r="D1831" t="s">
        <v>14</v>
      </c>
      <c r="E1831" t="s">
        <v>15</v>
      </c>
      <c r="F1831">
        <v>2020</v>
      </c>
      <c r="G1831">
        <v>4389.46</v>
      </c>
      <c r="H1831" t="s">
        <v>125</v>
      </c>
      <c r="J1831" t="s">
        <v>126</v>
      </c>
      <c r="K1831" t="s">
        <v>212</v>
      </c>
    </row>
    <row r="1832" spans="1:11" x14ac:dyDescent="0.25">
      <c r="A1832" t="s">
        <v>210</v>
      </c>
      <c r="B1832" t="s">
        <v>12</v>
      </c>
      <c r="C1832" t="s">
        <v>211</v>
      </c>
      <c r="D1832" t="s">
        <v>14</v>
      </c>
      <c r="E1832" t="s">
        <v>17</v>
      </c>
      <c r="F1832">
        <v>2020</v>
      </c>
      <c r="G1832">
        <v>380.28199999999998</v>
      </c>
      <c r="H1832" t="s">
        <v>125</v>
      </c>
      <c r="J1832" t="s">
        <v>126</v>
      </c>
      <c r="K1832" t="s">
        <v>212</v>
      </c>
    </row>
    <row r="1833" spans="1:11" x14ac:dyDescent="0.25">
      <c r="A1833" t="s">
        <v>210</v>
      </c>
      <c r="B1833" t="s">
        <v>12</v>
      </c>
      <c r="C1833" t="s">
        <v>211</v>
      </c>
      <c r="D1833" t="s">
        <v>14</v>
      </c>
      <c r="E1833" t="s">
        <v>73</v>
      </c>
      <c r="F1833">
        <v>2020</v>
      </c>
      <c r="G1833">
        <v>2.7480000000000002</v>
      </c>
      <c r="H1833" t="s">
        <v>125</v>
      </c>
      <c r="J1833" t="s">
        <v>126</v>
      </c>
      <c r="K1833" t="s">
        <v>212</v>
      </c>
    </row>
    <row r="1834" spans="1:11" x14ac:dyDescent="0.25">
      <c r="A1834" t="s">
        <v>210</v>
      </c>
      <c r="B1834" t="s">
        <v>12</v>
      </c>
      <c r="C1834" t="s">
        <v>211</v>
      </c>
      <c r="D1834" t="s">
        <v>14</v>
      </c>
      <c r="E1834" t="s">
        <v>18</v>
      </c>
      <c r="F1834">
        <v>2020</v>
      </c>
      <c r="G1834">
        <v>10.058999999999999</v>
      </c>
      <c r="H1834" t="s">
        <v>125</v>
      </c>
      <c r="J1834" t="s">
        <v>126</v>
      </c>
      <c r="K1834" t="s">
        <v>212</v>
      </c>
    </row>
    <row r="1835" spans="1:11" x14ac:dyDescent="0.25">
      <c r="A1835" t="s">
        <v>210</v>
      </c>
      <c r="B1835" t="s">
        <v>12</v>
      </c>
      <c r="C1835" t="s">
        <v>211</v>
      </c>
      <c r="D1835" t="s">
        <v>14</v>
      </c>
      <c r="E1835" t="s">
        <v>20</v>
      </c>
      <c r="F1835">
        <v>2020</v>
      </c>
      <c r="G1835">
        <v>4.8940000000000001</v>
      </c>
      <c r="H1835" t="s">
        <v>125</v>
      </c>
      <c r="J1835" t="s">
        <v>126</v>
      </c>
      <c r="K1835" t="s">
        <v>212</v>
      </c>
    </row>
    <row r="1836" spans="1:11" x14ac:dyDescent="0.25">
      <c r="A1836" t="s">
        <v>210</v>
      </c>
      <c r="B1836" t="s">
        <v>12</v>
      </c>
      <c r="C1836" t="s">
        <v>211</v>
      </c>
      <c r="D1836" t="s">
        <v>14</v>
      </c>
      <c r="E1836" t="s">
        <v>22</v>
      </c>
      <c r="F1836">
        <v>2020</v>
      </c>
      <c r="G1836">
        <v>2.6819999999999999</v>
      </c>
      <c r="H1836" t="s">
        <v>125</v>
      </c>
      <c r="J1836" t="s">
        <v>126</v>
      </c>
      <c r="K1836" t="s">
        <v>212</v>
      </c>
    </row>
    <row r="1837" spans="1:11" x14ac:dyDescent="0.25">
      <c r="A1837" t="s">
        <v>210</v>
      </c>
      <c r="B1837" t="s">
        <v>12</v>
      </c>
      <c r="C1837" t="s">
        <v>211</v>
      </c>
      <c r="D1837" t="s">
        <v>14</v>
      </c>
      <c r="E1837" t="s">
        <v>23</v>
      </c>
      <c r="F1837">
        <v>2020</v>
      </c>
      <c r="G1837">
        <v>85.566000000000003</v>
      </c>
      <c r="H1837" t="s">
        <v>125</v>
      </c>
      <c r="J1837" t="s">
        <v>126</v>
      </c>
      <c r="K1837" t="s">
        <v>212</v>
      </c>
    </row>
    <row r="1838" spans="1:11" x14ac:dyDescent="0.25">
      <c r="A1838" t="s">
        <v>210</v>
      </c>
      <c r="B1838" t="s">
        <v>12</v>
      </c>
      <c r="C1838" t="s">
        <v>211</v>
      </c>
      <c r="D1838" t="s">
        <v>14</v>
      </c>
      <c r="E1838" t="s">
        <v>76</v>
      </c>
      <c r="F1838">
        <v>2020</v>
      </c>
      <c r="G1838">
        <v>26.02</v>
      </c>
      <c r="H1838" t="s">
        <v>125</v>
      </c>
      <c r="J1838" t="s">
        <v>126</v>
      </c>
      <c r="K1838" t="s">
        <v>212</v>
      </c>
    </row>
    <row r="1839" spans="1:11" x14ac:dyDescent="0.25">
      <c r="A1839" t="s">
        <v>210</v>
      </c>
      <c r="B1839" t="s">
        <v>12</v>
      </c>
      <c r="C1839" t="s">
        <v>211</v>
      </c>
      <c r="D1839" t="s">
        <v>14</v>
      </c>
      <c r="E1839" t="s">
        <v>24</v>
      </c>
      <c r="F1839">
        <v>2020</v>
      </c>
      <c r="G1839">
        <v>29.87</v>
      </c>
      <c r="H1839" t="s">
        <v>125</v>
      </c>
      <c r="J1839" t="s">
        <v>126</v>
      </c>
      <c r="K1839" t="s">
        <v>212</v>
      </c>
    </row>
    <row r="1840" spans="1:11" x14ac:dyDescent="0.25">
      <c r="A1840" t="s">
        <v>210</v>
      </c>
      <c r="B1840" t="s">
        <v>12</v>
      </c>
      <c r="C1840" t="s">
        <v>211</v>
      </c>
      <c r="D1840" t="s">
        <v>14</v>
      </c>
      <c r="E1840" t="s">
        <v>25</v>
      </c>
      <c r="F1840">
        <v>2020</v>
      </c>
      <c r="G1840">
        <v>13.58</v>
      </c>
      <c r="H1840" t="s">
        <v>125</v>
      </c>
      <c r="J1840" t="s">
        <v>126</v>
      </c>
      <c r="K1840" t="s">
        <v>212</v>
      </c>
    </row>
    <row r="1841" spans="1:11" x14ac:dyDescent="0.25">
      <c r="A1841" t="s">
        <v>210</v>
      </c>
      <c r="B1841" t="s">
        <v>12</v>
      </c>
      <c r="C1841" t="s">
        <v>211</v>
      </c>
      <c r="D1841" t="s">
        <v>14</v>
      </c>
      <c r="E1841" t="s">
        <v>26</v>
      </c>
      <c r="F1841">
        <v>2020</v>
      </c>
      <c r="G1841">
        <v>71.242999999999995</v>
      </c>
      <c r="H1841" t="s">
        <v>125</v>
      </c>
      <c r="J1841" t="s">
        <v>126</v>
      </c>
      <c r="K1841" t="s">
        <v>212</v>
      </c>
    </row>
    <row r="1842" spans="1:11" x14ac:dyDescent="0.25">
      <c r="A1842" t="s">
        <v>210</v>
      </c>
      <c r="B1842" t="s">
        <v>12</v>
      </c>
      <c r="C1842" t="s">
        <v>211</v>
      </c>
      <c r="D1842" t="s">
        <v>14</v>
      </c>
      <c r="E1842" t="s">
        <v>27</v>
      </c>
      <c r="F1842">
        <v>2020</v>
      </c>
      <c r="G1842">
        <v>14.167</v>
      </c>
      <c r="H1842" t="s">
        <v>125</v>
      </c>
      <c r="J1842" t="s">
        <v>126</v>
      </c>
      <c r="K1842" t="s">
        <v>212</v>
      </c>
    </row>
    <row r="1843" spans="1:11" x14ac:dyDescent="0.25">
      <c r="A1843" t="s">
        <v>210</v>
      </c>
      <c r="B1843" t="s">
        <v>12</v>
      </c>
      <c r="C1843" t="s">
        <v>211</v>
      </c>
      <c r="D1843" t="s">
        <v>14</v>
      </c>
      <c r="E1843" t="s">
        <v>28</v>
      </c>
      <c r="F1843">
        <v>2020</v>
      </c>
      <c r="G1843">
        <v>3.9660000000000002</v>
      </c>
      <c r="H1843" t="s">
        <v>125</v>
      </c>
      <c r="J1843" t="s">
        <v>126</v>
      </c>
      <c r="K1843" t="s">
        <v>212</v>
      </c>
    </row>
    <row r="1844" spans="1:11" x14ac:dyDescent="0.25">
      <c r="A1844" t="s">
        <v>210</v>
      </c>
      <c r="B1844" t="s">
        <v>12</v>
      </c>
      <c r="C1844" t="s">
        <v>211</v>
      </c>
      <c r="D1844" t="s">
        <v>14</v>
      </c>
      <c r="E1844" t="s">
        <v>29</v>
      </c>
      <c r="F1844">
        <v>2020</v>
      </c>
      <c r="G1844">
        <v>4.8250000000000002</v>
      </c>
      <c r="H1844" t="s">
        <v>125</v>
      </c>
      <c r="J1844" t="s">
        <v>126</v>
      </c>
      <c r="K1844" t="s">
        <v>212</v>
      </c>
    </row>
    <row r="1845" spans="1:11" x14ac:dyDescent="0.25">
      <c r="A1845" t="s">
        <v>210</v>
      </c>
      <c r="B1845" t="s">
        <v>12</v>
      </c>
      <c r="C1845" t="s">
        <v>211</v>
      </c>
      <c r="D1845" t="s">
        <v>14</v>
      </c>
      <c r="E1845" t="s">
        <v>77</v>
      </c>
      <c r="F1845">
        <v>2020</v>
      </c>
      <c r="G1845">
        <v>15.896000000000001</v>
      </c>
      <c r="H1845" t="s">
        <v>125</v>
      </c>
      <c r="J1845" t="s">
        <v>126</v>
      </c>
      <c r="K1845" t="s">
        <v>212</v>
      </c>
    </row>
    <row r="1846" spans="1:11" x14ac:dyDescent="0.25">
      <c r="A1846" t="s">
        <v>210</v>
      </c>
      <c r="B1846" t="s">
        <v>12</v>
      </c>
      <c r="C1846" t="s">
        <v>211</v>
      </c>
      <c r="D1846" t="s">
        <v>14</v>
      </c>
      <c r="E1846" t="s">
        <v>31</v>
      </c>
      <c r="F1846">
        <v>2020</v>
      </c>
      <c r="G1846">
        <v>17.305</v>
      </c>
      <c r="H1846" t="s">
        <v>125</v>
      </c>
      <c r="J1846" t="s">
        <v>126</v>
      </c>
      <c r="K1846" t="s">
        <v>212</v>
      </c>
    </row>
    <row r="1847" spans="1:11" x14ac:dyDescent="0.25">
      <c r="A1847" t="s">
        <v>210</v>
      </c>
      <c r="B1847" t="s">
        <v>12</v>
      </c>
      <c r="C1847" t="s">
        <v>211</v>
      </c>
      <c r="D1847" t="s">
        <v>14</v>
      </c>
      <c r="E1847" t="s">
        <v>78</v>
      </c>
      <c r="F1847">
        <v>2020</v>
      </c>
      <c r="G1847">
        <v>11.473000000000001</v>
      </c>
      <c r="H1847" t="s">
        <v>125</v>
      </c>
      <c r="J1847" t="s">
        <v>126</v>
      </c>
      <c r="K1847" t="s">
        <v>212</v>
      </c>
    </row>
    <row r="1848" spans="1:11" x14ac:dyDescent="0.25">
      <c r="A1848" t="s">
        <v>210</v>
      </c>
      <c r="B1848" t="s">
        <v>12</v>
      </c>
      <c r="C1848" t="s">
        <v>211</v>
      </c>
      <c r="D1848" t="s">
        <v>14</v>
      </c>
      <c r="E1848" t="s">
        <v>79</v>
      </c>
      <c r="F1848">
        <v>2020</v>
      </c>
      <c r="G1848">
        <v>14.32</v>
      </c>
      <c r="H1848" t="s">
        <v>125</v>
      </c>
      <c r="J1848" t="s">
        <v>126</v>
      </c>
      <c r="K1848" t="s">
        <v>212</v>
      </c>
    </row>
    <row r="1849" spans="1:11" x14ac:dyDescent="0.25">
      <c r="A1849" t="s">
        <v>210</v>
      </c>
      <c r="B1849" t="s">
        <v>12</v>
      </c>
      <c r="C1849" t="s">
        <v>211</v>
      </c>
      <c r="D1849" t="s">
        <v>14</v>
      </c>
      <c r="E1849" t="s">
        <v>32</v>
      </c>
      <c r="F1849">
        <v>2020</v>
      </c>
      <c r="G1849">
        <v>12.337999999999999</v>
      </c>
      <c r="H1849" t="s">
        <v>125</v>
      </c>
      <c r="J1849" t="s">
        <v>126</v>
      </c>
      <c r="K1849" t="s">
        <v>212</v>
      </c>
    </row>
    <row r="1850" spans="1:11" x14ac:dyDescent="0.25">
      <c r="A1850" t="s">
        <v>210</v>
      </c>
      <c r="B1850" t="s">
        <v>12</v>
      </c>
      <c r="C1850" t="s">
        <v>211</v>
      </c>
      <c r="D1850" t="s">
        <v>14</v>
      </c>
      <c r="E1850" t="s">
        <v>33</v>
      </c>
      <c r="F1850">
        <v>2020</v>
      </c>
      <c r="G1850">
        <v>0.77800000000000002</v>
      </c>
      <c r="H1850" t="s">
        <v>125</v>
      </c>
      <c r="J1850" t="s">
        <v>126</v>
      </c>
      <c r="K1850" t="s">
        <v>212</v>
      </c>
    </row>
    <row r="1851" spans="1:11" x14ac:dyDescent="0.25">
      <c r="A1851" t="s">
        <v>210</v>
      </c>
      <c r="B1851" t="s">
        <v>12</v>
      </c>
      <c r="C1851" t="s">
        <v>211</v>
      </c>
      <c r="D1851" t="s">
        <v>14</v>
      </c>
      <c r="E1851" t="s">
        <v>34</v>
      </c>
      <c r="F1851">
        <v>2020</v>
      </c>
      <c r="G1851">
        <v>32.768000000000001</v>
      </c>
      <c r="H1851" t="s">
        <v>125</v>
      </c>
      <c r="J1851" t="s">
        <v>126</v>
      </c>
      <c r="K1851" t="s">
        <v>212</v>
      </c>
    </row>
    <row r="1852" spans="1:11" x14ac:dyDescent="0.25">
      <c r="A1852" t="s">
        <v>210</v>
      </c>
      <c r="B1852" t="s">
        <v>12</v>
      </c>
      <c r="C1852" t="s">
        <v>211</v>
      </c>
      <c r="D1852" t="s">
        <v>14</v>
      </c>
      <c r="E1852" t="s">
        <v>80</v>
      </c>
      <c r="F1852">
        <v>2020</v>
      </c>
      <c r="G1852">
        <v>7.33</v>
      </c>
      <c r="H1852" t="s">
        <v>125</v>
      </c>
      <c r="J1852" t="s">
        <v>126</v>
      </c>
      <c r="K1852" t="s">
        <v>212</v>
      </c>
    </row>
    <row r="1853" spans="1:11" x14ac:dyDescent="0.25">
      <c r="A1853" t="s">
        <v>210</v>
      </c>
      <c r="B1853" t="s">
        <v>12</v>
      </c>
      <c r="C1853" t="s">
        <v>211</v>
      </c>
      <c r="D1853" t="s">
        <v>14</v>
      </c>
      <c r="E1853" t="s">
        <v>35</v>
      </c>
      <c r="F1853">
        <v>2020</v>
      </c>
      <c r="G1853">
        <v>6.4489999999999998</v>
      </c>
      <c r="H1853" t="s">
        <v>125</v>
      </c>
      <c r="J1853" t="s">
        <v>126</v>
      </c>
      <c r="K1853" t="s">
        <v>212</v>
      </c>
    </row>
    <row r="1854" spans="1:11" x14ac:dyDescent="0.25">
      <c r="A1854" t="s">
        <v>210</v>
      </c>
      <c r="B1854" t="s">
        <v>12</v>
      </c>
      <c r="C1854" t="s">
        <v>211</v>
      </c>
      <c r="D1854" t="s">
        <v>14</v>
      </c>
      <c r="E1854" t="s">
        <v>36</v>
      </c>
      <c r="F1854">
        <v>2020</v>
      </c>
      <c r="G1854">
        <v>1.1619999999999999</v>
      </c>
      <c r="H1854" t="s">
        <v>125</v>
      </c>
      <c r="J1854" t="s">
        <v>126</v>
      </c>
      <c r="K1854" t="s">
        <v>212</v>
      </c>
    </row>
    <row r="1855" spans="1:11" x14ac:dyDescent="0.25">
      <c r="A1855" t="s">
        <v>210</v>
      </c>
      <c r="B1855" t="s">
        <v>12</v>
      </c>
      <c r="C1855" t="s">
        <v>211</v>
      </c>
      <c r="D1855" t="s">
        <v>14</v>
      </c>
      <c r="E1855" t="s">
        <v>110</v>
      </c>
      <c r="F1855">
        <v>2020</v>
      </c>
      <c r="G1855">
        <v>1.6819999999999999</v>
      </c>
      <c r="H1855" t="s">
        <v>125</v>
      </c>
      <c r="J1855" t="s">
        <v>126</v>
      </c>
      <c r="K1855" t="s">
        <v>212</v>
      </c>
    </row>
    <row r="1856" spans="1:11" x14ac:dyDescent="0.25">
      <c r="A1856" t="s">
        <v>210</v>
      </c>
      <c r="B1856" t="s">
        <v>12</v>
      </c>
      <c r="C1856" t="s">
        <v>211</v>
      </c>
      <c r="D1856" t="s">
        <v>14</v>
      </c>
      <c r="E1856" t="s">
        <v>81</v>
      </c>
      <c r="F1856">
        <v>2020</v>
      </c>
      <c r="G1856">
        <v>9.5000000000000001E-2</v>
      </c>
      <c r="H1856" t="s">
        <v>125</v>
      </c>
      <c r="J1856" t="s">
        <v>126</v>
      </c>
      <c r="K1856" t="s">
        <v>212</v>
      </c>
    </row>
    <row r="1857" spans="1:11" x14ac:dyDescent="0.25">
      <c r="A1857" t="s">
        <v>210</v>
      </c>
      <c r="B1857" t="s">
        <v>12</v>
      </c>
      <c r="C1857" t="s">
        <v>211</v>
      </c>
      <c r="D1857" t="s">
        <v>14</v>
      </c>
      <c r="E1857" t="s">
        <v>37</v>
      </c>
      <c r="F1857">
        <v>2020</v>
      </c>
      <c r="G1857">
        <v>47.868000000000002</v>
      </c>
      <c r="H1857" t="s">
        <v>125</v>
      </c>
      <c r="J1857" t="s">
        <v>126</v>
      </c>
      <c r="K1857" t="s">
        <v>212</v>
      </c>
    </row>
    <row r="1858" spans="1:11" x14ac:dyDescent="0.25">
      <c r="A1858" t="s">
        <v>210</v>
      </c>
      <c r="B1858" t="s">
        <v>12</v>
      </c>
      <c r="C1858" t="s">
        <v>211</v>
      </c>
      <c r="D1858" t="s">
        <v>14</v>
      </c>
      <c r="E1858" t="s">
        <v>38</v>
      </c>
      <c r="F1858">
        <v>2020</v>
      </c>
      <c r="G1858">
        <v>32.381</v>
      </c>
      <c r="H1858" t="s">
        <v>125</v>
      </c>
      <c r="J1858" t="s">
        <v>126</v>
      </c>
      <c r="K1858" t="s">
        <v>212</v>
      </c>
    </row>
    <row r="1859" spans="1:11" x14ac:dyDescent="0.25">
      <c r="A1859" t="s">
        <v>210</v>
      </c>
      <c r="B1859" t="s">
        <v>12</v>
      </c>
      <c r="C1859" t="s">
        <v>211</v>
      </c>
      <c r="D1859" t="s">
        <v>14</v>
      </c>
      <c r="E1859" t="s">
        <v>82</v>
      </c>
      <c r="F1859">
        <v>2020</v>
      </c>
      <c r="G1859">
        <v>9.6180000000000003</v>
      </c>
      <c r="H1859" t="s">
        <v>125</v>
      </c>
      <c r="J1859" t="s">
        <v>126</v>
      </c>
      <c r="K1859" t="s">
        <v>212</v>
      </c>
    </row>
    <row r="1860" spans="1:11" x14ac:dyDescent="0.25">
      <c r="A1860" t="s">
        <v>210</v>
      </c>
      <c r="B1860" t="s">
        <v>12</v>
      </c>
      <c r="C1860" t="s">
        <v>211</v>
      </c>
      <c r="D1860" t="s">
        <v>14</v>
      </c>
      <c r="E1860" t="s">
        <v>39</v>
      </c>
      <c r="F1860">
        <v>2020</v>
      </c>
      <c r="G1860">
        <v>9.6039999999999992</v>
      </c>
      <c r="H1860" t="s">
        <v>125</v>
      </c>
      <c r="J1860" t="s">
        <v>126</v>
      </c>
      <c r="K1860" t="s">
        <v>212</v>
      </c>
    </row>
    <row r="1861" spans="1:11" x14ac:dyDescent="0.25">
      <c r="A1861" t="s">
        <v>210</v>
      </c>
      <c r="B1861" t="s">
        <v>12</v>
      </c>
      <c r="C1861" t="s">
        <v>211</v>
      </c>
      <c r="D1861" t="s">
        <v>14</v>
      </c>
      <c r="E1861" t="s">
        <v>83</v>
      </c>
      <c r="F1861">
        <v>2020</v>
      </c>
      <c r="G1861">
        <v>22.423999999999999</v>
      </c>
      <c r="H1861" t="s">
        <v>125</v>
      </c>
      <c r="J1861" t="s">
        <v>126</v>
      </c>
      <c r="K1861" t="s">
        <v>212</v>
      </c>
    </row>
    <row r="1862" spans="1:11" x14ac:dyDescent="0.25">
      <c r="A1862" t="s">
        <v>210</v>
      </c>
      <c r="B1862" t="s">
        <v>12</v>
      </c>
      <c r="C1862" t="s">
        <v>211</v>
      </c>
      <c r="D1862" t="s">
        <v>14</v>
      </c>
      <c r="E1862" t="s">
        <v>40</v>
      </c>
      <c r="F1862">
        <v>2020</v>
      </c>
      <c r="G1862">
        <v>0.66200000000000003</v>
      </c>
      <c r="H1862" t="s">
        <v>125</v>
      </c>
      <c r="J1862" t="s">
        <v>126</v>
      </c>
      <c r="K1862" t="s">
        <v>212</v>
      </c>
    </row>
    <row r="1863" spans="1:11" x14ac:dyDescent="0.25">
      <c r="A1863" t="s">
        <v>210</v>
      </c>
      <c r="B1863" t="s">
        <v>12</v>
      </c>
      <c r="C1863" t="s">
        <v>211</v>
      </c>
      <c r="D1863" t="s">
        <v>14</v>
      </c>
      <c r="E1863" t="s">
        <v>84</v>
      </c>
      <c r="F1863">
        <v>2020</v>
      </c>
      <c r="G1863">
        <v>27.853000000000002</v>
      </c>
      <c r="H1863" t="s">
        <v>125</v>
      </c>
      <c r="J1863" t="s">
        <v>126</v>
      </c>
      <c r="K1863" t="s">
        <v>212</v>
      </c>
    </row>
    <row r="1864" spans="1:11" x14ac:dyDescent="0.25">
      <c r="A1864" t="s">
        <v>210</v>
      </c>
      <c r="B1864" t="s">
        <v>12</v>
      </c>
      <c r="C1864" t="s">
        <v>211</v>
      </c>
      <c r="D1864" t="s">
        <v>14</v>
      </c>
      <c r="E1864" t="s">
        <v>86</v>
      </c>
      <c r="F1864">
        <v>2020</v>
      </c>
      <c r="G1864">
        <v>223.62799999999999</v>
      </c>
      <c r="H1864" t="s">
        <v>125</v>
      </c>
      <c r="J1864" t="s">
        <v>126</v>
      </c>
      <c r="K1864" t="s">
        <v>212</v>
      </c>
    </row>
    <row r="1865" spans="1:11" x14ac:dyDescent="0.25">
      <c r="A1865" t="s">
        <v>210</v>
      </c>
      <c r="B1865" t="s">
        <v>12</v>
      </c>
      <c r="C1865" t="s">
        <v>211</v>
      </c>
      <c r="D1865" t="s">
        <v>14</v>
      </c>
      <c r="E1865" t="s">
        <v>41</v>
      </c>
      <c r="F1865">
        <v>2020</v>
      </c>
      <c r="G1865">
        <v>10.006</v>
      </c>
      <c r="H1865" t="s">
        <v>125</v>
      </c>
      <c r="J1865" t="s">
        <v>126</v>
      </c>
      <c r="K1865" t="s">
        <v>212</v>
      </c>
    </row>
    <row r="1866" spans="1:11" x14ac:dyDescent="0.25">
      <c r="A1866" t="s">
        <v>210</v>
      </c>
      <c r="B1866" t="s">
        <v>12</v>
      </c>
      <c r="C1866" t="s">
        <v>211</v>
      </c>
      <c r="D1866" t="s">
        <v>14</v>
      </c>
      <c r="E1866" t="s">
        <v>42</v>
      </c>
      <c r="F1866">
        <v>2020</v>
      </c>
      <c r="G1866">
        <v>92.435000000000002</v>
      </c>
      <c r="H1866" t="s">
        <v>125</v>
      </c>
      <c r="J1866" t="s">
        <v>126</v>
      </c>
      <c r="K1866" t="s">
        <v>212</v>
      </c>
    </row>
    <row r="1867" spans="1:11" x14ac:dyDescent="0.25">
      <c r="A1867" t="s">
        <v>210</v>
      </c>
      <c r="B1867" t="s">
        <v>12</v>
      </c>
      <c r="C1867" t="s">
        <v>211</v>
      </c>
      <c r="D1867" t="s">
        <v>14</v>
      </c>
      <c r="E1867" t="s">
        <v>87</v>
      </c>
      <c r="F1867">
        <v>2020</v>
      </c>
      <c r="G1867">
        <v>144.71299999999999</v>
      </c>
      <c r="H1867" t="s">
        <v>125</v>
      </c>
      <c r="J1867" t="s">
        <v>126</v>
      </c>
      <c r="K1867" t="s">
        <v>212</v>
      </c>
    </row>
    <row r="1868" spans="1:11" x14ac:dyDescent="0.25">
      <c r="A1868" t="s">
        <v>210</v>
      </c>
      <c r="B1868" t="s">
        <v>12</v>
      </c>
      <c r="C1868" t="s">
        <v>211</v>
      </c>
      <c r="D1868" t="s">
        <v>14</v>
      </c>
      <c r="E1868" t="s">
        <v>43</v>
      </c>
      <c r="F1868">
        <v>2020</v>
      </c>
      <c r="G1868">
        <v>127.595</v>
      </c>
      <c r="H1868" t="s">
        <v>125</v>
      </c>
      <c r="J1868" t="s">
        <v>126</v>
      </c>
      <c r="K1868" t="s">
        <v>212</v>
      </c>
    </row>
    <row r="1869" spans="1:11" x14ac:dyDescent="0.25">
      <c r="A1869" t="s">
        <v>210</v>
      </c>
      <c r="B1869" t="s">
        <v>12</v>
      </c>
      <c r="C1869" t="s">
        <v>211</v>
      </c>
      <c r="D1869" t="s">
        <v>14</v>
      </c>
      <c r="E1869" t="s">
        <v>44</v>
      </c>
      <c r="F1869">
        <v>2020</v>
      </c>
      <c r="G1869">
        <v>638.99699999999996</v>
      </c>
      <c r="H1869" t="s">
        <v>125</v>
      </c>
      <c r="J1869" t="s">
        <v>126</v>
      </c>
      <c r="K1869" t="s">
        <v>212</v>
      </c>
    </row>
    <row r="1870" spans="1:11" x14ac:dyDescent="0.25">
      <c r="A1870" t="s">
        <v>210</v>
      </c>
      <c r="B1870" t="s">
        <v>12</v>
      </c>
      <c r="C1870" t="s">
        <v>211</v>
      </c>
      <c r="D1870" t="s">
        <v>14</v>
      </c>
      <c r="E1870" t="s">
        <v>45</v>
      </c>
      <c r="F1870">
        <v>2020</v>
      </c>
      <c r="G1870">
        <v>264.11099999999999</v>
      </c>
      <c r="H1870" t="s">
        <v>125</v>
      </c>
      <c r="J1870" t="s">
        <v>126</v>
      </c>
      <c r="K1870" t="s">
        <v>212</v>
      </c>
    </row>
    <row r="1871" spans="1:11" x14ac:dyDescent="0.25">
      <c r="A1871" t="s">
        <v>210</v>
      </c>
      <c r="B1871" t="s">
        <v>12</v>
      </c>
      <c r="C1871" t="s">
        <v>211</v>
      </c>
      <c r="D1871" t="s">
        <v>14</v>
      </c>
      <c r="E1871" t="s">
        <v>46</v>
      </c>
      <c r="F1871">
        <v>2020</v>
      </c>
      <c r="G1871">
        <v>1.3560000000000001</v>
      </c>
      <c r="H1871" t="s">
        <v>125</v>
      </c>
      <c r="J1871" t="s">
        <v>126</v>
      </c>
      <c r="K1871" t="s">
        <v>212</v>
      </c>
    </row>
    <row r="1872" spans="1:11" x14ac:dyDescent="0.25">
      <c r="A1872" t="s">
        <v>210</v>
      </c>
      <c r="B1872" t="s">
        <v>12</v>
      </c>
      <c r="C1872" t="s">
        <v>211</v>
      </c>
      <c r="D1872" t="s">
        <v>14</v>
      </c>
      <c r="E1872" t="s">
        <v>88</v>
      </c>
      <c r="F1872">
        <v>2020</v>
      </c>
      <c r="G1872">
        <v>2.9260000000000002</v>
      </c>
      <c r="H1872" t="s">
        <v>125</v>
      </c>
      <c r="J1872" t="s">
        <v>126</v>
      </c>
      <c r="K1872" t="s">
        <v>212</v>
      </c>
    </row>
    <row r="1873" spans="1:11" x14ac:dyDescent="0.25">
      <c r="A1873" t="s">
        <v>210</v>
      </c>
      <c r="B1873" t="s">
        <v>12</v>
      </c>
      <c r="C1873" t="s">
        <v>211</v>
      </c>
      <c r="D1873" t="s">
        <v>14</v>
      </c>
      <c r="E1873" t="s">
        <v>89</v>
      </c>
      <c r="F1873">
        <v>2020</v>
      </c>
      <c r="G1873">
        <v>24.587</v>
      </c>
      <c r="H1873" t="s">
        <v>125</v>
      </c>
      <c r="J1873" t="s">
        <v>126</v>
      </c>
      <c r="K1873" t="s">
        <v>212</v>
      </c>
    </row>
    <row r="1874" spans="1:11" x14ac:dyDescent="0.25">
      <c r="A1874" t="s">
        <v>210</v>
      </c>
      <c r="B1874" t="s">
        <v>12</v>
      </c>
      <c r="C1874" t="s">
        <v>211</v>
      </c>
      <c r="D1874" t="s">
        <v>14</v>
      </c>
      <c r="E1874" t="s">
        <v>90</v>
      </c>
      <c r="F1874">
        <v>2020</v>
      </c>
      <c r="G1874">
        <v>3.98</v>
      </c>
      <c r="H1874" t="s">
        <v>125</v>
      </c>
      <c r="J1874" t="s">
        <v>126</v>
      </c>
      <c r="K1874" t="s">
        <v>212</v>
      </c>
    </row>
    <row r="1875" spans="1:11" x14ac:dyDescent="0.25">
      <c r="A1875" t="s">
        <v>210</v>
      </c>
      <c r="B1875" t="s">
        <v>12</v>
      </c>
      <c r="C1875" t="s">
        <v>211</v>
      </c>
      <c r="D1875" t="s">
        <v>14</v>
      </c>
      <c r="E1875" t="s">
        <v>47</v>
      </c>
      <c r="F1875">
        <v>2020</v>
      </c>
      <c r="G1875">
        <v>65.998000000000005</v>
      </c>
      <c r="H1875" t="s">
        <v>125</v>
      </c>
      <c r="J1875" t="s">
        <v>126</v>
      </c>
      <c r="K1875" t="s">
        <v>212</v>
      </c>
    </row>
    <row r="1876" spans="1:11" x14ac:dyDescent="0.25">
      <c r="A1876" t="s">
        <v>210</v>
      </c>
      <c r="B1876" t="s">
        <v>12</v>
      </c>
      <c r="C1876" t="s">
        <v>211</v>
      </c>
      <c r="D1876" t="s">
        <v>14</v>
      </c>
      <c r="E1876" t="s">
        <v>48</v>
      </c>
      <c r="F1876">
        <v>2020</v>
      </c>
      <c r="G1876">
        <v>220.215</v>
      </c>
      <c r="H1876" t="s">
        <v>125</v>
      </c>
      <c r="J1876" t="s">
        <v>126</v>
      </c>
      <c r="K1876" t="s">
        <v>212</v>
      </c>
    </row>
    <row r="1877" spans="1:11" x14ac:dyDescent="0.25">
      <c r="A1877" t="s">
        <v>210</v>
      </c>
      <c r="B1877" t="s">
        <v>12</v>
      </c>
      <c r="C1877" t="s">
        <v>211</v>
      </c>
      <c r="D1877" t="s">
        <v>14</v>
      </c>
      <c r="E1877" t="s">
        <v>49</v>
      </c>
      <c r="F1877">
        <v>2020</v>
      </c>
      <c r="G1877">
        <v>5.5919999999999996</v>
      </c>
      <c r="H1877" t="s">
        <v>125</v>
      </c>
      <c r="J1877" t="s">
        <v>126</v>
      </c>
      <c r="K1877" t="s">
        <v>212</v>
      </c>
    </row>
    <row r="1878" spans="1:11" x14ac:dyDescent="0.25">
      <c r="A1878" t="s">
        <v>210</v>
      </c>
      <c r="B1878" t="s">
        <v>12</v>
      </c>
      <c r="C1878" t="s">
        <v>211</v>
      </c>
      <c r="D1878" t="s">
        <v>14</v>
      </c>
      <c r="E1878" t="s">
        <v>50</v>
      </c>
      <c r="F1878">
        <v>2020</v>
      </c>
      <c r="G1878">
        <v>1.851</v>
      </c>
      <c r="H1878" t="s">
        <v>125</v>
      </c>
      <c r="J1878" t="s">
        <v>126</v>
      </c>
      <c r="K1878" t="s">
        <v>212</v>
      </c>
    </row>
    <row r="1879" spans="1:11" x14ac:dyDescent="0.25">
      <c r="A1879" t="s">
        <v>210</v>
      </c>
      <c r="B1879" t="s">
        <v>12</v>
      </c>
      <c r="C1879" t="s">
        <v>211</v>
      </c>
      <c r="D1879" t="s">
        <v>14</v>
      </c>
      <c r="E1879" t="s">
        <v>51</v>
      </c>
      <c r="F1879">
        <v>2020</v>
      </c>
      <c r="G1879">
        <v>7.0789999999999997</v>
      </c>
      <c r="H1879" t="s">
        <v>125</v>
      </c>
      <c r="J1879" t="s">
        <v>126</v>
      </c>
      <c r="K1879" t="s">
        <v>212</v>
      </c>
    </row>
    <row r="1880" spans="1:11" x14ac:dyDescent="0.25">
      <c r="A1880" t="s">
        <v>210</v>
      </c>
      <c r="B1880" t="s">
        <v>12</v>
      </c>
      <c r="C1880" t="s">
        <v>211</v>
      </c>
      <c r="D1880" t="s">
        <v>14</v>
      </c>
      <c r="E1880" t="s">
        <v>52</v>
      </c>
      <c r="F1880">
        <v>2020</v>
      </c>
      <c r="G1880">
        <v>27.225000000000001</v>
      </c>
      <c r="H1880" t="s">
        <v>125</v>
      </c>
      <c r="J1880" t="s">
        <v>126</v>
      </c>
      <c r="K1880" t="s">
        <v>212</v>
      </c>
    </row>
    <row r="1881" spans="1:11" x14ac:dyDescent="0.25">
      <c r="A1881" t="s">
        <v>210</v>
      </c>
      <c r="B1881" t="s">
        <v>12</v>
      </c>
      <c r="C1881" t="s">
        <v>211</v>
      </c>
      <c r="D1881" t="s">
        <v>14</v>
      </c>
      <c r="E1881" t="s">
        <v>91</v>
      </c>
      <c r="F1881">
        <v>2020</v>
      </c>
      <c r="G1881">
        <v>4.266</v>
      </c>
      <c r="H1881" t="s">
        <v>125</v>
      </c>
      <c r="J1881" t="s">
        <v>126</v>
      </c>
      <c r="K1881" t="s">
        <v>212</v>
      </c>
    </row>
    <row r="1882" spans="1:11" x14ac:dyDescent="0.25">
      <c r="A1882" t="s">
        <v>210</v>
      </c>
      <c r="B1882" t="s">
        <v>12</v>
      </c>
      <c r="C1882" t="s">
        <v>211</v>
      </c>
      <c r="D1882" t="s">
        <v>14</v>
      </c>
      <c r="E1882" t="s">
        <v>92</v>
      </c>
      <c r="F1882">
        <v>2020</v>
      </c>
      <c r="G1882">
        <v>1.5509999999999999</v>
      </c>
      <c r="H1882" t="s">
        <v>125</v>
      </c>
      <c r="J1882" t="s">
        <v>126</v>
      </c>
      <c r="K1882" t="s">
        <v>212</v>
      </c>
    </row>
    <row r="1883" spans="1:11" x14ac:dyDescent="0.25">
      <c r="A1883" t="s">
        <v>210</v>
      </c>
      <c r="B1883" t="s">
        <v>12</v>
      </c>
      <c r="C1883" t="s">
        <v>211</v>
      </c>
      <c r="D1883" t="s">
        <v>14</v>
      </c>
      <c r="E1883" t="s">
        <v>53</v>
      </c>
      <c r="F1883">
        <v>2020</v>
      </c>
      <c r="G1883">
        <v>73.207999999999998</v>
      </c>
      <c r="H1883" t="s">
        <v>125</v>
      </c>
      <c r="J1883" t="s">
        <v>126</v>
      </c>
      <c r="K1883" t="s">
        <v>212</v>
      </c>
    </row>
    <row r="1884" spans="1:11" x14ac:dyDescent="0.25">
      <c r="A1884" t="s">
        <v>210</v>
      </c>
      <c r="B1884" t="s">
        <v>12</v>
      </c>
      <c r="C1884" t="s">
        <v>211</v>
      </c>
      <c r="D1884" t="s">
        <v>14</v>
      </c>
      <c r="E1884" t="s">
        <v>93</v>
      </c>
      <c r="F1884">
        <v>2020</v>
      </c>
      <c r="G1884">
        <v>11.478</v>
      </c>
      <c r="H1884" t="s">
        <v>125</v>
      </c>
      <c r="J1884" t="s">
        <v>126</v>
      </c>
      <c r="K1884" t="s">
        <v>212</v>
      </c>
    </row>
    <row r="1885" spans="1:11" x14ac:dyDescent="0.25">
      <c r="A1885" t="s">
        <v>210</v>
      </c>
      <c r="B1885" t="s">
        <v>12</v>
      </c>
      <c r="C1885" t="s">
        <v>211</v>
      </c>
      <c r="D1885" t="s">
        <v>14</v>
      </c>
      <c r="E1885" t="s">
        <v>94</v>
      </c>
      <c r="F1885">
        <v>2020</v>
      </c>
      <c r="G1885">
        <v>12.861000000000001</v>
      </c>
      <c r="H1885" t="s">
        <v>125</v>
      </c>
      <c r="J1885" t="s">
        <v>126</v>
      </c>
      <c r="K1885" t="s">
        <v>212</v>
      </c>
    </row>
    <row r="1886" spans="1:11" x14ac:dyDescent="0.25">
      <c r="A1886" t="s">
        <v>210</v>
      </c>
      <c r="B1886" t="s">
        <v>12</v>
      </c>
      <c r="C1886" t="s">
        <v>211</v>
      </c>
      <c r="D1886" t="s">
        <v>14</v>
      </c>
      <c r="E1886" t="s">
        <v>54</v>
      </c>
      <c r="F1886">
        <v>2020</v>
      </c>
      <c r="G1886">
        <v>11.731999999999999</v>
      </c>
      <c r="H1886" t="s">
        <v>125</v>
      </c>
      <c r="J1886" t="s">
        <v>126</v>
      </c>
      <c r="K1886" t="s">
        <v>212</v>
      </c>
    </row>
    <row r="1887" spans="1:11" x14ac:dyDescent="0.25">
      <c r="A1887" t="s">
        <v>210</v>
      </c>
      <c r="B1887" t="s">
        <v>12</v>
      </c>
      <c r="C1887" t="s">
        <v>211</v>
      </c>
      <c r="D1887" t="s">
        <v>14</v>
      </c>
      <c r="E1887" t="s">
        <v>95</v>
      </c>
      <c r="F1887">
        <v>2020</v>
      </c>
      <c r="G1887">
        <v>40.021999999999998</v>
      </c>
      <c r="H1887" t="s">
        <v>125</v>
      </c>
      <c r="J1887" t="s">
        <v>126</v>
      </c>
      <c r="K1887" t="s">
        <v>212</v>
      </c>
    </row>
    <row r="1888" spans="1:11" x14ac:dyDescent="0.25">
      <c r="A1888" t="s">
        <v>210</v>
      </c>
      <c r="B1888" t="s">
        <v>12</v>
      </c>
      <c r="C1888" t="s">
        <v>211</v>
      </c>
      <c r="D1888" t="s">
        <v>14</v>
      </c>
      <c r="E1888" t="s">
        <v>96</v>
      </c>
      <c r="F1888">
        <v>2020</v>
      </c>
      <c r="G1888">
        <v>1.069</v>
      </c>
      <c r="H1888" t="s">
        <v>125</v>
      </c>
      <c r="J1888" t="s">
        <v>126</v>
      </c>
      <c r="K1888" t="s">
        <v>212</v>
      </c>
    </row>
    <row r="1889" spans="1:11" x14ac:dyDescent="0.25">
      <c r="A1889" t="s">
        <v>210</v>
      </c>
      <c r="B1889" t="s">
        <v>12</v>
      </c>
      <c r="C1889" t="s">
        <v>211</v>
      </c>
      <c r="D1889" t="s">
        <v>14</v>
      </c>
      <c r="E1889" t="s">
        <v>97</v>
      </c>
      <c r="F1889">
        <v>2020</v>
      </c>
      <c r="G1889">
        <v>4.9850000000000003</v>
      </c>
      <c r="H1889" t="s">
        <v>125</v>
      </c>
      <c r="J1889" t="s">
        <v>126</v>
      </c>
      <c r="K1889" t="s">
        <v>212</v>
      </c>
    </row>
    <row r="1890" spans="1:11" x14ac:dyDescent="0.25">
      <c r="A1890" t="s">
        <v>210</v>
      </c>
      <c r="B1890" t="s">
        <v>12</v>
      </c>
      <c r="C1890" t="s">
        <v>211</v>
      </c>
      <c r="D1890" t="s">
        <v>14</v>
      </c>
      <c r="E1890" t="s">
        <v>55</v>
      </c>
      <c r="F1890">
        <v>2020</v>
      </c>
      <c r="G1890">
        <v>0.434</v>
      </c>
      <c r="H1890" t="s">
        <v>125</v>
      </c>
      <c r="J1890" t="s">
        <v>126</v>
      </c>
      <c r="K1890" t="s">
        <v>212</v>
      </c>
    </row>
    <row r="1891" spans="1:11" x14ac:dyDescent="0.25">
      <c r="A1891" t="s">
        <v>210</v>
      </c>
      <c r="B1891" t="s">
        <v>12</v>
      </c>
      <c r="C1891" t="s">
        <v>211</v>
      </c>
      <c r="D1891" t="s">
        <v>14</v>
      </c>
      <c r="E1891" t="s">
        <v>98</v>
      </c>
      <c r="F1891">
        <v>2020</v>
      </c>
      <c r="G1891">
        <v>11.026</v>
      </c>
      <c r="H1891" t="s">
        <v>125</v>
      </c>
      <c r="J1891" t="s">
        <v>126</v>
      </c>
      <c r="K1891" t="s">
        <v>212</v>
      </c>
    </row>
    <row r="1892" spans="1:11" x14ac:dyDescent="0.25">
      <c r="A1892" t="s">
        <v>210</v>
      </c>
      <c r="B1892" t="s">
        <v>12</v>
      </c>
      <c r="C1892" t="s">
        <v>211</v>
      </c>
      <c r="D1892" t="s">
        <v>14</v>
      </c>
      <c r="E1892" t="s">
        <v>99</v>
      </c>
      <c r="F1892">
        <v>2020</v>
      </c>
      <c r="G1892">
        <v>9.5169999999999995</v>
      </c>
      <c r="H1892" t="s">
        <v>125</v>
      </c>
      <c r="J1892" t="s">
        <v>126</v>
      </c>
      <c r="K1892" t="s">
        <v>212</v>
      </c>
    </row>
    <row r="1893" spans="1:11" x14ac:dyDescent="0.25">
      <c r="A1893" t="s">
        <v>210</v>
      </c>
      <c r="B1893" t="s">
        <v>12</v>
      </c>
      <c r="C1893" t="s">
        <v>211</v>
      </c>
      <c r="D1893" t="s">
        <v>14</v>
      </c>
      <c r="E1893" t="s">
        <v>100</v>
      </c>
      <c r="F1893">
        <v>2020</v>
      </c>
      <c r="G1893">
        <v>1.53</v>
      </c>
      <c r="H1893" t="s">
        <v>125</v>
      </c>
      <c r="J1893" t="s">
        <v>126</v>
      </c>
      <c r="K1893" t="s">
        <v>212</v>
      </c>
    </row>
    <row r="1894" spans="1:11" x14ac:dyDescent="0.25">
      <c r="A1894" t="s">
        <v>210</v>
      </c>
      <c r="B1894" t="s">
        <v>12</v>
      </c>
      <c r="C1894" t="s">
        <v>211</v>
      </c>
      <c r="D1894" t="s">
        <v>14</v>
      </c>
      <c r="E1894" t="s">
        <v>56</v>
      </c>
      <c r="F1894">
        <v>2020</v>
      </c>
      <c r="G1894">
        <v>5.6859999999999999</v>
      </c>
      <c r="H1894" t="s">
        <v>125</v>
      </c>
      <c r="J1894" t="s">
        <v>126</v>
      </c>
      <c r="K1894" t="s">
        <v>212</v>
      </c>
    </row>
    <row r="1895" spans="1:11" x14ac:dyDescent="0.25">
      <c r="A1895" t="s">
        <v>210</v>
      </c>
      <c r="B1895" t="s">
        <v>12</v>
      </c>
      <c r="C1895" t="s">
        <v>211</v>
      </c>
      <c r="D1895" t="s">
        <v>14</v>
      </c>
      <c r="E1895" t="s">
        <v>101</v>
      </c>
      <c r="F1895">
        <v>2020</v>
      </c>
      <c r="G1895">
        <v>6.532</v>
      </c>
      <c r="H1895" t="s">
        <v>125</v>
      </c>
      <c r="J1895" t="s">
        <v>126</v>
      </c>
      <c r="K1895" t="s">
        <v>212</v>
      </c>
    </row>
    <row r="1896" spans="1:11" x14ac:dyDescent="0.25">
      <c r="A1896" t="s">
        <v>210</v>
      </c>
      <c r="B1896" t="s">
        <v>12</v>
      </c>
      <c r="C1896" t="s">
        <v>211</v>
      </c>
      <c r="D1896" t="s">
        <v>14</v>
      </c>
      <c r="E1896" t="s">
        <v>102</v>
      </c>
      <c r="F1896">
        <v>2020</v>
      </c>
      <c r="G1896">
        <v>9.7490000000000006</v>
      </c>
      <c r="H1896" t="s">
        <v>125</v>
      </c>
      <c r="J1896" t="s">
        <v>126</v>
      </c>
      <c r="K1896" t="s">
        <v>212</v>
      </c>
    </row>
    <row r="1897" spans="1:11" x14ac:dyDescent="0.25">
      <c r="A1897" t="s">
        <v>210</v>
      </c>
      <c r="B1897" t="s">
        <v>12</v>
      </c>
      <c r="C1897" t="s">
        <v>211</v>
      </c>
      <c r="D1897" t="s">
        <v>14</v>
      </c>
      <c r="E1897" t="s">
        <v>57</v>
      </c>
      <c r="F1897">
        <v>2020</v>
      </c>
      <c r="G1897">
        <v>27.666</v>
      </c>
      <c r="H1897" t="s">
        <v>125</v>
      </c>
      <c r="J1897" t="s">
        <v>126</v>
      </c>
      <c r="K1897" t="s">
        <v>212</v>
      </c>
    </row>
    <row r="1898" spans="1:11" x14ac:dyDescent="0.25">
      <c r="A1898" t="s">
        <v>210</v>
      </c>
      <c r="B1898" t="s">
        <v>12</v>
      </c>
      <c r="C1898" t="s">
        <v>211</v>
      </c>
      <c r="D1898" t="s">
        <v>14</v>
      </c>
      <c r="E1898" t="s">
        <v>103</v>
      </c>
      <c r="F1898">
        <v>2020</v>
      </c>
      <c r="G1898">
        <v>32.427999999999997</v>
      </c>
      <c r="H1898" t="s">
        <v>125</v>
      </c>
      <c r="J1898" t="s">
        <v>126</v>
      </c>
      <c r="K1898" t="s">
        <v>212</v>
      </c>
    </row>
    <row r="1899" spans="1:11" x14ac:dyDescent="0.25">
      <c r="A1899" t="s">
        <v>210</v>
      </c>
      <c r="B1899" t="s">
        <v>12</v>
      </c>
      <c r="C1899" t="s">
        <v>211</v>
      </c>
      <c r="D1899" t="s">
        <v>14</v>
      </c>
      <c r="E1899" t="s">
        <v>58</v>
      </c>
      <c r="F1899">
        <v>2020</v>
      </c>
      <c r="G1899">
        <v>24.076000000000001</v>
      </c>
      <c r="H1899" t="s">
        <v>125</v>
      </c>
      <c r="J1899" t="s">
        <v>126</v>
      </c>
      <c r="K1899" t="s">
        <v>212</v>
      </c>
    </row>
    <row r="1900" spans="1:11" x14ac:dyDescent="0.25">
      <c r="A1900" t="s">
        <v>210</v>
      </c>
      <c r="B1900" t="s">
        <v>12</v>
      </c>
      <c r="C1900" t="s">
        <v>211</v>
      </c>
      <c r="D1900" t="s">
        <v>14</v>
      </c>
      <c r="E1900" t="s">
        <v>59</v>
      </c>
      <c r="F1900">
        <v>2020</v>
      </c>
      <c r="G1900">
        <v>260.70400000000001</v>
      </c>
      <c r="H1900" t="s">
        <v>125</v>
      </c>
      <c r="J1900" t="s">
        <v>126</v>
      </c>
      <c r="K1900" t="s">
        <v>212</v>
      </c>
    </row>
    <row r="1901" spans="1:11" x14ac:dyDescent="0.25">
      <c r="A1901" t="s">
        <v>210</v>
      </c>
      <c r="B1901" t="s">
        <v>12</v>
      </c>
      <c r="C1901" t="s">
        <v>211</v>
      </c>
      <c r="D1901" t="s">
        <v>14</v>
      </c>
      <c r="E1901" t="s">
        <v>60</v>
      </c>
      <c r="F1901">
        <v>2020</v>
      </c>
      <c r="G1901">
        <v>259.93099999999998</v>
      </c>
      <c r="H1901" t="s">
        <v>125</v>
      </c>
      <c r="J1901" t="s">
        <v>126</v>
      </c>
      <c r="K1901" t="s">
        <v>212</v>
      </c>
    </row>
    <row r="1902" spans="1:11" x14ac:dyDescent="0.25">
      <c r="A1902" t="s">
        <v>210</v>
      </c>
      <c r="B1902" t="s">
        <v>12</v>
      </c>
      <c r="C1902" t="s">
        <v>211</v>
      </c>
      <c r="D1902" t="s">
        <v>14</v>
      </c>
      <c r="E1902" t="s">
        <v>61</v>
      </c>
      <c r="F1902">
        <v>2020</v>
      </c>
      <c r="G1902">
        <v>148.08000000000001</v>
      </c>
      <c r="H1902" t="s">
        <v>125</v>
      </c>
      <c r="J1902" t="s">
        <v>126</v>
      </c>
      <c r="K1902" t="s">
        <v>212</v>
      </c>
    </row>
    <row r="1903" spans="1:11" x14ac:dyDescent="0.25">
      <c r="A1903" t="s">
        <v>210</v>
      </c>
      <c r="B1903" t="s">
        <v>12</v>
      </c>
      <c r="C1903" t="s">
        <v>211</v>
      </c>
      <c r="D1903" t="s">
        <v>14</v>
      </c>
      <c r="E1903" t="s">
        <v>62</v>
      </c>
      <c r="F1903">
        <v>2020</v>
      </c>
      <c r="G1903">
        <v>0.93200000000000005</v>
      </c>
      <c r="H1903" t="s">
        <v>125</v>
      </c>
      <c r="J1903" t="s">
        <v>126</v>
      </c>
      <c r="K1903" t="s">
        <v>212</v>
      </c>
    </row>
    <row r="1904" spans="1:11" x14ac:dyDescent="0.25">
      <c r="A1904" t="s">
        <v>210</v>
      </c>
      <c r="B1904" t="s">
        <v>12</v>
      </c>
      <c r="C1904" t="s">
        <v>211</v>
      </c>
      <c r="D1904" t="s">
        <v>14</v>
      </c>
      <c r="E1904" t="s">
        <v>104</v>
      </c>
      <c r="F1904">
        <v>2020</v>
      </c>
      <c r="G1904">
        <v>31.78</v>
      </c>
      <c r="H1904" t="s">
        <v>125</v>
      </c>
      <c r="J1904" t="s">
        <v>126</v>
      </c>
      <c r="K1904" t="s">
        <v>212</v>
      </c>
    </row>
    <row r="1905" spans="1:11" x14ac:dyDescent="0.25">
      <c r="A1905" t="s">
        <v>210</v>
      </c>
      <c r="B1905" t="s">
        <v>12</v>
      </c>
      <c r="C1905" t="s">
        <v>211</v>
      </c>
      <c r="D1905" t="s">
        <v>14</v>
      </c>
      <c r="E1905" t="s">
        <v>105</v>
      </c>
      <c r="F1905">
        <v>2020</v>
      </c>
      <c r="G1905">
        <v>7.3869999999999996</v>
      </c>
      <c r="H1905" t="s">
        <v>125</v>
      </c>
      <c r="J1905" t="s">
        <v>126</v>
      </c>
      <c r="K1905" t="s">
        <v>212</v>
      </c>
    </row>
    <row r="1906" spans="1:11" x14ac:dyDescent="0.25">
      <c r="A1906" t="s">
        <v>210</v>
      </c>
      <c r="B1906" t="s">
        <v>12</v>
      </c>
      <c r="C1906" t="s">
        <v>211</v>
      </c>
      <c r="D1906" t="s">
        <v>14</v>
      </c>
      <c r="E1906" t="s">
        <v>63</v>
      </c>
      <c r="F1906">
        <v>2020</v>
      </c>
      <c r="G1906">
        <v>1.768</v>
      </c>
      <c r="H1906" t="s">
        <v>125</v>
      </c>
      <c r="J1906" t="s">
        <v>126</v>
      </c>
      <c r="K1906" t="s">
        <v>212</v>
      </c>
    </row>
    <row r="1907" spans="1:11" x14ac:dyDescent="0.25">
      <c r="A1907" t="s">
        <v>210</v>
      </c>
      <c r="B1907" t="s">
        <v>12</v>
      </c>
      <c r="C1907" t="s">
        <v>211</v>
      </c>
      <c r="D1907" t="s">
        <v>14</v>
      </c>
      <c r="E1907" t="s">
        <v>106</v>
      </c>
      <c r="F1907">
        <v>2020</v>
      </c>
      <c r="G1907">
        <v>120.83499999999999</v>
      </c>
      <c r="H1907" t="s">
        <v>125</v>
      </c>
      <c r="J1907" t="s">
        <v>126</v>
      </c>
      <c r="K1907" t="s">
        <v>212</v>
      </c>
    </row>
    <row r="1908" spans="1:11" x14ac:dyDescent="0.25">
      <c r="A1908" t="s">
        <v>210</v>
      </c>
      <c r="B1908" t="s">
        <v>12</v>
      </c>
      <c r="C1908" t="s">
        <v>211</v>
      </c>
      <c r="D1908" t="s">
        <v>14</v>
      </c>
      <c r="E1908" t="s">
        <v>64</v>
      </c>
      <c r="F1908">
        <v>2020</v>
      </c>
      <c r="G1908">
        <v>11.739000000000001</v>
      </c>
      <c r="H1908" t="s">
        <v>125</v>
      </c>
      <c r="J1908" t="s">
        <v>126</v>
      </c>
      <c r="K1908" t="s">
        <v>212</v>
      </c>
    </row>
    <row r="1909" spans="1:11" x14ac:dyDescent="0.25">
      <c r="A1909" t="s">
        <v>210</v>
      </c>
      <c r="B1909" t="s">
        <v>12</v>
      </c>
      <c r="C1909" t="s">
        <v>211</v>
      </c>
      <c r="D1909" t="s">
        <v>14</v>
      </c>
      <c r="E1909" t="s">
        <v>65</v>
      </c>
      <c r="F1909">
        <v>2020</v>
      </c>
      <c r="G1909">
        <v>16.564</v>
      </c>
      <c r="H1909" t="s">
        <v>125</v>
      </c>
      <c r="J1909" t="s">
        <v>126</v>
      </c>
      <c r="K1909" t="s">
        <v>212</v>
      </c>
    </row>
    <row r="1910" spans="1:11" x14ac:dyDescent="0.25">
      <c r="A1910" t="s">
        <v>210</v>
      </c>
      <c r="B1910" t="s">
        <v>12</v>
      </c>
      <c r="C1910" t="s">
        <v>211</v>
      </c>
      <c r="D1910" t="s">
        <v>14</v>
      </c>
      <c r="E1910" t="s">
        <v>66</v>
      </c>
      <c r="F1910">
        <v>2020</v>
      </c>
      <c r="G1910">
        <v>57.707999999999998</v>
      </c>
      <c r="H1910" t="s">
        <v>125</v>
      </c>
      <c r="J1910" t="s">
        <v>126</v>
      </c>
      <c r="K1910" t="s">
        <v>212</v>
      </c>
    </row>
    <row r="1911" spans="1:11" x14ac:dyDescent="0.25">
      <c r="A1911" t="s">
        <v>210</v>
      </c>
      <c r="B1911" t="s">
        <v>12</v>
      </c>
      <c r="C1911" t="s">
        <v>211</v>
      </c>
      <c r="D1911" t="s">
        <v>14</v>
      </c>
      <c r="E1911" t="s">
        <v>67</v>
      </c>
      <c r="F1911">
        <v>2020</v>
      </c>
      <c r="G1911">
        <v>177.67099999999999</v>
      </c>
      <c r="H1911" t="s">
        <v>125</v>
      </c>
      <c r="J1911" t="s">
        <v>126</v>
      </c>
      <c r="K1911" t="s">
        <v>212</v>
      </c>
    </row>
    <row r="1912" spans="1:11" x14ac:dyDescent="0.25">
      <c r="A1912" t="s">
        <v>210</v>
      </c>
      <c r="B1912" t="s">
        <v>12</v>
      </c>
      <c r="C1912" t="s">
        <v>211</v>
      </c>
      <c r="D1912" t="s">
        <v>14</v>
      </c>
      <c r="E1912" t="s">
        <v>68</v>
      </c>
      <c r="F1912">
        <v>2020</v>
      </c>
      <c r="G1912">
        <v>219.29</v>
      </c>
      <c r="H1912" t="s">
        <v>125</v>
      </c>
      <c r="J1912" t="s">
        <v>126</v>
      </c>
      <c r="K1912" t="s">
        <v>212</v>
      </c>
    </row>
    <row r="1913" spans="1:11" x14ac:dyDescent="0.25">
      <c r="A1913" t="s">
        <v>210</v>
      </c>
      <c r="B1913" t="s">
        <v>12</v>
      </c>
      <c r="C1913" t="s">
        <v>211</v>
      </c>
      <c r="D1913" t="s">
        <v>14</v>
      </c>
      <c r="E1913" t="s">
        <v>69</v>
      </c>
      <c r="F1913">
        <v>2020</v>
      </c>
      <c r="G1913">
        <v>1.054</v>
      </c>
      <c r="H1913" t="s">
        <v>125</v>
      </c>
      <c r="J1913" t="s">
        <v>126</v>
      </c>
      <c r="K1913" t="s">
        <v>212</v>
      </c>
    </row>
    <row r="1914" spans="1:11" x14ac:dyDescent="0.25">
      <c r="A1914" t="s">
        <v>213</v>
      </c>
      <c r="B1914" t="s">
        <v>12</v>
      </c>
      <c r="C1914" t="s">
        <v>214</v>
      </c>
      <c r="D1914" t="s">
        <v>14</v>
      </c>
      <c r="E1914" t="s">
        <v>15</v>
      </c>
      <c r="F1914">
        <v>2020</v>
      </c>
      <c r="G1914">
        <v>7070.6469999999999</v>
      </c>
      <c r="H1914" t="s">
        <v>125</v>
      </c>
      <c r="J1914" t="s">
        <v>215</v>
      </c>
      <c r="K1914" t="s">
        <v>16</v>
      </c>
    </row>
    <row r="1915" spans="1:11" x14ac:dyDescent="0.25">
      <c r="A1915" t="s">
        <v>213</v>
      </c>
      <c r="B1915" t="s">
        <v>12</v>
      </c>
      <c r="C1915" t="s">
        <v>214</v>
      </c>
      <c r="D1915" t="s">
        <v>14</v>
      </c>
      <c r="E1915" t="s">
        <v>17</v>
      </c>
      <c r="F1915">
        <v>2020</v>
      </c>
      <c r="G1915">
        <v>2175.9160000000002</v>
      </c>
      <c r="H1915" t="s">
        <v>125</v>
      </c>
      <c r="J1915" t="s">
        <v>215</v>
      </c>
      <c r="K1915" t="s">
        <v>16</v>
      </c>
    </row>
    <row r="1916" spans="1:11" x14ac:dyDescent="0.25">
      <c r="A1916" t="s">
        <v>213</v>
      </c>
      <c r="B1916" t="s">
        <v>12</v>
      </c>
      <c r="C1916" t="s">
        <v>214</v>
      </c>
      <c r="D1916" t="s">
        <v>14</v>
      </c>
      <c r="E1916" t="s">
        <v>73</v>
      </c>
      <c r="F1916">
        <v>2020</v>
      </c>
      <c r="G1916">
        <v>13.749000000000001</v>
      </c>
      <c r="H1916" t="s">
        <v>125</v>
      </c>
      <c r="J1916" t="s">
        <v>215</v>
      </c>
      <c r="K1916" t="s">
        <v>16</v>
      </c>
    </row>
    <row r="1917" spans="1:11" x14ac:dyDescent="0.25">
      <c r="A1917" t="s">
        <v>213</v>
      </c>
      <c r="B1917" t="s">
        <v>12</v>
      </c>
      <c r="C1917" t="s">
        <v>214</v>
      </c>
      <c r="D1917" t="s">
        <v>14</v>
      </c>
      <c r="E1917" t="s">
        <v>18</v>
      </c>
      <c r="F1917">
        <v>2020</v>
      </c>
      <c r="G1917">
        <v>56.73</v>
      </c>
      <c r="H1917" t="s">
        <v>125</v>
      </c>
      <c r="J1917" t="s">
        <v>215</v>
      </c>
      <c r="K1917" t="s">
        <v>16</v>
      </c>
    </row>
    <row r="1918" spans="1:11" x14ac:dyDescent="0.25">
      <c r="A1918" t="s">
        <v>213</v>
      </c>
      <c r="B1918" t="s">
        <v>12</v>
      </c>
      <c r="C1918" t="s">
        <v>214</v>
      </c>
      <c r="D1918" t="s">
        <v>14</v>
      </c>
      <c r="E1918" t="s">
        <v>74</v>
      </c>
      <c r="F1918">
        <v>2020</v>
      </c>
      <c r="G1918">
        <v>8.5510000000000002</v>
      </c>
      <c r="H1918" t="s">
        <v>125</v>
      </c>
      <c r="J1918" t="s">
        <v>215</v>
      </c>
      <c r="K1918" t="s">
        <v>16</v>
      </c>
    </row>
    <row r="1919" spans="1:11" x14ac:dyDescent="0.25">
      <c r="A1919" t="s">
        <v>213</v>
      </c>
      <c r="B1919" t="s">
        <v>12</v>
      </c>
      <c r="C1919" t="s">
        <v>214</v>
      </c>
      <c r="D1919" t="s">
        <v>14</v>
      </c>
      <c r="E1919" t="s">
        <v>20</v>
      </c>
      <c r="F1919">
        <v>2020</v>
      </c>
      <c r="G1919">
        <v>18.207999999999998</v>
      </c>
      <c r="H1919" t="s">
        <v>125</v>
      </c>
      <c r="J1919" t="s">
        <v>215</v>
      </c>
      <c r="K1919" t="s">
        <v>16</v>
      </c>
    </row>
    <row r="1920" spans="1:11" x14ac:dyDescent="0.25">
      <c r="A1920" t="s">
        <v>213</v>
      </c>
      <c r="B1920" t="s">
        <v>12</v>
      </c>
      <c r="C1920" t="s">
        <v>214</v>
      </c>
      <c r="D1920" t="s">
        <v>14</v>
      </c>
      <c r="E1920" t="s">
        <v>22</v>
      </c>
      <c r="F1920">
        <v>2020</v>
      </c>
      <c r="G1920">
        <v>8.4960000000000004</v>
      </c>
      <c r="H1920" t="s">
        <v>125</v>
      </c>
      <c r="J1920" t="s">
        <v>215</v>
      </c>
      <c r="K1920" t="s">
        <v>16</v>
      </c>
    </row>
    <row r="1921" spans="1:11" x14ac:dyDescent="0.25">
      <c r="A1921" t="s">
        <v>213</v>
      </c>
      <c r="B1921" t="s">
        <v>12</v>
      </c>
      <c r="C1921" t="s">
        <v>214</v>
      </c>
      <c r="D1921" t="s">
        <v>14</v>
      </c>
      <c r="E1921" t="s">
        <v>75</v>
      </c>
      <c r="F1921">
        <v>2020</v>
      </c>
      <c r="G1921">
        <v>4.8620000000000001</v>
      </c>
      <c r="H1921" t="s">
        <v>125</v>
      </c>
      <c r="J1921" t="s">
        <v>215</v>
      </c>
      <c r="K1921" t="s">
        <v>16</v>
      </c>
    </row>
    <row r="1922" spans="1:11" x14ac:dyDescent="0.25">
      <c r="A1922" t="s">
        <v>213</v>
      </c>
      <c r="B1922" t="s">
        <v>12</v>
      </c>
      <c r="C1922" t="s">
        <v>214</v>
      </c>
      <c r="D1922" t="s">
        <v>14</v>
      </c>
      <c r="E1922" t="s">
        <v>23</v>
      </c>
      <c r="F1922">
        <v>2020</v>
      </c>
      <c r="G1922">
        <v>197.65600000000001</v>
      </c>
      <c r="H1922" t="s">
        <v>125</v>
      </c>
      <c r="J1922" t="s">
        <v>215</v>
      </c>
      <c r="K1922" t="s">
        <v>16</v>
      </c>
    </row>
    <row r="1923" spans="1:11" x14ac:dyDescent="0.25">
      <c r="A1923" t="s">
        <v>213</v>
      </c>
      <c r="B1923" t="s">
        <v>12</v>
      </c>
      <c r="C1923" t="s">
        <v>214</v>
      </c>
      <c r="D1923" t="s">
        <v>14</v>
      </c>
      <c r="E1923" t="s">
        <v>76</v>
      </c>
      <c r="F1923">
        <v>2020</v>
      </c>
      <c r="G1923">
        <v>18.797999999999998</v>
      </c>
      <c r="H1923" t="s">
        <v>125</v>
      </c>
      <c r="J1923" t="s">
        <v>215</v>
      </c>
      <c r="K1923" t="s">
        <v>16</v>
      </c>
    </row>
    <row r="1924" spans="1:11" x14ac:dyDescent="0.25">
      <c r="A1924" t="s">
        <v>213</v>
      </c>
      <c r="B1924" t="s">
        <v>12</v>
      </c>
      <c r="C1924" t="s">
        <v>214</v>
      </c>
      <c r="D1924" t="s">
        <v>14</v>
      </c>
      <c r="E1924" t="s">
        <v>24</v>
      </c>
      <c r="F1924">
        <v>2020</v>
      </c>
      <c r="H1924" t="s">
        <v>21</v>
      </c>
      <c r="J1924" t="s">
        <v>215</v>
      </c>
      <c r="K1924" t="s">
        <v>16</v>
      </c>
    </row>
    <row r="1925" spans="1:11" x14ac:dyDescent="0.25">
      <c r="A1925" t="s">
        <v>213</v>
      </c>
      <c r="B1925" t="s">
        <v>12</v>
      </c>
      <c r="C1925" t="s">
        <v>214</v>
      </c>
      <c r="D1925" t="s">
        <v>14</v>
      </c>
      <c r="E1925" t="s">
        <v>25</v>
      </c>
      <c r="F1925">
        <v>2020</v>
      </c>
      <c r="G1925">
        <v>13.443</v>
      </c>
      <c r="H1925" t="s">
        <v>125</v>
      </c>
      <c r="J1925" t="s">
        <v>215</v>
      </c>
      <c r="K1925" t="s">
        <v>16</v>
      </c>
    </row>
    <row r="1926" spans="1:11" x14ac:dyDescent="0.25">
      <c r="A1926" t="s">
        <v>213</v>
      </c>
      <c r="B1926" t="s">
        <v>12</v>
      </c>
      <c r="C1926" t="s">
        <v>214</v>
      </c>
      <c r="D1926" t="s">
        <v>14</v>
      </c>
      <c r="E1926" t="s">
        <v>26</v>
      </c>
      <c r="F1926">
        <v>2020</v>
      </c>
      <c r="G1926">
        <v>125.492</v>
      </c>
      <c r="H1926" t="s">
        <v>125</v>
      </c>
      <c r="J1926" t="s">
        <v>215</v>
      </c>
      <c r="K1926" t="s">
        <v>16</v>
      </c>
    </row>
    <row r="1927" spans="1:11" x14ac:dyDescent="0.25">
      <c r="A1927" t="s">
        <v>213</v>
      </c>
      <c r="B1927" t="s">
        <v>12</v>
      </c>
      <c r="C1927" t="s">
        <v>214</v>
      </c>
      <c r="D1927" t="s">
        <v>14</v>
      </c>
      <c r="E1927" t="s">
        <v>27</v>
      </c>
      <c r="F1927">
        <v>2020</v>
      </c>
      <c r="G1927">
        <v>20.945</v>
      </c>
      <c r="H1927" t="s">
        <v>125</v>
      </c>
      <c r="J1927" t="s">
        <v>215</v>
      </c>
      <c r="K1927" t="s">
        <v>16</v>
      </c>
    </row>
    <row r="1928" spans="1:11" x14ac:dyDescent="0.25">
      <c r="A1928" t="s">
        <v>213</v>
      </c>
      <c r="B1928" t="s">
        <v>12</v>
      </c>
      <c r="C1928" t="s">
        <v>214</v>
      </c>
      <c r="D1928" t="s">
        <v>14</v>
      </c>
      <c r="E1928" t="s">
        <v>28</v>
      </c>
      <c r="F1928">
        <v>2020</v>
      </c>
      <c r="G1928">
        <v>17.341000000000001</v>
      </c>
      <c r="H1928" t="s">
        <v>125</v>
      </c>
      <c r="J1928" t="s">
        <v>215</v>
      </c>
      <c r="K1928" t="s">
        <v>16</v>
      </c>
    </row>
    <row r="1929" spans="1:11" x14ac:dyDescent="0.25">
      <c r="A1929" t="s">
        <v>213</v>
      </c>
      <c r="B1929" t="s">
        <v>12</v>
      </c>
      <c r="C1929" t="s">
        <v>214</v>
      </c>
      <c r="D1929" t="s">
        <v>14</v>
      </c>
      <c r="E1929" t="s">
        <v>29</v>
      </c>
      <c r="F1929">
        <v>2020</v>
      </c>
      <c r="G1929">
        <v>7.0170000000000003</v>
      </c>
      <c r="H1929" t="s">
        <v>125</v>
      </c>
      <c r="J1929" t="s">
        <v>215</v>
      </c>
      <c r="K1929" t="s">
        <v>16</v>
      </c>
    </row>
    <row r="1930" spans="1:11" x14ac:dyDescent="0.25">
      <c r="A1930" t="s">
        <v>213</v>
      </c>
      <c r="B1930" t="s">
        <v>12</v>
      </c>
      <c r="C1930" t="s">
        <v>214</v>
      </c>
      <c r="D1930" t="s">
        <v>14</v>
      </c>
      <c r="E1930" t="s">
        <v>77</v>
      </c>
      <c r="F1930">
        <v>2020</v>
      </c>
      <c r="G1930">
        <v>17.198</v>
      </c>
      <c r="H1930" t="s">
        <v>125</v>
      </c>
      <c r="J1930" t="s">
        <v>215</v>
      </c>
      <c r="K1930" t="s">
        <v>16</v>
      </c>
    </row>
    <row r="1931" spans="1:11" x14ac:dyDescent="0.25">
      <c r="A1931" t="s">
        <v>213</v>
      </c>
      <c r="B1931" t="s">
        <v>12</v>
      </c>
      <c r="C1931" t="s">
        <v>214</v>
      </c>
      <c r="D1931" t="s">
        <v>14</v>
      </c>
      <c r="E1931" t="s">
        <v>30</v>
      </c>
      <c r="F1931">
        <v>2020</v>
      </c>
      <c r="G1931">
        <v>3.76</v>
      </c>
      <c r="H1931" t="s">
        <v>125</v>
      </c>
      <c r="J1931" t="s">
        <v>215</v>
      </c>
      <c r="K1931" t="s">
        <v>16</v>
      </c>
    </row>
    <row r="1932" spans="1:11" x14ac:dyDescent="0.25">
      <c r="A1932" t="s">
        <v>213</v>
      </c>
      <c r="B1932" t="s">
        <v>12</v>
      </c>
      <c r="C1932" t="s">
        <v>214</v>
      </c>
      <c r="D1932" t="s">
        <v>14</v>
      </c>
      <c r="E1932" t="s">
        <v>31</v>
      </c>
      <c r="F1932">
        <v>2020</v>
      </c>
      <c r="G1932">
        <v>20.466999999999999</v>
      </c>
      <c r="H1932" t="s">
        <v>125</v>
      </c>
      <c r="J1932" t="s">
        <v>215</v>
      </c>
      <c r="K1932" t="s">
        <v>16</v>
      </c>
    </row>
    <row r="1933" spans="1:11" x14ac:dyDescent="0.25">
      <c r="A1933" t="s">
        <v>213</v>
      </c>
      <c r="B1933" t="s">
        <v>12</v>
      </c>
      <c r="C1933" t="s">
        <v>214</v>
      </c>
      <c r="D1933" t="s">
        <v>14</v>
      </c>
      <c r="E1933" t="s">
        <v>78</v>
      </c>
      <c r="F1933">
        <v>2020</v>
      </c>
      <c r="G1933">
        <v>6.5279999999999996</v>
      </c>
      <c r="H1933" t="s">
        <v>125</v>
      </c>
      <c r="J1933" t="s">
        <v>215</v>
      </c>
      <c r="K1933" t="s">
        <v>16</v>
      </c>
    </row>
    <row r="1934" spans="1:11" x14ac:dyDescent="0.25">
      <c r="A1934" t="s">
        <v>213</v>
      </c>
      <c r="B1934" t="s">
        <v>12</v>
      </c>
      <c r="C1934" t="s">
        <v>214</v>
      </c>
      <c r="D1934" t="s">
        <v>14</v>
      </c>
      <c r="E1934" t="s">
        <v>79</v>
      </c>
      <c r="F1934">
        <v>2020</v>
      </c>
      <c r="G1934">
        <v>20.831</v>
      </c>
      <c r="H1934" t="s">
        <v>125</v>
      </c>
      <c r="J1934" t="s">
        <v>215</v>
      </c>
      <c r="K1934" t="s">
        <v>16</v>
      </c>
    </row>
    <row r="1935" spans="1:11" x14ac:dyDescent="0.25">
      <c r="A1935" t="s">
        <v>213</v>
      </c>
      <c r="B1935" t="s">
        <v>12</v>
      </c>
      <c r="C1935" t="s">
        <v>214</v>
      </c>
      <c r="D1935" t="s">
        <v>14</v>
      </c>
      <c r="E1935" t="s">
        <v>32</v>
      </c>
      <c r="F1935">
        <v>2020</v>
      </c>
      <c r="G1935">
        <v>22.99</v>
      </c>
      <c r="H1935" t="s">
        <v>125</v>
      </c>
      <c r="J1935" t="s">
        <v>215</v>
      </c>
      <c r="K1935" t="s">
        <v>16</v>
      </c>
    </row>
    <row r="1936" spans="1:11" x14ac:dyDescent="0.25">
      <c r="A1936" t="s">
        <v>213</v>
      </c>
      <c r="B1936" t="s">
        <v>12</v>
      </c>
      <c r="C1936" t="s">
        <v>214</v>
      </c>
      <c r="D1936" t="s">
        <v>14</v>
      </c>
      <c r="E1936" t="s">
        <v>33</v>
      </c>
      <c r="F1936">
        <v>2020</v>
      </c>
      <c r="G1936">
        <v>3.9340000000000002</v>
      </c>
      <c r="H1936" t="s">
        <v>125</v>
      </c>
      <c r="J1936" t="s">
        <v>215</v>
      </c>
      <c r="K1936" t="s">
        <v>16</v>
      </c>
    </row>
    <row r="1937" spans="1:11" x14ac:dyDescent="0.25">
      <c r="A1937" t="s">
        <v>213</v>
      </c>
      <c r="B1937" t="s">
        <v>12</v>
      </c>
      <c r="C1937" t="s">
        <v>214</v>
      </c>
      <c r="D1937" t="s">
        <v>14</v>
      </c>
      <c r="E1937" t="s">
        <v>34</v>
      </c>
      <c r="F1937">
        <v>2020</v>
      </c>
      <c r="G1937">
        <v>69.284000000000006</v>
      </c>
      <c r="H1937" t="s">
        <v>125</v>
      </c>
      <c r="J1937" t="s">
        <v>215</v>
      </c>
      <c r="K1937" t="s">
        <v>16</v>
      </c>
    </row>
    <row r="1938" spans="1:11" x14ac:dyDescent="0.25">
      <c r="A1938" t="s">
        <v>213</v>
      </c>
      <c r="B1938" t="s">
        <v>12</v>
      </c>
      <c r="C1938" t="s">
        <v>214</v>
      </c>
      <c r="D1938" t="s">
        <v>14</v>
      </c>
      <c r="E1938" t="s">
        <v>80</v>
      </c>
      <c r="F1938">
        <v>2020</v>
      </c>
      <c r="H1938" t="s">
        <v>21</v>
      </c>
      <c r="J1938" t="s">
        <v>215</v>
      </c>
      <c r="K1938" t="s">
        <v>16</v>
      </c>
    </row>
    <row r="1939" spans="1:11" x14ac:dyDescent="0.25">
      <c r="A1939" t="s">
        <v>213</v>
      </c>
      <c r="B1939" t="s">
        <v>12</v>
      </c>
      <c r="C1939" t="s">
        <v>214</v>
      </c>
      <c r="D1939" t="s">
        <v>14</v>
      </c>
      <c r="E1939" t="s">
        <v>35</v>
      </c>
      <c r="F1939">
        <v>2020</v>
      </c>
      <c r="G1939">
        <v>5.2930000000000001</v>
      </c>
      <c r="H1939" t="s">
        <v>125</v>
      </c>
      <c r="J1939" t="s">
        <v>215</v>
      </c>
      <c r="K1939" t="s">
        <v>16</v>
      </c>
    </row>
    <row r="1940" spans="1:11" x14ac:dyDescent="0.25">
      <c r="A1940" t="s">
        <v>213</v>
      </c>
      <c r="B1940" t="s">
        <v>12</v>
      </c>
      <c r="C1940" t="s">
        <v>214</v>
      </c>
      <c r="D1940" t="s">
        <v>14</v>
      </c>
      <c r="E1940" t="s">
        <v>36</v>
      </c>
      <c r="F1940">
        <v>2020</v>
      </c>
      <c r="G1940">
        <v>2.6309999999999998</v>
      </c>
      <c r="H1940" t="s">
        <v>125</v>
      </c>
      <c r="J1940" t="s">
        <v>215</v>
      </c>
      <c r="K1940" t="s">
        <v>16</v>
      </c>
    </row>
    <row r="1941" spans="1:11" x14ac:dyDescent="0.25">
      <c r="A1941" t="s">
        <v>213</v>
      </c>
      <c r="B1941" t="s">
        <v>12</v>
      </c>
      <c r="C1941" t="s">
        <v>214</v>
      </c>
      <c r="D1941" t="s">
        <v>14</v>
      </c>
      <c r="E1941" t="s">
        <v>110</v>
      </c>
      <c r="F1941">
        <v>2020</v>
      </c>
      <c r="G1941">
        <v>3.8079999999999998</v>
      </c>
      <c r="H1941" t="s">
        <v>125</v>
      </c>
      <c r="J1941" t="s">
        <v>215</v>
      </c>
      <c r="K1941" t="s">
        <v>16</v>
      </c>
    </row>
    <row r="1942" spans="1:11" x14ac:dyDescent="0.25">
      <c r="A1942" t="s">
        <v>213</v>
      </c>
      <c r="B1942" t="s">
        <v>12</v>
      </c>
      <c r="C1942" t="s">
        <v>214</v>
      </c>
      <c r="D1942" t="s">
        <v>14</v>
      </c>
      <c r="E1942" t="s">
        <v>81</v>
      </c>
      <c r="F1942">
        <v>2020</v>
      </c>
      <c r="G1942">
        <v>1.0680000000000001</v>
      </c>
      <c r="H1942" t="s">
        <v>21</v>
      </c>
      <c r="J1942" t="s">
        <v>215</v>
      </c>
      <c r="K1942" t="s">
        <v>16</v>
      </c>
    </row>
    <row r="1943" spans="1:11" x14ac:dyDescent="0.25">
      <c r="A1943" t="s">
        <v>213</v>
      </c>
      <c r="B1943" t="s">
        <v>12</v>
      </c>
      <c r="C1943" t="s">
        <v>214</v>
      </c>
      <c r="D1943" t="s">
        <v>14</v>
      </c>
      <c r="E1943" t="s">
        <v>37</v>
      </c>
      <c r="F1943">
        <v>2020</v>
      </c>
      <c r="G1943">
        <v>50.682000000000002</v>
      </c>
      <c r="H1943" t="s">
        <v>125</v>
      </c>
      <c r="J1943" t="s">
        <v>215</v>
      </c>
      <c r="K1943" t="s">
        <v>16</v>
      </c>
    </row>
    <row r="1944" spans="1:11" x14ac:dyDescent="0.25">
      <c r="A1944" t="s">
        <v>213</v>
      </c>
      <c r="B1944" t="s">
        <v>12</v>
      </c>
      <c r="C1944" t="s">
        <v>214</v>
      </c>
      <c r="D1944" t="s">
        <v>14</v>
      </c>
      <c r="E1944" t="s">
        <v>38</v>
      </c>
      <c r="F1944">
        <v>2020</v>
      </c>
      <c r="G1944">
        <v>24.51</v>
      </c>
      <c r="H1944" t="s">
        <v>125</v>
      </c>
      <c r="J1944" t="s">
        <v>215</v>
      </c>
      <c r="K1944" t="s">
        <v>16</v>
      </c>
    </row>
    <row r="1945" spans="1:11" x14ac:dyDescent="0.25">
      <c r="A1945" t="s">
        <v>213</v>
      </c>
      <c r="B1945" t="s">
        <v>12</v>
      </c>
      <c r="C1945" t="s">
        <v>214</v>
      </c>
      <c r="D1945" t="s">
        <v>14</v>
      </c>
      <c r="E1945" t="s">
        <v>82</v>
      </c>
      <c r="F1945">
        <v>2020</v>
      </c>
      <c r="G1945">
        <v>15.385999999999999</v>
      </c>
      <c r="H1945" t="s">
        <v>125</v>
      </c>
      <c r="J1945" t="s">
        <v>215</v>
      </c>
      <c r="K1945" t="s">
        <v>16</v>
      </c>
    </row>
    <row r="1946" spans="1:11" x14ac:dyDescent="0.25">
      <c r="A1946" t="s">
        <v>213</v>
      </c>
      <c r="B1946" t="s">
        <v>12</v>
      </c>
      <c r="C1946" t="s">
        <v>214</v>
      </c>
      <c r="D1946" t="s">
        <v>14</v>
      </c>
      <c r="E1946" t="s">
        <v>39</v>
      </c>
      <c r="F1946">
        <v>2020</v>
      </c>
      <c r="G1946">
        <v>14.788</v>
      </c>
      <c r="H1946" t="s">
        <v>125</v>
      </c>
      <c r="J1946" t="s">
        <v>215</v>
      </c>
      <c r="K1946" t="s">
        <v>16</v>
      </c>
    </row>
    <row r="1947" spans="1:11" x14ac:dyDescent="0.25">
      <c r="A1947" t="s">
        <v>213</v>
      </c>
      <c r="B1947" t="s">
        <v>12</v>
      </c>
      <c r="C1947" t="s">
        <v>214</v>
      </c>
      <c r="D1947" t="s">
        <v>14</v>
      </c>
      <c r="E1947" t="s">
        <v>83</v>
      </c>
      <c r="F1947">
        <v>2020</v>
      </c>
      <c r="G1947">
        <v>13.247999999999999</v>
      </c>
      <c r="H1947" t="s">
        <v>125</v>
      </c>
      <c r="J1947" t="s">
        <v>215</v>
      </c>
      <c r="K1947" t="s">
        <v>16</v>
      </c>
    </row>
    <row r="1948" spans="1:11" x14ac:dyDescent="0.25">
      <c r="A1948" t="s">
        <v>213</v>
      </c>
      <c r="B1948" t="s">
        <v>12</v>
      </c>
      <c r="C1948" t="s">
        <v>214</v>
      </c>
      <c r="D1948" t="s">
        <v>14</v>
      </c>
      <c r="E1948" t="s">
        <v>84</v>
      </c>
      <c r="F1948">
        <v>2020</v>
      </c>
      <c r="G1948">
        <v>9.7249999999999996</v>
      </c>
      <c r="H1948" t="s">
        <v>125</v>
      </c>
      <c r="J1948" t="s">
        <v>215</v>
      </c>
      <c r="K1948" t="s">
        <v>16</v>
      </c>
    </row>
    <row r="1949" spans="1:11" x14ac:dyDescent="0.25">
      <c r="A1949" t="s">
        <v>213</v>
      </c>
      <c r="B1949" t="s">
        <v>12</v>
      </c>
      <c r="C1949" t="s">
        <v>214</v>
      </c>
      <c r="D1949" t="s">
        <v>14</v>
      </c>
      <c r="E1949" t="s">
        <v>85</v>
      </c>
      <c r="F1949">
        <v>2020</v>
      </c>
      <c r="H1949" t="s">
        <v>21</v>
      </c>
      <c r="J1949" t="s">
        <v>215</v>
      </c>
      <c r="K1949" t="s">
        <v>16</v>
      </c>
    </row>
    <row r="1950" spans="1:11" x14ac:dyDescent="0.25">
      <c r="A1950" t="s">
        <v>213</v>
      </c>
      <c r="B1950" t="s">
        <v>12</v>
      </c>
      <c r="C1950" t="s">
        <v>214</v>
      </c>
      <c r="D1950" t="s">
        <v>14</v>
      </c>
      <c r="E1950" t="s">
        <v>86</v>
      </c>
      <c r="F1950">
        <v>2020</v>
      </c>
      <c r="G1950">
        <v>274.11399999999998</v>
      </c>
      <c r="H1950" t="s">
        <v>125</v>
      </c>
      <c r="J1950" t="s">
        <v>215</v>
      </c>
      <c r="K1950" t="s">
        <v>16</v>
      </c>
    </row>
    <row r="1951" spans="1:11" x14ac:dyDescent="0.25">
      <c r="A1951" t="s">
        <v>213</v>
      </c>
      <c r="B1951" t="s">
        <v>12</v>
      </c>
      <c r="C1951" t="s">
        <v>214</v>
      </c>
      <c r="D1951" t="s">
        <v>14</v>
      </c>
      <c r="E1951" t="s">
        <v>41</v>
      </c>
      <c r="F1951">
        <v>2020</v>
      </c>
      <c r="G1951">
        <v>20.477</v>
      </c>
      <c r="H1951" t="s">
        <v>125</v>
      </c>
      <c r="J1951" t="s">
        <v>215</v>
      </c>
      <c r="K1951" t="s">
        <v>16</v>
      </c>
    </row>
    <row r="1952" spans="1:11" x14ac:dyDescent="0.25">
      <c r="A1952" t="s">
        <v>213</v>
      </c>
      <c r="B1952" t="s">
        <v>12</v>
      </c>
      <c r="C1952" t="s">
        <v>214</v>
      </c>
      <c r="D1952" t="s">
        <v>14</v>
      </c>
      <c r="E1952" t="s">
        <v>42</v>
      </c>
      <c r="F1952">
        <v>2020</v>
      </c>
      <c r="G1952">
        <v>79.41</v>
      </c>
      <c r="H1952" t="s">
        <v>125</v>
      </c>
      <c r="J1952" t="s">
        <v>215</v>
      </c>
      <c r="K1952" t="s">
        <v>16</v>
      </c>
    </row>
    <row r="1953" spans="1:11" x14ac:dyDescent="0.25">
      <c r="A1953" t="s">
        <v>213</v>
      </c>
      <c r="B1953" t="s">
        <v>12</v>
      </c>
      <c r="C1953" t="s">
        <v>214</v>
      </c>
      <c r="D1953" t="s">
        <v>14</v>
      </c>
      <c r="E1953" t="s">
        <v>87</v>
      </c>
      <c r="F1953">
        <v>2020</v>
      </c>
      <c r="G1953">
        <v>161.97800000000001</v>
      </c>
      <c r="H1953" t="s">
        <v>125</v>
      </c>
      <c r="J1953" t="s">
        <v>215</v>
      </c>
      <c r="K1953" t="s">
        <v>16</v>
      </c>
    </row>
    <row r="1954" spans="1:11" x14ac:dyDescent="0.25">
      <c r="A1954" t="s">
        <v>213</v>
      </c>
      <c r="B1954" t="s">
        <v>12</v>
      </c>
      <c r="C1954" t="s">
        <v>214</v>
      </c>
      <c r="D1954" t="s">
        <v>14</v>
      </c>
      <c r="E1954" t="s">
        <v>43</v>
      </c>
      <c r="F1954">
        <v>2020</v>
      </c>
      <c r="G1954">
        <v>111.446</v>
      </c>
      <c r="H1954" t="s">
        <v>125</v>
      </c>
      <c r="J1954" t="s">
        <v>215</v>
      </c>
      <c r="K1954" t="s">
        <v>16</v>
      </c>
    </row>
    <row r="1955" spans="1:11" x14ac:dyDescent="0.25">
      <c r="A1955" t="s">
        <v>213</v>
      </c>
      <c r="B1955" t="s">
        <v>12</v>
      </c>
      <c r="C1955" t="s">
        <v>214</v>
      </c>
      <c r="D1955" t="s">
        <v>14</v>
      </c>
      <c r="E1955" t="s">
        <v>44</v>
      </c>
      <c r="F1955">
        <v>2020</v>
      </c>
      <c r="G1955">
        <v>1044.367</v>
      </c>
      <c r="H1955" t="s">
        <v>125</v>
      </c>
      <c r="J1955" t="s">
        <v>215</v>
      </c>
      <c r="K1955" t="s">
        <v>16</v>
      </c>
    </row>
    <row r="1956" spans="1:11" x14ac:dyDescent="0.25">
      <c r="A1956" t="s">
        <v>213</v>
      </c>
      <c r="B1956" t="s">
        <v>12</v>
      </c>
      <c r="C1956" t="s">
        <v>214</v>
      </c>
      <c r="D1956" t="s">
        <v>14</v>
      </c>
      <c r="E1956" t="s">
        <v>45</v>
      </c>
      <c r="F1956">
        <v>2020</v>
      </c>
      <c r="G1956">
        <v>290.40300000000002</v>
      </c>
      <c r="H1956" t="s">
        <v>125</v>
      </c>
      <c r="J1956" t="s">
        <v>215</v>
      </c>
      <c r="K1956" t="s">
        <v>16</v>
      </c>
    </row>
    <row r="1957" spans="1:11" x14ac:dyDescent="0.25">
      <c r="A1957" t="s">
        <v>213</v>
      </c>
      <c r="B1957" t="s">
        <v>12</v>
      </c>
      <c r="C1957" t="s">
        <v>214</v>
      </c>
      <c r="D1957" t="s">
        <v>14</v>
      </c>
      <c r="E1957" t="s">
        <v>46</v>
      </c>
      <c r="F1957">
        <v>2020</v>
      </c>
      <c r="G1957">
        <v>4.5220000000000002</v>
      </c>
      <c r="H1957" t="s">
        <v>125</v>
      </c>
      <c r="J1957" t="s">
        <v>215</v>
      </c>
      <c r="K1957" t="s">
        <v>16</v>
      </c>
    </row>
    <row r="1958" spans="1:11" x14ac:dyDescent="0.25">
      <c r="A1958" t="s">
        <v>213</v>
      </c>
      <c r="B1958" t="s">
        <v>12</v>
      </c>
      <c r="C1958" t="s">
        <v>214</v>
      </c>
      <c r="D1958" t="s">
        <v>14</v>
      </c>
      <c r="E1958" t="s">
        <v>88</v>
      </c>
      <c r="F1958">
        <v>2020</v>
      </c>
      <c r="G1958">
        <v>3.0790000000000002</v>
      </c>
      <c r="H1958" t="s">
        <v>125</v>
      </c>
      <c r="J1958" t="s">
        <v>215</v>
      </c>
      <c r="K1958" t="s">
        <v>16</v>
      </c>
    </row>
    <row r="1959" spans="1:11" x14ac:dyDescent="0.25">
      <c r="A1959" t="s">
        <v>213</v>
      </c>
      <c r="B1959" t="s">
        <v>12</v>
      </c>
      <c r="C1959" t="s">
        <v>214</v>
      </c>
      <c r="D1959" t="s">
        <v>14</v>
      </c>
      <c r="E1959" t="s">
        <v>89</v>
      </c>
      <c r="F1959">
        <v>2020</v>
      </c>
      <c r="G1959">
        <v>55.183</v>
      </c>
      <c r="H1959" t="s">
        <v>125</v>
      </c>
      <c r="J1959" t="s">
        <v>215</v>
      </c>
      <c r="K1959" t="s">
        <v>16</v>
      </c>
    </row>
    <row r="1960" spans="1:11" x14ac:dyDescent="0.25">
      <c r="A1960" t="s">
        <v>213</v>
      </c>
      <c r="B1960" t="s">
        <v>12</v>
      </c>
      <c r="C1960" t="s">
        <v>214</v>
      </c>
      <c r="D1960" t="s">
        <v>14</v>
      </c>
      <c r="E1960" t="s">
        <v>90</v>
      </c>
      <c r="F1960">
        <v>2020</v>
      </c>
      <c r="G1960">
        <v>17.975999999999999</v>
      </c>
      <c r="H1960" t="s">
        <v>125</v>
      </c>
      <c r="J1960" t="s">
        <v>215</v>
      </c>
      <c r="K1960" t="s">
        <v>16</v>
      </c>
    </row>
    <row r="1961" spans="1:11" x14ac:dyDescent="0.25">
      <c r="A1961" t="s">
        <v>213</v>
      </c>
      <c r="B1961" t="s">
        <v>12</v>
      </c>
      <c r="C1961" t="s">
        <v>214</v>
      </c>
      <c r="D1961" t="s">
        <v>14</v>
      </c>
      <c r="E1961" t="s">
        <v>47</v>
      </c>
      <c r="F1961">
        <v>2020</v>
      </c>
      <c r="G1961">
        <v>17.829999999999998</v>
      </c>
      <c r="H1961" t="s">
        <v>125</v>
      </c>
      <c r="J1961" t="s">
        <v>215</v>
      </c>
      <c r="K1961" t="s">
        <v>16</v>
      </c>
    </row>
    <row r="1962" spans="1:11" x14ac:dyDescent="0.25">
      <c r="A1962" t="s">
        <v>213</v>
      </c>
      <c r="B1962" t="s">
        <v>12</v>
      </c>
      <c r="C1962" t="s">
        <v>214</v>
      </c>
      <c r="D1962" t="s">
        <v>14</v>
      </c>
      <c r="E1962" t="s">
        <v>48</v>
      </c>
      <c r="F1962">
        <v>2020</v>
      </c>
      <c r="G1962">
        <v>414.84500000000003</v>
      </c>
      <c r="H1962" t="s">
        <v>125</v>
      </c>
      <c r="J1962" t="s">
        <v>215</v>
      </c>
      <c r="K1962" t="s">
        <v>16</v>
      </c>
    </row>
    <row r="1963" spans="1:11" x14ac:dyDescent="0.25">
      <c r="A1963" t="s">
        <v>213</v>
      </c>
      <c r="B1963" t="s">
        <v>12</v>
      </c>
      <c r="C1963" t="s">
        <v>214</v>
      </c>
      <c r="D1963" t="s">
        <v>14</v>
      </c>
      <c r="E1963" t="s">
        <v>49</v>
      </c>
      <c r="F1963">
        <v>2020</v>
      </c>
      <c r="G1963">
        <v>2.2069999999999999</v>
      </c>
      <c r="H1963" t="s">
        <v>125</v>
      </c>
      <c r="J1963" t="s">
        <v>215</v>
      </c>
      <c r="K1963" t="s">
        <v>16</v>
      </c>
    </row>
    <row r="1964" spans="1:11" x14ac:dyDescent="0.25">
      <c r="A1964" t="s">
        <v>213</v>
      </c>
      <c r="B1964" t="s">
        <v>12</v>
      </c>
      <c r="C1964" t="s">
        <v>214</v>
      </c>
      <c r="D1964" t="s">
        <v>14</v>
      </c>
      <c r="E1964" t="s">
        <v>50</v>
      </c>
      <c r="F1964">
        <v>2020</v>
      </c>
      <c r="G1964">
        <v>4.8550000000000004</v>
      </c>
      <c r="H1964" t="s">
        <v>125</v>
      </c>
      <c r="J1964" t="s">
        <v>215</v>
      </c>
      <c r="K1964" t="s">
        <v>16</v>
      </c>
    </row>
    <row r="1965" spans="1:11" x14ac:dyDescent="0.25">
      <c r="A1965" t="s">
        <v>213</v>
      </c>
      <c r="B1965" t="s">
        <v>12</v>
      </c>
      <c r="C1965" t="s">
        <v>214</v>
      </c>
      <c r="D1965" t="s">
        <v>14</v>
      </c>
      <c r="E1965" t="s">
        <v>51</v>
      </c>
      <c r="F1965">
        <v>2020</v>
      </c>
      <c r="G1965">
        <v>8.5860000000000003</v>
      </c>
      <c r="H1965" t="s">
        <v>125</v>
      </c>
      <c r="J1965" t="s">
        <v>215</v>
      </c>
      <c r="K1965" t="s">
        <v>16</v>
      </c>
    </row>
    <row r="1966" spans="1:11" x14ac:dyDescent="0.25">
      <c r="A1966" t="s">
        <v>213</v>
      </c>
      <c r="B1966" t="s">
        <v>12</v>
      </c>
      <c r="C1966" t="s">
        <v>214</v>
      </c>
      <c r="D1966" t="s">
        <v>14</v>
      </c>
      <c r="E1966" t="s">
        <v>52</v>
      </c>
      <c r="F1966">
        <v>2020</v>
      </c>
      <c r="G1966">
        <v>44.433</v>
      </c>
      <c r="H1966" t="s">
        <v>125</v>
      </c>
      <c r="J1966" t="s">
        <v>215</v>
      </c>
      <c r="K1966" t="s">
        <v>16</v>
      </c>
    </row>
    <row r="1967" spans="1:11" x14ac:dyDescent="0.25">
      <c r="A1967" t="s">
        <v>213</v>
      </c>
      <c r="B1967" t="s">
        <v>12</v>
      </c>
      <c r="C1967" t="s">
        <v>214</v>
      </c>
      <c r="D1967" t="s">
        <v>14</v>
      </c>
      <c r="E1967" t="s">
        <v>91</v>
      </c>
      <c r="F1967">
        <v>2020</v>
      </c>
      <c r="G1967">
        <v>10.117000000000001</v>
      </c>
      <c r="H1967" t="s">
        <v>125</v>
      </c>
      <c r="J1967" t="s">
        <v>215</v>
      </c>
      <c r="K1967" t="s">
        <v>16</v>
      </c>
    </row>
    <row r="1968" spans="1:11" x14ac:dyDescent="0.25">
      <c r="A1968" t="s">
        <v>213</v>
      </c>
      <c r="B1968" t="s">
        <v>12</v>
      </c>
      <c r="C1968" t="s">
        <v>214</v>
      </c>
      <c r="D1968" t="s">
        <v>14</v>
      </c>
      <c r="E1968" t="s">
        <v>92</v>
      </c>
      <c r="F1968">
        <v>2020</v>
      </c>
      <c r="H1968" t="s">
        <v>21</v>
      </c>
      <c r="J1968" t="s">
        <v>215</v>
      </c>
      <c r="K1968" t="s">
        <v>16</v>
      </c>
    </row>
    <row r="1969" spans="1:11" x14ac:dyDescent="0.25">
      <c r="A1969" t="s">
        <v>213</v>
      </c>
      <c r="B1969" t="s">
        <v>12</v>
      </c>
      <c r="C1969" t="s">
        <v>214</v>
      </c>
      <c r="D1969" t="s">
        <v>14</v>
      </c>
      <c r="E1969" t="s">
        <v>53</v>
      </c>
      <c r="F1969">
        <v>2020</v>
      </c>
      <c r="G1969">
        <v>49.56</v>
      </c>
      <c r="H1969" t="s">
        <v>125</v>
      </c>
      <c r="J1969" t="s">
        <v>215</v>
      </c>
      <c r="K1969" t="s">
        <v>16</v>
      </c>
    </row>
    <row r="1970" spans="1:11" x14ac:dyDescent="0.25">
      <c r="A1970" t="s">
        <v>213</v>
      </c>
      <c r="B1970" t="s">
        <v>12</v>
      </c>
      <c r="C1970" t="s">
        <v>214</v>
      </c>
      <c r="D1970" t="s">
        <v>14</v>
      </c>
      <c r="E1970" t="s">
        <v>93</v>
      </c>
      <c r="F1970">
        <v>2020</v>
      </c>
      <c r="G1970">
        <v>14.629</v>
      </c>
      <c r="H1970" t="s">
        <v>125</v>
      </c>
      <c r="J1970" t="s">
        <v>215</v>
      </c>
      <c r="K1970" t="s">
        <v>16</v>
      </c>
    </row>
    <row r="1971" spans="1:11" x14ac:dyDescent="0.25">
      <c r="A1971" t="s">
        <v>213</v>
      </c>
      <c r="B1971" t="s">
        <v>12</v>
      </c>
      <c r="C1971" t="s">
        <v>214</v>
      </c>
      <c r="D1971" t="s">
        <v>14</v>
      </c>
      <c r="E1971" t="s">
        <v>94</v>
      </c>
      <c r="F1971">
        <v>2020</v>
      </c>
      <c r="G1971">
        <v>1.641</v>
      </c>
      <c r="H1971" t="s">
        <v>21</v>
      </c>
      <c r="J1971" t="s">
        <v>215</v>
      </c>
      <c r="K1971" t="s">
        <v>16</v>
      </c>
    </row>
    <row r="1972" spans="1:11" x14ac:dyDescent="0.25">
      <c r="A1972" t="s">
        <v>213</v>
      </c>
      <c r="B1972" t="s">
        <v>12</v>
      </c>
      <c r="C1972" t="s">
        <v>214</v>
      </c>
      <c r="D1972" t="s">
        <v>14</v>
      </c>
      <c r="E1972" t="s">
        <v>54</v>
      </c>
      <c r="F1972">
        <v>2020</v>
      </c>
      <c r="G1972">
        <v>16.844000000000001</v>
      </c>
      <c r="H1972" t="s">
        <v>125</v>
      </c>
      <c r="J1972" t="s">
        <v>215</v>
      </c>
      <c r="K1972" t="s">
        <v>16</v>
      </c>
    </row>
    <row r="1973" spans="1:11" x14ac:dyDescent="0.25">
      <c r="A1973" t="s">
        <v>213</v>
      </c>
      <c r="B1973" t="s">
        <v>12</v>
      </c>
      <c r="C1973" t="s">
        <v>214</v>
      </c>
      <c r="D1973" t="s">
        <v>14</v>
      </c>
      <c r="E1973" t="s">
        <v>95</v>
      </c>
      <c r="F1973">
        <v>2020</v>
      </c>
      <c r="G1973">
        <v>62.515999999999998</v>
      </c>
      <c r="H1973" t="s">
        <v>125</v>
      </c>
      <c r="J1973" t="s">
        <v>215</v>
      </c>
      <c r="K1973" t="s">
        <v>16</v>
      </c>
    </row>
    <row r="1974" spans="1:11" x14ac:dyDescent="0.25">
      <c r="A1974" t="s">
        <v>213</v>
      </c>
      <c r="B1974" t="s">
        <v>12</v>
      </c>
      <c r="C1974" t="s">
        <v>214</v>
      </c>
      <c r="D1974" t="s">
        <v>14</v>
      </c>
      <c r="E1974" t="s">
        <v>96</v>
      </c>
      <c r="F1974">
        <v>2020</v>
      </c>
      <c r="G1974">
        <v>4.2539999999999996</v>
      </c>
      <c r="H1974" t="s">
        <v>125</v>
      </c>
      <c r="J1974" t="s">
        <v>215</v>
      </c>
      <c r="K1974" t="s">
        <v>16</v>
      </c>
    </row>
    <row r="1975" spans="1:11" x14ac:dyDescent="0.25">
      <c r="A1975" t="s">
        <v>213</v>
      </c>
      <c r="B1975" t="s">
        <v>12</v>
      </c>
      <c r="C1975" t="s">
        <v>214</v>
      </c>
      <c r="D1975" t="s">
        <v>14</v>
      </c>
      <c r="E1975" t="s">
        <v>97</v>
      </c>
      <c r="F1975">
        <v>2020</v>
      </c>
      <c r="G1975">
        <v>17.085999999999999</v>
      </c>
      <c r="H1975" t="s">
        <v>125</v>
      </c>
      <c r="J1975" t="s">
        <v>215</v>
      </c>
      <c r="K1975" t="s">
        <v>16</v>
      </c>
    </row>
    <row r="1976" spans="1:11" x14ac:dyDescent="0.25">
      <c r="A1976" t="s">
        <v>213</v>
      </c>
      <c r="B1976" t="s">
        <v>12</v>
      </c>
      <c r="C1976" t="s">
        <v>214</v>
      </c>
      <c r="D1976" t="s">
        <v>14</v>
      </c>
      <c r="E1976" t="s">
        <v>55</v>
      </c>
      <c r="F1976">
        <v>2020</v>
      </c>
      <c r="G1976">
        <v>3.4990000000000001</v>
      </c>
      <c r="H1976" t="s">
        <v>21</v>
      </c>
      <c r="J1976" t="s">
        <v>215</v>
      </c>
      <c r="K1976" t="s">
        <v>16</v>
      </c>
    </row>
    <row r="1977" spans="1:11" x14ac:dyDescent="0.25">
      <c r="A1977" t="s">
        <v>213</v>
      </c>
      <c r="B1977" t="s">
        <v>12</v>
      </c>
      <c r="C1977" t="s">
        <v>214</v>
      </c>
      <c r="D1977" t="s">
        <v>14</v>
      </c>
      <c r="E1977" t="s">
        <v>98</v>
      </c>
      <c r="F1977">
        <v>2020</v>
      </c>
      <c r="G1977">
        <v>22.584</v>
      </c>
      <c r="H1977" t="s">
        <v>125</v>
      </c>
      <c r="J1977" t="s">
        <v>215</v>
      </c>
      <c r="K1977" t="s">
        <v>16</v>
      </c>
    </row>
    <row r="1978" spans="1:11" x14ac:dyDescent="0.25">
      <c r="A1978" t="s">
        <v>213</v>
      </c>
      <c r="B1978" t="s">
        <v>12</v>
      </c>
      <c r="C1978" t="s">
        <v>214</v>
      </c>
      <c r="D1978" t="s">
        <v>14</v>
      </c>
      <c r="E1978" t="s">
        <v>99</v>
      </c>
      <c r="F1978">
        <v>2020</v>
      </c>
      <c r="G1978">
        <v>21.863</v>
      </c>
      <c r="H1978" t="s">
        <v>125</v>
      </c>
      <c r="J1978" t="s">
        <v>215</v>
      </c>
      <c r="K1978" t="s">
        <v>16</v>
      </c>
    </row>
    <row r="1979" spans="1:11" x14ac:dyDescent="0.25">
      <c r="A1979" t="s">
        <v>213</v>
      </c>
      <c r="B1979" t="s">
        <v>12</v>
      </c>
      <c r="C1979" t="s">
        <v>214</v>
      </c>
      <c r="D1979" t="s">
        <v>14</v>
      </c>
      <c r="E1979" t="s">
        <v>100</v>
      </c>
      <c r="F1979">
        <v>2020</v>
      </c>
      <c r="G1979">
        <v>6.7359999999999998</v>
      </c>
      <c r="H1979" t="s">
        <v>125</v>
      </c>
      <c r="J1979" t="s">
        <v>215</v>
      </c>
      <c r="K1979" t="s">
        <v>16</v>
      </c>
    </row>
    <row r="1980" spans="1:11" x14ac:dyDescent="0.25">
      <c r="A1980" t="s">
        <v>213</v>
      </c>
      <c r="B1980" t="s">
        <v>12</v>
      </c>
      <c r="C1980" t="s">
        <v>214</v>
      </c>
      <c r="D1980" t="s">
        <v>14</v>
      </c>
      <c r="E1980" t="s">
        <v>56</v>
      </c>
      <c r="F1980">
        <v>2020</v>
      </c>
      <c r="G1980">
        <v>4.2910000000000004</v>
      </c>
      <c r="H1980" t="s">
        <v>125</v>
      </c>
      <c r="J1980" t="s">
        <v>215</v>
      </c>
      <c r="K1980" t="s">
        <v>16</v>
      </c>
    </row>
    <row r="1981" spans="1:11" x14ac:dyDescent="0.25">
      <c r="A1981" t="s">
        <v>213</v>
      </c>
      <c r="B1981" t="s">
        <v>12</v>
      </c>
      <c r="C1981" t="s">
        <v>214</v>
      </c>
      <c r="D1981" t="s">
        <v>14</v>
      </c>
      <c r="E1981" t="s">
        <v>101</v>
      </c>
      <c r="F1981">
        <v>2020</v>
      </c>
      <c r="H1981" t="s">
        <v>21</v>
      </c>
      <c r="J1981" t="s">
        <v>215</v>
      </c>
      <c r="K1981" t="s">
        <v>16</v>
      </c>
    </row>
    <row r="1982" spans="1:11" x14ac:dyDescent="0.25">
      <c r="A1982" t="s">
        <v>213</v>
      </c>
      <c r="B1982" t="s">
        <v>12</v>
      </c>
      <c r="C1982" t="s">
        <v>214</v>
      </c>
      <c r="D1982" t="s">
        <v>14</v>
      </c>
      <c r="E1982" t="s">
        <v>102</v>
      </c>
      <c r="F1982">
        <v>2020</v>
      </c>
      <c r="G1982">
        <v>7.5389999999999997</v>
      </c>
      <c r="H1982" t="s">
        <v>125</v>
      </c>
      <c r="J1982" t="s">
        <v>215</v>
      </c>
      <c r="K1982" t="s">
        <v>16</v>
      </c>
    </row>
    <row r="1983" spans="1:11" x14ac:dyDescent="0.25">
      <c r="A1983" t="s">
        <v>213</v>
      </c>
      <c r="B1983" t="s">
        <v>12</v>
      </c>
      <c r="C1983" t="s">
        <v>214</v>
      </c>
      <c r="D1983" t="s">
        <v>14</v>
      </c>
      <c r="E1983" t="s">
        <v>57</v>
      </c>
      <c r="F1983">
        <v>2020</v>
      </c>
      <c r="G1983">
        <v>66.828000000000003</v>
      </c>
      <c r="H1983" t="s">
        <v>125</v>
      </c>
      <c r="J1983" t="s">
        <v>215</v>
      </c>
      <c r="K1983" t="s">
        <v>16</v>
      </c>
    </row>
    <row r="1984" spans="1:11" x14ac:dyDescent="0.25">
      <c r="A1984" t="s">
        <v>213</v>
      </c>
      <c r="B1984" t="s">
        <v>12</v>
      </c>
      <c r="C1984" t="s">
        <v>214</v>
      </c>
      <c r="D1984" t="s">
        <v>14</v>
      </c>
      <c r="E1984" t="s">
        <v>103</v>
      </c>
      <c r="F1984">
        <v>2020</v>
      </c>
      <c r="G1984">
        <v>78.010000000000005</v>
      </c>
      <c r="H1984" t="s">
        <v>125</v>
      </c>
      <c r="J1984" t="s">
        <v>215</v>
      </c>
      <c r="K1984" t="s">
        <v>16</v>
      </c>
    </row>
    <row r="1985" spans="1:11" x14ac:dyDescent="0.25">
      <c r="A1985" t="s">
        <v>213</v>
      </c>
      <c r="B1985" t="s">
        <v>12</v>
      </c>
      <c r="C1985" t="s">
        <v>214</v>
      </c>
      <c r="D1985" t="s">
        <v>14</v>
      </c>
      <c r="E1985" t="s">
        <v>58</v>
      </c>
      <c r="F1985">
        <v>2020</v>
      </c>
      <c r="G1985">
        <v>22.285</v>
      </c>
      <c r="H1985" t="s">
        <v>125</v>
      </c>
      <c r="J1985" t="s">
        <v>215</v>
      </c>
      <c r="K1985" t="s">
        <v>16</v>
      </c>
    </row>
    <row r="1986" spans="1:11" x14ac:dyDescent="0.25">
      <c r="A1986" t="s">
        <v>213</v>
      </c>
      <c r="B1986" t="s">
        <v>12</v>
      </c>
      <c r="C1986" t="s">
        <v>214</v>
      </c>
      <c r="D1986" t="s">
        <v>14</v>
      </c>
      <c r="E1986" t="s">
        <v>59</v>
      </c>
      <c r="F1986">
        <v>2020</v>
      </c>
      <c r="G1986">
        <v>257.92099999999999</v>
      </c>
      <c r="H1986" t="s">
        <v>125</v>
      </c>
      <c r="J1986" t="s">
        <v>215</v>
      </c>
      <c r="K1986" t="s">
        <v>16</v>
      </c>
    </row>
    <row r="1987" spans="1:11" x14ac:dyDescent="0.25">
      <c r="A1987" t="s">
        <v>213</v>
      </c>
      <c r="B1987" t="s">
        <v>12</v>
      </c>
      <c r="C1987" t="s">
        <v>214</v>
      </c>
      <c r="D1987" t="s">
        <v>14</v>
      </c>
      <c r="E1987" t="s">
        <v>60</v>
      </c>
      <c r="F1987">
        <v>2020</v>
      </c>
      <c r="G1987">
        <v>284.70999999999998</v>
      </c>
      <c r="H1987" t="s">
        <v>125</v>
      </c>
      <c r="J1987" t="s">
        <v>215</v>
      </c>
      <c r="K1987" t="s">
        <v>16</v>
      </c>
    </row>
    <row r="1988" spans="1:11" x14ac:dyDescent="0.25">
      <c r="A1988" t="s">
        <v>213</v>
      </c>
      <c r="B1988" t="s">
        <v>12</v>
      </c>
      <c r="C1988" t="s">
        <v>214</v>
      </c>
      <c r="D1988" t="s">
        <v>14</v>
      </c>
      <c r="E1988" t="s">
        <v>61</v>
      </c>
      <c r="F1988">
        <v>2020</v>
      </c>
      <c r="G1988">
        <v>169.78899999999999</v>
      </c>
      <c r="H1988" t="s">
        <v>125</v>
      </c>
      <c r="J1988" t="s">
        <v>215</v>
      </c>
      <c r="K1988" t="s">
        <v>16</v>
      </c>
    </row>
    <row r="1989" spans="1:11" x14ac:dyDescent="0.25">
      <c r="A1989" t="s">
        <v>213</v>
      </c>
      <c r="B1989" t="s">
        <v>12</v>
      </c>
      <c r="C1989" t="s">
        <v>214</v>
      </c>
      <c r="D1989" t="s">
        <v>14</v>
      </c>
      <c r="E1989" t="s">
        <v>62</v>
      </c>
      <c r="F1989">
        <v>2020</v>
      </c>
      <c r="G1989">
        <v>5.4489999999999998</v>
      </c>
      <c r="H1989" t="s">
        <v>125</v>
      </c>
      <c r="J1989" t="s">
        <v>215</v>
      </c>
      <c r="K1989" t="s">
        <v>16</v>
      </c>
    </row>
    <row r="1990" spans="1:11" x14ac:dyDescent="0.25">
      <c r="A1990" t="s">
        <v>213</v>
      </c>
      <c r="B1990" t="s">
        <v>12</v>
      </c>
      <c r="C1990" t="s">
        <v>214</v>
      </c>
      <c r="D1990" t="s">
        <v>14</v>
      </c>
      <c r="E1990" t="s">
        <v>104</v>
      </c>
      <c r="F1990">
        <v>2020</v>
      </c>
      <c r="G1990">
        <v>15.784000000000001</v>
      </c>
      <c r="H1990" t="s">
        <v>125</v>
      </c>
      <c r="J1990" t="s">
        <v>215</v>
      </c>
      <c r="K1990" t="s">
        <v>16</v>
      </c>
    </row>
    <row r="1991" spans="1:11" x14ac:dyDescent="0.25">
      <c r="A1991" t="s">
        <v>213</v>
      </c>
      <c r="B1991" t="s">
        <v>12</v>
      </c>
      <c r="C1991" t="s">
        <v>214</v>
      </c>
      <c r="D1991" t="s">
        <v>14</v>
      </c>
      <c r="E1991" t="s">
        <v>105</v>
      </c>
      <c r="F1991">
        <v>2020</v>
      </c>
      <c r="G1991">
        <v>10.833</v>
      </c>
      <c r="H1991" t="s">
        <v>125</v>
      </c>
      <c r="J1991" t="s">
        <v>215</v>
      </c>
      <c r="K1991" t="s">
        <v>16</v>
      </c>
    </row>
    <row r="1992" spans="1:11" x14ac:dyDescent="0.25">
      <c r="A1992" t="s">
        <v>213</v>
      </c>
      <c r="B1992" t="s">
        <v>12</v>
      </c>
      <c r="C1992" t="s">
        <v>214</v>
      </c>
      <c r="D1992" t="s">
        <v>14</v>
      </c>
      <c r="E1992" t="s">
        <v>63</v>
      </c>
      <c r="F1992">
        <v>2020</v>
      </c>
      <c r="G1992">
        <v>4.9180000000000001</v>
      </c>
      <c r="H1992" t="s">
        <v>125</v>
      </c>
      <c r="J1992" t="s">
        <v>215</v>
      </c>
      <c r="K1992" t="s">
        <v>16</v>
      </c>
    </row>
    <row r="1993" spans="1:11" x14ac:dyDescent="0.25">
      <c r="A1993" t="s">
        <v>213</v>
      </c>
      <c r="B1993" t="s">
        <v>12</v>
      </c>
      <c r="C1993" t="s">
        <v>214</v>
      </c>
      <c r="D1993" t="s">
        <v>14</v>
      </c>
      <c r="E1993" t="s">
        <v>106</v>
      </c>
      <c r="F1993">
        <v>2020</v>
      </c>
      <c r="G1993">
        <v>1.573</v>
      </c>
      <c r="H1993" t="s">
        <v>21</v>
      </c>
      <c r="J1993" t="s">
        <v>215</v>
      </c>
      <c r="K1993" t="s">
        <v>16</v>
      </c>
    </row>
    <row r="1994" spans="1:11" x14ac:dyDescent="0.25">
      <c r="A1994" t="s">
        <v>213</v>
      </c>
      <c r="B1994" t="s">
        <v>12</v>
      </c>
      <c r="C1994" t="s">
        <v>214</v>
      </c>
      <c r="D1994" t="s">
        <v>14</v>
      </c>
      <c r="E1994" t="s">
        <v>64</v>
      </c>
      <c r="F1994">
        <v>2020</v>
      </c>
      <c r="G1994">
        <v>11.14</v>
      </c>
      <c r="H1994" t="s">
        <v>125</v>
      </c>
      <c r="J1994" t="s">
        <v>215</v>
      </c>
      <c r="K1994" t="s">
        <v>16</v>
      </c>
    </row>
    <row r="1995" spans="1:11" x14ac:dyDescent="0.25">
      <c r="A1995" t="s">
        <v>213</v>
      </c>
      <c r="B1995" t="s">
        <v>12</v>
      </c>
      <c r="C1995" t="s">
        <v>214</v>
      </c>
      <c r="D1995" t="s">
        <v>14</v>
      </c>
      <c r="E1995" t="s">
        <v>65</v>
      </c>
      <c r="F1995">
        <v>2020</v>
      </c>
      <c r="G1995">
        <v>21.221</v>
      </c>
      <c r="H1995" t="s">
        <v>125</v>
      </c>
      <c r="J1995" t="s">
        <v>215</v>
      </c>
      <c r="K1995" t="s">
        <v>16</v>
      </c>
    </row>
    <row r="1996" spans="1:11" x14ac:dyDescent="0.25">
      <c r="A1996" t="s">
        <v>213</v>
      </c>
      <c r="B1996" t="s">
        <v>12</v>
      </c>
      <c r="C1996" t="s">
        <v>214</v>
      </c>
      <c r="D1996" t="s">
        <v>14</v>
      </c>
      <c r="E1996" t="s">
        <v>66</v>
      </c>
      <c r="F1996">
        <v>2020</v>
      </c>
      <c r="G1996">
        <v>65.063000000000002</v>
      </c>
      <c r="H1996" t="s">
        <v>125</v>
      </c>
      <c r="J1996" t="s">
        <v>215</v>
      </c>
      <c r="K1996" t="s">
        <v>16</v>
      </c>
    </row>
    <row r="1997" spans="1:11" x14ac:dyDescent="0.25">
      <c r="A1997" t="s">
        <v>213</v>
      </c>
      <c r="B1997" t="s">
        <v>12</v>
      </c>
      <c r="C1997" t="s">
        <v>214</v>
      </c>
      <c r="D1997" t="s">
        <v>14</v>
      </c>
      <c r="E1997" t="s">
        <v>67</v>
      </c>
      <c r="F1997">
        <v>2020</v>
      </c>
      <c r="G1997">
        <v>107.285</v>
      </c>
      <c r="H1997" t="s">
        <v>125</v>
      </c>
      <c r="J1997" t="s">
        <v>215</v>
      </c>
      <c r="K1997" t="s">
        <v>16</v>
      </c>
    </row>
    <row r="1998" spans="1:11" x14ac:dyDescent="0.25">
      <c r="A1998" t="s">
        <v>213</v>
      </c>
      <c r="B1998" t="s">
        <v>12</v>
      </c>
      <c r="C1998" t="s">
        <v>214</v>
      </c>
      <c r="D1998" t="s">
        <v>14</v>
      </c>
      <c r="E1998" t="s">
        <v>68</v>
      </c>
      <c r="F1998">
        <v>2020</v>
      </c>
      <c r="G1998">
        <v>151.34399999999999</v>
      </c>
      <c r="H1998" t="s">
        <v>125</v>
      </c>
      <c r="J1998" t="s">
        <v>215</v>
      </c>
      <c r="K1998" t="s">
        <v>16</v>
      </c>
    </row>
    <row r="1999" spans="1:11" x14ac:dyDescent="0.25">
      <c r="A1999" t="s">
        <v>213</v>
      </c>
      <c r="B1999" t="s">
        <v>12</v>
      </c>
      <c r="C1999" t="s">
        <v>214</v>
      </c>
      <c r="D1999" t="s">
        <v>14</v>
      </c>
      <c r="E1999" t="s">
        <v>69</v>
      </c>
      <c r="F1999">
        <v>2020</v>
      </c>
      <c r="G1999">
        <v>1.669</v>
      </c>
      <c r="H1999" t="s">
        <v>21</v>
      </c>
      <c r="J1999" t="s">
        <v>215</v>
      </c>
      <c r="K1999" t="s">
        <v>16</v>
      </c>
    </row>
    <row r="2000" spans="1:11" x14ac:dyDescent="0.25">
      <c r="A2000" t="s">
        <v>216</v>
      </c>
      <c r="B2000" t="s">
        <v>12</v>
      </c>
      <c r="C2000" t="s">
        <v>217</v>
      </c>
      <c r="D2000" t="s">
        <v>14</v>
      </c>
      <c r="E2000" t="s">
        <v>15</v>
      </c>
      <c r="F2000">
        <v>2020</v>
      </c>
      <c r="G2000">
        <v>26199.024000000001</v>
      </c>
      <c r="K2000" t="s">
        <v>136</v>
      </c>
    </row>
    <row r="2001" spans="1:11" x14ac:dyDescent="0.25">
      <c r="A2001" t="s">
        <v>216</v>
      </c>
      <c r="B2001" t="s">
        <v>12</v>
      </c>
      <c r="C2001" t="s">
        <v>217</v>
      </c>
      <c r="D2001" t="s">
        <v>14</v>
      </c>
      <c r="E2001" t="s">
        <v>17</v>
      </c>
      <c r="F2001">
        <v>2020</v>
      </c>
      <c r="G2001">
        <v>5159.6080000000002</v>
      </c>
      <c r="K2001" t="s">
        <v>136</v>
      </c>
    </row>
    <row r="2002" spans="1:11" x14ac:dyDescent="0.25">
      <c r="A2002" t="s">
        <v>216</v>
      </c>
      <c r="B2002" t="s">
        <v>12</v>
      </c>
      <c r="C2002" t="s">
        <v>217</v>
      </c>
      <c r="D2002" t="s">
        <v>14</v>
      </c>
      <c r="E2002" t="s">
        <v>73</v>
      </c>
      <c r="F2002">
        <v>2020</v>
      </c>
      <c r="G2002">
        <v>4.0090000000000003</v>
      </c>
      <c r="H2002" t="s">
        <v>21</v>
      </c>
      <c r="K2002" t="s">
        <v>136</v>
      </c>
    </row>
    <row r="2003" spans="1:11" x14ac:dyDescent="0.25">
      <c r="A2003" t="s">
        <v>216</v>
      </c>
      <c r="B2003" t="s">
        <v>12</v>
      </c>
      <c r="C2003" t="s">
        <v>217</v>
      </c>
      <c r="D2003" t="s">
        <v>14</v>
      </c>
      <c r="E2003" t="s">
        <v>18</v>
      </c>
      <c r="F2003">
        <v>2020</v>
      </c>
      <c r="G2003">
        <v>161.233</v>
      </c>
      <c r="K2003" t="s">
        <v>136</v>
      </c>
    </row>
    <row r="2004" spans="1:11" x14ac:dyDescent="0.25">
      <c r="A2004" t="s">
        <v>216</v>
      </c>
      <c r="B2004" t="s">
        <v>12</v>
      </c>
      <c r="C2004" t="s">
        <v>217</v>
      </c>
      <c r="D2004" t="s">
        <v>14</v>
      </c>
      <c r="E2004" t="s">
        <v>74</v>
      </c>
      <c r="F2004">
        <v>2020</v>
      </c>
      <c r="G2004">
        <v>8.3840000000000003</v>
      </c>
      <c r="K2004" t="s">
        <v>136</v>
      </c>
    </row>
    <row r="2005" spans="1:11" x14ac:dyDescent="0.25">
      <c r="A2005" t="s">
        <v>216</v>
      </c>
      <c r="B2005" t="s">
        <v>12</v>
      </c>
      <c r="C2005" t="s">
        <v>217</v>
      </c>
      <c r="D2005" t="s">
        <v>14</v>
      </c>
      <c r="E2005" t="s">
        <v>20</v>
      </c>
      <c r="F2005">
        <v>2020</v>
      </c>
      <c r="G2005">
        <v>1.7949999999999999</v>
      </c>
      <c r="H2005" t="s">
        <v>21</v>
      </c>
      <c r="K2005" t="s">
        <v>136</v>
      </c>
    </row>
    <row r="2006" spans="1:11" x14ac:dyDescent="0.25">
      <c r="A2006" t="s">
        <v>216</v>
      </c>
      <c r="B2006" t="s">
        <v>12</v>
      </c>
      <c r="C2006" t="s">
        <v>217</v>
      </c>
      <c r="D2006" t="s">
        <v>14</v>
      </c>
      <c r="E2006" t="s">
        <v>22</v>
      </c>
      <c r="F2006">
        <v>2020</v>
      </c>
      <c r="G2006">
        <v>25.713999999999999</v>
      </c>
      <c r="K2006" t="s">
        <v>136</v>
      </c>
    </row>
    <row r="2007" spans="1:11" x14ac:dyDescent="0.25">
      <c r="A2007" t="s">
        <v>216</v>
      </c>
      <c r="B2007" t="s">
        <v>12</v>
      </c>
      <c r="C2007" t="s">
        <v>217</v>
      </c>
      <c r="D2007" t="s">
        <v>14</v>
      </c>
      <c r="E2007" t="s">
        <v>75</v>
      </c>
      <c r="F2007">
        <v>2020</v>
      </c>
      <c r="G2007">
        <v>4.2110000000000003</v>
      </c>
      <c r="H2007" t="s">
        <v>21</v>
      </c>
      <c r="K2007" t="s">
        <v>136</v>
      </c>
    </row>
    <row r="2008" spans="1:11" x14ac:dyDescent="0.25">
      <c r="A2008" t="s">
        <v>216</v>
      </c>
      <c r="B2008" t="s">
        <v>12</v>
      </c>
      <c r="C2008" t="s">
        <v>217</v>
      </c>
      <c r="D2008" t="s">
        <v>14</v>
      </c>
      <c r="E2008" t="s">
        <v>23</v>
      </c>
      <c r="F2008">
        <v>2020</v>
      </c>
      <c r="G2008">
        <v>673.51300000000003</v>
      </c>
      <c r="K2008" t="s">
        <v>136</v>
      </c>
    </row>
    <row r="2009" spans="1:11" x14ac:dyDescent="0.25">
      <c r="A2009" t="s">
        <v>216</v>
      </c>
      <c r="B2009" t="s">
        <v>12</v>
      </c>
      <c r="C2009" t="s">
        <v>217</v>
      </c>
      <c r="D2009" t="s">
        <v>14</v>
      </c>
      <c r="E2009" t="s">
        <v>76</v>
      </c>
      <c r="F2009">
        <v>2020</v>
      </c>
      <c r="G2009">
        <v>16.260000000000002</v>
      </c>
      <c r="K2009" t="s">
        <v>136</v>
      </c>
    </row>
    <row r="2010" spans="1:11" x14ac:dyDescent="0.25">
      <c r="A2010" t="s">
        <v>216</v>
      </c>
      <c r="B2010" t="s">
        <v>12</v>
      </c>
      <c r="C2010" t="s">
        <v>217</v>
      </c>
      <c r="D2010" t="s">
        <v>14</v>
      </c>
      <c r="E2010" t="s">
        <v>24</v>
      </c>
      <c r="F2010">
        <v>2020</v>
      </c>
      <c r="G2010">
        <v>21.469000000000001</v>
      </c>
      <c r="K2010" t="s">
        <v>136</v>
      </c>
    </row>
    <row r="2011" spans="1:11" x14ac:dyDescent="0.25">
      <c r="A2011" t="s">
        <v>216</v>
      </c>
      <c r="B2011" t="s">
        <v>12</v>
      </c>
      <c r="C2011" t="s">
        <v>217</v>
      </c>
      <c r="D2011" t="s">
        <v>14</v>
      </c>
      <c r="E2011" t="s">
        <v>25</v>
      </c>
      <c r="F2011">
        <v>2020</v>
      </c>
      <c r="G2011">
        <v>203.999</v>
      </c>
      <c r="K2011" t="s">
        <v>136</v>
      </c>
    </row>
    <row r="2012" spans="1:11" x14ac:dyDescent="0.25">
      <c r="A2012" t="s">
        <v>216</v>
      </c>
      <c r="B2012" t="s">
        <v>12</v>
      </c>
      <c r="C2012" t="s">
        <v>217</v>
      </c>
      <c r="D2012" t="s">
        <v>14</v>
      </c>
      <c r="E2012" t="s">
        <v>26</v>
      </c>
      <c r="F2012">
        <v>2020</v>
      </c>
      <c r="G2012">
        <v>426.84899999999999</v>
      </c>
      <c r="K2012" t="s">
        <v>136</v>
      </c>
    </row>
    <row r="2013" spans="1:11" x14ac:dyDescent="0.25">
      <c r="A2013" t="s">
        <v>216</v>
      </c>
      <c r="B2013" t="s">
        <v>12</v>
      </c>
      <c r="C2013" t="s">
        <v>217</v>
      </c>
      <c r="D2013" t="s">
        <v>14</v>
      </c>
      <c r="E2013" t="s">
        <v>27</v>
      </c>
      <c r="F2013">
        <v>2020</v>
      </c>
      <c r="G2013">
        <v>52.215000000000003</v>
      </c>
      <c r="K2013" t="s">
        <v>136</v>
      </c>
    </row>
    <row r="2014" spans="1:11" x14ac:dyDescent="0.25">
      <c r="A2014" t="s">
        <v>216</v>
      </c>
      <c r="B2014" t="s">
        <v>12</v>
      </c>
      <c r="C2014" t="s">
        <v>217</v>
      </c>
      <c r="D2014" t="s">
        <v>14</v>
      </c>
      <c r="E2014" t="s">
        <v>28</v>
      </c>
      <c r="F2014">
        <v>2020</v>
      </c>
      <c r="G2014">
        <v>178.977</v>
      </c>
      <c r="K2014" t="s">
        <v>136</v>
      </c>
    </row>
    <row r="2015" spans="1:11" x14ac:dyDescent="0.25">
      <c r="A2015" t="s">
        <v>216</v>
      </c>
      <c r="B2015" t="s">
        <v>12</v>
      </c>
      <c r="C2015" t="s">
        <v>217</v>
      </c>
      <c r="D2015" t="s">
        <v>14</v>
      </c>
      <c r="E2015" t="s">
        <v>29</v>
      </c>
      <c r="F2015">
        <v>2020</v>
      </c>
      <c r="G2015">
        <v>68.122</v>
      </c>
      <c r="K2015" t="s">
        <v>136</v>
      </c>
    </row>
    <row r="2016" spans="1:11" x14ac:dyDescent="0.25">
      <c r="A2016" t="s">
        <v>216</v>
      </c>
      <c r="B2016" t="s">
        <v>12</v>
      </c>
      <c r="C2016" t="s">
        <v>217</v>
      </c>
      <c r="D2016" t="s">
        <v>14</v>
      </c>
      <c r="E2016" t="s">
        <v>77</v>
      </c>
      <c r="F2016">
        <v>2020</v>
      </c>
      <c r="G2016">
        <v>42.46</v>
      </c>
      <c r="K2016" t="s">
        <v>136</v>
      </c>
    </row>
    <row r="2017" spans="1:11" x14ac:dyDescent="0.25">
      <c r="A2017" t="s">
        <v>216</v>
      </c>
      <c r="B2017" t="s">
        <v>12</v>
      </c>
      <c r="C2017" t="s">
        <v>217</v>
      </c>
      <c r="D2017" t="s">
        <v>14</v>
      </c>
      <c r="E2017" t="s">
        <v>30</v>
      </c>
      <c r="F2017">
        <v>2020</v>
      </c>
      <c r="G2017">
        <v>96.384</v>
      </c>
      <c r="K2017" t="s">
        <v>136</v>
      </c>
    </row>
    <row r="2018" spans="1:11" x14ac:dyDescent="0.25">
      <c r="A2018" t="s">
        <v>216</v>
      </c>
      <c r="B2018" t="s">
        <v>12</v>
      </c>
      <c r="C2018" t="s">
        <v>217</v>
      </c>
      <c r="D2018" t="s">
        <v>14</v>
      </c>
      <c r="E2018" t="s">
        <v>31</v>
      </c>
      <c r="F2018">
        <v>2020</v>
      </c>
      <c r="G2018">
        <v>104.801</v>
      </c>
      <c r="K2018" t="s">
        <v>136</v>
      </c>
    </row>
    <row r="2019" spans="1:11" x14ac:dyDescent="0.25">
      <c r="A2019" t="s">
        <v>216</v>
      </c>
      <c r="B2019" t="s">
        <v>12</v>
      </c>
      <c r="C2019" t="s">
        <v>217</v>
      </c>
      <c r="D2019" t="s">
        <v>14</v>
      </c>
      <c r="E2019" t="s">
        <v>78</v>
      </c>
      <c r="F2019">
        <v>2020</v>
      </c>
      <c r="G2019">
        <v>62.679000000000002</v>
      </c>
      <c r="K2019" t="s">
        <v>136</v>
      </c>
    </row>
    <row r="2020" spans="1:11" x14ac:dyDescent="0.25">
      <c r="A2020" t="s">
        <v>216</v>
      </c>
      <c r="B2020" t="s">
        <v>12</v>
      </c>
      <c r="C2020" t="s">
        <v>217</v>
      </c>
      <c r="D2020" t="s">
        <v>14</v>
      </c>
      <c r="E2020" t="s">
        <v>79</v>
      </c>
      <c r="F2020">
        <v>2020</v>
      </c>
      <c r="G2020">
        <v>96.305999999999997</v>
      </c>
      <c r="K2020" t="s">
        <v>136</v>
      </c>
    </row>
    <row r="2021" spans="1:11" x14ac:dyDescent="0.25">
      <c r="A2021" t="s">
        <v>216</v>
      </c>
      <c r="B2021" t="s">
        <v>12</v>
      </c>
      <c r="C2021" t="s">
        <v>217</v>
      </c>
      <c r="D2021" t="s">
        <v>14</v>
      </c>
      <c r="E2021" t="s">
        <v>32</v>
      </c>
      <c r="F2021">
        <v>2020</v>
      </c>
      <c r="G2021">
        <v>238.452</v>
      </c>
      <c r="K2021" t="s">
        <v>136</v>
      </c>
    </row>
    <row r="2022" spans="1:11" x14ac:dyDescent="0.25">
      <c r="A2022" t="s">
        <v>216</v>
      </c>
      <c r="B2022" t="s">
        <v>12</v>
      </c>
      <c r="C2022" t="s">
        <v>217</v>
      </c>
      <c r="D2022" t="s">
        <v>14</v>
      </c>
      <c r="E2022" t="s">
        <v>33</v>
      </c>
      <c r="F2022">
        <v>2020</v>
      </c>
      <c r="G2022">
        <v>93.311999999999998</v>
      </c>
      <c r="K2022" t="s">
        <v>136</v>
      </c>
    </row>
    <row r="2023" spans="1:11" x14ac:dyDescent="0.25">
      <c r="A2023" t="s">
        <v>216</v>
      </c>
      <c r="B2023" t="s">
        <v>12</v>
      </c>
      <c r="C2023" t="s">
        <v>217</v>
      </c>
      <c r="D2023" t="s">
        <v>14</v>
      </c>
      <c r="E2023" t="s">
        <v>34</v>
      </c>
      <c r="F2023">
        <v>2020</v>
      </c>
      <c r="G2023">
        <v>338.851</v>
      </c>
      <c r="K2023" t="s">
        <v>136</v>
      </c>
    </row>
    <row r="2024" spans="1:11" x14ac:dyDescent="0.25">
      <c r="A2024" t="s">
        <v>216</v>
      </c>
      <c r="B2024" t="s">
        <v>12</v>
      </c>
      <c r="C2024" t="s">
        <v>217</v>
      </c>
      <c r="D2024" t="s">
        <v>14</v>
      </c>
      <c r="E2024" t="s">
        <v>80</v>
      </c>
      <c r="F2024">
        <v>2020</v>
      </c>
      <c r="G2024">
        <v>15.041</v>
      </c>
      <c r="K2024" t="s">
        <v>136</v>
      </c>
    </row>
    <row r="2025" spans="1:11" x14ac:dyDescent="0.25">
      <c r="A2025" t="s">
        <v>216</v>
      </c>
      <c r="B2025" t="s">
        <v>12</v>
      </c>
      <c r="C2025" t="s">
        <v>217</v>
      </c>
      <c r="D2025" t="s">
        <v>14</v>
      </c>
      <c r="E2025" t="s">
        <v>35</v>
      </c>
      <c r="F2025">
        <v>2020</v>
      </c>
      <c r="G2025">
        <v>118.29300000000001</v>
      </c>
      <c r="K2025" t="s">
        <v>136</v>
      </c>
    </row>
    <row r="2026" spans="1:11" x14ac:dyDescent="0.25">
      <c r="A2026" t="s">
        <v>216</v>
      </c>
      <c r="B2026" t="s">
        <v>12</v>
      </c>
      <c r="C2026" t="s">
        <v>217</v>
      </c>
      <c r="D2026" t="s">
        <v>14</v>
      </c>
      <c r="E2026" t="s">
        <v>36</v>
      </c>
      <c r="F2026">
        <v>2020</v>
      </c>
      <c r="G2026">
        <v>17.013999999999999</v>
      </c>
      <c r="K2026" t="s">
        <v>136</v>
      </c>
    </row>
    <row r="2027" spans="1:11" x14ac:dyDescent="0.25">
      <c r="A2027" t="s">
        <v>216</v>
      </c>
      <c r="B2027" t="s">
        <v>12</v>
      </c>
      <c r="C2027" t="s">
        <v>217</v>
      </c>
      <c r="D2027" t="s">
        <v>14</v>
      </c>
      <c r="E2027" t="s">
        <v>110</v>
      </c>
      <c r="F2027">
        <v>2020</v>
      </c>
      <c r="G2027">
        <v>19.370999999999999</v>
      </c>
      <c r="K2027" t="s">
        <v>136</v>
      </c>
    </row>
    <row r="2028" spans="1:11" x14ac:dyDescent="0.25">
      <c r="A2028" t="s">
        <v>216</v>
      </c>
      <c r="B2028" t="s">
        <v>12</v>
      </c>
      <c r="C2028" t="s">
        <v>217</v>
      </c>
      <c r="D2028" t="s">
        <v>14</v>
      </c>
      <c r="E2028" t="s">
        <v>81</v>
      </c>
      <c r="F2028">
        <v>2020</v>
      </c>
      <c r="G2028">
        <v>6.984</v>
      </c>
      <c r="K2028" t="s">
        <v>136</v>
      </c>
    </row>
    <row r="2029" spans="1:11" x14ac:dyDescent="0.25">
      <c r="A2029" t="s">
        <v>216</v>
      </c>
      <c r="B2029" t="s">
        <v>12</v>
      </c>
      <c r="C2029" t="s">
        <v>217</v>
      </c>
      <c r="D2029" t="s">
        <v>14</v>
      </c>
      <c r="E2029" t="s">
        <v>37</v>
      </c>
      <c r="F2029">
        <v>2020</v>
      </c>
      <c r="G2029">
        <v>393.70100000000002</v>
      </c>
      <c r="K2029" t="s">
        <v>136</v>
      </c>
    </row>
    <row r="2030" spans="1:11" x14ac:dyDescent="0.25">
      <c r="A2030" t="s">
        <v>216</v>
      </c>
      <c r="B2030" t="s">
        <v>12</v>
      </c>
      <c r="C2030" t="s">
        <v>217</v>
      </c>
      <c r="D2030" t="s">
        <v>14</v>
      </c>
      <c r="E2030" t="s">
        <v>38</v>
      </c>
      <c r="F2030">
        <v>2020</v>
      </c>
      <c r="G2030">
        <v>67.412999999999997</v>
      </c>
      <c r="K2030" t="s">
        <v>136</v>
      </c>
    </row>
    <row r="2031" spans="1:11" x14ac:dyDescent="0.25">
      <c r="A2031" t="s">
        <v>216</v>
      </c>
      <c r="B2031" t="s">
        <v>12</v>
      </c>
      <c r="C2031" t="s">
        <v>217</v>
      </c>
      <c r="D2031" t="s">
        <v>14</v>
      </c>
      <c r="E2031" t="s">
        <v>82</v>
      </c>
      <c r="F2031">
        <v>2020</v>
      </c>
      <c r="G2031">
        <v>57.037999999999997</v>
      </c>
      <c r="K2031" t="s">
        <v>136</v>
      </c>
    </row>
    <row r="2032" spans="1:11" x14ac:dyDescent="0.25">
      <c r="A2032" t="s">
        <v>216</v>
      </c>
      <c r="B2032" t="s">
        <v>12</v>
      </c>
      <c r="C2032" t="s">
        <v>217</v>
      </c>
      <c r="D2032" t="s">
        <v>14</v>
      </c>
      <c r="E2032" t="s">
        <v>39</v>
      </c>
      <c r="F2032">
        <v>2020</v>
      </c>
      <c r="G2032">
        <v>229.83600000000001</v>
      </c>
      <c r="K2032" t="s">
        <v>136</v>
      </c>
    </row>
    <row r="2033" spans="1:11" x14ac:dyDescent="0.25">
      <c r="A2033" t="s">
        <v>216</v>
      </c>
      <c r="B2033" t="s">
        <v>12</v>
      </c>
      <c r="C2033" t="s">
        <v>217</v>
      </c>
      <c r="D2033" t="s">
        <v>14</v>
      </c>
      <c r="E2033" t="s">
        <v>83</v>
      </c>
      <c r="F2033">
        <v>2020</v>
      </c>
      <c r="G2033">
        <v>113.16200000000001</v>
      </c>
      <c r="K2033" t="s">
        <v>136</v>
      </c>
    </row>
    <row r="2034" spans="1:11" x14ac:dyDescent="0.25">
      <c r="A2034" t="s">
        <v>216</v>
      </c>
      <c r="B2034" t="s">
        <v>12</v>
      </c>
      <c r="C2034" t="s">
        <v>217</v>
      </c>
      <c r="D2034" t="s">
        <v>14</v>
      </c>
      <c r="E2034" t="s">
        <v>40</v>
      </c>
      <c r="F2034">
        <v>2020</v>
      </c>
      <c r="G2034">
        <v>49.314999999999998</v>
      </c>
      <c r="K2034" t="s">
        <v>136</v>
      </c>
    </row>
    <row r="2035" spans="1:11" x14ac:dyDescent="0.25">
      <c r="A2035" t="s">
        <v>216</v>
      </c>
      <c r="B2035" t="s">
        <v>12</v>
      </c>
      <c r="C2035" t="s">
        <v>217</v>
      </c>
      <c r="D2035" t="s">
        <v>14</v>
      </c>
      <c r="E2035" t="s">
        <v>84</v>
      </c>
      <c r="F2035">
        <v>2020</v>
      </c>
      <c r="G2035">
        <v>84.977999999999994</v>
      </c>
      <c r="K2035" t="s">
        <v>136</v>
      </c>
    </row>
    <row r="2036" spans="1:11" x14ac:dyDescent="0.25">
      <c r="A2036" t="s">
        <v>216</v>
      </c>
      <c r="B2036" t="s">
        <v>12</v>
      </c>
      <c r="C2036" t="s">
        <v>217</v>
      </c>
      <c r="D2036" t="s">
        <v>14</v>
      </c>
      <c r="E2036" t="s">
        <v>85</v>
      </c>
      <c r="F2036">
        <v>2020</v>
      </c>
      <c r="H2036" t="s">
        <v>21</v>
      </c>
      <c r="K2036" t="s">
        <v>136</v>
      </c>
    </row>
    <row r="2037" spans="1:11" x14ac:dyDescent="0.25">
      <c r="A2037" t="s">
        <v>216</v>
      </c>
      <c r="B2037" t="s">
        <v>12</v>
      </c>
      <c r="C2037" t="s">
        <v>217</v>
      </c>
      <c r="D2037" t="s">
        <v>14</v>
      </c>
      <c r="E2037" t="s">
        <v>86</v>
      </c>
      <c r="F2037">
        <v>2020</v>
      </c>
      <c r="G2037">
        <v>346.50900000000001</v>
      </c>
      <c r="K2037" t="s">
        <v>136</v>
      </c>
    </row>
    <row r="2038" spans="1:11" x14ac:dyDescent="0.25">
      <c r="A2038" t="s">
        <v>216</v>
      </c>
      <c r="B2038" t="s">
        <v>12</v>
      </c>
      <c r="C2038" t="s">
        <v>217</v>
      </c>
      <c r="D2038" t="s">
        <v>14</v>
      </c>
      <c r="E2038" t="s">
        <v>41</v>
      </c>
      <c r="F2038">
        <v>2020</v>
      </c>
      <c r="G2038">
        <v>27.061</v>
      </c>
      <c r="K2038" t="s">
        <v>136</v>
      </c>
    </row>
    <row r="2039" spans="1:11" x14ac:dyDescent="0.25">
      <c r="A2039" t="s">
        <v>216</v>
      </c>
      <c r="B2039" t="s">
        <v>12</v>
      </c>
      <c r="C2039" t="s">
        <v>217</v>
      </c>
      <c r="D2039" t="s">
        <v>14</v>
      </c>
      <c r="E2039" t="s">
        <v>42</v>
      </c>
      <c r="F2039">
        <v>2020</v>
      </c>
      <c r="G2039">
        <v>3144.3069999999998</v>
      </c>
      <c r="K2039" t="s">
        <v>136</v>
      </c>
    </row>
    <row r="2040" spans="1:11" x14ac:dyDescent="0.25">
      <c r="A2040" t="s">
        <v>216</v>
      </c>
      <c r="B2040" t="s">
        <v>12</v>
      </c>
      <c r="C2040" t="s">
        <v>217</v>
      </c>
      <c r="D2040" t="s">
        <v>14</v>
      </c>
      <c r="E2040" t="s">
        <v>87</v>
      </c>
      <c r="F2040">
        <v>2020</v>
      </c>
      <c r="G2040">
        <v>550.70299999999997</v>
      </c>
      <c r="K2040" t="s">
        <v>136</v>
      </c>
    </row>
    <row r="2041" spans="1:11" x14ac:dyDescent="0.25">
      <c r="A2041" t="s">
        <v>216</v>
      </c>
      <c r="B2041" t="s">
        <v>12</v>
      </c>
      <c r="C2041" t="s">
        <v>217</v>
      </c>
      <c r="D2041" t="s">
        <v>14</v>
      </c>
      <c r="E2041" t="s">
        <v>43</v>
      </c>
      <c r="F2041">
        <v>2020</v>
      </c>
      <c r="G2041">
        <v>366.166</v>
      </c>
      <c r="K2041" t="s">
        <v>136</v>
      </c>
    </row>
    <row r="2042" spans="1:11" x14ac:dyDescent="0.25">
      <c r="A2042" t="s">
        <v>216</v>
      </c>
      <c r="B2042" t="s">
        <v>12</v>
      </c>
      <c r="C2042" t="s">
        <v>217</v>
      </c>
      <c r="D2042" t="s">
        <v>14</v>
      </c>
      <c r="E2042" t="s">
        <v>44</v>
      </c>
      <c r="F2042">
        <v>2020</v>
      </c>
      <c r="G2042">
        <v>2876.59</v>
      </c>
      <c r="K2042" t="s">
        <v>136</v>
      </c>
    </row>
    <row r="2043" spans="1:11" x14ac:dyDescent="0.25">
      <c r="A2043" t="s">
        <v>216</v>
      </c>
      <c r="B2043" t="s">
        <v>12</v>
      </c>
      <c r="C2043" t="s">
        <v>217</v>
      </c>
      <c r="D2043" t="s">
        <v>14</v>
      </c>
      <c r="E2043" t="s">
        <v>45</v>
      </c>
      <c r="F2043">
        <v>2020</v>
      </c>
      <c r="G2043">
        <v>2013.6559999999999</v>
      </c>
      <c r="K2043" t="s">
        <v>136</v>
      </c>
    </row>
    <row r="2044" spans="1:11" x14ac:dyDescent="0.25">
      <c r="A2044" t="s">
        <v>216</v>
      </c>
      <c r="B2044" t="s">
        <v>12</v>
      </c>
      <c r="C2044" t="s">
        <v>217</v>
      </c>
      <c r="D2044" t="s">
        <v>14</v>
      </c>
      <c r="E2044" t="s">
        <v>46</v>
      </c>
      <c r="F2044">
        <v>2020</v>
      </c>
      <c r="G2044">
        <v>18.254999999999999</v>
      </c>
      <c r="K2044" t="s">
        <v>136</v>
      </c>
    </row>
    <row r="2045" spans="1:11" x14ac:dyDescent="0.25">
      <c r="A2045" t="s">
        <v>216</v>
      </c>
      <c r="B2045" t="s">
        <v>12</v>
      </c>
      <c r="C2045" t="s">
        <v>217</v>
      </c>
      <c r="D2045" t="s">
        <v>14</v>
      </c>
      <c r="E2045" t="s">
        <v>88</v>
      </c>
      <c r="F2045">
        <v>2020</v>
      </c>
      <c r="G2045">
        <v>25.547999999999998</v>
      </c>
      <c r="K2045" t="s">
        <v>136</v>
      </c>
    </row>
    <row r="2046" spans="1:11" x14ac:dyDescent="0.25">
      <c r="A2046" t="s">
        <v>216</v>
      </c>
      <c r="B2046" t="s">
        <v>12</v>
      </c>
      <c r="C2046" t="s">
        <v>217</v>
      </c>
      <c r="D2046" t="s">
        <v>14</v>
      </c>
      <c r="E2046" t="s">
        <v>89</v>
      </c>
      <c r="F2046">
        <v>2020</v>
      </c>
      <c r="G2046">
        <v>146.053</v>
      </c>
      <c r="K2046" t="s">
        <v>136</v>
      </c>
    </row>
    <row r="2047" spans="1:11" x14ac:dyDescent="0.25">
      <c r="A2047" t="s">
        <v>216</v>
      </c>
      <c r="B2047" t="s">
        <v>12</v>
      </c>
      <c r="C2047" t="s">
        <v>217</v>
      </c>
      <c r="D2047" t="s">
        <v>14</v>
      </c>
      <c r="E2047" t="s">
        <v>90</v>
      </c>
      <c r="F2047">
        <v>2020</v>
      </c>
      <c r="G2047">
        <v>42.984000000000002</v>
      </c>
      <c r="K2047" t="s">
        <v>136</v>
      </c>
    </row>
    <row r="2048" spans="1:11" x14ac:dyDescent="0.25">
      <c r="A2048" t="s">
        <v>216</v>
      </c>
      <c r="B2048" t="s">
        <v>12</v>
      </c>
      <c r="C2048" t="s">
        <v>217</v>
      </c>
      <c r="D2048" t="s">
        <v>14</v>
      </c>
      <c r="E2048" t="s">
        <v>47</v>
      </c>
      <c r="F2048">
        <v>2020</v>
      </c>
      <c r="G2048">
        <v>150.434</v>
      </c>
      <c r="K2048" t="s">
        <v>136</v>
      </c>
    </row>
    <row r="2049" spans="1:11" x14ac:dyDescent="0.25">
      <c r="A2049" t="s">
        <v>216</v>
      </c>
      <c r="B2049" t="s">
        <v>12</v>
      </c>
      <c r="C2049" t="s">
        <v>217</v>
      </c>
      <c r="D2049" t="s">
        <v>14</v>
      </c>
      <c r="E2049" t="s">
        <v>48</v>
      </c>
      <c r="F2049">
        <v>2020</v>
      </c>
      <c r="G2049">
        <v>635.971</v>
      </c>
      <c r="K2049" t="s">
        <v>136</v>
      </c>
    </row>
    <row r="2050" spans="1:11" x14ac:dyDescent="0.25">
      <c r="A2050" t="s">
        <v>216</v>
      </c>
      <c r="B2050" t="s">
        <v>12</v>
      </c>
      <c r="C2050" t="s">
        <v>217</v>
      </c>
      <c r="D2050" t="s">
        <v>14</v>
      </c>
      <c r="E2050" t="s">
        <v>49</v>
      </c>
      <c r="F2050">
        <v>2020</v>
      </c>
      <c r="G2050">
        <v>22.7</v>
      </c>
      <c r="K2050" t="s">
        <v>136</v>
      </c>
    </row>
    <row r="2051" spans="1:11" x14ac:dyDescent="0.25">
      <c r="A2051" t="s">
        <v>216</v>
      </c>
      <c r="B2051" t="s">
        <v>12</v>
      </c>
      <c r="C2051" t="s">
        <v>217</v>
      </c>
      <c r="D2051" t="s">
        <v>14</v>
      </c>
      <c r="E2051" t="s">
        <v>50</v>
      </c>
      <c r="F2051">
        <v>2020</v>
      </c>
      <c r="G2051">
        <v>7.1559999999999997</v>
      </c>
      <c r="K2051" t="s">
        <v>136</v>
      </c>
    </row>
    <row r="2052" spans="1:11" x14ac:dyDescent="0.25">
      <c r="A2052" t="s">
        <v>216</v>
      </c>
      <c r="B2052" t="s">
        <v>12</v>
      </c>
      <c r="C2052" t="s">
        <v>217</v>
      </c>
      <c r="D2052" t="s">
        <v>14</v>
      </c>
      <c r="E2052" t="s">
        <v>51</v>
      </c>
      <c r="F2052">
        <v>2020</v>
      </c>
      <c r="G2052">
        <v>4.2409999999999997</v>
      </c>
      <c r="H2052" t="s">
        <v>21</v>
      </c>
      <c r="K2052" t="s">
        <v>136</v>
      </c>
    </row>
    <row r="2053" spans="1:11" x14ac:dyDescent="0.25">
      <c r="A2053" t="s">
        <v>216</v>
      </c>
      <c r="B2053" t="s">
        <v>12</v>
      </c>
      <c r="C2053" t="s">
        <v>217</v>
      </c>
      <c r="D2053" t="s">
        <v>14</v>
      </c>
      <c r="E2053" t="s">
        <v>52</v>
      </c>
      <c r="F2053">
        <v>2020</v>
      </c>
      <c r="G2053">
        <v>109.90300000000001</v>
      </c>
      <c r="K2053" t="s">
        <v>136</v>
      </c>
    </row>
    <row r="2054" spans="1:11" x14ac:dyDescent="0.25">
      <c r="A2054" t="s">
        <v>216</v>
      </c>
      <c r="B2054" t="s">
        <v>12</v>
      </c>
      <c r="C2054" t="s">
        <v>217</v>
      </c>
      <c r="D2054" t="s">
        <v>14</v>
      </c>
      <c r="E2054" t="s">
        <v>91</v>
      </c>
      <c r="F2054">
        <v>2020</v>
      </c>
      <c r="G2054">
        <v>25.44</v>
      </c>
      <c r="K2054" t="s">
        <v>136</v>
      </c>
    </row>
    <row r="2055" spans="1:11" x14ac:dyDescent="0.25">
      <c r="A2055" t="s">
        <v>216</v>
      </c>
      <c r="B2055" t="s">
        <v>12</v>
      </c>
      <c r="C2055" t="s">
        <v>217</v>
      </c>
      <c r="D2055" t="s">
        <v>14</v>
      </c>
      <c r="E2055" t="s">
        <v>92</v>
      </c>
      <c r="F2055">
        <v>2020</v>
      </c>
      <c r="G2055">
        <v>17.899999999999999</v>
      </c>
      <c r="K2055" t="s">
        <v>136</v>
      </c>
    </row>
    <row r="2056" spans="1:11" x14ac:dyDescent="0.25">
      <c r="A2056" t="s">
        <v>216</v>
      </c>
      <c r="B2056" t="s">
        <v>12</v>
      </c>
      <c r="C2056" t="s">
        <v>217</v>
      </c>
      <c r="D2056" t="s">
        <v>14</v>
      </c>
      <c r="E2056" t="s">
        <v>53</v>
      </c>
      <c r="F2056">
        <v>2020</v>
      </c>
      <c r="G2056">
        <v>106.58199999999999</v>
      </c>
      <c r="K2056" t="s">
        <v>136</v>
      </c>
    </row>
    <row r="2057" spans="1:11" x14ac:dyDescent="0.25">
      <c r="A2057" t="s">
        <v>216</v>
      </c>
      <c r="B2057" t="s">
        <v>12</v>
      </c>
      <c r="C2057" t="s">
        <v>217</v>
      </c>
      <c r="D2057" t="s">
        <v>14</v>
      </c>
      <c r="E2057" t="s">
        <v>93</v>
      </c>
      <c r="F2057">
        <v>2020</v>
      </c>
      <c r="G2057">
        <v>40.33</v>
      </c>
      <c r="K2057" t="s">
        <v>136</v>
      </c>
    </row>
    <row r="2058" spans="1:11" x14ac:dyDescent="0.25">
      <c r="A2058" t="s">
        <v>216</v>
      </c>
      <c r="B2058" t="s">
        <v>12</v>
      </c>
      <c r="C2058" t="s">
        <v>217</v>
      </c>
      <c r="D2058" t="s">
        <v>14</v>
      </c>
      <c r="E2058" t="s">
        <v>94</v>
      </c>
      <c r="F2058">
        <v>2020</v>
      </c>
      <c r="G2058">
        <v>12.836</v>
      </c>
      <c r="K2058" t="s">
        <v>136</v>
      </c>
    </row>
    <row r="2059" spans="1:11" x14ac:dyDescent="0.25">
      <c r="A2059" t="s">
        <v>216</v>
      </c>
      <c r="B2059" t="s">
        <v>12</v>
      </c>
      <c r="C2059" t="s">
        <v>217</v>
      </c>
      <c r="D2059" t="s">
        <v>14</v>
      </c>
      <c r="E2059" t="s">
        <v>54</v>
      </c>
      <c r="F2059">
        <v>2020</v>
      </c>
      <c r="G2059">
        <v>50.195999999999998</v>
      </c>
      <c r="K2059" t="s">
        <v>136</v>
      </c>
    </row>
    <row r="2060" spans="1:11" x14ac:dyDescent="0.25">
      <c r="A2060" t="s">
        <v>216</v>
      </c>
      <c r="B2060" t="s">
        <v>12</v>
      </c>
      <c r="C2060" t="s">
        <v>217</v>
      </c>
      <c r="D2060" t="s">
        <v>14</v>
      </c>
      <c r="E2060" t="s">
        <v>95</v>
      </c>
      <c r="F2060">
        <v>2020</v>
      </c>
      <c r="G2060">
        <v>247.56800000000001</v>
      </c>
      <c r="K2060" t="s">
        <v>136</v>
      </c>
    </row>
    <row r="2061" spans="1:11" x14ac:dyDescent="0.25">
      <c r="A2061" t="s">
        <v>216</v>
      </c>
      <c r="B2061" t="s">
        <v>12</v>
      </c>
      <c r="C2061" t="s">
        <v>217</v>
      </c>
      <c r="D2061" t="s">
        <v>14</v>
      </c>
      <c r="E2061" t="s">
        <v>96</v>
      </c>
      <c r="F2061">
        <v>2020</v>
      </c>
      <c r="G2061">
        <v>40.478999999999999</v>
      </c>
      <c r="K2061" t="s">
        <v>136</v>
      </c>
    </row>
    <row r="2062" spans="1:11" x14ac:dyDescent="0.25">
      <c r="A2062" t="s">
        <v>216</v>
      </c>
      <c r="B2062" t="s">
        <v>12</v>
      </c>
      <c r="C2062" t="s">
        <v>217</v>
      </c>
      <c r="D2062" t="s">
        <v>14</v>
      </c>
      <c r="E2062" t="s">
        <v>97</v>
      </c>
      <c r="F2062">
        <v>2020</v>
      </c>
      <c r="G2062">
        <v>82.236999999999995</v>
      </c>
      <c r="K2062" t="s">
        <v>136</v>
      </c>
    </row>
    <row r="2063" spans="1:11" x14ac:dyDescent="0.25">
      <c r="A2063" t="s">
        <v>216</v>
      </c>
      <c r="B2063" t="s">
        <v>12</v>
      </c>
      <c r="C2063" t="s">
        <v>217</v>
      </c>
      <c r="D2063" t="s">
        <v>14</v>
      </c>
      <c r="E2063" t="s">
        <v>55</v>
      </c>
      <c r="F2063">
        <v>2020</v>
      </c>
      <c r="G2063">
        <v>22.117999999999999</v>
      </c>
      <c r="K2063" t="s">
        <v>136</v>
      </c>
    </row>
    <row r="2064" spans="1:11" x14ac:dyDescent="0.25">
      <c r="A2064" t="s">
        <v>216</v>
      </c>
      <c r="B2064" t="s">
        <v>12</v>
      </c>
      <c r="C2064" t="s">
        <v>217</v>
      </c>
      <c r="D2064" t="s">
        <v>14</v>
      </c>
      <c r="E2064" t="s">
        <v>98</v>
      </c>
      <c r="F2064">
        <v>2020</v>
      </c>
      <c r="G2064">
        <v>48.021000000000001</v>
      </c>
      <c r="K2064" t="s">
        <v>136</v>
      </c>
    </row>
    <row r="2065" spans="1:11" x14ac:dyDescent="0.25">
      <c r="A2065" t="s">
        <v>216</v>
      </c>
      <c r="B2065" t="s">
        <v>12</v>
      </c>
      <c r="C2065" t="s">
        <v>217</v>
      </c>
      <c r="D2065" t="s">
        <v>14</v>
      </c>
      <c r="E2065" t="s">
        <v>99</v>
      </c>
      <c r="F2065">
        <v>2020</v>
      </c>
      <c r="G2065">
        <v>34.313000000000002</v>
      </c>
      <c r="K2065" t="s">
        <v>136</v>
      </c>
    </row>
    <row r="2066" spans="1:11" x14ac:dyDescent="0.25">
      <c r="A2066" t="s">
        <v>216</v>
      </c>
      <c r="B2066" t="s">
        <v>12</v>
      </c>
      <c r="C2066" t="s">
        <v>217</v>
      </c>
      <c r="D2066" t="s">
        <v>14</v>
      </c>
      <c r="E2066" t="s">
        <v>100</v>
      </c>
      <c r="F2066">
        <v>2020</v>
      </c>
      <c r="G2066">
        <v>14.670999999999999</v>
      </c>
      <c r="K2066" t="s">
        <v>136</v>
      </c>
    </row>
    <row r="2067" spans="1:11" x14ac:dyDescent="0.25">
      <c r="A2067" t="s">
        <v>216</v>
      </c>
      <c r="B2067" t="s">
        <v>12</v>
      </c>
      <c r="C2067" t="s">
        <v>217</v>
      </c>
      <c r="D2067" t="s">
        <v>14</v>
      </c>
      <c r="E2067" t="s">
        <v>56</v>
      </c>
      <c r="F2067">
        <v>2020</v>
      </c>
      <c r="G2067">
        <v>41.844999999999999</v>
      </c>
      <c r="K2067" t="s">
        <v>136</v>
      </c>
    </row>
    <row r="2068" spans="1:11" x14ac:dyDescent="0.25">
      <c r="A2068" t="s">
        <v>216</v>
      </c>
      <c r="B2068" t="s">
        <v>12</v>
      </c>
      <c r="C2068" t="s">
        <v>217</v>
      </c>
      <c r="D2068" t="s">
        <v>14</v>
      </c>
      <c r="E2068" t="s">
        <v>101</v>
      </c>
      <c r="F2068">
        <v>2020</v>
      </c>
      <c r="G2068">
        <v>10.353</v>
      </c>
      <c r="K2068" t="s">
        <v>136</v>
      </c>
    </row>
    <row r="2069" spans="1:11" x14ac:dyDescent="0.25">
      <c r="A2069" t="s">
        <v>216</v>
      </c>
      <c r="B2069" t="s">
        <v>12</v>
      </c>
      <c r="C2069" t="s">
        <v>217</v>
      </c>
      <c r="D2069" t="s">
        <v>14</v>
      </c>
      <c r="E2069" t="s">
        <v>102</v>
      </c>
      <c r="F2069">
        <v>2020</v>
      </c>
      <c r="G2069">
        <v>60.552999999999997</v>
      </c>
      <c r="K2069" t="s">
        <v>136</v>
      </c>
    </row>
    <row r="2070" spans="1:11" x14ac:dyDescent="0.25">
      <c r="A2070" t="s">
        <v>216</v>
      </c>
      <c r="B2070" t="s">
        <v>12</v>
      </c>
      <c r="C2070" t="s">
        <v>217</v>
      </c>
      <c r="D2070" t="s">
        <v>14</v>
      </c>
      <c r="E2070" t="s">
        <v>57</v>
      </c>
      <c r="F2070">
        <v>2020</v>
      </c>
      <c r="G2070">
        <v>17.975000000000001</v>
      </c>
      <c r="K2070" t="s">
        <v>136</v>
      </c>
    </row>
    <row r="2071" spans="1:11" x14ac:dyDescent="0.25">
      <c r="A2071" t="s">
        <v>216</v>
      </c>
      <c r="B2071" t="s">
        <v>12</v>
      </c>
      <c r="C2071" t="s">
        <v>217</v>
      </c>
      <c r="D2071" t="s">
        <v>14</v>
      </c>
      <c r="E2071" t="s">
        <v>103</v>
      </c>
      <c r="F2071">
        <v>2020</v>
      </c>
      <c r="G2071">
        <v>69.641000000000005</v>
      </c>
      <c r="K2071" t="s">
        <v>136</v>
      </c>
    </row>
    <row r="2072" spans="1:11" x14ac:dyDescent="0.25">
      <c r="A2072" t="s">
        <v>216</v>
      </c>
      <c r="B2072" t="s">
        <v>12</v>
      </c>
      <c r="C2072" t="s">
        <v>217</v>
      </c>
      <c r="D2072" t="s">
        <v>14</v>
      </c>
      <c r="E2072" t="s">
        <v>58</v>
      </c>
      <c r="F2072">
        <v>2020</v>
      </c>
      <c r="G2072">
        <v>21.545000000000002</v>
      </c>
      <c r="K2072" t="s">
        <v>136</v>
      </c>
    </row>
    <row r="2073" spans="1:11" x14ac:dyDescent="0.25">
      <c r="A2073" t="s">
        <v>216</v>
      </c>
      <c r="B2073" t="s">
        <v>12</v>
      </c>
      <c r="C2073" t="s">
        <v>217</v>
      </c>
      <c r="D2073" t="s">
        <v>14</v>
      </c>
      <c r="E2073" t="s">
        <v>59</v>
      </c>
      <c r="F2073">
        <v>2020</v>
      </c>
      <c r="G2073">
        <v>1541.4939999999999</v>
      </c>
      <c r="K2073" t="s">
        <v>136</v>
      </c>
    </row>
    <row r="2074" spans="1:11" x14ac:dyDescent="0.25">
      <c r="A2074" t="s">
        <v>216</v>
      </c>
      <c r="B2074" t="s">
        <v>12</v>
      </c>
      <c r="C2074" t="s">
        <v>217</v>
      </c>
      <c r="D2074" t="s">
        <v>14</v>
      </c>
      <c r="E2074" t="s">
        <v>60</v>
      </c>
      <c r="F2074">
        <v>2020</v>
      </c>
      <c r="G2074">
        <v>2023.664</v>
      </c>
      <c r="K2074" t="s">
        <v>136</v>
      </c>
    </row>
    <row r="2075" spans="1:11" x14ac:dyDescent="0.25">
      <c r="A2075" t="s">
        <v>216</v>
      </c>
      <c r="B2075" t="s">
        <v>12</v>
      </c>
      <c r="C2075" t="s">
        <v>217</v>
      </c>
      <c r="D2075" t="s">
        <v>14</v>
      </c>
      <c r="E2075" t="s">
        <v>61</v>
      </c>
      <c r="F2075">
        <v>2020</v>
      </c>
      <c r="G2075">
        <v>848.18700000000001</v>
      </c>
      <c r="K2075" t="s">
        <v>136</v>
      </c>
    </row>
    <row r="2076" spans="1:11" x14ac:dyDescent="0.25">
      <c r="A2076" t="s">
        <v>216</v>
      </c>
      <c r="B2076" t="s">
        <v>12</v>
      </c>
      <c r="C2076" t="s">
        <v>217</v>
      </c>
      <c r="D2076" t="s">
        <v>14</v>
      </c>
      <c r="E2076" t="s">
        <v>62</v>
      </c>
      <c r="F2076">
        <v>2020</v>
      </c>
      <c r="G2076">
        <v>6.8179999999999996</v>
      </c>
      <c r="K2076" t="s">
        <v>136</v>
      </c>
    </row>
    <row r="2077" spans="1:11" x14ac:dyDescent="0.25">
      <c r="A2077" t="s">
        <v>216</v>
      </c>
      <c r="B2077" t="s">
        <v>12</v>
      </c>
      <c r="C2077" t="s">
        <v>217</v>
      </c>
      <c r="D2077" t="s">
        <v>14</v>
      </c>
      <c r="E2077" t="s">
        <v>104</v>
      </c>
      <c r="F2077">
        <v>2020</v>
      </c>
      <c r="G2077">
        <v>63.344000000000001</v>
      </c>
      <c r="K2077" t="s">
        <v>136</v>
      </c>
    </row>
    <row r="2078" spans="1:11" x14ac:dyDescent="0.25">
      <c r="A2078" t="s">
        <v>216</v>
      </c>
      <c r="B2078" t="s">
        <v>12</v>
      </c>
      <c r="C2078" t="s">
        <v>217</v>
      </c>
      <c r="D2078" t="s">
        <v>14</v>
      </c>
      <c r="E2078" t="s">
        <v>105</v>
      </c>
      <c r="F2078">
        <v>2020</v>
      </c>
      <c r="G2078">
        <v>7.6890000000000001</v>
      </c>
      <c r="K2078" t="s">
        <v>136</v>
      </c>
    </row>
    <row r="2079" spans="1:11" x14ac:dyDescent="0.25">
      <c r="A2079" t="s">
        <v>216</v>
      </c>
      <c r="B2079" t="s">
        <v>12</v>
      </c>
      <c r="C2079" t="s">
        <v>217</v>
      </c>
      <c r="D2079" t="s">
        <v>14</v>
      </c>
      <c r="E2079" t="s">
        <v>63</v>
      </c>
      <c r="F2079">
        <v>2020</v>
      </c>
      <c r="G2079">
        <v>13.288</v>
      </c>
      <c r="K2079" t="s">
        <v>136</v>
      </c>
    </row>
    <row r="2080" spans="1:11" x14ac:dyDescent="0.25">
      <c r="A2080" t="s">
        <v>216</v>
      </c>
      <c r="B2080" t="s">
        <v>12</v>
      </c>
      <c r="C2080" t="s">
        <v>217</v>
      </c>
      <c r="D2080" t="s">
        <v>14</v>
      </c>
      <c r="E2080" t="s">
        <v>64</v>
      </c>
      <c r="F2080">
        <v>2020</v>
      </c>
      <c r="G2080">
        <v>94.923000000000002</v>
      </c>
      <c r="K2080" t="s">
        <v>136</v>
      </c>
    </row>
    <row r="2081" spans="1:11" x14ac:dyDescent="0.25">
      <c r="A2081" t="s">
        <v>216</v>
      </c>
      <c r="B2081" t="s">
        <v>12</v>
      </c>
      <c r="C2081" t="s">
        <v>217</v>
      </c>
      <c r="D2081" t="s">
        <v>14</v>
      </c>
      <c r="E2081" t="s">
        <v>65</v>
      </c>
      <c r="F2081">
        <v>2020</v>
      </c>
      <c r="G2081">
        <v>241.21</v>
      </c>
      <c r="K2081" t="s">
        <v>136</v>
      </c>
    </row>
    <row r="2082" spans="1:11" x14ac:dyDescent="0.25">
      <c r="A2082" t="s">
        <v>216</v>
      </c>
      <c r="B2082" t="s">
        <v>12</v>
      </c>
      <c r="C2082" t="s">
        <v>217</v>
      </c>
      <c r="D2082" t="s">
        <v>14</v>
      </c>
      <c r="E2082" t="s">
        <v>66</v>
      </c>
      <c r="F2082">
        <v>2020</v>
      </c>
      <c r="G2082">
        <v>139.738</v>
      </c>
      <c r="K2082" t="s">
        <v>136</v>
      </c>
    </row>
    <row r="2083" spans="1:11" x14ac:dyDescent="0.25">
      <c r="A2083" t="s">
        <v>216</v>
      </c>
      <c r="B2083" t="s">
        <v>12</v>
      </c>
      <c r="C2083" t="s">
        <v>217</v>
      </c>
      <c r="D2083" t="s">
        <v>14</v>
      </c>
      <c r="E2083" t="s">
        <v>67</v>
      </c>
      <c r="F2083">
        <v>2020</v>
      </c>
      <c r="G2083">
        <v>262.61500000000001</v>
      </c>
      <c r="K2083" t="s">
        <v>136</v>
      </c>
    </row>
    <row r="2084" spans="1:11" x14ac:dyDescent="0.25">
      <c r="A2084" t="s">
        <v>216</v>
      </c>
      <c r="B2084" t="s">
        <v>12</v>
      </c>
      <c r="C2084" t="s">
        <v>217</v>
      </c>
      <c r="D2084" t="s">
        <v>14</v>
      </c>
      <c r="E2084" t="s">
        <v>68</v>
      </c>
      <c r="F2084">
        <v>2020</v>
      </c>
      <c r="G2084">
        <v>165.31</v>
      </c>
      <c r="K2084" t="s">
        <v>136</v>
      </c>
    </row>
    <row r="2085" spans="1:11" x14ac:dyDescent="0.25">
      <c r="A2085" t="s">
        <v>216</v>
      </c>
      <c r="B2085" t="s">
        <v>12</v>
      </c>
      <c r="C2085" t="s">
        <v>217</v>
      </c>
      <c r="D2085" t="s">
        <v>14</v>
      </c>
      <c r="E2085" t="s">
        <v>107</v>
      </c>
      <c r="F2085">
        <v>2020</v>
      </c>
      <c r="G2085">
        <v>12.920999999999999</v>
      </c>
      <c r="K2085" t="s">
        <v>136</v>
      </c>
    </row>
    <row r="2086" spans="1:11" x14ac:dyDescent="0.25">
      <c r="A2086" t="s">
        <v>216</v>
      </c>
      <c r="B2086" t="s">
        <v>12</v>
      </c>
      <c r="C2086" t="s">
        <v>217</v>
      </c>
      <c r="D2086" t="s">
        <v>14</v>
      </c>
      <c r="E2086" t="s">
        <v>69</v>
      </c>
      <c r="F2086">
        <v>2020</v>
      </c>
      <c r="G2086">
        <v>2.1080000000000001</v>
      </c>
      <c r="H2086" t="s">
        <v>21</v>
      </c>
      <c r="K2086" t="s">
        <v>136</v>
      </c>
    </row>
    <row r="2087" spans="1:11" x14ac:dyDescent="0.25">
      <c r="A2087" t="s">
        <v>216</v>
      </c>
      <c r="B2087" t="s">
        <v>12</v>
      </c>
      <c r="C2087" t="s">
        <v>217</v>
      </c>
      <c r="D2087" t="s">
        <v>14</v>
      </c>
      <c r="E2087" t="s">
        <v>70</v>
      </c>
      <c r="F2087">
        <v>2020</v>
      </c>
      <c r="G2087">
        <v>70.082999999999998</v>
      </c>
      <c r="K2087" t="s">
        <v>136</v>
      </c>
    </row>
    <row r="2088" spans="1:11" x14ac:dyDescent="0.25">
      <c r="A2088" t="s">
        <v>218</v>
      </c>
      <c r="B2088" t="s">
        <v>12</v>
      </c>
      <c r="C2088" t="s">
        <v>219</v>
      </c>
      <c r="D2088" t="s">
        <v>14</v>
      </c>
      <c r="E2088" t="s">
        <v>15</v>
      </c>
      <c r="F2088">
        <v>2013</v>
      </c>
      <c r="G2088">
        <v>35497.999000000003</v>
      </c>
      <c r="K2088" t="s">
        <v>16</v>
      </c>
    </row>
    <row r="2089" spans="1:11" x14ac:dyDescent="0.25">
      <c r="A2089" t="s">
        <v>218</v>
      </c>
      <c r="B2089" t="s">
        <v>12</v>
      </c>
      <c r="C2089" t="s">
        <v>219</v>
      </c>
      <c r="D2089" t="s">
        <v>14</v>
      </c>
      <c r="E2089" t="s">
        <v>17</v>
      </c>
      <c r="F2089">
        <v>2013</v>
      </c>
      <c r="G2089">
        <v>25031.931</v>
      </c>
      <c r="K2089" t="s">
        <v>16</v>
      </c>
    </row>
    <row r="2090" spans="1:11" x14ac:dyDescent="0.25">
      <c r="A2090" t="s">
        <v>218</v>
      </c>
      <c r="B2090" t="s">
        <v>12</v>
      </c>
      <c r="C2090" t="s">
        <v>219</v>
      </c>
      <c r="D2090" t="s">
        <v>14</v>
      </c>
      <c r="E2090" t="s">
        <v>73</v>
      </c>
      <c r="F2090">
        <v>2013</v>
      </c>
      <c r="G2090">
        <v>178.251</v>
      </c>
      <c r="K2090" t="s">
        <v>16</v>
      </c>
    </row>
    <row r="2091" spans="1:11" x14ac:dyDescent="0.25">
      <c r="A2091" t="s">
        <v>218</v>
      </c>
      <c r="B2091" t="s">
        <v>12</v>
      </c>
      <c r="C2091" t="s">
        <v>219</v>
      </c>
      <c r="D2091" t="s">
        <v>14</v>
      </c>
      <c r="E2091" t="s">
        <v>18</v>
      </c>
      <c r="F2091">
        <v>2013</v>
      </c>
      <c r="G2091">
        <v>5.3390000000000004</v>
      </c>
      <c r="K2091" t="s">
        <v>16</v>
      </c>
    </row>
    <row r="2092" spans="1:11" x14ac:dyDescent="0.25">
      <c r="A2092" t="s">
        <v>218</v>
      </c>
      <c r="B2092" t="s">
        <v>12</v>
      </c>
      <c r="C2092" t="s">
        <v>219</v>
      </c>
      <c r="D2092" t="s">
        <v>14</v>
      </c>
      <c r="E2092" t="s">
        <v>19</v>
      </c>
      <c r="F2092">
        <v>2013</v>
      </c>
      <c r="G2092">
        <v>8.3030000000000008</v>
      </c>
      <c r="K2092" t="s">
        <v>16</v>
      </c>
    </row>
    <row r="2093" spans="1:11" x14ac:dyDescent="0.25">
      <c r="A2093" t="s">
        <v>218</v>
      </c>
      <c r="B2093" t="s">
        <v>12</v>
      </c>
      <c r="C2093" t="s">
        <v>219</v>
      </c>
      <c r="D2093" t="s">
        <v>14</v>
      </c>
      <c r="E2093" t="s">
        <v>74</v>
      </c>
      <c r="F2093">
        <v>2013</v>
      </c>
      <c r="G2093">
        <v>5.0019999999999998</v>
      </c>
      <c r="K2093" t="s">
        <v>16</v>
      </c>
    </row>
    <row r="2094" spans="1:11" x14ac:dyDescent="0.25">
      <c r="A2094" t="s">
        <v>218</v>
      </c>
      <c r="B2094" t="s">
        <v>12</v>
      </c>
      <c r="C2094" t="s">
        <v>219</v>
      </c>
      <c r="D2094" t="s">
        <v>14</v>
      </c>
      <c r="E2094" t="s">
        <v>20</v>
      </c>
      <c r="F2094">
        <v>2013</v>
      </c>
      <c r="G2094">
        <v>30.792999999999999</v>
      </c>
      <c r="K2094" t="s">
        <v>16</v>
      </c>
    </row>
    <row r="2095" spans="1:11" x14ac:dyDescent="0.25">
      <c r="A2095" t="s">
        <v>218</v>
      </c>
      <c r="B2095" t="s">
        <v>12</v>
      </c>
      <c r="C2095" t="s">
        <v>219</v>
      </c>
      <c r="D2095" t="s">
        <v>14</v>
      </c>
      <c r="E2095" t="s">
        <v>22</v>
      </c>
      <c r="F2095">
        <v>2013</v>
      </c>
      <c r="G2095">
        <v>107.40900000000001</v>
      </c>
      <c r="K2095" t="s">
        <v>16</v>
      </c>
    </row>
    <row r="2096" spans="1:11" x14ac:dyDescent="0.25">
      <c r="A2096" t="s">
        <v>218</v>
      </c>
      <c r="B2096" t="s">
        <v>12</v>
      </c>
      <c r="C2096" t="s">
        <v>219</v>
      </c>
      <c r="D2096" t="s">
        <v>14</v>
      </c>
      <c r="E2096" t="s">
        <v>75</v>
      </c>
      <c r="F2096">
        <v>2013</v>
      </c>
      <c r="G2096">
        <v>16.428999999999998</v>
      </c>
      <c r="K2096" t="s">
        <v>16</v>
      </c>
    </row>
    <row r="2097" spans="1:11" x14ac:dyDescent="0.25">
      <c r="A2097" t="s">
        <v>218</v>
      </c>
      <c r="B2097" t="s">
        <v>12</v>
      </c>
      <c r="C2097" t="s">
        <v>219</v>
      </c>
      <c r="D2097" t="s">
        <v>14</v>
      </c>
      <c r="E2097" t="s">
        <v>23</v>
      </c>
      <c r="F2097">
        <v>2013</v>
      </c>
      <c r="G2097">
        <v>184.28</v>
      </c>
      <c r="K2097" t="s">
        <v>16</v>
      </c>
    </row>
    <row r="2098" spans="1:11" x14ac:dyDescent="0.25">
      <c r="A2098" t="s">
        <v>218</v>
      </c>
      <c r="B2098" t="s">
        <v>12</v>
      </c>
      <c r="C2098" t="s">
        <v>219</v>
      </c>
      <c r="D2098" t="s">
        <v>14</v>
      </c>
      <c r="E2098" t="s">
        <v>76</v>
      </c>
      <c r="F2098">
        <v>2013</v>
      </c>
      <c r="G2098">
        <v>90.143000000000001</v>
      </c>
      <c r="K2098" t="s">
        <v>16</v>
      </c>
    </row>
    <row r="2099" spans="1:11" x14ac:dyDescent="0.25">
      <c r="A2099" t="s">
        <v>218</v>
      </c>
      <c r="B2099" t="s">
        <v>12</v>
      </c>
      <c r="C2099" t="s">
        <v>219</v>
      </c>
      <c r="D2099" t="s">
        <v>14</v>
      </c>
      <c r="E2099" t="s">
        <v>24</v>
      </c>
      <c r="F2099">
        <v>2013</v>
      </c>
      <c r="G2099">
        <v>13.265000000000001</v>
      </c>
      <c r="K2099" t="s">
        <v>16</v>
      </c>
    </row>
    <row r="2100" spans="1:11" x14ac:dyDescent="0.25">
      <c r="A2100" t="s">
        <v>218</v>
      </c>
      <c r="B2100" t="s">
        <v>12</v>
      </c>
      <c r="C2100" t="s">
        <v>219</v>
      </c>
      <c r="D2100" t="s">
        <v>14</v>
      </c>
      <c r="E2100" t="s">
        <v>25</v>
      </c>
      <c r="F2100">
        <v>2013</v>
      </c>
      <c r="G2100">
        <v>95.391000000000005</v>
      </c>
      <c r="K2100" t="s">
        <v>16</v>
      </c>
    </row>
    <row r="2101" spans="1:11" x14ac:dyDescent="0.25">
      <c r="A2101" t="s">
        <v>218</v>
      </c>
      <c r="B2101" t="s">
        <v>12</v>
      </c>
      <c r="C2101" t="s">
        <v>219</v>
      </c>
      <c r="D2101" t="s">
        <v>14</v>
      </c>
      <c r="E2101" t="s">
        <v>26</v>
      </c>
      <c r="F2101">
        <v>2013</v>
      </c>
      <c r="G2101">
        <v>39.259</v>
      </c>
      <c r="K2101" t="s">
        <v>16</v>
      </c>
    </row>
    <row r="2102" spans="1:11" x14ac:dyDescent="0.25">
      <c r="A2102" t="s">
        <v>218</v>
      </c>
      <c r="B2102" t="s">
        <v>12</v>
      </c>
      <c r="C2102" t="s">
        <v>219</v>
      </c>
      <c r="D2102" t="s">
        <v>14</v>
      </c>
      <c r="E2102" t="s">
        <v>27</v>
      </c>
      <c r="F2102">
        <v>2013</v>
      </c>
      <c r="G2102">
        <v>42.767000000000003</v>
      </c>
      <c r="K2102" t="s">
        <v>16</v>
      </c>
    </row>
    <row r="2103" spans="1:11" x14ac:dyDescent="0.25">
      <c r="A2103" t="s">
        <v>218</v>
      </c>
      <c r="B2103" t="s">
        <v>12</v>
      </c>
      <c r="C2103" t="s">
        <v>219</v>
      </c>
      <c r="D2103" t="s">
        <v>14</v>
      </c>
      <c r="E2103" t="s">
        <v>28</v>
      </c>
      <c r="F2103">
        <v>2013</v>
      </c>
      <c r="G2103">
        <v>60.158999999999999</v>
      </c>
      <c r="K2103" t="s">
        <v>16</v>
      </c>
    </row>
    <row r="2104" spans="1:11" x14ac:dyDescent="0.25">
      <c r="A2104" t="s">
        <v>218</v>
      </c>
      <c r="B2104" t="s">
        <v>12</v>
      </c>
      <c r="C2104" t="s">
        <v>219</v>
      </c>
      <c r="D2104" t="s">
        <v>14</v>
      </c>
      <c r="E2104" t="s">
        <v>29</v>
      </c>
      <c r="F2104">
        <v>2013</v>
      </c>
      <c r="G2104">
        <v>43.99</v>
      </c>
      <c r="K2104" t="s">
        <v>16</v>
      </c>
    </row>
    <row r="2105" spans="1:11" x14ac:dyDescent="0.25">
      <c r="A2105" t="s">
        <v>218</v>
      </c>
      <c r="B2105" t="s">
        <v>12</v>
      </c>
      <c r="C2105" t="s">
        <v>219</v>
      </c>
      <c r="D2105" t="s">
        <v>14</v>
      </c>
      <c r="E2105" t="s">
        <v>77</v>
      </c>
      <c r="F2105">
        <v>2013</v>
      </c>
      <c r="G2105">
        <v>32.515000000000001</v>
      </c>
      <c r="K2105" t="s">
        <v>16</v>
      </c>
    </row>
    <row r="2106" spans="1:11" x14ac:dyDescent="0.25">
      <c r="A2106" t="s">
        <v>218</v>
      </c>
      <c r="B2106" t="s">
        <v>12</v>
      </c>
      <c r="C2106" t="s">
        <v>219</v>
      </c>
      <c r="D2106" t="s">
        <v>14</v>
      </c>
      <c r="E2106" t="s">
        <v>30</v>
      </c>
      <c r="F2106">
        <v>2013</v>
      </c>
      <c r="G2106">
        <v>27.465</v>
      </c>
      <c r="K2106" t="s">
        <v>16</v>
      </c>
    </row>
    <row r="2107" spans="1:11" x14ac:dyDescent="0.25">
      <c r="A2107" t="s">
        <v>218</v>
      </c>
      <c r="B2107" t="s">
        <v>12</v>
      </c>
      <c r="C2107" t="s">
        <v>219</v>
      </c>
      <c r="D2107" t="s">
        <v>14</v>
      </c>
      <c r="E2107" t="s">
        <v>31</v>
      </c>
      <c r="F2107">
        <v>2013</v>
      </c>
      <c r="G2107">
        <v>102.623</v>
      </c>
      <c r="K2107" t="s">
        <v>16</v>
      </c>
    </row>
    <row r="2108" spans="1:11" x14ac:dyDescent="0.25">
      <c r="A2108" t="s">
        <v>218</v>
      </c>
      <c r="B2108" t="s">
        <v>12</v>
      </c>
      <c r="C2108" t="s">
        <v>219</v>
      </c>
      <c r="D2108" t="s">
        <v>14</v>
      </c>
      <c r="E2108" t="s">
        <v>78</v>
      </c>
      <c r="F2108">
        <v>2013</v>
      </c>
      <c r="G2108">
        <v>13.291</v>
      </c>
      <c r="K2108" t="s">
        <v>16</v>
      </c>
    </row>
    <row r="2109" spans="1:11" x14ac:dyDescent="0.25">
      <c r="A2109" t="s">
        <v>218</v>
      </c>
      <c r="B2109" t="s">
        <v>12</v>
      </c>
      <c r="C2109" t="s">
        <v>219</v>
      </c>
      <c r="D2109" t="s">
        <v>14</v>
      </c>
      <c r="E2109" t="s">
        <v>79</v>
      </c>
      <c r="F2109">
        <v>2013</v>
      </c>
      <c r="G2109">
        <v>41.320999999999998</v>
      </c>
      <c r="K2109" t="s">
        <v>16</v>
      </c>
    </row>
    <row r="2110" spans="1:11" x14ac:dyDescent="0.25">
      <c r="A2110" t="s">
        <v>218</v>
      </c>
      <c r="B2110" t="s">
        <v>12</v>
      </c>
      <c r="C2110" t="s">
        <v>219</v>
      </c>
      <c r="D2110" t="s">
        <v>14</v>
      </c>
      <c r="E2110" t="s">
        <v>32</v>
      </c>
      <c r="F2110">
        <v>2013</v>
      </c>
      <c r="G2110">
        <v>98.817999999999998</v>
      </c>
      <c r="K2110" t="s">
        <v>16</v>
      </c>
    </row>
    <row r="2111" spans="1:11" x14ac:dyDescent="0.25">
      <c r="A2111" t="s">
        <v>218</v>
      </c>
      <c r="B2111" t="s">
        <v>12</v>
      </c>
      <c r="C2111" t="s">
        <v>219</v>
      </c>
      <c r="D2111" t="s">
        <v>14</v>
      </c>
      <c r="E2111" t="s">
        <v>33</v>
      </c>
      <c r="F2111">
        <v>2013</v>
      </c>
      <c r="G2111">
        <v>51.75</v>
      </c>
      <c r="K2111" t="s">
        <v>16</v>
      </c>
    </row>
    <row r="2112" spans="1:11" x14ac:dyDescent="0.25">
      <c r="A2112" t="s">
        <v>218</v>
      </c>
      <c r="B2112" t="s">
        <v>12</v>
      </c>
      <c r="C2112" t="s">
        <v>219</v>
      </c>
      <c r="D2112" t="s">
        <v>14</v>
      </c>
      <c r="E2112" t="s">
        <v>34</v>
      </c>
      <c r="F2112">
        <v>2013</v>
      </c>
      <c r="G2112">
        <v>101.349</v>
      </c>
      <c r="K2112" t="s">
        <v>16</v>
      </c>
    </row>
    <row r="2113" spans="1:11" x14ac:dyDescent="0.25">
      <c r="A2113" t="s">
        <v>218</v>
      </c>
      <c r="B2113" t="s">
        <v>12</v>
      </c>
      <c r="C2113" t="s">
        <v>219</v>
      </c>
      <c r="D2113" t="s">
        <v>14</v>
      </c>
      <c r="E2113" t="s">
        <v>80</v>
      </c>
      <c r="F2113">
        <v>2013</v>
      </c>
      <c r="G2113">
        <v>122.504</v>
      </c>
      <c r="K2113" t="s">
        <v>16</v>
      </c>
    </row>
    <row r="2114" spans="1:11" x14ac:dyDescent="0.25">
      <c r="A2114" t="s">
        <v>218</v>
      </c>
      <c r="B2114" t="s">
        <v>12</v>
      </c>
      <c r="C2114" t="s">
        <v>219</v>
      </c>
      <c r="D2114" t="s">
        <v>14</v>
      </c>
      <c r="E2114" t="s">
        <v>35</v>
      </c>
      <c r="F2114">
        <v>2013</v>
      </c>
      <c r="G2114">
        <v>101.315</v>
      </c>
      <c r="K2114" t="s">
        <v>16</v>
      </c>
    </row>
    <row r="2115" spans="1:11" x14ac:dyDescent="0.25">
      <c r="A2115" t="s">
        <v>218</v>
      </c>
      <c r="B2115" t="s">
        <v>12</v>
      </c>
      <c r="C2115" t="s">
        <v>219</v>
      </c>
      <c r="D2115" t="s">
        <v>14</v>
      </c>
      <c r="E2115" t="s">
        <v>36</v>
      </c>
      <c r="F2115">
        <v>2013</v>
      </c>
      <c r="G2115">
        <v>224.785</v>
      </c>
      <c r="K2115" t="s">
        <v>16</v>
      </c>
    </row>
    <row r="2116" spans="1:11" x14ac:dyDescent="0.25">
      <c r="A2116" t="s">
        <v>218</v>
      </c>
      <c r="B2116" t="s">
        <v>12</v>
      </c>
      <c r="C2116" t="s">
        <v>219</v>
      </c>
      <c r="D2116" t="s">
        <v>14</v>
      </c>
      <c r="E2116" t="s">
        <v>110</v>
      </c>
      <c r="F2116">
        <v>2013</v>
      </c>
      <c r="G2116">
        <v>37.704999999999998</v>
      </c>
      <c r="K2116" t="s">
        <v>16</v>
      </c>
    </row>
    <row r="2117" spans="1:11" x14ac:dyDescent="0.25">
      <c r="A2117" t="s">
        <v>218</v>
      </c>
      <c r="B2117" t="s">
        <v>12</v>
      </c>
      <c r="C2117" t="s">
        <v>219</v>
      </c>
      <c r="D2117" t="s">
        <v>14</v>
      </c>
      <c r="E2117" t="s">
        <v>81</v>
      </c>
      <c r="F2117">
        <v>2013</v>
      </c>
      <c r="G2117">
        <v>105.60299999999999</v>
      </c>
      <c r="K2117" t="s">
        <v>16</v>
      </c>
    </row>
    <row r="2118" spans="1:11" x14ac:dyDescent="0.25">
      <c r="A2118" t="s">
        <v>218</v>
      </c>
      <c r="B2118" t="s">
        <v>12</v>
      </c>
      <c r="C2118" t="s">
        <v>219</v>
      </c>
      <c r="D2118" t="s">
        <v>14</v>
      </c>
      <c r="E2118" t="s">
        <v>37</v>
      </c>
      <c r="F2118">
        <v>2013</v>
      </c>
      <c r="G2118">
        <v>16.837</v>
      </c>
      <c r="K2118" t="s">
        <v>16</v>
      </c>
    </row>
    <row r="2119" spans="1:11" x14ac:dyDescent="0.25">
      <c r="A2119" t="s">
        <v>218</v>
      </c>
      <c r="B2119" t="s">
        <v>12</v>
      </c>
      <c r="C2119" t="s">
        <v>219</v>
      </c>
      <c r="D2119" t="s">
        <v>14</v>
      </c>
      <c r="E2119" t="s">
        <v>38</v>
      </c>
      <c r="F2119">
        <v>2013</v>
      </c>
      <c r="G2119">
        <v>86.097999999999999</v>
      </c>
      <c r="K2119" t="s">
        <v>16</v>
      </c>
    </row>
    <row r="2120" spans="1:11" x14ac:dyDescent="0.25">
      <c r="A2120" t="s">
        <v>218</v>
      </c>
      <c r="B2120" t="s">
        <v>12</v>
      </c>
      <c r="C2120" t="s">
        <v>219</v>
      </c>
      <c r="D2120" t="s">
        <v>14</v>
      </c>
      <c r="E2120" t="s">
        <v>82</v>
      </c>
      <c r="F2120">
        <v>2013</v>
      </c>
      <c r="G2120">
        <v>83.709000000000003</v>
      </c>
      <c r="K2120" t="s">
        <v>16</v>
      </c>
    </row>
    <row r="2121" spans="1:11" x14ac:dyDescent="0.25">
      <c r="A2121" t="s">
        <v>218</v>
      </c>
      <c r="B2121" t="s">
        <v>12</v>
      </c>
      <c r="C2121" t="s">
        <v>219</v>
      </c>
      <c r="D2121" t="s">
        <v>14</v>
      </c>
      <c r="E2121" t="s">
        <v>39</v>
      </c>
      <c r="F2121">
        <v>2013</v>
      </c>
      <c r="G2121">
        <v>27.183</v>
      </c>
      <c r="K2121" t="s">
        <v>16</v>
      </c>
    </row>
    <row r="2122" spans="1:11" x14ac:dyDescent="0.25">
      <c r="A2122" t="s">
        <v>218</v>
      </c>
      <c r="B2122" t="s">
        <v>12</v>
      </c>
      <c r="C2122" t="s">
        <v>219</v>
      </c>
      <c r="D2122" t="s">
        <v>14</v>
      </c>
      <c r="E2122" t="s">
        <v>83</v>
      </c>
      <c r="F2122">
        <v>2013</v>
      </c>
      <c r="G2122">
        <v>147.04900000000001</v>
      </c>
      <c r="K2122" t="s">
        <v>16</v>
      </c>
    </row>
    <row r="2123" spans="1:11" x14ac:dyDescent="0.25">
      <c r="A2123" t="s">
        <v>218</v>
      </c>
      <c r="B2123" t="s">
        <v>12</v>
      </c>
      <c r="C2123" t="s">
        <v>219</v>
      </c>
      <c r="D2123" t="s">
        <v>14</v>
      </c>
      <c r="E2123" t="s">
        <v>40</v>
      </c>
      <c r="F2123">
        <v>2013</v>
      </c>
      <c r="G2123">
        <v>2.7719999999999998</v>
      </c>
      <c r="K2123" t="s">
        <v>16</v>
      </c>
    </row>
    <row r="2124" spans="1:11" x14ac:dyDescent="0.25">
      <c r="A2124" t="s">
        <v>218</v>
      </c>
      <c r="B2124" t="s">
        <v>12</v>
      </c>
      <c r="C2124" t="s">
        <v>219</v>
      </c>
      <c r="D2124" t="s">
        <v>14</v>
      </c>
      <c r="E2124" t="s">
        <v>84</v>
      </c>
      <c r="F2124">
        <v>2013</v>
      </c>
      <c r="G2124">
        <v>9.5519999999999996</v>
      </c>
      <c r="K2124" t="s">
        <v>16</v>
      </c>
    </row>
    <row r="2125" spans="1:11" x14ac:dyDescent="0.25">
      <c r="A2125" t="s">
        <v>218</v>
      </c>
      <c r="B2125" t="s">
        <v>12</v>
      </c>
      <c r="C2125" t="s">
        <v>219</v>
      </c>
      <c r="D2125" t="s">
        <v>14</v>
      </c>
      <c r="E2125" t="s">
        <v>85</v>
      </c>
      <c r="F2125">
        <v>2013</v>
      </c>
      <c r="G2125">
        <v>2.0019999999999998</v>
      </c>
      <c r="K2125" t="s">
        <v>16</v>
      </c>
    </row>
    <row r="2126" spans="1:11" x14ac:dyDescent="0.25">
      <c r="A2126" t="s">
        <v>218</v>
      </c>
      <c r="B2126" t="s">
        <v>12</v>
      </c>
      <c r="C2126" t="s">
        <v>219</v>
      </c>
      <c r="D2126" t="s">
        <v>14</v>
      </c>
      <c r="E2126" t="s">
        <v>86</v>
      </c>
      <c r="F2126">
        <v>2013</v>
      </c>
      <c r="G2126">
        <v>72.805999999999997</v>
      </c>
      <c r="K2126" t="s">
        <v>16</v>
      </c>
    </row>
    <row r="2127" spans="1:11" x14ac:dyDescent="0.25">
      <c r="A2127" t="s">
        <v>218</v>
      </c>
      <c r="B2127" t="s">
        <v>12</v>
      </c>
      <c r="C2127" t="s">
        <v>219</v>
      </c>
      <c r="D2127" t="s">
        <v>14</v>
      </c>
      <c r="E2127" t="s">
        <v>41</v>
      </c>
      <c r="F2127">
        <v>2013</v>
      </c>
      <c r="G2127">
        <v>243.01900000000001</v>
      </c>
      <c r="K2127" t="s">
        <v>16</v>
      </c>
    </row>
    <row r="2128" spans="1:11" x14ac:dyDescent="0.25">
      <c r="A2128" t="s">
        <v>218</v>
      </c>
      <c r="B2128" t="s">
        <v>12</v>
      </c>
      <c r="C2128" t="s">
        <v>219</v>
      </c>
      <c r="D2128" t="s">
        <v>14</v>
      </c>
      <c r="E2128" t="s">
        <v>42</v>
      </c>
      <c r="F2128">
        <v>2013</v>
      </c>
      <c r="G2128">
        <v>495.59800000000001</v>
      </c>
      <c r="K2128" t="s">
        <v>16</v>
      </c>
    </row>
    <row r="2129" spans="1:11" x14ac:dyDescent="0.25">
      <c r="A2129" t="s">
        <v>218</v>
      </c>
      <c r="B2129" t="s">
        <v>12</v>
      </c>
      <c r="C2129" t="s">
        <v>219</v>
      </c>
      <c r="D2129" t="s">
        <v>14</v>
      </c>
      <c r="E2129" t="s">
        <v>87</v>
      </c>
      <c r="F2129">
        <v>2013</v>
      </c>
      <c r="G2129">
        <v>35.927</v>
      </c>
      <c r="K2129" t="s">
        <v>16</v>
      </c>
    </row>
    <row r="2130" spans="1:11" x14ac:dyDescent="0.25">
      <c r="A2130" t="s">
        <v>218</v>
      </c>
      <c r="B2130" t="s">
        <v>12</v>
      </c>
      <c r="C2130" t="s">
        <v>219</v>
      </c>
      <c r="D2130" t="s">
        <v>14</v>
      </c>
      <c r="E2130" t="s">
        <v>43</v>
      </c>
      <c r="F2130">
        <v>2013</v>
      </c>
      <c r="G2130">
        <v>236.65</v>
      </c>
      <c r="K2130" t="s">
        <v>16</v>
      </c>
    </row>
    <row r="2131" spans="1:11" x14ac:dyDescent="0.25">
      <c r="A2131" t="s">
        <v>218</v>
      </c>
      <c r="B2131" t="s">
        <v>12</v>
      </c>
      <c r="C2131" t="s">
        <v>219</v>
      </c>
      <c r="D2131" t="s">
        <v>14</v>
      </c>
      <c r="E2131" t="s">
        <v>44</v>
      </c>
      <c r="F2131">
        <v>2013</v>
      </c>
      <c r="G2131">
        <v>1926.548</v>
      </c>
      <c r="K2131" t="s">
        <v>16</v>
      </c>
    </row>
    <row r="2132" spans="1:11" x14ac:dyDescent="0.25">
      <c r="A2132" t="s">
        <v>218</v>
      </c>
      <c r="B2132" t="s">
        <v>12</v>
      </c>
      <c r="C2132" t="s">
        <v>219</v>
      </c>
      <c r="D2132" t="s">
        <v>14</v>
      </c>
      <c r="E2132" t="s">
        <v>45</v>
      </c>
      <c r="F2132">
        <v>2013</v>
      </c>
      <c r="G2132">
        <v>212.20699999999999</v>
      </c>
      <c r="K2132" t="s">
        <v>16</v>
      </c>
    </row>
    <row r="2133" spans="1:11" x14ac:dyDescent="0.25">
      <c r="A2133" t="s">
        <v>218</v>
      </c>
      <c r="B2133" t="s">
        <v>12</v>
      </c>
      <c r="C2133" t="s">
        <v>219</v>
      </c>
      <c r="D2133" t="s">
        <v>14</v>
      </c>
      <c r="E2133" t="s">
        <v>46</v>
      </c>
      <c r="F2133">
        <v>2013</v>
      </c>
      <c r="G2133">
        <v>6.8120000000000003</v>
      </c>
      <c r="K2133" t="s">
        <v>16</v>
      </c>
    </row>
    <row r="2134" spans="1:11" x14ac:dyDescent="0.25">
      <c r="A2134" t="s">
        <v>218</v>
      </c>
      <c r="B2134" t="s">
        <v>12</v>
      </c>
      <c r="C2134" t="s">
        <v>219</v>
      </c>
      <c r="D2134" t="s">
        <v>14</v>
      </c>
      <c r="E2134" t="s">
        <v>88</v>
      </c>
      <c r="F2134">
        <v>2013</v>
      </c>
      <c r="G2134">
        <v>8.4239999999999995</v>
      </c>
      <c r="K2134" t="s">
        <v>16</v>
      </c>
    </row>
    <row r="2135" spans="1:11" x14ac:dyDescent="0.25">
      <c r="A2135" t="s">
        <v>218</v>
      </c>
      <c r="B2135" t="s">
        <v>12</v>
      </c>
      <c r="C2135" t="s">
        <v>219</v>
      </c>
      <c r="D2135" t="s">
        <v>14</v>
      </c>
      <c r="E2135" t="s">
        <v>89</v>
      </c>
      <c r="F2135">
        <v>2013</v>
      </c>
      <c r="G2135">
        <v>108.714</v>
      </c>
      <c r="K2135" t="s">
        <v>16</v>
      </c>
    </row>
    <row r="2136" spans="1:11" x14ac:dyDescent="0.25">
      <c r="A2136" t="s">
        <v>218</v>
      </c>
      <c r="B2136" t="s">
        <v>12</v>
      </c>
      <c r="C2136" t="s">
        <v>219</v>
      </c>
      <c r="D2136" t="s">
        <v>14</v>
      </c>
      <c r="E2136" t="s">
        <v>90</v>
      </c>
      <c r="F2136">
        <v>2013</v>
      </c>
      <c r="G2136">
        <v>2.8860000000000001</v>
      </c>
      <c r="K2136" t="s">
        <v>16</v>
      </c>
    </row>
    <row r="2137" spans="1:11" x14ac:dyDescent="0.25">
      <c r="A2137" t="s">
        <v>218</v>
      </c>
      <c r="B2137" t="s">
        <v>12</v>
      </c>
      <c r="C2137" t="s">
        <v>219</v>
      </c>
      <c r="D2137" t="s">
        <v>14</v>
      </c>
      <c r="E2137" t="s">
        <v>47</v>
      </c>
      <c r="F2137">
        <v>2013</v>
      </c>
      <c r="G2137">
        <v>27.321999999999999</v>
      </c>
      <c r="K2137" t="s">
        <v>16</v>
      </c>
    </row>
    <row r="2138" spans="1:11" x14ac:dyDescent="0.25">
      <c r="A2138" t="s">
        <v>218</v>
      </c>
      <c r="B2138" t="s">
        <v>12</v>
      </c>
      <c r="C2138" t="s">
        <v>219</v>
      </c>
      <c r="D2138" t="s">
        <v>14</v>
      </c>
      <c r="E2138" t="s">
        <v>48</v>
      </c>
      <c r="F2138">
        <v>2013</v>
      </c>
      <c r="G2138">
        <v>422.34500000000003</v>
      </c>
      <c r="K2138" t="s">
        <v>16</v>
      </c>
    </row>
    <row r="2139" spans="1:11" x14ac:dyDescent="0.25">
      <c r="A2139" t="s">
        <v>218</v>
      </c>
      <c r="B2139" t="s">
        <v>12</v>
      </c>
      <c r="C2139" t="s">
        <v>219</v>
      </c>
      <c r="D2139" t="s">
        <v>14</v>
      </c>
      <c r="E2139" t="s">
        <v>49</v>
      </c>
      <c r="F2139">
        <v>2013</v>
      </c>
      <c r="G2139">
        <v>9.6989999999999998</v>
      </c>
      <c r="K2139" t="s">
        <v>16</v>
      </c>
    </row>
    <row r="2140" spans="1:11" x14ac:dyDescent="0.25">
      <c r="A2140" t="s">
        <v>218</v>
      </c>
      <c r="B2140" t="s">
        <v>12</v>
      </c>
      <c r="C2140" t="s">
        <v>219</v>
      </c>
      <c r="D2140" t="s">
        <v>14</v>
      </c>
      <c r="E2140" t="s">
        <v>50</v>
      </c>
      <c r="F2140">
        <v>2013</v>
      </c>
      <c r="G2140">
        <v>3.8109999999999999</v>
      </c>
      <c r="K2140" t="s">
        <v>16</v>
      </c>
    </row>
    <row r="2141" spans="1:11" x14ac:dyDescent="0.25">
      <c r="A2141" t="s">
        <v>218</v>
      </c>
      <c r="B2141" t="s">
        <v>12</v>
      </c>
      <c r="C2141" t="s">
        <v>219</v>
      </c>
      <c r="D2141" t="s">
        <v>14</v>
      </c>
      <c r="E2141" t="s">
        <v>51</v>
      </c>
      <c r="F2141">
        <v>2013</v>
      </c>
      <c r="G2141">
        <v>2.2879999999999998</v>
      </c>
      <c r="K2141" t="s">
        <v>16</v>
      </c>
    </row>
    <row r="2142" spans="1:11" x14ac:dyDescent="0.25">
      <c r="A2142" t="s">
        <v>218</v>
      </c>
      <c r="B2142" t="s">
        <v>12</v>
      </c>
      <c r="C2142" t="s">
        <v>219</v>
      </c>
      <c r="D2142" t="s">
        <v>14</v>
      </c>
      <c r="E2142" t="s">
        <v>52</v>
      </c>
      <c r="F2142">
        <v>2013</v>
      </c>
      <c r="G2142">
        <v>19.187000000000001</v>
      </c>
      <c r="K2142" t="s">
        <v>16</v>
      </c>
    </row>
    <row r="2143" spans="1:11" x14ac:dyDescent="0.25">
      <c r="A2143" t="s">
        <v>218</v>
      </c>
      <c r="B2143" t="s">
        <v>12</v>
      </c>
      <c r="C2143" t="s">
        <v>219</v>
      </c>
      <c r="D2143" t="s">
        <v>14</v>
      </c>
      <c r="E2143" t="s">
        <v>91</v>
      </c>
      <c r="F2143">
        <v>2013</v>
      </c>
      <c r="G2143">
        <v>7.8390000000000004</v>
      </c>
      <c r="K2143" t="s">
        <v>16</v>
      </c>
    </row>
    <row r="2144" spans="1:11" x14ac:dyDescent="0.25">
      <c r="A2144" t="s">
        <v>218</v>
      </c>
      <c r="B2144" t="s">
        <v>12</v>
      </c>
      <c r="C2144" t="s">
        <v>219</v>
      </c>
      <c r="D2144" t="s">
        <v>14</v>
      </c>
      <c r="E2144" t="s">
        <v>92</v>
      </c>
      <c r="F2144">
        <v>2013</v>
      </c>
      <c r="G2144">
        <v>16.861000000000001</v>
      </c>
      <c r="K2144" t="s">
        <v>16</v>
      </c>
    </row>
    <row r="2145" spans="1:11" x14ac:dyDescent="0.25">
      <c r="A2145" t="s">
        <v>218</v>
      </c>
      <c r="B2145" t="s">
        <v>12</v>
      </c>
      <c r="C2145" t="s">
        <v>219</v>
      </c>
      <c r="D2145" t="s">
        <v>14</v>
      </c>
      <c r="E2145" t="s">
        <v>53</v>
      </c>
      <c r="F2145">
        <v>2013</v>
      </c>
      <c r="G2145">
        <v>108.58199999999999</v>
      </c>
      <c r="K2145" t="s">
        <v>16</v>
      </c>
    </row>
    <row r="2146" spans="1:11" x14ac:dyDescent="0.25">
      <c r="A2146" t="s">
        <v>218</v>
      </c>
      <c r="B2146" t="s">
        <v>12</v>
      </c>
      <c r="C2146" t="s">
        <v>219</v>
      </c>
      <c r="D2146" t="s">
        <v>14</v>
      </c>
      <c r="E2146" t="s">
        <v>93</v>
      </c>
      <c r="F2146">
        <v>2013</v>
      </c>
      <c r="G2146">
        <v>4.1749999999999998</v>
      </c>
      <c r="K2146" t="s">
        <v>16</v>
      </c>
    </row>
    <row r="2147" spans="1:11" x14ac:dyDescent="0.25">
      <c r="A2147" t="s">
        <v>218</v>
      </c>
      <c r="B2147" t="s">
        <v>12</v>
      </c>
      <c r="C2147" t="s">
        <v>219</v>
      </c>
      <c r="D2147" t="s">
        <v>14</v>
      </c>
      <c r="E2147" t="s">
        <v>94</v>
      </c>
      <c r="F2147">
        <v>2013</v>
      </c>
      <c r="G2147">
        <v>20.934000000000001</v>
      </c>
      <c r="K2147" t="s">
        <v>16</v>
      </c>
    </row>
    <row r="2148" spans="1:11" x14ac:dyDescent="0.25">
      <c r="A2148" t="s">
        <v>218</v>
      </c>
      <c r="B2148" t="s">
        <v>12</v>
      </c>
      <c r="C2148" t="s">
        <v>219</v>
      </c>
      <c r="D2148" t="s">
        <v>14</v>
      </c>
      <c r="E2148" t="s">
        <v>54</v>
      </c>
      <c r="F2148">
        <v>2013</v>
      </c>
      <c r="G2148">
        <v>2.2120000000000002</v>
      </c>
      <c r="K2148" t="s">
        <v>16</v>
      </c>
    </row>
    <row r="2149" spans="1:11" x14ac:dyDescent="0.25">
      <c r="A2149" t="s">
        <v>218</v>
      </c>
      <c r="B2149" t="s">
        <v>12</v>
      </c>
      <c r="C2149" t="s">
        <v>219</v>
      </c>
      <c r="D2149" t="s">
        <v>14</v>
      </c>
      <c r="E2149" t="s">
        <v>95</v>
      </c>
      <c r="F2149">
        <v>2013</v>
      </c>
      <c r="G2149">
        <v>66.337000000000003</v>
      </c>
      <c r="K2149" t="s">
        <v>16</v>
      </c>
    </row>
    <row r="2150" spans="1:11" x14ac:dyDescent="0.25">
      <c r="A2150" t="s">
        <v>218</v>
      </c>
      <c r="B2150" t="s">
        <v>12</v>
      </c>
      <c r="C2150" t="s">
        <v>219</v>
      </c>
      <c r="D2150" t="s">
        <v>14</v>
      </c>
      <c r="E2150" t="s">
        <v>96</v>
      </c>
      <c r="F2150">
        <v>2013</v>
      </c>
      <c r="G2150">
        <v>17.478000000000002</v>
      </c>
      <c r="K2150" t="s">
        <v>16</v>
      </c>
    </row>
    <row r="2151" spans="1:11" x14ac:dyDescent="0.25">
      <c r="A2151" t="s">
        <v>218</v>
      </c>
      <c r="B2151" t="s">
        <v>12</v>
      </c>
      <c r="C2151" t="s">
        <v>219</v>
      </c>
      <c r="D2151" t="s">
        <v>14</v>
      </c>
      <c r="E2151" t="s">
        <v>97</v>
      </c>
      <c r="F2151">
        <v>2013</v>
      </c>
      <c r="G2151">
        <v>1.7450000000000001</v>
      </c>
      <c r="K2151" t="s">
        <v>16</v>
      </c>
    </row>
    <row r="2152" spans="1:11" x14ac:dyDescent="0.25">
      <c r="A2152" t="s">
        <v>218</v>
      </c>
      <c r="B2152" t="s">
        <v>12</v>
      </c>
      <c r="C2152" t="s">
        <v>219</v>
      </c>
      <c r="D2152" t="s">
        <v>14</v>
      </c>
      <c r="E2152" t="s">
        <v>55</v>
      </c>
      <c r="F2152">
        <v>2013</v>
      </c>
      <c r="G2152">
        <v>13.939</v>
      </c>
      <c r="K2152" t="s">
        <v>16</v>
      </c>
    </row>
    <row r="2153" spans="1:11" x14ac:dyDescent="0.25">
      <c r="A2153" t="s">
        <v>218</v>
      </c>
      <c r="B2153" t="s">
        <v>12</v>
      </c>
      <c r="C2153" t="s">
        <v>219</v>
      </c>
      <c r="D2153" t="s">
        <v>14</v>
      </c>
      <c r="E2153" t="s">
        <v>98</v>
      </c>
      <c r="F2153">
        <v>2013</v>
      </c>
      <c r="G2153">
        <v>4.681</v>
      </c>
      <c r="K2153" t="s">
        <v>16</v>
      </c>
    </row>
    <row r="2154" spans="1:11" x14ac:dyDescent="0.25">
      <c r="A2154" t="s">
        <v>218</v>
      </c>
      <c r="B2154" t="s">
        <v>12</v>
      </c>
      <c r="C2154" t="s">
        <v>219</v>
      </c>
      <c r="D2154" t="s">
        <v>14</v>
      </c>
      <c r="E2154" t="s">
        <v>99</v>
      </c>
      <c r="F2154">
        <v>2013</v>
      </c>
      <c r="G2154">
        <v>15.917</v>
      </c>
      <c r="K2154" t="s">
        <v>16</v>
      </c>
    </row>
    <row r="2155" spans="1:11" x14ac:dyDescent="0.25">
      <c r="A2155" t="s">
        <v>218</v>
      </c>
      <c r="B2155" t="s">
        <v>12</v>
      </c>
      <c r="C2155" t="s">
        <v>219</v>
      </c>
      <c r="D2155" t="s">
        <v>14</v>
      </c>
      <c r="E2155" t="s">
        <v>100</v>
      </c>
      <c r="F2155">
        <v>2013</v>
      </c>
      <c r="G2155">
        <v>19.847000000000001</v>
      </c>
      <c r="K2155" t="s">
        <v>16</v>
      </c>
    </row>
    <row r="2156" spans="1:11" x14ac:dyDescent="0.25">
      <c r="A2156" t="s">
        <v>218</v>
      </c>
      <c r="B2156" t="s">
        <v>12</v>
      </c>
      <c r="C2156" t="s">
        <v>219</v>
      </c>
      <c r="D2156" t="s">
        <v>14</v>
      </c>
      <c r="E2156" t="s">
        <v>56</v>
      </c>
      <c r="F2156">
        <v>2013</v>
      </c>
      <c r="G2156">
        <v>4.3540000000000001</v>
      </c>
      <c r="K2156" t="s">
        <v>16</v>
      </c>
    </row>
    <row r="2157" spans="1:11" x14ac:dyDescent="0.25">
      <c r="A2157" t="s">
        <v>218</v>
      </c>
      <c r="B2157" t="s">
        <v>12</v>
      </c>
      <c r="C2157" t="s">
        <v>219</v>
      </c>
      <c r="D2157" t="s">
        <v>14</v>
      </c>
      <c r="E2157" t="s">
        <v>101</v>
      </c>
      <c r="F2157">
        <v>2013</v>
      </c>
      <c r="G2157">
        <v>24.027999999999999</v>
      </c>
      <c r="K2157" t="s">
        <v>16</v>
      </c>
    </row>
    <row r="2158" spans="1:11" x14ac:dyDescent="0.25">
      <c r="A2158" t="s">
        <v>218</v>
      </c>
      <c r="B2158" t="s">
        <v>12</v>
      </c>
      <c r="C2158" t="s">
        <v>219</v>
      </c>
      <c r="D2158" t="s">
        <v>14</v>
      </c>
      <c r="E2158" t="s">
        <v>102</v>
      </c>
      <c r="F2158">
        <v>2013</v>
      </c>
      <c r="G2158">
        <v>6.234</v>
      </c>
      <c r="K2158" t="s">
        <v>16</v>
      </c>
    </row>
    <row r="2159" spans="1:11" x14ac:dyDescent="0.25">
      <c r="A2159" t="s">
        <v>218</v>
      </c>
      <c r="B2159" t="s">
        <v>12</v>
      </c>
      <c r="C2159" t="s">
        <v>219</v>
      </c>
      <c r="D2159" t="s">
        <v>14</v>
      </c>
      <c r="E2159" t="s">
        <v>57</v>
      </c>
      <c r="F2159">
        <v>2013</v>
      </c>
      <c r="G2159">
        <v>13.419</v>
      </c>
      <c r="K2159" t="s">
        <v>16</v>
      </c>
    </row>
    <row r="2160" spans="1:11" x14ac:dyDescent="0.25">
      <c r="A2160" t="s">
        <v>218</v>
      </c>
      <c r="B2160" t="s">
        <v>12</v>
      </c>
      <c r="C2160" t="s">
        <v>219</v>
      </c>
      <c r="D2160" t="s">
        <v>14</v>
      </c>
      <c r="E2160" t="s">
        <v>103</v>
      </c>
      <c r="F2160">
        <v>2013</v>
      </c>
      <c r="G2160">
        <v>20.311</v>
      </c>
      <c r="K2160" t="s">
        <v>16</v>
      </c>
    </row>
    <row r="2161" spans="1:11" x14ac:dyDescent="0.25">
      <c r="A2161" t="s">
        <v>218</v>
      </c>
      <c r="B2161" t="s">
        <v>12</v>
      </c>
      <c r="C2161" t="s">
        <v>219</v>
      </c>
      <c r="D2161" t="s">
        <v>14</v>
      </c>
      <c r="E2161" t="s">
        <v>58</v>
      </c>
      <c r="F2161">
        <v>2013</v>
      </c>
      <c r="G2161">
        <v>73.346000000000004</v>
      </c>
      <c r="K2161" t="s">
        <v>16</v>
      </c>
    </row>
    <row r="2162" spans="1:11" x14ac:dyDescent="0.25">
      <c r="A2162" t="s">
        <v>218</v>
      </c>
      <c r="B2162" t="s">
        <v>12</v>
      </c>
      <c r="C2162" t="s">
        <v>219</v>
      </c>
      <c r="D2162" t="s">
        <v>14</v>
      </c>
      <c r="E2162" t="s">
        <v>59</v>
      </c>
      <c r="F2162">
        <v>2013</v>
      </c>
      <c r="G2162">
        <v>287.36700000000002</v>
      </c>
      <c r="K2162" t="s">
        <v>16</v>
      </c>
    </row>
    <row r="2163" spans="1:11" x14ac:dyDescent="0.25">
      <c r="A2163" t="s">
        <v>218</v>
      </c>
      <c r="B2163" t="s">
        <v>12</v>
      </c>
      <c r="C2163" t="s">
        <v>219</v>
      </c>
      <c r="D2163" t="s">
        <v>14</v>
      </c>
      <c r="E2163" t="s">
        <v>60</v>
      </c>
      <c r="F2163">
        <v>2013</v>
      </c>
      <c r="G2163">
        <v>681.91800000000001</v>
      </c>
      <c r="K2163" t="s">
        <v>16</v>
      </c>
    </row>
    <row r="2164" spans="1:11" x14ac:dyDescent="0.25">
      <c r="A2164" t="s">
        <v>218</v>
      </c>
      <c r="B2164" t="s">
        <v>12</v>
      </c>
      <c r="C2164" t="s">
        <v>219</v>
      </c>
      <c r="D2164" t="s">
        <v>14</v>
      </c>
      <c r="E2164" t="s">
        <v>61</v>
      </c>
      <c r="F2164">
        <v>2013</v>
      </c>
      <c r="G2164">
        <v>205.934</v>
      </c>
      <c r="K2164" t="s">
        <v>16</v>
      </c>
    </row>
    <row r="2165" spans="1:11" x14ac:dyDescent="0.25">
      <c r="A2165" t="s">
        <v>218</v>
      </c>
      <c r="B2165" t="s">
        <v>12</v>
      </c>
      <c r="C2165" t="s">
        <v>219</v>
      </c>
      <c r="D2165" t="s">
        <v>14</v>
      </c>
      <c r="E2165" t="s">
        <v>62</v>
      </c>
      <c r="F2165">
        <v>2013</v>
      </c>
      <c r="G2165">
        <v>26.51</v>
      </c>
      <c r="K2165" t="s">
        <v>16</v>
      </c>
    </row>
    <row r="2166" spans="1:11" x14ac:dyDescent="0.25">
      <c r="A2166" t="s">
        <v>218</v>
      </c>
      <c r="B2166" t="s">
        <v>12</v>
      </c>
      <c r="C2166" t="s">
        <v>219</v>
      </c>
      <c r="D2166" t="s">
        <v>14</v>
      </c>
      <c r="E2166" t="s">
        <v>104</v>
      </c>
      <c r="F2166">
        <v>2013</v>
      </c>
      <c r="G2166">
        <v>6.8129999999999997</v>
      </c>
      <c r="K2166" t="s">
        <v>16</v>
      </c>
    </row>
    <row r="2167" spans="1:11" x14ac:dyDescent="0.25">
      <c r="A2167" t="s">
        <v>218</v>
      </c>
      <c r="B2167" t="s">
        <v>12</v>
      </c>
      <c r="C2167" t="s">
        <v>219</v>
      </c>
      <c r="D2167" t="s">
        <v>14</v>
      </c>
      <c r="E2167" t="s">
        <v>105</v>
      </c>
      <c r="F2167">
        <v>2013</v>
      </c>
      <c r="G2167">
        <v>3.536</v>
      </c>
      <c r="K2167" t="s">
        <v>16</v>
      </c>
    </row>
    <row r="2168" spans="1:11" x14ac:dyDescent="0.25">
      <c r="A2168" t="s">
        <v>218</v>
      </c>
      <c r="B2168" t="s">
        <v>12</v>
      </c>
      <c r="C2168" t="s">
        <v>219</v>
      </c>
      <c r="D2168" t="s">
        <v>14</v>
      </c>
      <c r="E2168" t="s">
        <v>63</v>
      </c>
      <c r="F2168">
        <v>2013</v>
      </c>
      <c r="G2168">
        <v>8.1940000000000008</v>
      </c>
      <c r="K2168" t="s">
        <v>16</v>
      </c>
    </row>
    <row r="2169" spans="1:11" x14ac:dyDescent="0.25">
      <c r="A2169" t="s">
        <v>218</v>
      </c>
      <c r="B2169" t="s">
        <v>12</v>
      </c>
      <c r="C2169" t="s">
        <v>219</v>
      </c>
      <c r="D2169" t="s">
        <v>14</v>
      </c>
      <c r="E2169" t="s">
        <v>106</v>
      </c>
      <c r="F2169">
        <v>2013</v>
      </c>
      <c r="G2169">
        <v>6.32</v>
      </c>
      <c r="K2169" t="s">
        <v>16</v>
      </c>
    </row>
    <row r="2170" spans="1:11" x14ac:dyDescent="0.25">
      <c r="A2170" t="s">
        <v>218</v>
      </c>
      <c r="B2170" t="s">
        <v>12</v>
      </c>
      <c r="C2170" t="s">
        <v>219</v>
      </c>
      <c r="D2170" t="s">
        <v>14</v>
      </c>
      <c r="E2170" t="s">
        <v>64</v>
      </c>
      <c r="F2170">
        <v>2013</v>
      </c>
      <c r="G2170">
        <v>21.408999999999999</v>
      </c>
      <c r="K2170" t="s">
        <v>16</v>
      </c>
    </row>
    <row r="2171" spans="1:11" x14ac:dyDescent="0.25">
      <c r="A2171" t="s">
        <v>218</v>
      </c>
      <c r="B2171" t="s">
        <v>12</v>
      </c>
      <c r="C2171" t="s">
        <v>219</v>
      </c>
      <c r="D2171" t="s">
        <v>14</v>
      </c>
      <c r="E2171" t="s">
        <v>65</v>
      </c>
      <c r="F2171">
        <v>2013</v>
      </c>
      <c r="G2171">
        <v>112.908</v>
      </c>
      <c r="K2171" t="s">
        <v>16</v>
      </c>
    </row>
    <row r="2172" spans="1:11" x14ac:dyDescent="0.25">
      <c r="A2172" t="s">
        <v>218</v>
      </c>
      <c r="B2172" t="s">
        <v>12</v>
      </c>
      <c r="C2172" t="s">
        <v>219</v>
      </c>
      <c r="D2172" t="s">
        <v>14</v>
      </c>
      <c r="E2172" t="s">
        <v>66</v>
      </c>
      <c r="F2172">
        <v>2013</v>
      </c>
      <c r="G2172">
        <v>32.362000000000002</v>
      </c>
      <c r="K2172" t="s">
        <v>16</v>
      </c>
    </row>
    <row r="2173" spans="1:11" x14ac:dyDescent="0.25">
      <c r="A2173" t="s">
        <v>218</v>
      </c>
      <c r="B2173" t="s">
        <v>12</v>
      </c>
      <c r="C2173" t="s">
        <v>219</v>
      </c>
      <c r="D2173" t="s">
        <v>14</v>
      </c>
      <c r="E2173" t="s">
        <v>67</v>
      </c>
      <c r="F2173">
        <v>2013</v>
      </c>
      <c r="G2173">
        <v>285.82799999999997</v>
      </c>
      <c r="K2173" t="s">
        <v>16</v>
      </c>
    </row>
    <row r="2174" spans="1:11" x14ac:dyDescent="0.25">
      <c r="A2174" t="s">
        <v>218</v>
      </c>
      <c r="B2174" t="s">
        <v>12</v>
      </c>
      <c r="C2174" t="s">
        <v>219</v>
      </c>
      <c r="D2174" t="s">
        <v>14</v>
      </c>
      <c r="E2174" t="s">
        <v>68</v>
      </c>
      <c r="F2174">
        <v>2013</v>
      </c>
      <c r="G2174">
        <v>805.173</v>
      </c>
      <c r="K2174" t="s">
        <v>16</v>
      </c>
    </row>
    <row r="2175" spans="1:11" x14ac:dyDescent="0.25">
      <c r="A2175" t="s">
        <v>218</v>
      </c>
      <c r="B2175" t="s">
        <v>12</v>
      </c>
      <c r="C2175" t="s">
        <v>219</v>
      </c>
      <c r="D2175" t="s">
        <v>14</v>
      </c>
      <c r="E2175" t="s">
        <v>107</v>
      </c>
      <c r="F2175">
        <v>2013</v>
      </c>
      <c r="G2175">
        <v>1326.306</v>
      </c>
      <c r="K2175" t="s">
        <v>16</v>
      </c>
    </row>
    <row r="2176" spans="1:11" x14ac:dyDescent="0.25">
      <c r="A2176" t="s">
        <v>218</v>
      </c>
      <c r="B2176" t="s">
        <v>12</v>
      </c>
      <c r="C2176" t="s">
        <v>219</v>
      </c>
      <c r="D2176" t="s">
        <v>14</v>
      </c>
      <c r="E2176" t="s">
        <v>69</v>
      </c>
      <c r="F2176">
        <v>2013</v>
      </c>
      <c r="G2176">
        <v>21.99</v>
      </c>
      <c r="K2176" t="s">
        <v>16</v>
      </c>
    </row>
    <row r="2177" spans="1:11" x14ac:dyDescent="0.25">
      <c r="A2177" t="s">
        <v>220</v>
      </c>
      <c r="B2177" t="s">
        <v>12</v>
      </c>
      <c r="C2177" t="s">
        <v>221</v>
      </c>
      <c r="D2177" t="s">
        <v>14</v>
      </c>
      <c r="E2177" t="s">
        <v>15</v>
      </c>
      <c r="F2177">
        <v>2016</v>
      </c>
      <c r="G2177">
        <v>327.065</v>
      </c>
      <c r="K2177" t="s">
        <v>16</v>
      </c>
    </row>
    <row r="2178" spans="1:11" x14ac:dyDescent="0.25">
      <c r="A2178" t="s">
        <v>220</v>
      </c>
      <c r="B2178" t="s">
        <v>12</v>
      </c>
      <c r="C2178" t="s">
        <v>221</v>
      </c>
      <c r="D2178" t="s">
        <v>14</v>
      </c>
      <c r="E2178" t="s">
        <v>17</v>
      </c>
      <c r="F2178">
        <v>2016</v>
      </c>
      <c r="G2178">
        <v>90.242000000000004</v>
      </c>
      <c r="K2178" t="s">
        <v>16</v>
      </c>
    </row>
    <row r="2179" spans="1:11" x14ac:dyDescent="0.25">
      <c r="A2179" t="s">
        <v>220</v>
      </c>
      <c r="B2179" t="s">
        <v>12</v>
      </c>
      <c r="C2179" t="s">
        <v>221</v>
      </c>
      <c r="D2179" t="s">
        <v>14</v>
      </c>
      <c r="E2179" t="s">
        <v>73</v>
      </c>
      <c r="F2179">
        <v>2016</v>
      </c>
      <c r="G2179">
        <v>1.7989999999999999</v>
      </c>
      <c r="K2179" t="s">
        <v>16</v>
      </c>
    </row>
    <row r="2180" spans="1:11" x14ac:dyDescent="0.25">
      <c r="A2180" t="s">
        <v>220</v>
      </c>
      <c r="B2180" t="s">
        <v>12</v>
      </c>
      <c r="C2180" t="s">
        <v>221</v>
      </c>
      <c r="D2180" t="s">
        <v>14</v>
      </c>
      <c r="E2180" t="s">
        <v>18</v>
      </c>
      <c r="F2180">
        <v>2016</v>
      </c>
      <c r="G2180">
        <v>8.0579999999999998</v>
      </c>
      <c r="K2180" t="s">
        <v>16</v>
      </c>
    </row>
    <row r="2181" spans="1:11" x14ac:dyDescent="0.25">
      <c r="A2181" t="s">
        <v>220</v>
      </c>
      <c r="B2181" t="s">
        <v>12</v>
      </c>
      <c r="C2181" t="s">
        <v>221</v>
      </c>
      <c r="D2181" t="s">
        <v>14</v>
      </c>
      <c r="E2181" t="s">
        <v>19</v>
      </c>
      <c r="F2181">
        <v>2016</v>
      </c>
      <c r="G2181">
        <v>0.49399999999999999</v>
      </c>
      <c r="K2181" t="s">
        <v>16</v>
      </c>
    </row>
    <row r="2182" spans="1:11" x14ac:dyDescent="0.25">
      <c r="A2182" t="s">
        <v>220</v>
      </c>
      <c r="B2182" t="s">
        <v>12</v>
      </c>
      <c r="C2182" t="s">
        <v>221</v>
      </c>
      <c r="D2182" t="s">
        <v>14</v>
      </c>
      <c r="E2182" t="s">
        <v>20</v>
      </c>
      <c r="F2182">
        <v>2016</v>
      </c>
      <c r="G2182">
        <v>1.1830000000000001</v>
      </c>
      <c r="K2182" t="s">
        <v>16</v>
      </c>
    </row>
    <row r="2183" spans="1:11" x14ac:dyDescent="0.25">
      <c r="A2183" t="s">
        <v>220</v>
      </c>
      <c r="B2183" t="s">
        <v>12</v>
      </c>
      <c r="C2183" t="s">
        <v>221</v>
      </c>
      <c r="D2183" t="s">
        <v>14</v>
      </c>
      <c r="E2183" t="s">
        <v>23</v>
      </c>
      <c r="F2183">
        <v>2016</v>
      </c>
      <c r="G2183">
        <v>5.9859999999999998</v>
      </c>
      <c r="K2183" t="s">
        <v>16</v>
      </c>
    </row>
    <row r="2184" spans="1:11" x14ac:dyDescent="0.25">
      <c r="A2184" t="s">
        <v>220</v>
      </c>
      <c r="B2184" t="s">
        <v>12</v>
      </c>
      <c r="C2184" t="s">
        <v>221</v>
      </c>
      <c r="D2184" t="s">
        <v>14</v>
      </c>
      <c r="E2184" t="s">
        <v>76</v>
      </c>
      <c r="F2184">
        <v>2016</v>
      </c>
      <c r="G2184">
        <v>0.186</v>
      </c>
      <c r="H2184" t="s">
        <v>21</v>
      </c>
      <c r="K2184" t="s">
        <v>16</v>
      </c>
    </row>
    <row r="2185" spans="1:11" x14ac:dyDescent="0.25">
      <c r="A2185" t="s">
        <v>220</v>
      </c>
      <c r="B2185" t="s">
        <v>12</v>
      </c>
      <c r="C2185" t="s">
        <v>221</v>
      </c>
      <c r="D2185" t="s">
        <v>14</v>
      </c>
      <c r="E2185" t="s">
        <v>25</v>
      </c>
      <c r="F2185">
        <v>2016</v>
      </c>
      <c r="G2185">
        <v>0.82599999999999996</v>
      </c>
      <c r="K2185" t="s">
        <v>16</v>
      </c>
    </row>
    <row r="2186" spans="1:11" x14ac:dyDescent="0.25">
      <c r="A2186" t="s">
        <v>220</v>
      </c>
      <c r="B2186" t="s">
        <v>12</v>
      </c>
      <c r="C2186" t="s">
        <v>221</v>
      </c>
      <c r="D2186" t="s">
        <v>14</v>
      </c>
      <c r="E2186" t="s">
        <v>26</v>
      </c>
      <c r="F2186">
        <v>2016</v>
      </c>
      <c r="G2186">
        <v>5.2110000000000003</v>
      </c>
      <c r="K2186" t="s">
        <v>16</v>
      </c>
    </row>
    <row r="2187" spans="1:11" x14ac:dyDescent="0.25">
      <c r="A2187" t="s">
        <v>220</v>
      </c>
      <c r="B2187" t="s">
        <v>12</v>
      </c>
      <c r="C2187" t="s">
        <v>221</v>
      </c>
      <c r="D2187" t="s">
        <v>14</v>
      </c>
      <c r="E2187" t="s">
        <v>77</v>
      </c>
      <c r="F2187">
        <v>2016</v>
      </c>
      <c r="G2187">
        <v>0.73499999999999999</v>
      </c>
      <c r="K2187" t="s">
        <v>16</v>
      </c>
    </row>
    <row r="2188" spans="1:11" x14ac:dyDescent="0.25">
      <c r="A2188" t="s">
        <v>220</v>
      </c>
      <c r="B2188" t="s">
        <v>12</v>
      </c>
      <c r="C2188" t="s">
        <v>221</v>
      </c>
      <c r="D2188" t="s">
        <v>14</v>
      </c>
      <c r="E2188" t="s">
        <v>31</v>
      </c>
      <c r="F2188">
        <v>2016</v>
      </c>
      <c r="G2188">
        <v>0.25900000000000001</v>
      </c>
      <c r="H2188" t="s">
        <v>21</v>
      </c>
      <c r="K2188" t="s">
        <v>16</v>
      </c>
    </row>
    <row r="2189" spans="1:11" x14ac:dyDescent="0.25">
      <c r="A2189" t="s">
        <v>220</v>
      </c>
      <c r="B2189" t="s">
        <v>12</v>
      </c>
      <c r="C2189" t="s">
        <v>221</v>
      </c>
      <c r="D2189" t="s">
        <v>14</v>
      </c>
      <c r="E2189" t="s">
        <v>79</v>
      </c>
      <c r="F2189">
        <v>2016</v>
      </c>
      <c r="H2189" t="s">
        <v>21</v>
      </c>
      <c r="K2189" t="s">
        <v>16</v>
      </c>
    </row>
    <row r="2190" spans="1:11" x14ac:dyDescent="0.25">
      <c r="A2190" t="s">
        <v>220</v>
      </c>
      <c r="B2190" t="s">
        <v>12</v>
      </c>
      <c r="C2190" t="s">
        <v>221</v>
      </c>
      <c r="D2190" t="s">
        <v>14</v>
      </c>
      <c r="E2190" t="s">
        <v>32</v>
      </c>
      <c r="F2190">
        <v>2016</v>
      </c>
      <c r="G2190">
        <v>0.189</v>
      </c>
      <c r="H2190" t="s">
        <v>21</v>
      </c>
      <c r="K2190" t="s">
        <v>16</v>
      </c>
    </row>
    <row r="2191" spans="1:11" x14ac:dyDescent="0.25">
      <c r="A2191" t="s">
        <v>220</v>
      </c>
      <c r="B2191" t="s">
        <v>12</v>
      </c>
      <c r="C2191" t="s">
        <v>221</v>
      </c>
      <c r="D2191" t="s">
        <v>14</v>
      </c>
      <c r="E2191" t="s">
        <v>33</v>
      </c>
      <c r="F2191">
        <v>2016</v>
      </c>
      <c r="G2191">
        <v>1.264</v>
      </c>
      <c r="K2191" t="s">
        <v>16</v>
      </c>
    </row>
    <row r="2192" spans="1:11" x14ac:dyDescent="0.25">
      <c r="A2192" t="s">
        <v>220</v>
      </c>
      <c r="B2192" t="s">
        <v>12</v>
      </c>
      <c r="C2192" t="s">
        <v>221</v>
      </c>
      <c r="D2192" t="s">
        <v>14</v>
      </c>
      <c r="E2192" t="s">
        <v>34</v>
      </c>
      <c r="F2192">
        <v>2016</v>
      </c>
      <c r="G2192">
        <v>0.17699999999999999</v>
      </c>
      <c r="H2192" t="s">
        <v>21</v>
      </c>
      <c r="K2192" t="s">
        <v>16</v>
      </c>
    </row>
    <row r="2193" spans="1:11" x14ac:dyDescent="0.25">
      <c r="A2193" t="s">
        <v>220</v>
      </c>
      <c r="B2193" t="s">
        <v>12</v>
      </c>
      <c r="C2193" t="s">
        <v>221</v>
      </c>
      <c r="D2193" t="s">
        <v>14</v>
      </c>
      <c r="E2193" t="s">
        <v>37</v>
      </c>
      <c r="F2193">
        <v>2016</v>
      </c>
      <c r="G2193">
        <v>0.247</v>
      </c>
      <c r="H2193" t="s">
        <v>21</v>
      </c>
      <c r="K2193" t="s">
        <v>16</v>
      </c>
    </row>
    <row r="2194" spans="1:11" x14ac:dyDescent="0.25">
      <c r="A2194" t="s">
        <v>220</v>
      </c>
      <c r="B2194" t="s">
        <v>12</v>
      </c>
      <c r="C2194" t="s">
        <v>221</v>
      </c>
      <c r="D2194" t="s">
        <v>14</v>
      </c>
      <c r="E2194" t="s">
        <v>82</v>
      </c>
      <c r="F2194">
        <v>2016</v>
      </c>
      <c r="G2194">
        <v>3.2930000000000001</v>
      </c>
      <c r="K2194" t="s">
        <v>16</v>
      </c>
    </row>
    <row r="2195" spans="1:11" x14ac:dyDescent="0.25">
      <c r="A2195" t="s">
        <v>220</v>
      </c>
      <c r="B2195" t="s">
        <v>12</v>
      </c>
      <c r="C2195" t="s">
        <v>221</v>
      </c>
      <c r="D2195" t="s">
        <v>14</v>
      </c>
      <c r="E2195" t="s">
        <v>39</v>
      </c>
      <c r="F2195">
        <v>2016</v>
      </c>
      <c r="G2195">
        <v>0.20100000000000001</v>
      </c>
      <c r="H2195" t="s">
        <v>21</v>
      </c>
      <c r="K2195" t="s">
        <v>16</v>
      </c>
    </row>
    <row r="2196" spans="1:11" x14ac:dyDescent="0.25">
      <c r="A2196" t="s">
        <v>220</v>
      </c>
      <c r="B2196" t="s">
        <v>12</v>
      </c>
      <c r="C2196" t="s">
        <v>221</v>
      </c>
      <c r="D2196" t="s">
        <v>14</v>
      </c>
      <c r="E2196" t="s">
        <v>83</v>
      </c>
      <c r="F2196">
        <v>2016</v>
      </c>
      <c r="G2196">
        <v>0.878</v>
      </c>
      <c r="K2196" t="s">
        <v>16</v>
      </c>
    </row>
    <row r="2197" spans="1:11" x14ac:dyDescent="0.25">
      <c r="A2197" t="s">
        <v>220</v>
      </c>
      <c r="B2197" t="s">
        <v>12</v>
      </c>
      <c r="C2197" t="s">
        <v>221</v>
      </c>
      <c r="D2197" t="s">
        <v>14</v>
      </c>
      <c r="E2197" t="s">
        <v>86</v>
      </c>
      <c r="F2197">
        <v>2016</v>
      </c>
      <c r="G2197">
        <v>20.984999999999999</v>
      </c>
      <c r="K2197" t="s">
        <v>16</v>
      </c>
    </row>
    <row r="2198" spans="1:11" x14ac:dyDescent="0.25">
      <c r="A2198" t="s">
        <v>220</v>
      </c>
      <c r="B2198" t="s">
        <v>12</v>
      </c>
      <c r="C2198" t="s">
        <v>221</v>
      </c>
      <c r="D2198" t="s">
        <v>14</v>
      </c>
      <c r="E2198" t="s">
        <v>41</v>
      </c>
      <c r="F2198">
        <v>2016</v>
      </c>
      <c r="G2198">
        <v>1.36</v>
      </c>
      <c r="K2198" t="s">
        <v>16</v>
      </c>
    </row>
    <row r="2199" spans="1:11" x14ac:dyDescent="0.25">
      <c r="A2199" t="s">
        <v>220</v>
      </c>
      <c r="B2199" t="s">
        <v>12</v>
      </c>
      <c r="C2199" t="s">
        <v>221</v>
      </c>
      <c r="D2199" t="s">
        <v>14</v>
      </c>
      <c r="E2199" t="s">
        <v>42</v>
      </c>
      <c r="F2199">
        <v>2016</v>
      </c>
      <c r="G2199">
        <v>2.8050000000000002</v>
      </c>
      <c r="K2199" t="s">
        <v>16</v>
      </c>
    </row>
    <row r="2200" spans="1:11" x14ac:dyDescent="0.25">
      <c r="A2200" t="s">
        <v>220</v>
      </c>
      <c r="B2200" t="s">
        <v>12</v>
      </c>
      <c r="C2200" t="s">
        <v>221</v>
      </c>
      <c r="D2200" t="s">
        <v>14</v>
      </c>
      <c r="E2200" t="s">
        <v>87</v>
      </c>
      <c r="F2200">
        <v>2016</v>
      </c>
      <c r="G2200">
        <v>10.266999999999999</v>
      </c>
      <c r="K2200" t="s">
        <v>16</v>
      </c>
    </row>
    <row r="2201" spans="1:11" x14ac:dyDescent="0.25">
      <c r="A2201" t="s">
        <v>220</v>
      </c>
      <c r="B2201" t="s">
        <v>12</v>
      </c>
      <c r="C2201" t="s">
        <v>221</v>
      </c>
      <c r="D2201" t="s">
        <v>14</v>
      </c>
      <c r="E2201" t="s">
        <v>43</v>
      </c>
      <c r="F2201">
        <v>2016</v>
      </c>
      <c r="G2201">
        <v>2.6869999999999998</v>
      </c>
      <c r="K2201" t="s">
        <v>16</v>
      </c>
    </row>
    <row r="2202" spans="1:11" x14ac:dyDescent="0.25">
      <c r="A2202" t="s">
        <v>220</v>
      </c>
      <c r="B2202" t="s">
        <v>12</v>
      </c>
      <c r="C2202" t="s">
        <v>221</v>
      </c>
      <c r="D2202" t="s">
        <v>14</v>
      </c>
      <c r="E2202" t="s">
        <v>44</v>
      </c>
      <c r="F2202">
        <v>2016</v>
      </c>
      <c r="G2202">
        <v>44.460999999999999</v>
      </c>
      <c r="K2202" t="s">
        <v>16</v>
      </c>
    </row>
    <row r="2203" spans="1:11" x14ac:dyDescent="0.25">
      <c r="A2203" t="s">
        <v>220</v>
      </c>
      <c r="B2203" t="s">
        <v>12</v>
      </c>
      <c r="C2203" t="s">
        <v>221</v>
      </c>
      <c r="D2203" t="s">
        <v>14</v>
      </c>
      <c r="E2203" t="s">
        <v>45</v>
      </c>
      <c r="F2203">
        <v>2016</v>
      </c>
      <c r="G2203">
        <v>18.364999999999998</v>
      </c>
      <c r="K2203" t="s">
        <v>16</v>
      </c>
    </row>
    <row r="2204" spans="1:11" x14ac:dyDescent="0.25">
      <c r="A2204" t="s">
        <v>220</v>
      </c>
      <c r="B2204" t="s">
        <v>12</v>
      </c>
      <c r="C2204" t="s">
        <v>221</v>
      </c>
      <c r="D2204" t="s">
        <v>14</v>
      </c>
      <c r="E2204" t="s">
        <v>46</v>
      </c>
      <c r="F2204">
        <v>2016</v>
      </c>
      <c r="G2204">
        <v>1.2370000000000001</v>
      </c>
      <c r="K2204" t="s">
        <v>16</v>
      </c>
    </row>
    <row r="2205" spans="1:11" x14ac:dyDescent="0.25">
      <c r="A2205" t="s">
        <v>220</v>
      </c>
      <c r="B2205" t="s">
        <v>12</v>
      </c>
      <c r="C2205" t="s">
        <v>221</v>
      </c>
      <c r="D2205" t="s">
        <v>14</v>
      </c>
      <c r="E2205" t="s">
        <v>88</v>
      </c>
      <c r="F2205">
        <v>2016</v>
      </c>
      <c r="G2205">
        <v>1.911</v>
      </c>
      <c r="K2205" t="s">
        <v>16</v>
      </c>
    </row>
    <row r="2206" spans="1:11" x14ac:dyDescent="0.25">
      <c r="A2206" t="s">
        <v>220</v>
      </c>
      <c r="B2206" t="s">
        <v>12</v>
      </c>
      <c r="C2206" t="s">
        <v>221</v>
      </c>
      <c r="D2206" t="s">
        <v>14</v>
      </c>
      <c r="E2206" t="s">
        <v>89</v>
      </c>
      <c r="F2206">
        <v>2016</v>
      </c>
      <c r="H2206" t="s">
        <v>21</v>
      </c>
      <c r="K2206" t="s">
        <v>16</v>
      </c>
    </row>
    <row r="2207" spans="1:11" x14ac:dyDescent="0.25">
      <c r="A2207" t="s">
        <v>220</v>
      </c>
      <c r="B2207" t="s">
        <v>12</v>
      </c>
      <c r="C2207" t="s">
        <v>221</v>
      </c>
      <c r="D2207" t="s">
        <v>14</v>
      </c>
      <c r="E2207" t="s">
        <v>90</v>
      </c>
      <c r="F2207">
        <v>2016</v>
      </c>
      <c r="G2207">
        <v>0.17199999999999999</v>
      </c>
      <c r="H2207" t="s">
        <v>21</v>
      </c>
      <c r="K2207" t="s">
        <v>16</v>
      </c>
    </row>
    <row r="2208" spans="1:11" x14ac:dyDescent="0.25">
      <c r="A2208" t="s">
        <v>220</v>
      </c>
      <c r="B2208" t="s">
        <v>12</v>
      </c>
      <c r="C2208" t="s">
        <v>221</v>
      </c>
      <c r="D2208" t="s">
        <v>14</v>
      </c>
      <c r="E2208" t="s">
        <v>47</v>
      </c>
      <c r="F2208">
        <v>2016</v>
      </c>
      <c r="G2208">
        <v>8.2759999999999998</v>
      </c>
      <c r="K2208" t="s">
        <v>16</v>
      </c>
    </row>
    <row r="2209" spans="1:11" x14ac:dyDescent="0.25">
      <c r="A2209" t="s">
        <v>220</v>
      </c>
      <c r="B2209" t="s">
        <v>12</v>
      </c>
      <c r="C2209" t="s">
        <v>221</v>
      </c>
      <c r="D2209" t="s">
        <v>14</v>
      </c>
      <c r="E2209" t="s">
        <v>48</v>
      </c>
      <c r="F2209">
        <v>2016</v>
      </c>
      <c r="G2209">
        <v>6.4109999999999996</v>
      </c>
      <c r="K2209" t="s">
        <v>16</v>
      </c>
    </row>
    <row r="2210" spans="1:11" x14ac:dyDescent="0.25">
      <c r="A2210" t="s">
        <v>220</v>
      </c>
      <c r="B2210" t="s">
        <v>12</v>
      </c>
      <c r="C2210" t="s">
        <v>221</v>
      </c>
      <c r="D2210" t="s">
        <v>14</v>
      </c>
      <c r="E2210" t="s">
        <v>49</v>
      </c>
      <c r="F2210">
        <v>2016</v>
      </c>
      <c r="H2210" t="s">
        <v>21</v>
      </c>
      <c r="K2210" t="s">
        <v>16</v>
      </c>
    </row>
    <row r="2211" spans="1:11" x14ac:dyDescent="0.25">
      <c r="A2211" t="s">
        <v>220</v>
      </c>
      <c r="B2211" t="s">
        <v>12</v>
      </c>
      <c r="C2211" t="s">
        <v>221</v>
      </c>
      <c r="D2211" t="s">
        <v>14</v>
      </c>
      <c r="E2211" t="s">
        <v>50</v>
      </c>
      <c r="F2211">
        <v>2016</v>
      </c>
      <c r="H2211" t="s">
        <v>21</v>
      </c>
      <c r="K2211" t="s">
        <v>16</v>
      </c>
    </row>
    <row r="2212" spans="1:11" x14ac:dyDescent="0.25">
      <c r="A2212" t="s">
        <v>220</v>
      </c>
      <c r="B2212" t="s">
        <v>12</v>
      </c>
      <c r="C2212" t="s">
        <v>221</v>
      </c>
      <c r="D2212" t="s">
        <v>14</v>
      </c>
      <c r="E2212" t="s">
        <v>51</v>
      </c>
      <c r="F2212">
        <v>2016</v>
      </c>
      <c r="H2212" t="s">
        <v>21</v>
      </c>
      <c r="K2212" t="s">
        <v>16</v>
      </c>
    </row>
    <row r="2213" spans="1:11" x14ac:dyDescent="0.25">
      <c r="A2213" t="s">
        <v>220</v>
      </c>
      <c r="B2213" t="s">
        <v>12</v>
      </c>
      <c r="C2213" t="s">
        <v>221</v>
      </c>
      <c r="D2213" t="s">
        <v>14</v>
      </c>
      <c r="E2213" t="s">
        <v>52</v>
      </c>
      <c r="F2213">
        <v>2016</v>
      </c>
      <c r="G2213">
        <v>0.96199999999999997</v>
      </c>
      <c r="K2213" t="s">
        <v>16</v>
      </c>
    </row>
    <row r="2214" spans="1:11" x14ac:dyDescent="0.25">
      <c r="A2214" t="s">
        <v>220</v>
      </c>
      <c r="B2214" t="s">
        <v>12</v>
      </c>
      <c r="C2214" t="s">
        <v>221</v>
      </c>
      <c r="D2214" t="s">
        <v>14</v>
      </c>
      <c r="E2214" t="s">
        <v>53</v>
      </c>
      <c r="F2214">
        <v>2016</v>
      </c>
      <c r="G2214">
        <v>3.762</v>
      </c>
      <c r="K2214" t="s">
        <v>16</v>
      </c>
    </row>
    <row r="2215" spans="1:11" x14ac:dyDescent="0.25">
      <c r="A2215" t="s">
        <v>220</v>
      </c>
      <c r="B2215" t="s">
        <v>12</v>
      </c>
      <c r="C2215" t="s">
        <v>221</v>
      </c>
      <c r="D2215" t="s">
        <v>14</v>
      </c>
      <c r="E2215" t="s">
        <v>93</v>
      </c>
      <c r="F2215">
        <v>2016</v>
      </c>
      <c r="G2215">
        <v>0.34</v>
      </c>
      <c r="H2215" t="s">
        <v>21</v>
      </c>
      <c r="K2215" t="s">
        <v>16</v>
      </c>
    </row>
    <row r="2216" spans="1:11" x14ac:dyDescent="0.25">
      <c r="A2216" t="s">
        <v>220</v>
      </c>
      <c r="B2216" t="s">
        <v>12</v>
      </c>
      <c r="C2216" t="s">
        <v>221</v>
      </c>
      <c r="D2216" t="s">
        <v>14</v>
      </c>
      <c r="E2216" t="s">
        <v>95</v>
      </c>
      <c r="F2216">
        <v>2016</v>
      </c>
      <c r="G2216">
        <v>8.8239999999999998</v>
      </c>
      <c r="K2216" t="s">
        <v>16</v>
      </c>
    </row>
    <row r="2217" spans="1:11" x14ac:dyDescent="0.25">
      <c r="A2217" t="s">
        <v>220</v>
      </c>
      <c r="B2217" t="s">
        <v>12</v>
      </c>
      <c r="C2217" t="s">
        <v>221</v>
      </c>
      <c r="D2217" t="s">
        <v>14</v>
      </c>
      <c r="E2217" t="s">
        <v>96</v>
      </c>
      <c r="F2217">
        <v>2016</v>
      </c>
      <c r="H2217" t="s">
        <v>21</v>
      </c>
      <c r="K2217" t="s">
        <v>16</v>
      </c>
    </row>
    <row r="2218" spans="1:11" x14ac:dyDescent="0.25">
      <c r="A2218" t="s">
        <v>220</v>
      </c>
      <c r="B2218" t="s">
        <v>12</v>
      </c>
      <c r="C2218" t="s">
        <v>221</v>
      </c>
      <c r="D2218" t="s">
        <v>14</v>
      </c>
      <c r="E2218" t="s">
        <v>97</v>
      </c>
      <c r="F2218">
        <v>2016</v>
      </c>
      <c r="G2218">
        <v>0.35499999999999998</v>
      </c>
      <c r="H2218" t="s">
        <v>21</v>
      </c>
      <c r="K2218" t="s">
        <v>16</v>
      </c>
    </row>
    <row r="2219" spans="1:11" x14ac:dyDescent="0.25">
      <c r="A2219" t="s">
        <v>220</v>
      </c>
      <c r="B2219" t="s">
        <v>12</v>
      </c>
      <c r="C2219" t="s">
        <v>221</v>
      </c>
      <c r="D2219" t="s">
        <v>14</v>
      </c>
      <c r="E2219" t="s">
        <v>98</v>
      </c>
      <c r="F2219">
        <v>2016</v>
      </c>
      <c r="H2219" t="s">
        <v>21</v>
      </c>
      <c r="K2219" t="s">
        <v>16</v>
      </c>
    </row>
    <row r="2220" spans="1:11" x14ac:dyDescent="0.25">
      <c r="A2220" t="s">
        <v>220</v>
      </c>
      <c r="B2220" t="s">
        <v>12</v>
      </c>
      <c r="C2220" t="s">
        <v>221</v>
      </c>
      <c r="D2220" t="s">
        <v>14</v>
      </c>
      <c r="E2220" t="s">
        <v>99</v>
      </c>
      <c r="F2220">
        <v>2016</v>
      </c>
      <c r="G2220">
        <v>0.32100000000000001</v>
      </c>
      <c r="H2220" t="s">
        <v>21</v>
      </c>
      <c r="K2220" t="s">
        <v>16</v>
      </c>
    </row>
    <row r="2221" spans="1:11" x14ac:dyDescent="0.25">
      <c r="A2221" t="s">
        <v>220</v>
      </c>
      <c r="B2221" t="s">
        <v>12</v>
      </c>
      <c r="C2221" t="s">
        <v>221</v>
      </c>
      <c r="D2221" t="s">
        <v>14</v>
      </c>
      <c r="E2221" t="s">
        <v>56</v>
      </c>
      <c r="F2221">
        <v>2016</v>
      </c>
      <c r="H2221" t="s">
        <v>21</v>
      </c>
      <c r="K2221" t="s">
        <v>16</v>
      </c>
    </row>
    <row r="2222" spans="1:11" x14ac:dyDescent="0.25">
      <c r="A2222" t="s">
        <v>220</v>
      </c>
      <c r="B2222" t="s">
        <v>12</v>
      </c>
      <c r="C2222" t="s">
        <v>221</v>
      </c>
      <c r="D2222" t="s">
        <v>14</v>
      </c>
      <c r="E2222" t="s">
        <v>102</v>
      </c>
      <c r="F2222">
        <v>2016</v>
      </c>
      <c r="H2222" t="s">
        <v>21</v>
      </c>
      <c r="K2222" t="s">
        <v>16</v>
      </c>
    </row>
    <row r="2223" spans="1:11" x14ac:dyDescent="0.25">
      <c r="A2223" t="s">
        <v>220</v>
      </c>
      <c r="B2223" t="s">
        <v>12</v>
      </c>
      <c r="C2223" t="s">
        <v>221</v>
      </c>
      <c r="D2223" t="s">
        <v>14</v>
      </c>
      <c r="E2223" t="s">
        <v>57</v>
      </c>
      <c r="F2223">
        <v>2016</v>
      </c>
      <c r="G2223">
        <v>4.9260000000000002</v>
      </c>
      <c r="K2223" t="s">
        <v>16</v>
      </c>
    </row>
    <row r="2224" spans="1:11" x14ac:dyDescent="0.25">
      <c r="A2224" t="s">
        <v>220</v>
      </c>
      <c r="B2224" t="s">
        <v>12</v>
      </c>
      <c r="C2224" t="s">
        <v>221</v>
      </c>
      <c r="D2224" t="s">
        <v>14</v>
      </c>
      <c r="E2224" t="s">
        <v>103</v>
      </c>
      <c r="F2224">
        <v>2016</v>
      </c>
      <c r="G2224">
        <v>5.3739999999999997</v>
      </c>
      <c r="K2224" t="s">
        <v>16</v>
      </c>
    </row>
    <row r="2225" spans="1:11" x14ac:dyDescent="0.25">
      <c r="A2225" t="s">
        <v>220</v>
      </c>
      <c r="B2225" t="s">
        <v>12</v>
      </c>
      <c r="C2225" t="s">
        <v>221</v>
      </c>
      <c r="D2225" t="s">
        <v>14</v>
      </c>
      <c r="E2225" t="s">
        <v>58</v>
      </c>
      <c r="F2225">
        <v>2016</v>
      </c>
      <c r="G2225">
        <v>0.28699999999999998</v>
      </c>
      <c r="H2225" t="s">
        <v>21</v>
      </c>
      <c r="K2225" t="s">
        <v>16</v>
      </c>
    </row>
    <row r="2226" spans="1:11" x14ac:dyDescent="0.25">
      <c r="A2226" t="s">
        <v>220</v>
      </c>
      <c r="B2226" t="s">
        <v>12</v>
      </c>
      <c r="C2226" t="s">
        <v>221</v>
      </c>
      <c r="D2226" t="s">
        <v>14</v>
      </c>
      <c r="E2226" t="s">
        <v>59</v>
      </c>
      <c r="F2226">
        <v>2016</v>
      </c>
      <c r="G2226">
        <v>14.925000000000001</v>
      </c>
      <c r="K2226" t="s">
        <v>16</v>
      </c>
    </row>
    <row r="2227" spans="1:11" x14ac:dyDescent="0.25">
      <c r="A2227" t="s">
        <v>220</v>
      </c>
      <c r="B2227" t="s">
        <v>12</v>
      </c>
      <c r="C2227" t="s">
        <v>221</v>
      </c>
      <c r="D2227" t="s">
        <v>14</v>
      </c>
      <c r="E2227" t="s">
        <v>60</v>
      </c>
      <c r="F2227">
        <v>2016</v>
      </c>
      <c r="G2227">
        <v>15.991</v>
      </c>
      <c r="K2227" t="s">
        <v>16</v>
      </c>
    </row>
    <row r="2228" spans="1:11" x14ac:dyDescent="0.25">
      <c r="A2228" t="s">
        <v>220</v>
      </c>
      <c r="B2228" t="s">
        <v>12</v>
      </c>
      <c r="C2228" t="s">
        <v>221</v>
      </c>
      <c r="D2228" t="s">
        <v>14</v>
      </c>
      <c r="E2228" t="s">
        <v>61</v>
      </c>
      <c r="F2228">
        <v>2016</v>
      </c>
      <c r="G2228">
        <v>6.0359999999999996</v>
      </c>
      <c r="K2228" t="s">
        <v>16</v>
      </c>
    </row>
    <row r="2229" spans="1:11" x14ac:dyDescent="0.25">
      <c r="A2229" t="s">
        <v>220</v>
      </c>
      <c r="B2229" t="s">
        <v>12</v>
      </c>
      <c r="C2229" t="s">
        <v>221</v>
      </c>
      <c r="D2229" t="s">
        <v>14</v>
      </c>
      <c r="E2229" t="s">
        <v>62</v>
      </c>
      <c r="F2229">
        <v>2016</v>
      </c>
      <c r="G2229">
        <v>0.27600000000000002</v>
      </c>
      <c r="H2229" t="s">
        <v>21</v>
      </c>
      <c r="K2229" t="s">
        <v>16</v>
      </c>
    </row>
    <row r="2230" spans="1:11" x14ac:dyDescent="0.25">
      <c r="A2230" t="s">
        <v>220</v>
      </c>
      <c r="B2230" t="s">
        <v>12</v>
      </c>
      <c r="C2230" t="s">
        <v>221</v>
      </c>
      <c r="D2230" t="s">
        <v>14</v>
      </c>
      <c r="E2230" t="s">
        <v>104</v>
      </c>
      <c r="F2230">
        <v>2016</v>
      </c>
      <c r="G2230">
        <v>0.32100000000000001</v>
      </c>
      <c r="H2230" t="s">
        <v>21</v>
      </c>
      <c r="K2230" t="s">
        <v>16</v>
      </c>
    </row>
    <row r="2231" spans="1:11" x14ac:dyDescent="0.25">
      <c r="A2231" t="s">
        <v>220</v>
      </c>
      <c r="B2231" t="s">
        <v>12</v>
      </c>
      <c r="C2231" t="s">
        <v>221</v>
      </c>
      <c r="D2231" t="s">
        <v>14</v>
      </c>
      <c r="E2231" t="s">
        <v>105</v>
      </c>
      <c r="F2231">
        <v>2016</v>
      </c>
      <c r="G2231">
        <v>3.157</v>
      </c>
      <c r="K2231" t="s">
        <v>16</v>
      </c>
    </row>
    <row r="2232" spans="1:11" x14ac:dyDescent="0.25">
      <c r="A2232" t="s">
        <v>220</v>
      </c>
      <c r="B2232" t="s">
        <v>12</v>
      </c>
      <c r="C2232" t="s">
        <v>221</v>
      </c>
      <c r="D2232" t="s">
        <v>14</v>
      </c>
      <c r="E2232" t="s">
        <v>63</v>
      </c>
      <c r="F2232">
        <v>2016</v>
      </c>
      <c r="G2232">
        <v>0.26</v>
      </c>
      <c r="H2232" t="s">
        <v>21</v>
      </c>
      <c r="K2232" t="s">
        <v>16</v>
      </c>
    </row>
    <row r="2233" spans="1:11" x14ac:dyDescent="0.25">
      <c r="A2233" t="s">
        <v>220</v>
      </c>
      <c r="B2233" t="s">
        <v>12</v>
      </c>
      <c r="C2233" t="s">
        <v>221</v>
      </c>
      <c r="D2233" t="s">
        <v>14</v>
      </c>
      <c r="E2233" t="s">
        <v>64</v>
      </c>
      <c r="F2233">
        <v>2016</v>
      </c>
      <c r="G2233">
        <v>0.54400000000000004</v>
      </c>
      <c r="K2233" t="s">
        <v>16</v>
      </c>
    </row>
    <row r="2234" spans="1:11" x14ac:dyDescent="0.25">
      <c r="A2234" t="s">
        <v>220</v>
      </c>
      <c r="B2234" t="s">
        <v>12</v>
      </c>
      <c r="C2234" t="s">
        <v>221</v>
      </c>
      <c r="D2234" t="s">
        <v>14</v>
      </c>
      <c r="E2234" t="s">
        <v>65</v>
      </c>
      <c r="F2234">
        <v>2016</v>
      </c>
      <c r="G2234">
        <v>3.4329999999999998</v>
      </c>
      <c r="K2234" t="s">
        <v>16</v>
      </c>
    </row>
    <row r="2235" spans="1:11" x14ac:dyDescent="0.25">
      <c r="A2235" t="s">
        <v>220</v>
      </c>
      <c r="B2235" t="s">
        <v>12</v>
      </c>
      <c r="C2235" t="s">
        <v>221</v>
      </c>
      <c r="D2235" t="s">
        <v>14</v>
      </c>
      <c r="E2235" t="s">
        <v>66</v>
      </c>
      <c r="F2235">
        <v>2016</v>
      </c>
      <c r="G2235">
        <v>1.228</v>
      </c>
      <c r="K2235" t="s">
        <v>16</v>
      </c>
    </row>
    <row r="2236" spans="1:11" x14ac:dyDescent="0.25">
      <c r="A2236" t="s">
        <v>220</v>
      </c>
      <c r="B2236" t="s">
        <v>12</v>
      </c>
      <c r="C2236" t="s">
        <v>221</v>
      </c>
      <c r="D2236" t="s">
        <v>14</v>
      </c>
      <c r="E2236" t="s">
        <v>67</v>
      </c>
      <c r="F2236">
        <v>2016</v>
      </c>
      <c r="G2236">
        <v>2.246</v>
      </c>
      <c r="K2236" t="s">
        <v>16</v>
      </c>
    </row>
    <row r="2237" spans="1:11" x14ac:dyDescent="0.25">
      <c r="A2237" t="s">
        <v>220</v>
      </c>
      <c r="B2237" t="s">
        <v>12</v>
      </c>
      <c r="C2237" t="s">
        <v>221</v>
      </c>
      <c r="D2237" t="s">
        <v>14</v>
      </c>
      <c r="E2237" t="s">
        <v>68</v>
      </c>
      <c r="F2237">
        <v>2016</v>
      </c>
      <c r="G2237">
        <v>9.3109999999999999</v>
      </c>
      <c r="K2237" t="s">
        <v>16</v>
      </c>
    </row>
    <row r="2238" spans="1:11" x14ac:dyDescent="0.25">
      <c r="A2238" t="s">
        <v>220</v>
      </c>
      <c r="B2238" t="s">
        <v>12</v>
      </c>
      <c r="C2238" t="s">
        <v>221</v>
      </c>
      <c r="D2238" t="s">
        <v>14</v>
      </c>
      <c r="E2238" t="s">
        <v>107</v>
      </c>
      <c r="F2238">
        <v>2016</v>
      </c>
      <c r="G2238">
        <v>2.5779999999999998</v>
      </c>
      <c r="K2238" t="s">
        <v>16</v>
      </c>
    </row>
    <row r="2239" spans="1:11" x14ac:dyDescent="0.25">
      <c r="A2239" t="s">
        <v>220</v>
      </c>
      <c r="B2239" t="s">
        <v>12</v>
      </c>
      <c r="C2239" t="s">
        <v>221</v>
      </c>
      <c r="D2239" t="s">
        <v>14</v>
      </c>
      <c r="E2239" t="s">
        <v>69</v>
      </c>
      <c r="F2239">
        <v>2016</v>
      </c>
      <c r="G2239">
        <v>0.79200000000000004</v>
      </c>
      <c r="K2239" t="s">
        <v>16</v>
      </c>
    </row>
    <row r="2240" spans="1:11" x14ac:dyDescent="0.25">
      <c r="A2240" t="s">
        <v>339</v>
      </c>
      <c r="B2240" t="s">
        <v>12</v>
      </c>
      <c r="C2240" t="s">
        <v>222</v>
      </c>
      <c r="D2240" t="s">
        <v>14</v>
      </c>
      <c r="E2240" t="s">
        <v>15</v>
      </c>
      <c r="F2240">
        <v>2014</v>
      </c>
      <c r="G2240">
        <v>35.585999999999999</v>
      </c>
      <c r="K2240" t="s">
        <v>223</v>
      </c>
    </row>
    <row r="2241" spans="1:11" x14ac:dyDescent="0.25">
      <c r="A2241" t="s">
        <v>339</v>
      </c>
      <c r="B2241" t="s">
        <v>12</v>
      </c>
      <c r="C2241" t="s">
        <v>222</v>
      </c>
      <c r="D2241" t="s">
        <v>14</v>
      </c>
      <c r="E2241" t="s">
        <v>17</v>
      </c>
      <c r="F2241">
        <v>2014</v>
      </c>
      <c r="G2241">
        <v>8.8559999999999999</v>
      </c>
      <c r="K2241" t="s">
        <v>223</v>
      </c>
    </row>
    <row r="2242" spans="1:11" x14ac:dyDescent="0.25">
      <c r="A2242" t="s">
        <v>339</v>
      </c>
      <c r="B2242" t="s">
        <v>12</v>
      </c>
      <c r="C2242" t="s">
        <v>222</v>
      </c>
      <c r="D2242" t="s">
        <v>14</v>
      </c>
      <c r="E2242" t="s">
        <v>73</v>
      </c>
      <c r="F2242">
        <v>2014</v>
      </c>
      <c r="H2242" t="s">
        <v>21</v>
      </c>
      <c r="K2242" t="s">
        <v>223</v>
      </c>
    </row>
    <row r="2243" spans="1:11" x14ac:dyDescent="0.25">
      <c r="A2243" t="s">
        <v>339</v>
      </c>
      <c r="B2243" t="s">
        <v>12</v>
      </c>
      <c r="C2243" t="s">
        <v>222</v>
      </c>
      <c r="D2243" t="s">
        <v>14</v>
      </c>
      <c r="E2243" t="s">
        <v>18</v>
      </c>
      <c r="F2243">
        <v>2014</v>
      </c>
      <c r="G2243">
        <v>3.42</v>
      </c>
      <c r="K2243" t="s">
        <v>223</v>
      </c>
    </row>
    <row r="2244" spans="1:11" x14ac:dyDescent="0.25">
      <c r="A2244" t="s">
        <v>339</v>
      </c>
      <c r="B2244" t="s">
        <v>12</v>
      </c>
      <c r="C2244" t="s">
        <v>222</v>
      </c>
      <c r="D2244" t="s">
        <v>14</v>
      </c>
      <c r="E2244" t="s">
        <v>22</v>
      </c>
      <c r="F2244">
        <v>2014</v>
      </c>
      <c r="G2244">
        <v>6.5000000000000002E-2</v>
      </c>
      <c r="H2244" t="s">
        <v>21</v>
      </c>
      <c r="K2244" t="s">
        <v>223</v>
      </c>
    </row>
    <row r="2245" spans="1:11" x14ac:dyDescent="0.25">
      <c r="A2245" t="s">
        <v>339</v>
      </c>
      <c r="B2245" t="s">
        <v>12</v>
      </c>
      <c r="C2245" t="s">
        <v>222</v>
      </c>
      <c r="D2245" t="s">
        <v>14</v>
      </c>
      <c r="E2245" t="s">
        <v>23</v>
      </c>
      <c r="F2245">
        <v>2014</v>
      </c>
      <c r="G2245">
        <v>0.112</v>
      </c>
      <c r="H2245" t="s">
        <v>21</v>
      </c>
      <c r="K2245" t="s">
        <v>223</v>
      </c>
    </row>
    <row r="2246" spans="1:11" x14ac:dyDescent="0.25">
      <c r="A2246" t="s">
        <v>339</v>
      </c>
      <c r="B2246" t="s">
        <v>12</v>
      </c>
      <c r="C2246" t="s">
        <v>222</v>
      </c>
      <c r="D2246" t="s">
        <v>14</v>
      </c>
      <c r="E2246" t="s">
        <v>76</v>
      </c>
      <c r="F2246">
        <v>2014</v>
      </c>
      <c r="G2246">
        <v>0.126</v>
      </c>
      <c r="H2246" t="s">
        <v>21</v>
      </c>
      <c r="K2246" t="s">
        <v>223</v>
      </c>
    </row>
    <row r="2247" spans="1:11" x14ac:dyDescent="0.25">
      <c r="A2247" t="s">
        <v>339</v>
      </c>
      <c r="B2247" t="s">
        <v>12</v>
      </c>
      <c r="C2247" t="s">
        <v>222</v>
      </c>
      <c r="D2247" t="s">
        <v>14</v>
      </c>
      <c r="E2247" t="s">
        <v>24</v>
      </c>
      <c r="F2247">
        <v>2014</v>
      </c>
      <c r="G2247">
        <v>5.8000000000000003E-2</v>
      </c>
      <c r="H2247" t="s">
        <v>21</v>
      </c>
      <c r="K2247" t="s">
        <v>223</v>
      </c>
    </row>
    <row r="2248" spans="1:11" x14ac:dyDescent="0.25">
      <c r="A2248" t="s">
        <v>339</v>
      </c>
      <c r="B2248" t="s">
        <v>12</v>
      </c>
      <c r="C2248" t="s">
        <v>222</v>
      </c>
      <c r="D2248" t="s">
        <v>14</v>
      </c>
      <c r="E2248" t="s">
        <v>26</v>
      </c>
      <c r="F2248">
        <v>2014</v>
      </c>
      <c r="G2248">
        <v>0.32200000000000001</v>
      </c>
      <c r="K2248" t="s">
        <v>223</v>
      </c>
    </row>
    <row r="2249" spans="1:11" x14ac:dyDescent="0.25">
      <c r="A2249" t="s">
        <v>339</v>
      </c>
      <c r="B2249" t="s">
        <v>12</v>
      </c>
      <c r="C2249" t="s">
        <v>222</v>
      </c>
      <c r="D2249" t="s">
        <v>14</v>
      </c>
      <c r="E2249" t="s">
        <v>28</v>
      </c>
      <c r="F2249">
        <v>2014</v>
      </c>
      <c r="G2249">
        <v>0.114</v>
      </c>
      <c r="H2249" t="s">
        <v>21</v>
      </c>
      <c r="K2249" t="s">
        <v>223</v>
      </c>
    </row>
    <row r="2250" spans="1:11" x14ac:dyDescent="0.25">
      <c r="A2250" t="s">
        <v>339</v>
      </c>
      <c r="B2250" t="s">
        <v>12</v>
      </c>
      <c r="C2250" t="s">
        <v>222</v>
      </c>
      <c r="D2250" t="s">
        <v>14</v>
      </c>
      <c r="E2250" t="s">
        <v>32</v>
      </c>
      <c r="F2250">
        <v>2014</v>
      </c>
      <c r="G2250">
        <v>3.4000000000000002E-2</v>
      </c>
      <c r="H2250" t="s">
        <v>21</v>
      </c>
      <c r="K2250" t="s">
        <v>223</v>
      </c>
    </row>
    <row r="2251" spans="1:11" x14ac:dyDescent="0.25">
      <c r="A2251" t="s">
        <v>339</v>
      </c>
      <c r="B2251" t="s">
        <v>12</v>
      </c>
      <c r="C2251" t="s">
        <v>222</v>
      </c>
      <c r="D2251" t="s">
        <v>14</v>
      </c>
      <c r="E2251" t="s">
        <v>81</v>
      </c>
      <c r="F2251">
        <v>2014</v>
      </c>
      <c r="H2251" t="s">
        <v>21</v>
      </c>
      <c r="K2251" t="s">
        <v>223</v>
      </c>
    </row>
    <row r="2252" spans="1:11" x14ac:dyDescent="0.25">
      <c r="A2252" t="s">
        <v>339</v>
      </c>
      <c r="B2252" t="s">
        <v>12</v>
      </c>
      <c r="C2252" t="s">
        <v>222</v>
      </c>
      <c r="D2252" t="s">
        <v>14</v>
      </c>
      <c r="E2252" t="s">
        <v>82</v>
      </c>
      <c r="F2252">
        <v>2014</v>
      </c>
      <c r="G2252">
        <v>5.6000000000000001E-2</v>
      </c>
      <c r="H2252" t="s">
        <v>21</v>
      </c>
      <c r="K2252" t="s">
        <v>223</v>
      </c>
    </row>
    <row r="2253" spans="1:11" x14ac:dyDescent="0.25">
      <c r="A2253" t="s">
        <v>339</v>
      </c>
      <c r="B2253" t="s">
        <v>12</v>
      </c>
      <c r="C2253" t="s">
        <v>222</v>
      </c>
      <c r="D2253" t="s">
        <v>14</v>
      </c>
      <c r="E2253" t="s">
        <v>39</v>
      </c>
      <c r="F2253">
        <v>2014</v>
      </c>
      <c r="G2253">
        <v>0.32300000000000001</v>
      </c>
      <c r="K2253" t="s">
        <v>223</v>
      </c>
    </row>
    <row r="2254" spans="1:11" x14ac:dyDescent="0.25">
      <c r="A2254" t="s">
        <v>339</v>
      </c>
      <c r="B2254" t="s">
        <v>12</v>
      </c>
      <c r="C2254" t="s">
        <v>222</v>
      </c>
      <c r="D2254" t="s">
        <v>14</v>
      </c>
      <c r="E2254" t="s">
        <v>83</v>
      </c>
      <c r="F2254">
        <v>2014</v>
      </c>
      <c r="H2254" t="s">
        <v>21</v>
      </c>
      <c r="K2254" t="s">
        <v>223</v>
      </c>
    </row>
    <row r="2255" spans="1:11" x14ac:dyDescent="0.25">
      <c r="A2255" t="s">
        <v>339</v>
      </c>
      <c r="B2255" t="s">
        <v>12</v>
      </c>
      <c r="C2255" t="s">
        <v>222</v>
      </c>
      <c r="D2255" t="s">
        <v>14</v>
      </c>
      <c r="E2255" t="s">
        <v>84</v>
      </c>
      <c r="F2255">
        <v>2014</v>
      </c>
      <c r="G2255">
        <v>6.9000000000000006E-2</v>
      </c>
      <c r="H2255" t="s">
        <v>21</v>
      </c>
      <c r="K2255" t="s">
        <v>223</v>
      </c>
    </row>
    <row r="2256" spans="1:11" x14ac:dyDescent="0.25">
      <c r="A2256" t="s">
        <v>339</v>
      </c>
      <c r="B2256" t="s">
        <v>12</v>
      </c>
      <c r="C2256" t="s">
        <v>222</v>
      </c>
      <c r="D2256" t="s">
        <v>14</v>
      </c>
      <c r="E2256" t="s">
        <v>86</v>
      </c>
      <c r="F2256">
        <v>2014</v>
      </c>
      <c r="G2256">
        <v>0.56699999999999995</v>
      </c>
      <c r="K2256" t="s">
        <v>223</v>
      </c>
    </row>
    <row r="2257" spans="1:11" x14ac:dyDescent="0.25">
      <c r="A2257" t="s">
        <v>339</v>
      </c>
      <c r="B2257" t="s">
        <v>12</v>
      </c>
      <c r="C2257" t="s">
        <v>222</v>
      </c>
      <c r="D2257" t="s">
        <v>14</v>
      </c>
      <c r="E2257" t="s">
        <v>41</v>
      </c>
      <c r="F2257">
        <v>2014</v>
      </c>
      <c r="G2257">
        <v>0.24</v>
      </c>
      <c r="K2257" t="s">
        <v>223</v>
      </c>
    </row>
    <row r="2258" spans="1:11" x14ac:dyDescent="0.25">
      <c r="A2258" t="s">
        <v>339</v>
      </c>
      <c r="B2258" t="s">
        <v>12</v>
      </c>
      <c r="C2258" t="s">
        <v>222</v>
      </c>
      <c r="D2258" t="s">
        <v>14</v>
      </c>
      <c r="E2258" t="s">
        <v>42</v>
      </c>
      <c r="F2258">
        <v>2014</v>
      </c>
      <c r="G2258">
        <v>9.7000000000000003E-2</v>
      </c>
      <c r="H2258" t="s">
        <v>21</v>
      </c>
      <c r="K2258" t="s">
        <v>223</v>
      </c>
    </row>
    <row r="2259" spans="1:11" x14ac:dyDescent="0.25">
      <c r="A2259" t="s">
        <v>339</v>
      </c>
      <c r="B2259" t="s">
        <v>12</v>
      </c>
      <c r="C2259" t="s">
        <v>222</v>
      </c>
      <c r="D2259" t="s">
        <v>14</v>
      </c>
      <c r="E2259" t="s">
        <v>87</v>
      </c>
      <c r="F2259">
        <v>2014</v>
      </c>
      <c r="G2259">
        <v>0.15</v>
      </c>
      <c r="K2259" t="s">
        <v>223</v>
      </c>
    </row>
    <row r="2260" spans="1:11" x14ac:dyDescent="0.25">
      <c r="A2260" t="s">
        <v>339</v>
      </c>
      <c r="B2260" t="s">
        <v>12</v>
      </c>
      <c r="C2260" t="s">
        <v>222</v>
      </c>
      <c r="D2260" t="s">
        <v>14</v>
      </c>
      <c r="E2260" t="s">
        <v>43</v>
      </c>
      <c r="F2260">
        <v>2014</v>
      </c>
      <c r="G2260">
        <v>0.67200000000000004</v>
      </c>
      <c r="K2260" t="s">
        <v>223</v>
      </c>
    </row>
    <row r="2261" spans="1:11" x14ac:dyDescent="0.25">
      <c r="A2261" t="s">
        <v>339</v>
      </c>
      <c r="B2261" t="s">
        <v>12</v>
      </c>
      <c r="C2261" t="s">
        <v>222</v>
      </c>
      <c r="D2261" t="s">
        <v>14</v>
      </c>
      <c r="E2261" t="s">
        <v>44</v>
      </c>
      <c r="F2261">
        <v>2014</v>
      </c>
      <c r="G2261">
        <v>2.5910000000000002</v>
      </c>
      <c r="K2261" t="s">
        <v>223</v>
      </c>
    </row>
    <row r="2262" spans="1:11" x14ac:dyDescent="0.25">
      <c r="A2262" t="s">
        <v>339</v>
      </c>
      <c r="B2262" t="s">
        <v>12</v>
      </c>
      <c r="C2262" t="s">
        <v>222</v>
      </c>
      <c r="D2262" t="s">
        <v>14</v>
      </c>
      <c r="E2262" t="s">
        <v>45</v>
      </c>
      <c r="F2262">
        <v>2014</v>
      </c>
      <c r="G2262">
        <v>0.29699999999999999</v>
      </c>
      <c r="K2262" t="s">
        <v>223</v>
      </c>
    </row>
    <row r="2263" spans="1:11" x14ac:dyDescent="0.25">
      <c r="A2263" t="s">
        <v>339</v>
      </c>
      <c r="B2263" t="s">
        <v>12</v>
      </c>
      <c r="C2263" t="s">
        <v>222</v>
      </c>
      <c r="D2263" t="s">
        <v>14</v>
      </c>
      <c r="E2263" t="s">
        <v>46</v>
      </c>
      <c r="F2263">
        <v>2014</v>
      </c>
      <c r="G2263">
        <v>0.152</v>
      </c>
      <c r="K2263" t="s">
        <v>223</v>
      </c>
    </row>
    <row r="2264" spans="1:11" x14ac:dyDescent="0.25">
      <c r="A2264" t="s">
        <v>339</v>
      </c>
      <c r="B2264" t="s">
        <v>12</v>
      </c>
      <c r="C2264" t="s">
        <v>222</v>
      </c>
      <c r="D2264" t="s">
        <v>14</v>
      </c>
      <c r="E2264" t="s">
        <v>88</v>
      </c>
      <c r="F2264">
        <v>2014</v>
      </c>
      <c r="G2264">
        <v>0.14599999999999999</v>
      </c>
      <c r="H2264" t="s">
        <v>21</v>
      </c>
      <c r="K2264" t="s">
        <v>223</v>
      </c>
    </row>
    <row r="2265" spans="1:11" x14ac:dyDescent="0.25">
      <c r="A2265" t="s">
        <v>339</v>
      </c>
      <c r="B2265" t="s">
        <v>12</v>
      </c>
      <c r="C2265" t="s">
        <v>222</v>
      </c>
      <c r="D2265" t="s">
        <v>14</v>
      </c>
      <c r="E2265" t="s">
        <v>89</v>
      </c>
      <c r="F2265">
        <v>2014</v>
      </c>
      <c r="G2265">
        <v>0.113</v>
      </c>
      <c r="K2265" t="s">
        <v>223</v>
      </c>
    </row>
    <row r="2266" spans="1:11" x14ac:dyDescent="0.25">
      <c r="A2266" t="s">
        <v>339</v>
      </c>
      <c r="B2266" t="s">
        <v>12</v>
      </c>
      <c r="C2266" t="s">
        <v>222</v>
      </c>
      <c r="D2266" t="s">
        <v>14</v>
      </c>
      <c r="E2266" t="s">
        <v>90</v>
      </c>
      <c r="F2266">
        <v>2014</v>
      </c>
      <c r="H2266" t="s">
        <v>21</v>
      </c>
      <c r="K2266" t="s">
        <v>223</v>
      </c>
    </row>
    <row r="2267" spans="1:11" x14ac:dyDescent="0.25">
      <c r="A2267" t="s">
        <v>339</v>
      </c>
      <c r="B2267" t="s">
        <v>12</v>
      </c>
      <c r="C2267" t="s">
        <v>222</v>
      </c>
      <c r="D2267" t="s">
        <v>14</v>
      </c>
      <c r="E2267" t="s">
        <v>47</v>
      </c>
      <c r="F2267">
        <v>2014</v>
      </c>
      <c r="G2267">
        <v>0.41799999999999998</v>
      </c>
      <c r="K2267" t="s">
        <v>223</v>
      </c>
    </row>
    <row r="2268" spans="1:11" x14ac:dyDescent="0.25">
      <c r="A2268" t="s">
        <v>339</v>
      </c>
      <c r="B2268" t="s">
        <v>12</v>
      </c>
      <c r="C2268" t="s">
        <v>222</v>
      </c>
      <c r="D2268" t="s">
        <v>14</v>
      </c>
      <c r="E2268" t="s">
        <v>48</v>
      </c>
      <c r="F2268">
        <v>2014</v>
      </c>
      <c r="G2268">
        <v>0.442</v>
      </c>
      <c r="K2268" t="s">
        <v>223</v>
      </c>
    </row>
    <row r="2269" spans="1:11" x14ac:dyDescent="0.25">
      <c r="A2269" t="s">
        <v>339</v>
      </c>
      <c r="B2269" t="s">
        <v>12</v>
      </c>
      <c r="C2269" t="s">
        <v>222</v>
      </c>
      <c r="D2269" t="s">
        <v>14</v>
      </c>
      <c r="E2269" t="s">
        <v>51</v>
      </c>
      <c r="F2269">
        <v>2014</v>
      </c>
      <c r="H2269" t="s">
        <v>21</v>
      </c>
      <c r="K2269" t="s">
        <v>223</v>
      </c>
    </row>
    <row r="2270" spans="1:11" x14ac:dyDescent="0.25">
      <c r="A2270" t="s">
        <v>339</v>
      </c>
      <c r="B2270" t="s">
        <v>12</v>
      </c>
      <c r="C2270" t="s">
        <v>222</v>
      </c>
      <c r="D2270" t="s">
        <v>14</v>
      </c>
      <c r="E2270" t="s">
        <v>52</v>
      </c>
      <c r="F2270">
        <v>2014</v>
      </c>
      <c r="G2270">
        <v>0.21099999999999999</v>
      </c>
      <c r="K2270" t="s">
        <v>223</v>
      </c>
    </row>
    <row r="2271" spans="1:11" x14ac:dyDescent="0.25">
      <c r="A2271" t="s">
        <v>339</v>
      </c>
      <c r="B2271" t="s">
        <v>12</v>
      </c>
      <c r="C2271" t="s">
        <v>222</v>
      </c>
      <c r="D2271" t="s">
        <v>14</v>
      </c>
      <c r="E2271" t="s">
        <v>91</v>
      </c>
      <c r="F2271">
        <v>2014</v>
      </c>
      <c r="H2271" t="s">
        <v>21</v>
      </c>
      <c r="K2271" t="s">
        <v>223</v>
      </c>
    </row>
    <row r="2272" spans="1:11" x14ac:dyDescent="0.25">
      <c r="A2272" t="s">
        <v>339</v>
      </c>
      <c r="B2272" t="s">
        <v>12</v>
      </c>
      <c r="C2272" t="s">
        <v>222</v>
      </c>
      <c r="D2272" t="s">
        <v>14</v>
      </c>
      <c r="E2272" t="s">
        <v>53</v>
      </c>
      <c r="F2272">
        <v>2014</v>
      </c>
      <c r="G2272">
        <v>0.13600000000000001</v>
      </c>
      <c r="K2272" t="s">
        <v>223</v>
      </c>
    </row>
    <row r="2273" spans="1:11" x14ac:dyDescent="0.25">
      <c r="A2273" t="s">
        <v>339</v>
      </c>
      <c r="B2273" t="s">
        <v>12</v>
      </c>
      <c r="C2273" t="s">
        <v>222</v>
      </c>
      <c r="D2273" t="s">
        <v>14</v>
      </c>
      <c r="E2273" t="s">
        <v>93</v>
      </c>
      <c r="F2273">
        <v>2014</v>
      </c>
      <c r="G2273">
        <v>5.5E-2</v>
      </c>
      <c r="H2273" t="s">
        <v>21</v>
      </c>
      <c r="K2273" t="s">
        <v>223</v>
      </c>
    </row>
    <row r="2274" spans="1:11" x14ac:dyDescent="0.25">
      <c r="A2274" t="s">
        <v>339</v>
      </c>
      <c r="B2274" t="s">
        <v>12</v>
      </c>
      <c r="C2274" t="s">
        <v>222</v>
      </c>
      <c r="D2274" t="s">
        <v>14</v>
      </c>
      <c r="E2274" t="s">
        <v>94</v>
      </c>
      <c r="F2274">
        <v>2014</v>
      </c>
      <c r="H2274" t="s">
        <v>21</v>
      </c>
      <c r="K2274" t="s">
        <v>223</v>
      </c>
    </row>
    <row r="2275" spans="1:11" x14ac:dyDescent="0.25">
      <c r="A2275" t="s">
        <v>339</v>
      </c>
      <c r="B2275" t="s">
        <v>12</v>
      </c>
      <c r="C2275" t="s">
        <v>222</v>
      </c>
      <c r="D2275" t="s">
        <v>14</v>
      </c>
      <c r="E2275" t="s">
        <v>54</v>
      </c>
      <c r="F2275">
        <v>2014</v>
      </c>
      <c r="H2275" t="s">
        <v>21</v>
      </c>
      <c r="K2275" t="s">
        <v>223</v>
      </c>
    </row>
    <row r="2276" spans="1:11" x14ac:dyDescent="0.25">
      <c r="A2276" t="s">
        <v>339</v>
      </c>
      <c r="B2276" t="s">
        <v>12</v>
      </c>
      <c r="C2276" t="s">
        <v>222</v>
      </c>
      <c r="D2276" t="s">
        <v>14</v>
      </c>
      <c r="E2276" t="s">
        <v>95</v>
      </c>
      <c r="F2276">
        <v>2014</v>
      </c>
      <c r="G2276">
        <v>5.0999999999999997E-2</v>
      </c>
      <c r="H2276" t="s">
        <v>21</v>
      </c>
      <c r="K2276" t="s">
        <v>223</v>
      </c>
    </row>
    <row r="2277" spans="1:11" x14ac:dyDescent="0.25">
      <c r="A2277" t="s">
        <v>339</v>
      </c>
      <c r="B2277" t="s">
        <v>12</v>
      </c>
      <c r="C2277" t="s">
        <v>222</v>
      </c>
      <c r="D2277" t="s">
        <v>14</v>
      </c>
      <c r="E2277" t="s">
        <v>96</v>
      </c>
      <c r="F2277">
        <v>2014</v>
      </c>
      <c r="H2277" t="s">
        <v>21</v>
      </c>
      <c r="K2277" t="s">
        <v>223</v>
      </c>
    </row>
    <row r="2278" spans="1:11" x14ac:dyDescent="0.25">
      <c r="A2278" t="s">
        <v>339</v>
      </c>
      <c r="B2278" t="s">
        <v>12</v>
      </c>
      <c r="C2278" t="s">
        <v>222</v>
      </c>
      <c r="D2278" t="s">
        <v>14</v>
      </c>
      <c r="E2278" t="s">
        <v>55</v>
      </c>
      <c r="F2278">
        <v>2014</v>
      </c>
      <c r="H2278" t="s">
        <v>21</v>
      </c>
      <c r="K2278" t="s">
        <v>223</v>
      </c>
    </row>
    <row r="2279" spans="1:11" x14ac:dyDescent="0.25">
      <c r="A2279" t="s">
        <v>339</v>
      </c>
      <c r="B2279" t="s">
        <v>12</v>
      </c>
      <c r="C2279" t="s">
        <v>222</v>
      </c>
      <c r="D2279" t="s">
        <v>14</v>
      </c>
      <c r="E2279" t="s">
        <v>99</v>
      </c>
      <c r="F2279">
        <v>2014</v>
      </c>
      <c r="G2279">
        <v>9.8000000000000004E-2</v>
      </c>
      <c r="H2279" t="s">
        <v>21</v>
      </c>
      <c r="K2279" t="s">
        <v>223</v>
      </c>
    </row>
    <row r="2280" spans="1:11" x14ac:dyDescent="0.25">
      <c r="A2280" t="s">
        <v>339</v>
      </c>
      <c r="B2280" t="s">
        <v>12</v>
      </c>
      <c r="C2280" t="s">
        <v>222</v>
      </c>
      <c r="D2280" t="s">
        <v>14</v>
      </c>
      <c r="E2280" t="s">
        <v>56</v>
      </c>
      <c r="F2280">
        <v>2014</v>
      </c>
      <c r="H2280" t="s">
        <v>21</v>
      </c>
      <c r="K2280" t="s">
        <v>223</v>
      </c>
    </row>
    <row r="2281" spans="1:11" x14ac:dyDescent="0.25">
      <c r="A2281" t="s">
        <v>339</v>
      </c>
      <c r="B2281" t="s">
        <v>12</v>
      </c>
      <c r="C2281" t="s">
        <v>222</v>
      </c>
      <c r="D2281" t="s">
        <v>14</v>
      </c>
      <c r="E2281" t="s">
        <v>101</v>
      </c>
      <c r="F2281">
        <v>2014</v>
      </c>
      <c r="H2281" t="s">
        <v>21</v>
      </c>
      <c r="K2281" t="s">
        <v>223</v>
      </c>
    </row>
    <row r="2282" spans="1:11" x14ac:dyDescent="0.25">
      <c r="A2282" t="s">
        <v>339</v>
      </c>
      <c r="B2282" t="s">
        <v>12</v>
      </c>
      <c r="C2282" t="s">
        <v>222</v>
      </c>
      <c r="D2282" t="s">
        <v>14</v>
      </c>
      <c r="E2282" t="s">
        <v>102</v>
      </c>
      <c r="F2282">
        <v>2014</v>
      </c>
      <c r="G2282">
        <v>0.08</v>
      </c>
      <c r="H2282" t="s">
        <v>21</v>
      </c>
      <c r="K2282" t="s">
        <v>223</v>
      </c>
    </row>
    <row r="2283" spans="1:11" x14ac:dyDescent="0.25">
      <c r="A2283" t="s">
        <v>339</v>
      </c>
      <c r="B2283" t="s">
        <v>12</v>
      </c>
      <c r="C2283" t="s">
        <v>222</v>
      </c>
      <c r="D2283" t="s">
        <v>14</v>
      </c>
      <c r="E2283" t="s">
        <v>57</v>
      </c>
      <c r="F2283">
        <v>2014</v>
      </c>
      <c r="H2283" t="s">
        <v>21</v>
      </c>
      <c r="K2283" t="s">
        <v>223</v>
      </c>
    </row>
    <row r="2284" spans="1:11" x14ac:dyDescent="0.25">
      <c r="A2284" t="s">
        <v>339</v>
      </c>
      <c r="B2284" t="s">
        <v>12</v>
      </c>
      <c r="C2284" t="s">
        <v>222</v>
      </c>
      <c r="D2284" t="s">
        <v>14</v>
      </c>
      <c r="E2284" t="s">
        <v>103</v>
      </c>
      <c r="F2284">
        <v>2014</v>
      </c>
      <c r="G2284">
        <v>0.34100000000000003</v>
      </c>
      <c r="K2284" t="s">
        <v>223</v>
      </c>
    </row>
    <row r="2285" spans="1:11" x14ac:dyDescent="0.25">
      <c r="A2285" t="s">
        <v>339</v>
      </c>
      <c r="B2285" t="s">
        <v>12</v>
      </c>
      <c r="C2285" t="s">
        <v>222</v>
      </c>
      <c r="D2285" t="s">
        <v>14</v>
      </c>
      <c r="E2285" t="s">
        <v>58</v>
      </c>
      <c r="F2285">
        <v>2014</v>
      </c>
      <c r="H2285" t="s">
        <v>21</v>
      </c>
      <c r="K2285" t="s">
        <v>223</v>
      </c>
    </row>
    <row r="2286" spans="1:11" x14ac:dyDescent="0.25">
      <c r="A2286" t="s">
        <v>339</v>
      </c>
      <c r="B2286" t="s">
        <v>12</v>
      </c>
      <c r="C2286" t="s">
        <v>222</v>
      </c>
      <c r="D2286" t="s">
        <v>14</v>
      </c>
      <c r="E2286" t="s">
        <v>59</v>
      </c>
      <c r="F2286">
        <v>2014</v>
      </c>
      <c r="G2286">
        <v>3.2959999999999998</v>
      </c>
      <c r="K2286" t="s">
        <v>223</v>
      </c>
    </row>
    <row r="2287" spans="1:11" x14ac:dyDescent="0.25">
      <c r="A2287" t="s">
        <v>339</v>
      </c>
      <c r="B2287" t="s">
        <v>12</v>
      </c>
      <c r="C2287" t="s">
        <v>222</v>
      </c>
      <c r="D2287" t="s">
        <v>14</v>
      </c>
      <c r="E2287" t="s">
        <v>60</v>
      </c>
      <c r="F2287">
        <v>2014</v>
      </c>
      <c r="G2287">
        <v>2.7370000000000001</v>
      </c>
      <c r="K2287" t="s">
        <v>223</v>
      </c>
    </row>
    <row r="2288" spans="1:11" x14ac:dyDescent="0.25">
      <c r="A2288" t="s">
        <v>339</v>
      </c>
      <c r="B2288" t="s">
        <v>12</v>
      </c>
      <c r="C2288" t="s">
        <v>222</v>
      </c>
      <c r="D2288" t="s">
        <v>14</v>
      </c>
      <c r="E2288" t="s">
        <v>61</v>
      </c>
      <c r="F2288">
        <v>2014</v>
      </c>
      <c r="G2288">
        <v>1.1950000000000001</v>
      </c>
      <c r="K2288" t="s">
        <v>223</v>
      </c>
    </row>
    <row r="2289" spans="1:11" x14ac:dyDescent="0.25">
      <c r="A2289" t="s">
        <v>339</v>
      </c>
      <c r="B2289" t="s">
        <v>12</v>
      </c>
      <c r="C2289" t="s">
        <v>222</v>
      </c>
      <c r="D2289" t="s">
        <v>14</v>
      </c>
      <c r="E2289" t="s">
        <v>62</v>
      </c>
      <c r="F2289">
        <v>2014</v>
      </c>
      <c r="G2289">
        <v>5.5E-2</v>
      </c>
      <c r="H2289" t="s">
        <v>21</v>
      </c>
      <c r="K2289" t="s">
        <v>223</v>
      </c>
    </row>
    <row r="2290" spans="1:11" x14ac:dyDescent="0.25">
      <c r="A2290" t="s">
        <v>339</v>
      </c>
      <c r="B2290" t="s">
        <v>12</v>
      </c>
      <c r="C2290" t="s">
        <v>222</v>
      </c>
      <c r="D2290" t="s">
        <v>14</v>
      </c>
      <c r="E2290" t="s">
        <v>104</v>
      </c>
      <c r="F2290">
        <v>2014</v>
      </c>
      <c r="G2290">
        <v>5.3999999999999999E-2</v>
      </c>
      <c r="H2290" t="s">
        <v>21</v>
      </c>
      <c r="K2290" t="s">
        <v>223</v>
      </c>
    </row>
    <row r="2291" spans="1:11" x14ac:dyDescent="0.25">
      <c r="A2291" t="s">
        <v>339</v>
      </c>
      <c r="B2291" t="s">
        <v>12</v>
      </c>
      <c r="C2291" t="s">
        <v>222</v>
      </c>
      <c r="D2291" t="s">
        <v>14</v>
      </c>
      <c r="E2291" t="s">
        <v>63</v>
      </c>
      <c r="F2291">
        <v>2014</v>
      </c>
      <c r="H2291" t="s">
        <v>21</v>
      </c>
      <c r="K2291" t="s">
        <v>223</v>
      </c>
    </row>
    <row r="2292" spans="1:11" x14ac:dyDescent="0.25">
      <c r="A2292" t="s">
        <v>339</v>
      </c>
      <c r="B2292" t="s">
        <v>12</v>
      </c>
      <c r="C2292" t="s">
        <v>222</v>
      </c>
      <c r="D2292" t="s">
        <v>14</v>
      </c>
      <c r="E2292" t="s">
        <v>106</v>
      </c>
      <c r="F2292">
        <v>2014</v>
      </c>
      <c r="H2292" t="s">
        <v>21</v>
      </c>
      <c r="K2292" t="s">
        <v>223</v>
      </c>
    </row>
    <row r="2293" spans="1:11" x14ac:dyDescent="0.25">
      <c r="A2293" t="s">
        <v>339</v>
      </c>
      <c r="B2293" t="s">
        <v>12</v>
      </c>
      <c r="C2293" t="s">
        <v>222</v>
      </c>
      <c r="D2293" t="s">
        <v>14</v>
      </c>
      <c r="E2293" t="s">
        <v>64</v>
      </c>
      <c r="F2293">
        <v>2014</v>
      </c>
      <c r="G2293">
        <v>5.0999999999999997E-2</v>
      </c>
      <c r="H2293" t="s">
        <v>21</v>
      </c>
      <c r="K2293" t="s">
        <v>223</v>
      </c>
    </row>
    <row r="2294" spans="1:11" x14ac:dyDescent="0.25">
      <c r="A2294" t="s">
        <v>339</v>
      </c>
      <c r="B2294" t="s">
        <v>12</v>
      </c>
      <c r="C2294" t="s">
        <v>222</v>
      </c>
      <c r="D2294" t="s">
        <v>14</v>
      </c>
      <c r="E2294" t="s">
        <v>65</v>
      </c>
      <c r="F2294">
        <v>2014</v>
      </c>
      <c r="G2294">
        <v>0.48899999999999999</v>
      </c>
      <c r="K2294" t="s">
        <v>223</v>
      </c>
    </row>
    <row r="2295" spans="1:11" x14ac:dyDescent="0.25">
      <c r="A2295" t="s">
        <v>339</v>
      </c>
      <c r="B2295" t="s">
        <v>12</v>
      </c>
      <c r="C2295" t="s">
        <v>222</v>
      </c>
      <c r="D2295" t="s">
        <v>14</v>
      </c>
      <c r="E2295" t="s">
        <v>66</v>
      </c>
      <c r="F2295">
        <v>2014</v>
      </c>
      <c r="H2295" t="s">
        <v>21</v>
      </c>
      <c r="K2295" t="s">
        <v>223</v>
      </c>
    </row>
    <row r="2296" spans="1:11" x14ac:dyDescent="0.25">
      <c r="A2296" t="s">
        <v>339</v>
      </c>
      <c r="B2296" t="s">
        <v>12</v>
      </c>
      <c r="C2296" t="s">
        <v>222</v>
      </c>
      <c r="D2296" t="s">
        <v>14</v>
      </c>
      <c r="E2296" t="s">
        <v>67</v>
      </c>
      <c r="F2296">
        <v>2014</v>
      </c>
      <c r="H2296" t="s">
        <v>21</v>
      </c>
      <c r="K2296" t="s">
        <v>223</v>
      </c>
    </row>
    <row r="2297" spans="1:11" x14ac:dyDescent="0.25">
      <c r="A2297" t="s">
        <v>339</v>
      </c>
      <c r="B2297" t="s">
        <v>12</v>
      </c>
      <c r="C2297" t="s">
        <v>222</v>
      </c>
      <c r="D2297" t="s">
        <v>14</v>
      </c>
      <c r="E2297" t="s">
        <v>68</v>
      </c>
      <c r="F2297">
        <v>2014</v>
      </c>
      <c r="G2297">
        <v>1.3819999999999999</v>
      </c>
      <c r="K2297" t="s">
        <v>223</v>
      </c>
    </row>
    <row r="2298" spans="1:11" x14ac:dyDescent="0.25">
      <c r="A2298" t="s">
        <v>339</v>
      </c>
      <c r="B2298" t="s">
        <v>12</v>
      </c>
      <c r="C2298" t="s">
        <v>222</v>
      </c>
      <c r="D2298" t="s">
        <v>14</v>
      </c>
      <c r="E2298" t="s">
        <v>107</v>
      </c>
      <c r="F2298">
        <v>2014</v>
      </c>
      <c r="G2298">
        <v>5.6000000000000001E-2</v>
      </c>
      <c r="H2298" t="s">
        <v>21</v>
      </c>
      <c r="K2298" t="s">
        <v>223</v>
      </c>
    </row>
    <row r="2299" spans="1:11" x14ac:dyDescent="0.25">
      <c r="A2299" t="s">
        <v>339</v>
      </c>
      <c r="B2299" t="s">
        <v>12</v>
      </c>
      <c r="C2299" t="s">
        <v>222</v>
      </c>
      <c r="D2299" t="s">
        <v>14</v>
      </c>
      <c r="E2299" t="s">
        <v>69</v>
      </c>
      <c r="F2299">
        <v>2014</v>
      </c>
      <c r="G2299">
        <v>0.18</v>
      </c>
      <c r="K2299" t="s">
        <v>223</v>
      </c>
    </row>
    <row r="2300" spans="1:11" x14ac:dyDescent="0.25">
      <c r="A2300" t="s">
        <v>339</v>
      </c>
      <c r="B2300" t="s">
        <v>12</v>
      </c>
      <c r="C2300" t="s">
        <v>222</v>
      </c>
      <c r="D2300" t="s">
        <v>14</v>
      </c>
      <c r="E2300" t="s">
        <v>70</v>
      </c>
      <c r="F2300">
        <v>2014</v>
      </c>
      <c r="G2300">
        <v>5.3719999999999999</v>
      </c>
      <c r="K2300" t="s">
        <v>223</v>
      </c>
    </row>
    <row r="2301" spans="1:11" x14ac:dyDescent="0.25">
      <c r="A2301" t="s">
        <v>224</v>
      </c>
      <c r="B2301" t="s">
        <v>12</v>
      </c>
      <c r="C2301" t="s">
        <v>109</v>
      </c>
      <c r="D2301" t="s">
        <v>14</v>
      </c>
      <c r="E2301" t="s">
        <v>15</v>
      </c>
      <c r="F2301">
        <v>2020</v>
      </c>
      <c r="G2301">
        <v>1241.825</v>
      </c>
      <c r="H2301" t="s">
        <v>125</v>
      </c>
      <c r="J2301" t="s">
        <v>126</v>
      </c>
      <c r="K2301" t="s">
        <v>136</v>
      </c>
    </row>
    <row r="2302" spans="1:11" x14ac:dyDescent="0.25">
      <c r="A2302" t="s">
        <v>224</v>
      </c>
      <c r="B2302" t="s">
        <v>12</v>
      </c>
      <c r="C2302" t="s">
        <v>109</v>
      </c>
      <c r="D2302" t="s">
        <v>14</v>
      </c>
      <c r="E2302" t="s">
        <v>17</v>
      </c>
      <c r="F2302">
        <v>2020</v>
      </c>
      <c r="G2302">
        <v>244.31299999999999</v>
      </c>
      <c r="H2302" t="s">
        <v>125</v>
      </c>
      <c r="J2302" t="s">
        <v>126</v>
      </c>
      <c r="K2302" t="s">
        <v>136</v>
      </c>
    </row>
    <row r="2303" spans="1:11" x14ac:dyDescent="0.25">
      <c r="A2303" t="s">
        <v>224</v>
      </c>
      <c r="B2303" t="s">
        <v>12</v>
      </c>
      <c r="C2303" t="s">
        <v>109</v>
      </c>
      <c r="D2303" t="s">
        <v>14</v>
      </c>
      <c r="E2303" t="s">
        <v>73</v>
      </c>
      <c r="F2303">
        <v>2020</v>
      </c>
      <c r="G2303">
        <v>1.048</v>
      </c>
      <c r="H2303" t="s">
        <v>125</v>
      </c>
      <c r="J2303" t="s">
        <v>126</v>
      </c>
      <c r="K2303" t="s">
        <v>136</v>
      </c>
    </row>
    <row r="2304" spans="1:11" x14ac:dyDescent="0.25">
      <c r="A2304" t="s">
        <v>224</v>
      </c>
      <c r="B2304" t="s">
        <v>12</v>
      </c>
      <c r="C2304" t="s">
        <v>109</v>
      </c>
      <c r="D2304" t="s">
        <v>14</v>
      </c>
      <c r="E2304" t="s">
        <v>18</v>
      </c>
      <c r="F2304">
        <v>2020</v>
      </c>
      <c r="G2304">
        <v>0.78500000000000003</v>
      </c>
      <c r="H2304" t="s">
        <v>125</v>
      </c>
      <c r="J2304" t="s">
        <v>126</v>
      </c>
      <c r="K2304" t="s">
        <v>136</v>
      </c>
    </row>
    <row r="2305" spans="1:11" x14ac:dyDescent="0.25">
      <c r="A2305" t="s">
        <v>224</v>
      </c>
      <c r="B2305" t="s">
        <v>12</v>
      </c>
      <c r="C2305" t="s">
        <v>109</v>
      </c>
      <c r="D2305" t="s">
        <v>14</v>
      </c>
      <c r="E2305" t="s">
        <v>19</v>
      </c>
      <c r="F2305">
        <v>2020</v>
      </c>
      <c r="G2305">
        <v>1.202</v>
      </c>
      <c r="H2305" t="s">
        <v>125</v>
      </c>
      <c r="J2305" t="s">
        <v>126</v>
      </c>
      <c r="K2305" t="s">
        <v>136</v>
      </c>
    </row>
    <row r="2306" spans="1:11" x14ac:dyDescent="0.25">
      <c r="A2306" t="s">
        <v>224</v>
      </c>
      <c r="B2306" t="s">
        <v>12</v>
      </c>
      <c r="C2306" t="s">
        <v>109</v>
      </c>
      <c r="D2306" t="s">
        <v>14</v>
      </c>
      <c r="E2306" t="s">
        <v>74</v>
      </c>
      <c r="F2306">
        <v>2020</v>
      </c>
      <c r="G2306">
        <v>1.071</v>
      </c>
      <c r="H2306" t="s">
        <v>125</v>
      </c>
      <c r="J2306" t="s">
        <v>126</v>
      </c>
      <c r="K2306" t="s">
        <v>136</v>
      </c>
    </row>
    <row r="2307" spans="1:11" x14ac:dyDescent="0.25">
      <c r="A2307" t="s">
        <v>224</v>
      </c>
      <c r="B2307" t="s">
        <v>12</v>
      </c>
      <c r="C2307" t="s">
        <v>109</v>
      </c>
      <c r="D2307" t="s">
        <v>14</v>
      </c>
      <c r="E2307" t="s">
        <v>20</v>
      </c>
      <c r="F2307">
        <v>2020</v>
      </c>
      <c r="G2307">
        <v>4.8159999999999998</v>
      </c>
      <c r="H2307" t="s">
        <v>125</v>
      </c>
      <c r="J2307" t="s">
        <v>126</v>
      </c>
      <c r="K2307" t="s">
        <v>136</v>
      </c>
    </row>
    <row r="2308" spans="1:11" x14ac:dyDescent="0.25">
      <c r="A2308" t="s">
        <v>224</v>
      </c>
      <c r="B2308" t="s">
        <v>12</v>
      </c>
      <c r="C2308" t="s">
        <v>109</v>
      </c>
      <c r="D2308" t="s">
        <v>14</v>
      </c>
      <c r="E2308" t="s">
        <v>22</v>
      </c>
      <c r="F2308">
        <v>2020</v>
      </c>
      <c r="G2308">
        <v>1.41</v>
      </c>
      <c r="H2308" t="s">
        <v>125</v>
      </c>
      <c r="J2308" t="s">
        <v>126</v>
      </c>
      <c r="K2308" t="s">
        <v>136</v>
      </c>
    </row>
    <row r="2309" spans="1:11" x14ac:dyDescent="0.25">
      <c r="A2309" t="s">
        <v>224</v>
      </c>
      <c r="B2309" t="s">
        <v>12</v>
      </c>
      <c r="C2309" t="s">
        <v>109</v>
      </c>
      <c r="D2309" t="s">
        <v>14</v>
      </c>
      <c r="E2309" t="s">
        <v>75</v>
      </c>
      <c r="F2309">
        <v>2020</v>
      </c>
      <c r="G2309">
        <v>3.5999999999999997E-2</v>
      </c>
      <c r="H2309" t="s">
        <v>125</v>
      </c>
      <c r="J2309" t="s">
        <v>126</v>
      </c>
      <c r="K2309" t="s">
        <v>136</v>
      </c>
    </row>
    <row r="2310" spans="1:11" x14ac:dyDescent="0.25">
      <c r="A2310" t="s">
        <v>224</v>
      </c>
      <c r="B2310" t="s">
        <v>12</v>
      </c>
      <c r="C2310" t="s">
        <v>109</v>
      </c>
      <c r="D2310" t="s">
        <v>14</v>
      </c>
      <c r="E2310" t="s">
        <v>23</v>
      </c>
      <c r="F2310">
        <v>2020</v>
      </c>
      <c r="G2310">
        <v>29.731000000000002</v>
      </c>
      <c r="H2310" t="s">
        <v>125</v>
      </c>
      <c r="J2310" t="s">
        <v>126</v>
      </c>
      <c r="K2310" t="s">
        <v>136</v>
      </c>
    </row>
    <row r="2311" spans="1:11" x14ac:dyDescent="0.25">
      <c r="A2311" t="s">
        <v>224</v>
      </c>
      <c r="B2311" t="s">
        <v>12</v>
      </c>
      <c r="C2311" t="s">
        <v>109</v>
      </c>
      <c r="D2311" t="s">
        <v>14</v>
      </c>
      <c r="E2311" t="s">
        <v>76</v>
      </c>
      <c r="F2311">
        <v>2020</v>
      </c>
      <c r="G2311">
        <v>9.016</v>
      </c>
      <c r="H2311" t="s">
        <v>125</v>
      </c>
      <c r="J2311" t="s">
        <v>126</v>
      </c>
      <c r="K2311" t="s">
        <v>136</v>
      </c>
    </row>
    <row r="2312" spans="1:11" x14ac:dyDescent="0.25">
      <c r="A2312" t="s">
        <v>224</v>
      </c>
      <c r="B2312" t="s">
        <v>12</v>
      </c>
      <c r="C2312" t="s">
        <v>109</v>
      </c>
      <c r="D2312" t="s">
        <v>14</v>
      </c>
      <c r="E2312" t="s">
        <v>24</v>
      </c>
      <c r="F2312">
        <v>2020</v>
      </c>
      <c r="G2312">
        <v>0.29199999999999998</v>
      </c>
      <c r="H2312" t="s">
        <v>125</v>
      </c>
      <c r="J2312" t="s">
        <v>126</v>
      </c>
      <c r="K2312" t="s">
        <v>136</v>
      </c>
    </row>
    <row r="2313" spans="1:11" x14ac:dyDescent="0.25">
      <c r="A2313" t="s">
        <v>224</v>
      </c>
      <c r="B2313" t="s">
        <v>12</v>
      </c>
      <c r="C2313" t="s">
        <v>109</v>
      </c>
      <c r="D2313" t="s">
        <v>14</v>
      </c>
      <c r="E2313" t="s">
        <v>25</v>
      </c>
      <c r="F2313">
        <v>2020</v>
      </c>
      <c r="G2313">
        <v>1.0289999999999999</v>
      </c>
      <c r="H2313" t="s">
        <v>125</v>
      </c>
      <c r="J2313" t="s">
        <v>126</v>
      </c>
      <c r="K2313" t="s">
        <v>136</v>
      </c>
    </row>
    <row r="2314" spans="1:11" x14ac:dyDescent="0.25">
      <c r="A2314" t="s">
        <v>224</v>
      </c>
      <c r="B2314" t="s">
        <v>12</v>
      </c>
      <c r="C2314" t="s">
        <v>109</v>
      </c>
      <c r="D2314" t="s">
        <v>14</v>
      </c>
      <c r="E2314" t="s">
        <v>26</v>
      </c>
      <c r="F2314">
        <v>2020</v>
      </c>
      <c r="G2314">
        <v>10.798999999999999</v>
      </c>
      <c r="H2314" t="s">
        <v>125</v>
      </c>
      <c r="J2314" t="s">
        <v>126</v>
      </c>
      <c r="K2314" t="s">
        <v>136</v>
      </c>
    </row>
    <row r="2315" spans="1:11" x14ac:dyDescent="0.25">
      <c r="A2315" t="s">
        <v>224</v>
      </c>
      <c r="B2315" t="s">
        <v>12</v>
      </c>
      <c r="C2315" t="s">
        <v>109</v>
      </c>
      <c r="D2315" t="s">
        <v>14</v>
      </c>
      <c r="E2315" t="s">
        <v>27</v>
      </c>
      <c r="F2315">
        <v>2020</v>
      </c>
      <c r="G2315">
        <v>1.728</v>
      </c>
      <c r="H2315" t="s">
        <v>125</v>
      </c>
      <c r="J2315" t="s">
        <v>126</v>
      </c>
      <c r="K2315" t="s">
        <v>136</v>
      </c>
    </row>
    <row r="2316" spans="1:11" x14ac:dyDescent="0.25">
      <c r="A2316" t="s">
        <v>224</v>
      </c>
      <c r="B2316" t="s">
        <v>12</v>
      </c>
      <c r="C2316" t="s">
        <v>109</v>
      </c>
      <c r="D2316" t="s">
        <v>14</v>
      </c>
      <c r="E2316" t="s">
        <v>28</v>
      </c>
      <c r="F2316">
        <v>2020</v>
      </c>
      <c r="G2316">
        <v>2.9649999999999999</v>
      </c>
      <c r="H2316" t="s">
        <v>125</v>
      </c>
      <c r="J2316" t="s">
        <v>126</v>
      </c>
      <c r="K2316" t="s">
        <v>136</v>
      </c>
    </row>
    <row r="2317" spans="1:11" x14ac:dyDescent="0.25">
      <c r="A2317" t="s">
        <v>224</v>
      </c>
      <c r="B2317" t="s">
        <v>12</v>
      </c>
      <c r="C2317" t="s">
        <v>109</v>
      </c>
      <c r="D2317" t="s">
        <v>14</v>
      </c>
      <c r="E2317" t="s">
        <v>29</v>
      </c>
      <c r="F2317">
        <v>2020</v>
      </c>
      <c r="G2317">
        <v>0.79200000000000004</v>
      </c>
      <c r="H2317" t="s">
        <v>125</v>
      </c>
      <c r="J2317" t="s">
        <v>126</v>
      </c>
      <c r="K2317" t="s">
        <v>136</v>
      </c>
    </row>
    <row r="2318" spans="1:11" x14ac:dyDescent="0.25">
      <c r="A2318" t="s">
        <v>224</v>
      </c>
      <c r="B2318" t="s">
        <v>12</v>
      </c>
      <c r="C2318" t="s">
        <v>109</v>
      </c>
      <c r="D2318" t="s">
        <v>14</v>
      </c>
      <c r="E2318" t="s">
        <v>77</v>
      </c>
      <c r="F2318">
        <v>2020</v>
      </c>
      <c r="G2318">
        <v>0.89300000000000002</v>
      </c>
      <c r="H2318" t="s">
        <v>125</v>
      </c>
      <c r="J2318" t="s">
        <v>126</v>
      </c>
      <c r="K2318" t="s">
        <v>136</v>
      </c>
    </row>
    <row r="2319" spans="1:11" x14ac:dyDescent="0.25">
      <c r="A2319" t="s">
        <v>224</v>
      </c>
      <c r="B2319" t="s">
        <v>12</v>
      </c>
      <c r="C2319" t="s">
        <v>109</v>
      </c>
      <c r="D2319" t="s">
        <v>14</v>
      </c>
      <c r="E2319" t="s">
        <v>30</v>
      </c>
      <c r="F2319">
        <v>2020</v>
      </c>
      <c r="G2319">
        <v>0.51700000000000002</v>
      </c>
      <c r="H2319" t="s">
        <v>125</v>
      </c>
      <c r="J2319" t="s">
        <v>126</v>
      </c>
      <c r="K2319" t="s">
        <v>136</v>
      </c>
    </row>
    <row r="2320" spans="1:11" x14ac:dyDescent="0.25">
      <c r="A2320" t="s">
        <v>224</v>
      </c>
      <c r="B2320" t="s">
        <v>12</v>
      </c>
      <c r="C2320" t="s">
        <v>109</v>
      </c>
      <c r="D2320" t="s">
        <v>14</v>
      </c>
      <c r="E2320" t="s">
        <v>31</v>
      </c>
      <c r="F2320">
        <v>2020</v>
      </c>
      <c r="G2320">
        <v>2.5859999999999999</v>
      </c>
      <c r="H2320" t="s">
        <v>125</v>
      </c>
      <c r="J2320" t="s">
        <v>126</v>
      </c>
      <c r="K2320" t="s">
        <v>136</v>
      </c>
    </row>
    <row r="2321" spans="1:11" x14ac:dyDescent="0.25">
      <c r="A2321" t="s">
        <v>224</v>
      </c>
      <c r="B2321" t="s">
        <v>12</v>
      </c>
      <c r="C2321" t="s">
        <v>109</v>
      </c>
      <c r="D2321" t="s">
        <v>14</v>
      </c>
      <c r="E2321" t="s">
        <v>78</v>
      </c>
      <c r="F2321">
        <v>2020</v>
      </c>
      <c r="G2321">
        <v>1.615</v>
      </c>
      <c r="H2321" t="s">
        <v>125</v>
      </c>
      <c r="J2321" t="s">
        <v>126</v>
      </c>
      <c r="K2321" t="s">
        <v>136</v>
      </c>
    </row>
    <row r="2322" spans="1:11" x14ac:dyDescent="0.25">
      <c r="A2322" t="s">
        <v>224</v>
      </c>
      <c r="B2322" t="s">
        <v>12</v>
      </c>
      <c r="C2322" t="s">
        <v>109</v>
      </c>
      <c r="D2322" t="s">
        <v>14</v>
      </c>
      <c r="E2322" t="s">
        <v>79</v>
      </c>
      <c r="F2322">
        <v>2020</v>
      </c>
      <c r="G2322">
        <v>4.6589999999999998</v>
      </c>
      <c r="H2322" t="s">
        <v>125</v>
      </c>
      <c r="J2322" t="s">
        <v>126</v>
      </c>
      <c r="K2322" t="s">
        <v>136</v>
      </c>
    </row>
    <row r="2323" spans="1:11" x14ac:dyDescent="0.25">
      <c r="A2323" t="s">
        <v>224</v>
      </c>
      <c r="B2323" t="s">
        <v>12</v>
      </c>
      <c r="C2323" t="s">
        <v>109</v>
      </c>
      <c r="D2323" t="s">
        <v>14</v>
      </c>
      <c r="E2323" t="s">
        <v>32</v>
      </c>
      <c r="F2323">
        <v>2020</v>
      </c>
      <c r="G2323">
        <v>9.6660000000000004</v>
      </c>
      <c r="H2323" t="s">
        <v>125</v>
      </c>
      <c r="J2323" t="s">
        <v>126</v>
      </c>
      <c r="K2323" t="s">
        <v>136</v>
      </c>
    </row>
    <row r="2324" spans="1:11" x14ac:dyDescent="0.25">
      <c r="A2324" t="s">
        <v>224</v>
      </c>
      <c r="B2324" t="s">
        <v>12</v>
      </c>
      <c r="C2324" t="s">
        <v>109</v>
      </c>
      <c r="D2324" t="s">
        <v>14</v>
      </c>
      <c r="E2324" t="s">
        <v>33</v>
      </c>
      <c r="F2324">
        <v>2020</v>
      </c>
      <c r="G2324">
        <v>6.2279999999999998</v>
      </c>
      <c r="H2324" t="s">
        <v>125</v>
      </c>
      <c r="J2324" t="s">
        <v>126</v>
      </c>
      <c r="K2324" t="s">
        <v>136</v>
      </c>
    </row>
    <row r="2325" spans="1:11" x14ac:dyDescent="0.25">
      <c r="A2325" t="s">
        <v>224</v>
      </c>
      <c r="B2325" t="s">
        <v>12</v>
      </c>
      <c r="C2325" t="s">
        <v>109</v>
      </c>
      <c r="D2325" t="s">
        <v>14</v>
      </c>
      <c r="E2325" t="s">
        <v>34</v>
      </c>
      <c r="F2325">
        <v>2020</v>
      </c>
      <c r="G2325">
        <v>4.1580000000000004</v>
      </c>
      <c r="H2325" t="s">
        <v>125</v>
      </c>
      <c r="J2325" t="s">
        <v>126</v>
      </c>
      <c r="K2325" t="s">
        <v>136</v>
      </c>
    </row>
    <row r="2326" spans="1:11" x14ac:dyDescent="0.25">
      <c r="A2326" t="s">
        <v>224</v>
      </c>
      <c r="B2326" t="s">
        <v>12</v>
      </c>
      <c r="C2326" t="s">
        <v>109</v>
      </c>
      <c r="D2326" t="s">
        <v>14</v>
      </c>
      <c r="E2326" t="s">
        <v>80</v>
      </c>
      <c r="F2326">
        <v>2020</v>
      </c>
      <c r="G2326">
        <v>0.26700000000000002</v>
      </c>
      <c r="H2326" t="s">
        <v>125</v>
      </c>
      <c r="J2326" t="s">
        <v>126</v>
      </c>
      <c r="K2326" t="s">
        <v>136</v>
      </c>
    </row>
    <row r="2327" spans="1:11" x14ac:dyDescent="0.25">
      <c r="A2327" t="s">
        <v>224</v>
      </c>
      <c r="B2327" t="s">
        <v>12</v>
      </c>
      <c r="C2327" t="s">
        <v>109</v>
      </c>
      <c r="D2327" t="s">
        <v>14</v>
      </c>
      <c r="E2327" t="s">
        <v>35</v>
      </c>
      <c r="F2327">
        <v>2020</v>
      </c>
      <c r="G2327">
        <v>0.69699999999999995</v>
      </c>
      <c r="H2327" t="s">
        <v>125</v>
      </c>
      <c r="J2327" t="s">
        <v>126</v>
      </c>
      <c r="K2327" t="s">
        <v>136</v>
      </c>
    </row>
    <row r="2328" spans="1:11" x14ac:dyDescent="0.25">
      <c r="A2328" t="s">
        <v>224</v>
      </c>
      <c r="B2328" t="s">
        <v>12</v>
      </c>
      <c r="C2328" t="s">
        <v>109</v>
      </c>
      <c r="D2328" t="s">
        <v>14</v>
      </c>
      <c r="E2328" t="s">
        <v>36</v>
      </c>
      <c r="F2328">
        <v>2020</v>
      </c>
      <c r="G2328">
        <v>0.72899999999999998</v>
      </c>
      <c r="H2328" t="s">
        <v>125</v>
      </c>
      <c r="J2328" t="s">
        <v>126</v>
      </c>
      <c r="K2328" t="s">
        <v>136</v>
      </c>
    </row>
    <row r="2329" spans="1:11" x14ac:dyDescent="0.25">
      <c r="A2329" t="s">
        <v>224</v>
      </c>
      <c r="B2329" t="s">
        <v>12</v>
      </c>
      <c r="C2329" t="s">
        <v>109</v>
      </c>
      <c r="D2329" t="s">
        <v>14</v>
      </c>
      <c r="E2329" t="s">
        <v>110</v>
      </c>
      <c r="F2329">
        <v>2020</v>
      </c>
      <c r="G2329">
        <v>2.1509999999999998</v>
      </c>
      <c r="H2329" t="s">
        <v>125</v>
      </c>
      <c r="J2329" t="s">
        <v>126</v>
      </c>
      <c r="K2329" t="s">
        <v>136</v>
      </c>
    </row>
    <row r="2330" spans="1:11" x14ac:dyDescent="0.25">
      <c r="A2330" t="s">
        <v>224</v>
      </c>
      <c r="B2330" t="s">
        <v>12</v>
      </c>
      <c r="C2330" t="s">
        <v>109</v>
      </c>
      <c r="D2330" t="s">
        <v>14</v>
      </c>
      <c r="E2330" t="s">
        <v>81</v>
      </c>
      <c r="F2330">
        <v>2020</v>
      </c>
      <c r="G2330">
        <v>1.5580000000000001</v>
      </c>
      <c r="H2330" t="s">
        <v>125</v>
      </c>
      <c r="J2330" t="s">
        <v>126</v>
      </c>
      <c r="K2330" t="s">
        <v>136</v>
      </c>
    </row>
    <row r="2331" spans="1:11" x14ac:dyDescent="0.25">
      <c r="A2331" t="s">
        <v>224</v>
      </c>
      <c r="B2331" t="s">
        <v>12</v>
      </c>
      <c r="C2331" t="s">
        <v>109</v>
      </c>
      <c r="D2331" t="s">
        <v>14</v>
      </c>
      <c r="E2331" t="s">
        <v>37</v>
      </c>
      <c r="F2331">
        <v>2020</v>
      </c>
      <c r="G2331">
        <v>5.5279999999999996</v>
      </c>
      <c r="H2331" t="s">
        <v>125</v>
      </c>
      <c r="J2331" t="s">
        <v>126</v>
      </c>
      <c r="K2331" t="s">
        <v>136</v>
      </c>
    </row>
    <row r="2332" spans="1:11" x14ac:dyDescent="0.25">
      <c r="A2332" t="s">
        <v>224</v>
      </c>
      <c r="B2332" t="s">
        <v>12</v>
      </c>
      <c r="C2332" t="s">
        <v>109</v>
      </c>
      <c r="D2332" t="s">
        <v>14</v>
      </c>
      <c r="E2332" t="s">
        <v>38</v>
      </c>
      <c r="F2332">
        <v>2020</v>
      </c>
      <c r="G2332">
        <v>1.925</v>
      </c>
      <c r="H2332" t="s">
        <v>125</v>
      </c>
      <c r="J2332" t="s">
        <v>126</v>
      </c>
      <c r="K2332" t="s">
        <v>136</v>
      </c>
    </row>
    <row r="2333" spans="1:11" x14ac:dyDescent="0.25">
      <c r="A2333" t="s">
        <v>224</v>
      </c>
      <c r="B2333" t="s">
        <v>12</v>
      </c>
      <c r="C2333" t="s">
        <v>109</v>
      </c>
      <c r="D2333" t="s">
        <v>14</v>
      </c>
      <c r="E2333" t="s">
        <v>82</v>
      </c>
      <c r="F2333">
        <v>2020</v>
      </c>
      <c r="G2333">
        <v>0.81699999999999995</v>
      </c>
      <c r="H2333" t="s">
        <v>125</v>
      </c>
      <c r="J2333" t="s">
        <v>126</v>
      </c>
      <c r="K2333" t="s">
        <v>136</v>
      </c>
    </row>
    <row r="2334" spans="1:11" x14ac:dyDescent="0.25">
      <c r="A2334" t="s">
        <v>224</v>
      </c>
      <c r="B2334" t="s">
        <v>12</v>
      </c>
      <c r="C2334" t="s">
        <v>109</v>
      </c>
      <c r="D2334" t="s">
        <v>14</v>
      </c>
      <c r="E2334" t="s">
        <v>39</v>
      </c>
      <c r="F2334">
        <v>2020</v>
      </c>
      <c r="G2334">
        <v>18.013999999999999</v>
      </c>
      <c r="H2334" t="s">
        <v>125</v>
      </c>
      <c r="J2334" t="s">
        <v>126</v>
      </c>
      <c r="K2334" t="s">
        <v>136</v>
      </c>
    </row>
    <row r="2335" spans="1:11" x14ac:dyDescent="0.25">
      <c r="A2335" t="s">
        <v>224</v>
      </c>
      <c r="B2335" t="s">
        <v>12</v>
      </c>
      <c r="C2335" t="s">
        <v>109</v>
      </c>
      <c r="D2335" t="s">
        <v>14</v>
      </c>
      <c r="E2335" t="s">
        <v>83</v>
      </c>
      <c r="F2335">
        <v>2020</v>
      </c>
      <c r="G2335">
        <v>4.6719999999999997</v>
      </c>
      <c r="H2335" t="s">
        <v>125</v>
      </c>
      <c r="J2335" t="s">
        <v>126</v>
      </c>
      <c r="K2335" t="s">
        <v>136</v>
      </c>
    </row>
    <row r="2336" spans="1:11" x14ac:dyDescent="0.25">
      <c r="A2336" t="s">
        <v>224</v>
      </c>
      <c r="B2336" t="s">
        <v>12</v>
      </c>
      <c r="C2336" t="s">
        <v>109</v>
      </c>
      <c r="D2336" t="s">
        <v>14</v>
      </c>
      <c r="E2336" t="s">
        <v>84</v>
      </c>
      <c r="F2336">
        <v>2020</v>
      </c>
      <c r="G2336">
        <v>9.6679999999999993</v>
      </c>
      <c r="H2336" t="s">
        <v>125</v>
      </c>
      <c r="J2336" t="s">
        <v>126</v>
      </c>
      <c r="K2336" t="s">
        <v>136</v>
      </c>
    </row>
    <row r="2337" spans="1:11" x14ac:dyDescent="0.25">
      <c r="A2337" t="s">
        <v>224</v>
      </c>
      <c r="B2337" t="s">
        <v>12</v>
      </c>
      <c r="C2337" t="s">
        <v>109</v>
      </c>
      <c r="D2337" t="s">
        <v>14</v>
      </c>
      <c r="E2337" t="s">
        <v>86</v>
      </c>
      <c r="F2337">
        <v>2020</v>
      </c>
      <c r="G2337">
        <v>37.899000000000001</v>
      </c>
      <c r="H2337" t="s">
        <v>125</v>
      </c>
      <c r="J2337" t="s">
        <v>126</v>
      </c>
      <c r="K2337" t="s">
        <v>136</v>
      </c>
    </row>
    <row r="2338" spans="1:11" x14ac:dyDescent="0.25">
      <c r="A2338" t="s">
        <v>224</v>
      </c>
      <c r="B2338" t="s">
        <v>12</v>
      </c>
      <c r="C2338" t="s">
        <v>109</v>
      </c>
      <c r="D2338" t="s">
        <v>14</v>
      </c>
      <c r="E2338" t="s">
        <v>41</v>
      </c>
      <c r="F2338">
        <v>2020</v>
      </c>
      <c r="G2338">
        <v>12.452999999999999</v>
      </c>
      <c r="H2338" t="s">
        <v>125</v>
      </c>
      <c r="J2338" t="s">
        <v>126</v>
      </c>
      <c r="K2338" t="s">
        <v>136</v>
      </c>
    </row>
    <row r="2339" spans="1:11" x14ac:dyDescent="0.25">
      <c r="A2339" t="s">
        <v>224</v>
      </c>
      <c r="B2339" t="s">
        <v>12</v>
      </c>
      <c r="C2339" t="s">
        <v>109</v>
      </c>
      <c r="D2339" t="s">
        <v>14</v>
      </c>
      <c r="E2339" t="s">
        <v>42</v>
      </c>
      <c r="F2339">
        <v>2020</v>
      </c>
      <c r="G2339">
        <v>35.031999999999996</v>
      </c>
      <c r="H2339" t="s">
        <v>125</v>
      </c>
      <c r="J2339" t="s">
        <v>126</v>
      </c>
      <c r="K2339" t="s">
        <v>136</v>
      </c>
    </row>
    <row r="2340" spans="1:11" x14ac:dyDescent="0.25">
      <c r="A2340" t="s">
        <v>224</v>
      </c>
      <c r="B2340" t="s">
        <v>12</v>
      </c>
      <c r="C2340" t="s">
        <v>109</v>
      </c>
      <c r="D2340" t="s">
        <v>14</v>
      </c>
      <c r="E2340" t="s">
        <v>87</v>
      </c>
      <c r="F2340">
        <v>2020</v>
      </c>
      <c r="G2340">
        <v>22.423999999999999</v>
      </c>
      <c r="H2340" t="s">
        <v>125</v>
      </c>
      <c r="J2340" t="s">
        <v>126</v>
      </c>
      <c r="K2340" t="s">
        <v>136</v>
      </c>
    </row>
    <row r="2341" spans="1:11" x14ac:dyDescent="0.25">
      <c r="A2341" t="s">
        <v>224</v>
      </c>
      <c r="B2341" t="s">
        <v>12</v>
      </c>
      <c r="C2341" t="s">
        <v>109</v>
      </c>
      <c r="D2341" t="s">
        <v>14</v>
      </c>
      <c r="E2341" t="s">
        <v>43</v>
      </c>
      <c r="F2341">
        <v>2020</v>
      </c>
      <c r="G2341">
        <v>32.103999999999999</v>
      </c>
      <c r="H2341" t="s">
        <v>125</v>
      </c>
      <c r="J2341" t="s">
        <v>126</v>
      </c>
      <c r="K2341" t="s">
        <v>136</v>
      </c>
    </row>
    <row r="2342" spans="1:11" x14ac:dyDescent="0.25">
      <c r="A2342" t="s">
        <v>224</v>
      </c>
      <c r="B2342" t="s">
        <v>12</v>
      </c>
      <c r="C2342" t="s">
        <v>109</v>
      </c>
      <c r="D2342" t="s">
        <v>14</v>
      </c>
      <c r="E2342" t="s">
        <v>44</v>
      </c>
      <c r="F2342">
        <v>2020</v>
      </c>
      <c r="G2342">
        <v>133.70500000000001</v>
      </c>
      <c r="H2342" t="s">
        <v>125</v>
      </c>
      <c r="J2342" t="s">
        <v>126</v>
      </c>
      <c r="K2342" t="s">
        <v>136</v>
      </c>
    </row>
    <row r="2343" spans="1:11" x14ac:dyDescent="0.25">
      <c r="A2343" t="s">
        <v>224</v>
      </c>
      <c r="B2343" t="s">
        <v>12</v>
      </c>
      <c r="C2343" t="s">
        <v>109</v>
      </c>
      <c r="D2343" t="s">
        <v>14</v>
      </c>
      <c r="E2343" t="s">
        <v>45</v>
      </c>
      <c r="F2343">
        <v>2020</v>
      </c>
      <c r="G2343">
        <v>54.67</v>
      </c>
      <c r="H2343" t="s">
        <v>125</v>
      </c>
      <c r="J2343" t="s">
        <v>126</v>
      </c>
      <c r="K2343" t="s">
        <v>136</v>
      </c>
    </row>
    <row r="2344" spans="1:11" x14ac:dyDescent="0.25">
      <c r="A2344" t="s">
        <v>224</v>
      </c>
      <c r="B2344" t="s">
        <v>12</v>
      </c>
      <c r="C2344" t="s">
        <v>109</v>
      </c>
      <c r="D2344" t="s">
        <v>14</v>
      </c>
      <c r="E2344" t="s">
        <v>46</v>
      </c>
      <c r="F2344">
        <v>2020</v>
      </c>
      <c r="G2344">
        <v>3.262</v>
      </c>
      <c r="H2344" t="s">
        <v>125</v>
      </c>
      <c r="J2344" t="s">
        <v>126</v>
      </c>
      <c r="K2344" t="s">
        <v>136</v>
      </c>
    </row>
    <row r="2345" spans="1:11" x14ac:dyDescent="0.25">
      <c r="A2345" t="s">
        <v>224</v>
      </c>
      <c r="B2345" t="s">
        <v>12</v>
      </c>
      <c r="C2345" t="s">
        <v>109</v>
      </c>
      <c r="D2345" t="s">
        <v>14</v>
      </c>
      <c r="E2345" t="s">
        <v>88</v>
      </c>
      <c r="F2345">
        <v>2020</v>
      </c>
      <c r="G2345">
        <v>0.32900000000000001</v>
      </c>
      <c r="H2345" t="s">
        <v>125</v>
      </c>
      <c r="J2345" t="s">
        <v>126</v>
      </c>
      <c r="K2345" t="s">
        <v>136</v>
      </c>
    </row>
    <row r="2346" spans="1:11" x14ac:dyDescent="0.25">
      <c r="A2346" t="s">
        <v>224</v>
      </c>
      <c r="B2346" t="s">
        <v>12</v>
      </c>
      <c r="C2346" t="s">
        <v>109</v>
      </c>
      <c r="D2346" t="s">
        <v>14</v>
      </c>
      <c r="E2346" t="s">
        <v>89</v>
      </c>
      <c r="F2346">
        <v>2020</v>
      </c>
      <c r="G2346">
        <v>18.803000000000001</v>
      </c>
      <c r="H2346" t="s">
        <v>125</v>
      </c>
      <c r="J2346" t="s">
        <v>126</v>
      </c>
      <c r="K2346" t="s">
        <v>136</v>
      </c>
    </row>
    <row r="2347" spans="1:11" x14ac:dyDescent="0.25">
      <c r="A2347" t="s">
        <v>224</v>
      </c>
      <c r="B2347" t="s">
        <v>12</v>
      </c>
      <c r="C2347" t="s">
        <v>109</v>
      </c>
      <c r="D2347" t="s">
        <v>14</v>
      </c>
      <c r="E2347" t="s">
        <v>90</v>
      </c>
      <c r="F2347">
        <v>2020</v>
      </c>
      <c r="G2347">
        <v>2.0680000000000001</v>
      </c>
      <c r="H2347" t="s">
        <v>125</v>
      </c>
      <c r="J2347" t="s">
        <v>126</v>
      </c>
      <c r="K2347" t="s">
        <v>136</v>
      </c>
    </row>
    <row r="2348" spans="1:11" x14ac:dyDescent="0.25">
      <c r="A2348" t="s">
        <v>224</v>
      </c>
      <c r="B2348" t="s">
        <v>12</v>
      </c>
      <c r="C2348" t="s">
        <v>109</v>
      </c>
      <c r="D2348" t="s">
        <v>14</v>
      </c>
      <c r="E2348" t="s">
        <v>47</v>
      </c>
      <c r="F2348">
        <v>2020</v>
      </c>
      <c r="G2348">
        <v>8.7319999999999993</v>
      </c>
      <c r="H2348" t="s">
        <v>125</v>
      </c>
      <c r="J2348" t="s">
        <v>126</v>
      </c>
      <c r="K2348" t="s">
        <v>136</v>
      </c>
    </row>
    <row r="2349" spans="1:11" x14ac:dyDescent="0.25">
      <c r="A2349" t="s">
        <v>224</v>
      </c>
      <c r="B2349" t="s">
        <v>12</v>
      </c>
      <c r="C2349" t="s">
        <v>109</v>
      </c>
      <c r="D2349" t="s">
        <v>14</v>
      </c>
      <c r="E2349" t="s">
        <v>48</v>
      </c>
      <c r="F2349">
        <v>2020</v>
      </c>
      <c r="G2349">
        <v>27.248999999999999</v>
      </c>
      <c r="H2349" t="s">
        <v>125</v>
      </c>
      <c r="J2349" t="s">
        <v>126</v>
      </c>
      <c r="K2349" t="s">
        <v>136</v>
      </c>
    </row>
    <row r="2350" spans="1:11" x14ac:dyDescent="0.25">
      <c r="A2350" t="s">
        <v>224</v>
      </c>
      <c r="B2350" t="s">
        <v>12</v>
      </c>
      <c r="C2350" t="s">
        <v>109</v>
      </c>
      <c r="D2350" t="s">
        <v>14</v>
      </c>
      <c r="E2350" t="s">
        <v>49</v>
      </c>
      <c r="F2350">
        <v>2020</v>
      </c>
      <c r="G2350">
        <v>1.87</v>
      </c>
      <c r="H2350" t="s">
        <v>125</v>
      </c>
      <c r="J2350" t="s">
        <v>126</v>
      </c>
      <c r="K2350" t="s">
        <v>136</v>
      </c>
    </row>
    <row r="2351" spans="1:11" x14ac:dyDescent="0.25">
      <c r="A2351" t="s">
        <v>224</v>
      </c>
      <c r="B2351" t="s">
        <v>12</v>
      </c>
      <c r="C2351" t="s">
        <v>109</v>
      </c>
      <c r="D2351" t="s">
        <v>14</v>
      </c>
      <c r="E2351" t="s">
        <v>50</v>
      </c>
      <c r="F2351">
        <v>2020</v>
      </c>
      <c r="G2351">
        <v>2.032</v>
      </c>
      <c r="H2351" t="s">
        <v>125</v>
      </c>
      <c r="J2351" t="s">
        <v>126</v>
      </c>
      <c r="K2351" t="s">
        <v>136</v>
      </c>
    </row>
    <row r="2352" spans="1:11" x14ac:dyDescent="0.25">
      <c r="A2352" t="s">
        <v>224</v>
      </c>
      <c r="B2352" t="s">
        <v>12</v>
      </c>
      <c r="C2352" t="s">
        <v>109</v>
      </c>
      <c r="D2352" t="s">
        <v>14</v>
      </c>
      <c r="E2352" t="s">
        <v>51</v>
      </c>
      <c r="F2352">
        <v>2020</v>
      </c>
      <c r="G2352">
        <v>4.5490000000000004</v>
      </c>
      <c r="H2352" t="s">
        <v>125</v>
      </c>
      <c r="J2352" t="s">
        <v>126</v>
      </c>
      <c r="K2352" t="s">
        <v>136</v>
      </c>
    </row>
    <row r="2353" spans="1:11" x14ac:dyDescent="0.25">
      <c r="A2353" t="s">
        <v>224</v>
      </c>
      <c r="B2353" t="s">
        <v>12</v>
      </c>
      <c r="C2353" t="s">
        <v>109</v>
      </c>
      <c r="D2353" t="s">
        <v>14</v>
      </c>
      <c r="E2353" t="s">
        <v>52</v>
      </c>
      <c r="F2353">
        <v>2020</v>
      </c>
      <c r="G2353">
        <v>6.5490000000000004</v>
      </c>
      <c r="H2353" t="s">
        <v>125</v>
      </c>
      <c r="J2353" t="s">
        <v>126</v>
      </c>
      <c r="K2353" t="s">
        <v>136</v>
      </c>
    </row>
    <row r="2354" spans="1:11" x14ac:dyDescent="0.25">
      <c r="A2354" t="s">
        <v>224</v>
      </c>
      <c r="B2354" t="s">
        <v>12</v>
      </c>
      <c r="C2354" t="s">
        <v>109</v>
      </c>
      <c r="D2354" t="s">
        <v>14</v>
      </c>
      <c r="E2354" t="s">
        <v>91</v>
      </c>
      <c r="F2354">
        <v>2020</v>
      </c>
      <c r="G2354">
        <v>4.2729999999999997</v>
      </c>
      <c r="H2354" t="s">
        <v>125</v>
      </c>
      <c r="J2354" t="s">
        <v>126</v>
      </c>
      <c r="K2354" t="s">
        <v>136</v>
      </c>
    </row>
    <row r="2355" spans="1:11" x14ac:dyDescent="0.25">
      <c r="A2355" t="s">
        <v>224</v>
      </c>
      <c r="B2355" t="s">
        <v>12</v>
      </c>
      <c r="C2355" t="s">
        <v>109</v>
      </c>
      <c r="D2355" t="s">
        <v>14</v>
      </c>
      <c r="E2355" t="s">
        <v>92</v>
      </c>
      <c r="F2355">
        <v>2020</v>
      </c>
      <c r="G2355">
        <v>0.44400000000000001</v>
      </c>
      <c r="H2355" t="s">
        <v>125</v>
      </c>
      <c r="J2355" t="s">
        <v>126</v>
      </c>
      <c r="K2355" t="s">
        <v>136</v>
      </c>
    </row>
    <row r="2356" spans="1:11" x14ac:dyDescent="0.25">
      <c r="A2356" t="s">
        <v>224</v>
      </c>
      <c r="B2356" t="s">
        <v>12</v>
      </c>
      <c r="C2356" t="s">
        <v>109</v>
      </c>
      <c r="D2356" t="s">
        <v>14</v>
      </c>
      <c r="E2356" t="s">
        <v>53</v>
      </c>
      <c r="F2356">
        <v>2020</v>
      </c>
      <c r="G2356">
        <v>26.283000000000001</v>
      </c>
      <c r="H2356" t="s">
        <v>125</v>
      </c>
      <c r="J2356" t="s">
        <v>126</v>
      </c>
      <c r="K2356" t="s">
        <v>136</v>
      </c>
    </row>
    <row r="2357" spans="1:11" x14ac:dyDescent="0.25">
      <c r="A2357" t="s">
        <v>224</v>
      </c>
      <c r="B2357" t="s">
        <v>12</v>
      </c>
      <c r="C2357" t="s">
        <v>109</v>
      </c>
      <c r="D2357" t="s">
        <v>14</v>
      </c>
      <c r="E2357" t="s">
        <v>93</v>
      </c>
      <c r="F2357">
        <v>2020</v>
      </c>
      <c r="G2357">
        <v>2.577</v>
      </c>
      <c r="H2357" t="s">
        <v>125</v>
      </c>
      <c r="J2357" t="s">
        <v>126</v>
      </c>
      <c r="K2357" t="s">
        <v>136</v>
      </c>
    </row>
    <row r="2358" spans="1:11" x14ac:dyDescent="0.25">
      <c r="A2358" t="s">
        <v>224</v>
      </c>
      <c r="B2358" t="s">
        <v>12</v>
      </c>
      <c r="C2358" t="s">
        <v>109</v>
      </c>
      <c r="D2358" t="s">
        <v>14</v>
      </c>
      <c r="E2358" t="s">
        <v>94</v>
      </c>
      <c r="F2358">
        <v>2020</v>
      </c>
      <c r="G2358">
        <v>0.997</v>
      </c>
      <c r="H2358" t="s">
        <v>125</v>
      </c>
      <c r="J2358" t="s">
        <v>126</v>
      </c>
      <c r="K2358" t="s">
        <v>136</v>
      </c>
    </row>
    <row r="2359" spans="1:11" x14ac:dyDescent="0.25">
      <c r="A2359" t="s">
        <v>224</v>
      </c>
      <c r="B2359" t="s">
        <v>12</v>
      </c>
      <c r="C2359" t="s">
        <v>109</v>
      </c>
      <c r="D2359" t="s">
        <v>14</v>
      </c>
      <c r="E2359" t="s">
        <v>54</v>
      </c>
      <c r="F2359">
        <v>2020</v>
      </c>
      <c r="G2359">
        <v>3.246</v>
      </c>
      <c r="H2359" t="s">
        <v>125</v>
      </c>
      <c r="J2359" t="s">
        <v>126</v>
      </c>
      <c r="K2359" t="s">
        <v>136</v>
      </c>
    </row>
    <row r="2360" spans="1:11" x14ac:dyDescent="0.25">
      <c r="A2360" t="s">
        <v>224</v>
      </c>
      <c r="B2360" t="s">
        <v>12</v>
      </c>
      <c r="C2360" t="s">
        <v>109</v>
      </c>
      <c r="D2360" t="s">
        <v>14</v>
      </c>
      <c r="E2360" t="s">
        <v>95</v>
      </c>
      <c r="F2360">
        <v>2020</v>
      </c>
      <c r="G2360">
        <v>6.4180000000000001</v>
      </c>
      <c r="H2360" t="s">
        <v>125</v>
      </c>
      <c r="J2360" t="s">
        <v>126</v>
      </c>
      <c r="K2360" t="s">
        <v>136</v>
      </c>
    </row>
    <row r="2361" spans="1:11" x14ac:dyDescent="0.25">
      <c r="A2361" t="s">
        <v>224</v>
      </c>
      <c r="B2361" t="s">
        <v>12</v>
      </c>
      <c r="C2361" t="s">
        <v>109</v>
      </c>
      <c r="D2361" t="s">
        <v>14</v>
      </c>
      <c r="E2361" t="s">
        <v>96</v>
      </c>
      <c r="F2361">
        <v>2020</v>
      </c>
      <c r="G2361">
        <v>0.57399999999999995</v>
      </c>
      <c r="H2361" t="s">
        <v>125</v>
      </c>
      <c r="J2361" t="s">
        <v>126</v>
      </c>
      <c r="K2361" t="s">
        <v>136</v>
      </c>
    </row>
    <row r="2362" spans="1:11" x14ac:dyDescent="0.25">
      <c r="A2362" t="s">
        <v>224</v>
      </c>
      <c r="B2362" t="s">
        <v>12</v>
      </c>
      <c r="C2362" t="s">
        <v>109</v>
      </c>
      <c r="D2362" t="s">
        <v>14</v>
      </c>
      <c r="E2362" t="s">
        <v>97</v>
      </c>
      <c r="F2362">
        <v>2020</v>
      </c>
      <c r="G2362">
        <v>6.9569999999999999</v>
      </c>
      <c r="H2362" t="s">
        <v>125</v>
      </c>
      <c r="J2362" t="s">
        <v>126</v>
      </c>
      <c r="K2362" t="s">
        <v>136</v>
      </c>
    </row>
    <row r="2363" spans="1:11" x14ac:dyDescent="0.25">
      <c r="A2363" t="s">
        <v>224</v>
      </c>
      <c r="B2363" t="s">
        <v>12</v>
      </c>
      <c r="C2363" t="s">
        <v>109</v>
      </c>
      <c r="D2363" t="s">
        <v>14</v>
      </c>
      <c r="E2363" t="s">
        <v>55</v>
      </c>
      <c r="F2363">
        <v>2020</v>
      </c>
      <c r="G2363">
        <v>0.76700000000000002</v>
      </c>
      <c r="H2363" t="s">
        <v>125</v>
      </c>
      <c r="J2363" t="s">
        <v>126</v>
      </c>
      <c r="K2363" t="s">
        <v>136</v>
      </c>
    </row>
    <row r="2364" spans="1:11" x14ac:dyDescent="0.25">
      <c r="A2364" t="s">
        <v>224</v>
      </c>
      <c r="B2364" t="s">
        <v>12</v>
      </c>
      <c r="C2364" t="s">
        <v>109</v>
      </c>
      <c r="D2364" t="s">
        <v>14</v>
      </c>
      <c r="E2364" t="s">
        <v>98</v>
      </c>
      <c r="F2364">
        <v>2020</v>
      </c>
      <c r="G2364">
        <v>2.806</v>
      </c>
      <c r="H2364" t="s">
        <v>125</v>
      </c>
      <c r="J2364" t="s">
        <v>126</v>
      </c>
      <c r="K2364" t="s">
        <v>136</v>
      </c>
    </row>
    <row r="2365" spans="1:11" x14ac:dyDescent="0.25">
      <c r="A2365" t="s">
        <v>224</v>
      </c>
      <c r="B2365" t="s">
        <v>12</v>
      </c>
      <c r="C2365" t="s">
        <v>109</v>
      </c>
      <c r="D2365" t="s">
        <v>14</v>
      </c>
      <c r="E2365" t="s">
        <v>99</v>
      </c>
      <c r="F2365">
        <v>2020</v>
      </c>
      <c r="G2365">
        <v>1.6439999999999999</v>
      </c>
      <c r="H2365" t="s">
        <v>125</v>
      </c>
      <c r="J2365" t="s">
        <v>126</v>
      </c>
      <c r="K2365" t="s">
        <v>136</v>
      </c>
    </row>
    <row r="2366" spans="1:11" x14ac:dyDescent="0.25">
      <c r="A2366" t="s">
        <v>224</v>
      </c>
      <c r="B2366" t="s">
        <v>12</v>
      </c>
      <c r="C2366" t="s">
        <v>109</v>
      </c>
      <c r="D2366" t="s">
        <v>14</v>
      </c>
      <c r="E2366" t="s">
        <v>100</v>
      </c>
      <c r="F2366">
        <v>2020</v>
      </c>
      <c r="G2366">
        <v>0.35599999999999998</v>
      </c>
      <c r="H2366" t="s">
        <v>125</v>
      </c>
      <c r="J2366" t="s">
        <v>126</v>
      </c>
      <c r="K2366" t="s">
        <v>136</v>
      </c>
    </row>
    <row r="2367" spans="1:11" x14ac:dyDescent="0.25">
      <c r="A2367" t="s">
        <v>224</v>
      </c>
      <c r="B2367" t="s">
        <v>12</v>
      </c>
      <c r="C2367" t="s">
        <v>109</v>
      </c>
      <c r="D2367" t="s">
        <v>14</v>
      </c>
      <c r="E2367" t="s">
        <v>56</v>
      </c>
      <c r="F2367">
        <v>2020</v>
      </c>
      <c r="G2367">
        <v>0.76300000000000001</v>
      </c>
      <c r="H2367" t="s">
        <v>125</v>
      </c>
      <c r="J2367" t="s">
        <v>126</v>
      </c>
      <c r="K2367" t="s">
        <v>136</v>
      </c>
    </row>
    <row r="2368" spans="1:11" x14ac:dyDescent="0.25">
      <c r="A2368" t="s">
        <v>224</v>
      </c>
      <c r="B2368" t="s">
        <v>12</v>
      </c>
      <c r="C2368" t="s">
        <v>109</v>
      </c>
      <c r="D2368" t="s">
        <v>14</v>
      </c>
      <c r="E2368" t="s">
        <v>101</v>
      </c>
      <c r="F2368">
        <v>2020</v>
      </c>
      <c r="G2368">
        <v>0.34599999999999997</v>
      </c>
      <c r="H2368" t="s">
        <v>125</v>
      </c>
      <c r="J2368" t="s">
        <v>126</v>
      </c>
      <c r="K2368" t="s">
        <v>136</v>
      </c>
    </row>
    <row r="2369" spans="1:11" x14ac:dyDescent="0.25">
      <c r="A2369" t="s">
        <v>224</v>
      </c>
      <c r="B2369" t="s">
        <v>12</v>
      </c>
      <c r="C2369" t="s">
        <v>109</v>
      </c>
      <c r="D2369" t="s">
        <v>14</v>
      </c>
      <c r="E2369" t="s">
        <v>102</v>
      </c>
      <c r="F2369">
        <v>2020</v>
      </c>
      <c r="G2369">
        <v>3.6579999999999999</v>
      </c>
      <c r="H2369" t="s">
        <v>125</v>
      </c>
      <c r="J2369" t="s">
        <v>126</v>
      </c>
      <c r="K2369" t="s">
        <v>136</v>
      </c>
    </row>
    <row r="2370" spans="1:11" x14ac:dyDescent="0.25">
      <c r="A2370" t="s">
        <v>224</v>
      </c>
      <c r="B2370" t="s">
        <v>12</v>
      </c>
      <c r="C2370" t="s">
        <v>109</v>
      </c>
      <c r="D2370" t="s">
        <v>14</v>
      </c>
      <c r="E2370" t="s">
        <v>57</v>
      </c>
      <c r="F2370">
        <v>2020</v>
      </c>
      <c r="G2370">
        <v>6.8150000000000004</v>
      </c>
      <c r="H2370" t="s">
        <v>125</v>
      </c>
      <c r="J2370" t="s">
        <v>126</v>
      </c>
      <c r="K2370" t="s">
        <v>136</v>
      </c>
    </row>
    <row r="2371" spans="1:11" x14ac:dyDescent="0.25">
      <c r="A2371" t="s">
        <v>224</v>
      </c>
      <c r="B2371" t="s">
        <v>12</v>
      </c>
      <c r="C2371" t="s">
        <v>109</v>
      </c>
      <c r="D2371" t="s">
        <v>14</v>
      </c>
      <c r="E2371" t="s">
        <v>103</v>
      </c>
      <c r="F2371">
        <v>2020</v>
      </c>
      <c r="G2371">
        <v>6.3630000000000004</v>
      </c>
      <c r="H2371" t="s">
        <v>125</v>
      </c>
      <c r="J2371" t="s">
        <v>126</v>
      </c>
      <c r="K2371" t="s">
        <v>136</v>
      </c>
    </row>
    <row r="2372" spans="1:11" x14ac:dyDescent="0.25">
      <c r="A2372" t="s">
        <v>224</v>
      </c>
      <c r="B2372" t="s">
        <v>12</v>
      </c>
      <c r="C2372" t="s">
        <v>109</v>
      </c>
      <c r="D2372" t="s">
        <v>14</v>
      </c>
      <c r="E2372" t="s">
        <v>58</v>
      </c>
      <c r="F2372">
        <v>2020</v>
      </c>
      <c r="G2372">
        <v>1.4390000000000001</v>
      </c>
      <c r="H2372" t="s">
        <v>125</v>
      </c>
      <c r="J2372" t="s">
        <v>126</v>
      </c>
      <c r="K2372" t="s">
        <v>136</v>
      </c>
    </row>
    <row r="2373" spans="1:11" x14ac:dyDescent="0.25">
      <c r="A2373" t="s">
        <v>224</v>
      </c>
      <c r="B2373" t="s">
        <v>12</v>
      </c>
      <c r="C2373" t="s">
        <v>109</v>
      </c>
      <c r="D2373" t="s">
        <v>14</v>
      </c>
      <c r="E2373" t="s">
        <v>59</v>
      </c>
      <c r="F2373">
        <v>2020</v>
      </c>
      <c r="G2373">
        <v>93.896000000000001</v>
      </c>
      <c r="H2373" t="s">
        <v>125</v>
      </c>
      <c r="J2373" t="s">
        <v>126</v>
      </c>
      <c r="K2373" t="s">
        <v>136</v>
      </c>
    </row>
    <row r="2374" spans="1:11" x14ac:dyDescent="0.25">
      <c r="A2374" t="s">
        <v>224</v>
      </c>
      <c r="B2374" t="s">
        <v>12</v>
      </c>
      <c r="C2374" t="s">
        <v>109</v>
      </c>
      <c r="D2374" t="s">
        <v>14</v>
      </c>
      <c r="E2374" t="s">
        <v>60</v>
      </c>
      <c r="F2374">
        <v>2020</v>
      </c>
      <c r="G2374">
        <v>145.822</v>
      </c>
      <c r="H2374" t="s">
        <v>125</v>
      </c>
      <c r="J2374" t="s">
        <v>126</v>
      </c>
      <c r="K2374" t="s">
        <v>136</v>
      </c>
    </row>
    <row r="2375" spans="1:11" x14ac:dyDescent="0.25">
      <c r="A2375" t="s">
        <v>224</v>
      </c>
      <c r="B2375" t="s">
        <v>12</v>
      </c>
      <c r="C2375" t="s">
        <v>109</v>
      </c>
      <c r="D2375" t="s">
        <v>14</v>
      </c>
      <c r="E2375" t="s">
        <v>61</v>
      </c>
      <c r="F2375">
        <v>2020</v>
      </c>
      <c r="G2375">
        <v>59.353000000000002</v>
      </c>
      <c r="H2375" t="s">
        <v>125</v>
      </c>
      <c r="J2375" t="s">
        <v>126</v>
      </c>
      <c r="K2375" t="s">
        <v>136</v>
      </c>
    </row>
    <row r="2376" spans="1:11" x14ac:dyDescent="0.25">
      <c r="A2376" t="s">
        <v>224</v>
      </c>
      <c r="B2376" t="s">
        <v>12</v>
      </c>
      <c r="C2376" t="s">
        <v>109</v>
      </c>
      <c r="D2376" t="s">
        <v>14</v>
      </c>
      <c r="E2376" t="s">
        <v>62</v>
      </c>
      <c r="F2376">
        <v>2020</v>
      </c>
      <c r="G2376">
        <v>1.9850000000000001</v>
      </c>
      <c r="H2376" t="s">
        <v>125</v>
      </c>
      <c r="J2376" t="s">
        <v>126</v>
      </c>
      <c r="K2376" t="s">
        <v>136</v>
      </c>
    </row>
    <row r="2377" spans="1:11" x14ac:dyDescent="0.25">
      <c r="A2377" t="s">
        <v>224</v>
      </c>
      <c r="B2377" t="s">
        <v>12</v>
      </c>
      <c r="C2377" t="s">
        <v>109</v>
      </c>
      <c r="D2377" t="s">
        <v>14</v>
      </c>
      <c r="E2377" t="s">
        <v>104</v>
      </c>
      <c r="F2377">
        <v>2020</v>
      </c>
      <c r="G2377">
        <v>0.65200000000000002</v>
      </c>
      <c r="H2377" t="s">
        <v>125</v>
      </c>
      <c r="J2377" t="s">
        <v>126</v>
      </c>
      <c r="K2377" t="s">
        <v>136</v>
      </c>
    </row>
    <row r="2378" spans="1:11" x14ac:dyDescent="0.25">
      <c r="A2378" t="s">
        <v>224</v>
      </c>
      <c r="B2378" t="s">
        <v>12</v>
      </c>
      <c r="C2378" t="s">
        <v>109</v>
      </c>
      <c r="D2378" t="s">
        <v>14</v>
      </c>
      <c r="E2378" t="s">
        <v>105</v>
      </c>
      <c r="F2378">
        <v>2020</v>
      </c>
      <c r="G2378">
        <v>11.492000000000001</v>
      </c>
      <c r="H2378" t="s">
        <v>125</v>
      </c>
      <c r="J2378" t="s">
        <v>126</v>
      </c>
      <c r="K2378" t="s">
        <v>136</v>
      </c>
    </row>
    <row r="2379" spans="1:11" x14ac:dyDescent="0.25">
      <c r="A2379" t="s">
        <v>224</v>
      </c>
      <c r="B2379" t="s">
        <v>12</v>
      </c>
      <c r="C2379" t="s">
        <v>109</v>
      </c>
      <c r="D2379" t="s">
        <v>14</v>
      </c>
      <c r="E2379" t="s">
        <v>63</v>
      </c>
      <c r="F2379">
        <v>2020</v>
      </c>
      <c r="G2379">
        <v>5.8760000000000003</v>
      </c>
      <c r="H2379" t="s">
        <v>125</v>
      </c>
      <c r="J2379" t="s">
        <v>126</v>
      </c>
      <c r="K2379" t="s">
        <v>136</v>
      </c>
    </row>
    <row r="2380" spans="1:11" x14ac:dyDescent="0.25">
      <c r="A2380" t="s">
        <v>224</v>
      </c>
      <c r="B2380" t="s">
        <v>12</v>
      </c>
      <c r="C2380" t="s">
        <v>109</v>
      </c>
      <c r="D2380" t="s">
        <v>14</v>
      </c>
      <c r="E2380" t="s">
        <v>106</v>
      </c>
      <c r="F2380">
        <v>2020</v>
      </c>
      <c r="G2380">
        <v>5.4539999999999997</v>
      </c>
      <c r="H2380" t="s">
        <v>125</v>
      </c>
      <c r="J2380" t="s">
        <v>126</v>
      </c>
      <c r="K2380" t="s">
        <v>136</v>
      </c>
    </row>
    <row r="2381" spans="1:11" x14ac:dyDescent="0.25">
      <c r="A2381" t="s">
        <v>224</v>
      </c>
      <c r="B2381" t="s">
        <v>12</v>
      </c>
      <c r="C2381" t="s">
        <v>109</v>
      </c>
      <c r="D2381" t="s">
        <v>14</v>
      </c>
      <c r="E2381" t="s">
        <v>64</v>
      </c>
      <c r="F2381">
        <v>2020</v>
      </c>
      <c r="G2381">
        <v>7.2569999999999997</v>
      </c>
      <c r="H2381" t="s">
        <v>125</v>
      </c>
      <c r="J2381" t="s">
        <v>126</v>
      </c>
      <c r="K2381" t="s">
        <v>136</v>
      </c>
    </row>
    <row r="2382" spans="1:11" x14ac:dyDescent="0.25">
      <c r="A2382" t="s">
        <v>224</v>
      </c>
      <c r="B2382" t="s">
        <v>12</v>
      </c>
      <c r="C2382" t="s">
        <v>109</v>
      </c>
      <c r="D2382" t="s">
        <v>14</v>
      </c>
      <c r="E2382" t="s">
        <v>65</v>
      </c>
      <c r="F2382">
        <v>2020</v>
      </c>
      <c r="G2382">
        <v>6.5789999999999997</v>
      </c>
      <c r="H2382" t="s">
        <v>125</v>
      </c>
      <c r="J2382" t="s">
        <v>126</v>
      </c>
      <c r="K2382" t="s">
        <v>136</v>
      </c>
    </row>
    <row r="2383" spans="1:11" x14ac:dyDescent="0.25">
      <c r="A2383" t="s">
        <v>224</v>
      </c>
      <c r="B2383" t="s">
        <v>12</v>
      </c>
      <c r="C2383" t="s">
        <v>109</v>
      </c>
      <c r="D2383" t="s">
        <v>14</v>
      </c>
      <c r="E2383" t="s">
        <v>66</v>
      </c>
      <c r="F2383">
        <v>2020</v>
      </c>
      <c r="G2383">
        <v>3.758</v>
      </c>
      <c r="H2383" t="s">
        <v>125</v>
      </c>
      <c r="J2383" t="s">
        <v>126</v>
      </c>
      <c r="K2383" t="s">
        <v>136</v>
      </c>
    </row>
    <row r="2384" spans="1:11" x14ac:dyDescent="0.25">
      <c r="A2384" t="s">
        <v>224</v>
      </c>
      <c r="B2384" t="s">
        <v>12</v>
      </c>
      <c r="C2384" t="s">
        <v>109</v>
      </c>
      <c r="D2384" t="s">
        <v>14</v>
      </c>
      <c r="E2384" t="s">
        <v>67</v>
      </c>
      <c r="F2384">
        <v>2020</v>
      </c>
      <c r="G2384">
        <v>14.683</v>
      </c>
      <c r="H2384" t="s">
        <v>125</v>
      </c>
      <c r="J2384" t="s">
        <v>126</v>
      </c>
      <c r="K2384" t="s">
        <v>136</v>
      </c>
    </row>
    <row r="2385" spans="1:11" x14ac:dyDescent="0.25">
      <c r="A2385" t="s">
        <v>224</v>
      </c>
      <c r="B2385" t="s">
        <v>12</v>
      </c>
      <c r="C2385" t="s">
        <v>109</v>
      </c>
      <c r="D2385" t="s">
        <v>14</v>
      </c>
      <c r="E2385" t="s">
        <v>68</v>
      </c>
      <c r="F2385">
        <v>2020</v>
      </c>
      <c r="G2385">
        <v>15.161</v>
      </c>
      <c r="H2385" t="s">
        <v>125</v>
      </c>
      <c r="J2385" t="s">
        <v>126</v>
      </c>
      <c r="K2385" t="s">
        <v>136</v>
      </c>
    </row>
    <row r="2386" spans="1:11" x14ac:dyDescent="0.25">
      <c r="A2386" t="s">
        <v>224</v>
      </c>
      <c r="B2386" t="s">
        <v>12</v>
      </c>
      <c r="C2386" t="s">
        <v>109</v>
      </c>
      <c r="D2386" t="s">
        <v>14</v>
      </c>
      <c r="E2386" t="s">
        <v>69</v>
      </c>
      <c r="F2386">
        <v>2020</v>
      </c>
      <c r="G2386">
        <v>2.024</v>
      </c>
      <c r="H2386" t="s">
        <v>125</v>
      </c>
      <c r="J2386" t="s">
        <v>126</v>
      </c>
      <c r="K2386" t="s">
        <v>136</v>
      </c>
    </row>
    <row r="2387" spans="1:11" x14ac:dyDescent="0.25">
      <c r="A2387" t="s">
        <v>225</v>
      </c>
      <c r="B2387" t="s">
        <v>12</v>
      </c>
      <c r="C2387" t="s">
        <v>226</v>
      </c>
      <c r="D2387" t="s">
        <v>14</v>
      </c>
      <c r="E2387" t="s">
        <v>15</v>
      </c>
      <c r="F2387">
        <v>2017</v>
      </c>
      <c r="G2387">
        <v>9580.143</v>
      </c>
      <c r="H2387" t="s">
        <v>125</v>
      </c>
      <c r="J2387" t="s">
        <v>126</v>
      </c>
      <c r="K2387" t="s">
        <v>136</v>
      </c>
    </row>
    <row r="2388" spans="1:11" x14ac:dyDescent="0.25">
      <c r="A2388" t="s">
        <v>225</v>
      </c>
      <c r="B2388" t="s">
        <v>12</v>
      </c>
      <c r="C2388" t="s">
        <v>226</v>
      </c>
      <c r="D2388" t="s">
        <v>14</v>
      </c>
      <c r="E2388" t="s">
        <v>17</v>
      </c>
      <c r="F2388">
        <v>2017</v>
      </c>
      <c r="G2388">
        <v>2573.0540000000001</v>
      </c>
      <c r="H2388" t="s">
        <v>125</v>
      </c>
      <c r="J2388" t="s">
        <v>126</v>
      </c>
      <c r="K2388" t="s">
        <v>136</v>
      </c>
    </row>
    <row r="2389" spans="1:11" x14ac:dyDescent="0.25">
      <c r="A2389" t="s">
        <v>225</v>
      </c>
      <c r="B2389" t="s">
        <v>12</v>
      </c>
      <c r="C2389" t="s">
        <v>226</v>
      </c>
      <c r="D2389" t="s">
        <v>14</v>
      </c>
      <c r="E2389" t="s">
        <v>73</v>
      </c>
      <c r="F2389">
        <v>2017</v>
      </c>
      <c r="G2389">
        <v>63.863</v>
      </c>
      <c r="H2389" t="s">
        <v>125</v>
      </c>
      <c r="J2389" t="s">
        <v>126</v>
      </c>
      <c r="K2389" t="s">
        <v>136</v>
      </c>
    </row>
    <row r="2390" spans="1:11" x14ac:dyDescent="0.25">
      <c r="A2390" t="s">
        <v>225</v>
      </c>
      <c r="B2390" t="s">
        <v>12</v>
      </c>
      <c r="C2390" t="s">
        <v>226</v>
      </c>
      <c r="D2390" t="s">
        <v>14</v>
      </c>
      <c r="E2390" t="s">
        <v>18</v>
      </c>
      <c r="F2390">
        <v>2017</v>
      </c>
      <c r="G2390">
        <v>85.02</v>
      </c>
      <c r="H2390" t="s">
        <v>125</v>
      </c>
      <c r="J2390" t="s">
        <v>126</v>
      </c>
      <c r="K2390" t="s">
        <v>136</v>
      </c>
    </row>
    <row r="2391" spans="1:11" x14ac:dyDescent="0.25">
      <c r="A2391" t="s">
        <v>225</v>
      </c>
      <c r="B2391" t="s">
        <v>12</v>
      </c>
      <c r="C2391" t="s">
        <v>226</v>
      </c>
      <c r="D2391" t="s">
        <v>14</v>
      </c>
      <c r="E2391" t="s">
        <v>74</v>
      </c>
      <c r="F2391">
        <v>2017</v>
      </c>
      <c r="G2391">
        <v>1.988</v>
      </c>
      <c r="H2391" t="s">
        <v>125</v>
      </c>
      <c r="J2391" t="s">
        <v>126</v>
      </c>
      <c r="K2391" t="s">
        <v>136</v>
      </c>
    </row>
    <row r="2392" spans="1:11" x14ac:dyDescent="0.25">
      <c r="A2392" t="s">
        <v>225</v>
      </c>
      <c r="B2392" t="s">
        <v>12</v>
      </c>
      <c r="C2392" t="s">
        <v>226</v>
      </c>
      <c r="D2392" t="s">
        <v>14</v>
      </c>
      <c r="E2392" t="s">
        <v>20</v>
      </c>
      <c r="F2392">
        <v>2017</v>
      </c>
      <c r="G2392">
        <v>155.393</v>
      </c>
      <c r="H2392" t="s">
        <v>125</v>
      </c>
      <c r="J2392" t="s">
        <v>126</v>
      </c>
      <c r="K2392" t="s">
        <v>136</v>
      </c>
    </row>
    <row r="2393" spans="1:11" x14ac:dyDescent="0.25">
      <c r="A2393" t="s">
        <v>225</v>
      </c>
      <c r="B2393" t="s">
        <v>12</v>
      </c>
      <c r="C2393" t="s">
        <v>226</v>
      </c>
      <c r="D2393" t="s">
        <v>14</v>
      </c>
      <c r="E2393" t="s">
        <v>22</v>
      </c>
      <c r="F2393">
        <v>2017</v>
      </c>
      <c r="G2393">
        <v>13.573</v>
      </c>
      <c r="H2393" t="s">
        <v>125</v>
      </c>
      <c r="J2393" t="s">
        <v>126</v>
      </c>
      <c r="K2393" t="s">
        <v>136</v>
      </c>
    </row>
    <row r="2394" spans="1:11" x14ac:dyDescent="0.25">
      <c r="A2394" t="s">
        <v>225</v>
      </c>
      <c r="B2394" t="s">
        <v>12</v>
      </c>
      <c r="C2394" t="s">
        <v>226</v>
      </c>
      <c r="D2394" t="s">
        <v>14</v>
      </c>
      <c r="E2394" t="s">
        <v>75</v>
      </c>
      <c r="F2394">
        <v>2017</v>
      </c>
      <c r="G2394">
        <v>1.2210000000000001</v>
      </c>
      <c r="H2394" t="s">
        <v>125</v>
      </c>
      <c r="J2394" t="s">
        <v>126</v>
      </c>
      <c r="K2394" t="s">
        <v>136</v>
      </c>
    </row>
    <row r="2395" spans="1:11" x14ac:dyDescent="0.25">
      <c r="A2395" t="s">
        <v>225</v>
      </c>
      <c r="B2395" t="s">
        <v>12</v>
      </c>
      <c r="C2395" t="s">
        <v>226</v>
      </c>
      <c r="D2395" t="s">
        <v>14</v>
      </c>
      <c r="E2395" t="s">
        <v>23</v>
      </c>
      <c r="F2395">
        <v>2017</v>
      </c>
      <c r="G2395">
        <v>665.23299999999995</v>
      </c>
      <c r="H2395" t="s">
        <v>125</v>
      </c>
      <c r="J2395" t="s">
        <v>126</v>
      </c>
      <c r="K2395" t="s">
        <v>136</v>
      </c>
    </row>
    <row r="2396" spans="1:11" x14ac:dyDescent="0.25">
      <c r="A2396" t="s">
        <v>225</v>
      </c>
      <c r="B2396" t="s">
        <v>12</v>
      </c>
      <c r="C2396" t="s">
        <v>226</v>
      </c>
      <c r="D2396" t="s">
        <v>14</v>
      </c>
      <c r="E2396" t="s">
        <v>76</v>
      </c>
      <c r="F2396">
        <v>2017</v>
      </c>
      <c r="G2396">
        <v>96.429000000000002</v>
      </c>
      <c r="H2396" t="s">
        <v>125</v>
      </c>
      <c r="J2396" t="s">
        <v>126</v>
      </c>
      <c r="K2396" t="s">
        <v>136</v>
      </c>
    </row>
    <row r="2397" spans="1:11" x14ac:dyDescent="0.25">
      <c r="A2397" t="s">
        <v>225</v>
      </c>
      <c r="B2397" t="s">
        <v>12</v>
      </c>
      <c r="C2397" t="s">
        <v>226</v>
      </c>
      <c r="D2397" t="s">
        <v>14</v>
      </c>
      <c r="E2397" t="s">
        <v>25</v>
      </c>
      <c r="F2397">
        <v>2017</v>
      </c>
      <c r="G2397">
        <v>30.312999999999999</v>
      </c>
      <c r="H2397" t="s">
        <v>125</v>
      </c>
      <c r="J2397" t="s">
        <v>126</v>
      </c>
      <c r="K2397" t="s">
        <v>136</v>
      </c>
    </row>
    <row r="2398" spans="1:11" x14ac:dyDescent="0.25">
      <c r="A2398" t="s">
        <v>225</v>
      </c>
      <c r="B2398" t="s">
        <v>12</v>
      </c>
      <c r="C2398" t="s">
        <v>226</v>
      </c>
      <c r="D2398" t="s">
        <v>14</v>
      </c>
      <c r="E2398" t="s">
        <v>26</v>
      </c>
      <c r="F2398">
        <v>2017</v>
      </c>
      <c r="G2398">
        <v>276.93099999999998</v>
      </c>
      <c r="H2398" t="s">
        <v>125</v>
      </c>
      <c r="J2398" t="s">
        <v>126</v>
      </c>
      <c r="K2398" t="s">
        <v>136</v>
      </c>
    </row>
    <row r="2399" spans="1:11" x14ac:dyDescent="0.25">
      <c r="A2399" t="s">
        <v>225</v>
      </c>
      <c r="B2399" t="s">
        <v>12</v>
      </c>
      <c r="C2399" t="s">
        <v>226</v>
      </c>
      <c r="D2399" t="s">
        <v>14</v>
      </c>
      <c r="E2399" t="s">
        <v>27</v>
      </c>
      <c r="F2399">
        <v>2017</v>
      </c>
      <c r="G2399">
        <v>11.356999999999999</v>
      </c>
      <c r="H2399" t="s">
        <v>125</v>
      </c>
      <c r="J2399" t="s">
        <v>126</v>
      </c>
      <c r="K2399" t="s">
        <v>136</v>
      </c>
    </row>
    <row r="2400" spans="1:11" x14ac:dyDescent="0.25">
      <c r="A2400" t="s">
        <v>225</v>
      </c>
      <c r="B2400" t="s">
        <v>12</v>
      </c>
      <c r="C2400" t="s">
        <v>226</v>
      </c>
      <c r="D2400" t="s">
        <v>14</v>
      </c>
      <c r="E2400" t="s">
        <v>28</v>
      </c>
      <c r="F2400">
        <v>2017</v>
      </c>
      <c r="G2400">
        <v>31.39</v>
      </c>
      <c r="H2400" t="s">
        <v>125</v>
      </c>
      <c r="J2400" t="s">
        <v>126</v>
      </c>
      <c r="K2400" t="s">
        <v>136</v>
      </c>
    </row>
    <row r="2401" spans="1:11" x14ac:dyDescent="0.25">
      <c r="A2401" t="s">
        <v>225</v>
      </c>
      <c r="B2401" t="s">
        <v>12</v>
      </c>
      <c r="C2401" t="s">
        <v>226</v>
      </c>
      <c r="D2401" t="s">
        <v>14</v>
      </c>
      <c r="E2401" t="s">
        <v>29</v>
      </c>
      <c r="F2401">
        <v>2017</v>
      </c>
      <c r="G2401">
        <v>2.2629999999999999</v>
      </c>
      <c r="H2401" t="s">
        <v>125</v>
      </c>
      <c r="J2401" t="s">
        <v>126</v>
      </c>
      <c r="K2401" t="s">
        <v>136</v>
      </c>
    </row>
    <row r="2402" spans="1:11" x14ac:dyDescent="0.25">
      <c r="A2402" t="s">
        <v>225</v>
      </c>
      <c r="B2402" t="s">
        <v>12</v>
      </c>
      <c r="C2402" t="s">
        <v>226</v>
      </c>
      <c r="D2402" t="s">
        <v>14</v>
      </c>
      <c r="E2402" t="s">
        <v>77</v>
      </c>
      <c r="F2402">
        <v>2017</v>
      </c>
      <c r="G2402">
        <v>18.149999999999999</v>
      </c>
      <c r="H2402" t="s">
        <v>125</v>
      </c>
      <c r="J2402" t="s">
        <v>126</v>
      </c>
      <c r="K2402" t="s">
        <v>136</v>
      </c>
    </row>
    <row r="2403" spans="1:11" x14ac:dyDescent="0.25">
      <c r="A2403" t="s">
        <v>225</v>
      </c>
      <c r="B2403" t="s">
        <v>12</v>
      </c>
      <c r="C2403" t="s">
        <v>226</v>
      </c>
      <c r="D2403" t="s">
        <v>14</v>
      </c>
      <c r="E2403" t="s">
        <v>30</v>
      </c>
      <c r="F2403">
        <v>2017</v>
      </c>
      <c r="G2403">
        <v>0.96799999999999997</v>
      </c>
      <c r="H2403" t="s">
        <v>125</v>
      </c>
      <c r="J2403" t="s">
        <v>126</v>
      </c>
      <c r="K2403" t="s">
        <v>136</v>
      </c>
    </row>
    <row r="2404" spans="1:11" x14ac:dyDescent="0.25">
      <c r="A2404" t="s">
        <v>225</v>
      </c>
      <c r="B2404" t="s">
        <v>12</v>
      </c>
      <c r="C2404" t="s">
        <v>226</v>
      </c>
      <c r="D2404" t="s">
        <v>14</v>
      </c>
      <c r="E2404" t="s">
        <v>31</v>
      </c>
      <c r="F2404">
        <v>2017</v>
      </c>
      <c r="G2404">
        <v>15.032</v>
      </c>
      <c r="H2404" t="s">
        <v>125</v>
      </c>
      <c r="J2404" t="s">
        <v>126</v>
      </c>
      <c r="K2404" t="s">
        <v>136</v>
      </c>
    </row>
    <row r="2405" spans="1:11" x14ac:dyDescent="0.25">
      <c r="A2405" t="s">
        <v>225</v>
      </c>
      <c r="B2405" t="s">
        <v>12</v>
      </c>
      <c r="C2405" t="s">
        <v>226</v>
      </c>
      <c r="D2405" t="s">
        <v>14</v>
      </c>
      <c r="E2405" t="s">
        <v>78</v>
      </c>
      <c r="F2405">
        <v>2017</v>
      </c>
      <c r="G2405">
        <v>10.268000000000001</v>
      </c>
      <c r="H2405" t="s">
        <v>125</v>
      </c>
      <c r="J2405" t="s">
        <v>126</v>
      </c>
      <c r="K2405" t="s">
        <v>136</v>
      </c>
    </row>
    <row r="2406" spans="1:11" x14ac:dyDescent="0.25">
      <c r="A2406" t="s">
        <v>225</v>
      </c>
      <c r="B2406" t="s">
        <v>12</v>
      </c>
      <c r="C2406" t="s">
        <v>226</v>
      </c>
      <c r="D2406" t="s">
        <v>14</v>
      </c>
      <c r="E2406" t="s">
        <v>79</v>
      </c>
      <c r="F2406">
        <v>2017</v>
      </c>
      <c r="G2406">
        <v>9.0359999999999996</v>
      </c>
      <c r="H2406" t="s">
        <v>125</v>
      </c>
      <c r="J2406" t="s">
        <v>126</v>
      </c>
      <c r="K2406" t="s">
        <v>136</v>
      </c>
    </row>
    <row r="2407" spans="1:11" x14ac:dyDescent="0.25">
      <c r="A2407" t="s">
        <v>225</v>
      </c>
      <c r="B2407" t="s">
        <v>12</v>
      </c>
      <c r="C2407" t="s">
        <v>226</v>
      </c>
      <c r="D2407" t="s">
        <v>14</v>
      </c>
      <c r="E2407" t="s">
        <v>32</v>
      </c>
      <c r="F2407">
        <v>2017</v>
      </c>
      <c r="G2407">
        <v>20.427</v>
      </c>
      <c r="H2407" t="s">
        <v>125</v>
      </c>
      <c r="J2407" t="s">
        <v>126</v>
      </c>
      <c r="K2407" t="s">
        <v>136</v>
      </c>
    </row>
    <row r="2408" spans="1:11" x14ac:dyDescent="0.25">
      <c r="A2408" t="s">
        <v>225</v>
      </c>
      <c r="B2408" t="s">
        <v>12</v>
      </c>
      <c r="C2408" t="s">
        <v>226</v>
      </c>
      <c r="D2408" t="s">
        <v>14</v>
      </c>
      <c r="E2408" t="s">
        <v>33</v>
      </c>
      <c r="F2408">
        <v>2017</v>
      </c>
      <c r="G2408">
        <v>3.62</v>
      </c>
      <c r="H2408" t="s">
        <v>125</v>
      </c>
      <c r="J2408" t="s">
        <v>126</v>
      </c>
      <c r="K2408" t="s">
        <v>136</v>
      </c>
    </row>
    <row r="2409" spans="1:11" x14ac:dyDescent="0.25">
      <c r="A2409" t="s">
        <v>225</v>
      </c>
      <c r="B2409" t="s">
        <v>12</v>
      </c>
      <c r="C2409" t="s">
        <v>226</v>
      </c>
      <c r="D2409" t="s">
        <v>14</v>
      </c>
      <c r="E2409" t="s">
        <v>34</v>
      </c>
      <c r="F2409">
        <v>2017</v>
      </c>
      <c r="G2409">
        <v>49.914999999999999</v>
      </c>
      <c r="H2409" t="s">
        <v>125</v>
      </c>
      <c r="J2409" t="s">
        <v>126</v>
      </c>
      <c r="K2409" t="s">
        <v>136</v>
      </c>
    </row>
    <row r="2410" spans="1:11" x14ac:dyDescent="0.25">
      <c r="A2410" t="s">
        <v>225</v>
      </c>
      <c r="B2410" t="s">
        <v>12</v>
      </c>
      <c r="C2410" t="s">
        <v>226</v>
      </c>
      <c r="D2410" t="s">
        <v>14</v>
      </c>
      <c r="E2410" t="s">
        <v>80</v>
      </c>
      <c r="F2410">
        <v>2017</v>
      </c>
      <c r="G2410">
        <v>0.76700000000000002</v>
      </c>
      <c r="H2410" t="s">
        <v>125</v>
      </c>
      <c r="J2410" t="s">
        <v>126</v>
      </c>
      <c r="K2410" t="s">
        <v>136</v>
      </c>
    </row>
    <row r="2411" spans="1:11" x14ac:dyDescent="0.25">
      <c r="A2411" t="s">
        <v>225</v>
      </c>
      <c r="B2411" t="s">
        <v>12</v>
      </c>
      <c r="C2411" t="s">
        <v>226</v>
      </c>
      <c r="D2411" t="s">
        <v>14</v>
      </c>
      <c r="E2411" t="s">
        <v>35</v>
      </c>
      <c r="F2411">
        <v>2017</v>
      </c>
      <c r="G2411">
        <v>1.9490000000000001</v>
      </c>
      <c r="H2411" t="s">
        <v>125</v>
      </c>
      <c r="J2411" t="s">
        <v>126</v>
      </c>
      <c r="K2411" t="s">
        <v>136</v>
      </c>
    </row>
    <row r="2412" spans="1:11" x14ac:dyDescent="0.25">
      <c r="A2412" t="s">
        <v>225</v>
      </c>
      <c r="B2412" t="s">
        <v>12</v>
      </c>
      <c r="C2412" t="s">
        <v>226</v>
      </c>
      <c r="D2412" t="s">
        <v>14</v>
      </c>
      <c r="E2412" t="s">
        <v>36</v>
      </c>
      <c r="F2412">
        <v>2017</v>
      </c>
      <c r="G2412">
        <v>1.516</v>
      </c>
      <c r="H2412" t="s">
        <v>125</v>
      </c>
      <c r="J2412" t="s">
        <v>126</v>
      </c>
      <c r="K2412" t="s">
        <v>136</v>
      </c>
    </row>
    <row r="2413" spans="1:11" x14ac:dyDescent="0.25">
      <c r="A2413" t="s">
        <v>225</v>
      </c>
      <c r="B2413" t="s">
        <v>12</v>
      </c>
      <c r="C2413" t="s">
        <v>226</v>
      </c>
      <c r="D2413" t="s">
        <v>14</v>
      </c>
      <c r="E2413" t="s">
        <v>81</v>
      </c>
      <c r="F2413">
        <v>2017</v>
      </c>
      <c r="G2413">
        <v>0.83799999999999997</v>
      </c>
      <c r="H2413" t="s">
        <v>125</v>
      </c>
      <c r="J2413" t="s">
        <v>126</v>
      </c>
      <c r="K2413" t="s">
        <v>136</v>
      </c>
    </row>
    <row r="2414" spans="1:11" x14ac:dyDescent="0.25">
      <c r="A2414" t="s">
        <v>225</v>
      </c>
      <c r="B2414" t="s">
        <v>12</v>
      </c>
      <c r="C2414" t="s">
        <v>226</v>
      </c>
      <c r="D2414" t="s">
        <v>14</v>
      </c>
      <c r="E2414" t="s">
        <v>37</v>
      </c>
      <c r="F2414">
        <v>2017</v>
      </c>
      <c r="G2414">
        <v>46.377000000000002</v>
      </c>
      <c r="H2414" t="s">
        <v>125</v>
      </c>
      <c r="J2414" t="s">
        <v>126</v>
      </c>
      <c r="K2414" t="s">
        <v>136</v>
      </c>
    </row>
    <row r="2415" spans="1:11" x14ac:dyDescent="0.25">
      <c r="A2415" t="s">
        <v>225</v>
      </c>
      <c r="B2415" t="s">
        <v>12</v>
      </c>
      <c r="C2415" t="s">
        <v>226</v>
      </c>
      <c r="D2415" t="s">
        <v>14</v>
      </c>
      <c r="E2415" t="s">
        <v>38</v>
      </c>
      <c r="F2415">
        <v>2017</v>
      </c>
      <c r="G2415">
        <v>14.323</v>
      </c>
      <c r="H2415" t="s">
        <v>125</v>
      </c>
      <c r="J2415" t="s">
        <v>126</v>
      </c>
      <c r="K2415" t="s">
        <v>136</v>
      </c>
    </row>
    <row r="2416" spans="1:11" x14ac:dyDescent="0.25">
      <c r="A2416" t="s">
        <v>225</v>
      </c>
      <c r="B2416" t="s">
        <v>12</v>
      </c>
      <c r="C2416" t="s">
        <v>226</v>
      </c>
      <c r="D2416" t="s">
        <v>14</v>
      </c>
      <c r="E2416" t="s">
        <v>82</v>
      </c>
      <c r="F2416">
        <v>2017</v>
      </c>
      <c r="G2416">
        <v>4.1929999999999996</v>
      </c>
      <c r="H2416" t="s">
        <v>125</v>
      </c>
      <c r="J2416" t="s">
        <v>126</v>
      </c>
      <c r="K2416" t="s">
        <v>136</v>
      </c>
    </row>
    <row r="2417" spans="1:11" x14ac:dyDescent="0.25">
      <c r="A2417" t="s">
        <v>225</v>
      </c>
      <c r="B2417" t="s">
        <v>12</v>
      </c>
      <c r="C2417" t="s">
        <v>226</v>
      </c>
      <c r="D2417" t="s">
        <v>14</v>
      </c>
      <c r="E2417" t="s">
        <v>39</v>
      </c>
      <c r="F2417">
        <v>2017</v>
      </c>
      <c r="G2417">
        <v>20.704999999999998</v>
      </c>
      <c r="H2417" t="s">
        <v>125</v>
      </c>
      <c r="J2417" t="s">
        <v>126</v>
      </c>
      <c r="K2417" t="s">
        <v>136</v>
      </c>
    </row>
    <row r="2418" spans="1:11" x14ac:dyDescent="0.25">
      <c r="A2418" t="s">
        <v>225</v>
      </c>
      <c r="B2418" t="s">
        <v>12</v>
      </c>
      <c r="C2418" t="s">
        <v>226</v>
      </c>
      <c r="D2418" t="s">
        <v>14</v>
      </c>
      <c r="E2418" t="s">
        <v>83</v>
      </c>
      <c r="F2418">
        <v>2017</v>
      </c>
      <c r="G2418">
        <v>6.6310000000000002</v>
      </c>
      <c r="H2418" t="s">
        <v>125</v>
      </c>
      <c r="J2418" t="s">
        <v>126</v>
      </c>
      <c r="K2418" t="s">
        <v>136</v>
      </c>
    </row>
    <row r="2419" spans="1:11" x14ac:dyDescent="0.25">
      <c r="A2419" t="s">
        <v>225</v>
      </c>
      <c r="B2419" t="s">
        <v>12</v>
      </c>
      <c r="C2419" t="s">
        <v>226</v>
      </c>
      <c r="D2419" t="s">
        <v>14</v>
      </c>
      <c r="E2419" t="s">
        <v>84</v>
      </c>
      <c r="F2419">
        <v>2017</v>
      </c>
      <c r="G2419">
        <v>14.422000000000001</v>
      </c>
      <c r="H2419" t="s">
        <v>125</v>
      </c>
      <c r="J2419" t="s">
        <v>126</v>
      </c>
      <c r="K2419" t="s">
        <v>136</v>
      </c>
    </row>
    <row r="2420" spans="1:11" x14ac:dyDescent="0.25">
      <c r="A2420" t="s">
        <v>225</v>
      </c>
      <c r="B2420" t="s">
        <v>12</v>
      </c>
      <c r="C2420" t="s">
        <v>226</v>
      </c>
      <c r="D2420" t="s">
        <v>14</v>
      </c>
      <c r="E2420" t="s">
        <v>86</v>
      </c>
      <c r="F2420">
        <v>2017</v>
      </c>
      <c r="G2420">
        <v>300.7</v>
      </c>
      <c r="H2420" t="s">
        <v>125</v>
      </c>
      <c r="J2420" t="s">
        <v>126</v>
      </c>
      <c r="K2420" t="s">
        <v>136</v>
      </c>
    </row>
    <row r="2421" spans="1:11" x14ac:dyDescent="0.25">
      <c r="A2421" t="s">
        <v>225</v>
      </c>
      <c r="B2421" t="s">
        <v>12</v>
      </c>
      <c r="C2421" t="s">
        <v>226</v>
      </c>
      <c r="D2421" t="s">
        <v>14</v>
      </c>
      <c r="E2421" t="s">
        <v>41</v>
      </c>
      <c r="F2421">
        <v>2017</v>
      </c>
      <c r="G2421">
        <v>17.420999999999999</v>
      </c>
      <c r="H2421" t="s">
        <v>125</v>
      </c>
      <c r="J2421" t="s">
        <v>126</v>
      </c>
      <c r="K2421" t="s">
        <v>136</v>
      </c>
    </row>
    <row r="2422" spans="1:11" x14ac:dyDescent="0.25">
      <c r="A2422" t="s">
        <v>225</v>
      </c>
      <c r="B2422" t="s">
        <v>12</v>
      </c>
      <c r="C2422" t="s">
        <v>226</v>
      </c>
      <c r="D2422" t="s">
        <v>14</v>
      </c>
      <c r="E2422" t="s">
        <v>42</v>
      </c>
      <c r="F2422">
        <v>2017</v>
      </c>
      <c r="G2422">
        <v>171.7</v>
      </c>
      <c r="H2422" t="s">
        <v>125</v>
      </c>
      <c r="J2422" t="s">
        <v>126</v>
      </c>
      <c r="K2422" t="s">
        <v>136</v>
      </c>
    </row>
    <row r="2423" spans="1:11" x14ac:dyDescent="0.25">
      <c r="A2423" t="s">
        <v>225</v>
      </c>
      <c r="B2423" t="s">
        <v>12</v>
      </c>
      <c r="C2423" t="s">
        <v>226</v>
      </c>
      <c r="D2423" t="s">
        <v>14</v>
      </c>
      <c r="E2423" t="s">
        <v>87</v>
      </c>
      <c r="F2423">
        <v>2017</v>
      </c>
      <c r="G2423">
        <v>163.489</v>
      </c>
      <c r="H2423" t="s">
        <v>125</v>
      </c>
      <c r="J2423" t="s">
        <v>126</v>
      </c>
      <c r="K2423" t="s">
        <v>136</v>
      </c>
    </row>
    <row r="2424" spans="1:11" x14ac:dyDescent="0.25">
      <c r="A2424" t="s">
        <v>225</v>
      </c>
      <c r="B2424" t="s">
        <v>12</v>
      </c>
      <c r="C2424" t="s">
        <v>226</v>
      </c>
      <c r="D2424" t="s">
        <v>14</v>
      </c>
      <c r="E2424" t="s">
        <v>43</v>
      </c>
      <c r="F2424">
        <v>2017</v>
      </c>
      <c r="G2424">
        <v>139.303</v>
      </c>
      <c r="H2424" t="s">
        <v>125</v>
      </c>
      <c r="J2424" t="s">
        <v>126</v>
      </c>
      <c r="K2424" t="s">
        <v>136</v>
      </c>
    </row>
    <row r="2425" spans="1:11" x14ac:dyDescent="0.25">
      <c r="A2425" t="s">
        <v>225</v>
      </c>
      <c r="B2425" t="s">
        <v>12</v>
      </c>
      <c r="C2425" t="s">
        <v>226</v>
      </c>
      <c r="D2425" t="s">
        <v>14</v>
      </c>
      <c r="E2425" t="s">
        <v>44</v>
      </c>
      <c r="F2425">
        <v>2017</v>
      </c>
      <c r="G2425">
        <v>2055.8789999999999</v>
      </c>
      <c r="H2425" t="s">
        <v>125</v>
      </c>
      <c r="J2425" t="s">
        <v>126</v>
      </c>
      <c r="K2425" t="s">
        <v>136</v>
      </c>
    </row>
    <row r="2426" spans="1:11" x14ac:dyDescent="0.25">
      <c r="A2426" t="s">
        <v>225</v>
      </c>
      <c r="B2426" t="s">
        <v>12</v>
      </c>
      <c r="C2426" t="s">
        <v>226</v>
      </c>
      <c r="D2426" t="s">
        <v>14</v>
      </c>
      <c r="E2426" t="s">
        <v>45</v>
      </c>
      <c r="F2426">
        <v>2017</v>
      </c>
      <c r="G2426">
        <v>351.04599999999999</v>
      </c>
      <c r="H2426" t="s">
        <v>125</v>
      </c>
      <c r="J2426" t="s">
        <v>126</v>
      </c>
      <c r="K2426" t="s">
        <v>136</v>
      </c>
    </row>
    <row r="2427" spans="1:11" x14ac:dyDescent="0.25">
      <c r="A2427" t="s">
        <v>225</v>
      </c>
      <c r="B2427" t="s">
        <v>12</v>
      </c>
      <c r="C2427" t="s">
        <v>226</v>
      </c>
      <c r="D2427" t="s">
        <v>14</v>
      </c>
      <c r="E2427" t="s">
        <v>46</v>
      </c>
      <c r="F2427">
        <v>2017</v>
      </c>
      <c r="G2427">
        <v>2.1669999999999998</v>
      </c>
      <c r="H2427" t="s">
        <v>125</v>
      </c>
      <c r="J2427" t="s">
        <v>126</v>
      </c>
      <c r="K2427" t="s">
        <v>136</v>
      </c>
    </row>
    <row r="2428" spans="1:11" x14ac:dyDescent="0.25">
      <c r="A2428" t="s">
        <v>225</v>
      </c>
      <c r="B2428" t="s">
        <v>12</v>
      </c>
      <c r="C2428" t="s">
        <v>226</v>
      </c>
      <c r="D2428" t="s">
        <v>14</v>
      </c>
      <c r="E2428" t="s">
        <v>89</v>
      </c>
      <c r="F2428">
        <v>2017</v>
      </c>
      <c r="G2428">
        <v>37.999000000000002</v>
      </c>
      <c r="H2428" t="s">
        <v>125</v>
      </c>
      <c r="J2428" t="s">
        <v>126</v>
      </c>
      <c r="K2428" t="s">
        <v>136</v>
      </c>
    </row>
    <row r="2429" spans="1:11" x14ac:dyDescent="0.25">
      <c r="A2429" t="s">
        <v>225</v>
      </c>
      <c r="B2429" t="s">
        <v>12</v>
      </c>
      <c r="C2429" t="s">
        <v>226</v>
      </c>
      <c r="D2429" t="s">
        <v>14</v>
      </c>
      <c r="E2429" t="s">
        <v>90</v>
      </c>
      <c r="F2429">
        <v>2017</v>
      </c>
      <c r="G2429">
        <v>2.532</v>
      </c>
      <c r="H2429" t="s">
        <v>125</v>
      </c>
      <c r="J2429" t="s">
        <v>126</v>
      </c>
      <c r="K2429" t="s">
        <v>136</v>
      </c>
    </row>
    <row r="2430" spans="1:11" x14ac:dyDescent="0.25">
      <c r="A2430" t="s">
        <v>225</v>
      </c>
      <c r="B2430" t="s">
        <v>12</v>
      </c>
      <c r="C2430" t="s">
        <v>226</v>
      </c>
      <c r="D2430" t="s">
        <v>14</v>
      </c>
      <c r="E2430" t="s">
        <v>47</v>
      </c>
      <c r="F2430">
        <v>2017</v>
      </c>
      <c r="G2430">
        <v>26.760999999999999</v>
      </c>
      <c r="H2430" t="s">
        <v>125</v>
      </c>
      <c r="J2430" t="s">
        <v>126</v>
      </c>
      <c r="K2430" t="s">
        <v>136</v>
      </c>
    </row>
    <row r="2431" spans="1:11" x14ac:dyDescent="0.25">
      <c r="A2431" t="s">
        <v>225</v>
      </c>
      <c r="B2431" t="s">
        <v>12</v>
      </c>
      <c r="C2431" t="s">
        <v>226</v>
      </c>
      <c r="D2431" t="s">
        <v>14</v>
      </c>
      <c r="E2431" t="s">
        <v>48</v>
      </c>
      <c r="F2431">
        <v>2017</v>
      </c>
      <c r="G2431">
        <v>328.411</v>
      </c>
      <c r="H2431" t="s">
        <v>125</v>
      </c>
      <c r="J2431" t="s">
        <v>126</v>
      </c>
      <c r="K2431" t="s">
        <v>136</v>
      </c>
    </row>
    <row r="2432" spans="1:11" x14ac:dyDescent="0.25">
      <c r="A2432" t="s">
        <v>225</v>
      </c>
      <c r="B2432" t="s">
        <v>12</v>
      </c>
      <c r="C2432" t="s">
        <v>226</v>
      </c>
      <c r="D2432" t="s">
        <v>14</v>
      </c>
      <c r="E2432" t="s">
        <v>49</v>
      </c>
      <c r="F2432">
        <v>2017</v>
      </c>
      <c r="G2432">
        <v>1.0509999999999999</v>
      </c>
      <c r="H2432" t="s">
        <v>125</v>
      </c>
      <c r="J2432" t="s">
        <v>126</v>
      </c>
      <c r="K2432" t="s">
        <v>136</v>
      </c>
    </row>
    <row r="2433" spans="1:11" x14ac:dyDescent="0.25">
      <c r="A2433" t="s">
        <v>225</v>
      </c>
      <c r="B2433" t="s">
        <v>12</v>
      </c>
      <c r="C2433" t="s">
        <v>226</v>
      </c>
      <c r="D2433" t="s">
        <v>14</v>
      </c>
      <c r="E2433" t="s">
        <v>50</v>
      </c>
      <c r="F2433">
        <v>2017</v>
      </c>
      <c r="G2433">
        <v>0.39100000000000001</v>
      </c>
      <c r="H2433" t="s">
        <v>125</v>
      </c>
      <c r="J2433" t="s">
        <v>126</v>
      </c>
      <c r="K2433" t="s">
        <v>136</v>
      </c>
    </row>
    <row r="2434" spans="1:11" x14ac:dyDescent="0.25">
      <c r="A2434" t="s">
        <v>225</v>
      </c>
      <c r="B2434" t="s">
        <v>12</v>
      </c>
      <c r="C2434" t="s">
        <v>226</v>
      </c>
      <c r="D2434" t="s">
        <v>14</v>
      </c>
      <c r="E2434" t="s">
        <v>51</v>
      </c>
      <c r="F2434">
        <v>2017</v>
      </c>
      <c r="G2434">
        <v>5.0590000000000002</v>
      </c>
      <c r="H2434" t="s">
        <v>125</v>
      </c>
      <c r="J2434" t="s">
        <v>126</v>
      </c>
      <c r="K2434" t="s">
        <v>136</v>
      </c>
    </row>
    <row r="2435" spans="1:11" x14ac:dyDescent="0.25">
      <c r="A2435" t="s">
        <v>225</v>
      </c>
      <c r="B2435" t="s">
        <v>12</v>
      </c>
      <c r="C2435" t="s">
        <v>226</v>
      </c>
      <c r="D2435" t="s">
        <v>14</v>
      </c>
      <c r="E2435" t="s">
        <v>52</v>
      </c>
      <c r="F2435">
        <v>2017</v>
      </c>
      <c r="G2435">
        <v>14.432</v>
      </c>
      <c r="H2435" t="s">
        <v>125</v>
      </c>
      <c r="J2435" t="s">
        <v>126</v>
      </c>
      <c r="K2435" t="s">
        <v>136</v>
      </c>
    </row>
    <row r="2436" spans="1:11" x14ac:dyDescent="0.25">
      <c r="A2436" t="s">
        <v>225</v>
      </c>
      <c r="B2436" t="s">
        <v>12</v>
      </c>
      <c r="C2436" t="s">
        <v>226</v>
      </c>
      <c r="D2436" t="s">
        <v>14</v>
      </c>
      <c r="E2436" t="s">
        <v>91</v>
      </c>
      <c r="F2436">
        <v>2017</v>
      </c>
      <c r="G2436">
        <v>7.3860000000000001</v>
      </c>
      <c r="H2436" t="s">
        <v>125</v>
      </c>
      <c r="J2436" t="s">
        <v>126</v>
      </c>
      <c r="K2436" t="s">
        <v>136</v>
      </c>
    </row>
    <row r="2437" spans="1:11" x14ac:dyDescent="0.25">
      <c r="A2437" t="s">
        <v>225</v>
      </c>
      <c r="B2437" t="s">
        <v>12</v>
      </c>
      <c r="C2437" t="s">
        <v>226</v>
      </c>
      <c r="D2437" t="s">
        <v>14</v>
      </c>
      <c r="E2437" t="s">
        <v>92</v>
      </c>
      <c r="F2437">
        <v>2017</v>
      </c>
      <c r="G2437">
        <v>4.3849999999999998</v>
      </c>
      <c r="H2437" t="s">
        <v>125</v>
      </c>
      <c r="J2437" t="s">
        <v>126</v>
      </c>
      <c r="K2437" t="s">
        <v>136</v>
      </c>
    </row>
    <row r="2438" spans="1:11" x14ac:dyDescent="0.25">
      <c r="A2438" t="s">
        <v>225</v>
      </c>
      <c r="B2438" t="s">
        <v>12</v>
      </c>
      <c r="C2438" t="s">
        <v>226</v>
      </c>
      <c r="D2438" t="s">
        <v>14</v>
      </c>
      <c r="E2438" t="s">
        <v>53</v>
      </c>
      <c r="F2438">
        <v>2017</v>
      </c>
      <c r="G2438">
        <v>114.675</v>
      </c>
      <c r="H2438" t="s">
        <v>125</v>
      </c>
      <c r="J2438" t="s">
        <v>126</v>
      </c>
      <c r="K2438" t="s">
        <v>136</v>
      </c>
    </row>
    <row r="2439" spans="1:11" x14ac:dyDescent="0.25">
      <c r="A2439" t="s">
        <v>225</v>
      </c>
      <c r="B2439" t="s">
        <v>12</v>
      </c>
      <c r="C2439" t="s">
        <v>226</v>
      </c>
      <c r="D2439" t="s">
        <v>14</v>
      </c>
      <c r="E2439" t="s">
        <v>93</v>
      </c>
      <c r="F2439">
        <v>2017</v>
      </c>
      <c r="G2439">
        <v>6.9989999999999997</v>
      </c>
      <c r="H2439" t="s">
        <v>125</v>
      </c>
      <c r="J2439" t="s">
        <v>126</v>
      </c>
      <c r="K2439" t="s">
        <v>136</v>
      </c>
    </row>
    <row r="2440" spans="1:11" x14ac:dyDescent="0.25">
      <c r="A2440" t="s">
        <v>225</v>
      </c>
      <c r="B2440" t="s">
        <v>12</v>
      </c>
      <c r="C2440" t="s">
        <v>226</v>
      </c>
      <c r="D2440" t="s">
        <v>14</v>
      </c>
      <c r="E2440" t="s">
        <v>94</v>
      </c>
      <c r="F2440">
        <v>2017</v>
      </c>
      <c r="G2440">
        <v>2.7589999999999999</v>
      </c>
      <c r="H2440" t="s">
        <v>125</v>
      </c>
      <c r="J2440" t="s">
        <v>126</v>
      </c>
      <c r="K2440" t="s">
        <v>136</v>
      </c>
    </row>
    <row r="2441" spans="1:11" x14ac:dyDescent="0.25">
      <c r="A2441" t="s">
        <v>225</v>
      </c>
      <c r="B2441" t="s">
        <v>12</v>
      </c>
      <c r="C2441" t="s">
        <v>226</v>
      </c>
      <c r="D2441" t="s">
        <v>14</v>
      </c>
      <c r="E2441" t="s">
        <v>54</v>
      </c>
      <c r="F2441">
        <v>2017</v>
      </c>
      <c r="G2441">
        <v>16.934000000000001</v>
      </c>
      <c r="H2441" t="s">
        <v>125</v>
      </c>
      <c r="J2441" t="s">
        <v>126</v>
      </c>
      <c r="K2441" t="s">
        <v>136</v>
      </c>
    </row>
    <row r="2442" spans="1:11" x14ac:dyDescent="0.25">
      <c r="A2442" t="s">
        <v>225</v>
      </c>
      <c r="B2442" t="s">
        <v>12</v>
      </c>
      <c r="C2442" t="s">
        <v>226</v>
      </c>
      <c r="D2442" t="s">
        <v>14</v>
      </c>
      <c r="E2442" t="s">
        <v>95</v>
      </c>
      <c r="F2442">
        <v>2017</v>
      </c>
      <c r="G2442">
        <v>12.228999999999999</v>
      </c>
      <c r="H2442" t="s">
        <v>125</v>
      </c>
      <c r="J2442" t="s">
        <v>126</v>
      </c>
      <c r="K2442" t="s">
        <v>136</v>
      </c>
    </row>
    <row r="2443" spans="1:11" x14ac:dyDescent="0.25">
      <c r="A2443" t="s">
        <v>225</v>
      </c>
      <c r="B2443" t="s">
        <v>12</v>
      </c>
      <c r="C2443" t="s">
        <v>226</v>
      </c>
      <c r="D2443" t="s">
        <v>14</v>
      </c>
      <c r="E2443" t="s">
        <v>96</v>
      </c>
      <c r="F2443">
        <v>2017</v>
      </c>
      <c r="G2443">
        <v>2.76</v>
      </c>
      <c r="H2443" t="s">
        <v>125</v>
      </c>
      <c r="J2443" t="s">
        <v>126</v>
      </c>
      <c r="K2443" t="s">
        <v>136</v>
      </c>
    </row>
    <row r="2444" spans="1:11" x14ac:dyDescent="0.25">
      <c r="A2444" t="s">
        <v>225</v>
      </c>
      <c r="B2444" t="s">
        <v>12</v>
      </c>
      <c r="C2444" t="s">
        <v>226</v>
      </c>
      <c r="D2444" t="s">
        <v>14</v>
      </c>
      <c r="E2444" t="s">
        <v>97</v>
      </c>
      <c r="F2444">
        <v>2017</v>
      </c>
      <c r="G2444">
        <v>17.338999999999999</v>
      </c>
      <c r="H2444" t="s">
        <v>125</v>
      </c>
      <c r="J2444" t="s">
        <v>126</v>
      </c>
      <c r="K2444" t="s">
        <v>136</v>
      </c>
    </row>
    <row r="2445" spans="1:11" x14ac:dyDescent="0.25">
      <c r="A2445" t="s">
        <v>225</v>
      </c>
      <c r="B2445" t="s">
        <v>12</v>
      </c>
      <c r="C2445" t="s">
        <v>226</v>
      </c>
      <c r="D2445" t="s">
        <v>14</v>
      </c>
      <c r="E2445" t="s">
        <v>55</v>
      </c>
      <c r="F2445">
        <v>2017</v>
      </c>
      <c r="G2445">
        <v>4.0449999999999999</v>
      </c>
      <c r="H2445" t="s">
        <v>125</v>
      </c>
      <c r="J2445" t="s">
        <v>126</v>
      </c>
      <c r="K2445" t="s">
        <v>136</v>
      </c>
    </row>
    <row r="2446" spans="1:11" x14ac:dyDescent="0.25">
      <c r="A2446" t="s">
        <v>225</v>
      </c>
      <c r="B2446" t="s">
        <v>12</v>
      </c>
      <c r="C2446" t="s">
        <v>226</v>
      </c>
      <c r="D2446" t="s">
        <v>14</v>
      </c>
      <c r="E2446" t="s">
        <v>98</v>
      </c>
      <c r="F2446">
        <v>2017</v>
      </c>
      <c r="G2446">
        <v>2.391</v>
      </c>
      <c r="H2446" t="s">
        <v>125</v>
      </c>
      <c r="J2446" t="s">
        <v>126</v>
      </c>
      <c r="K2446" t="s">
        <v>136</v>
      </c>
    </row>
    <row r="2447" spans="1:11" x14ac:dyDescent="0.25">
      <c r="A2447" t="s">
        <v>225</v>
      </c>
      <c r="B2447" t="s">
        <v>12</v>
      </c>
      <c r="C2447" t="s">
        <v>226</v>
      </c>
      <c r="D2447" t="s">
        <v>14</v>
      </c>
      <c r="E2447" t="s">
        <v>99</v>
      </c>
      <c r="F2447">
        <v>2017</v>
      </c>
      <c r="G2447">
        <v>25.975999999999999</v>
      </c>
      <c r="H2447" t="s">
        <v>125</v>
      </c>
      <c r="J2447" t="s">
        <v>126</v>
      </c>
      <c r="K2447" t="s">
        <v>136</v>
      </c>
    </row>
    <row r="2448" spans="1:11" x14ac:dyDescent="0.25">
      <c r="A2448" t="s">
        <v>225</v>
      </c>
      <c r="B2448" t="s">
        <v>12</v>
      </c>
      <c r="C2448" t="s">
        <v>226</v>
      </c>
      <c r="D2448" t="s">
        <v>14</v>
      </c>
      <c r="E2448" t="s">
        <v>100</v>
      </c>
      <c r="F2448">
        <v>2017</v>
      </c>
      <c r="G2448">
        <v>1.325</v>
      </c>
      <c r="H2448" t="s">
        <v>125</v>
      </c>
      <c r="J2448" t="s">
        <v>126</v>
      </c>
      <c r="K2448" t="s">
        <v>136</v>
      </c>
    </row>
    <row r="2449" spans="1:11" x14ac:dyDescent="0.25">
      <c r="A2449" t="s">
        <v>225</v>
      </c>
      <c r="B2449" t="s">
        <v>12</v>
      </c>
      <c r="C2449" t="s">
        <v>226</v>
      </c>
      <c r="D2449" t="s">
        <v>14</v>
      </c>
      <c r="E2449" t="s">
        <v>56</v>
      </c>
      <c r="F2449">
        <v>2017</v>
      </c>
      <c r="G2449">
        <v>4.3949999999999996</v>
      </c>
      <c r="H2449" t="s">
        <v>125</v>
      </c>
      <c r="J2449" t="s">
        <v>126</v>
      </c>
      <c r="K2449" t="s">
        <v>136</v>
      </c>
    </row>
    <row r="2450" spans="1:11" x14ac:dyDescent="0.25">
      <c r="A2450" t="s">
        <v>225</v>
      </c>
      <c r="B2450" t="s">
        <v>12</v>
      </c>
      <c r="C2450" t="s">
        <v>226</v>
      </c>
      <c r="D2450" t="s">
        <v>14</v>
      </c>
      <c r="E2450" t="s">
        <v>101</v>
      </c>
      <c r="F2450">
        <v>2017</v>
      </c>
      <c r="G2450">
        <v>0.79</v>
      </c>
      <c r="H2450" t="s">
        <v>125</v>
      </c>
      <c r="J2450" t="s">
        <v>126</v>
      </c>
      <c r="K2450" t="s">
        <v>136</v>
      </c>
    </row>
    <row r="2451" spans="1:11" x14ac:dyDescent="0.25">
      <c r="A2451" t="s">
        <v>225</v>
      </c>
      <c r="B2451" t="s">
        <v>12</v>
      </c>
      <c r="C2451" t="s">
        <v>226</v>
      </c>
      <c r="D2451" t="s">
        <v>14</v>
      </c>
      <c r="E2451" t="s">
        <v>102</v>
      </c>
      <c r="F2451">
        <v>2017</v>
      </c>
      <c r="G2451">
        <v>0.32</v>
      </c>
      <c r="H2451" t="s">
        <v>125</v>
      </c>
      <c r="J2451" t="s">
        <v>126</v>
      </c>
      <c r="K2451" t="s">
        <v>136</v>
      </c>
    </row>
    <row r="2452" spans="1:11" x14ac:dyDescent="0.25">
      <c r="A2452" t="s">
        <v>225</v>
      </c>
      <c r="B2452" t="s">
        <v>12</v>
      </c>
      <c r="C2452" t="s">
        <v>226</v>
      </c>
      <c r="D2452" t="s">
        <v>14</v>
      </c>
      <c r="E2452" t="s">
        <v>57</v>
      </c>
      <c r="F2452">
        <v>2017</v>
      </c>
      <c r="G2452">
        <v>29.047000000000001</v>
      </c>
      <c r="H2452" t="s">
        <v>125</v>
      </c>
      <c r="J2452" t="s">
        <v>126</v>
      </c>
      <c r="K2452" t="s">
        <v>136</v>
      </c>
    </row>
    <row r="2453" spans="1:11" x14ac:dyDescent="0.25">
      <c r="A2453" t="s">
        <v>225</v>
      </c>
      <c r="B2453" t="s">
        <v>12</v>
      </c>
      <c r="C2453" t="s">
        <v>226</v>
      </c>
      <c r="D2453" t="s">
        <v>14</v>
      </c>
      <c r="E2453" t="s">
        <v>103</v>
      </c>
      <c r="F2453">
        <v>2017</v>
      </c>
      <c r="G2453">
        <v>15.923999999999999</v>
      </c>
      <c r="H2453" t="s">
        <v>125</v>
      </c>
      <c r="J2453" t="s">
        <v>126</v>
      </c>
      <c r="K2453" t="s">
        <v>136</v>
      </c>
    </row>
    <row r="2454" spans="1:11" x14ac:dyDescent="0.25">
      <c r="A2454" t="s">
        <v>225</v>
      </c>
      <c r="B2454" t="s">
        <v>12</v>
      </c>
      <c r="C2454" t="s">
        <v>226</v>
      </c>
      <c r="D2454" t="s">
        <v>14</v>
      </c>
      <c r="E2454" t="s">
        <v>58</v>
      </c>
      <c r="F2454">
        <v>2017</v>
      </c>
      <c r="G2454">
        <v>13.773</v>
      </c>
      <c r="H2454" t="s">
        <v>125</v>
      </c>
      <c r="J2454" t="s">
        <v>126</v>
      </c>
      <c r="K2454" t="s">
        <v>136</v>
      </c>
    </row>
    <row r="2455" spans="1:11" x14ac:dyDescent="0.25">
      <c r="A2455" t="s">
        <v>225</v>
      </c>
      <c r="B2455" t="s">
        <v>12</v>
      </c>
      <c r="C2455" t="s">
        <v>226</v>
      </c>
      <c r="D2455" t="s">
        <v>14</v>
      </c>
      <c r="E2455" t="s">
        <v>59</v>
      </c>
      <c r="F2455">
        <v>2017</v>
      </c>
      <c r="G2455">
        <v>197.25899999999999</v>
      </c>
      <c r="H2455" t="s">
        <v>125</v>
      </c>
      <c r="J2455" t="s">
        <v>126</v>
      </c>
      <c r="K2455" t="s">
        <v>136</v>
      </c>
    </row>
    <row r="2456" spans="1:11" x14ac:dyDescent="0.25">
      <c r="A2456" t="s">
        <v>225</v>
      </c>
      <c r="B2456" t="s">
        <v>12</v>
      </c>
      <c r="C2456" t="s">
        <v>226</v>
      </c>
      <c r="D2456" t="s">
        <v>14</v>
      </c>
      <c r="E2456" t="s">
        <v>60</v>
      </c>
      <c r="F2456">
        <v>2017</v>
      </c>
      <c r="G2456">
        <v>568.56100000000004</v>
      </c>
      <c r="H2456" t="s">
        <v>125</v>
      </c>
      <c r="J2456" t="s">
        <v>126</v>
      </c>
      <c r="K2456" t="s">
        <v>136</v>
      </c>
    </row>
    <row r="2457" spans="1:11" x14ac:dyDescent="0.25">
      <c r="A2457" t="s">
        <v>225</v>
      </c>
      <c r="B2457" t="s">
        <v>12</v>
      </c>
      <c r="C2457" t="s">
        <v>226</v>
      </c>
      <c r="D2457" t="s">
        <v>14</v>
      </c>
      <c r="E2457" t="s">
        <v>61</v>
      </c>
      <c r="F2457">
        <v>2017</v>
      </c>
      <c r="G2457">
        <v>154.80699999999999</v>
      </c>
      <c r="H2457" t="s">
        <v>125</v>
      </c>
      <c r="J2457" t="s">
        <v>126</v>
      </c>
      <c r="K2457" t="s">
        <v>136</v>
      </c>
    </row>
    <row r="2458" spans="1:11" x14ac:dyDescent="0.25">
      <c r="A2458" t="s">
        <v>225</v>
      </c>
      <c r="B2458" t="s">
        <v>12</v>
      </c>
      <c r="C2458" t="s">
        <v>226</v>
      </c>
      <c r="D2458" t="s">
        <v>14</v>
      </c>
      <c r="E2458" t="s">
        <v>62</v>
      </c>
      <c r="F2458">
        <v>2017</v>
      </c>
      <c r="G2458">
        <v>1.7949999999999999</v>
      </c>
      <c r="H2458" t="s">
        <v>125</v>
      </c>
      <c r="J2458" t="s">
        <v>126</v>
      </c>
      <c r="K2458" t="s">
        <v>136</v>
      </c>
    </row>
    <row r="2459" spans="1:11" x14ac:dyDescent="0.25">
      <c r="A2459" t="s">
        <v>225</v>
      </c>
      <c r="B2459" t="s">
        <v>12</v>
      </c>
      <c r="C2459" t="s">
        <v>226</v>
      </c>
      <c r="D2459" t="s">
        <v>14</v>
      </c>
      <c r="E2459" t="s">
        <v>104</v>
      </c>
      <c r="F2459">
        <v>2017</v>
      </c>
      <c r="G2459">
        <v>6.6219999999999999</v>
      </c>
      <c r="H2459" t="s">
        <v>125</v>
      </c>
      <c r="J2459" t="s">
        <v>126</v>
      </c>
      <c r="K2459" t="s">
        <v>136</v>
      </c>
    </row>
    <row r="2460" spans="1:11" x14ac:dyDescent="0.25">
      <c r="A2460" t="s">
        <v>225</v>
      </c>
      <c r="B2460" t="s">
        <v>12</v>
      </c>
      <c r="C2460" t="s">
        <v>226</v>
      </c>
      <c r="D2460" t="s">
        <v>14</v>
      </c>
      <c r="E2460" t="s">
        <v>105</v>
      </c>
      <c r="F2460">
        <v>2017</v>
      </c>
      <c r="G2460">
        <v>17.346</v>
      </c>
      <c r="H2460" t="s">
        <v>125</v>
      </c>
      <c r="J2460" t="s">
        <v>126</v>
      </c>
      <c r="K2460" t="s">
        <v>136</v>
      </c>
    </row>
    <row r="2461" spans="1:11" x14ac:dyDescent="0.25">
      <c r="A2461" t="s">
        <v>225</v>
      </c>
      <c r="B2461" t="s">
        <v>12</v>
      </c>
      <c r="C2461" t="s">
        <v>226</v>
      </c>
      <c r="D2461" t="s">
        <v>14</v>
      </c>
      <c r="E2461" t="s">
        <v>63</v>
      </c>
      <c r="F2461">
        <v>2017</v>
      </c>
      <c r="G2461">
        <v>1.5920000000000001</v>
      </c>
      <c r="H2461" t="s">
        <v>125</v>
      </c>
      <c r="J2461" t="s">
        <v>126</v>
      </c>
      <c r="K2461" t="s">
        <v>136</v>
      </c>
    </row>
    <row r="2462" spans="1:11" x14ac:dyDescent="0.25">
      <c r="A2462" t="s">
        <v>225</v>
      </c>
      <c r="B2462" t="s">
        <v>12</v>
      </c>
      <c r="C2462" t="s">
        <v>226</v>
      </c>
      <c r="D2462" t="s">
        <v>14</v>
      </c>
      <c r="E2462" t="s">
        <v>106</v>
      </c>
      <c r="F2462">
        <v>2017</v>
      </c>
      <c r="G2462">
        <v>41.433999999999997</v>
      </c>
      <c r="H2462" t="s">
        <v>125</v>
      </c>
      <c r="J2462" t="s">
        <v>126</v>
      </c>
      <c r="K2462" t="s">
        <v>136</v>
      </c>
    </row>
    <row r="2463" spans="1:11" x14ac:dyDescent="0.25">
      <c r="A2463" t="s">
        <v>225</v>
      </c>
      <c r="B2463" t="s">
        <v>12</v>
      </c>
      <c r="C2463" t="s">
        <v>226</v>
      </c>
      <c r="D2463" t="s">
        <v>14</v>
      </c>
      <c r="E2463" t="s">
        <v>64</v>
      </c>
      <c r="F2463">
        <v>2017</v>
      </c>
      <c r="G2463">
        <v>18.888000000000002</v>
      </c>
      <c r="H2463" t="s">
        <v>125</v>
      </c>
      <c r="J2463" t="s">
        <v>126</v>
      </c>
      <c r="K2463" t="s">
        <v>136</v>
      </c>
    </row>
    <row r="2464" spans="1:11" x14ac:dyDescent="0.25">
      <c r="A2464" t="s">
        <v>225</v>
      </c>
      <c r="B2464" t="s">
        <v>12</v>
      </c>
      <c r="C2464" t="s">
        <v>226</v>
      </c>
      <c r="D2464" t="s">
        <v>14</v>
      </c>
      <c r="E2464" t="s">
        <v>65</v>
      </c>
      <c r="F2464">
        <v>2017</v>
      </c>
      <c r="G2464">
        <v>80.793999999999997</v>
      </c>
      <c r="H2464" t="s">
        <v>125</v>
      </c>
      <c r="J2464" t="s">
        <v>126</v>
      </c>
      <c r="K2464" t="s">
        <v>136</v>
      </c>
    </row>
    <row r="2465" spans="1:11" x14ac:dyDescent="0.25">
      <c r="A2465" t="s">
        <v>225</v>
      </c>
      <c r="B2465" t="s">
        <v>12</v>
      </c>
      <c r="C2465" t="s">
        <v>226</v>
      </c>
      <c r="D2465" t="s">
        <v>14</v>
      </c>
      <c r="E2465" t="s">
        <v>66</v>
      </c>
      <c r="F2465">
        <v>2017</v>
      </c>
      <c r="G2465">
        <v>75.183999999999997</v>
      </c>
      <c r="H2465" t="s">
        <v>125</v>
      </c>
      <c r="J2465" t="s">
        <v>126</v>
      </c>
      <c r="K2465" t="s">
        <v>136</v>
      </c>
    </row>
    <row r="2466" spans="1:11" x14ac:dyDescent="0.25">
      <c r="A2466" t="s">
        <v>225</v>
      </c>
      <c r="B2466" t="s">
        <v>12</v>
      </c>
      <c r="C2466" t="s">
        <v>226</v>
      </c>
      <c r="D2466" t="s">
        <v>14</v>
      </c>
      <c r="E2466" t="s">
        <v>67</v>
      </c>
      <c r="F2466">
        <v>2017</v>
      </c>
      <c r="G2466">
        <v>203.21199999999999</v>
      </c>
      <c r="H2466" t="s">
        <v>125</v>
      </c>
      <c r="J2466" t="s">
        <v>126</v>
      </c>
      <c r="K2466" t="s">
        <v>136</v>
      </c>
    </row>
    <row r="2467" spans="1:11" x14ac:dyDescent="0.25">
      <c r="A2467" t="s">
        <v>225</v>
      </c>
      <c r="B2467" t="s">
        <v>12</v>
      </c>
      <c r="C2467" t="s">
        <v>226</v>
      </c>
      <c r="D2467" t="s">
        <v>14</v>
      </c>
      <c r="E2467" t="s">
        <v>68</v>
      </c>
      <c r="F2467">
        <v>2017</v>
      </c>
      <c r="G2467">
        <v>44.664999999999999</v>
      </c>
      <c r="H2467" t="s">
        <v>125</v>
      </c>
      <c r="J2467" t="s">
        <v>126</v>
      </c>
      <c r="K2467" t="s">
        <v>136</v>
      </c>
    </row>
    <row r="2468" spans="1:11" x14ac:dyDescent="0.25">
      <c r="A2468" t="s">
        <v>225</v>
      </c>
      <c r="B2468" t="s">
        <v>12</v>
      </c>
      <c r="C2468" t="s">
        <v>226</v>
      </c>
      <c r="D2468" t="s">
        <v>14</v>
      </c>
      <c r="E2468" t="s">
        <v>107</v>
      </c>
      <c r="F2468">
        <v>2017</v>
      </c>
      <c r="G2468">
        <v>2.11</v>
      </c>
      <c r="H2468" t="s">
        <v>125</v>
      </c>
      <c r="J2468" t="s">
        <v>126</v>
      </c>
      <c r="K2468" t="s">
        <v>136</v>
      </c>
    </row>
    <row r="2469" spans="1:11" x14ac:dyDescent="0.25">
      <c r="A2469" t="s">
        <v>225</v>
      </c>
      <c r="B2469" t="s">
        <v>12</v>
      </c>
      <c r="C2469" t="s">
        <v>226</v>
      </c>
      <c r="D2469" t="s">
        <v>14</v>
      </c>
      <c r="E2469" t="s">
        <v>69</v>
      </c>
      <c r="F2469">
        <v>2017</v>
      </c>
      <c r="G2469">
        <v>1.5880000000000001</v>
      </c>
      <c r="H2469" t="s">
        <v>125</v>
      </c>
      <c r="J2469" t="s">
        <v>126</v>
      </c>
      <c r="K2469" t="s">
        <v>136</v>
      </c>
    </row>
    <row r="2470" spans="1:11" x14ac:dyDescent="0.25">
      <c r="A2470" t="s">
        <v>225</v>
      </c>
      <c r="B2470" t="s">
        <v>12</v>
      </c>
      <c r="C2470" t="s">
        <v>226</v>
      </c>
      <c r="D2470" t="s">
        <v>14</v>
      </c>
      <c r="E2470" t="s">
        <v>70</v>
      </c>
      <c r="F2470">
        <v>2017</v>
      </c>
      <c r="G2470">
        <v>15.329000000000001</v>
      </c>
      <c r="H2470" t="s">
        <v>125</v>
      </c>
      <c r="J2470" t="s">
        <v>126</v>
      </c>
      <c r="K2470" t="s">
        <v>136</v>
      </c>
    </row>
    <row r="2471" spans="1:11" x14ac:dyDescent="0.25">
      <c r="A2471" t="s">
        <v>227</v>
      </c>
      <c r="B2471" t="s">
        <v>12</v>
      </c>
      <c r="C2471" t="s">
        <v>109</v>
      </c>
      <c r="D2471" t="s">
        <v>14</v>
      </c>
      <c r="E2471" t="s">
        <v>15</v>
      </c>
      <c r="F2471">
        <v>2012</v>
      </c>
      <c r="G2471">
        <v>544.31799999999998</v>
      </c>
      <c r="H2471" t="s">
        <v>125</v>
      </c>
      <c r="J2471" t="s">
        <v>126</v>
      </c>
      <c r="K2471" t="s">
        <v>16</v>
      </c>
    </row>
    <row r="2472" spans="1:11" x14ac:dyDescent="0.25">
      <c r="A2472" t="s">
        <v>227</v>
      </c>
      <c r="B2472" t="s">
        <v>12</v>
      </c>
      <c r="C2472" t="s">
        <v>109</v>
      </c>
      <c r="D2472" t="s">
        <v>14</v>
      </c>
      <c r="E2472" t="s">
        <v>17</v>
      </c>
      <c r="F2472">
        <v>2012</v>
      </c>
      <c r="G2472">
        <v>157.96199999999999</v>
      </c>
      <c r="H2472" t="s">
        <v>125</v>
      </c>
      <c r="J2472" t="s">
        <v>126</v>
      </c>
      <c r="K2472" t="s">
        <v>16</v>
      </c>
    </row>
    <row r="2473" spans="1:11" x14ac:dyDescent="0.25">
      <c r="A2473" t="s">
        <v>227</v>
      </c>
      <c r="B2473" t="s">
        <v>12</v>
      </c>
      <c r="C2473" t="s">
        <v>109</v>
      </c>
      <c r="D2473" t="s">
        <v>14</v>
      </c>
      <c r="E2473" t="s">
        <v>73</v>
      </c>
      <c r="F2473">
        <v>2012</v>
      </c>
      <c r="G2473">
        <v>0.76400000000000001</v>
      </c>
      <c r="H2473" t="s">
        <v>125</v>
      </c>
      <c r="J2473" t="s">
        <v>126</v>
      </c>
      <c r="K2473" t="s">
        <v>16</v>
      </c>
    </row>
    <row r="2474" spans="1:11" x14ac:dyDescent="0.25">
      <c r="A2474" t="s">
        <v>227</v>
      </c>
      <c r="B2474" t="s">
        <v>12</v>
      </c>
      <c r="C2474" t="s">
        <v>109</v>
      </c>
      <c r="D2474" t="s">
        <v>14</v>
      </c>
      <c r="E2474" t="s">
        <v>18</v>
      </c>
      <c r="F2474">
        <v>2012</v>
      </c>
      <c r="G2474">
        <v>2.5350000000000001</v>
      </c>
      <c r="H2474" t="s">
        <v>125</v>
      </c>
      <c r="J2474" t="s">
        <v>126</v>
      </c>
      <c r="K2474" t="s">
        <v>16</v>
      </c>
    </row>
    <row r="2475" spans="1:11" x14ac:dyDescent="0.25">
      <c r="A2475" t="s">
        <v>227</v>
      </c>
      <c r="B2475" t="s">
        <v>12</v>
      </c>
      <c r="C2475" t="s">
        <v>109</v>
      </c>
      <c r="D2475" t="s">
        <v>14</v>
      </c>
      <c r="E2475" t="s">
        <v>19</v>
      </c>
      <c r="F2475">
        <v>2012</v>
      </c>
      <c r="G2475">
        <v>0.42499999999999999</v>
      </c>
      <c r="H2475" t="s">
        <v>125</v>
      </c>
      <c r="J2475" t="s">
        <v>126</v>
      </c>
      <c r="K2475" t="s">
        <v>16</v>
      </c>
    </row>
    <row r="2476" spans="1:11" x14ac:dyDescent="0.25">
      <c r="A2476" t="s">
        <v>227</v>
      </c>
      <c r="B2476" t="s">
        <v>12</v>
      </c>
      <c r="C2476" t="s">
        <v>109</v>
      </c>
      <c r="D2476" t="s">
        <v>14</v>
      </c>
      <c r="E2476" t="s">
        <v>74</v>
      </c>
      <c r="F2476">
        <v>2012</v>
      </c>
      <c r="G2476">
        <v>4.4999999999999998E-2</v>
      </c>
      <c r="H2476" t="s">
        <v>125</v>
      </c>
      <c r="J2476" t="s">
        <v>126</v>
      </c>
      <c r="K2476" t="s">
        <v>16</v>
      </c>
    </row>
    <row r="2477" spans="1:11" x14ac:dyDescent="0.25">
      <c r="A2477" t="s">
        <v>227</v>
      </c>
      <c r="B2477" t="s">
        <v>12</v>
      </c>
      <c r="C2477" t="s">
        <v>109</v>
      </c>
      <c r="D2477" t="s">
        <v>14</v>
      </c>
      <c r="E2477" t="s">
        <v>20</v>
      </c>
      <c r="F2477">
        <v>2012</v>
      </c>
      <c r="G2477">
        <v>6.0000000000000001E-3</v>
      </c>
      <c r="H2477" t="s">
        <v>125</v>
      </c>
      <c r="J2477" t="s">
        <v>126</v>
      </c>
      <c r="K2477" t="s">
        <v>16</v>
      </c>
    </row>
    <row r="2478" spans="1:11" x14ac:dyDescent="0.25">
      <c r="A2478" t="s">
        <v>227</v>
      </c>
      <c r="B2478" t="s">
        <v>12</v>
      </c>
      <c r="C2478" t="s">
        <v>109</v>
      </c>
      <c r="D2478" t="s">
        <v>14</v>
      </c>
      <c r="E2478" t="s">
        <v>22</v>
      </c>
      <c r="F2478">
        <v>2012</v>
      </c>
      <c r="G2478">
        <v>0.33400000000000002</v>
      </c>
      <c r="H2478" t="s">
        <v>125</v>
      </c>
      <c r="J2478" t="s">
        <v>126</v>
      </c>
      <c r="K2478" t="s">
        <v>16</v>
      </c>
    </row>
    <row r="2479" spans="1:11" x14ac:dyDescent="0.25">
      <c r="A2479" t="s">
        <v>227</v>
      </c>
      <c r="B2479" t="s">
        <v>12</v>
      </c>
      <c r="C2479" t="s">
        <v>109</v>
      </c>
      <c r="D2479" t="s">
        <v>14</v>
      </c>
      <c r="E2479" t="s">
        <v>75</v>
      </c>
      <c r="F2479">
        <v>2012</v>
      </c>
      <c r="G2479">
        <v>0.22500000000000001</v>
      </c>
      <c r="H2479" t="s">
        <v>125</v>
      </c>
      <c r="J2479" t="s">
        <v>126</v>
      </c>
      <c r="K2479" t="s">
        <v>16</v>
      </c>
    </row>
    <row r="2480" spans="1:11" x14ac:dyDescent="0.25">
      <c r="A2480" t="s">
        <v>227</v>
      </c>
      <c r="B2480" t="s">
        <v>12</v>
      </c>
      <c r="C2480" t="s">
        <v>109</v>
      </c>
      <c r="D2480" t="s">
        <v>14</v>
      </c>
      <c r="E2480" t="s">
        <v>23</v>
      </c>
      <c r="F2480">
        <v>2012</v>
      </c>
      <c r="G2480">
        <v>3.218</v>
      </c>
      <c r="H2480" t="s">
        <v>125</v>
      </c>
      <c r="J2480" t="s">
        <v>126</v>
      </c>
      <c r="K2480" t="s">
        <v>16</v>
      </c>
    </row>
    <row r="2481" spans="1:11" x14ac:dyDescent="0.25">
      <c r="A2481" t="s">
        <v>227</v>
      </c>
      <c r="B2481" t="s">
        <v>12</v>
      </c>
      <c r="C2481" t="s">
        <v>109</v>
      </c>
      <c r="D2481" t="s">
        <v>14</v>
      </c>
      <c r="E2481" t="s">
        <v>76</v>
      </c>
      <c r="F2481">
        <v>2012</v>
      </c>
      <c r="G2481">
        <v>0.54300000000000004</v>
      </c>
      <c r="H2481" t="s">
        <v>125</v>
      </c>
      <c r="J2481" t="s">
        <v>126</v>
      </c>
      <c r="K2481" t="s">
        <v>16</v>
      </c>
    </row>
    <row r="2482" spans="1:11" x14ac:dyDescent="0.25">
      <c r="A2482" t="s">
        <v>227</v>
      </c>
      <c r="B2482" t="s">
        <v>12</v>
      </c>
      <c r="C2482" t="s">
        <v>109</v>
      </c>
      <c r="D2482" t="s">
        <v>14</v>
      </c>
      <c r="E2482" t="s">
        <v>25</v>
      </c>
      <c r="F2482">
        <v>2012</v>
      </c>
      <c r="G2482">
        <v>0.84799999999999998</v>
      </c>
      <c r="H2482" t="s">
        <v>125</v>
      </c>
      <c r="J2482" t="s">
        <v>126</v>
      </c>
      <c r="K2482" t="s">
        <v>16</v>
      </c>
    </row>
    <row r="2483" spans="1:11" x14ac:dyDescent="0.25">
      <c r="A2483" t="s">
        <v>227</v>
      </c>
      <c r="B2483" t="s">
        <v>12</v>
      </c>
      <c r="C2483" t="s">
        <v>109</v>
      </c>
      <c r="D2483" t="s">
        <v>14</v>
      </c>
      <c r="E2483" t="s">
        <v>26</v>
      </c>
      <c r="F2483">
        <v>2012</v>
      </c>
      <c r="G2483">
        <v>18.149000000000001</v>
      </c>
      <c r="H2483" t="s">
        <v>125</v>
      </c>
      <c r="J2483" t="s">
        <v>126</v>
      </c>
      <c r="K2483" t="s">
        <v>16</v>
      </c>
    </row>
    <row r="2484" spans="1:11" x14ac:dyDescent="0.25">
      <c r="A2484" t="s">
        <v>227</v>
      </c>
      <c r="B2484" t="s">
        <v>12</v>
      </c>
      <c r="C2484" t="s">
        <v>109</v>
      </c>
      <c r="D2484" t="s">
        <v>14</v>
      </c>
      <c r="E2484" t="s">
        <v>27</v>
      </c>
      <c r="F2484">
        <v>2012</v>
      </c>
      <c r="G2484">
        <v>0.114</v>
      </c>
      <c r="H2484" t="s">
        <v>125</v>
      </c>
      <c r="J2484" t="s">
        <v>126</v>
      </c>
      <c r="K2484" t="s">
        <v>16</v>
      </c>
    </row>
    <row r="2485" spans="1:11" x14ac:dyDescent="0.25">
      <c r="A2485" t="s">
        <v>227</v>
      </c>
      <c r="B2485" t="s">
        <v>12</v>
      </c>
      <c r="C2485" t="s">
        <v>109</v>
      </c>
      <c r="D2485" t="s">
        <v>14</v>
      </c>
      <c r="E2485" t="s">
        <v>28</v>
      </c>
      <c r="F2485">
        <v>2012</v>
      </c>
      <c r="G2485">
        <v>1.7170000000000001</v>
      </c>
      <c r="H2485" t="s">
        <v>125</v>
      </c>
      <c r="J2485" t="s">
        <v>126</v>
      </c>
      <c r="K2485" t="s">
        <v>16</v>
      </c>
    </row>
    <row r="2486" spans="1:11" x14ac:dyDescent="0.25">
      <c r="A2486" t="s">
        <v>227</v>
      </c>
      <c r="B2486" t="s">
        <v>12</v>
      </c>
      <c r="C2486" t="s">
        <v>109</v>
      </c>
      <c r="D2486" t="s">
        <v>14</v>
      </c>
      <c r="E2486" t="s">
        <v>29</v>
      </c>
      <c r="F2486">
        <v>2012</v>
      </c>
      <c r="G2486">
        <v>4.0000000000000001E-3</v>
      </c>
      <c r="H2486" t="s">
        <v>125</v>
      </c>
      <c r="J2486" t="s">
        <v>126</v>
      </c>
      <c r="K2486" t="s">
        <v>16</v>
      </c>
    </row>
    <row r="2487" spans="1:11" x14ac:dyDescent="0.25">
      <c r="A2487" t="s">
        <v>227</v>
      </c>
      <c r="B2487" t="s">
        <v>12</v>
      </c>
      <c r="C2487" t="s">
        <v>109</v>
      </c>
      <c r="D2487" t="s">
        <v>14</v>
      </c>
      <c r="E2487" t="s">
        <v>77</v>
      </c>
      <c r="F2487">
        <v>2012</v>
      </c>
      <c r="G2487">
        <v>5.7000000000000002E-2</v>
      </c>
      <c r="H2487" t="s">
        <v>125</v>
      </c>
      <c r="J2487" t="s">
        <v>126</v>
      </c>
      <c r="K2487" t="s">
        <v>16</v>
      </c>
    </row>
    <row r="2488" spans="1:11" x14ac:dyDescent="0.25">
      <c r="A2488" t="s">
        <v>227</v>
      </c>
      <c r="B2488" t="s">
        <v>12</v>
      </c>
      <c r="C2488" t="s">
        <v>109</v>
      </c>
      <c r="D2488" t="s">
        <v>14</v>
      </c>
      <c r="E2488" t="s">
        <v>31</v>
      </c>
      <c r="F2488">
        <v>2012</v>
      </c>
      <c r="G2488">
        <v>1.5609999999999999</v>
      </c>
      <c r="H2488" t="s">
        <v>125</v>
      </c>
      <c r="J2488" t="s">
        <v>126</v>
      </c>
      <c r="K2488" t="s">
        <v>16</v>
      </c>
    </row>
    <row r="2489" spans="1:11" x14ac:dyDescent="0.25">
      <c r="A2489" t="s">
        <v>227</v>
      </c>
      <c r="B2489" t="s">
        <v>12</v>
      </c>
      <c r="C2489" t="s">
        <v>109</v>
      </c>
      <c r="D2489" t="s">
        <v>14</v>
      </c>
      <c r="E2489" t="s">
        <v>32</v>
      </c>
      <c r="F2489">
        <v>2012</v>
      </c>
      <c r="G2489">
        <v>1.5209999999999999</v>
      </c>
      <c r="H2489" t="s">
        <v>125</v>
      </c>
      <c r="J2489" t="s">
        <v>126</v>
      </c>
      <c r="K2489" t="s">
        <v>16</v>
      </c>
    </row>
    <row r="2490" spans="1:11" x14ac:dyDescent="0.25">
      <c r="A2490" t="s">
        <v>227</v>
      </c>
      <c r="B2490" t="s">
        <v>12</v>
      </c>
      <c r="C2490" t="s">
        <v>109</v>
      </c>
      <c r="D2490" t="s">
        <v>14</v>
      </c>
      <c r="E2490" t="s">
        <v>34</v>
      </c>
      <c r="F2490">
        <v>2012</v>
      </c>
      <c r="G2490">
        <v>5.7720000000000002</v>
      </c>
      <c r="H2490" t="s">
        <v>125</v>
      </c>
      <c r="J2490" t="s">
        <v>126</v>
      </c>
      <c r="K2490" t="s">
        <v>16</v>
      </c>
    </row>
    <row r="2491" spans="1:11" x14ac:dyDescent="0.25">
      <c r="A2491" t="s">
        <v>227</v>
      </c>
      <c r="B2491" t="s">
        <v>12</v>
      </c>
      <c r="C2491" t="s">
        <v>109</v>
      </c>
      <c r="D2491" t="s">
        <v>14</v>
      </c>
      <c r="E2491" t="s">
        <v>35</v>
      </c>
      <c r="F2491">
        <v>2012</v>
      </c>
      <c r="G2491">
        <v>0.26500000000000001</v>
      </c>
      <c r="H2491" t="s">
        <v>125</v>
      </c>
      <c r="J2491" t="s">
        <v>126</v>
      </c>
      <c r="K2491" t="s">
        <v>16</v>
      </c>
    </row>
    <row r="2492" spans="1:11" x14ac:dyDescent="0.25">
      <c r="A2492" t="s">
        <v>227</v>
      </c>
      <c r="B2492" t="s">
        <v>12</v>
      </c>
      <c r="C2492" t="s">
        <v>109</v>
      </c>
      <c r="D2492" t="s">
        <v>14</v>
      </c>
      <c r="E2492" t="s">
        <v>36</v>
      </c>
      <c r="F2492">
        <v>2012</v>
      </c>
      <c r="G2492">
        <v>0.221</v>
      </c>
      <c r="H2492" t="s">
        <v>125</v>
      </c>
      <c r="J2492" t="s">
        <v>126</v>
      </c>
      <c r="K2492" t="s">
        <v>16</v>
      </c>
    </row>
    <row r="2493" spans="1:11" x14ac:dyDescent="0.25">
      <c r="A2493" t="s">
        <v>227</v>
      </c>
      <c r="B2493" t="s">
        <v>12</v>
      </c>
      <c r="C2493" t="s">
        <v>109</v>
      </c>
      <c r="D2493" t="s">
        <v>14</v>
      </c>
      <c r="E2493" t="s">
        <v>81</v>
      </c>
      <c r="F2493">
        <v>2012</v>
      </c>
      <c r="G2493">
        <v>0.10100000000000001</v>
      </c>
      <c r="H2493" t="s">
        <v>125</v>
      </c>
      <c r="J2493" t="s">
        <v>126</v>
      </c>
      <c r="K2493" t="s">
        <v>16</v>
      </c>
    </row>
    <row r="2494" spans="1:11" x14ac:dyDescent="0.25">
      <c r="A2494" t="s">
        <v>227</v>
      </c>
      <c r="B2494" t="s">
        <v>12</v>
      </c>
      <c r="C2494" t="s">
        <v>109</v>
      </c>
      <c r="D2494" t="s">
        <v>14</v>
      </c>
      <c r="E2494" t="s">
        <v>37</v>
      </c>
      <c r="F2494">
        <v>2012</v>
      </c>
      <c r="G2494">
        <v>9.8680000000000003</v>
      </c>
      <c r="H2494" t="s">
        <v>125</v>
      </c>
      <c r="J2494" t="s">
        <v>126</v>
      </c>
      <c r="K2494" t="s">
        <v>16</v>
      </c>
    </row>
    <row r="2495" spans="1:11" x14ac:dyDescent="0.25">
      <c r="A2495" t="s">
        <v>227</v>
      </c>
      <c r="B2495" t="s">
        <v>12</v>
      </c>
      <c r="C2495" t="s">
        <v>109</v>
      </c>
      <c r="D2495" t="s">
        <v>14</v>
      </c>
      <c r="E2495" t="s">
        <v>38</v>
      </c>
      <c r="F2495">
        <v>2012</v>
      </c>
      <c r="G2495">
        <v>0.20100000000000001</v>
      </c>
      <c r="H2495" t="s">
        <v>125</v>
      </c>
      <c r="J2495" t="s">
        <v>126</v>
      </c>
      <c r="K2495" t="s">
        <v>16</v>
      </c>
    </row>
    <row r="2496" spans="1:11" x14ac:dyDescent="0.25">
      <c r="A2496" t="s">
        <v>227</v>
      </c>
      <c r="B2496" t="s">
        <v>12</v>
      </c>
      <c r="C2496" t="s">
        <v>109</v>
      </c>
      <c r="D2496" t="s">
        <v>14</v>
      </c>
      <c r="E2496" t="s">
        <v>82</v>
      </c>
      <c r="F2496">
        <v>2012</v>
      </c>
      <c r="G2496">
        <v>6.8019999999999996</v>
      </c>
      <c r="H2496" t="s">
        <v>125</v>
      </c>
      <c r="J2496" t="s">
        <v>126</v>
      </c>
      <c r="K2496" t="s">
        <v>16</v>
      </c>
    </row>
    <row r="2497" spans="1:11" x14ac:dyDescent="0.25">
      <c r="A2497" t="s">
        <v>227</v>
      </c>
      <c r="B2497" t="s">
        <v>12</v>
      </c>
      <c r="C2497" t="s">
        <v>109</v>
      </c>
      <c r="D2497" t="s">
        <v>14</v>
      </c>
      <c r="E2497" t="s">
        <v>39</v>
      </c>
      <c r="F2497">
        <v>2012</v>
      </c>
      <c r="G2497">
        <v>1.206</v>
      </c>
      <c r="H2497" t="s">
        <v>125</v>
      </c>
      <c r="J2497" t="s">
        <v>126</v>
      </c>
      <c r="K2497" t="s">
        <v>16</v>
      </c>
    </row>
    <row r="2498" spans="1:11" x14ac:dyDescent="0.25">
      <c r="A2498" t="s">
        <v>227</v>
      </c>
      <c r="B2498" t="s">
        <v>12</v>
      </c>
      <c r="C2498" t="s">
        <v>109</v>
      </c>
      <c r="D2498" t="s">
        <v>14</v>
      </c>
      <c r="E2498" t="s">
        <v>84</v>
      </c>
      <c r="F2498">
        <v>2012</v>
      </c>
      <c r="G2498">
        <v>0.33</v>
      </c>
      <c r="H2498" t="s">
        <v>125</v>
      </c>
      <c r="J2498" t="s">
        <v>126</v>
      </c>
      <c r="K2498" t="s">
        <v>16</v>
      </c>
    </row>
    <row r="2499" spans="1:11" x14ac:dyDescent="0.25">
      <c r="A2499" t="s">
        <v>227</v>
      </c>
      <c r="B2499" t="s">
        <v>12</v>
      </c>
      <c r="C2499" t="s">
        <v>109</v>
      </c>
      <c r="D2499" t="s">
        <v>14</v>
      </c>
      <c r="E2499" t="s">
        <v>86</v>
      </c>
      <c r="F2499">
        <v>2012</v>
      </c>
      <c r="G2499">
        <v>18.855</v>
      </c>
      <c r="H2499" t="s">
        <v>125</v>
      </c>
      <c r="J2499" t="s">
        <v>126</v>
      </c>
      <c r="K2499" t="s">
        <v>16</v>
      </c>
    </row>
    <row r="2500" spans="1:11" x14ac:dyDescent="0.25">
      <c r="A2500" t="s">
        <v>227</v>
      </c>
      <c r="B2500" t="s">
        <v>12</v>
      </c>
      <c r="C2500" t="s">
        <v>109</v>
      </c>
      <c r="D2500" t="s">
        <v>14</v>
      </c>
      <c r="E2500" t="s">
        <v>41</v>
      </c>
      <c r="F2500">
        <v>2012</v>
      </c>
      <c r="G2500">
        <v>4.4889999999999999</v>
      </c>
      <c r="H2500" t="s">
        <v>125</v>
      </c>
      <c r="J2500" t="s">
        <v>126</v>
      </c>
      <c r="K2500" t="s">
        <v>16</v>
      </c>
    </row>
    <row r="2501" spans="1:11" x14ac:dyDescent="0.25">
      <c r="A2501" t="s">
        <v>227</v>
      </c>
      <c r="B2501" t="s">
        <v>12</v>
      </c>
      <c r="C2501" t="s">
        <v>109</v>
      </c>
      <c r="D2501" t="s">
        <v>14</v>
      </c>
      <c r="E2501" t="s">
        <v>42</v>
      </c>
      <c r="F2501">
        <v>2012</v>
      </c>
      <c r="G2501">
        <v>7.1219999999999999</v>
      </c>
      <c r="H2501" t="s">
        <v>125</v>
      </c>
      <c r="J2501" t="s">
        <v>126</v>
      </c>
      <c r="K2501" t="s">
        <v>16</v>
      </c>
    </row>
    <row r="2502" spans="1:11" x14ac:dyDescent="0.25">
      <c r="A2502" t="s">
        <v>227</v>
      </c>
      <c r="B2502" t="s">
        <v>12</v>
      </c>
      <c r="C2502" t="s">
        <v>109</v>
      </c>
      <c r="D2502" t="s">
        <v>14</v>
      </c>
      <c r="E2502" t="s">
        <v>87</v>
      </c>
      <c r="F2502">
        <v>2012</v>
      </c>
      <c r="G2502">
        <v>4.032</v>
      </c>
      <c r="H2502" t="s">
        <v>125</v>
      </c>
      <c r="J2502" t="s">
        <v>126</v>
      </c>
      <c r="K2502" t="s">
        <v>16</v>
      </c>
    </row>
    <row r="2503" spans="1:11" x14ac:dyDescent="0.25">
      <c r="A2503" t="s">
        <v>227</v>
      </c>
      <c r="B2503" t="s">
        <v>12</v>
      </c>
      <c r="C2503" t="s">
        <v>109</v>
      </c>
      <c r="D2503" t="s">
        <v>14</v>
      </c>
      <c r="E2503" t="s">
        <v>43</v>
      </c>
      <c r="F2503">
        <v>2012</v>
      </c>
      <c r="G2503">
        <v>0.20799999999999999</v>
      </c>
      <c r="H2503" t="s">
        <v>125</v>
      </c>
      <c r="J2503" t="s">
        <v>126</v>
      </c>
      <c r="K2503" t="s">
        <v>16</v>
      </c>
    </row>
    <row r="2504" spans="1:11" x14ac:dyDescent="0.25">
      <c r="A2504" t="s">
        <v>227</v>
      </c>
      <c r="B2504" t="s">
        <v>12</v>
      </c>
      <c r="C2504" t="s">
        <v>109</v>
      </c>
      <c r="D2504" t="s">
        <v>14</v>
      </c>
      <c r="E2504" t="s">
        <v>44</v>
      </c>
      <c r="F2504">
        <v>2012</v>
      </c>
      <c r="G2504">
        <v>157.464</v>
      </c>
      <c r="H2504" t="s">
        <v>125</v>
      </c>
      <c r="J2504" t="s">
        <v>126</v>
      </c>
      <c r="K2504" t="s">
        <v>16</v>
      </c>
    </row>
    <row r="2505" spans="1:11" x14ac:dyDescent="0.25">
      <c r="A2505" t="s">
        <v>227</v>
      </c>
      <c r="B2505" t="s">
        <v>12</v>
      </c>
      <c r="C2505" t="s">
        <v>109</v>
      </c>
      <c r="D2505" t="s">
        <v>14</v>
      </c>
      <c r="E2505" t="s">
        <v>45</v>
      </c>
      <c r="F2505">
        <v>2012</v>
      </c>
      <c r="G2505">
        <v>18.314</v>
      </c>
      <c r="H2505" t="s">
        <v>125</v>
      </c>
      <c r="J2505" t="s">
        <v>126</v>
      </c>
      <c r="K2505" t="s">
        <v>16</v>
      </c>
    </row>
    <row r="2506" spans="1:11" x14ac:dyDescent="0.25">
      <c r="A2506" t="s">
        <v>227</v>
      </c>
      <c r="B2506" t="s">
        <v>12</v>
      </c>
      <c r="C2506" t="s">
        <v>109</v>
      </c>
      <c r="D2506" t="s">
        <v>14</v>
      </c>
      <c r="E2506" t="s">
        <v>46</v>
      </c>
      <c r="F2506">
        <v>2012</v>
      </c>
      <c r="G2506">
        <v>0.32500000000000001</v>
      </c>
      <c r="H2506" t="s">
        <v>125</v>
      </c>
      <c r="J2506" t="s">
        <v>126</v>
      </c>
      <c r="K2506" t="s">
        <v>16</v>
      </c>
    </row>
    <row r="2507" spans="1:11" x14ac:dyDescent="0.25">
      <c r="A2507" t="s">
        <v>227</v>
      </c>
      <c r="B2507" t="s">
        <v>12</v>
      </c>
      <c r="C2507" t="s">
        <v>109</v>
      </c>
      <c r="D2507" t="s">
        <v>14</v>
      </c>
      <c r="E2507" t="s">
        <v>89</v>
      </c>
      <c r="F2507">
        <v>2012</v>
      </c>
      <c r="G2507">
        <v>4.7930000000000001</v>
      </c>
      <c r="H2507" t="s">
        <v>125</v>
      </c>
      <c r="J2507" t="s">
        <v>126</v>
      </c>
      <c r="K2507" t="s">
        <v>16</v>
      </c>
    </row>
    <row r="2508" spans="1:11" x14ac:dyDescent="0.25">
      <c r="A2508" t="s">
        <v>227</v>
      </c>
      <c r="B2508" t="s">
        <v>12</v>
      </c>
      <c r="C2508" t="s">
        <v>109</v>
      </c>
      <c r="D2508" t="s">
        <v>14</v>
      </c>
      <c r="E2508" t="s">
        <v>90</v>
      </c>
      <c r="F2508">
        <v>2012</v>
      </c>
      <c r="G2508">
        <v>0.34100000000000003</v>
      </c>
      <c r="H2508" t="s">
        <v>125</v>
      </c>
      <c r="J2508" t="s">
        <v>126</v>
      </c>
      <c r="K2508" t="s">
        <v>16</v>
      </c>
    </row>
    <row r="2509" spans="1:11" x14ac:dyDescent="0.25">
      <c r="A2509" t="s">
        <v>227</v>
      </c>
      <c r="B2509" t="s">
        <v>12</v>
      </c>
      <c r="C2509" t="s">
        <v>109</v>
      </c>
      <c r="D2509" t="s">
        <v>14</v>
      </c>
      <c r="E2509" t="s">
        <v>47</v>
      </c>
      <c r="F2509">
        <v>2012</v>
      </c>
      <c r="G2509">
        <v>2.9049999999999998</v>
      </c>
      <c r="H2509" t="s">
        <v>125</v>
      </c>
      <c r="J2509" t="s">
        <v>126</v>
      </c>
      <c r="K2509" t="s">
        <v>16</v>
      </c>
    </row>
    <row r="2510" spans="1:11" x14ac:dyDescent="0.25">
      <c r="A2510" t="s">
        <v>227</v>
      </c>
      <c r="B2510" t="s">
        <v>12</v>
      </c>
      <c r="C2510" t="s">
        <v>109</v>
      </c>
      <c r="D2510" t="s">
        <v>14</v>
      </c>
      <c r="E2510" t="s">
        <v>48</v>
      </c>
      <c r="F2510">
        <v>2012</v>
      </c>
      <c r="G2510">
        <v>5.0810000000000004</v>
      </c>
      <c r="H2510" t="s">
        <v>125</v>
      </c>
      <c r="J2510" t="s">
        <v>126</v>
      </c>
      <c r="K2510" t="s">
        <v>16</v>
      </c>
    </row>
    <row r="2511" spans="1:11" x14ac:dyDescent="0.25">
      <c r="A2511" t="s">
        <v>227</v>
      </c>
      <c r="B2511" t="s">
        <v>12</v>
      </c>
      <c r="C2511" t="s">
        <v>109</v>
      </c>
      <c r="D2511" t="s">
        <v>14</v>
      </c>
      <c r="E2511" t="s">
        <v>49</v>
      </c>
      <c r="F2511">
        <v>2012</v>
      </c>
      <c r="G2511">
        <v>0.36899999999999999</v>
      </c>
      <c r="H2511" t="s">
        <v>125</v>
      </c>
      <c r="J2511" t="s">
        <v>126</v>
      </c>
      <c r="K2511" t="s">
        <v>16</v>
      </c>
    </row>
    <row r="2512" spans="1:11" x14ac:dyDescent="0.25">
      <c r="A2512" t="s">
        <v>227</v>
      </c>
      <c r="B2512" t="s">
        <v>12</v>
      </c>
      <c r="C2512" t="s">
        <v>109</v>
      </c>
      <c r="D2512" t="s">
        <v>14</v>
      </c>
      <c r="E2512" t="s">
        <v>50</v>
      </c>
      <c r="F2512">
        <v>2012</v>
      </c>
      <c r="G2512">
        <v>0.504</v>
      </c>
      <c r="H2512" t="s">
        <v>125</v>
      </c>
      <c r="J2512" t="s">
        <v>126</v>
      </c>
      <c r="K2512" t="s">
        <v>16</v>
      </c>
    </row>
    <row r="2513" spans="1:11" x14ac:dyDescent="0.25">
      <c r="A2513" t="s">
        <v>227</v>
      </c>
      <c r="B2513" t="s">
        <v>12</v>
      </c>
      <c r="C2513" t="s">
        <v>109</v>
      </c>
      <c r="D2513" t="s">
        <v>14</v>
      </c>
      <c r="E2513" t="s">
        <v>51</v>
      </c>
      <c r="F2513">
        <v>2012</v>
      </c>
      <c r="G2513">
        <v>0.15</v>
      </c>
      <c r="H2513" t="s">
        <v>125</v>
      </c>
      <c r="J2513" t="s">
        <v>126</v>
      </c>
      <c r="K2513" t="s">
        <v>16</v>
      </c>
    </row>
    <row r="2514" spans="1:11" x14ac:dyDescent="0.25">
      <c r="A2514" t="s">
        <v>227</v>
      </c>
      <c r="B2514" t="s">
        <v>12</v>
      </c>
      <c r="C2514" t="s">
        <v>109</v>
      </c>
      <c r="D2514" t="s">
        <v>14</v>
      </c>
      <c r="E2514" t="s">
        <v>52</v>
      </c>
      <c r="F2514">
        <v>2012</v>
      </c>
      <c r="G2514">
        <v>0.63500000000000001</v>
      </c>
      <c r="H2514" t="s">
        <v>125</v>
      </c>
      <c r="J2514" t="s">
        <v>126</v>
      </c>
      <c r="K2514" t="s">
        <v>16</v>
      </c>
    </row>
    <row r="2515" spans="1:11" x14ac:dyDescent="0.25">
      <c r="A2515" t="s">
        <v>227</v>
      </c>
      <c r="B2515" t="s">
        <v>12</v>
      </c>
      <c r="C2515" t="s">
        <v>109</v>
      </c>
      <c r="D2515" t="s">
        <v>14</v>
      </c>
      <c r="E2515" t="s">
        <v>91</v>
      </c>
      <c r="F2515">
        <v>2012</v>
      </c>
      <c r="G2515">
        <v>1.1020000000000001</v>
      </c>
      <c r="H2515" t="s">
        <v>125</v>
      </c>
      <c r="J2515" t="s">
        <v>126</v>
      </c>
      <c r="K2515" t="s">
        <v>16</v>
      </c>
    </row>
    <row r="2516" spans="1:11" x14ac:dyDescent="0.25">
      <c r="A2516" t="s">
        <v>227</v>
      </c>
      <c r="B2516" t="s">
        <v>12</v>
      </c>
      <c r="C2516" t="s">
        <v>109</v>
      </c>
      <c r="D2516" t="s">
        <v>14</v>
      </c>
      <c r="E2516" t="s">
        <v>92</v>
      </c>
      <c r="F2516">
        <v>2012</v>
      </c>
      <c r="G2516">
        <v>0.36699999999999999</v>
      </c>
      <c r="H2516" t="s">
        <v>125</v>
      </c>
      <c r="J2516" t="s">
        <v>126</v>
      </c>
      <c r="K2516" t="s">
        <v>16</v>
      </c>
    </row>
    <row r="2517" spans="1:11" x14ac:dyDescent="0.25">
      <c r="A2517" t="s">
        <v>227</v>
      </c>
      <c r="B2517" t="s">
        <v>12</v>
      </c>
      <c r="C2517" t="s">
        <v>109</v>
      </c>
      <c r="D2517" t="s">
        <v>14</v>
      </c>
      <c r="E2517" t="s">
        <v>53</v>
      </c>
      <c r="F2517">
        <v>2012</v>
      </c>
      <c r="G2517">
        <v>1.3560000000000001</v>
      </c>
      <c r="H2517" t="s">
        <v>125</v>
      </c>
      <c r="J2517" t="s">
        <v>126</v>
      </c>
      <c r="K2517" t="s">
        <v>16</v>
      </c>
    </row>
    <row r="2518" spans="1:11" x14ac:dyDescent="0.25">
      <c r="A2518" t="s">
        <v>227</v>
      </c>
      <c r="B2518" t="s">
        <v>12</v>
      </c>
      <c r="C2518" t="s">
        <v>109</v>
      </c>
      <c r="D2518" t="s">
        <v>14</v>
      </c>
      <c r="E2518" t="s">
        <v>93</v>
      </c>
      <c r="F2518">
        <v>2012</v>
      </c>
      <c r="G2518">
        <v>0.379</v>
      </c>
      <c r="H2518" t="s">
        <v>125</v>
      </c>
      <c r="J2518" t="s">
        <v>126</v>
      </c>
      <c r="K2518" t="s">
        <v>16</v>
      </c>
    </row>
    <row r="2519" spans="1:11" x14ac:dyDescent="0.25">
      <c r="A2519" t="s">
        <v>227</v>
      </c>
      <c r="B2519" t="s">
        <v>12</v>
      </c>
      <c r="C2519" t="s">
        <v>109</v>
      </c>
      <c r="D2519" t="s">
        <v>14</v>
      </c>
      <c r="E2519" t="s">
        <v>94</v>
      </c>
      <c r="F2519">
        <v>2012</v>
      </c>
      <c r="G2519">
        <v>0.217</v>
      </c>
      <c r="H2519" t="s">
        <v>125</v>
      </c>
      <c r="J2519" t="s">
        <v>126</v>
      </c>
      <c r="K2519" t="s">
        <v>16</v>
      </c>
    </row>
    <row r="2520" spans="1:11" x14ac:dyDescent="0.25">
      <c r="A2520" t="s">
        <v>227</v>
      </c>
      <c r="B2520" t="s">
        <v>12</v>
      </c>
      <c r="C2520" t="s">
        <v>109</v>
      </c>
      <c r="D2520" t="s">
        <v>14</v>
      </c>
      <c r="E2520" t="s">
        <v>54</v>
      </c>
      <c r="F2520">
        <v>2012</v>
      </c>
      <c r="G2520">
        <v>0.98899999999999999</v>
      </c>
      <c r="H2520" t="s">
        <v>125</v>
      </c>
      <c r="J2520" t="s">
        <v>126</v>
      </c>
      <c r="K2520" t="s">
        <v>16</v>
      </c>
    </row>
    <row r="2521" spans="1:11" x14ac:dyDescent="0.25">
      <c r="A2521" t="s">
        <v>227</v>
      </c>
      <c r="B2521" t="s">
        <v>12</v>
      </c>
      <c r="C2521" t="s">
        <v>109</v>
      </c>
      <c r="D2521" t="s">
        <v>14</v>
      </c>
      <c r="E2521" t="s">
        <v>95</v>
      </c>
      <c r="F2521">
        <v>2012</v>
      </c>
      <c r="G2521">
        <v>1.405</v>
      </c>
      <c r="H2521" t="s">
        <v>125</v>
      </c>
      <c r="J2521" t="s">
        <v>126</v>
      </c>
      <c r="K2521" t="s">
        <v>16</v>
      </c>
    </row>
    <row r="2522" spans="1:11" x14ac:dyDescent="0.25">
      <c r="A2522" t="s">
        <v>227</v>
      </c>
      <c r="B2522" t="s">
        <v>12</v>
      </c>
      <c r="C2522" t="s">
        <v>109</v>
      </c>
      <c r="D2522" t="s">
        <v>14</v>
      </c>
      <c r="E2522" t="s">
        <v>96</v>
      </c>
      <c r="F2522">
        <v>2012</v>
      </c>
      <c r="G2522">
        <v>0.184</v>
      </c>
      <c r="H2522" t="s">
        <v>125</v>
      </c>
      <c r="J2522" t="s">
        <v>126</v>
      </c>
      <c r="K2522" t="s">
        <v>16</v>
      </c>
    </row>
    <row r="2523" spans="1:11" x14ac:dyDescent="0.25">
      <c r="A2523" t="s">
        <v>227</v>
      </c>
      <c r="B2523" t="s">
        <v>12</v>
      </c>
      <c r="C2523" t="s">
        <v>109</v>
      </c>
      <c r="D2523" t="s">
        <v>14</v>
      </c>
      <c r="E2523" t="s">
        <v>97</v>
      </c>
      <c r="F2523">
        <v>2012</v>
      </c>
      <c r="G2523">
        <v>6.3E-2</v>
      </c>
      <c r="H2523" t="s">
        <v>125</v>
      </c>
      <c r="J2523" t="s">
        <v>126</v>
      </c>
      <c r="K2523" t="s">
        <v>16</v>
      </c>
    </row>
    <row r="2524" spans="1:11" x14ac:dyDescent="0.25">
      <c r="A2524" t="s">
        <v>227</v>
      </c>
      <c r="B2524" t="s">
        <v>12</v>
      </c>
      <c r="C2524" t="s">
        <v>109</v>
      </c>
      <c r="D2524" t="s">
        <v>14</v>
      </c>
      <c r="E2524" t="s">
        <v>55</v>
      </c>
      <c r="F2524">
        <v>2012</v>
      </c>
      <c r="G2524">
        <v>0.22</v>
      </c>
      <c r="H2524" t="s">
        <v>125</v>
      </c>
      <c r="J2524" t="s">
        <v>126</v>
      </c>
      <c r="K2524" t="s">
        <v>16</v>
      </c>
    </row>
    <row r="2525" spans="1:11" x14ac:dyDescent="0.25">
      <c r="A2525" t="s">
        <v>227</v>
      </c>
      <c r="B2525" t="s">
        <v>12</v>
      </c>
      <c r="C2525" t="s">
        <v>109</v>
      </c>
      <c r="D2525" t="s">
        <v>14</v>
      </c>
      <c r="E2525" t="s">
        <v>98</v>
      </c>
      <c r="F2525">
        <v>2012</v>
      </c>
      <c r="G2525">
        <v>0.124</v>
      </c>
      <c r="H2525" t="s">
        <v>125</v>
      </c>
      <c r="J2525" t="s">
        <v>126</v>
      </c>
      <c r="K2525" t="s">
        <v>16</v>
      </c>
    </row>
    <row r="2526" spans="1:11" x14ac:dyDescent="0.25">
      <c r="A2526" t="s">
        <v>227</v>
      </c>
      <c r="B2526" t="s">
        <v>12</v>
      </c>
      <c r="C2526" t="s">
        <v>109</v>
      </c>
      <c r="D2526" t="s">
        <v>14</v>
      </c>
      <c r="E2526" t="s">
        <v>99</v>
      </c>
      <c r="F2526">
        <v>2012</v>
      </c>
      <c r="G2526">
        <v>0.63100000000000001</v>
      </c>
      <c r="H2526" t="s">
        <v>125</v>
      </c>
      <c r="J2526" t="s">
        <v>126</v>
      </c>
      <c r="K2526" t="s">
        <v>16</v>
      </c>
    </row>
    <row r="2527" spans="1:11" x14ac:dyDescent="0.25">
      <c r="A2527" t="s">
        <v>227</v>
      </c>
      <c r="B2527" t="s">
        <v>12</v>
      </c>
      <c r="C2527" t="s">
        <v>109</v>
      </c>
      <c r="D2527" t="s">
        <v>14</v>
      </c>
      <c r="E2527" t="s">
        <v>100</v>
      </c>
      <c r="F2527">
        <v>2012</v>
      </c>
      <c r="G2527">
        <v>9.6000000000000002E-2</v>
      </c>
      <c r="H2527" t="s">
        <v>125</v>
      </c>
      <c r="J2527" t="s">
        <v>126</v>
      </c>
      <c r="K2527" t="s">
        <v>16</v>
      </c>
    </row>
    <row r="2528" spans="1:11" x14ac:dyDescent="0.25">
      <c r="A2528" t="s">
        <v>227</v>
      </c>
      <c r="B2528" t="s">
        <v>12</v>
      </c>
      <c r="C2528" t="s">
        <v>109</v>
      </c>
      <c r="D2528" t="s">
        <v>14</v>
      </c>
      <c r="E2528" t="s">
        <v>57</v>
      </c>
      <c r="F2528">
        <v>2012</v>
      </c>
      <c r="G2528">
        <v>9.0150000000000006</v>
      </c>
      <c r="H2528" t="s">
        <v>125</v>
      </c>
      <c r="J2528" t="s">
        <v>126</v>
      </c>
      <c r="K2528" t="s">
        <v>16</v>
      </c>
    </row>
    <row r="2529" spans="1:11" x14ac:dyDescent="0.25">
      <c r="A2529" t="s">
        <v>227</v>
      </c>
      <c r="B2529" t="s">
        <v>12</v>
      </c>
      <c r="C2529" t="s">
        <v>109</v>
      </c>
      <c r="D2529" t="s">
        <v>14</v>
      </c>
      <c r="E2529" t="s">
        <v>103</v>
      </c>
      <c r="F2529">
        <v>2012</v>
      </c>
      <c r="G2529">
        <v>1.05</v>
      </c>
      <c r="H2529" t="s">
        <v>125</v>
      </c>
      <c r="J2529" t="s">
        <v>126</v>
      </c>
      <c r="K2529" t="s">
        <v>16</v>
      </c>
    </row>
    <row r="2530" spans="1:11" x14ac:dyDescent="0.25">
      <c r="A2530" t="s">
        <v>227</v>
      </c>
      <c r="B2530" t="s">
        <v>12</v>
      </c>
      <c r="C2530" t="s">
        <v>109</v>
      </c>
      <c r="D2530" t="s">
        <v>14</v>
      </c>
      <c r="E2530" t="s">
        <v>58</v>
      </c>
      <c r="F2530">
        <v>2012</v>
      </c>
      <c r="G2530">
        <v>8.9390000000000001</v>
      </c>
      <c r="H2530" t="s">
        <v>125</v>
      </c>
      <c r="J2530" t="s">
        <v>126</v>
      </c>
      <c r="K2530" t="s">
        <v>16</v>
      </c>
    </row>
    <row r="2531" spans="1:11" x14ac:dyDescent="0.25">
      <c r="A2531" t="s">
        <v>227</v>
      </c>
      <c r="B2531" t="s">
        <v>12</v>
      </c>
      <c r="C2531" t="s">
        <v>109</v>
      </c>
      <c r="D2531" t="s">
        <v>14</v>
      </c>
      <c r="E2531" t="s">
        <v>59</v>
      </c>
      <c r="F2531">
        <v>2012</v>
      </c>
      <c r="G2531">
        <v>10.791</v>
      </c>
      <c r="H2531" t="s">
        <v>125</v>
      </c>
      <c r="J2531" t="s">
        <v>126</v>
      </c>
      <c r="K2531" t="s">
        <v>16</v>
      </c>
    </row>
    <row r="2532" spans="1:11" x14ac:dyDescent="0.25">
      <c r="A2532" t="s">
        <v>227</v>
      </c>
      <c r="B2532" t="s">
        <v>12</v>
      </c>
      <c r="C2532" t="s">
        <v>109</v>
      </c>
      <c r="D2532" t="s">
        <v>14</v>
      </c>
      <c r="E2532" t="s">
        <v>60</v>
      </c>
      <c r="F2532">
        <v>2012</v>
      </c>
      <c r="G2532">
        <v>15.138</v>
      </c>
      <c r="H2532" t="s">
        <v>125</v>
      </c>
      <c r="J2532" t="s">
        <v>126</v>
      </c>
      <c r="K2532" t="s">
        <v>16</v>
      </c>
    </row>
    <row r="2533" spans="1:11" x14ac:dyDescent="0.25">
      <c r="A2533" t="s">
        <v>227</v>
      </c>
      <c r="B2533" t="s">
        <v>12</v>
      </c>
      <c r="C2533" t="s">
        <v>109</v>
      </c>
      <c r="D2533" t="s">
        <v>14</v>
      </c>
      <c r="E2533" t="s">
        <v>61</v>
      </c>
      <c r="F2533">
        <v>2012</v>
      </c>
      <c r="G2533">
        <v>3.734</v>
      </c>
      <c r="H2533" t="s">
        <v>125</v>
      </c>
      <c r="J2533" t="s">
        <v>126</v>
      </c>
      <c r="K2533" t="s">
        <v>16</v>
      </c>
    </row>
    <row r="2534" spans="1:11" x14ac:dyDescent="0.25">
      <c r="A2534" t="s">
        <v>227</v>
      </c>
      <c r="B2534" t="s">
        <v>12</v>
      </c>
      <c r="C2534" t="s">
        <v>109</v>
      </c>
      <c r="D2534" t="s">
        <v>14</v>
      </c>
      <c r="E2534" t="s">
        <v>62</v>
      </c>
      <c r="F2534">
        <v>2012</v>
      </c>
      <c r="G2534">
        <v>0.20699999999999999</v>
      </c>
      <c r="H2534" t="s">
        <v>125</v>
      </c>
      <c r="J2534" t="s">
        <v>126</v>
      </c>
      <c r="K2534" t="s">
        <v>16</v>
      </c>
    </row>
    <row r="2535" spans="1:11" x14ac:dyDescent="0.25">
      <c r="A2535" t="s">
        <v>227</v>
      </c>
      <c r="B2535" t="s">
        <v>12</v>
      </c>
      <c r="C2535" t="s">
        <v>109</v>
      </c>
      <c r="D2535" t="s">
        <v>14</v>
      </c>
      <c r="E2535" t="s">
        <v>105</v>
      </c>
      <c r="F2535">
        <v>2012</v>
      </c>
      <c r="G2535">
        <v>2.484</v>
      </c>
      <c r="H2535" t="s">
        <v>125</v>
      </c>
      <c r="J2535" t="s">
        <v>126</v>
      </c>
      <c r="K2535" t="s">
        <v>16</v>
      </c>
    </row>
    <row r="2536" spans="1:11" x14ac:dyDescent="0.25">
      <c r="A2536" t="s">
        <v>227</v>
      </c>
      <c r="B2536" t="s">
        <v>12</v>
      </c>
      <c r="C2536" t="s">
        <v>109</v>
      </c>
      <c r="D2536" t="s">
        <v>14</v>
      </c>
      <c r="E2536" t="s">
        <v>63</v>
      </c>
      <c r="F2536">
        <v>2012</v>
      </c>
      <c r="G2536">
        <v>0.97899999999999998</v>
      </c>
      <c r="H2536" t="s">
        <v>125</v>
      </c>
      <c r="J2536" t="s">
        <v>126</v>
      </c>
      <c r="K2536" t="s">
        <v>16</v>
      </c>
    </row>
    <row r="2537" spans="1:11" x14ac:dyDescent="0.25">
      <c r="A2537" t="s">
        <v>227</v>
      </c>
      <c r="B2537" t="s">
        <v>12</v>
      </c>
      <c r="C2537" t="s">
        <v>109</v>
      </c>
      <c r="D2537" t="s">
        <v>14</v>
      </c>
      <c r="E2537" t="s">
        <v>106</v>
      </c>
      <c r="F2537">
        <v>2012</v>
      </c>
      <c r="G2537">
        <v>0.67600000000000005</v>
      </c>
      <c r="H2537" t="s">
        <v>125</v>
      </c>
      <c r="J2537" t="s">
        <v>126</v>
      </c>
      <c r="K2537" t="s">
        <v>16</v>
      </c>
    </row>
    <row r="2538" spans="1:11" x14ac:dyDescent="0.25">
      <c r="A2538" t="s">
        <v>227</v>
      </c>
      <c r="B2538" t="s">
        <v>12</v>
      </c>
      <c r="C2538" t="s">
        <v>109</v>
      </c>
      <c r="D2538" t="s">
        <v>14</v>
      </c>
      <c r="E2538" t="s">
        <v>64</v>
      </c>
      <c r="F2538">
        <v>2012</v>
      </c>
      <c r="G2538">
        <v>0.16600000000000001</v>
      </c>
      <c r="H2538" t="s">
        <v>125</v>
      </c>
      <c r="J2538" t="s">
        <v>126</v>
      </c>
      <c r="K2538" t="s">
        <v>16</v>
      </c>
    </row>
    <row r="2539" spans="1:11" x14ac:dyDescent="0.25">
      <c r="A2539" t="s">
        <v>227</v>
      </c>
      <c r="B2539" t="s">
        <v>12</v>
      </c>
      <c r="C2539" t="s">
        <v>109</v>
      </c>
      <c r="D2539" t="s">
        <v>14</v>
      </c>
      <c r="E2539" t="s">
        <v>65</v>
      </c>
      <c r="F2539">
        <v>2012</v>
      </c>
      <c r="G2539">
        <v>3.1E-2</v>
      </c>
      <c r="H2539" t="s">
        <v>125</v>
      </c>
      <c r="J2539" t="s">
        <v>126</v>
      </c>
      <c r="K2539" t="s">
        <v>16</v>
      </c>
    </row>
    <row r="2540" spans="1:11" x14ac:dyDescent="0.25">
      <c r="A2540" t="s">
        <v>227</v>
      </c>
      <c r="B2540" t="s">
        <v>12</v>
      </c>
      <c r="C2540" t="s">
        <v>109</v>
      </c>
      <c r="D2540" t="s">
        <v>14</v>
      </c>
      <c r="E2540" t="s">
        <v>66</v>
      </c>
      <c r="F2540">
        <v>2012</v>
      </c>
      <c r="G2540">
        <v>3.4369999999999998</v>
      </c>
      <c r="H2540" t="s">
        <v>125</v>
      </c>
      <c r="J2540" t="s">
        <v>126</v>
      </c>
      <c r="K2540" t="s">
        <v>16</v>
      </c>
    </row>
    <row r="2541" spans="1:11" x14ac:dyDescent="0.25">
      <c r="A2541" t="s">
        <v>227</v>
      </c>
      <c r="B2541" t="s">
        <v>12</v>
      </c>
      <c r="C2541" t="s">
        <v>109</v>
      </c>
      <c r="D2541" t="s">
        <v>14</v>
      </c>
      <c r="E2541" t="s">
        <v>67</v>
      </c>
      <c r="F2541">
        <v>2012</v>
      </c>
      <c r="G2541">
        <v>22.75</v>
      </c>
      <c r="H2541" t="s">
        <v>125</v>
      </c>
      <c r="J2541" t="s">
        <v>126</v>
      </c>
      <c r="K2541" t="s">
        <v>16</v>
      </c>
    </row>
    <row r="2542" spans="1:11" x14ac:dyDescent="0.25">
      <c r="A2542" t="s">
        <v>227</v>
      </c>
      <c r="B2542" t="s">
        <v>12</v>
      </c>
      <c r="C2542" t="s">
        <v>109</v>
      </c>
      <c r="D2542" t="s">
        <v>14</v>
      </c>
      <c r="E2542" t="s">
        <v>68</v>
      </c>
      <c r="F2542">
        <v>2012</v>
      </c>
      <c r="G2542">
        <v>6.6000000000000003E-2</v>
      </c>
      <c r="H2542" t="s">
        <v>125</v>
      </c>
      <c r="J2542" t="s">
        <v>126</v>
      </c>
      <c r="K2542" t="s">
        <v>16</v>
      </c>
    </row>
    <row r="2543" spans="1:11" x14ac:dyDescent="0.25">
      <c r="A2543" t="s">
        <v>227</v>
      </c>
      <c r="B2543" t="s">
        <v>12</v>
      </c>
      <c r="C2543" t="s">
        <v>109</v>
      </c>
      <c r="D2543" t="s">
        <v>14</v>
      </c>
      <c r="E2543" t="s">
        <v>107</v>
      </c>
      <c r="F2543">
        <v>2012</v>
      </c>
      <c r="G2543">
        <v>1.079</v>
      </c>
      <c r="H2543" t="s">
        <v>125</v>
      </c>
      <c r="J2543" t="s">
        <v>126</v>
      </c>
      <c r="K2543" t="s">
        <v>16</v>
      </c>
    </row>
    <row r="2544" spans="1:11" x14ac:dyDescent="0.25">
      <c r="A2544" t="s">
        <v>227</v>
      </c>
      <c r="B2544" t="s">
        <v>12</v>
      </c>
      <c r="C2544" t="s">
        <v>109</v>
      </c>
      <c r="D2544" t="s">
        <v>14</v>
      </c>
      <c r="E2544" t="s">
        <v>70</v>
      </c>
      <c r="F2544">
        <v>2012</v>
      </c>
      <c r="G2544">
        <v>16.268000000000001</v>
      </c>
      <c r="H2544" t="s">
        <v>125</v>
      </c>
      <c r="J2544" t="s">
        <v>126</v>
      </c>
      <c r="K2544" t="s">
        <v>16</v>
      </c>
    </row>
    <row r="2545" spans="1:11" x14ac:dyDescent="0.25">
      <c r="A2545" t="s">
        <v>228</v>
      </c>
      <c r="B2545" t="s">
        <v>12</v>
      </c>
      <c r="C2545" t="s">
        <v>229</v>
      </c>
      <c r="D2545" t="s">
        <v>14</v>
      </c>
      <c r="E2545" t="s">
        <v>15</v>
      </c>
      <c r="F2545">
        <v>2018</v>
      </c>
      <c r="G2545">
        <v>531.34500000000003</v>
      </c>
      <c r="K2545" t="s">
        <v>16</v>
      </c>
    </row>
    <row r="2546" spans="1:11" x14ac:dyDescent="0.25">
      <c r="A2546" t="s">
        <v>228</v>
      </c>
      <c r="B2546" t="s">
        <v>12</v>
      </c>
      <c r="C2546" t="s">
        <v>229</v>
      </c>
      <c r="D2546" t="s">
        <v>14</v>
      </c>
      <c r="E2546" t="s">
        <v>17</v>
      </c>
      <c r="F2546">
        <v>2018</v>
      </c>
      <c r="G2546">
        <v>240.30699999999999</v>
      </c>
      <c r="K2546" t="s">
        <v>16</v>
      </c>
    </row>
    <row r="2547" spans="1:11" x14ac:dyDescent="0.25">
      <c r="A2547" t="s">
        <v>228</v>
      </c>
      <c r="B2547" t="s">
        <v>12</v>
      </c>
      <c r="C2547" t="s">
        <v>229</v>
      </c>
      <c r="D2547" t="s">
        <v>14</v>
      </c>
      <c r="E2547" t="s">
        <v>73</v>
      </c>
      <c r="F2547">
        <v>2018</v>
      </c>
      <c r="G2547">
        <v>22.253</v>
      </c>
      <c r="K2547" t="s">
        <v>16</v>
      </c>
    </row>
    <row r="2548" spans="1:11" x14ac:dyDescent="0.25">
      <c r="A2548" t="s">
        <v>228</v>
      </c>
      <c r="B2548" t="s">
        <v>12</v>
      </c>
      <c r="C2548" t="s">
        <v>229</v>
      </c>
      <c r="D2548" t="s">
        <v>14</v>
      </c>
      <c r="E2548" t="s">
        <v>18</v>
      </c>
      <c r="F2548">
        <v>2018</v>
      </c>
      <c r="G2548">
        <v>3.609</v>
      </c>
      <c r="K2548" t="s">
        <v>16</v>
      </c>
    </row>
    <row r="2549" spans="1:11" x14ac:dyDescent="0.25">
      <c r="A2549" t="s">
        <v>228</v>
      </c>
      <c r="B2549" t="s">
        <v>12</v>
      </c>
      <c r="C2549" t="s">
        <v>229</v>
      </c>
      <c r="D2549" t="s">
        <v>14</v>
      </c>
      <c r="E2549" t="s">
        <v>19</v>
      </c>
      <c r="F2549">
        <v>2018</v>
      </c>
      <c r="G2549">
        <v>14.315</v>
      </c>
      <c r="K2549" t="s">
        <v>16</v>
      </c>
    </row>
    <row r="2550" spans="1:11" x14ac:dyDescent="0.25">
      <c r="A2550" t="s">
        <v>228</v>
      </c>
      <c r="B2550" t="s">
        <v>12</v>
      </c>
      <c r="C2550" t="s">
        <v>229</v>
      </c>
      <c r="D2550" t="s">
        <v>14</v>
      </c>
      <c r="E2550" t="s">
        <v>23</v>
      </c>
      <c r="F2550">
        <v>2018</v>
      </c>
      <c r="G2550">
        <v>1.825</v>
      </c>
      <c r="K2550" t="s">
        <v>16</v>
      </c>
    </row>
    <row r="2551" spans="1:11" x14ac:dyDescent="0.25">
      <c r="A2551" t="s">
        <v>228</v>
      </c>
      <c r="B2551" t="s">
        <v>12</v>
      </c>
      <c r="C2551" t="s">
        <v>229</v>
      </c>
      <c r="D2551" t="s">
        <v>14</v>
      </c>
      <c r="E2551" t="s">
        <v>26</v>
      </c>
      <c r="F2551">
        <v>2018</v>
      </c>
      <c r="G2551">
        <v>2.6659999999999999</v>
      </c>
      <c r="K2551" t="s">
        <v>16</v>
      </c>
    </row>
    <row r="2552" spans="1:11" x14ac:dyDescent="0.25">
      <c r="A2552" t="s">
        <v>228</v>
      </c>
      <c r="B2552" t="s">
        <v>12</v>
      </c>
      <c r="C2552" t="s">
        <v>229</v>
      </c>
      <c r="D2552" t="s">
        <v>14</v>
      </c>
      <c r="E2552" t="s">
        <v>27</v>
      </c>
      <c r="F2552">
        <v>2018</v>
      </c>
      <c r="G2552">
        <v>20.108000000000001</v>
      </c>
      <c r="K2552" t="s">
        <v>16</v>
      </c>
    </row>
    <row r="2553" spans="1:11" x14ac:dyDescent="0.25">
      <c r="A2553" t="s">
        <v>228</v>
      </c>
      <c r="B2553" t="s">
        <v>12</v>
      </c>
      <c r="C2553" t="s">
        <v>229</v>
      </c>
      <c r="D2553" t="s">
        <v>14</v>
      </c>
      <c r="E2553" t="s">
        <v>29</v>
      </c>
      <c r="F2553">
        <v>2018</v>
      </c>
      <c r="G2553">
        <v>1.51</v>
      </c>
      <c r="K2553" t="s">
        <v>16</v>
      </c>
    </row>
    <row r="2554" spans="1:11" x14ac:dyDescent="0.25">
      <c r="A2554" t="s">
        <v>228</v>
      </c>
      <c r="B2554" t="s">
        <v>12</v>
      </c>
      <c r="C2554" t="s">
        <v>229</v>
      </c>
      <c r="D2554" t="s">
        <v>14</v>
      </c>
      <c r="E2554" t="s">
        <v>77</v>
      </c>
      <c r="F2554">
        <v>2018</v>
      </c>
      <c r="G2554">
        <v>4.7119999999999997</v>
      </c>
      <c r="K2554" t="s">
        <v>16</v>
      </c>
    </row>
    <row r="2555" spans="1:11" x14ac:dyDescent="0.25">
      <c r="A2555" t="s">
        <v>228</v>
      </c>
      <c r="B2555" t="s">
        <v>12</v>
      </c>
      <c r="C2555" t="s">
        <v>229</v>
      </c>
      <c r="D2555" t="s">
        <v>14</v>
      </c>
      <c r="E2555" t="s">
        <v>31</v>
      </c>
      <c r="F2555">
        <v>2018</v>
      </c>
      <c r="G2555">
        <v>3.488</v>
      </c>
      <c r="K2555" t="s">
        <v>16</v>
      </c>
    </row>
    <row r="2556" spans="1:11" x14ac:dyDescent="0.25">
      <c r="A2556" t="s">
        <v>228</v>
      </c>
      <c r="B2556" t="s">
        <v>12</v>
      </c>
      <c r="C2556" t="s">
        <v>229</v>
      </c>
      <c r="D2556" t="s">
        <v>14</v>
      </c>
      <c r="E2556" t="s">
        <v>36</v>
      </c>
      <c r="F2556">
        <v>2018</v>
      </c>
      <c r="G2556">
        <v>1.4119999999999999</v>
      </c>
      <c r="K2556" t="s">
        <v>16</v>
      </c>
    </row>
    <row r="2557" spans="1:11" x14ac:dyDescent="0.25">
      <c r="A2557" t="s">
        <v>228</v>
      </c>
      <c r="B2557" t="s">
        <v>12</v>
      </c>
      <c r="C2557" t="s">
        <v>229</v>
      </c>
      <c r="D2557" t="s">
        <v>14</v>
      </c>
      <c r="E2557" t="s">
        <v>86</v>
      </c>
      <c r="F2557">
        <v>2018</v>
      </c>
      <c r="G2557">
        <v>1.466</v>
      </c>
      <c r="K2557" t="s">
        <v>16</v>
      </c>
    </row>
    <row r="2558" spans="1:11" x14ac:dyDescent="0.25">
      <c r="A2558" t="s">
        <v>228</v>
      </c>
      <c r="B2558" t="s">
        <v>12</v>
      </c>
      <c r="C2558" t="s">
        <v>229</v>
      </c>
      <c r="D2558" t="s">
        <v>14</v>
      </c>
      <c r="E2558" t="s">
        <v>87</v>
      </c>
      <c r="F2558">
        <v>2018</v>
      </c>
      <c r="G2558">
        <v>19.907</v>
      </c>
      <c r="K2558" t="s">
        <v>16</v>
      </c>
    </row>
    <row r="2559" spans="1:11" x14ac:dyDescent="0.25">
      <c r="A2559" t="s">
        <v>228</v>
      </c>
      <c r="B2559" t="s">
        <v>12</v>
      </c>
      <c r="C2559" t="s">
        <v>229</v>
      </c>
      <c r="D2559" t="s">
        <v>14</v>
      </c>
      <c r="E2559" t="s">
        <v>46</v>
      </c>
      <c r="F2559">
        <v>2018</v>
      </c>
      <c r="G2559">
        <v>5.6909999999999998</v>
      </c>
      <c r="K2559" t="s">
        <v>16</v>
      </c>
    </row>
    <row r="2560" spans="1:11" x14ac:dyDescent="0.25">
      <c r="A2560" t="s">
        <v>228</v>
      </c>
      <c r="B2560" t="s">
        <v>12</v>
      </c>
      <c r="C2560" t="s">
        <v>229</v>
      </c>
      <c r="D2560" t="s">
        <v>14</v>
      </c>
      <c r="E2560" t="s">
        <v>88</v>
      </c>
      <c r="F2560">
        <v>2018</v>
      </c>
      <c r="G2560">
        <v>9.3369999999999997</v>
      </c>
      <c r="K2560" t="s">
        <v>16</v>
      </c>
    </row>
    <row r="2561" spans="1:11" x14ac:dyDescent="0.25">
      <c r="A2561" t="s">
        <v>228</v>
      </c>
      <c r="B2561" t="s">
        <v>12</v>
      </c>
      <c r="C2561" t="s">
        <v>229</v>
      </c>
      <c r="D2561" t="s">
        <v>14</v>
      </c>
      <c r="E2561" t="s">
        <v>89</v>
      </c>
      <c r="F2561">
        <v>2018</v>
      </c>
      <c r="G2561">
        <v>56.948999999999998</v>
      </c>
      <c r="K2561" t="s">
        <v>16</v>
      </c>
    </row>
    <row r="2562" spans="1:11" x14ac:dyDescent="0.25">
      <c r="A2562" t="s">
        <v>228</v>
      </c>
      <c r="B2562" t="s">
        <v>12</v>
      </c>
      <c r="C2562" t="s">
        <v>229</v>
      </c>
      <c r="D2562" t="s">
        <v>14</v>
      </c>
      <c r="E2562" t="s">
        <v>47</v>
      </c>
      <c r="F2562">
        <v>2018</v>
      </c>
      <c r="G2562">
        <v>5.7539999999999996</v>
      </c>
      <c r="K2562" t="s">
        <v>16</v>
      </c>
    </row>
    <row r="2563" spans="1:11" x14ac:dyDescent="0.25">
      <c r="A2563" t="s">
        <v>228</v>
      </c>
      <c r="B2563" t="s">
        <v>12</v>
      </c>
      <c r="C2563" t="s">
        <v>229</v>
      </c>
      <c r="D2563" t="s">
        <v>14</v>
      </c>
      <c r="E2563" t="s">
        <v>51</v>
      </c>
      <c r="F2563">
        <v>2018</v>
      </c>
      <c r="G2563">
        <v>11.244999999999999</v>
      </c>
      <c r="K2563" t="s">
        <v>16</v>
      </c>
    </row>
    <row r="2564" spans="1:11" x14ac:dyDescent="0.25">
      <c r="A2564" t="s">
        <v>228</v>
      </c>
      <c r="B2564" t="s">
        <v>12</v>
      </c>
      <c r="C2564" t="s">
        <v>229</v>
      </c>
      <c r="D2564" t="s">
        <v>14</v>
      </c>
      <c r="E2564" t="s">
        <v>92</v>
      </c>
      <c r="F2564">
        <v>2018</v>
      </c>
      <c r="G2564">
        <v>1.9159999999999999</v>
      </c>
      <c r="K2564" t="s">
        <v>16</v>
      </c>
    </row>
    <row r="2565" spans="1:11" x14ac:dyDescent="0.25">
      <c r="A2565" t="s">
        <v>228</v>
      </c>
      <c r="B2565" t="s">
        <v>12</v>
      </c>
      <c r="C2565" t="s">
        <v>229</v>
      </c>
      <c r="D2565" t="s">
        <v>14</v>
      </c>
      <c r="E2565" t="s">
        <v>53</v>
      </c>
      <c r="F2565">
        <v>2018</v>
      </c>
      <c r="G2565">
        <v>1.7050000000000001</v>
      </c>
      <c r="K2565" t="s">
        <v>16</v>
      </c>
    </row>
    <row r="2566" spans="1:11" x14ac:dyDescent="0.25">
      <c r="A2566" t="s">
        <v>228</v>
      </c>
      <c r="B2566" t="s">
        <v>12</v>
      </c>
      <c r="C2566" t="s">
        <v>229</v>
      </c>
      <c r="D2566" t="s">
        <v>14</v>
      </c>
      <c r="E2566" t="s">
        <v>99</v>
      </c>
      <c r="F2566">
        <v>2018</v>
      </c>
      <c r="G2566">
        <v>1.722</v>
      </c>
      <c r="K2566" t="s">
        <v>16</v>
      </c>
    </row>
    <row r="2567" spans="1:11" x14ac:dyDescent="0.25">
      <c r="A2567" t="s">
        <v>228</v>
      </c>
      <c r="B2567" t="s">
        <v>12</v>
      </c>
      <c r="C2567" t="s">
        <v>229</v>
      </c>
      <c r="D2567" t="s">
        <v>14</v>
      </c>
      <c r="E2567" t="s">
        <v>100</v>
      </c>
      <c r="F2567">
        <v>2018</v>
      </c>
      <c r="G2567">
        <v>19.806999999999999</v>
      </c>
      <c r="K2567" t="s">
        <v>16</v>
      </c>
    </row>
    <row r="2568" spans="1:11" x14ac:dyDescent="0.25">
      <c r="A2568" t="s">
        <v>228</v>
      </c>
      <c r="B2568" t="s">
        <v>12</v>
      </c>
      <c r="C2568" t="s">
        <v>229</v>
      </c>
      <c r="D2568" t="s">
        <v>14</v>
      </c>
      <c r="E2568" t="s">
        <v>57</v>
      </c>
      <c r="F2568">
        <v>2018</v>
      </c>
      <c r="G2568">
        <v>14.917999999999999</v>
      </c>
      <c r="K2568" t="s">
        <v>16</v>
      </c>
    </row>
    <row r="2569" spans="1:11" x14ac:dyDescent="0.25">
      <c r="A2569" t="s">
        <v>228</v>
      </c>
      <c r="B2569" t="s">
        <v>12</v>
      </c>
      <c r="C2569" t="s">
        <v>229</v>
      </c>
      <c r="D2569" t="s">
        <v>14</v>
      </c>
      <c r="E2569" t="s">
        <v>60</v>
      </c>
      <c r="F2569">
        <v>2018</v>
      </c>
      <c r="G2569">
        <v>7.1459999999999999</v>
      </c>
      <c r="K2569" t="s">
        <v>16</v>
      </c>
    </row>
    <row r="2570" spans="1:11" x14ac:dyDescent="0.25">
      <c r="A2570" t="s">
        <v>228</v>
      </c>
      <c r="B2570" t="s">
        <v>12</v>
      </c>
      <c r="C2570" t="s">
        <v>229</v>
      </c>
      <c r="D2570" t="s">
        <v>14</v>
      </c>
      <c r="E2570" t="s">
        <v>106</v>
      </c>
      <c r="F2570">
        <v>2018</v>
      </c>
      <c r="G2570">
        <v>1.286</v>
      </c>
      <c r="K2570" t="s">
        <v>16</v>
      </c>
    </row>
    <row r="2571" spans="1:11" x14ac:dyDescent="0.25">
      <c r="A2571" t="s">
        <v>228</v>
      </c>
      <c r="B2571" t="s">
        <v>12</v>
      </c>
      <c r="C2571" t="s">
        <v>229</v>
      </c>
      <c r="D2571" t="s">
        <v>14</v>
      </c>
      <c r="E2571" t="s">
        <v>64</v>
      </c>
      <c r="F2571">
        <v>2018</v>
      </c>
      <c r="G2571">
        <v>32.314</v>
      </c>
      <c r="K2571" t="s">
        <v>16</v>
      </c>
    </row>
    <row r="2572" spans="1:11" x14ac:dyDescent="0.25">
      <c r="A2572" t="s">
        <v>228</v>
      </c>
      <c r="B2572" t="s">
        <v>12</v>
      </c>
      <c r="C2572" t="s">
        <v>229</v>
      </c>
      <c r="D2572" t="s">
        <v>14</v>
      </c>
      <c r="E2572" t="s">
        <v>66</v>
      </c>
      <c r="F2572">
        <v>2018</v>
      </c>
      <c r="G2572">
        <v>5.6890000000000001</v>
      </c>
      <c r="K2572" t="s">
        <v>16</v>
      </c>
    </row>
    <row r="2573" spans="1:11" x14ac:dyDescent="0.25">
      <c r="A2573" t="s">
        <v>228</v>
      </c>
      <c r="B2573" t="s">
        <v>12</v>
      </c>
      <c r="C2573" t="s">
        <v>229</v>
      </c>
      <c r="D2573" t="s">
        <v>14</v>
      </c>
      <c r="E2573" t="s">
        <v>70</v>
      </c>
      <c r="F2573">
        <v>2018</v>
      </c>
      <c r="G2573">
        <v>18.29</v>
      </c>
      <c r="K2573" t="s">
        <v>16</v>
      </c>
    </row>
    <row r="2574" spans="1:11" x14ac:dyDescent="0.25">
      <c r="A2574" t="s">
        <v>230</v>
      </c>
      <c r="B2574" t="s">
        <v>12</v>
      </c>
      <c r="C2574" t="s">
        <v>231</v>
      </c>
      <c r="D2574" t="s">
        <v>14</v>
      </c>
      <c r="E2574" t="s">
        <v>15</v>
      </c>
      <c r="F2574">
        <v>2019</v>
      </c>
      <c r="G2574">
        <v>7104.9889999999996</v>
      </c>
      <c r="K2574" t="s">
        <v>16</v>
      </c>
    </row>
    <row r="2575" spans="1:11" x14ac:dyDescent="0.25">
      <c r="A2575" t="s">
        <v>230</v>
      </c>
      <c r="B2575" t="s">
        <v>12</v>
      </c>
      <c r="C2575" t="s">
        <v>231</v>
      </c>
      <c r="D2575" t="s">
        <v>14</v>
      </c>
      <c r="E2575" t="s">
        <v>17</v>
      </c>
      <c r="F2575">
        <v>2019</v>
      </c>
      <c r="G2575">
        <v>2170.4259999999999</v>
      </c>
      <c r="K2575" t="s">
        <v>16</v>
      </c>
    </row>
    <row r="2576" spans="1:11" x14ac:dyDescent="0.25">
      <c r="A2576" t="s">
        <v>230</v>
      </c>
      <c r="B2576" t="s">
        <v>12</v>
      </c>
      <c r="C2576" t="s">
        <v>231</v>
      </c>
      <c r="D2576" t="s">
        <v>14</v>
      </c>
      <c r="E2576" t="s">
        <v>73</v>
      </c>
      <c r="F2576">
        <v>2019</v>
      </c>
      <c r="G2576">
        <v>29.068999999999999</v>
      </c>
      <c r="K2576" t="s">
        <v>16</v>
      </c>
    </row>
    <row r="2577" spans="1:11" x14ac:dyDescent="0.25">
      <c r="A2577" t="s">
        <v>230</v>
      </c>
      <c r="B2577" t="s">
        <v>12</v>
      </c>
      <c r="C2577" t="s">
        <v>231</v>
      </c>
      <c r="D2577" t="s">
        <v>14</v>
      </c>
      <c r="E2577" t="s">
        <v>18</v>
      </c>
      <c r="F2577">
        <v>2019</v>
      </c>
      <c r="G2577">
        <v>9.0660000000000007</v>
      </c>
      <c r="K2577" t="s">
        <v>16</v>
      </c>
    </row>
    <row r="2578" spans="1:11" x14ac:dyDescent="0.25">
      <c r="A2578" t="s">
        <v>230</v>
      </c>
      <c r="B2578" t="s">
        <v>12</v>
      </c>
      <c r="C2578" t="s">
        <v>231</v>
      </c>
      <c r="D2578" t="s">
        <v>14</v>
      </c>
      <c r="E2578" t="s">
        <v>74</v>
      </c>
      <c r="F2578">
        <v>2019</v>
      </c>
      <c r="H2578" t="s">
        <v>21</v>
      </c>
      <c r="K2578" t="s">
        <v>16</v>
      </c>
    </row>
    <row r="2579" spans="1:11" x14ac:dyDescent="0.25">
      <c r="A2579" t="s">
        <v>230</v>
      </c>
      <c r="B2579" t="s">
        <v>12</v>
      </c>
      <c r="C2579" t="s">
        <v>231</v>
      </c>
      <c r="D2579" t="s">
        <v>14</v>
      </c>
      <c r="E2579" t="s">
        <v>22</v>
      </c>
      <c r="F2579">
        <v>2019</v>
      </c>
      <c r="G2579">
        <v>9.1280000000000001</v>
      </c>
      <c r="K2579" t="s">
        <v>16</v>
      </c>
    </row>
    <row r="2580" spans="1:11" x14ac:dyDescent="0.25">
      <c r="A2580" t="s">
        <v>230</v>
      </c>
      <c r="B2580" t="s">
        <v>12</v>
      </c>
      <c r="C2580" t="s">
        <v>231</v>
      </c>
      <c r="D2580" t="s">
        <v>14</v>
      </c>
      <c r="E2580" t="s">
        <v>23</v>
      </c>
      <c r="F2580">
        <v>2019</v>
      </c>
      <c r="G2580">
        <v>255.99100000000001</v>
      </c>
      <c r="K2580" t="s">
        <v>16</v>
      </c>
    </row>
    <row r="2581" spans="1:11" x14ac:dyDescent="0.25">
      <c r="A2581" t="s">
        <v>230</v>
      </c>
      <c r="B2581" t="s">
        <v>12</v>
      </c>
      <c r="C2581" t="s">
        <v>231</v>
      </c>
      <c r="D2581" t="s">
        <v>14</v>
      </c>
      <c r="E2581" t="s">
        <v>76</v>
      </c>
      <c r="F2581">
        <v>2019</v>
      </c>
      <c r="G2581">
        <v>38.037999999999997</v>
      </c>
      <c r="K2581" t="s">
        <v>16</v>
      </c>
    </row>
    <row r="2582" spans="1:11" x14ac:dyDescent="0.25">
      <c r="A2582" t="s">
        <v>230</v>
      </c>
      <c r="B2582" t="s">
        <v>12</v>
      </c>
      <c r="C2582" t="s">
        <v>231</v>
      </c>
      <c r="D2582" t="s">
        <v>14</v>
      </c>
      <c r="E2582" t="s">
        <v>24</v>
      </c>
      <c r="F2582">
        <v>2019</v>
      </c>
      <c r="G2582">
        <v>4.7629999999999999</v>
      </c>
      <c r="H2582" t="s">
        <v>21</v>
      </c>
      <c r="K2582" t="s">
        <v>16</v>
      </c>
    </row>
    <row r="2583" spans="1:11" x14ac:dyDescent="0.25">
      <c r="A2583" t="s">
        <v>230</v>
      </c>
      <c r="B2583" t="s">
        <v>12</v>
      </c>
      <c r="C2583" t="s">
        <v>231</v>
      </c>
      <c r="D2583" t="s">
        <v>14</v>
      </c>
      <c r="E2583" t="s">
        <v>25</v>
      </c>
      <c r="F2583">
        <v>2019</v>
      </c>
      <c r="G2583">
        <v>61.41</v>
      </c>
      <c r="K2583" t="s">
        <v>16</v>
      </c>
    </row>
    <row r="2584" spans="1:11" x14ac:dyDescent="0.25">
      <c r="A2584" t="s">
        <v>230</v>
      </c>
      <c r="B2584" t="s">
        <v>12</v>
      </c>
      <c r="C2584" t="s">
        <v>231</v>
      </c>
      <c r="D2584" t="s">
        <v>14</v>
      </c>
      <c r="E2584" t="s">
        <v>26</v>
      </c>
      <c r="F2584">
        <v>2019</v>
      </c>
      <c r="G2584">
        <v>212.15</v>
      </c>
      <c r="K2584" t="s">
        <v>16</v>
      </c>
    </row>
    <row r="2585" spans="1:11" x14ac:dyDescent="0.25">
      <c r="A2585" t="s">
        <v>230</v>
      </c>
      <c r="B2585" t="s">
        <v>12</v>
      </c>
      <c r="C2585" t="s">
        <v>231</v>
      </c>
      <c r="D2585" t="s">
        <v>14</v>
      </c>
      <c r="E2585" t="s">
        <v>27</v>
      </c>
      <c r="F2585">
        <v>2019</v>
      </c>
      <c r="G2585">
        <v>20.251000000000001</v>
      </c>
      <c r="K2585" t="s">
        <v>16</v>
      </c>
    </row>
    <row r="2586" spans="1:11" x14ac:dyDescent="0.25">
      <c r="A2586" t="s">
        <v>230</v>
      </c>
      <c r="B2586" t="s">
        <v>12</v>
      </c>
      <c r="C2586" t="s">
        <v>231</v>
      </c>
      <c r="D2586" t="s">
        <v>14</v>
      </c>
      <c r="E2586" t="s">
        <v>28</v>
      </c>
      <c r="F2586">
        <v>2019</v>
      </c>
      <c r="G2586">
        <v>21.292000000000002</v>
      </c>
      <c r="K2586" t="s">
        <v>16</v>
      </c>
    </row>
    <row r="2587" spans="1:11" x14ac:dyDescent="0.25">
      <c r="A2587" t="s">
        <v>230</v>
      </c>
      <c r="B2587" t="s">
        <v>12</v>
      </c>
      <c r="C2587" t="s">
        <v>231</v>
      </c>
      <c r="D2587" t="s">
        <v>14</v>
      </c>
      <c r="E2587" t="s">
        <v>29</v>
      </c>
      <c r="F2587">
        <v>2019</v>
      </c>
      <c r="G2587">
        <v>6.5869999999999997</v>
      </c>
      <c r="K2587" t="s">
        <v>16</v>
      </c>
    </row>
    <row r="2588" spans="1:11" x14ac:dyDescent="0.25">
      <c r="A2588" t="s">
        <v>230</v>
      </c>
      <c r="B2588" t="s">
        <v>12</v>
      </c>
      <c r="C2588" t="s">
        <v>231</v>
      </c>
      <c r="D2588" t="s">
        <v>14</v>
      </c>
      <c r="E2588" t="s">
        <v>77</v>
      </c>
      <c r="F2588">
        <v>2019</v>
      </c>
      <c r="G2588">
        <v>17.863</v>
      </c>
      <c r="K2588" t="s">
        <v>16</v>
      </c>
    </row>
    <row r="2589" spans="1:11" x14ac:dyDescent="0.25">
      <c r="A2589" t="s">
        <v>230</v>
      </c>
      <c r="B2589" t="s">
        <v>12</v>
      </c>
      <c r="C2589" t="s">
        <v>231</v>
      </c>
      <c r="D2589" t="s">
        <v>14</v>
      </c>
      <c r="E2589" t="s">
        <v>30</v>
      </c>
      <c r="F2589">
        <v>2019</v>
      </c>
      <c r="G2589">
        <v>2.1859999999999999</v>
      </c>
      <c r="H2589" t="s">
        <v>21</v>
      </c>
      <c r="K2589" t="s">
        <v>16</v>
      </c>
    </row>
    <row r="2590" spans="1:11" x14ac:dyDescent="0.25">
      <c r="A2590" t="s">
        <v>230</v>
      </c>
      <c r="B2590" t="s">
        <v>12</v>
      </c>
      <c r="C2590" t="s">
        <v>231</v>
      </c>
      <c r="D2590" t="s">
        <v>14</v>
      </c>
      <c r="E2590" t="s">
        <v>31</v>
      </c>
      <c r="F2590">
        <v>2019</v>
      </c>
      <c r="G2590">
        <v>19.231000000000002</v>
      </c>
      <c r="K2590" t="s">
        <v>16</v>
      </c>
    </row>
    <row r="2591" spans="1:11" x14ac:dyDescent="0.25">
      <c r="A2591" t="s">
        <v>230</v>
      </c>
      <c r="B2591" t="s">
        <v>12</v>
      </c>
      <c r="C2591" t="s">
        <v>231</v>
      </c>
      <c r="D2591" t="s">
        <v>14</v>
      </c>
      <c r="E2591" t="s">
        <v>78</v>
      </c>
      <c r="F2591">
        <v>2019</v>
      </c>
      <c r="G2591">
        <v>10.35</v>
      </c>
      <c r="K2591" t="s">
        <v>16</v>
      </c>
    </row>
    <row r="2592" spans="1:11" x14ac:dyDescent="0.25">
      <c r="A2592" t="s">
        <v>230</v>
      </c>
      <c r="B2592" t="s">
        <v>12</v>
      </c>
      <c r="C2592" t="s">
        <v>231</v>
      </c>
      <c r="D2592" t="s">
        <v>14</v>
      </c>
      <c r="E2592" t="s">
        <v>79</v>
      </c>
      <c r="F2592">
        <v>2019</v>
      </c>
      <c r="G2592">
        <v>12.05</v>
      </c>
      <c r="K2592" t="s">
        <v>16</v>
      </c>
    </row>
    <row r="2593" spans="1:11" x14ac:dyDescent="0.25">
      <c r="A2593" t="s">
        <v>230</v>
      </c>
      <c r="B2593" t="s">
        <v>12</v>
      </c>
      <c r="C2593" t="s">
        <v>231</v>
      </c>
      <c r="D2593" t="s">
        <v>14</v>
      </c>
      <c r="E2593" t="s">
        <v>32</v>
      </c>
      <c r="F2593">
        <v>2019</v>
      </c>
      <c r="G2593">
        <v>15.304</v>
      </c>
      <c r="K2593" t="s">
        <v>16</v>
      </c>
    </row>
    <row r="2594" spans="1:11" x14ac:dyDescent="0.25">
      <c r="A2594" t="s">
        <v>230</v>
      </c>
      <c r="B2594" t="s">
        <v>12</v>
      </c>
      <c r="C2594" t="s">
        <v>231</v>
      </c>
      <c r="D2594" t="s">
        <v>14</v>
      </c>
      <c r="E2594" t="s">
        <v>33</v>
      </c>
      <c r="F2594">
        <v>2019</v>
      </c>
      <c r="G2594">
        <v>1.75</v>
      </c>
      <c r="H2594" t="s">
        <v>21</v>
      </c>
      <c r="K2594" t="s">
        <v>16</v>
      </c>
    </row>
    <row r="2595" spans="1:11" x14ac:dyDescent="0.25">
      <c r="A2595" t="s">
        <v>230</v>
      </c>
      <c r="B2595" t="s">
        <v>12</v>
      </c>
      <c r="C2595" t="s">
        <v>231</v>
      </c>
      <c r="D2595" t="s">
        <v>14</v>
      </c>
      <c r="E2595" t="s">
        <v>34</v>
      </c>
      <c r="F2595">
        <v>2019</v>
      </c>
      <c r="G2595">
        <v>63.847999999999999</v>
      </c>
      <c r="K2595" t="s">
        <v>16</v>
      </c>
    </row>
    <row r="2596" spans="1:11" x14ac:dyDescent="0.25">
      <c r="A2596" t="s">
        <v>230</v>
      </c>
      <c r="B2596" t="s">
        <v>12</v>
      </c>
      <c r="C2596" t="s">
        <v>231</v>
      </c>
      <c r="D2596" t="s">
        <v>14</v>
      </c>
      <c r="E2596" t="s">
        <v>35</v>
      </c>
      <c r="F2596">
        <v>2019</v>
      </c>
      <c r="H2596" t="s">
        <v>21</v>
      </c>
      <c r="K2596" t="s">
        <v>16</v>
      </c>
    </row>
    <row r="2597" spans="1:11" x14ac:dyDescent="0.25">
      <c r="A2597" t="s">
        <v>230</v>
      </c>
      <c r="B2597" t="s">
        <v>12</v>
      </c>
      <c r="C2597" t="s">
        <v>231</v>
      </c>
      <c r="D2597" t="s">
        <v>14</v>
      </c>
      <c r="E2597" t="s">
        <v>110</v>
      </c>
      <c r="F2597">
        <v>2019</v>
      </c>
      <c r="H2597" t="s">
        <v>21</v>
      </c>
      <c r="K2597" t="s">
        <v>16</v>
      </c>
    </row>
    <row r="2598" spans="1:11" x14ac:dyDescent="0.25">
      <c r="A2598" t="s">
        <v>230</v>
      </c>
      <c r="B2598" t="s">
        <v>12</v>
      </c>
      <c r="C2598" t="s">
        <v>231</v>
      </c>
      <c r="D2598" t="s">
        <v>14</v>
      </c>
      <c r="E2598" t="s">
        <v>37</v>
      </c>
      <c r="F2598">
        <v>2019</v>
      </c>
      <c r="G2598">
        <v>40.421999999999997</v>
      </c>
      <c r="K2598" t="s">
        <v>16</v>
      </c>
    </row>
    <row r="2599" spans="1:11" x14ac:dyDescent="0.25">
      <c r="A2599" t="s">
        <v>230</v>
      </c>
      <c r="B2599" t="s">
        <v>12</v>
      </c>
      <c r="C2599" t="s">
        <v>231</v>
      </c>
      <c r="D2599" t="s">
        <v>14</v>
      </c>
      <c r="E2599" t="s">
        <v>38</v>
      </c>
      <c r="F2599">
        <v>2019</v>
      </c>
      <c r="G2599">
        <v>11.519</v>
      </c>
      <c r="K2599" t="s">
        <v>16</v>
      </c>
    </row>
    <row r="2600" spans="1:11" x14ac:dyDescent="0.25">
      <c r="A2600" t="s">
        <v>230</v>
      </c>
      <c r="B2600" t="s">
        <v>12</v>
      </c>
      <c r="C2600" t="s">
        <v>231</v>
      </c>
      <c r="D2600" t="s">
        <v>14</v>
      </c>
      <c r="E2600" t="s">
        <v>82</v>
      </c>
      <c r="F2600">
        <v>2019</v>
      </c>
      <c r="G2600">
        <v>11.965999999999999</v>
      </c>
      <c r="K2600" t="s">
        <v>16</v>
      </c>
    </row>
    <row r="2601" spans="1:11" x14ac:dyDescent="0.25">
      <c r="A2601" t="s">
        <v>230</v>
      </c>
      <c r="B2601" t="s">
        <v>12</v>
      </c>
      <c r="C2601" t="s">
        <v>231</v>
      </c>
      <c r="D2601" t="s">
        <v>14</v>
      </c>
      <c r="E2601" t="s">
        <v>39</v>
      </c>
      <c r="F2601">
        <v>2019</v>
      </c>
      <c r="G2601">
        <v>16.873999999999999</v>
      </c>
      <c r="K2601" t="s">
        <v>16</v>
      </c>
    </row>
    <row r="2602" spans="1:11" x14ac:dyDescent="0.25">
      <c r="A2602" t="s">
        <v>230</v>
      </c>
      <c r="B2602" t="s">
        <v>12</v>
      </c>
      <c r="C2602" t="s">
        <v>231</v>
      </c>
      <c r="D2602" t="s">
        <v>14</v>
      </c>
      <c r="E2602" t="s">
        <v>83</v>
      </c>
      <c r="F2602">
        <v>2019</v>
      </c>
      <c r="H2602" t="s">
        <v>21</v>
      </c>
      <c r="K2602" t="s">
        <v>16</v>
      </c>
    </row>
    <row r="2603" spans="1:11" x14ac:dyDescent="0.25">
      <c r="A2603" t="s">
        <v>230</v>
      </c>
      <c r="B2603" t="s">
        <v>12</v>
      </c>
      <c r="C2603" t="s">
        <v>231</v>
      </c>
      <c r="D2603" t="s">
        <v>14</v>
      </c>
      <c r="E2603" t="s">
        <v>84</v>
      </c>
      <c r="F2603">
        <v>2019</v>
      </c>
      <c r="G2603">
        <v>13.887</v>
      </c>
      <c r="K2603" t="s">
        <v>16</v>
      </c>
    </row>
    <row r="2604" spans="1:11" x14ac:dyDescent="0.25">
      <c r="A2604" t="s">
        <v>230</v>
      </c>
      <c r="B2604" t="s">
        <v>12</v>
      </c>
      <c r="C2604" t="s">
        <v>231</v>
      </c>
      <c r="D2604" t="s">
        <v>14</v>
      </c>
      <c r="E2604" t="s">
        <v>86</v>
      </c>
      <c r="F2604">
        <v>2019</v>
      </c>
      <c r="G2604">
        <v>432.637</v>
      </c>
      <c r="K2604" t="s">
        <v>16</v>
      </c>
    </row>
    <row r="2605" spans="1:11" x14ac:dyDescent="0.25">
      <c r="A2605" t="s">
        <v>230</v>
      </c>
      <c r="B2605" t="s">
        <v>12</v>
      </c>
      <c r="C2605" t="s">
        <v>231</v>
      </c>
      <c r="D2605" t="s">
        <v>14</v>
      </c>
      <c r="E2605" t="s">
        <v>41</v>
      </c>
      <c r="F2605">
        <v>2019</v>
      </c>
      <c r="G2605">
        <v>12.901</v>
      </c>
      <c r="K2605" t="s">
        <v>16</v>
      </c>
    </row>
    <row r="2606" spans="1:11" x14ac:dyDescent="0.25">
      <c r="A2606" t="s">
        <v>230</v>
      </c>
      <c r="B2606" t="s">
        <v>12</v>
      </c>
      <c r="C2606" t="s">
        <v>231</v>
      </c>
      <c r="D2606" t="s">
        <v>14</v>
      </c>
      <c r="E2606" t="s">
        <v>42</v>
      </c>
      <c r="F2606">
        <v>2019</v>
      </c>
      <c r="G2606">
        <v>39.319000000000003</v>
      </c>
      <c r="K2606" t="s">
        <v>16</v>
      </c>
    </row>
    <row r="2607" spans="1:11" x14ac:dyDescent="0.25">
      <c r="A2607" t="s">
        <v>230</v>
      </c>
      <c r="B2607" t="s">
        <v>12</v>
      </c>
      <c r="C2607" t="s">
        <v>231</v>
      </c>
      <c r="D2607" t="s">
        <v>14</v>
      </c>
      <c r="E2607" t="s">
        <v>87</v>
      </c>
      <c r="F2607">
        <v>2019</v>
      </c>
      <c r="G2607">
        <v>173.37200000000001</v>
      </c>
      <c r="K2607" t="s">
        <v>16</v>
      </c>
    </row>
    <row r="2608" spans="1:11" x14ac:dyDescent="0.25">
      <c r="A2608" t="s">
        <v>230</v>
      </c>
      <c r="B2608" t="s">
        <v>12</v>
      </c>
      <c r="C2608" t="s">
        <v>231</v>
      </c>
      <c r="D2608" t="s">
        <v>14</v>
      </c>
      <c r="E2608" t="s">
        <v>43</v>
      </c>
      <c r="F2608">
        <v>2019</v>
      </c>
      <c r="G2608">
        <v>116.80800000000001</v>
      </c>
      <c r="K2608" t="s">
        <v>16</v>
      </c>
    </row>
    <row r="2609" spans="1:11" x14ac:dyDescent="0.25">
      <c r="A2609" t="s">
        <v>230</v>
      </c>
      <c r="B2609" t="s">
        <v>12</v>
      </c>
      <c r="C2609" t="s">
        <v>231</v>
      </c>
      <c r="D2609" t="s">
        <v>14</v>
      </c>
      <c r="E2609" t="s">
        <v>44</v>
      </c>
      <c r="F2609">
        <v>2019</v>
      </c>
      <c r="G2609">
        <v>1068.079</v>
      </c>
      <c r="K2609" t="s">
        <v>16</v>
      </c>
    </row>
    <row r="2610" spans="1:11" x14ac:dyDescent="0.25">
      <c r="A2610" t="s">
        <v>230</v>
      </c>
      <c r="B2610" t="s">
        <v>12</v>
      </c>
      <c r="C2610" t="s">
        <v>231</v>
      </c>
      <c r="D2610" t="s">
        <v>14</v>
      </c>
      <c r="E2610" t="s">
        <v>45</v>
      </c>
      <c r="F2610">
        <v>2019</v>
      </c>
      <c r="G2610">
        <v>194.17400000000001</v>
      </c>
      <c r="K2610" t="s">
        <v>16</v>
      </c>
    </row>
    <row r="2611" spans="1:11" x14ac:dyDescent="0.25">
      <c r="A2611" t="s">
        <v>230</v>
      </c>
      <c r="B2611" t="s">
        <v>12</v>
      </c>
      <c r="C2611" t="s">
        <v>231</v>
      </c>
      <c r="D2611" t="s">
        <v>14</v>
      </c>
      <c r="E2611" t="s">
        <v>46</v>
      </c>
      <c r="F2611">
        <v>2019</v>
      </c>
      <c r="G2611">
        <v>1.508</v>
      </c>
      <c r="H2611" t="s">
        <v>21</v>
      </c>
      <c r="K2611" t="s">
        <v>16</v>
      </c>
    </row>
    <row r="2612" spans="1:11" x14ac:dyDescent="0.25">
      <c r="A2612" t="s">
        <v>230</v>
      </c>
      <c r="B2612" t="s">
        <v>12</v>
      </c>
      <c r="C2612" t="s">
        <v>231</v>
      </c>
      <c r="D2612" t="s">
        <v>14</v>
      </c>
      <c r="E2612" t="s">
        <v>88</v>
      </c>
      <c r="F2612">
        <v>2019</v>
      </c>
      <c r="G2612">
        <v>1.1040000000000001</v>
      </c>
      <c r="H2612" t="s">
        <v>21</v>
      </c>
      <c r="K2612" t="s">
        <v>16</v>
      </c>
    </row>
    <row r="2613" spans="1:11" x14ac:dyDescent="0.25">
      <c r="A2613" t="s">
        <v>230</v>
      </c>
      <c r="B2613" t="s">
        <v>12</v>
      </c>
      <c r="C2613" t="s">
        <v>231</v>
      </c>
      <c r="D2613" t="s">
        <v>14</v>
      </c>
      <c r="E2613" t="s">
        <v>89</v>
      </c>
      <c r="F2613">
        <v>2019</v>
      </c>
      <c r="G2613">
        <v>20.631</v>
      </c>
      <c r="K2613" t="s">
        <v>16</v>
      </c>
    </row>
    <row r="2614" spans="1:11" x14ac:dyDescent="0.25">
      <c r="A2614" t="s">
        <v>230</v>
      </c>
      <c r="B2614" t="s">
        <v>12</v>
      </c>
      <c r="C2614" t="s">
        <v>231</v>
      </c>
      <c r="D2614" t="s">
        <v>14</v>
      </c>
      <c r="E2614" t="s">
        <v>90</v>
      </c>
      <c r="F2614">
        <v>2019</v>
      </c>
      <c r="G2614">
        <v>10.302</v>
      </c>
      <c r="K2614" t="s">
        <v>16</v>
      </c>
    </row>
    <row r="2615" spans="1:11" x14ac:dyDescent="0.25">
      <c r="A2615" t="s">
        <v>230</v>
      </c>
      <c r="B2615" t="s">
        <v>12</v>
      </c>
      <c r="C2615" t="s">
        <v>231</v>
      </c>
      <c r="D2615" t="s">
        <v>14</v>
      </c>
      <c r="E2615" t="s">
        <v>47</v>
      </c>
      <c r="F2615">
        <v>2019</v>
      </c>
      <c r="G2615">
        <v>21.16</v>
      </c>
      <c r="K2615" t="s">
        <v>16</v>
      </c>
    </row>
    <row r="2616" spans="1:11" x14ac:dyDescent="0.25">
      <c r="A2616" t="s">
        <v>230</v>
      </c>
      <c r="B2616" t="s">
        <v>12</v>
      </c>
      <c r="C2616" t="s">
        <v>231</v>
      </c>
      <c r="D2616" t="s">
        <v>14</v>
      </c>
      <c r="E2616" t="s">
        <v>48</v>
      </c>
      <c r="F2616">
        <v>2019</v>
      </c>
      <c r="G2616">
        <v>329.11</v>
      </c>
      <c r="K2616" t="s">
        <v>16</v>
      </c>
    </row>
    <row r="2617" spans="1:11" x14ac:dyDescent="0.25">
      <c r="A2617" t="s">
        <v>230</v>
      </c>
      <c r="B2617" t="s">
        <v>12</v>
      </c>
      <c r="C2617" t="s">
        <v>231</v>
      </c>
      <c r="D2617" t="s">
        <v>14</v>
      </c>
      <c r="E2617" t="s">
        <v>49</v>
      </c>
      <c r="F2617">
        <v>2019</v>
      </c>
      <c r="G2617">
        <v>1.6930000000000001</v>
      </c>
      <c r="H2617" t="s">
        <v>21</v>
      </c>
      <c r="K2617" t="s">
        <v>16</v>
      </c>
    </row>
    <row r="2618" spans="1:11" x14ac:dyDescent="0.25">
      <c r="A2618" t="s">
        <v>230</v>
      </c>
      <c r="B2618" t="s">
        <v>12</v>
      </c>
      <c r="C2618" t="s">
        <v>231</v>
      </c>
      <c r="D2618" t="s">
        <v>14</v>
      </c>
      <c r="E2618" t="s">
        <v>50</v>
      </c>
      <c r="F2618">
        <v>2019</v>
      </c>
      <c r="H2618" t="s">
        <v>21</v>
      </c>
      <c r="K2618" t="s">
        <v>16</v>
      </c>
    </row>
    <row r="2619" spans="1:11" x14ac:dyDescent="0.25">
      <c r="A2619" t="s">
        <v>230</v>
      </c>
      <c r="B2619" t="s">
        <v>12</v>
      </c>
      <c r="C2619" t="s">
        <v>231</v>
      </c>
      <c r="D2619" t="s">
        <v>14</v>
      </c>
      <c r="E2619" t="s">
        <v>51</v>
      </c>
      <c r="F2619">
        <v>2019</v>
      </c>
      <c r="G2619">
        <v>5.5190000000000001</v>
      </c>
      <c r="K2619" t="s">
        <v>16</v>
      </c>
    </row>
    <row r="2620" spans="1:11" x14ac:dyDescent="0.25">
      <c r="A2620" t="s">
        <v>230</v>
      </c>
      <c r="B2620" t="s">
        <v>12</v>
      </c>
      <c r="C2620" t="s">
        <v>231</v>
      </c>
      <c r="D2620" t="s">
        <v>14</v>
      </c>
      <c r="E2620" t="s">
        <v>52</v>
      </c>
      <c r="F2620">
        <v>2019</v>
      </c>
      <c r="G2620">
        <v>28.369</v>
      </c>
      <c r="K2620" t="s">
        <v>16</v>
      </c>
    </row>
    <row r="2621" spans="1:11" x14ac:dyDescent="0.25">
      <c r="A2621" t="s">
        <v>230</v>
      </c>
      <c r="B2621" t="s">
        <v>12</v>
      </c>
      <c r="C2621" t="s">
        <v>231</v>
      </c>
      <c r="D2621" t="s">
        <v>14</v>
      </c>
      <c r="E2621" t="s">
        <v>91</v>
      </c>
      <c r="F2621">
        <v>2019</v>
      </c>
      <c r="G2621">
        <v>5.0190000000000001</v>
      </c>
      <c r="K2621" t="s">
        <v>16</v>
      </c>
    </row>
    <row r="2622" spans="1:11" x14ac:dyDescent="0.25">
      <c r="A2622" t="s">
        <v>230</v>
      </c>
      <c r="B2622" t="s">
        <v>12</v>
      </c>
      <c r="C2622" t="s">
        <v>231</v>
      </c>
      <c r="D2622" t="s">
        <v>14</v>
      </c>
      <c r="E2622" t="s">
        <v>92</v>
      </c>
      <c r="F2622">
        <v>2019</v>
      </c>
      <c r="H2622" t="s">
        <v>21</v>
      </c>
      <c r="K2622" t="s">
        <v>16</v>
      </c>
    </row>
    <row r="2623" spans="1:11" x14ac:dyDescent="0.25">
      <c r="A2623" t="s">
        <v>230</v>
      </c>
      <c r="B2623" t="s">
        <v>12</v>
      </c>
      <c r="C2623" t="s">
        <v>231</v>
      </c>
      <c r="D2623" t="s">
        <v>14</v>
      </c>
      <c r="E2623" t="s">
        <v>53</v>
      </c>
      <c r="F2623">
        <v>2019</v>
      </c>
      <c r="G2623">
        <v>83.554000000000002</v>
      </c>
      <c r="K2623" t="s">
        <v>16</v>
      </c>
    </row>
    <row r="2624" spans="1:11" x14ac:dyDescent="0.25">
      <c r="A2624" t="s">
        <v>230</v>
      </c>
      <c r="B2624" t="s">
        <v>12</v>
      </c>
      <c r="C2624" t="s">
        <v>231</v>
      </c>
      <c r="D2624" t="s">
        <v>14</v>
      </c>
      <c r="E2624" t="s">
        <v>93</v>
      </c>
      <c r="F2624">
        <v>2019</v>
      </c>
      <c r="G2624">
        <v>6.274</v>
      </c>
      <c r="K2624" t="s">
        <v>16</v>
      </c>
    </row>
    <row r="2625" spans="1:11" x14ac:dyDescent="0.25">
      <c r="A2625" t="s">
        <v>230</v>
      </c>
      <c r="B2625" t="s">
        <v>12</v>
      </c>
      <c r="C2625" t="s">
        <v>231</v>
      </c>
      <c r="D2625" t="s">
        <v>14</v>
      </c>
      <c r="E2625" t="s">
        <v>94</v>
      </c>
      <c r="F2625">
        <v>2019</v>
      </c>
      <c r="H2625" t="s">
        <v>21</v>
      </c>
      <c r="K2625" t="s">
        <v>16</v>
      </c>
    </row>
    <row r="2626" spans="1:11" x14ac:dyDescent="0.25">
      <c r="A2626" t="s">
        <v>230</v>
      </c>
      <c r="B2626" t="s">
        <v>12</v>
      </c>
      <c r="C2626" t="s">
        <v>231</v>
      </c>
      <c r="D2626" t="s">
        <v>14</v>
      </c>
      <c r="E2626" t="s">
        <v>54</v>
      </c>
      <c r="F2626">
        <v>2019</v>
      </c>
      <c r="G2626">
        <v>17.585000000000001</v>
      </c>
      <c r="K2626" t="s">
        <v>16</v>
      </c>
    </row>
    <row r="2627" spans="1:11" x14ac:dyDescent="0.25">
      <c r="A2627" t="s">
        <v>230</v>
      </c>
      <c r="B2627" t="s">
        <v>12</v>
      </c>
      <c r="C2627" t="s">
        <v>231</v>
      </c>
      <c r="D2627" t="s">
        <v>14</v>
      </c>
      <c r="E2627" t="s">
        <v>95</v>
      </c>
      <c r="F2627">
        <v>2019</v>
      </c>
      <c r="G2627">
        <v>64.283000000000001</v>
      </c>
      <c r="K2627" t="s">
        <v>16</v>
      </c>
    </row>
    <row r="2628" spans="1:11" x14ac:dyDescent="0.25">
      <c r="A2628" t="s">
        <v>230</v>
      </c>
      <c r="B2628" t="s">
        <v>12</v>
      </c>
      <c r="C2628" t="s">
        <v>231</v>
      </c>
      <c r="D2628" t="s">
        <v>14</v>
      </c>
      <c r="E2628" t="s">
        <v>96</v>
      </c>
      <c r="F2628">
        <v>2019</v>
      </c>
      <c r="G2628">
        <v>1.591</v>
      </c>
      <c r="H2628" t="s">
        <v>21</v>
      </c>
      <c r="K2628" t="s">
        <v>16</v>
      </c>
    </row>
    <row r="2629" spans="1:11" x14ac:dyDescent="0.25">
      <c r="A2629" t="s">
        <v>230</v>
      </c>
      <c r="B2629" t="s">
        <v>12</v>
      </c>
      <c r="C2629" t="s">
        <v>231</v>
      </c>
      <c r="D2629" t="s">
        <v>14</v>
      </c>
      <c r="E2629" t="s">
        <v>97</v>
      </c>
      <c r="F2629">
        <v>2019</v>
      </c>
      <c r="G2629">
        <v>1.4370000000000001</v>
      </c>
      <c r="H2629" t="s">
        <v>21</v>
      </c>
      <c r="K2629" t="s">
        <v>16</v>
      </c>
    </row>
    <row r="2630" spans="1:11" x14ac:dyDescent="0.25">
      <c r="A2630" t="s">
        <v>230</v>
      </c>
      <c r="B2630" t="s">
        <v>12</v>
      </c>
      <c r="C2630" t="s">
        <v>231</v>
      </c>
      <c r="D2630" t="s">
        <v>14</v>
      </c>
      <c r="E2630" t="s">
        <v>55</v>
      </c>
      <c r="F2630">
        <v>2019</v>
      </c>
      <c r="H2630" t="s">
        <v>21</v>
      </c>
      <c r="K2630" t="s">
        <v>16</v>
      </c>
    </row>
    <row r="2631" spans="1:11" x14ac:dyDescent="0.25">
      <c r="A2631" t="s">
        <v>230</v>
      </c>
      <c r="B2631" t="s">
        <v>12</v>
      </c>
      <c r="C2631" t="s">
        <v>231</v>
      </c>
      <c r="D2631" t="s">
        <v>14</v>
      </c>
      <c r="E2631" t="s">
        <v>98</v>
      </c>
      <c r="F2631">
        <v>2019</v>
      </c>
      <c r="G2631">
        <v>8.3770000000000007</v>
      </c>
      <c r="K2631" t="s">
        <v>16</v>
      </c>
    </row>
    <row r="2632" spans="1:11" x14ac:dyDescent="0.25">
      <c r="A2632" t="s">
        <v>230</v>
      </c>
      <c r="B2632" t="s">
        <v>12</v>
      </c>
      <c r="C2632" t="s">
        <v>231</v>
      </c>
      <c r="D2632" t="s">
        <v>14</v>
      </c>
      <c r="E2632" t="s">
        <v>99</v>
      </c>
      <c r="F2632">
        <v>2019</v>
      </c>
      <c r="G2632">
        <v>8.5009999999999994</v>
      </c>
      <c r="K2632" t="s">
        <v>16</v>
      </c>
    </row>
    <row r="2633" spans="1:11" x14ac:dyDescent="0.25">
      <c r="A2633" t="s">
        <v>230</v>
      </c>
      <c r="B2633" t="s">
        <v>12</v>
      </c>
      <c r="C2633" t="s">
        <v>231</v>
      </c>
      <c r="D2633" t="s">
        <v>14</v>
      </c>
      <c r="E2633" t="s">
        <v>100</v>
      </c>
      <c r="F2633">
        <v>2019</v>
      </c>
      <c r="G2633">
        <v>2.2010000000000001</v>
      </c>
      <c r="H2633" t="s">
        <v>21</v>
      </c>
      <c r="K2633" t="s">
        <v>16</v>
      </c>
    </row>
    <row r="2634" spans="1:11" x14ac:dyDescent="0.25">
      <c r="A2634" t="s">
        <v>230</v>
      </c>
      <c r="B2634" t="s">
        <v>12</v>
      </c>
      <c r="C2634" t="s">
        <v>231</v>
      </c>
      <c r="D2634" t="s">
        <v>14</v>
      </c>
      <c r="E2634" t="s">
        <v>56</v>
      </c>
      <c r="F2634">
        <v>2019</v>
      </c>
      <c r="G2634">
        <v>19.233000000000001</v>
      </c>
      <c r="K2634" t="s">
        <v>16</v>
      </c>
    </row>
    <row r="2635" spans="1:11" x14ac:dyDescent="0.25">
      <c r="A2635" t="s">
        <v>230</v>
      </c>
      <c r="B2635" t="s">
        <v>12</v>
      </c>
      <c r="C2635" t="s">
        <v>231</v>
      </c>
      <c r="D2635" t="s">
        <v>14</v>
      </c>
      <c r="E2635" t="s">
        <v>101</v>
      </c>
      <c r="F2635">
        <v>2019</v>
      </c>
      <c r="G2635">
        <v>6.6980000000000004</v>
      </c>
      <c r="K2635" t="s">
        <v>16</v>
      </c>
    </row>
    <row r="2636" spans="1:11" x14ac:dyDescent="0.25">
      <c r="A2636" t="s">
        <v>230</v>
      </c>
      <c r="B2636" t="s">
        <v>12</v>
      </c>
      <c r="C2636" t="s">
        <v>231</v>
      </c>
      <c r="D2636" t="s">
        <v>14</v>
      </c>
      <c r="E2636" t="s">
        <v>102</v>
      </c>
      <c r="F2636">
        <v>2019</v>
      </c>
      <c r="G2636">
        <v>4.5190000000000001</v>
      </c>
      <c r="K2636" t="s">
        <v>16</v>
      </c>
    </row>
    <row r="2637" spans="1:11" x14ac:dyDescent="0.25">
      <c r="A2637" t="s">
        <v>230</v>
      </c>
      <c r="B2637" t="s">
        <v>12</v>
      </c>
      <c r="C2637" t="s">
        <v>231</v>
      </c>
      <c r="D2637" t="s">
        <v>14</v>
      </c>
      <c r="E2637" t="s">
        <v>57</v>
      </c>
      <c r="F2637">
        <v>2019</v>
      </c>
      <c r="G2637">
        <v>75.974000000000004</v>
      </c>
      <c r="K2637" t="s">
        <v>16</v>
      </c>
    </row>
    <row r="2638" spans="1:11" x14ac:dyDescent="0.25">
      <c r="A2638" t="s">
        <v>230</v>
      </c>
      <c r="B2638" t="s">
        <v>12</v>
      </c>
      <c r="C2638" t="s">
        <v>231</v>
      </c>
      <c r="D2638" t="s">
        <v>14</v>
      </c>
      <c r="E2638" t="s">
        <v>103</v>
      </c>
      <c r="F2638">
        <v>2019</v>
      </c>
      <c r="G2638">
        <v>12.602</v>
      </c>
      <c r="K2638" t="s">
        <v>16</v>
      </c>
    </row>
    <row r="2639" spans="1:11" x14ac:dyDescent="0.25">
      <c r="A2639" t="s">
        <v>230</v>
      </c>
      <c r="B2639" t="s">
        <v>12</v>
      </c>
      <c r="C2639" t="s">
        <v>231</v>
      </c>
      <c r="D2639" t="s">
        <v>14</v>
      </c>
      <c r="E2639" t="s">
        <v>58</v>
      </c>
      <c r="F2639">
        <v>2019</v>
      </c>
      <c r="G2639">
        <v>37.237000000000002</v>
      </c>
      <c r="K2639" t="s">
        <v>16</v>
      </c>
    </row>
    <row r="2640" spans="1:11" x14ac:dyDescent="0.25">
      <c r="A2640" t="s">
        <v>230</v>
      </c>
      <c r="B2640" t="s">
        <v>12</v>
      </c>
      <c r="C2640" t="s">
        <v>231</v>
      </c>
      <c r="D2640" t="s">
        <v>14</v>
      </c>
      <c r="E2640" t="s">
        <v>59</v>
      </c>
      <c r="F2640">
        <v>2019</v>
      </c>
      <c r="G2640">
        <v>196.95099999999999</v>
      </c>
      <c r="K2640" t="s">
        <v>16</v>
      </c>
    </row>
    <row r="2641" spans="1:11" x14ac:dyDescent="0.25">
      <c r="A2641" t="s">
        <v>230</v>
      </c>
      <c r="B2641" t="s">
        <v>12</v>
      </c>
      <c r="C2641" t="s">
        <v>231</v>
      </c>
      <c r="D2641" t="s">
        <v>14</v>
      </c>
      <c r="E2641" t="s">
        <v>60</v>
      </c>
      <c r="F2641">
        <v>2019</v>
      </c>
      <c r="G2641">
        <v>324.97300000000001</v>
      </c>
      <c r="K2641" t="s">
        <v>16</v>
      </c>
    </row>
    <row r="2642" spans="1:11" x14ac:dyDescent="0.25">
      <c r="A2642" t="s">
        <v>230</v>
      </c>
      <c r="B2642" t="s">
        <v>12</v>
      </c>
      <c r="C2642" t="s">
        <v>231</v>
      </c>
      <c r="D2642" t="s">
        <v>14</v>
      </c>
      <c r="E2642" t="s">
        <v>61</v>
      </c>
      <c r="F2642">
        <v>2019</v>
      </c>
      <c r="G2642">
        <v>131.291</v>
      </c>
      <c r="K2642" t="s">
        <v>16</v>
      </c>
    </row>
    <row r="2643" spans="1:11" x14ac:dyDescent="0.25">
      <c r="A2643" t="s">
        <v>230</v>
      </c>
      <c r="B2643" t="s">
        <v>12</v>
      </c>
      <c r="C2643" t="s">
        <v>231</v>
      </c>
      <c r="D2643" t="s">
        <v>14</v>
      </c>
      <c r="E2643" t="s">
        <v>62</v>
      </c>
      <c r="F2643">
        <v>2019</v>
      </c>
      <c r="H2643" t="s">
        <v>21</v>
      </c>
      <c r="K2643" t="s">
        <v>16</v>
      </c>
    </row>
    <row r="2644" spans="1:11" x14ac:dyDescent="0.25">
      <c r="A2644" t="s">
        <v>230</v>
      </c>
      <c r="B2644" t="s">
        <v>12</v>
      </c>
      <c r="C2644" t="s">
        <v>231</v>
      </c>
      <c r="D2644" t="s">
        <v>14</v>
      </c>
      <c r="E2644" t="s">
        <v>104</v>
      </c>
      <c r="F2644">
        <v>2019</v>
      </c>
      <c r="G2644">
        <v>2.0139999999999998</v>
      </c>
      <c r="H2644" t="s">
        <v>21</v>
      </c>
      <c r="K2644" t="s">
        <v>16</v>
      </c>
    </row>
    <row r="2645" spans="1:11" x14ac:dyDescent="0.25">
      <c r="A2645" t="s">
        <v>230</v>
      </c>
      <c r="B2645" t="s">
        <v>12</v>
      </c>
      <c r="C2645" t="s">
        <v>231</v>
      </c>
      <c r="D2645" t="s">
        <v>14</v>
      </c>
      <c r="E2645" t="s">
        <v>105</v>
      </c>
      <c r="F2645">
        <v>2019</v>
      </c>
      <c r="G2645">
        <v>8.2449999999999992</v>
      </c>
      <c r="K2645" t="s">
        <v>16</v>
      </c>
    </row>
    <row r="2646" spans="1:11" x14ac:dyDescent="0.25">
      <c r="A2646" t="s">
        <v>230</v>
      </c>
      <c r="B2646" t="s">
        <v>12</v>
      </c>
      <c r="C2646" t="s">
        <v>231</v>
      </c>
      <c r="D2646" t="s">
        <v>14</v>
      </c>
      <c r="E2646" t="s">
        <v>63</v>
      </c>
      <c r="F2646">
        <v>2019</v>
      </c>
      <c r="H2646" t="s">
        <v>21</v>
      </c>
      <c r="K2646" t="s">
        <v>16</v>
      </c>
    </row>
    <row r="2647" spans="1:11" x14ac:dyDescent="0.25">
      <c r="A2647" t="s">
        <v>230</v>
      </c>
      <c r="B2647" t="s">
        <v>12</v>
      </c>
      <c r="C2647" t="s">
        <v>231</v>
      </c>
      <c r="D2647" t="s">
        <v>14</v>
      </c>
      <c r="E2647" t="s">
        <v>106</v>
      </c>
      <c r="F2647">
        <v>2019</v>
      </c>
      <c r="H2647" t="s">
        <v>21</v>
      </c>
      <c r="K2647" t="s">
        <v>16</v>
      </c>
    </row>
    <row r="2648" spans="1:11" x14ac:dyDescent="0.25">
      <c r="A2648" t="s">
        <v>230</v>
      </c>
      <c r="B2648" t="s">
        <v>12</v>
      </c>
      <c r="C2648" t="s">
        <v>231</v>
      </c>
      <c r="D2648" t="s">
        <v>14</v>
      </c>
      <c r="E2648" t="s">
        <v>64</v>
      </c>
      <c r="F2648">
        <v>2019</v>
      </c>
      <c r="G2648">
        <v>20.331</v>
      </c>
      <c r="K2648" t="s">
        <v>16</v>
      </c>
    </row>
    <row r="2649" spans="1:11" x14ac:dyDescent="0.25">
      <c r="A2649" t="s">
        <v>230</v>
      </c>
      <c r="B2649" t="s">
        <v>12</v>
      </c>
      <c r="C2649" t="s">
        <v>231</v>
      </c>
      <c r="D2649" t="s">
        <v>14</v>
      </c>
      <c r="E2649" t="s">
        <v>65</v>
      </c>
      <c r="F2649">
        <v>2019</v>
      </c>
      <c r="G2649">
        <v>34.884999999999998</v>
      </c>
      <c r="K2649" t="s">
        <v>16</v>
      </c>
    </row>
    <row r="2650" spans="1:11" x14ac:dyDescent="0.25">
      <c r="A2650" t="s">
        <v>230</v>
      </c>
      <c r="B2650" t="s">
        <v>12</v>
      </c>
      <c r="C2650" t="s">
        <v>231</v>
      </c>
      <c r="D2650" t="s">
        <v>14</v>
      </c>
      <c r="E2650" t="s">
        <v>66</v>
      </c>
      <c r="F2650">
        <v>2019</v>
      </c>
      <c r="G2650">
        <v>30.756</v>
      </c>
      <c r="K2650" t="s">
        <v>16</v>
      </c>
    </row>
    <row r="2651" spans="1:11" x14ac:dyDescent="0.25">
      <c r="A2651" t="s">
        <v>230</v>
      </c>
      <c r="B2651" t="s">
        <v>12</v>
      </c>
      <c r="C2651" t="s">
        <v>231</v>
      </c>
      <c r="D2651" t="s">
        <v>14</v>
      </c>
      <c r="E2651" t="s">
        <v>67</v>
      </c>
      <c r="F2651">
        <v>2019</v>
      </c>
      <c r="G2651">
        <v>54.837000000000003</v>
      </c>
      <c r="K2651" t="s">
        <v>16</v>
      </c>
    </row>
    <row r="2652" spans="1:11" x14ac:dyDescent="0.25">
      <c r="A2652" t="s">
        <v>230</v>
      </c>
      <c r="B2652" t="s">
        <v>12</v>
      </c>
      <c r="C2652" t="s">
        <v>231</v>
      </c>
      <c r="D2652" t="s">
        <v>14</v>
      </c>
      <c r="E2652" t="s">
        <v>68</v>
      </c>
      <c r="F2652">
        <v>2019</v>
      </c>
      <c r="G2652">
        <v>404.29700000000003</v>
      </c>
      <c r="K2652" t="s">
        <v>16</v>
      </c>
    </row>
    <row r="2653" spans="1:11" x14ac:dyDescent="0.25">
      <c r="A2653" t="s">
        <v>230</v>
      </c>
      <c r="B2653" t="s">
        <v>12</v>
      </c>
      <c r="C2653" t="s">
        <v>231</v>
      </c>
      <c r="D2653" t="s">
        <v>14</v>
      </c>
      <c r="E2653" t="s">
        <v>69</v>
      </c>
      <c r="F2653">
        <v>2019</v>
      </c>
      <c r="H2653" t="s">
        <v>21</v>
      </c>
      <c r="K2653" t="s">
        <v>16</v>
      </c>
    </row>
    <row r="2654" spans="1:11" x14ac:dyDescent="0.25">
      <c r="A2654" t="s">
        <v>232</v>
      </c>
      <c r="B2654" t="s">
        <v>12</v>
      </c>
      <c r="C2654" t="s">
        <v>109</v>
      </c>
      <c r="D2654" t="s">
        <v>14</v>
      </c>
      <c r="E2654" t="s">
        <v>15</v>
      </c>
      <c r="F2654">
        <v>2019</v>
      </c>
      <c r="G2654">
        <v>241.13800000000001</v>
      </c>
      <c r="K2654" t="s">
        <v>233</v>
      </c>
    </row>
    <row r="2655" spans="1:11" x14ac:dyDescent="0.25">
      <c r="A2655" t="s">
        <v>232</v>
      </c>
      <c r="B2655" t="s">
        <v>12</v>
      </c>
      <c r="C2655" t="s">
        <v>109</v>
      </c>
      <c r="D2655" t="s">
        <v>14</v>
      </c>
      <c r="E2655" t="s">
        <v>17</v>
      </c>
      <c r="F2655">
        <v>2019</v>
      </c>
      <c r="G2655">
        <v>27.800999999999998</v>
      </c>
      <c r="K2655" t="s">
        <v>233</v>
      </c>
    </row>
    <row r="2656" spans="1:11" x14ac:dyDescent="0.25">
      <c r="A2656" t="s">
        <v>232</v>
      </c>
      <c r="B2656" t="s">
        <v>12</v>
      </c>
      <c r="C2656" t="s">
        <v>109</v>
      </c>
      <c r="D2656" t="s">
        <v>14</v>
      </c>
      <c r="E2656" t="s">
        <v>73</v>
      </c>
      <c r="F2656">
        <v>2019</v>
      </c>
      <c r="G2656">
        <v>2.0539999999999998</v>
      </c>
      <c r="K2656" t="s">
        <v>233</v>
      </c>
    </row>
    <row r="2657" spans="1:11" x14ac:dyDescent="0.25">
      <c r="A2657" t="s">
        <v>232</v>
      </c>
      <c r="B2657" t="s">
        <v>12</v>
      </c>
      <c r="C2657" t="s">
        <v>109</v>
      </c>
      <c r="D2657" t="s">
        <v>14</v>
      </c>
      <c r="E2657" t="s">
        <v>18</v>
      </c>
      <c r="F2657">
        <v>2019</v>
      </c>
      <c r="G2657">
        <v>6.89</v>
      </c>
      <c r="K2657" t="s">
        <v>233</v>
      </c>
    </row>
    <row r="2658" spans="1:11" x14ac:dyDescent="0.25">
      <c r="A2658" t="s">
        <v>232</v>
      </c>
      <c r="B2658" t="s">
        <v>12</v>
      </c>
      <c r="C2658" t="s">
        <v>109</v>
      </c>
      <c r="D2658" t="s">
        <v>14</v>
      </c>
      <c r="E2658" t="s">
        <v>19</v>
      </c>
      <c r="F2658">
        <v>2019</v>
      </c>
      <c r="G2658">
        <v>0.113</v>
      </c>
      <c r="H2658" t="s">
        <v>21</v>
      </c>
      <c r="K2658" t="s">
        <v>233</v>
      </c>
    </row>
    <row r="2659" spans="1:11" x14ac:dyDescent="0.25">
      <c r="A2659" t="s">
        <v>232</v>
      </c>
      <c r="B2659" t="s">
        <v>12</v>
      </c>
      <c r="C2659" t="s">
        <v>109</v>
      </c>
      <c r="D2659" t="s">
        <v>14</v>
      </c>
      <c r="E2659" t="s">
        <v>74</v>
      </c>
      <c r="F2659">
        <v>2019</v>
      </c>
      <c r="G2659">
        <v>0.27600000000000002</v>
      </c>
      <c r="K2659" t="s">
        <v>233</v>
      </c>
    </row>
    <row r="2660" spans="1:11" x14ac:dyDescent="0.25">
      <c r="A2660" t="s">
        <v>232</v>
      </c>
      <c r="B2660" t="s">
        <v>12</v>
      </c>
      <c r="C2660" t="s">
        <v>109</v>
      </c>
      <c r="D2660" t="s">
        <v>14</v>
      </c>
      <c r="E2660" t="s">
        <v>20</v>
      </c>
      <c r="F2660">
        <v>2019</v>
      </c>
      <c r="G2660">
        <v>8.6430000000000007</v>
      </c>
      <c r="K2660" t="s">
        <v>233</v>
      </c>
    </row>
    <row r="2661" spans="1:11" x14ac:dyDescent="0.25">
      <c r="A2661" t="s">
        <v>232</v>
      </c>
      <c r="B2661" t="s">
        <v>12</v>
      </c>
      <c r="C2661" t="s">
        <v>109</v>
      </c>
      <c r="D2661" t="s">
        <v>14</v>
      </c>
      <c r="E2661" t="s">
        <v>22</v>
      </c>
      <c r="F2661">
        <v>2019</v>
      </c>
      <c r="G2661">
        <v>0.33900000000000002</v>
      </c>
      <c r="K2661" t="s">
        <v>233</v>
      </c>
    </row>
    <row r="2662" spans="1:11" x14ac:dyDescent="0.25">
      <c r="A2662" t="s">
        <v>232</v>
      </c>
      <c r="B2662" t="s">
        <v>12</v>
      </c>
      <c r="C2662" t="s">
        <v>109</v>
      </c>
      <c r="D2662" t="s">
        <v>14</v>
      </c>
      <c r="E2662" t="s">
        <v>75</v>
      </c>
      <c r="F2662">
        <v>2019</v>
      </c>
      <c r="G2662">
        <v>0.28799999999999998</v>
      </c>
      <c r="H2662" t="s">
        <v>21</v>
      </c>
      <c r="K2662" t="s">
        <v>233</v>
      </c>
    </row>
    <row r="2663" spans="1:11" x14ac:dyDescent="0.25">
      <c r="A2663" t="s">
        <v>232</v>
      </c>
      <c r="B2663" t="s">
        <v>12</v>
      </c>
      <c r="C2663" t="s">
        <v>109</v>
      </c>
      <c r="D2663" t="s">
        <v>14</v>
      </c>
      <c r="E2663" t="s">
        <v>23</v>
      </c>
      <c r="F2663">
        <v>2019</v>
      </c>
      <c r="G2663">
        <v>10.961</v>
      </c>
      <c r="K2663" t="s">
        <v>233</v>
      </c>
    </row>
    <row r="2664" spans="1:11" x14ac:dyDescent="0.25">
      <c r="A2664" t="s">
        <v>232</v>
      </c>
      <c r="B2664" t="s">
        <v>12</v>
      </c>
      <c r="C2664" t="s">
        <v>109</v>
      </c>
      <c r="D2664" t="s">
        <v>14</v>
      </c>
      <c r="E2664" t="s">
        <v>76</v>
      </c>
      <c r="F2664">
        <v>2019</v>
      </c>
      <c r="G2664">
        <v>2.42</v>
      </c>
      <c r="K2664" t="s">
        <v>233</v>
      </c>
    </row>
    <row r="2665" spans="1:11" x14ac:dyDescent="0.25">
      <c r="A2665" t="s">
        <v>232</v>
      </c>
      <c r="B2665" t="s">
        <v>12</v>
      </c>
      <c r="C2665" t="s">
        <v>109</v>
      </c>
      <c r="D2665" t="s">
        <v>14</v>
      </c>
      <c r="E2665" t="s">
        <v>25</v>
      </c>
      <c r="F2665">
        <v>2019</v>
      </c>
      <c r="H2665" t="s">
        <v>21</v>
      </c>
      <c r="K2665" t="s">
        <v>233</v>
      </c>
    </row>
    <row r="2666" spans="1:11" x14ac:dyDescent="0.25">
      <c r="A2666" t="s">
        <v>232</v>
      </c>
      <c r="B2666" t="s">
        <v>12</v>
      </c>
      <c r="C2666" t="s">
        <v>109</v>
      </c>
      <c r="D2666" t="s">
        <v>14</v>
      </c>
      <c r="E2666" t="s">
        <v>26</v>
      </c>
      <c r="F2666">
        <v>2019</v>
      </c>
      <c r="G2666">
        <v>0.94799999999999995</v>
      </c>
      <c r="K2666" t="s">
        <v>233</v>
      </c>
    </row>
    <row r="2667" spans="1:11" x14ac:dyDescent="0.25">
      <c r="A2667" t="s">
        <v>232</v>
      </c>
      <c r="B2667" t="s">
        <v>12</v>
      </c>
      <c r="C2667" t="s">
        <v>109</v>
      </c>
      <c r="D2667" t="s">
        <v>14</v>
      </c>
      <c r="E2667" t="s">
        <v>27</v>
      </c>
      <c r="F2667">
        <v>2019</v>
      </c>
      <c r="G2667">
        <v>0.11</v>
      </c>
      <c r="H2667" t="s">
        <v>21</v>
      </c>
      <c r="K2667" t="s">
        <v>233</v>
      </c>
    </row>
    <row r="2668" spans="1:11" x14ac:dyDescent="0.25">
      <c r="A2668" t="s">
        <v>232</v>
      </c>
      <c r="B2668" t="s">
        <v>12</v>
      </c>
      <c r="C2668" t="s">
        <v>109</v>
      </c>
      <c r="D2668" t="s">
        <v>14</v>
      </c>
      <c r="E2668" t="s">
        <v>28</v>
      </c>
      <c r="F2668">
        <v>2019</v>
      </c>
      <c r="G2668">
        <v>3.6640000000000001</v>
      </c>
      <c r="K2668" t="s">
        <v>233</v>
      </c>
    </row>
    <row r="2669" spans="1:11" x14ac:dyDescent="0.25">
      <c r="A2669" t="s">
        <v>232</v>
      </c>
      <c r="B2669" t="s">
        <v>12</v>
      </c>
      <c r="C2669" t="s">
        <v>109</v>
      </c>
      <c r="D2669" t="s">
        <v>14</v>
      </c>
      <c r="E2669" t="s">
        <v>77</v>
      </c>
      <c r="F2669">
        <v>2019</v>
      </c>
      <c r="G2669">
        <v>0.59899999999999998</v>
      </c>
      <c r="K2669" t="s">
        <v>233</v>
      </c>
    </row>
    <row r="2670" spans="1:11" x14ac:dyDescent="0.25">
      <c r="A2670" t="s">
        <v>232</v>
      </c>
      <c r="B2670" t="s">
        <v>12</v>
      </c>
      <c r="C2670" t="s">
        <v>109</v>
      </c>
      <c r="D2670" t="s">
        <v>14</v>
      </c>
      <c r="E2670" t="s">
        <v>30</v>
      </c>
      <c r="F2670">
        <v>2019</v>
      </c>
      <c r="H2670" t="s">
        <v>21</v>
      </c>
      <c r="K2670" t="s">
        <v>233</v>
      </c>
    </row>
    <row r="2671" spans="1:11" x14ac:dyDescent="0.25">
      <c r="A2671" t="s">
        <v>232</v>
      </c>
      <c r="B2671" t="s">
        <v>12</v>
      </c>
      <c r="C2671" t="s">
        <v>109</v>
      </c>
      <c r="D2671" t="s">
        <v>14</v>
      </c>
      <c r="E2671" t="s">
        <v>31</v>
      </c>
      <c r="F2671">
        <v>2019</v>
      </c>
      <c r="G2671">
        <v>0.34100000000000003</v>
      </c>
      <c r="K2671" t="s">
        <v>233</v>
      </c>
    </row>
    <row r="2672" spans="1:11" x14ac:dyDescent="0.25">
      <c r="A2672" t="s">
        <v>232</v>
      </c>
      <c r="B2672" t="s">
        <v>12</v>
      </c>
      <c r="C2672" t="s">
        <v>109</v>
      </c>
      <c r="D2672" t="s">
        <v>14</v>
      </c>
      <c r="E2672" t="s">
        <v>78</v>
      </c>
      <c r="F2672">
        <v>2019</v>
      </c>
      <c r="G2672">
        <v>0.19</v>
      </c>
      <c r="H2672" t="s">
        <v>21</v>
      </c>
      <c r="K2672" t="s">
        <v>233</v>
      </c>
    </row>
    <row r="2673" spans="1:11" x14ac:dyDescent="0.25">
      <c r="A2673" t="s">
        <v>232</v>
      </c>
      <c r="B2673" t="s">
        <v>12</v>
      </c>
      <c r="C2673" t="s">
        <v>109</v>
      </c>
      <c r="D2673" t="s">
        <v>14</v>
      </c>
      <c r="E2673" t="s">
        <v>79</v>
      </c>
      <c r="F2673">
        <v>2019</v>
      </c>
      <c r="G2673">
        <v>0.14199999999999999</v>
      </c>
      <c r="H2673" t="s">
        <v>21</v>
      </c>
      <c r="K2673" t="s">
        <v>233</v>
      </c>
    </row>
    <row r="2674" spans="1:11" x14ac:dyDescent="0.25">
      <c r="A2674" t="s">
        <v>232</v>
      </c>
      <c r="B2674" t="s">
        <v>12</v>
      </c>
      <c r="C2674" t="s">
        <v>109</v>
      </c>
      <c r="D2674" t="s">
        <v>14</v>
      </c>
      <c r="E2674" t="s">
        <v>32</v>
      </c>
      <c r="F2674">
        <v>2019</v>
      </c>
      <c r="G2674">
        <v>0.76900000000000002</v>
      </c>
      <c r="K2674" t="s">
        <v>233</v>
      </c>
    </row>
    <row r="2675" spans="1:11" x14ac:dyDescent="0.25">
      <c r="A2675" t="s">
        <v>232</v>
      </c>
      <c r="B2675" t="s">
        <v>12</v>
      </c>
      <c r="C2675" t="s">
        <v>109</v>
      </c>
      <c r="D2675" t="s">
        <v>14</v>
      </c>
      <c r="E2675" t="s">
        <v>33</v>
      </c>
      <c r="F2675">
        <v>2019</v>
      </c>
      <c r="G2675">
        <v>0.16400000000000001</v>
      </c>
      <c r="H2675" t="s">
        <v>21</v>
      </c>
      <c r="K2675" t="s">
        <v>233</v>
      </c>
    </row>
    <row r="2676" spans="1:11" x14ac:dyDescent="0.25">
      <c r="A2676" t="s">
        <v>232</v>
      </c>
      <c r="B2676" t="s">
        <v>12</v>
      </c>
      <c r="C2676" t="s">
        <v>109</v>
      </c>
      <c r="D2676" t="s">
        <v>14</v>
      </c>
      <c r="E2676" t="s">
        <v>34</v>
      </c>
      <c r="F2676">
        <v>2019</v>
      </c>
      <c r="G2676">
        <v>0.30599999999999999</v>
      </c>
      <c r="K2676" t="s">
        <v>233</v>
      </c>
    </row>
    <row r="2677" spans="1:11" x14ac:dyDescent="0.25">
      <c r="A2677" t="s">
        <v>232</v>
      </c>
      <c r="B2677" t="s">
        <v>12</v>
      </c>
      <c r="C2677" t="s">
        <v>109</v>
      </c>
      <c r="D2677" t="s">
        <v>14</v>
      </c>
      <c r="E2677" t="s">
        <v>80</v>
      </c>
      <c r="F2677">
        <v>2019</v>
      </c>
      <c r="H2677" t="s">
        <v>21</v>
      </c>
      <c r="K2677" t="s">
        <v>233</v>
      </c>
    </row>
    <row r="2678" spans="1:11" x14ac:dyDescent="0.25">
      <c r="A2678" t="s">
        <v>232</v>
      </c>
      <c r="B2678" t="s">
        <v>12</v>
      </c>
      <c r="C2678" t="s">
        <v>109</v>
      </c>
      <c r="D2678" t="s">
        <v>14</v>
      </c>
      <c r="E2678" t="s">
        <v>35</v>
      </c>
      <c r="F2678">
        <v>2019</v>
      </c>
      <c r="G2678">
        <v>0.13800000000000001</v>
      </c>
      <c r="H2678" t="s">
        <v>21</v>
      </c>
      <c r="K2678" t="s">
        <v>233</v>
      </c>
    </row>
    <row r="2679" spans="1:11" x14ac:dyDescent="0.25">
      <c r="A2679" t="s">
        <v>232</v>
      </c>
      <c r="B2679" t="s">
        <v>12</v>
      </c>
      <c r="C2679" t="s">
        <v>109</v>
      </c>
      <c r="D2679" t="s">
        <v>14</v>
      </c>
      <c r="E2679" t="s">
        <v>36</v>
      </c>
      <c r="F2679">
        <v>2019</v>
      </c>
      <c r="G2679">
        <v>0.32600000000000001</v>
      </c>
      <c r="K2679" t="s">
        <v>233</v>
      </c>
    </row>
    <row r="2680" spans="1:11" x14ac:dyDescent="0.25">
      <c r="A2680" t="s">
        <v>232</v>
      </c>
      <c r="B2680" t="s">
        <v>12</v>
      </c>
      <c r="C2680" t="s">
        <v>109</v>
      </c>
      <c r="D2680" t="s">
        <v>14</v>
      </c>
      <c r="E2680" t="s">
        <v>110</v>
      </c>
      <c r="F2680">
        <v>2019</v>
      </c>
      <c r="G2680">
        <v>0.13100000000000001</v>
      </c>
      <c r="H2680" t="s">
        <v>21</v>
      </c>
      <c r="K2680" t="s">
        <v>233</v>
      </c>
    </row>
    <row r="2681" spans="1:11" x14ac:dyDescent="0.25">
      <c r="A2681" t="s">
        <v>232</v>
      </c>
      <c r="B2681" t="s">
        <v>12</v>
      </c>
      <c r="C2681" t="s">
        <v>109</v>
      </c>
      <c r="D2681" t="s">
        <v>14</v>
      </c>
      <c r="E2681" t="s">
        <v>81</v>
      </c>
      <c r="F2681">
        <v>2019</v>
      </c>
      <c r="G2681">
        <v>0.372</v>
      </c>
      <c r="K2681" t="s">
        <v>233</v>
      </c>
    </row>
    <row r="2682" spans="1:11" x14ac:dyDescent="0.25">
      <c r="A2682" t="s">
        <v>232</v>
      </c>
      <c r="B2682" t="s">
        <v>12</v>
      </c>
      <c r="C2682" t="s">
        <v>109</v>
      </c>
      <c r="D2682" t="s">
        <v>14</v>
      </c>
      <c r="E2682" t="s">
        <v>37</v>
      </c>
      <c r="F2682">
        <v>2019</v>
      </c>
      <c r="G2682">
        <v>0.94</v>
      </c>
      <c r="K2682" t="s">
        <v>233</v>
      </c>
    </row>
    <row r="2683" spans="1:11" x14ac:dyDescent="0.25">
      <c r="A2683" t="s">
        <v>232</v>
      </c>
      <c r="B2683" t="s">
        <v>12</v>
      </c>
      <c r="C2683" t="s">
        <v>109</v>
      </c>
      <c r="D2683" t="s">
        <v>14</v>
      </c>
      <c r="E2683" t="s">
        <v>38</v>
      </c>
      <c r="F2683">
        <v>2019</v>
      </c>
      <c r="G2683">
        <v>0.81499999999999995</v>
      </c>
      <c r="K2683" t="s">
        <v>233</v>
      </c>
    </row>
    <row r="2684" spans="1:11" x14ac:dyDescent="0.25">
      <c r="A2684" t="s">
        <v>232</v>
      </c>
      <c r="B2684" t="s">
        <v>12</v>
      </c>
      <c r="C2684" t="s">
        <v>109</v>
      </c>
      <c r="D2684" t="s">
        <v>14</v>
      </c>
      <c r="E2684" t="s">
        <v>82</v>
      </c>
      <c r="F2684">
        <v>2019</v>
      </c>
      <c r="G2684">
        <v>1.929</v>
      </c>
      <c r="K2684" t="s">
        <v>233</v>
      </c>
    </row>
    <row r="2685" spans="1:11" x14ac:dyDescent="0.25">
      <c r="A2685" t="s">
        <v>232</v>
      </c>
      <c r="B2685" t="s">
        <v>12</v>
      </c>
      <c r="C2685" t="s">
        <v>109</v>
      </c>
      <c r="D2685" t="s">
        <v>14</v>
      </c>
      <c r="E2685" t="s">
        <v>39</v>
      </c>
      <c r="F2685">
        <v>2019</v>
      </c>
      <c r="G2685">
        <v>2.036</v>
      </c>
      <c r="K2685" t="s">
        <v>233</v>
      </c>
    </row>
    <row r="2686" spans="1:11" x14ac:dyDescent="0.25">
      <c r="A2686" t="s">
        <v>232</v>
      </c>
      <c r="B2686" t="s">
        <v>12</v>
      </c>
      <c r="C2686" t="s">
        <v>109</v>
      </c>
      <c r="D2686" t="s">
        <v>14</v>
      </c>
      <c r="E2686" t="s">
        <v>83</v>
      </c>
      <c r="F2686">
        <v>2019</v>
      </c>
      <c r="G2686">
        <v>1.1080000000000001</v>
      </c>
      <c r="K2686" t="s">
        <v>233</v>
      </c>
    </row>
    <row r="2687" spans="1:11" x14ac:dyDescent="0.25">
      <c r="A2687" t="s">
        <v>232</v>
      </c>
      <c r="B2687" t="s">
        <v>12</v>
      </c>
      <c r="C2687" t="s">
        <v>109</v>
      </c>
      <c r="D2687" t="s">
        <v>14</v>
      </c>
      <c r="E2687" t="s">
        <v>40</v>
      </c>
      <c r="F2687">
        <v>2019</v>
      </c>
      <c r="H2687" t="s">
        <v>21</v>
      </c>
      <c r="K2687" t="s">
        <v>233</v>
      </c>
    </row>
    <row r="2688" spans="1:11" x14ac:dyDescent="0.25">
      <c r="A2688" t="s">
        <v>232</v>
      </c>
      <c r="B2688" t="s">
        <v>12</v>
      </c>
      <c r="C2688" t="s">
        <v>109</v>
      </c>
      <c r="D2688" t="s">
        <v>14</v>
      </c>
      <c r="E2688" t="s">
        <v>84</v>
      </c>
      <c r="F2688">
        <v>2019</v>
      </c>
      <c r="G2688">
        <v>1.5840000000000001</v>
      </c>
      <c r="K2688" t="s">
        <v>233</v>
      </c>
    </row>
    <row r="2689" spans="1:11" x14ac:dyDescent="0.25">
      <c r="A2689" t="s">
        <v>232</v>
      </c>
      <c r="B2689" t="s">
        <v>12</v>
      </c>
      <c r="C2689" t="s">
        <v>109</v>
      </c>
      <c r="D2689" t="s">
        <v>14</v>
      </c>
      <c r="E2689" t="s">
        <v>85</v>
      </c>
      <c r="F2689">
        <v>2019</v>
      </c>
      <c r="H2689" t="s">
        <v>21</v>
      </c>
      <c r="K2689" t="s">
        <v>233</v>
      </c>
    </row>
    <row r="2690" spans="1:11" x14ac:dyDescent="0.25">
      <c r="A2690" t="s">
        <v>232</v>
      </c>
      <c r="B2690" t="s">
        <v>12</v>
      </c>
      <c r="C2690" t="s">
        <v>109</v>
      </c>
      <c r="D2690" t="s">
        <v>14</v>
      </c>
      <c r="E2690" t="s">
        <v>86</v>
      </c>
      <c r="F2690">
        <v>2019</v>
      </c>
      <c r="G2690">
        <v>9.157</v>
      </c>
      <c r="K2690" t="s">
        <v>233</v>
      </c>
    </row>
    <row r="2691" spans="1:11" x14ac:dyDescent="0.25">
      <c r="A2691" t="s">
        <v>232</v>
      </c>
      <c r="B2691" t="s">
        <v>12</v>
      </c>
      <c r="C2691" t="s">
        <v>109</v>
      </c>
      <c r="D2691" t="s">
        <v>14</v>
      </c>
      <c r="E2691" t="s">
        <v>41</v>
      </c>
      <c r="F2691">
        <v>2019</v>
      </c>
      <c r="G2691">
        <v>1.125</v>
      </c>
      <c r="K2691" t="s">
        <v>233</v>
      </c>
    </row>
    <row r="2692" spans="1:11" x14ac:dyDescent="0.25">
      <c r="A2692" t="s">
        <v>232</v>
      </c>
      <c r="B2692" t="s">
        <v>12</v>
      </c>
      <c r="C2692" t="s">
        <v>109</v>
      </c>
      <c r="D2692" t="s">
        <v>14</v>
      </c>
      <c r="E2692" t="s">
        <v>42</v>
      </c>
      <c r="F2692">
        <v>2019</v>
      </c>
      <c r="G2692">
        <v>8.5649999999999995</v>
      </c>
      <c r="K2692" t="s">
        <v>233</v>
      </c>
    </row>
    <row r="2693" spans="1:11" x14ac:dyDescent="0.25">
      <c r="A2693" t="s">
        <v>232</v>
      </c>
      <c r="B2693" t="s">
        <v>12</v>
      </c>
      <c r="C2693" t="s">
        <v>109</v>
      </c>
      <c r="D2693" t="s">
        <v>14</v>
      </c>
      <c r="E2693" t="s">
        <v>87</v>
      </c>
      <c r="F2693">
        <v>2019</v>
      </c>
      <c r="G2693">
        <v>4.3559999999999999</v>
      </c>
      <c r="K2693" t="s">
        <v>233</v>
      </c>
    </row>
    <row r="2694" spans="1:11" x14ac:dyDescent="0.25">
      <c r="A2694" t="s">
        <v>232</v>
      </c>
      <c r="B2694" t="s">
        <v>12</v>
      </c>
      <c r="C2694" t="s">
        <v>109</v>
      </c>
      <c r="D2694" t="s">
        <v>14</v>
      </c>
      <c r="E2694" t="s">
        <v>43</v>
      </c>
      <c r="F2694">
        <v>2019</v>
      </c>
      <c r="G2694">
        <v>3.294</v>
      </c>
      <c r="K2694" t="s">
        <v>233</v>
      </c>
    </row>
    <row r="2695" spans="1:11" x14ac:dyDescent="0.25">
      <c r="A2695" t="s">
        <v>232</v>
      </c>
      <c r="B2695" t="s">
        <v>12</v>
      </c>
      <c r="C2695" t="s">
        <v>109</v>
      </c>
      <c r="D2695" t="s">
        <v>14</v>
      </c>
      <c r="E2695" t="s">
        <v>44</v>
      </c>
      <c r="F2695">
        <v>2019</v>
      </c>
      <c r="G2695">
        <v>28.050999999999998</v>
      </c>
      <c r="K2695" t="s">
        <v>233</v>
      </c>
    </row>
    <row r="2696" spans="1:11" x14ac:dyDescent="0.25">
      <c r="A2696" t="s">
        <v>232</v>
      </c>
      <c r="B2696" t="s">
        <v>12</v>
      </c>
      <c r="C2696" t="s">
        <v>109</v>
      </c>
      <c r="D2696" t="s">
        <v>14</v>
      </c>
      <c r="E2696" t="s">
        <v>45</v>
      </c>
      <c r="F2696">
        <v>2019</v>
      </c>
      <c r="G2696">
        <v>11.957000000000001</v>
      </c>
      <c r="K2696" t="s">
        <v>233</v>
      </c>
    </row>
    <row r="2697" spans="1:11" x14ac:dyDescent="0.25">
      <c r="A2697" t="s">
        <v>232</v>
      </c>
      <c r="B2697" t="s">
        <v>12</v>
      </c>
      <c r="C2697" t="s">
        <v>109</v>
      </c>
      <c r="D2697" t="s">
        <v>14</v>
      </c>
      <c r="E2697" t="s">
        <v>46</v>
      </c>
      <c r="F2697">
        <v>2019</v>
      </c>
      <c r="G2697">
        <v>1.266</v>
      </c>
      <c r="K2697" t="s">
        <v>233</v>
      </c>
    </row>
    <row r="2698" spans="1:11" x14ac:dyDescent="0.25">
      <c r="A2698" t="s">
        <v>232</v>
      </c>
      <c r="B2698" t="s">
        <v>12</v>
      </c>
      <c r="C2698" t="s">
        <v>109</v>
      </c>
      <c r="D2698" t="s">
        <v>14</v>
      </c>
      <c r="E2698" t="s">
        <v>88</v>
      </c>
      <c r="F2698">
        <v>2019</v>
      </c>
      <c r="G2698">
        <v>1.2130000000000001</v>
      </c>
      <c r="K2698" t="s">
        <v>233</v>
      </c>
    </row>
    <row r="2699" spans="1:11" x14ac:dyDescent="0.25">
      <c r="A2699" t="s">
        <v>232</v>
      </c>
      <c r="B2699" t="s">
        <v>12</v>
      </c>
      <c r="C2699" t="s">
        <v>109</v>
      </c>
      <c r="D2699" t="s">
        <v>14</v>
      </c>
      <c r="E2699" t="s">
        <v>89</v>
      </c>
      <c r="F2699">
        <v>2019</v>
      </c>
      <c r="G2699">
        <v>2.2509999999999999</v>
      </c>
      <c r="K2699" t="s">
        <v>233</v>
      </c>
    </row>
    <row r="2700" spans="1:11" x14ac:dyDescent="0.25">
      <c r="A2700" t="s">
        <v>232</v>
      </c>
      <c r="B2700" t="s">
        <v>12</v>
      </c>
      <c r="C2700" t="s">
        <v>109</v>
      </c>
      <c r="D2700" t="s">
        <v>14</v>
      </c>
      <c r="E2700" t="s">
        <v>90</v>
      </c>
      <c r="F2700">
        <v>2019</v>
      </c>
      <c r="G2700">
        <v>0.34</v>
      </c>
      <c r="K2700" t="s">
        <v>233</v>
      </c>
    </row>
    <row r="2701" spans="1:11" x14ac:dyDescent="0.25">
      <c r="A2701" t="s">
        <v>232</v>
      </c>
      <c r="B2701" t="s">
        <v>12</v>
      </c>
      <c r="C2701" t="s">
        <v>109</v>
      </c>
      <c r="D2701" t="s">
        <v>14</v>
      </c>
      <c r="E2701" t="s">
        <v>47</v>
      </c>
      <c r="F2701">
        <v>2019</v>
      </c>
      <c r="G2701">
        <v>1.8779999999999999</v>
      </c>
      <c r="K2701" t="s">
        <v>233</v>
      </c>
    </row>
    <row r="2702" spans="1:11" x14ac:dyDescent="0.25">
      <c r="A2702" t="s">
        <v>232</v>
      </c>
      <c r="B2702" t="s">
        <v>12</v>
      </c>
      <c r="C2702" t="s">
        <v>109</v>
      </c>
      <c r="D2702" t="s">
        <v>14</v>
      </c>
      <c r="E2702" t="s">
        <v>48</v>
      </c>
      <c r="F2702">
        <v>2019</v>
      </c>
      <c r="G2702">
        <v>10.593999999999999</v>
      </c>
      <c r="K2702" t="s">
        <v>233</v>
      </c>
    </row>
    <row r="2703" spans="1:11" x14ac:dyDescent="0.25">
      <c r="A2703" t="s">
        <v>232</v>
      </c>
      <c r="B2703" t="s">
        <v>12</v>
      </c>
      <c r="C2703" t="s">
        <v>109</v>
      </c>
      <c r="D2703" t="s">
        <v>14</v>
      </c>
      <c r="E2703" t="s">
        <v>49</v>
      </c>
      <c r="F2703">
        <v>2019</v>
      </c>
      <c r="G2703">
        <v>0.246</v>
      </c>
      <c r="H2703" t="s">
        <v>21</v>
      </c>
      <c r="K2703" t="s">
        <v>233</v>
      </c>
    </row>
    <row r="2704" spans="1:11" x14ac:dyDescent="0.25">
      <c r="A2704" t="s">
        <v>232</v>
      </c>
      <c r="B2704" t="s">
        <v>12</v>
      </c>
      <c r="C2704" t="s">
        <v>109</v>
      </c>
      <c r="D2704" t="s">
        <v>14</v>
      </c>
      <c r="E2704" t="s">
        <v>50</v>
      </c>
      <c r="F2704">
        <v>2019</v>
      </c>
      <c r="G2704">
        <v>0.125</v>
      </c>
      <c r="H2704" t="s">
        <v>21</v>
      </c>
      <c r="K2704" t="s">
        <v>233</v>
      </c>
    </row>
    <row r="2705" spans="1:11" x14ac:dyDescent="0.25">
      <c r="A2705" t="s">
        <v>232</v>
      </c>
      <c r="B2705" t="s">
        <v>12</v>
      </c>
      <c r="C2705" t="s">
        <v>109</v>
      </c>
      <c r="D2705" t="s">
        <v>14</v>
      </c>
      <c r="E2705" t="s">
        <v>51</v>
      </c>
      <c r="F2705">
        <v>2019</v>
      </c>
      <c r="G2705">
        <v>0.19400000000000001</v>
      </c>
      <c r="H2705" t="s">
        <v>21</v>
      </c>
      <c r="K2705" t="s">
        <v>233</v>
      </c>
    </row>
    <row r="2706" spans="1:11" x14ac:dyDescent="0.25">
      <c r="A2706" t="s">
        <v>232</v>
      </c>
      <c r="B2706" t="s">
        <v>12</v>
      </c>
      <c r="C2706" t="s">
        <v>109</v>
      </c>
      <c r="D2706" t="s">
        <v>14</v>
      </c>
      <c r="E2706" t="s">
        <v>52</v>
      </c>
      <c r="F2706">
        <v>2019</v>
      </c>
      <c r="G2706">
        <v>0.81299999999999994</v>
      </c>
      <c r="K2706" t="s">
        <v>233</v>
      </c>
    </row>
    <row r="2707" spans="1:11" x14ac:dyDescent="0.25">
      <c r="A2707" t="s">
        <v>232</v>
      </c>
      <c r="B2707" t="s">
        <v>12</v>
      </c>
      <c r="C2707" t="s">
        <v>109</v>
      </c>
      <c r="D2707" t="s">
        <v>14</v>
      </c>
      <c r="E2707" t="s">
        <v>91</v>
      </c>
      <c r="F2707">
        <v>2019</v>
      </c>
      <c r="G2707">
        <v>0.20200000000000001</v>
      </c>
      <c r="H2707" t="s">
        <v>21</v>
      </c>
      <c r="K2707" t="s">
        <v>233</v>
      </c>
    </row>
    <row r="2708" spans="1:11" x14ac:dyDescent="0.25">
      <c r="A2708" t="s">
        <v>232</v>
      </c>
      <c r="B2708" t="s">
        <v>12</v>
      </c>
      <c r="C2708" t="s">
        <v>109</v>
      </c>
      <c r="D2708" t="s">
        <v>14</v>
      </c>
      <c r="E2708" t="s">
        <v>92</v>
      </c>
      <c r="F2708">
        <v>2019</v>
      </c>
      <c r="G2708">
        <v>0.186</v>
      </c>
      <c r="H2708" t="s">
        <v>21</v>
      </c>
      <c r="K2708" t="s">
        <v>233</v>
      </c>
    </row>
    <row r="2709" spans="1:11" x14ac:dyDescent="0.25">
      <c r="A2709" t="s">
        <v>232</v>
      </c>
      <c r="B2709" t="s">
        <v>12</v>
      </c>
      <c r="C2709" t="s">
        <v>109</v>
      </c>
      <c r="D2709" t="s">
        <v>14</v>
      </c>
      <c r="E2709" t="s">
        <v>53</v>
      </c>
      <c r="F2709">
        <v>2019</v>
      </c>
      <c r="G2709">
        <v>2.012</v>
      </c>
      <c r="K2709" t="s">
        <v>233</v>
      </c>
    </row>
    <row r="2710" spans="1:11" x14ac:dyDescent="0.25">
      <c r="A2710" t="s">
        <v>232</v>
      </c>
      <c r="B2710" t="s">
        <v>12</v>
      </c>
      <c r="C2710" t="s">
        <v>109</v>
      </c>
      <c r="D2710" t="s">
        <v>14</v>
      </c>
      <c r="E2710" t="s">
        <v>93</v>
      </c>
      <c r="F2710">
        <v>2019</v>
      </c>
      <c r="G2710">
        <v>0.81</v>
      </c>
      <c r="K2710" t="s">
        <v>233</v>
      </c>
    </row>
    <row r="2711" spans="1:11" x14ac:dyDescent="0.25">
      <c r="A2711" t="s">
        <v>232</v>
      </c>
      <c r="B2711" t="s">
        <v>12</v>
      </c>
      <c r="C2711" t="s">
        <v>109</v>
      </c>
      <c r="D2711" t="s">
        <v>14</v>
      </c>
      <c r="E2711" t="s">
        <v>94</v>
      </c>
      <c r="F2711">
        <v>2019</v>
      </c>
      <c r="G2711">
        <v>0.23300000000000001</v>
      </c>
      <c r="H2711" t="s">
        <v>21</v>
      </c>
      <c r="K2711" t="s">
        <v>233</v>
      </c>
    </row>
    <row r="2712" spans="1:11" x14ac:dyDescent="0.25">
      <c r="A2712" t="s">
        <v>232</v>
      </c>
      <c r="B2712" t="s">
        <v>12</v>
      </c>
      <c r="C2712" t="s">
        <v>109</v>
      </c>
      <c r="D2712" t="s">
        <v>14</v>
      </c>
      <c r="E2712" t="s">
        <v>54</v>
      </c>
      <c r="F2712">
        <v>2019</v>
      </c>
      <c r="G2712">
        <v>0.23400000000000001</v>
      </c>
      <c r="H2712" t="s">
        <v>21</v>
      </c>
      <c r="K2712" t="s">
        <v>233</v>
      </c>
    </row>
    <row r="2713" spans="1:11" x14ac:dyDescent="0.25">
      <c r="A2713" t="s">
        <v>232</v>
      </c>
      <c r="B2713" t="s">
        <v>12</v>
      </c>
      <c r="C2713" t="s">
        <v>109</v>
      </c>
      <c r="D2713" t="s">
        <v>14</v>
      </c>
      <c r="E2713" t="s">
        <v>95</v>
      </c>
      <c r="F2713">
        <v>2019</v>
      </c>
      <c r="G2713">
        <v>1.0660000000000001</v>
      </c>
      <c r="K2713" t="s">
        <v>233</v>
      </c>
    </row>
    <row r="2714" spans="1:11" x14ac:dyDescent="0.25">
      <c r="A2714" t="s">
        <v>232</v>
      </c>
      <c r="B2714" t="s">
        <v>12</v>
      </c>
      <c r="C2714" t="s">
        <v>109</v>
      </c>
      <c r="D2714" t="s">
        <v>14</v>
      </c>
      <c r="E2714" t="s">
        <v>96</v>
      </c>
      <c r="F2714">
        <v>2019</v>
      </c>
      <c r="H2714" t="s">
        <v>21</v>
      </c>
      <c r="K2714" t="s">
        <v>233</v>
      </c>
    </row>
    <row r="2715" spans="1:11" x14ac:dyDescent="0.25">
      <c r="A2715" t="s">
        <v>232</v>
      </c>
      <c r="B2715" t="s">
        <v>12</v>
      </c>
      <c r="C2715" t="s">
        <v>109</v>
      </c>
      <c r="D2715" t="s">
        <v>14</v>
      </c>
      <c r="E2715" t="s">
        <v>97</v>
      </c>
      <c r="F2715">
        <v>2019</v>
      </c>
      <c r="G2715">
        <v>0.59499999999999997</v>
      </c>
      <c r="K2715" t="s">
        <v>233</v>
      </c>
    </row>
    <row r="2716" spans="1:11" x14ac:dyDescent="0.25">
      <c r="A2716" t="s">
        <v>232</v>
      </c>
      <c r="B2716" t="s">
        <v>12</v>
      </c>
      <c r="C2716" t="s">
        <v>109</v>
      </c>
      <c r="D2716" t="s">
        <v>14</v>
      </c>
      <c r="E2716" t="s">
        <v>55</v>
      </c>
      <c r="F2716">
        <v>2019</v>
      </c>
      <c r="G2716">
        <v>0.21199999999999999</v>
      </c>
      <c r="K2716" t="s">
        <v>233</v>
      </c>
    </row>
    <row r="2717" spans="1:11" x14ac:dyDescent="0.25">
      <c r="A2717" t="s">
        <v>232</v>
      </c>
      <c r="B2717" t="s">
        <v>12</v>
      </c>
      <c r="C2717" t="s">
        <v>109</v>
      </c>
      <c r="D2717" t="s">
        <v>14</v>
      </c>
      <c r="E2717" t="s">
        <v>98</v>
      </c>
      <c r="F2717">
        <v>2019</v>
      </c>
      <c r="G2717">
        <v>0.16300000000000001</v>
      </c>
      <c r="H2717" t="s">
        <v>21</v>
      </c>
      <c r="K2717" t="s">
        <v>233</v>
      </c>
    </row>
    <row r="2718" spans="1:11" x14ac:dyDescent="0.25">
      <c r="A2718" t="s">
        <v>232</v>
      </c>
      <c r="B2718" t="s">
        <v>12</v>
      </c>
      <c r="C2718" t="s">
        <v>109</v>
      </c>
      <c r="D2718" t="s">
        <v>14</v>
      </c>
      <c r="E2718" t="s">
        <v>99</v>
      </c>
      <c r="F2718">
        <v>2019</v>
      </c>
      <c r="G2718">
        <v>0.57599999999999996</v>
      </c>
      <c r="K2718" t="s">
        <v>233</v>
      </c>
    </row>
    <row r="2719" spans="1:11" x14ac:dyDescent="0.25">
      <c r="A2719" t="s">
        <v>232</v>
      </c>
      <c r="B2719" t="s">
        <v>12</v>
      </c>
      <c r="C2719" t="s">
        <v>109</v>
      </c>
      <c r="D2719" t="s">
        <v>14</v>
      </c>
      <c r="E2719" t="s">
        <v>100</v>
      </c>
      <c r="F2719">
        <v>2019</v>
      </c>
      <c r="G2719">
        <v>0.106</v>
      </c>
      <c r="H2719" t="s">
        <v>21</v>
      </c>
      <c r="K2719" t="s">
        <v>233</v>
      </c>
    </row>
    <row r="2720" spans="1:11" x14ac:dyDescent="0.25">
      <c r="A2720" t="s">
        <v>232</v>
      </c>
      <c r="B2720" t="s">
        <v>12</v>
      </c>
      <c r="C2720" t="s">
        <v>109</v>
      </c>
      <c r="D2720" t="s">
        <v>14</v>
      </c>
      <c r="E2720" t="s">
        <v>56</v>
      </c>
      <c r="F2720">
        <v>2019</v>
      </c>
      <c r="G2720">
        <v>0.30399999999999999</v>
      </c>
      <c r="K2720" t="s">
        <v>233</v>
      </c>
    </row>
    <row r="2721" spans="1:11" x14ac:dyDescent="0.25">
      <c r="A2721" t="s">
        <v>232</v>
      </c>
      <c r="B2721" t="s">
        <v>12</v>
      </c>
      <c r="C2721" t="s">
        <v>109</v>
      </c>
      <c r="D2721" t="s">
        <v>14</v>
      </c>
      <c r="E2721" t="s">
        <v>101</v>
      </c>
      <c r="F2721">
        <v>2019</v>
      </c>
      <c r="H2721" t="s">
        <v>21</v>
      </c>
      <c r="K2721" t="s">
        <v>233</v>
      </c>
    </row>
    <row r="2722" spans="1:11" x14ac:dyDescent="0.25">
      <c r="A2722" t="s">
        <v>232</v>
      </c>
      <c r="B2722" t="s">
        <v>12</v>
      </c>
      <c r="C2722" t="s">
        <v>109</v>
      </c>
      <c r="D2722" t="s">
        <v>14</v>
      </c>
      <c r="E2722" t="s">
        <v>102</v>
      </c>
      <c r="F2722">
        <v>2019</v>
      </c>
      <c r="G2722">
        <v>0.83</v>
      </c>
      <c r="K2722" t="s">
        <v>233</v>
      </c>
    </row>
    <row r="2723" spans="1:11" x14ac:dyDescent="0.25">
      <c r="A2723" t="s">
        <v>232</v>
      </c>
      <c r="B2723" t="s">
        <v>12</v>
      </c>
      <c r="C2723" t="s">
        <v>109</v>
      </c>
      <c r="D2723" t="s">
        <v>14</v>
      </c>
      <c r="E2723" t="s">
        <v>57</v>
      </c>
      <c r="F2723">
        <v>2019</v>
      </c>
      <c r="G2723">
        <v>7.1669999999999998</v>
      </c>
      <c r="K2723" t="s">
        <v>233</v>
      </c>
    </row>
    <row r="2724" spans="1:11" x14ac:dyDescent="0.25">
      <c r="A2724" t="s">
        <v>232</v>
      </c>
      <c r="B2724" t="s">
        <v>12</v>
      </c>
      <c r="C2724" t="s">
        <v>109</v>
      </c>
      <c r="D2724" t="s">
        <v>14</v>
      </c>
      <c r="E2724" t="s">
        <v>103</v>
      </c>
      <c r="F2724">
        <v>2019</v>
      </c>
      <c r="G2724">
        <v>1.675</v>
      </c>
      <c r="K2724" t="s">
        <v>233</v>
      </c>
    </row>
    <row r="2725" spans="1:11" x14ac:dyDescent="0.25">
      <c r="A2725" t="s">
        <v>232</v>
      </c>
      <c r="B2725" t="s">
        <v>12</v>
      </c>
      <c r="C2725" t="s">
        <v>109</v>
      </c>
      <c r="D2725" t="s">
        <v>14</v>
      </c>
      <c r="E2725" t="s">
        <v>58</v>
      </c>
      <c r="F2725">
        <v>2019</v>
      </c>
      <c r="G2725">
        <v>2.8559999999999999</v>
      </c>
      <c r="K2725" t="s">
        <v>233</v>
      </c>
    </row>
    <row r="2726" spans="1:11" x14ac:dyDescent="0.25">
      <c r="A2726" t="s">
        <v>232</v>
      </c>
      <c r="B2726" t="s">
        <v>12</v>
      </c>
      <c r="C2726" t="s">
        <v>109</v>
      </c>
      <c r="D2726" t="s">
        <v>14</v>
      </c>
      <c r="E2726" t="s">
        <v>59</v>
      </c>
      <c r="F2726">
        <v>2019</v>
      </c>
      <c r="G2726">
        <v>29.544</v>
      </c>
      <c r="K2726" t="s">
        <v>233</v>
      </c>
    </row>
    <row r="2727" spans="1:11" x14ac:dyDescent="0.25">
      <c r="A2727" t="s">
        <v>232</v>
      </c>
      <c r="B2727" t="s">
        <v>12</v>
      </c>
      <c r="C2727" t="s">
        <v>109</v>
      </c>
      <c r="D2727" t="s">
        <v>14</v>
      </c>
      <c r="E2727" t="s">
        <v>60</v>
      </c>
      <c r="F2727">
        <v>2019</v>
      </c>
      <c r="G2727">
        <v>11.997999999999999</v>
      </c>
      <c r="K2727" t="s">
        <v>233</v>
      </c>
    </row>
    <row r="2728" spans="1:11" x14ac:dyDescent="0.25">
      <c r="A2728" t="s">
        <v>232</v>
      </c>
      <c r="B2728" t="s">
        <v>12</v>
      </c>
      <c r="C2728" t="s">
        <v>109</v>
      </c>
      <c r="D2728" t="s">
        <v>14</v>
      </c>
      <c r="E2728" t="s">
        <v>61</v>
      </c>
      <c r="F2728">
        <v>2019</v>
      </c>
      <c r="G2728">
        <v>2.1160000000000001</v>
      </c>
      <c r="K2728" t="s">
        <v>233</v>
      </c>
    </row>
    <row r="2729" spans="1:11" x14ac:dyDescent="0.25">
      <c r="A2729" t="s">
        <v>232</v>
      </c>
      <c r="B2729" t="s">
        <v>12</v>
      </c>
      <c r="C2729" t="s">
        <v>109</v>
      </c>
      <c r="D2729" t="s">
        <v>14</v>
      </c>
      <c r="E2729" t="s">
        <v>62</v>
      </c>
      <c r="F2729">
        <v>2019</v>
      </c>
      <c r="G2729">
        <v>0.90400000000000003</v>
      </c>
      <c r="K2729" t="s">
        <v>233</v>
      </c>
    </row>
    <row r="2730" spans="1:11" x14ac:dyDescent="0.25">
      <c r="A2730" t="s">
        <v>232</v>
      </c>
      <c r="B2730" t="s">
        <v>12</v>
      </c>
      <c r="C2730" t="s">
        <v>109</v>
      </c>
      <c r="D2730" t="s">
        <v>14</v>
      </c>
      <c r="E2730" t="s">
        <v>104</v>
      </c>
      <c r="F2730">
        <v>2019</v>
      </c>
      <c r="H2730" t="s">
        <v>21</v>
      </c>
      <c r="K2730" t="s">
        <v>233</v>
      </c>
    </row>
    <row r="2731" spans="1:11" x14ac:dyDescent="0.25">
      <c r="A2731" t="s">
        <v>232</v>
      </c>
      <c r="B2731" t="s">
        <v>12</v>
      </c>
      <c r="C2731" t="s">
        <v>109</v>
      </c>
      <c r="D2731" t="s">
        <v>14</v>
      </c>
      <c r="E2731" t="s">
        <v>105</v>
      </c>
      <c r="F2731">
        <v>2019</v>
      </c>
      <c r="G2731">
        <v>0.39900000000000002</v>
      </c>
      <c r="K2731" t="s">
        <v>233</v>
      </c>
    </row>
    <row r="2732" spans="1:11" x14ac:dyDescent="0.25">
      <c r="A2732" t="s">
        <v>232</v>
      </c>
      <c r="B2732" t="s">
        <v>12</v>
      </c>
      <c r="C2732" t="s">
        <v>109</v>
      </c>
      <c r="D2732" t="s">
        <v>14</v>
      </c>
      <c r="E2732" t="s">
        <v>63</v>
      </c>
      <c r="F2732">
        <v>2019</v>
      </c>
      <c r="G2732">
        <v>0.27700000000000002</v>
      </c>
      <c r="K2732" t="s">
        <v>233</v>
      </c>
    </row>
    <row r="2733" spans="1:11" x14ac:dyDescent="0.25">
      <c r="A2733" t="s">
        <v>232</v>
      </c>
      <c r="B2733" t="s">
        <v>12</v>
      </c>
      <c r="C2733" t="s">
        <v>109</v>
      </c>
      <c r="D2733" t="s">
        <v>14</v>
      </c>
      <c r="E2733" t="s">
        <v>106</v>
      </c>
      <c r="F2733">
        <v>2019</v>
      </c>
      <c r="G2733">
        <v>0.34100000000000003</v>
      </c>
      <c r="K2733" t="s">
        <v>233</v>
      </c>
    </row>
    <row r="2734" spans="1:11" x14ac:dyDescent="0.25">
      <c r="A2734" t="s">
        <v>232</v>
      </c>
      <c r="B2734" t="s">
        <v>12</v>
      </c>
      <c r="C2734" t="s">
        <v>109</v>
      </c>
      <c r="D2734" t="s">
        <v>14</v>
      </c>
      <c r="E2734" t="s">
        <v>64</v>
      </c>
      <c r="F2734">
        <v>2019</v>
      </c>
      <c r="G2734">
        <v>7.9000000000000001E-2</v>
      </c>
      <c r="H2734" t="s">
        <v>21</v>
      </c>
      <c r="K2734" t="s">
        <v>233</v>
      </c>
    </row>
    <row r="2735" spans="1:11" x14ac:dyDescent="0.25">
      <c r="A2735" t="s">
        <v>232</v>
      </c>
      <c r="B2735" t="s">
        <v>12</v>
      </c>
      <c r="C2735" t="s">
        <v>109</v>
      </c>
      <c r="D2735" t="s">
        <v>14</v>
      </c>
      <c r="E2735" t="s">
        <v>65</v>
      </c>
      <c r="F2735">
        <v>2019</v>
      </c>
      <c r="G2735">
        <v>0.92900000000000005</v>
      </c>
      <c r="K2735" t="s">
        <v>233</v>
      </c>
    </row>
    <row r="2736" spans="1:11" x14ac:dyDescent="0.25">
      <c r="A2736" t="s">
        <v>232</v>
      </c>
      <c r="B2736" t="s">
        <v>12</v>
      </c>
      <c r="C2736" t="s">
        <v>109</v>
      </c>
      <c r="D2736" t="s">
        <v>14</v>
      </c>
      <c r="E2736" t="s">
        <v>66</v>
      </c>
      <c r="F2736">
        <v>2019</v>
      </c>
      <c r="G2736">
        <v>1.8080000000000001</v>
      </c>
      <c r="K2736" t="s">
        <v>233</v>
      </c>
    </row>
    <row r="2737" spans="1:11" x14ac:dyDescent="0.25">
      <c r="A2737" t="s">
        <v>232</v>
      </c>
      <c r="B2737" t="s">
        <v>12</v>
      </c>
      <c r="C2737" t="s">
        <v>109</v>
      </c>
      <c r="D2737" t="s">
        <v>14</v>
      </c>
      <c r="E2737" t="s">
        <v>67</v>
      </c>
      <c r="F2737">
        <v>2019</v>
      </c>
      <c r="G2737">
        <v>3.9</v>
      </c>
      <c r="K2737" t="s">
        <v>233</v>
      </c>
    </row>
    <row r="2738" spans="1:11" x14ac:dyDescent="0.25">
      <c r="A2738" t="s">
        <v>232</v>
      </c>
      <c r="B2738" t="s">
        <v>12</v>
      </c>
      <c r="C2738" t="s">
        <v>109</v>
      </c>
      <c r="D2738" t="s">
        <v>14</v>
      </c>
      <c r="E2738" t="s">
        <v>68</v>
      </c>
      <c r="F2738">
        <v>2019</v>
      </c>
      <c r="G2738">
        <v>5.7460000000000004</v>
      </c>
      <c r="K2738" t="s">
        <v>233</v>
      </c>
    </row>
    <row r="2739" spans="1:11" x14ac:dyDescent="0.25">
      <c r="A2739" t="s">
        <v>232</v>
      </c>
      <c r="B2739" t="s">
        <v>12</v>
      </c>
      <c r="C2739" t="s">
        <v>109</v>
      </c>
      <c r="D2739" t="s">
        <v>14</v>
      </c>
      <c r="E2739" t="s">
        <v>107</v>
      </c>
      <c r="F2739">
        <v>2019</v>
      </c>
      <c r="G2739">
        <v>0.57799999999999996</v>
      </c>
      <c r="K2739" t="s">
        <v>233</v>
      </c>
    </row>
    <row r="2740" spans="1:11" x14ac:dyDescent="0.25">
      <c r="A2740" t="s">
        <v>232</v>
      </c>
      <c r="B2740" t="s">
        <v>12</v>
      </c>
      <c r="C2740" t="s">
        <v>109</v>
      </c>
      <c r="D2740" t="s">
        <v>14</v>
      </c>
      <c r="E2740" t="s">
        <v>69</v>
      </c>
      <c r="F2740">
        <v>2019</v>
      </c>
      <c r="G2740">
        <v>0.78600000000000003</v>
      </c>
      <c r="K2740" t="s">
        <v>233</v>
      </c>
    </row>
    <row r="2741" spans="1:11" x14ac:dyDescent="0.25">
      <c r="A2741" t="s">
        <v>232</v>
      </c>
      <c r="B2741" t="s">
        <v>12</v>
      </c>
      <c r="C2741" t="s">
        <v>109</v>
      </c>
      <c r="D2741" t="s">
        <v>14</v>
      </c>
      <c r="E2741" t="s">
        <v>70</v>
      </c>
      <c r="F2741">
        <v>2019</v>
      </c>
      <c r="G2741">
        <v>0.317</v>
      </c>
      <c r="K2741" t="s">
        <v>233</v>
      </c>
    </row>
    <row r="2742" spans="1:11" x14ac:dyDescent="0.25">
      <c r="A2742" t="s">
        <v>234</v>
      </c>
      <c r="B2742" t="s">
        <v>12</v>
      </c>
      <c r="C2742" t="s">
        <v>235</v>
      </c>
      <c r="D2742" t="s">
        <v>14</v>
      </c>
      <c r="E2742" t="s">
        <v>15</v>
      </c>
      <c r="F2742">
        <v>2020</v>
      </c>
      <c r="G2742">
        <v>3658.875</v>
      </c>
      <c r="H2742" t="s">
        <v>125</v>
      </c>
      <c r="J2742" t="s">
        <v>126</v>
      </c>
      <c r="K2742" t="s">
        <v>236</v>
      </c>
    </row>
    <row r="2743" spans="1:11" x14ac:dyDescent="0.25">
      <c r="A2743" t="s">
        <v>234</v>
      </c>
      <c r="B2743" t="s">
        <v>12</v>
      </c>
      <c r="C2743" t="s">
        <v>235</v>
      </c>
      <c r="D2743" t="s">
        <v>14</v>
      </c>
      <c r="E2743" t="s">
        <v>17</v>
      </c>
      <c r="F2743">
        <v>2020</v>
      </c>
      <c r="G2743">
        <v>813.30499999999995</v>
      </c>
      <c r="H2743" t="s">
        <v>125</v>
      </c>
      <c r="J2743" t="s">
        <v>126</v>
      </c>
      <c r="K2743" t="s">
        <v>236</v>
      </c>
    </row>
    <row r="2744" spans="1:11" x14ac:dyDescent="0.25">
      <c r="A2744" t="s">
        <v>234</v>
      </c>
      <c r="B2744" t="s">
        <v>12</v>
      </c>
      <c r="C2744" t="s">
        <v>235</v>
      </c>
      <c r="D2744" t="s">
        <v>14</v>
      </c>
      <c r="E2744" t="s">
        <v>73</v>
      </c>
      <c r="F2744">
        <v>2020</v>
      </c>
      <c r="G2744">
        <v>16.587</v>
      </c>
      <c r="H2744" t="s">
        <v>125</v>
      </c>
      <c r="J2744" t="s">
        <v>126</v>
      </c>
      <c r="K2744" t="s">
        <v>236</v>
      </c>
    </row>
    <row r="2745" spans="1:11" x14ac:dyDescent="0.25">
      <c r="A2745" t="s">
        <v>234</v>
      </c>
      <c r="B2745" t="s">
        <v>12</v>
      </c>
      <c r="C2745" t="s">
        <v>235</v>
      </c>
      <c r="D2745" t="s">
        <v>14</v>
      </c>
      <c r="E2745" t="s">
        <v>18</v>
      </c>
      <c r="F2745">
        <v>2020</v>
      </c>
      <c r="G2745">
        <v>26.088000000000001</v>
      </c>
      <c r="H2745" t="s">
        <v>125</v>
      </c>
      <c r="J2745" t="s">
        <v>126</v>
      </c>
      <c r="K2745" t="s">
        <v>236</v>
      </c>
    </row>
    <row r="2746" spans="1:11" x14ac:dyDescent="0.25">
      <c r="A2746" t="s">
        <v>234</v>
      </c>
      <c r="B2746" t="s">
        <v>12</v>
      </c>
      <c r="C2746" t="s">
        <v>235</v>
      </c>
      <c r="D2746" t="s">
        <v>14</v>
      </c>
      <c r="E2746" t="s">
        <v>19</v>
      </c>
      <c r="F2746">
        <v>2020</v>
      </c>
      <c r="G2746">
        <v>2.5409999999999999</v>
      </c>
      <c r="H2746" t="s">
        <v>125</v>
      </c>
      <c r="J2746" t="s">
        <v>126</v>
      </c>
      <c r="K2746" t="s">
        <v>236</v>
      </c>
    </row>
    <row r="2747" spans="1:11" x14ac:dyDescent="0.25">
      <c r="A2747" t="s">
        <v>234</v>
      </c>
      <c r="B2747" t="s">
        <v>12</v>
      </c>
      <c r="C2747" t="s">
        <v>235</v>
      </c>
      <c r="D2747" t="s">
        <v>14</v>
      </c>
      <c r="E2747" t="s">
        <v>20</v>
      </c>
      <c r="F2747">
        <v>2020</v>
      </c>
      <c r="G2747">
        <v>1.3320000000000001</v>
      </c>
      <c r="H2747" t="s">
        <v>125</v>
      </c>
      <c r="J2747" t="s">
        <v>126</v>
      </c>
      <c r="K2747" t="s">
        <v>236</v>
      </c>
    </row>
    <row r="2748" spans="1:11" x14ac:dyDescent="0.25">
      <c r="A2748" t="s">
        <v>234</v>
      </c>
      <c r="B2748" t="s">
        <v>12</v>
      </c>
      <c r="C2748" t="s">
        <v>235</v>
      </c>
      <c r="D2748" t="s">
        <v>14</v>
      </c>
      <c r="E2748" t="s">
        <v>22</v>
      </c>
      <c r="F2748">
        <v>2020</v>
      </c>
      <c r="G2748">
        <v>13.779</v>
      </c>
      <c r="H2748" t="s">
        <v>125</v>
      </c>
      <c r="J2748" t="s">
        <v>126</v>
      </c>
      <c r="K2748" t="s">
        <v>236</v>
      </c>
    </row>
    <row r="2749" spans="1:11" x14ac:dyDescent="0.25">
      <c r="A2749" t="s">
        <v>234</v>
      </c>
      <c r="B2749" t="s">
        <v>12</v>
      </c>
      <c r="C2749" t="s">
        <v>235</v>
      </c>
      <c r="D2749" t="s">
        <v>14</v>
      </c>
      <c r="E2749" t="s">
        <v>23</v>
      </c>
      <c r="F2749">
        <v>2020</v>
      </c>
      <c r="G2749">
        <v>209.21700000000001</v>
      </c>
      <c r="H2749" t="s">
        <v>125</v>
      </c>
      <c r="J2749" t="s">
        <v>126</v>
      </c>
      <c r="K2749" t="s">
        <v>236</v>
      </c>
    </row>
    <row r="2750" spans="1:11" x14ac:dyDescent="0.25">
      <c r="A2750" t="s">
        <v>234</v>
      </c>
      <c r="B2750" t="s">
        <v>12</v>
      </c>
      <c r="C2750" t="s">
        <v>235</v>
      </c>
      <c r="D2750" t="s">
        <v>14</v>
      </c>
      <c r="E2750" t="s">
        <v>76</v>
      </c>
      <c r="F2750">
        <v>2020</v>
      </c>
      <c r="G2750">
        <v>15.678000000000001</v>
      </c>
      <c r="H2750" t="s">
        <v>125</v>
      </c>
      <c r="J2750" t="s">
        <v>126</v>
      </c>
      <c r="K2750" t="s">
        <v>236</v>
      </c>
    </row>
    <row r="2751" spans="1:11" x14ac:dyDescent="0.25">
      <c r="A2751" t="s">
        <v>234</v>
      </c>
      <c r="B2751" t="s">
        <v>12</v>
      </c>
      <c r="C2751" t="s">
        <v>235</v>
      </c>
      <c r="D2751" t="s">
        <v>14</v>
      </c>
      <c r="E2751" t="s">
        <v>24</v>
      </c>
      <c r="F2751">
        <v>2020</v>
      </c>
      <c r="G2751">
        <v>5.0759999999999996</v>
      </c>
      <c r="H2751" t="s">
        <v>125</v>
      </c>
      <c r="J2751" t="s">
        <v>126</v>
      </c>
      <c r="K2751" t="s">
        <v>236</v>
      </c>
    </row>
    <row r="2752" spans="1:11" x14ac:dyDescent="0.25">
      <c r="A2752" t="s">
        <v>234</v>
      </c>
      <c r="B2752" t="s">
        <v>12</v>
      </c>
      <c r="C2752" t="s">
        <v>235</v>
      </c>
      <c r="D2752" t="s">
        <v>14</v>
      </c>
      <c r="E2752" t="s">
        <v>25</v>
      </c>
      <c r="F2752">
        <v>2020</v>
      </c>
      <c r="G2752">
        <v>30.277999999999999</v>
      </c>
      <c r="H2752" t="s">
        <v>125</v>
      </c>
      <c r="J2752" t="s">
        <v>126</v>
      </c>
      <c r="K2752" t="s">
        <v>236</v>
      </c>
    </row>
    <row r="2753" spans="1:11" x14ac:dyDescent="0.25">
      <c r="A2753" t="s">
        <v>234</v>
      </c>
      <c r="B2753" t="s">
        <v>12</v>
      </c>
      <c r="C2753" t="s">
        <v>235</v>
      </c>
      <c r="D2753" t="s">
        <v>14</v>
      </c>
      <c r="E2753" t="s">
        <v>26</v>
      </c>
      <c r="F2753">
        <v>2020</v>
      </c>
      <c r="G2753">
        <v>150.49</v>
      </c>
      <c r="H2753" t="s">
        <v>125</v>
      </c>
      <c r="J2753" t="s">
        <v>126</v>
      </c>
      <c r="K2753" t="s">
        <v>236</v>
      </c>
    </row>
    <row r="2754" spans="1:11" x14ac:dyDescent="0.25">
      <c r="A2754" t="s">
        <v>234</v>
      </c>
      <c r="B2754" t="s">
        <v>12</v>
      </c>
      <c r="C2754" t="s">
        <v>235</v>
      </c>
      <c r="D2754" t="s">
        <v>14</v>
      </c>
      <c r="E2754" t="s">
        <v>27</v>
      </c>
      <c r="F2754">
        <v>2020</v>
      </c>
      <c r="G2754">
        <v>12.837999999999999</v>
      </c>
      <c r="H2754" t="s">
        <v>125</v>
      </c>
      <c r="J2754" t="s">
        <v>126</v>
      </c>
      <c r="K2754" t="s">
        <v>236</v>
      </c>
    </row>
    <row r="2755" spans="1:11" x14ac:dyDescent="0.25">
      <c r="A2755" t="s">
        <v>234</v>
      </c>
      <c r="B2755" t="s">
        <v>12</v>
      </c>
      <c r="C2755" t="s">
        <v>235</v>
      </c>
      <c r="D2755" t="s">
        <v>14</v>
      </c>
      <c r="E2755" t="s">
        <v>28</v>
      </c>
      <c r="F2755">
        <v>2020</v>
      </c>
      <c r="G2755">
        <v>14.571</v>
      </c>
      <c r="H2755" t="s">
        <v>125</v>
      </c>
      <c r="J2755" t="s">
        <v>126</v>
      </c>
      <c r="K2755" t="s">
        <v>236</v>
      </c>
    </row>
    <row r="2756" spans="1:11" x14ac:dyDescent="0.25">
      <c r="A2756" t="s">
        <v>234</v>
      </c>
      <c r="B2756" t="s">
        <v>12</v>
      </c>
      <c r="C2756" t="s">
        <v>235</v>
      </c>
      <c r="D2756" t="s">
        <v>14</v>
      </c>
      <c r="E2756" t="s">
        <v>29</v>
      </c>
      <c r="F2756">
        <v>2020</v>
      </c>
      <c r="G2756">
        <v>2.0590000000000002</v>
      </c>
      <c r="H2756" t="s">
        <v>125</v>
      </c>
      <c r="J2756" t="s">
        <v>126</v>
      </c>
      <c r="K2756" t="s">
        <v>236</v>
      </c>
    </row>
    <row r="2757" spans="1:11" x14ac:dyDescent="0.25">
      <c r="A2757" t="s">
        <v>234</v>
      </c>
      <c r="B2757" t="s">
        <v>12</v>
      </c>
      <c r="C2757" t="s">
        <v>235</v>
      </c>
      <c r="D2757" t="s">
        <v>14</v>
      </c>
      <c r="E2757" t="s">
        <v>77</v>
      </c>
      <c r="F2757">
        <v>2020</v>
      </c>
      <c r="G2757">
        <v>4.2389999999999999</v>
      </c>
      <c r="H2757" t="s">
        <v>125</v>
      </c>
      <c r="J2757" t="s">
        <v>126</v>
      </c>
      <c r="K2757" t="s">
        <v>236</v>
      </c>
    </row>
    <row r="2758" spans="1:11" x14ac:dyDescent="0.25">
      <c r="A2758" t="s">
        <v>234</v>
      </c>
      <c r="B2758" t="s">
        <v>12</v>
      </c>
      <c r="C2758" t="s">
        <v>235</v>
      </c>
      <c r="D2758" t="s">
        <v>14</v>
      </c>
      <c r="E2758" t="s">
        <v>31</v>
      </c>
      <c r="F2758">
        <v>2020</v>
      </c>
      <c r="G2758">
        <v>7.7350000000000003</v>
      </c>
      <c r="H2758" t="s">
        <v>125</v>
      </c>
      <c r="J2758" t="s">
        <v>126</v>
      </c>
      <c r="K2758" t="s">
        <v>236</v>
      </c>
    </row>
    <row r="2759" spans="1:11" x14ac:dyDescent="0.25">
      <c r="A2759" t="s">
        <v>234</v>
      </c>
      <c r="B2759" t="s">
        <v>12</v>
      </c>
      <c r="C2759" t="s">
        <v>235</v>
      </c>
      <c r="D2759" t="s">
        <v>14</v>
      </c>
      <c r="E2759" t="s">
        <v>78</v>
      </c>
      <c r="F2759">
        <v>2020</v>
      </c>
      <c r="G2759">
        <v>0.82899999999999996</v>
      </c>
      <c r="H2759" t="s">
        <v>125</v>
      </c>
      <c r="J2759" t="s">
        <v>126</v>
      </c>
      <c r="K2759" t="s">
        <v>236</v>
      </c>
    </row>
    <row r="2760" spans="1:11" x14ac:dyDescent="0.25">
      <c r="A2760" t="s">
        <v>234</v>
      </c>
      <c r="B2760" t="s">
        <v>12</v>
      </c>
      <c r="C2760" t="s">
        <v>235</v>
      </c>
      <c r="D2760" t="s">
        <v>14</v>
      </c>
      <c r="E2760" t="s">
        <v>79</v>
      </c>
      <c r="F2760">
        <v>2020</v>
      </c>
      <c r="G2760">
        <v>7.7279999999999998</v>
      </c>
      <c r="H2760" t="s">
        <v>125</v>
      </c>
      <c r="J2760" t="s">
        <v>126</v>
      </c>
      <c r="K2760" t="s">
        <v>236</v>
      </c>
    </row>
    <row r="2761" spans="1:11" x14ac:dyDescent="0.25">
      <c r="A2761" t="s">
        <v>234</v>
      </c>
      <c r="B2761" t="s">
        <v>12</v>
      </c>
      <c r="C2761" t="s">
        <v>235</v>
      </c>
      <c r="D2761" t="s">
        <v>14</v>
      </c>
      <c r="E2761" t="s">
        <v>32</v>
      </c>
      <c r="F2761">
        <v>2020</v>
      </c>
      <c r="G2761">
        <v>14.867000000000001</v>
      </c>
      <c r="H2761" t="s">
        <v>125</v>
      </c>
      <c r="J2761" t="s">
        <v>126</v>
      </c>
      <c r="K2761" t="s">
        <v>236</v>
      </c>
    </row>
    <row r="2762" spans="1:11" x14ac:dyDescent="0.25">
      <c r="A2762" t="s">
        <v>234</v>
      </c>
      <c r="B2762" t="s">
        <v>12</v>
      </c>
      <c r="C2762" t="s">
        <v>235</v>
      </c>
      <c r="D2762" t="s">
        <v>14</v>
      </c>
      <c r="E2762" t="s">
        <v>33</v>
      </c>
      <c r="F2762">
        <v>2020</v>
      </c>
      <c r="G2762">
        <v>0.39700000000000002</v>
      </c>
      <c r="H2762" t="s">
        <v>125</v>
      </c>
      <c r="J2762" t="s">
        <v>126</v>
      </c>
      <c r="K2762" t="s">
        <v>236</v>
      </c>
    </row>
    <row r="2763" spans="1:11" x14ac:dyDescent="0.25">
      <c r="A2763" t="s">
        <v>234</v>
      </c>
      <c r="B2763" t="s">
        <v>12</v>
      </c>
      <c r="C2763" t="s">
        <v>235</v>
      </c>
      <c r="D2763" t="s">
        <v>14</v>
      </c>
      <c r="E2763" t="s">
        <v>34</v>
      </c>
      <c r="F2763">
        <v>2020</v>
      </c>
      <c r="G2763">
        <v>48.442999999999998</v>
      </c>
      <c r="H2763" t="s">
        <v>125</v>
      </c>
      <c r="J2763" t="s">
        <v>126</v>
      </c>
      <c r="K2763" t="s">
        <v>236</v>
      </c>
    </row>
    <row r="2764" spans="1:11" x14ac:dyDescent="0.25">
      <c r="A2764" t="s">
        <v>234</v>
      </c>
      <c r="B2764" t="s">
        <v>12</v>
      </c>
      <c r="C2764" t="s">
        <v>235</v>
      </c>
      <c r="D2764" t="s">
        <v>14</v>
      </c>
      <c r="E2764" t="s">
        <v>35</v>
      </c>
      <c r="F2764">
        <v>2020</v>
      </c>
      <c r="G2764">
        <v>0.96099999999999997</v>
      </c>
      <c r="H2764" t="s">
        <v>125</v>
      </c>
      <c r="J2764" t="s">
        <v>126</v>
      </c>
      <c r="K2764" t="s">
        <v>236</v>
      </c>
    </row>
    <row r="2765" spans="1:11" x14ac:dyDescent="0.25">
      <c r="A2765" t="s">
        <v>234</v>
      </c>
      <c r="B2765" t="s">
        <v>12</v>
      </c>
      <c r="C2765" t="s">
        <v>235</v>
      </c>
      <c r="D2765" t="s">
        <v>14</v>
      </c>
      <c r="E2765" t="s">
        <v>36</v>
      </c>
      <c r="F2765">
        <v>2020</v>
      </c>
      <c r="G2765">
        <v>1.6930000000000001</v>
      </c>
      <c r="H2765" t="s">
        <v>125</v>
      </c>
      <c r="J2765" t="s">
        <v>126</v>
      </c>
      <c r="K2765" t="s">
        <v>236</v>
      </c>
    </row>
    <row r="2766" spans="1:11" x14ac:dyDescent="0.25">
      <c r="A2766" t="s">
        <v>234</v>
      </c>
      <c r="B2766" t="s">
        <v>12</v>
      </c>
      <c r="C2766" t="s">
        <v>235</v>
      </c>
      <c r="D2766" t="s">
        <v>14</v>
      </c>
      <c r="E2766" t="s">
        <v>110</v>
      </c>
      <c r="F2766">
        <v>2020</v>
      </c>
      <c r="G2766">
        <v>16.491</v>
      </c>
      <c r="H2766" t="s">
        <v>125</v>
      </c>
      <c r="J2766" t="s">
        <v>126</v>
      </c>
      <c r="K2766" t="s">
        <v>236</v>
      </c>
    </row>
    <row r="2767" spans="1:11" x14ac:dyDescent="0.25">
      <c r="A2767" t="s">
        <v>234</v>
      </c>
      <c r="B2767" t="s">
        <v>12</v>
      </c>
      <c r="C2767" t="s">
        <v>235</v>
      </c>
      <c r="D2767" t="s">
        <v>14</v>
      </c>
      <c r="E2767" t="s">
        <v>37</v>
      </c>
      <c r="F2767">
        <v>2020</v>
      </c>
      <c r="G2767">
        <v>28.396999999999998</v>
      </c>
      <c r="H2767" t="s">
        <v>125</v>
      </c>
      <c r="J2767" t="s">
        <v>126</v>
      </c>
      <c r="K2767" t="s">
        <v>236</v>
      </c>
    </row>
    <row r="2768" spans="1:11" x14ac:dyDescent="0.25">
      <c r="A2768" t="s">
        <v>234</v>
      </c>
      <c r="B2768" t="s">
        <v>12</v>
      </c>
      <c r="C2768" t="s">
        <v>235</v>
      </c>
      <c r="D2768" t="s">
        <v>14</v>
      </c>
      <c r="E2768" t="s">
        <v>38</v>
      </c>
      <c r="F2768">
        <v>2020</v>
      </c>
      <c r="G2768">
        <v>16.433</v>
      </c>
      <c r="H2768" t="s">
        <v>125</v>
      </c>
      <c r="J2768" t="s">
        <v>126</v>
      </c>
      <c r="K2768" t="s">
        <v>236</v>
      </c>
    </row>
    <row r="2769" spans="1:11" x14ac:dyDescent="0.25">
      <c r="A2769" t="s">
        <v>234</v>
      </c>
      <c r="B2769" t="s">
        <v>12</v>
      </c>
      <c r="C2769" t="s">
        <v>235</v>
      </c>
      <c r="D2769" t="s">
        <v>14</v>
      </c>
      <c r="E2769" t="s">
        <v>82</v>
      </c>
      <c r="F2769">
        <v>2020</v>
      </c>
      <c r="G2769">
        <v>3.6509999999999998</v>
      </c>
      <c r="H2769" t="s">
        <v>125</v>
      </c>
      <c r="J2769" t="s">
        <v>126</v>
      </c>
      <c r="K2769" t="s">
        <v>236</v>
      </c>
    </row>
    <row r="2770" spans="1:11" x14ac:dyDescent="0.25">
      <c r="A2770" t="s">
        <v>234</v>
      </c>
      <c r="B2770" t="s">
        <v>12</v>
      </c>
      <c r="C2770" t="s">
        <v>235</v>
      </c>
      <c r="D2770" t="s">
        <v>14</v>
      </c>
      <c r="E2770" t="s">
        <v>39</v>
      </c>
      <c r="F2770">
        <v>2020</v>
      </c>
      <c r="G2770">
        <v>10.388999999999999</v>
      </c>
      <c r="H2770" t="s">
        <v>125</v>
      </c>
      <c r="J2770" t="s">
        <v>126</v>
      </c>
      <c r="K2770" t="s">
        <v>236</v>
      </c>
    </row>
    <row r="2771" spans="1:11" x14ac:dyDescent="0.25">
      <c r="A2771" t="s">
        <v>234</v>
      </c>
      <c r="B2771" t="s">
        <v>12</v>
      </c>
      <c r="C2771" t="s">
        <v>235</v>
      </c>
      <c r="D2771" t="s">
        <v>14</v>
      </c>
      <c r="E2771" t="s">
        <v>83</v>
      </c>
      <c r="F2771">
        <v>2020</v>
      </c>
      <c r="G2771">
        <v>4.9610000000000003</v>
      </c>
      <c r="H2771" t="s">
        <v>125</v>
      </c>
      <c r="J2771" t="s">
        <v>126</v>
      </c>
      <c r="K2771" t="s">
        <v>236</v>
      </c>
    </row>
    <row r="2772" spans="1:11" x14ac:dyDescent="0.25">
      <c r="A2772" t="s">
        <v>234</v>
      </c>
      <c r="B2772" t="s">
        <v>12</v>
      </c>
      <c r="C2772" t="s">
        <v>235</v>
      </c>
      <c r="D2772" t="s">
        <v>14</v>
      </c>
      <c r="E2772" t="s">
        <v>84</v>
      </c>
      <c r="F2772">
        <v>2020</v>
      </c>
      <c r="G2772">
        <v>13.207000000000001</v>
      </c>
      <c r="H2772" t="s">
        <v>125</v>
      </c>
      <c r="J2772" t="s">
        <v>126</v>
      </c>
      <c r="K2772" t="s">
        <v>236</v>
      </c>
    </row>
    <row r="2773" spans="1:11" x14ac:dyDescent="0.25">
      <c r="A2773" t="s">
        <v>234</v>
      </c>
      <c r="B2773" t="s">
        <v>12</v>
      </c>
      <c r="C2773" t="s">
        <v>235</v>
      </c>
      <c r="D2773" t="s">
        <v>14</v>
      </c>
      <c r="E2773" t="s">
        <v>86</v>
      </c>
      <c r="F2773">
        <v>2020</v>
      </c>
      <c r="G2773">
        <v>171.565</v>
      </c>
      <c r="H2773" t="s">
        <v>125</v>
      </c>
      <c r="J2773" t="s">
        <v>126</v>
      </c>
      <c r="K2773" t="s">
        <v>236</v>
      </c>
    </row>
    <row r="2774" spans="1:11" x14ac:dyDescent="0.25">
      <c r="A2774" t="s">
        <v>234</v>
      </c>
      <c r="B2774" t="s">
        <v>12</v>
      </c>
      <c r="C2774" t="s">
        <v>235</v>
      </c>
      <c r="D2774" t="s">
        <v>14</v>
      </c>
      <c r="E2774" t="s">
        <v>41</v>
      </c>
      <c r="F2774">
        <v>2020</v>
      </c>
      <c r="G2774">
        <v>6.9729999999999999</v>
      </c>
      <c r="H2774" t="s">
        <v>125</v>
      </c>
      <c r="J2774" t="s">
        <v>126</v>
      </c>
      <c r="K2774" t="s">
        <v>236</v>
      </c>
    </row>
    <row r="2775" spans="1:11" x14ac:dyDescent="0.25">
      <c r="A2775" t="s">
        <v>234</v>
      </c>
      <c r="B2775" t="s">
        <v>12</v>
      </c>
      <c r="C2775" t="s">
        <v>235</v>
      </c>
      <c r="D2775" t="s">
        <v>14</v>
      </c>
      <c r="E2775" t="s">
        <v>42</v>
      </c>
      <c r="F2775">
        <v>2020</v>
      </c>
      <c r="G2775">
        <v>38.716999999999999</v>
      </c>
      <c r="H2775" t="s">
        <v>125</v>
      </c>
      <c r="J2775" t="s">
        <v>126</v>
      </c>
      <c r="K2775" t="s">
        <v>236</v>
      </c>
    </row>
    <row r="2776" spans="1:11" x14ac:dyDescent="0.25">
      <c r="A2776" t="s">
        <v>234</v>
      </c>
      <c r="B2776" t="s">
        <v>12</v>
      </c>
      <c r="C2776" t="s">
        <v>235</v>
      </c>
      <c r="D2776" t="s">
        <v>14</v>
      </c>
      <c r="E2776" t="s">
        <v>87</v>
      </c>
      <c r="F2776">
        <v>2020</v>
      </c>
      <c r="G2776">
        <v>74.893000000000001</v>
      </c>
      <c r="H2776" t="s">
        <v>125</v>
      </c>
      <c r="J2776" t="s">
        <v>126</v>
      </c>
      <c r="K2776" t="s">
        <v>236</v>
      </c>
    </row>
    <row r="2777" spans="1:11" x14ac:dyDescent="0.25">
      <c r="A2777" t="s">
        <v>234</v>
      </c>
      <c r="B2777" t="s">
        <v>12</v>
      </c>
      <c r="C2777" t="s">
        <v>235</v>
      </c>
      <c r="D2777" t="s">
        <v>14</v>
      </c>
      <c r="E2777" t="s">
        <v>43</v>
      </c>
      <c r="F2777">
        <v>2020</v>
      </c>
      <c r="G2777">
        <v>70.066999999999993</v>
      </c>
      <c r="H2777" t="s">
        <v>125</v>
      </c>
      <c r="J2777" t="s">
        <v>126</v>
      </c>
      <c r="K2777" t="s">
        <v>236</v>
      </c>
    </row>
    <row r="2778" spans="1:11" x14ac:dyDescent="0.25">
      <c r="A2778" t="s">
        <v>234</v>
      </c>
      <c r="B2778" t="s">
        <v>12</v>
      </c>
      <c r="C2778" t="s">
        <v>235</v>
      </c>
      <c r="D2778" t="s">
        <v>14</v>
      </c>
      <c r="E2778" t="s">
        <v>44</v>
      </c>
      <c r="F2778">
        <v>2020</v>
      </c>
      <c r="G2778">
        <v>538.99300000000005</v>
      </c>
      <c r="H2778" t="s">
        <v>125</v>
      </c>
      <c r="J2778" t="s">
        <v>126</v>
      </c>
      <c r="K2778" t="s">
        <v>236</v>
      </c>
    </row>
    <row r="2779" spans="1:11" x14ac:dyDescent="0.25">
      <c r="A2779" t="s">
        <v>234</v>
      </c>
      <c r="B2779" t="s">
        <v>12</v>
      </c>
      <c r="C2779" t="s">
        <v>235</v>
      </c>
      <c r="D2779" t="s">
        <v>14</v>
      </c>
      <c r="E2779" t="s">
        <v>45</v>
      </c>
      <c r="F2779">
        <v>2020</v>
      </c>
      <c r="G2779">
        <v>81.331000000000003</v>
      </c>
      <c r="H2779" t="s">
        <v>125</v>
      </c>
      <c r="J2779" t="s">
        <v>126</v>
      </c>
      <c r="K2779" t="s">
        <v>236</v>
      </c>
    </row>
    <row r="2780" spans="1:11" x14ac:dyDescent="0.25">
      <c r="A2780" t="s">
        <v>234</v>
      </c>
      <c r="B2780" t="s">
        <v>12</v>
      </c>
      <c r="C2780" t="s">
        <v>235</v>
      </c>
      <c r="D2780" t="s">
        <v>14</v>
      </c>
      <c r="E2780" t="s">
        <v>46</v>
      </c>
      <c r="F2780">
        <v>2020</v>
      </c>
      <c r="G2780">
        <v>2.2839999999999998</v>
      </c>
      <c r="H2780" t="s">
        <v>125</v>
      </c>
      <c r="J2780" t="s">
        <v>126</v>
      </c>
      <c r="K2780" t="s">
        <v>236</v>
      </c>
    </row>
    <row r="2781" spans="1:11" x14ac:dyDescent="0.25">
      <c r="A2781" t="s">
        <v>234</v>
      </c>
      <c r="B2781" t="s">
        <v>12</v>
      </c>
      <c r="C2781" t="s">
        <v>235</v>
      </c>
      <c r="D2781" t="s">
        <v>14</v>
      </c>
      <c r="E2781" t="s">
        <v>88</v>
      </c>
      <c r="F2781">
        <v>2020</v>
      </c>
      <c r="G2781">
        <v>0.29899999999999999</v>
      </c>
      <c r="H2781" t="s">
        <v>125</v>
      </c>
      <c r="J2781" t="s">
        <v>126</v>
      </c>
      <c r="K2781" t="s">
        <v>236</v>
      </c>
    </row>
    <row r="2782" spans="1:11" x14ac:dyDescent="0.25">
      <c r="A2782" t="s">
        <v>234</v>
      </c>
      <c r="B2782" t="s">
        <v>12</v>
      </c>
      <c r="C2782" t="s">
        <v>235</v>
      </c>
      <c r="D2782" t="s">
        <v>14</v>
      </c>
      <c r="E2782" t="s">
        <v>89</v>
      </c>
      <c r="F2782">
        <v>2020</v>
      </c>
      <c r="G2782">
        <v>8.3480000000000008</v>
      </c>
      <c r="H2782" t="s">
        <v>125</v>
      </c>
      <c r="J2782" t="s">
        <v>126</v>
      </c>
      <c r="K2782" t="s">
        <v>236</v>
      </c>
    </row>
    <row r="2783" spans="1:11" x14ac:dyDescent="0.25">
      <c r="A2783" t="s">
        <v>234</v>
      </c>
      <c r="B2783" t="s">
        <v>12</v>
      </c>
      <c r="C2783" t="s">
        <v>235</v>
      </c>
      <c r="D2783" t="s">
        <v>14</v>
      </c>
      <c r="E2783" t="s">
        <v>90</v>
      </c>
      <c r="F2783">
        <v>2020</v>
      </c>
      <c r="G2783">
        <v>14.968</v>
      </c>
      <c r="H2783" t="s">
        <v>125</v>
      </c>
      <c r="J2783" t="s">
        <v>126</v>
      </c>
      <c r="K2783" t="s">
        <v>236</v>
      </c>
    </row>
    <row r="2784" spans="1:11" x14ac:dyDescent="0.25">
      <c r="A2784" t="s">
        <v>234</v>
      </c>
      <c r="B2784" t="s">
        <v>12</v>
      </c>
      <c r="C2784" t="s">
        <v>235</v>
      </c>
      <c r="D2784" t="s">
        <v>14</v>
      </c>
      <c r="E2784" t="s">
        <v>47</v>
      </c>
      <c r="F2784">
        <v>2020</v>
      </c>
      <c r="G2784">
        <v>7.1779999999999999</v>
      </c>
      <c r="H2784" t="s">
        <v>125</v>
      </c>
      <c r="J2784" t="s">
        <v>126</v>
      </c>
      <c r="K2784" t="s">
        <v>236</v>
      </c>
    </row>
    <row r="2785" spans="1:11" x14ac:dyDescent="0.25">
      <c r="A2785" t="s">
        <v>234</v>
      </c>
      <c r="B2785" t="s">
        <v>12</v>
      </c>
      <c r="C2785" t="s">
        <v>235</v>
      </c>
      <c r="D2785" t="s">
        <v>14</v>
      </c>
      <c r="E2785" t="s">
        <v>48</v>
      </c>
      <c r="F2785">
        <v>2020</v>
      </c>
      <c r="G2785">
        <v>219.11799999999999</v>
      </c>
      <c r="H2785" t="s">
        <v>125</v>
      </c>
      <c r="J2785" t="s">
        <v>126</v>
      </c>
      <c r="K2785" t="s">
        <v>236</v>
      </c>
    </row>
    <row r="2786" spans="1:11" x14ac:dyDescent="0.25">
      <c r="A2786" t="s">
        <v>234</v>
      </c>
      <c r="B2786" t="s">
        <v>12</v>
      </c>
      <c r="C2786" t="s">
        <v>235</v>
      </c>
      <c r="D2786" t="s">
        <v>14</v>
      </c>
      <c r="E2786" t="s">
        <v>50</v>
      </c>
      <c r="F2786">
        <v>2020</v>
      </c>
      <c r="G2786">
        <v>0.42399999999999999</v>
      </c>
      <c r="H2786" t="s">
        <v>125</v>
      </c>
      <c r="J2786" t="s">
        <v>126</v>
      </c>
      <c r="K2786" t="s">
        <v>236</v>
      </c>
    </row>
    <row r="2787" spans="1:11" x14ac:dyDescent="0.25">
      <c r="A2787" t="s">
        <v>234</v>
      </c>
      <c r="B2787" t="s">
        <v>12</v>
      </c>
      <c r="C2787" t="s">
        <v>235</v>
      </c>
      <c r="D2787" t="s">
        <v>14</v>
      </c>
      <c r="E2787" t="s">
        <v>51</v>
      </c>
      <c r="F2787">
        <v>2020</v>
      </c>
      <c r="G2787">
        <v>10</v>
      </c>
      <c r="H2787" t="s">
        <v>125</v>
      </c>
      <c r="J2787" t="s">
        <v>126</v>
      </c>
      <c r="K2787" t="s">
        <v>236</v>
      </c>
    </row>
    <row r="2788" spans="1:11" x14ac:dyDescent="0.25">
      <c r="A2788" t="s">
        <v>234</v>
      </c>
      <c r="B2788" t="s">
        <v>12</v>
      </c>
      <c r="C2788" t="s">
        <v>235</v>
      </c>
      <c r="D2788" t="s">
        <v>14</v>
      </c>
      <c r="E2788" t="s">
        <v>52</v>
      </c>
      <c r="F2788">
        <v>2020</v>
      </c>
      <c r="G2788">
        <v>8.0220000000000002</v>
      </c>
      <c r="H2788" t="s">
        <v>125</v>
      </c>
      <c r="J2788" t="s">
        <v>126</v>
      </c>
      <c r="K2788" t="s">
        <v>236</v>
      </c>
    </row>
    <row r="2789" spans="1:11" x14ac:dyDescent="0.25">
      <c r="A2789" t="s">
        <v>234</v>
      </c>
      <c r="B2789" t="s">
        <v>12</v>
      </c>
      <c r="C2789" t="s">
        <v>235</v>
      </c>
      <c r="D2789" t="s">
        <v>14</v>
      </c>
      <c r="E2789" t="s">
        <v>91</v>
      </c>
      <c r="F2789">
        <v>2020</v>
      </c>
      <c r="G2789">
        <v>1.9</v>
      </c>
      <c r="H2789" t="s">
        <v>125</v>
      </c>
      <c r="J2789" t="s">
        <v>126</v>
      </c>
      <c r="K2789" t="s">
        <v>236</v>
      </c>
    </row>
    <row r="2790" spans="1:11" x14ac:dyDescent="0.25">
      <c r="A2790" t="s">
        <v>234</v>
      </c>
      <c r="B2790" t="s">
        <v>12</v>
      </c>
      <c r="C2790" t="s">
        <v>235</v>
      </c>
      <c r="D2790" t="s">
        <v>14</v>
      </c>
      <c r="E2790" t="s">
        <v>92</v>
      </c>
      <c r="F2790">
        <v>2020</v>
      </c>
      <c r="G2790">
        <v>0.51200000000000001</v>
      </c>
      <c r="H2790" t="s">
        <v>125</v>
      </c>
      <c r="J2790" t="s">
        <v>126</v>
      </c>
      <c r="K2790" t="s">
        <v>236</v>
      </c>
    </row>
    <row r="2791" spans="1:11" x14ac:dyDescent="0.25">
      <c r="A2791" t="s">
        <v>234</v>
      </c>
      <c r="B2791" t="s">
        <v>12</v>
      </c>
      <c r="C2791" t="s">
        <v>235</v>
      </c>
      <c r="D2791" t="s">
        <v>14</v>
      </c>
      <c r="E2791" t="s">
        <v>53</v>
      </c>
      <c r="F2791">
        <v>2020</v>
      </c>
      <c r="G2791">
        <v>25.638000000000002</v>
      </c>
      <c r="H2791" t="s">
        <v>125</v>
      </c>
      <c r="J2791" t="s">
        <v>126</v>
      </c>
      <c r="K2791" t="s">
        <v>236</v>
      </c>
    </row>
    <row r="2792" spans="1:11" x14ac:dyDescent="0.25">
      <c r="A2792" t="s">
        <v>234</v>
      </c>
      <c r="B2792" t="s">
        <v>12</v>
      </c>
      <c r="C2792" t="s">
        <v>235</v>
      </c>
      <c r="D2792" t="s">
        <v>14</v>
      </c>
      <c r="E2792" t="s">
        <v>93</v>
      </c>
      <c r="F2792">
        <v>2020</v>
      </c>
      <c r="G2792">
        <v>3.9580000000000002</v>
      </c>
      <c r="H2792" t="s">
        <v>125</v>
      </c>
      <c r="J2792" t="s">
        <v>126</v>
      </c>
      <c r="K2792" t="s">
        <v>236</v>
      </c>
    </row>
    <row r="2793" spans="1:11" x14ac:dyDescent="0.25">
      <c r="A2793" t="s">
        <v>234</v>
      </c>
      <c r="B2793" t="s">
        <v>12</v>
      </c>
      <c r="C2793" t="s">
        <v>235</v>
      </c>
      <c r="D2793" t="s">
        <v>14</v>
      </c>
      <c r="E2793" t="s">
        <v>94</v>
      </c>
      <c r="F2793">
        <v>2020</v>
      </c>
      <c r="G2793">
        <v>1.236</v>
      </c>
      <c r="H2793" t="s">
        <v>125</v>
      </c>
      <c r="J2793" t="s">
        <v>126</v>
      </c>
      <c r="K2793" t="s">
        <v>236</v>
      </c>
    </row>
    <row r="2794" spans="1:11" x14ac:dyDescent="0.25">
      <c r="A2794" t="s">
        <v>234</v>
      </c>
      <c r="B2794" t="s">
        <v>12</v>
      </c>
      <c r="C2794" t="s">
        <v>235</v>
      </c>
      <c r="D2794" t="s">
        <v>14</v>
      </c>
      <c r="E2794" t="s">
        <v>54</v>
      </c>
      <c r="F2794">
        <v>2020</v>
      </c>
      <c r="G2794">
        <v>8.0649999999999995</v>
      </c>
      <c r="H2794" t="s">
        <v>125</v>
      </c>
      <c r="J2794" t="s">
        <v>126</v>
      </c>
      <c r="K2794" t="s">
        <v>236</v>
      </c>
    </row>
    <row r="2795" spans="1:11" x14ac:dyDescent="0.25">
      <c r="A2795" t="s">
        <v>234</v>
      </c>
      <c r="B2795" t="s">
        <v>12</v>
      </c>
      <c r="C2795" t="s">
        <v>235</v>
      </c>
      <c r="D2795" t="s">
        <v>14</v>
      </c>
      <c r="E2795" t="s">
        <v>95</v>
      </c>
      <c r="F2795">
        <v>2020</v>
      </c>
      <c r="G2795">
        <v>16.681000000000001</v>
      </c>
      <c r="H2795" t="s">
        <v>125</v>
      </c>
      <c r="J2795" t="s">
        <v>126</v>
      </c>
      <c r="K2795" t="s">
        <v>236</v>
      </c>
    </row>
    <row r="2796" spans="1:11" x14ac:dyDescent="0.25">
      <c r="A2796" t="s">
        <v>234</v>
      </c>
      <c r="B2796" t="s">
        <v>12</v>
      </c>
      <c r="C2796" t="s">
        <v>235</v>
      </c>
      <c r="D2796" t="s">
        <v>14</v>
      </c>
      <c r="E2796" t="s">
        <v>96</v>
      </c>
      <c r="F2796">
        <v>2020</v>
      </c>
      <c r="G2796">
        <v>2.6469999999999998</v>
      </c>
      <c r="H2796" t="s">
        <v>125</v>
      </c>
      <c r="J2796" t="s">
        <v>126</v>
      </c>
      <c r="K2796" t="s">
        <v>236</v>
      </c>
    </row>
    <row r="2797" spans="1:11" x14ac:dyDescent="0.25">
      <c r="A2797" t="s">
        <v>234</v>
      </c>
      <c r="B2797" t="s">
        <v>12</v>
      </c>
      <c r="C2797" t="s">
        <v>235</v>
      </c>
      <c r="D2797" t="s">
        <v>14</v>
      </c>
      <c r="E2797" t="s">
        <v>97</v>
      </c>
      <c r="F2797">
        <v>2020</v>
      </c>
      <c r="G2797">
        <v>7.9180000000000001</v>
      </c>
      <c r="H2797" t="s">
        <v>125</v>
      </c>
      <c r="J2797" t="s">
        <v>126</v>
      </c>
      <c r="K2797" t="s">
        <v>236</v>
      </c>
    </row>
    <row r="2798" spans="1:11" x14ac:dyDescent="0.25">
      <c r="A2798" t="s">
        <v>234</v>
      </c>
      <c r="B2798" t="s">
        <v>12</v>
      </c>
      <c r="C2798" t="s">
        <v>235</v>
      </c>
      <c r="D2798" t="s">
        <v>14</v>
      </c>
      <c r="E2798" t="s">
        <v>55</v>
      </c>
      <c r="F2798">
        <v>2020</v>
      </c>
      <c r="G2798">
        <v>0.94199999999999995</v>
      </c>
      <c r="H2798" t="s">
        <v>125</v>
      </c>
      <c r="J2798" t="s">
        <v>126</v>
      </c>
      <c r="K2798" t="s">
        <v>236</v>
      </c>
    </row>
    <row r="2799" spans="1:11" x14ac:dyDescent="0.25">
      <c r="A2799" t="s">
        <v>234</v>
      </c>
      <c r="B2799" t="s">
        <v>12</v>
      </c>
      <c r="C2799" t="s">
        <v>235</v>
      </c>
      <c r="D2799" t="s">
        <v>14</v>
      </c>
      <c r="E2799" t="s">
        <v>98</v>
      </c>
      <c r="F2799">
        <v>2020</v>
      </c>
      <c r="G2799">
        <v>7.6020000000000003</v>
      </c>
      <c r="H2799" t="s">
        <v>125</v>
      </c>
      <c r="J2799" t="s">
        <v>126</v>
      </c>
      <c r="K2799" t="s">
        <v>236</v>
      </c>
    </row>
    <row r="2800" spans="1:11" x14ac:dyDescent="0.25">
      <c r="A2800" t="s">
        <v>234</v>
      </c>
      <c r="B2800" t="s">
        <v>12</v>
      </c>
      <c r="C2800" t="s">
        <v>235</v>
      </c>
      <c r="D2800" t="s">
        <v>14</v>
      </c>
      <c r="E2800" t="s">
        <v>99</v>
      </c>
      <c r="F2800">
        <v>2020</v>
      </c>
      <c r="G2800">
        <v>10.984</v>
      </c>
      <c r="H2800" t="s">
        <v>125</v>
      </c>
      <c r="J2800" t="s">
        <v>126</v>
      </c>
      <c r="K2800" t="s">
        <v>236</v>
      </c>
    </row>
    <row r="2801" spans="1:11" x14ac:dyDescent="0.25">
      <c r="A2801" t="s">
        <v>234</v>
      </c>
      <c r="B2801" t="s">
        <v>12</v>
      </c>
      <c r="C2801" t="s">
        <v>235</v>
      </c>
      <c r="D2801" t="s">
        <v>14</v>
      </c>
      <c r="E2801" t="s">
        <v>100</v>
      </c>
      <c r="F2801">
        <v>2020</v>
      </c>
      <c r="G2801">
        <v>0.873</v>
      </c>
      <c r="H2801" t="s">
        <v>125</v>
      </c>
      <c r="J2801" t="s">
        <v>126</v>
      </c>
      <c r="K2801" t="s">
        <v>236</v>
      </c>
    </row>
    <row r="2802" spans="1:11" x14ac:dyDescent="0.25">
      <c r="A2802" t="s">
        <v>234</v>
      </c>
      <c r="B2802" t="s">
        <v>12</v>
      </c>
      <c r="C2802" t="s">
        <v>235</v>
      </c>
      <c r="D2802" t="s">
        <v>14</v>
      </c>
      <c r="E2802" t="s">
        <v>56</v>
      </c>
      <c r="F2802">
        <v>2020</v>
      </c>
      <c r="G2802">
        <v>1.4179999999999999</v>
      </c>
      <c r="H2802" t="s">
        <v>125</v>
      </c>
      <c r="J2802" t="s">
        <v>126</v>
      </c>
      <c r="K2802" t="s">
        <v>236</v>
      </c>
    </row>
    <row r="2803" spans="1:11" x14ac:dyDescent="0.25">
      <c r="A2803" t="s">
        <v>234</v>
      </c>
      <c r="B2803" t="s">
        <v>12</v>
      </c>
      <c r="C2803" t="s">
        <v>235</v>
      </c>
      <c r="D2803" t="s">
        <v>14</v>
      </c>
      <c r="E2803" t="s">
        <v>101</v>
      </c>
      <c r="F2803">
        <v>2020</v>
      </c>
      <c r="G2803">
        <v>0.91300000000000003</v>
      </c>
      <c r="H2803" t="s">
        <v>125</v>
      </c>
      <c r="J2803" t="s">
        <v>126</v>
      </c>
      <c r="K2803" t="s">
        <v>236</v>
      </c>
    </row>
    <row r="2804" spans="1:11" x14ac:dyDescent="0.25">
      <c r="A2804" t="s">
        <v>234</v>
      </c>
      <c r="B2804" t="s">
        <v>12</v>
      </c>
      <c r="C2804" t="s">
        <v>235</v>
      </c>
      <c r="D2804" t="s">
        <v>14</v>
      </c>
      <c r="E2804" t="s">
        <v>102</v>
      </c>
      <c r="F2804">
        <v>2020</v>
      </c>
      <c r="G2804">
        <v>0.23200000000000001</v>
      </c>
      <c r="H2804" t="s">
        <v>125</v>
      </c>
      <c r="J2804" t="s">
        <v>126</v>
      </c>
      <c r="K2804" t="s">
        <v>236</v>
      </c>
    </row>
    <row r="2805" spans="1:11" x14ac:dyDescent="0.25">
      <c r="A2805" t="s">
        <v>234</v>
      </c>
      <c r="B2805" t="s">
        <v>12</v>
      </c>
      <c r="C2805" t="s">
        <v>235</v>
      </c>
      <c r="D2805" t="s">
        <v>14</v>
      </c>
      <c r="E2805" t="s">
        <v>57</v>
      </c>
      <c r="F2805">
        <v>2020</v>
      </c>
      <c r="G2805">
        <v>32.973999999999997</v>
      </c>
      <c r="H2805" t="s">
        <v>125</v>
      </c>
      <c r="J2805" t="s">
        <v>126</v>
      </c>
      <c r="K2805" t="s">
        <v>236</v>
      </c>
    </row>
    <row r="2806" spans="1:11" x14ac:dyDescent="0.25">
      <c r="A2806" t="s">
        <v>234</v>
      </c>
      <c r="B2806" t="s">
        <v>12</v>
      </c>
      <c r="C2806" t="s">
        <v>235</v>
      </c>
      <c r="D2806" t="s">
        <v>14</v>
      </c>
      <c r="E2806" t="s">
        <v>103</v>
      </c>
      <c r="F2806">
        <v>2020</v>
      </c>
      <c r="G2806">
        <v>41.323999999999998</v>
      </c>
      <c r="H2806" t="s">
        <v>125</v>
      </c>
      <c r="J2806" t="s">
        <v>126</v>
      </c>
      <c r="K2806" t="s">
        <v>236</v>
      </c>
    </row>
    <row r="2807" spans="1:11" x14ac:dyDescent="0.25">
      <c r="A2807" t="s">
        <v>234</v>
      </c>
      <c r="B2807" t="s">
        <v>12</v>
      </c>
      <c r="C2807" t="s">
        <v>235</v>
      </c>
      <c r="D2807" t="s">
        <v>14</v>
      </c>
      <c r="E2807" t="s">
        <v>58</v>
      </c>
      <c r="F2807">
        <v>2020</v>
      </c>
      <c r="G2807">
        <v>16.257000000000001</v>
      </c>
      <c r="H2807" t="s">
        <v>125</v>
      </c>
      <c r="J2807" t="s">
        <v>126</v>
      </c>
      <c r="K2807" t="s">
        <v>236</v>
      </c>
    </row>
    <row r="2808" spans="1:11" x14ac:dyDescent="0.25">
      <c r="A2808" t="s">
        <v>234</v>
      </c>
      <c r="B2808" t="s">
        <v>12</v>
      </c>
      <c r="C2808" t="s">
        <v>235</v>
      </c>
      <c r="D2808" t="s">
        <v>14</v>
      </c>
      <c r="E2808" t="s">
        <v>59</v>
      </c>
      <c r="F2808">
        <v>2020</v>
      </c>
      <c r="G2808">
        <v>92.197999999999993</v>
      </c>
      <c r="H2808" t="s">
        <v>125</v>
      </c>
      <c r="J2808" t="s">
        <v>126</v>
      </c>
      <c r="K2808" t="s">
        <v>236</v>
      </c>
    </row>
    <row r="2809" spans="1:11" x14ac:dyDescent="0.25">
      <c r="A2809" t="s">
        <v>234</v>
      </c>
      <c r="B2809" t="s">
        <v>12</v>
      </c>
      <c r="C2809" t="s">
        <v>235</v>
      </c>
      <c r="D2809" t="s">
        <v>14</v>
      </c>
      <c r="E2809" t="s">
        <v>60</v>
      </c>
      <c r="F2809">
        <v>2020</v>
      </c>
      <c r="G2809">
        <v>107.709</v>
      </c>
      <c r="H2809" t="s">
        <v>125</v>
      </c>
      <c r="J2809" t="s">
        <v>126</v>
      </c>
      <c r="K2809" t="s">
        <v>236</v>
      </c>
    </row>
    <row r="2810" spans="1:11" x14ac:dyDescent="0.25">
      <c r="A2810" t="s">
        <v>234</v>
      </c>
      <c r="B2810" t="s">
        <v>12</v>
      </c>
      <c r="C2810" t="s">
        <v>235</v>
      </c>
      <c r="D2810" t="s">
        <v>14</v>
      </c>
      <c r="E2810" t="s">
        <v>61</v>
      </c>
      <c r="F2810">
        <v>2020</v>
      </c>
      <c r="G2810">
        <v>60.506</v>
      </c>
      <c r="H2810" t="s">
        <v>125</v>
      </c>
      <c r="J2810" t="s">
        <v>126</v>
      </c>
      <c r="K2810" t="s">
        <v>236</v>
      </c>
    </row>
    <row r="2811" spans="1:11" x14ac:dyDescent="0.25">
      <c r="A2811" t="s">
        <v>234</v>
      </c>
      <c r="B2811" t="s">
        <v>12</v>
      </c>
      <c r="C2811" t="s">
        <v>235</v>
      </c>
      <c r="D2811" t="s">
        <v>14</v>
      </c>
      <c r="E2811" t="s">
        <v>62</v>
      </c>
      <c r="F2811">
        <v>2020</v>
      </c>
      <c r="G2811">
        <v>3.992</v>
      </c>
      <c r="H2811" t="s">
        <v>125</v>
      </c>
      <c r="J2811" t="s">
        <v>126</v>
      </c>
      <c r="K2811" t="s">
        <v>236</v>
      </c>
    </row>
    <row r="2812" spans="1:11" x14ac:dyDescent="0.25">
      <c r="A2812" t="s">
        <v>234</v>
      </c>
      <c r="B2812" t="s">
        <v>12</v>
      </c>
      <c r="C2812" t="s">
        <v>235</v>
      </c>
      <c r="D2812" t="s">
        <v>14</v>
      </c>
      <c r="E2812" t="s">
        <v>104</v>
      </c>
      <c r="F2812">
        <v>2020</v>
      </c>
      <c r="G2812">
        <v>21.146999999999998</v>
      </c>
      <c r="H2812" t="s">
        <v>125</v>
      </c>
      <c r="J2812" t="s">
        <v>126</v>
      </c>
      <c r="K2812" t="s">
        <v>236</v>
      </c>
    </row>
    <row r="2813" spans="1:11" x14ac:dyDescent="0.25">
      <c r="A2813" t="s">
        <v>234</v>
      </c>
      <c r="B2813" t="s">
        <v>12</v>
      </c>
      <c r="C2813" t="s">
        <v>235</v>
      </c>
      <c r="D2813" t="s">
        <v>14</v>
      </c>
      <c r="E2813" t="s">
        <v>105</v>
      </c>
      <c r="F2813">
        <v>2020</v>
      </c>
      <c r="G2813">
        <v>3.85</v>
      </c>
      <c r="H2813" t="s">
        <v>125</v>
      </c>
      <c r="J2813" t="s">
        <v>126</v>
      </c>
      <c r="K2813" t="s">
        <v>236</v>
      </c>
    </row>
    <row r="2814" spans="1:11" x14ac:dyDescent="0.25">
      <c r="A2814" t="s">
        <v>234</v>
      </c>
      <c r="B2814" t="s">
        <v>12</v>
      </c>
      <c r="C2814" t="s">
        <v>235</v>
      </c>
      <c r="D2814" t="s">
        <v>14</v>
      </c>
      <c r="E2814" t="s">
        <v>106</v>
      </c>
      <c r="F2814">
        <v>2020</v>
      </c>
      <c r="G2814">
        <v>3.8839999999999999</v>
      </c>
      <c r="H2814" t="s">
        <v>125</v>
      </c>
      <c r="J2814" t="s">
        <v>126</v>
      </c>
      <c r="K2814" t="s">
        <v>236</v>
      </c>
    </row>
    <row r="2815" spans="1:11" x14ac:dyDescent="0.25">
      <c r="A2815" t="s">
        <v>234</v>
      </c>
      <c r="B2815" t="s">
        <v>12</v>
      </c>
      <c r="C2815" t="s">
        <v>235</v>
      </c>
      <c r="D2815" t="s">
        <v>14</v>
      </c>
      <c r="E2815" t="s">
        <v>64</v>
      </c>
      <c r="F2815">
        <v>2020</v>
      </c>
      <c r="G2815">
        <v>3.0449999999999999</v>
      </c>
      <c r="H2815" t="s">
        <v>125</v>
      </c>
      <c r="J2815" t="s">
        <v>126</v>
      </c>
      <c r="K2815" t="s">
        <v>236</v>
      </c>
    </row>
    <row r="2816" spans="1:11" x14ac:dyDescent="0.25">
      <c r="A2816" t="s">
        <v>234</v>
      </c>
      <c r="B2816" t="s">
        <v>12</v>
      </c>
      <c r="C2816" t="s">
        <v>235</v>
      </c>
      <c r="D2816" t="s">
        <v>14</v>
      </c>
      <c r="E2816" t="s">
        <v>65</v>
      </c>
      <c r="F2816">
        <v>2020</v>
      </c>
      <c r="G2816">
        <v>18.568000000000001</v>
      </c>
      <c r="H2816" t="s">
        <v>125</v>
      </c>
      <c r="J2816" t="s">
        <v>126</v>
      </c>
      <c r="K2816" t="s">
        <v>236</v>
      </c>
    </row>
    <row r="2817" spans="1:11" x14ac:dyDescent="0.25">
      <c r="A2817" t="s">
        <v>234</v>
      </c>
      <c r="B2817" t="s">
        <v>12</v>
      </c>
      <c r="C2817" t="s">
        <v>235</v>
      </c>
      <c r="D2817" t="s">
        <v>14</v>
      </c>
      <c r="E2817" t="s">
        <v>66</v>
      </c>
      <c r="F2817">
        <v>2020</v>
      </c>
      <c r="G2817">
        <v>41.076000000000001</v>
      </c>
      <c r="H2817" t="s">
        <v>125</v>
      </c>
      <c r="J2817" t="s">
        <v>126</v>
      </c>
      <c r="K2817" t="s">
        <v>236</v>
      </c>
    </row>
    <row r="2818" spans="1:11" x14ac:dyDescent="0.25">
      <c r="A2818" t="s">
        <v>234</v>
      </c>
      <c r="B2818" t="s">
        <v>12</v>
      </c>
      <c r="C2818" t="s">
        <v>235</v>
      </c>
      <c r="D2818" t="s">
        <v>14</v>
      </c>
      <c r="E2818" t="s">
        <v>67</v>
      </c>
      <c r="F2818">
        <v>2020</v>
      </c>
      <c r="G2818">
        <v>208.001</v>
      </c>
      <c r="H2818" t="s">
        <v>125</v>
      </c>
      <c r="J2818" t="s">
        <v>126</v>
      </c>
      <c r="K2818" t="s">
        <v>236</v>
      </c>
    </row>
    <row r="2819" spans="1:11" x14ac:dyDescent="0.25">
      <c r="A2819" t="s">
        <v>234</v>
      </c>
      <c r="B2819" t="s">
        <v>12</v>
      </c>
      <c r="C2819" t="s">
        <v>235</v>
      </c>
      <c r="D2819" t="s">
        <v>14</v>
      </c>
      <c r="E2819" t="s">
        <v>68</v>
      </c>
      <c r="F2819">
        <v>2020</v>
      </c>
      <c r="G2819">
        <v>115.857</v>
      </c>
      <c r="H2819" t="s">
        <v>125</v>
      </c>
      <c r="J2819" t="s">
        <v>126</v>
      </c>
      <c r="K2819" t="s">
        <v>236</v>
      </c>
    </row>
    <row r="2820" spans="1:11" x14ac:dyDescent="0.25">
      <c r="A2820" t="s">
        <v>234</v>
      </c>
      <c r="B2820" t="s">
        <v>12</v>
      </c>
      <c r="C2820" t="s">
        <v>235</v>
      </c>
      <c r="D2820" t="s">
        <v>14</v>
      </c>
      <c r="E2820" t="s">
        <v>107</v>
      </c>
      <c r="F2820">
        <v>2020</v>
      </c>
      <c r="G2820">
        <v>0.499</v>
      </c>
      <c r="H2820" t="s">
        <v>125</v>
      </c>
      <c r="J2820" t="s">
        <v>126</v>
      </c>
      <c r="K2820" t="s">
        <v>236</v>
      </c>
    </row>
    <row r="2821" spans="1:11" x14ac:dyDescent="0.25">
      <c r="A2821" t="s">
        <v>234</v>
      </c>
      <c r="B2821" t="s">
        <v>12</v>
      </c>
      <c r="C2821" t="s">
        <v>235</v>
      </c>
      <c r="D2821" t="s">
        <v>14</v>
      </c>
      <c r="E2821" t="s">
        <v>69</v>
      </c>
      <c r="F2821">
        <v>2020</v>
      </c>
      <c r="G2821">
        <v>21.491</v>
      </c>
      <c r="H2821" t="s">
        <v>125</v>
      </c>
      <c r="J2821" t="s">
        <v>126</v>
      </c>
      <c r="K2821" t="s">
        <v>236</v>
      </c>
    </row>
    <row r="2822" spans="1:11" x14ac:dyDescent="0.25">
      <c r="A2822" t="s">
        <v>234</v>
      </c>
      <c r="B2822" t="s">
        <v>12</v>
      </c>
      <c r="C2822" t="s">
        <v>235</v>
      </c>
      <c r="D2822" t="s">
        <v>14</v>
      </c>
      <c r="E2822" t="s">
        <v>70</v>
      </c>
      <c r="F2822">
        <v>2020</v>
      </c>
      <c r="G2822">
        <v>27.541</v>
      </c>
      <c r="H2822" t="s">
        <v>125</v>
      </c>
      <c r="J2822" t="s">
        <v>126</v>
      </c>
      <c r="K2822" t="s">
        <v>236</v>
      </c>
    </row>
    <row r="2823" spans="1:11" x14ac:dyDescent="0.25">
      <c r="A2823" t="s">
        <v>237</v>
      </c>
      <c r="B2823" t="s">
        <v>12</v>
      </c>
      <c r="C2823" t="s">
        <v>238</v>
      </c>
      <c r="D2823" t="s">
        <v>14</v>
      </c>
      <c r="E2823" t="s">
        <v>15</v>
      </c>
      <c r="F2823">
        <v>2015</v>
      </c>
      <c r="G2823">
        <v>117833.01</v>
      </c>
      <c r="K2823" t="s">
        <v>16</v>
      </c>
    </row>
    <row r="2824" spans="1:11" x14ac:dyDescent="0.25">
      <c r="A2824" t="s">
        <v>237</v>
      </c>
      <c r="B2824" t="s">
        <v>12</v>
      </c>
      <c r="C2824" t="s">
        <v>238</v>
      </c>
      <c r="D2824" t="s">
        <v>14</v>
      </c>
      <c r="E2824" t="s">
        <v>17</v>
      </c>
      <c r="F2824">
        <v>2015</v>
      </c>
      <c r="G2824">
        <v>36347.993000000002</v>
      </c>
      <c r="K2824" t="s">
        <v>16</v>
      </c>
    </row>
    <row r="2825" spans="1:11" x14ac:dyDescent="0.25">
      <c r="A2825" t="s">
        <v>237</v>
      </c>
      <c r="B2825" t="s">
        <v>12</v>
      </c>
      <c r="C2825" t="s">
        <v>238</v>
      </c>
      <c r="D2825" t="s">
        <v>14</v>
      </c>
      <c r="E2825" t="s">
        <v>73</v>
      </c>
      <c r="F2825">
        <v>2015</v>
      </c>
      <c r="G2825">
        <v>562.39200000000005</v>
      </c>
      <c r="K2825" t="s">
        <v>16</v>
      </c>
    </row>
    <row r="2826" spans="1:11" x14ac:dyDescent="0.25">
      <c r="A2826" t="s">
        <v>237</v>
      </c>
      <c r="B2826" t="s">
        <v>12</v>
      </c>
      <c r="C2826" t="s">
        <v>238</v>
      </c>
      <c r="D2826" t="s">
        <v>14</v>
      </c>
      <c r="E2826" t="s">
        <v>18</v>
      </c>
      <c r="F2826">
        <v>2015</v>
      </c>
      <c r="G2826">
        <v>2026.182</v>
      </c>
      <c r="K2826" t="s">
        <v>16</v>
      </c>
    </row>
    <row r="2827" spans="1:11" x14ac:dyDescent="0.25">
      <c r="A2827" t="s">
        <v>237</v>
      </c>
      <c r="B2827" t="s">
        <v>12</v>
      </c>
      <c r="C2827" t="s">
        <v>238</v>
      </c>
      <c r="D2827" t="s">
        <v>14</v>
      </c>
      <c r="E2827" t="s">
        <v>19</v>
      </c>
      <c r="F2827">
        <v>2015</v>
      </c>
      <c r="G2827">
        <v>195.923</v>
      </c>
      <c r="K2827" t="s">
        <v>16</v>
      </c>
    </row>
    <row r="2828" spans="1:11" x14ac:dyDescent="0.25">
      <c r="A2828" t="s">
        <v>237</v>
      </c>
      <c r="B2828" t="s">
        <v>12</v>
      </c>
      <c r="C2828" t="s">
        <v>238</v>
      </c>
      <c r="D2828" t="s">
        <v>14</v>
      </c>
      <c r="E2828" t="s">
        <v>74</v>
      </c>
      <c r="F2828">
        <v>2015</v>
      </c>
      <c r="G2828">
        <v>160.73099999999999</v>
      </c>
      <c r="K2828" t="s">
        <v>16</v>
      </c>
    </row>
    <row r="2829" spans="1:11" x14ac:dyDescent="0.25">
      <c r="A2829" t="s">
        <v>237</v>
      </c>
      <c r="B2829" t="s">
        <v>12</v>
      </c>
      <c r="C2829" t="s">
        <v>238</v>
      </c>
      <c r="D2829" t="s">
        <v>14</v>
      </c>
      <c r="E2829" t="s">
        <v>20</v>
      </c>
      <c r="F2829">
        <v>2015</v>
      </c>
      <c r="G2829">
        <v>406.31799999999998</v>
      </c>
      <c r="K2829" t="s">
        <v>16</v>
      </c>
    </row>
    <row r="2830" spans="1:11" x14ac:dyDescent="0.25">
      <c r="A2830" t="s">
        <v>237</v>
      </c>
      <c r="B2830" t="s">
        <v>12</v>
      </c>
      <c r="C2830" t="s">
        <v>238</v>
      </c>
      <c r="D2830" t="s">
        <v>14</v>
      </c>
      <c r="E2830" t="s">
        <v>22</v>
      </c>
      <c r="F2830">
        <v>2015</v>
      </c>
      <c r="G2830">
        <v>563.32100000000003</v>
      </c>
      <c r="K2830" t="s">
        <v>16</v>
      </c>
    </row>
    <row r="2831" spans="1:11" x14ac:dyDescent="0.25">
      <c r="A2831" t="s">
        <v>237</v>
      </c>
      <c r="B2831" t="s">
        <v>12</v>
      </c>
      <c r="C2831" t="s">
        <v>238</v>
      </c>
      <c r="D2831" t="s">
        <v>14</v>
      </c>
      <c r="E2831" t="s">
        <v>75</v>
      </c>
      <c r="F2831">
        <v>2015</v>
      </c>
      <c r="G2831">
        <v>38.774999999999999</v>
      </c>
      <c r="K2831" t="s">
        <v>16</v>
      </c>
    </row>
    <row r="2832" spans="1:11" x14ac:dyDescent="0.25">
      <c r="A2832" t="s">
        <v>237</v>
      </c>
      <c r="B2832" t="s">
        <v>12</v>
      </c>
      <c r="C2832" t="s">
        <v>238</v>
      </c>
      <c r="D2832" t="s">
        <v>14</v>
      </c>
      <c r="E2832" t="s">
        <v>23</v>
      </c>
      <c r="F2832">
        <v>2015</v>
      </c>
      <c r="G2832">
        <v>3406.752</v>
      </c>
      <c r="K2832" t="s">
        <v>16</v>
      </c>
    </row>
    <row r="2833" spans="1:11" x14ac:dyDescent="0.25">
      <c r="A2833" t="s">
        <v>237</v>
      </c>
      <c r="B2833" t="s">
        <v>12</v>
      </c>
      <c r="C2833" t="s">
        <v>238</v>
      </c>
      <c r="D2833" t="s">
        <v>14</v>
      </c>
      <c r="E2833" t="s">
        <v>76</v>
      </c>
      <c r="F2833">
        <v>2015</v>
      </c>
      <c r="G2833">
        <v>210.83500000000001</v>
      </c>
      <c r="K2833" t="s">
        <v>16</v>
      </c>
    </row>
    <row r="2834" spans="1:11" x14ac:dyDescent="0.25">
      <c r="A2834" t="s">
        <v>237</v>
      </c>
      <c r="B2834" t="s">
        <v>12</v>
      </c>
      <c r="C2834" t="s">
        <v>238</v>
      </c>
      <c r="D2834" t="s">
        <v>14</v>
      </c>
      <c r="E2834" t="s">
        <v>24</v>
      </c>
      <c r="F2834">
        <v>2015</v>
      </c>
      <c r="G2834">
        <v>433.49200000000002</v>
      </c>
      <c r="K2834" t="s">
        <v>16</v>
      </c>
    </row>
    <row r="2835" spans="1:11" x14ac:dyDescent="0.25">
      <c r="A2835" t="s">
        <v>237</v>
      </c>
      <c r="B2835" t="s">
        <v>12</v>
      </c>
      <c r="C2835" t="s">
        <v>238</v>
      </c>
      <c r="D2835" t="s">
        <v>14</v>
      </c>
      <c r="E2835" t="s">
        <v>25</v>
      </c>
      <c r="F2835">
        <v>2015</v>
      </c>
      <c r="G2835">
        <v>1292.454</v>
      </c>
      <c r="K2835" t="s">
        <v>16</v>
      </c>
    </row>
    <row r="2836" spans="1:11" x14ac:dyDescent="0.25">
      <c r="A2836" t="s">
        <v>237</v>
      </c>
      <c r="B2836" t="s">
        <v>12</v>
      </c>
      <c r="C2836" t="s">
        <v>238</v>
      </c>
      <c r="D2836" t="s">
        <v>14</v>
      </c>
      <c r="E2836" t="s">
        <v>26</v>
      </c>
      <c r="F2836">
        <v>2015</v>
      </c>
      <c r="G2836">
        <v>2196.4740000000002</v>
      </c>
      <c r="K2836" t="s">
        <v>16</v>
      </c>
    </row>
    <row r="2837" spans="1:11" x14ac:dyDescent="0.25">
      <c r="A2837" t="s">
        <v>237</v>
      </c>
      <c r="B2837" t="s">
        <v>12</v>
      </c>
      <c r="C2837" t="s">
        <v>238</v>
      </c>
      <c r="D2837" t="s">
        <v>14</v>
      </c>
      <c r="E2837" t="s">
        <v>27</v>
      </c>
      <c r="F2837">
        <v>2015</v>
      </c>
      <c r="G2837">
        <v>777.149</v>
      </c>
      <c r="K2837" t="s">
        <v>16</v>
      </c>
    </row>
    <row r="2838" spans="1:11" x14ac:dyDescent="0.25">
      <c r="A2838" t="s">
        <v>237</v>
      </c>
      <c r="B2838" t="s">
        <v>12</v>
      </c>
      <c r="C2838" t="s">
        <v>238</v>
      </c>
      <c r="D2838" t="s">
        <v>14</v>
      </c>
      <c r="E2838" t="s">
        <v>28</v>
      </c>
      <c r="F2838">
        <v>2015</v>
      </c>
      <c r="G2838">
        <v>1561.509</v>
      </c>
      <c r="K2838" t="s">
        <v>16</v>
      </c>
    </row>
    <row r="2839" spans="1:11" x14ac:dyDescent="0.25">
      <c r="A2839" t="s">
        <v>237</v>
      </c>
      <c r="B2839" t="s">
        <v>12</v>
      </c>
      <c r="C2839" t="s">
        <v>238</v>
      </c>
      <c r="D2839" t="s">
        <v>14</v>
      </c>
      <c r="E2839" t="s">
        <v>29</v>
      </c>
      <c r="F2839">
        <v>2015</v>
      </c>
      <c r="G2839">
        <v>262.89</v>
      </c>
      <c r="K2839" t="s">
        <v>16</v>
      </c>
    </row>
    <row r="2840" spans="1:11" x14ac:dyDescent="0.25">
      <c r="A2840" t="s">
        <v>237</v>
      </c>
      <c r="B2840" t="s">
        <v>12</v>
      </c>
      <c r="C2840" t="s">
        <v>238</v>
      </c>
      <c r="D2840" t="s">
        <v>14</v>
      </c>
      <c r="E2840" t="s">
        <v>77</v>
      </c>
      <c r="F2840">
        <v>2015</v>
      </c>
      <c r="G2840">
        <v>353.322</v>
      </c>
      <c r="K2840" t="s">
        <v>16</v>
      </c>
    </row>
    <row r="2841" spans="1:11" x14ac:dyDescent="0.25">
      <c r="A2841" t="s">
        <v>237</v>
      </c>
      <c r="B2841" t="s">
        <v>12</v>
      </c>
      <c r="C2841" t="s">
        <v>238</v>
      </c>
      <c r="D2841" t="s">
        <v>14</v>
      </c>
      <c r="E2841" t="s">
        <v>30</v>
      </c>
      <c r="F2841">
        <v>2015</v>
      </c>
      <c r="G2841">
        <v>46.802999999999997</v>
      </c>
      <c r="K2841" t="s">
        <v>16</v>
      </c>
    </row>
    <row r="2842" spans="1:11" x14ac:dyDescent="0.25">
      <c r="A2842" t="s">
        <v>237</v>
      </c>
      <c r="B2842" t="s">
        <v>12</v>
      </c>
      <c r="C2842" t="s">
        <v>238</v>
      </c>
      <c r="D2842" t="s">
        <v>14</v>
      </c>
      <c r="E2842" t="s">
        <v>31</v>
      </c>
      <c r="F2842">
        <v>2015</v>
      </c>
      <c r="G2842">
        <v>307.92500000000001</v>
      </c>
      <c r="K2842" t="s">
        <v>16</v>
      </c>
    </row>
    <row r="2843" spans="1:11" x14ac:dyDescent="0.25">
      <c r="A2843" t="s">
        <v>237</v>
      </c>
      <c r="B2843" t="s">
        <v>12</v>
      </c>
      <c r="C2843" t="s">
        <v>238</v>
      </c>
      <c r="D2843" t="s">
        <v>14</v>
      </c>
      <c r="E2843" t="s">
        <v>78</v>
      </c>
      <c r="F2843">
        <v>2015</v>
      </c>
      <c r="G2843">
        <v>160.88</v>
      </c>
      <c r="K2843" t="s">
        <v>16</v>
      </c>
    </row>
    <row r="2844" spans="1:11" x14ac:dyDescent="0.25">
      <c r="A2844" t="s">
        <v>237</v>
      </c>
      <c r="B2844" t="s">
        <v>12</v>
      </c>
      <c r="C2844" t="s">
        <v>238</v>
      </c>
      <c r="D2844" t="s">
        <v>14</v>
      </c>
      <c r="E2844" t="s">
        <v>79</v>
      </c>
      <c r="F2844">
        <v>2015</v>
      </c>
      <c r="G2844">
        <v>585.971</v>
      </c>
      <c r="K2844" t="s">
        <v>16</v>
      </c>
    </row>
    <row r="2845" spans="1:11" x14ac:dyDescent="0.25">
      <c r="A2845" t="s">
        <v>237</v>
      </c>
      <c r="B2845" t="s">
        <v>12</v>
      </c>
      <c r="C2845" t="s">
        <v>238</v>
      </c>
      <c r="D2845" t="s">
        <v>14</v>
      </c>
      <c r="E2845" t="s">
        <v>32</v>
      </c>
      <c r="F2845">
        <v>2015</v>
      </c>
      <c r="G2845">
        <v>1232.463</v>
      </c>
      <c r="K2845" t="s">
        <v>16</v>
      </c>
    </row>
    <row r="2846" spans="1:11" x14ac:dyDescent="0.25">
      <c r="A2846" t="s">
        <v>237</v>
      </c>
      <c r="B2846" t="s">
        <v>12</v>
      </c>
      <c r="C2846" t="s">
        <v>238</v>
      </c>
      <c r="D2846" t="s">
        <v>14</v>
      </c>
      <c r="E2846" t="s">
        <v>33</v>
      </c>
      <c r="F2846">
        <v>2015</v>
      </c>
      <c r="G2846">
        <v>218.02600000000001</v>
      </c>
      <c r="K2846" t="s">
        <v>16</v>
      </c>
    </row>
    <row r="2847" spans="1:11" x14ac:dyDescent="0.25">
      <c r="A2847" t="s">
        <v>237</v>
      </c>
      <c r="B2847" t="s">
        <v>12</v>
      </c>
      <c r="C2847" t="s">
        <v>238</v>
      </c>
      <c r="D2847" t="s">
        <v>14</v>
      </c>
      <c r="E2847" t="s">
        <v>34</v>
      </c>
      <c r="F2847">
        <v>2015</v>
      </c>
      <c r="G2847">
        <v>512.77200000000005</v>
      </c>
      <c r="K2847" t="s">
        <v>16</v>
      </c>
    </row>
    <row r="2848" spans="1:11" x14ac:dyDescent="0.25">
      <c r="A2848" t="s">
        <v>237</v>
      </c>
      <c r="B2848" t="s">
        <v>12</v>
      </c>
      <c r="C2848" t="s">
        <v>238</v>
      </c>
      <c r="D2848" t="s">
        <v>14</v>
      </c>
      <c r="E2848" t="s">
        <v>80</v>
      </c>
      <c r="F2848">
        <v>2015</v>
      </c>
      <c r="G2848">
        <v>187.68</v>
      </c>
      <c r="K2848" t="s">
        <v>16</v>
      </c>
    </row>
    <row r="2849" spans="1:11" x14ac:dyDescent="0.25">
      <c r="A2849" t="s">
        <v>237</v>
      </c>
      <c r="B2849" t="s">
        <v>12</v>
      </c>
      <c r="C2849" t="s">
        <v>238</v>
      </c>
      <c r="D2849" t="s">
        <v>14</v>
      </c>
      <c r="E2849" t="s">
        <v>35</v>
      </c>
      <c r="F2849">
        <v>2015</v>
      </c>
      <c r="G2849">
        <v>179.708</v>
      </c>
      <c r="K2849" t="s">
        <v>16</v>
      </c>
    </row>
    <row r="2850" spans="1:11" x14ac:dyDescent="0.25">
      <c r="A2850" t="s">
        <v>237</v>
      </c>
      <c r="B2850" t="s">
        <v>12</v>
      </c>
      <c r="C2850" t="s">
        <v>238</v>
      </c>
      <c r="D2850" t="s">
        <v>14</v>
      </c>
      <c r="E2850" t="s">
        <v>36</v>
      </c>
      <c r="F2850">
        <v>2015</v>
      </c>
      <c r="G2850">
        <v>97.126999999999995</v>
      </c>
      <c r="K2850" t="s">
        <v>16</v>
      </c>
    </row>
    <row r="2851" spans="1:11" x14ac:dyDescent="0.25">
      <c r="A2851" t="s">
        <v>237</v>
      </c>
      <c r="B2851" t="s">
        <v>12</v>
      </c>
      <c r="C2851" t="s">
        <v>238</v>
      </c>
      <c r="D2851" t="s">
        <v>14</v>
      </c>
      <c r="E2851" t="s">
        <v>110</v>
      </c>
      <c r="F2851">
        <v>2015</v>
      </c>
      <c r="G2851">
        <v>202.982</v>
      </c>
      <c r="K2851" t="s">
        <v>16</v>
      </c>
    </row>
    <row r="2852" spans="1:11" x14ac:dyDescent="0.25">
      <c r="A2852" t="s">
        <v>237</v>
      </c>
      <c r="B2852" t="s">
        <v>12</v>
      </c>
      <c r="C2852" t="s">
        <v>238</v>
      </c>
      <c r="D2852" t="s">
        <v>14</v>
      </c>
      <c r="E2852" t="s">
        <v>81</v>
      </c>
      <c r="F2852">
        <v>2015</v>
      </c>
      <c r="G2852">
        <v>283.90499999999997</v>
      </c>
      <c r="K2852" t="s">
        <v>16</v>
      </c>
    </row>
    <row r="2853" spans="1:11" x14ac:dyDescent="0.25">
      <c r="A2853" t="s">
        <v>237</v>
      </c>
      <c r="B2853" t="s">
        <v>12</v>
      </c>
      <c r="C2853" t="s">
        <v>238</v>
      </c>
      <c r="D2853" t="s">
        <v>14</v>
      </c>
      <c r="E2853" t="s">
        <v>37</v>
      </c>
      <c r="F2853">
        <v>2015</v>
      </c>
      <c r="G2853">
        <v>863.83500000000004</v>
      </c>
      <c r="K2853" t="s">
        <v>16</v>
      </c>
    </row>
    <row r="2854" spans="1:11" x14ac:dyDescent="0.25">
      <c r="A2854" t="s">
        <v>237</v>
      </c>
      <c r="B2854" t="s">
        <v>12</v>
      </c>
      <c r="C2854" t="s">
        <v>238</v>
      </c>
      <c r="D2854" t="s">
        <v>14</v>
      </c>
      <c r="E2854" t="s">
        <v>38</v>
      </c>
      <c r="F2854">
        <v>2015</v>
      </c>
      <c r="G2854">
        <v>555.07600000000002</v>
      </c>
      <c r="K2854" t="s">
        <v>16</v>
      </c>
    </row>
    <row r="2855" spans="1:11" x14ac:dyDescent="0.25">
      <c r="A2855" t="s">
        <v>237</v>
      </c>
      <c r="B2855" t="s">
        <v>12</v>
      </c>
      <c r="C2855" t="s">
        <v>238</v>
      </c>
      <c r="D2855" t="s">
        <v>14</v>
      </c>
      <c r="E2855" t="s">
        <v>82</v>
      </c>
      <c r="F2855">
        <v>2015</v>
      </c>
      <c r="G2855">
        <v>221.32900000000001</v>
      </c>
      <c r="K2855" t="s">
        <v>16</v>
      </c>
    </row>
    <row r="2856" spans="1:11" x14ac:dyDescent="0.25">
      <c r="A2856" t="s">
        <v>237</v>
      </c>
      <c r="B2856" t="s">
        <v>12</v>
      </c>
      <c r="C2856" t="s">
        <v>238</v>
      </c>
      <c r="D2856" t="s">
        <v>14</v>
      </c>
      <c r="E2856" t="s">
        <v>39</v>
      </c>
      <c r="F2856">
        <v>2015</v>
      </c>
      <c r="G2856">
        <v>212.41300000000001</v>
      </c>
      <c r="K2856" t="s">
        <v>16</v>
      </c>
    </row>
    <row r="2857" spans="1:11" x14ac:dyDescent="0.25">
      <c r="A2857" t="s">
        <v>237</v>
      </c>
      <c r="B2857" t="s">
        <v>12</v>
      </c>
      <c r="C2857" t="s">
        <v>238</v>
      </c>
      <c r="D2857" t="s">
        <v>14</v>
      </c>
      <c r="E2857" t="s">
        <v>83</v>
      </c>
      <c r="F2857">
        <v>2015</v>
      </c>
      <c r="G2857">
        <v>102.893</v>
      </c>
      <c r="K2857" t="s">
        <v>16</v>
      </c>
    </row>
    <row r="2858" spans="1:11" x14ac:dyDescent="0.25">
      <c r="A2858" t="s">
        <v>237</v>
      </c>
      <c r="B2858" t="s">
        <v>12</v>
      </c>
      <c r="C2858" t="s">
        <v>238</v>
      </c>
      <c r="D2858" t="s">
        <v>14</v>
      </c>
      <c r="E2858" t="s">
        <v>40</v>
      </c>
      <c r="F2858">
        <v>2015</v>
      </c>
      <c r="G2858">
        <v>16.283999999999999</v>
      </c>
      <c r="K2858" t="s">
        <v>16</v>
      </c>
    </row>
    <row r="2859" spans="1:11" x14ac:dyDescent="0.25">
      <c r="A2859" t="s">
        <v>237</v>
      </c>
      <c r="B2859" t="s">
        <v>12</v>
      </c>
      <c r="C2859" t="s">
        <v>238</v>
      </c>
      <c r="D2859" t="s">
        <v>14</v>
      </c>
      <c r="E2859" t="s">
        <v>84</v>
      </c>
      <c r="F2859">
        <v>2015</v>
      </c>
      <c r="G2859">
        <v>115.779</v>
      </c>
      <c r="K2859" t="s">
        <v>16</v>
      </c>
    </row>
    <row r="2860" spans="1:11" x14ac:dyDescent="0.25">
      <c r="A2860" t="s">
        <v>237</v>
      </c>
      <c r="B2860" t="s">
        <v>12</v>
      </c>
      <c r="C2860" t="s">
        <v>238</v>
      </c>
      <c r="D2860" t="s">
        <v>14</v>
      </c>
      <c r="E2860" t="s">
        <v>85</v>
      </c>
      <c r="F2860">
        <v>2015</v>
      </c>
      <c r="G2860">
        <v>43.555</v>
      </c>
      <c r="K2860" t="s">
        <v>16</v>
      </c>
    </row>
    <row r="2861" spans="1:11" x14ac:dyDescent="0.25">
      <c r="A2861" t="s">
        <v>237</v>
      </c>
      <c r="B2861" t="s">
        <v>12</v>
      </c>
      <c r="C2861" t="s">
        <v>238</v>
      </c>
      <c r="D2861" t="s">
        <v>14</v>
      </c>
      <c r="E2861" t="s">
        <v>86</v>
      </c>
      <c r="F2861">
        <v>2015</v>
      </c>
      <c r="G2861">
        <v>7020.9589999999998</v>
      </c>
      <c r="K2861" t="s">
        <v>16</v>
      </c>
    </row>
    <row r="2862" spans="1:11" x14ac:dyDescent="0.25">
      <c r="A2862" t="s">
        <v>237</v>
      </c>
      <c r="B2862" t="s">
        <v>12</v>
      </c>
      <c r="C2862" t="s">
        <v>238</v>
      </c>
      <c r="D2862" t="s">
        <v>14</v>
      </c>
      <c r="E2862" t="s">
        <v>41</v>
      </c>
      <c r="F2862">
        <v>2015</v>
      </c>
      <c r="G2862">
        <v>609.95100000000002</v>
      </c>
      <c r="K2862" t="s">
        <v>16</v>
      </c>
    </row>
    <row r="2863" spans="1:11" x14ac:dyDescent="0.25">
      <c r="A2863" t="s">
        <v>237</v>
      </c>
      <c r="B2863" t="s">
        <v>12</v>
      </c>
      <c r="C2863" t="s">
        <v>238</v>
      </c>
      <c r="D2863" t="s">
        <v>14</v>
      </c>
      <c r="E2863" t="s">
        <v>42</v>
      </c>
      <c r="F2863">
        <v>2015</v>
      </c>
      <c r="G2863">
        <v>330.32499999999999</v>
      </c>
      <c r="K2863" t="s">
        <v>16</v>
      </c>
    </row>
    <row r="2864" spans="1:11" x14ac:dyDescent="0.25">
      <c r="A2864" t="s">
        <v>237</v>
      </c>
      <c r="B2864" t="s">
        <v>12</v>
      </c>
      <c r="C2864" t="s">
        <v>238</v>
      </c>
      <c r="D2864" t="s">
        <v>14</v>
      </c>
      <c r="E2864" t="s">
        <v>87</v>
      </c>
      <c r="F2864">
        <v>2015</v>
      </c>
      <c r="G2864">
        <v>1684.8420000000001</v>
      </c>
      <c r="K2864" t="s">
        <v>16</v>
      </c>
    </row>
    <row r="2865" spans="1:11" x14ac:dyDescent="0.25">
      <c r="A2865" t="s">
        <v>237</v>
      </c>
      <c r="B2865" t="s">
        <v>12</v>
      </c>
      <c r="C2865" t="s">
        <v>238</v>
      </c>
      <c r="D2865" t="s">
        <v>14</v>
      </c>
      <c r="E2865" t="s">
        <v>43</v>
      </c>
      <c r="F2865">
        <v>2015</v>
      </c>
      <c r="G2865">
        <v>1558.579</v>
      </c>
      <c r="K2865" t="s">
        <v>16</v>
      </c>
    </row>
    <row r="2866" spans="1:11" x14ac:dyDescent="0.25">
      <c r="A2866" t="s">
        <v>237</v>
      </c>
      <c r="B2866" t="s">
        <v>12</v>
      </c>
      <c r="C2866" t="s">
        <v>238</v>
      </c>
      <c r="D2866" t="s">
        <v>14</v>
      </c>
      <c r="E2866" t="s">
        <v>44</v>
      </c>
      <c r="F2866">
        <v>2015</v>
      </c>
      <c r="G2866">
        <v>18711.682000000001</v>
      </c>
      <c r="K2866" t="s">
        <v>16</v>
      </c>
    </row>
    <row r="2867" spans="1:11" x14ac:dyDescent="0.25">
      <c r="A2867" t="s">
        <v>237</v>
      </c>
      <c r="B2867" t="s">
        <v>12</v>
      </c>
      <c r="C2867" t="s">
        <v>238</v>
      </c>
      <c r="D2867" t="s">
        <v>14</v>
      </c>
      <c r="E2867" t="s">
        <v>45</v>
      </c>
      <c r="F2867">
        <v>2015</v>
      </c>
      <c r="G2867">
        <v>3386.21</v>
      </c>
      <c r="K2867" t="s">
        <v>16</v>
      </c>
    </row>
    <row r="2868" spans="1:11" x14ac:dyDescent="0.25">
      <c r="A2868" t="s">
        <v>237</v>
      </c>
      <c r="B2868" t="s">
        <v>12</v>
      </c>
      <c r="C2868" t="s">
        <v>238</v>
      </c>
      <c r="D2868" t="s">
        <v>14</v>
      </c>
      <c r="E2868" t="s">
        <v>46</v>
      </c>
      <c r="F2868">
        <v>2015</v>
      </c>
      <c r="G2868">
        <v>219.124</v>
      </c>
      <c r="K2868" t="s">
        <v>16</v>
      </c>
    </row>
    <row r="2869" spans="1:11" x14ac:dyDescent="0.25">
      <c r="A2869" t="s">
        <v>237</v>
      </c>
      <c r="B2869" t="s">
        <v>12</v>
      </c>
      <c r="C2869" t="s">
        <v>238</v>
      </c>
      <c r="D2869" t="s">
        <v>14</v>
      </c>
      <c r="E2869" t="s">
        <v>88</v>
      </c>
      <c r="F2869">
        <v>2015</v>
      </c>
      <c r="G2869">
        <v>83.1</v>
      </c>
      <c r="K2869" t="s">
        <v>16</v>
      </c>
    </row>
    <row r="2870" spans="1:11" x14ac:dyDescent="0.25">
      <c r="A2870" t="s">
        <v>237</v>
      </c>
      <c r="B2870" t="s">
        <v>12</v>
      </c>
      <c r="C2870" t="s">
        <v>238</v>
      </c>
      <c r="D2870" t="s">
        <v>14</v>
      </c>
      <c r="E2870" t="s">
        <v>89</v>
      </c>
      <c r="F2870">
        <v>2015</v>
      </c>
      <c r="G2870">
        <v>825.73800000000006</v>
      </c>
      <c r="K2870" t="s">
        <v>16</v>
      </c>
    </row>
    <row r="2871" spans="1:11" x14ac:dyDescent="0.25">
      <c r="A2871" t="s">
        <v>237</v>
      </c>
      <c r="B2871" t="s">
        <v>12</v>
      </c>
      <c r="C2871" t="s">
        <v>238</v>
      </c>
      <c r="D2871" t="s">
        <v>14</v>
      </c>
      <c r="E2871" t="s">
        <v>90</v>
      </c>
      <c r="F2871">
        <v>2015</v>
      </c>
      <c r="G2871">
        <v>108.551</v>
      </c>
      <c r="K2871" t="s">
        <v>16</v>
      </c>
    </row>
    <row r="2872" spans="1:11" x14ac:dyDescent="0.25">
      <c r="A2872" t="s">
        <v>237</v>
      </c>
      <c r="B2872" t="s">
        <v>12</v>
      </c>
      <c r="C2872" t="s">
        <v>238</v>
      </c>
      <c r="D2872" t="s">
        <v>14</v>
      </c>
      <c r="E2872" t="s">
        <v>47</v>
      </c>
      <c r="F2872">
        <v>2015</v>
      </c>
      <c r="G2872">
        <v>593.75</v>
      </c>
      <c r="K2872" t="s">
        <v>16</v>
      </c>
    </row>
    <row r="2873" spans="1:11" x14ac:dyDescent="0.25">
      <c r="A2873" t="s">
        <v>237</v>
      </c>
      <c r="B2873" t="s">
        <v>12</v>
      </c>
      <c r="C2873" t="s">
        <v>238</v>
      </c>
      <c r="D2873" t="s">
        <v>14</v>
      </c>
      <c r="E2873" t="s">
        <v>48</v>
      </c>
      <c r="F2873">
        <v>2015</v>
      </c>
      <c r="G2873">
        <v>4573.1930000000002</v>
      </c>
      <c r="K2873" t="s">
        <v>16</v>
      </c>
    </row>
    <row r="2874" spans="1:11" x14ac:dyDescent="0.25">
      <c r="A2874" t="s">
        <v>237</v>
      </c>
      <c r="B2874" t="s">
        <v>12</v>
      </c>
      <c r="C2874" t="s">
        <v>238</v>
      </c>
      <c r="D2874" t="s">
        <v>14</v>
      </c>
      <c r="E2874" t="s">
        <v>49</v>
      </c>
      <c r="F2874">
        <v>2015</v>
      </c>
      <c r="G2874">
        <v>71.745000000000005</v>
      </c>
      <c r="K2874" t="s">
        <v>16</v>
      </c>
    </row>
    <row r="2875" spans="1:11" x14ac:dyDescent="0.25">
      <c r="A2875" t="s">
        <v>237</v>
      </c>
      <c r="B2875" t="s">
        <v>12</v>
      </c>
      <c r="C2875" t="s">
        <v>238</v>
      </c>
      <c r="D2875" t="s">
        <v>14</v>
      </c>
      <c r="E2875" t="s">
        <v>50</v>
      </c>
      <c r="F2875">
        <v>2015</v>
      </c>
      <c r="G2875">
        <v>18.113</v>
      </c>
      <c r="K2875" t="s">
        <v>16</v>
      </c>
    </row>
    <row r="2876" spans="1:11" x14ac:dyDescent="0.25">
      <c r="A2876" t="s">
        <v>237</v>
      </c>
      <c r="B2876" t="s">
        <v>12</v>
      </c>
      <c r="C2876" t="s">
        <v>238</v>
      </c>
      <c r="D2876" t="s">
        <v>14</v>
      </c>
      <c r="E2876" t="s">
        <v>51</v>
      </c>
      <c r="F2876">
        <v>2015</v>
      </c>
      <c r="G2876">
        <v>58.206000000000003</v>
      </c>
      <c r="K2876" t="s">
        <v>16</v>
      </c>
    </row>
    <row r="2877" spans="1:11" x14ac:dyDescent="0.25">
      <c r="A2877" t="s">
        <v>237</v>
      </c>
      <c r="B2877" t="s">
        <v>12</v>
      </c>
      <c r="C2877" t="s">
        <v>238</v>
      </c>
      <c r="D2877" t="s">
        <v>14</v>
      </c>
      <c r="E2877" t="s">
        <v>52</v>
      </c>
      <c r="F2877">
        <v>2015</v>
      </c>
      <c r="G2877">
        <v>357.54399999999998</v>
      </c>
      <c r="K2877" t="s">
        <v>16</v>
      </c>
    </row>
    <row r="2878" spans="1:11" x14ac:dyDescent="0.25">
      <c r="A2878" t="s">
        <v>237</v>
      </c>
      <c r="B2878" t="s">
        <v>12</v>
      </c>
      <c r="C2878" t="s">
        <v>238</v>
      </c>
      <c r="D2878" t="s">
        <v>14</v>
      </c>
      <c r="E2878" t="s">
        <v>91</v>
      </c>
      <c r="F2878">
        <v>2015</v>
      </c>
      <c r="G2878">
        <v>43.811999999999998</v>
      </c>
      <c r="K2878" t="s">
        <v>16</v>
      </c>
    </row>
    <row r="2879" spans="1:11" x14ac:dyDescent="0.25">
      <c r="A2879" t="s">
        <v>237</v>
      </c>
      <c r="B2879" t="s">
        <v>12</v>
      </c>
      <c r="C2879" t="s">
        <v>238</v>
      </c>
      <c r="D2879" t="s">
        <v>14</v>
      </c>
      <c r="E2879" t="s">
        <v>92</v>
      </c>
      <c r="F2879">
        <v>2015</v>
      </c>
      <c r="G2879">
        <v>25.571999999999999</v>
      </c>
      <c r="K2879" t="s">
        <v>16</v>
      </c>
    </row>
    <row r="2880" spans="1:11" x14ac:dyDescent="0.25">
      <c r="A2880" t="s">
        <v>237</v>
      </c>
      <c r="B2880" t="s">
        <v>12</v>
      </c>
      <c r="C2880" t="s">
        <v>238</v>
      </c>
      <c r="D2880" t="s">
        <v>14</v>
      </c>
      <c r="E2880" t="s">
        <v>53</v>
      </c>
      <c r="F2880">
        <v>2015</v>
      </c>
      <c r="G2880">
        <v>1521.694</v>
      </c>
      <c r="K2880" t="s">
        <v>16</v>
      </c>
    </row>
    <row r="2881" spans="1:11" x14ac:dyDescent="0.25">
      <c r="A2881" t="s">
        <v>237</v>
      </c>
      <c r="B2881" t="s">
        <v>12</v>
      </c>
      <c r="C2881" t="s">
        <v>238</v>
      </c>
      <c r="D2881" t="s">
        <v>14</v>
      </c>
      <c r="E2881" t="s">
        <v>93</v>
      </c>
      <c r="F2881">
        <v>2015</v>
      </c>
      <c r="G2881">
        <v>140.03200000000001</v>
      </c>
      <c r="K2881" t="s">
        <v>16</v>
      </c>
    </row>
    <row r="2882" spans="1:11" x14ac:dyDescent="0.25">
      <c r="A2882" t="s">
        <v>237</v>
      </c>
      <c r="B2882" t="s">
        <v>12</v>
      </c>
      <c r="C2882" t="s">
        <v>238</v>
      </c>
      <c r="D2882" t="s">
        <v>14</v>
      </c>
      <c r="E2882" t="s">
        <v>94</v>
      </c>
      <c r="F2882">
        <v>2015</v>
      </c>
      <c r="G2882">
        <v>74.007999999999996</v>
      </c>
      <c r="K2882" t="s">
        <v>16</v>
      </c>
    </row>
    <row r="2883" spans="1:11" x14ac:dyDescent="0.25">
      <c r="A2883" t="s">
        <v>237</v>
      </c>
      <c r="B2883" t="s">
        <v>12</v>
      </c>
      <c r="C2883" t="s">
        <v>238</v>
      </c>
      <c r="D2883" t="s">
        <v>14</v>
      </c>
      <c r="E2883" t="s">
        <v>54</v>
      </c>
      <c r="F2883">
        <v>2015</v>
      </c>
      <c r="G2883">
        <v>292.15899999999999</v>
      </c>
      <c r="K2883" t="s">
        <v>16</v>
      </c>
    </row>
    <row r="2884" spans="1:11" x14ac:dyDescent="0.25">
      <c r="A2884" t="s">
        <v>237</v>
      </c>
      <c r="B2884" t="s">
        <v>12</v>
      </c>
      <c r="C2884" t="s">
        <v>238</v>
      </c>
      <c r="D2884" t="s">
        <v>14</v>
      </c>
      <c r="E2884" t="s">
        <v>95</v>
      </c>
      <c r="F2884">
        <v>2015</v>
      </c>
      <c r="G2884">
        <v>117.10299999999999</v>
      </c>
      <c r="K2884" t="s">
        <v>16</v>
      </c>
    </row>
    <row r="2885" spans="1:11" x14ac:dyDescent="0.25">
      <c r="A2885" t="s">
        <v>237</v>
      </c>
      <c r="B2885" t="s">
        <v>12</v>
      </c>
      <c r="C2885" t="s">
        <v>238</v>
      </c>
      <c r="D2885" t="s">
        <v>14</v>
      </c>
      <c r="E2885" t="s">
        <v>96</v>
      </c>
      <c r="F2885">
        <v>2015</v>
      </c>
      <c r="G2885">
        <v>43.81</v>
      </c>
      <c r="K2885" t="s">
        <v>16</v>
      </c>
    </row>
    <row r="2886" spans="1:11" x14ac:dyDescent="0.25">
      <c r="A2886" t="s">
        <v>237</v>
      </c>
      <c r="B2886" t="s">
        <v>12</v>
      </c>
      <c r="C2886" t="s">
        <v>238</v>
      </c>
      <c r="D2886" t="s">
        <v>14</v>
      </c>
      <c r="E2886" t="s">
        <v>97</v>
      </c>
      <c r="F2886">
        <v>2015</v>
      </c>
      <c r="G2886">
        <v>89.269000000000005</v>
      </c>
      <c r="K2886" t="s">
        <v>16</v>
      </c>
    </row>
    <row r="2887" spans="1:11" x14ac:dyDescent="0.25">
      <c r="A2887" t="s">
        <v>237</v>
      </c>
      <c r="B2887" t="s">
        <v>12</v>
      </c>
      <c r="C2887" t="s">
        <v>238</v>
      </c>
      <c r="D2887" t="s">
        <v>14</v>
      </c>
      <c r="E2887" t="s">
        <v>55</v>
      </c>
      <c r="F2887">
        <v>2015</v>
      </c>
      <c r="G2887">
        <v>5.0819999999999999</v>
      </c>
      <c r="K2887" t="s">
        <v>16</v>
      </c>
    </row>
    <row r="2888" spans="1:11" x14ac:dyDescent="0.25">
      <c r="A2888" t="s">
        <v>237</v>
      </c>
      <c r="B2888" t="s">
        <v>12</v>
      </c>
      <c r="C2888" t="s">
        <v>238</v>
      </c>
      <c r="D2888" t="s">
        <v>14</v>
      </c>
      <c r="E2888" t="s">
        <v>98</v>
      </c>
      <c r="F2888">
        <v>2015</v>
      </c>
      <c r="G2888">
        <v>28.036000000000001</v>
      </c>
      <c r="K2888" t="s">
        <v>16</v>
      </c>
    </row>
    <row r="2889" spans="1:11" x14ac:dyDescent="0.25">
      <c r="A2889" t="s">
        <v>237</v>
      </c>
      <c r="B2889" t="s">
        <v>12</v>
      </c>
      <c r="C2889" t="s">
        <v>238</v>
      </c>
      <c r="D2889" t="s">
        <v>14</v>
      </c>
      <c r="E2889" t="s">
        <v>99</v>
      </c>
      <c r="F2889">
        <v>2015</v>
      </c>
      <c r="G2889">
        <v>134.68899999999999</v>
      </c>
      <c r="K2889" t="s">
        <v>16</v>
      </c>
    </row>
    <row r="2890" spans="1:11" x14ac:dyDescent="0.25">
      <c r="A2890" t="s">
        <v>237</v>
      </c>
      <c r="B2890" t="s">
        <v>12</v>
      </c>
      <c r="C2890" t="s">
        <v>238</v>
      </c>
      <c r="D2890" t="s">
        <v>14</v>
      </c>
      <c r="E2890" t="s">
        <v>100</v>
      </c>
      <c r="F2890">
        <v>2015</v>
      </c>
      <c r="G2890">
        <v>3.8330000000000002</v>
      </c>
      <c r="H2890" t="s">
        <v>21</v>
      </c>
      <c r="K2890" t="s">
        <v>16</v>
      </c>
    </row>
    <row r="2891" spans="1:11" x14ac:dyDescent="0.25">
      <c r="A2891" t="s">
        <v>237</v>
      </c>
      <c r="B2891" t="s">
        <v>12</v>
      </c>
      <c r="C2891" t="s">
        <v>238</v>
      </c>
      <c r="D2891" t="s">
        <v>14</v>
      </c>
      <c r="E2891" t="s">
        <v>56</v>
      </c>
      <c r="F2891">
        <v>2015</v>
      </c>
      <c r="G2891">
        <v>321.01</v>
      </c>
      <c r="K2891" t="s">
        <v>16</v>
      </c>
    </row>
    <row r="2892" spans="1:11" x14ac:dyDescent="0.25">
      <c r="A2892" t="s">
        <v>237</v>
      </c>
      <c r="B2892" t="s">
        <v>12</v>
      </c>
      <c r="C2892" t="s">
        <v>238</v>
      </c>
      <c r="D2892" t="s">
        <v>14</v>
      </c>
      <c r="E2892" t="s">
        <v>101</v>
      </c>
      <c r="F2892">
        <v>2015</v>
      </c>
      <c r="G2892">
        <v>70.274000000000001</v>
      </c>
      <c r="K2892" t="s">
        <v>16</v>
      </c>
    </row>
    <row r="2893" spans="1:11" x14ac:dyDescent="0.25">
      <c r="A2893" t="s">
        <v>237</v>
      </c>
      <c r="B2893" t="s">
        <v>12</v>
      </c>
      <c r="C2893" t="s">
        <v>238</v>
      </c>
      <c r="D2893" t="s">
        <v>14</v>
      </c>
      <c r="E2893" t="s">
        <v>102</v>
      </c>
      <c r="F2893">
        <v>2015</v>
      </c>
      <c r="G2893">
        <v>110.911</v>
      </c>
      <c r="K2893" t="s">
        <v>16</v>
      </c>
    </row>
    <row r="2894" spans="1:11" x14ac:dyDescent="0.25">
      <c r="A2894" t="s">
        <v>237</v>
      </c>
      <c r="B2894" t="s">
        <v>12</v>
      </c>
      <c r="C2894" t="s">
        <v>238</v>
      </c>
      <c r="D2894" t="s">
        <v>14</v>
      </c>
      <c r="E2894" t="s">
        <v>57</v>
      </c>
      <c r="F2894">
        <v>2015</v>
      </c>
      <c r="G2894">
        <v>157.971</v>
      </c>
      <c r="K2894" t="s">
        <v>16</v>
      </c>
    </row>
    <row r="2895" spans="1:11" x14ac:dyDescent="0.25">
      <c r="A2895" t="s">
        <v>237</v>
      </c>
      <c r="B2895" t="s">
        <v>12</v>
      </c>
      <c r="C2895" t="s">
        <v>238</v>
      </c>
      <c r="D2895" t="s">
        <v>14</v>
      </c>
      <c r="E2895" t="s">
        <v>103</v>
      </c>
      <c r="F2895">
        <v>2015</v>
      </c>
      <c r="G2895">
        <v>133.44399999999999</v>
      </c>
      <c r="K2895" t="s">
        <v>16</v>
      </c>
    </row>
    <row r="2896" spans="1:11" x14ac:dyDescent="0.25">
      <c r="A2896" t="s">
        <v>237</v>
      </c>
      <c r="B2896" t="s">
        <v>12</v>
      </c>
      <c r="C2896" t="s">
        <v>238</v>
      </c>
      <c r="D2896" t="s">
        <v>14</v>
      </c>
      <c r="E2896" t="s">
        <v>58</v>
      </c>
      <c r="F2896">
        <v>2015</v>
      </c>
      <c r="G2896">
        <v>252.12200000000001</v>
      </c>
      <c r="K2896" t="s">
        <v>16</v>
      </c>
    </row>
    <row r="2897" spans="1:11" x14ac:dyDescent="0.25">
      <c r="A2897" t="s">
        <v>237</v>
      </c>
      <c r="B2897" t="s">
        <v>12</v>
      </c>
      <c r="C2897" t="s">
        <v>238</v>
      </c>
      <c r="D2897" t="s">
        <v>14</v>
      </c>
      <c r="E2897" t="s">
        <v>59</v>
      </c>
      <c r="F2897">
        <v>2015</v>
      </c>
      <c r="G2897">
        <v>4034.0219999999999</v>
      </c>
      <c r="K2897" t="s">
        <v>16</v>
      </c>
    </row>
    <row r="2898" spans="1:11" x14ac:dyDescent="0.25">
      <c r="A2898" t="s">
        <v>237</v>
      </c>
      <c r="B2898" t="s">
        <v>12</v>
      </c>
      <c r="C2898" t="s">
        <v>238</v>
      </c>
      <c r="D2898" t="s">
        <v>14</v>
      </c>
      <c r="E2898" t="s">
        <v>60</v>
      </c>
      <c r="F2898">
        <v>2015</v>
      </c>
      <c r="G2898">
        <v>5748.7280000000001</v>
      </c>
      <c r="K2898" t="s">
        <v>16</v>
      </c>
    </row>
    <row r="2899" spans="1:11" x14ac:dyDescent="0.25">
      <c r="A2899" t="s">
        <v>237</v>
      </c>
      <c r="B2899" t="s">
        <v>12</v>
      </c>
      <c r="C2899" t="s">
        <v>238</v>
      </c>
      <c r="D2899" t="s">
        <v>14</v>
      </c>
      <c r="E2899" t="s">
        <v>61</v>
      </c>
      <c r="F2899">
        <v>2015</v>
      </c>
      <c r="G2899">
        <v>1429.596</v>
      </c>
      <c r="K2899" t="s">
        <v>16</v>
      </c>
    </row>
    <row r="2900" spans="1:11" x14ac:dyDescent="0.25">
      <c r="A2900" t="s">
        <v>237</v>
      </c>
      <c r="B2900" t="s">
        <v>12</v>
      </c>
      <c r="C2900" t="s">
        <v>238</v>
      </c>
      <c r="D2900" t="s">
        <v>14</v>
      </c>
      <c r="E2900" t="s">
        <v>62</v>
      </c>
      <c r="F2900">
        <v>2015</v>
      </c>
      <c r="G2900">
        <v>20.727</v>
      </c>
      <c r="K2900" t="s">
        <v>16</v>
      </c>
    </row>
    <row r="2901" spans="1:11" x14ac:dyDescent="0.25">
      <c r="A2901" t="s">
        <v>237</v>
      </c>
      <c r="B2901" t="s">
        <v>12</v>
      </c>
      <c r="C2901" t="s">
        <v>238</v>
      </c>
      <c r="D2901" t="s">
        <v>14</v>
      </c>
      <c r="E2901" t="s">
        <v>104</v>
      </c>
      <c r="F2901">
        <v>2015</v>
      </c>
      <c r="G2901">
        <v>55.158000000000001</v>
      </c>
      <c r="K2901" t="s">
        <v>16</v>
      </c>
    </row>
    <row r="2902" spans="1:11" x14ac:dyDescent="0.25">
      <c r="A2902" t="s">
        <v>237</v>
      </c>
      <c r="B2902" t="s">
        <v>12</v>
      </c>
      <c r="C2902" t="s">
        <v>238</v>
      </c>
      <c r="D2902" t="s">
        <v>14</v>
      </c>
      <c r="E2902" t="s">
        <v>105</v>
      </c>
      <c r="F2902">
        <v>2015</v>
      </c>
      <c r="G2902">
        <v>146.273</v>
      </c>
      <c r="K2902" t="s">
        <v>16</v>
      </c>
    </row>
    <row r="2903" spans="1:11" x14ac:dyDescent="0.25">
      <c r="A2903" t="s">
        <v>237</v>
      </c>
      <c r="B2903" t="s">
        <v>12</v>
      </c>
      <c r="C2903" t="s">
        <v>238</v>
      </c>
      <c r="D2903" t="s">
        <v>14</v>
      </c>
      <c r="E2903" t="s">
        <v>63</v>
      </c>
      <c r="F2903">
        <v>2015</v>
      </c>
      <c r="G2903">
        <v>24.841999999999999</v>
      </c>
      <c r="K2903" t="s">
        <v>16</v>
      </c>
    </row>
    <row r="2904" spans="1:11" x14ac:dyDescent="0.25">
      <c r="A2904" t="s">
        <v>237</v>
      </c>
      <c r="B2904" t="s">
        <v>12</v>
      </c>
      <c r="C2904" t="s">
        <v>238</v>
      </c>
      <c r="D2904" t="s">
        <v>14</v>
      </c>
      <c r="E2904" t="s">
        <v>106</v>
      </c>
      <c r="F2904">
        <v>2015</v>
      </c>
      <c r="G2904">
        <v>1.93</v>
      </c>
      <c r="H2904" t="s">
        <v>21</v>
      </c>
      <c r="K2904" t="s">
        <v>16</v>
      </c>
    </row>
    <row r="2905" spans="1:11" x14ac:dyDescent="0.25">
      <c r="A2905" t="s">
        <v>237</v>
      </c>
      <c r="B2905" t="s">
        <v>12</v>
      </c>
      <c r="C2905" t="s">
        <v>238</v>
      </c>
      <c r="D2905" t="s">
        <v>14</v>
      </c>
      <c r="E2905" t="s">
        <v>64</v>
      </c>
      <c r="F2905">
        <v>2015</v>
      </c>
      <c r="G2905">
        <v>266.55099999999999</v>
      </c>
      <c r="K2905" t="s">
        <v>16</v>
      </c>
    </row>
    <row r="2906" spans="1:11" x14ac:dyDescent="0.25">
      <c r="A2906" t="s">
        <v>237</v>
      </c>
      <c r="B2906" t="s">
        <v>12</v>
      </c>
      <c r="C2906" t="s">
        <v>238</v>
      </c>
      <c r="D2906" t="s">
        <v>14</v>
      </c>
      <c r="E2906" t="s">
        <v>65</v>
      </c>
      <c r="F2906">
        <v>2015</v>
      </c>
      <c r="G2906">
        <v>144.71799999999999</v>
      </c>
      <c r="K2906" t="s">
        <v>16</v>
      </c>
    </row>
    <row r="2907" spans="1:11" x14ac:dyDescent="0.25">
      <c r="A2907" t="s">
        <v>237</v>
      </c>
      <c r="B2907" t="s">
        <v>12</v>
      </c>
      <c r="C2907" t="s">
        <v>238</v>
      </c>
      <c r="D2907" t="s">
        <v>14</v>
      </c>
      <c r="E2907" t="s">
        <v>66</v>
      </c>
      <c r="F2907">
        <v>2015</v>
      </c>
      <c r="G2907">
        <v>400.80200000000002</v>
      </c>
      <c r="K2907" t="s">
        <v>16</v>
      </c>
    </row>
    <row r="2908" spans="1:11" x14ac:dyDescent="0.25">
      <c r="A2908" t="s">
        <v>237</v>
      </c>
      <c r="B2908" t="s">
        <v>12</v>
      </c>
      <c r="C2908" t="s">
        <v>238</v>
      </c>
      <c r="D2908" t="s">
        <v>14</v>
      </c>
      <c r="E2908" t="s">
        <v>67</v>
      </c>
      <c r="F2908">
        <v>2015</v>
      </c>
      <c r="G2908">
        <v>2092.9209999999998</v>
      </c>
      <c r="K2908" t="s">
        <v>16</v>
      </c>
    </row>
    <row r="2909" spans="1:11" x14ac:dyDescent="0.25">
      <c r="A2909" t="s">
        <v>237</v>
      </c>
      <c r="B2909" t="s">
        <v>12</v>
      </c>
      <c r="C2909" t="s">
        <v>238</v>
      </c>
      <c r="D2909" t="s">
        <v>14</v>
      </c>
      <c r="E2909" t="s">
        <v>68</v>
      </c>
      <c r="F2909">
        <v>2015</v>
      </c>
      <c r="G2909">
        <v>2706.0239999999999</v>
      </c>
      <c r="K2909" t="s">
        <v>16</v>
      </c>
    </row>
    <row r="2910" spans="1:11" x14ac:dyDescent="0.25">
      <c r="A2910" t="s">
        <v>237</v>
      </c>
      <c r="B2910" t="s">
        <v>12</v>
      </c>
      <c r="C2910" t="s">
        <v>238</v>
      </c>
      <c r="D2910" t="s">
        <v>14</v>
      </c>
      <c r="E2910" t="s">
        <v>107</v>
      </c>
      <c r="F2910">
        <v>2015</v>
      </c>
      <c r="G2910">
        <v>39.465000000000003</v>
      </c>
      <c r="K2910" t="s">
        <v>16</v>
      </c>
    </row>
    <row r="2911" spans="1:11" x14ac:dyDescent="0.25">
      <c r="A2911" t="s">
        <v>237</v>
      </c>
      <c r="B2911" t="s">
        <v>12</v>
      </c>
      <c r="C2911" t="s">
        <v>238</v>
      </c>
      <c r="D2911" t="s">
        <v>14</v>
      </c>
      <c r="E2911" t="s">
        <v>69</v>
      </c>
      <c r="F2911">
        <v>2015</v>
      </c>
      <c r="G2911">
        <v>0.91700000000000004</v>
      </c>
      <c r="H2911" t="s">
        <v>21</v>
      </c>
      <c r="K2911" t="s">
        <v>16</v>
      </c>
    </row>
    <row r="2912" spans="1:11" x14ac:dyDescent="0.25">
      <c r="A2912" t="s">
        <v>239</v>
      </c>
      <c r="B2912" t="s">
        <v>12</v>
      </c>
      <c r="C2912" t="s">
        <v>240</v>
      </c>
      <c r="D2912" t="s">
        <v>14</v>
      </c>
      <c r="E2912" t="s">
        <v>15</v>
      </c>
      <c r="F2912">
        <v>2020</v>
      </c>
      <c r="G2912">
        <v>406246.22700000001</v>
      </c>
      <c r="K2912" t="s">
        <v>241</v>
      </c>
    </row>
    <row r="2913" spans="1:11" x14ac:dyDescent="0.25">
      <c r="A2913" t="s">
        <v>239</v>
      </c>
      <c r="B2913" t="s">
        <v>12</v>
      </c>
      <c r="C2913" t="s">
        <v>240</v>
      </c>
      <c r="D2913" t="s">
        <v>14</v>
      </c>
      <c r="E2913" t="s">
        <v>17</v>
      </c>
      <c r="F2913">
        <v>2020</v>
      </c>
      <c r="G2913">
        <v>178327.117</v>
      </c>
      <c r="K2913" t="s">
        <v>241</v>
      </c>
    </row>
    <row r="2914" spans="1:11" x14ac:dyDescent="0.25">
      <c r="A2914" t="s">
        <v>239</v>
      </c>
      <c r="B2914" t="s">
        <v>12</v>
      </c>
      <c r="C2914" t="s">
        <v>240</v>
      </c>
      <c r="D2914" t="s">
        <v>14</v>
      </c>
      <c r="E2914" t="s">
        <v>73</v>
      </c>
      <c r="F2914">
        <v>2020</v>
      </c>
      <c r="G2914">
        <v>431.87</v>
      </c>
      <c r="K2914" t="s">
        <v>241</v>
      </c>
    </row>
    <row r="2915" spans="1:11" x14ac:dyDescent="0.25">
      <c r="A2915" t="s">
        <v>239</v>
      </c>
      <c r="B2915" t="s">
        <v>12</v>
      </c>
      <c r="C2915" t="s">
        <v>240</v>
      </c>
      <c r="D2915" t="s">
        <v>14</v>
      </c>
      <c r="E2915" t="s">
        <v>18</v>
      </c>
      <c r="F2915">
        <v>2020</v>
      </c>
      <c r="G2915">
        <v>1226.3009999999999</v>
      </c>
      <c r="K2915" t="s">
        <v>241</v>
      </c>
    </row>
    <row r="2916" spans="1:11" x14ac:dyDescent="0.25">
      <c r="A2916" t="s">
        <v>239</v>
      </c>
      <c r="B2916" t="s">
        <v>12</v>
      </c>
      <c r="C2916" t="s">
        <v>240</v>
      </c>
      <c r="D2916" t="s">
        <v>14</v>
      </c>
      <c r="E2916" t="s">
        <v>19</v>
      </c>
      <c r="F2916">
        <v>2020</v>
      </c>
      <c r="G2916">
        <v>322.78699999999998</v>
      </c>
      <c r="K2916" t="s">
        <v>241</v>
      </c>
    </row>
    <row r="2917" spans="1:11" x14ac:dyDescent="0.25">
      <c r="A2917" t="s">
        <v>239</v>
      </c>
      <c r="B2917" t="s">
        <v>12</v>
      </c>
      <c r="C2917" t="s">
        <v>240</v>
      </c>
      <c r="D2917" t="s">
        <v>14</v>
      </c>
      <c r="E2917" t="s">
        <v>74</v>
      </c>
      <c r="F2917">
        <v>2020</v>
      </c>
      <c r="G2917">
        <v>71.930999999999997</v>
      </c>
      <c r="K2917" t="s">
        <v>241</v>
      </c>
    </row>
    <row r="2918" spans="1:11" x14ac:dyDescent="0.25">
      <c r="A2918" t="s">
        <v>239</v>
      </c>
      <c r="B2918" t="s">
        <v>12</v>
      </c>
      <c r="C2918" t="s">
        <v>240</v>
      </c>
      <c r="D2918" t="s">
        <v>14</v>
      </c>
      <c r="E2918" t="s">
        <v>20</v>
      </c>
      <c r="F2918">
        <v>2020</v>
      </c>
      <c r="G2918">
        <v>73.941999999999993</v>
      </c>
      <c r="K2918" t="s">
        <v>241</v>
      </c>
    </row>
    <row r="2919" spans="1:11" x14ac:dyDescent="0.25">
      <c r="A2919" t="s">
        <v>239</v>
      </c>
      <c r="B2919" t="s">
        <v>12</v>
      </c>
      <c r="C2919" t="s">
        <v>240</v>
      </c>
      <c r="D2919" t="s">
        <v>14</v>
      </c>
      <c r="E2919" t="s">
        <v>22</v>
      </c>
      <c r="F2919">
        <v>2020</v>
      </c>
      <c r="G2919">
        <v>661.48800000000006</v>
      </c>
      <c r="K2919" t="s">
        <v>241</v>
      </c>
    </row>
    <row r="2920" spans="1:11" x14ac:dyDescent="0.25">
      <c r="A2920" t="s">
        <v>239</v>
      </c>
      <c r="B2920" t="s">
        <v>12</v>
      </c>
      <c r="C2920" t="s">
        <v>240</v>
      </c>
      <c r="D2920" t="s">
        <v>14</v>
      </c>
      <c r="E2920" t="s">
        <v>75</v>
      </c>
      <c r="F2920">
        <v>2020</v>
      </c>
      <c r="G2920">
        <v>49.851999999999997</v>
      </c>
      <c r="K2920" t="s">
        <v>241</v>
      </c>
    </row>
    <row r="2921" spans="1:11" x14ac:dyDescent="0.25">
      <c r="A2921" t="s">
        <v>239</v>
      </c>
      <c r="B2921" t="s">
        <v>12</v>
      </c>
      <c r="C2921" t="s">
        <v>240</v>
      </c>
      <c r="D2921" t="s">
        <v>14</v>
      </c>
      <c r="E2921" t="s">
        <v>23</v>
      </c>
      <c r="F2921">
        <v>2020</v>
      </c>
      <c r="G2921">
        <v>4267.1949999999997</v>
      </c>
      <c r="K2921" t="s">
        <v>241</v>
      </c>
    </row>
    <row r="2922" spans="1:11" x14ac:dyDescent="0.25">
      <c r="A2922" t="s">
        <v>239</v>
      </c>
      <c r="B2922" t="s">
        <v>12</v>
      </c>
      <c r="C2922" t="s">
        <v>240</v>
      </c>
      <c r="D2922" t="s">
        <v>14</v>
      </c>
      <c r="E2922" t="s">
        <v>76</v>
      </c>
      <c r="F2922">
        <v>2020</v>
      </c>
      <c r="G2922">
        <v>325.43599999999998</v>
      </c>
      <c r="K2922" t="s">
        <v>241</v>
      </c>
    </row>
    <row r="2923" spans="1:11" x14ac:dyDescent="0.25">
      <c r="A2923" t="s">
        <v>239</v>
      </c>
      <c r="B2923" t="s">
        <v>12</v>
      </c>
      <c r="C2923" t="s">
        <v>240</v>
      </c>
      <c r="D2923" t="s">
        <v>14</v>
      </c>
      <c r="E2923" t="s">
        <v>24</v>
      </c>
      <c r="F2923">
        <v>2020</v>
      </c>
      <c r="G2923">
        <v>2581.0540000000001</v>
      </c>
      <c r="K2923" t="s">
        <v>241</v>
      </c>
    </row>
    <row r="2924" spans="1:11" x14ac:dyDescent="0.25">
      <c r="A2924" t="s">
        <v>239</v>
      </c>
      <c r="B2924" t="s">
        <v>12</v>
      </c>
      <c r="C2924" t="s">
        <v>240</v>
      </c>
      <c r="D2924" t="s">
        <v>14</v>
      </c>
      <c r="E2924" t="s">
        <v>25</v>
      </c>
      <c r="F2924">
        <v>2020</v>
      </c>
      <c r="G2924">
        <v>5283.902</v>
      </c>
      <c r="K2924" t="s">
        <v>241</v>
      </c>
    </row>
    <row r="2925" spans="1:11" x14ac:dyDescent="0.25">
      <c r="A2925" t="s">
        <v>239</v>
      </c>
      <c r="B2925" t="s">
        <v>12</v>
      </c>
      <c r="C2925" t="s">
        <v>240</v>
      </c>
      <c r="D2925" t="s">
        <v>14</v>
      </c>
      <c r="E2925" t="s">
        <v>26</v>
      </c>
      <c r="F2925">
        <v>2020</v>
      </c>
      <c r="G2925">
        <v>8213.5020000000004</v>
      </c>
      <c r="K2925" t="s">
        <v>241</v>
      </c>
    </row>
    <row r="2926" spans="1:11" x14ac:dyDescent="0.25">
      <c r="A2926" t="s">
        <v>239</v>
      </c>
      <c r="B2926" t="s">
        <v>12</v>
      </c>
      <c r="C2926" t="s">
        <v>240</v>
      </c>
      <c r="D2926" t="s">
        <v>14</v>
      </c>
      <c r="E2926" t="s">
        <v>27</v>
      </c>
      <c r="F2926">
        <v>2020</v>
      </c>
      <c r="G2926">
        <v>868.89</v>
      </c>
      <c r="K2926" t="s">
        <v>241</v>
      </c>
    </row>
    <row r="2927" spans="1:11" x14ac:dyDescent="0.25">
      <c r="A2927" t="s">
        <v>239</v>
      </c>
      <c r="B2927" t="s">
        <v>12</v>
      </c>
      <c r="C2927" t="s">
        <v>240</v>
      </c>
      <c r="D2927" t="s">
        <v>14</v>
      </c>
      <c r="E2927" t="s">
        <v>28</v>
      </c>
      <c r="F2927">
        <v>2020</v>
      </c>
      <c r="G2927">
        <v>2439.0050000000001</v>
      </c>
      <c r="K2927" t="s">
        <v>241</v>
      </c>
    </row>
    <row r="2928" spans="1:11" x14ac:dyDescent="0.25">
      <c r="A2928" t="s">
        <v>239</v>
      </c>
      <c r="B2928" t="s">
        <v>12</v>
      </c>
      <c r="C2928" t="s">
        <v>240</v>
      </c>
      <c r="D2928" t="s">
        <v>14</v>
      </c>
      <c r="E2928" t="s">
        <v>29</v>
      </c>
      <c r="F2928">
        <v>2020</v>
      </c>
      <c r="G2928">
        <v>480.62400000000002</v>
      </c>
      <c r="K2928" t="s">
        <v>241</v>
      </c>
    </row>
    <row r="2929" spans="1:11" x14ac:dyDescent="0.25">
      <c r="A2929" t="s">
        <v>239</v>
      </c>
      <c r="B2929" t="s">
        <v>12</v>
      </c>
      <c r="C2929" t="s">
        <v>240</v>
      </c>
      <c r="D2929" t="s">
        <v>14</v>
      </c>
      <c r="E2929" t="s">
        <v>77</v>
      </c>
      <c r="F2929">
        <v>2020</v>
      </c>
      <c r="G2929">
        <v>626.803</v>
      </c>
      <c r="K2929" t="s">
        <v>241</v>
      </c>
    </row>
    <row r="2930" spans="1:11" x14ac:dyDescent="0.25">
      <c r="A2930" t="s">
        <v>239</v>
      </c>
      <c r="B2930" t="s">
        <v>12</v>
      </c>
      <c r="C2930" t="s">
        <v>240</v>
      </c>
      <c r="D2930" t="s">
        <v>14</v>
      </c>
      <c r="E2930" t="s">
        <v>30</v>
      </c>
      <c r="F2930">
        <v>2020</v>
      </c>
      <c r="G2930">
        <v>220.6</v>
      </c>
      <c r="K2930" t="s">
        <v>241</v>
      </c>
    </row>
    <row r="2931" spans="1:11" x14ac:dyDescent="0.25">
      <c r="A2931" t="s">
        <v>239</v>
      </c>
      <c r="B2931" t="s">
        <v>12</v>
      </c>
      <c r="C2931" t="s">
        <v>240</v>
      </c>
      <c r="D2931" t="s">
        <v>14</v>
      </c>
      <c r="E2931" t="s">
        <v>31</v>
      </c>
      <c r="F2931">
        <v>2020</v>
      </c>
      <c r="G2931">
        <v>1293.8679999999999</v>
      </c>
      <c r="K2931" t="s">
        <v>241</v>
      </c>
    </row>
    <row r="2932" spans="1:11" x14ac:dyDescent="0.25">
      <c r="A2932" t="s">
        <v>239</v>
      </c>
      <c r="B2932" t="s">
        <v>12</v>
      </c>
      <c r="C2932" t="s">
        <v>240</v>
      </c>
      <c r="D2932" t="s">
        <v>14</v>
      </c>
      <c r="E2932" t="s">
        <v>78</v>
      </c>
      <c r="F2932">
        <v>2020</v>
      </c>
      <c r="G2932">
        <v>805.77499999999998</v>
      </c>
      <c r="K2932" t="s">
        <v>241</v>
      </c>
    </row>
    <row r="2933" spans="1:11" x14ac:dyDescent="0.25">
      <c r="A2933" t="s">
        <v>239</v>
      </c>
      <c r="B2933" t="s">
        <v>12</v>
      </c>
      <c r="C2933" t="s">
        <v>240</v>
      </c>
      <c r="D2933" t="s">
        <v>14</v>
      </c>
      <c r="E2933" t="s">
        <v>79</v>
      </c>
      <c r="F2933">
        <v>2020</v>
      </c>
      <c r="G2933">
        <v>1011.497</v>
      </c>
      <c r="K2933" t="s">
        <v>241</v>
      </c>
    </row>
    <row r="2934" spans="1:11" x14ac:dyDescent="0.25">
      <c r="A2934" t="s">
        <v>239</v>
      </c>
      <c r="B2934" t="s">
        <v>12</v>
      </c>
      <c r="C2934" t="s">
        <v>240</v>
      </c>
      <c r="D2934" t="s">
        <v>14</v>
      </c>
      <c r="E2934" t="s">
        <v>32</v>
      </c>
      <c r="F2934">
        <v>2020</v>
      </c>
      <c r="G2934">
        <v>3276.777</v>
      </c>
      <c r="K2934" t="s">
        <v>241</v>
      </c>
    </row>
    <row r="2935" spans="1:11" x14ac:dyDescent="0.25">
      <c r="A2935" t="s">
        <v>239</v>
      </c>
      <c r="B2935" t="s">
        <v>12</v>
      </c>
      <c r="C2935" t="s">
        <v>240</v>
      </c>
      <c r="D2935" t="s">
        <v>14</v>
      </c>
      <c r="E2935" t="s">
        <v>33</v>
      </c>
      <c r="F2935">
        <v>2020</v>
      </c>
      <c r="G2935">
        <v>1469.008</v>
      </c>
      <c r="K2935" t="s">
        <v>241</v>
      </c>
    </row>
    <row r="2936" spans="1:11" x14ac:dyDescent="0.25">
      <c r="A2936" t="s">
        <v>239</v>
      </c>
      <c r="B2936" t="s">
        <v>12</v>
      </c>
      <c r="C2936" t="s">
        <v>240</v>
      </c>
      <c r="D2936" t="s">
        <v>14</v>
      </c>
      <c r="E2936" t="s">
        <v>34</v>
      </c>
      <c r="F2936">
        <v>2020</v>
      </c>
      <c r="G2936">
        <v>2477.5639999999999</v>
      </c>
      <c r="K2936" t="s">
        <v>241</v>
      </c>
    </row>
    <row r="2937" spans="1:11" x14ac:dyDescent="0.25">
      <c r="A2937" t="s">
        <v>239</v>
      </c>
      <c r="B2937" t="s">
        <v>12</v>
      </c>
      <c r="C2937" t="s">
        <v>240</v>
      </c>
      <c r="D2937" t="s">
        <v>14</v>
      </c>
      <c r="E2937" t="s">
        <v>80</v>
      </c>
      <c r="F2937">
        <v>2020</v>
      </c>
      <c r="G2937">
        <v>616.61300000000006</v>
      </c>
      <c r="K2937" t="s">
        <v>241</v>
      </c>
    </row>
    <row r="2938" spans="1:11" x14ac:dyDescent="0.25">
      <c r="A2938" t="s">
        <v>239</v>
      </c>
      <c r="B2938" t="s">
        <v>12</v>
      </c>
      <c r="C2938" t="s">
        <v>240</v>
      </c>
      <c r="D2938" t="s">
        <v>14</v>
      </c>
      <c r="E2938" t="s">
        <v>35</v>
      </c>
      <c r="F2938">
        <v>2020</v>
      </c>
      <c r="G2938">
        <v>1048.7670000000001</v>
      </c>
      <c r="K2938" t="s">
        <v>241</v>
      </c>
    </row>
    <row r="2939" spans="1:11" x14ac:dyDescent="0.25">
      <c r="A2939" t="s">
        <v>239</v>
      </c>
      <c r="B2939" t="s">
        <v>12</v>
      </c>
      <c r="C2939" t="s">
        <v>240</v>
      </c>
      <c r="D2939" t="s">
        <v>14</v>
      </c>
      <c r="E2939" t="s">
        <v>36</v>
      </c>
      <c r="F2939">
        <v>2020</v>
      </c>
      <c r="G2939">
        <v>1415.4169999999999</v>
      </c>
      <c r="K2939" t="s">
        <v>241</v>
      </c>
    </row>
    <row r="2940" spans="1:11" x14ac:dyDescent="0.25">
      <c r="A2940" t="s">
        <v>239</v>
      </c>
      <c r="B2940" t="s">
        <v>12</v>
      </c>
      <c r="C2940" t="s">
        <v>240</v>
      </c>
      <c r="D2940" t="s">
        <v>14</v>
      </c>
      <c r="E2940" t="s">
        <v>110</v>
      </c>
      <c r="F2940">
        <v>2020</v>
      </c>
      <c r="G2940">
        <v>1072.127</v>
      </c>
      <c r="K2940" t="s">
        <v>241</v>
      </c>
    </row>
    <row r="2941" spans="1:11" x14ac:dyDescent="0.25">
      <c r="A2941" t="s">
        <v>239</v>
      </c>
      <c r="B2941" t="s">
        <v>12</v>
      </c>
      <c r="C2941" t="s">
        <v>240</v>
      </c>
      <c r="D2941" t="s">
        <v>14</v>
      </c>
      <c r="E2941" t="s">
        <v>81</v>
      </c>
      <c r="F2941">
        <v>2020</v>
      </c>
      <c r="G2941">
        <v>451.435</v>
      </c>
      <c r="K2941" t="s">
        <v>241</v>
      </c>
    </row>
    <row r="2942" spans="1:11" x14ac:dyDescent="0.25">
      <c r="A2942" t="s">
        <v>239</v>
      </c>
      <c r="B2942" t="s">
        <v>12</v>
      </c>
      <c r="C2942" t="s">
        <v>240</v>
      </c>
      <c r="D2942" t="s">
        <v>14</v>
      </c>
      <c r="E2942" t="s">
        <v>37</v>
      </c>
      <c r="F2942">
        <v>2020</v>
      </c>
      <c r="G2942">
        <v>2166.3229999999999</v>
      </c>
      <c r="K2942" t="s">
        <v>241</v>
      </c>
    </row>
    <row r="2943" spans="1:11" x14ac:dyDescent="0.25">
      <c r="A2943" t="s">
        <v>239</v>
      </c>
      <c r="B2943" t="s">
        <v>12</v>
      </c>
      <c r="C2943" t="s">
        <v>240</v>
      </c>
      <c r="D2943" t="s">
        <v>14</v>
      </c>
      <c r="E2943" t="s">
        <v>38</v>
      </c>
      <c r="F2943">
        <v>2020</v>
      </c>
      <c r="G2943">
        <v>2065.5830000000001</v>
      </c>
      <c r="K2943" t="s">
        <v>241</v>
      </c>
    </row>
    <row r="2944" spans="1:11" x14ac:dyDescent="0.25">
      <c r="A2944" t="s">
        <v>239</v>
      </c>
      <c r="B2944" t="s">
        <v>12</v>
      </c>
      <c r="C2944" t="s">
        <v>240</v>
      </c>
      <c r="D2944" t="s">
        <v>14</v>
      </c>
      <c r="E2944" t="s">
        <v>82</v>
      </c>
      <c r="F2944">
        <v>2020</v>
      </c>
      <c r="G2944">
        <v>1452.115</v>
      </c>
      <c r="K2944" t="s">
        <v>241</v>
      </c>
    </row>
    <row r="2945" spans="1:11" x14ac:dyDescent="0.25">
      <c r="A2945" t="s">
        <v>239</v>
      </c>
      <c r="B2945" t="s">
        <v>12</v>
      </c>
      <c r="C2945" t="s">
        <v>240</v>
      </c>
      <c r="D2945" t="s">
        <v>14</v>
      </c>
      <c r="E2945" t="s">
        <v>39</v>
      </c>
      <c r="F2945">
        <v>2020</v>
      </c>
      <c r="G2945">
        <v>1364.7370000000001</v>
      </c>
      <c r="K2945" t="s">
        <v>241</v>
      </c>
    </row>
    <row r="2946" spans="1:11" x14ac:dyDescent="0.25">
      <c r="A2946" t="s">
        <v>239</v>
      </c>
      <c r="B2946" t="s">
        <v>12</v>
      </c>
      <c r="C2946" t="s">
        <v>240</v>
      </c>
      <c r="D2946" t="s">
        <v>14</v>
      </c>
      <c r="E2946" t="s">
        <v>83</v>
      </c>
      <c r="F2946">
        <v>2020</v>
      </c>
      <c r="G2946">
        <v>486.476</v>
      </c>
      <c r="K2946" t="s">
        <v>241</v>
      </c>
    </row>
    <row r="2947" spans="1:11" x14ac:dyDescent="0.25">
      <c r="A2947" t="s">
        <v>239</v>
      </c>
      <c r="B2947" t="s">
        <v>12</v>
      </c>
      <c r="C2947" t="s">
        <v>240</v>
      </c>
      <c r="D2947" t="s">
        <v>14</v>
      </c>
      <c r="E2947" t="s">
        <v>40</v>
      </c>
      <c r="F2947">
        <v>2020</v>
      </c>
      <c r="G2947">
        <v>113.846</v>
      </c>
      <c r="K2947" t="s">
        <v>241</v>
      </c>
    </row>
    <row r="2948" spans="1:11" x14ac:dyDescent="0.25">
      <c r="A2948" t="s">
        <v>239</v>
      </c>
      <c r="B2948" t="s">
        <v>12</v>
      </c>
      <c r="C2948" t="s">
        <v>240</v>
      </c>
      <c r="D2948" t="s">
        <v>14</v>
      </c>
      <c r="E2948" t="s">
        <v>84</v>
      </c>
      <c r="F2948">
        <v>2020</v>
      </c>
      <c r="G2948">
        <v>565.07799999999997</v>
      </c>
      <c r="K2948" t="s">
        <v>241</v>
      </c>
    </row>
    <row r="2949" spans="1:11" x14ac:dyDescent="0.25">
      <c r="A2949" t="s">
        <v>239</v>
      </c>
      <c r="B2949" t="s">
        <v>12</v>
      </c>
      <c r="C2949" t="s">
        <v>240</v>
      </c>
      <c r="D2949" t="s">
        <v>14</v>
      </c>
      <c r="E2949" t="s">
        <v>85</v>
      </c>
      <c r="F2949">
        <v>2020</v>
      </c>
      <c r="G2949">
        <v>37.274000000000001</v>
      </c>
      <c r="H2949" t="s">
        <v>21</v>
      </c>
      <c r="K2949" t="s">
        <v>241</v>
      </c>
    </row>
    <row r="2950" spans="1:11" x14ac:dyDescent="0.25">
      <c r="A2950" t="s">
        <v>239</v>
      </c>
      <c r="B2950" t="s">
        <v>12</v>
      </c>
      <c r="C2950" t="s">
        <v>240</v>
      </c>
      <c r="D2950" t="s">
        <v>14</v>
      </c>
      <c r="E2950" t="s">
        <v>86</v>
      </c>
      <c r="F2950">
        <v>2020</v>
      </c>
      <c r="G2950">
        <v>38351.186999999998</v>
      </c>
      <c r="K2950" t="s">
        <v>241</v>
      </c>
    </row>
    <row r="2951" spans="1:11" x14ac:dyDescent="0.25">
      <c r="A2951" t="s">
        <v>239</v>
      </c>
      <c r="B2951" t="s">
        <v>12</v>
      </c>
      <c r="C2951" t="s">
        <v>240</v>
      </c>
      <c r="D2951" t="s">
        <v>14</v>
      </c>
      <c r="E2951" t="s">
        <v>41</v>
      </c>
      <c r="F2951">
        <v>2020</v>
      </c>
      <c r="G2951">
        <v>3822.8029999999999</v>
      </c>
      <c r="K2951" t="s">
        <v>241</v>
      </c>
    </row>
    <row r="2952" spans="1:11" x14ac:dyDescent="0.25">
      <c r="A2952" t="s">
        <v>239</v>
      </c>
      <c r="B2952" t="s">
        <v>12</v>
      </c>
      <c r="C2952" t="s">
        <v>240</v>
      </c>
      <c r="D2952" t="s">
        <v>14</v>
      </c>
      <c r="E2952" t="s">
        <v>42</v>
      </c>
      <c r="F2952">
        <v>2020</v>
      </c>
      <c r="G2952">
        <v>5372.0320000000002</v>
      </c>
      <c r="K2952" t="s">
        <v>241</v>
      </c>
    </row>
    <row r="2953" spans="1:11" x14ac:dyDescent="0.25">
      <c r="A2953" t="s">
        <v>239</v>
      </c>
      <c r="B2953" t="s">
        <v>12</v>
      </c>
      <c r="C2953" t="s">
        <v>240</v>
      </c>
      <c r="D2953" t="s">
        <v>14</v>
      </c>
      <c r="E2953" t="s">
        <v>87</v>
      </c>
      <c r="F2953">
        <v>2020</v>
      </c>
      <c r="G2953">
        <v>3418.232</v>
      </c>
      <c r="K2953" t="s">
        <v>241</v>
      </c>
    </row>
    <row r="2954" spans="1:11" x14ac:dyDescent="0.25">
      <c r="A2954" t="s">
        <v>239</v>
      </c>
      <c r="B2954" t="s">
        <v>12</v>
      </c>
      <c r="C2954" t="s">
        <v>240</v>
      </c>
      <c r="D2954" t="s">
        <v>14</v>
      </c>
      <c r="E2954" t="s">
        <v>43</v>
      </c>
      <c r="F2954">
        <v>2020</v>
      </c>
      <c r="G2954">
        <v>4728.97</v>
      </c>
      <c r="K2954" t="s">
        <v>241</v>
      </c>
    </row>
    <row r="2955" spans="1:11" x14ac:dyDescent="0.25">
      <c r="A2955" t="s">
        <v>239</v>
      </c>
      <c r="B2955" t="s">
        <v>12</v>
      </c>
      <c r="C2955" t="s">
        <v>240</v>
      </c>
      <c r="D2955" t="s">
        <v>14</v>
      </c>
      <c r="E2955" t="s">
        <v>44</v>
      </c>
      <c r="F2955">
        <v>2020</v>
      </c>
      <c r="G2955">
        <v>39980.758000000002</v>
      </c>
      <c r="K2955" t="s">
        <v>241</v>
      </c>
    </row>
    <row r="2956" spans="1:11" x14ac:dyDescent="0.25">
      <c r="A2956" t="s">
        <v>239</v>
      </c>
      <c r="B2956" t="s">
        <v>12</v>
      </c>
      <c r="C2956" t="s">
        <v>240</v>
      </c>
      <c r="D2956" t="s">
        <v>14</v>
      </c>
      <c r="E2956" t="s">
        <v>45</v>
      </c>
      <c r="F2956">
        <v>2020</v>
      </c>
      <c r="G2956">
        <v>17711.484</v>
      </c>
      <c r="K2956" t="s">
        <v>241</v>
      </c>
    </row>
    <row r="2957" spans="1:11" x14ac:dyDescent="0.25">
      <c r="A2957" t="s">
        <v>239</v>
      </c>
      <c r="B2957" t="s">
        <v>12</v>
      </c>
      <c r="C2957" t="s">
        <v>240</v>
      </c>
      <c r="D2957" t="s">
        <v>14</v>
      </c>
      <c r="E2957" t="s">
        <v>46</v>
      </c>
      <c r="F2957">
        <v>2020</v>
      </c>
      <c r="G2957">
        <v>106.178</v>
      </c>
      <c r="K2957" t="s">
        <v>241</v>
      </c>
    </row>
    <row r="2958" spans="1:11" x14ac:dyDescent="0.25">
      <c r="A2958" t="s">
        <v>239</v>
      </c>
      <c r="B2958" t="s">
        <v>12</v>
      </c>
      <c r="C2958" t="s">
        <v>240</v>
      </c>
      <c r="D2958" t="s">
        <v>14</v>
      </c>
      <c r="E2958" t="s">
        <v>88</v>
      </c>
      <c r="F2958">
        <v>2020</v>
      </c>
      <c r="G2958">
        <v>107.73399999999999</v>
      </c>
      <c r="K2958" t="s">
        <v>241</v>
      </c>
    </row>
    <row r="2959" spans="1:11" x14ac:dyDescent="0.25">
      <c r="A2959" t="s">
        <v>239</v>
      </c>
      <c r="B2959" t="s">
        <v>12</v>
      </c>
      <c r="C2959" t="s">
        <v>240</v>
      </c>
      <c r="D2959" t="s">
        <v>14</v>
      </c>
      <c r="E2959" t="s">
        <v>89</v>
      </c>
      <c r="F2959">
        <v>2020</v>
      </c>
      <c r="G2959">
        <v>1239.991</v>
      </c>
      <c r="K2959" t="s">
        <v>241</v>
      </c>
    </row>
    <row r="2960" spans="1:11" x14ac:dyDescent="0.25">
      <c r="A2960" t="s">
        <v>239</v>
      </c>
      <c r="B2960" t="s">
        <v>12</v>
      </c>
      <c r="C2960" t="s">
        <v>240</v>
      </c>
      <c r="D2960" t="s">
        <v>14</v>
      </c>
      <c r="E2960" t="s">
        <v>90</v>
      </c>
      <c r="F2960">
        <v>2020</v>
      </c>
      <c r="G2960">
        <v>592.11</v>
      </c>
      <c r="K2960" t="s">
        <v>241</v>
      </c>
    </row>
    <row r="2961" spans="1:11" x14ac:dyDescent="0.25">
      <c r="A2961" t="s">
        <v>239</v>
      </c>
      <c r="B2961" t="s">
        <v>12</v>
      </c>
      <c r="C2961" t="s">
        <v>240</v>
      </c>
      <c r="D2961" t="s">
        <v>14</v>
      </c>
      <c r="E2961" t="s">
        <v>47</v>
      </c>
      <c r="F2961">
        <v>2020</v>
      </c>
      <c r="G2961">
        <v>716.69</v>
      </c>
      <c r="K2961" t="s">
        <v>241</v>
      </c>
    </row>
    <row r="2962" spans="1:11" x14ac:dyDescent="0.25">
      <c r="A2962" t="s">
        <v>239</v>
      </c>
      <c r="B2962" t="s">
        <v>12</v>
      </c>
      <c r="C2962" t="s">
        <v>240</v>
      </c>
      <c r="D2962" t="s">
        <v>14</v>
      </c>
      <c r="E2962" t="s">
        <v>48</v>
      </c>
      <c r="F2962">
        <v>2020</v>
      </c>
      <c r="G2962">
        <v>6382.8540000000003</v>
      </c>
      <c r="K2962" t="s">
        <v>241</v>
      </c>
    </row>
    <row r="2963" spans="1:11" x14ac:dyDescent="0.25">
      <c r="A2963" t="s">
        <v>239</v>
      </c>
      <c r="B2963" t="s">
        <v>12</v>
      </c>
      <c r="C2963" t="s">
        <v>240</v>
      </c>
      <c r="D2963" t="s">
        <v>14</v>
      </c>
      <c r="E2963" t="s">
        <v>49</v>
      </c>
      <c r="F2963">
        <v>2020</v>
      </c>
      <c r="G2963">
        <v>258.19900000000001</v>
      </c>
      <c r="K2963" t="s">
        <v>241</v>
      </c>
    </row>
    <row r="2964" spans="1:11" x14ac:dyDescent="0.25">
      <c r="A2964" t="s">
        <v>239</v>
      </c>
      <c r="B2964" t="s">
        <v>12</v>
      </c>
      <c r="C2964" t="s">
        <v>240</v>
      </c>
      <c r="D2964" t="s">
        <v>14</v>
      </c>
      <c r="E2964" t="s">
        <v>50</v>
      </c>
      <c r="F2964">
        <v>2020</v>
      </c>
      <c r="G2964">
        <v>182.89099999999999</v>
      </c>
      <c r="K2964" t="s">
        <v>241</v>
      </c>
    </row>
    <row r="2965" spans="1:11" x14ac:dyDescent="0.25">
      <c r="A2965" t="s">
        <v>239</v>
      </c>
      <c r="B2965" t="s">
        <v>12</v>
      </c>
      <c r="C2965" t="s">
        <v>240</v>
      </c>
      <c r="D2965" t="s">
        <v>14</v>
      </c>
      <c r="E2965" t="s">
        <v>51</v>
      </c>
      <c r="F2965">
        <v>2020</v>
      </c>
      <c r="G2965">
        <v>32.661999999999999</v>
      </c>
      <c r="K2965" t="s">
        <v>241</v>
      </c>
    </row>
    <row r="2966" spans="1:11" x14ac:dyDescent="0.25">
      <c r="A2966" t="s">
        <v>239</v>
      </c>
      <c r="B2966" t="s">
        <v>12</v>
      </c>
      <c r="C2966" t="s">
        <v>240</v>
      </c>
      <c r="D2966" t="s">
        <v>14</v>
      </c>
      <c r="E2966" t="s">
        <v>52</v>
      </c>
      <c r="F2966">
        <v>2020</v>
      </c>
      <c r="G2966">
        <v>576.95100000000002</v>
      </c>
      <c r="K2966" t="s">
        <v>241</v>
      </c>
    </row>
    <row r="2967" spans="1:11" x14ac:dyDescent="0.25">
      <c r="A2967" t="s">
        <v>239</v>
      </c>
      <c r="B2967" t="s">
        <v>12</v>
      </c>
      <c r="C2967" t="s">
        <v>240</v>
      </c>
      <c r="D2967" t="s">
        <v>14</v>
      </c>
      <c r="E2967" t="s">
        <v>91</v>
      </c>
      <c r="F2967">
        <v>2020</v>
      </c>
      <c r="G2967">
        <v>2350.6010000000001</v>
      </c>
      <c r="K2967" t="s">
        <v>241</v>
      </c>
    </row>
    <row r="2968" spans="1:11" x14ac:dyDescent="0.25">
      <c r="A2968" t="s">
        <v>239</v>
      </c>
      <c r="B2968" t="s">
        <v>12</v>
      </c>
      <c r="C2968" t="s">
        <v>240</v>
      </c>
      <c r="D2968" t="s">
        <v>14</v>
      </c>
      <c r="E2968" t="s">
        <v>92</v>
      </c>
      <c r="F2968">
        <v>2020</v>
      </c>
      <c r="G2968">
        <v>631.86300000000006</v>
      </c>
      <c r="K2968" t="s">
        <v>241</v>
      </c>
    </row>
    <row r="2969" spans="1:11" x14ac:dyDescent="0.25">
      <c r="A2969" t="s">
        <v>239</v>
      </c>
      <c r="B2969" t="s">
        <v>12</v>
      </c>
      <c r="C2969" t="s">
        <v>240</v>
      </c>
      <c r="D2969" t="s">
        <v>14</v>
      </c>
      <c r="E2969" t="s">
        <v>53</v>
      </c>
      <c r="F2969">
        <v>2020</v>
      </c>
      <c r="G2969">
        <v>3261.3780000000002</v>
      </c>
      <c r="K2969" t="s">
        <v>241</v>
      </c>
    </row>
    <row r="2970" spans="1:11" x14ac:dyDescent="0.25">
      <c r="A2970" t="s">
        <v>239</v>
      </c>
      <c r="B2970" t="s">
        <v>12</v>
      </c>
      <c r="C2970" t="s">
        <v>240</v>
      </c>
      <c r="D2970" t="s">
        <v>14</v>
      </c>
      <c r="E2970" t="s">
        <v>93</v>
      </c>
      <c r="F2970">
        <v>2020</v>
      </c>
      <c r="G2970">
        <v>690.07799999999997</v>
      </c>
      <c r="K2970" t="s">
        <v>241</v>
      </c>
    </row>
    <row r="2971" spans="1:11" x14ac:dyDescent="0.25">
      <c r="A2971" t="s">
        <v>239</v>
      </c>
      <c r="B2971" t="s">
        <v>12</v>
      </c>
      <c r="C2971" t="s">
        <v>240</v>
      </c>
      <c r="D2971" t="s">
        <v>14</v>
      </c>
      <c r="E2971" t="s">
        <v>94</v>
      </c>
      <c r="F2971">
        <v>2020</v>
      </c>
      <c r="G2971">
        <v>522.28</v>
      </c>
      <c r="K2971" t="s">
        <v>241</v>
      </c>
    </row>
    <row r="2972" spans="1:11" x14ac:dyDescent="0.25">
      <c r="A2972" t="s">
        <v>239</v>
      </c>
      <c r="B2972" t="s">
        <v>12</v>
      </c>
      <c r="C2972" t="s">
        <v>240</v>
      </c>
      <c r="D2972" t="s">
        <v>14</v>
      </c>
      <c r="E2972" t="s">
        <v>54</v>
      </c>
      <c r="F2972">
        <v>2020</v>
      </c>
      <c r="G2972">
        <v>706.20600000000002</v>
      </c>
      <c r="K2972" t="s">
        <v>241</v>
      </c>
    </row>
    <row r="2973" spans="1:11" x14ac:dyDescent="0.25">
      <c r="A2973" t="s">
        <v>239</v>
      </c>
      <c r="B2973" t="s">
        <v>12</v>
      </c>
      <c r="C2973" t="s">
        <v>240</v>
      </c>
      <c r="D2973" t="s">
        <v>14</v>
      </c>
      <c r="E2973" t="s">
        <v>95</v>
      </c>
      <c r="F2973">
        <v>2020</v>
      </c>
      <c r="G2973">
        <v>1567.9559999999999</v>
      </c>
      <c r="K2973" t="s">
        <v>241</v>
      </c>
    </row>
    <row r="2974" spans="1:11" x14ac:dyDescent="0.25">
      <c r="A2974" t="s">
        <v>239</v>
      </c>
      <c r="B2974" t="s">
        <v>12</v>
      </c>
      <c r="C2974" t="s">
        <v>240</v>
      </c>
      <c r="D2974" t="s">
        <v>14</v>
      </c>
      <c r="E2974" t="s">
        <v>96</v>
      </c>
      <c r="F2974">
        <v>2020</v>
      </c>
      <c r="G2974">
        <v>271.54000000000002</v>
      </c>
      <c r="K2974" t="s">
        <v>241</v>
      </c>
    </row>
    <row r="2975" spans="1:11" x14ac:dyDescent="0.25">
      <c r="A2975" t="s">
        <v>239</v>
      </c>
      <c r="B2975" t="s">
        <v>12</v>
      </c>
      <c r="C2975" t="s">
        <v>240</v>
      </c>
      <c r="D2975" t="s">
        <v>14</v>
      </c>
      <c r="E2975" t="s">
        <v>97</v>
      </c>
      <c r="F2975">
        <v>2020</v>
      </c>
      <c r="G2975">
        <v>276.25299999999999</v>
      </c>
      <c r="K2975" t="s">
        <v>241</v>
      </c>
    </row>
    <row r="2976" spans="1:11" x14ac:dyDescent="0.25">
      <c r="A2976" t="s">
        <v>239</v>
      </c>
      <c r="B2976" t="s">
        <v>12</v>
      </c>
      <c r="C2976" t="s">
        <v>240</v>
      </c>
      <c r="D2976" t="s">
        <v>14</v>
      </c>
      <c r="E2976" t="s">
        <v>55</v>
      </c>
      <c r="F2976">
        <v>2020</v>
      </c>
      <c r="G2976">
        <v>76.372</v>
      </c>
      <c r="K2976" t="s">
        <v>241</v>
      </c>
    </row>
    <row r="2977" spans="1:11" x14ac:dyDescent="0.25">
      <c r="A2977" t="s">
        <v>239</v>
      </c>
      <c r="B2977" t="s">
        <v>12</v>
      </c>
      <c r="C2977" t="s">
        <v>240</v>
      </c>
      <c r="D2977" t="s">
        <v>14</v>
      </c>
      <c r="E2977" t="s">
        <v>98</v>
      </c>
      <c r="F2977">
        <v>2020</v>
      </c>
      <c r="G2977">
        <v>119.22799999999999</v>
      </c>
      <c r="K2977" t="s">
        <v>241</v>
      </c>
    </row>
    <row r="2978" spans="1:11" x14ac:dyDescent="0.25">
      <c r="A2978" t="s">
        <v>239</v>
      </c>
      <c r="B2978" t="s">
        <v>12</v>
      </c>
      <c r="C2978" t="s">
        <v>240</v>
      </c>
      <c r="D2978" t="s">
        <v>14</v>
      </c>
      <c r="E2978" t="s">
        <v>99</v>
      </c>
      <c r="F2978">
        <v>2020</v>
      </c>
      <c r="G2978">
        <v>803.56700000000001</v>
      </c>
      <c r="K2978" t="s">
        <v>241</v>
      </c>
    </row>
    <row r="2979" spans="1:11" x14ac:dyDescent="0.25">
      <c r="A2979" t="s">
        <v>239</v>
      </c>
      <c r="B2979" t="s">
        <v>12</v>
      </c>
      <c r="C2979" t="s">
        <v>240</v>
      </c>
      <c r="D2979" t="s">
        <v>14</v>
      </c>
      <c r="E2979" t="s">
        <v>100</v>
      </c>
      <c r="F2979">
        <v>2020</v>
      </c>
      <c r="G2979">
        <v>145.631</v>
      </c>
      <c r="K2979" t="s">
        <v>241</v>
      </c>
    </row>
    <row r="2980" spans="1:11" x14ac:dyDescent="0.25">
      <c r="A2980" t="s">
        <v>239</v>
      </c>
      <c r="B2980" t="s">
        <v>12</v>
      </c>
      <c r="C2980" t="s">
        <v>240</v>
      </c>
      <c r="D2980" t="s">
        <v>14</v>
      </c>
      <c r="E2980" t="s">
        <v>56</v>
      </c>
      <c r="F2980">
        <v>2020</v>
      </c>
      <c r="G2980">
        <v>772.56299999999999</v>
      </c>
      <c r="K2980" t="s">
        <v>241</v>
      </c>
    </row>
    <row r="2981" spans="1:11" x14ac:dyDescent="0.25">
      <c r="A2981" t="s">
        <v>239</v>
      </c>
      <c r="B2981" t="s">
        <v>12</v>
      </c>
      <c r="C2981" t="s">
        <v>240</v>
      </c>
      <c r="D2981" t="s">
        <v>14</v>
      </c>
      <c r="E2981" t="s">
        <v>101</v>
      </c>
      <c r="F2981">
        <v>2020</v>
      </c>
      <c r="G2981">
        <v>153.16800000000001</v>
      </c>
      <c r="K2981" t="s">
        <v>241</v>
      </c>
    </row>
    <row r="2982" spans="1:11" x14ac:dyDescent="0.25">
      <c r="A2982" t="s">
        <v>239</v>
      </c>
      <c r="B2982" t="s">
        <v>12</v>
      </c>
      <c r="C2982" t="s">
        <v>240</v>
      </c>
      <c r="D2982" t="s">
        <v>14</v>
      </c>
      <c r="E2982" t="s">
        <v>102</v>
      </c>
      <c r="F2982">
        <v>2020</v>
      </c>
      <c r="G2982">
        <v>373.54</v>
      </c>
      <c r="K2982" t="s">
        <v>241</v>
      </c>
    </row>
    <row r="2983" spans="1:11" x14ac:dyDescent="0.25">
      <c r="A2983" t="s">
        <v>239</v>
      </c>
      <c r="B2983" t="s">
        <v>12</v>
      </c>
      <c r="C2983" t="s">
        <v>240</v>
      </c>
      <c r="D2983" t="s">
        <v>14</v>
      </c>
      <c r="E2983" t="s">
        <v>57</v>
      </c>
      <c r="F2983">
        <v>2020</v>
      </c>
      <c r="G2983">
        <v>1123.845</v>
      </c>
      <c r="K2983" t="s">
        <v>241</v>
      </c>
    </row>
    <row r="2984" spans="1:11" x14ac:dyDescent="0.25">
      <c r="A2984" t="s">
        <v>239</v>
      </c>
      <c r="B2984" t="s">
        <v>12</v>
      </c>
      <c r="C2984" t="s">
        <v>240</v>
      </c>
      <c r="D2984" t="s">
        <v>14</v>
      </c>
      <c r="E2984" t="s">
        <v>103</v>
      </c>
      <c r="F2984">
        <v>2020</v>
      </c>
      <c r="G2984">
        <v>389.56599999999997</v>
      </c>
      <c r="K2984" t="s">
        <v>241</v>
      </c>
    </row>
    <row r="2985" spans="1:11" x14ac:dyDescent="0.25">
      <c r="A2985" t="s">
        <v>239</v>
      </c>
      <c r="B2985" t="s">
        <v>12</v>
      </c>
      <c r="C2985" t="s">
        <v>240</v>
      </c>
      <c r="D2985" t="s">
        <v>14</v>
      </c>
      <c r="E2985" t="s">
        <v>58</v>
      </c>
      <c r="F2985">
        <v>2020</v>
      </c>
      <c r="G2985">
        <v>1612.5709999999999</v>
      </c>
      <c r="K2985" t="s">
        <v>241</v>
      </c>
    </row>
    <row r="2986" spans="1:11" x14ac:dyDescent="0.25">
      <c r="A2986" t="s">
        <v>239</v>
      </c>
      <c r="B2986" t="s">
        <v>12</v>
      </c>
      <c r="C2986" t="s">
        <v>240</v>
      </c>
      <c r="D2986" t="s">
        <v>14</v>
      </c>
      <c r="E2986" t="s">
        <v>59</v>
      </c>
      <c r="F2986">
        <v>2020</v>
      </c>
      <c r="G2986">
        <v>6536.2640000000001</v>
      </c>
      <c r="K2986" t="s">
        <v>241</v>
      </c>
    </row>
    <row r="2987" spans="1:11" x14ac:dyDescent="0.25">
      <c r="A2987" t="s">
        <v>239</v>
      </c>
      <c r="B2987" t="s">
        <v>12</v>
      </c>
      <c r="C2987" t="s">
        <v>240</v>
      </c>
      <c r="D2987" t="s">
        <v>14</v>
      </c>
      <c r="E2987" t="s">
        <v>60</v>
      </c>
      <c r="F2987">
        <v>2020</v>
      </c>
      <c r="G2987">
        <v>14746.884</v>
      </c>
      <c r="K2987" t="s">
        <v>241</v>
      </c>
    </row>
    <row r="2988" spans="1:11" x14ac:dyDescent="0.25">
      <c r="A2988" t="s">
        <v>239</v>
      </c>
      <c r="B2988" t="s">
        <v>12</v>
      </c>
      <c r="C2988" t="s">
        <v>240</v>
      </c>
      <c r="D2988" t="s">
        <v>14</v>
      </c>
      <c r="E2988" t="s">
        <v>61</v>
      </c>
      <c r="F2988">
        <v>2020</v>
      </c>
      <c r="G2988">
        <v>3980.44</v>
      </c>
      <c r="K2988" t="s">
        <v>241</v>
      </c>
    </row>
    <row r="2989" spans="1:11" x14ac:dyDescent="0.25">
      <c r="A2989" t="s">
        <v>239</v>
      </c>
      <c r="B2989" t="s">
        <v>12</v>
      </c>
      <c r="C2989" t="s">
        <v>240</v>
      </c>
      <c r="D2989" t="s">
        <v>14</v>
      </c>
      <c r="E2989" t="s">
        <v>62</v>
      </c>
      <c r="F2989">
        <v>2020</v>
      </c>
      <c r="G2989">
        <v>245.161</v>
      </c>
      <c r="K2989" t="s">
        <v>241</v>
      </c>
    </row>
    <row r="2990" spans="1:11" x14ac:dyDescent="0.25">
      <c r="A2990" t="s">
        <v>239</v>
      </c>
      <c r="B2990" t="s">
        <v>12</v>
      </c>
      <c r="C2990" t="s">
        <v>240</v>
      </c>
      <c r="D2990" t="s">
        <v>14</v>
      </c>
      <c r="E2990" t="s">
        <v>104</v>
      </c>
      <c r="F2990">
        <v>2020</v>
      </c>
      <c r="G2990">
        <v>532.95799999999997</v>
      </c>
      <c r="K2990" t="s">
        <v>241</v>
      </c>
    </row>
    <row r="2991" spans="1:11" x14ac:dyDescent="0.25">
      <c r="A2991" t="s">
        <v>239</v>
      </c>
      <c r="B2991" t="s">
        <v>12</v>
      </c>
      <c r="C2991" t="s">
        <v>240</v>
      </c>
      <c r="D2991" t="s">
        <v>14</v>
      </c>
      <c r="E2991" t="s">
        <v>105</v>
      </c>
      <c r="F2991">
        <v>2020</v>
      </c>
      <c r="G2991">
        <v>859.11400000000003</v>
      </c>
      <c r="K2991" t="s">
        <v>241</v>
      </c>
    </row>
    <row r="2992" spans="1:11" x14ac:dyDescent="0.25">
      <c r="A2992" t="s">
        <v>239</v>
      </c>
      <c r="B2992" t="s">
        <v>12</v>
      </c>
      <c r="C2992" t="s">
        <v>240</v>
      </c>
      <c r="D2992" t="s">
        <v>14</v>
      </c>
      <c r="E2992" t="s">
        <v>63</v>
      </c>
      <c r="F2992">
        <v>2020</v>
      </c>
      <c r="G2992">
        <v>76.518000000000001</v>
      </c>
      <c r="K2992" t="s">
        <v>241</v>
      </c>
    </row>
    <row r="2993" spans="1:11" x14ac:dyDescent="0.25">
      <c r="A2993" t="s">
        <v>239</v>
      </c>
      <c r="B2993" t="s">
        <v>12</v>
      </c>
      <c r="C2993" t="s">
        <v>240</v>
      </c>
      <c r="D2993" t="s">
        <v>14</v>
      </c>
      <c r="E2993" t="s">
        <v>106</v>
      </c>
      <c r="F2993">
        <v>2020</v>
      </c>
      <c r="G2993">
        <v>86.286000000000001</v>
      </c>
      <c r="K2993" t="s">
        <v>241</v>
      </c>
    </row>
    <row r="2994" spans="1:11" x14ac:dyDescent="0.25">
      <c r="A2994" t="s">
        <v>239</v>
      </c>
      <c r="B2994" t="s">
        <v>12</v>
      </c>
      <c r="C2994" t="s">
        <v>240</v>
      </c>
      <c r="D2994" t="s">
        <v>14</v>
      </c>
      <c r="E2994" t="s">
        <v>64</v>
      </c>
      <c r="F2994">
        <v>2020</v>
      </c>
      <c r="G2994">
        <v>133.98099999999999</v>
      </c>
      <c r="K2994" t="s">
        <v>241</v>
      </c>
    </row>
    <row r="2995" spans="1:11" x14ac:dyDescent="0.25">
      <c r="A2995" t="s">
        <v>239</v>
      </c>
      <c r="B2995" t="s">
        <v>12</v>
      </c>
      <c r="C2995" t="s">
        <v>240</v>
      </c>
      <c r="D2995" t="s">
        <v>14</v>
      </c>
      <c r="E2995" t="s">
        <v>65</v>
      </c>
      <c r="F2995">
        <v>2020</v>
      </c>
      <c r="G2995">
        <v>1280.886</v>
      </c>
      <c r="K2995" t="s">
        <v>241</v>
      </c>
    </row>
    <row r="2996" spans="1:11" x14ac:dyDescent="0.25">
      <c r="A2996" t="s">
        <v>239</v>
      </c>
      <c r="B2996" t="s">
        <v>12</v>
      </c>
      <c r="C2996" t="s">
        <v>240</v>
      </c>
      <c r="D2996" t="s">
        <v>14</v>
      </c>
      <c r="E2996" t="s">
        <v>66</v>
      </c>
      <c r="F2996">
        <v>2020</v>
      </c>
      <c r="G2996">
        <v>2222.2280000000001</v>
      </c>
      <c r="K2996" t="s">
        <v>241</v>
      </c>
    </row>
    <row r="2997" spans="1:11" x14ac:dyDescent="0.25">
      <c r="A2997" t="s">
        <v>239</v>
      </c>
      <c r="B2997" t="s">
        <v>12</v>
      </c>
      <c r="C2997" t="s">
        <v>240</v>
      </c>
      <c r="D2997" t="s">
        <v>14</v>
      </c>
      <c r="E2997" t="s">
        <v>67</v>
      </c>
      <c r="F2997">
        <v>2020</v>
      </c>
      <c r="G2997">
        <v>3762.877</v>
      </c>
      <c r="K2997" t="s">
        <v>241</v>
      </c>
    </row>
    <row r="2998" spans="1:11" x14ac:dyDescent="0.25">
      <c r="A2998" t="s">
        <v>239</v>
      </c>
      <c r="B2998" t="s">
        <v>12</v>
      </c>
      <c r="C2998" t="s">
        <v>240</v>
      </c>
      <c r="D2998" t="s">
        <v>14</v>
      </c>
      <c r="E2998" t="s">
        <v>68</v>
      </c>
      <c r="F2998">
        <v>2020</v>
      </c>
      <c r="G2998">
        <v>2689.1990000000001</v>
      </c>
      <c r="K2998" t="s">
        <v>241</v>
      </c>
    </row>
    <row r="2999" spans="1:11" x14ac:dyDescent="0.25">
      <c r="A2999" t="s">
        <v>239</v>
      </c>
      <c r="B2999" t="s">
        <v>12</v>
      </c>
      <c r="C2999" t="s">
        <v>240</v>
      </c>
      <c r="D2999" t="s">
        <v>14</v>
      </c>
      <c r="E2999" t="s">
        <v>69</v>
      </c>
      <c r="F2999">
        <v>2020</v>
      </c>
      <c r="H2999" t="s">
        <v>21</v>
      </c>
      <c r="K2999" t="s">
        <v>241</v>
      </c>
    </row>
    <row r="3000" spans="1:11" x14ac:dyDescent="0.25">
      <c r="A3000" t="s">
        <v>340</v>
      </c>
      <c r="B3000" t="s">
        <v>12</v>
      </c>
      <c r="C3000" t="s">
        <v>109</v>
      </c>
      <c r="D3000" t="s">
        <v>14</v>
      </c>
      <c r="E3000" t="s">
        <v>15</v>
      </c>
      <c r="F3000">
        <v>2020</v>
      </c>
      <c r="G3000">
        <v>23065.873</v>
      </c>
      <c r="K3000" t="s">
        <v>16</v>
      </c>
    </row>
    <row r="3001" spans="1:11" x14ac:dyDescent="0.25">
      <c r="A3001" t="s">
        <v>340</v>
      </c>
      <c r="B3001" t="s">
        <v>12</v>
      </c>
      <c r="C3001" t="s">
        <v>109</v>
      </c>
      <c r="D3001" t="s">
        <v>14</v>
      </c>
      <c r="E3001" t="s">
        <v>17</v>
      </c>
      <c r="F3001">
        <v>2020</v>
      </c>
      <c r="G3001">
        <v>3751.404</v>
      </c>
      <c r="K3001" t="s">
        <v>16</v>
      </c>
    </row>
    <row r="3002" spans="1:11" x14ac:dyDescent="0.25">
      <c r="A3002" t="s">
        <v>340</v>
      </c>
      <c r="B3002" t="s">
        <v>12</v>
      </c>
      <c r="C3002" t="s">
        <v>109</v>
      </c>
      <c r="D3002" t="s">
        <v>14</v>
      </c>
      <c r="E3002" t="s">
        <v>73</v>
      </c>
      <c r="F3002">
        <v>2020</v>
      </c>
      <c r="G3002">
        <v>17.934000000000001</v>
      </c>
      <c r="K3002" t="s">
        <v>16</v>
      </c>
    </row>
    <row r="3003" spans="1:11" x14ac:dyDescent="0.25">
      <c r="A3003" t="s">
        <v>340</v>
      </c>
      <c r="B3003" t="s">
        <v>12</v>
      </c>
      <c r="C3003" t="s">
        <v>109</v>
      </c>
      <c r="D3003" t="s">
        <v>14</v>
      </c>
      <c r="E3003" t="s">
        <v>18</v>
      </c>
      <c r="F3003">
        <v>2020</v>
      </c>
      <c r="G3003">
        <v>88.718999999999994</v>
      </c>
      <c r="K3003" t="s">
        <v>16</v>
      </c>
    </row>
    <row r="3004" spans="1:11" x14ac:dyDescent="0.25">
      <c r="A3004" t="s">
        <v>340</v>
      </c>
      <c r="B3004" t="s">
        <v>12</v>
      </c>
      <c r="C3004" t="s">
        <v>109</v>
      </c>
      <c r="D3004" t="s">
        <v>14</v>
      </c>
      <c r="E3004" t="s">
        <v>19</v>
      </c>
      <c r="F3004">
        <v>2020</v>
      </c>
      <c r="G3004">
        <v>13.128</v>
      </c>
      <c r="K3004" t="s">
        <v>16</v>
      </c>
    </row>
    <row r="3005" spans="1:11" x14ac:dyDescent="0.25">
      <c r="A3005" t="s">
        <v>340</v>
      </c>
      <c r="B3005" t="s">
        <v>12</v>
      </c>
      <c r="C3005" t="s">
        <v>109</v>
      </c>
      <c r="D3005" t="s">
        <v>14</v>
      </c>
      <c r="E3005" t="s">
        <v>74</v>
      </c>
      <c r="F3005">
        <v>2020</v>
      </c>
      <c r="G3005">
        <v>53.168999999999997</v>
      </c>
      <c r="K3005" t="s">
        <v>16</v>
      </c>
    </row>
    <row r="3006" spans="1:11" x14ac:dyDescent="0.25">
      <c r="A3006" t="s">
        <v>340</v>
      </c>
      <c r="B3006" t="s">
        <v>12</v>
      </c>
      <c r="C3006" t="s">
        <v>109</v>
      </c>
      <c r="D3006" t="s">
        <v>14</v>
      </c>
      <c r="E3006" t="s">
        <v>20</v>
      </c>
      <c r="F3006">
        <v>2020</v>
      </c>
      <c r="G3006">
        <v>52.363999999999997</v>
      </c>
      <c r="K3006" t="s">
        <v>16</v>
      </c>
    </row>
    <row r="3007" spans="1:11" x14ac:dyDescent="0.25">
      <c r="A3007" t="s">
        <v>340</v>
      </c>
      <c r="B3007" t="s">
        <v>12</v>
      </c>
      <c r="C3007" t="s">
        <v>109</v>
      </c>
      <c r="D3007" t="s">
        <v>14</v>
      </c>
      <c r="E3007" t="s">
        <v>22</v>
      </c>
      <c r="F3007">
        <v>2020</v>
      </c>
      <c r="G3007">
        <v>41.462000000000003</v>
      </c>
      <c r="K3007" t="s">
        <v>16</v>
      </c>
    </row>
    <row r="3008" spans="1:11" x14ac:dyDescent="0.25">
      <c r="A3008" t="s">
        <v>340</v>
      </c>
      <c r="B3008" t="s">
        <v>12</v>
      </c>
      <c r="C3008" t="s">
        <v>109</v>
      </c>
      <c r="D3008" t="s">
        <v>14</v>
      </c>
      <c r="E3008" t="s">
        <v>75</v>
      </c>
      <c r="F3008">
        <v>2020</v>
      </c>
      <c r="G3008">
        <v>19.369</v>
      </c>
      <c r="K3008" t="s">
        <v>16</v>
      </c>
    </row>
    <row r="3009" spans="1:11" x14ac:dyDescent="0.25">
      <c r="A3009" t="s">
        <v>340</v>
      </c>
      <c r="B3009" t="s">
        <v>12</v>
      </c>
      <c r="C3009" t="s">
        <v>109</v>
      </c>
      <c r="D3009" t="s">
        <v>14</v>
      </c>
      <c r="E3009" t="s">
        <v>23</v>
      </c>
      <c r="F3009">
        <v>2020</v>
      </c>
      <c r="G3009">
        <v>616.851</v>
      </c>
      <c r="K3009" t="s">
        <v>16</v>
      </c>
    </row>
    <row r="3010" spans="1:11" x14ac:dyDescent="0.25">
      <c r="A3010" t="s">
        <v>340</v>
      </c>
      <c r="B3010" t="s">
        <v>12</v>
      </c>
      <c r="C3010" t="s">
        <v>109</v>
      </c>
      <c r="D3010" t="s">
        <v>14</v>
      </c>
      <c r="E3010" t="s">
        <v>76</v>
      </c>
      <c r="F3010">
        <v>2020</v>
      </c>
      <c r="G3010">
        <v>14.904</v>
      </c>
      <c r="K3010" t="s">
        <v>16</v>
      </c>
    </row>
    <row r="3011" spans="1:11" x14ac:dyDescent="0.25">
      <c r="A3011" t="s">
        <v>340</v>
      </c>
      <c r="B3011" t="s">
        <v>12</v>
      </c>
      <c r="C3011" t="s">
        <v>109</v>
      </c>
      <c r="D3011" t="s">
        <v>14</v>
      </c>
      <c r="E3011" t="s">
        <v>24</v>
      </c>
      <c r="F3011">
        <v>2020</v>
      </c>
      <c r="G3011">
        <v>9.9469999999999992</v>
      </c>
      <c r="K3011" t="s">
        <v>16</v>
      </c>
    </row>
    <row r="3012" spans="1:11" x14ac:dyDescent="0.25">
      <c r="A3012" t="s">
        <v>340</v>
      </c>
      <c r="B3012" t="s">
        <v>12</v>
      </c>
      <c r="C3012" t="s">
        <v>109</v>
      </c>
      <c r="D3012" t="s">
        <v>14</v>
      </c>
      <c r="E3012" t="s">
        <v>25</v>
      </c>
      <c r="F3012">
        <v>2020</v>
      </c>
      <c r="G3012">
        <v>549.79600000000005</v>
      </c>
      <c r="K3012" t="s">
        <v>16</v>
      </c>
    </row>
    <row r="3013" spans="1:11" x14ac:dyDescent="0.25">
      <c r="A3013" t="s">
        <v>340</v>
      </c>
      <c r="B3013" t="s">
        <v>12</v>
      </c>
      <c r="C3013" t="s">
        <v>109</v>
      </c>
      <c r="D3013" t="s">
        <v>14</v>
      </c>
      <c r="E3013" t="s">
        <v>26</v>
      </c>
      <c r="F3013">
        <v>2020</v>
      </c>
      <c r="G3013">
        <v>460.40899999999999</v>
      </c>
      <c r="K3013" t="s">
        <v>16</v>
      </c>
    </row>
    <row r="3014" spans="1:11" x14ac:dyDescent="0.25">
      <c r="A3014" t="s">
        <v>340</v>
      </c>
      <c r="B3014" t="s">
        <v>12</v>
      </c>
      <c r="C3014" t="s">
        <v>109</v>
      </c>
      <c r="D3014" t="s">
        <v>14</v>
      </c>
      <c r="E3014" t="s">
        <v>27</v>
      </c>
      <c r="F3014">
        <v>2020</v>
      </c>
      <c r="G3014">
        <v>74.067999999999998</v>
      </c>
      <c r="K3014" t="s">
        <v>16</v>
      </c>
    </row>
    <row r="3015" spans="1:11" x14ac:dyDescent="0.25">
      <c r="A3015" t="s">
        <v>340</v>
      </c>
      <c r="B3015" t="s">
        <v>12</v>
      </c>
      <c r="C3015" t="s">
        <v>109</v>
      </c>
      <c r="D3015" t="s">
        <v>14</v>
      </c>
      <c r="E3015" t="s">
        <v>28</v>
      </c>
      <c r="F3015">
        <v>2020</v>
      </c>
      <c r="G3015">
        <v>106.26</v>
      </c>
      <c r="K3015" t="s">
        <v>16</v>
      </c>
    </row>
    <row r="3016" spans="1:11" x14ac:dyDescent="0.25">
      <c r="A3016" t="s">
        <v>340</v>
      </c>
      <c r="B3016" t="s">
        <v>12</v>
      </c>
      <c r="C3016" t="s">
        <v>109</v>
      </c>
      <c r="D3016" t="s">
        <v>14</v>
      </c>
      <c r="E3016" t="s">
        <v>29</v>
      </c>
      <c r="F3016">
        <v>2020</v>
      </c>
      <c r="G3016">
        <v>52.156999999999996</v>
      </c>
      <c r="K3016" t="s">
        <v>16</v>
      </c>
    </row>
    <row r="3017" spans="1:11" x14ac:dyDescent="0.25">
      <c r="A3017" t="s">
        <v>340</v>
      </c>
      <c r="B3017" t="s">
        <v>12</v>
      </c>
      <c r="C3017" t="s">
        <v>109</v>
      </c>
      <c r="D3017" t="s">
        <v>14</v>
      </c>
      <c r="E3017" t="s">
        <v>77</v>
      </c>
      <c r="F3017">
        <v>2020</v>
      </c>
      <c r="G3017">
        <v>49.817999999999998</v>
      </c>
      <c r="K3017" t="s">
        <v>16</v>
      </c>
    </row>
    <row r="3018" spans="1:11" x14ac:dyDescent="0.25">
      <c r="A3018" t="s">
        <v>340</v>
      </c>
      <c r="B3018" t="s">
        <v>12</v>
      </c>
      <c r="C3018" t="s">
        <v>109</v>
      </c>
      <c r="D3018" t="s">
        <v>14</v>
      </c>
      <c r="E3018" t="s">
        <v>30</v>
      </c>
      <c r="F3018">
        <v>2020</v>
      </c>
      <c r="G3018">
        <v>61.024999999999999</v>
      </c>
      <c r="K3018" t="s">
        <v>16</v>
      </c>
    </row>
    <row r="3019" spans="1:11" x14ac:dyDescent="0.25">
      <c r="A3019" t="s">
        <v>340</v>
      </c>
      <c r="B3019" t="s">
        <v>12</v>
      </c>
      <c r="C3019" t="s">
        <v>109</v>
      </c>
      <c r="D3019" t="s">
        <v>14</v>
      </c>
      <c r="E3019" t="s">
        <v>31</v>
      </c>
      <c r="F3019">
        <v>2020</v>
      </c>
      <c r="G3019">
        <v>128.17699999999999</v>
      </c>
      <c r="K3019" t="s">
        <v>16</v>
      </c>
    </row>
    <row r="3020" spans="1:11" x14ac:dyDescent="0.25">
      <c r="A3020" t="s">
        <v>340</v>
      </c>
      <c r="B3020" t="s">
        <v>12</v>
      </c>
      <c r="C3020" t="s">
        <v>109</v>
      </c>
      <c r="D3020" t="s">
        <v>14</v>
      </c>
      <c r="E3020" t="s">
        <v>78</v>
      </c>
      <c r="F3020">
        <v>2020</v>
      </c>
      <c r="G3020">
        <v>36.814999999999998</v>
      </c>
      <c r="K3020" t="s">
        <v>16</v>
      </c>
    </row>
    <row r="3021" spans="1:11" x14ac:dyDescent="0.25">
      <c r="A3021" t="s">
        <v>340</v>
      </c>
      <c r="B3021" t="s">
        <v>12</v>
      </c>
      <c r="C3021" t="s">
        <v>109</v>
      </c>
      <c r="D3021" t="s">
        <v>14</v>
      </c>
      <c r="E3021" t="s">
        <v>79</v>
      </c>
      <c r="F3021">
        <v>2020</v>
      </c>
      <c r="G3021">
        <v>130.245</v>
      </c>
      <c r="K3021" t="s">
        <v>16</v>
      </c>
    </row>
    <row r="3022" spans="1:11" x14ac:dyDescent="0.25">
      <c r="A3022" t="s">
        <v>340</v>
      </c>
      <c r="B3022" t="s">
        <v>12</v>
      </c>
      <c r="C3022" t="s">
        <v>109</v>
      </c>
      <c r="D3022" t="s">
        <v>14</v>
      </c>
      <c r="E3022" t="s">
        <v>32</v>
      </c>
      <c r="F3022">
        <v>2020</v>
      </c>
      <c r="G3022">
        <v>269.73599999999999</v>
      </c>
      <c r="K3022" t="s">
        <v>16</v>
      </c>
    </row>
    <row r="3023" spans="1:11" x14ac:dyDescent="0.25">
      <c r="A3023" t="s">
        <v>340</v>
      </c>
      <c r="B3023" t="s">
        <v>12</v>
      </c>
      <c r="C3023" t="s">
        <v>109</v>
      </c>
      <c r="D3023" t="s">
        <v>14</v>
      </c>
      <c r="E3023" t="s">
        <v>33</v>
      </c>
      <c r="F3023">
        <v>2020</v>
      </c>
      <c r="G3023">
        <v>153.50299999999999</v>
      </c>
      <c r="K3023" t="s">
        <v>16</v>
      </c>
    </row>
    <row r="3024" spans="1:11" x14ac:dyDescent="0.25">
      <c r="A3024" t="s">
        <v>340</v>
      </c>
      <c r="B3024" t="s">
        <v>12</v>
      </c>
      <c r="C3024" t="s">
        <v>109</v>
      </c>
      <c r="D3024" t="s">
        <v>14</v>
      </c>
      <c r="E3024" t="s">
        <v>34</v>
      </c>
      <c r="F3024">
        <v>2020</v>
      </c>
      <c r="G3024">
        <v>392.56099999999998</v>
      </c>
      <c r="K3024" t="s">
        <v>16</v>
      </c>
    </row>
    <row r="3025" spans="1:11" x14ac:dyDescent="0.25">
      <c r="A3025" t="s">
        <v>340</v>
      </c>
      <c r="B3025" t="s">
        <v>12</v>
      </c>
      <c r="C3025" t="s">
        <v>109</v>
      </c>
      <c r="D3025" t="s">
        <v>14</v>
      </c>
      <c r="E3025" t="s">
        <v>80</v>
      </c>
      <c r="F3025">
        <v>2020</v>
      </c>
      <c r="G3025">
        <v>37.701999999999998</v>
      </c>
      <c r="K3025" t="s">
        <v>16</v>
      </c>
    </row>
    <row r="3026" spans="1:11" x14ac:dyDescent="0.25">
      <c r="A3026" t="s">
        <v>340</v>
      </c>
      <c r="B3026" t="s">
        <v>12</v>
      </c>
      <c r="C3026" t="s">
        <v>109</v>
      </c>
      <c r="D3026" t="s">
        <v>14</v>
      </c>
      <c r="E3026" t="s">
        <v>35</v>
      </c>
      <c r="F3026">
        <v>2020</v>
      </c>
      <c r="G3026">
        <v>103.922</v>
      </c>
      <c r="K3026" t="s">
        <v>16</v>
      </c>
    </row>
    <row r="3027" spans="1:11" x14ac:dyDescent="0.25">
      <c r="A3027" t="s">
        <v>340</v>
      </c>
      <c r="B3027" t="s">
        <v>12</v>
      </c>
      <c r="C3027" t="s">
        <v>109</v>
      </c>
      <c r="D3027" t="s">
        <v>14</v>
      </c>
      <c r="E3027" t="s">
        <v>36</v>
      </c>
      <c r="F3027">
        <v>2020</v>
      </c>
      <c r="G3027">
        <v>77.411000000000001</v>
      </c>
      <c r="K3027" t="s">
        <v>16</v>
      </c>
    </row>
    <row r="3028" spans="1:11" x14ac:dyDescent="0.25">
      <c r="A3028" t="s">
        <v>340</v>
      </c>
      <c r="B3028" t="s">
        <v>12</v>
      </c>
      <c r="C3028" t="s">
        <v>109</v>
      </c>
      <c r="D3028" t="s">
        <v>14</v>
      </c>
      <c r="E3028" t="s">
        <v>110</v>
      </c>
      <c r="F3028">
        <v>2020</v>
      </c>
      <c r="G3028">
        <v>247.529</v>
      </c>
      <c r="K3028" t="s">
        <v>16</v>
      </c>
    </row>
    <row r="3029" spans="1:11" x14ac:dyDescent="0.25">
      <c r="A3029" t="s">
        <v>340</v>
      </c>
      <c r="B3029" t="s">
        <v>12</v>
      </c>
      <c r="C3029" t="s">
        <v>109</v>
      </c>
      <c r="D3029" t="s">
        <v>14</v>
      </c>
      <c r="E3029" t="s">
        <v>81</v>
      </c>
      <c r="F3029">
        <v>2020</v>
      </c>
      <c r="G3029">
        <v>8.16</v>
      </c>
      <c r="K3029" t="s">
        <v>16</v>
      </c>
    </row>
    <row r="3030" spans="1:11" x14ac:dyDescent="0.25">
      <c r="A3030" t="s">
        <v>340</v>
      </c>
      <c r="B3030" t="s">
        <v>12</v>
      </c>
      <c r="C3030" t="s">
        <v>109</v>
      </c>
      <c r="D3030" t="s">
        <v>14</v>
      </c>
      <c r="E3030" t="s">
        <v>37</v>
      </c>
      <c r="F3030">
        <v>2020</v>
      </c>
      <c r="G3030">
        <v>291.54599999999999</v>
      </c>
      <c r="K3030" t="s">
        <v>16</v>
      </c>
    </row>
    <row r="3031" spans="1:11" x14ac:dyDescent="0.25">
      <c r="A3031" t="s">
        <v>340</v>
      </c>
      <c r="B3031" t="s">
        <v>12</v>
      </c>
      <c r="C3031" t="s">
        <v>109</v>
      </c>
      <c r="D3031" t="s">
        <v>14</v>
      </c>
      <c r="E3031" t="s">
        <v>38</v>
      </c>
      <c r="F3031">
        <v>2020</v>
      </c>
      <c r="G3031">
        <v>54.15</v>
      </c>
      <c r="K3031" t="s">
        <v>16</v>
      </c>
    </row>
    <row r="3032" spans="1:11" x14ac:dyDescent="0.25">
      <c r="A3032" t="s">
        <v>340</v>
      </c>
      <c r="B3032" t="s">
        <v>12</v>
      </c>
      <c r="C3032" t="s">
        <v>109</v>
      </c>
      <c r="D3032" t="s">
        <v>14</v>
      </c>
      <c r="E3032" t="s">
        <v>82</v>
      </c>
      <c r="F3032">
        <v>2020</v>
      </c>
      <c r="G3032">
        <v>93.936000000000007</v>
      </c>
      <c r="K3032" t="s">
        <v>16</v>
      </c>
    </row>
    <row r="3033" spans="1:11" x14ac:dyDescent="0.25">
      <c r="A3033" t="s">
        <v>340</v>
      </c>
      <c r="B3033" t="s">
        <v>12</v>
      </c>
      <c r="C3033" t="s">
        <v>109</v>
      </c>
      <c r="D3033" t="s">
        <v>14</v>
      </c>
      <c r="E3033" t="s">
        <v>39</v>
      </c>
      <c r="F3033">
        <v>2020</v>
      </c>
      <c r="G3033">
        <v>168.17099999999999</v>
      </c>
      <c r="K3033" t="s">
        <v>16</v>
      </c>
    </row>
    <row r="3034" spans="1:11" x14ac:dyDescent="0.25">
      <c r="A3034" t="s">
        <v>340</v>
      </c>
      <c r="B3034" t="s">
        <v>12</v>
      </c>
      <c r="C3034" t="s">
        <v>109</v>
      </c>
      <c r="D3034" t="s">
        <v>14</v>
      </c>
      <c r="E3034" t="s">
        <v>83</v>
      </c>
      <c r="F3034">
        <v>2020</v>
      </c>
      <c r="G3034">
        <v>40.985999999999997</v>
      </c>
      <c r="K3034" t="s">
        <v>16</v>
      </c>
    </row>
    <row r="3035" spans="1:11" x14ac:dyDescent="0.25">
      <c r="A3035" t="s">
        <v>340</v>
      </c>
      <c r="B3035" t="s">
        <v>12</v>
      </c>
      <c r="C3035" t="s">
        <v>109</v>
      </c>
      <c r="D3035" t="s">
        <v>14</v>
      </c>
      <c r="E3035" t="s">
        <v>40</v>
      </c>
      <c r="F3035">
        <v>2020</v>
      </c>
      <c r="G3035">
        <v>37.606000000000002</v>
      </c>
      <c r="K3035" t="s">
        <v>16</v>
      </c>
    </row>
    <row r="3036" spans="1:11" x14ac:dyDescent="0.25">
      <c r="A3036" t="s">
        <v>340</v>
      </c>
      <c r="B3036" t="s">
        <v>12</v>
      </c>
      <c r="C3036" t="s">
        <v>109</v>
      </c>
      <c r="D3036" t="s">
        <v>14</v>
      </c>
      <c r="E3036" t="s">
        <v>84</v>
      </c>
      <c r="F3036">
        <v>2020</v>
      </c>
      <c r="G3036">
        <v>71.521000000000001</v>
      </c>
      <c r="K3036" t="s">
        <v>16</v>
      </c>
    </row>
    <row r="3037" spans="1:11" x14ac:dyDescent="0.25">
      <c r="A3037" t="s">
        <v>340</v>
      </c>
      <c r="B3037" t="s">
        <v>12</v>
      </c>
      <c r="C3037" t="s">
        <v>109</v>
      </c>
      <c r="D3037" t="s">
        <v>14</v>
      </c>
      <c r="E3037" t="s">
        <v>85</v>
      </c>
      <c r="F3037">
        <v>2020</v>
      </c>
      <c r="H3037" t="s">
        <v>21</v>
      </c>
      <c r="K3037" t="s">
        <v>16</v>
      </c>
    </row>
    <row r="3038" spans="1:11" x14ac:dyDescent="0.25">
      <c r="A3038" t="s">
        <v>340</v>
      </c>
      <c r="B3038" t="s">
        <v>12</v>
      </c>
      <c r="C3038" t="s">
        <v>109</v>
      </c>
      <c r="D3038" t="s">
        <v>14</v>
      </c>
      <c r="E3038" t="s">
        <v>86</v>
      </c>
      <c r="F3038">
        <v>2020</v>
      </c>
      <c r="G3038">
        <v>1821.5429999999999</v>
      </c>
      <c r="K3038" t="s">
        <v>16</v>
      </c>
    </row>
    <row r="3039" spans="1:11" x14ac:dyDescent="0.25">
      <c r="A3039" t="s">
        <v>340</v>
      </c>
      <c r="B3039" t="s">
        <v>12</v>
      </c>
      <c r="C3039" t="s">
        <v>109</v>
      </c>
      <c r="D3039" t="s">
        <v>14</v>
      </c>
      <c r="E3039" t="s">
        <v>41</v>
      </c>
      <c r="F3039">
        <v>2020</v>
      </c>
      <c r="G3039">
        <v>120.22</v>
      </c>
      <c r="K3039" t="s">
        <v>16</v>
      </c>
    </row>
    <row r="3040" spans="1:11" x14ac:dyDescent="0.25">
      <c r="A3040" t="s">
        <v>340</v>
      </c>
      <c r="B3040" t="s">
        <v>12</v>
      </c>
      <c r="C3040" t="s">
        <v>109</v>
      </c>
      <c r="D3040" t="s">
        <v>14</v>
      </c>
      <c r="E3040" t="s">
        <v>42</v>
      </c>
      <c r="F3040">
        <v>2020</v>
      </c>
      <c r="G3040">
        <v>1281.893</v>
      </c>
      <c r="K3040" t="s">
        <v>16</v>
      </c>
    </row>
    <row r="3041" spans="1:11" x14ac:dyDescent="0.25">
      <c r="A3041" t="s">
        <v>340</v>
      </c>
      <c r="B3041" t="s">
        <v>12</v>
      </c>
      <c r="C3041" t="s">
        <v>109</v>
      </c>
      <c r="D3041" t="s">
        <v>14</v>
      </c>
      <c r="E3041" t="s">
        <v>87</v>
      </c>
      <c r="F3041">
        <v>2020</v>
      </c>
      <c r="G3041">
        <v>796.49199999999996</v>
      </c>
      <c r="K3041" t="s">
        <v>16</v>
      </c>
    </row>
    <row r="3042" spans="1:11" x14ac:dyDescent="0.25">
      <c r="A3042" t="s">
        <v>340</v>
      </c>
      <c r="B3042" t="s">
        <v>12</v>
      </c>
      <c r="C3042" t="s">
        <v>109</v>
      </c>
      <c r="D3042" t="s">
        <v>14</v>
      </c>
      <c r="E3042" t="s">
        <v>43</v>
      </c>
      <c r="F3042">
        <v>2020</v>
      </c>
      <c r="G3042">
        <v>371.19200000000001</v>
      </c>
      <c r="K3042" t="s">
        <v>16</v>
      </c>
    </row>
    <row r="3043" spans="1:11" x14ac:dyDescent="0.25">
      <c r="A3043" t="s">
        <v>340</v>
      </c>
      <c r="B3043" t="s">
        <v>12</v>
      </c>
      <c r="C3043" t="s">
        <v>109</v>
      </c>
      <c r="D3043" t="s">
        <v>14</v>
      </c>
      <c r="E3043" t="s">
        <v>44</v>
      </c>
      <c r="F3043">
        <v>2020</v>
      </c>
      <c r="G3043">
        <v>2399.1999999999998</v>
      </c>
      <c r="K3043" t="s">
        <v>16</v>
      </c>
    </row>
    <row r="3044" spans="1:11" x14ac:dyDescent="0.25">
      <c r="A3044" t="s">
        <v>340</v>
      </c>
      <c r="B3044" t="s">
        <v>12</v>
      </c>
      <c r="C3044" t="s">
        <v>109</v>
      </c>
      <c r="D3044" t="s">
        <v>14</v>
      </c>
      <c r="E3044" t="s">
        <v>45</v>
      </c>
      <c r="F3044">
        <v>2020</v>
      </c>
      <c r="G3044">
        <v>2017.068</v>
      </c>
      <c r="K3044" t="s">
        <v>16</v>
      </c>
    </row>
    <row r="3045" spans="1:11" x14ac:dyDescent="0.25">
      <c r="A3045" t="s">
        <v>340</v>
      </c>
      <c r="B3045" t="s">
        <v>12</v>
      </c>
      <c r="C3045" t="s">
        <v>109</v>
      </c>
      <c r="D3045" t="s">
        <v>14</v>
      </c>
      <c r="E3045" t="s">
        <v>46</v>
      </c>
      <c r="F3045">
        <v>2020</v>
      </c>
      <c r="G3045">
        <v>17.108000000000001</v>
      </c>
      <c r="K3045" t="s">
        <v>16</v>
      </c>
    </row>
    <row r="3046" spans="1:11" x14ac:dyDescent="0.25">
      <c r="A3046" t="s">
        <v>340</v>
      </c>
      <c r="B3046" t="s">
        <v>12</v>
      </c>
      <c r="C3046" t="s">
        <v>109</v>
      </c>
      <c r="D3046" t="s">
        <v>14</v>
      </c>
      <c r="E3046" t="s">
        <v>88</v>
      </c>
      <c r="F3046">
        <v>2020</v>
      </c>
      <c r="G3046">
        <v>11.176</v>
      </c>
      <c r="K3046" t="s">
        <v>16</v>
      </c>
    </row>
    <row r="3047" spans="1:11" x14ac:dyDescent="0.25">
      <c r="A3047" t="s">
        <v>340</v>
      </c>
      <c r="B3047" t="s">
        <v>12</v>
      </c>
      <c r="C3047" t="s">
        <v>109</v>
      </c>
      <c r="D3047" t="s">
        <v>14</v>
      </c>
      <c r="E3047" t="s">
        <v>89</v>
      </c>
      <c r="F3047">
        <v>2020</v>
      </c>
      <c r="G3047">
        <v>124.45399999999999</v>
      </c>
      <c r="K3047" t="s">
        <v>16</v>
      </c>
    </row>
    <row r="3048" spans="1:11" x14ac:dyDescent="0.25">
      <c r="A3048" t="s">
        <v>340</v>
      </c>
      <c r="B3048" t="s">
        <v>12</v>
      </c>
      <c r="C3048" t="s">
        <v>109</v>
      </c>
      <c r="D3048" t="s">
        <v>14</v>
      </c>
      <c r="E3048" t="s">
        <v>90</v>
      </c>
      <c r="F3048">
        <v>2020</v>
      </c>
      <c r="G3048">
        <v>31.632000000000001</v>
      </c>
      <c r="K3048" t="s">
        <v>16</v>
      </c>
    </row>
    <row r="3049" spans="1:11" x14ac:dyDescent="0.25">
      <c r="A3049" t="s">
        <v>340</v>
      </c>
      <c r="B3049" t="s">
        <v>12</v>
      </c>
      <c r="C3049" t="s">
        <v>109</v>
      </c>
      <c r="D3049" t="s">
        <v>14</v>
      </c>
      <c r="E3049" t="s">
        <v>47</v>
      </c>
      <c r="F3049">
        <v>2020</v>
      </c>
      <c r="G3049">
        <v>34.453000000000003</v>
      </c>
      <c r="K3049" t="s">
        <v>16</v>
      </c>
    </row>
    <row r="3050" spans="1:11" x14ac:dyDescent="0.25">
      <c r="A3050" t="s">
        <v>340</v>
      </c>
      <c r="B3050" t="s">
        <v>12</v>
      </c>
      <c r="C3050" t="s">
        <v>109</v>
      </c>
      <c r="D3050" t="s">
        <v>14</v>
      </c>
      <c r="E3050" t="s">
        <v>48</v>
      </c>
      <c r="F3050">
        <v>2020</v>
      </c>
      <c r="G3050">
        <v>228.34</v>
      </c>
      <c r="K3050" t="s">
        <v>16</v>
      </c>
    </row>
    <row r="3051" spans="1:11" x14ac:dyDescent="0.25">
      <c r="A3051" t="s">
        <v>340</v>
      </c>
      <c r="B3051" t="s">
        <v>12</v>
      </c>
      <c r="C3051" t="s">
        <v>109</v>
      </c>
      <c r="D3051" t="s">
        <v>14</v>
      </c>
      <c r="E3051" t="s">
        <v>49</v>
      </c>
      <c r="F3051">
        <v>2020</v>
      </c>
      <c r="G3051">
        <v>15.763</v>
      </c>
      <c r="K3051" t="s">
        <v>16</v>
      </c>
    </row>
    <row r="3052" spans="1:11" x14ac:dyDescent="0.25">
      <c r="A3052" t="s">
        <v>340</v>
      </c>
      <c r="B3052" t="s">
        <v>12</v>
      </c>
      <c r="C3052" t="s">
        <v>109</v>
      </c>
      <c r="D3052" t="s">
        <v>14</v>
      </c>
      <c r="E3052" t="s">
        <v>50</v>
      </c>
      <c r="F3052">
        <v>2020</v>
      </c>
      <c r="G3052">
        <v>10.076000000000001</v>
      </c>
      <c r="K3052" t="s">
        <v>16</v>
      </c>
    </row>
    <row r="3053" spans="1:11" x14ac:dyDescent="0.25">
      <c r="A3053" t="s">
        <v>340</v>
      </c>
      <c r="B3053" t="s">
        <v>12</v>
      </c>
      <c r="C3053" t="s">
        <v>109</v>
      </c>
      <c r="D3053" t="s">
        <v>14</v>
      </c>
      <c r="E3053" t="s">
        <v>51</v>
      </c>
      <c r="F3053">
        <v>2020</v>
      </c>
      <c r="G3053">
        <v>24.449000000000002</v>
      </c>
      <c r="K3053" t="s">
        <v>16</v>
      </c>
    </row>
    <row r="3054" spans="1:11" x14ac:dyDescent="0.25">
      <c r="A3054" t="s">
        <v>340</v>
      </c>
      <c r="B3054" t="s">
        <v>12</v>
      </c>
      <c r="C3054" t="s">
        <v>109</v>
      </c>
      <c r="D3054" t="s">
        <v>14</v>
      </c>
      <c r="E3054" t="s">
        <v>52</v>
      </c>
      <c r="F3054">
        <v>2020</v>
      </c>
      <c r="G3054">
        <v>90.02</v>
      </c>
      <c r="K3054" t="s">
        <v>16</v>
      </c>
    </row>
    <row r="3055" spans="1:11" x14ac:dyDescent="0.25">
      <c r="A3055" t="s">
        <v>340</v>
      </c>
      <c r="B3055" t="s">
        <v>12</v>
      </c>
      <c r="C3055" t="s">
        <v>109</v>
      </c>
      <c r="D3055" t="s">
        <v>14</v>
      </c>
      <c r="E3055" t="s">
        <v>91</v>
      </c>
      <c r="F3055">
        <v>2020</v>
      </c>
      <c r="G3055">
        <v>57.029000000000003</v>
      </c>
      <c r="K3055" t="s">
        <v>16</v>
      </c>
    </row>
    <row r="3056" spans="1:11" x14ac:dyDescent="0.25">
      <c r="A3056" t="s">
        <v>340</v>
      </c>
      <c r="B3056" t="s">
        <v>12</v>
      </c>
      <c r="C3056" t="s">
        <v>109</v>
      </c>
      <c r="D3056" t="s">
        <v>14</v>
      </c>
      <c r="E3056" t="s">
        <v>92</v>
      </c>
      <c r="F3056">
        <v>2020</v>
      </c>
      <c r="G3056">
        <v>12.263999999999999</v>
      </c>
      <c r="K3056" t="s">
        <v>16</v>
      </c>
    </row>
    <row r="3057" spans="1:11" x14ac:dyDescent="0.25">
      <c r="A3057" t="s">
        <v>340</v>
      </c>
      <c r="B3057" t="s">
        <v>12</v>
      </c>
      <c r="C3057" t="s">
        <v>109</v>
      </c>
      <c r="D3057" t="s">
        <v>14</v>
      </c>
      <c r="E3057" t="s">
        <v>53</v>
      </c>
      <c r="F3057">
        <v>2020</v>
      </c>
      <c r="G3057">
        <v>241.53299999999999</v>
      </c>
      <c r="K3057" t="s">
        <v>16</v>
      </c>
    </row>
    <row r="3058" spans="1:11" x14ac:dyDescent="0.25">
      <c r="A3058" t="s">
        <v>340</v>
      </c>
      <c r="B3058" t="s">
        <v>12</v>
      </c>
      <c r="C3058" t="s">
        <v>109</v>
      </c>
      <c r="D3058" t="s">
        <v>14</v>
      </c>
      <c r="E3058" t="s">
        <v>93</v>
      </c>
      <c r="F3058">
        <v>2020</v>
      </c>
      <c r="G3058">
        <v>55.267000000000003</v>
      </c>
      <c r="K3058" t="s">
        <v>16</v>
      </c>
    </row>
    <row r="3059" spans="1:11" x14ac:dyDescent="0.25">
      <c r="A3059" t="s">
        <v>340</v>
      </c>
      <c r="B3059" t="s">
        <v>12</v>
      </c>
      <c r="C3059" t="s">
        <v>109</v>
      </c>
      <c r="D3059" t="s">
        <v>14</v>
      </c>
      <c r="E3059" t="s">
        <v>94</v>
      </c>
      <c r="F3059">
        <v>2020</v>
      </c>
      <c r="G3059">
        <v>56.563000000000002</v>
      </c>
      <c r="K3059" t="s">
        <v>16</v>
      </c>
    </row>
    <row r="3060" spans="1:11" x14ac:dyDescent="0.25">
      <c r="A3060" t="s">
        <v>340</v>
      </c>
      <c r="B3060" t="s">
        <v>12</v>
      </c>
      <c r="C3060" t="s">
        <v>109</v>
      </c>
      <c r="D3060" t="s">
        <v>14</v>
      </c>
      <c r="E3060" t="s">
        <v>54</v>
      </c>
      <c r="F3060">
        <v>2020</v>
      </c>
      <c r="G3060">
        <v>185.90199999999999</v>
      </c>
      <c r="K3060" t="s">
        <v>16</v>
      </c>
    </row>
    <row r="3061" spans="1:11" x14ac:dyDescent="0.25">
      <c r="A3061" t="s">
        <v>340</v>
      </c>
      <c r="B3061" t="s">
        <v>12</v>
      </c>
      <c r="C3061" t="s">
        <v>109</v>
      </c>
      <c r="D3061" t="s">
        <v>14</v>
      </c>
      <c r="E3061" t="s">
        <v>95</v>
      </c>
      <c r="F3061">
        <v>2020</v>
      </c>
      <c r="G3061">
        <v>102.26300000000001</v>
      </c>
      <c r="K3061" t="s">
        <v>16</v>
      </c>
    </row>
    <row r="3062" spans="1:11" x14ac:dyDescent="0.25">
      <c r="A3062" t="s">
        <v>340</v>
      </c>
      <c r="B3062" t="s">
        <v>12</v>
      </c>
      <c r="C3062" t="s">
        <v>109</v>
      </c>
      <c r="D3062" t="s">
        <v>14</v>
      </c>
      <c r="E3062" t="s">
        <v>96</v>
      </c>
      <c r="F3062">
        <v>2020</v>
      </c>
      <c r="G3062">
        <v>9.5839999999999996</v>
      </c>
      <c r="K3062" t="s">
        <v>16</v>
      </c>
    </row>
    <row r="3063" spans="1:11" x14ac:dyDescent="0.25">
      <c r="A3063" t="s">
        <v>340</v>
      </c>
      <c r="B3063" t="s">
        <v>12</v>
      </c>
      <c r="C3063" t="s">
        <v>109</v>
      </c>
      <c r="D3063" t="s">
        <v>14</v>
      </c>
      <c r="E3063" t="s">
        <v>97</v>
      </c>
      <c r="F3063">
        <v>2020</v>
      </c>
      <c r="G3063">
        <v>70.768000000000001</v>
      </c>
      <c r="K3063" t="s">
        <v>16</v>
      </c>
    </row>
    <row r="3064" spans="1:11" x14ac:dyDescent="0.25">
      <c r="A3064" t="s">
        <v>340</v>
      </c>
      <c r="B3064" t="s">
        <v>12</v>
      </c>
      <c r="C3064" t="s">
        <v>109</v>
      </c>
      <c r="D3064" t="s">
        <v>14</v>
      </c>
      <c r="E3064" t="s">
        <v>55</v>
      </c>
      <c r="F3064">
        <v>2020</v>
      </c>
      <c r="G3064">
        <v>16.414999999999999</v>
      </c>
      <c r="K3064" t="s">
        <v>16</v>
      </c>
    </row>
    <row r="3065" spans="1:11" x14ac:dyDescent="0.25">
      <c r="A3065" t="s">
        <v>340</v>
      </c>
      <c r="B3065" t="s">
        <v>12</v>
      </c>
      <c r="C3065" t="s">
        <v>109</v>
      </c>
      <c r="D3065" t="s">
        <v>14</v>
      </c>
      <c r="E3065" t="s">
        <v>98</v>
      </c>
      <c r="F3065">
        <v>2020</v>
      </c>
      <c r="G3065">
        <v>23.472999999999999</v>
      </c>
      <c r="K3065" t="s">
        <v>16</v>
      </c>
    </row>
    <row r="3066" spans="1:11" x14ac:dyDescent="0.25">
      <c r="A3066" t="s">
        <v>340</v>
      </c>
      <c r="B3066" t="s">
        <v>12</v>
      </c>
      <c r="C3066" t="s">
        <v>109</v>
      </c>
      <c r="D3066" t="s">
        <v>14</v>
      </c>
      <c r="E3066" t="s">
        <v>99</v>
      </c>
      <c r="F3066">
        <v>2020</v>
      </c>
      <c r="G3066">
        <v>75.926000000000002</v>
      </c>
      <c r="K3066" t="s">
        <v>16</v>
      </c>
    </row>
    <row r="3067" spans="1:11" x14ac:dyDescent="0.25">
      <c r="A3067" t="s">
        <v>340</v>
      </c>
      <c r="B3067" t="s">
        <v>12</v>
      </c>
      <c r="C3067" t="s">
        <v>109</v>
      </c>
      <c r="D3067" t="s">
        <v>14</v>
      </c>
      <c r="E3067" t="s">
        <v>100</v>
      </c>
      <c r="F3067">
        <v>2020</v>
      </c>
      <c r="G3067">
        <v>6.3520000000000003</v>
      </c>
      <c r="K3067" t="s">
        <v>16</v>
      </c>
    </row>
    <row r="3068" spans="1:11" x14ac:dyDescent="0.25">
      <c r="A3068" t="s">
        <v>340</v>
      </c>
      <c r="B3068" t="s">
        <v>12</v>
      </c>
      <c r="C3068" t="s">
        <v>109</v>
      </c>
      <c r="D3068" t="s">
        <v>14</v>
      </c>
      <c r="E3068" t="s">
        <v>56</v>
      </c>
      <c r="F3068">
        <v>2020</v>
      </c>
      <c r="G3068">
        <v>9.5239999999999991</v>
      </c>
      <c r="K3068" t="s">
        <v>16</v>
      </c>
    </row>
    <row r="3069" spans="1:11" x14ac:dyDescent="0.25">
      <c r="A3069" t="s">
        <v>340</v>
      </c>
      <c r="B3069" t="s">
        <v>12</v>
      </c>
      <c r="C3069" t="s">
        <v>109</v>
      </c>
      <c r="D3069" t="s">
        <v>14</v>
      </c>
      <c r="E3069" t="s">
        <v>101</v>
      </c>
      <c r="F3069">
        <v>2020</v>
      </c>
      <c r="G3069">
        <v>165.00700000000001</v>
      </c>
      <c r="K3069" t="s">
        <v>16</v>
      </c>
    </row>
    <row r="3070" spans="1:11" x14ac:dyDescent="0.25">
      <c r="A3070" t="s">
        <v>340</v>
      </c>
      <c r="B3070" t="s">
        <v>12</v>
      </c>
      <c r="C3070" t="s">
        <v>109</v>
      </c>
      <c r="D3070" t="s">
        <v>14</v>
      </c>
      <c r="E3070" t="s">
        <v>102</v>
      </c>
      <c r="F3070">
        <v>2020</v>
      </c>
      <c r="G3070">
        <v>15.938000000000001</v>
      </c>
      <c r="K3070" t="s">
        <v>16</v>
      </c>
    </row>
    <row r="3071" spans="1:11" x14ac:dyDescent="0.25">
      <c r="A3071" t="s">
        <v>340</v>
      </c>
      <c r="B3071" t="s">
        <v>12</v>
      </c>
      <c r="C3071" t="s">
        <v>109</v>
      </c>
      <c r="D3071" t="s">
        <v>14</v>
      </c>
      <c r="E3071" t="s">
        <v>57</v>
      </c>
      <c r="F3071">
        <v>2020</v>
      </c>
      <c r="G3071">
        <v>29.952999999999999</v>
      </c>
      <c r="K3071" t="s">
        <v>16</v>
      </c>
    </row>
    <row r="3072" spans="1:11" x14ac:dyDescent="0.25">
      <c r="A3072" t="s">
        <v>340</v>
      </c>
      <c r="B3072" t="s">
        <v>12</v>
      </c>
      <c r="C3072" t="s">
        <v>109</v>
      </c>
      <c r="D3072" t="s">
        <v>14</v>
      </c>
      <c r="E3072" t="s">
        <v>103</v>
      </c>
      <c r="F3072">
        <v>2020</v>
      </c>
      <c r="G3072">
        <v>82.828999999999994</v>
      </c>
      <c r="K3072" t="s">
        <v>16</v>
      </c>
    </row>
    <row r="3073" spans="1:11" x14ac:dyDescent="0.25">
      <c r="A3073" t="s">
        <v>340</v>
      </c>
      <c r="B3073" t="s">
        <v>12</v>
      </c>
      <c r="C3073" t="s">
        <v>109</v>
      </c>
      <c r="D3073" t="s">
        <v>14</v>
      </c>
      <c r="E3073" t="s">
        <v>58</v>
      </c>
      <c r="F3073">
        <v>2020</v>
      </c>
      <c r="G3073">
        <v>43.308999999999997</v>
      </c>
      <c r="K3073" t="s">
        <v>16</v>
      </c>
    </row>
    <row r="3074" spans="1:11" x14ac:dyDescent="0.25">
      <c r="A3074" t="s">
        <v>340</v>
      </c>
      <c r="B3074" t="s">
        <v>12</v>
      </c>
      <c r="C3074" t="s">
        <v>109</v>
      </c>
      <c r="D3074" t="s">
        <v>14</v>
      </c>
      <c r="E3074" t="s">
        <v>59</v>
      </c>
      <c r="F3074">
        <v>2020</v>
      </c>
      <c r="G3074">
        <v>1304.317</v>
      </c>
      <c r="K3074" t="s">
        <v>16</v>
      </c>
    </row>
    <row r="3075" spans="1:11" x14ac:dyDescent="0.25">
      <c r="A3075" t="s">
        <v>340</v>
      </c>
      <c r="B3075" t="s">
        <v>12</v>
      </c>
      <c r="C3075" t="s">
        <v>109</v>
      </c>
      <c r="D3075" t="s">
        <v>14</v>
      </c>
      <c r="E3075" t="s">
        <v>60</v>
      </c>
      <c r="F3075">
        <v>2020</v>
      </c>
      <c r="G3075">
        <v>1259.4929999999999</v>
      </c>
      <c r="K3075" t="s">
        <v>16</v>
      </c>
    </row>
    <row r="3076" spans="1:11" x14ac:dyDescent="0.25">
      <c r="A3076" t="s">
        <v>340</v>
      </c>
      <c r="B3076" t="s">
        <v>12</v>
      </c>
      <c r="C3076" t="s">
        <v>109</v>
      </c>
      <c r="D3076" t="s">
        <v>14</v>
      </c>
      <c r="E3076" t="s">
        <v>61</v>
      </c>
      <c r="F3076">
        <v>2020</v>
      </c>
      <c r="G3076">
        <v>659.63099999999997</v>
      </c>
      <c r="K3076" t="s">
        <v>16</v>
      </c>
    </row>
    <row r="3077" spans="1:11" x14ac:dyDescent="0.25">
      <c r="A3077" t="s">
        <v>340</v>
      </c>
      <c r="B3077" t="s">
        <v>12</v>
      </c>
      <c r="C3077" t="s">
        <v>109</v>
      </c>
      <c r="D3077" t="s">
        <v>14</v>
      </c>
      <c r="E3077" t="s">
        <v>62</v>
      </c>
      <c r="F3077">
        <v>2020</v>
      </c>
      <c r="G3077">
        <v>19.908000000000001</v>
      </c>
      <c r="K3077" t="s">
        <v>16</v>
      </c>
    </row>
    <row r="3078" spans="1:11" x14ac:dyDescent="0.25">
      <c r="A3078" t="s">
        <v>340</v>
      </c>
      <c r="B3078" t="s">
        <v>12</v>
      </c>
      <c r="C3078" t="s">
        <v>109</v>
      </c>
      <c r="D3078" t="s">
        <v>14</v>
      </c>
      <c r="E3078" t="s">
        <v>104</v>
      </c>
      <c r="F3078">
        <v>2020</v>
      </c>
      <c r="G3078">
        <v>52.276000000000003</v>
      </c>
      <c r="K3078" t="s">
        <v>16</v>
      </c>
    </row>
    <row r="3079" spans="1:11" x14ac:dyDescent="0.25">
      <c r="A3079" t="s">
        <v>340</v>
      </c>
      <c r="B3079" t="s">
        <v>12</v>
      </c>
      <c r="C3079" t="s">
        <v>109</v>
      </c>
      <c r="D3079" t="s">
        <v>14</v>
      </c>
      <c r="E3079" t="s">
        <v>105</v>
      </c>
      <c r="F3079">
        <v>2020</v>
      </c>
      <c r="G3079">
        <v>42.264000000000003</v>
      </c>
      <c r="K3079" t="s">
        <v>16</v>
      </c>
    </row>
    <row r="3080" spans="1:11" x14ac:dyDescent="0.25">
      <c r="A3080" t="s">
        <v>340</v>
      </c>
      <c r="B3080" t="s">
        <v>12</v>
      </c>
      <c r="C3080" t="s">
        <v>109</v>
      </c>
      <c r="D3080" t="s">
        <v>14</v>
      </c>
      <c r="E3080" t="s">
        <v>63</v>
      </c>
      <c r="F3080">
        <v>2020</v>
      </c>
      <c r="G3080">
        <v>9.1959999999999997</v>
      </c>
      <c r="K3080" t="s">
        <v>16</v>
      </c>
    </row>
    <row r="3081" spans="1:11" x14ac:dyDescent="0.25">
      <c r="A3081" t="s">
        <v>340</v>
      </c>
      <c r="B3081" t="s">
        <v>12</v>
      </c>
      <c r="C3081" t="s">
        <v>109</v>
      </c>
      <c r="D3081" t="s">
        <v>14</v>
      </c>
      <c r="E3081" t="s">
        <v>64</v>
      </c>
      <c r="F3081">
        <v>2020</v>
      </c>
      <c r="G3081">
        <v>72.795000000000002</v>
      </c>
      <c r="K3081" t="s">
        <v>16</v>
      </c>
    </row>
    <row r="3082" spans="1:11" x14ac:dyDescent="0.25">
      <c r="A3082" t="s">
        <v>340</v>
      </c>
      <c r="B3082" t="s">
        <v>12</v>
      </c>
      <c r="C3082" t="s">
        <v>109</v>
      </c>
      <c r="D3082" t="s">
        <v>14</v>
      </c>
      <c r="E3082" t="s">
        <v>65</v>
      </c>
      <c r="F3082">
        <v>2020</v>
      </c>
      <c r="G3082">
        <v>74.004999999999995</v>
      </c>
      <c r="K3082" t="s">
        <v>16</v>
      </c>
    </row>
    <row r="3083" spans="1:11" x14ac:dyDescent="0.25">
      <c r="A3083" t="s">
        <v>340</v>
      </c>
      <c r="B3083" t="s">
        <v>12</v>
      </c>
      <c r="C3083" t="s">
        <v>109</v>
      </c>
      <c r="D3083" t="s">
        <v>14</v>
      </c>
      <c r="E3083" t="s">
        <v>66</v>
      </c>
      <c r="F3083">
        <v>2020</v>
      </c>
      <c r="G3083">
        <v>142.13399999999999</v>
      </c>
      <c r="K3083" t="s">
        <v>16</v>
      </c>
    </row>
    <row r="3084" spans="1:11" x14ac:dyDescent="0.25">
      <c r="A3084" t="s">
        <v>340</v>
      </c>
      <c r="B3084" t="s">
        <v>12</v>
      </c>
      <c r="C3084" t="s">
        <v>109</v>
      </c>
      <c r="D3084" t="s">
        <v>14</v>
      </c>
      <c r="E3084" t="s">
        <v>67</v>
      </c>
      <c r="F3084">
        <v>2020</v>
      </c>
      <c r="G3084">
        <v>350.34399999999999</v>
      </c>
      <c r="K3084" t="s">
        <v>16</v>
      </c>
    </row>
    <row r="3085" spans="1:11" x14ac:dyDescent="0.25">
      <c r="A3085" t="s">
        <v>340</v>
      </c>
      <c r="B3085" t="s">
        <v>12</v>
      </c>
      <c r="C3085" t="s">
        <v>109</v>
      </c>
      <c r="D3085" t="s">
        <v>14</v>
      </c>
      <c r="E3085" t="s">
        <v>68</v>
      </c>
      <c r="F3085">
        <v>2020</v>
      </c>
      <c r="G3085">
        <v>45.274000000000001</v>
      </c>
      <c r="K3085" t="s">
        <v>16</v>
      </c>
    </row>
    <row r="3086" spans="1:11" x14ac:dyDescent="0.25">
      <c r="A3086" t="s">
        <v>340</v>
      </c>
      <c r="B3086" t="s">
        <v>12</v>
      </c>
      <c r="C3086" t="s">
        <v>109</v>
      </c>
      <c r="D3086" t="s">
        <v>14</v>
      </c>
      <c r="E3086" t="s">
        <v>69</v>
      </c>
      <c r="F3086">
        <v>2020</v>
      </c>
      <c r="H3086" t="s">
        <v>21</v>
      </c>
      <c r="K3086" t="s">
        <v>16</v>
      </c>
    </row>
    <row r="3087" spans="1:11" x14ac:dyDescent="0.25">
      <c r="A3087" t="s">
        <v>340</v>
      </c>
      <c r="B3087" t="s">
        <v>12</v>
      </c>
      <c r="C3087" t="s">
        <v>109</v>
      </c>
      <c r="D3087" t="s">
        <v>14</v>
      </c>
      <c r="E3087" t="s">
        <v>70</v>
      </c>
      <c r="F3087">
        <v>2020</v>
      </c>
      <c r="G3087">
        <v>2.06</v>
      </c>
      <c r="K3087" t="s">
        <v>16</v>
      </c>
    </row>
    <row r="3088" spans="1:11" x14ac:dyDescent="0.25">
      <c r="A3088" t="s">
        <v>242</v>
      </c>
      <c r="B3088" t="s">
        <v>12</v>
      </c>
      <c r="C3088" t="s">
        <v>109</v>
      </c>
      <c r="D3088" t="s">
        <v>14</v>
      </c>
      <c r="E3088" t="s">
        <v>15</v>
      </c>
      <c r="F3088">
        <v>2017</v>
      </c>
      <c r="G3088">
        <v>3813.846</v>
      </c>
      <c r="K3088" t="s">
        <v>243</v>
      </c>
    </row>
    <row r="3089" spans="1:11" x14ac:dyDescent="0.25">
      <c r="A3089" t="s">
        <v>242</v>
      </c>
      <c r="B3089" t="s">
        <v>12</v>
      </c>
      <c r="C3089" t="s">
        <v>109</v>
      </c>
      <c r="D3089" t="s">
        <v>14</v>
      </c>
      <c r="E3089" t="s">
        <v>17</v>
      </c>
      <c r="F3089">
        <v>2017</v>
      </c>
      <c r="G3089">
        <v>35.286999999999999</v>
      </c>
      <c r="K3089" t="s">
        <v>243</v>
      </c>
    </row>
    <row r="3090" spans="1:11" x14ac:dyDescent="0.25">
      <c r="A3090" t="s">
        <v>242</v>
      </c>
      <c r="B3090" t="s">
        <v>12</v>
      </c>
      <c r="C3090" t="s">
        <v>109</v>
      </c>
      <c r="D3090" t="s">
        <v>14</v>
      </c>
      <c r="E3090" t="s">
        <v>73</v>
      </c>
      <c r="F3090">
        <v>2017</v>
      </c>
      <c r="G3090">
        <v>1.177</v>
      </c>
      <c r="K3090" t="s">
        <v>243</v>
      </c>
    </row>
    <row r="3091" spans="1:11" x14ac:dyDescent="0.25">
      <c r="A3091" t="s">
        <v>242</v>
      </c>
      <c r="B3091" t="s">
        <v>12</v>
      </c>
      <c r="C3091" t="s">
        <v>109</v>
      </c>
      <c r="D3091" t="s">
        <v>14</v>
      </c>
      <c r="E3091" t="s">
        <v>18</v>
      </c>
      <c r="F3091">
        <v>2017</v>
      </c>
      <c r="G3091">
        <v>0.91800000000000004</v>
      </c>
      <c r="K3091" t="s">
        <v>243</v>
      </c>
    </row>
    <row r="3092" spans="1:11" x14ac:dyDescent="0.25">
      <c r="A3092" t="s">
        <v>242</v>
      </c>
      <c r="B3092" t="s">
        <v>12</v>
      </c>
      <c r="C3092" t="s">
        <v>109</v>
      </c>
      <c r="D3092" t="s">
        <v>14</v>
      </c>
      <c r="E3092" t="s">
        <v>74</v>
      </c>
      <c r="F3092">
        <v>2017</v>
      </c>
      <c r="H3092" t="s">
        <v>21</v>
      </c>
      <c r="K3092" t="s">
        <v>243</v>
      </c>
    </row>
    <row r="3093" spans="1:11" x14ac:dyDescent="0.25">
      <c r="A3093" t="s">
        <v>242</v>
      </c>
      <c r="B3093" t="s">
        <v>12</v>
      </c>
      <c r="C3093" t="s">
        <v>109</v>
      </c>
      <c r="D3093" t="s">
        <v>14</v>
      </c>
      <c r="E3093" t="s">
        <v>22</v>
      </c>
      <c r="F3093">
        <v>2017</v>
      </c>
      <c r="G3093">
        <v>2.3959999999999999</v>
      </c>
      <c r="K3093" t="s">
        <v>243</v>
      </c>
    </row>
    <row r="3094" spans="1:11" x14ac:dyDescent="0.25">
      <c r="A3094" t="s">
        <v>242</v>
      </c>
      <c r="B3094" t="s">
        <v>12</v>
      </c>
      <c r="C3094" t="s">
        <v>109</v>
      </c>
      <c r="D3094" t="s">
        <v>14</v>
      </c>
      <c r="E3094" t="s">
        <v>75</v>
      </c>
      <c r="F3094">
        <v>2017</v>
      </c>
      <c r="H3094" t="s">
        <v>21</v>
      </c>
      <c r="K3094" t="s">
        <v>243</v>
      </c>
    </row>
    <row r="3095" spans="1:11" x14ac:dyDescent="0.25">
      <c r="A3095" t="s">
        <v>242</v>
      </c>
      <c r="B3095" t="s">
        <v>12</v>
      </c>
      <c r="C3095" t="s">
        <v>109</v>
      </c>
      <c r="D3095" t="s">
        <v>14</v>
      </c>
      <c r="E3095" t="s">
        <v>23</v>
      </c>
      <c r="F3095">
        <v>2017</v>
      </c>
      <c r="G3095">
        <v>59.988999999999997</v>
      </c>
      <c r="K3095" t="s">
        <v>243</v>
      </c>
    </row>
    <row r="3096" spans="1:11" x14ac:dyDescent="0.25">
      <c r="A3096" t="s">
        <v>242</v>
      </c>
      <c r="B3096" t="s">
        <v>12</v>
      </c>
      <c r="C3096" t="s">
        <v>109</v>
      </c>
      <c r="D3096" t="s">
        <v>14</v>
      </c>
      <c r="E3096" t="s">
        <v>76</v>
      </c>
      <c r="F3096">
        <v>2017</v>
      </c>
      <c r="G3096">
        <v>5.3970000000000002</v>
      </c>
      <c r="K3096" t="s">
        <v>243</v>
      </c>
    </row>
    <row r="3097" spans="1:11" x14ac:dyDescent="0.25">
      <c r="A3097" t="s">
        <v>242</v>
      </c>
      <c r="B3097" t="s">
        <v>12</v>
      </c>
      <c r="C3097" t="s">
        <v>109</v>
      </c>
      <c r="D3097" t="s">
        <v>14</v>
      </c>
      <c r="E3097" t="s">
        <v>24</v>
      </c>
      <c r="F3097">
        <v>2017</v>
      </c>
      <c r="G3097">
        <v>0.34100000000000003</v>
      </c>
      <c r="H3097" t="s">
        <v>21</v>
      </c>
      <c r="K3097" t="s">
        <v>243</v>
      </c>
    </row>
    <row r="3098" spans="1:11" x14ac:dyDescent="0.25">
      <c r="A3098" t="s">
        <v>242</v>
      </c>
      <c r="B3098" t="s">
        <v>12</v>
      </c>
      <c r="C3098" t="s">
        <v>109</v>
      </c>
      <c r="D3098" t="s">
        <v>14</v>
      </c>
      <c r="E3098" t="s">
        <v>25</v>
      </c>
      <c r="F3098">
        <v>2017</v>
      </c>
      <c r="G3098">
        <v>4.4109999999999996</v>
      </c>
      <c r="K3098" t="s">
        <v>243</v>
      </c>
    </row>
    <row r="3099" spans="1:11" x14ac:dyDescent="0.25">
      <c r="A3099" t="s">
        <v>242</v>
      </c>
      <c r="B3099" t="s">
        <v>12</v>
      </c>
      <c r="C3099" t="s">
        <v>109</v>
      </c>
      <c r="D3099" t="s">
        <v>14</v>
      </c>
      <c r="E3099" t="s">
        <v>26</v>
      </c>
      <c r="F3099">
        <v>2017</v>
      </c>
      <c r="G3099">
        <v>9.266</v>
      </c>
      <c r="K3099" t="s">
        <v>243</v>
      </c>
    </row>
    <row r="3100" spans="1:11" x14ac:dyDescent="0.25">
      <c r="A3100" t="s">
        <v>242</v>
      </c>
      <c r="B3100" t="s">
        <v>12</v>
      </c>
      <c r="C3100" t="s">
        <v>109</v>
      </c>
      <c r="D3100" t="s">
        <v>14</v>
      </c>
      <c r="E3100" t="s">
        <v>27</v>
      </c>
      <c r="F3100">
        <v>2017</v>
      </c>
      <c r="G3100">
        <v>1.306</v>
      </c>
      <c r="K3100" t="s">
        <v>243</v>
      </c>
    </row>
    <row r="3101" spans="1:11" x14ac:dyDescent="0.25">
      <c r="A3101" t="s">
        <v>242</v>
      </c>
      <c r="B3101" t="s">
        <v>12</v>
      </c>
      <c r="C3101" t="s">
        <v>109</v>
      </c>
      <c r="D3101" t="s">
        <v>14</v>
      </c>
      <c r="E3101" t="s">
        <v>28</v>
      </c>
      <c r="F3101">
        <v>2017</v>
      </c>
      <c r="G3101">
        <v>2.399</v>
      </c>
      <c r="K3101" t="s">
        <v>243</v>
      </c>
    </row>
    <row r="3102" spans="1:11" x14ac:dyDescent="0.25">
      <c r="A3102" t="s">
        <v>242</v>
      </c>
      <c r="B3102" t="s">
        <v>12</v>
      </c>
      <c r="C3102" t="s">
        <v>109</v>
      </c>
      <c r="D3102" t="s">
        <v>14</v>
      </c>
      <c r="E3102" t="s">
        <v>29</v>
      </c>
      <c r="F3102">
        <v>2017</v>
      </c>
      <c r="G3102">
        <v>8.56</v>
      </c>
      <c r="K3102" t="s">
        <v>243</v>
      </c>
    </row>
    <row r="3103" spans="1:11" x14ac:dyDescent="0.25">
      <c r="A3103" t="s">
        <v>242</v>
      </c>
      <c r="B3103" t="s">
        <v>12</v>
      </c>
      <c r="C3103" t="s">
        <v>109</v>
      </c>
      <c r="D3103" t="s">
        <v>14</v>
      </c>
      <c r="E3103" t="s">
        <v>77</v>
      </c>
      <c r="F3103">
        <v>2017</v>
      </c>
      <c r="G3103">
        <v>11.179</v>
      </c>
      <c r="K3103" t="s">
        <v>243</v>
      </c>
    </row>
    <row r="3104" spans="1:11" x14ac:dyDescent="0.25">
      <c r="A3104" t="s">
        <v>242</v>
      </c>
      <c r="B3104" t="s">
        <v>12</v>
      </c>
      <c r="C3104" t="s">
        <v>109</v>
      </c>
      <c r="D3104" t="s">
        <v>14</v>
      </c>
      <c r="E3104" t="s">
        <v>30</v>
      </c>
      <c r="F3104">
        <v>2017</v>
      </c>
      <c r="G3104">
        <v>3.0289999999999999</v>
      </c>
      <c r="K3104" t="s">
        <v>243</v>
      </c>
    </row>
    <row r="3105" spans="1:11" x14ac:dyDescent="0.25">
      <c r="A3105" t="s">
        <v>242</v>
      </c>
      <c r="B3105" t="s">
        <v>12</v>
      </c>
      <c r="C3105" t="s">
        <v>109</v>
      </c>
      <c r="D3105" t="s">
        <v>14</v>
      </c>
      <c r="E3105" t="s">
        <v>31</v>
      </c>
      <c r="F3105">
        <v>2017</v>
      </c>
      <c r="G3105">
        <v>20.373000000000001</v>
      </c>
      <c r="K3105" t="s">
        <v>243</v>
      </c>
    </row>
    <row r="3106" spans="1:11" x14ac:dyDescent="0.25">
      <c r="A3106" t="s">
        <v>242</v>
      </c>
      <c r="B3106" t="s">
        <v>12</v>
      </c>
      <c r="C3106" t="s">
        <v>109</v>
      </c>
      <c r="D3106" t="s">
        <v>14</v>
      </c>
      <c r="E3106" t="s">
        <v>78</v>
      </c>
      <c r="F3106">
        <v>2017</v>
      </c>
      <c r="G3106">
        <v>16.209</v>
      </c>
      <c r="K3106" t="s">
        <v>243</v>
      </c>
    </row>
    <row r="3107" spans="1:11" x14ac:dyDescent="0.25">
      <c r="A3107" t="s">
        <v>242</v>
      </c>
      <c r="B3107" t="s">
        <v>12</v>
      </c>
      <c r="C3107" t="s">
        <v>109</v>
      </c>
      <c r="D3107" t="s">
        <v>14</v>
      </c>
      <c r="E3107" t="s">
        <v>79</v>
      </c>
      <c r="F3107">
        <v>2017</v>
      </c>
      <c r="G3107">
        <v>20.361999999999998</v>
      </c>
      <c r="K3107" t="s">
        <v>243</v>
      </c>
    </row>
    <row r="3108" spans="1:11" x14ac:dyDescent="0.25">
      <c r="A3108" t="s">
        <v>242</v>
      </c>
      <c r="B3108" t="s">
        <v>12</v>
      </c>
      <c r="C3108" t="s">
        <v>109</v>
      </c>
      <c r="D3108" t="s">
        <v>14</v>
      </c>
      <c r="E3108" t="s">
        <v>32</v>
      </c>
      <c r="F3108">
        <v>2017</v>
      </c>
      <c r="G3108">
        <v>14.474</v>
      </c>
      <c r="K3108" t="s">
        <v>243</v>
      </c>
    </row>
    <row r="3109" spans="1:11" x14ac:dyDescent="0.25">
      <c r="A3109" t="s">
        <v>242</v>
      </c>
      <c r="B3109" t="s">
        <v>12</v>
      </c>
      <c r="C3109" t="s">
        <v>109</v>
      </c>
      <c r="D3109" t="s">
        <v>14</v>
      </c>
      <c r="E3109" t="s">
        <v>33</v>
      </c>
      <c r="F3109">
        <v>2017</v>
      </c>
      <c r="G3109">
        <v>6.7240000000000002</v>
      </c>
      <c r="K3109" t="s">
        <v>243</v>
      </c>
    </row>
    <row r="3110" spans="1:11" x14ac:dyDescent="0.25">
      <c r="A3110" t="s">
        <v>242</v>
      </c>
      <c r="B3110" t="s">
        <v>12</v>
      </c>
      <c r="C3110" t="s">
        <v>109</v>
      </c>
      <c r="D3110" t="s">
        <v>14</v>
      </c>
      <c r="E3110" t="s">
        <v>34</v>
      </c>
      <c r="F3110">
        <v>2017</v>
      </c>
      <c r="G3110">
        <v>50.496000000000002</v>
      </c>
      <c r="K3110" t="s">
        <v>243</v>
      </c>
    </row>
    <row r="3111" spans="1:11" x14ac:dyDescent="0.25">
      <c r="A3111" t="s">
        <v>242</v>
      </c>
      <c r="B3111" t="s">
        <v>12</v>
      </c>
      <c r="C3111" t="s">
        <v>109</v>
      </c>
      <c r="D3111" t="s">
        <v>14</v>
      </c>
      <c r="E3111" t="s">
        <v>80</v>
      </c>
      <c r="F3111">
        <v>2017</v>
      </c>
      <c r="G3111">
        <v>77.647999999999996</v>
      </c>
      <c r="K3111" t="s">
        <v>243</v>
      </c>
    </row>
    <row r="3112" spans="1:11" x14ac:dyDescent="0.25">
      <c r="A3112" t="s">
        <v>242</v>
      </c>
      <c r="B3112" t="s">
        <v>12</v>
      </c>
      <c r="C3112" t="s">
        <v>109</v>
      </c>
      <c r="D3112" t="s">
        <v>14</v>
      </c>
      <c r="E3112" t="s">
        <v>35</v>
      </c>
      <c r="F3112">
        <v>2017</v>
      </c>
      <c r="G3112">
        <v>10.141999999999999</v>
      </c>
      <c r="K3112" t="s">
        <v>243</v>
      </c>
    </row>
    <row r="3113" spans="1:11" x14ac:dyDescent="0.25">
      <c r="A3113" t="s">
        <v>242</v>
      </c>
      <c r="B3113" t="s">
        <v>12</v>
      </c>
      <c r="C3113" t="s">
        <v>109</v>
      </c>
      <c r="D3113" t="s">
        <v>14</v>
      </c>
      <c r="E3113" t="s">
        <v>36</v>
      </c>
      <c r="F3113">
        <v>2017</v>
      </c>
      <c r="G3113">
        <v>18.311</v>
      </c>
      <c r="K3113" t="s">
        <v>243</v>
      </c>
    </row>
    <row r="3114" spans="1:11" x14ac:dyDescent="0.25">
      <c r="A3114" t="s">
        <v>242</v>
      </c>
      <c r="B3114" t="s">
        <v>12</v>
      </c>
      <c r="C3114" t="s">
        <v>109</v>
      </c>
      <c r="D3114" t="s">
        <v>14</v>
      </c>
      <c r="E3114" t="s">
        <v>110</v>
      </c>
      <c r="F3114">
        <v>2017</v>
      </c>
      <c r="G3114">
        <v>3.9470000000000001</v>
      </c>
      <c r="K3114" t="s">
        <v>243</v>
      </c>
    </row>
    <row r="3115" spans="1:11" x14ac:dyDescent="0.25">
      <c r="A3115" t="s">
        <v>242</v>
      </c>
      <c r="B3115" t="s">
        <v>12</v>
      </c>
      <c r="C3115" t="s">
        <v>109</v>
      </c>
      <c r="D3115" t="s">
        <v>14</v>
      </c>
      <c r="E3115" t="s">
        <v>81</v>
      </c>
      <c r="F3115">
        <v>2017</v>
      </c>
      <c r="G3115">
        <v>21.552</v>
      </c>
      <c r="K3115" t="s">
        <v>243</v>
      </c>
    </row>
    <row r="3116" spans="1:11" x14ac:dyDescent="0.25">
      <c r="A3116" t="s">
        <v>242</v>
      </c>
      <c r="B3116" t="s">
        <v>12</v>
      </c>
      <c r="C3116" t="s">
        <v>109</v>
      </c>
      <c r="D3116" t="s">
        <v>14</v>
      </c>
      <c r="E3116" t="s">
        <v>37</v>
      </c>
      <c r="F3116">
        <v>2017</v>
      </c>
      <c r="G3116">
        <v>22.198</v>
      </c>
      <c r="K3116" t="s">
        <v>243</v>
      </c>
    </row>
    <row r="3117" spans="1:11" x14ac:dyDescent="0.25">
      <c r="A3117" t="s">
        <v>242</v>
      </c>
      <c r="B3117" t="s">
        <v>12</v>
      </c>
      <c r="C3117" t="s">
        <v>109</v>
      </c>
      <c r="D3117" t="s">
        <v>14</v>
      </c>
      <c r="E3117" t="s">
        <v>38</v>
      </c>
      <c r="F3117">
        <v>2017</v>
      </c>
      <c r="G3117">
        <v>23.888000000000002</v>
      </c>
      <c r="K3117" t="s">
        <v>243</v>
      </c>
    </row>
    <row r="3118" spans="1:11" x14ac:dyDescent="0.25">
      <c r="A3118" t="s">
        <v>242</v>
      </c>
      <c r="B3118" t="s">
        <v>12</v>
      </c>
      <c r="C3118" t="s">
        <v>109</v>
      </c>
      <c r="D3118" t="s">
        <v>14</v>
      </c>
      <c r="E3118" t="s">
        <v>82</v>
      </c>
      <c r="F3118">
        <v>2017</v>
      </c>
      <c r="G3118">
        <v>3.3959999999999999</v>
      </c>
      <c r="K3118" t="s">
        <v>243</v>
      </c>
    </row>
    <row r="3119" spans="1:11" x14ac:dyDescent="0.25">
      <c r="A3119" t="s">
        <v>242</v>
      </c>
      <c r="B3119" t="s">
        <v>12</v>
      </c>
      <c r="C3119" t="s">
        <v>109</v>
      </c>
      <c r="D3119" t="s">
        <v>14</v>
      </c>
      <c r="E3119" t="s">
        <v>39</v>
      </c>
      <c r="F3119">
        <v>2017</v>
      </c>
      <c r="G3119">
        <v>17.084</v>
      </c>
      <c r="K3119" t="s">
        <v>243</v>
      </c>
    </row>
    <row r="3120" spans="1:11" x14ac:dyDescent="0.25">
      <c r="A3120" t="s">
        <v>242</v>
      </c>
      <c r="B3120" t="s">
        <v>12</v>
      </c>
      <c r="C3120" t="s">
        <v>109</v>
      </c>
      <c r="D3120" t="s">
        <v>14</v>
      </c>
      <c r="E3120" t="s">
        <v>83</v>
      </c>
      <c r="F3120">
        <v>2017</v>
      </c>
      <c r="G3120">
        <v>5.79</v>
      </c>
      <c r="K3120" t="s">
        <v>243</v>
      </c>
    </row>
    <row r="3121" spans="1:11" x14ac:dyDescent="0.25">
      <c r="A3121" t="s">
        <v>242</v>
      </c>
      <c r="B3121" t="s">
        <v>12</v>
      </c>
      <c r="C3121" t="s">
        <v>109</v>
      </c>
      <c r="D3121" t="s">
        <v>14</v>
      </c>
      <c r="E3121" t="s">
        <v>40</v>
      </c>
      <c r="F3121">
        <v>2017</v>
      </c>
      <c r="G3121">
        <v>1.6279999999999999</v>
      </c>
      <c r="K3121" t="s">
        <v>243</v>
      </c>
    </row>
    <row r="3122" spans="1:11" x14ac:dyDescent="0.25">
      <c r="A3122" t="s">
        <v>242</v>
      </c>
      <c r="B3122" t="s">
        <v>12</v>
      </c>
      <c r="C3122" t="s">
        <v>109</v>
      </c>
      <c r="D3122" t="s">
        <v>14</v>
      </c>
      <c r="E3122" t="s">
        <v>84</v>
      </c>
      <c r="F3122">
        <v>2017</v>
      </c>
      <c r="G3122">
        <v>8.9830000000000005</v>
      </c>
      <c r="K3122" t="s">
        <v>243</v>
      </c>
    </row>
    <row r="3123" spans="1:11" x14ac:dyDescent="0.25">
      <c r="A3123" t="s">
        <v>242</v>
      </c>
      <c r="B3123" t="s">
        <v>12</v>
      </c>
      <c r="C3123" t="s">
        <v>109</v>
      </c>
      <c r="D3123" t="s">
        <v>14</v>
      </c>
      <c r="E3123" t="s">
        <v>85</v>
      </c>
      <c r="F3123">
        <v>2017</v>
      </c>
      <c r="G3123">
        <v>0.14899999999999999</v>
      </c>
      <c r="H3123" t="s">
        <v>21</v>
      </c>
      <c r="K3123" t="s">
        <v>243</v>
      </c>
    </row>
    <row r="3124" spans="1:11" x14ac:dyDescent="0.25">
      <c r="A3124" t="s">
        <v>242</v>
      </c>
      <c r="B3124" t="s">
        <v>12</v>
      </c>
      <c r="C3124" t="s">
        <v>109</v>
      </c>
      <c r="D3124" t="s">
        <v>14</v>
      </c>
      <c r="E3124" t="s">
        <v>86</v>
      </c>
      <c r="F3124">
        <v>2017</v>
      </c>
      <c r="G3124">
        <v>72.875</v>
      </c>
      <c r="K3124" t="s">
        <v>243</v>
      </c>
    </row>
    <row r="3125" spans="1:11" x14ac:dyDescent="0.25">
      <c r="A3125" t="s">
        <v>242</v>
      </c>
      <c r="B3125" t="s">
        <v>12</v>
      </c>
      <c r="C3125" t="s">
        <v>109</v>
      </c>
      <c r="D3125" t="s">
        <v>14</v>
      </c>
      <c r="E3125" t="s">
        <v>41</v>
      </c>
      <c r="F3125">
        <v>2017</v>
      </c>
      <c r="G3125">
        <v>22.027000000000001</v>
      </c>
      <c r="K3125" t="s">
        <v>243</v>
      </c>
    </row>
    <row r="3126" spans="1:11" x14ac:dyDescent="0.25">
      <c r="A3126" t="s">
        <v>242</v>
      </c>
      <c r="B3126" t="s">
        <v>12</v>
      </c>
      <c r="C3126" t="s">
        <v>109</v>
      </c>
      <c r="D3126" t="s">
        <v>14</v>
      </c>
      <c r="E3126" t="s">
        <v>42</v>
      </c>
      <c r="F3126">
        <v>2017</v>
      </c>
      <c r="G3126">
        <v>100.301</v>
      </c>
      <c r="K3126" t="s">
        <v>243</v>
      </c>
    </row>
    <row r="3127" spans="1:11" x14ac:dyDescent="0.25">
      <c r="A3127" t="s">
        <v>242</v>
      </c>
      <c r="B3127" t="s">
        <v>12</v>
      </c>
      <c r="C3127" t="s">
        <v>109</v>
      </c>
      <c r="D3127" t="s">
        <v>14</v>
      </c>
      <c r="E3127" t="s">
        <v>87</v>
      </c>
      <c r="F3127">
        <v>2017</v>
      </c>
      <c r="G3127">
        <v>55.780999999999999</v>
      </c>
      <c r="K3127" t="s">
        <v>243</v>
      </c>
    </row>
    <row r="3128" spans="1:11" x14ac:dyDescent="0.25">
      <c r="A3128" t="s">
        <v>242</v>
      </c>
      <c r="B3128" t="s">
        <v>12</v>
      </c>
      <c r="C3128" t="s">
        <v>109</v>
      </c>
      <c r="D3128" t="s">
        <v>14</v>
      </c>
      <c r="E3128" t="s">
        <v>43</v>
      </c>
      <c r="F3128">
        <v>2017</v>
      </c>
      <c r="G3128">
        <v>112.839</v>
      </c>
      <c r="K3128" t="s">
        <v>243</v>
      </c>
    </row>
    <row r="3129" spans="1:11" x14ac:dyDescent="0.25">
      <c r="A3129" t="s">
        <v>242</v>
      </c>
      <c r="B3129" t="s">
        <v>12</v>
      </c>
      <c r="C3129" t="s">
        <v>109</v>
      </c>
      <c r="D3129" t="s">
        <v>14</v>
      </c>
      <c r="E3129" t="s">
        <v>44</v>
      </c>
      <c r="F3129">
        <v>2017</v>
      </c>
      <c r="G3129">
        <v>259.79399999999998</v>
      </c>
      <c r="K3129" t="s">
        <v>243</v>
      </c>
    </row>
    <row r="3130" spans="1:11" x14ac:dyDescent="0.25">
      <c r="A3130" t="s">
        <v>242</v>
      </c>
      <c r="B3130" t="s">
        <v>12</v>
      </c>
      <c r="C3130" t="s">
        <v>109</v>
      </c>
      <c r="D3130" t="s">
        <v>14</v>
      </c>
      <c r="E3130" t="s">
        <v>45</v>
      </c>
      <c r="F3130">
        <v>2017</v>
      </c>
      <c r="G3130">
        <v>99.28</v>
      </c>
      <c r="K3130" t="s">
        <v>243</v>
      </c>
    </row>
    <row r="3131" spans="1:11" x14ac:dyDescent="0.25">
      <c r="A3131" t="s">
        <v>242</v>
      </c>
      <c r="B3131" t="s">
        <v>12</v>
      </c>
      <c r="C3131" t="s">
        <v>109</v>
      </c>
      <c r="D3131" t="s">
        <v>14</v>
      </c>
      <c r="E3131" t="s">
        <v>46</v>
      </c>
      <c r="F3131">
        <v>2017</v>
      </c>
      <c r="G3131">
        <v>1.8169999999999999</v>
      </c>
      <c r="K3131" t="s">
        <v>243</v>
      </c>
    </row>
    <row r="3132" spans="1:11" x14ac:dyDescent="0.25">
      <c r="A3132" t="s">
        <v>242</v>
      </c>
      <c r="B3132" t="s">
        <v>12</v>
      </c>
      <c r="C3132" t="s">
        <v>109</v>
      </c>
      <c r="D3132" t="s">
        <v>14</v>
      </c>
      <c r="E3132" t="s">
        <v>88</v>
      </c>
      <c r="F3132">
        <v>2017</v>
      </c>
      <c r="G3132">
        <v>7.3650000000000002</v>
      </c>
      <c r="K3132" t="s">
        <v>243</v>
      </c>
    </row>
    <row r="3133" spans="1:11" x14ac:dyDescent="0.25">
      <c r="A3133" t="s">
        <v>242</v>
      </c>
      <c r="B3133" t="s">
        <v>12</v>
      </c>
      <c r="C3133" t="s">
        <v>109</v>
      </c>
      <c r="D3133" t="s">
        <v>14</v>
      </c>
      <c r="E3133" t="s">
        <v>89</v>
      </c>
      <c r="F3133">
        <v>2017</v>
      </c>
      <c r="G3133">
        <v>36.783000000000001</v>
      </c>
      <c r="K3133" t="s">
        <v>243</v>
      </c>
    </row>
    <row r="3134" spans="1:11" x14ac:dyDescent="0.25">
      <c r="A3134" t="s">
        <v>242</v>
      </c>
      <c r="B3134" t="s">
        <v>12</v>
      </c>
      <c r="C3134" t="s">
        <v>109</v>
      </c>
      <c r="D3134" t="s">
        <v>14</v>
      </c>
      <c r="E3134" t="s">
        <v>90</v>
      </c>
      <c r="F3134">
        <v>2017</v>
      </c>
      <c r="G3134">
        <v>15.535</v>
      </c>
      <c r="K3134" t="s">
        <v>243</v>
      </c>
    </row>
    <row r="3135" spans="1:11" x14ac:dyDescent="0.25">
      <c r="A3135" t="s">
        <v>242</v>
      </c>
      <c r="B3135" t="s">
        <v>12</v>
      </c>
      <c r="C3135" t="s">
        <v>109</v>
      </c>
      <c r="D3135" t="s">
        <v>14</v>
      </c>
      <c r="E3135" t="s">
        <v>47</v>
      </c>
      <c r="F3135">
        <v>2017</v>
      </c>
      <c r="G3135">
        <v>33.332999999999998</v>
      </c>
      <c r="K3135" t="s">
        <v>243</v>
      </c>
    </row>
    <row r="3136" spans="1:11" x14ac:dyDescent="0.25">
      <c r="A3136" t="s">
        <v>242</v>
      </c>
      <c r="B3136" t="s">
        <v>12</v>
      </c>
      <c r="C3136" t="s">
        <v>109</v>
      </c>
      <c r="D3136" t="s">
        <v>14</v>
      </c>
      <c r="E3136" t="s">
        <v>48</v>
      </c>
      <c r="F3136">
        <v>2017</v>
      </c>
      <c r="G3136">
        <v>130.32400000000001</v>
      </c>
      <c r="K3136" t="s">
        <v>243</v>
      </c>
    </row>
    <row r="3137" spans="1:11" x14ac:dyDescent="0.25">
      <c r="A3137" t="s">
        <v>242</v>
      </c>
      <c r="B3137" t="s">
        <v>12</v>
      </c>
      <c r="C3137" t="s">
        <v>109</v>
      </c>
      <c r="D3137" t="s">
        <v>14</v>
      </c>
      <c r="E3137" t="s">
        <v>49</v>
      </c>
      <c r="F3137">
        <v>2017</v>
      </c>
      <c r="G3137">
        <v>10.071999999999999</v>
      </c>
      <c r="K3137" t="s">
        <v>243</v>
      </c>
    </row>
    <row r="3138" spans="1:11" x14ac:dyDescent="0.25">
      <c r="A3138" t="s">
        <v>242</v>
      </c>
      <c r="B3138" t="s">
        <v>12</v>
      </c>
      <c r="C3138" t="s">
        <v>109</v>
      </c>
      <c r="D3138" t="s">
        <v>14</v>
      </c>
      <c r="E3138" t="s">
        <v>50</v>
      </c>
      <c r="F3138">
        <v>2017</v>
      </c>
      <c r="G3138">
        <v>6.633</v>
      </c>
      <c r="K3138" t="s">
        <v>243</v>
      </c>
    </row>
    <row r="3139" spans="1:11" x14ac:dyDescent="0.25">
      <c r="A3139" t="s">
        <v>242</v>
      </c>
      <c r="B3139" t="s">
        <v>12</v>
      </c>
      <c r="C3139" t="s">
        <v>109</v>
      </c>
      <c r="D3139" t="s">
        <v>14</v>
      </c>
      <c r="E3139" t="s">
        <v>51</v>
      </c>
      <c r="F3139">
        <v>2017</v>
      </c>
      <c r="G3139">
        <v>6.0919999999999996</v>
      </c>
      <c r="K3139" t="s">
        <v>243</v>
      </c>
    </row>
    <row r="3140" spans="1:11" x14ac:dyDescent="0.25">
      <c r="A3140" t="s">
        <v>242</v>
      </c>
      <c r="B3140" t="s">
        <v>12</v>
      </c>
      <c r="C3140" t="s">
        <v>109</v>
      </c>
      <c r="D3140" t="s">
        <v>14</v>
      </c>
      <c r="E3140" t="s">
        <v>52</v>
      </c>
      <c r="F3140">
        <v>2017</v>
      </c>
      <c r="G3140">
        <v>25.904</v>
      </c>
      <c r="K3140" t="s">
        <v>243</v>
      </c>
    </row>
    <row r="3141" spans="1:11" x14ac:dyDescent="0.25">
      <c r="A3141" t="s">
        <v>242</v>
      </c>
      <c r="B3141" t="s">
        <v>12</v>
      </c>
      <c r="C3141" t="s">
        <v>109</v>
      </c>
      <c r="D3141" t="s">
        <v>14</v>
      </c>
      <c r="E3141" t="s">
        <v>91</v>
      </c>
      <c r="F3141">
        <v>2017</v>
      </c>
      <c r="G3141">
        <v>129.11099999999999</v>
      </c>
      <c r="K3141" t="s">
        <v>243</v>
      </c>
    </row>
    <row r="3142" spans="1:11" x14ac:dyDescent="0.25">
      <c r="A3142" t="s">
        <v>242</v>
      </c>
      <c r="B3142" t="s">
        <v>12</v>
      </c>
      <c r="C3142" t="s">
        <v>109</v>
      </c>
      <c r="D3142" t="s">
        <v>14</v>
      </c>
      <c r="E3142" t="s">
        <v>92</v>
      </c>
      <c r="F3142">
        <v>2017</v>
      </c>
      <c r="G3142">
        <v>8.3109999999999999</v>
      </c>
      <c r="K3142" t="s">
        <v>243</v>
      </c>
    </row>
    <row r="3143" spans="1:11" x14ac:dyDescent="0.25">
      <c r="A3143" t="s">
        <v>242</v>
      </c>
      <c r="B3143" t="s">
        <v>12</v>
      </c>
      <c r="C3143" t="s">
        <v>109</v>
      </c>
      <c r="D3143" t="s">
        <v>14</v>
      </c>
      <c r="E3143" t="s">
        <v>53</v>
      </c>
      <c r="F3143">
        <v>2017</v>
      </c>
      <c r="G3143">
        <v>60.421999999999997</v>
      </c>
      <c r="K3143" t="s">
        <v>243</v>
      </c>
    </row>
    <row r="3144" spans="1:11" x14ac:dyDescent="0.25">
      <c r="A3144" t="s">
        <v>242</v>
      </c>
      <c r="B3144" t="s">
        <v>12</v>
      </c>
      <c r="C3144" t="s">
        <v>109</v>
      </c>
      <c r="D3144" t="s">
        <v>14</v>
      </c>
      <c r="E3144" t="s">
        <v>93</v>
      </c>
      <c r="F3144">
        <v>2017</v>
      </c>
      <c r="G3144">
        <v>29.314</v>
      </c>
      <c r="K3144" t="s">
        <v>243</v>
      </c>
    </row>
    <row r="3145" spans="1:11" x14ac:dyDescent="0.25">
      <c r="A3145" t="s">
        <v>242</v>
      </c>
      <c r="B3145" t="s">
        <v>12</v>
      </c>
      <c r="C3145" t="s">
        <v>109</v>
      </c>
      <c r="D3145" t="s">
        <v>14</v>
      </c>
      <c r="E3145" t="s">
        <v>94</v>
      </c>
      <c r="F3145">
        <v>2017</v>
      </c>
      <c r="G3145">
        <v>38.587000000000003</v>
      </c>
      <c r="K3145" t="s">
        <v>243</v>
      </c>
    </row>
    <row r="3146" spans="1:11" x14ac:dyDescent="0.25">
      <c r="A3146" t="s">
        <v>242</v>
      </c>
      <c r="B3146" t="s">
        <v>12</v>
      </c>
      <c r="C3146" t="s">
        <v>109</v>
      </c>
      <c r="D3146" t="s">
        <v>14</v>
      </c>
      <c r="E3146" t="s">
        <v>54</v>
      </c>
      <c r="F3146">
        <v>2017</v>
      </c>
      <c r="G3146">
        <v>33.408000000000001</v>
      </c>
      <c r="K3146" t="s">
        <v>243</v>
      </c>
    </row>
    <row r="3147" spans="1:11" x14ac:dyDescent="0.25">
      <c r="A3147" t="s">
        <v>242</v>
      </c>
      <c r="B3147" t="s">
        <v>12</v>
      </c>
      <c r="C3147" t="s">
        <v>109</v>
      </c>
      <c r="D3147" t="s">
        <v>14</v>
      </c>
      <c r="E3147" t="s">
        <v>95</v>
      </c>
      <c r="F3147">
        <v>2017</v>
      </c>
      <c r="G3147">
        <v>98.635000000000005</v>
      </c>
      <c r="K3147" t="s">
        <v>243</v>
      </c>
    </row>
    <row r="3148" spans="1:11" x14ac:dyDescent="0.25">
      <c r="A3148" t="s">
        <v>242</v>
      </c>
      <c r="B3148" t="s">
        <v>12</v>
      </c>
      <c r="C3148" t="s">
        <v>109</v>
      </c>
      <c r="D3148" t="s">
        <v>14</v>
      </c>
      <c r="E3148" t="s">
        <v>96</v>
      </c>
      <c r="F3148">
        <v>2017</v>
      </c>
      <c r="G3148">
        <v>18.742000000000001</v>
      </c>
      <c r="K3148" t="s">
        <v>243</v>
      </c>
    </row>
    <row r="3149" spans="1:11" x14ac:dyDescent="0.25">
      <c r="A3149" t="s">
        <v>242</v>
      </c>
      <c r="B3149" t="s">
        <v>12</v>
      </c>
      <c r="C3149" t="s">
        <v>109</v>
      </c>
      <c r="D3149" t="s">
        <v>14</v>
      </c>
      <c r="E3149" t="s">
        <v>97</v>
      </c>
      <c r="F3149">
        <v>2017</v>
      </c>
      <c r="G3149">
        <v>61.27</v>
      </c>
      <c r="K3149" t="s">
        <v>243</v>
      </c>
    </row>
    <row r="3150" spans="1:11" x14ac:dyDescent="0.25">
      <c r="A3150" t="s">
        <v>242</v>
      </c>
      <c r="B3150" t="s">
        <v>12</v>
      </c>
      <c r="C3150" t="s">
        <v>109</v>
      </c>
      <c r="D3150" t="s">
        <v>14</v>
      </c>
      <c r="E3150" t="s">
        <v>55</v>
      </c>
      <c r="F3150">
        <v>2017</v>
      </c>
      <c r="G3150">
        <v>41.834000000000003</v>
      </c>
      <c r="K3150" t="s">
        <v>243</v>
      </c>
    </row>
    <row r="3151" spans="1:11" x14ac:dyDescent="0.25">
      <c r="A3151" t="s">
        <v>242</v>
      </c>
      <c r="B3151" t="s">
        <v>12</v>
      </c>
      <c r="C3151" t="s">
        <v>109</v>
      </c>
      <c r="D3151" t="s">
        <v>14</v>
      </c>
      <c r="E3151" t="s">
        <v>98</v>
      </c>
      <c r="F3151">
        <v>2017</v>
      </c>
      <c r="G3151">
        <v>21.709</v>
      </c>
      <c r="K3151" t="s">
        <v>243</v>
      </c>
    </row>
    <row r="3152" spans="1:11" x14ac:dyDescent="0.25">
      <c r="A3152" t="s">
        <v>242</v>
      </c>
      <c r="B3152" t="s">
        <v>12</v>
      </c>
      <c r="C3152" t="s">
        <v>109</v>
      </c>
      <c r="D3152" t="s">
        <v>14</v>
      </c>
      <c r="E3152" t="s">
        <v>99</v>
      </c>
      <c r="F3152">
        <v>2017</v>
      </c>
      <c r="G3152">
        <v>32.113999999999997</v>
      </c>
      <c r="K3152" t="s">
        <v>243</v>
      </c>
    </row>
    <row r="3153" spans="1:11" x14ac:dyDescent="0.25">
      <c r="A3153" t="s">
        <v>242</v>
      </c>
      <c r="B3153" t="s">
        <v>12</v>
      </c>
      <c r="C3153" t="s">
        <v>109</v>
      </c>
      <c r="D3153" t="s">
        <v>14</v>
      </c>
      <c r="E3153" t="s">
        <v>100</v>
      </c>
      <c r="F3153">
        <v>2017</v>
      </c>
      <c r="G3153">
        <v>4.0549999999999997</v>
      </c>
      <c r="K3153" t="s">
        <v>243</v>
      </c>
    </row>
    <row r="3154" spans="1:11" x14ac:dyDescent="0.25">
      <c r="A3154" t="s">
        <v>242</v>
      </c>
      <c r="B3154" t="s">
        <v>12</v>
      </c>
      <c r="C3154" t="s">
        <v>109</v>
      </c>
      <c r="D3154" t="s">
        <v>14</v>
      </c>
      <c r="E3154" t="s">
        <v>56</v>
      </c>
      <c r="F3154">
        <v>2017</v>
      </c>
      <c r="G3154">
        <v>9.8740000000000006</v>
      </c>
      <c r="K3154" t="s">
        <v>243</v>
      </c>
    </row>
    <row r="3155" spans="1:11" x14ac:dyDescent="0.25">
      <c r="A3155" t="s">
        <v>242</v>
      </c>
      <c r="B3155" t="s">
        <v>12</v>
      </c>
      <c r="C3155" t="s">
        <v>109</v>
      </c>
      <c r="D3155" t="s">
        <v>14</v>
      </c>
      <c r="E3155" t="s">
        <v>101</v>
      </c>
      <c r="F3155">
        <v>2017</v>
      </c>
      <c r="G3155">
        <v>9.5269999999999992</v>
      </c>
      <c r="K3155" t="s">
        <v>243</v>
      </c>
    </row>
    <row r="3156" spans="1:11" x14ac:dyDescent="0.25">
      <c r="A3156" t="s">
        <v>242</v>
      </c>
      <c r="B3156" t="s">
        <v>12</v>
      </c>
      <c r="C3156" t="s">
        <v>109</v>
      </c>
      <c r="D3156" t="s">
        <v>14</v>
      </c>
      <c r="E3156" t="s">
        <v>102</v>
      </c>
      <c r="F3156">
        <v>2017</v>
      </c>
      <c r="G3156">
        <v>22.370999999999999</v>
      </c>
      <c r="K3156" t="s">
        <v>243</v>
      </c>
    </row>
    <row r="3157" spans="1:11" x14ac:dyDescent="0.25">
      <c r="A3157" t="s">
        <v>242</v>
      </c>
      <c r="B3157" t="s">
        <v>12</v>
      </c>
      <c r="C3157" t="s">
        <v>109</v>
      </c>
      <c r="D3157" t="s">
        <v>14</v>
      </c>
      <c r="E3157" t="s">
        <v>57</v>
      </c>
      <c r="F3157">
        <v>2017</v>
      </c>
      <c r="G3157">
        <v>46.911999999999999</v>
      </c>
      <c r="K3157" t="s">
        <v>243</v>
      </c>
    </row>
    <row r="3158" spans="1:11" x14ac:dyDescent="0.25">
      <c r="A3158" t="s">
        <v>242</v>
      </c>
      <c r="B3158" t="s">
        <v>12</v>
      </c>
      <c r="C3158" t="s">
        <v>109</v>
      </c>
      <c r="D3158" t="s">
        <v>14</v>
      </c>
      <c r="E3158" t="s">
        <v>103</v>
      </c>
      <c r="F3158">
        <v>2017</v>
      </c>
      <c r="G3158">
        <v>53.097000000000001</v>
      </c>
      <c r="K3158" t="s">
        <v>243</v>
      </c>
    </row>
    <row r="3159" spans="1:11" x14ac:dyDescent="0.25">
      <c r="A3159" t="s">
        <v>242</v>
      </c>
      <c r="B3159" t="s">
        <v>12</v>
      </c>
      <c r="C3159" t="s">
        <v>109</v>
      </c>
      <c r="D3159" t="s">
        <v>14</v>
      </c>
      <c r="E3159" t="s">
        <v>58</v>
      </c>
      <c r="F3159">
        <v>2017</v>
      </c>
      <c r="G3159">
        <v>23.821000000000002</v>
      </c>
      <c r="K3159" t="s">
        <v>243</v>
      </c>
    </row>
    <row r="3160" spans="1:11" x14ac:dyDescent="0.25">
      <c r="A3160" t="s">
        <v>242</v>
      </c>
      <c r="B3160" t="s">
        <v>12</v>
      </c>
      <c r="C3160" t="s">
        <v>109</v>
      </c>
      <c r="D3160" t="s">
        <v>14</v>
      </c>
      <c r="E3160" t="s">
        <v>59</v>
      </c>
      <c r="F3160">
        <v>2017</v>
      </c>
      <c r="G3160">
        <v>381.77600000000001</v>
      </c>
      <c r="K3160" t="s">
        <v>243</v>
      </c>
    </row>
    <row r="3161" spans="1:11" x14ac:dyDescent="0.25">
      <c r="A3161" t="s">
        <v>242</v>
      </c>
      <c r="B3161" t="s">
        <v>12</v>
      </c>
      <c r="C3161" t="s">
        <v>109</v>
      </c>
      <c r="D3161" t="s">
        <v>14</v>
      </c>
      <c r="E3161" t="s">
        <v>60</v>
      </c>
      <c r="F3161">
        <v>2017</v>
      </c>
      <c r="G3161">
        <v>468.721</v>
      </c>
      <c r="K3161" t="s">
        <v>243</v>
      </c>
    </row>
    <row r="3162" spans="1:11" x14ac:dyDescent="0.25">
      <c r="A3162" t="s">
        <v>242</v>
      </c>
      <c r="B3162" t="s">
        <v>12</v>
      </c>
      <c r="C3162" t="s">
        <v>109</v>
      </c>
      <c r="D3162" t="s">
        <v>14</v>
      </c>
      <c r="E3162" t="s">
        <v>61</v>
      </c>
      <c r="F3162">
        <v>2017</v>
      </c>
      <c r="G3162">
        <v>212.96199999999999</v>
      </c>
      <c r="K3162" t="s">
        <v>243</v>
      </c>
    </row>
    <row r="3163" spans="1:11" x14ac:dyDescent="0.25">
      <c r="A3163" t="s">
        <v>242</v>
      </c>
      <c r="B3163" t="s">
        <v>12</v>
      </c>
      <c r="C3163" t="s">
        <v>109</v>
      </c>
      <c r="D3163" t="s">
        <v>14</v>
      </c>
      <c r="E3163" t="s">
        <v>62</v>
      </c>
      <c r="F3163">
        <v>2017</v>
      </c>
      <c r="G3163">
        <v>39.905999999999999</v>
      </c>
      <c r="K3163" t="s">
        <v>243</v>
      </c>
    </row>
    <row r="3164" spans="1:11" x14ac:dyDescent="0.25">
      <c r="A3164" t="s">
        <v>242</v>
      </c>
      <c r="B3164" t="s">
        <v>12</v>
      </c>
      <c r="C3164" t="s">
        <v>109</v>
      </c>
      <c r="D3164" t="s">
        <v>14</v>
      </c>
      <c r="E3164" t="s">
        <v>104</v>
      </c>
      <c r="F3164">
        <v>2017</v>
      </c>
      <c r="G3164">
        <v>153.90899999999999</v>
      </c>
      <c r="K3164" t="s">
        <v>243</v>
      </c>
    </row>
    <row r="3165" spans="1:11" x14ac:dyDescent="0.25">
      <c r="A3165" t="s">
        <v>242</v>
      </c>
      <c r="B3165" t="s">
        <v>12</v>
      </c>
      <c r="C3165" t="s">
        <v>109</v>
      </c>
      <c r="D3165" t="s">
        <v>14</v>
      </c>
      <c r="E3165" t="s">
        <v>105</v>
      </c>
      <c r="F3165">
        <v>2017</v>
      </c>
      <c r="G3165">
        <v>28.736000000000001</v>
      </c>
      <c r="K3165" t="s">
        <v>243</v>
      </c>
    </row>
    <row r="3166" spans="1:11" x14ac:dyDescent="0.25">
      <c r="A3166" t="s">
        <v>242</v>
      </c>
      <c r="B3166" t="s">
        <v>12</v>
      </c>
      <c r="C3166" t="s">
        <v>109</v>
      </c>
      <c r="D3166" t="s">
        <v>14</v>
      </c>
      <c r="E3166" t="s">
        <v>63</v>
      </c>
      <c r="F3166">
        <v>2017</v>
      </c>
      <c r="G3166">
        <v>12.471</v>
      </c>
      <c r="K3166" t="s">
        <v>243</v>
      </c>
    </row>
    <row r="3167" spans="1:11" x14ac:dyDescent="0.25">
      <c r="A3167" t="s">
        <v>242</v>
      </c>
      <c r="B3167" t="s">
        <v>12</v>
      </c>
      <c r="C3167" t="s">
        <v>109</v>
      </c>
      <c r="D3167" t="s">
        <v>14</v>
      </c>
      <c r="E3167" t="s">
        <v>106</v>
      </c>
      <c r="F3167">
        <v>2017</v>
      </c>
      <c r="G3167">
        <v>2.6339999999999999</v>
      </c>
      <c r="K3167" t="s">
        <v>243</v>
      </c>
    </row>
    <row r="3168" spans="1:11" x14ac:dyDescent="0.25">
      <c r="A3168" t="s">
        <v>242</v>
      </c>
      <c r="B3168" t="s">
        <v>12</v>
      </c>
      <c r="C3168" t="s">
        <v>109</v>
      </c>
      <c r="D3168" t="s">
        <v>14</v>
      </c>
      <c r="E3168" t="s">
        <v>64</v>
      </c>
      <c r="F3168">
        <v>2017</v>
      </c>
      <c r="G3168">
        <v>28.687999999999999</v>
      </c>
      <c r="K3168" t="s">
        <v>243</v>
      </c>
    </row>
    <row r="3169" spans="1:11" x14ac:dyDescent="0.25">
      <c r="A3169" t="s">
        <v>242</v>
      </c>
      <c r="B3169" t="s">
        <v>12</v>
      </c>
      <c r="C3169" t="s">
        <v>109</v>
      </c>
      <c r="D3169" t="s">
        <v>14</v>
      </c>
      <c r="E3169" t="s">
        <v>65</v>
      </c>
      <c r="F3169">
        <v>2017</v>
      </c>
      <c r="G3169">
        <v>45.012</v>
      </c>
      <c r="K3169" t="s">
        <v>243</v>
      </c>
    </row>
    <row r="3170" spans="1:11" x14ac:dyDescent="0.25">
      <c r="A3170" t="s">
        <v>242</v>
      </c>
      <c r="B3170" t="s">
        <v>12</v>
      </c>
      <c r="C3170" t="s">
        <v>109</v>
      </c>
      <c r="D3170" t="s">
        <v>14</v>
      </c>
      <c r="E3170" t="s">
        <v>66</v>
      </c>
      <c r="F3170">
        <v>2017</v>
      </c>
      <c r="G3170">
        <v>8.9390000000000001</v>
      </c>
      <c r="K3170" t="s">
        <v>243</v>
      </c>
    </row>
    <row r="3171" spans="1:11" x14ac:dyDescent="0.25">
      <c r="A3171" t="s">
        <v>242</v>
      </c>
      <c r="B3171" t="s">
        <v>12</v>
      </c>
      <c r="C3171" t="s">
        <v>109</v>
      </c>
      <c r="D3171" t="s">
        <v>14</v>
      </c>
      <c r="E3171" t="s">
        <v>67</v>
      </c>
      <c r="F3171">
        <v>2017</v>
      </c>
      <c r="G3171">
        <v>39.293999999999997</v>
      </c>
      <c r="K3171" t="s">
        <v>243</v>
      </c>
    </row>
    <row r="3172" spans="1:11" x14ac:dyDescent="0.25">
      <c r="A3172" t="s">
        <v>242</v>
      </c>
      <c r="B3172" t="s">
        <v>12</v>
      </c>
      <c r="C3172" t="s">
        <v>109</v>
      </c>
      <c r="D3172" t="s">
        <v>14</v>
      </c>
      <c r="E3172" t="s">
        <v>68</v>
      </c>
      <c r="F3172">
        <v>2017</v>
      </c>
      <c r="G3172">
        <v>68.552000000000007</v>
      </c>
      <c r="K3172" t="s">
        <v>243</v>
      </c>
    </row>
    <row r="3173" spans="1:11" x14ac:dyDescent="0.25">
      <c r="A3173" t="s">
        <v>242</v>
      </c>
      <c r="B3173" t="s">
        <v>12</v>
      </c>
      <c r="C3173" t="s">
        <v>109</v>
      </c>
      <c r="D3173" t="s">
        <v>14</v>
      </c>
      <c r="E3173" t="s">
        <v>107</v>
      </c>
      <c r="F3173">
        <v>2017</v>
      </c>
      <c r="H3173" t="s">
        <v>21</v>
      </c>
      <c r="K3173" t="s">
        <v>243</v>
      </c>
    </row>
    <row r="3174" spans="1:11" x14ac:dyDescent="0.25">
      <c r="A3174" t="s">
        <v>242</v>
      </c>
      <c r="B3174" t="s">
        <v>12</v>
      </c>
      <c r="C3174" t="s">
        <v>109</v>
      </c>
      <c r="D3174" t="s">
        <v>14</v>
      </c>
      <c r="E3174" t="s">
        <v>69</v>
      </c>
      <c r="F3174">
        <v>2017</v>
      </c>
      <c r="G3174">
        <v>1.754</v>
      </c>
      <c r="K3174" t="s">
        <v>243</v>
      </c>
    </row>
    <row r="3175" spans="1:11" x14ac:dyDescent="0.25">
      <c r="A3175" t="s">
        <v>242</v>
      </c>
      <c r="B3175" t="s">
        <v>12</v>
      </c>
      <c r="C3175" t="s">
        <v>109</v>
      </c>
      <c r="D3175" t="s">
        <v>14</v>
      </c>
      <c r="E3175" t="s">
        <v>70</v>
      </c>
      <c r="F3175">
        <v>2017</v>
      </c>
      <c r="G3175">
        <v>91.43</v>
      </c>
      <c r="K3175" t="s">
        <v>243</v>
      </c>
    </row>
    <row r="3176" spans="1:11" x14ac:dyDescent="0.25">
      <c r="A3176" t="s">
        <v>244</v>
      </c>
      <c r="B3176" t="s">
        <v>12</v>
      </c>
      <c r="C3176" t="s">
        <v>109</v>
      </c>
      <c r="D3176" t="s">
        <v>14</v>
      </c>
      <c r="E3176" t="s">
        <v>15</v>
      </c>
      <c r="F3176">
        <v>2014</v>
      </c>
      <c r="G3176">
        <v>1127.941</v>
      </c>
      <c r="K3176" t="s">
        <v>16</v>
      </c>
    </row>
    <row r="3177" spans="1:11" x14ac:dyDescent="0.25">
      <c r="A3177" t="s">
        <v>244</v>
      </c>
      <c r="B3177" t="s">
        <v>12</v>
      </c>
      <c r="C3177" t="s">
        <v>109</v>
      </c>
      <c r="D3177" t="s">
        <v>14</v>
      </c>
      <c r="E3177" t="s">
        <v>17</v>
      </c>
      <c r="F3177">
        <v>2014</v>
      </c>
      <c r="G3177">
        <v>194.84299999999999</v>
      </c>
      <c r="K3177" t="s">
        <v>16</v>
      </c>
    </row>
    <row r="3178" spans="1:11" x14ac:dyDescent="0.25">
      <c r="A3178" t="s">
        <v>244</v>
      </c>
      <c r="B3178" t="s">
        <v>12</v>
      </c>
      <c r="C3178" t="s">
        <v>109</v>
      </c>
      <c r="D3178" t="s">
        <v>14</v>
      </c>
      <c r="E3178" t="s">
        <v>73</v>
      </c>
      <c r="F3178">
        <v>2014</v>
      </c>
      <c r="G3178">
        <v>3.92</v>
      </c>
      <c r="K3178" t="s">
        <v>16</v>
      </c>
    </row>
    <row r="3179" spans="1:11" x14ac:dyDescent="0.25">
      <c r="A3179" t="s">
        <v>244</v>
      </c>
      <c r="B3179" t="s">
        <v>12</v>
      </c>
      <c r="C3179" t="s">
        <v>109</v>
      </c>
      <c r="D3179" t="s">
        <v>14</v>
      </c>
      <c r="E3179" t="s">
        <v>18</v>
      </c>
      <c r="F3179">
        <v>2014</v>
      </c>
      <c r="G3179">
        <v>9.048</v>
      </c>
      <c r="K3179" t="s">
        <v>16</v>
      </c>
    </row>
    <row r="3180" spans="1:11" x14ac:dyDescent="0.25">
      <c r="A3180" t="s">
        <v>244</v>
      </c>
      <c r="B3180" t="s">
        <v>12</v>
      </c>
      <c r="C3180" t="s">
        <v>109</v>
      </c>
      <c r="D3180" t="s">
        <v>14</v>
      </c>
      <c r="E3180" t="s">
        <v>74</v>
      </c>
      <c r="F3180">
        <v>2014</v>
      </c>
      <c r="H3180" t="s">
        <v>21</v>
      </c>
      <c r="K3180" t="s">
        <v>16</v>
      </c>
    </row>
    <row r="3181" spans="1:11" x14ac:dyDescent="0.25">
      <c r="A3181" t="s">
        <v>244</v>
      </c>
      <c r="B3181" t="s">
        <v>12</v>
      </c>
      <c r="C3181" t="s">
        <v>109</v>
      </c>
      <c r="D3181" t="s">
        <v>14</v>
      </c>
      <c r="E3181" t="s">
        <v>20</v>
      </c>
      <c r="F3181">
        <v>2014</v>
      </c>
      <c r="G3181">
        <v>5.3760000000000003</v>
      </c>
      <c r="K3181" t="s">
        <v>16</v>
      </c>
    </row>
    <row r="3182" spans="1:11" x14ac:dyDescent="0.25">
      <c r="A3182" t="s">
        <v>244</v>
      </c>
      <c r="B3182" t="s">
        <v>12</v>
      </c>
      <c r="C3182" t="s">
        <v>109</v>
      </c>
      <c r="D3182" t="s">
        <v>14</v>
      </c>
      <c r="E3182" t="s">
        <v>22</v>
      </c>
      <c r="F3182">
        <v>2014</v>
      </c>
      <c r="G3182">
        <v>0.78900000000000003</v>
      </c>
      <c r="K3182" t="s">
        <v>16</v>
      </c>
    </row>
    <row r="3183" spans="1:11" x14ac:dyDescent="0.25">
      <c r="A3183" t="s">
        <v>244</v>
      </c>
      <c r="B3183" t="s">
        <v>12</v>
      </c>
      <c r="C3183" t="s">
        <v>109</v>
      </c>
      <c r="D3183" t="s">
        <v>14</v>
      </c>
      <c r="E3183" t="s">
        <v>23</v>
      </c>
      <c r="F3183">
        <v>2014</v>
      </c>
      <c r="G3183">
        <v>25.286000000000001</v>
      </c>
      <c r="K3183" t="s">
        <v>16</v>
      </c>
    </row>
    <row r="3184" spans="1:11" x14ac:dyDescent="0.25">
      <c r="A3184" t="s">
        <v>244</v>
      </c>
      <c r="B3184" t="s">
        <v>12</v>
      </c>
      <c r="C3184" t="s">
        <v>109</v>
      </c>
      <c r="D3184" t="s">
        <v>14</v>
      </c>
      <c r="E3184" t="s">
        <v>24</v>
      </c>
      <c r="F3184">
        <v>2014</v>
      </c>
      <c r="G3184">
        <v>0.185</v>
      </c>
      <c r="H3184" t="s">
        <v>21</v>
      </c>
      <c r="K3184" t="s">
        <v>16</v>
      </c>
    </row>
    <row r="3185" spans="1:11" x14ac:dyDescent="0.25">
      <c r="A3185" t="s">
        <v>244</v>
      </c>
      <c r="B3185" t="s">
        <v>12</v>
      </c>
      <c r="C3185" t="s">
        <v>109</v>
      </c>
      <c r="D3185" t="s">
        <v>14</v>
      </c>
      <c r="E3185" t="s">
        <v>25</v>
      </c>
      <c r="F3185">
        <v>2014</v>
      </c>
      <c r="G3185">
        <v>0.23300000000000001</v>
      </c>
      <c r="H3185" t="s">
        <v>21</v>
      </c>
      <c r="K3185" t="s">
        <v>16</v>
      </c>
    </row>
    <row r="3186" spans="1:11" x14ac:dyDescent="0.25">
      <c r="A3186" t="s">
        <v>244</v>
      </c>
      <c r="B3186" t="s">
        <v>12</v>
      </c>
      <c r="C3186" t="s">
        <v>109</v>
      </c>
      <c r="D3186" t="s">
        <v>14</v>
      </c>
      <c r="E3186" t="s">
        <v>26</v>
      </c>
      <c r="F3186">
        <v>2014</v>
      </c>
      <c r="G3186">
        <v>11.343999999999999</v>
      </c>
      <c r="K3186" t="s">
        <v>16</v>
      </c>
    </row>
    <row r="3187" spans="1:11" x14ac:dyDescent="0.25">
      <c r="A3187" t="s">
        <v>244</v>
      </c>
      <c r="B3187" t="s">
        <v>12</v>
      </c>
      <c r="C3187" t="s">
        <v>109</v>
      </c>
      <c r="D3187" t="s">
        <v>14</v>
      </c>
      <c r="E3187" t="s">
        <v>27</v>
      </c>
      <c r="F3187">
        <v>2014</v>
      </c>
      <c r="G3187">
        <v>0.55300000000000005</v>
      </c>
      <c r="K3187" t="s">
        <v>16</v>
      </c>
    </row>
    <row r="3188" spans="1:11" x14ac:dyDescent="0.25">
      <c r="A3188" t="s">
        <v>244</v>
      </c>
      <c r="B3188" t="s">
        <v>12</v>
      </c>
      <c r="C3188" t="s">
        <v>109</v>
      </c>
      <c r="D3188" t="s">
        <v>14</v>
      </c>
      <c r="E3188" t="s">
        <v>28</v>
      </c>
      <c r="F3188">
        <v>2014</v>
      </c>
      <c r="G3188">
        <v>2.3959999999999999</v>
      </c>
      <c r="K3188" t="s">
        <v>16</v>
      </c>
    </row>
    <row r="3189" spans="1:11" x14ac:dyDescent="0.25">
      <c r="A3189" t="s">
        <v>244</v>
      </c>
      <c r="B3189" t="s">
        <v>12</v>
      </c>
      <c r="C3189" t="s">
        <v>109</v>
      </c>
      <c r="D3189" t="s">
        <v>14</v>
      </c>
      <c r="E3189" t="s">
        <v>29</v>
      </c>
      <c r="F3189">
        <v>2014</v>
      </c>
      <c r="G3189">
        <v>0.67100000000000004</v>
      </c>
      <c r="K3189" t="s">
        <v>16</v>
      </c>
    </row>
    <row r="3190" spans="1:11" x14ac:dyDescent="0.25">
      <c r="A3190" t="s">
        <v>244</v>
      </c>
      <c r="B3190" t="s">
        <v>12</v>
      </c>
      <c r="C3190" t="s">
        <v>109</v>
      </c>
      <c r="D3190" t="s">
        <v>14</v>
      </c>
      <c r="E3190" t="s">
        <v>77</v>
      </c>
      <c r="F3190">
        <v>2014</v>
      </c>
      <c r="G3190">
        <v>4.0279999999999996</v>
      </c>
      <c r="K3190" t="s">
        <v>16</v>
      </c>
    </row>
    <row r="3191" spans="1:11" x14ac:dyDescent="0.25">
      <c r="A3191" t="s">
        <v>244</v>
      </c>
      <c r="B3191" t="s">
        <v>12</v>
      </c>
      <c r="C3191" t="s">
        <v>109</v>
      </c>
      <c r="D3191" t="s">
        <v>14</v>
      </c>
      <c r="E3191" t="s">
        <v>30</v>
      </c>
      <c r="F3191">
        <v>2014</v>
      </c>
      <c r="G3191">
        <v>0.60699999999999998</v>
      </c>
      <c r="H3191" t="s">
        <v>21</v>
      </c>
      <c r="K3191" t="s">
        <v>16</v>
      </c>
    </row>
    <row r="3192" spans="1:11" x14ac:dyDescent="0.25">
      <c r="A3192" t="s">
        <v>244</v>
      </c>
      <c r="B3192" t="s">
        <v>12</v>
      </c>
      <c r="C3192" t="s">
        <v>109</v>
      </c>
      <c r="D3192" t="s">
        <v>14</v>
      </c>
      <c r="E3192" t="s">
        <v>31</v>
      </c>
      <c r="F3192">
        <v>2014</v>
      </c>
      <c r="G3192">
        <v>2.3650000000000002</v>
      </c>
      <c r="K3192" t="s">
        <v>16</v>
      </c>
    </row>
    <row r="3193" spans="1:11" x14ac:dyDescent="0.25">
      <c r="A3193" t="s">
        <v>244</v>
      </c>
      <c r="B3193" t="s">
        <v>12</v>
      </c>
      <c r="C3193" t="s">
        <v>109</v>
      </c>
      <c r="D3193" t="s">
        <v>14</v>
      </c>
      <c r="E3193" t="s">
        <v>79</v>
      </c>
      <c r="F3193">
        <v>2014</v>
      </c>
      <c r="G3193">
        <v>0.94099999999999995</v>
      </c>
      <c r="K3193" t="s">
        <v>16</v>
      </c>
    </row>
    <row r="3194" spans="1:11" x14ac:dyDescent="0.25">
      <c r="A3194" t="s">
        <v>244</v>
      </c>
      <c r="B3194" t="s">
        <v>12</v>
      </c>
      <c r="C3194" t="s">
        <v>109</v>
      </c>
      <c r="D3194" t="s">
        <v>14</v>
      </c>
      <c r="E3194" t="s">
        <v>32</v>
      </c>
      <c r="F3194">
        <v>2014</v>
      </c>
      <c r="G3194">
        <v>3.0640000000000001</v>
      </c>
      <c r="K3194" t="s">
        <v>16</v>
      </c>
    </row>
    <row r="3195" spans="1:11" x14ac:dyDescent="0.25">
      <c r="A3195" t="s">
        <v>244</v>
      </c>
      <c r="B3195" t="s">
        <v>12</v>
      </c>
      <c r="C3195" t="s">
        <v>109</v>
      </c>
      <c r="D3195" t="s">
        <v>14</v>
      </c>
      <c r="E3195" t="s">
        <v>33</v>
      </c>
      <c r="F3195">
        <v>2014</v>
      </c>
      <c r="G3195">
        <v>0.68600000000000005</v>
      </c>
      <c r="K3195" t="s">
        <v>16</v>
      </c>
    </row>
    <row r="3196" spans="1:11" x14ac:dyDescent="0.25">
      <c r="A3196" t="s">
        <v>244</v>
      </c>
      <c r="B3196" t="s">
        <v>12</v>
      </c>
      <c r="C3196" t="s">
        <v>109</v>
      </c>
      <c r="D3196" t="s">
        <v>14</v>
      </c>
      <c r="E3196" t="s">
        <v>34</v>
      </c>
      <c r="F3196">
        <v>2014</v>
      </c>
      <c r="G3196">
        <v>6.4880000000000004</v>
      </c>
      <c r="K3196" t="s">
        <v>16</v>
      </c>
    </row>
    <row r="3197" spans="1:11" x14ac:dyDescent="0.25">
      <c r="A3197" t="s">
        <v>244</v>
      </c>
      <c r="B3197" t="s">
        <v>12</v>
      </c>
      <c r="C3197" t="s">
        <v>109</v>
      </c>
      <c r="D3197" t="s">
        <v>14</v>
      </c>
      <c r="E3197" t="s">
        <v>36</v>
      </c>
      <c r="F3197">
        <v>2014</v>
      </c>
      <c r="G3197">
        <v>0.33600000000000002</v>
      </c>
      <c r="H3197" t="s">
        <v>21</v>
      </c>
      <c r="K3197" t="s">
        <v>16</v>
      </c>
    </row>
    <row r="3198" spans="1:11" x14ac:dyDescent="0.25">
      <c r="A3198" t="s">
        <v>244</v>
      </c>
      <c r="B3198" t="s">
        <v>12</v>
      </c>
      <c r="C3198" t="s">
        <v>109</v>
      </c>
      <c r="D3198" t="s">
        <v>14</v>
      </c>
      <c r="E3198" t="s">
        <v>35</v>
      </c>
      <c r="F3198">
        <v>2014</v>
      </c>
      <c r="G3198">
        <v>0.21</v>
      </c>
      <c r="H3198" t="s">
        <v>21</v>
      </c>
      <c r="K3198" t="s">
        <v>16</v>
      </c>
    </row>
    <row r="3199" spans="1:11" x14ac:dyDescent="0.25">
      <c r="A3199" t="s">
        <v>244</v>
      </c>
      <c r="B3199" t="s">
        <v>12</v>
      </c>
      <c r="C3199" t="s">
        <v>109</v>
      </c>
      <c r="D3199" t="s">
        <v>14</v>
      </c>
      <c r="E3199" t="s">
        <v>80</v>
      </c>
      <c r="F3199">
        <v>2014</v>
      </c>
      <c r="H3199" t="s">
        <v>21</v>
      </c>
      <c r="K3199" t="s">
        <v>16</v>
      </c>
    </row>
    <row r="3200" spans="1:11" x14ac:dyDescent="0.25">
      <c r="A3200" t="s">
        <v>244</v>
      </c>
      <c r="B3200" t="s">
        <v>12</v>
      </c>
      <c r="C3200" t="s">
        <v>109</v>
      </c>
      <c r="D3200" t="s">
        <v>14</v>
      </c>
      <c r="E3200" t="s">
        <v>110</v>
      </c>
      <c r="F3200">
        <v>2014</v>
      </c>
      <c r="H3200" t="s">
        <v>21</v>
      </c>
      <c r="K3200" t="s">
        <v>16</v>
      </c>
    </row>
    <row r="3201" spans="1:11" x14ac:dyDescent="0.25">
      <c r="A3201" t="s">
        <v>244</v>
      </c>
      <c r="B3201" t="s">
        <v>12</v>
      </c>
      <c r="C3201" t="s">
        <v>109</v>
      </c>
      <c r="D3201" t="s">
        <v>14</v>
      </c>
      <c r="E3201" t="s">
        <v>81</v>
      </c>
      <c r="F3201">
        <v>2014</v>
      </c>
      <c r="H3201" t="s">
        <v>21</v>
      </c>
      <c r="K3201" t="s">
        <v>16</v>
      </c>
    </row>
    <row r="3202" spans="1:11" x14ac:dyDescent="0.25">
      <c r="A3202" t="s">
        <v>244</v>
      </c>
      <c r="B3202" t="s">
        <v>12</v>
      </c>
      <c r="C3202" t="s">
        <v>109</v>
      </c>
      <c r="D3202" t="s">
        <v>14</v>
      </c>
      <c r="E3202" t="s">
        <v>37</v>
      </c>
      <c r="F3202">
        <v>2014</v>
      </c>
      <c r="G3202">
        <v>12.298</v>
      </c>
      <c r="K3202" t="s">
        <v>16</v>
      </c>
    </row>
    <row r="3203" spans="1:11" x14ac:dyDescent="0.25">
      <c r="A3203" t="s">
        <v>244</v>
      </c>
      <c r="B3203" t="s">
        <v>12</v>
      </c>
      <c r="C3203" t="s">
        <v>109</v>
      </c>
      <c r="D3203" t="s">
        <v>14</v>
      </c>
      <c r="E3203" t="s">
        <v>84</v>
      </c>
      <c r="F3203">
        <v>2014</v>
      </c>
      <c r="G3203">
        <v>0.75900000000000001</v>
      </c>
      <c r="K3203" t="s">
        <v>16</v>
      </c>
    </row>
    <row r="3204" spans="1:11" x14ac:dyDescent="0.25">
      <c r="A3204" t="s">
        <v>244</v>
      </c>
      <c r="B3204" t="s">
        <v>12</v>
      </c>
      <c r="C3204" t="s">
        <v>109</v>
      </c>
      <c r="D3204" t="s">
        <v>14</v>
      </c>
      <c r="E3204" t="s">
        <v>39</v>
      </c>
      <c r="F3204">
        <v>2014</v>
      </c>
      <c r="G3204">
        <v>4.2830000000000004</v>
      </c>
      <c r="K3204" t="s">
        <v>16</v>
      </c>
    </row>
    <row r="3205" spans="1:11" x14ac:dyDescent="0.25">
      <c r="A3205" t="s">
        <v>244</v>
      </c>
      <c r="B3205" t="s">
        <v>12</v>
      </c>
      <c r="C3205" t="s">
        <v>109</v>
      </c>
      <c r="D3205" t="s">
        <v>14</v>
      </c>
      <c r="E3205" t="s">
        <v>83</v>
      </c>
      <c r="F3205">
        <v>2014</v>
      </c>
      <c r="G3205">
        <v>4.2359999999999998</v>
      </c>
      <c r="K3205" t="s">
        <v>16</v>
      </c>
    </row>
    <row r="3206" spans="1:11" x14ac:dyDescent="0.25">
      <c r="A3206" t="s">
        <v>244</v>
      </c>
      <c r="B3206" t="s">
        <v>12</v>
      </c>
      <c r="C3206" t="s">
        <v>109</v>
      </c>
      <c r="D3206" t="s">
        <v>14</v>
      </c>
      <c r="E3206" t="s">
        <v>86</v>
      </c>
      <c r="F3206">
        <v>2014</v>
      </c>
      <c r="G3206">
        <v>80.941999999999993</v>
      </c>
      <c r="K3206" t="s">
        <v>16</v>
      </c>
    </row>
    <row r="3207" spans="1:11" x14ac:dyDescent="0.25">
      <c r="A3207" t="s">
        <v>244</v>
      </c>
      <c r="B3207" t="s">
        <v>12</v>
      </c>
      <c r="C3207" t="s">
        <v>109</v>
      </c>
      <c r="D3207" t="s">
        <v>14</v>
      </c>
      <c r="E3207" t="s">
        <v>87</v>
      </c>
      <c r="F3207">
        <v>2014</v>
      </c>
      <c r="G3207">
        <v>35.125</v>
      </c>
      <c r="K3207" t="s">
        <v>16</v>
      </c>
    </row>
    <row r="3208" spans="1:11" x14ac:dyDescent="0.25">
      <c r="A3208" t="s">
        <v>244</v>
      </c>
      <c r="B3208" t="s">
        <v>12</v>
      </c>
      <c r="C3208" t="s">
        <v>109</v>
      </c>
      <c r="D3208" t="s">
        <v>14</v>
      </c>
      <c r="E3208" t="s">
        <v>43</v>
      </c>
      <c r="F3208">
        <v>2014</v>
      </c>
      <c r="G3208">
        <v>17.294</v>
      </c>
      <c r="K3208" t="s">
        <v>16</v>
      </c>
    </row>
    <row r="3209" spans="1:11" x14ac:dyDescent="0.25">
      <c r="A3209" t="s">
        <v>244</v>
      </c>
      <c r="B3209" t="s">
        <v>12</v>
      </c>
      <c r="C3209" t="s">
        <v>109</v>
      </c>
      <c r="D3209" t="s">
        <v>14</v>
      </c>
      <c r="E3209" t="s">
        <v>44</v>
      </c>
      <c r="F3209">
        <v>2014</v>
      </c>
      <c r="G3209">
        <v>173.964</v>
      </c>
      <c r="K3209" t="s">
        <v>16</v>
      </c>
    </row>
    <row r="3210" spans="1:11" x14ac:dyDescent="0.25">
      <c r="A3210" t="s">
        <v>244</v>
      </c>
      <c r="B3210" t="s">
        <v>12</v>
      </c>
      <c r="C3210" t="s">
        <v>109</v>
      </c>
      <c r="D3210" t="s">
        <v>14</v>
      </c>
      <c r="E3210" t="s">
        <v>47</v>
      </c>
      <c r="F3210">
        <v>2014</v>
      </c>
      <c r="G3210">
        <v>80.495999999999995</v>
      </c>
      <c r="K3210" t="s">
        <v>16</v>
      </c>
    </row>
    <row r="3211" spans="1:11" x14ac:dyDescent="0.25">
      <c r="A3211" t="s">
        <v>244</v>
      </c>
      <c r="B3211" t="s">
        <v>12</v>
      </c>
      <c r="C3211" t="s">
        <v>109</v>
      </c>
      <c r="D3211" t="s">
        <v>14</v>
      </c>
      <c r="E3211" t="s">
        <v>45</v>
      </c>
      <c r="F3211">
        <v>2014</v>
      </c>
      <c r="G3211">
        <v>47.000999999999998</v>
      </c>
      <c r="K3211" t="s">
        <v>16</v>
      </c>
    </row>
    <row r="3212" spans="1:11" x14ac:dyDescent="0.25">
      <c r="A3212" t="s">
        <v>244</v>
      </c>
      <c r="B3212" t="s">
        <v>12</v>
      </c>
      <c r="C3212" t="s">
        <v>109</v>
      </c>
      <c r="D3212" t="s">
        <v>14</v>
      </c>
      <c r="E3212" t="s">
        <v>46</v>
      </c>
      <c r="F3212">
        <v>2014</v>
      </c>
      <c r="H3212" t="s">
        <v>21</v>
      </c>
      <c r="K3212" t="s">
        <v>16</v>
      </c>
    </row>
    <row r="3213" spans="1:11" x14ac:dyDescent="0.25">
      <c r="A3213" t="s">
        <v>244</v>
      </c>
      <c r="B3213" t="s">
        <v>12</v>
      </c>
      <c r="C3213" t="s">
        <v>109</v>
      </c>
      <c r="D3213" t="s">
        <v>14</v>
      </c>
      <c r="E3213" t="s">
        <v>88</v>
      </c>
      <c r="F3213">
        <v>2014</v>
      </c>
      <c r="G3213">
        <v>1.0209999999999999</v>
      </c>
      <c r="K3213" t="s">
        <v>16</v>
      </c>
    </row>
    <row r="3214" spans="1:11" x14ac:dyDescent="0.25">
      <c r="A3214" t="s">
        <v>244</v>
      </c>
      <c r="B3214" t="s">
        <v>12</v>
      </c>
      <c r="C3214" t="s">
        <v>109</v>
      </c>
      <c r="D3214" t="s">
        <v>14</v>
      </c>
      <c r="E3214" t="s">
        <v>89</v>
      </c>
      <c r="F3214">
        <v>2014</v>
      </c>
      <c r="G3214">
        <v>12.035</v>
      </c>
      <c r="K3214" t="s">
        <v>16</v>
      </c>
    </row>
    <row r="3215" spans="1:11" x14ac:dyDescent="0.25">
      <c r="A3215" t="s">
        <v>244</v>
      </c>
      <c r="B3215" t="s">
        <v>12</v>
      </c>
      <c r="C3215" t="s">
        <v>109</v>
      </c>
      <c r="D3215" t="s">
        <v>14</v>
      </c>
      <c r="E3215" t="s">
        <v>90</v>
      </c>
      <c r="F3215">
        <v>2014</v>
      </c>
      <c r="G3215">
        <v>15.054</v>
      </c>
      <c r="K3215" t="s">
        <v>16</v>
      </c>
    </row>
    <row r="3216" spans="1:11" x14ac:dyDescent="0.25">
      <c r="A3216" t="s">
        <v>244</v>
      </c>
      <c r="B3216" t="s">
        <v>12</v>
      </c>
      <c r="C3216" t="s">
        <v>109</v>
      </c>
      <c r="D3216" t="s">
        <v>14</v>
      </c>
      <c r="E3216" t="s">
        <v>53</v>
      </c>
      <c r="F3216">
        <v>2014</v>
      </c>
      <c r="G3216">
        <v>16.283999999999999</v>
      </c>
      <c r="K3216" t="s">
        <v>16</v>
      </c>
    </row>
    <row r="3217" spans="1:11" x14ac:dyDescent="0.25">
      <c r="A3217" t="s">
        <v>244</v>
      </c>
      <c r="B3217" t="s">
        <v>12</v>
      </c>
      <c r="C3217" t="s">
        <v>109</v>
      </c>
      <c r="D3217" t="s">
        <v>14</v>
      </c>
      <c r="E3217" t="s">
        <v>93</v>
      </c>
      <c r="F3217">
        <v>2014</v>
      </c>
      <c r="G3217">
        <v>4.5199999999999996</v>
      </c>
      <c r="K3217" t="s">
        <v>16</v>
      </c>
    </row>
    <row r="3218" spans="1:11" x14ac:dyDescent="0.25">
      <c r="A3218" t="s">
        <v>244</v>
      </c>
      <c r="B3218" t="s">
        <v>12</v>
      </c>
      <c r="C3218" t="s">
        <v>109</v>
      </c>
      <c r="D3218" t="s">
        <v>14</v>
      </c>
      <c r="E3218" t="s">
        <v>94</v>
      </c>
      <c r="F3218">
        <v>2014</v>
      </c>
      <c r="G3218">
        <v>5.2</v>
      </c>
      <c r="K3218" t="s">
        <v>16</v>
      </c>
    </row>
    <row r="3219" spans="1:11" x14ac:dyDescent="0.25">
      <c r="A3219" t="s">
        <v>244</v>
      </c>
      <c r="B3219" t="s">
        <v>12</v>
      </c>
      <c r="C3219" t="s">
        <v>109</v>
      </c>
      <c r="D3219" t="s">
        <v>14</v>
      </c>
      <c r="E3219" t="s">
        <v>54</v>
      </c>
      <c r="F3219">
        <v>2014</v>
      </c>
      <c r="G3219">
        <v>5.8810000000000002</v>
      </c>
      <c r="K3219" t="s">
        <v>16</v>
      </c>
    </row>
    <row r="3220" spans="1:11" x14ac:dyDescent="0.25">
      <c r="A3220" t="s">
        <v>244</v>
      </c>
      <c r="B3220" t="s">
        <v>12</v>
      </c>
      <c r="C3220" t="s">
        <v>109</v>
      </c>
      <c r="D3220" t="s">
        <v>14</v>
      </c>
      <c r="E3220" t="s">
        <v>56</v>
      </c>
      <c r="F3220">
        <v>2014</v>
      </c>
      <c r="G3220">
        <v>1.4630000000000001</v>
      </c>
      <c r="K3220" t="s">
        <v>16</v>
      </c>
    </row>
    <row r="3221" spans="1:11" x14ac:dyDescent="0.25">
      <c r="A3221" t="s">
        <v>244</v>
      </c>
      <c r="B3221" t="s">
        <v>12</v>
      </c>
      <c r="C3221" t="s">
        <v>109</v>
      </c>
      <c r="D3221" t="s">
        <v>14</v>
      </c>
      <c r="E3221" t="s">
        <v>92</v>
      </c>
      <c r="F3221">
        <v>2014</v>
      </c>
      <c r="G3221">
        <v>4.8220000000000001</v>
      </c>
      <c r="K3221" t="s">
        <v>16</v>
      </c>
    </row>
    <row r="3222" spans="1:11" x14ac:dyDescent="0.25">
      <c r="A3222" t="s">
        <v>244</v>
      </c>
      <c r="B3222" t="s">
        <v>12</v>
      </c>
      <c r="C3222" t="s">
        <v>109</v>
      </c>
      <c r="D3222" t="s">
        <v>14</v>
      </c>
      <c r="E3222" t="s">
        <v>55</v>
      </c>
      <c r="F3222">
        <v>2014</v>
      </c>
      <c r="G3222">
        <v>0.65100000000000002</v>
      </c>
      <c r="K3222" t="s">
        <v>16</v>
      </c>
    </row>
    <row r="3223" spans="1:11" x14ac:dyDescent="0.25">
      <c r="A3223" t="s">
        <v>244</v>
      </c>
      <c r="B3223" t="s">
        <v>12</v>
      </c>
      <c r="C3223" t="s">
        <v>109</v>
      </c>
      <c r="D3223" t="s">
        <v>14</v>
      </c>
      <c r="E3223" t="s">
        <v>99</v>
      </c>
      <c r="F3223">
        <v>2014</v>
      </c>
      <c r="G3223">
        <v>54.594999999999999</v>
      </c>
      <c r="K3223" t="s">
        <v>16</v>
      </c>
    </row>
    <row r="3224" spans="1:11" x14ac:dyDescent="0.25">
      <c r="A3224" t="s">
        <v>244</v>
      </c>
      <c r="B3224" t="s">
        <v>12</v>
      </c>
      <c r="C3224" t="s">
        <v>109</v>
      </c>
      <c r="D3224" t="s">
        <v>14</v>
      </c>
      <c r="E3224" t="s">
        <v>59</v>
      </c>
      <c r="F3224">
        <v>2014</v>
      </c>
      <c r="G3224">
        <v>56.786999999999999</v>
      </c>
      <c r="K3224" t="s">
        <v>16</v>
      </c>
    </row>
    <row r="3225" spans="1:11" x14ac:dyDescent="0.25">
      <c r="A3225" t="s">
        <v>244</v>
      </c>
      <c r="B3225" t="s">
        <v>12</v>
      </c>
      <c r="C3225" t="s">
        <v>109</v>
      </c>
      <c r="D3225" t="s">
        <v>14</v>
      </c>
      <c r="E3225" t="s">
        <v>60</v>
      </c>
      <c r="F3225">
        <v>2014</v>
      </c>
      <c r="G3225">
        <v>70.287999999999997</v>
      </c>
      <c r="K3225" t="s">
        <v>16</v>
      </c>
    </row>
    <row r="3226" spans="1:11" x14ac:dyDescent="0.25">
      <c r="A3226" t="s">
        <v>244</v>
      </c>
      <c r="B3226" t="s">
        <v>12</v>
      </c>
      <c r="C3226" t="s">
        <v>109</v>
      </c>
      <c r="D3226" t="s">
        <v>14</v>
      </c>
      <c r="E3226" t="s">
        <v>61</v>
      </c>
      <c r="F3226">
        <v>2014</v>
      </c>
      <c r="G3226">
        <v>31.896000000000001</v>
      </c>
      <c r="K3226" t="s">
        <v>16</v>
      </c>
    </row>
    <row r="3227" spans="1:11" x14ac:dyDescent="0.25">
      <c r="A3227" t="s">
        <v>244</v>
      </c>
      <c r="B3227" t="s">
        <v>12</v>
      </c>
      <c r="C3227" t="s">
        <v>109</v>
      </c>
      <c r="D3227" t="s">
        <v>14</v>
      </c>
      <c r="E3227" t="s">
        <v>40</v>
      </c>
      <c r="F3227">
        <v>2014</v>
      </c>
      <c r="G3227">
        <v>3.194</v>
      </c>
      <c r="K3227" t="s">
        <v>16</v>
      </c>
    </row>
    <row r="3228" spans="1:11" x14ac:dyDescent="0.25">
      <c r="A3228" t="s">
        <v>244</v>
      </c>
      <c r="B3228" t="s">
        <v>12</v>
      </c>
      <c r="C3228" t="s">
        <v>109</v>
      </c>
      <c r="D3228" t="s">
        <v>14</v>
      </c>
      <c r="E3228" t="s">
        <v>65</v>
      </c>
      <c r="F3228">
        <v>2014</v>
      </c>
      <c r="G3228">
        <v>6.4169999999999998</v>
      </c>
      <c r="K3228" t="s">
        <v>16</v>
      </c>
    </row>
    <row r="3229" spans="1:11" x14ac:dyDescent="0.25">
      <c r="A3229" t="s">
        <v>244</v>
      </c>
      <c r="B3229" t="s">
        <v>12</v>
      </c>
      <c r="C3229" t="s">
        <v>109</v>
      </c>
      <c r="D3229" t="s">
        <v>14</v>
      </c>
      <c r="E3229" t="s">
        <v>64</v>
      </c>
      <c r="F3229">
        <v>2014</v>
      </c>
      <c r="G3229">
        <v>21.088000000000001</v>
      </c>
      <c r="K3229" t="s">
        <v>16</v>
      </c>
    </row>
    <row r="3230" spans="1:11" x14ac:dyDescent="0.25">
      <c r="A3230" t="s">
        <v>244</v>
      </c>
      <c r="B3230" t="s">
        <v>12</v>
      </c>
      <c r="C3230" t="s">
        <v>109</v>
      </c>
      <c r="D3230" t="s">
        <v>14</v>
      </c>
      <c r="E3230" t="s">
        <v>67</v>
      </c>
      <c r="F3230">
        <v>2014</v>
      </c>
      <c r="G3230">
        <v>28.03</v>
      </c>
      <c r="K3230" t="s">
        <v>16</v>
      </c>
    </row>
    <row r="3231" spans="1:11" x14ac:dyDescent="0.25">
      <c r="A3231" t="s">
        <v>244</v>
      </c>
      <c r="B3231" t="s">
        <v>12</v>
      </c>
      <c r="C3231" t="s">
        <v>109</v>
      </c>
      <c r="D3231" t="s">
        <v>14</v>
      </c>
      <c r="E3231" t="s">
        <v>68</v>
      </c>
      <c r="F3231">
        <v>2014</v>
      </c>
      <c r="G3231">
        <v>55.558</v>
      </c>
      <c r="K3231" t="s">
        <v>16</v>
      </c>
    </row>
    <row r="3232" spans="1:11" x14ac:dyDescent="0.25">
      <c r="A3232" t="s">
        <v>244</v>
      </c>
      <c r="B3232" t="s">
        <v>12</v>
      </c>
      <c r="C3232" t="s">
        <v>109</v>
      </c>
      <c r="D3232" t="s">
        <v>14</v>
      </c>
      <c r="E3232" t="s">
        <v>69</v>
      </c>
      <c r="F3232">
        <v>2014</v>
      </c>
      <c r="G3232">
        <v>2.7850000000000001</v>
      </c>
      <c r="K3232" t="s">
        <v>16</v>
      </c>
    </row>
    <row r="3233" spans="1:11" x14ac:dyDescent="0.25">
      <c r="A3233" t="s">
        <v>245</v>
      </c>
      <c r="B3233" t="s">
        <v>12</v>
      </c>
      <c r="C3233" t="s">
        <v>246</v>
      </c>
      <c r="D3233" t="s">
        <v>14</v>
      </c>
      <c r="E3233" t="s">
        <v>15</v>
      </c>
      <c r="F3233">
        <v>2020</v>
      </c>
      <c r="G3233">
        <v>2374.1979999999999</v>
      </c>
      <c r="K3233" t="s">
        <v>136</v>
      </c>
    </row>
    <row r="3234" spans="1:11" x14ac:dyDescent="0.25">
      <c r="A3234" t="s">
        <v>245</v>
      </c>
      <c r="B3234" t="s">
        <v>12</v>
      </c>
      <c r="C3234" t="s">
        <v>246</v>
      </c>
      <c r="D3234" t="s">
        <v>14</v>
      </c>
      <c r="E3234" t="s">
        <v>17</v>
      </c>
      <c r="F3234">
        <v>2020</v>
      </c>
      <c r="G3234">
        <v>77.966999999999999</v>
      </c>
      <c r="K3234" t="s">
        <v>136</v>
      </c>
    </row>
    <row r="3235" spans="1:11" x14ac:dyDescent="0.25">
      <c r="A3235" t="s">
        <v>245</v>
      </c>
      <c r="B3235" t="s">
        <v>12</v>
      </c>
      <c r="C3235" t="s">
        <v>246</v>
      </c>
      <c r="D3235" t="s">
        <v>14</v>
      </c>
      <c r="E3235" t="s">
        <v>18</v>
      </c>
      <c r="F3235">
        <v>2020</v>
      </c>
      <c r="G3235">
        <v>0.105</v>
      </c>
      <c r="H3235" t="s">
        <v>21</v>
      </c>
      <c r="K3235" t="s">
        <v>136</v>
      </c>
    </row>
    <row r="3236" spans="1:11" x14ac:dyDescent="0.25">
      <c r="A3236" t="s">
        <v>245</v>
      </c>
      <c r="B3236" t="s">
        <v>12</v>
      </c>
      <c r="C3236" t="s">
        <v>246</v>
      </c>
      <c r="D3236" t="s">
        <v>14</v>
      </c>
      <c r="E3236" t="s">
        <v>22</v>
      </c>
      <c r="F3236">
        <v>2020</v>
      </c>
      <c r="G3236">
        <v>10.214</v>
      </c>
      <c r="K3236" t="s">
        <v>136</v>
      </c>
    </row>
    <row r="3237" spans="1:11" x14ac:dyDescent="0.25">
      <c r="A3237" t="s">
        <v>245</v>
      </c>
      <c r="B3237" t="s">
        <v>12</v>
      </c>
      <c r="C3237" t="s">
        <v>246</v>
      </c>
      <c r="D3237" t="s">
        <v>14</v>
      </c>
      <c r="E3237" t="s">
        <v>23</v>
      </c>
      <c r="F3237">
        <v>2020</v>
      </c>
      <c r="G3237">
        <v>59.475999999999999</v>
      </c>
      <c r="K3237" t="s">
        <v>136</v>
      </c>
    </row>
    <row r="3238" spans="1:11" x14ac:dyDescent="0.25">
      <c r="A3238" t="s">
        <v>245</v>
      </c>
      <c r="B3238" t="s">
        <v>12</v>
      </c>
      <c r="C3238" t="s">
        <v>246</v>
      </c>
      <c r="D3238" t="s">
        <v>14</v>
      </c>
      <c r="E3238" t="s">
        <v>76</v>
      </c>
      <c r="F3238">
        <v>2020</v>
      </c>
      <c r="G3238">
        <v>5.1509999999999998</v>
      </c>
      <c r="K3238" t="s">
        <v>136</v>
      </c>
    </row>
    <row r="3239" spans="1:11" x14ac:dyDescent="0.25">
      <c r="A3239" t="s">
        <v>245</v>
      </c>
      <c r="B3239" t="s">
        <v>12</v>
      </c>
      <c r="C3239" t="s">
        <v>246</v>
      </c>
      <c r="D3239" t="s">
        <v>14</v>
      </c>
      <c r="E3239" t="s">
        <v>24</v>
      </c>
      <c r="F3239">
        <v>2020</v>
      </c>
      <c r="G3239">
        <v>1.2390000000000001</v>
      </c>
      <c r="K3239" t="s">
        <v>136</v>
      </c>
    </row>
    <row r="3240" spans="1:11" x14ac:dyDescent="0.25">
      <c r="A3240" t="s">
        <v>245</v>
      </c>
      <c r="B3240" t="s">
        <v>12</v>
      </c>
      <c r="C3240" t="s">
        <v>246</v>
      </c>
      <c r="D3240" t="s">
        <v>14</v>
      </c>
      <c r="E3240" t="s">
        <v>25</v>
      </c>
      <c r="F3240">
        <v>2020</v>
      </c>
      <c r="G3240">
        <v>3.5169999999999999</v>
      </c>
      <c r="K3240" t="s">
        <v>136</v>
      </c>
    </row>
    <row r="3241" spans="1:11" x14ac:dyDescent="0.25">
      <c r="A3241" t="s">
        <v>245</v>
      </c>
      <c r="B3241" t="s">
        <v>12</v>
      </c>
      <c r="C3241" t="s">
        <v>246</v>
      </c>
      <c r="D3241" t="s">
        <v>14</v>
      </c>
      <c r="E3241" t="s">
        <v>26</v>
      </c>
      <c r="F3241">
        <v>2020</v>
      </c>
      <c r="G3241">
        <v>28.864999999999998</v>
      </c>
      <c r="K3241" t="s">
        <v>136</v>
      </c>
    </row>
    <row r="3242" spans="1:11" x14ac:dyDescent="0.25">
      <c r="A3242" t="s">
        <v>245</v>
      </c>
      <c r="B3242" t="s">
        <v>12</v>
      </c>
      <c r="C3242" t="s">
        <v>246</v>
      </c>
      <c r="D3242" t="s">
        <v>14</v>
      </c>
      <c r="E3242" t="s">
        <v>27</v>
      </c>
      <c r="F3242">
        <v>2020</v>
      </c>
      <c r="G3242">
        <v>1.587</v>
      </c>
      <c r="K3242" t="s">
        <v>136</v>
      </c>
    </row>
    <row r="3243" spans="1:11" x14ac:dyDescent="0.25">
      <c r="A3243" t="s">
        <v>245</v>
      </c>
      <c r="B3243" t="s">
        <v>12</v>
      </c>
      <c r="C3243" t="s">
        <v>246</v>
      </c>
      <c r="D3243" t="s">
        <v>14</v>
      </c>
      <c r="E3243" t="s">
        <v>28</v>
      </c>
      <c r="F3243">
        <v>2020</v>
      </c>
      <c r="G3243">
        <v>2.093</v>
      </c>
      <c r="K3243" t="s">
        <v>136</v>
      </c>
    </row>
    <row r="3244" spans="1:11" x14ac:dyDescent="0.25">
      <c r="A3244" t="s">
        <v>245</v>
      </c>
      <c r="B3244" t="s">
        <v>12</v>
      </c>
      <c r="C3244" t="s">
        <v>246</v>
      </c>
      <c r="D3244" t="s">
        <v>14</v>
      </c>
      <c r="E3244" t="s">
        <v>29</v>
      </c>
      <c r="F3244">
        <v>2020</v>
      </c>
      <c r="G3244">
        <v>2.4079999999999999</v>
      </c>
      <c r="K3244" t="s">
        <v>136</v>
      </c>
    </row>
    <row r="3245" spans="1:11" x14ac:dyDescent="0.25">
      <c r="A3245" t="s">
        <v>245</v>
      </c>
      <c r="B3245" t="s">
        <v>12</v>
      </c>
      <c r="C3245" t="s">
        <v>246</v>
      </c>
      <c r="D3245" t="s">
        <v>14</v>
      </c>
      <c r="E3245" t="s">
        <v>77</v>
      </c>
      <c r="F3245">
        <v>2020</v>
      </c>
      <c r="G3245">
        <v>4.3970000000000002</v>
      </c>
      <c r="K3245" t="s">
        <v>136</v>
      </c>
    </row>
    <row r="3246" spans="1:11" x14ac:dyDescent="0.25">
      <c r="A3246" t="s">
        <v>245</v>
      </c>
      <c r="B3246" t="s">
        <v>12</v>
      </c>
      <c r="C3246" t="s">
        <v>246</v>
      </c>
      <c r="D3246" t="s">
        <v>14</v>
      </c>
      <c r="E3246" t="s">
        <v>30</v>
      </c>
      <c r="F3246">
        <v>2020</v>
      </c>
      <c r="G3246">
        <v>4.9880000000000004</v>
      </c>
      <c r="K3246" t="s">
        <v>136</v>
      </c>
    </row>
    <row r="3247" spans="1:11" x14ac:dyDescent="0.25">
      <c r="A3247" t="s">
        <v>245</v>
      </c>
      <c r="B3247" t="s">
        <v>12</v>
      </c>
      <c r="C3247" t="s">
        <v>246</v>
      </c>
      <c r="D3247" t="s">
        <v>14</v>
      </c>
      <c r="E3247" t="s">
        <v>31</v>
      </c>
      <c r="F3247">
        <v>2020</v>
      </c>
      <c r="G3247">
        <v>18.905999999999999</v>
      </c>
      <c r="K3247" t="s">
        <v>136</v>
      </c>
    </row>
    <row r="3248" spans="1:11" x14ac:dyDescent="0.25">
      <c r="A3248" t="s">
        <v>245</v>
      </c>
      <c r="B3248" t="s">
        <v>12</v>
      </c>
      <c r="C3248" t="s">
        <v>246</v>
      </c>
      <c r="D3248" t="s">
        <v>14</v>
      </c>
      <c r="E3248" t="s">
        <v>78</v>
      </c>
      <c r="F3248">
        <v>2020</v>
      </c>
      <c r="G3248">
        <v>8.0950000000000006</v>
      </c>
      <c r="K3248" t="s">
        <v>136</v>
      </c>
    </row>
    <row r="3249" spans="1:11" x14ac:dyDescent="0.25">
      <c r="A3249" t="s">
        <v>245</v>
      </c>
      <c r="B3249" t="s">
        <v>12</v>
      </c>
      <c r="C3249" t="s">
        <v>246</v>
      </c>
      <c r="D3249" t="s">
        <v>14</v>
      </c>
      <c r="E3249" t="s">
        <v>32</v>
      </c>
      <c r="F3249">
        <v>2020</v>
      </c>
      <c r="G3249">
        <v>12.662000000000001</v>
      </c>
      <c r="K3249" t="s">
        <v>136</v>
      </c>
    </row>
    <row r="3250" spans="1:11" x14ac:dyDescent="0.25">
      <c r="A3250" t="s">
        <v>245</v>
      </c>
      <c r="B3250" t="s">
        <v>12</v>
      </c>
      <c r="C3250" t="s">
        <v>246</v>
      </c>
      <c r="D3250" t="s">
        <v>14</v>
      </c>
      <c r="E3250" t="s">
        <v>33</v>
      </c>
      <c r="F3250">
        <v>2020</v>
      </c>
      <c r="G3250">
        <v>6.5979999999999999</v>
      </c>
      <c r="K3250" t="s">
        <v>136</v>
      </c>
    </row>
    <row r="3251" spans="1:11" x14ac:dyDescent="0.25">
      <c r="A3251" t="s">
        <v>245</v>
      </c>
      <c r="B3251" t="s">
        <v>12</v>
      </c>
      <c r="C3251" t="s">
        <v>246</v>
      </c>
      <c r="D3251" t="s">
        <v>14</v>
      </c>
      <c r="E3251" t="s">
        <v>34</v>
      </c>
      <c r="F3251">
        <v>2020</v>
      </c>
      <c r="G3251">
        <v>22.446999999999999</v>
      </c>
      <c r="K3251" t="s">
        <v>136</v>
      </c>
    </row>
    <row r="3252" spans="1:11" x14ac:dyDescent="0.25">
      <c r="A3252" t="s">
        <v>245</v>
      </c>
      <c r="B3252" t="s">
        <v>12</v>
      </c>
      <c r="C3252" t="s">
        <v>246</v>
      </c>
      <c r="D3252" t="s">
        <v>14</v>
      </c>
      <c r="E3252" t="s">
        <v>80</v>
      </c>
      <c r="F3252">
        <v>2020</v>
      </c>
      <c r="G3252">
        <v>3.472</v>
      </c>
      <c r="K3252" t="s">
        <v>136</v>
      </c>
    </row>
    <row r="3253" spans="1:11" x14ac:dyDescent="0.25">
      <c r="A3253" t="s">
        <v>245</v>
      </c>
      <c r="B3253" t="s">
        <v>12</v>
      </c>
      <c r="C3253" t="s">
        <v>246</v>
      </c>
      <c r="D3253" t="s">
        <v>14</v>
      </c>
      <c r="E3253" t="s">
        <v>35</v>
      </c>
      <c r="F3253">
        <v>2020</v>
      </c>
      <c r="G3253">
        <v>3.4969999999999999</v>
      </c>
      <c r="K3253" t="s">
        <v>136</v>
      </c>
    </row>
    <row r="3254" spans="1:11" x14ac:dyDescent="0.25">
      <c r="A3254" t="s">
        <v>245</v>
      </c>
      <c r="B3254" t="s">
        <v>12</v>
      </c>
      <c r="C3254" t="s">
        <v>246</v>
      </c>
      <c r="D3254" t="s">
        <v>14</v>
      </c>
      <c r="E3254" t="s">
        <v>36</v>
      </c>
      <c r="F3254">
        <v>2020</v>
      </c>
      <c r="G3254">
        <v>1.48</v>
      </c>
      <c r="K3254" t="s">
        <v>136</v>
      </c>
    </row>
    <row r="3255" spans="1:11" x14ac:dyDescent="0.25">
      <c r="A3255" t="s">
        <v>245</v>
      </c>
      <c r="B3255" t="s">
        <v>12</v>
      </c>
      <c r="C3255" t="s">
        <v>246</v>
      </c>
      <c r="D3255" t="s">
        <v>14</v>
      </c>
      <c r="E3255" t="s">
        <v>110</v>
      </c>
      <c r="F3255">
        <v>2020</v>
      </c>
      <c r="G3255">
        <v>1.3260000000000001</v>
      </c>
      <c r="K3255" t="s">
        <v>136</v>
      </c>
    </row>
    <row r="3256" spans="1:11" x14ac:dyDescent="0.25">
      <c r="A3256" t="s">
        <v>245</v>
      </c>
      <c r="B3256" t="s">
        <v>12</v>
      </c>
      <c r="C3256" t="s">
        <v>246</v>
      </c>
      <c r="D3256" t="s">
        <v>14</v>
      </c>
      <c r="E3256" t="s">
        <v>81</v>
      </c>
      <c r="F3256">
        <v>2020</v>
      </c>
      <c r="H3256" t="s">
        <v>21</v>
      </c>
      <c r="K3256" t="s">
        <v>136</v>
      </c>
    </row>
    <row r="3257" spans="1:11" x14ac:dyDescent="0.25">
      <c r="A3257" t="s">
        <v>245</v>
      </c>
      <c r="B3257" t="s">
        <v>12</v>
      </c>
      <c r="C3257" t="s">
        <v>246</v>
      </c>
      <c r="D3257" t="s">
        <v>14</v>
      </c>
      <c r="E3257" t="s">
        <v>37</v>
      </c>
      <c r="F3257">
        <v>2020</v>
      </c>
      <c r="G3257">
        <v>21.576000000000001</v>
      </c>
      <c r="K3257" t="s">
        <v>136</v>
      </c>
    </row>
    <row r="3258" spans="1:11" x14ac:dyDescent="0.25">
      <c r="A3258" t="s">
        <v>245</v>
      </c>
      <c r="B3258" t="s">
        <v>12</v>
      </c>
      <c r="C3258" t="s">
        <v>246</v>
      </c>
      <c r="D3258" t="s">
        <v>14</v>
      </c>
      <c r="E3258" t="s">
        <v>38</v>
      </c>
      <c r="F3258">
        <v>2020</v>
      </c>
      <c r="G3258">
        <v>0.64400000000000002</v>
      </c>
      <c r="H3258" t="s">
        <v>21</v>
      </c>
      <c r="K3258" t="s">
        <v>136</v>
      </c>
    </row>
    <row r="3259" spans="1:11" x14ac:dyDescent="0.25">
      <c r="A3259" t="s">
        <v>245</v>
      </c>
      <c r="B3259" t="s">
        <v>12</v>
      </c>
      <c r="C3259" t="s">
        <v>246</v>
      </c>
      <c r="D3259" t="s">
        <v>14</v>
      </c>
      <c r="E3259" t="s">
        <v>39</v>
      </c>
      <c r="F3259">
        <v>2020</v>
      </c>
      <c r="G3259">
        <v>13.005000000000001</v>
      </c>
      <c r="K3259" t="s">
        <v>136</v>
      </c>
    </row>
    <row r="3260" spans="1:11" x14ac:dyDescent="0.25">
      <c r="A3260" t="s">
        <v>245</v>
      </c>
      <c r="B3260" t="s">
        <v>12</v>
      </c>
      <c r="C3260" t="s">
        <v>246</v>
      </c>
      <c r="D3260" t="s">
        <v>14</v>
      </c>
      <c r="E3260" t="s">
        <v>83</v>
      </c>
      <c r="F3260">
        <v>2020</v>
      </c>
      <c r="G3260">
        <v>6.0369999999999999</v>
      </c>
      <c r="K3260" t="s">
        <v>136</v>
      </c>
    </row>
    <row r="3261" spans="1:11" x14ac:dyDescent="0.25">
      <c r="A3261" t="s">
        <v>245</v>
      </c>
      <c r="B3261" t="s">
        <v>12</v>
      </c>
      <c r="C3261" t="s">
        <v>246</v>
      </c>
      <c r="D3261" t="s">
        <v>14</v>
      </c>
      <c r="E3261" t="s">
        <v>40</v>
      </c>
      <c r="F3261">
        <v>2020</v>
      </c>
      <c r="G3261">
        <v>0.24199999999999999</v>
      </c>
      <c r="H3261" t="s">
        <v>21</v>
      </c>
      <c r="K3261" t="s">
        <v>136</v>
      </c>
    </row>
    <row r="3262" spans="1:11" x14ac:dyDescent="0.25">
      <c r="A3262" t="s">
        <v>245</v>
      </c>
      <c r="B3262" t="s">
        <v>12</v>
      </c>
      <c r="C3262" t="s">
        <v>246</v>
      </c>
      <c r="D3262" t="s">
        <v>14</v>
      </c>
      <c r="E3262" t="s">
        <v>86</v>
      </c>
      <c r="F3262">
        <v>2020</v>
      </c>
      <c r="G3262">
        <v>114.842</v>
      </c>
      <c r="K3262" t="s">
        <v>136</v>
      </c>
    </row>
    <row r="3263" spans="1:11" x14ac:dyDescent="0.25">
      <c r="A3263" t="s">
        <v>245</v>
      </c>
      <c r="B3263" t="s">
        <v>12</v>
      </c>
      <c r="C3263" t="s">
        <v>246</v>
      </c>
      <c r="D3263" t="s">
        <v>14</v>
      </c>
      <c r="E3263" t="s">
        <v>41</v>
      </c>
      <c r="F3263">
        <v>2020</v>
      </c>
      <c r="G3263">
        <v>3.2589999999999999</v>
      </c>
      <c r="K3263" t="s">
        <v>136</v>
      </c>
    </row>
    <row r="3264" spans="1:11" x14ac:dyDescent="0.25">
      <c r="A3264" t="s">
        <v>245</v>
      </c>
      <c r="B3264" t="s">
        <v>12</v>
      </c>
      <c r="C3264" t="s">
        <v>246</v>
      </c>
      <c r="D3264" t="s">
        <v>14</v>
      </c>
      <c r="E3264" t="s">
        <v>42</v>
      </c>
      <c r="F3264">
        <v>2020</v>
      </c>
      <c r="G3264">
        <v>54.637</v>
      </c>
      <c r="K3264" t="s">
        <v>136</v>
      </c>
    </row>
    <row r="3265" spans="1:11" x14ac:dyDescent="0.25">
      <c r="A3265" t="s">
        <v>245</v>
      </c>
      <c r="B3265" t="s">
        <v>12</v>
      </c>
      <c r="C3265" t="s">
        <v>246</v>
      </c>
      <c r="D3265" t="s">
        <v>14</v>
      </c>
      <c r="E3265" t="s">
        <v>87</v>
      </c>
      <c r="F3265">
        <v>2020</v>
      </c>
      <c r="G3265">
        <v>55.741999999999997</v>
      </c>
      <c r="K3265" t="s">
        <v>136</v>
      </c>
    </row>
    <row r="3266" spans="1:11" x14ac:dyDescent="0.25">
      <c r="A3266" t="s">
        <v>245</v>
      </c>
      <c r="B3266" t="s">
        <v>12</v>
      </c>
      <c r="C3266" t="s">
        <v>246</v>
      </c>
      <c r="D3266" t="s">
        <v>14</v>
      </c>
      <c r="E3266" t="s">
        <v>43</v>
      </c>
      <c r="F3266">
        <v>2020</v>
      </c>
      <c r="G3266">
        <v>39.113999999999997</v>
      </c>
      <c r="K3266" t="s">
        <v>136</v>
      </c>
    </row>
    <row r="3267" spans="1:11" x14ac:dyDescent="0.25">
      <c r="A3267" t="s">
        <v>245</v>
      </c>
      <c r="B3267" t="s">
        <v>12</v>
      </c>
      <c r="C3267" t="s">
        <v>246</v>
      </c>
      <c r="D3267" t="s">
        <v>14</v>
      </c>
      <c r="E3267" t="s">
        <v>44</v>
      </c>
      <c r="F3267">
        <v>2020</v>
      </c>
      <c r="G3267">
        <v>153.77699999999999</v>
      </c>
      <c r="K3267" t="s">
        <v>136</v>
      </c>
    </row>
    <row r="3268" spans="1:11" x14ac:dyDescent="0.25">
      <c r="A3268" t="s">
        <v>245</v>
      </c>
      <c r="B3268" t="s">
        <v>12</v>
      </c>
      <c r="C3268" t="s">
        <v>246</v>
      </c>
      <c r="D3268" t="s">
        <v>14</v>
      </c>
      <c r="E3268" t="s">
        <v>45</v>
      </c>
      <c r="F3268">
        <v>2020</v>
      </c>
      <c r="G3268">
        <v>69.921000000000006</v>
      </c>
      <c r="K3268" t="s">
        <v>136</v>
      </c>
    </row>
    <row r="3269" spans="1:11" x14ac:dyDescent="0.25">
      <c r="A3269" t="s">
        <v>245</v>
      </c>
      <c r="B3269" t="s">
        <v>12</v>
      </c>
      <c r="C3269" t="s">
        <v>246</v>
      </c>
      <c r="D3269" t="s">
        <v>14</v>
      </c>
      <c r="E3269" t="s">
        <v>46</v>
      </c>
      <c r="F3269">
        <v>2020</v>
      </c>
      <c r="G3269">
        <v>1.0580000000000001</v>
      </c>
      <c r="K3269" t="s">
        <v>136</v>
      </c>
    </row>
    <row r="3270" spans="1:11" x14ac:dyDescent="0.25">
      <c r="A3270" t="s">
        <v>245</v>
      </c>
      <c r="B3270" t="s">
        <v>12</v>
      </c>
      <c r="C3270" t="s">
        <v>246</v>
      </c>
      <c r="D3270" t="s">
        <v>14</v>
      </c>
      <c r="E3270" t="s">
        <v>88</v>
      </c>
      <c r="F3270">
        <v>2020</v>
      </c>
      <c r="G3270">
        <v>4.8070000000000004</v>
      </c>
      <c r="K3270" t="s">
        <v>136</v>
      </c>
    </row>
    <row r="3271" spans="1:11" x14ac:dyDescent="0.25">
      <c r="A3271" t="s">
        <v>245</v>
      </c>
      <c r="B3271" t="s">
        <v>12</v>
      </c>
      <c r="C3271" t="s">
        <v>246</v>
      </c>
      <c r="D3271" t="s">
        <v>14</v>
      </c>
      <c r="E3271" t="s">
        <v>89</v>
      </c>
      <c r="F3271">
        <v>2020</v>
      </c>
      <c r="G3271">
        <v>11.988</v>
      </c>
      <c r="K3271" t="s">
        <v>136</v>
      </c>
    </row>
    <row r="3272" spans="1:11" x14ac:dyDescent="0.25">
      <c r="A3272" t="s">
        <v>245</v>
      </c>
      <c r="B3272" t="s">
        <v>12</v>
      </c>
      <c r="C3272" t="s">
        <v>246</v>
      </c>
      <c r="D3272" t="s">
        <v>14</v>
      </c>
      <c r="E3272" t="s">
        <v>90</v>
      </c>
      <c r="F3272">
        <v>2020</v>
      </c>
      <c r="G3272">
        <v>2.3359999999999999</v>
      </c>
      <c r="K3272" t="s">
        <v>136</v>
      </c>
    </row>
    <row r="3273" spans="1:11" x14ac:dyDescent="0.25">
      <c r="A3273" t="s">
        <v>245</v>
      </c>
      <c r="B3273" t="s">
        <v>12</v>
      </c>
      <c r="C3273" t="s">
        <v>246</v>
      </c>
      <c r="D3273" t="s">
        <v>14</v>
      </c>
      <c r="E3273" t="s">
        <v>47</v>
      </c>
      <c r="F3273">
        <v>2020</v>
      </c>
      <c r="G3273">
        <v>13.022</v>
      </c>
      <c r="K3273" t="s">
        <v>136</v>
      </c>
    </row>
    <row r="3274" spans="1:11" x14ac:dyDescent="0.25">
      <c r="A3274" t="s">
        <v>245</v>
      </c>
      <c r="B3274" t="s">
        <v>12</v>
      </c>
      <c r="C3274" t="s">
        <v>246</v>
      </c>
      <c r="D3274" t="s">
        <v>14</v>
      </c>
      <c r="E3274" t="s">
        <v>48</v>
      </c>
      <c r="F3274">
        <v>2020</v>
      </c>
      <c r="G3274">
        <v>79.311999999999998</v>
      </c>
      <c r="K3274" t="s">
        <v>136</v>
      </c>
    </row>
    <row r="3275" spans="1:11" x14ac:dyDescent="0.25">
      <c r="A3275" t="s">
        <v>245</v>
      </c>
      <c r="B3275" t="s">
        <v>12</v>
      </c>
      <c r="C3275" t="s">
        <v>246</v>
      </c>
      <c r="D3275" t="s">
        <v>14</v>
      </c>
      <c r="E3275" t="s">
        <v>49</v>
      </c>
      <c r="F3275">
        <v>2020</v>
      </c>
      <c r="G3275">
        <v>1.8320000000000001</v>
      </c>
      <c r="K3275" t="s">
        <v>136</v>
      </c>
    </row>
    <row r="3276" spans="1:11" x14ac:dyDescent="0.25">
      <c r="A3276" t="s">
        <v>245</v>
      </c>
      <c r="B3276" t="s">
        <v>12</v>
      </c>
      <c r="C3276" t="s">
        <v>246</v>
      </c>
      <c r="D3276" t="s">
        <v>14</v>
      </c>
      <c r="E3276" t="s">
        <v>51</v>
      </c>
      <c r="F3276">
        <v>2020</v>
      </c>
      <c r="G3276">
        <v>2.4580000000000002</v>
      </c>
      <c r="K3276" t="s">
        <v>136</v>
      </c>
    </row>
    <row r="3277" spans="1:11" x14ac:dyDescent="0.25">
      <c r="A3277" t="s">
        <v>245</v>
      </c>
      <c r="B3277" t="s">
        <v>12</v>
      </c>
      <c r="C3277" t="s">
        <v>246</v>
      </c>
      <c r="D3277" t="s">
        <v>14</v>
      </c>
      <c r="E3277" t="s">
        <v>52</v>
      </c>
      <c r="F3277">
        <v>2020</v>
      </c>
      <c r="G3277">
        <v>9.6329999999999991</v>
      </c>
      <c r="K3277" t="s">
        <v>136</v>
      </c>
    </row>
    <row r="3278" spans="1:11" x14ac:dyDescent="0.25">
      <c r="A3278" t="s">
        <v>245</v>
      </c>
      <c r="B3278" t="s">
        <v>12</v>
      </c>
      <c r="C3278" t="s">
        <v>246</v>
      </c>
      <c r="D3278" t="s">
        <v>14</v>
      </c>
      <c r="E3278" t="s">
        <v>91</v>
      </c>
      <c r="F3278">
        <v>2020</v>
      </c>
      <c r="G3278">
        <v>9.9309999999999992</v>
      </c>
      <c r="K3278" t="s">
        <v>136</v>
      </c>
    </row>
    <row r="3279" spans="1:11" x14ac:dyDescent="0.25">
      <c r="A3279" t="s">
        <v>245</v>
      </c>
      <c r="B3279" t="s">
        <v>12</v>
      </c>
      <c r="C3279" t="s">
        <v>246</v>
      </c>
      <c r="D3279" t="s">
        <v>14</v>
      </c>
      <c r="E3279" t="s">
        <v>92</v>
      </c>
      <c r="F3279">
        <v>2020</v>
      </c>
      <c r="H3279" t="s">
        <v>21</v>
      </c>
      <c r="K3279" t="s">
        <v>136</v>
      </c>
    </row>
    <row r="3280" spans="1:11" x14ac:dyDescent="0.25">
      <c r="A3280" t="s">
        <v>245</v>
      </c>
      <c r="B3280" t="s">
        <v>12</v>
      </c>
      <c r="C3280" t="s">
        <v>246</v>
      </c>
      <c r="D3280" t="s">
        <v>14</v>
      </c>
      <c r="E3280" t="s">
        <v>53</v>
      </c>
      <c r="F3280">
        <v>2020</v>
      </c>
      <c r="G3280">
        <v>22.428000000000001</v>
      </c>
      <c r="K3280" t="s">
        <v>136</v>
      </c>
    </row>
    <row r="3281" spans="1:11" x14ac:dyDescent="0.25">
      <c r="A3281" t="s">
        <v>245</v>
      </c>
      <c r="B3281" t="s">
        <v>12</v>
      </c>
      <c r="C3281" t="s">
        <v>246</v>
      </c>
      <c r="D3281" t="s">
        <v>14</v>
      </c>
      <c r="E3281" t="s">
        <v>93</v>
      </c>
      <c r="F3281">
        <v>2020</v>
      </c>
      <c r="G3281">
        <v>4.4539999999999997</v>
      </c>
      <c r="K3281" t="s">
        <v>136</v>
      </c>
    </row>
    <row r="3282" spans="1:11" x14ac:dyDescent="0.25">
      <c r="A3282" t="s">
        <v>245</v>
      </c>
      <c r="B3282" t="s">
        <v>12</v>
      </c>
      <c r="C3282" t="s">
        <v>246</v>
      </c>
      <c r="D3282" t="s">
        <v>14</v>
      </c>
      <c r="E3282" t="s">
        <v>94</v>
      </c>
      <c r="F3282">
        <v>2020</v>
      </c>
      <c r="G3282">
        <v>0.91900000000000004</v>
      </c>
      <c r="K3282" t="s">
        <v>136</v>
      </c>
    </row>
    <row r="3283" spans="1:11" x14ac:dyDescent="0.25">
      <c r="A3283" t="s">
        <v>245</v>
      </c>
      <c r="B3283" t="s">
        <v>12</v>
      </c>
      <c r="C3283" t="s">
        <v>246</v>
      </c>
      <c r="D3283" t="s">
        <v>14</v>
      </c>
      <c r="E3283" t="s">
        <v>54</v>
      </c>
      <c r="F3283">
        <v>2020</v>
      </c>
      <c r="G3283">
        <v>6.1689999999999996</v>
      </c>
      <c r="K3283" t="s">
        <v>136</v>
      </c>
    </row>
    <row r="3284" spans="1:11" x14ac:dyDescent="0.25">
      <c r="A3284" t="s">
        <v>245</v>
      </c>
      <c r="B3284" t="s">
        <v>12</v>
      </c>
      <c r="C3284" t="s">
        <v>246</v>
      </c>
      <c r="D3284" t="s">
        <v>14</v>
      </c>
      <c r="E3284" t="s">
        <v>95</v>
      </c>
      <c r="F3284">
        <v>2020</v>
      </c>
      <c r="G3284">
        <v>19.518999999999998</v>
      </c>
      <c r="K3284" t="s">
        <v>136</v>
      </c>
    </row>
    <row r="3285" spans="1:11" x14ac:dyDescent="0.25">
      <c r="A3285" t="s">
        <v>245</v>
      </c>
      <c r="B3285" t="s">
        <v>12</v>
      </c>
      <c r="C3285" t="s">
        <v>246</v>
      </c>
      <c r="D3285" t="s">
        <v>14</v>
      </c>
      <c r="E3285" t="s">
        <v>97</v>
      </c>
      <c r="F3285">
        <v>2020</v>
      </c>
      <c r="G3285">
        <v>16.946000000000002</v>
      </c>
      <c r="K3285" t="s">
        <v>136</v>
      </c>
    </row>
    <row r="3286" spans="1:11" x14ac:dyDescent="0.25">
      <c r="A3286" t="s">
        <v>245</v>
      </c>
      <c r="B3286" t="s">
        <v>12</v>
      </c>
      <c r="C3286" t="s">
        <v>246</v>
      </c>
      <c r="D3286" t="s">
        <v>14</v>
      </c>
      <c r="E3286" t="s">
        <v>55</v>
      </c>
      <c r="F3286">
        <v>2020</v>
      </c>
      <c r="H3286" t="s">
        <v>21</v>
      </c>
      <c r="K3286" t="s">
        <v>136</v>
      </c>
    </row>
    <row r="3287" spans="1:11" x14ac:dyDescent="0.25">
      <c r="A3287" t="s">
        <v>245</v>
      </c>
      <c r="B3287" t="s">
        <v>12</v>
      </c>
      <c r="C3287" t="s">
        <v>246</v>
      </c>
      <c r="D3287" t="s">
        <v>14</v>
      </c>
      <c r="E3287" t="s">
        <v>98</v>
      </c>
      <c r="F3287">
        <v>2020</v>
      </c>
      <c r="G3287">
        <v>2.27</v>
      </c>
      <c r="K3287" t="s">
        <v>136</v>
      </c>
    </row>
    <row r="3288" spans="1:11" x14ac:dyDescent="0.25">
      <c r="A3288" t="s">
        <v>245</v>
      </c>
      <c r="B3288" t="s">
        <v>12</v>
      </c>
      <c r="C3288" t="s">
        <v>246</v>
      </c>
      <c r="D3288" t="s">
        <v>14</v>
      </c>
      <c r="E3288" t="s">
        <v>99</v>
      </c>
      <c r="F3288">
        <v>2020</v>
      </c>
      <c r="G3288">
        <v>2.302</v>
      </c>
      <c r="K3288" t="s">
        <v>136</v>
      </c>
    </row>
    <row r="3289" spans="1:11" x14ac:dyDescent="0.25">
      <c r="A3289" t="s">
        <v>245</v>
      </c>
      <c r="B3289" t="s">
        <v>12</v>
      </c>
      <c r="C3289" t="s">
        <v>246</v>
      </c>
      <c r="D3289" t="s">
        <v>14</v>
      </c>
      <c r="E3289" t="s">
        <v>100</v>
      </c>
      <c r="F3289">
        <v>2020</v>
      </c>
      <c r="G3289">
        <v>0.48099999999999998</v>
      </c>
      <c r="H3289" t="s">
        <v>21</v>
      </c>
      <c r="K3289" t="s">
        <v>136</v>
      </c>
    </row>
    <row r="3290" spans="1:11" x14ac:dyDescent="0.25">
      <c r="A3290" t="s">
        <v>245</v>
      </c>
      <c r="B3290" t="s">
        <v>12</v>
      </c>
      <c r="C3290" t="s">
        <v>246</v>
      </c>
      <c r="D3290" t="s">
        <v>14</v>
      </c>
      <c r="E3290" t="s">
        <v>56</v>
      </c>
      <c r="F3290">
        <v>2020</v>
      </c>
      <c r="G3290">
        <v>0.84</v>
      </c>
      <c r="K3290" t="s">
        <v>136</v>
      </c>
    </row>
    <row r="3291" spans="1:11" x14ac:dyDescent="0.25">
      <c r="A3291" t="s">
        <v>245</v>
      </c>
      <c r="B3291" t="s">
        <v>12</v>
      </c>
      <c r="C3291" t="s">
        <v>246</v>
      </c>
      <c r="D3291" t="s">
        <v>14</v>
      </c>
      <c r="E3291" t="s">
        <v>101</v>
      </c>
      <c r="F3291">
        <v>2020</v>
      </c>
      <c r="G3291">
        <v>0.71</v>
      </c>
      <c r="H3291" t="s">
        <v>21</v>
      </c>
      <c r="K3291" t="s">
        <v>136</v>
      </c>
    </row>
    <row r="3292" spans="1:11" x14ac:dyDescent="0.25">
      <c r="A3292" t="s">
        <v>245</v>
      </c>
      <c r="B3292" t="s">
        <v>12</v>
      </c>
      <c r="C3292" t="s">
        <v>246</v>
      </c>
      <c r="D3292" t="s">
        <v>14</v>
      </c>
      <c r="E3292" t="s">
        <v>102</v>
      </c>
      <c r="F3292">
        <v>2020</v>
      </c>
      <c r="G3292">
        <v>4.2489999999999997</v>
      </c>
      <c r="K3292" t="s">
        <v>136</v>
      </c>
    </row>
    <row r="3293" spans="1:11" x14ac:dyDescent="0.25">
      <c r="A3293" t="s">
        <v>245</v>
      </c>
      <c r="B3293" t="s">
        <v>12</v>
      </c>
      <c r="C3293" t="s">
        <v>246</v>
      </c>
      <c r="D3293" t="s">
        <v>14</v>
      </c>
      <c r="E3293" t="s">
        <v>57</v>
      </c>
      <c r="F3293">
        <v>2020</v>
      </c>
      <c r="G3293">
        <v>179.202</v>
      </c>
      <c r="K3293" t="s">
        <v>136</v>
      </c>
    </row>
    <row r="3294" spans="1:11" x14ac:dyDescent="0.25">
      <c r="A3294" t="s">
        <v>245</v>
      </c>
      <c r="B3294" t="s">
        <v>12</v>
      </c>
      <c r="C3294" t="s">
        <v>246</v>
      </c>
      <c r="D3294" t="s">
        <v>14</v>
      </c>
      <c r="E3294" t="s">
        <v>103</v>
      </c>
      <c r="F3294">
        <v>2020</v>
      </c>
      <c r="G3294">
        <v>65.769000000000005</v>
      </c>
      <c r="K3294" t="s">
        <v>136</v>
      </c>
    </row>
    <row r="3295" spans="1:11" x14ac:dyDescent="0.25">
      <c r="A3295" t="s">
        <v>245</v>
      </c>
      <c r="B3295" t="s">
        <v>12</v>
      </c>
      <c r="C3295" t="s">
        <v>246</v>
      </c>
      <c r="D3295" t="s">
        <v>14</v>
      </c>
      <c r="E3295" t="s">
        <v>58</v>
      </c>
      <c r="F3295">
        <v>2020</v>
      </c>
      <c r="G3295">
        <v>1.008</v>
      </c>
      <c r="K3295" t="s">
        <v>136</v>
      </c>
    </row>
    <row r="3296" spans="1:11" x14ac:dyDescent="0.25">
      <c r="A3296" t="s">
        <v>245</v>
      </c>
      <c r="B3296" t="s">
        <v>12</v>
      </c>
      <c r="C3296" t="s">
        <v>246</v>
      </c>
      <c r="D3296" t="s">
        <v>14</v>
      </c>
      <c r="E3296" t="s">
        <v>59</v>
      </c>
      <c r="F3296">
        <v>2020</v>
      </c>
      <c r="G3296">
        <v>365.93599999999998</v>
      </c>
      <c r="K3296" t="s">
        <v>136</v>
      </c>
    </row>
    <row r="3297" spans="1:11" x14ac:dyDescent="0.25">
      <c r="A3297" t="s">
        <v>245</v>
      </c>
      <c r="B3297" t="s">
        <v>12</v>
      </c>
      <c r="C3297" t="s">
        <v>246</v>
      </c>
      <c r="D3297" t="s">
        <v>14</v>
      </c>
      <c r="E3297" t="s">
        <v>60</v>
      </c>
      <c r="F3297">
        <v>2020</v>
      </c>
      <c r="G3297">
        <v>183.05099999999999</v>
      </c>
      <c r="K3297" t="s">
        <v>136</v>
      </c>
    </row>
    <row r="3298" spans="1:11" x14ac:dyDescent="0.25">
      <c r="A3298" t="s">
        <v>245</v>
      </c>
      <c r="B3298" t="s">
        <v>12</v>
      </c>
      <c r="C3298" t="s">
        <v>246</v>
      </c>
      <c r="D3298" t="s">
        <v>14</v>
      </c>
      <c r="E3298" t="s">
        <v>61</v>
      </c>
      <c r="F3298">
        <v>2020</v>
      </c>
      <c r="G3298">
        <v>74.441999999999993</v>
      </c>
      <c r="K3298" t="s">
        <v>136</v>
      </c>
    </row>
    <row r="3299" spans="1:11" x14ac:dyDescent="0.25">
      <c r="A3299" t="s">
        <v>245</v>
      </c>
      <c r="B3299" t="s">
        <v>12</v>
      </c>
      <c r="C3299" t="s">
        <v>246</v>
      </c>
      <c r="D3299" t="s">
        <v>14</v>
      </c>
      <c r="E3299" t="s">
        <v>62</v>
      </c>
      <c r="F3299">
        <v>2020</v>
      </c>
      <c r="H3299" t="s">
        <v>21</v>
      </c>
      <c r="K3299" t="s">
        <v>136</v>
      </c>
    </row>
    <row r="3300" spans="1:11" x14ac:dyDescent="0.25">
      <c r="A3300" t="s">
        <v>245</v>
      </c>
      <c r="B3300" t="s">
        <v>12</v>
      </c>
      <c r="C3300" t="s">
        <v>246</v>
      </c>
      <c r="D3300" t="s">
        <v>14</v>
      </c>
      <c r="E3300" t="s">
        <v>104</v>
      </c>
      <c r="F3300">
        <v>2020</v>
      </c>
      <c r="G3300">
        <v>6.3150000000000004</v>
      </c>
      <c r="K3300" t="s">
        <v>136</v>
      </c>
    </row>
    <row r="3301" spans="1:11" x14ac:dyDescent="0.25">
      <c r="A3301" t="s">
        <v>245</v>
      </c>
      <c r="B3301" t="s">
        <v>12</v>
      </c>
      <c r="C3301" t="s">
        <v>246</v>
      </c>
      <c r="D3301" t="s">
        <v>14</v>
      </c>
      <c r="E3301" t="s">
        <v>105</v>
      </c>
      <c r="F3301">
        <v>2020</v>
      </c>
      <c r="G3301">
        <v>1.8740000000000001</v>
      </c>
      <c r="K3301" t="s">
        <v>136</v>
      </c>
    </row>
    <row r="3302" spans="1:11" x14ac:dyDescent="0.25">
      <c r="A3302" t="s">
        <v>245</v>
      </c>
      <c r="B3302" t="s">
        <v>12</v>
      </c>
      <c r="C3302" t="s">
        <v>246</v>
      </c>
      <c r="D3302" t="s">
        <v>14</v>
      </c>
      <c r="E3302" t="s">
        <v>63</v>
      </c>
      <c r="F3302">
        <v>2020</v>
      </c>
      <c r="G3302">
        <v>1.105</v>
      </c>
      <c r="K3302" t="s">
        <v>136</v>
      </c>
    </row>
    <row r="3303" spans="1:11" x14ac:dyDescent="0.25">
      <c r="A3303" t="s">
        <v>245</v>
      </c>
      <c r="B3303" t="s">
        <v>12</v>
      </c>
      <c r="C3303" t="s">
        <v>246</v>
      </c>
      <c r="D3303" t="s">
        <v>14</v>
      </c>
      <c r="E3303" t="s">
        <v>64</v>
      </c>
      <c r="F3303">
        <v>2020</v>
      </c>
      <c r="G3303">
        <v>2.867</v>
      </c>
      <c r="K3303" t="s">
        <v>136</v>
      </c>
    </row>
    <row r="3304" spans="1:11" x14ac:dyDescent="0.25">
      <c r="A3304" t="s">
        <v>245</v>
      </c>
      <c r="B3304" t="s">
        <v>12</v>
      </c>
      <c r="C3304" t="s">
        <v>246</v>
      </c>
      <c r="D3304" t="s">
        <v>14</v>
      </c>
      <c r="E3304" t="s">
        <v>65</v>
      </c>
      <c r="F3304">
        <v>2020</v>
      </c>
      <c r="G3304">
        <v>7.093</v>
      </c>
      <c r="K3304" t="s">
        <v>136</v>
      </c>
    </row>
    <row r="3305" spans="1:11" x14ac:dyDescent="0.25">
      <c r="A3305" t="s">
        <v>245</v>
      </c>
      <c r="B3305" t="s">
        <v>12</v>
      </c>
      <c r="C3305" t="s">
        <v>246</v>
      </c>
      <c r="D3305" t="s">
        <v>14</v>
      </c>
      <c r="E3305" t="s">
        <v>66</v>
      </c>
      <c r="F3305">
        <v>2020</v>
      </c>
      <c r="G3305">
        <v>12.093999999999999</v>
      </c>
      <c r="K3305" t="s">
        <v>136</v>
      </c>
    </row>
    <row r="3306" spans="1:11" x14ac:dyDescent="0.25">
      <c r="A3306" t="s">
        <v>245</v>
      </c>
      <c r="B3306" t="s">
        <v>12</v>
      </c>
      <c r="C3306" t="s">
        <v>246</v>
      </c>
      <c r="D3306" t="s">
        <v>14</v>
      </c>
      <c r="E3306" t="s">
        <v>67</v>
      </c>
      <c r="F3306">
        <v>2020</v>
      </c>
      <c r="G3306">
        <v>45.209000000000003</v>
      </c>
      <c r="K3306" t="s">
        <v>136</v>
      </c>
    </row>
    <row r="3307" spans="1:11" x14ac:dyDescent="0.25">
      <c r="A3307" t="s">
        <v>245</v>
      </c>
      <c r="B3307" t="s">
        <v>12</v>
      </c>
      <c r="C3307" t="s">
        <v>246</v>
      </c>
      <c r="D3307" t="s">
        <v>14</v>
      </c>
      <c r="E3307" t="s">
        <v>68</v>
      </c>
      <c r="F3307">
        <v>2020</v>
      </c>
      <c r="G3307">
        <v>372.29199999999997</v>
      </c>
      <c r="K3307" t="s">
        <v>136</v>
      </c>
    </row>
    <row r="3308" spans="1:11" x14ac:dyDescent="0.25">
      <c r="A3308" t="s">
        <v>245</v>
      </c>
      <c r="B3308" t="s">
        <v>12</v>
      </c>
      <c r="C3308" t="s">
        <v>246</v>
      </c>
      <c r="D3308" t="s">
        <v>14</v>
      </c>
      <c r="E3308" t="s">
        <v>69</v>
      </c>
      <c r="F3308">
        <v>2020</v>
      </c>
      <c r="G3308">
        <v>22.254000000000001</v>
      </c>
      <c r="K3308" t="s">
        <v>136</v>
      </c>
    </row>
    <row r="3309" spans="1:11" x14ac:dyDescent="0.25">
      <c r="A3309" t="s">
        <v>245</v>
      </c>
      <c r="B3309" t="s">
        <v>12</v>
      </c>
      <c r="C3309" t="s">
        <v>246</v>
      </c>
      <c r="D3309" t="s">
        <v>14</v>
      </c>
      <c r="E3309" t="s">
        <v>70</v>
      </c>
      <c r="F3309">
        <v>2020</v>
      </c>
      <c r="G3309">
        <v>2.1320000000000001</v>
      </c>
      <c r="K3309" t="s">
        <v>136</v>
      </c>
    </row>
    <row r="3310" spans="1:11" x14ac:dyDescent="0.25">
      <c r="A3310" t="s">
        <v>247</v>
      </c>
      <c r="B3310" t="s">
        <v>12</v>
      </c>
      <c r="C3310" t="s">
        <v>109</v>
      </c>
      <c r="D3310" t="s">
        <v>14</v>
      </c>
      <c r="E3310" t="s">
        <v>15</v>
      </c>
      <c r="F3310">
        <v>2017</v>
      </c>
      <c r="G3310">
        <v>64815.097999999998</v>
      </c>
      <c r="K3310" t="s">
        <v>16</v>
      </c>
    </row>
    <row r="3311" spans="1:11" x14ac:dyDescent="0.25">
      <c r="A3311" t="s">
        <v>247</v>
      </c>
      <c r="B3311" t="s">
        <v>12</v>
      </c>
      <c r="C3311" t="s">
        <v>109</v>
      </c>
      <c r="D3311" t="s">
        <v>14</v>
      </c>
      <c r="E3311" t="s">
        <v>17</v>
      </c>
      <c r="F3311">
        <v>2017</v>
      </c>
      <c r="G3311">
        <v>1900.5709999999999</v>
      </c>
      <c r="K3311" t="s">
        <v>16</v>
      </c>
    </row>
    <row r="3312" spans="1:11" x14ac:dyDescent="0.25">
      <c r="A3312" t="s">
        <v>247</v>
      </c>
      <c r="B3312" t="s">
        <v>12</v>
      </c>
      <c r="C3312" t="s">
        <v>109</v>
      </c>
      <c r="D3312" t="s">
        <v>14</v>
      </c>
      <c r="E3312" t="s">
        <v>73</v>
      </c>
      <c r="F3312">
        <v>2017</v>
      </c>
      <c r="G3312">
        <v>59.640999999999998</v>
      </c>
      <c r="K3312" t="s">
        <v>16</v>
      </c>
    </row>
    <row r="3313" spans="1:11" x14ac:dyDescent="0.25">
      <c r="A3313" t="s">
        <v>247</v>
      </c>
      <c r="B3313" t="s">
        <v>12</v>
      </c>
      <c r="C3313" t="s">
        <v>109</v>
      </c>
      <c r="D3313" t="s">
        <v>14</v>
      </c>
      <c r="E3313" t="s">
        <v>18</v>
      </c>
      <c r="F3313">
        <v>2017</v>
      </c>
      <c r="G3313">
        <v>194.99299999999999</v>
      </c>
      <c r="K3313" t="s">
        <v>16</v>
      </c>
    </row>
    <row r="3314" spans="1:11" x14ac:dyDescent="0.25">
      <c r="A3314" t="s">
        <v>247</v>
      </c>
      <c r="B3314" t="s">
        <v>12</v>
      </c>
      <c r="C3314" t="s">
        <v>109</v>
      </c>
      <c r="D3314" t="s">
        <v>14</v>
      </c>
      <c r="E3314" t="s">
        <v>19</v>
      </c>
      <c r="F3314">
        <v>2017</v>
      </c>
      <c r="G3314">
        <v>31.184000000000001</v>
      </c>
      <c r="K3314" t="s">
        <v>16</v>
      </c>
    </row>
    <row r="3315" spans="1:11" x14ac:dyDescent="0.25">
      <c r="A3315" t="s">
        <v>247</v>
      </c>
      <c r="B3315" t="s">
        <v>12</v>
      </c>
      <c r="C3315" t="s">
        <v>109</v>
      </c>
      <c r="D3315" t="s">
        <v>14</v>
      </c>
      <c r="E3315" t="s">
        <v>23</v>
      </c>
      <c r="F3315">
        <v>2017</v>
      </c>
      <c r="G3315">
        <v>1340.2249999999999</v>
      </c>
      <c r="K3315" t="s">
        <v>16</v>
      </c>
    </row>
    <row r="3316" spans="1:11" x14ac:dyDescent="0.25">
      <c r="A3316" t="s">
        <v>247</v>
      </c>
      <c r="B3316" t="s">
        <v>12</v>
      </c>
      <c r="C3316" t="s">
        <v>109</v>
      </c>
      <c r="D3316" t="s">
        <v>14</v>
      </c>
      <c r="E3316" t="s">
        <v>76</v>
      </c>
      <c r="F3316">
        <v>2017</v>
      </c>
      <c r="G3316">
        <v>136.83099999999999</v>
      </c>
      <c r="K3316" t="s">
        <v>16</v>
      </c>
    </row>
    <row r="3317" spans="1:11" x14ac:dyDescent="0.25">
      <c r="A3317" t="s">
        <v>247</v>
      </c>
      <c r="B3317" t="s">
        <v>12</v>
      </c>
      <c r="C3317" t="s">
        <v>109</v>
      </c>
      <c r="D3317" t="s">
        <v>14</v>
      </c>
      <c r="E3317" t="s">
        <v>25</v>
      </c>
      <c r="F3317">
        <v>2017</v>
      </c>
      <c r="G3317">
        <v>458.613</v>
      </c>
      <c r="K3317" t="s">
        <v>16</v>
      </c>
    </row>
    <row r="3318" spans="1:11" x14ac:dyDescent="0.25">
      <c r="A3318" t="s">
        <v>247</v>
      </c>
      <c r="B3318" t="s">
        <v>12</v>
      </c>
      <c r="C3318" t="s">
        <v>109</v>
      </c>
      <c r="D3318" t="s">
        <v>14</v>
      </c>
      <c r="E3318" t="s">
        <v>27</v>
      </c>
      <c r="F3318">
        <v>2017</v>
      </c>
      <c r="G3318">
        <v>40.685000000000002</v>
      </c>
      <c r="K3318" t="s">
        <v>16</v>
      </c>
    </row>
    <row r="3319" spans="1:11" x14ac:dyDescent="0.25">
      <c r="A3319" t="s">
        <v>247</v>
      </c>
      <c r="B3319" t="s">
        <v>12</v>
      </c>
      <c r="C3319" t="s">
        <v>109</v>
      </c>
      <c r="D3319" t="s">
        <v>14</v>
      </c>
      <c r="E3319" t="s">
        <v>28</v>
      </c>
      <c r="F3319">
        <v>2017</v>
      </c>
      <c r="G3319">
        <v>145.47800000000001</v>
      </c>
      <c r="K3319" t="s">
        <v>16</v>
      </c>
    </row>
    <row r="3320" spans="1:11" x14ac:dyDescent="0.25">
      <c r="A3320" t="s">
        <v>247</v>
      </c>
      <c r="B3320" t="s">
        <v>12</v>
      </c>
      <c r="C3320" t="s">
        <v>109</v>
      </c>
      <c r="D3320" t="s">
        <v>14</v>
      </c>
      <c r="E3320" t="s">
        <v>29</v>
      </c>
      <c r="F3320">
        <v>2017</v>
      </c>
      <c r="G3320">
        <v>253.29599999999999</v>
      </c>
      <c r="K3320" t="s">
        <v>16</v>
      </c>
    </row>
    <row r="3321" spans="1:11" x14ac:dyDescent="0.25">
      <c r="A3321" t="s">
        <v>247</v>
      </c>
      <c r="B3321" t="s">
        <v>12</v>
      </c>
      <c r="C3321" t="s">
        <v>109</v>
      </c>
      <c r="D3321" t="s">
        <v>14</v>
      </c>
      <c r="E3321" t="s">
        <v>77</v>
      </c>
      <c r="F3321">
        <v>2017</v>
      </c>
      <c r="G3321">
        <v>424.70100000000002</v>
      </c>
      <c r="K3321" t="s">
        <v>16</v>
      </c>
    </row>
    <row r="3322" spans="1:11" x14ac:dyDescent="0.25">
      <c r="A3322" t="s">
        <v>247</v>
      </c>
      <c r="B3322" t="s">
        <v>12</v>
      </c>
      <c r="C3322" t="s">
        <v>109</v>
      </c>
      <c r="D3322" t="s">
        <v>14</v>
      </c>
      <c r="E3322" t="s">
        <v>30</v>
      </c>
      <c r="F3322">
        <v>2017</v>
      </c>
      <c r="G3322">
        <v>27.341000000000001</v>
      </c>
      <c r="K3322" t="s">
        <v>16</v>
      </c>
    </row>
    <row r="3323" spans="1:11" x14ac:dyDescent="0.25">
      <c r="A3323" t="s">
        <v>247</v>
      </c>
      <c r="B3323" t="s">
        <v>12</v>
      </c>
      <c r="C3323" t="s">
        <v>109</v>
      </c>
      <c r="D3323" t="s">
        <v>14</v>
      </c>
      <c r="E3323" t="s">
        <v>31</v>
      </c>
      <c r="F3323">
        <v>2017</v>
      </c>
      <c r="G3323">
        <v>572.51300000000003</v>
      </c>
      <c r="K3323" t="s">
        <v>16</v>
      </c>
    </row>
    <row r="3324" spans="1:11" x14ac:dyDescent="0.25">
      <c r="A3324" t="s">
        <v>247</v>
      </c>
      <c r="B3324" t="s">
        <v>12</v>
      </c>
      <c r="C3324" t="s">
        <v>109</v>
      </c>
      <c r="D3324" t="s">
        <v>14</v>
      </c>
      <c r="E3324" t="s">
        <v>79</v>
      </c>
      <c r="F3324">
        <v>2017</v>
      </c>
      <c r="G3324">
        <v>701.7</v>
      </c>
      <c r="K3324" t="s">
        <v>16</v>
      </c>
    </row>
    <row r="3325" spans="1:11" x14ac:dyDescent="0.25">
      <c r="A3325" t="s">
        <v>247</v>
      </c>
      <c r="B3325" t="s">
        <v>12</v>
      </c>
      <c r="C3325" t="s">
        <v>109</v>
      </c>
      <c r="D3325" t="s">
        <v>14</v>
      </c>
      <c r="E3325" t="s">
        <v>32</v>
      </c>
      <c r="F3325">
        <v>2017</v>
      </c>
      <c r="G3325">
        <v>323.714</v>
      </c>
      <c r="K3325" t="s">
        <v>16</v>
      </c>
    </row>
    <row r="3326" spans="1:11" x14ac:dyDescent="0.25">
      <c r="A3326" t="s">
        <v>247</v>
      </c>
      <c r="B3326" t="s">
        <v>12</v>
      </c>
      <c r="C3326" t="s">
        <v>109</v>
      </c>
      <c r="D3326" t="s">
        <v>14</v>
      </c>
      <c r="E3326" t="s">
        <v>33</v>
      </c>
      <c r="F3326">
        <v>2017</v>
      </c>
      <c r="G3326">
        <v>1215.2190000000001</v>
      </c>
      <c r="K3326" t="s">
        <v>16</v>
      </c>
    </row>
    <row r="3327" spans="1:11" x14ac:dyDescent="0.25">
      <c r="A3327" t="s">
        <v>247</v>
      </c>
      <c r="B3327" t="s">
        <v>12</v>
      </c>
      <c r="C3327" t="s">
        <v>109</v>
      </c>
      <c r="D3327" t="s">
        <v>14</v>
      </c>
      <c r="E3327" t="s">
        <v>34</v>
      </c>
      <c r="F3327">
        <v>2017</v>
      </c>
      <c r="G3327">
        <v>166.14599999999999</v>
      </c>
      <c r="K3327" t="s">
        <v>16</v>
      </c>
    </row>
    <row r="3328" spans="1:11" x14ac:dyDescent="0.25">
      <c r="A3328" t="s">
        <v>247</v>
      </c>
      <c r="B3328" t="s">
        <v>12</v>
      </c>
      <c r="C3328" t="s">
        <v>109</v>
      </c>
      <c r="D3328" t="s">
        <v>14</v>
      </c>
      <c r="E3328" t="s">
        <v>80</v>
      </c>
      <c r="F3328">
        <v>2017</v>
      </c>
      <c r="G3328">
        <v>824.37400000000002</v>
      </c>
      <c r="K3328" t="s">
        <v>16</v>
      </c>
    </row>
    <row r="3329" spans="1:11" x14ac:dyDescent="0.25">
      <c r="A3329" t="s">
        <v>247</v>
      </c>
      <c r="B3329" t="s">
        <v>12</v>
      </c>
      <c r="C3329" t="s">
        <v>109</v>
      </c>
      <c r="D3329" t="s">
        <v>14</v>
      </c>
      <c r="E3329" t="s">
        <v>36</v>
      </c>
      <c r="F3329">
        <v>2017</v>
      </c>
      <c r="G3329">
        <v>609.32000000000005</v>
      </c>
      <c r="K3329" t="s">
        <v>16</v>
      </c>
    </row>
    <row r="3330" spans="1:11" x14ac:dyDescent="0.25">
      <c r="A3330" t="s">
        <v>247</v>
      </c>
      <c r="B3330" t="s">
        <v>12</v>
      </c>
      <c r="C3330" t="s">
        <v>109</v>
      </c>
      <c r="D3330" t="s">
        <v>14</v>
      </c>
      <c r="E3330" t="s">
        <v>110</v>
      </c>
      <c r="F3330">
        <v>2017</v>
      </c>
      <c r="G3330">
        <v>1290.4680000000001</v>
      </c>
      <c r="K3330" t="s">
        <v>16</v>
      </c>
    </row>
    <row r="3331" spans="1:11" x14ac:dyDescent="0.25">
      <c r="A3331" t="s">
        <v>247</v>
      </c>
      <c r="B3331" t="s">
        <v>12</v>
      </c>
      <c r="C3331" t="s">
        <v>109</v>
      </c>
      <c r="D3331" t="s">
        <v>14</v>
      </c>
      <c r="E3331" t="s">
        <v>37</v>
      </c>
      <c r="F3331">
        <v>2017</v>
      </c>
      <c r="G3331">
        <v>145.238</v>
      </c>
      <c r="K3331" t="s">
        <v>16</v>
      </c>
    </row>
    <row r="3332" spans="1:11" x14ac:dyDescent="0.25">
      <c r="A3332" t="s">
        <v>247</v>
      </c>
      <c r="B3332" t="s">
        <v>12</v>
      </c>
      <c r="C3332" t="s">
        <v>109</v>
      </c>
      <c r="D3332" t="s">
        <v>14</v>
      </c>
      <c r="E3332" t="s">
        <v>38</v>
      </c>
      <c r="F3332">
        <v>2017</v>
      </c>
      <c r="G3332">
        <v>403.67</v>
      </c>
      <c r="K3332" t="s">
        <v>16</v>
      </c>
    </row>
    <row r="3333" spans="1:11" x14ac:dyDescent="0.25">
      <c r="A3333" t="s">
        <v>247</v>
      </c>
      <c r="B3333" t="s">
        <v>12</v>
      </c>
      <c r="C3333" t="s">
        <v>109</v>
      </c>
      <c r="D3333" t="s">
        <v>14</v>
      </c>
      <c r="E3333" t="s">
        <v>82</v>
      </c>
      <c r="F3333">
        <v>2017</v>
      </c>
      <c r="G3333">
        <v>1370.9110000000001</v>
      </c>
      <c r="K3333" t="s">
        <v>16</v>
      </c>
    </row>
    <row r="3334" spans="1:11" x14ac:dyDescent="0.25">
      <c r="A3334" t="s">
        <v>247</v>
      </c>
      <c r="B3334" t="s">
        <v>12</v>
      </c>
      <c r="C3334" t="s">
        <v>109</v>
      </c>
      <c r="D3334" t="s">
        <v>14</v>
      </c>
      <c r="E3334" t="s">
        <v>39</v>
      </c>
      <c r="F3334">
        <v>2017</v>
      </c>
      <c r="G3334">
        <v>296.447</v>
      </c>
      <c r="K3334" t="s">
        <v>16</v>
      </c>
    </row>
    <row r="3335" spans="1:11" x14ac:dyDescent="0.25">
      <c r="A3335" t="s">
        <v>247</v>
      </c>
      <c r="B3335" t="s">
        <v>12</v>
      </c>
      <c r="C3335" t="s">
        <v>109</v>
      </c>
      <c r="D3335" t="s">
        <v>14</v>
      </c>
      <c r="E3335" t="s">
        <v>40</v>
      </c>
      <c r="F3335">
        <v>2017</v>
      </c>
      <c r="G3335">
        <v>318.03300000000002</v>
      </c>
      <c r="K3335" t="s">
        <v>16</v>
      </c>
    </row>
    <row r="3336" spans="1:11" x14ac:dyDescent="0.25">
      <c r="A3336" t="s">
        <v>247</v>
      </c>
      <c r="B3336" t="s">
        <v>12</v>
      </c>
      <c r="C3336" t="s">
        <v>109</v>
      </c>
      <c r="D3336" t="s">
        <v>14</v>
      </c>
      <c r="E3336" t="s">
        <v>86</v>
      </c>
      <c r="F3336">
        <v>2017</v>
      </c>
      <c r="G3336">
        <v>4950.2370000000001</v>
      </c>
      <c r="K3336" t="s">
        <v>16</v>
      </c>
    </row>
    <row r="3337" spans="1:11" x14ac:dyDescent="0.25">
      <c r="A3337" t="s">
        <v>247</v>
      </c>
      <c r="B3337" t="s">
        <v>12</v>
      </c>
      <c r="C3337" t="s">
        <v>109</v>
      </c>
      <c r="D3337" t="s">
        <v>14</v>
      </c>
      <c r="E3337" t="s">
        <v>87</v>
      </c>
      <c r="F3337">
        <v>2017</v>
      </c>
      <c r="G3337">
        <v>307.99900000000002</v>
      </c>
      <c r="K3337" t="s">
        <v>16</v>
      </c>
    </row>
    <row r="3338" spans="1:11" x14ac:dyDescent="0.25">
      <c r="A3338" t="s">
        <v>247</v>
      </c>
      <c r="B3338" t="s">
        <v>12</v>
      </c>
      <c r="C3338" t="s">
        <v>109</v>
      </c>
      <c r="D3338" t="s">
        <v>14</v>
      </c>
      <c r="E3338" t="s">
        <v>43</v>
      </c>
      <c r="F3338">
        <v>2017</v>
      </c>
      <c r="G3338">
        <v>266.13200000000001</v>
      </c>
      <c r="K3338" t="s">
        <v>16</v>
      </c>
    </row>
    <row r="3339" spans="1:11" x14ac:dyDescent="0.25">
      <c r="A3339" t="s">
        <v>247</v>
      </c>
      <c r="B3339" t="s">
        <v>12</v>
      </c>
      <c r="C3339" t="s">
        <v>109</v>
      </c>
      <c r="D3339" t="s">
        <v>14</v>
      </c>
      <c r="E3339" t="s">
        <v>44</v>
      </c>
      <c r="F3339">
        <v>2017</v>
      </c>
      <c r="G3339">
        <v>10715.907999999999</v>
      </c>
      <c r="K3339" t="s">
        <v>16</v>
      </c>
    </row>
    <row r="3340" spans="1:11" x14ac:dyDescent="0.25">
      <c r="A3340" t="s">
        <v>247</v>
      </c>
      <c r="B3340" t="s">
        <v>12</v>
      </c>
      <c r="C3340" t="s">
        <v>109</v>
      </c>
      <c r="D3340" t="s">
        <v>14</v>
      </c>
      <c r="E3340" t="s">
        <v>45</v>
      </c>
      <c r="F3340">
        <v>2017</v>
      </c>
      <c r="G3340">
        <v>2612.681</v>
      </c>
      <c r="K3340" t="s">
        <v>16</v>
      </c>
    </row>
    <row r="3341" spans="1:11" x14ac:dyDescent="0.25">
      <c r="A3341" t="s">
        <v>247</v>
      </c>
      <c r="B3341" t="s">
        <v>12</v>
      </c>
      <c r="C3341" t="s">
        <v>109</v>
      </c>
      <c r="D3341" t="s">
        <v>14</v>
      </c>
      <c r="E3341" t="s">
        <v>46</v>
      </c>
      <c r="F3341">
        <v>2017</v>
      </c>
      <c r="G3341">
        <v>55.021000000000001</v>
      </c>
      <c r="K3341" t="s">
        <v>16</v>
      </c>
    </row>
    <row r="3342" spans="1:11" x14ac:dyDescent="0.25">
      <c r="A3342" t="s">
        <v>247</v>
      </c>
      <c r="B3342" t="s">
        <v>12</v>
      </c>
      <c r="C3342" t="s">
        <v>109</v>
      </c>
      <c r="D3342" t="s">
        <v>14</v>
      </c>
      <c r="E3342" t="s">
        <v>88</v>
      </c>
      <c r="F3342">
        <v>2017</v>
      </c>
      <c r="G3342">
        <v>39.414000000000001</v>
      </c>
      <c r="K3342" t="s">
        <v>16</v>
      </c>
    </row>
    <row r="3343" spans="1:11" x14ac:dyDescent="0.25">
      <c r="A3343" t="s">
        <v>247</v>
      </c>
      <c r="B3343" t="s">
        <v>12</v>
      </c>
      <c r="C3343" t="s">
        <v>109</v>
      </c>
      <c r="D3343" t="s">
        <v>14</v>
      </c>
      <c r="E3343" t="s">
        <v>89</v>
      </c>
      <c r="F3343">
        <v>2017</v>
      </c>
      <c r="G3343">
        <v>553.37300000000005</v>
      </c>
      <c r="K3343" t="s">
        <v>16</v>
      </c>
    </row>
    <row r="3344" spans="1:11" x14ac:dyDescent="0.25">
      <c r="A3344" t="s">
        <v>247</v>
      </c>
      <c r="B3344" t="s">
        <v>12</v>
      </c>
      <c r="C3344" t="s">
        <v>109</v>
      </c>
      <c r="D3344" t="s">
        <v>14</v>
      </c>
      <c r="E3344" t="s">
        <v>90</v>
      </c>
      <c r="F3344">
        <v>2017</v>
      </c>
      <c r="G3344">
        <v>413.58199999999999</v>
      </c>
      <c r="K3344" t="s">
        <v>16</v>
      </c>
    </row>
    <row r="3345" spans="1:11" x14ac:dyDescent="0.25">
      <c r="A3345" t="s">
        <v>247</v>
      </c>
      <c r="B3345" t="s">
        <v>12</v>
      </c>
      <c r="C3345" t="s">
        <v>109</v>
      </c>
      <c r="D3345" t="s">
        <v>14</v>
      </c>
      <c r="E3345" t="s">
        <v>47</v>
      </c>
      <c r="F3345">
        <v>2017</v>
      </c>
      <c r="G3345">
        <v>568.63699999999994</v>
      </c>
      <c r="K3345" t="s">
        <v>16</v>
      </c>
    </row>
    <row r="3346" spans="1:11" x14ac:dyDescent="0.25">
      <c r="A3346" t="s">
        <v>247</v>
      </c>
      <c r="B3346" t="s">
        <v>12</v>
      </c>
      <c r="C3346" t="s">
        <v>109</v>
      </c>
      <c r="D3346" t="s">
        <v>14</v>
      </c>
      <c r="E3346" t="s">
        <v>48</v>
      </c>
      <c r="F3346">
        <v>2017</v>
      </c>
      <c r="G3346">
        <v>3323.3310000000001</v>
      </c>
      <c r="K3346" t="s">
        <v>16</v>
      </c>
    </row>
    <row r="3347" spans="1:11" x14ac:dyDescent="0.25">
      <c r="A3347" t="s">
        <v>247</v>
      </c>
      <c r="B3347" t="s">
        <v>12</v>
      </c>
      <c r="C3347" t="s">
        <v>109</v>
      </c>
      <c r="D3347" t="s">
        <v>14</v>
      </c>
      <c r="E3347" t="s">
        <v>50</v>
      </c>
      <c r="F3347">
        <v>2017</v>
      </c>
      <c r="G3347">
        <v>316.51</v>
      </c>
      <c r="K3347" t="s">
        <v>16</v>
      </c>
    </row>
    <row r="3348" spans="1:11" x14ac:dyDescent="0.25">
      <c r="A3348" t="s">
        <v>247</v>
      </c>
      <c r="B3348" t="s">
        <v>12</v>
      </c>
      <c r="C3348" t="s">
        <v>109</v>
      </c>
      <c r="D3348" t="s">
        <v>14</v>
      </c>
      <c r="E3348" t="s">
        <v>51</v>
      </c>
      <c r="F3348">
        <v>2017</v>
      </c>
      <c r="G3348">
        <v>76.533000000000001</v>
      </c>
      <c r="K3348" t="s">
        <v>16</v>
      </c>
    </row>
    <row r="3349" spans="1:11" x14ac:dyDescent="0.25">
      <c r="A3349" t="s">
        <v>247</v>
      </c>
      <c r="B3349" t="s">
        <v>12</v>
      </c>
      <c r="C3349" t="s">
        <v>109</v>
      </c>
      <c r="D3349" t="s">
        <v>14</v>
      </c>
      <c r="E3349" t="s">
        <v>52</v>
      </c>
      <c r="F3349">
        <v>2017</v>
      </c>
      <c r="G3349">
        <v>163.52600000000001</v>
      </c>
      <c r="K3349" t="s">
        <v>16</v>
      </c>
    </row>
    <row r="3350" spans="1:11" x14ac:dyDescent="0.25">
      <c r="A3350" t="s">
        <v>247</v>
      </c>
      <c r="B3350" t="s">
        <v>12</v>
      </c>
      <c r="C3350" t="s">
        <v>109</v>
      </c>
      <c r="D3350" t="s">
        <v>14</v>
      </c>
      <c r="E3350" t="s">
        <v>91</v>
      </c>
      <c r="F3350">
        <v>2017</v>
      </c>
      <c r="G3350">
        <v>983.79600000000005</v>
      </c>
      <c r="K3350" t="s">
        <v>16</v>
      </c>
    </row>
    <row r="3351" spans="1:11" x14ac:dyDescent="0.25">
      <c r="A3351" t="s">
        <v>247</v>
      </c>
      <c r="B3351" t="s">
        <v>12</v>
      </c>
      <c r="C3351" t="s">
        <v>109</v>
      </c>
      <c r="D3351" t="s">
        <v>14</v>
      </c>
      <c r="E3351" t="s">
        <v>92</v>
      </c>
      <c r="F3351">
        <v>2017</v>
      </c>
      <c r="G3351">
        <v>1565.5</v>
      </c>
      <c r="K3351" t="s">
        <v>16</v>
      </c>
    </row>
    <row r="3352" spans="1:11" x14ac:dyDescent="0.25">
      <c r="A3352" t="s">
        <v>247</v>
      </c>
      <c r="B3352" t="s">
        <v>12</v>
      </c>
      <c r="C3352" t="s">
        <v>109</v>
      </c>
      <c r="D3352" t="s">
        <v>14</v>
      </c>
      <c r="E3352" t="s">
        <v>53</v>
      </c>
      <c r="F3352">
        <v>2017</v>
      </c>
      <c r="G3352">
        <v>1666.633</v>
      </c>
      <c r="K3352" t="s">
        <v>16</v>
      </c>
    </row>
    <row r="3353" spans="1:11" x14ac:dyDescent="0.25">
      <c r="A3353" t="s">
        <v>247</v>
      </c>
      <c r="B3353" t="s">
        <v>12</v>
      </c>
      <c r="C3353" t="s">
        <v>109</v>
      </c>
      <c r="D3353" t="s">
        <v>14</v>
      </c>
      <c r="E3353" t="s">
        <v>54</v>
      </c>
      <c r="F3353">
        <v>2017</v>
      </c>
      <c r="G3353">
        <v>931.9</v>
      </c>
      <c r="K3353" t="s">
        <v>16</v>
      </c>
    </row>
    <row r="3354" spans="1:11" x14ac:dyDescent="0.25">
      <c r="A3354" t="s">
        <v>247</v>
      </c>
      <c r="B3354" t="s">
        <v>12</v>
      </c>
      <c r="C3354" t="s">
        <v>109</v>
      </c>
      <c r="D3354" t="s">
        <v>14</v>
      </c>
      <c r="E3354" t="s">
        <v>97</v>
      </c>
      <c r="F3354">
        <v>2017</v>
      </c>
      <c r="G3354">
        <v>300.834</v>
      </c>
      <c r="K3354" t="s">
        <v>16</v>
      </c>
    </row>
    <row r="3355" spans="1:11" x14ac:dyDescent="0.25">
      <c r="A3355" t="s">
        <v>247</v>
      </c>
      <c r="B3355" t="s">
        <v>12</v>
      </c>
      <c r="C3355" t="s">
        <v>109</v>
      </c>
      <c r="D3355" t="s">
        <v>14</v>
      </c>
      <c r="E3355" t="s">
        <v>55</v>
      </c>
      <c r="F3355">
        <v>2017</v>
      </c>
      <c r="G3355">
        <v>204.446</v>
      </c>
      <c r="K3355" t="s">
        <v>16</v>
      </c>
    </row>
    <row r="3356" spans="1:11" x14ac:dyDescent="0.25">
      <c r="A3356" t="s">
        <v>247</v>
      </c>
      <c r="B3356" t="s">
        <v>12</v>
      </c>
      <c r="C3356" t="s">
        <v>109</v>
      </c>
      <c r="D3356" t="s">
        <v>14</v>
      </c>
      <c r="E3356" t="s">
        <v>98</v>
      </c>
      <c r="F3356">
        <v>2017</v>
      </c>
      <c r="G3356">
        <v>166.667</v>
      </c>
      <c r="K3356" t="s">
        <v>16</v>
      </c>
    </row>
    <row r="3357" spans="1:11" x14ac:dyDescent="0.25">
      <c r="A3357" t="s">
        <v>247</v>
      </c>
      <c r="B3357" t="s">
        <v>12</v>
      </c>
      <c r="C3357" t="s">
        <v>109</v>
      </c>
      <c r="D3357" t="s">
        <v>14</v>
      </c>
      <c r="E3357" t="s">
        <v>99</v>
      </c>
      <c r="F3357">
        <v>2017</v>
      </c>
      <c r="G3357">
        <v>958.10400000000004</v>
      </c>
      <c r="K3357" t="s">
        <v>16</v>
      </c>
    </row>
    <row r="3358" spans="1:11" x14ac:dyDescent="0.25">
      <c r="A3358" t="s">
        <v>247</v>
      </c>
      <c r="B3358" t="s">
        <v>12</v>
      </c>
      <c r="C3358" t="s">
        <v>109</v>
      </c>
      <c r="D3358" t="s">
        <v>14</v>
      </c>
      <c r="E3358" t="s">
        <v>101</v>
      </c>
      <c r="F3358">
        <v>2017</v>
      </c>
      <c r="G3358">
        <v>248.17500000000001</v>
      </c>
      <c r="K3358" t="s">
        <v>16</v>
      </c>
    </row>
    <row r="3359" spans="1:11" x14ac:dyDescent="0.25">
      <c r="A3359" t="s">
        <v>247</v>
      </c>
      <c r="B3359" t="s">
        <v>12</v>
      </c>
      <c r="C3359" t="s">
        <v>109</v>
      </c>
      <c r="D3359" t="s">
        <v>14</v>
      </c>
      <c r="E3359" t="s">
        <v>58</v>
      </c>
      <c r="F3359">
        <v>2017</v>
      </c>
      <c r="G3359">
        <v>244.98099999999999</v>
      </c>
      <c r="K3359" t="s">
        <v>16</v>
      </c>
    </row>
    <row r="3360" spans="1:11" x14ac:dyDescent="0.25">
      <c r="A3360" t="s">
        <v>247</v>
      </c>
      <c r="B3360" t="s">
        <v>12</v>
      </c>
      <c r="C3360" t="s">
        <v>109</v>
      </c>
      <c r="D3360" t="s">
        <v>14</v>
      </c>
      <c r="E3360" t="s">
        <v>59</v>
      </c>
      <c r="F3360">
        <v>2017</v>
      </c>
      <c r="G3360">
        <v>261.637</v>
      </c>
      <c r="K3360" t="s">
        <v>16</v>
      </c>
    </row>
    <row r="3361" spans="1:11" x14ac:dyDescent="0.25">
      <c r="A3361" t="s">
        <v>247</v>
      </c>
      <c r="B3361" t="s">
        <v>12</v>
      </c>
      <c r="C3361" t="s">
        <v>109</v>
      </c>
      <c r="D3361" t="s">
        <v>14</v>
      </c>
      <c r="E3361" t="s">
        <v>60</v>
      </c>
      <c r="F3361">
        <v>2017</v>
      </c>
      <c r="G3361">
        <v>3144.2449999999999</v>
      </c>
      <c r="K3361" t="s">
        <v>16</v>
      </c>
    </row>
    <row r="3362" spans="1:11" x14ac:dyDescent="0.25">
      <c r="A3362" t="s">
        <v>247</v>
      </c>
      <c r="B3362" t="s">
        <v>12</v>
      </c>
      <c r="C3362" t="s">
        <v>109</v>
      </c>
      <c r="D3362" t="s">
        <v>14</v>
      </c>
      <c r="E3362" t="s">
        <v>61</v>
      </c>
      <c r="F3362">
        <v>2017</v>
      </c>
      <c r="G3362">
        <v>4031.69</v>
      </c>
      <c r="K3362" t="s">
        <v>16</v>
      </c>
    </row>
    <row r="3363" spans="1:11" x14ac:dyDescent="0.25">
      <c r="A3363" t="s">
        <v>247</v>
      </c>
      <c r="B3363" t="s">
        <v>12</v>
      </c>
      <c r="C3363" t="s">
        <v>109</v>
      </c>
      <c r="D3363" t="s">
        <v>14</v>
      </c>
      <c r="E3363" t="s">
        <v>62</v>
      </c>
      <c r="F3363">
        <v>2017</v>
      </c>
      <c r="G3363">
        <v>4068.268</v>
      </c>
      <c r="K3363" t="s">
        <v>16</v>
      </c>
    </row>
    <row r="3364" spans="1:11" x14ac:dyDescent="0.25">
      <c r="A3364" t="s">
        <v>247</v>
      </c>
      <c r="B3364" t="s">
        <v>12</v>
      </c>
      <c r="C3364" t="s">
        <v>109</v>
      </c>
      <c r="D3364" t="s">
        <v>14</v>
      </c>
      <c r="E3364" t="s">
        <v>105</v>
      </c>
      <c r="F3364">
        <v>2017</v>
      </c>
      <c r="G3364">
        <v>784.10799999999995</v>
      </c>
      <c r="K3364" t="s">
        <v>16</v>
      </c>
    </row>
    <row r="3365" spans="1:11" x14ac:dyDescent="0.25">
      <c r="A3365" t="s">
        <v>247</v>
      </c>
      <c r="B3365" t="s">
        <v>12</v>
      </c>
      <c r="C3365" t="s">
        <v>109</v>
      </c>
      <c r="D3365" t="s">
        <v>14</v>
      </c>
      <c r="E3365" t="s">
        <v>106</v>
      </c>
      <c r="F3365">
        <v>2017</v>
      </c>
      <c r="G3365">
        <v>2580.7739999999999</v>
      </c>
      <c r="K3365" t="s">
        <v>16</v>
      </c>
    </row>
    <row r="3366" spans="1:11" x14ac:dyDescent="0.25">
      <c r="A3366" t="s">
        <v>247</v>
      </c>
      <c r="B3366" t="s">
        <v>12</v>
      </c>
      <c r="C3366" t="s">
        <v>109</v>
      </c>
      <c r="D3366" t="s">
        <v>14</v>
      </c>
      <c r="E3366" t="s">
        <v>65</v>
      </c>
      <c r="F3366">
        <v>2017</v>
      </c>
      <c r="G3366">
        <v>209.88399999999999</v>
      </c>
      <c r="K3366" t="s">
        <v>16</v>
      </c>
    </row>
    <row r="3367" spans="1:11" x14ac:dyDescent="0.25">
      <c r="A3367" t="s">
        <v>247</v>
      </c>
      <c r="B3367" t="s">
        <v>12</v>
      </c>
      <c r="C3367" t="s">
        <v>109</v>
      </c>
      <c r="D3367" t="s">
        <v>14</v>
      </c>
      <c r="E3367" t="s">
        <v>67</v>
      </c>
      <c r="F3367">
        <v>2017</v>
      </c>
      <c r="G3367">
        <v>1615.1469999999999</v>
      </c>
      <c r="K3367" t="s">
        <v>16</v>
      </c>
    </row>
    <row r="3368" spans="1:11" x14ac:dyDescent="0.25">
      <c r="A3368" t="s">
        <v>247</v>
      </c>
      <c r="B3368" t="s">
        <v>12</v>
      </c>
      <c r="C3368" t="s">
        <v>109</v>
      </c>
      <c r="D3368" t="s">
        <v>14</v>
      </c>
      <c r="E3368" t="s">
        <v>68</v>
      </c>
      <c r="F3368">
        <v>2017</v>
      </c>
      <c r="G3368">
        <v>478.88400000000001</v>
      </c>
      <c r="K3368" t="s">
        <v>16</v>
      </c>
    </row>
    <row r="3369" spans="1:11" x14ac:dyDescent="0.25">
      <c r="A3369" t="s">
        <v>247</v>
      </c>
      <c r="B3369" t="s">
        <v>12</v>
      </c>
      <c r="C3369" t="s">
        <v>109</v>
      </c>
      <c r="D3369" t="s">
        <v>14</v>
      </c>
      <c r="E3369" t="s">
        <v>107</v>
      </c>
      <c r="F3369">
        <v>2017</v>
      </c>
      <c r="G3369">
        <v>1704.383</v>
      </c>
      <c r="K3369" t="s">
        <v>16</v>
      </c>
    </row>
    <row r="3370" spans="1:11" x14ac:dyDescent="0.25">
      <c r="A3370" t="s">
        <v>247</v>
      </c>
      <c r="B3370" t="s">
        <v>12</v>
      </c>
      <c r="C3370" t="s">
        <v>109</v>
      </c>
      <c r="D3370" t="s">
        <v>14</v>
      </c>
      <c r="E3370" t="s">
        <v>69</v>
      </c>
      <c r="F3370">
        <v>2017</v>
      </c>
      <c r="G3370">
        <v>1050.8499999999999</v>
      </c>
      <c r="K3370" t="s">
        <v>16</v>
      </c>
    </row>
    <row r="3371" spans="1:11" x14ac:dyDescent="0.25">
      <c r="A3371" t="s">
        <v>248</v>
      </c>
      <c r="B3371" t="s">
        <v>12</v>
      </c>
      <c r="C3371" t="s">
        <v>249</v>
      </c>
      <c r="D3371" t="s">
        <v>14</v>
      </c>
      <c r="E3371" t="s">
        <v>15</v>
      </c>
      <c r="F3371">
        <v>2019</v>
      </c>
      <c r="G3371">
        <v>18724.541000000001</v>
      </c>
      <c r="K3371" t="s">
        <v>16</v>
      </c>
    </row>
    <row r="3372" spans="1:11" x14ac:dyDescent="0.25">
      <c r="A3372" t="s">
        <v>248</v>
      </c>
      <c r="B3372" t="s">
        <v>12</v>
      </c>
      <c r="C3372" t="s">
        <v>249</v>
      </c>
      <c r="D3372" t="s">
        <v>14</v>
      </c>
      <c r="E3372" t="s">
        <v>17</v>
      </c>
      <c r="F3372">
        <v>2019</v>
      </c>
      <c r="G3372">
        <v>5920.96</v>
      </c>
      <c r="K3372" t="s">
        <v>16</v>
      </c>
    </row>
    <row r="3373" spans="1:11" x14ac:dyDescent="0.25">
      <c r="A3373" t="s">
        <v>248</v>
      </c>
      <c r="B3373" t="s">
        <v>12</v>
      </c>
      <c r="C3373" t="s">
        <v>249</v>
      </c>
      <c r="D3373" t="s">
        <v>14</v>
      </c>
      <c r="E3373" t="s">
        <v>73</v>
      </c>
      <c r="F3373">
        <v>2019</v>
      </c>
      <c r="G3373">
        <v>232.078</v>
      </c>
      <c r="K3373" t="s">
        <v>16</v>
      </c>
    </row>
    <row r="3374" spans="1:11" x14ac:dyDescent="0.25">
      <c r="A3374" t="s">
        <v>248</v>
      </c>
      <c r="B3374" t="s">
        <v>12</v>
      </c>
      <c r="C3374" t="s">
        <v>249</v>
      </c>
      <c r="D3374" t="s">
        <v>14</v>
      </c>
      <c r="E3374" t="s">
        <v>18</v>
      </c>
      <c r="F3374">
        <v>2019</v>
      </c>
      <c r="G3374">
        <v>135.33000000000001</v>
      </c>
      <c r="K3374" t="s">
        <v>16</v>
      </c>
    </row>
    <row r="3375" spans="1:11" x14ac:dyDescent="0.25">
      <c r="A3375" t="s">
        <v>248</v>
      </c>
      <c r="B3375" t="s">
        <v>12</v>
      </c>
      <c r="C3375" t="s">
        <v>249</v>
      </c>
      <c r="D3375" t="s">
        <v>14</v>
      </c>
      <c r="E3375" t="s">
        <v>20</v>
      </c>
      <c r="F3375">
        <v>2019</v>
      </c>
      <c r="G3375">
        <v>14.801</v>
      </c>
      <c r="K3375" t="s">
        <v>16</v>
      </c>
    </row>
    <row r="3376" spans="1:11" x14ac:dyDescent="0.25">
      <c r="A3376" t="s">
        <v>248</v>
      </c>
      <c r="B3376" t="s">
        <v>12</v>
      </c>
      <c r="C3376" t="s">
        <v>249</v>
      </c>
      <c r="D3376" t="s">
        <v>14</v>
      </c>
      <c r="E3376" t="s">
        <v>22</v>
      </c>
      <c r="F3376">
        <v>2019</v>
      </c>
      <c r="G3376">
        <v>142.666</v>
      </c>
      <c r="K3376" t="s">
        <v>16</v>
      </c>
    </row>
    <row r="3377" spans="1:11" x14ac:dyDescent="0.25">
      <c r="A3377" t="s">
        <v>248</v>
      </c>
      <c r="B3377" t="s">
        <v>12</v>
      </c>
      <c r="C3377" t="s">
        <v>249</v>
      </c>
      <c r="D3377" t="s">
        <v>14</v>
      </c>
      <c r="E3377" t="s">
        <v>75</v>
      </c>
      <c r="F3377">
        <v>2019</v>
      </c>
      <c r="H3377" t="s">
        <v>21</v>
      </c>
      <c r="K3377" t="s">
        <v>16</v>
      </c>
    </row>
    <row r="3378" spans="1:11" x14ac:dyDescent="0.25">
      <c r="A3378" t="s">
        <v>248</v>
      </c>
      <c r="B3378" t="s">
        <v>12</v>
      </c>
      <c r="C3378" t="s">
        <v>249</v>
      </c>
      <c r="D3378" t="s">
        <v>14</v>
      </c>
      <c r="E3378" t="s">
        <v>23</v>
      </c>
      <c r="F3378">
        <v>2019</v>
      </c>
      <c r="G3378">
        <v>316.36799999999999</v>
      </c>
      <c r="K3378" t="s">
        <v>16</v>
      </c>
    </row>
    <row r="3379" spans="1:11" x14ac:dyDescent="0.25">
      <c r="A3379" t="s">
        <v>248</v>
      </c>
      <c r="B3379" t="s">
        <v>12</v>
      </c>
      <c r="C3379" t="s">
        <v>249</v>
      </c>
      <c r="D3379" t="s">
        <v>14</v>
      </c>
      <c r="E3379" t="s">
        <v>76</v>
      </c>
      <c r="F3379">
        <v>2019</v>
      </c>
      <c r="G3379">
        <v>77.906000000000006</v>
      </c>
      <c r="K3379" t="s">
        <v>16</v>
      </c>
    </row>
    <row r="3380" spans="1:11" x14ac:dyDescent="0.25">
      <c r="A3380" t="s">
        <v>248</v>
      </c>
      <c r="B3380" t="s">
        <v>12</v>
      </c>
      <c r="C3380" t="s">
        <v>249</v>
      </c>
      <c r="D3380" t="s">
        <v>14</v>
      </c>
      <c r="E3380" t="s">
        <v>24</v>
      </c>
      <c r="F3380">
        <v>2019</v>
      </c>
      <c r="G3380">
        <v>9.2620000000000005</v>
      </c>
      <c r="H3380" t="s">
        <v>21</v>
      </c>
      <c r="K3380" t="s">
        <v>16</v>
      </c>
    </row>
    <row r="3381" spans="1:11" x14ac:dyDescent="0.25">
      <c r="A3381" t="s">
        <v>248</v>
      </c>
      <c r="B3381" t="s">
        <v>12</v>
      </c>
      <c r="C3381" t="s">
        <v>249</v>
      </c>
      <c r="D3381" t="s">
        <v>14</v>
      </c>
      <c r="E3381" t="s">
        <v>25</v>
      </c>
      <c r="F3381">
        <v>2019</v>
      </c>
      <c r="G3381">
        <v>84.144999999999996</v>
      </c>
      <c r="K3381" t="s">
        <v>16</v>
      </c>
    </row>
    <row r="3382" spans="1:11" x14ac:dyDescent="0.25">
      <c r="A3382" t="s">
        <v>248</v>
      </c>
      <c r="B3382" t="s">
        <v>12</v>
      </c>
      <c r="C3382" t="s">
        <v>249</v>
      </c>
      <c r="D3382" t="s">
        <v>14</v>
      </c>
      <c r="E3382" t="s">
        <v>26</v>
      </c>
      <c r="F3382">
        <v>2019</v>
      </c>
      <c r="G3382">
        <v>246.09700000000001</v>
      </c>
      <c r="K3382" t="s">
        <v>16</v>
      </c>
    </row>
    <row r="3383" spans="1:11" x14ac:dyDescent="0.25">
      <c r="A3383" t="s">
        <v>248</v>
      </c>
      <c r="B3383" t="s">
        <v>12</v>
      </c>
      <c r="C3383" t="s">
        <v>249</v>
      </c>
      <c r="D3383" t="s">
        <v>14</v>
      </c>
      <c r="E3383" t="s">
        <v>27</v>
      </c>
      <c r="F3383">
        <v>2019</v>
      </c>
      <c r="G3383">
        <v>12.548</v>
      </c>
      <c r="K3383" t="s">
        <v>16</v>
      </c>
    </row>
    <row r="3384" spans="1:11" x14ac:dyDescent="0.25">
      <c r="A3384" t="s">
        <v>248</v>
      </c>
      <c r="B3384" t="s">
        <v>12</v>
      </c>
      <c r="C3384" t="s">
        <v>249</v>
      </c>
      <c r="D3384" t="s">
        <v>14</v>
      </c>
      <c r="E3384" t="s">
        <v>28</v>
      </c>
      <c r="F3384">
        <v>2019</v>
      </c>
      <c r="G3384">
        <v>65.004999999999995</v>
      </c>
      <c r="K3384" t="s">
        <v>16</v>
      </c>
    </row>
    <row r="3385" spans="1:11" x14ac:dyDescent="0.25">
      <c r="A3385" t="s">
        <v>248</v>
      </c>
      <c r="B3385" t="s">
        <v>12</v>
      </c>
      <c r="C3385" t="s">
        <v>249</v>
      </c>
      <c r="D3385" t="s">
        <v>14</v>
      </c>
      <c r="E3385" t="s">
        <v>29</v>
      </c>
      <c r="F3385">
        <v>2019</v>
      </c>
      <c r="H3385" t="s">
        <v>21</v>
      </c>
      <c r="K3385" t="s">
        <v>16</v>
      </c>
    </row>
    <row r="3386" spans="1:11" x14ac:dyDescent="0.25">
      <c r="A3386" t="s">
        <v>248</v>
      </c>
      <c r="B3386" t="s">
        <v>12</v>
      </c>
      <c r="C3386" t="s">
        <v>249</v>
      </c>
      <c r="D3386" t="s">
        <v>14</v>
      </c>
      <c r="E3386" t="s">
        <v>77</v>
      </c>
      <c r="F3386">
        <v>2019</v>
      </c>
      <c r="G3386">
        <v>18.690999999999999</v>
      </c>
      <c r="H3386" t="s">
        <v>21</v>
      </c>
      <c r="K3386" t="s">
        <v>16</v>
      </c>
    </row>
    <row r="3387" spans="1:11" x14ac:dyDescent="0.25">
      <c r="A3387" t="s">
        <v>248</v>
      </c>
      <c r="B3387" t="s">
        <v>12</v>
      </c>
      <c r="C3387" t="s">
        <v>249</v>
      </c>
      <c r="D3387" t="s">
        <v>14</v>
      </c>
      <c r="E3387" t="s">
        <v>30</v>
      </c>
      <c r="F3387">
        <v>2019</v>
      </c>
      <c r="H3387" t="s">
        <v>21</v>
      </c>
      <c r="K3387" t="s">
        <v>16</v>
      </c>
    </row>
    <row r="3388" spans="1:11" x14ac:dyDescent="0.25">
      <c r="A3388" t="s">
        <v>248</v>
      </c>
      <c r="B3388" t="s">
        <v>12</v>
      </c>
      <c r="C3388" t="s">
        <v>249</v>
      </c>
      <c r="D3388" t="s">
        <v>14</v>
      </c>
      <c r="E3388" t="s">
        <v>31</v>
      </c>
      <c r="F3388">
        <v>2019</v>
      </c>
      <c r="G3388">
        <v>35.689</v>
      </c>
      <c r="K3388" t="s">
        <v>16</v>
      </c>
    </row>
    <row r="3389" spans="1:11" x14ac:dyDescent="0.25">
      <c r="A3389" t="s">
        <v>248</v>
      </c>
      <c r="B3389" t="s">
        <v>12</v>
      </c>
      <c r="C3389" t="s">
        <v>249</v>
      </c>
      <c r="D3389" t="s">
        <v>14</v>
      </c>
      <c r="E3389" t="s">
        <v>78</v>
      </c>
      <c r="F3389">
        <v>2019</v>
      </c>
      <c r="G3389">
        <v>6.0220000000000002</v>
      </c>
      <c r="H3389" t="s">
        <v>21</v>
      </c>
      <c r="K3389" t="s">
        <v>16</v>
      </c>
    </row>
    <row r="3390" spans="1:11" x14ac:dyDescent="0.25">
      <c r="A3390" t="s">
        <v>248</v>
      </c>
      <c r="B3390" t="s">
        <v>12</v>
      </c>
      <c r="C3390" t="s">
        <v>249</v>
      </c>
      <c r="D3390" t="s">
        <v>14</v>
      </c>
      <c r="E3390" t="s">
        <v>79</v>
      </c>
      <c r="F3390">
        <v>2019</v>
      </c>
      <c r="G3390">
        <v>33.427</v>
      </c>
      <c r="K3390" t="s">
        <v>16</v>
      </c>
    </row>
    <row r="3391" spans="1:11" x14ac:dyDescent="0.25">
      <c r="A3391" t="s">
        <v>248</v>
      </c>
      <c r="B3391" t="s">
        <v>12</v>
      </c>
      <c r="C3391" t="s">
        <v>249</v>
      </c>
      <c r="D3391" t="s">
        <v>14</v>
      </c>
      <c r="E3391" t="s">
        <v>32</v>
      </c>
      <c r="F3391">
        <v>2019</v>
      </c>
      <c r="G3391">
        <v>25.398</v>
      </c>
      <c r="K3391" t="s">
        <v>16</v>
      </c>
    </row>
    <row r="3392" spans="1:11" x14ac:dyDescent="0.25">
      <c r="A3392" t="s">
        <v>248</v>
      </c>
      <c r="B3392" t="s">
        <v>12</v>
      </c>
      <c r="C3392" t="s">
        <v>249</v>
      </c>
      <c r="D3392" t="s">
        <v>14</v>
      </c>
      <c r="E3392" t="s">
        <v>33</v>
      </c>
      <c r="F3392">
        <v>2019</v>
      </c>
      <c r="G3392">
        <v>8.4879999999999995</v>
      </c>
      <c r="K3392" t="s">
        <v>16</v>
      </c>
    </row>
    <row r="3393" spans="1:11" x14ac:dyDescent="0.25">
      <c r="A3393" t="s">
        <v>248</v>
      </c>
      <c r="B3393" t="s">
        <v>12</v>
      </c>
      <c r="C3393" t="s">
        <v>249</v>
      </c>
      <c r="D3393" t="s">
        <v>14</v>
      </c>
      <c r="E3393" t="s">
        <v>34</v>
      </c>
      <c r="F3393">
        <v>2019</v>
      </c>
      <c r="G3393">
        <v>100.283</v>
      </c>
      <c r="K3393" t="s">
        <v>16</v>
      </c>
    </row>
    <row r="3394" spans="1:11" x14ac:dyDescent="0.25">
      <c r="A3394" t="s">
        <v>248</v>
      </c>
      <c r="B3394" t="s">
        <v>12</v>
      </c>
      <c r="C3394" t="s">
        <v>249</v>
      </c>
      <c r="D3394" t="s">
        <v>14</v>
      </c>
      <c r="E3394" t="s">
        <v>80</v>
      </c>
      <c r="F3394">
        <v>2019</v>
      </c>
      <c r="H3394" t="s">
        <v>21</v>
      </c>
      <c r="K3394" t="s">
        <v>16</v>
      </c>
    </row>
    <row r="3395" spans="1:11" x14ac:dyDescent="0.25">
      <c r="A3395" t="s">
        <v>248</v>
      </c>
      <c r="B3395" t="s">
        <v>12</v>
      </c>
      <c r="C3395" t="s">
        <v>249</v>
      </c>
      <c r="D3395" t="s">
        <v>14</v>
      </c>
      <c r="E3395" t="s">
        <v>35</v>
      </c>
      <c r="F3395">
        <v>2019</v>
      </c>
      <c r="G3395">
        <v>3.56</v>
      </c>
      <c r="H3395" t="s">
        <v>21</v>
      </c>
      <c r="K3395" t="s">
        <v>16</v>
      </c>
    </row>
    <row r="3396" spans="1:11" x14ac:dyDescent="0.25">
      <c r="A3396" t="s">
        <v>248</v>
      </c>
      <c r="B3396" t="s">
        <v>12</v>
      </c>
      <c r="C3396" t="s">
        <v>249</v>
      </c>
      <c r="D3396" t="s">
        <v>14</v>
      </c>
      <c r="E3396" t="s">
        <v>36</v>
      </c>
      <c r="F3396">
        <v>2019</v>
      </c>
      <c r="H3396" t="s">
        <v>21</v>
      </c>
      <c r="K3396" t="s">
        <v>16</v>
      </c>
    </row>
    <row r="3397" spans="1:11" x14ac:dyDescent="0.25">
      <c r="A3397" t="s">
        <v>248</v>
      </c>
      <c r="B3397" t="s">
        <v>12</v>
      </c>
      <c r="C3397" t="s">
        <v>249</v>
      </c>
      <c r="D3397" t="s">
        <v>14</v>
      </c>
      <c r="E3397" t="s">
        <v>110</v>
      </c>
      <c r="F3397">
        <v>2019</v>
      </c>
      <c r="H3397" t="s">
        <v>21</v>
      </c>
      <c r="K3397" t="s">
        <v>16</v>
      </c>
    </row>
    <row r="3398" spans="1:11" x14ac:dyDescent="0.25">
      <c r="A3398" t="s">
        <v>248</v>
      </c>
      <c r="B3398" t="s">
        <v>12</v>
      </c>
      <c r="C3398" t="s">
        <v>249</v>
      </c>
      <c r="D3398" t="s">
        <v>14</v>
      </c>
      <c r="E3398" t="s">
        <v>81</v>
      </c>
      <c r="F3398">
        <v>2019</v>
      </c>
      <c r="G3398">
        <v>3.6749999999999998</v>
      </c>
      <c r="H3398" t="s">
        <v>21</v>
      </c>
      <c r="K3398" t="s">
        <v>16</v>
      </c>
    </row>
    <row r="3399" spans="1:11" x14ac:dyDescent="0.25">
      <c r="A3399" t="s">
        <v>248</v>
      </c>
      <c r="B3399" t="s">
        <v>12</v>
      </c>
      <c r="C3399" t="s">
        <v>249</v>
      </c>
      <c r="D3399" t="s">
        <v>14</v>
      </c>
      <c r="E3399" t="s">
        <v>37</v>
      </c>
      <c r="F3399">
        <v>2019</v>
      </c>
      <c r="G3399">
        <v>120.587</v>
      </c>
      <c r="K3399" t="s">
        <v>16</v>
      </c>
    </row>
    <row r="3400" spans="1:11" x14ac:dyDescent="0.25">
      <c r="A3400" t="s">
        <v>248</v>
      </c>
      <c r="B3400" t="s">
        <v>12</v>
      </c>
      <c r="C3400" t="s">
        <v>249</v>
      </c>
      <c r="D3400" t="s">
        <v>14</v>
      </c>
      <c r="E3400" t="s">
        <v>38</v>
      </c>
      <c r="F3400">
        <v>2019</v>
      </c>
      <c r="G3400">
        <v>27.949000000000002</v>
      </c>
      <c r="K3400" t="s">
        <v>16</v>
      </c>
    </row>
    <row r="3401" spans="1:11" x14ac:dyDescent="0.25">
      <c r="A3401" t="s">
        <v>248</v>
      </c>
      <c r="B3401" t="s">
        <v>12</v>
      </c>
      <c r="C3401" t="s">
        <v>249</v>
      </c>
      <c r="D3401" t="s">
        <v>14</v>
      </c>
      <c r="E3401" t="s">
        <v>82</v>
      </c>
      <c r="F3401">
        <v>2019</v>
      </c>
      <c r="G3401">
        <v>82.206000000000003</v>
      </c>
      <c r="K3401" t="s">
        <v>16</v>
      </c>
    </row>
    <row r="3402" spans="1:11" x14ac:dyDescent="0.25">
      <c r="A3402" t="s">
        <v>248</v>
      </c>
      <c r="B3402" t="s">
        <v>12</v>
      </c>
      <c r="C3402" t="s">
        <v>249</v>
      </c>
      <c r="D3402" t="s">
        <v>14</v>
      </c>
      <c r="E3402" t="s">
        <v>39</v>
      </c>
      <c r="F3402">
        <v>2019</v>
      </c>
      <c r="G3402">
        <v>16.395</v>
      </c>
      <c r="K3402" t="s">
        <v>16</v>
      </c>
    </row>
    <row r="3403" spans="1:11" x14ac:dyDescent="0.25">
      <c r="A3403" t="s">
        <v>248</v>
      </c>
      <c r="B3403" t="s">
        <v>12</v>
      </c>
      <c r="C3403" t="s">
        <v>249</v>
      </c>
      <c r="D3403" t="s">
        <v>14</v>
      </c>
      <c r="E3403" t="s">
        <v>83</v>
      </c>
      <c r="F3403">
        <v>2019</v>
      </c>
      <c r="G3403">
        <v>39.122999999999998</v>
      </c>
      <c r="K3403" t="s">
        <v>16</v>
      </c>
    </row>
    <row r="3404" spans="1:11" x14ac:dyDescent="0.25">
      <c r="A3404" t="s">
        <v>248</v>
      </c>
      <c r="B3404" t="s">
        <v>12</v>
      </c>
      <c r="C3404" t="s">
        <v>249</v>
      </c>
      <c r="D3404" t="s">
        <v>14</v>
      </c>
      <c r="E3404" t="s">
        <v>84</v>
      </c>
      <c r="F3404">
        <v>2019</v>
      </c>
      <c r="G3404">
        <v>15.44</v>
      </c>
      <c r="H3404" t="s">
        <v>21</v>
      </c>
      <c r="K3404" t="s">
        <v>16</v>
      </c>
    </row>
    <row r="3405" spans="1:11" x14ac:dyDescent="0.25">
      <c r="A3405" t="s">
        <v>248</v>
      </c>
      <c r="B3405" t="s">
        <v>12</v>
      </c>
      <c r="C3405" t="s">
        <v>249</v>
      </c>
      <c r="D3405" t="s">
        <v>14</v>
      </c>
      <c r="E3405" t="s">
        <v>86</v>
      </c>
      <c r="F3405">
        <v>2019</v>
      </c>
      <c r="G3405">
        <v>995.63099999999997</v>
      </c>
      <c r="K3405" t="s">
        <v>16</v>
      </c>
    </row>
    <row r="3406" spans="1:11" x14ac:dyDescent="0.25">
      <c r="A3406" t="s">
        <v>248</v>
      </c>
      <c r="B3406" t="s">
        <v>12</v>
      </c>
      <c r="C3406" t="s">
        <v>249</v>
      </c>
      <c r="D3406" t="s">
        <v>14</v>
      </c>
      <c r="E3406" t="s">
        <v>41</v>
      </c>
      <c r="F3406">
        <v>2019</v>
      </c>
      <c r="G3406">
        <v>90.944000000000003</v>
      </c>
      <c r="K3406" t="s">
        <v>16</v>
      </c>
    </row>
    <row r="3407" spans="1:11" x14ac:dyDescent="0.25">
      <c r="A3407" t="s">
        <v>248</v>
      </c>
      <c r="B3407" t="s">
        <v>12</v>
      </c>
      <c r="C3407" t="s">
        <v>249</v>
      </c>
      <c r="D3407" t="s">
        <v>14</v>
      </c>
      <c r="E3407" t="s">
        <v>42</v>
      </c>
      <c r="F3407">
        <v>2019</v>
      </c>
      <c r="G3407">
        <v>206.114</v>
      </c>
      <c r="K3407" t="s">
        <v>16</v>
      </c>
    </row>
    <row r="3408" spans="1:11" x14ac:dyDescent="0.25">
      <c r="A3408" t="s">
        <v>248</v>
      </c>
      <c r="B3408" t="s">
        <v>12</v>
      </c>
      <c r="C3408" t="s">
        <v>249</v>
      </c>
      <c r="D3408" t="s">
        <v>14</v>
      </c>
      <c r="E3408" t="s">
        <v>87</v>
      </c>
      <c r="F3408">
        <v>2019</v>
      </c>
      <c r="G3408">
        <v>321.44099999999997</v>
      </c>
      <c r="K3408" t="s">
        <v>16</v>
      </c>
    </row>
    <row r="3409" spans="1:11" x14ac:dyDescent="0.25">
      <c r="A3409" t="s">
        <v>248</v>
      </c>
      <c r="B3409" t="s">
        <v>12</v>
      </c>
      <c r="C3409" t="s">
        <v>249</v>
      </c>
      <c r="D3409" t="s">
        <v>14</v>
      </c>
      <c r="E3409" t="s">
        <v>43</v>
      </c>
      <c r="F3409">
        <v>2019</v>
      </c>
      <c r="G3409">
        <v>238.77600000000001</v>
      </c>
      <c r="K3409" t="s">
        <v>16</v>
      </c>
    </row>
    <row r="3410" spans="1:11" x14ac:dyDescent="0.25">
      <c r="A3410" t="s">
        <v>248</v>
      </c>
      <c r="B3410" t="s">
        <v>12</v>
      </c>
      <c r="C3410" t="s">
        <v>249</v>
      </c>
      <c r="D3410" t="s">
        <v>14</v>
      </c>
      <c r="E3410" t="s">
        <v>44</v>
      </c>
      <c r="F3410">
        <v>2019</v>
      </c>
      <c r="G3410">
        <v>3211.7919999999999</v>
      </c>
      <c r="K3410" t="s">
        <v>16</v>
      </c>
    </row>
    <row r="3411" spans="1:11" x14ac:dyDescent="0.25">
      <c r="A3411" t="s">
        <v>248</v>
      </c>
      <c r="B3411" t="s">
        <v>12</v>
      </c>
      <c r="C3411" t="s">
        <v>249</v>
      </c>
      <c r="D3411" t="s">
        <v>14</v>
      </c>
      <c r="E3411" t="s">
        <v>45</v>
      </c>
      <c r="F3411">
        <v>2019</v>
      </c>
      <c r="G3411">
        <v>1023.724</v>
      </c>
      <c r="K3411" t="s">
        <v>16</v>
      </c>
    </row>
    <row r="3412" spans="1:11" x14ac:dyDescent="0.25">
      <c r="A3412" t="s">
        <v>248</v>
      </c>
      <c r="B3412" t="s">
        <v>12</v>
      </c>
      <c r="C3412" t="s">
        <v>249</v>
      </c>
      <c r="D3412" t="s">
        <v>14</v>
      </c>
      <c r="E3412" t="s">
        <v>46</v>
      </c>
      <c r="F3412">
        <v>2019</v>
      </c>
      <c r="G3412">
        <v>8.8490000000000002</v>
      </c>
      <c r="K3412" t="s">
        <v>16</v>
      </c>
    </row>
    <row r="3413" spans="1:11" x14ac:dyDescent="0.25">
      <c r="A3413" t="s">
        <v>248</v>
      </c>
      <c r="B3413" t="s">
        <v>12</v>
      </c>
      <c r="C3413" t="s">
        <v>249</v>
      </c>
      <c r="D3413" t="s">
        <v>14</v>
      </c>
      <c r="E3413" t="s">
        <v>88</v>
      </c>
      <c r="F3413">
        <v>2019</v>
      </c>
      <c r="G3413">
        <v>10.432</v>
      </c>
      <c r="H3413" t="s">
        <v>21</v>
      </c>
      <c r="K3413" t="s">
        <v>16</v>
      </c>
    </row>
    <row r="3414" spans="1:11" x14ac:dyDescent="0.25">
      <c r="A3414" t="s">
        <v>248</v>
      </c>
      <c r="B3414" t="s">
        <v>12</v>
      </c>
      <c r="C3414" t="s">
        <v>249</v>
      </c>
      <c r="D3414" t="s">
        <v>14</v>
      </c>
      <c r="E3414" t="s">
        <v>89</v>
      </c>
      <c r="F3414">
        <v>2019</v>
      </c>
      <c r="G3414">
        <v>70.817999999999998</v>
      </c>
      <c r="K3414" t="s">
        <v>16</v>
      </c>
    </row>
    <row r="3415" spans="1:11" x14ac:dyDescent="0.25">
      <c r="A3415" t="s">
        <v>248</v>
      </c>
      <c r="B3415" t="s">
        <v>12</v>
      </c>
      <c r="C3415" t="s">
        <v>249</v>
      </c>
      <c r="D3415" t="s">
        <v>14</v>
      </c>
      <c r="E3415" t="s">
        <v>90</v>
      </c>
      <c r="F3415">
        <v>2019</v>
      </c>
      <c r="G3415">
        <v>13.516999999999999</v>
      </c>
      <c r="H3415" t="s">
        <v>21</v>
      </c>
      <c r="K3415" t="s">
        <v>16</v>
      </c>
    </row>
    <row r="3416" spans="1:11" x14ac:dyDescent="0.25">
      <c r="A3416" t="s">
        <v>248</v>
      </c>
      <c r="B3416" t="s">
        <v>12</v>
      </c>
      <c r="C3416" t="s">
        <v>249</v>
      </c>
      <c r="D3416" t="s">
        <v>14</v>
      </c>
      <c r="E3416" t="s">
        <v>47</v>
      </c>
      <c r="F3416">
        <v>2019</v>
      </c>
      <c r="G3416">
        <v>108.614</v>
      </c>
      <c r="K3416" t="s">
        <v>16</v>
      </c>
    </row>
    <row r="3417" spans="1:11" x14ac:dyDescent="0.25">
      <c r="A3417" t="s">
        <v>248</v>
      </c>
      <c r="B3417" t="s">
        <v>12</v>
      </c>
      <c r="C3417" t="s">
        <v>249</v>
      </c>
      <c r="D3417" t="s">
        <v>14</v>
      </c>
      <c r="E3417" t="s">
        <v>48</v>
      </c>
      <c r="F3417">
        <v>2019</v>
      </c>
      <c r="G3417">
        <v>581.87599999999998</v>
      </c>
      <c r="K3417" t="s">
        <v>16</v>
      </c>
    </row>
    <row r="3418" spans="1:11" x14ac:dyDescent="0.25">
      <c r="A3418" t="s">
        <v>248</v>
      </c>
      <c r="B3418" t="s">
        <v>12</v>
      </c>
      <c r="C3418" t="s">
        <v>249</v>
      </c>
      <c r="D3418" t="s">
        <v>14</v>
      </c>
      <c r="E3418" t="s">
        <v>50</v>
      </c>
      <c r="F3418">
        <v>2019</v>
      </c>
      <c r="G3418">
        <v>16.276</v>
      </c>
      <c r="H3418" t="s">
        <v>21</v>
      </c>
      <c r="K3418" t="s">
        <v>16</v>
      </c>
    </row>
    <row r="3419" spans="1:11" x14ac:dyDescent="0.25">
      <c r="A3419" t="s">
        <v>248</v>
      </c>
      <c r="B3419" t="s">
        <v>12</v>
      </c>
      <c r="C3419" t="s">
        <v>249</v>
      </c>
      <c r="D3419" t="s">
        <v>14</v>
      </c>
      <c r="E3419" t="s">
        <v>51</v>
      </c>
      <c r="F3419">
        <v>2019</v>
      </c>
      <c r="H3419" t="s">
        <v>21</v>
      </c>
      <c r="K3419" t="s">
        <v>16</v>
      </c>
    </row>
    <row r="3420" spans="1:11" x14ac:dyDescent="0.25">
      <c r="A3420" t="s">
        <v>248</v>
      </c>
      <c r="B3420" t="s">
        <v>12</v>
      </c>
      <c r="C3420" t="s">
        <v>249</v>
      </c>
      <c r="D3420" t="s">
        <v>14</v>
      </c>
      <c r="E3420" t="s">
        <v>52</v>
      </c>
      <c r="F3420">
        <v>2019</v>
      </c>
      <c r="G3420">
        <v>13.16</v>
      </c>
      <c r="K3420" t="s">
        <v>16</v>
      </c>
    </row>
    <row r="3421" spans="1:11" x14ac:dyDescent="0.25">
      <c r="A3421" t="s">
        <v>248</v>
      </c>
      <c r="B3421" t="s">
        <v>12</v>
      </c>
      <c r="C3421" t="s">
        <v>249</v>
      </c>
      <c r="D3421" t="s">
        <v>14</v>
      </c>
      <c r="E3421" t="s">
        <v>91</v>
      </c>
      <c r="F3421">
        <v>2019</v>
      </c>
      <c r="G3421">
        <v>31.001999999999999</v>
      </c>
      <c r="K3421" t="s">
        <v>16</v>
      </c>
    </row>
    <row r="3422" spans="1:11" x14ac:dyDescent="0.25">
      <c r="A3422" t="s">
        <v>248</v>
      </c>
      <c r="B3422" t="s">
        <v>12</v>
      </c>
      <c r="C3422" t="s">
        <v>249</v>
      </c>
      <c r="D3422" t="s">
        <v>14</v>
      </c>
      <c r="E3422" t="s">
        <v>92</v>
      </c>
      <c r="F3422">
        <v>2019</v>
      </c>
      <c r="G3422">
        <v>8.5579999999999998</v>
      </c>
      <c r="H3422" t="s">
        <v>21</v>
      </c>
      <c r="K3422" t="s">
        <v>16</v>
      </c>
    </row>
    <row r="3423" spans="1:11" x14ac:dyDescent="0.25">
      <c r="A3423" t="s">
        <v>248</v>
      </c>
      <c r="B3423" t="s">
        <v>12</v>
      </c>
      <c r="C3423" t="s">
        <v>249</v>
      </c>
      <c r="D3423" t="s">
        <v>14</v>
      </c>
      <c r="E3423" t="s">
        <v>53</v>
      </c>
      <c r="F3423">
        <v>2019</v>
      </c>
      <c r="G3423">
        <v>140.61799999999999</v>
      </c>
      <c r="K3423" t="s">
        <v>16</v>
      </c>
    </row>
    <row r="3424" spans="1:11" x14ac:dyDescent="0.25">
      <c r="A3424" t="s">
        <v>248</v>
      </c>
      <c r="B3424" t="s">
        <v>12</v>
      </c>
      <c r="C3424" t="s">
        <v>249</v>
      </c>
      <c r="D3424" t="s">
        <v>14</v>
      </c>
      <c r="E3424" t="s">
        <v>93</v>
      </c>
      <c r="F3424">
        <v>2019</v>
      </c>
      <c r="G3424">
        <v>30.866</v>
      </c>
      <c r="K3424" t="s">
        <v>16</v>
      </c>
    </row>
    <row r="3425" spans="1:11" x14ac:dyDescent="0.25">
      <c r="A3425" t="s">
        <v>248</v>
      </c>
      <c r="B3425" t="s">
        <v>12</v>
      </c>
      <c r="C3425" t="s">
        <v>249</v>
      </c>
      <c r="D3425" t="s">
        <v>14</v>
      </c>
      <c r="E3425" t="s">
        <v>94</v>
      </c>
      <c r="F3425">
        <v>2019</v>
      </c>
      <c r="G3425">
        <v>18.95</v>
      </c>
      <c r="K3425" t="s">
        <v>16</v>
      </c>
    </row>
    <row r="3426" spans="1:11" x14ac:dyDescent="0.25">
      <c r="A3426" t="s">
        <v>248</v>
      </c>
      <c r="B3426" t="s">
        <v>12</v>
      </c>
      <c r="C3426" t="s">
        <v>249</v>
      </c>
      <c r="D3426" t="s">
        <v>14</v>
      </c>
      <c r="E3426" t="s">
        <v>54</v>
      </c>
      <c r="F3426">
        <v>2019</v>
      </c>
      <c r="G3426">
        <v>58.892000000000003</v>
      </c>
      <c r="K3426" t="s">
        <v>16</v>
      </c>
    </row>
    <row r="3427" spans="1:11" x14ac:dyDescent="0.25">
      <c r="A3427" t="s">
        <v>248</v>
      </c>
      <c r="B3427" t="s">
        <v>12</v>
      </c>
      <c r="C3427" t="s">
        <v>249</v>
      </c>
      <c r="D3427" t="s">
        <v>14</v>
      </c>
      <c r="E3427" t="s">
        <v>95</v>
      </c>
      <c r="F3427">
        <v>2019</v>
      </c>
      <c r="G3427">
        <v>53.395000000000003</v>
      </c>
      <c r="K3427" t="s">
        <v>16</v>
      </c>
    </row>
    <row r="3428" spans="1:11" x14ac:dyDescent="0.25">
      <c r="A3428" t="s">
        <v>248</v>
      </c>
      <c r="B3428" t="s">
        <v>12</v>
      </c>
      <c r="C3428" t="s">
        <v>249</v>
      </c>
      <c r="D3428" t="s">
        <v>14</v>
      </c>
      <c r="E3428" t="s">
        <v>96</v>
      </c>
      <c r="F3428">
        <v>2019</v>
      </c>
      <c r="G3428">
        <v>2.4929999999999999</v>
      </c>
      <c r="H3428" t="s">
        <v>21</v>
      </c>
      <c r="K3428" t="s">
        <v>16</v>
      </c>
    </row>
    <row r="3429" spans="1:11" x14ac:dyDescent="0.25">
      <c r="A3429" t="s">
        <v>248</v>
      </c>
      <c r="B3429" t="s">
        <v>12</v>
      </c>
      <c r="C3429" t="s">
        <v>249</v>
      </c>
      <c r="D3429" t="s">
        <v>14</v>
      </c>
      <c r="E3429" t="s">
        <v>97</v>
      </c>
      <c r="F3429">
        <v>2019</v>
      </c>
      <c r="G3429">
        <v>23.887</v>
      </c>
      <c r="K3429" t="s">
        <v>16</v>
      </c>
    </row>
    <row r="3430" spans="1:11" x14ac:dyDescent="0.25">
      <c r="A3430" t="s">
        <v>248</v>
      </c>
      <c r="B3430" t="s">
        <v>12</v>
      </c>
      <c r="C3430" t="s">
        <v>249</v>
      </c>
      <c r="D3430" t="s">
        <v>14</v>
      </c>
      <c r="E3430" t="s">
        <v>55</v>
      </c>
      <c r="F3430">
        <v>2019</v>
      </c>
      <c r="G3430">
        <v>7.1980000000000004</v>
      </c>
      <c r="H3430" t="s">
        <v>21</v>
      </c>
      <c r="K3430" t="s">
        <v>16</v>
      </c>
    </row>
    <row r="3431" spans="1:11" x14ac:dyDescent="0.25">
      <c r="A3431" t="s">
        <v>248</v>
      </c>
      <c r="B3431" t="s">
        <v>12</v>
      </c>
      <c r="C3431" t="s">
        <v>249</v>
      </c>
      <c r="D3431" t="s">
        <v>14</v>
      </c>
      <c r="E3431" t="s">
        <v>98</v>
      </c>
      <c r="F3431">
        <v>2019</v>
      </c>
      <c r="G3431">
        <v>2.867</v>
      </c>
      <c r="H3431" t="s">
        <v>21</v>
      </c>
      <c r="K3431" t="s">
        <v>16</v>
      </c>
    </row>
    <row r="3432" spans="1:11" x14ac:dyDescent="0.25">
      <c r="A3432" t="s">
        <v>248</v>
      </c>
      <c r="B3432" t="s">
        <v>12</v>
      </c>
      <c r="C3432" t="s">
        <v>249</v>
      </c>
      <c r="D3432" t="s">
        <v>14</v>
      </c>
      <c r="E3432" t="s">
        <v>99</v>
      </c>
      <c r="F3432">
        <v>2019</v>
      </c>
      <c r="G3432">
        <v>18.434000000000001</v>
      </c>
      <c r="K3432" t="s">
        <v>16</v>
      </c>
    </row>
    <row r="3433" spans="1:11" x14ac:dyDescent="0.25">
      <c r="A3433" t="s">
        <v>248</v>
      </c>
      <c r="B3433" t="s">
        <v>12</v>
      </c>
      <c r="C3433" t="s">
        <v>249</v>
      </c>
      <c r="D3433" t="s">
        <v>14</v>
      </c>
      <c r="E3433" t="s">
        <v>100</v>
      </c>
      <c r="F3433">
        <v>2019</v>
      </c>
      <c r="G3433">
        <v>21.646000000000001</v>
      </c>
      <c r="K3433" t="s">
        <v>16</v>
      </c>
    </row>
    <row r="3434" spans="1:11" x14ac:dyDescent="0.25">
      <c r="A3434" t="s">
        <v>248</v>
      </c>
      <c r="B3434" t="s">
        <v>12</v>
      </c>
      <c r="C3434" t="s">
        <v>249</v>
      </c>
      <c r="D3434" t="s">
        <v>14</v>
      </c>
      <c r="E3434" t="s">
        <v>56</v>
      </c>
      <c r="F3434">
        <v>2019</v>
      </c>
      <c r="H3434" t="s">
        <v>21</v>
      </c>
      <c r="K3434" t="s">
        <v>16</v>
      </c>
    </row>
    <row r="3435" spans="1:11" x14ac:dyDescent="0.25">
      <c r="A3435" t="s">
        <v>248</v>
      </c>
      <c r="B3435" t="s">
        <v>12</v>
      </c>
      <c r="C3435" t="s">
        <v>249</v>
      </c>
      <c r="D3435" t="s">
        <v>14</v>
      </c>
      <c r="E3435" t="s">
        <v>102</v>
      </c>
      <c r="F3435">
        <v>2019</v>
      </c>
      <c r="G3435">
        <v>22.704999999999998</v>
      </c>
      <c r="K3435" t="s">
        <v>16</v>
      </c>
    </row>
    <row r="3436" spans="1:11" x14ac:dyDescent="0.25">
      <c r="A3436" t="s">
        <v>248</v>
      </c>
      <c r="B3436" t="s">
        <v>12</v>
      </c>
      <c r="C3436" t="s">
        <v>249</v>
      </c>
      <c r="D3436" t="s">
        <v>14</v>
      </c>
      <c r="E3436" t="s">
        <v>57</v>
      </c>
      <c r="F3436">
        <v>2019</v>
      </c>
      <c r="G3436">
        <v>269.01600000000002</v>
      </c>
      <c r="K3436" t="s">
        <v>16</v>
      </c>
    </row>
    <row r="3437" spans="1:11" x14ac:dyDescent="0.25">
      <c r="A3437" t="s">
        <v>248</v>
      </c>
      <c r="B3437" t="s">
        <v>12</v>
      </c>
      <c r="C3437" t="s">
        <v>249</v>
      </c>
      <c r="D3437" t="s">
        <v>14</v>
      </c>
      <c r="E3437" t="s">
        <v>103</v>
      </c>
      <c r="F3437">
        <v>2019</v>
      </c>
      <c r="G3437">
        <v>70.525999999999996</v>
      </c>
      <c r="K3437" t="s">
        <v>16</v>
      </c>
    </row>
    <row r="3438" spans="1:11" x14ac:dyDescent="0.25">
      <c r="A3438" t="s">
        <v>248</v>
      </c>
      <c r="B3438" t="s">
        <v>12</v>
      </c>
      <c r="C3438" t="s">
        <v>249</v>
      </c>
      <c r="D3438" t="s">
        <v>14</v>
      </c>
      <c r="E3438" t="s">
        <v>58</v>
      </c>
      <c r="F3438">
        <v>2019</v>
      </c>
      <c r="G3438">
        <v>70.147000000000006</v>
      </c>
      <c r="K3438" t="s">
        <v>16</v>
      </c>
    </row>
    <row r="3439" spans="1:11" x14ac:dyDescent="0.25">
      <c r="A3439" t="s">
        <v>248</v>
      </c>
      <c r="B3439" t="s">
        <v>12</v>
      </c>
      <c r="C3439" t="s">
        <v>249</v>
      </c>
      <c r="D3439" t="s">
        <v>14</v>
      </c>
      <c r="E3439" t="s">
        <v>59</v>
      </c>
      <c r="F3439">
        <v>2019</v>
      </c>
      <c r="G3439">
        <v>456.76799999999997</v>
      </c>
      <c r="K3439" t="s">
        <v>16</v>
      </c>
    </row>
    <row r="3440" spans="1:11" x14ac:dyDescent="0.25">
      <c r="A3440" t="s">
        <v>248</v>
      </c>
      <c r="B3440" t="s">
        <v>12</v>
      </c>
      <c r="C3440" t="s">
        <v>249</v>
      </c>
      <c r="D3440" t="s">
        <v>14</v>
      </c>
      <c r="E3440" t="s">
        <v>60</v>
      </c>
      <c r="F3440">
        <v>2019</v>
      </c>
      <c r="G3440">
        <v>1143.5530000000001</v>
      </c>
      <c r="K3440" t="s">
        <v>16</v>
      </c>
    </row>
    <row r="3441" spans="1:11" x14ac:dyDescent="0.25">
      <c r="A3441" t="s">
        <v>248</v>
      </c>
      <c r="B3441" t="s">
        <v>12</v>
      </c>
      <c r="C3441" t="s">
        <v>249</v>
      </c>
      <c r="D3441" t="s">
        <v>14</v>
      </c>
      <c r="E3441" t="s">
        <v>61</v>
      </c>
      <c r="F3441">
        <v>2019</v>
      </c>
      <c r="G3441">
        <v>249.28800000000001</v>
      </c>
      <c r="K3441" t="s">
        <v>16</v>
      </c>
    </row>
    <row r="3442" spans="1:11" x14ac:dyDescent="0.25">
      <c r="A3442" t="s">
        <v>248</v>
      </c>
      <c r="B3442" t="s">
        <v>12</v>
      </c>
      <c r="C3442" t="s">
        <v>249</v>
      </c>
      <c r="D3442" t="s">
        <v>14</v>
      </c>
      <c r="E3442" t="s">
        <v>62</v>
      </c>
      <c r="F3442">
        <v>2019</v>
      </c>
      <c r="G3442">
        <v>30.157</v>
      </c>
      <c r="K3442" t="s">
        <v>16</v>
      </c>
    </row>
    <row r="3443" spans="1:11" x14ac:dyDescent="0.25">
      <c r="A3443" t="s">
        <v>248</v>
      </c>
      <c r="B3443" t="s">
        <v>12</v>
      </c>
      <c r="C3443" t="s">
        <v>249</v>
      </c>
      <c r="D3443" t="s">
        <v>14</v>
      </c>
      <c r="E3443" t="s">
        <v>104</v>
      </c>
      <c r="F3443">
        <v>2019</v>
      </c>
      <c r="G3443">
        <v>23.579000000000001</v>
      </c>
      <c r="K3443" t="s">
        <v>16</v>
      </c>
    </row>
    <row r="3444" spans="1:11" x14ac:dyDescent="0.25">
      <c r="A3444" t="s">
        <v>248</v>
      </c>
      <c r="B3444" t="s">
        <v>12</v>
      </c>
      <c r="C3444" t="s">
        <v>249</v>
      </c>
      <c r="D3444" t="s">
        <v>14</v>
      </c>
      <c r="E3444" t="s">
        <v>105</v>
      </c>
      <c r="F3444">
        <v>2019</v>
      </c>
      <c r="G3444">
        <v>17.969000000000001</v>
      </c>
      <c r="K3444" t="s">
        <v>16</v>
      </c>
    </row>
    <row r="3445" spans="1:11" x14ac:dyDescent="0.25">
      <c r="A3445" t="s">
        <v>248</v>
      </c>
      <c r="B3445" t="s">
        <v>12</v>
      </c>
      <c r="C3445" t="s">
        <v>249</v>
      </c>
      <c r="D3445" t="s">
        <v>14</v>
      </c>
      <c r="E3445" t="s">
        <v>63</v>
      </c>
      <c r="F3445">
        <v>2019</v>
      </c>
      <c r="G3445">
        <v>4.6589999999999998</v>
      </c>
      <c r="H3445" t="s">
        <v>21</v>
      </c>
      <c r="K3445" t="s">
        <v>16</v>
      </c>
    </row>
    <row r="3446" spans="1:11" x14ac:dyDescent="0.25">
      <c r="A3446" t="s">
        <v>248</v>
      </c>
      <c r="B3446" t="s">
        <v>12</v>
      </c>
      <c r="C3446" t="s">
        <v>249</v>
      </c>
      <c r="D3446" t="s">
        <v>14</v>
      </c>
      <c r="E3446" t="s">
        <v>106</v>
      </c>
      <c r="F3446">
        <v>2019</v>
      </c>
      <c r="H3446" t="s">
        <v>21</v>
      </c>
      <c r="K3446" t="s">
        <v>16</v>
      </c>
    </row>
    <row r="3447" spans="1:11" x14ac:dyDescent="0.25">
      <c r="A3447" t="s">
        <v>248</v>
      </c>
      <c r="B3447" t="s">
        <v>12</v>
      </c>
      <c r="C3447" t="s">
        <v>249</v>
      </c>
      <c r="D3447" t="s">
        <v>14</v>
      </c>
      <c r="E3447" t="s">
        <v>64</v>
      </c>
      <c r="F3447">
        <v>2019</v>
      </c>
      <c r="G3447">
        <v>15.122999999999999</v>
      </c>
      <c r="K3447" t="s">
        <v>16</v>
      </c>
    </row>
    <row r="3448" spans="1:11" x14ac:dyDescent="0.25">
      <c r="A3448" t="s">
        <v>248</v>
      </c>
      <c r="B3448" t="s">
        <v>12</v>
      </c>
      <c r="C3448" t="s">
        <v>249</v>
      </c>
      <c r="D3448" t="s">
        <v>14</v>
      </c>
      <c r="E3448" t="s">
        <v>65</v>
      </c>
      <c r="F3448">
        <v>2019</v>
      </c>
      <c r="G3448">
        <v>132.99</v>
      </c>
      <c r="K3448" t="s">
        <v>16</v>
      </c>
    </row>
    <row r="3449" spans="1:11" x14ac:dyDescent="0.25">
      <c r="A3449" t="s">
        <v>248</v>
      </c>
      <c r="B3449" t="s">
        <v>12</v>
      </c>
      <c r="C3449" t="s">
        <v>249</v>
      </c>
      <c r="D3449" t="s">
        <v>14</v>
      </c>
      <c r="E3449" t="s">
        <v>66</v>
      </c>
      <c r="F3449">
        <v>2019</v>
      </c>
      <c r="G3449">
        <v>64.197000000000003</v>
      </c>
      <c r="K3449" t="s">
        <v>16</v>
      </c>
    </row>
    <row r="3450" spans="1:11" x14ac:dyDescent="0.25">
      <c r="A3450" t="s">
        <v>248</v>
      </c>
      <c r="B3450" t="s">
        <v>12</v>
      </c>
      <c r="C3450" t="s">
        <v>249</v>
      </c>
      <c r="D3450" t="s">
        <v>14</v>
      </c>
      <c r="E3450" t="s">
        <v>67</v>
      </c>
      <c r="F3450">
        <v>2019</v>
      </c>
      <c r="G3450">
        <v>355.84300000000002</v>
      </c>
      <c r="K3450" t="s">
        <v>16</v>
      </c>
    </row>
    <row r="3451" spans="1:11" x14ac:dyDescent="0.25">
      <c r="A3451" t="s">
        <v>248</v>
      </c>
      <c r="B3451" t="s">
        <v>12</v>
      </c>
      <c r="C3451" t="s">
        <v>249</v>
      </c>
      <c r="D3451" t="s">
        <v>14</v>
      </c>
      <c r="E3451" t="s">
        <v>68</v>
      </c>
      <c r="F3451">
        <v>2019</v>
      </c>
      <c r="G3451">
        <v>643.32299999999998</v>
      </c>
      <c r="K3451" t="s">
        <v>16</v>
      </c>
    </row>
    <row r="3452" spans="1:11" x14ac:dyDescent="0.25">
      <c r="A3452" t="s">
        <v>248</v>
      </c>
      <c r="B3452" t="s">
        <v>12</v>
      </c>
      <c r="C3452" t="s">
        <v>249</v>
      </c>
      <c r="D3452" t="s">
        <v>14</v>
      </c>
      <c r="E3452" t="s">
        <v>107</v>
      </c>
      <c r="F3452">
        <v>2019</v>
      </c>
      <c r="G3452">
        <v>4.59</v>
      </c>
      <c r="H3452" t="s">
        <v>21</v>
      </c>
      <c r="K3452" t="s">
        <v>16</v>
      </c>
    </row>
    <row r="3453" spans="1:11" x14ac:dyDescent="0.25">
      <c r="A3453" t="s">
        <v>248</v>
      </c>
      <c r="B3453" t="s">
        <v>12</v>
      </c>
      <c r="C3453" t="s">
        <v>249</v>
      </c>
      <c r="D3453" t="s">
        <v>14</v>
      </c>
      <c r="E3453" t="s">
        <v>69</v>
      </c>
      <c r="F3453">
        <v>2019</v>
      </c>
      <c r="H3453" t="s">
        <v>21</v>
      </c>
      <c r="K3453" t="s">
        <v>16</v>
      </c>
    </row>
    <row r="3454" spans="1:11" x14ac:dyDescent="0.25">
      <c r="A3454" t="s">
        <v>248</v>
      </c>
      <c r="B3454" t="s">
        <v>12</v>
      </c>
      <c r="C3454" t="s">
        <v>249</v>
      </c>
      <c r="D3454" t="s">
        <v>14</v>
      </c>
      <c r="E3454" t="s">
        <v>70</v>
      </c>
      <c r="F3454">
        <v>2019</v>
      </c>
      <c r="H3454" t="s">
        <v>21</v>
      </c>
      <c r="K3454" t="s">
        <v>16</v>
      </c>
    </row>
    <row r="3455" spans="1:11" x14ac:dyDescent="0.25">
      <c r="A3455" t="s">
        <v>250</v>
      </c>
      <c r="B3455" t="s">
        <v>12</v>
      </c>
      <c r="C3455" t="s">
        <v>246</v>
      </c>
      <c r="D3455" t="s">
        <v>14</v>
      </c>
      <c r="E3455" t="s">
        <v>15</v>
      </c>
      <c r="F3455">
        <v>2020</v>
      </c>
      <c r="G3455">
        <v>2413.069</v>
      </c>
      <c r="K3455" t="s">
        <v>16</v>
      </c>
    </row>
    <row r="3456" spans="1:11" x14ac:dyDescent="0.25">
      <c r="A3456" t="s">
        <v>250</v>
      </c>
      <c r="B3456" t="s">
        <v>12</v>
      </c>
      <c r="C3456" t="s">
        <v>246</v>
      </c>
      <c r="D3456" t="s">
        <v>14</v>
      </c>
      <c r="E3456" t="s">
        <v>17</v>
      </c>
      <c r="F3456">
        <v>2020</v>
      </c>
      <c r="G3456">
        <v>411.55900000000003</v>
      </c>
      <c r="K3456" t="s">
        <v>16</v>
      </c>
    </row>
    <row r="3457" spans="1:11" x14ac:dyDescent="0.25">
      <c r="A3457" t="s">
        <v>250</v>
      </c>
      <c r="B3457" t="s">
        <v>12</v>
      </c>
      <c r="C3457" t="s">
        <v>246</v>
      </c>
      <c r="D3457" t="s">
        <v>14</v>
      </c>
      <c r="E3457" t="s">
        <v>73</v>
      </c>
      <c r="F3457">
        <v>2020</v>
      </c>
      <c r="G3457">
        <v>3.9809999999999999</v>
      </c>
      <c r="K3457" t="s">
        <v>16</v>
      </c>
    </row>
    <row r="3458" spans="1:11" x14ac:dyDescent="0.25">
      <c r="A3458" t="s">
        <v>250</v>
      </c>
      <c r="B3458" t="s">
        <v>12</v>
      </c>
      <c r="C3458" t="s">
        <v>246</v>
      </c>
      <c r="D3458" t="s">
        <v>14</v>
      </c>
      <c r="E3458" t="s">
        <v>18</v>
      </c>
      <c r="F3458">
        <v>2020</v>
      </c>
      <c r="H3458" t="s">
        <v>21</v>
      </c>
      <c r="K3458" t="s">
        <v>16</v>
      </c>
    </row>
    <row r="3459" spans="1:11" x14ac:dyDescent="0.25">
      <c r="A3459" t="s">
        <v>250</v>
      </c>
      <c r="B3459" t="s">
        <v>12</v>
      </c>
      <c r="C3459" t="s">
        <v>246</v>
      </c>
      <c r="D3459" t="s">
        <v>14</v>
      </c>
      <c r="E3459" t="s">
        <v>19</v>
      </c>
      <c r="F3459">
        <v>2020</v>
      </c>
      <c r="G3459">
        <v>8.1419999999999995</v>
      </c>
      <c r="K3459" t="s">
        <v>16</v>
      </c>
    </row>
    <row r="3460" spans="1:11" x14ac:dyDescent="0.25">
      <c r="A3460" t="s">
        <v>250</v>
      </c>
      <c r="B3460" t="s">
        <v>12</v>
      </c>
      <c r="C3460" t="s">
        <v>246</v>
      </c>
      <c r="D3460" t="s">
        <v>14</v>
      </c>
      <c r="E3460" t="s">
        <v>74</v>
      </c>
      <c r="F3460">
        <v>2020</v>
      </c>
      <c r="G3460">
        <v>0.36</v>
      </c>
      <c r="H3460" t="s">
        <v>21</v>
      </c>
      <c r="K3460" t="s">
        <v>16</v>
      </c>
    </row>
    <row r="3461" spans="1:11" x14ac:dyDescent="0.25">
      <c r="A3461" t="s">
        <v>250</v>
      </c>
      <c r="B3461" t="s">
        <v>12</v>
      </c>
      <c r="C3461" t="s">
        <v>246</v>
      </c>
      <c r="D3461" t="s">
        <v>14</v>
      </c>
      <c r="E3461" t="s">
        <v>20</v>
      </c>
      <c r="F3461">
        <v>2020</v>
      </c>
      <c r="G3461">
        <v>1.375</v>
      </c>
      <c r="K3461" t="s">
        <v>16</v>
      </c>
    </row>
    <row r="3462" spans="1:11" x14ac:dyDescent="0.25">
      <c r="A3462" t="s">
        <v>250</v>
      </c>
      <c r="B3462" t="s">
        <v>12</v>
      </c>
      <c r="C3462" t="s">
        <v>246</v>
      </c>
      <c r="D3462" t="s">
        <v>14</v>
      </c>
      <c r="E3462" t="s">
        <v>22</v>
      </c>
      <c r="F3462">
        <v>2020</v>
      </c>
      <c r="G3462">
        <v>7.585</v>
      </c>
      <c r="K3462" t="s">
        <v>16</v>
      </c>
    </row>
    <row r="3463" spans="1:11" x14ac:dyDescent="0.25">
      <c r="A3463" t="s">
        <v>250</v>
      </c>
      <c r="B3463" t="s">
        <v>12</v>
      </c>
      <c r="C3463" t="s">
        <v>246</v>
      </c>
      <c r="D3463" t="s">
        <v>14</v>
      </c>
      <c r="E3463" t="s">
        <v>75</v>
      </c>
      <c r="F3463">
        <v>2020</v>
      </c>
      <c r="G3463">
        <v>2.3420000000000001</v>
      </c>
      <c r="K3463" t="s">
        <v>16</v>
      </c>
    </row>
    <row r="3464" spans="1:11" x14ac:dyDescent="0.25">
      <c r="A3464" t="s">
        <v>250</v>
      </c>
      <c r="B3464" t="s">
        <v>12</v>
      </c>
      <c r="C3464" t="s">
        <v>246</v>
      </c>
      <c r="D3464" t="s">
        <v>14</v>
      </c>
      <c r="E3464" t="s">
        <v>23</v>
      </c>
      <c r="F3464">
        <v>2020</v>
      </c>
      <c r="G3464">
        <v>69.387</v>
      </c>
      <c r="K3464" t="s">
        <v>16</v>
      </c>
    </row>
    <row r="3465" spans="1:11" x14ac:dyDescent="0.25">
      <c r="A3465" t="s">
        <v>250</v>
      </c>
      <c r="B3465" t="s">
        <v>12</v>
      </c>
      <c r="C3465" t="s">
        <v>246</v>
      </c>
      <c r="D3465" t="s">
        <v>14</v>
      </c>
      <c r="E3465" t="s">
        <v>76</v>
      </c>
      <c r="F3465">
        <v>2020</v>
      </c>
      <c r="G3465">
        <v>7.9829999999999997</v>
      </c>
      <c r="K3465" t="s">
        <v>16</v>
      </c>
    </row>
    <row r="3466" spans="1:11" x14ac:dyDescent="0.25">
      <c r="A3466" t="s">
        <v>250</v>
      </c>
      <c r="B3466" t="s">
        <v>12</v>
      </c>
      <c r="C3466" t="s">
        <v>246</v>
      </c>
      <c r="D3466" t="s">
        <v>14</v>
      </c>
      <c r="E3466" t="s">
        <v>25</v>
      </c>
      <c r="F3466">
        <v>2020</v>
      </c>
      <c r="G3466">
        <v>3.113</v>
      </c>
      <c r="K3466" t="s">
        <v>16</v>
      </c>
    </row>
    <row r="3467" spans="1:11" x14ac:dyDescent="0.25">
      <c r="A3467" t="s">
        <v>250</v>
      </c>
      <c r="B3467" t="s">
        <v>12</v>
      </c>
      <c r="C3467" t="s">
        <v>246</v>
      </c>
      <c r="D3467" t="s">
        <v>14</v>
      </c>
      <c r="E3467" t="s">
        <v>26</v>
      </c>
      <c r="F3467">
        <v>2020</v>
      </c>
      <c r="G3467">
        <v>86.433000000000007</v>
      </c>
      <c r="K3467" t="s">
        <v>16</v>
      </c>
    </row>
    <row r="3468" spans="1:11" x14ac:dyDescent="0.25">
      <c r="A3468" t="s">
        <v>250</v>
      </c>
      <c r="B3468" t="s">
        <v>12</v>
      </c>
      <c r="C3468" t="s">
        <v>246</v>
      </c>
      <c r="D3468" t="s">
        <v>14</v>
      </c>
      <c r="E3468" t="s">
        <v>27</v>
      </c>
      <c r="F3468">
        <v>2020</v>
      </c>
      <c r="G3468">
        <v>3.367</v>
      </c>
      <c r="K3468" t="s">
        <v>16</v>
      </c>
    </row>
    <row r="3469" spans="1:11" x14ac:dyDescent="0.25">
      <c r="A3469" t="s">
        <v>250</v>
      </c>
      <c r="B3469" t="s">
        <v>12</v>
      </c>
      <c r="C3469" t="s">
        <v>246</v>
      </c>
      <c r="D3469" t="s">
        <v>14</v>
      </c>
      <c r="E3469" t="s">
        <v>28</v>
      </c>
      <c r="F3469">
        <v>2020</v>
      </c>
      <c r="G3469">
        <v>11.159000000000001</v>
      </c>
      <c r="K3469" t="s">
        <v>16</v>
      </c>
    </row>
    <row r="3470" spans="1:11" x14ac:dyDescent="0.25">
      <c r="A3470" t="s">
        <v>250</v>
      </c>
      <c r="B3470" t="s">
        <v>12</v>
      </c>
      <c r="C3470" t="s">
        <v>246</v>
      </c>
      <c r="D3470" t="s">
        <v>14</v>
      </c>
      <c r="E3470" t="s">
        <v>29</v>
      </c>
      <c r="F3470">
        <v>2020</v>
      </c>
      <c r="H3470" t="s">
        <v>21</v>
      </c>
      <c r="K3470" t="s">
        <v>16</v>
      </c>
    </row>
    <row r="3471" spans="1:11" x14ac:dyDescent="0.25">
      <c r="A3471" t="s">
        <v>250</v>
      </c>
      <c r="B3471" t="s">
        <v>12</v>
      </c>
      <c r="C3471" t="s">
        <v>246</v>
      </c>
      <c r="D3471" t="s">
        <v>14</v>
      </c>
      <c r="E3471" t="s">
        <v>77</v>
      </c>
      <c r="F3471">
        <v>2020</v>
      </c>
      <c r="G3471">
        <v>4.1319999999999997</v>
      </c>
      <c r="K3471" t="s">
        <v>16</v>
      </c>
    </row>
    <row r="3472" spans="1:11" x14ac:dyDescent="0.25">
      <c r="A3472" t="s">
        <v>250</v>
      </c>
      <c r="B3472" t="s">
        <v>12</v>
      </c>
      <c r="C3472" t="s">
        <v>246</v>
      </c>
      <c r="D3472" t="s">
        <v>14</v>
      </c>
      <c r="E3472" t="s">
        <v>30</v>
      </c>
      <c r="F3472">
        <v>2020</v>
      </c>
      <c r="G3472">
        <v>1.141</v>
      </c>
      <c r="H3472" t="s">
        <v>21</v>
      </c>
      <c r="K3472" t="s">
        <v>16</v>
      </c>
    </row>
    <row r="3473" spans="1:11" x14ac:dyDescent="0.25">
      <c r="A3473" t="s">
        <v>250</v>
      </c>
      <c r="B3473" t="s">
        <v>12</v>
      </c>
      <c r="C3473" t="s">
        <v>246</v>
      </c>
      <c r="D3473" t="s">
        <v>14</v>
      </c>
      <c r="E3473" t="s">
        <v>31</v>
      </c>
      <c r="F3473">
        <v>2020</v>
      </c>
      <c r="G3473">
        <v>0.64500000000000002</v>
      </c>
      <c r="H3473" t="s">
        <v>21</v>
      </c>
      <c r="K3473" t="s">
        <v>16</v>
      </c>
    </row>
    <row r="3474" spans="1:11" x14ac:dyDescent="0.25">
      <c r="A3474" t="s">
        <v>250</v>
      </c>
      <c r="B3474" t="s">
        <v>12</v>
      </c>
      <c r="C3474" t="s">
        <v>246</v>
      </c>
      <c r="D3474" t="s">
        <v>14</v>
      </c>
      <c r="E3474" t="s">
        <v>78</v>
      </c>
      <c r="F3474">
        <v>2020</v>
      </c>
      <c r="G3474">
        <v>0.246</v>
      </c>
      <c r="H3474" t="s">
        <v>21</v>
      </c>
      <c r="K3474" t="s">
        <v>16</v>
      </c>
    </row>
    <row r="3475" spans="1:11" x14ac:dyDescent="0.25">
      <c r="A3475" t="s">
        <v>250</v>
      </c>
      <c r="B3475" t="s">
        <v>12</v>
      </c>
      <c r="C3475" t="s">
        <v>246</v>
      </c>
      <c r="D3475" t="s">
        <v>14</v>
      </c>
      <c r="E3475" t="s">
        <v>79</v>
      </c>
      <c r="F3475">
        <v>2020</v>
      </c>
      <c r="G3475">
        <v>6.1440000000000001</v>
      </c>
      <c r="K3475" t="s">
        <v>16</v>
      </c>
    </row>
    <row r="3476" spans="1:11" x14ac:dyDescent="0.25">
      <c r="A3476" t="s">
        <v>250</v>
      </c>
      <c r="B3476" t="s">
        <v>12</v>
      </c>
      <c r="C3476" t="s">
        <v>246</v>
      </c>
      <c r="D3476" t="s">
        <v>14</v>
      </c>
      <c r="E3476" t="s">
        <v>32</v>
      </c>
      <c r="F3476">
        <v>2020</v>
      </c>
      <c r="G3476">
        <v>30.905999999999999</v>
      </c>
      <c r="K3476" t="s">
        <v>16</v>
      </c>
    </row>
    <row r="3477" spans="1:11" x14ac:dyDescent="0.25">
      <c r="A3477" t="s">
        <v>250</v>
      </c>
      <c r="B3477" t="s">
        <v>12</v>
      </c>
      <c r="C3477" t="s">
        <v>246</v>
      </c>
      <c r="D3477" t="s">
        <v>14</v>
      </c>
      <c r="E3477" t="s">
        <v>33</v>
      </c>
      <c r="F3477">
        <v>2020</v>
      </c>
      <c r="G3477">
        <v>24.34</v>
      </c>
      <c r="K3477" t="s">
        <v>16</v>
      </c>
    </row>
    <row r="3478" spans="1:11" x14ac:dyDescent="0.25">
      <c r="A3478" t="s">
        <v>250</v>
      </c>
      <c r="B3478" t="s">
        <v>12</v>
      </c>
      <c r="C3478" t="s">
        <v>246</v>
      </c>
      <c r="D3478" t="s">
        <v>14</v>
      </c>
      <c r="E3478" t="s">
        <v>34</v>
      </c>
      <c r="F3478">
        <v>2020</v>
      </c>
      <c r="G3478">
        <v>5.0289999999999999</v>
      </c>
      <c r="K3478" t="s">
        <v>16</v>
      </c>
    </row>
    <row r="3479" spans="1:11" x14ac:dyDescent="0.25">
      <c r="A3479" t="s">
        <v>250</v>
      </c>
      <c r="B3479" t="s">
        <v>12</v>
      </c>
      <c r="C3479" t="s">
        <v>246</v>
      </c>
      <c r="D3479" t="s">
        <v>14</v>
      </c>
      <c r="E3479" t="s">
        <v>80</v>
      </c>
      <c r="F3479">
        <v>2020</v>
      </c>
      <c r="G3479">
        <v>0.40600000000000003</v>
      </c>
      <c r="K3479" t="s">
        <v>16</v>
      </c>
    </row>
    <row r="3480" spans="1:11" x14ac:dyDescent="0.25">
      <c r="A3480" t="s">
        <v>250</v>
      </c>
      <c r="B3480" t="s">
        <v>12</v>
      </c>
      <c r="C3480" t="s">
        <v>246</v>
      </c>
      <c r="D3480" t="s">
        <v>14</v>
      </c>
      <c r="E3480" t="s">
        <v>35</v>
      </c>
      <c r="F3480">
        <v>2020</v>
      </c>
      <c r="G3480">
        <v>3.2269999999999999</v>
      </c>
      <c r="K3480" t="s">
        <v>16</v>
      </c>
    </row>
    <row r="3481" spans="1:11" x14ac:dyDescent="0.25">
      <c r="A3481" t="s">
        <v>250</v>
      </c>
      <c r="B3481" t="s">
        <v>12</v>
      </c>
      <c r="C3481" t="s">
        <v>246</v>
      </c>
      <c r="D3481" t="s">
        <v>14</v>
      </c>
      <c r="E3481" t="s">
        <v>36</v>
      </c>
      <c r="F3481">
        <v>2020</v>
      </c>
      <c r="G3481">
        <v>2.6909999999999998</v>
      </c>
      <c r="K3481" t="s">
        <v>16</v>
      </c>
    </row>
    <row r="3482" spans="1:11" x14ac:dyDescent="0.25">
      <c r="A3482" t="s">
        <v>250</v>
      </c>
      <c r="B3482" t="s">
        <v>12</v>
      </c>
      <c r="C3482" t="s">
        <v>246</v>
      </c>
      <c r="D3482" t="s">
        <v>14</v>
      </c>
      <c r="E3482" t="s">
        <v>110</v>
      </c>
      <c r="F3482">
        <v>2020</v>
      </c>
      <c r="G3482">
        <v>1.7709999999999999</v>
      </c>
      <c r="K3482" t="s">
        <v>16</v>
      </c>
    </row>
    <row r="3483" spans="1:11" x14ac:dyDescent="0.25">
      <c r="A3483" t="s">
        <v>250</v>
      </c>
      <c r="B3483" t="s">
        <v>12</v>
      </c>
      <c r="C3483" t="s">
        <v>246</v>
      </c>
      <c r="D3483" t="s">
        <v>14</v>
      </c>
      <c r="E3483" t="s">
        <v>81</v>
      </c>
      <c r="F3483">
        <v>2020</v>
      </c>
      <c r="G3483">
        <v>0.41699999999999998</v>
      </c>
      <c r="H3483" t="s">
        <v>21</v>
      </c>
      <c r="K3483" t="s">
        <v>16</v>
      </c>
    </row>
    <row r="3484" spans="1:11" x14ac:dyDescent="0.25">
      <c r="A3484" t="s">
        <v>250</v>
      </c>
      <c r="B3484" t="s">
        <v>12</v>
      </c>
      <c r="C3484" t="s">
        <v>246</v>
      </c>
      <c r="D3484" t="s">
        <v>14</v>
      </c>
      <c r="E3484" t="s">
        <v>37</v>
      </c>
      <c r="F3484">
        <v>2020</v>
      </c>
      <c r="G3484">
        <v>6.8280000000000003</v>
      </c>
      <c r="K3484" t="s">
        <v>16</v>
      </c>
    </row>
    <row r="3485" spans="1:11" x14ac:dyDescent="0.25">
      <c r="A3485" t="s">
        <v>250</v>
      </c>
      <c r="B3485" t="s">
        <v>12</v>
      </c>
      <c r="C3485" t="s">
        <v>246</v>
      </c>
      <c r="D3485" t="s">
        <v>14</v>
      </c>
      <c r="E3485" t="s">
        <v>38</v>
      </c>
      <c r="F3485">
        <v>2020</v>
      </c>
      <c r="G3485">
        <v>0.77100000000000002</v>
      </c>
      <c r="H3485" t="s">
        <v>21</v>
      </c>
      <c r="K3485" t="s">
        <v>16</v>
      </c>
    </row>
    <row r="3486" spans="1:11" x14ac:dyDescent="0.25">
      <c r="A3486" t="s">
        <v>250</v>
      </c>
      <c r="B3486" t="s">
        <v>12</v>
      </c>
      <c r="C3486" t="s">
        <v>246</v>
      </c>
      <c r="D3486" t="s">
        <v>14</v>
      </c>
      <c r="E3486" t="s">
        <v>82</v>
      </c>
      <c r="F3486">
        <v>2020</v>
      </c>
      <c r="G3486">
        <v>9.0050000000000008</v>
      </c>
      <c r="K3486" t="s">
        <v>16</v>
      </c>
    </row>
    <row r="3487" spans="1:11" x14ac:dyDescent="0.25">
      <c r="A3487" t="s">
        <v>250</v>
      </c>
      <c r="B3487" t="s">
        <v>12</v>
      </c>
      <c r="C3487" t="s">
        <v>246</v>
      </c>
      <c r="D3487" t="s">
        <v>14</v>
      </c>
      <c r="E3487" t="s">
        <v>39</v>
      </c>
      <c r="F3487">
        <v>2020</v>
      </c>
      <c r="G3487">
        <v>32.563000000000002</v>
      </c>
      <c r="K3487" t="s">
        <v>16</v>
      </c>
    </row>
    <row r="3488" spans="1:11" x14ac:dyDescent="0.25">
      <c r="A3488" t="s">
        <v>250</v>
      </c>
      <c r="B3488" t="s">
        <v>12</v>
      </c>
      <c r="C3488" t="s">
        <v>246</v>
      </c>
      <c r="D3488" t="s">
        <v>14</v>
      </c>
      <c r="E3488" t="s">
        <v>83</v>
      </c>
      <c r="F3488">
        <v>2020</v>
      </c>
      <c r="G3488">
        <v>8.56</v>
      </c>
      <c r="K3488" t="s">
        <v>16</v>
      </c>
    </row>
    <row r="3489" spans="1:11" x14ac:dyDescent="0.25">
      <c r="A3489" t="s">
        <v>250</v>
      </c>
      <c r="B3489" t="s">
        <v>12</v>
      </c>
      <c r="C3489" t="s">
        <v>246</v>
      </c>
      <c r="D3489" t="s">
        <v>14</v>
      </c>
      <c r="E3489" t="s">
        <v>84</v>
      </c>
      <c r="F3489">
        <v>2020</v>
      </c>
      <c r="G3489">
        <v>3.4569999999999999</v>
      </c>
      <c r="K3489" t="s">
        <v>16</v>
      </c>
    </row>
    <row r="3490" spans="1:11" x14ac:dyDescent="0.25">
      <c r="A3490" t="s">
        <v>250</v>
      </c>
      <c r="B3490" t="s">
        <v>12</v>
      </c>
      <c r="C3490" t="s">
        <v>246</v>
      </c>
      <c r="D3490" t="s">
        <v>14</v>
      </c>
      <c r="E3490" t="s">
        <v>85</v>
      </c>
      <c r="F3490">
        <v>2020</v>
      </c>
      <c r="G3490">
        <v>0.19700000000000001</v>
      </c>
      <c r="H3490" t="s">
        <v>21</v>
      </c>
      <c r="K3490" t="s">
        <v>16</v>
      </c>
    </row>
    <row r="3491" spans="1:11" x14ac:dyDescent="0.25">
      <c r="A3491" t="s">
        <v>250</v>
      </c>
      <c r="B3491" t="s">
        <v>12</v>
      </c>
      <c r="C3491" t="s">
        <v>246</v>
      </c>
      <c r="D3491" t="s">
        <v>14</v>
      </c>
      <c r="E3491" t="s">
        <v>86</v>
      </c>
      <c r="F3491">
        <v>2020</v>
      </c>
      <c r="G3491">
        <v>205.62</v>
      </c>
      <c r="K3491" t="s">
        <v>16</v>
      </c>
    </row>
    <row r="3492" spans="1:11" x14ac:dyDescent="0.25">
      <c r="A3492" t="s">
        <v>250</v>
      </c>
      <c r="B3492" t="s">
        <v>12</v>
      </c>
      <c r="C3492" t="s">
        <v>246</v>
      </c>
      <c r="D3492" t="s">
        <v>14</v>
      </c>
      <c r="E3492" t="s">
        <v>41</v>
      </c>
      <c r="F3492">
        <v>2020</v>
      </c>
      <c r="G3492">
        <v>11.333</v>
      </c>
      <c r="K3492" t="s">
        <v>16</v>
      </c>
    </row>
    <row r="3493" spans="1:11" x14ac:dyDescent="0.25">
      <c r="A3493" t="s">
        <v>250</v>
      </c>
      <c r="B3493" t="s">
        <v>12</v>
      </c>
      <c r="C3493" t="s">
        <v>246</v>
      </c>
      <c r="D3493" t="s">
        <v>14</v>
      </c>
      <c r="E3493" t="s">
        <v>42</v>
      </c>
      <c r="F3493">
        <v>2020</v>
      </c>
      <c r="G3493">
        <v>70.722999999999999</v>
      </c>
      <c r="K3493" t="s">
        <v>16</v>
      </c>
    </row>
    <row r="3494" spans="1:11" x14ac:dyDescent="0.25">
      <c r="A3494" t="s">
        <v>250</v>
      </c>
      <c r="B3494" t="s">
        <v>12</v>
      </c>
      <c r="C3494" t="s">
        <v>246</v>
      </c>
      <c r="D3494" t="s">
        <v>14</v>
      </c>
      <c r="E3494" t="s">
        <v>87</v>
      </c>
      <c r="F3494">
        <v>2020</v>
      </c>
      <c r="G3494">
        <v>57.073</v>
      </c>
      <c r="K3494" t="s">
        <v>16</v>
      </c>
    </row>
    <row r="3495" spans="1:11" x14ac:dyDescent="0.25">
      <c r="A3495" t="s">
        <v>250</v>
      </c>
      <c r="B3495" t="s">
        <v>12</v>
      </c>
      <c r="C3495" t="s">
        <v>246</v>
      </c>
      <c r="D3495" t="s">
        <v>14</v>
      </c>
      <c r="E3495" t="s">
        <v>43</v>
      </c>
      <c r="F3495">
        <v>2020</v>
      </c>
      <c r="G3495">
        <v>55.034999999999997</v>
      </c>
      <c r="K3495" t="s">
        <v>16</v>
      </c>
    </row>
    <row r="3496" spans="1:11" x14ac:dyDescent="0.25">
      <c r="A3496" t="s">
        <v>250</v>
      </c>
      <c r="B3496" t="s">
        <v>12</v>
      </c>
      <c r="C3496" t="s">
        <v>246</v>
      </c>
      <c r="D3496" t="s">
        <v>14</v>
      </c>
      <c r="E3496" t="s">
        <v>44</v>
      </c>
      <c r="F3496">
        <v>2020</v>
      </c>
      <c r="G3496">
        <v>278.49299999999999</v>
      </c>
      <c r="K3496" t="s">
        <v>16</v>
      </c>
    </row>
    <row r="3497" spans="1:11" x14ac:dyDescent="0.25">
      <c r="A3497" t="s">
        <v>250</v>
      </c>
      <c r="B3497" t="s">
        <v>12</v>
      </c>
      <c r="C3497" t="s">
        <v>246</v>
      </c>
      <c r="D3497" t="s">
        <v>14</v>
      </c>
      <c r="E3497" t="s">
        <v>45</v>
      </c>
      <c r="F3497">
        <v>2020</v>
      </c>
      <c r="G3497">
        <v>174.227</v>
      </c>
      <c r="K3497" t="s">
        <v>16</v>
      </c>
    </row>
    <row r="3498" spans="1:11" x14ac:dyDescent="0.25">
      <c r="A3498" t="s">
        <v>250</v>
      </c>
      <c r="B3498" t="s">
        <v>12</v>
      </c>
      <c r="C3498" t="s">
        <v>246</v>
      </c>
      <c r="D3498" t="s">
        <v>14</v>
      </c>
      <c r="E3498" t="s">
        <v>46</v>
      </c>
      <c r="F3498">
        <v>2020</v>
      </c>
      <c r="H3498" t="s">
        <v>21</v>
      </c>
      <c r="K3498" t="s">
        <v>16</v>
      </c>
    </row>
    <row r="3499" spans="1:11" x14ac:dyDescent="0.25">
      <c r="A3499" t="s">
        <v>250</v>
      </c>
      <c r="B3499" t="s">
        <v>12</v>
      </c>
      <c r="C3499" t="s">
        <v>246</v>
      </c>
      <c r="D3499" t="s">
        <v>14</v>
      </c>
      <c r="E3499" t="s">
        <v>88</v>
      </c>
      <c r="F3499">
        <v>2020</v>
      </c>
      <c r="G3499">
        <v>1.073</v>
      </c>
      <c r="K3499" t="s">
        <v>16</v>
      </c>
    </row>
    <row r="3500" spans="1:11" x14ac:dyDescent="0.25">
      <c r="A3500" t="s">
        <v>250</v>
      </c>
      <c r="B3500" t="s">
        <v>12</v>
      </c>
      <c r="C3500" t="s">
        <v>246</v>
      </c>
      <c r="D3500" t="s">
        <v>14</v>
      </c>
      <c r="E3500" t="s">
        <v>89</v>
      </c>
      <c r="F3500">
        <v>2020</v>
      </c>
      <c r="G3500">
        <v>12.563000000000001</v>
      </c>
      <c r="K3500" t="s">
        <v>16</v>
      </c>
    </row>
    <row r="3501" spans="1:11" x14ac:dyDescent="0.25">
      <c r="A3501" t="s">
        <v>250</v>
      </c>
      <c r="B3501" t="s">
        <v>12</v>
      </c>
      <c r="C3501" t="s">
        <v>246</v>
      </c>
      <c r="D3501" t="s">
        <v>14</v>
      </c>
      <c r="E3501" t="s">
        <v>90</v>
      </c>
      <c r="F3501">
        <v>2020</v>
      </c>
      <c r="G3501">
        <v>4.8650000000000002</v>
      </c>
      <c r="K3501" t="s">
        <v>16</v>
      </c>
    </row>
    <row r="3502" spans="1:11" x14ac:dyDescent="0.25">
      <c r="A3502" t="s">
        <v>250</v>
      </c>
      <c r="B3502" t="s">
        <v>12</v>
      </c>
      <c r="C3502" t="s">
        <v>246</v>
      </c>
      <c r="D3502" t="s">
        <v>14</v>
      </c>
      <c r="E3502" t="s">
        <v>47</v>
      </c>
      <c r="F3502">
        <v>2020</v>
      </c>
      <c r="G3502">
        <v>17.956</v>
      </c>
      <c r="K3502" t="s">
        <v>16</v>
      </c>
    </row>
    <row r="3503" spans="1:11" x14ac:dyDescent="0.25">
      <c r="A3503" t="s">
        <v>250</v>
      </c>
      <c r="B3503" t="s">
        <v>12</v>
      </c>
      <c r="C3503" t="s">
        <v>246</v>
      </c>
      <c r="D3503" t="s">
        <v>14</v>
      </c>
      <c r="E3503" t="s">
        <v>48</v>
      </c>
      <c r="F3503">
        <v>2020</v>
      </c>
      <c r="G3503">
        <v>142.67500000000001</v>
      </c>
      <c r="K3503" t="s">
        <v>16</v>
      </c>
    </row>
    <row r="3504" spans="1:11" x14ac:dyDescent="0.25">
      <c r="A3504" t="s">
        <v>250</v>
      </c>
      <c r="B3504" t="s">
        <v>12</v>
      </c>
      <c r="C3504" t="s">
        <v>246</v>
      </c>
      <c r="D3504" t="s">
        <v>14</v>
      </c>
      <c r="E3504" t="s">
        <v>49</v>
      </c>
      <c r="F3504">
        <v>2020</v>
      </c>
      <c r="G3504">
        <v>2.5710000000000002</v>
      </c>
      <c r="K3504" t="s">
        <v>16</v>
      </c>
    </row>
    <row r="3505" spans="1:11" x14ac:dyDescent="0.25">
      <c r="A3505" t="s">
        <v>250</v>
      </c>
      <c r="B3505" t="s">
        <v>12</v>
      </c>
      <c r="C3505" t="s">
        <v>246</v>
      </c>
      <c r="D3505" t="s">
        <v>14</v>
      </c>
      <c r="E3505" t="s">
        <v>50</v>
      </c>
      <c r="F3505">
        <v>2020</v>
      </c>
      <c r="H3505" t="s">
        <v>21</v>
      </c>
      <c r="K3505" t="s">
        <v>16</v>
      </c>
    </row>
    <row r="3506" spans="1:11" x14ac:dyDescent="0.25">
      <c r="A3506" t="s">
        <v>250</v>
      </c>
      <c r="B3506" t="s">
        <v>12</v>
      </c>
      <c r="C3506" t="s">
        <v>246</v>
      </c>
      <c r="D3506" t="s">
        <v>14</v>
      </c>
      <c r="E3506" t="s">
        <v>51</v>
      </c>
      <c r="F3506">
        <v>2020</v>
      </c>
      <c r="G3506">
        <v>5.9210000000000003</v>
      </c>
      <c r="K3506" t="s">
        <v>16</v>
      </c>
    </row>
    <row r="3507" spans="1:11" x14ac:dyDescent="0.25">
      <c r="A3507" t="s">
        <v>250</v>
      </c>
      <c r="B3507" t="s">
        <v>12</v>
      </c>
      <c r="C3507" t="s">
        <v>246</v>
      </c>
      <c r="D3507" t="s">
        <v>14</v>
      </c>
      <c r="E3507" t="s">
        <v>52</v>
      </c>
      <c r="F3507">
        <v>2020</v>
      </c>
      <c r="G3507">
        <v>13.382999999999999</v>
      </c>
      <c r="K3507" t="s">
        <v>16</v>
      </c>
    </row>
    <row r="3508" spans="1:11" x14ac:dyDescent="0.25">
      <c r="A3508" t="s">
        <v>250</v>
      </c>
      <c r="B3508" t="s">
        <v>12</v>
      </c>
      <c r="C3508" t="s">
        <v>246</v>
      </c>
      <c r="D3508" t="s">
        <v>14</v>
      </c>
      <c r="E3508" t="s">
        <v>91</v>
      </c>
      <c r="F3508">
        <v>2020</v>
      </c>
      <c r="G3508">
        <v>5.4219999999999997</v>
      </c>
      <c r="K3508" t="s">
        <v>16</v>
      </c>
    </row>
    <row r="3509" spans="1:11" x14ac:dyDescent="0.25">
      <c r="A3509" t="s">
        <v>250</v>
      </c>
      <c r="B3509" t="s">
        <v>12</v>
      </c>
      <c r="C3509" t="s">
        <v>246</v>
      </c>
      <c r="D3509" t="s">
        <v>14</v>
      </c>
      <c r="E3509" t="s">
        <v>92</v>
      </c>
      <c r="F3509">
        <v>2020</v>
      </c>
      <c r="G3509">
        <v>3.2040000000000002</v>
      </c>
      <c r="K3509" t="s">
        <v>16</v>
      </c>
    </row>
    <row r="3510" spans="1:11" x14ac:dyDescent="0.25">
      <c r="A3510" t="s">
        <v>250</v>
      </c>
      <c r="B3510" t="s">
        <v>12</v>
      </c>
      <c r="C3510" t="s">
        <v>246</v>
      </c>
      <c r="D3510" t="s">
        <v>14</v>
      </c>
      <c r="E3510" t="s">
        <v>53</v>
      </c>
      <c r="F3510">
        <v>2020</v>
      </c>
      <c r="G3510">
        <v>29.03</v>
      </c>
      <c r="K3510" t="s">
        <v>16</v>
      </c>
    </row>
    <row r="3511" spans="1:11" x14ac:dyDescent="0.25">
      <c r="A3511" t="s">
        <v>250</v>
      </c>
      <c r="B3511" t="s">
        <v>12</v>
      </c>
      <c r="C3511" t="s">
        <v>246</v>
      </c>
      <c r="D3511" t="s">
        <v>14</v>
      </c>
      <c r="E3511" t="s">
        <v>93</v>
      </c>
      <c r="F3511">
        <v>2020</v>
      </c>
      <c r="H3511" t="s">
        <v>21</v>
      </c>
      <c r="K3511" t="s">
        <v>16</v>
      </c>
    </row>
    <row r="3512" spans="1:11" x14ac:dyDescent="0.25">
      <c r="A3512" t="s">
        <v>250</v>
      </c>
      <c r="B3512" t="s">
        <v>12</v>
      </c>
      <c r="C3512" t="s">
        <v>246</v>
      </c>
      <c r="D3512" t="s">
        <v>14</v>
      </c>
      <c r="E3512" t="s">
        <v>94</v>
      </c>
      <c r="F3512">
        <v>2020</v>
      </c>
      <c r="G3512">
        <v>5.6219999999999999</v>
      </c>
      <c r="K3512" t="s">
        <v>16</v>
      </c>
    </row>
    <row r="3513" spans="1:11" x14ac:dyDescent="0.25">
      <c r="A3513" t="s">
        <v>250</v>
      </c>
      <c r="B3513" t="s">
        <v>12</v>
      </c>
      <c r="C3513" t="s">
        <v>246</v>
      </c>
      <c r="D3513" t="s">
        <v>14</v>
      </c>
      <c r="E3513" t="s">
        <v>54</v>
      </c>
      <c r="F3513">
        <v>2020</v>
      </c>
      <c r="G3513">
        <v>5.2839999999999998</v>
      </c>
      <c r="K3513" t="s">
        <v>16</v>
      </c>
    </row>
    <row r="3514" spans="1:11" x14ac:dyDescent="0.25">
      <c r="A3514" t="s">
        <v>250</v>
      </c>
      <c r="B3514" t="s">
        <v>12</v>
      </c>
      <c r="C3514" t="s">
        <v>246</v>
      </c>
      <c r="D3514" t="s">
        <v>14</v>
      </c>
      <c r="E3514" t="s">
        <v>95</v>
      </c>
      <c r="F3514">
        <v>2020</v>
      </c>
      <c r="G3514">
        <v>5.6820000000000004</v>
      </c>
      <c r="K3514" t="s">
        <v>16</v>
      </c>
    </row>
    <row r="3515" spans="1:11" x14ac:dyDescent="0.25">
      <c r="A3515" t="s">
        <v>250</v>
      </c>
      <c r="B3515" t="s">
        <v>12</v>
      </c>
      <c r="C3515" t="s">
        <v>246</v>
      </c>
      <c r="D3515" t="s">
        <v>14</v>
      </c>
      <c r="E3515" t="s">
        <v>96</v>
      </c>
      <c r="F3515">
        <v>2020</v>
      </c>
      <c r="G3515">
        <v>1.5489999999999999</v>
      </c>
      <c r="K3515" t="s">
        <v>16</v>
      </c>
    </row>
    <row r="3516" spans="1:11" x14ac:dyDescent="0.25">
      <c r="A3516" t="s">
        <v>250</v>
      </c>
      <c r="B3516" t="s">
        <v>12</v>
      </c>
      <c r="C3516" t="s">
        <v>246</v>
      </c>
      <c r="D3516" t="s">
        <v>14</v>
      </c>
      <c r="E3516" t="s">
        <v>97</v>
      </c>
      <c r="F3516">
        <v>2020</v>
      </c>
      <c r="G3516">
        <v>8.81</v>
      </c>
      <c r="K3516" t="s">
        <v>16</v>
      </c>
    </row>
    <row r="3517" spans="1:11" x14ac:dyDescent="0.25">
      <c r="A3517" t="s">
        <v>250</v>
      </c>
      <c r="B3517" t="s">
        <v>12</v>
      </c>
      <c r="C3517" t="s">
        <v>246</v>
      </c>
      <c r="D3517" t="s">
        <v>14</v>
      </c>
      <c r="E3517" t="s">
        <v>55</v>
      </c>
      <c r="F3517">
        <v>2020</v>
      </c>
      <c r="G3517">
        <v>0.28599999999999998</v>
      </c>
      <c r="H3517" t="s">
        <v>21</v>
      </c>
      <c r="K3517" t="s">
        <v>16</v>
      </c>
    </row>
    <row r="3518" spans="1:11" x14ac:dyDescent="0.25">
      <c r="A3518" t="s">
        <v>250</v>
      </c>
      <c r="B3518" t="s">
        <v>12</v>
      </c>
      <c r="C3518" t="s">
        <v>246</v>
      </c>
      <c r="D3518" t="s">
        <v>14</v>
      </c>
      <c r="E3518" t="s">
        <v>98</v>
      </c>
      <c r="F3518">
        <v>2020</v>
      </c>
      <c r="G3518">
        <v>1.1890000000000001</v>
      </c>
      <c r="H3518" t="s">
        <v>21</v>
      </c>
      <c r="K3518" t="s">
        <v>16</v>
      </c>
    </row>
    <row r="3519" spans="1:11" x14ac:dyDescent="0.25">
      <c r="A3519" t="s">
        <v>250</v>
      </c>
      <c r="B3519" t="s">
        <v>12</v>
      </c>
      <c r="C3519" t="s">
        <v>246</v>
      </c>
      <c r="D3519" t="s">
        <v>14</v>
      </c>
      <c r="E3519" t="s">
        <v>99</v>
      </c>
      <c r="F3519">
        <v>2020</v>
      </c>
      <c r="G3519">
        <v>2.5030000000000001</v>
      </c>
      <c r="K3519" t="s">
        <v>16</v>
      </c>
    </row>
    <row r="3520" spans="1:11" x14ac:dyDescent="0.25">
      <c r="A3520" t="s">
        <v>250</v>
      </c>
      <c r="B3520" t="s">
        <v>12</v>
      </c>
      <c r="C3520" t="s">
        <v>246</v>
      </c>
      <c r="D3520" t="s">
        <v>14</v>
      </c>
      <c r="E3520" t="s">
        <v>100</v>
      </c>
      <c r="F3520">
        <v>2020</v>
      </c>
      <c r="G3520">
        <v>3.5920000000000001</v>
      </c>
      <c r="K3520" t="s">
        <v>16</v>
      </c>
    </row>
    <row r="3521" spans="1:11" x14ac:dyDescent="0.25">
      <c r="A3521" t="s">
        <v>250</v>
      </c>
      <c r="B3521" t="s">
        <v>12</v>
      </c>
      <c r="C3521" t="s">
        <v>246</v>
      </c>
      <c r="D3521" t="s">
        <v>14</v>
      </c>
      <c r="E3521" t="s">
        <v>56</v>
      </c>
      <c r="F3521">
        <v>2020</v>
      </c>
      <c r="G3521">
        <v>1.048</v>
      </c>
      <c r="K3521" t="s">
        <v>16</v>
      </c>
    </row>
    <row r="3522" spans="1:11" x14ac:dyDescent="0.25">
      <c r="A3522" t="s">
        <v>250</v>
      </c>
      <c r="B3522" t="s">
        <v>12</v>
      </c>
      <c r="C3522" t="s">
        <v>246</v>
      </c>
      <c r="D3522" t="s">
        <v>14</v>
      </c>
      <c r="E3522" t="s">
        <v>101</v>
      </c>
      <c r="F3522">
        <v>2020</v>
      </c>
      <c r="G3522">
        <v>1.909</v>
      </c>
      <c r="K3522" t="s">
        <v>16</v>
      </c>
    </row>
    <row r="3523" spans="1:11" x14ac:dyDescent="0.25">
      <c r="A3523" t="s">
        <v>250</v>
      </c>
      <c r="B3523" t="s">
        <v>12</v>
      </c>
      <c r="C3523" t="s">
        <v>246</v>
      </c>
      <c r="D3523" t="s">
        <v>14</v>
      </c>
      <c r="E3523" t="s">
        <v>102</v>
      </c>
      <c r="F3523">
        <v>2020</v>
      </c>
      <c r="G3523">
        <v>0.51900000000000002</v>
      </c>
      <c r="H3523" t="s">
        <v>21</v>
      </c>
      <c r="K3523" t="s">
        <v>16</v>
      </c>
    </row>
    <row r="3524" spans="1:11" x14ac:dyDescent="0.25">
      <c r="A3524" t="s">
        <v>250</v>
      </c>
      <c r="B3524" t="s">
        <v>12</v>
      </c>
      <c r="C3524" t="s">
        <v>246</v>
      </c>
      <c r="D3524" t="s">
        <v>14</v>
      </c>
      <c r="E3524" t="s">
        <v>57</v>
      </c>
      <c r="F3524">
        <v>2020</v>
      </c>
      <c r="G3524">
        <v>7.0179999999999998</v>
      </c>
      <c r="K3524" t="s">
        <v>16</v>
      </c>
    </row>
    <row r="3525" spans="1:11" x14ac:dyDescent="0.25">
      <c r="A3525" t="s">
        <v>250</v>
      </c>
      <c r="B3525" t="s">
        <v>12</v>
      </c>
      <c r="C3525" t="s">
        <v>246</v>
      </c>
      <c r="D3525" t="s">
        <v>14</v>
      </c>
      <c r="E3525" t="s">
        <v>103</v>
      </c>
      <c r="F3525">
        <v>2020</v>
      </c>
      <c r="G3525">
        <v>8.43</v>
      </c>
      <c r="K3525" t="s">
        <v>16</v>
      </c>
    </row>
    <row r="3526" spans="1:11" x14ac:dyDescent="0.25">
      <c r="A3526" t="s">
        <v>250</v>
      </c>
      <c r="B3526" t="s">
        <v>12</v>
      </c>
      <c r="C3526" t="s">
        <v>246</v>
      </c>
      <c r="D3526" t="s">
        <v>14</v>
      </c>
      <c r="E3526" t="s">
        <v>58</v>
      </c>
      <c r="F3526">
        <v>2020</v>
      </c>
      <c r="G3526">
        <v>2.4900000000000002</v>
      </c>
      <c r="K3526" t="s">
        <v>16</v>
      </c>
    </row>
    <row r="3527" spans="1:11" x14ac:dyDescent="0.25">
      <c r="A3527" t="s">
        <v>250</v>
      </c>
      <c r="B3527" t="s">
        <v>12</v>
      </c>
      <c r="C3527" t="s">
        <v>246</v>
      </c>
      <c r="D3527" t="s">
        <v>14</v>
      </c>
      <c r="E3527" t="s">
        <v>59</v>
      </c>
      <c r="F3527">
        <v>2020</v>
      </c>
      <c r="G3527">
        <v>105.081</v>
      </c>
      <c r="K3527" t="s">
        <v>16</v>
      </c>
    </row>
    <row r="3528" spans="1:11" x14ac:dyDescent="0.25">
      <c r="A3528" t="s">
        <v>250</v>
      </c>
      <c r="B3528" t="s">
        <v>12</v>
      </c>
      <c r="C3528" t="s">
        <v>246</v>
      </c>
      <c r="D3528" t="s">
        <v>14</v>
      </c>
      <c r="E3528" t="s">
        <v>60</v>
      </c>
      <c r="F3528">
        <v>2020</v>
      </c>
      <c r="G3528">
        <v>226.494</v>
      </c>
      <c r="K3528" t="s">
        <v>16</v>
      </c>
    </row>
    <row r="3529" spans="1:11" x14ac:dyDescent="0.25">
      <c r="A3529" t="s">
        <v>250</v>
      </c>
      <c r="B3529" t="s">
        <v>12</v>
      </c>
      <c r="C3529" t="s">
        <v>246</v>
      </c>
      <c r="D3529" t="s">
        <v>14</v>
      </c>
      <c r="E3529" t="s">
        <v>61</v>
      </c>
      <c r="F3529">
        <v>2020</v>
      </c>
      <c r="G3529">
        <v>95.064999999999998</v>
      </c>
      <c r="K3529" t="s">
        <v>16</v>
      </c>
    </row>
    <row r="3530" spans="1:11" x14ac:dyDescent="0.25">
      <c r="A3530" t="s">
        <v>250</v>
      </c>
      <c r="B3530" t="s">
        <v>12</v>
      </c>
      <c r="C3530" t="s">
        <v>246</v>
      </c>
      <c r="D3530" t="s">
        <v>14</v>
      </c>
      <c r="E3530" t="s">
        <v>62</v>
      </c>
      <c r="F3530">
        <v>2020</v>
      </c>
      <c r="G3530">
        <v>5.6689999999999996</v>
      </c>
      <c r="K3530" t="s">
        <v>16</v>
      </c>
    </row>
    <row r="3531" spans="1:11" x14ac:dyDescent="0.25">
      <c r="A3531" t="s">
        <v>250</v>
      </c>
      <c r="B3531" t="s">
        <v>12</v>
      </c>
      <c r="C3531" t="s">
        <v>246</v>
      </c>
      <c r="D3531" t="s">
        <v>14</v>
      </c>
      <c r="E3531" t="s">
        <v>104</v>
      </c>
      <c r="F3531">
        <v>2020</v>
      </c>
      <c r="G3531">
        <v>6.6130000000000004</v>
      </c>
      <c r="K3531" t="s">
        <v>16</v>
      </c>
    </row>
    <row r="3532" spans="1:11" x14ac:dyDescent="0.25">
      <c r="A3532" t="s">
        <v>250</v>
      </c>
      <c r="B3532" t="s">
        <v>12</v>
      </c>
      <c r="C3532" t="s">
        <v>246</v>
      </c>
      <c r="D3532" t="s">
        <v>14</v>
      </c>
      <c r="E3532" t="s">
        <v>105</v>
      </c>
      <c r="F3532">
        <v>2020</v>
      </c>
      <c r="G3532">
        <v>1.92</v>
      </c>
      <c r="K3532" t="s">
        <v>16</v>
      </c>
    </row>
    <row r="3533" spans="1:11" x14ac:dyDescent="0.25">
      <c r="A3533" t="s">
        <v>250</v>
      </c>
      <c r="B3533" t="s">
        <v>12</v>
      </c>
      <c r="C3533" t="s">
        <v>246</v>
      </c>
      <c r="D3533" t="s">
        <v>14</v>
      </c>
      <c r="E3533" t="s">
        <v>63</v>
      </c>
      <c r="F3533">
        <v>2020</v>
      </c>
      <c r="G3533">
        <v>6.5659999999999998</v>
      </c>
      <c r="K3533" t="s">
        <v>16</v>
      </c>
    </row>
    <row r="3534" spans="1:11" x14ac:dyDescent="0.25">
      <c r="A3534" t="s">
        <v>250</v>
      </c>
      <c r="B3534" t="s">
        <v>12</v>
      </c>
      <c r="C3534" t="s">
        <v>246</v>
      </c>
      <c r="D3534" t="s">
        <v>14</v>
      </c>
      <c r="E3534" t="s">
        <v>64</v>
      </c>
      <c r="F3534">
        <v>2020</v>
      </c>
      <c r="G3534">
        <v>8.86</v>
      </c>
      <c r="K3534" t="s">
        <v>16</v>
      </c>
    </row>
    <row r="3535" spans="1:11" x14ac:dyDescent="0.25">
      <c r="A3535" t="s">
        <v>250</v>
      </c>
      <c r="B3535" t="s">
        <v>12</v>
      </c>
      <c r="C3535" t="s">
        <v>246</v>
      </c>
      <c r="D3535" t="s">
        <v>14</v>
      </c>
      <c r="E3535" t="s">
        <v>65</v>
      </c>
      <c r="F3535">
        <v>2020</v>
      </c>
      <c r="G3535">
        <v>4.516</v>
      </c>
      <c r="K3535" t="s">
        <v>16</v>
      </c>
    </row>
    <row r="3536" spans="1:11" x14ac:dyDescent="0.25">
      <c r="A3536" t="s">
        <v>250</v>
      </c>
      <c r="B3536" t="s">
        <v>12</v>
      </c>
      <c r="C3536" t="s">
        <v>246</v>
      </c>
      <c r="D3536" t="s">
        <v>14</v>
      </c>
      <c r="E3536" t="s">
        <v>66</v>
      </c>
      <c r="F3536">
        <v>2020</v>
      </c>
      <c r="G3536">
        <v>9.6389999999999993</v>
      </c>
      <c r="K3536" t="s">
        <v>16</v>
      </c>
    </row>
    <row r="3537" spans="1:11" x14ac:dyDescent="0.25">
      <c r="A3537" t="s">
        <v>250</v>
      </c>
      <c r="B3537" t="s">
        <v>12</v>
      </c>
      <c r="C3537" t="s">
        <v>246</v>
      </c>
      <c r="D3537" t="s">
        <v>14</v>
      </c>
      <c r="E3537" t="s">
        <v>67</v>
      </c>
      <c r="F3537">
        <v>2020</v>
      </c>
      <c r="G3537">
        <v>29.509</v>
      </c>
      <c r="K3537" t="s">
        <v>16</v>
      </c>
    </row>
    <row r="3538" spans="1:11" x14ac:dyDescent="0.25">
      <c r="A3538" t="s">
        <v>250</v>
      </c>
      <c r="B3538" t="s">
        <v>12</v>
      </c>
      <c r="C3538" t="s">
        <v>246</v>
      </c>
      <c r="D3538" t="s">
        <v>14</v>
      </c>
      <c r="E3538" t="s">
        <v>68</v>
      </c>
      <c r="F3538">
        <v>2020</v>
      </c>
      <c r="G3538">
        <v>2.911</v>
      </c>
      <c r="K3538" t="s">
        <v>16</v>
      </c>
    </row>
    <row r="3539" spans="1:11" x14ac:dyDescent="0.25">
      <c r="A3539" t="s">
        <v>250</v>
      </c>
      <c r="B3539" t="s">
        <v>12</v>
      </c>
      <c r="C3539" t="s">
        <v>246</v>
      </c>
      <c r="D3539" t="s">
        <v>14</v>
      </c>
      <c r="E3539" t="s">
        <v>107</v>
      </c>
      <c r="F3539">
        <v>2020</v>
      </c>
      <c r="G3539">
        <v>2.9140000000000001</v>
      </c>
      <c r="K3539" t="s">
        <v>16</v>
      </c>
    </row>
    <row r="3540" spans="1:11" x14ac:dyDescent="0.25">
      <c r="A3540" t="s">
        <v>250</v>
      </c>
      <c r="B3540" t="s">
        <v>12</v>
      </c>
      <c r="C3540" t="s">
        <v>246</v>
      </c>
      <c r="D3540" t="s">
        <v>14</v>
      </c>
      <c r="E3540" t="s">
        <v>69</v>
      </c>
      <c r="F3540">
        <v>2020</v>
      </c>
      <c r="G3540">
        <v>0.222</v>
      </c>
      <c r="K3540" t="s">
        <v>16</v>
      </c>
    </row>
    <row r="3541" spans="1:11" x14ac:dyDescent="0.25">
      <c r="A3541" t="s">
        <v>251</v>
      </c>
      <c r="B3541" t="s">
        <v>12</v>
      </c>
      <c r="C3541" t="s">
        <v>109</v>
      </c>
      <c r="D3541" t="s">
        <v>14</v>
      </c>
      <c r="E3541" t="s">
        <v>15</v>
      </c>
      <c r="F3541">
        <v>2019</v>
      </c>
      <c r="G3541">
        <v>7883.1059999999998</v>
      </c>
      <c r="H3541" t="s">
        <v>125</v>
      </c>
      <c r="J3541" t="s">
        <v>126</v>
      </c>
      <c r="K3541" t="s">
        <v>136</v>
      </c>
    </row>
    <row r="3542" spans="1:11" x14ac:dyDescent="0.25">
      <c r="A3542" t="s">
        <v>251</v>
      </c>
      <c r="B3542" t="s">
        <v>12</v>
      </c>
      <c r="C3542" t="s">
        <v>109</v>
      </c>
      <c r="D3542" t="s">
        <v>14</v>
      </c>
      <c r="E3542" t="s">
        <v>17</v>
      </c>
      <c r="F3542">
        <v>2019</v>
      </c>
      <c r="G3542">
        <v>2402.616</v>
      </c>
      <c r="H3542" t="s">
        <v>125</v>
      </c>
      <c r="J3542" t="s">
        <v>126</v>
      </c>
      <c r="K3542" t="s">
        <v>136</v>
      </c>
    </row>
    <row r="3543" spans="1:11" x14ac:dyDescent="0.25">
      <c r="A3543" t="s">
        <v>251</v>
      </c>
      <c r="B3543" t="s">
        <v>12</v>
      </c>
      <c r="C3543" t="s">
        <v>109</v>
      </c>
      <c r="D3543" t="s">
        <v>14</v>
      </c>
      <c r="E3543" t="s">
        <v>73</v>
      </c>
      <c r="F3543">
        <v>2019</v>
      </c>
      <c r="G3543">
        <v>49.667000000000002</v>
      </c>
      <c r="H3543" t="s">
        <v>125</v>
      </c>
      <c r="J3543" t="s">
        <v>126</v>
      </c>
      <c r="K3543" t="s">
        <v>136</v>
      </c>
    </row>
    <row r="3544" spans="1:11" x14ac:dyDescent="0.25">
      <c r="A3544" t="s">
        <v>251</v>
      </c>
      <c r="B3544" t="s">
        <v>12</v>
      </c>
      <c r="C3544" t="s">
        <v>109</v>
      </c>
      <c r="D3544" t="s">
        <v>14</v>
      </c>
      <c r="E3544" t="s">
        <v>18</v>
      </c>
      <c r="F3544">
        <v>2019</v>
      </c>
      <c r="G3544">
        <v>160.268</v>
      </c>
      <c r="H3544" t="s">
        <v>125</v>
      </c>
      <c r="J3544" t="s">
        <v>126</v>
      </c>
      <c r="K3544" t="s">
        <v>136</v>
      </c>
    </row>
    <row r="3545" spans="1:11" x14ac:dyDescent="0.25">
      <c r="A3545" t="s">
        <v>251</v>
      </c>
      <c r="B3545" t="s">
        <v>12</v>
      </c>
      <c r="C3545" t="s">
        <v>109</v>
      </c>
      <c r="D3545" t="s">
        <v>14</v>
      </c>
      <c r="E3545" t="s">
        <v>19</v>
      </c>
      <c r="F3545">
        <v>2019</v>
      </c>
      <c r="G3545">
        <v>1.9690000000000001</v>
      </c>
      <c r="H3545" t="s">
        <v>125</v>
      </c>
      <c r="J3545" t="s">
        <v>126</v>
      </c>
      <c r="K3545" t="s">
        <v>136</v>
      </c>
    </row>
    <row r="3546" spans="1:11" x14ac:dyDescent="0.25">
      <c r="A3546" t="s">
        <v>251</v>
      </c>
      <c r="B3546" t="s">
        <v>12</v>
      </c>
      <c r="C3546" t="s">
        <v>109</v>
      </c>
      <c r="D3546" t="s">
        <v>14</v>
      </c>
      <c r="E3546" t="s">
        <v>20</v>
      </c>
      <c r="F3546">
        <v>2019</v>
      </c>
      <c r="G3546">
        <v>0.74399999999999999</v>
      </c>
      <c r="H3546" t="s">
        <v>125</v>
      </c>
      <c r="J3546" t="s">
        <v>126</v>
      </c>
      <c r="K3546" t="s">
        <v>136</v>
      </c>
    </row>
    <row r="3547" spans="1:11" x14ac:dyDescent="0.25">
      <c r="A3547" t="s">
        <v>251</v>
      </c>
      <c r="B3547" t="s">
        <v>12</v>
      </c>
      <c r="C3547" t="s">
        <v>109</v>
      </c>
      <c r="D3547" t="s">
        <v>14</v>
      </c>
      <c r="E3547" t="s">
        <v>22</v>
      </c>
      <c r="F3547">
        <v>2019</v>
      </c>
      <c r="G3547">
        <v>3.8250000000000002</v>
      </c>
      <c r="H3547" t="s">
        <v>125</v>
      </c>
      <c r="J3547" t="s">
        <v>126</v>
      </c>
      <c r="K3547" t="s">
        <v>136</v>
      </c>
    </row>
    <row r="3548" spans="1:11" x14ac:dyDescent="0.25">
      <c r="A3548" t="s">
        <v>251</v>
      </c>
      <c r="B3548" t="s">
        <v>12</v>
      </c>
      <c r="C3548" t="s">
        <v>109</v>
      </c>
      <c r="D3548" t="s">
        <v>14</v>
      </c>
      <c r="E3548" t="s">
        <v>23</v>
      </c>
      <c r="F3548">
        <v>2019</v>
      </c>
      <c r="G3548">
        <v>62.579000000000001</v>
      </c>
      <c r="H3548" t="s">
        <v>125</v>
      </c>
      <c r="J3548" t="s">
        <v>126</v>
      </c>
      <c r="K3548" t="s">
        <v>136</v>
      </c>
    </row>
    <row r="3549" spans="1:11" x14ac:dyDescent="0.25">
      <c r="A3549" t="s">
        <v>251</v>
      </c>
      <c r="B3549" t="s">
        <v>12</v>
      </c>
      <c r="C3549" t="s">
        <v>109</v>
      </c>
      <c r="D3549" t="s">
        <v>14</v>
      </c>
      <c r="E3549" t="s">
        <v>76</v>
      </c>
      <c r="F3549">
        <v>2019</v>
      </c>
      <c r="G3549">
        <v>20.949000000000002</v>
      </c>
      <c r="H3549" t="s">
        <v>125</v>
      </c>
      <c r="J3549" t="s">
        <v>126</v>
      </c>
      <c r="K3549" t="s">
        <v>136</v>
      </c>
    </row>
    <row r="3550" spans="1:11" x14ac:dyDescent="0.25">
      <c r="A3550" t="s">
        <v>251</v>
      </c>
      <c r="B3550" t="s">
        <v>12</v>
      </c>
      <c r="C3550" t="s">
        <v>109</v>
      </c>
      <c r="D3550" t="s">
        <v>14</v>
      </c>
      <c r="E3550" t="s">
        <v>24</v>
      </c>
      <c r="F3550">
        <v>2019</v>
      </c>
      <c r="G3550">
        <v>2.7050000000000001</v>
      </c>
      <c r="H3550" t="s">
        <v>125</v>
      </c>
      <c r="J3550" t="s">
        <v>126</v>
      </c>
      <c r="K3550" t="s">
        <v>136</v>
      </c>
    </row>
    <row r="3551" spans="1:11" x14ac:dyDescent="0.25">
      <c r="A3551" t="s">
        <v>251</v>
      </c>
      <c r="B3551" t="s">
        <v>12</v>
      </c>
      <c r="C3551" t="s">
        <v>109</v>
      </c>
      <c r="D3551" t="s">
        <v>14</v>
      </c>
      <c r="E3551" t="s">
        <v>25</v>
      </c>
      <c r="F3551">
        <v>2019</v>
      </c>
      <c r="G3551">
        <v>26.274999999999999</v>
      </c>
      <c r="H3551" t="s">
        <v>125</v>
      </c>
      <c r="J3551" t="s">
        <v>126</v>
      </c>
      <c r="K3551" t="s">
        <v>136</v>
      </c>
    </row>
    <row r="3552" spans="1:11" x14ac:dyDescent="0.25">
      <c r="A3552" t="s">
        <v>251</v>
      </c>
      <c r="B3552" t="s">
        <v>12</v>
      </c>
      <c r="C3552" t="s">
        <v>109</v>
      </c>
      <c r="D3552" t="s">
        <v>14</v>
      </c>
      <c r="E3552" t="s">
        <v>26</v>
      </c>
      <c r="F3552">
        <v>2019</v>
      </c>
      <c r="G3552">
        <v>783.95299999999997</v>
      </c>
      <c r="H3552" t="s">
        <v>125</v>
      </c>
      <c r="J3552" t="s">
        <v>126</v>
      </c>
      <c r="K3552" t="s">
        <v>136</v>
      </c>
    </row>
    <row r="3553" spans="1:11" x14ac:dyDescent="0.25">
      <c r="A3553" t="s">
        <v>251</v>
      </c>
      <c r="B3553" t="s">
        <v>12</v>
      </c>
      <c r="C3553" t="s">
        <v>109</v>
      </c>
      <c r="D3553" t="s">
        <v>14</v>
      </c>
      <c r="E3553" t="s">
        <v>27</v>
      </c>
      <c r="F3553">
        <v>2019</v>
      </c>
      <c r="G3553">
        <v>135.22200000000001</v>
      </c>
      <c r="H3553" t="s">
        <v>125</v>
      </c>
      <c r="J3553" t="s">
        <v>126</v>
      </c>
      <c r="K3553" t="s">
        <v>136</v>
      </c>
    </row>
    <row r="3554" spans="1:11" x14ac:dyDescent="0.25">
      <c r="A3554" t="s">
        <v>251</v>
      </c>
      <c r="B3554" t="s">
        <v>12</v>
      </c>
      <c r="C3554" t="s">
        <v>109</v>
      </c>
      <c r="D3554" t="s">
        <v>14</v>
      </c>
      <c r="E3554" t="s">
        <v>28</v>
      </c>
      <c r="F3554">
        <v>2019</v>
      </c>
      <c r="G3554">
        <v>61.734999999999999</v>
      </c>
      <c r="H3554" t="s">
        <v>125</v>
      </c>
      <c r="J3554" t="s">
        <v>126</v>
      </c>
      <c r="K3554" t="s">
        <v>136</v>
      </c>
    </row>
    <row r="3555" spans="1:11" x14ac:dyDescent="0.25">
      <c r="A3555" t="s">
        <v>251</v>
      </c>
      <c r="B3555" t="s">
        <v>12</v>
      </c>
      <c r="C3555" t="s">
        <v>109</v>
      </c>
      <c r="D3555" t="s">
        <v>14</v>
      </c>
      <c r="E3555" t="s">
        <v>29</v>
      </c>
      <c r="F3555">
        <v>2019</v>
      </c>
      <c r="G3555">
        <v>2.0110000000000001</v>
      </c>
      <c r="H3555" t="s">
        <v>125</v>
      </c>
      <c r="J3555" t="s">
        <v>126</v>
      </c>
      <c r="K3555" t="s">
        <v>136</v>
      </c>
    </row>
    <row r="3556" spans="1:11" x14ac:dyDescent="0.25">
      <c r="A3556" t="s">
        <v>251</v>
      </c>
      <c r="B3556" t="s">
        <v>12</v>
      </c>
      <c r="C3556" t="s">
        <v>109</v>
      </c>
      <c r="D3556" t="s">
        <v>14</v>
      </c>
      <c r="E3556" t="s">
        <v>77</v>
      </c>
      <c r="F3556">
        <v>2019</v>
      </c>
      <c r="G3556">
        <v>2.2749999999999999</v>
      </c>
      <c r="H3556" t="s">
        <v>125</v>
      </c>
      <c r="J3556" t="s">
        <v>126</v>
      </c>
      <c r="K3556" t="s">
        <v>136</v>
      </c>
    </row>
    <row r="3557" spans="1:11" x14ac:dyDescent="0.25">
      <c r="A3557" t="s">
        <v>251</v>
      </c>
      <c r="B3557" t="s">
        <v>12</v>
      </c>
      <c r="C3557" t="s">
        <v>109</v>
      </c>
      <c r="D3557" t="s">
        <v>14</v>
      </c>
      <c r="E3557" t="s">
        <v>31</v>
      </c>
      <c r="F3557">
        <v>2019</v>
      </c>
      <c r="G3557">
        <v>5.0010000000000003</v>
      </c>
      <c r="H3557" t="s">
        <v>125</v>
      </c>
      <c r="J3557" t="s">
        <v>126</v>
      </c>
      <c r="K3557" t="s">
        <v>136</v>
      </c>
    </row>
    <row r="3558" spans="1:11" x14ac:dyDescent="0.25">
      <c r="A3558" t="s">
        <v>251</v>
      </c>
      <c r="B3558" t="s">
        <v>12</v>
      </c>
      <c r="C3558" t="s">
        <v>109</v>
      </c>
      <c r="D3558" t="s">
        <v>14</v>
      </c>
      <c r="E3558" t="s">
        <v>78</v>
      </c>
      <c r="F3558">
        <v>2019</v>
      </c>
      <c r="G3558">
        <v>3.1360000000000001</v>
      </c>
      <c r="H3558" t="s">
        <v>125</v>
      </c>
      <c r="J3558" t="s">
        <v>126</v>
      </c>
      <c r="K3558" t="s">
        <v>136</v>
      </c>
    </row>
    <row r="3559" spans="1:11" x14ac:dyDescent="0.25">
      <c r="A3559" t="s">
        <v>251</v>
      </c>
      <c r="B3559" t="s">
        <v>12</v>
      </c>
      <c r="C3559" t="s">
        <v>109</v>
      </c>
      <c r="D3559" t="s">
        <v>14</v>
      </c>
      <c r="E3559" t="s">
        <v>79</v>
      </c>
      <c r="F3559">
        <v>2019</v>
      </c>
      <c r="G3559">
        <v>3.73</v>
      </c>
      <c r="H3559" t="s">
        <v>125</v>
      </c>
      <c r="J3559" t="s">
        <v>126</v>
      </c>
      <c r="K3559" t="s">
        <v>136</v>
      </c>
    </row>
    <row r="3560" spans="1:11" x14ac:dyDescent="0.25">
      <c r="A3560" t="s">
        <v>251</v>
      </c>
      <c r="B3560" t="s">
        <v>12</v>
      </c>
      <c r="C3560" t="s">
        <v>109</v>
      </c>
      <c r="D3560" t="s">
        <v>14</v>
      </c>
      <c r="E3560" t="s">
        <v>32</v>
      </c>
      <c r="F3560">
        <v>2019</v>
      </c>
      <c r="G3560">
        <v>26.812000000000001</v>
      </c>
      <c r="H3560" t="s">
        <v>125</v>
      </c>
      <c r="J3560" t="s">
        <v>126</v>
      </c>
      <c r="K3560" t="s">
        <v>136</v>
      </c>
    </row>
    <row r="3561" spans="1:11" x14ac:dyDescent="0.25">
      <c r="A3561" t="s">
        <v>251</v>
      </c>
      <c r="B3561" t="s">
        <v>12</v>
      </c>
      <c r="C3561" t="s">
        <v>109</v>
      </c>
      <c r="D3561" t="s">
        <v>14</v>
      </c>
      <c r="E3561" t="s">
        <v>33</v>
      </c>
      <c r="F3561">
        <v>2019</v>
      </c>
      <c r="G3561">
        <v>10.617000000000001</v>
      </c>
      <c r="H3561" t="s">
        <v>125</v>
      </c>
      <c r="J3561" t="s">
        <v>126</v>
      </c>
      <c r="K3561" t="s">
        <v>136</v>
      </c>
    </row>
    <row r="3562" spans="1:11" x14ac:dyDescent="0.25">
      <c r="A3562" t="s">
        <v>251</v>
      </c>
      <c r="B3562" t="s">
        <v>12</v>
      </c>
      <c r="C3562" t="s">
        <v>109</v>
      </c>
      <c r="D3562" t="s">
        <v>14</v>
      </c>
      <c r="E3562" t="s">
        <v>34</v>
      </c>
      <c r="F3562">
        <v>2019</v>
      </c>
      <c r="G3562">
        <v>68.337999999999994</v>
      </c>
      <c r="H3562" t="s">
        <v>125</v>
      </c>
      <c r="J3562" t="s">
        <v>126</v>
      </c>
      <c r="K3562" t="s">
        <v>136</v>
      </c>
    </row>
    <row r="3563" spans="1:11" x14ac:dyDescent="0.25">
      <c r="A3563" t="s">
        <v>251</v>
      </c>
      <c r="B3563" t="s">
        <v>12</v>
      </c>
      <c r="C3563" t="s">
        <v>109</v>
      </c>
      <c r="D3563" t="s">
        <v>14</v>
      </c>
      <c r="E3563" t="s">
        <v>80</v>
      </c>
      <c r="F3563">
        <v>2019</v>
      </c>
      <c r="G3563">
        <v>4.5910000000000002</v>
      </c>
      <c r="H3563" t="s">
        <v>125</v>
      </c>
      <c r="J3563" t="s">
        <v>126</v>
      </c>
      <c r="K3563" t="s">
        <v>136</v>
      </c>
    </row>
    <row r="3564" spans="1:11" x14ac:dyDescent="0.25">
      <c r="A3564" t="s">
        <v>251</v>
      </c>
      <c r="B3564" t="s">
        <v>12</v>
      </c>
      <c r="C3564" t="s">
        <v>109</v>
      </c>
      <c r="D3564" t="s">
        <v>14</v>
      </c>
      <c r="E3564" t="s">
        <v>35</v>
      </c>
      <c r="F3564">
        <v>2019</v>
      </c>
      <c r="G3564">
        <v>32.805</v>
      </c>
      <c r="H3564" t="s">
        <v>125</v>
      </c>
      <c r="J3564" t="s">
        <v>126</v>
      </c>
      <c r="K3564" t="s">
        <v>136</v>
      </c>
    </row>
    <row r="3565" spans="1:11" x14ac:dyDescent="0.25">
      <c r="A3565" t="s">
        <v>251</v>
      </c>
      <c r="B3565" t="s">
        <v>12</v>
      </c>
      <c r="C3565" t="s">
        <v>109</v>
      </c>
      <c r="D3565" t="s">
        <v>14</v>
      </c>
      <c r="E3565" t="s">
        <v>36</v>
      </c>
      <c r="F3565">
        <v>2019</v>
      </c>
      <c r="G3565">
        <v>1.7669999999999999</v>
      </c>
      <c r="H3565" t="s">
        <v>125</v>
      </c>
      <c r="J3565" t="s">
        <v>126</v>
      </c>
      <c r="K3565" t="s">
        <v>136</v>
      </c>
    </row>
    <row r="3566" spans="1:11" x14ac:dyDescent="0.25">
      <c r="A3566" t="s">
        <v>251</v>
      </c>
      <c r="B3566" t="s">
        <v>12</v>
      </c>
      <c r="C3566" t="s">
        <v>109</v>
      </c>
      <c r="D3566" t="s">
        <v>14</v>
      </c>
      <c r="E3566" t="s">
        <v>110</v>
      </c>
      <c r="F3566">
        <v>2019</v>
      </c>
      <c r="G3566">
        <v>2.6120000000000001</v>
      </c>
      <c r="H3566" t="s">
        <v>125</v>
      </c>
      <c r="J3566" t="s">
        <v>126</v>
      </c>
      <c r="K3566" t="s">
        <v>136</v>
      </c>
    </row>
    <row r="3567" spans="1:11" x14ac:dyDescent="0.25">
      <c r="A3567" t="s">
        <v>251</v>
      </c>
      <c r="B3567" t="s">
        <v>12</v>
      </c>
      <c r="C3567" t="s">
        <v>109</v>
      </c>
      <c r="D3567" t="s">
        <v>14</v>
      </c>
      <c r="E3567" t="s">
        <v>81</v>
      </c>
      <c r="F3567">
        <v>2019</v>
      </c>
      <c r="G3567">
        <v>5.0570000000000004</v>
      </c>
      <c r="H3567" t="s">
        <v>125</v>
      </c>
      <c r="J3567" t="s">
        <v>126</v>
      </c>
      <c r="K3567" t="s">
        <v>136</v>
      </c>
    </row>
    <row r="3568" spans="1:11" x14ac:dyDescent="0.25">
      <c r="A3568" t="s">
        <v>251</v>
      </c>
      <c r="B3568" t="s">
        <v>12</v>
      </c>
      <c r="C3568" t="s">
        <v>109</v>
      </c>
      <c r="D3568" t="s">
        <v>14</v>
      </c>
      <c r="E3568" t="s">
        <v>37</v>
      </c>
      <c r="F3568">
        <v>2019</v>
      </c>
      <c r="G3568">
        <v>1.3720000000000001</v>
      </c>
      <c r="H3568" t="s">
        <v>125</v>
      </c>
      <c r="J3568" t="s">
        <v>126</v>
      </c>
      <c r="K3568" t="s">
        <v>136</v>
      </c>
    </row>
    <row r="3569" spans="1:11" x14ac:dyDescent="0.25">
      <c r="A3569" t="s">
        <v>251</v>
      </c>
      <c r="B3569" t="s">
        <v>12</v>
      </c>
      <c r="C3569" t="s">
        <v>109</v>
      </c>
      <c r="D3569" t="s">
        <v>14</v>
      </c>
      <c r="E3569" t="s">
        <v>38</v>
      </c>
      <c r="F3569">
        <v>2019</v>
      </c>
      <c r="G3569">
        <v>12.888999999999999</v>
      </c>
      <c r="H3569" t="s">
        <v>125</v>
      </c>
      <c r="J3569" t="s">
        <v>126</v>
      </c>
      <c r="K3569" t="s">
        <v>136</v>
      </c>
    </row>
    <row r="3570" spans="1:11" x14ac:dyDescent="0.25">
      <c r="A3570" t="s">
        <v>251</v>
      </c>
      <c r="B3570" t="s">
        <v>12</v>
      </c>
      <c r="C3570" t="s">
        <v>109</v>
      </c>
      <c r="D3570" t="s">
        <v>14</v>
      </c>
      <c r="E3570" t="s">
        <v>82</v>
      </c>
      <c r="F3570">
        <v>2019</v>
      </c>
      <c r="G3570">
        <v>38.536000000000001</v>
      </c>
      <c r="H3570" t="s">
        <v>125</v>
      </c>
      <c r="J3570" t="s">
        <v>126</v>
      </c>
      <c r="K3570" t="s">
        <v>136</v>
      </c>
    </row>
    <row r="3571" spans="1:11" x14ac:dyDescent="0.25">
      <c r="A3571" t="s">
        <v>251</v>
      </c>
      <c r="B3571" t="s">
        <v>12</v>
      </c>
      <c r="C3571" t="s">
        <v>109</v>
      </c>
      <c r="D3571" t="s">
        <v>14</v>
      </c>
      <c r="E3571" t="s">
        <v>39</v>
      </c>
      <c r="F3571">
        <v>2019</v>
      </c>
      <c r="G3571">
        <v>9.67</v>
      </c>
      <c r="H3571" t="s">
        <v>125</v>
      </c>
      <c r="J3571" t="s">
        <v>126</v>
      </c>
      <c r="K3571" t="s">
        <v>136</v>
      </c>
    </row>
    <row r="3572" spans="1:11" x14ac:dyDescent="0.25">
      <c r="A3572" t="s">
        <v>251</v>
      </c>
      <c r="B3572" t="s">
        <v>12</v>
      </c>
      <c r="C3572" t="s">
        <v>109</v>
      </c>
      <c r="D3572" t="s">
        <v>14</v>
      </c>
      <c r="E3572" t="s">
        <v>83</v>
      </c>
      <c r="F3572">
        <v>2019</v>
      </c>
      <c r="G3572">
        <v>4.1929999999999996</v>
      </c>
      <c r="H3572" t="s">
        <v>125</v>
      </c>
      <c r="J3572" t="s">
        <v>126</v>
      </c>
      <c r="K3572" t="s">
        <v>136</v>
      </c>
    </row>
    <row r="3573" spans="1:11" x14ac:dyDescent="0.25">
      <c r="A3573" t="s">
        <v>251</v>
      </c>
      <c r="B3573" t="s">
        <v>12</v>
      </c>
      <c r="C3573" t="s">
        <v>109</v>
      </c>
      <c r="D3573" t="s">
        <v>14</v>
      </c>
      <c r="E3573" t="s">
        <v>40</v>
      </c>
      <c r="F3573">
        <v>2019</v>
      </c>
      <c r="G3573">
        <v>0.67900000000000005</v>
      </c>
      <c r="H3573" t="s">
        <v>125</v>
      </c>
      <c r="J3573" t="s">
        <v>126</v>
      </c>
      <c r="K3573" t="s">
        <v>136</v>
      </c>
    </row>
    <row r="3574" spans="1:11" x14ac:dyDescent="0.25">
      <c r="A3574" t="s">
        <v>251</v>
      </c>
      <c r="B3574" t="s">
        <v>12</v>
      </c>
      <c r="C3574" t="s">
        <v>109</v>
      </c>
      <c r="D3574" t="s">
        <v>14</v>
      </c>
      <c r="E3574" t="s">
        <v>84</v>
      </c>
      <c r="F3574">
        <v>2019</v>
      </c>
      <c r="G3574">
        <v>10.821</v>
      </c>
      <c r="H3574" t="s">
        <v>125</v>
      </c>
      <c r="J3574" t="s">
        <v>126</v>
      </c>
      <c r="K3574" t="s">
        <v>136</v>
      </c>
    </row>
    <row r="3575" spans="1:11" x14ac:dyDescent="0.25">
      <c r="A3575" t="s">
        <v>251</v>
      </c>
      <c r="B3575" t="s">
        <v>12</v>
      </c>
      <c r="C3575" t="s">
        <v>109</v>
      </c>
      <c r="D3575" t="s">
        <v>14</v>
      </c>
      <c r="E3575" t="s">
        <v>86</v>
      </c>
      <c r="F3575">
        <v>2019</v>
      </c>
      <c r="G3575">
        <v>487.12599999999998</v>
      </c>
      <c r="H3575" t="s">
        <v>125</v>
      </c>
      <c r="J3575" t="s">
        <v>126</v>
      </c>
      <c r="K3575" t="s">
        <v>136</v>
      </c>
    </row>
    <row r="3576" spans="1:11" x14ac:dyDescent="0.25">
      <c r="A3576" t="s">
        <v>251</v>
      </c>
      <c r="B3576" t="s">
        <v>12</v>
      </c>
      <c r="C3576" t="s">
        <v>109</v>
      </c>
      <c r="D3576" t="s">
        <v>14</v>
      </c>
      <c r="E3576" t="s">
        <v>41</v>
      </c>
      <c r="F3576">
        <v>2019</v>
      </c>
      <c r="G3576">
        <v>8.077</v>
      </c>
      <c r="H3576" t="s">
        <v>125</v>
      </c>
      <c r="J3576" t="s">
        <v>126</v>
      </c>
      <c r="K3576" t="s">
        <v>136</v>
      </c>
    </row>
    <row r="3577" spans="1:11" x14ac:dyDescent="0.25">
      <c r="A3577" t="s">
        <v>251</v>
      </c>
      <c r="B3577" t="s">
        <v>12</v>
      </c>
      <c r="C3577" t="s">
        <v>109</v>
      </c>
      <c r="D3577" t="s">
        <v>14</v>
      </c>
      <c r="E3577" t="s">
        <v>42</v>
      </c>
      <c r="F3577">
        <v>2019</v>
      </c>
      <c r="G3577">
        <v>290.00700000000001</v>
      </c>
      <c r="H3577" t="s">
        <v>125</v>
      </c>
      <c r="J3577" t="s">
        <v>126</v>
      </c>
      <c r="K3577" t="s">
        <v>136</v>
      </c>
    </row>
    <row r="3578" spans="1:11" x14ac:dyDescent="0.25">
      <c r="A3578" t="s">
        <v>251</v>
      </c>
      <c r="B3578" t="s">
        <v>12</v>
      </c>
      <c r="C3578" t="s">
        <v>109</v>
      </c>
      <c r="D3578" t="s">
        <v>14</v>
      </c>
      <c r="E3578" t="s">
        <v>87</v>
      </c>
      <c r="F3578">
        <v>2019</v>
      </c>
      <c r="G3578">
        <v>101.229</v>
      </c>
      <c r="H3578" t="s">
        <v>125</v>
      </c>
      <c r="J3578" t="s">
        <v>126</v>
      </c>
      <c r="K3578" t="s">
        <v>136</v>
      </c>
    </row>
    <row r="3579" spans="1:11" x14ac:dyDescent="0.25">
      <c r="A3579" t="s">
        <v>251</v>
      </c>
      <c r="B3579" t="s">
        <v>12</v>
      </c>
      <c r="C3579" t="s">
        <v>109</v>
      </c>
      <c r="D3579" t="s">
        <v>14</v>
      </c>
      <c r="E3579" t="s">
        <v>43</v>
      </c>
      <c r="F3579">
        <v>2019</v>
      </c>
      <c r="G3579">
        <v>209.35499999999999</v>
      </c>
      <c r="H3579" t="s">
        <v>125</v>
      </c>
      <c r="J3579" t="s">
        <v>126</v>
      </c>
      <c r="K3579" t="s">
        <v>136</v>
      </c>
    </row>
    <row r="3580" spans="1:11" x14ac:dyDescent="0.25">
      <c r="A3580" t="s">
        <v>251</v>
      </c>
      <c r="B3580" t="s">
        <v>12</v>
      </c>
      <c r="C3580" t="s">
        <v>109</v>
      </c>
      <c r="D3580" t="s">
        <v>14</v>
      </c>
      <c r="E3580" t="s">
        <v>44</v>
      </c>
      <c r="F3580">
        <v>2019</v>
      </c>
      <c r="G3580">
        <v>1008.443</v>
      </c>
      <c r="H3580" t="s">
        <v>125</v>
      </c>
      <c r="J3580" t="s">
        <v>126</v>
      </c>
      <c r="K3580" t="s">
        <v>136</v>
      </c>
    </row>
    <row r="3581" spans="1:11" x14ac:dyDescent="0.25">
      <c r="A3581" t="s">
        <v>251</v>
      </c>
      <c r="B3581" t="s">
        <v>12</v>
      </c>
      <c r="C3581" t="s">
        <v>109</v>
      </c>
      <c r="D3581" t="s">
        <v>14</v>
      </c>
      <c r="E3581" t="s">
        <v>45</v>
      </c>
      <c r="F3581">
        <v>2019</v>
      </c>
      <c r="G3581">
        <v>291.40199999999999</v>
      </c>
      <c r="H3581" t="s">
        <v>125</v>
      </c>
      <c r="J3581" t="s">
        <v>126</v>
      </c>
      <c r="K3581" t="s">
        <v>136</v>
      </c>
    </row>
    <row r="3582" spans="1:11" x14ac:dyDescent="0.25">
      <c r="A3582" t="s">
        <v>251</v>
      </c>
      <c r="B3582" t="s">
        <v>12</v>
      </c>
      <c r="C3582" t="s">
        <v>109</v>
      </c>
      <c r="D3582" t="s">
        <v>14</v>
      </c>
      <c r="E3582" t="s">
        <v>46</v>
      </c>
      <c r="F3582">
        <v>2019</v>
      </c>
      <c r="G3582">
        <v>2.907</v>
      </c>
      <c r="H3582" t="s">
        <v>125</v>
      </c>
      <c r="J3582" t="s">
        <v>126</v>
      </c>
      <c r="K3582" t="s">
        <v>136</v>
      </c>
    </row>
    <row r="3583" spans="1:11" x14ac:dyDescent="0.25">
      <c r="A3583" t="s">
        <v>251</v>
      </c>
      <c r="B3583" t="s">
        <v>12</v>
      </c>
      <c r="C3583" t="s">
        <v>109</v>
      </c>
      <c r="D3583" t="s">
        <v>14</v>
      </c>
      <c r="E3583" t="s">
        <v>88</v>
      </c>
      <c r="F3583">
        <v>2019</v>
      </c>
      <c r="G3583">
        <v>0.33800000000000002</v>
      </c>
      <c r="H3583" t="s">
        <v>125</v>
      </c>
      <c r="J3583" t="s">
        <v>126</v>
      </c>
      <c r="K3583" t="s">
        <v>136</v>
      </c>
    </row>
    <row r="3584" spans="1:11" x14ac:dyDescent="0.25">
      <c r="A3584" t="s">
        <v>251</v>
      </c>
      <c r="B3584" t="s">
        <v>12</v>
      </c>
      <c r="C3584" t="s">
        <v>109</v>
      </c>
      <c r="D3584" t="s">
        <v>14</v>
      </c>
      <c r="E3584" t="s">
        <v>89</v>
      </c>
      <c r="F3584">
        <v>2019</v>
      </c>
      <c r="G3584">
        <v>70.215999999999994</v>
      </c>
      <c r="H3584" t="s">
        <v>125</v>
      </c>
      <c r="J3584" t="s">
        <v>126</v>
      </c>
      <c r="K3584" t="s">
        <v>136</v>
      </c>
    </row>
    <row r="3585" spans="1:11" x14ac:dyDescent="0.25">
      <c r="A3585" t="s">
        <v>251</v>
      </c>
      <c r="B3585" t="s">
        <v>12</v>
      </c>
      <c r="C3585" t="s">
        <v>109</v>
      </c>
      <c r="D3585" t="s">
        <v>14</v>
      </c>
      <c r="E3585" t="s">
        <v>47</v>
      </c>
      <c r="F3585">
        <v>2019</v>
      </c>
      <c r="G3585">
        <v>10.260999999999999</v>
      </c>
      <c r="H3585" t="s">
        <v>125</v>
      </c>
      <c r="J3585" t="s">
        <v>126</v>
      </c>
      <c r="K3585" t="s">
        <v>136</v>
      </c>
    </row>
    <row r="3586" spans="1:11" x14ac:dyDescent="0.25">
      <c r="A3586" t="s">
        <v>251</v>
      </c>
      <c r="B3586" t="s">
        <v>12</v>
      </c>
      <c r="C3586" t="s">
        <v>109</v>
      </c>
      <c r="D3586" t="s">
        <v>14</v>
      </c>
      <c r="E3586" t="s">
        <v>48</v>
      </c>
      <c r="F3586">
        <v>2019</v>
      </c>
      <c r="G3586">
        <v>259.267</v>
      </c>
      <c r="H3586" t="s">
        <v>125</v>
      </c>
      <c r="J3586" t="s">
        <v>126</v>
      </c>
      <c r="K3586" t="s">
        <v>136</v>
      </c>
    </row>
    <row r="3587" spans="1:11" x14ac:dyDescent="0.25">
      <c r="A3587" t="s">
        <v>251</v>
      </c>
      <c r="B3587" t="s">
        <v>12</v>
      </c>
      <c r="C3587" t="s">
        <v>109</v>
      </c>
      <c r="D3587" t="s">
        <v>14</v>
      </c>
      <c r="E3587" t="s">
        <v>49</v>
      </c>
      <c r="F3587">
        <v>2019</v>
      </c>
      <c r="G3587">
        <v>5.1360000000000001</v>
      </c>
      <c r="H3587" t="s">
        <v>125</v>
      </c>
      <c r="J3587" t="s">
        <v>126</v>
      </c>
      <c r="K3587" t="s">
        <v>136</v>
      </c>
    </row>
    <row r="3588" spans="1:11" x14ac:dyDescent="0.25">
      <c r="A3588" t="s">
        <v>251</v>
      </c>
      <c r="B3588" t="s">
        <v>12</v>
      </c>
      <c r="C3588" t="s">
        <v>109</v>
      </c>
      <c r="D3588" t="s">
        <v>14</v>
      </c>
      <c r="E3588" t="s">
        <v>50</v>
      </c>
      <c r="F3588">
        <v>2019</v>
      </c>
      <c r="G3588">
        <v>1.9690000000000001</v>
      </c>
      <c r="H3588" t="s">
        <v>125</v>
      </c>
      <c r="J3588" t="s">
        <v>126</v>
      </c>
      <c r="K3588" t="s">
        <v>136</v>
      </c>
    </row>
    <row r="3589" spans="1:11" x14ac:dyDescent="0.25">
      <c r="A3589" t="s">
        <v>251</v>
      </c>
      <c r="B3589" t="s">
        <v>12</v>
      </c>
      <c r="C3589" t="s">
        <v>109</v>
      </c>
      <c r="D3589" t="s">
        <v>14</v>
      </c>
      <c r="E3589" t="s">
        <v>52</v>
      </c>
      <c r="F3589">
        <v>2019</v>
      </c>
      <c r="G3589">
        <v>2.1429999999999998</v>
      </c>
      <c r="H3589" t="s">
        <v>125</v>
      </c>
      <c r="J3589" t="s">
        <v>126</v>
      </c>
      <c r="K3589" t="s">
        <v>136</v>
      </c>
    </row>
    <row r="3590" spans="1:11" x14ac:dyDescent="0.25">
      <c r="A3590" t="s">
        <v>251</v>
      </c>
      <c r="B3590" t="s">
        <v>12</v>
      </c>
      <c r="C3590" t="s">
        <v>109</v>
      </c>
      <c r="D3590" t="s">
        <v>14</v>
      </c>
      <c r="E3590" t="s">
        <v>91</v>
      </c>
      <c r="F3590">
        <v>2019</v>
      </c>
      <c r="G3590">
        <v>6.718</v>
      </c>
      <c r="H3590" t="s">
        <v>125</v>
      </c>
      <c r="J3590" t="s">
        <v>126</v>
      </c>
      <c r="K3590" t="s">
        <v>136</v>
      </c>
    </row>
    <row r="3591" spans="1:11" x14ac:dyDescent="0.25">
      <c r="A3591" t="s">
        <v>251</v>
      </c>
      <c r="B3591" t="s">
        <v>12</v>
      </c>
      <c r="C3591" t="s">
        <v>109</v>
      </c>
      <c r="D3591" t="s">
        <v>14</v>
      </c>
      <c r="E3591" t="s">
        <v>92</v>
      </c>
      <c r="F3591">
        <v>2019</v>
      </c>
      <c r="G3591">
        <v>10.209</v>
      </c>
      <c r="H3591" t="s">
        <v>125</v>
      </c>
      <c r="J3591" t="s">
        <v>126</v>
      </c>
      <c r="K3591" t="s">
        <v>136</v>
      </c>
    </row>
    <row r="3592" spans="1:11" x14ac:dyDescent="0.25">
      <c r="A3592" t="s">
        <v>251</v>
      </c>
      <c r="B3592" t="s">
        <v>12</v>
      </c>
      <c r="C3592" t="s">
        <v>109</v>
      </c>
      <c r="D3592" t="s">
        <v>14</v>
      </c>
      <c r="E3592" t="s">
        <v>53</v>
      </c>
      <c r="F3592">
        <v>2019</v>
      </c>
      <c r="G3592">
        <v>103.38800000000001</v>
      </c>
      <c r="H3592" t="s">
        <v>125</v>
      </c>
      <c r="J3592" t="s">
        <v>126</v>
      </c>
      <c r="K3592" t="s">
        <v>136</v>
      </c>
    </row>
    <row r="3593" spans="1:11" x14ac:dyDescent="0.25">
      <c r="A3593" t="s">
        <v>251</v>
      </c>
      <c r="B3593" t="s">
        <v>12</v>
      </c>
      <c r="C3593" t="s">
        <v>109</v>
      </c>
      <c r="D3593" t="s">
        <v>14</v>
      </c>
      <c r="E3593" t="s">
        <v>93</v>
      </c>
      <c r="F3593">
        <v>2019</v>
      </c>
      <c r="G3593">
        <v>2.2709999999999999</v>
      </c>
      <c r="H3593" t="s">
        <v>125</v>
      </c>
      <c r="J3593" t="s">
        <v>126</v>
      </c>
      <c r="K3593" t="s">
        <v>136</v>
      </c>
    </row>
    <row r="3594" spans="1:11" x14ac:dyDescent="0.25">
      <c r="A3594" t="s">
        <v>251</v>
      </c>
      <c r="B3594" t="s">
        <v>12</v>
      </c>
      <c r="C3594" t="s">
        <v>109</v>
      </c>
      <c r="D3594" t="s">
        <v>14</v>
      </c>
      <c r="E3594" t="s">
        <v>94</v>
      </c>
      <c r="F3594">
        <v>2019</v>
      </c>
      <c r="G3594">
        <v>8.5719999999999992</v>
      </c>
      <c r="H3594" t="s">
        <v>125</v>
      </c>
      <c r="J3594" t="s">
        <v>126</v>
      </c>
      <c r="K3594" t="s">
        <v>136</v>
      </c>
    </row>
    <row r="3595" spans="1:11" x14ac:dyDescent="0.25">
      <c r="A3595" t="s">
        <v>251</v>
      </c>
      <c r="B3595" t="s">
        <v>12</v>
      </c>
      <c r="C3595" t="s">
        <v>109</v>
      </c>
      <c r="D3595" t="s">
        <v>14</v>
      </c>
      <c r="E3595" t="s">
        <v>54</v>
      </c>
      <c r="F3595">
        <v>2019</v>
      </c>
      <c r="G3595">
        <v>25.123000000000001</v>
      </c>
      <c r="H3595" t="s">
        <v>125</v>
      </c>
      <c r="J3595" t="s">
        <v>126</v>
      </c>
      <c r="K3595" t="s">
        <v>136</v>
      </c>
    </row>
    <row r="3596" spans="1:11" x14ac:dyDescent="0.25">
      <c r="A3596" t="s">
        <v>251</v>
      </c>
      <c r="B3596" t="s">
        <v>12</v>
      </c>
      <c r="C3596" t="s">
        <v>109</v>
      </c>
      <c r="D3596" t="s">
        <v>14</v>
      </c>
      <c r="E3596" t="s">
        <v>95</v>
      </c>
      <c r="F3596">
        <v>2019</v>
      </c>
      <c r="G3596">
        <v>34.761000000000003</v>
      </c>
      <c r="H3596" t="s">
        <v>125</v>
      </c>
      <c r="J3596" t="s">
        <v>126</v>
      </c>
      <c r="K3596" t="s">
        <v>136</v>
      </c>
    </row>
    <row r="3597" spans="1:11" x14ac:dyDescent="0.25">
      <c r="A3597" t="s">
        <v>251</v>
      </c>
      <c r="B3597" t="s">
        <v>12</v>
      </c>
      <c r="C3597" t="s">
        <v>109</v>
      </c>
      <c r="D3597" t="s">
        <v>14</v>
      </c>
      <c r="E3597" t="s">
        <v>96</v>
      </c>
      <c r="F3597">
        <v>2019</v>
      </c>
      <c r="G3597">
        <v>6.4320000000000004</v>
      </c>
      <c r="H3597" t="s">
        <v>125</v>
      </c>
      <c r="J3597" t="s">
        <v>126</v>
      </c>
      <c r="K3597" t="s">
        <v>136</v>
      </c>
    </row>
    <row r="3598" spans="1:11" x14ac:dyDescent="0.25">
      <c r="A3598" t="s">
        <v>251</v>
      </c>
      <c r="B3598" t="s">
        <v>12</v>
      </c>
      <c r="C3598" t="s">
        <v>109</v>
      </c>
      <c r="D3598" t="s">
        <v>14</v>
      </c>
      <c r="E3598" t="s">
        <v>97</v>
      </c>
      <c r="F3598">
        <v>2019</v>
      </c>
      <c r="G3598">
        <v>5.6589999999999998</v>
      </c>
      <c r="H3598" t="s">
        <v>125</v>
      </c>
      <c r="J3598" t="s">
        <v>126</v>
      </c>
      <c r="K3598" t="s">
        <v>136</v>
      </c>
    </row>
    <row r="3599" spans="1:11" x14ac:dyDescent="0.25">
      <c r="A3599" t="s">
        <v>251</v>
      </c>
      <c r="B3599" t="s">
        <v>12</v>
      </c>
      <c r="C3599" t="s">
        <v>109</v>
      </c>
      <c r="D3599" t="s">
        <v>14</v>
      </c>
      <c r="E3599" t="s">
        <v>55</v>
      </c>
      <c r="F3599">
        <v>2019</v>
      </c>
      <c r="G3599">
        <v>0.34699999999999998</v>
      </c>
      <c r="H3599" t="s">
        <v>125</v>
      </c>
      <c r="J3599" t="s">
        <v>126</v>
      </c>
      <c r="K3599" t="s">
        <v>136</v>
      </c>
    </row>
    <row r="3600" spans="1:11" x14ac:dyDescent="0.25">
      <c r="A3600" t="s">
        <v>251</v>
      </c>
      <c r="B3600" t="s">
        <v>12</v>
      </c>
      <c r="C3600" t="s">
        <v>109</v>
      </c>
      <c r="D3600" t="s">
        <v>14</v>
      </c>
      <c r="E3600" t="s">
        <v>98</v>
      </c>
      <c r="F3600">
        <v>2019</v>
      </c>
      <c r="G3600">
        <v>2.5430000000000001</v>
      </c>
      <c r="H3600" t="s">
        <v>125</v>
      </c>
      <c r="J3600" t="s">
        <v>126</v>
      </c>
      <c r="K3600" t="s">
        <v>136</v>
      </c>
    </row>
    <row r="3601" spans="1:11" x14ac:dyDescent="0.25">
      <c r="A3601" t="s">
        <v>251</v>
      </c>
      <c r="B3601" t="s">
        <v>12</v>
      </c>
      <c r="C3601" t="s">
        <v>109</v>
      </c>
      <c r="D3601" t="s">
        <v>14</v>
      </c>
      <c r="E3601" t="s">
        <v>99</v>
      </c>
      <c r="F3601">
        <v>2019</v>
      </c>
      <c r="G3601">
        <v>8.6950000000000003</v>
      </c>
      <c r="H3601" t="s">
        <v>125</v>
      </c>
      <c r="J3601" t="s">
        <v>126</v>
      </c>
      <c r="K3601" t="s">
        <v>136</v>
      </c>
    </row>
    <row r="3602" spans="1:11" x14ac:dyDescent="0.25">
      <c r="A3602" t="s">
        <v>251</v>
      </c>
      <c r="B3602" t="s">
        <v>12</v>
      </c>
      <c r="C3602" t="s">
        <v>109</v>
      </c>
      <c r="D3602" t="s">
        <v>14</v>
      </c>
      <c r="E3602" t="s">
        <v>100</v>
      </c>
      <c r="F3602">
        <v>2019</v>
      </c>
      <c r="G3602">
        <v>2.141</v>
      </c>
      <c r="H3602" t="s">
        <v>125</v>
      </c>
      <c r="J3602" t="s">
        <v>126</v>
      </c>
      <c r="K3602" t="s">
        <v>136</v>
      </c>
    </row>
    <row r="3603" spans="1:11" x14ac:dyDescent="0.25">
      <c r="A3603" t="s">
        <v>251</v>
      </c>
      <c r="B3603" t="s">
        <v>12</v>
      </c>
      <c r="C3603" t="s">
        <v>109</v>
      </c>
      <c r="D3603" t="s">
        <v>14</v>
      </c>
      <c r="E3603" t="s">
        <v>56</v>
      </c>
      <c r="F3603">
        <v>2019</v>
      </c>
      <c r="G3603">
        <v>1.6120000000000001</v>
      </c>
      <c r="H3603" t="s">
        <v>125</v>
      </c>
      <c r="J3603" t="s">
        <v>126</v>
      </c>
      <c r="K3603" t="s">
        <v>136</v>
      </c>
    </row>
    <row r="3604" spans="1:11" x14ac:dyDescent="0.25">
      <c r="A3604" t="s">
        <v>251</v>
      </c>
      <c r="B3604" t="s">
        <v>12</v>
      </c>
      <c r="C3604" t="s">
        <v>109</v>
      </c>
      <c r="D3604" t="s">
        <v>14</v>
      </c>
      <c r="E3604" t="s">
        <v>101</v>
      </c>
      <c r="F3604">
        <v>2019</v>
      </c>
      <c r="G3604">
        <v>0.34399999999999997</v>
      </c>
      <c r="H3604" t="s">
        <v>125</v>
      </c>
      <c r="J3604" t="s">
        <v>126</v>
      </c>
      <c r="K3604" t="s">
        <v>136</v>
      </c>
    </row>
    <row r="3605" spans="1:11" x14ac:dyDescent="0.25">
      <c r="A3605" t="s">
        <v>251</v>
      </c>
      <c r="B3605" t="s">
        <v>12</v>
      </c>
      <c r="C3605" t="s">
        <v>109</v>
      </c>
      <c r="D3605" t="s">
        <v>14</v>
      </c>
      <c r="E3605" t="s">
        <v>102</v>
      </c>
      <c r="F3605">
        <v>2019</v>
      </c>
      <c r="G3605">
        <v>4.8559999999999999</v>
      </c>
      <c r="H3605" t="s">
        <v>125</v>
      </c>
      <c r="J3605" t="s">
        <v>126</v>
      </c>
      <c r="K3605" t="s">
        <v>136</v>
      </c>
    </row>
    <row r="3606" spans="1:11" x14ac:dyDescent="0.25">
      <c r="A3606" t="s">
        <v>251</v>
      </c>
      <c r="B3606" t="s">
        <v>12</v>
      </c>
      <c r="C3606" t="s">
        <v>109</v>
      </c>
      <c r="D3606" t="s">
        <v>14</v>
      </c>
      <c r="E3606" t="s">
        <v>57</v>
      </c>
      <c r="F3606">
        <v>2019</v>
      </c>
      <c r="G3606">
        <v>56.030999999999999</v>
      </c>
      <c r="H3606" t="s">
        <v>125</v>
      </c>
      <c r="J3606" t="s">
        <v>126</v>
      </c>
      <c r="K3606" t="s">
        <v>136</v>
      </c>
    </row>
    <row r="3607" spans="1:11" x14ac:dyDescent="0.25">
      <c r="A3607" t="s">
        <v>251</v>
      </c>
      <c r="B3607" t="s">
        <v>12</v>
      </c>
      <c r="C3607" t="s">
        <v>109</v>
      </c>
      <c r="D3607" t="s">
        <v>14</v>
      </c>
      <c r="E3607" t="s">
        <v>103</v>
      </c>
      <c r="F3607">
        <v>2019</v>
      </c>
      <c r="G3607">
        <v>54.795000000000002</v>
      </c>
      <c r="H3607" t="s">
        <v>125</v>
      </c>
      <c r="J3607" t="s">
        <v>126</v>
      </c>
      <c r="K3607" t="s">
        <v>136</v>
      </c>
    </row>
    <row r="3608" spans="1:11" x14ac:dyDescent="0.25">
      <c r="A3608" t="s">
        <v>251</v>
      </c>
      <c r="B3608" t="s">
        <v>12</v>
      </c>
      <c r="C3608" t="s">
        <v>109</v>
      </c>
      <c r="D3608" t="s">
        <v>14</v>
      </c>
      <c r="E3608" t="s">
        <v>58</v>
      </c>
      <c r="F3608">
        <v>2019</v>
      </c>
      <c r="G3608">
        <v>59.183999999999997</v>
      </c>
      <c r="H3608" t="s">
        <v>125</v>
      </c>
      <c r="J3608" t="s">
        <v>126</v>
      </c>
      <c r="K3608" t="s">
        <v>136</v>
      </c>
    </row>
    <row r="3609" spans="1:11" x14ac:dyDescent="0.25">
      <c r="A3609" t="s">
        <v>251</v>
      </c>
      <c r="B3609" t="s">
        <v>12</v>
      </c>
      <c r="C3609" t="s">
        <v>109</v>
      </c>
      <c r="D3609" t="s">
        <v>14</v>
      </c>
      <c r="E3609" t="s">
        <v>59</v>
      </c>
      <c r="F3609">
        <v>2019</v>
      </c>
      <c r="G3609">
        <v>284.89400000000001</v>
      </c>
      <c r="H3609" t="s">
        <v>125</v>
      </c>
      <c r="J3609" t="s">
        <v>126</v>
      </c>
      <c r="K3609" t="s">
        <v>136</v>
      </c>
    </row>
    <row r="3610" spans="1:11" x14ac:dyDescent="0.25">
      <c r="A3610" t="s">
        <v>251</v>
      </c>
      <c r="B3610" t="s">
        <v>12</v>
      </c>
      <c r="C3610" t="s">
        <v>109</v>
      </c>
      <c r="D3610" t="s">
        <v>14</v>
      </c>
      <c r="E3610" t="s">
        <v>60</v>
      </c>
      <c r="F3610">
        <v>2019</v>
      </c>
      <c r="G3610">
        <v>182.97200000000001</v>
      </c>
      <c r="H3610" t="s">
        <v>125</v>
      </c>
      <c r="J3610" t="s">
        <v>126</v>
      </c>
      <c r="K3610" t="s">
        <v>136</v>
      </c>
    </row>
    <row r="3611" spans="1:11" x14ac:dyDescent="0.25">
      <c r="A3611" t="s">
        <v>251</v>
      </c>
      <c r="B3611" t="s">
        <v>12</v>
      </c>
      <c r="C3611" t="s">
        <v>109</v>
      </c>
      <c r="D3611" t="s">
        <v>14</v>
      </c>
      <c r="E3611" t="s">
        <v>61</v>
      </c>
      <c r="F3611">
        <v>2019</v>
      </c>
      <c r="G3611">
        <v>59.125999999999998</v>
      </c>
      <c r="H3611" t="s">
        <v>125</v>
      </c>
      <c r="J3611" t="s">
        <v>126</v>
      </c>
      <c r="K3611" t="s">
        <v>136</v>
      </c>
    </row>
    <row r="3612" spans="1:11" x14ac:dyDescent="0.25">
      <c r="A3612" t="s">
        <v>251</v>
      </c>
      <c r="B3612" t="s">
        <v>12</v>
      </c>
      <c r="C3612" t="s">
        <v>109</v>
      </c>
      <c r="D3612" t="s">
        <v>14</v>
      </c>
      <c r="E3612" t="s">
        <v>62</v>
      </c>
      <c r="F3612">
        <v>2019</v>
      </c>
      <c r="G3612">
        <v>5.6070000000000002</v>
      </c>
      <c r="H3612" t="s">
        <v>125</v>
      </c>
      <c r="J3612" t="s">
        <v>126</v>
      </c>
      <c r="K3612" t="s">
        <v>136</v>
      </c>
    </row>
    <row r="3613" spans="1:11" x14ac:dyDescent="0.25">
      <c r="A3613" t="s">
        <v>251</v>
      </c>
      <c r="B3613" t="s">
        <v>12</v>
      </c>
      <c r="C3613" t="s">
        <v>109</v>
      </c>
      <c r="D3613" t="s">
        <v>14</v>
      </c>
      <c r="E3613" t="s">
        <v>105</v>
      </c>
      <c r="F3613">
        <v>2019</v>
      </c>
      <c r="G3613">
        <v>16.927</v>
      </c>
      <c r="H3613" t="s">
        <v>125</v>
      </c>
      <c r="J3613" t="s">
        <v>126</v>
      </c>
      <c r="K3613" t="s">
        <v>136</v>
      </c>
    </row>
    <row r="3614" spans="1:11" x14ac:dyDescent="0.25">
      <c r="A3614" t="s">
        <v>251</v>
      </c>
      <c r="B3614" t="s">
        <v>12</v>
      </c>
      <c r="C3614" t="s">
        <v>109</v>
      </c>
      <c r="D3614" t="s">
        <v>14</v>
      </c>
      <c r="E3614" t="s">
        <v>106</v>
      </c>
      <c r="F3614">
        <v>2019</v>
      </c>
      <c r="G3614">
        <v>53.08</v>
      </c>
      <c r="H3614" t="s">
        <v>125</v>
      </c>
      <c r="J3614" t="s">
        <v>126</v>
      </c>
      <c r="K3614" t="s">
        <v>136</v>
      </c>
    </row>
    <row r="3615" spans="1:11" x14ac:dyDescent="0.25">
      <c r="A3615" t="s">
        <v>251</v>
      </c>
      <c r="B3615" t="s">
        <v>12</v>
      </c>
      <c r="C3615" t="s">
        <v>109</v>
      </c>
      <c r="D3615" t="s">
        <v>14</v>
      </c>
      <c r="E3615" t="s">
        <v>64</v>
      </c>
      <c r="F3615">
        <v>2019</v>
      </c>
      <c r="G3615">
        <v>6.3959999999999999</v>
      </c>
      <c r="H3615" t="s">
        <v>125</v>
      </c>
      <c r="J3615" t="s">
        <v>126</v>
      </c>
      <c r="K3615" t="s">
        <v>136</v>
      </c>
    </row>
    <row r="3616" spans="1:11" x14ac:dyDescent="0.25">
      <c r="A3616" t="s">
        <v>251</v>
      </c>
      <c r="B3616" t="s">
        <v>12</v>
      </c>
      <c r="C3616" t="s">
        <v>109</v>
      </c>
      <c r="D3616" t="s">
        <v>14</v>
      </c>
      <c r="E3616" t="s">
        <v>65</v>
      </c>
      <c r="F3616">
        <v>2019</v>
      </c>
      <c r="G3616">
        <v>5.6150000000000002</v>
      </c>
      <c r="H3616" t="s">
        <v>125</v>
      </c>
      <c r="J3616" t="s">
        <v>126</v>
      </c>
      <c r="K3616" t="s">
        <v>136</v>
      </c>
    </row>
    <row r="3617" spans="1:11" x14ac:dyDescent="0.25">
      <c r="A3617" t="s">
        <v>251</v>
      </c>
      <c r="B3617" t="s">
        <v>12</v>
      </c>
      <c r="C3617" t="s">
        <v>109</v>
      </c>
      <c r="D3617" t="s">
        <v>14</v>
      </c>
      <c r="E3617" t="s">
        <v>66</v>
      </c>
      <c r="F3617">
        <v>2019</v>
      </c>
      <c r="G3617">
        <v>12.247999999999999</v>
      </c>
      <c r="H3617" t="s">
        <v>125</v>
      </c>
      <c r="J3617" t="s">
        <v>126</v>
      </c>
      <c r="K3617" t="s">
        <v>136</v>
      </c>
    </row>
    <row r="3618" spans="1:11" x14ac:dyDescent="0.25">
      <c r="A3618" t="s">
        <v>251</v>
      </c>
      <c r="B3618" t="s">
        <v>12</v>
      </c>
      <c r="C3618" t="s">
        <v>109</v>
      </c>
      <c r="D3618" t="s">
        <v>14</v>
      </c>
      <c r="E3618" t="s">
        <v>67</v>
      </c>
      <c r="F3618">
        <v>2019</v>
      </c>
      <c r="G3618">
        <v>113.79900000000001</v>
      </c>
      <c r="H3618" t="s">
        <v>125</v>
      </c>
      <c r="J3618" t="s">
        <v>126</v>
      </c>
      <c r="K3618" t="s">
        <v>136</v>
      </c>
    </row>
    <row r="3619" spans="1:11" x14ac:dyDescent="0.25">
      <c r="A3619" t="s">
        <v>251</v>
      </c>
      <c r="B3619" t="s">
        <v>12</v>
      </c>
      <c r="C3619" t="s">
        <v>109</v>
      </c>
      <c r="D3619" t="s">
        <v>14</v>
      </c>
      <c r="E3619" t="s">
        <v>68</v>
      </c>
      <c r="F3619">
        <v>2019</v>
      </c>
      <c r="G3619">
        <v>33.996000000000002</v>
      </c>
      <c r="H3619" t="s">
        <v>125</v>
      </c>
      <c r="J3619" t="s">
        <v>126</v>
      </c>
      <c r="K3619" t="s">
        <v>136</v>
      </c>
    </row>
    <row r="3620" spans="1:11" x14ac:dyDescent="0.25">
      <c r="A3620" t="s">
        <v>251</v>
      </c>
      <c r="B3620" t="s">
        <v>12</v>
      </c>
      <c r="C3620" t="s">
        <v>109</v>
      </c>
      <c r="D3620" t="s">
        <v>14</v>
      </c>
      <c r="E3620" t="s">
        <v>69</v>
      </c>
      <c r="F3620">
        <v>2019</v>
      </c>
      <c r="G3620">
        <v>7.4749999999999996</v>
      </c>
      <c r="H3620" t="s">
        <v>125</v>
      </c>
      <c r="J3620" t="s">
        <v>126</v>
      </c>
      <c r="K3620" t="s">
        <v>136</v>
      </c>
    </row>
    <row r="3621" spans="1:11" x14ac:dyDescent="0.25">
      <c r="A3621" t="s">
        <v>252</v>
      </c>
      <c r="B3621" t="s">
        <v>12</v>
      </c>
      <c r="C3621" t="s">
        <v>222</v>
      </c>
      <c r="D3621" t="s">
        <v>14</v>
      </c>
      <c r="E3621" t="s">
        <v>15</v>
      </c>
      <c r="F3621">
        <v>2019</v>
      </c>
      <c r="G3621">
        <v>25.172000000000001</v>
      </c>
      <c r="K3621" t="s">
        <v>136</v>
      </c>
    </row>
    <row r="3622" spans="1:11" x14ac:dyDescent="0.25">
      <c r="A3622" t="s">
        <v>252</v>
      </c>
      <c r="B3622" t="s">
        <v>12</v>
      </c>
      <c r="C3622" t="s">
        <v>222</v>
      </c>
      <c r="D3622" t="s">
        <v>14</v>
      </c>
      <c r="E3622" t="s">
        <v>17</v>
      </c>
      <c r="F3622">
        <v>2019</v>
      </c>
      <c r="G3622">
        <v>2.2320000000000002</v>
      </c>
      <c r="K3622" t="s">
        <v>136</v>
      </c>
    </row>
    <row r="3623" spans="1:11" x14ac:dyDescent="0.25">
      <c r="A3623" t="s">
        <v>252</v>
      </c>
      <c r="B3623" t="s">
        <v>12</v>
      </c>
      <c r="C3623" t="s">
        <v>222</v>
      </c>
      <c r="D3623" t="s">
        <v>14</v>
      </c>
      <c r="E3623" t="s">
        <v>18</v>
      </c>
      <c r="F3623">
        <v>2019</v>
      </c>
      <c r="G3623">
        <v>2.032</v>
      </c>
      <c r="K3623" t="s">
        <v>136</v>
      </c>
    </row>
    <row r="3624" spans="1:11" x14ac:dyDescent="0.25">
      <c r="A3624" t="s">
        <v>252</v>
      </c>
      <c r="B3624" t="s">
        <v>12</v>
      </c>
      <c r="C3624" t="s">
        <v>222</v>
      </c>
      <c r="D3624" t="s">
        <v>14</v>
      </c>
      <c r="E3624" t="s">
        <v>19</v>
      </c>
      <c r="F3624">
        <v>2019</v>
      </c>
      <c r="H3624" t="s">
        <v>21</v>
      </c>
      <c r="K3624" t="s">
        <v>136</v>
      </c>
    </row>
    <row r="3625" spans="1:11" x14ac:dyDescent="0.25">
      <c r="A3625" t="s">
        <v>252</v>
      </c>
      <c r="B3625" t="s">
        <v>12</v>
      </c>
      <c r="C3625" t="s">
        <v>222</v>
      </c>
      <c r="D3625" t="s">
        <v>14</v>
      </c>
      <c r="E3625" t="s">
        <v>22</v>
      </c>
      <c r="F3625">
        <v>2019</v>
      </c>
      <c r="H3625" t="s">
        <v>21</v>
      </c>
      <c r="K3625" t="s">
        <v>136</v>
      </c>
    </row>
    <row r="3626" spans="1:11" x14ac:dyDescent="0.25">
      <c r="A3626" t="s">
        <v>252</v>
      </c>
      <c r="B3626" t="s">
        <v>12</v>
      </c>
      <c r="C3626" t="s">
        <v>222</v>
      </c>
      <c r="D3626" t="s">
        <v>14</v>
      </c>
      <c r="E3626" t="s">
        <v>23</v>
      </c>
      <c r="F3626">
        <v>2019</v>
      </c>
      <c r="G3626">
        <v>0.66700000000000004</v>
      </c>
      <c r="K3626" t="s">
        <v>136</v>
      </c>
    </row>
    <row r="3627" spans="1:11" x14ac:dyDescent="0.25">
      <c r="A3627" t="s">
        <v>252</v>
      </c>
      <c r="B3627" t="s">
        <v>12</v>
      </c>
      <c r="C3627" t="s">
        <v>222</v>
      </c>
      <c r="D3627" t="s">
        <v>14</v>
      </c>
      <c r="E3627" t="s">
        <v>76</v>
      </c>
      <c r="F3627">
        <v>2019</v>
      </c>
      <c r="G3627">
        <v>6.2E-2</v>
      </c>
      <c r="H3627" t="s">
        <v>21</v>
      </c>
      <c r="K3627" t="s">
        <v>136</v>
      </c>
    </row>
    <row r="3628" spans="1:11" x14ac:dyDescent="0.25">
      <c r="A3628" t="s">
        <v>252</v>
      </c>
      <c r="B3628" t="s">
        <v>12</v>
      </c>
      <c r="C3628" t="s">
        <v>222</v>
      </c>
      <c r="D3628" t="s">
        <v>14</v>
      </c>
      <c r="E3628" t="s">
        <v>24</v>
      </c>
      <c r="F3628">
        <v>2019</v>
      </c>
      <c r="G3628">
        <v>0.11899999999999999</v>
      </c>
      <c r="H3628" t="s">
        <v>21</v>
      </c>
      <c r="K3628" t="s">
        <v>136</v>
      </c>
    </row>
    <row r="3629" spans="1:11" x14ac:dyDescent="0.25">
      <c r="A3629" t="s">
        <v>252</v>
      </c>
      <c r="B3629" t="s">
        <v>12</v>
      </c>
      <c r="C3629" t="s">
        <v>222</v>
      </c>
      <c r="D3629" t="s">
        <v>14</v>
      </c>
      <c r="E3629" t="s">
        <v>25</v>
      </c>
      <c r="F3629">
        <v>2019</v>
      </c>
      <c r="G3629">
        <v>0.28399999999999997</v>
      </c>
      <c r="K3629" t="s">
        <v>136</v>
      </c>
    </row>
    <row r="3630" spans="1:11" x14ac:dyDescent="0.25">
      <c r="A3630" t="s">
        <v>252</v>
      </c>
      <c r="B3630" t="s">
        <v>12</v>
      </c>
      <c r="C3630" t="s">
        <v>222</v>
      </c>
      <c r="D3630" t="s">
        <v>14</v>
      </c>
      <c r="E3630" t="s">
        <v>32</v>
      </c>
      <c r="F3630">
        <v>2019</v>
      </c>
      <c r="H3630" t="s">
        <v>21</v>
      </c>
      <c r="K3630" t="s">
        <v>136</v>
      </c>
    </row>
    <row r="3631" spans="1:11" x14ac:dyDescent="0.25">
      <c r="A3631" t="s">
        <v>252</v>
      </c>
      <c r="B3631" t="s">
        <v>12</v>
      </c>
      <c r="C3631" t="s">
        <v>222</v>
      </c>
      <c r="D3631" t="s">
        <v>14</v>
      </c>
      <c r="E3631" t="s">
        <v>34</v>
      </c>
      <c r="F3631">
        <v>2019</v>
      </c>
      <c r="H3631" t="s">
        <v>21</v>
      </c>
      <c r="K3631" t="s">
        <v>136</v>
      </c>
    </row>
    <row r="3632" spans="1:11" x14ac:dyDescent="0.25">
      <c r="A3632" t="s">
        <v>252</v>
      </c>
      <c r="B3632" t="s">
        <v>12</v>
      </c>
      <c r="C3632" t="s">
        <v>222</v>
      </c>
      <c r="D3632" t="s">
        <v>14</v>
      </c>
      <c r="E3632" t="s">
        <v>35</v>
      </c>
      <c r="F3632">
        <v>2019</v>
      </c>
      <c r="H3632" t="s">
        <v>21</v>
      </c>
      <c r="K3632" t="s">
        <v>136</v>
      </c>
    </row>
    <row r="3633" spans="1:11" x14ac:dyDescent="0.25">
      <c r="A3633" t="s">
        <v>252</v>
      </c>
      <c r="B3633" t="s">
        <v>12</v>
      </c>
      <c r="C3633" t="s">
        <v>222</v>
      </c>
      <c r="D3633" t="s">
        <v>14</v>
      </c>
      <c r="E3633" t="s">
        <v>81</v>
      </c>
      <c r="F3633">
        <v>2019</v>
      </c>
      <c r="G3633">
        <v>9.1999999999999998E-2</v>
      </c>
      <c r="H3633" t="s">
        <v>21</v>
      </c>
      <c r="K3633" t="s">
        <v>136</v>
      </c>
    </row>
    <row r="3634" spans="1:11" x14ac:dyDescent="0.25">
      <c r="A3634" t="s">
        <v>252</v>
      </c>
      <c r="B3634" t="s">
        <v>12</v>
      </c>
      <c r="C3634" t="s">
        <v>222</v>
      </c>
      <c r="D3634" t="s">
        <v>14</v>
      </c>
      <c r="E3634" t="s">
        <v>82</v>
      </c>
      <c r="F3634">
        <v>2019</v>
      </c>
      <c r="H3634" t="s">
        <v>21</v>
      </c>
      <c r="K3634" t="s">
        <v>136</v>
      </c>
    </row>
    <row r="3635" spans="1:11" x14ac:dyDescent="0.25">
      <c r="A3635" t="s">
        <v>252</v>
      </c>
      <c r="B3635" t="s">
        <v>12</v>
      </c>
      <c r="C3635" t="s">
        <v>222</v>
      </c>
      <c r="D3635" t="s">
        <v>14</v>
      </c>
      <c r="E3635" t="s">
        <v>39</v>
      </c>
      <c r="F3635">
        <v>2019</v>
      </c>
      <c r="G3635">
        <v>0.217</v>
      </c>
      <c r="K3635" t="s">
        <v>136</v>
      </c>
    </row>
    <row r="3636" spans="1:11" x14ac:dyDescent="0.25">
      <c r="A3636" t="s">
        <v>252</v>
      </c>
      <c r="B3636" t="s">
        <v>12</v>
      </c>
      <c r="C3636" t="s">
        <v>222</v>
      </c>
      <c r="D3636" t="s">
        <v>14</v>
      </c>
      <c r="E3636" t="s">
        <v>86</v>
      </c>
      <c r="F3636">
        <v>2019</v>
      </c>
      <c r="G3636">
        <v>0.61199999999999999</v>
      </c>
      <c r="K3636" t="s">
        <v>136</v>
      </c>
    </row>
    <row r="3637" spans="1:11" x14ac:dyDescent="0.25">
      <c r="A3637" t="s">
        <v>252</v>
      </c>
      <c r="B3637" t="s">
        <v>12</v>
      </c>
      <c r="C3637" t="s">
        <v>222</v>
      </c>
      <c r="D3637" t="s">
        <v>14</v>
      </c>
      <c r="E3637" t="s">
        <v>41</v>
      </c>
      <c r="F3637">
        <v>2019</v>
      </c>
      <c r="H3637" t="s">
        <v>21</v>
      </c>
      <c r="K3637" t="s">
        <v>136</v>
      </c>
    </row>
    <row r="3638" spans="1:11" x14ac:dyDescent="0.25">
      <c r="A3638" t="s">
        <v>252</v>
      </c>
      <c r="B3638" t="s">
        <v>12</v>
      </c>
      <c r="C3638" t="s">
        <v>222</v>
      </c>
      <c r="D3638" t="s">
        <v>14</v>
      </c>
      <c r="E3638" t="s">
        <v>42</v>
      </c>
      <c r="F3638">
        <v>2019</v>
      </c>
      <c r="H3638" t="s">
        <v>21</v>
      </c>
      <c r="K3638" t="s">
        <v>136</v>
      </c>
    </row>
    <row r="3639" spans="1:11" x14ac:dyDescent="0.25">
      <c r="A3639" t="s">
        <v>252</v>
      </c>
      <c r="B3639" t="s">
        <v>12</v>
      </c>
      <c r="C3639" t="s">
        <v>222</v>
      </c>
      <c r="D3639" t="s">
        <v>14</v>
      </c>
      <c r="E3639" t="s">
        <v>87</v>
      </c>
      <c r="F3639">
        <v>2019</v>
      </c>
      <c r="G3639">
        <v>0.24</v>
      </c>
      <c r="K3639" t="s">
        <v>136</v>
      </c>
    </row>
    <row r="3640" spans="1:11" x14ac:dyDescent="0.25">
      <c r="A3640" t="s">
        <v>252</v>
      </c>
      <c r="B3640" t="s">
        <v>12</v>
      </c>
      <c r="C3640" t="s">
        <v>222</v>
      </c>
      <c r="D3640" t="s">
        <v>14</v>
      </c>
      <c r="E3640" t="s">
        <v>43</v>
      </c>
      <c r="F3640">
        <v>2019</v>
      </c>
      <c r="G3640">
        <v>0.111</v>
      </c>
      <c r="H3640" t="s">
        <v>21</v>
      </c>
      <c r="K3640" t="s">
        <v>136</v>
      </c>
    </row>
    <row r="3641" spans="1:11" x14ac:dyDescent="0.25">
      <c r="A3641" t="s">
        <v>252</v>
      </c>
      <c r="B3641" t="s">
        <v>12</v>
      </c>
      <c r="C3641" t="s">
        <v>222</v>
      </c>
      <c r="D3641" t="s">
        <v>14</v>
      </c>
      <c r="E3641" t="s">
        <v>44</v>
      </c>
      <c r="F3641">
        <v>2019</v>
      </c>
      <c r="G3641">
        <v>5.9009999999999998</v>
      </c>
      <c r="K3641" t="s">
        <v>136</v>
      </c>
    </row>
    <row r="3642" spans="1:11" x14ac:dyDescent="0.25">
      <c r="A3642" t="s">
        <v>252</v>
      </c>
      <c r="B3642" t="s">
        <v>12</v>
      </c>
      <c r="C3642" t="s">
        <v>222</v>
      </c>
      <c r="D3642" t="s">
        <v>14</v>
      </c>
      <c r="E3642" t="s">
        <v>45</v>
      </c>
      <c r="F3642">
        <v>2019</v>
      </c>
      <c r="G3642">
        <v>0.77700000000000002</v>
      </c>
      <c r="K3642" t="s">
        <v>136</v>
      </c>
    </row>
    <row r="3643" spans="1:11" x14ac:dyDescent="0.25">
      <c r="A3643" t="s">
        <v>252</v>
      </c>
      <c r="B3643" t="s">
        <v>12</v>
      </c>
      <c r="C3643" t="s">
        <v>222</v>
      </c>
      <c r="D3643" t="s">
        <v>14</v>
      </c>
      <c r="E3643" t="s">
        <v>46</v>
      </c>
      <c r="F3643">
        <v>2019</v>
      </c>
      <c r="G3643">
        <v>0.997</v>
      </c>
      <c r="K3643" t="s">
        <v>136</v>
      </c>
    </row>
    <row r="3644" spans="1:11" x14ac:dyDescent="0.25">
      <c r="A3644" t="s">
        <v>252</v>
      </c>
      <c r="B3644" t="s">
        <v>12</v>
      </c>
      <c r="C3644" t="s">
        <v>222</v>
      </c>
      <c r="D3644" t="s">
        <v>14</v>
      </c>
      <c r="E3644" t="s">
        <v>89</v>
      </c>
      <c r="F3644">
        <v>2019</v>
      </c>
      <c r="G3644">
        <v>0.34399999999999997</v>
      </c>
      <c r="K3644" t="s">
        <v>136</v>
      </c>
    </row>
    <row r="3645" spans="1:11" x14ac:dyDescent="0.25">
      <c r="A3645" t="s">
        <v>252</v>
      </c>
      <c r="B3645" t="s">
        <v>12</v>
      </c>
      <c r="C3645" t="s">
        <v>222</v>
      </c>
      <c r="D3645" t="s">
        <v>14</v>
      </c>
      <c r="E3645" t="s">
        <v>90</v>
      </c>
      <c r="F3645">
        <v>2019</v>
      </c>
      <c r="H3645" t="s">
        <v>21</v>
      </c>
      <c r="K3645" t="s">
        <v>136</v>
      </c>
    </row>
    <row r="3646" spans="1:11" x14ac:dyDescent="0.25">
      <c r="A3646" t="s">
        <v>252</v>
      </c>
      <c r="B3646" t="s">
        <v>12</v>
      </c>
      <c r="C3646" t="s">
        <v>222</v>
      </c>
      <c r="D3646" t="s">
        <v>14</v>
      </c>
      <c r="E3646" t="s">
        <v>47</v>
      </c>
      <c r="F3646">
        <v>2019</v>
      </c>
      <c r="G3646">
        <v>0.373</v>
      </c>
      <c r="K3646" t="s">
        <v>136</v>
      </c>
    </row>
    <row r="3647" spans="1:11" x14ac:dyDescent="0.25">
      <c r="A3647" t="s">
        <v>252</v>
      </c>
      <c r="B3647" t="s">
        <v>12</v>
      </c>
      <c r="C3647" t="s">
        <v>222</v>
      </c>
      <c r="D3647" t="s">
        <v>14</v>
      </c>
      <c r="E3647" t="s">
        <v>48</v>
      </c>
      <c r="F3647">
        <v>2019</v>
      </c>
      <c r="G3647">
        <v>0.379</v>
      </c>
      <c r="K3647" t="s">
        <v>136</v>
      </c>
    </row>
    <row r="3648" spans="1:11" x14ac:dyDescent="0.25">
      <c r="A3648" t="s">
        <v>252</v>
      </c>
      <c r="B3648" t="s">
        <v>12</v>
      </c>
      <c r="C3648" t="s">
        <v>222</v>
      </c>
      <c r="D3648" t="s">
        <v>14</v>
      </c>
      <c r="E3648" t="s">
        <v>51</v>
      </c>
      <c r="F3648">
        <v>2019</v>
      </c>
      <c r="G3648">
        <v>0.123</v>
      </c>
      <c r="H3648" t="s">
        <v>21</v>
      </c>
      <c r="K3648" t="s">
        <v>136</v>
      </c>
    </row>
    <row r="3649" spans="1:11" x14ac:dyDescent="0.25">
      <c r="A3649" t="s">
        <v>252</v>
      </c>
      <c r="B3649" t="s">
        <v>12</v>
      </c>
      <c r="C3649" t="s">
        <v>222</v>
      </c>
      <c r="D3649" t="s">
        <v>14</v>
      </c>
      <c r="E3649" t="s">
        <v>52</v>
      </c>
      <c r="F3649">
        <v>2019</v>
      </c>
      <c r="G3649">
        <v>7.6999999999999999E-2</v>
      </c>
      <c r="H3649" t="s">
        <v>21</v>
      </c>
      <c r="K3649" t="s">
        <v>136</v>
      </c>
    </row>
    <row r="3650" spans="1:11" x14ac:dyDescent="0.25">
      <c r="A3650" t="s">
        <v>252</v>
      </c>
      <c r="B3650" t="s">
        <v>12</v>
      </c>
      <c r="C3650" t="s">
        <v>222</v>
      </c>
      <c r="D3650" t="s">
        <v>14</v>
      </c>
      <c r="E3650" t="s">
        <v>91</v>
      </c>
      <c r="F3650">
        <v>2019</v>
      </c>
      <c r="H3650" t="s">
        <v>21</v>
      </c>
      <c r="K3650" t="s">
        <v>136</v>
      </c>
    </row>
    <row r="3651" spans="1:11" x14ac:dyDescent="0.25">
      <c r="A3651" t="s">
        <v>252</v>
      </c>
      <c r="B3651" t="s">
        <v>12</v>
      </c>
      <c r="C3651" t="s">
        <v>222</v>
      </c>
      <c r="D3651" t="s">
        <v>14</v>
      </c>
      <c r="E3651" t="s">
        <v>53</v>
      </c>
      <c r="F3651">
        <v>2019</v>
      </c>
      <c r="H3651" t="s">
        <v>21</v>
      </c>
      <c r="K3651" t="s">
        <v>136</v>
      </c>
    </row>
    <row r="3652" spans="1:11" x14ac:dyDescent="0.25">
      <c r="A3652" t="s">
        <v>252</v>
      </c>
      <c r="B3652" t="s">
        <v>12</v>
      </c>
      <c r="C3652" t="s">
        <v>222</v>
      </c>
      <c r="D3652" t="s">
        <v>14</v>
      </c>
      <c r="E3652" t="s">
        <v>93</v>
      </c>
      <c r="F3652">
        <v>2019</v>
      </c>
      <c r="H3652" t="s">
        <v>21</v>
      </c>
      <c r="K3652" t="s">
        <v>136</v>
      </c>
    </row>
    <row r="3653" spans="1:11" x14ac:dyDescent="0.25">
      <c r="A3653" t="s">
        <v>252</v>
      </c>
      <c r="B3653" t="s">
        <v>12</v>
      </c>
      <c r="C3653" t="s">
        <v>222</v>
      </c>
      <c r="D3653" t="s">
        <v>14</v>
      </c>
      <c r="E3653" t="s">
        <v>94</v>
      </c>
      <c r="F3653">
        <v>2019</v>
      </c>
      <c r="G3653">
        <v>0.151</v>
      </c>
      <c r="H3653" t="s">
        <v>21</v>
      </c>
      <c r="K3653" t="s">
        <v>136</v>
      </c>
    </row>
    <row r="3654" spans="1:11" x14ac:dyDescent="0.25">
      <c r="A3654" t="s">
        <v>252</v>
      </c>
      <c r="B3654" t="s">
        <v>12</v>
      </c>
      <c r="C3654" t="s">
        <v>222</v>
      </c>
      <c r="D3654" t="s">
        <v>14</v>
      </c>
      <c r="E3654" t="s">
        <v>54</v>
      </c>
      <c r="F3654">
        <v>2019</v>
      </c>
      <c r="G3654">
        <v>0.158</v>
      </c>
      <c r="H3654" t="s">
        <v>21</v>
      </c>
      <c r="K3654" t="s">
        <v>136</v>
      </c>
    </row>
    <row r="3655" spans="1:11" x14ac:dyDescent="0.25">
      <c r="A3655" t="s">
        <v>252</v>
      </c>
      <c r="B3655" t="s">
        <v>12</v>
      </c>
      <c r="C3655" t="s">
        <v>222</v>
      </c>
      <c r="D3655" t="s">
        <v>14</v>
      </c>
      <c r="E3655" t="s">
        <v>95</v>
      </c>
      <c r="F3655">
        <v>2019</v>
      </c>
      <c r="H3655" t="s">
        <v>21</v>
      </c>
      <c r="K3655" t="s">
        <v>136</v>
      </c>
    </row>
    <row r="3656" spans="1:11" x14ac:dyDescent="0.25">
      <c r="A3656" t="s">
        <v>252</v>
      </c>
      <c r="B3656" t="s">
        <v>12</v>
      </c>
      <c r="C3656" t="s">
        <v>222</v>
      </c>
      <c r="D3656" t="s">
        <v>14</v>
      </c>
      <c r="E3656" t="s">
        <v>99</v>
      </c>
      <c r="F3656">
        <v>2019</v>
      </c>
      <c r="H3656" t="s">
        <v>21</v>
      </c>
      <c r="K3656" t="s">
        <v>136</v>
      </c>
    </row>
    <row r="3657" spans="1:11" x14ac:dyDescent="0.25">
      <c r="A3657" t="s">
        <v>252</v>
      </c>
      <c r="B3657" t="s">
        <v>12</v>
      </c>
      <c r="C3657" t="s">
        <v>222</v>
      </c>
      <c r="D3657" t="s">
        <v>14</v>
      </c>
      <c r="E3657" t="s">
        <v>101</v>
      </c>
      <c r="F3657">
        <v>2019</v>
      </c>
      <c r="H3657" t="s">
        <v>21</v>
      </c>
      <c r="K3657" t="s">
        <v>136</v>
      </c>
    </row>
    <row r="3658" spans="1:11" x14ac:dyDescent="0.25">
      <c r="A3658" t="s">
        <v>252</v>
      </c>
      <c r="B3658" t="s">
        <v>12</v>
      </c>
      <c r="C3658" t="s">
        <v>222</v>
      </c>
      <c r="D3658" t="s">
        <v>14</v>
      </c>
      <c r="E3658" t="s">
        <v>102</v>
      </c>
      <c r="F3658">
        <v>2019</v>
      </c>
      <c r="H3658" t="s">
        <v>21</v>
      </c>
      <c r="K3658" t="s">
        <v>136</v>
      </c>
    </row>
    <row r="3659" spans="1:11" x14ac:dyDescent="0.25">
      <c r="A3659" t="s">
        <v>252</v>
      </c>
      <c r="B3659" t="s">
        <v>12</v>
      </c>
      <c r="C3659" t="s">
        <v>222</v>
      </c>
      <c r="D3659" t="s">
        <v>14</v>
      </c>
      <c r="E3659" t="s">
        <v>57</v>
      </c>
      <c r="F3659">
        <v>2019</v>
      </c>
      <c r="G3659">
        <v>0.628</v>
      </c>
      <c r="K3659" t="s">
        <v>136</v>
      </c>
    </row>
    <row r="3660" spans="1:11" x14ac:dyDescent="0.25">
      <c r="A3660" t="s">
        <v>252</v>
      </c>
      <c r="B3660" t="s">
        <v>12</v>
      </c>
      <c r="C3660" t="s">
        <v>222</v>
      </c>
      <c r="D3660" t="s">
        <v>14</v>
      </c>
      <c r="E3660" t="s">
        <v>103</v>
      </c>
      <c r="F3660">
        <v>2019</v>
      </c>
      <c r="G3660">
        <v>5.5E-2</v>
      </c>
      <c r="H3660" t="s">
        <v>21</v>
      </c>
      <c r="K3660" t="s">
        <v>136</v>
      </c>
    </row>
    <row r="3661" spans="1:11" x14ac:dyDescent="0.25">
      <c r="A3661" t="s">
        <v>252</v>
      </c>
      <c r="B3661" t="s">
        <v>12</v>
      </c>
      <c r="C3661" t="s">
        <v>222</v>
      </c>
      <c r="D3661" t="s">
        <v>14</v>
      </c>
      <c r="E3661" t="s">
        <v>58</v>
      </c>
      <c r="F3661">
        <v>2019</v>
      </c>
      <c r="H3661" t="s">
        <v>21</v>
      </c>
      <c r="K3661" t="s">
        <v>136</v>
      </c>
    </row>
    <row r="3662" spans="1:11" x14ac:dyDescent="0.25">
      <c r="A3662" t="s">
        <v>252</v>
      </c>
      <c r="B3662" t="s">
        <v>12</v>
      </c>
      <c r="C3662" t="s">
        <v>222</v>
      </c>
      <c r="D3662" t="s">
        <v>14</v>
      </c>
      <c r="E3662" t="s">
        <v>59</v>
      </c>
      <c r="F3662">
        <v>2019</v>
      </c>
      <c r="G3662">
        <v>3.2050000000000001</v>
      </c>
      <c r="K3662" t="s">
        <v>136</v>
      </c>
    </row>
    <row r="3663" spans="1:11" x14ac:dyDescent="0.25">
      <c r="A3663" t="s">
        <v>252</v>
      </c>
      <c r="B3663" t="s">
        <v>12</v>
      </c>
      <c r="C3663" t="s">
        <v>222</v>
      </c>
      <c r="D3663" t="s">
        <v>14</v>
      </c>
      <c r="E3663" t="s">
        <v>60</v>
      </c>
      <c r="F3663">
        <v>2019</v>
      </c>
      <c r="G3663">
        <v>2.4340000000000002</v>
      </c>
      <c r="K3663" t="s">
        <v>136</v>
      </c>
    </row>
    <row r="3664" spans="1:11" x14ac:dyDescent="0.25">
      <c r="A3664" t="s">
        <v>252</v>
      </c>
      <c r="B3664" t="s">
        <v>12</v>
      </c>
      <c r="C3664" t="s">
        <v>222</v>
      </c>
      <c r="D3664" t="s">
        <v>14</v>
      </c>
      <c r="E3664" t="s">
        <v>61</v>
      </c>
      <c r="F3664">
        <v>2019</v>
      </c>
      <c r="G3664">
        <v>1.054</v>
      </c>
      <c r="K3664" t="s">
        <v>136</v>
      </c>
    </row>
    <row r="3665" spans="1:11" x14ac:dyDescent="0.25">
      <c r="A3665" t="s">
        <v>252</v>
      </c>
      <c r="B3665" t="s">
        <v>12</v>
      </c>
      <c r="C3665" t="s">
        <v>222</v>
      </c>
      <c r="D3665" t="s">
        <v>14</v>
      </c>
      <c r="E3665" t="s">
        <v>62</v>
      </c>
      <c r="F3665">
        <v>2019</v>
      </c>
      <c r="H3665" t="s">
        <v>21</v>
      </c>
      <c r="K3665" t="s">
        <v>136</v>
      </c>
    </row>
    <row r="3666" spans="1:11" x14ac:dyDescent="0.25">
      <c r="A3666" t="s">
        <v>252</v>
      </c>
      <c r="B3666" t="s">
        <v>12</v>
      </c>
      <c r="C3666" t="s">
        <v>222</v>
      </c>
      <c r="D3666" t="s">
        <v>14</v>
      </c>
      <c r="E3666" t="s">
        <v>104</v>
      </c>
      <c r="F3666">
        <v>2019</v>
      </c>
      <c r="G3666">
        <v>6.7000000000000004E-2</v>
      </c>
      <c r="H3666" t="s">
        <v>21</v>
      </c>
      <c r="K3666" t="s">
        <v>136</v>
      </c>
    </row>
    <row r="3667" spans="1:11" x14ac:dyDescent="0.25">
      <c r="A3667" t="s">
        <v>252</v>
      </c>
      <c r="B3667" t="s">
        <v>12</v>
      </c>
      <c r="C3667" t="s">
        <v>222</v>
      </c>
      <c r="D3667" t="s">
        <v>14</v>
      </c>
      <c r="E3667" t="s">
        <v>105</v>
      </c>
      <c r="F3667">
        <v>2019</v>
      </c>
      <c r="G3667">
        <v>0.16200000000000001</v>
      </c>
      <c r="H3667" t="s">
        <v>21</v>
      </c>
      <c r="K3667" t="s">
        <v>136</v>
      </c>
    </row>
    <row r="3668" spans="1:11" x14ac:dyDescent="0.25">
      <c r="A3668" t="s">
        <v>252</v>
      </c>
      <c r="B3668" t="s">
        <v>12</v>
      </c>
      <c r="C3668" t="s">
        <v>222</v>
      </c>
      <c r="D3668" t="s">
        <v>14</v>
      </c>
      <c r="E3668" t="s">
        <v>65</v>
      </c>
      <c r="F3668">
        <v>2019</v>
      </c>
      <c r="G3668">
        <v>0.40600000000000003</v>
      </c>
      <c r="K3668" t="s">
        <v>136</v>
      </c>
    </row>
    <row r="3669" spans="1:11" x14ac:dyDescent="0.25">
      <c r="A3669" t="s">
        <v>252</v>
      </c>
      <c r="B3669" t="s">
        <v>12</v>
      </c>
      <c r="C3669" t="s">
        <v>222</v>
      </c>
      <c r="D3669" t="s">
        <v>14</v>
      </c>
      <c r="E3669" t="s">
        <v>66</v>
      </c>
      <c r="F3669">
        <v>2019</v>
      </c>
      <c r="H3669" t="s">
        <v>21</v>
      </c>
      <c r="K3669" t="s">
        <v>136</v>
      </c>
    </row>
    <row r="3670" spans="1:11" x14ac:dyDescent="0.25">
      <c r="A3670" t="s">
        <v>252</v>
      </c>
      <c r="B3670" t="s">
        <v>12</v>
      </c>
      <c r="C3670" t="s">
        <v>222</v>
      </c>
      <c r="D3670" t="s">
        <v>14</v>
      </c>
      <c r="E3670" t="s">
        <v>67</v>
      </c>
      <c r="F3670">
        <v>2019</v>
      </c>
      <c r="H3670" t="s">
        <v>21</v>
      </c>
      <c r="K3670" t="s">
        <v>136</v>
      </c>
    </row>
    <row r="3671" spans="1:11" x14ac:dyDescent="0.25">
      <c r="A3671" t="s">
        <v>252</v>
      </c>
      <c r="B3671" t="s">
        <v>12</v>
      </c>
      <c r="C3671" t="s">
        <v>222</v>
      </c>
      <c r="D3671" t="s">
        <v>14</v>
      </c>
      <c r="E3671" t="s">
        <v>68</v>
      </c>
      <c r="F3671">
        <v>2019</v>
      </c>
      <c r="G3671">
        <v>0.44600000000000001</v>
      </c>
      <c r="K3671" t="s">
        <v>136</v>
      </c>
    </row>
    <row r="3672" spans="1:11" x14ac:dyDescent="0.25">
      <c r="A3672" t="s">
        <v>252</v>
      </c>
      <c r="B3672" t="s">
        <v>12</v>
      </c>
      <c r="C3672" t="s">
        <v>222</v>
      </c>
      <c r="D3672" t="s">
        <v>14</v>
      </c>
      <c r="E3672" t="s">
        <v>107</v>
      </c>
      <c r="F3672">
        <v>2019</v>
      </c>
      <c r="G3672">
        <v>0.161</v>
      </c>
      <c r="H3672" t="s">
        <v>21</v>
      </c>
      <c r="K3672" t="s">
        <v>136</v>
      </c>
    </row>
    <row r="3673" spans="1:11" x14ac:dyDescent="0.25">
      <c r="A3673" t="s">
        <v>252</v>
      </c>
      <c r="B3673" t="s">
        <v>12</v>
      </c>
      <c r="C3673" t="s">
        <v>222</v>
      </c>
      <c r="D3673" t="s">
        <v>14</v>
      </c>
      <c r="E3673" t="s">
        <v>69</v>
      </c>
      <c r="F3673">
        <v>2019</v>
      </c>
      <c r="G3673">
        <v>0.156</v>
      </c>
      <c r="H3673" t="s">
        <v>21</v>
      </c>
      <c r="K3673" t="s">
        <v>136</v>
      </c>
    </row>
    <row r="3674" spans="1:11" x14ac:dyDescent="0.25">
      <c r="A3674" t="s">
        <v>253</v>
      </c>
      <c r="B3674" t="s">
        <v>12</v>
      </c>
      <c r="C3674" t="s">
        <v>109</v>
      </c>
      <c r="D3674" t="s">
        <v>14</v>
      </c>
      <c r="E3674" t="s">
        <v>15</v>
      </c>
      <c r="F3674">
        <v>2020</v>
      </c>
      <c r="G3674">
        <v>343.904</v>
      </c>
      <c r="H3674" t="s">
        <v>125</v>
      </c>
      <c r="J3674" t="s">
        <v>126</v>
      </c>
      <c r="K3674" t="s">
        <v>136</v>
      </c>
    </row>
    <row r="3675" spans="1:11" x14ac:dyDescent="0.25">
      <c r="A3675" t="s">
        <v>253</v>
      </c>
      <c r="B3675" t="s">
        <v>12</v>
      </c>
      <c r="C3675" t="s">
        <v>109</v>
      </c>
      <c r="D3675" t="s">
        <v>14</v>
      </c>
      <c r="E3675" t="s">
        <v>17</v>
      </c>
      <c r="F3675">
        <v>2020</v>
      </c>
      <c r="G3675">
        <v>11.331</v>
      </c>
      <c r="H3675" t="s">
        <v>125</v>
      </c>
      <c r="J3675" t="s">
        <v>126</v>
      </c>
      <c r="K3675" t="s">
        <v>136</v>
      </c>
    </row>
    <row r="3676" spans="1:11" x14ac:dyDescent="0.25">
      <c r="A3676" t="s">
        <v>253</v>
      </c>
      <c r="B3676" t="s">
        <v>12</v>
      </c>
      <c r="C3676" t="s">
        <v>109</v>
      </c>
      <c r="D3676" t="s">
        <v>14</v>
      </c>
      <c r="E3676" t="s">
        <v>73</v>
      </c>
      <c r="F3676">
        <v>2020</v>
      </c>
      <c r="G3676">
        <v>1.157</v>
      </c>
      <c r="H3676" t="s">
        <v>125</v>
      </c>
      <c r="J3676" t="s">
        <v>126</v>
      </c>
      <c r="K3676" t="s">
        <v>136</v>
      </c>
    </row>
    <row r="3677" spans="1:11" x14ac:dyDescent="0.25">
      <c r="A3677" t="s">
        <v>253</v>
      </c>
      <c r="B3677" t="s">
        <v>12</v>
      </c>
      <c r="C3677" t="s">
        <v>109</v>
      </c>
      <c r="D3677" t="s">
        <v>14</v>
      </c>
      <c r="E3677" t="s">
        <v>18</v>
      </c>
      <c r="F3677">
        <v>2020</v>
      </c>
      <c r="G3677">
        <v>0.08</v>
      </c>
      <c r="H3677" t="s">
        <v>125</v>
      </c>
      <c r="J3677" t="s">
        <v>126</v>
      </c>
      <c r="K3677" t="s">
        <v>136</v>
      </c>
    </row>
    <row r="3678" spans="1:11" x14ac:dyDescent="0.25">
      <c r="A3678" t="s">
        <v>253</v>
      </c>
      <c r="B3678" t="s">
        <v>12</v>
      </c>
      <c r="C3678" t="s">
        <v>109</v>
      </c>
      <c r="D3678" t="s">
        <v>14</v>
      </c>
      <c r="E3678" t="s">
        <v>19</v>
      </c>
      <c r="F3678">
        <v>2020</v>
      </c>
      <c r="G3678">
        <v>2.1999999999999999E-2</v>
      </c>
      <c r="H3678" t="s">
        <v>125</v>
      </c>
      <c r="J3678" t="s">
        <v>126</v>
      </c>
      <c r="K3678" t="s">
        <v>136</v>
      </c>
    </row>
    <row r="3679" spans="1:11" x14ac:dyDescent="0.25">
      <c r="A3679" t="s">
        <v>253</v>
      </c>
      <c r="B3679" t="s">
        <v>12</v>
      </c>
      <c r="C3679" t="s">
        <v>109</v>
      </c>
      <c r="D3679" t="s">
        <v>14</v>
      </c>
      <c r="E3679" t="s">
        <v>20</v>
      </c>
      <c r="F3679">
        <v>2020</v>
      </c>
      <c r="G3679">
        <v>1.8280000000000001</v>
      </c>
      <c r="H3679" t="s">
        <v>125</v>
      </c>
      <c r="J3679" t="s">
        <v>126</v>
      </c>
      <c r="K3679" t="s">
        <v>136</v>
      </c>
    </row>
    <row r="3680" spans="1:11" x14ac:dyDescent="0.25">
      <c r="A3680" t="s">
        <v>253</v>
      </c>
      <c r="B3680" t="s">
        <v>12</v>
      </c>
      <c r="C3680" t="s">
        <v>109</v>
      </c>
      <c r="D3680" t="s">
        <v>14</v>
      </c>
      <c r="E3680" t="s">
        <v>22</v>
      </c>
      <c r="F3680">
        <v>2020</v>
      </c>
      <c r="G3680">
        <v>1.49</v>
      </c>
      <c r="H3680" t="s">
        <v>125</v>
      </c>
      <c r="J3680" t="s">
        <v>126</v>
      </c>
      <c r="K3680" t="s">
        <v>136</v>
      </c>
    </row>
    <row r="3681" spans="1:11" x14ac:dyDescent="0.25">
      <c r="A3681" t="s">
        <v>253</v>
      </c>
      <c r="B3681" t="s">
        <v>12</v>
      </c>
      <c r="C3681" t="s">
        <v>109</v>
      </c>
      <c r="D3681" t="s">
        <v>14</v>
      </c>
      <c r="E3681" t="s">
        <v>75</v>
      </c>
      <c r="F3681">
        <v>2020</v>
      </c>
      <c r="G3681">
        <v>0.34300000000000003</v>
      </c>
      <c r="H3681" t="s">
        <v>125</v>
      </c>
      <c r="J3681" t="s">
        <v>126</v>
      </c>
      <c r="K3681" t="s">
        <v>136</v>
      </c>
    </row>
    <row r="3682" spans="1:11" x14ac:dyDescent="0.25">
      <c r="A3682" t="s">
        <v>253</v>
      </c>
      <c r="B3682" t="s">
        <v>12</v>
      </c>
      <c r="C3682" t="s">
        <v>109</v>
      </c>
      <c r="D3682" t="s">
        <v>14</v>
      </c>
      <c r="E3682" t="s">
        <v>23</v>
      </c>
      <c r="F3682">
        <v>2020</v>
      </c>
      <c r="G3682">
        <v>7.274</v>
      </c>
      <c r="H3682" t="s">
        <v>125</v>
      </c>
      <c r="J3682" t="s">
        <v>126</v>
      </c>
      <c r="K3682" t="s">
        <v>136</v>
      </c>
    </row>
    <row r="3683" spans="1:11" x14ac:dyDescent="0.25">
      <c r="A3683" t="s">
        <v>253</v>
      </c>
      <c r="B3683" t="s">
        <v>12</v>
      </c>
      <c r="C3683" t="s">
        <v>109</v>
      </c>
      <c r="D3683" t="s">
        <v>14</v>
      </c>
      <c r="E3683" t="s">
        <v>76</v>
      </c>
      <c r="F3683">
        <v>2020</v>
      </c>
      <c r="G3683">
        <v>2.4489999999999998</v>
      </c>
      <c r="H3683" t="s">
        <v>125</v>
      </c>
      <c r="J3683" t="s">
        <v>126</v>
      </c>
      <c r="K3683" t="s">
        <v>136</v>
      </c>
    </row>
    <row r="3684" spans="1:11" x14ac:dyDescent="0.25">
      <c r="A3684" t="s">
        <v>253</v>
      </c>
      <c r="B3684" t="s">
        <v>12</v>
      </c>
      <c r="C3684" t="s">
        <v>109</v>
      </c>
      <c r="D3684" t="s">
        <v>14</v>
      </c>
      <c r="E3684" t="s">
        <v>24</v>
      </c>
      <c r="F3684">
        <v>2020</v>
      </c>
      <c r="G3684">
        <v>1.7999999999999999E-2</v>
      </c>
      <c r="H3684" t="s">
        <v>125</v>
      </c>
      <c r="J3684" t="s">
        <v>126</v>
      </c>
      <c r="K3684" t="s">
        <v>136</v>
      </c>
    </row>
    <row r="3685" spans="1:11" x14ac:dyDescent="0.25">
      <c r="A3685" t="s">
        <v>253</v>
      </c>
      <c r="B3685" t="s">
        <v>12</v>
      </c>
      <c r="C3685" t="s">
        <v>109</v>
      </c>
      <c r="D3685" t="s">
        <v>14</v>
      </c>
      <c r="E3685" t="s">
        <v>25</v>
      </c>
      <c r="F3685">
        <v>2020</v>
      </c>
      <c r="G3685">
        <v>1.913</v>
      </c>
      <c r="H3685" t="s">
        <v>125</v>
      </c>
      <c r="J3685" t="s">
        <v>126</v>
      </c>
      <c r="K3685" t="s">
        <v>136</v>
      </c>
    </row>
    <row r="3686" spans="1:11" x14ac:dyDescent="0.25">
      <c r="A3686" t="s">
        <v>253</v>
      </c>
      <c r="B3686" t="s">
        <v>12</v>
      </c>
      <c r="C3686" t="s">
        <v>109</v>
      </c>
      <c r="D3686" t="s">
        <v>14</v>
      </c>
      <c r="E3686" t="s">
        <v>26</v>
      </c>
      <c r="F3686">
        <v>2020</v>
      </c>
      <c r="G3686">
        <v>1.5209999999999999</v>
      </c>
      <c r="H3686" t="s">
        <v>125</v>
      </c>
      <c r="J3686" t="s">
        <v>126</v>
      </c>
      <c r="K3686" t="s">
        <v>136</v>
      </c>
    </row>
    <row r="3687" spans="1:11" x14ac:dyDescent="0.25">
      <c r="A3687" t="s">
        <v>253</v>
      </c>
      <c r="B3687" t="s">
        <v>12</v>
      </c>
      <c r="C3687" t="s">
        <v>109</v>
      </c>
      <c r="D3687" t="s">
        <v>14</v>
      </c>
      <c r="E3687" t="s">
        <v>27</v>
      </c>
      <c r="F3687">
        <v>2020</v>
      </c>
      <c r="G3687">
        <v>0.82</v>
      </c>
      <c r="H3687" t="s">
        <v>125</v>
      </c>
      <c r="J3687" t="s">
        <v>126</v>
      </c>
      <c r="K3687" t="s">
        <v>136</v>
      </c>
    </row>
    <row r="3688" spans="1:11" x14ac:dyDescent="0.25">
      <c r="A3688" t="s">
        <v>253</v>
      </c>
      <c r="B3688" t="s">
        <v>12</v>
      </c>
      <c r="C3688" t="s">
        <v>109</v>
      </c>
      <c r="D3688" t="s">
        <v>14</v>
      </c>
      <c r="E3688" t="s">
        <v>28</v>
      </c>
      <c r="F3688">
        <v>2020</v>
      </c>
      <c r="G3688">
        <v>2.8380000000000001</v>
      </c>
      <c r="H3688" t="s">
        <v>125</v>
      </c>
      <c r="J3688" t="s">
        <v>126</v>
      </c>
      <c r="K3688" t="s">
        <v>136</v>
      </c>
    </row>
    <row r="3689" spans="1:11" x14ac:dyDescent="0.25">
      <c r="A3689" t="s">
        <v>253</v>
      </c>
      <c r="B3689" t="s">
        <v>12</v>
      </c>
      <c r="C3689" t="s">
        <v>109</v>
      </c>
      <c r="D3689" t="s">
        <v>14</v>
      </c>
      <c r="E3689" t="s">
        <v>29</v>
      </c>
      <c r="F3689">
        <v>2020</v>
      </c>
      <c r="G3689">
        <v>0.69099999999999995</v>
      </c>
      <c r="H3689" t="s">
        <v>125</v>
      </c>
      <c r="J3689" t="s">
        <v>126</v>
      </c>
      <c r="K3689" t="s">
        <v>136</v>
      </c>
    </row>
    <row r="3690" spans="1:11" x14ac:dyDescent="0.25">
      <c r="A3690" t="s">
        <v>253</v>
      </c>
      <c r="B3690" t="s">
        <v>12</v>
      </c>
      <c r="C3690" t="s">
        <v>109</v>
      </c>
      <c r="D3690" t="s">
        <v>14</v>
      </c>
      <c r="E3690" t="s">
        <v>77</v>
      </c>
      <c r="F3690">
        <v>2020</v>
      </c>
      <c r="G3690">
        <v>0.72799999999999998</v>
      </c>
      <c r="H3690" t="s">
        <v>125</v>
      </c>
      <c r="J3690" t="s">
        <v>126</v>
      </c>
      <c r="K3690" t="s">
        <v>136</v>
      </c>
    </row>
    <row r="3691" spans="1:11" x14ac:dyDescent="0.25">
      <c r="A3691" t="s">
        <v>253</v>
      </c>
      <c r="B3691" t="s">
        <v>12</v>
      </c>
      <c r="C3691" t="s">
        <v>109</v>
      </c>
      <c r="D3691" t="s">
        <v>14</v>
      </c>
      <c r="E3691" t="s">
        <v>30</v>
      </c>
      <c r="F3691">
        <v>2020</v>
      </c>
      <c r="G3691">
        <v>0.497</v>
      </c>
      <c r="H3691" t="s">
        <v>125</v>
      </c>
      <c r="J3691" t="s">
        <v>126</v>
      </c>
      <c r="K3691" t="s">
        <v>136</v>
      </c>
    </row>
    <row r="3692" spans="1:11" x14ac:dyDescent="0.25">
      <c r="A3692" t="s">
        <v>253</v>
      </c>
      <c r="B3692" t="s">
        <v>12</v>
      </c>
      <c r="C3692" t="s">
        <v>109</v>
      </c>
      <c r="D3692" t="s">
        <v>14</v>
      </c>
      <c r="E3692" t="s">
        <v>31</v>
      </c>
      <c r="F3692">
        <v>2020</v>
      </c>
      <c r="G3692">
        <v>0.57099999999999995</v>
      </c>
      <c r="H3692" t="s">
        <v>125</v>
      </c>
      <c r="J3692" t="s">
        <v>126</v>
      </c>
      <c r="K3692" t="s">
        <v>136</v>
      </c>
    </row>
    <row r="3693" spans="1:11" x14ac:dyDescent="0.25">
      <c r="A3693" t="s">
        <v>253</v>
      </c>
      <c r="B3693" t="s">
        <v>12</v>
      </c>
      <c r="C3693" t="s">
        <v>109</v>
      </c>
      <c r="D3693" t="s">
        <v>14</v>
      </c>
      <c r="E3693" t="s">
        <v>78</v>
      </c>
      <c r="F3693">
        <v>2020</v>
      </c>
      <c r="G3693">
        <v>0.34100000000000003</v>
      </c>
      <c r="H3693" t="s">
        <v>125</v>
      </c>
      <c r="J3693" t="s">
        <v>126</v>
      </c>
      <c r="K3693" t="s">
        <v>136</v>
      </c>
    </row>
    <row r="3694" spans="1:11" x14ac:dyDescent="0.25">
      <c r="A3694" t="s">
        <v>253</v>
      </c>
      <c r="B3694" t="s">
        <v>12</v>
      </c>
      <c r="C3694" t="s">
        <v>109</v>
      </c>
      <c r="D3694" t="s">
        <v>14</v>
      </c>
      <c r="E3694" t="s">
        <v>79</v>
      </c>
      <c r="F3694">
        <v>2020</v>
      </c>
      <c r="G3694">
        <v>3.16</v>
      </c>
      <c r="H3694" t="s">
        <v>125</v>
      </c>
      <c r="J3694" t="s">
        <v>126</v>
      </c>
      <c r="K3694" t="s">
        <v>136</v>
      </c>
    </row>
    <row r="3695" spans="1:11" x14ac:dyDescent="0.25">
      <c r="A3695" t="s">
        <v>253</v>
      </c>
      <c r="B3695" t="s">
        <v>12</v>
      </c>
      <c r="C3695" t="s">
        <v>109</v>
      </c>
      <c r="D3695" t="s">
        <v>14</v>
      </c>
      <c r="E3695" t="s">
        <v>32</v>
      </c>
      <c r="F3695">
        <v>2020</v>
      </c>
      <c r="G3695">
        <v>5.1680000000000001</v>
      </c>
      <c r="H3695" t="s">
        <v>125</v>
      </c>
      <c r="J3695" t="s">
        <v>126</v>
      </c>
      <c r="K3695" t="s">
        <v>136</v>
      </c>
    </row>
    <row r="3696" spans="1:11" x14ac:dyDescent="0.25">
      <c r="A3696" t="s">
        <v>253</v>
      </c>
      <c r="B3696" t="s">
        <v>12</v>
      </c>
      <c r="C3696" t="s">
        <v>109</v>
      </c>
      <c r="D3696" t="s">
        <v>14</v>
      </c>
      <c r="E3696" t="s">
        <v>33</v>
      </c>
      <c r="F3696">
        <v>2020</v>
      </c>
      <c r="G3696">
        <v>1.5609999999999999</v>
      </c>
      <c r="H3696" t="s">
        <v>125</v>
      </c>
      <c r="J3696" t="s">
        <v>126</v>
      </c>
      <c r="K3696" t="s">
        <v>136</v>
      </c>
    </row>
    <row r="3697" spans="1:11" x14ac:dyDescent="0.25">
      <c r="A3697" t="s">
        <v>253</v>
      </c>
      <c r="B3697" t="s">
        <v>12</v>
      </c>
      <c r="C3697" t="s">
        <v>109</v>
      </c>
      <c r="D3697" t="s">
        <v>14</v>
      </c>
      <c r="E3697" t="s">
        <v>34</v>
      </c>
      <c r="F3697">
        <v>2020</v>
      </c>
      <c r="G3697">
        <v>3.173</v>
      </c>
      <c r="H3697" t="s">
        <v>125</v>
      </c>
      <c r="J3697" t="s">
        <v>126</v>
      </c>
      <c r="K3697" t="s">
        <v>136</v>
      </c>
    </row>
    <row r="3698" spans="1:11" x14ac:dyDescent="0.25">
      <c r="A3698" t="s">
        <v>253</v>
      </c>
      <c r="B3698" t="s">
        <v>12</v>
      </c>
      <c r="C3698" t="s">
        <v>109</v>
      </c>
      <c r="D3698" t="s">
        <v>14</v>
      </c>
      <c r="E3698" t="s">
        <v>80</v>
      </c>
      <c r="F3698">
        <v>2020</v>
      </c>
      <c r="G3698">
        <v>0.32300000000000001</v>
      </c>
      <c r="H3698" t="s">
        <v>125</v>
      </c>
      <c r="J3698" t="s">
        <v>126</v>
      </c>
      <c r="K3698" t="s">
        <v>136</v>
      </c>
    </row>
    <row r="3699" spans="1:11" x14ac:dyDescent="0.25">
      <c r="A3699" t="s">
        <v>253</v>
      </c>
      <c r="B3699" t="s">
        <v>12</v>
      </c>
      <c r="C3699" t="s">
        <v>109</v>
      </c>
      <c r="D3699" t="s">
        <v>14</v>
      </c>
      <c r="E3699" t="s">
        <v>35</v>
      </c>
      <c r="F3699">
        <v>2020</v>
      </c>
      <c r="G3699">
        <v>0.45400000000000001</v>
      </c>
      <c r="H3699" t="s">
        <v>125</v>
      </c>
      <c r="J3699" t="s">
        <v>126</v>
      </c>
      <c r="K3699" t="s">
        <v>136</v>
      </c>
    </row>
    <row r="3700" spans="1:11" x14ac:dyDescent="0.25">
      <c r="A3700" t="s">
        <v>253</v>
      </c>
      <c r="B3700" t="s">
        <v>12</v>
      </c>
      <c r="C3700" t="s">
        <v>109</v>
      </c>
      <c r="D3700" t="s">
        <v>14</v>
      </c>
      <c r="E3700" t="s">
        <v>36</v>
      </c>
      <c r="F3700">
        <v>2020</v>
      </c>
      <c r="G3700">
        <v>0.05</v>
      </c>
      <c r="H3700" t="s">
        <v>125</v>
      </c>
      <c r="J3700" t="s">
        <v>126</v>
      </c>
      <c r="K3700" t="s">
        <v>136</v>
      </c>
    </row>
    <row r="3701" spans="1:11" x14ac:dyDescent="0.25">
      <c r="A3701" t="s">
        <v>253</v>
      </c>
      <c r="B3701" t="s">
        <v>12</v>
      </c>
      <c r="C3701" t="s">
        <v>109</v>
      </c>
      <c r="D3701" t="s">
        <v>14</v>
      </c>
      <c r="E3701" t="s">
        <v>81</v>
      </c>
      <c r="F3701">
        <v>2020</v>
      </c>
      <c r="G3701">
        <v>5.6000000000000001E-2</v>
      </c>
      <c r="H3701" t="s">
        <v>125</v>
      </c>
      <c r="J3701" t="s">
        <v>126</v>
      </c>
      <c r="K3701" t="s">
        <v>136</v>
      </c>
    </row>
    <row r="3702" spans="1:11" x14ac:dyDescent="0.25">
      <c r="A3702" t="s">
        <v>253</v>
      </c>
      <c r="B3702" t="s">
        <v>12</v>
      </c>
      <c r="C3702" t="s">
        <v>109</v>
      </c>
      <c r="D3702" t="s">
        <v>14</v>
      </c>
      <c r="E3702" t="s">
        <v>37</v>
      </c>
      <c r="F3702">
        <v>2020</v>
      </c>
      <c r="G3702">
        <v>3.681</v>
      </c>
      <c r="H3702" t="s">
        <v>125</v>
      </c>
      <c r="J3702" t="s">
        <v>126</v>
      </c>
      <c r="K3702" t="s">
        <v>136</v>
      </c>
    </row>
    <row r="3703" spans="1:11" x14ac:dyDescent="0.25">
      <c r="A3703" t="s">
        <v>253</v>
      </c>
      <c r="B3703" t="s">
        <v>12</v>
      </c>
      <c r="C3703" t="s">
        <v>109</v>
      </c>
      <c r="D3703" t="s">
        <v>14</v>
      </c>
      <c r="E3703" t="s">
        <v>38</v>
      </c>
      <c r="F3703">
        <v>2020</v>
      </c>
      <c r="G3703">
        <v>0.91300000000000003</v>
      </c>
      <c r="H3703" t="s">
        <v>125</v>
      </c>
      <c r="J3703" t="s">
        <v>126</v>
      </c>
      <c r="K3703" t="s">
        <v>136</v>
      </c>
    </row>
    <row r="3704" spans="1:11" x14ac:dyDescent="0.25">
      <c r="A3704" t="s">
        <v>253</v>
      </c>
      <c r="B3704" t="s">
        <v>12</v>
      </c>
      <c r="C3704" t="s">
        <v>109</v>
      </c>
      <c r="D3704" t="s">
        <v>14</v>
      </c>
      <c r="E3704" t="s">
        <v>82</v>
      </c>
      <c r="F3704">
        <v>2020</v>
      </c>
      <c r="G3704">
        <v>3.2970000000000002</v>
      </c>
      <c r="H3704" t="s">
        <v>125</v>
      </c>
      <c r="J3704" t="s">
        <v>126</v>
      </c>
      <c r="K3704" t="s">
        <v>136</v>
      </c>
    </row>
    <row r="3705" spans="1:11" x14ac:dyDescent="0.25">
      <c r="A3705" t="s">
        <v>253</v>
      </c>
      <c r="B3705" t="s">
        <v>12</v>
      </c>
      <c r="C3705" t="s">
        <v>109</v>
      </c>
      <c r="D3705" t="s">
        <v>14</v>
      </c>
      <c r="E3705" t="s">
        <v>39</v>
      </c>
      <c r="F3705">
        <v>2020</v>
      </c>
      <c r="G3705">
        <v>7.4729999999999999</v>
      </c>
      <c r="H3705" t="s">
        <v>125</v>
      </c>
      <c r="J3705" t="s">
        <v>126</v>
      </c>
      <c r="K3705" t="s">
        <v>136</v>
      </c>
    </row>
    <row r="3706" spans="1:11" x14ac:dyDescent="0.25">
      <c r="A3706" t="s">
        <v>253</v>
      </c>
      <c r="B3706" t="s">
        <v>12</v>
      </c>
      <c r="C3706" t="s">
        <v>109</v>
      </c>
      <c r="D3706" t="s">
        <v>14</v>
      </c>
      <c r="E3706" t="s">
        <v>83</v>
      </c>
      <c r="F3706">
        <v>2020</v>
      </c>
      <c r="G3706">
        <v>2.5920000000000001</v>
      </c>
      <c r="H3706" t="s">
        <v>125</v>
      </c>
      <c r="J3706" t="s">
        <v>126</v>
      </c>
      <c r="K3706" t="s">
        <v>136</v>
      </c>
    </row>
    <row r="3707" spans="1:11" x14ac:dyDescent="0.25">
      <c r="A3707" t="s">
        <v>253</v>
      </c>
      <c r="B3707" t="s">
        <v>12</v>
      </c>
      <c r="C3707" t="s">
        <v>109</v>
      </c>
      <c r="D3707" t="s">
        <v>14</v>
      </c>
      <c r="E3707" t="s">
        <v>40</v>
      </c>
      <c r="F3707">
        <v>2020</v>
      </c>
      <c r="G3707">
        <v>4.4999999999999998E-2</v>
      </c>
      <c r="H3707" t="s">
        <v>125</v>
      </c>
      <c r="J3707" t="s">
        <v>126</v>
      </c>
      <c r="K3707" t="s">
        <v>136</v>
      </c>
    </row>
    <row r="3708" spans="1:11" x14ac:dyDescent="0.25">
      <c r="A3708" t="s">
        <v>253</v>
      </c>
      <c r="B3708" t="s">
        <v>12</v>
      </c>
      <c r="C3708" t="s">
        <v>109</v>
      </c>
      <c r="D3708" t="s">
        <v>14</v>
      </c>
      <c r="E3708" t="s">
        <v>84</v>
      </c>
      <c r="F3708">
        <v>2020</v>
      </c>
      <c r="G3708">
        <v>1.524</v>
      </c>
      <c r="H3708" t="s">
        <v>125</v>
      </c>
      <c r="J3708" t="s">
        <v>126</v>
      </c>
      <c r="K3708" t="s">
        <v>136</v>
      </c>
    </row>
    <row r="3709" spans="1:11" x14ac:dyDescent="0.25">
      <c r="A3709" t="s">
        <v>253</v>
      </c>
      <c r="B3709" t="s">
        <v>12</v>
      </c>
      <c r="C3709" t="s">
        <v>109</v>
      </c>
      <c r="D3709" t="s">
        <v>14</v>
      </c>
      <c r="E3709" t="s">
        <v>85</v>
      </c>
      <c r="F3709">
        <v>2020</v>
      </c>
      <c r="G3709">
        <v>3.9E-2</v>
      </c>
      <c r="H3709" t="s">
        <v>125</v>
      </c>
      <c r="J3709" t="s">
        <v>126</v>
      </c>
      <c r="K3709" t="s">
        <v>136</v>
      </c>
    </row>
    <row r="3710" spans="1:11" x14ac:dyDescent="0.25">
      <c r="A3710" t="s">
        <v>253</v>
      </c>
      <c r="B3710" t="s">
        <v>12</v>
      </c>
      <c r="C3710" t="s">
        <v>109</v>
      </c>
      <c r="D3710" t="s">
        <v>14</v>
      </c>
      <c r="E3710" t="s">
        <v>86</v>
      </c>
      <c r="F3710">
        <v>2020</v>
      </c>
      <c r="G3710">
        <v>22.91</v>
      </c>
      <c r="H3710" t="s">
        <v>125</v>
      </c>
      <c r="J3710" t="s">
        <v>126</v>
      </c>
      <c r="K3710" t="s">
        <v>136</v>
      </c>
    </row>
    <row r="3711" spans="1:11" x14ac:dyDescent="0.25">
      <c r="A3711" t="s">
        <v>253</v>
      </c>
      <c r="B3711" t="s">
        <v>12</v>
      </c>
      <c r="C3711" t="s">
        <v>109</v>
      </c>
      <c r="D3711" t="s">
        <v>14</v>
      </c>
      <c r="E3711" t="s">
        <v>41</v>
      </c>
      <c r="F3711">
        <v>2020</v>
      </c>
      <c r="G3711">
        <v>5.5439999999999996</v>
      </c>
      <c r="H3711" t="s">
        <v>125</v>
      </c>
      <c r="J3711" t="s">
        <v>126</v>
      </c>
      <c r="K3711" t="s">
        <v>136</v>
      </c>
    </row>
    <row r="3712" spans="1:11" x14ac:dyDescent="0.25">
      <c r="A3712" t="s">
        <v>253</v>
      </c>
      <c r="B3712" t="s">
        <v>12</v>
      </c>
      <c r="C3712" t="s">
        <v>109</v>
      </c>
      <c r="D3712" t="s">
        <v>14</v>
      </c>
      <c r="E3712" t="s">
        <v>42</v>
      </c>
      <c r="F3712">
        <v>2020</v>
      </c>
      <c r="G3712">
        <v>10.07</v>
      </c>
      <c r="H3712" t="s">
        <v>125</v>
      </c>
      <c r="J3712" t="s">
        <v>126</v>
      </c>
      <c r="K3712" t="s">
        <v>136</v>
      </c>
    </row>
    <row r="3713" spans="1:11" x14ac:dyDescent="0.25">
      <c r="A3713" t="s">
        <v>253</v>
      </c>
      <c r="B3713" t="s">
        <v>12</v>
      </c>
      <c r="C3713" t="s">
        <v>109</v>
      </c>
      <c r="D3713" t="s">
        <v>14</v>
      </c>
      <c r="E3713" t="s">
        <v>87</v>
      </c>
      <c r="F3713">
        <v>2020</v>
      </c>
      <c r="G3713">
        <v>7.08</v>
      </c>
      <c r="H3713" t="s">
        <v>125</v>
      </c>
      <c r="J3713" t="s">
        <v>126</v>
      </c>
      <c r="K3713" t="s">
        <v>136</v>
      </c>
    </row>
    <row r="3714" spans="1:11" x14ac:dyDescent="0.25">
      <c r="A3714" t="s">
        <v>253</v>
      </c>
      <c r="B3714" t="s">
        <v>12</v>
      </c>
      <c r="C3714" t="s">
        <v>109</v>
      </c>
      <c r="D3714" t="s">
        <v>14</v>
      </c>
      <c r="E3714" t="s">
        <v>43</v>
      </c>
      <c r="F3714">
        <v>2020</v>
      </c>
      <c r="G3714">
        <v>10.698</v>
      </c>
      <c r="H3714" t="s">
        <v>125</v>
      </c>
      <c r="J3714" t="s">
        <v>126</v>
      </c>
      <c r="K3714" t="s">
        <v>136</v>
      </c>
    </row>
    <row r="3715" spans="1:11" x14ac:dyDescent="0.25">
      <c r="A3715" t="s">
        <v>253</v>
      </c>
      <c r="B3715" t="s">
        <v>12</v>
      </c>
      <c r="C3715" t="s">
        <v>109</v>
      </c>
      <c r="D3715" t="s">
        <v>14</v>
      </c>
      <c r="E3715" t="s">
        <v>44</v>
      </c>
      <c r="F3715">
        <v>2020</v>
      </c>
      <c r="G3715">
        <v>41.573999999999998</v>
      </c>
      <c r="H3715" t="s">
        <v>125</v>
      </c>
      <c r="J3715" t="s">
        <v>126</v>
      </c>
      <c r="K3715" t="s">
        <v>136</v>
      </c>
    </row>
    <row r="3716" spans="1:11" x14ac:dyDescent="0.25">
      <c r="A3716" t="s">
        <v>253</v>
      </c>
      <c r="B3716" t="s">
        <v>12</v>
      </c>
      <c r="C3716" t="s">
        <v>109</v>
      </c>
      <c r="D3716" t="s">
        <v>14</v>
      </c>
      <c r="E3716" t="s">
        <v>45</v>
      </c>
      <c r="F3716">
        <v>2020</v>
      </c>
      <c r="G3716">
        <v>9.4329999999999998</v>
      </c>
      <c r="H3716" t="s">
        <v>125</v>
      </c>
      <c r="J3716" t="s">
        <v>126</v>
      </c>
      <c r="K3716" t="s">
        <v>136</v>
      </c>
    </row>
    <row r="3717" spans="1:11" x14ac:dyDescent="0.25">
      <c r="A3717" t="s">
        <v>253</v>
      </c>
      <c r="B3717" t="s">
        <v>12</v>
      </c>
      <c r="C3717" t="s">
        <v>109</v>
      </c>
      <c r="D3717" t="s">
        <v>14</v>
      </c>
      <c r="E3717" t="s">
        <v>46</v>
      </c>
      <c r="F3717">
        <v>2020</v>
      </c>
      <c r="G3717">
        <v>4.3999999999999997E-2</v>
      </c>
      <c r="H3717" t="s">
        <v>125</v>
      </c>
      <c r="J3717" t="s">
        <v>126</v>
      </c>
      <c r="K3717" t="s">
        <v>136</v>
      </c>
    </row>
    <row r="3718" spans="1:11" x14ac:dyDescent="0.25">
      <c r="A3718" t="s">
        <v>253</v>
      </c>
      <c r="B3718" t="s">
        <v>12</v>
      </c>
      <c r="C3718" t="s">
        <v>109</v>
      </c>
      <c r="D3718" t="s">
        <v>14</v>
      </c>
      <c r="E3718" t="s">
        <v>88</v>
      </c>
      <c r="F3718">
        <v>2020</v>
      </c>
      <c r="G3718">
        <v>0.61599999999999999</v>
      </c>
      <c r="H3718" t="s">
        <v>125</v>
      </c>
      <c r="J3718" t="s">
        <v>126</v>
      </c>
      <c r="K3718" t="s">
        <v>136</v>
      </c>
    </row>
    <row r="3719" spans="1:11" x14ac:dyDescent="0.25">
      <c r="A3719" t="s">
        <v>253</v>
      </c>
      <c r="B3719" t="s">
        <v>12</v>
      </c>
      <c r="C3719" t="s">
        <v>109</v>
      </c>
      <c r="D3719" t="s">
        <v>14</v>
      </c>
      <c r="E3719" t="s">
        <v>89</v>
      </c>
      <c r="F3719">
        <v>2020</v>
      </c>
      <c r="G3719">
        <v>1.093</v>
      </c>
      <c r="H3719" t="s">
        <v>125</v>
      </c>
      <c r="J3719" t="s">
        <v>126</v>
      </c>
      <c r="K3719" t="s">
        <v>136</v>
      </c>
    </row>
    <row r="3720" spans="1:11" x14ac:dyDescent="0.25">
      <c r="A3720" t="s">
        <v>253</v>
      </c>
      <c r="B3720" t="s">
        <v>12</v>
      </c>
      <c r="C3720" t="s">
        <v>109</v>
      </c>
      <c r="D3720" t="s">
        <v>14</v>
      </c>
      <c r="E3720" t="s">
        <v>90</v>
      </c>
      <c r="F3720">
        <v>2020</v>
      </c>
      <c r="G3720">
        <v>1.01</v>
      </c>
      <c r="H3720" t="s">
        <v>125</v>
      </c>
      <c r="J3720" t="s">
        <v>126</v>
      </c>
      <c r="K3720" t="s">
        <v>136</v>
      </c>
    </row>
    <row r="3721" spans="1:11" x14ac:dyDescent="0.25">
      <c r="A3721" t="s">
        <v>253</v>
      </c>
      <c r="B3721" t="s">
        <v>12</v>
      </c>
      <c r="C3721" t="s">
        <v>109</v>
      </c>
      <c r="D3721" t="s">
        <v>14</v>
      </c>
      <c r="E3721" t="s">
        <v>47</v>
      </c>
      <c r="F3721">
        <v>2020</v>
      </c>
      <c r="G3721">
        <v>1.387</v>
      </c>
      <c r="H3721" t="s">
        <v>125</v>
      </c>
      <c r="J3721" t="s">
        <v>126</v>
      </c>
      <c r="K3721" t="s">
        <v>136</v>
      </c>
    </row>
    <row r="3722" spans="1:11" x14ac:dyDescent="0.25">
      <c r="A3722" t="s">
        <v>253</v>
      </c>
      <c r="B3722" t="s">
        <v>12</v>
      </c>
      <c r="C3722" t="s">
        <v>109</v>
      </c>
      <c r="D3722" t="s">
        <v>14</v>
      </c>
      <c r="E3722" t="s">
        <v>48</v>
      </c>
      <c r="F3722">
        <v>2020</v>
      </c>
      <c r="G3722">
        <v>20.553000000000001</v>
      </c>
      <c r="H3722" t="s">
        <v>125</v>
      </c>
      <c r="J3722" t="s">
        <v>126</v>
      </c>
      <c r="K3722" t="s">
        <v>136</v>
      </c>
    </row>
    <row r="3723" spans="1:11" x14ac:dyDescent="0.25">
      <c r="A3723" t="s">
        <v>253</v>
      </c>
      <c r="B3723" t="s">
        <v>12</v>
      </c>
      <c r="C3723" t="s">
        <v>109</v>
      </c>
      <c r="D3723" t="s">
        <v>14</v>
      </c>
      <c r="E3723" t="s">
        <v>49</v>
      </c>
      <c r="F3723">
        <v>2020</v>
      </c>
      <c r="G3723">
        <v>0.59699999999999998</v>
      </c>
      <c r="H3723" t="s">
        <v>125</v>
      </c>
      <c r="J3723" t="s">
        <v>126</v>
      </c>
      <c r="K3723" t="s">
        <v>136</v>
      </c>
    </row>
    <row r="3724" spans="1:11" x14ac:dyDescent="0.25">
      <c r="A3724" t="s">
        <v>253</v>
      </c>
      <c r="B3724" t="s">
        <v>12</v>
      </c>
      <c r="C3724" t="s">
        <v>109</v>
      </c>
      <c r="D3724" t="s">
        <v>14</v>
      </c>
      <c r="E3724" t="s">
        <v>50</v>
      </c>
      <c r="F3724">
        <v>2020</v>
      </c>
      <c r="G3724">
        <v>0.97599999999999998</v>
      </c>
      <c r="H3724" t="s">
        <v>125</v>
      </c>
      <c r="J3724" t="s">
        <v>126</v>
      </c>
      <c r="K3724" t="s">
        <v>136</v>
      </c>
    </row>
    <row r="3725" spans="1:11" x14ac:dyDescent="0.25">
      <c r="A3725" t="s">
        <v>253</v>
      </c>
      <c r="B3725" t="s">
        <v>12</v>
      </c>
      <c r="C3725" t="s">
        <v>109</v>
      </c>
      <c r="D3725" t="s">
        <v>14</v>
      </c>
      <c r="E3725" t="s">
        <v>51</v>
      </c>
      <c r="F3725">
        <v>2020</v>
      </c>
      <c r="G3725">
        <v>1.6379999999999999</v>
      </c>
      <c r="H3725" t="s">
        <v>125</v>
      </c>
      <c r="J3725" t="s">
        <v>126</v>
      </c>
      <c r="K3725" t="s">
        <v>136</v>
      </c>
    </row>
    <row r="3726" spans="1:11" x14ac:dyDescent="0.25">
      <c r="A3726" t="s">
        <v>253</v>
      </c>
      <c r="B3726" t="s">
        <v>12</v>
      </c>
      <c r="C3726" t="s">
        <v>109</v>
      </c>
      <c r="D3726" t="s">
        <v>14</v>
      </c>
      <c r="E3726" t="s">
        <v>52</v>
      </c>
      <c r="F3726">
        <v>2020</v>
      </c>
      <c r="G3726">
        <v>5.7370000000000001</v>
      </c>
      <c r="H3726" t="s">
        <v>125</v>
      </c>
      <c r="J3726" t="s">
        <v>126</v>
      </c>
      <c r="K3726" t="s">
        <v>136</v>
      </c>
    </row>
    <row r="3727" spans="1:11" x14ac:dyDescent="0.25">
      <c r="A3727" t="s">
        <v>253</v>
      </c>
      <c r="B3727" t="s">
        <v>12</v>
      </c>
      <c r="C3727" t="s">
        <v>109</v>
      </c>
      <c r="D3727" t="s">
        <v>14</v>
      </c>
      <c r="E3727" t="s">
        <v>91</v>
      </c>
      <c r="F3727">
        <v>2020</v>
      </c>
      <c r="G3727">
        <v>0.81599999999999995</v>
      </c>
      <c r="H3727" t="s">
        <v>125</v>
      </c>
      <c r="J3727" t="s">
        <v>126</v>
      </c>
      <c r="K3727" t="s">
        <v>136</v>
      </c>
    </row>
    <row r="3728" spans="1:11" x14ac:dyDescent="0.25">
      <c r="A3728" t="s">
        <v>253</v>
      </c>
      <c r="B3728" t="s">
        <v>12</v>
      </c>
      <c r="C3728" t="s">
        <v>109</v>
      </c>
      <c r="D3728" t="s">
        <v>14</v>
      </c>
      <c r="E3728" t="s">
        <v>92</v>
      </c>
      <c r="F3728">
        <v>2020</v>
      </c>
      <c r="G3728">
        <v>3.8809999999999998</v>
      </c>
      <c r="H3728" t="s">
        <v>125</v>
      </c>
      <c r="J3728" t="s">
        <v>126</v>
      </c>
      <c r="K3728" t="s">
        <v>136</v>
      </c>
    </row>
    <row r="3729" spans="1:11" x14ac:dyDescent="0.25">
      <c r="A3729" t="s">
        <v>253</v>
      </c>
      <c r="B3729" t="s">
        <v>12</v>
      </c>
      <c r="C3729" t="s">
        <v>109</v>
      </c>
      <c r="D3729" t="s">
        <v>14</v>
      </c>
      <c r="E3729" t="s">
        <v>53</v>
      </c>
      <c r="F3729">
        <v>2020</v>
      </c>
      <c r="G3729">
        <v>3.0329999999999999</v>
      </c>
      <c r="H3729" t="s">
        <v>125</v>
      </c>
      <c r="J3729" t="s">
        <v>126</v>
      </c>
      <c r="K3729" t="s">
        <v>136</v>
      </c>
    </row>
    <row r="3730" spans="1:11" x14ac:dyDescent="0.25">
      <c r="A3730" t="s">
        <v>253</v>
      </c>
      <c r="B3730" t="s">
        <v>12</v>
      </c>
      <c r="C3730" t="s">
        <v>109</v>
      </c>
      <c r="D3730" t="s">
        <v>14</v>
      </c>
      <c r="E3730" t="s">
        <v>93</v>
      </c>
      <c r="F3730">
        <v>2020</v>
      </c>
      <c r="G3730">
        <v>2.29</v>
      </c>
      <c r="H3730" t="s">
        <v>125</v>
      </c>
      <c r="J3730" t="s">
        <v>126</v>
      </c>
      <c r="K3730" t="s">
        <v>136</v>
      </c>
    </row>
    <row r="3731" spans="1:11" x14ac:dyDescent="0.25">
      <c r="A3731" t="s">
        <v>253</v>
      </c>
      <c r="B3731" t="s">
        <v>12</v>
      </c>
      <c r="C3731" t="s">
        <v>109</v>
      </c>
      <c r="D3731" t="s">
        <v>14</v>
      </c>
      <c r="E3731" t="s">
        <v>94</v>
      </c>
      <c r="F3731">
        <v>2020</v>
      </c>
      <c r="G3731">
        <v>0.91100000000000003</v>
      </c>
      <c r="H3731" t="s">
        <v>125</v>
      </c>
      <c r="J3731" t="s">
        <v>126</v>
      </c>
      <c r="K3731" t="s">
        <v>136</v>
      </c>
    </row>
    <row r="3732" spans="1:11" x14ac:dyDescent="0.25">
      <c r="A3732" t="s">
        <v>253</v>
      </c>
      <c r="B3732" t="s">
        <v>12</v>
      </c>
      <c r="C3732" t="s">
        <v>109</v>
      </c>
      <c r="D3732" t="s">
        <v>14</v>
      </c>
      <c r="E3732" t="s">
        <v>54</v>
      </c>
      <c r="F3732">
        <v>2020</v>
      </c>
      <c r="G3732">
        <v>0.44800000000000001</v>
      </c>
      <c r="H3732" t="s">
        <v>125</v>
      </c>
      <c r="J3732" t="s">
        <v>126</v>
      </c>
      <c r="K3732" t="s">
        <v>136</v>
      </c>
    </row>
    <row r="3733" spans="1:11" x14ac:dyDescent="0.25">
      <c r="A3733" t="s">
        <v>253</v>
      </c>
      <c r="B3733" t="s">
        <v>12</v>
      </c>
      <c r="C3733" t="s">
        <v>109</v>
      </c>
      <c r="D3733" t="s">
        <v>14</v>
      </c>
      <c r="E3733" t="s">
        <v>95</v>
      </c>
      <c r="F3733">
        <v>2020</v>
      </c>
      <c r="G3733">
        <v>4.8570000000000002</v>
      </c>
      <c r="H3733" t="s">
        <v>125</v>
      </c>
      <c r="J3733" t="s">
        <v>126</v>
      </c>
      <c r="K3733" t="s">
        <v>136</v>
      </c>
    </row>
    <row r="3734" spans="1:11" x14ac:dyDescent="0.25">
      <c r="A3734" t="s">
        <v>253</v>
      </c>
      <c r="B3734" t="s">
        <v>12</v>
      </c>
      <c r="C3734" t="s">
        <v>109</v>
      </c>
      <c r="D3734" t="s">
        <v>14</v>
      </c>
      <c r="E3734" t="s">
        <v>96</v>
      </c>
      <c r="F3734">
        <v>2020</v>
      </c>
      <c r="G3734">
        <v>0.64300000000000002</v>
      </c>
      <c r="H3734" t="s">
        <v>125</v>
      </c>
      <c r="J3734" t="s">
        <v>126</v>
      </c>
      <c r="K3734" t="s">
        <v>136</v>
      </c>
    </row>
    <row r="3735" spans="1:11" x14ac:dyDescent="0.25">
      <c r="A3735" t="s">
        <v>253</v>
      </c>
      <c r="B3735" t="s">
        <v>12</v>
      </c>
      <c r="C3735" t="s">
        <v>109</v>
      </c>
      <c r="D3735" t="s">
        <v>14</v>
      </c>
      <c r="E3735" t="s">
        <v>97</v>
      </c>
      <c r="F3735">
        <v>2020</v>
      </c>
      <c r="G3735">
        <v>0.97599999999999998</v>
      </c>
      <c r="H3735" t="s">
        <v>125</v>
      </c>
      <c r="J3735" t="s">
        <v>126</v>
      </c>
      <c r="K3735" t="s">
        <v>136</v>
      </c>
    </row>
    <row r="3736" spans="1:11" x14ac:dyDescent="0.25">
      <c r="A3736" t="s">
        <v>253</v>
      </c>
      <c r="B3736" t="s">
        <v>12</v>
      </c>
      <c r="C3736" t="s">
        <v>109</v>
      </c>
      <c r="D3736" t="s">
        <v>14</v>
      </c>
      <c r="E3736" t="s">
        <v>55</v>
      </c>
      <c r="F3736">
        <v>2020</v>
      </c>
      <c r="G3736">
        <v>0.11899999999999999</v>
      </c>
      <c r="H3736" t="s">
        <v>125</v>
      </c>
      <c r="J3736" t="s">
        <v>126</v>
      </c>
      <c r="K3736" t="s">
        <v>136</v>
      </c>
    </row>
    <row r="3737" spans="1:11" x14ac:dyDescent="0.25">
      <c r="A3737" t="s">
        <v>253</v>
      </c>
      <c r="B3737" t="s">
        <v>12</v>
      </c>
      <c r="C3737" t="s">
        <v>109</v>
      </c>
      <c r="D3737" t="s">
        <v>14</v>
      </c>
      <c r="E3737" t="s">
        <v>98</v>
      </c>
      <c r="F3737">
        <v>2020</v>
      </c>
      <c r="G3737">
        <v>1.0880000000000001</v>
      </c>
      <c r="H3737" t="s">
        <v>125</v>
      </c>
      <c r="J3737" t="s">
        <v>126</v>
      </c>
      <c r="K3737" t="s">
        <v>136</v>
      </c>
    </row>
    <row r="3738" spans="1:11" x14ac:dyDescent="0.25">
      <c r="A3738" t="s">
        <v>253</v>
      </c>
      <c r="B3738" t="s">
        <v>12</v>
      </c>
      <c r="C3738" t="s">
        <v>109</v>
      </c>
      <c r="D3738" t="s">
        <v>14</v>
      </c>
      <c r="E3738" t="s">
        <v>99</v>
      </c>
      <c r="F3738">
        <v>2020</v>
      </c>
      <c r="G3738">
        <v>2.3639999999999999</v>
      </c>
      <c r="H3738" t="s">
        <v>125</v>
      </c>
      <c r="J3738" t="s">
        <v>126</v>
      </c>
      <c r="K3738" t="s">
        <v>136</v>
      </c>
    </row>
    <row r="3739" spans="1:11" x14ac:dyDescent="0.25">
      <c r="A3739" t="s">
        <v>253</v>
      </c>
      <c r="B3739" t="s">
        <v>12</v>
      </c>
      <c r="C3739" t="s">
        <v>109</v>
      </c>
      <c r="D3739" t="s">
        <v>14</v>
      </c>
      <c r="E3739" t="s">
        <v>100</v>
      </c>
      <c r="F3739">
        <v>2020</v>
      </c>
      <c r="G3739">
        <v>0.19</v>
      </c>
      <c r="H3739" t="s">
        <v>125</v>
      </c>
      <c r="J3739" t="s">
        <v>126</v>
      </c>
      <c r="K3739" t="s">
        <v>136</v>
      </c>
    </row>
    <row r="3740" spans="1:11" x14ac:dyDescent="0.25">
      <c r="A3740" t="s">
        <v>253</v>
      </c>
      <c r="B3740" t="s">
        <v>12</v>
      </c>
      <c r="C3740" t="s">
        <v>109</v>
      </c>
      <c r="D3740" t="s">
        <v>14</v>
      </c>
      <c r="E3740" t="s">
        <v>56</v>
      </c>
      <c r="F3740">
        <v>2020</v>
      </c>
      <c r="G3740">
        <v>0.76400000000000001</v>
      </c>
      <c r="H3740" t="s">
        <v>125</v>
      </c>
      <c r="J3740" t="s">
        <v>126</v>
      </c>
      <c r="K3740" t="s">
        <v>136</v>
      </c>
    </row>
    <row r="3741" spans="1:11" x14ac:dyDescent="0.25">
      <c r="A3741" t="s">
        <v>253</v>
      </c>
      <c r="B3741" t="s">
        <v>12</v>
      </c>
      <c r="C3741" t="s">
        <v>109</v>
      </c>
      <c r="D3741" t="s">
        <v>14</v>
      </c>
      <c r="E3741" t="s">
        <v>101</v>
      </c>
      <c r="F3741">
        <v>2020</v>
      </c>
      <c r="G3741">
        <v>7.2999999999999995E-2</v>
      </c>
      <c r="H3741" t="s">
        <v>125</v>
      </c>
      <c r="J3741" t="s">
        <v>126</v>
      </c>
      <c r="K3741" t="s">
        <v>136</v>
      </c>
    </row>
    <row r="3742" spans="1:11" x14ac:dyDescent="0.25">
      <c r="A3742" t="s">
        <v>253</v>
      </c>
      <c r="B3742" t="s">
        <v>12</v>
      </c>
      <c r="C3742" t="s">
        <v>109</v>
      </c>
      <c r="D3742" t="s">
        <v>14</v>
      </c>
      <c r="E3742" t="s">
        <v>102</v>
      </c>
      <c r="F3742">
        <v>2020</v>
      </c>
      <c r="G3742">
        <v>0.48699999999999999</v>
      </c>
      <c r="H3742" t="s">
        <v>125</v>
      </c>
      <c r="J3742" t="s">
        <v>126</v>
      </c>
      <c r="K3742" t="s">
        <v>136</v>
      </c>
    </row>
    <row r="3743" spans="1:11" x14ac:dyDescent="0.25">
      <c r="A3743" t="s">
        <v>253</v>
      </c>
      <c r="B3743" t="s">
        <v>12</v>
      </c>
      <c r="C3743" t="s">
        <v>109</v>
      </c>
      <c r="D3743" t="s">
        <v>14</v>
      </c>
      <c r="E3743" t="s">
        <v>57</v>
      </c>
      <c r="F3743">
        <v>2020</v>
      </c>
      <c r="G3743">
        <v>5.077</v>
      </c>
      <c r="H3743" t="s">
        <v>125</v>
      </c>
      <c r="J3743" t="s">
        <v>126</v>
      </c>
      <c r="K3743" t="s">
        <v>136</v>
      </c>
    </row>
    <row r="3744" spans="1:11" x14ac:dyDescent="0.25">
      <c r="A3744" t="s">
        <v>253</v>
      </c>
      <c r="B3744" t="s">
        <v>12</v>
      </c>
      <c r="C3744" t="s">
        <v>109</v>
      </c>
      <c r="D3744" t="s">
        <v>14</v>
      </c>
      <c r="E3744" t="s">
        <v>103</v>
      </c>
      <c r="F3744">
        <v>2020</v>
      </c>
      <c r="G3744">
        <v>5.0359999999999996</v>
      </c>
      <c r="H3744" t="s">
        <v>125</v>
      </c>
      <c r="J3744" t="s">
        <v>126</v>
      </c>
      <c r="K3744" t="s">
        <v>136</v>
      </c>
    </row>
    <row r="3745" spans="1:11" x14ac:dyDescent="0.25">
      <c r="A3745" t="s">
        <v>253</v>
      </c>
      <c r="B3745" t="s">
        <v>12</v>
      </c>
      <c r="C3745" t="s">
        <v>109</v>
      </c>
      <c r="D3745" t="s">
        <v>14</v>
      </c>
      <c r="E3745" t="s">
        <v>58</v>
      </c>
      <c r="F3745">
        <v>2020</v>
      </c>
      <c r="G3745">
        <v>3.36</v>
      </c>
      <c r="H3745" t="s">
        <v>125</v>
      </c>
      <c r="J3745" t="s">
        <v>126</v>
      </c>
      <c r="K3745" t="s">
        <v>136</v>
      </c>
    </row>
    <row r="3746" spans="1:11" x14ac:dyDescent="0.25">
      <c r="A3746" t="s">
        <v>253</v>
      </c>
      <c r="B3746" t="s">
        <v>12</v>
      </c>
      <c r="C3746" t="s">
        <v>109</v>
      </c>
      <c r="D3746" t="s">
        <v>14</v>
      </c>
      <c r="E3746" t="s">
        <v>59</v>
      </c>
      <c r="F3746">
        <v>2020</v>
      </c>
      <c r="G3746">
        <v>23.25</v>
      </c>
      <c r="H3746" t="s">
        <v>125</v>
      </c>
      <c r="J3746" t="s">
        <v>126</v>
      </c>
      <c r="K3746" t="s">
        <v>136</v>
      </c>
    </row>
    <row r="3747" spans="1:11" x14ac:dyDescent="0.25">
      <c r="A3747" t="s">
        <v>253</v>
      </c>
      <c r="B3747" t="s">
        <v>12</v>
      </c>
      <c r="C3747" t="s">
        <v>109</v>
      </c>
      <c r="D3747" t="s">
        <v>14</v>
      </c>
      <c r="E3747" t="s">
        <v>60</v>
      </c>
      <c r="F3747">
        <v>2020</v>
      </c>
      <c r="G3747">
        <v>35.192999999999998</v>
      </c>
      <c r="H3747" t="s">
        <v>125</v>
      </c>
      <c r="J3747" t="s">
        <v>126</v>
      </c>
      <c r="K3747" t="s">
        <v>136</v>
      </c>
    </row>
    <row r="3748" spans="1:11" x14ac:dyDescent="0.25">
      <c r="A3748" t="s">
        <v>253</v>
      </c>
      <c r="B3748" t="s">
        <v>12</v>
      </c>
      <c r="C3748" t="s">
        <v>109</v>
      </c>
      <c r="D3748" t="s">
        <v>14</v>
      </c>
      <c r="E3748" t="s">
        <v>61</v>
      </c>
      <c r="F3748">
        <v>2020</v>
      </c>
      <c r="G3748">
        <v>19.791</v>
      </c>
      <c r="H3748" t="s">
        <v>125</v>
      </c>
      <c r="J3748" t="s">
        <v>126</v>
      </c>
      <c r="K3748" t="s">
        <v>136</v>
      </c>
    </row>
    <row r="3749" spans="1:11" x14ac:dyDescent="0.25">
      <c r="A3749" t="s">
        <v>253</v>
      </c>
      <c r="B3749" t="s">
        <v>12</v>
      </c>
      <c r="C3749" t="s">
        <v>109</v>
      </c>
      <c r="D3749" t="s">
        <v>14</v>
      </c>
      <c r="E3749" t="s">
        <v>62</v>
      </c>
      <c r="F3749">
        <v>2020</v>
      </c>
      <c r="G3749">
        <v>0.46200000000000002</v>
      </c>
      <c r="H3749" t="s">
        <v>125</v>
      </c>
      <c r="J3749" t="s">
        <v>126</v>
      </c>
      <c r="K3749" t="s">
        <v>136</v>
      </c>
    </row>
    <row r="3750" spans="1:11" x14ac:dyDescent="0.25">
      <c r="A3750" t="s">
        <v>253</v>
      </c>
      <c r="B3750" t="s">
        <v>12</v>
      </c>
      <c r="C3750" t="s">
        <v>109</v>
      </c>
      <c r="D3750" t="s">
        <v>14</v>
      </c>
      <c r="E3750" t="s">
        <v>104</v>
      </c>
      <c r="F3750">
        <v>2020</v>
      </c>
      <c r="G3750">
        <v>1.1850000000000001</v>
      </c>
      <c r="H3750" t="s">
        <v>125</v>
      </c>
      <c r="J3750" t="s">
        <v>126</v>
      </c>
      <c r="K3750" t="s">
        <v>136</v>
      </c>
    </row>
    <row r="3751" spans="1:11" x14ac:dyDescent="0.25">
      <c r="A3751" t="s">
        <v>253</v>
      </c>
      <c r="B3751" t="s">
        <v>12</v>
      </c>
      <c r="C3751" t="s">
        <v>109</v>
      </c>
      <c r="D3751" t="s">
        <v>14</v>
      </c>
      <c r="E3751" t="s">
        <v>105</v>
      </c>
      <c r="F3751">
        <v>2020</v>
      </c>
      <c r="G3751">
        <v>1.452</v>
      </c>
      <c r="H3751" t="s">
        <v>125</v>
      </c>
      <c r="J3751" t="s">
        <v>126</v>
      </c>
      <c r="K3751" t="s">
        <v>136</v>
      </c>
    </row>
    <row r="3752" spans="1:11" x14ac:dyDescent="0.25">
      <c r="A3752" t="s">
        <v>253</v>
      </c>
      <c r="B3752" t="s">
        <v>12</v>
      </c>
      <c r="C3752" t="s">
        <v>109</v>
      </c>
      <c r="D3752" t="s">
        <v>14</v>
      </c>
      <c r="E3752" t="s">
        <v>63</v>
      </c>
      <c r="F3752">
        <v>2020</v>
      </c>
      <c r="G3752">
        <v>0.441</v>
      </c>
      <c r="H3752" t="s">
        <v>125</v>
      </c>
      <c r="J3752" t="s">
        <v>126</v>
      </c>
      <c r="K3752" t="s">
        <v>136</v>
      </c>
    </row>
    <row r="3753" spans="1:11" x14ac:dyDescent="0.25">
      <c r="A3753" t="s">
        <v>253</v>
      </c>
      <c r="B3753" t="s">
        <v>12</v>
      </c>
      <c r="C3753" t="s">
        <v>109</v>
      </c>
      <c r="D3753" t="s">
        <v>14</v>
      </c>
      <c r="E3753" t="s">
        <v>106</v>
      </c>
      <c r="F3753">
        <v>2020</v>
      </c>
      <c r="G3753">
        <v>7.9000000000000001E-2</v>
      </c>
      <c r="H3753" t="s">
        <v>125</v>
      </c>
      <c r="J3753" t="s">
        <v>126</v>
      </c>
      <c r="K3753" t="s">
        <v>136</v>
      </c>
    </row>
    <row r="3754" spans="1:11" x14ac:dyDescent="0.25">
      <c r="A3754" t="s">
        <v>253</v>
      </c>
      <c r="B3754" t="s">
        <v>12</v>
      </c>
      <c r="C3754" t="s">
        <v>109</v>
      </c>
      <c r="D3754" t="s">
        <v>14</v>
      </c>
      <c r="E3754" t="s">
        <v>64</v>
      </c>
      <c r="F3754">
        <v>2020</v>
      </c>
      <c r="G3754">
        <v>1.821</v>
      </c>
      <c r="H3754" t="s">
        <v>125</v>
      </c>
      <c r="J3754" t="s">
        <v>126</v>
      </c>
      <c r="K3754" t="s">
        <v>136</v>
      </c>
    </row>
    <row r="3755" spans="1:11" x14ac:dyDescent="0.25">
      <c r="A3755" t="s">
        <v>253</v>
      </c>
      <c r="B3755" t="s">
        <v>12</v>
      </c>
      <c r="C3755" t="s">
        <v>109</v>
      </c>
      <c r="D3755" t="s">
        <v>14</v>
      </c>
      <c r="E3755" t="s">
        <v>65</v>
      </c>
      <c r="F3755">
        <v>2020</v>
      </c>
      <c r="G3755">
        <v>1.44</v>
      </c>
      <c r="H3755" t="s">
        <v>125</v>
      </c>
      <c r="J3755" t="s">
        <v>126</v>
      </c>
      <c r="K3755" t="s">
        <v>136</v>
      </c>
    </row>
    <row r="3756" spans="1:11" x14ac:dyDescent="0.25">
      <c r="A3756" t="s">
        <v>253</v>
      </c>
      <c r="B3756" t="s">
        <v>12</v>
      </c>
      <c r="C3756" t="s">
        <v>109</v>
      </c>
      <c r="D3756" t="s">
        <v>14</v>
      </c>
      <c r="E3756" t="s">
        <v>66</v>
      </c>
      <c r="F3756">
        <v>2020</v>
      </c>
      <c r="G3756">
        <v>1.1659999999999999</v>
      </c>
      <c r="H3756" t="s">
        <v>125</v>
      </c>
      <c r="J3756" t="s">
        <v>126</v>
      </c>
      <c r="K3756" t="s">
        <v>136</v>
      </c>
    </row>
    <row r="3757" spans="1:11" x14ac:dyDescent="0.25">
      <c r="A3757" t="s">
        <v>253</v>
      </c>
      <c r="B3757" t="s">
        <v>12</v>
      </c>
      <c r="C3757" t="s">
        <v>109</v>
      </c>
      <c r="D3757" t="s">
        <v>14</v>
      </c>
      <c r="E3757" t="s">
        <v>67</v>
      </c>
      <c r="F3757">
        <v>2020</v>
      </c>
      <c r="G3757">
        <v>6.99</v>
      </c>
      <c r="H3757" t="s">
        <v>125</v>
      </c>
      <c r="J3757" t="s">
        <v>126</v>
      </c>
      <c r="K3757" t="s">
        <v>136</v>
      </c>
    </row>
    <row r="3758" spans="1:11" x14ac:dyDescent="0.25">
      <c r="A3758" t="s">
        <v>253</v>
      </c>
      <c r="B3758" t="s">
        <v>12</v>
      </c>
      <c r="C3758" t="s">
        <v>109</v>
      </c>
      <c r="D3758" t="s">
        <v>14</v>
      </c>
      <c r="E3758" t="s">
        <v>68</v>
      </c>
      <c r="F3758">
        <v>2020</v>
      </c>
      <c r="G3758">
        <v>0.71599999999999997</v>
      </c>
      <c r="H3758" t="s">
        <v>125</v>
      </c>
      <c r="J3758" t="s">
        <v>126</v>
      </c>
      <c r="K3758" t="s">
        <v>136</v>
      </c>
    </row>
    <row r="3759" spans="1:11" x14ac:dyDescent="0.25">
      <c r="A3759" t="s">
        <v>253</v>
      </c>
      <c r="B3759" t="s">
        <v>12</v>
      </c>
      <c r="C3759" t="s">
        <v>109</v>
      </c>
      <c r="D3759" t="s">
        <v>14</v>
      </c>
      <c r="E3759" t="s">
        <v>107</v>
      </c>
      <c r="F3759">
        <v>2020</v>
      </c>
      <c r="G3759">
        <v>0.89500000000000002</v>
      </c>
      <c r="H3759" t="s">
        <v>125</v>
      </c>
      <c r="J3759" t="s">
        <v>126</v>
      </c>
      <c r="K3759" t="s">
        <v>136</v>
      </c>
    </row>
    <row r="3760" spans="1:11" x14ac:dyDescent="0.25">
      <c r="A3760" t="s">
        <v>253</v>
      </c>
      <c r="B3760" t="s">
        <v>12</v>
      </c>
      <c r="C3760" t="s">
        <v>109</v>
      </c>
      <c r="D3760" t="s">
        <v>14</v>
      </c>
      <c r="E3760" t="s">
        <v>69</v>
      </c>
      <c r="F3760">
        <v>2020</v>
      </c>
      <c r="G3760">
        <v>2.2360000000000002</v>
      </c>
      <c r="H3760" t="s">
        <v>125</v>
      </c>
      <c r="J3760" t="s">
        <v>126</v>
      </c>
      <c r="K3760" t="s">
        <v>136</v>
      </c>
    </row>
    <row r="3761" spans="1:11" x14ac:dyDescent="0.25">
      <c r="A3761" t="s">
        <v>341</v>
      </c>
      <c r="B3761" t="s">
        <v>12</v>
      </c>
      <c r="C3761" t="s">
        <v>109</v>
      </c>
      <c r="D3761" t="s">
        <v>14</v>
      </c>
      <c r="E3761" t="s">
        <v>15</v>
      </c>
      <c r="F3761">
        <v>2017</v>
      </c>
      <c r="G3761">
        <v>1757.7329999999999</v>
      </c>
      <c r="H3761" t="s">
        <v>125</v>
      </c>
      <c r="J3761" t="s">
        <v>126</v>
      </c>
      <c r="K3761" t="s">
        <v>136</v>
      </c>
    </row>
    <row r="3762" spans="1:11" x14ac:dyDescent="0.25">
      <c r="A3762" t="s">
        <v>341</v>
      </c>
      <c r="B3762" t="s">
        <v>12</v>
      </c>
      <c r="C3762" t="s">
        <v>109</v>
      </c>
      <c r="D3762" t="s">
        <v>14</v>
      </c>
      <c r="E3762" t="s">
        <v>17</v>
      </c>
      <c r="F3762">
        <v>2017</v>
      </c>
      <c r="G3762">
        <v>545.38499999999999</v>
      </c>
      <c r="H3762" t="s">
        <v>125</v>
      </c>
      <c r="J3762" t="s">
        <v>126</v>
      </c>
      <c r="K3762" t="s">
        <v>136</v>
      </c>
    </row>
    <row r="3763" spans="1:11" x14ac:dyDescent="0.25">
      <c r="A3763" t="s">
        <v>341</v>
      </c>
      <c r="B3763" t="s">
        <v>12</v>
      </c>
      <c r="C3763" t="s">
        <v>109</v>
      </c>
      <c r="D3763" t="s">
        <v>14</v>
      </c>
      <c r="E3763" t="s">
        <v>73</v>
      </c>
      <c r="F3763">
        <v>2017</v>
      </c>
      <c r="G3763">
        <v>4.4059999999999997</v>
      </c>
      <c r="H3763" t="s">
        <v>125</v>
      </c>
      <c r="J3763" t="s">
        <v>126</v>
      </c>
      <c r="K3763" t="s">
        <v>136</v>
      </c>
    </row>
    <row r="3764" spans="1:11" x14ac:dyDescent="0.25">
      <c r="A3764" t="s">
        <v>341</v>
      </c>
      <c r="B3764" t="s">
        <v>12</v>
      </c>
      <c r="C3764" t="s">
        <v>109</v>
      </c>
      <c r="D3764" t="s">
        <v>14</v>
      </c>
      <c r="E3764" t="s">
        <v>18</v>
      </c>
      <c r="F3764">
        <v>2017</v>
      </c>
      <c r="G3764">
        <v>0.93</v>
      </c>
      <c r="H3764" t="s">
        <v>125</v>
      </c>
      <c r="J3764" t="s">
        <v>126</v>
      </c>
      <c r="K3764" t="s">
        <v>136</v>
      </c>
    </row>
    <row r="3765" spans="1:11" x14ac:dyDescent="0.25">
      <c r="A3765" t="s">
        <v>341</v>
      </c>
      <c r="B3765" t="s">
        <v>12</v>
      </c>
      <c r="C3765" t="s">
        <v>109</v>
      </c>
      <c r="D3765" t="s">
        <v>14</v>
      </c>
      <c r="E3765" t="s">
        <v>19</v>
      </c>
      <c r="F3765">
        <v>2017</v>
      </c>
      <c r="G3765">
        <v>6.0999999999999999E-2</v>
      </c>
      <c r="H3765" t="s">
        <v>125</v>
      </c>
      <c r="J3765" t="s">
        <v>126</v>
      </c>
      <c r="K3765" t="s">
        <v>136</v>
      </c>
    </row>
    <row r="3766" spans="1:11" x14ac:dyDescent="0.25">
      <c r="A3766" t="s">
        <v>341</v>
      </c>
      <c r="B3766" t="s">
        <v>12</v>
      </c>
      <c r="C3766" t="s">
        <v>109</v>
      </c>
      <c r="D3766" t="s">
        <v>14</v>
      </c>
      <c r="E3766" t="s">
        <v>20</v>
      </c>
      <c r="F3766">
        <v>2017</v>
      </c>
      <c r="G3766">
        <v>5.5510000000000002</v>
      </c>
      <c r="H3766" t="s">
        <v>125</v>
      </c>
      <c r="J3766" t="s">
        <v>126</v>
      </c>
      <c r="K3766" t="s">
        <v>136</v>
      </c>
    </row>
    <row r="3767" spans="1:11" x14ac:dyDescent="0.25">
      <c r="A3767" t="s">
        <v>341</v>
      </c>
      <c r="B3767" t="s">
        <v>12</v>
      </c>
      <c r="C3767" t="s">
        <v>109</v>
      </c>
      <c r="D3767" t="s">
        <v>14</v>
      </c>
      <c r="E3767" t="s">
        <v>22</v>
      </c>
      <c r="F3767">
        <v>2017</v>
      </c>
      <c r="G3767">
        <v>2.819</v>
      </c>
      <c r="H3767" t="s">
        <v>125</v>
      </c>
      <c r="J3767" t="s">
        <v>126</v>
      </c>
      <c r="K3767" t="s">
        <v>136</v>
      </c>
    </row>
    <row r="3768" spans="1:11" x14ac:dyDescent="0.25">
      <c r="A3768" t="s">
        <v>341</v>
      </c>
      <c r="B3768" t="s">
        <v>12</v>
      </c>
      <c r="C3768" t="s">
        <v>109</v>
      </c>
      <c r="D3768" t="s">
        <v>14</v>
      </c>
      <c r="E3768" t="s">
        <v>23</v>
      </c>
      <c r="F3768">
        <v>2017</v>
      </c>
      <c r="G3768">
        <v>10.48</v>
      </c>
      <c r="H3768" t="s">
        <v>125</v>
      </c>
      <c r="J3768" t="s">
        <v>126</v>
      </c>
      <c r="K3768" t="s">
        <v>136</v>
      </c>
    </row>
    <row r="3769" spans="1:11" x14ac:dyDescent="0.25">
      <c r="A3769" t="s">
        <v>341</v>
      </c>
      <c r="B3769" t="s">
        <v>12</v>
      </c>
      <c r="C3769" t="s">
        <v>109</v>
      </c>
      <c r="D3769" t="s">
        <v>14</v>
      </c>
      <c r="E3769" t="s">
        <v>76</v>
      </c>
      <c r="F3769">
        <v>2017</v>
      </c>
      <c r="G3769">
        <v>11.831</v>
      </c>
      <c r="H3769" t="s">
        <v>125</v>
      </c>
      <c r="J3769" t="s">
        <v>126</v>
      </c>
      <c r="K3769" t="s">
        <v>136</v>
      </c>
    </row>
    <row r="3770" spans="1:11" x14ac:dyDescent="0.25">
      <c r="A3770" t="s">
        <v>341</v>
      </c>
      <c r="B3770" t="s">
        <v>12</v>
      </c>
      <c r="C3770" t="s">
        <v>109</v>
      </c>
      <c r="D3770" t="s">
        <v>14</v>
      </c>
      <c r="E3770" t="s">
        <v>24</v>
      </c>
      <c r="F3770">
        <v>2017</v>
      </c>
      <c r="G3770">
        <v>1.02</v>
      </c>
      <c r="H3770" t="s">
        <v>125</v>
      </c>
      <c r="J3770" t="s">
        <v>126</v>
      </c>
      <c r="K3770" t="s">
        <v>136</v>
      </c>
    </row>
    <row r="3771" spans="1:11" x14ac:dyDescent="0.25">
      <c r="A3771" t="s">
        <v>341</v>
      </c>
      <c r="B3771" t="s">
        <v>12</v>
      </c>
      <c r="C3771" t="s">
        <v>109</v>
      </c>
      <c r="D3771" t="s">
        <v>14</v>
      </c>
      <c r="E3771" t="s">
        <v>25</v>
      </c>
      <c r="F3771">
        <v>2017</v>
      </c>
      <c r="G3771">
        <v>33.279000000000003</v>
      </c>
      <c r="H3771" t="s">
        <v>125</v>
      </c>
      <c r="J3771" t="s">
        <v>126</v>
      </c>
      <c r="K3771" t="s">
        <v>136</v>
      </c>
    </row>
    <row r="3772" spans="1:11" x14ac:dyDescent="0.25">
      <c r="A3772" t="s">
        <v>341</v>
      </c>
      <c r="B3772" t="s">
        <v>12</v>
      </c>
      <c r="C3772" t="s">
        <v>109</v>
      </c>
      <c r="D3772" t="s">
        <v>14</v>
      </c>
      <c r="E3772" t="s">
        <v>26</v>
      </c>
      <c r="F3772">
        <v>2017</v>
      </c>
      <c r="G3772">
        <v>21.123999999999999</v>
      </c>
      <c r="H3772" t="s">
        <v>125</v>
      </c>
      <c r="J3772" t="s">
        <v>126</v>
      </c>
      <c r="K3772" t="s">
        <v>136</v>
      </c>
    </row>
    <row r="3773" spans="1:11" x14ac:dyDescent="0.25">
      <c r="A3773" t="s">
        <v>341</v>
      </c>
      <c r="B3773" t="s">
        <v>12</v>
      </c>
      <c r="C3773" t="s">
        <v>109</v>
      </c>
      <c r="D3773" t="s">
        <v>14</v>
      </c>
      <c r="E3773" t="s">
        <v>27</v>
      </c>
      <c r="F3773">
        <v>2017</v>
      </c>
      <c r="G3773">
        <v>1.7270000000000001</v>
      </c>
      <c r="H3773" t="s">
        <v>125</v>
      </c>
      <c r="J3773" t="s">
        <v>126</v>
      </c>
      <c r="K3773" t="s">
        <v>136</v>
      </c>
    </row>
    <row r="3774" spans="1:11" x14ac:dyDescent="0.25">
      <c r="A3774" t="s">
        <v>341</v>
      </c>
      <c r="B3774" t="s">
        <v>12</v>
      </c>
      <c r="C3774" t="s">
        <v>109</v>
      </c>
      <c r="D3774" t="s">
        <v>14</v>
      </c>
      <c r="E3774" t="s">
        <v>28</v>
      </c>
      <c r="F3774">
        <v>2017</v>
      </c>
      <c r="G3774">
        <v>14.983000000000001</v>
      </c>
      <c r="H3774" t="s">
        <v>125</v>
      </c>
      <c r="J3774" t="s">
        <v>126</v>
      </c>
      <c r="K3774" t="s">
        <v>136</v>
      </c>
    </row>
    <row r="3775" spans="1:11" x14ac:dyDescent="0.25">
      <c r="A3775" t="s">
        <v>341</v>
      </c>
      <c r="B3775" t="s">
        <v>12</v>
      </c>
      <c r="C3775" t="s">
        <v>109</v>
      </c>
      <c r="D3775" t="s">
        <v>14</v>
      </c>
      <c r="E3775" t="s">
        <v>29</v>
      </c>
      <c r="F3775">
        <v>2017</v>
      </c>
      <c r="G3775">
        <v>0.217</v>
      </c>
      <c r="H3775" t="s">
        <v>125</v>
      </c>
      <c r="J3775" t="s">
        <v>126</v>
      </c>
      <c r="K3775" t="s">
        <v>136</v>
      </c>
    </row>
    <row r="3776" spans="1:11" x14ac:dyDescent="0.25">
      <c r="A3776" t="s">
        <v>341</v>
      </c>
      <c r="B3776" t="s">
        <v>12</v>
      </c>
      <c r="C3776" t="s">
        <v>109</v>
      </c>
      <c r="D3776" t="s">
        <v>14</v>
      </c>
      <c r="E3776" t="s">
        <v>77</v>
      </c>
      <c r="F3776">
        <v>2017</v>
      </c>
      <c r="G3776">
        <v>0.61499999999999999</v>
      </c>
      <c r="H3776" t="s">
        <v>125</v>
      </c>
      <c r="J3776" t="s">
        <v>126</v>
      </c>
      <c r="K3776" t="s">
        <v>136</v>
      </c>
    </row>
    <row r="3777" spans="1:11" x14ac:dyDescent="0.25">
      <c r="A3777" t="s">
        <v>341</v>
      </c>
      <c r="B3777" t="s">
        <v>12</v>
      </c>
      <c r="C3777" t="s">
        <v>109</v>
      </c>
      <c r="D3777" t="s">
        <v>14</v>
      </c>
      <c r="E3777" t="s">
        <v>30</v>
      </c>
      <c r="F3777">
        <v>2017</v>
      </c>
      <c r="G3777">
        <v>2.601</v>
      </c>
      <c r="H3777" t="s">
        <v>125</v>
      </c>
      <c r="J3777" t="s">
        <v>126</v>
      </c>
      <c r="K3777" t="s">
        <v>136</v>
      </c>
    </row>
    <row r="3778" spans="1:11" x14ac:dyDescent="0.25">
      <c r="A3778" t="s">
        <v>341</v>
      </c>
      <c r="B3778" t="s">
        <v>12</v>
      </c>
      <c r="C3778" t="s">
        <v>109</v>
      </c>
      <c r="D3778" t="s">
        <v>14</v>
      </c>
      <c r="E3778" t="s">
        <v>78</v>
      </c>
      <c r="F3778">
        <v>2017</v>
      </c>
      <c r="G3778">
        <v>1.6779999999999999</v>
      </c>
      <c r="H3778" t="s">
        <v>125</v>
      </c>
      <c r="J3778" t="s">
        <v>126</v>
      </c>
      <c r="K3778" t="s">
        <v>136</v>
      </c>
    </row>
    <row r="3779" spans="1:11" x14ac:dyDescent="0.25">
      <c r="A3779" t="s">
        <v>341</v>
      </c>
      <c r="B3779" t="s">
        <v>12</v>
      </c>
      <c r="C3779" t="s">
        <v>109</v>
      </c>
      <c r="D3779" t="s">
        <v>14</v>
      </c>
      <c r="E3779" t="s">
        <v>32</v>
      </c>
      <c r="F3779">
        <v>2017</v>
      </c>
      <c r="G3779">
        <v>13.291</v>
      </c>
      <c r="H3779" t="s">
        <v>125</v>
      </c>
      <c r="J3779" t="s">
        <v>126</v>
      </c>
      <c r="K3779" t="s">
        <v>136</v>
      </c>
    </row>
    <row r="3780" spans="1:11" x14ac:dyDescent="0.25">
      <c r="A3780" t="s">
        <v>341</v>
      </c>
      <c r="B3780" t="s">
        <v>12</v>
      </c>
      <c r="C3780" t="s">
        <v>109</v>
      </c>
      <c r="D3780" t="s">
        <v>14</v>
      </c>
      <c r="E3780" t="s">
        <v>33</v>
      </c>
      <c r="F3780">
        <v>2017</v>
      </c>
      <c r="G3780">
        <v>1.4790000000000001</v>
      </c>
      <c r="H3780" t="s">
        <v>125</v>
      </c>
      <c r="J3780" t="s">
        <v>126</v>
      </c>
      <c r="K3780" t="s">
        <v>136</v>
      </c>
    </row>
    <row r="3781" spans="1:11" x14ac:dyDescent="0.25">
      <c r="A3781" t="s">
        <v>341</v>
      </c>
      <c r="B3781" t="s">
        <v>12</v>
      </c>
      <c r="C3781" t="s">
        <v>109</v>
      </c>
      <c r="D3781" t="s">
        <v>14</v>
      </c>
      <c r="E3781" t="s">
        <v>34</v>
      </c>
      <c r="F3781">
        <v>2017</v>
      </c>
      <c r="G3781">
        <v>4.6420000000000003</v>
      </c>
      <c r="H3781" t="s">
        <v>125</v>
      </c>
      <c r="J3781" t="s">
        <v>126</v>
      </c>
      <c r="K3781" t="s">
        <v>136</v>
      </c>
    </row>
    <row r="3782" spans="1:11" x14ac:dyDescent="0.25">
      <c r="A3782" t="s">
        <v>341</v>
      </c>
      <c r="B3782" t="s">
        <v>12</v>
      </c>
      <c r="C3782" t="s">
        <v>109</v>
      </c>
      <c r="D3782" t="s">
        <v>14</v>
      </c>
      <c r="E3782" t="s">
        <v>80</v>
      </c>
      <c r="F3782">
        <v>2017</v>
      </c>
      <c r="G3782">
        <v>1.9970000000000001</v>
      </c>
      <c r="H3782" t="s">
        <v>125</v>
      </c>
      <c r="J3782" t="s">
        <v>126</v>
      </c>
      <c r="K3782" t="s">
        <v>136</v>
      </c>
    </row>
    <row r="3783" spans="1:11" x14ac:dyDescent="0.25">
      <c r="A3783" t="s">
        <v>341</v>
      </c>
      <c r="B3783" t="s">
        <v>12</v>
      </c>
      <c r="C3783" t="s">
        <v>109</v>
      </c>
      <c r="D3783" t="s">
        <v>14</v>
      </c>
      <c r="E3783" t="s">
        <v>35</v>
      </c>
      <c r="F3783">
        <v>2017</v>
      </c>
      <c r="G3783">
        <v>6.2350000000000003</v>
      </c>
      <c r="H3783" t="s">
        <v>125</v>
      </c>
      <c r="J3783" t="s">
        <v>126</v>
      </c>
      <c r="K3783" t="s">
        <v>136</v>
      </c>
    </row>
    <row r="3784" spans="1:11" x14ac:dyDescent="0.25">
      <c r="A3784" t="s">
        <v>341</v>
      </c>
      <c r="B3784" t="s">
        <v>12</v>
      </c>
      <c r="C3784" t="s">
        <v>109</v>
      </c>
      <c r="D3784" t="s">
        <v>14</v>
      </c>
      <c r="E3784" t="s">
        <v>110</v>
      </c>
      <c r="F3784">
        <v>2017</v>
      </c>
      <c r="G3784">
        <v>0.73599999999999999</v>
      </c>
      <c r="H3784" t="s">
        <v>125</v>
      </c>
      <c r="J3784" t="s">
        <v>126</v>
      </c>
      <c r="K3784" t="s">
        <v>136</v>
      </c>
    </row>
    <row r="3785" spans="1:11" x14ac:dyDescent="0.25">
      <c r="A3785" t="s">
        <v>341</v>
      </c>
      <c r="B3785" t="s">
        <v>12</v>
      </c>
      <c r="C3785" t="s">
        <v>109</v>
      </c>
      <c r="D3785" t="s">
        <v>14</v>
      </c>
      <c r="E3785" t="s">
        <v>37</v>
      </c>
      <c r="F3785">
        <v>2017</v>
      </c>
      <c r="G3785">
        <v>6.226</v>
      </c>
      <c r="H3785" t="s">
        <v>125</v>
      </c>
      <c r="J3785" t="s">
        <v>126</v>
      </c>
      <c r="K3785" t="s">
        <v>136</v>
      </c>
    </row>
    <row r="3786" spans="1:11" x14ac:dyDescent="0.25">
      <c r="A3786" t="s">
        <v>341</v>
      </c>
      <c r="B3786" t="s">
        <v>12</v>
      </c>
      <c r="C3786" t="s">
        <v>109</v>
      </c>
      <c r="D3786" t="s">
        <v>14</v>
      </c>
      <c r="E3786" t="s">
        <v>38</v>
      </c>
      <c r="F3786">
        <v>2017</v>
      </c>
      <c r="G3786">
        <v>2.4449999999999998</v>
      </c>
      <c r="H3786" t="s">
        <v>125</v>
      </c>
      <c r="J3786" t="s">
        <v>126</v>
      </c>
      <c r="K3786" t="s">
        <v>136</v>
      </c>
    </row>
    <row r="3787" spans="1:11" x14ac:dyDescent="0.25">
      <c r="A3787" t="s">
        <v>341</v>
      </c>
      <c r="B3787" t="s">
        <v>12</v>
      </c>
      <c r="C3787" t="s">
        <v>109</v>
      </c>
      <c r="D3787" t="s">
        <v>14</v>
      </c>
      <c r="E3787" t="s">
        <v>82</v>
      </c>
      <c r="F3787">
        <v>2017</v>
      </c>
      <c r="G3787">
        <v>2.9089999999999998</v>
      </c>
      <c r="H3787" t="s">
        <v>125</v>
      </c>
      <c r="J3787" t="s">
        <v>126</v>
      </c>
      <c r="K3787" t="s">
        <v>136</v>
      </c>
    </row>
    <row r="3788" spans="1:11" x14ac:dyDescent="0.25">
      <c r="A3788" t="s">
        <v>341</v>
      </c>
      <c r="B3788" t="s">
        <v>12</v>
      </c>
      <c r="C3788" t="s">
        <v>109</v>
      </c>
      <c r="D3788" t="s">
        <v>14</v>
      </c>
      <c r="E3788" t="s">
        <v>39</v>
      </c>
      <c r="F3788">
        <v>2017</v>
      </c>
      <c r="G3788">
        <v>10.246</v>
      </c>
      <c r="H3788" t="s">
        <v>125</v>
      </c>
      <c r="J3788" t="s">
        <v>126</v>
      </c>
      <c r="K3788" t="s">
        <v>136</v>
      </c>
    </row>
    <row r="3789" spans="1:11" x14ac:dyDescent="0.25">
      <c r="A3789" t="s">
        <v>341</v>
      </c>
      <c r="B3789" t="s">
        <v>12</v>
      </c>
      <c r="C3789" t="s">
        <v>109</v>
      </c>
      <c r="D3789" t="s">
        <v>14</v>
      </c>
      <c r="E3789" t="s">
        <v>83</v>
      </c>
      <c r="F3789">
        <v>2017</v>
      </c>
      <c r="G3789">
        <v>1.9319999999999999</v>
      </c>
      <c r="H3789" t="s">
        <v>125</v>
      </c>
      <c r="J3789" t="s">
        <v>126</v>
      </c>
      <c r="K3789" t="s">
        <v>136</v>
      </c>
    </row>
    <row r="3790" spans="1:11" x14ac:dyDescent="0.25">
      <c r="A3790" t="s">
        <v>341</v>
      </c>
      <c r="B3790" t="s">
        <v>12</v>
      </c>
      <c r="C3790" t="s">
        <v>109</v>
      </c>
      <c r="D3790" t="s">
        <v>14</v>
      </c>
      <c r="E3790" t="s">
        <v>84</v>
      </c>
      <c r="F3790">
        <v>2017</v>
      </c>
      <c r="G3790">
        <v>3.86</v>
      </c>
      <c r="H3790" t="s">
        <v>125</v>
      </c>
      <c r="J3790" t="s">
        <v>126</v>
      </c>
      <c r="K3790" t="s">
        <v>136</v>
      </c>
    </row>
    <row r="3791" spans="1:11" x14ac:dyDescent="0.25">
      <c r="A3791" t="s">
        <v>341</v>
      </c>
      <c r="B3791" t="s">
        <v>12</v>
      </c>
      <c r="C3791" t="s">
        <v>109</v>
      </c>
      <c r="D3791" t="s">
        <v>14</v>
      </c>
      <c r="E3791" t="s">
        <v>86</v>
      </c>
      <c r="F3791">
        <v>2017</v>
      </c>
      <c r="G3791">
        <v>70.622</v>
      </c>
      <c r="H3791" t="s">
        <v>125</v>
      </c>
      <c r="J3791" t="s">
        <v>126</v>
      </c>
      <c r="K3791" t="s">
        <v>136</v>
      </c>
    </row>
    <row r="3792" spans="1:11" x14ac:dyDescent="0.25">
      <c r="A3792" t="s">
        <v>341</v>
      </c>
      <c r="B3792" t="s">
        <v>12</v>
      </c>
      <c r="C3792" t="s">
        <v>109</v>
      </c>
      <c r="D3792" t="s">
        <v>14</v>
      </c>
      <c r="E3792" t="s">
        <v>41</v>
      </c>
      <c r="F3792">
        <v>2017</v>
      </c>
      <c r="G3792">
        <v>6.5819999999999999</v>
      </c>
      <c r="H3792" t="s">
        <v>125</v>
      </c>
      <c r="J3792" t="s">
        <v>126</v>
      </c>
      <c r="K3792" t="s">
        <v>136</v>
      </c>
    </row>
    <row r="3793" spans="1:11" x14ac:dyDescent="0.25">
      <c r="A3793" t="s">
        <v>341</v>
      </c>
      <c r="B3793" t="s">
        <v>12</v>
      </c>
      <c r="C3793" t="s">
        <v>109</v>
      </c>
      <c r="D3793" t="s">
        <v>14</v>
      </c>
      <c r="E3793" t="s">
        <v>42</v>
      </c>
      <c r="F3793">
        <v>2017</v>
      </c>
      <c r="G3793">
        <v>5.7880000000000003</v>
      </c>
      <c r="H3793" t="s">
        <v>125</v>
      </c>
      <c r="J3793" t="s">
        <v>126</v>
      </c>
      <c r="K3793" t="s">
        <v>136</v>
      </c>
    </row>
    <row r="3794" spans="1:11" x14ac:dyDescent="0.25">
      <c r="A3794" t="s">
        <v>341</v>
      </c>
      <c r="B3794" t="s">
        <v>12</v>
      </c>
      <c r="C3794" t="s">
        <v>109</v>
      </c>
      <c r="D3794" t="s">
        <v>14</v>
      </c>
      <c r="E3794" t="s">
        <v>87</v>
      </c>
      <c r="F3794">
        <v>2017</v>
      </c>
      <c r="G3794">
        <v>30.042999999999999</v>
      </c>
      <c r="H3794" t="s">
        <v>125</v>
      </c>
      <c r="J3794" t="s">
        <v>126</v>
      </c>
      <c r="K3794" t="s">
        <v>136</v>
      </c>
    </row>
    <row r="3795" spans="1:11" x14ac:dyDescent="0.25">
      <c r="A3795" t="s">
        <v>341</v>
      </c>
      <c r="B3795" t="s">
        <v>12</v>
      </c>
      <c r="C3795" t="s">
        <v>109</v>
      </c>
      <c r="D3795" t="s">
        <v>14</v>
      </c>
      <c r="E3795" t="s">
        <v>43</v>
      </c>
      <c r="F3795">
        <v>2017</v>
      </c>
      <c r="G3795">
        <v>41.097999999999999</v>
      </c>
      <c r="H3795" t="s">
        <v>125</v>
      </c>
      <c r="J3795" t="s">
        <v>126</v>
      </c>
      <c r="K3795" t="s">
        <v>136</v>
      </c>
    </row>
    <row r="3796" spans="1:11" x14ac:dyDescent="0.25">
      <c r="A3796" t="s">
        <v>341</v>
      </c>
      <c r="B3796" t="s">
        <v>12</v>
      </c>
      <c r="C3796" t="s">
        <v>109</v>
      </c>
      <c r="D3796" t="s">
        <v>14</v>
      </c>
      <c r="E3796" t="s">
        <v>44</v>
      </c>
      <c r="F3796">
        <v>2017</v>
      </c>
      <c r="G3796">
        <v>257.91000000000003</v>
      </c>
      <c r="H3796" t="s">
        <v>125</v>
      </c>
      <c r="J3796" t="s">
        <v>126</v>
      </c>
      <c r="K3796" t="s">
        <v>136</v>
      </c>
    </row>
    <row r="3797" spans="1:11" x14ac:dyDescent="0.25">
      <c r="A3797" t="s">
        <v>341</v>
      </c>
      <c r="B3797" t="s">
        <v>12</v>
      </c>
      <c r="C3797" t="s">
        <v>109</v>
      </c>
      <c r="D3797" t="s">
        <v>14</v>
      </c>
      <c r="E3797" t="s">
        <v>45</v>
      </c>
      <c r="F3797">
        <v>2017</v>
      </c>
      <c r="G3797">
        <v>30.491</v>
      </c>
      <c r="H3797" t="s">
        <v>125</v>
      </c>
      <c r="J3797" t="s">
        <v>126</v>
      </c>
      <c r="K3797" t="s">
        <v>136</v>
      </c>
    </row>
    <row r="3798" spans="1:11" x14ac:dyDescent="0.25">
      <c r="A3798" t="s">
        <v>341</v>
      </c>
      <c r="B3798" t="s">
        <v>12</v>
      </c>
      <c r="C3798" t="s">
        <v>109</v>
      </c>
      <c r="D3798" t="s">
        <v>14</v>
      </c>
      <c r="E3798" t="s">
        <v>46</v>
      </c>
      <c r="F3798">
        <v>2017</v>
      </c>
      <c r="G3798">
        <v>2.069</v>
      </c>
      <c r="H3798" t="s">
        <v>125</v>
      </c>
      <c r="J3798" t="s">
        <v>126</v>
      </c>
      <c r="K3798" t="s">
        <v>136</v>
      </c>
    </row>
    <row r="3799" spans="1:11" x14ac:dyDescent="0.25">
      <c r="A3799" t="s">
        <v>341</v>
      </c>
      <c r="B3799" t="s">
        <v>12</v>
      </c>
      <c r="C3799" t="s">
        <v>109</v>
      </c>
      <c r="D3799" t="s">
        <v>14</v>
      </c>
      <c r="E3799" t="s">
        <v>88</v>
      </c>
      <c r="F3799">
        <v>2017</v>
      </c>
      <c r="G3799">
        <v>1.3129999999999999</v>
      </c>
      <c r="H3799" t="s">
        <v>125</v>
      </c>
      <c r="J3799" t="s">
        <v>126</v>
      </c>
      <c r="K3799" t="s">
        <v>136</v>
      </c>
    </row>
    <row r="3800" spans="1:11" x14ac:dyDescent="0.25">
      <c r="A3800" t="s">
        <v>341</v>
      </c>
      <c r="B3800" t="s">
        <v>12</v>
      </c>
      <c r="C3800" t="s">
        <v>109</v>
      </c>
      <c r="D3800" t="s">
        <v>14</v>
      </c>
      <c r="E3800" t="s">
        <v>89</v>
      </c>
      <c r="F3800">
        <v>2017</v>
      </c>
      <c r="G3800">
        <v>5.2439999999999998</v>
      </c>
      <c r="H3800" t="s">
        <v>125</v>
      </c>
      <c r="J3800" t="s">
        <v>126</v>
      </c>
      <c r="K3800" t="s">
        <v>136</v>
      </c>
    </row>
    <row r="3801" spans="1:11" x14ac:dyDescent="0.25">
      <c r="A3801" t="s">
        <v>341</v>
      </c>
      <c r="B3801" t="s">
        <v>12</v>
      </c>
      <c r="C3801" t="s">
        <v>109</v>
      </c>
      <c r="D3801" t="s">
        <v>14</v>
      </c>
      <c r="E3801" t="s">
        <v>90</v>
      </c>
      <c r="F3801">
        <v>2017</v>
      </c>
      <c r="G3801">
        <v>6.7000000000000004E-2</v>
      </c>
      <c r="H3801" t="s">
        <v>125</v>
      </c>
      <c r="J3801" t="s">
        <v>126</v>
      </c>
      <c r="K3801" t="s">
        <v>136</v>
      </c>
    </row>
    <row r="3802" spans="1:11" x14ac:dyDescent="0.25">
      <c r="A3802" t="s">
        <v>341</v>
      </c>
      <c r="B3802" t="s">
        <v>12</v>
      </c>
      <c r="C3802" t="s">
        <v>109</v>
      </c>
      <c r="D3802" t="s">
        <v>14</v>
      </c>
      <c r="E3802" t="s">
        <v>47</v>
      </c>
      <c r="F3802">
        <v>2017</v>
      </c>
      <c r="G3802">
        <v>8.9049999999999994</v>
      </c>
      <c r="H3802" t="s">
        <v>125</v>
      </c>
      <c r="J3802" t="s">
        <v>126</v>
      </c>
      <c r="K3802" t="s">
        <v>136</v>
      </c>
    </row>
    <row r="3803" spans="1:11" x14ac:dyDescent="0.25">
      <c r="A3803" t="s">
        <v>341</v>
      </c>
      <c r="B3803" t="s">
        <v>12</v>
      </c>
      <c r="C3803" t="s">
        <v>109</v>
      </c>
      <c r="D3803" t="s">
        <v>14</v>
      </c>
      <c r="E3803" t="s">
        <v>48</v>
      </c>
      <c r="F3803">
        <v>2017</v>
      </c>
      <c r="G3803">
        <v>31.768999999999998</v>
      </c>
      <c r="H3803" t="s">
        <v>125</v>
      </c>
      <c r="J3803" t="s">
        <v>126</v>
      </c>
      <c r="K3803" t="s">
        <v>136</v>
      </c>
    </row>
    <row r="3804" spans="1:11" x14ac:dyDescent="0.25">
      <c r="A3804" t="s">
        <v>341</v>
      </c>
      <c r="B3804" t="s">
        <v>12</v>
      </c>
      <c r="C3804" t="s">
        <v>109</v>
      </c>
      <c r="D3804" t="s">
        <v>14</v>
      </c>
      <c r="E3804" t="s">
        <v>49</v>
      </c>
      <c r="F3804">
        <v>2017</v>
      </c>
      <c r="G3804">
        <v>2.8069999999999999</v>
      </c>
      <c r="H3804" t="s">
        <v>125</v>
      </c>
      <c r="J3804" t="s">
        <v>126</v>
      </c>
      <c r="K3804" t="s">
        <v>136</v>
      </c>
    </row>
    <row r="3805" spans="1:11" x14ac:dyDescent="0.25">
      <c r="A3805" t="s">
        <v>341</v>
      </c>
      <c r="B3805" t="s">
        <v>12</v>
      </c>
      <c r="C3805" t="s">
        <v>109</v>
      </c>
      <c r="D3805" t="s">
        <v>14</v>
      </c>
      <c r="E3805" t="s">
        <v>50</v>
      </c>
      <c r="F3805">
        <v>2017</v>
      </c>
      <c r="G3805">
        <v>0.73799999999999999</v>
      </c>
      <c r="H3805" t="s">
        <v>125</v>
      </c>
      <c r="J3805" t="s">
        <v>126</v>
      </c>
      <c r="K3805" t="s">
        <v>136</v>
      </c>
    </row>
    <row r="3806" spans="1:11" x14ac:dyDescent="0.25">
      <c r="A3806" t="s">
        <v>341</v>
      </c>
      <c r="B3806" t="s">
        <v>12</v>
      </c>
      <c r="C3806" t="s">
        <v>109</v>
      </c>
      <c r="D3806" t="s">
        <v>14</v>
      </c>
      <c r="E3806" t="s">
        <v>52</v>
      </c>
      <c r="F3806">
        <v>2017</v>
      </c>
      <c r="G3806">
        <v>4.5419999999999998</v>
      </c>
      <c r="H3806" t="s">
        <v>125</v>
      </c>
      <c r="J3806" t="s">
        <v>126</v>
      </c>
      <c r="K3806" t="s">
        <v>136</v>
      </c>
    </row>
    <row r="3807" spans="1:11" x14ac:dyDescent="0.25">
      <c r="A3807" t="s">
        <v>341</v>
      </c>
      <c r="B3807" t="s">
        <v>12</v>
      </c>
      <c r="C3807" t="s">
        <v>109</v>
      </c>
      <c r="D3807" t="s">
        <v>14</v>
      </c>
      <c r="E3807" t="s">
        <v>92</v>
      </c>
      <c r="F3807">
        <v>2017</v>
      </c>
      <c r="G3807">
        <v>2.8000000000000001E-2</v>
      </c>
      <c r="H3807" t="s">
        <v>125</v>
      </c>
      <c r="J3807" t="s">
        <v>126</v>
      </c>
      <c r="K3807" t="s">
        <v>136</v>
      </c>
    </row>
    <row r="3808" spans="1:11" x14ac:dyDescent="0.25">
      <c r="A3808" t="s">
        <v>341</v>
      </c>
      <c r="B3808" t="s">
        <v>12</v>
      </c>
      <c r="C3808" t="s">
        <v>109</v>
      </c>
      <c r="D3808" t="s">
        <v>14</v>
      </c>
      <c r="E3808" t="s">
        <v>53</v>
      </c>
      <c r="F3808">
        <v>2017</v>
      </c>
      <c r="G3808">
        <v>8.7569999999999997</v>
      </c>
      <c r="H3808" t="s">
        <v>125</v>
      </c>
      <c r="J3808" t="s">
        <v>126</v>
      </c>
      <c r="K3808" t="s">
        <v>136</v>
      </c>
    </row>
    <row r="3809" spans="1:11" x14ac:dyDescent="0.25">
      <c r="A3809" t="s">
        <v>341</v>
      </c>
      <c r="B3809" t="s">
        <v>12</v>
      </c>
      <c r="C3809" t="s">
        <v>109</v>
      </c>
      <c r="D3809" t="s">
        <v>14</v>
      </c>
      <c r="E3809" t="s">
        <v>93</v>
      </c>
      <c r="F3809">
        <v>2017</v>
      </c>
      <c r="G3809">
        <v>4.7E-2</v>
      </c>
      <c r="H3809" t="s">
        <v>125</v>
      </c>
      <c r="J3809" t="s">
        <v>126</v>
      </c>
      <c r="K3809" t="s">
        <v>136</v>
      </c>
    </row>
    <row r="3810" spans="1:11" x14ac:dyDescent="0.25">
      <c r="A3810" t="s">
        <v>341</v>
      </c>
      <c r="B3810" t="s">
        <v>12</v>
      </c>
      <c r="C3810" t="s">
        <v>109</v>
      </c>
      <c r="D3810" t="s">
        <v>14</v>
      </c>
      <c r="E3810" t="s">
        <v>94</v>
      </c>
      <c r="F3810">
        <v>2017</v>
      </c>
      <c r="G3810">
        <v>1.7529999999999999</v>
      </c>
      <c r="H3810" t="s">
        <v>125</v>
      </c>
      <c r="J3810" t="s">
        <v>126</v>
      </c>
      <c r="K3810" t="s">
        <v>136</v>
      </c>
    </row>
    <row r="3811" spans="1:11" x14ac:dyDescent="0.25">
      <c r="A3811" t="s">
        <v>341</v>
      </c>
      <c r="B3811" t="s">
        <v>12</v>
      </c>
      <c r="C3811" t="s">
        <v>109</v>
      </c>
      <c r="D3811" t="s">
        <v>14</v>
      </c>
      <c r="E3811" t="s">
        <v>54</v>
      </c>
      <c r="F3811">
        <v>2017</v>
      </c>
      <c r="G3811">
        <v>0.375</v>
      </c>
      <c r="H3811" t="s">
        <v>125</v>
      </c>
      <c r="J3811" t="s">
        <v>126</v>
      </c>
      <c r="K3811" t="s">
        <v>136</v>
      </c>
    </row>
    <row r="3812" spans="1:11" x14ac:dyDescent="0.25">
      <c r="A3812" t="s">
        <v>341</v>
      </c>
      <c r="B3812" t="s">
        <v>12</v>
      </c>
      <c r="C3812" t="s">
        <v>109</v>
      </c>
      <c r="D3812" t="s">
        <v>14</v>
      </c>
      <c r="E3812" t="s">
        <v>95</v>
      </c>
      <c r="F3812">
        <v>2017</v>
      </c>
      <c r="G3812">
        <v>0.86199999999999999</v>
      </c>
      <c r="H3812" t="s">
        <v>125</v>
      </c>
      <c r="J3812" t="s">
        <v>126</v>
      </c>
      <c r="K3812" t="s">
        <v>136</v>
      </c>
    </row>
    <row r="3813" spans="1:11" x14ac:dyDescent="0.25">
      <c r="A3813" t="s">
        <v>341</v>
      </c>
      <c r="B3813" t="s">
        <v>12</v>
      </c>
      <c r="C3813" t="s">
        <v>109</v>
      </c>
      <c r="D3813" t="s">
        <v>14</v>
      </c>
      <c r="E3813" t="s">
        <v>97</v>
      </c>
      <c r="F3813">
        <v>2017</v>
      </c>
      <c r="G3813">
        <v>1.026</v>
      </c>
      <c r="H3813" t="s">
        <v>125</v>
      </c>
      <c r="J3813" t="s">
        <v>126</v>
      </c>
      <c r="K3813" t="s">
        <v>136</v>
      </c>
    </row>
    <row r="3814" spans="1:11" x14ac:dyDescent="0.25">
      <c r="A3814" t="s">
        <v>341</v>
      </c>
      <c r="B3814" t="s">
        <v>12</v>
      </c>
      <c r="C3814" t="s">
        <v>109</v>
      </c>
      <c r="D3814" t="s">
        <v>14</v>
      </c>
      <c r="E3814" t="s">
        <v>98</v>
      </c>
      <c r="F3814">
        <v>2017</v>
      </c>
      <c r="G3814">
        <v>0.94599999999999995</v>
      </c>
      <c r="H3814" t="s">
        <v>125</v>
      </c>
      <c r="J3814" t="s">
        <v>126</v>
      </c>
      <c r="K3814" t="s">
        <v>136</v>
      </c>
    </row>
    <row r="3815" spans="1:11" x14ac:dyDescent="0.25">
      <c r="A3815" t="s">
        <v>341</v>
      </c>
      <c r="B3815" t="s">
        <v>12</v>
      </c>
      <c r="C3815" t="s">
        <v>109</v>
      </c>
      <c r="D3815" t="s">
        <v>14</v>
      </c>
      <c r="E3815" t="s">
        <v>99</v>
      </c>
      <c r="F3815">
        <v>2017</v>
      </c>
      <c r="G3815">
        <v>1.008</v>
      </c>
      <c r="H3815" t="s">
        <v>125</v>
      </c>
      <c r="J3815" t="s">
        <v>126</v>
      </c>
      <c r="K3815" t="s">
        <v>136</v>
      </c>
    </row>
    <row r="3816" spans="1:11" x14ac:dyDescent="0.25">
      <c r="A3816" t="s">
        <v>341</v>
      </c>
      <c r="B3816" t="s">
        <v>12</v>
      </c>
      <c r="C3816" t="s">
        <v>109</v>
      </c>
      <c r="D3816" t="s">
        <v>14</v>
      </c>
      <c r="E3816" t="s">
        <v>56</v>
      </c>
      <c r="F3816">
        <v>2017</v>
      </c>
      <c r="G3816">
        <v>1.3520000000000001</v>
      </c>
      <c r="H3816" t="s">
        <v>125</v>
      </c>
      <c r="J3816" t="s">
        <v>126</v>
      </c>
      <c r="K3816" t="s">
        <v>136</v>
      </c>
    </row>
    <row r="3817" spans="1:11" x14ac:dyDescent="0.25">
      <c r="A3817" t="s">
        <v>341</v>
      </c>
      <c r="B3817" t="s">
        <v>12</v>
      </c>
      <c r="C3817" t="s">
        <v>109</v>
      </c>
      <c r="D3817" t="s">
        <v>14</v>
      </c>
      <c r="E3817" t="s">
        <v>101</v>
      </c>
      <c r="F3817">
        <v>2017</v>
      </c>
      <c r="G3817">
        <v>0.27100000000000002</v>
      </c>
      <c r="H3817" t="s">
        <v>125</v>
      </c>
      <c r="J3817" t="s">
        <v>126</v>
      </c>
      <c r="K3817" t="s">
        <v>136</v>
      </c>
    </row>
    <row r="3818" spans="1:11" x14ac:dyDescent="0.25">
      <c r="A3818" t="s">
        <v>341</v>
      </c>
      <c r="B3818" t="s">
        <v>12</v>
      </c>
      <c r="C3818" t="s">
        <v>109</v>
      </c>
      <c r="D3818" t="s">
        <v>14</v>
      </c>
      <c r="E3818" t="s">
        <v>102</v>
      </c>
      <c r="F3818">
        <v>2017</v>
      </c>
      <c r="G3818">
        <v>2.4319999999999999</v>
      </c>
      <c r="H3818" t="s">
        <v>125</v>
      </c>
      <c r="J3818" t="s">
        <v>126</v>
      </c>
      <c r="K3818" t="s">
        <v>136</v>
      </c>
    </row>
    <row r="3819" spans="1:11" x14ac:dyDescent="0.25">
      <c r="A3819" t="s">
        <v>341</v>
      </c>
      <c r="B3819" t="s">
        <v>12</v>
      </c>
      <c r="C3819" t="s">
        <v>109</v>
      </c>
      <c r="D3819" t="s">
        <v>14</v>
      </c>
      <c r="E3819" t="s">
        <v>57</v>
      </c>
      <c r="F3819">
        <v>2017</v>
      </c>
      <c r="G3819">
        <v>1.8640000000000001</v>
      </c>
      <c r="H3819" t="s">
        <v>125</v>
      </c>
      <c r="J3819" t="s">
        <v>126</v>
      </c>
      <c r="K3819" t="s">
        <v>136</v>
      </c>
    </row>
    <row r="3820" spans="1:11" x14ac:dyDescent="0.25">
      <c r="A3820" t="s">
        <v>341</v>
      </c>
      <c r="B3820" t="s">
        <v>12</v>
      </c>
      <c r="C3820" t="s">
        <v>109</v>
      </c>
      <c r="D3820" t="s">
        <v>14</v>
      </c>
      <c r="E3820" t="s">
        <v>103</v>
      </c>
      <c r="F3820">
        <v>2017</v>
      </c>
      <c r="G3820">
        <v>4.6130000000000004</v>
      </c>
      <c r="H3820" t="s">
        <v>125</v>
      </c>
      <c r="J3820" t="s">
        <v>126</v>
      </c>
      <c r="K3820" t="s">
        <v>136</v>
      </c>
    </row>
    <row r="3821" spans="1:11" x14ac:dyDescent="0.25">
      <c r="A3821" t="s">
        <v>341</v>
      </c>
      <c r="B3821" t="s">
        <v>12</v>
      </c>
      <c r="C3821" t="s">
        <v>109</v>
      </c>
      <c r="D3821" t="s">
        <v>14</v>
      </c>
      <c r="E3821" t="s">
        <v>58</v>
      </c>
      <c r="F3821">
        <v>2017</v>
      </c>
      <c r="G3821">
        <v>5.7000000000000002E-2</v>
      </c>
      <c r="H3821" t="s">
        <v>125</v>
      </c>
      <c r="J3821" t="s">
        <v>126</v>
      </c>
      <c r="K3821" t="s">
        <v>136</v>
      </c>
    </row>
    <row r="3822" spans="1:11" x14ac:dyDescent="0.25">
      <c r="A3822" t="s">
        <v>341</v>
      </c>
      <c r="B3822" t="s">
        <v>12</v>
      </c>
      <c r="C3822" t="s">
        <v>109</v>
      </c>
      <c r="D3822" t="s">
        <v>14</v>
      </c>
      <c r="E3822" t="s">
        <v>59</v>
      </c>
      <c r="F3822">
        <v>2017</v>
      </c>
      <c r="G3822">
        <v>156.49799999999999</v>
      </c>
      <c r="H3822" t="s">
        <v>125</v>
      </c>
      <c r="J3822" t="s">
        <v>126</v>
      </c>
      <c r="K3822" t="s">
        <v>136</v>
      </c>
    </row>
    <row r="3823" spans="1:11" x14ac:dyDescent="0.25">
      <c r="A3823" t="s">
        <v>341</v>
      </c>
      <c r="B3823" t="s">
        <v>12</v>
      </c>
      <c r="C3823" t="s">
        <v>109</v>
      </c>
      <c r="D3823" t="s">
        <v>14</v>
      </c>
      <c r="E3823" t="s">
        <v>60</v>
      </c>
      <c r="F3823">
        <v>2017</v>
      </c>
      <c r="G3823">
        <v>84.873999999999995</v>
      </c>
      <c r="H3823" t="s">
        <v>125</v>
      </c>
      <c r="J3823" t="s">
        <v>126</v>
      </c>
      <c r="K3823" t="s">
        <v>136</v>
      </c>
    </row>
    <row r="3824" spans="1:11" x14ac:dyDescent="0.25">
      <c r="A3824" t="s">
        <v>341</v>
      </c>
      <c r="B3824" t="s">
        <v>12</v>
      </c>
      <c r="C3824" t="s">
        <v>109</v>
      </c>
      <c r="D3824" t="s">
        <v>14</v>
      </c>
      <c r="E3824" t="s">
        <v>61</v>
      </c>
      <c r="F3824">
        <v>2017</v>
      </c>
      <c r="G3824">
        <v>22.338000000000001</v>
      </c>
      <c r="H3824" t="s">
        <v>125</v>
      </c>
      <c r="J3824" t="s">
        <v>126</v>
      </c>
      <c r="K3824" t="s">
        <v>136</v>
      </c>
    </row>
    <row r="3825" spans="1:11" x14ac:dyDescent="0.25">
      <c r="A3825" t="s">
        <v>341</v>
      </c>
      <c r="B3825" t="s">
        <v>12</v>
      </c>
      <c r="C3825" t="s">
        <v>109</v>
      </c>
      <c r="D3825" t="s">
        <v>14</v>
      </c>
      <c r="E3825" t="s">
        <v>105</v>
      </c>
      <c r="F3825">
        <v>2017</v>
      </c>
      <c r="G3825">
        <v>0.64500000000000002</v>
      </c>
      <c r="H3825" t="s">
        <v>125</v>
      </c>
      <c r="J3825" t="s">
        <v>126</v>
      </c>
      <c r="K3825" t="s">
        <v>136</v>
      </c>
    </row>
    <row r="3826" spans="1:11" x14ac:dyDescent="0.25">
      <c r="A3826" t="s">
        <v>341</v>
      </c>
      <c r="B3826" t="s">
        <v>12</v>
      </c>
      <c r="C3826" t="s">
        <v>109</v>
      </c>
      <c r="D3826" t="s">
        <v>14</v>
      </c>
      <c r="E3826" t="s">
        <v>106</v>
      </c>
      <c r="F3826">
        <v>2017</v>
      </c>
      <c r="G3826">
        <v>4.407</v>
      </c>
      <c r="H3826" t="s">
        <v>125</v>
      </c>
      <c r="J3826" t="s">
        <v>126</v>
      </c>
      <c r="K3826" t="s">
        <v>136</v>
      </c>
    </row>
    <row r="3827" spans="1:11" x14ac:dyDescent="0.25">
      <c r="A3827" t="s">
        <v>341</v>
      </c>
      <c r="B3827" t="s">
        <v>12</v>
      </c>
      <c r="C3827" t="s">
        <v>109</v>
      </c>
      <c r="D3827" t="s">
        <v>14</v>
      </c>
      <c r="E3827" t="s">
        <v>64</v>
      </c>
      <c r="F3827">
        <v>2017</v>
      </c>
      <c r="G3827">
        <v>4.2839999999999998</v>
      </c>
      <c r="H3827" t="s">
        <v>125</v>
      </c>
      <c r="J3827" t="s">
        <v>126</v>
      </c>
      <c r="K3827" t="s">
        <v>136</v>
      </c>
    </row>
    <row r="3828" spans="1:11" x14ac:dyDescent="0.25">
      <c r="A3828" t="s">
        <v>341</v>
      </c>
      <c r="B3828" t="s">
        <v>12</v>
      </c>
      <c r="C3828" t="s">
        <v>109</v>
      </c>
      <c r="D3828" t="s">
        <v>14</v>
      </c>
      <c r="E3828" t="s">
        <v>66</v>
      </c>
      <c r="F3828">
        <v>2017</v>
      </c>
      <c r="G3828">
        <v>1.708</v>
      </c>
      <c r="H3828" t="s">
        <v>125</v>
      </c>
      <c r="J3828" t="s">
        <v>126</v>
      </c>
      <c r="K3828" t="s">
        <v>136</v>
      </c>
    </row>
    <row r="3829" spans="1:11" x14ac:dyDescent="0.25">
      <c r="A3829" t="s">
        <v>341</v>
      </c>
      <c r="B3829" t="s">
        <v>12</v>
      </c>
      <c r="C3829" t="s">
        <v>109</v>
      </c>
      <c r="D3829" t="s">
        <v>14</v>
      </c>
      <c r="E3829" t="s">
        <v>67</v>
      </c>
      <c r="F3829">
        <v>2017</v>
      </c>
      <c r="G3829">
        <v>22.709</v>
      </c>
      <c r="H3829" t="s">
        <v>125</v>
      </c>
      <c r="J3829" t="s">
        <v>126</v>
      </c>
      <c r="K3829" t="s">
        <v>136</v>
      </c>
    </row>
    <row r="3830" spans="1:11" x14ac:dyDescent="0.25">
      <c r="A3830" t="s">
        <v>341</v>
      </c>
      <c r="B3830" t="s">
        <v>12</v>
      </c>
      <c r="C3830" t="s">
        <v>109</v>
      </c>
      <c r="D3830" t="s">
        <v>14</v>
      </c>
      <c r="E3830" t="s">
        <v>107</v>
      </c>
      <c r="F3830">
        <v>2017</v>
      </c>
      <c r="G3830">
        <v>0.81599999999999995</v>
      </c>
      <c r="H3830" t="s">
        <v>125</v>
      </c>
      <c r="J3830" t="s">
        <v>126</v>
      </c>
      <c r="K3830" t="s">
        <v>136</v>
      </c>
    </row>
    <row r="3831" spans="1:11" x14ac:dyDescent="0.25">
      <c r="A3831" t="s">
        <v>341</v>
      </c>
      <c r="B3831" t="s">
        <v>12</v>
      </c>
      <c r="C3831" t="s">
        <v>109</v>
      </c>
      <c r="D3831" t="s">
        <v>14</v>
      </c>
      <c r="E3831" t="s">
        <v>69</v>
      </c>
      <c r="F3831">
        <v>2017</v>
      </c>
      <c r="G3831">
        <v>0.56999999999999995</v>
      </c>
      <c r="H3831" t="s">
        <v>125</v>
      </c>
      <c r="J3831" t="s">
        <v>126</v>
      </c>
      <c r="K3831" t="s">
        <v>136</v>
      </c>
    </row>
    <row r="3832" spans="1:11" x14ac:dyDescent="0.25">
      <c r="A3832" t="s">
        <v>341</v>
      </c>
      <c r="B3832" t="s">
        <v>12</v>
      </c>
      <c r="C3832" t="s">
        <v>109</v>
      </c>
      <c r="D3832" t="s">
        <v>14</v>
      </c>
      <c r="E3832" t="s">
        <v>70</v>
      </c>
      <c r="F3832">
        <v>2017</v>
      </c>
      <c r="G3832">
        <v>218.80799999999999</v>
      </c>
      <c r="H3832" t="s">
        <v>125</v>
      </c>
      <c r="J3832" t="s">
        <v>126</v>
      </c>
      <c r="K3832" t="s">
        <v>136</v>
      </c>
    </row>
    <row r="3833" spans="1:11" x14ac:dyDescent="0.25">
      <c r="A3833" t="s">
        <v>254</v>
      </c>
      <c r="B3833" t="s">
        <v>12</v>
      </c>
      <c r="C3833" t="s">
        <v>109</v>
      </c>
      <c r="D3833" t="s">
        <v>14</v>
      </c>
      <c r="E3833" t="s">
        <v>15</v>
      </c>
      <c r="F3833">
        <v>2019</v>
      </c>
      <c r="G3833">
        <v>1590.4010000000001</v>
      </c>
      <c r="H3833" t="s">
        <v>125</v>
      </c>
      <c r="J3833" t="s">
        <v>126</v>
      </c>
      <c r="K3833" t="s">
        <v>136</v>
      </c>
    </row>
    <row r="3834" spans="1:11" x14ac:dyDescent="0.25">
      <c r="A3834" t="s">
        <v>254</v>
      </c>
      <c r="B3834" t="s">
        <v>12</v>
      </c>
      <c r="C3834" t="s">
        <v>109</v>
      </c>
      <c r="D3834" t="s">
        <v>14</v>
      </c>
      <c r="E3834" t="s">
        <v>17</v>
      </c>
      <c r="F3834">
        <v>2019</v>
      </c>
      <c r="G3834">
        <v>54.137999999999998</v>
      </c>
      <c r="H3834" t="s">
        <v>125</v>
      </c>
      <c r="J3834" t="s">
        <v>126</v>
      </c>
      <c r="K3834" t="s">
        <v>136</v>
      </c>
    </row>
    <row r="3835" spans="1:11" x14ac:dyDescent="0.25">
      <c r="A3835" t="s">
        <v>254</v>
      </c>
      <c r="B3835" t="s">
        <v>12</v>
      </c>
      <c r="C3835" t="s">
        <v>109</v>
      </c>
      <c r="D3835" t="s">
        <v>14</v>
      </c>
      <c r="E3835" t="s">
        <v>73</v>
      </c>
      <c r="F3835">
        <v>2019</v>
      </c>
      <c r="G3835">
        <v>0.90600000000000003</v>
      </c>
      <c r="H3835" t="s">
        <v>125</v>
      </c>
      <c r="J3835" t="s">
        <v>126</v>
      </c>
      <c r="K3835" t="s">
        <v>136</v>
      </c>
    </row>
    <row r="3836" spans="1:11" x14ac:dyDescent="0.25">
      <c r="A3836" t="s">
        <v>254</v>
      </c>
      <c r="B3836" t="s">
        <v>12</v>
      </c>
      <c r="C3836" t="s">
        <v>109</v>
      </c>
      <c r="D3836" t="s">
        <v>14</v>
      </c>
      <c r="E3836" t="s">
        <v>18</v>
      </c>
      <c r="F3836">
        <v>2019</v>
      </c>
      <c r="G3836">
        <v>1.548</v>
      </c>
      <c r="H3836" t="s">
        <v>125</v>
      </c>
      <c r="J3836" t="s">
        <v>126</v>
      </c>
      <c r="K3836" t="s">
        <v>136</v>
      </c>
    </row>
    <row r="3837" spans="1:11" x14ac:dyDescent="0.25">
      <c r="A3837" t="s">
        <v>254</v>
      </c>
      <c r="B3837" t="s">
        <v>12</v>
      </c>
      <c r="C3837" t="s">
        <v>109</v>
      </c>
      <c r="D3837" t="s">
        <v>14</v>
      </c>
      <c r="E3837" t="s">
        <v>74</v>
      </c>
      <c r="F3837">
        <v>2019</v>
      </c>
      <c r="G3837">
        <v>0.11899999999999999</v>
      </c>
      <c r="H3837" t="s">
        <v>125</v>
      </c>
      <c r="J3837" t="s">
        <v>126</v>
      </c>
      <c r="K3837" t="s">
        <v>136</v>
      </c>
    </row>
    <row r="3838" spans="1:11" x14ac:dyDescent="0.25">
      <c r="A3838" t="s">
        <v>254</v>
      </c>
      <c r="B3838" t="s">
        <v>12</v>
      </c>
      <c r="C3838" t="s">
        <v>109</v>
      </c>
      <c r="D3838" t="s">
        <v>14</v>
      </c>
      <c r="E3838" t="s">
        <v>22</v>
      </c>
      <c r="F3838">
        <v>2019</v>
      </c>
      <c r="G3838">
        <v>0.186</v>
      </c>
      <c r="H3838" t="s">
        <v>125</v>
      </c>
      <c r="J3838" t="s">
        <v>126</v>
      </c>
      <c r="K3838" t="s">
        <v>136</v>
      </c>
    </row>
    <row r="3839" spans="1:11" x14ac:dyDescent="0.25">
      <c r="A3839" t="s">
        <v>254</v>
      </c>
      <c r="B3839" t="s">
        <v>12</v>
      </c>
      <c r="C3839" t="s">
        <v>109</v>
      </c>
      <c r="D3839" t="s">
        <v>14</v>
      </c>
      <c r="E3839" t="s">
        <v>75</v>
      </c>
      <c r="F3839">
        <v>2019</v>
      </c>
      <c r="G3839">
        <v>0.14299999999999999</v>
      </c>
      <c r="H3839" t="s">
        <v>125</v>
      </c>
      <c r="J3839" t="s">
        <v>126</v>
      </c>
      <c r="K3839" t="s">
        <v>136</v>
      </c>
    </row>
    <row r="3840" spans="1:11" x14ac:dyDescent="0.25">
      <c r="A3840" t="s">
        <v>254</v>
      </c>
      <c r="B3840" t="s">
        <v>12</v>
      </c>
      <c r="C3840" t="s">
        <v>109</v>
      </c>
      <c r="D3840" t="s">
        <v>14</v>
      </c>
      <c r="E3840" t="s">
        <v>23</v>
      </c>
      <c r="F3840">
        <v>2019</v>
      </c>
      <c r="G3840">
        <v>48.902999999999999</v>
      </c>
      <c r="H3840" t="s">
        <v>125</v>
      </c>
      <c r="J3840" t="s">
        <v>126</v>
      </c>
      <c r="K3840" t="s">
        <v>136</v>
      </c>
    </row>
    <row r="3841" spans="1:11" x14ac:dyDescent="0.25">
      <c r="A3841" t="s">
        <v>254</v>
      </c>
      <c r="B3841" t="s">
        <v>12</v>
      </c>
      <c r="C3841" t="s">
        <v>109</v>
      </c>
      <c r="D3841" t="s">
        <v>14</v>
      </c>
      <c r="E3841" t="s">
        <v>76</v>
      </c>
      <c r="F3841">
        <v>2019</v>
      </c>
      <c r="G3841">
        <v>6.9980000000000002</v>
      </c>
      <c r="H3841" t="s">
        <v>125</v>
      </c>
      <c r="J3841" t="s">
        <v>126</v>
      </c>
      <c r="K3841" t="s">
        <v>136</v>
      </c>
    </row>
    <row r="3842" spans="1:11" x14ac:dyDescent="0.25">
      <c r="A3842" t="s">
        <v>254</v>
      </c>
      <c r="B3842" t="s">
        <v>12</v>
      </c>
      <c r="C3842" t="s">
        <v>109</v>
      </c>
      <c r="D3842" t="s">
        <v>14</v>
      </c>
      <c r="E3842" t="s">
        <v>24</v>
      </c>
      <c r="F3842">
        <v>2019</v>
      </c>
      <c r="G3842">
        <v>7.6999999999999999E-2</v>
      </c>
      <c r="H3842" t="s">
        <v>125</v>
      </c>
      <c r="J3842" t="s">
        <v>126</v>
      </c>
      <c r="K3842" t="s">
        <v>136</v>
      </c>
    </row>
    <row r="3843" spans="1:11" x14ac:dyDescent="0.25">
      <c r="A3843" t="s">
        <v>254</v>
      </c>
      <c r="B3843" t="s">
        <v>12</v>
      </c>
      <c r="C3843" t="s">
        <v>109</v>
      </c>
      <c r="D3843" t="s">
        <v>14</v>
      </c>
      <c r="E3843" t="s">
        <v>25</v>
      </c>
      <c r="F3843">
        <v>2019</v>
      </c>
      <c r="G3843">
        <v>1.6040000000000001</v>
      </c>
      <c r="H3843" t="s">
        <v>125</v>
      </c>
      <c r="J3843" t="s">
        <v>126</v>
      </c>
      <c r="K3843" t="s">
        <v>136</v>
      </c>
    </row>
    <row r="3844" spans="1:11" x14ac:dyDescent="0.25">
      <c r="A3844" t="s">
        <v>254</v>
      </c>
      <c r="B3844" t="s">
        <v>12</v>
      </c>
      <c r="C3844" t="s">
        <v>109</v>
      </c>
      <c r="D3844" t="s">
        <v>14</v>
      </c>
      <c r="E3844" t="s">
        <v>26</v>
      </c>
      <c r="F3844">
        <v>2019</v>
      </c>
      <c r="G3844">
        <v>14.029</v>
      </c>
      <c r="H3844" t="s">
        <v>125</v>
      </c>
      <c r="J3844" t="s">
        <v>126</v>
      </c>
      <c r="K3844" t="s">
        <v>136</v>
      </c>
    </row>
    <row r="3845" spans="1:11" x14ac:dyDescent="0.25">
      <c r="A3845" t="s">
        <v>254</v>
      </c>
      <c r="B3845" t="s">
        <v>12</v>
      </c>
      <c r="C3845" t="s">
        <v>109</v>
      </c>
      <c r="D3845" t="s">
        <v>14</v>
      </c>
      <c r="E3845" t="s">
        <v>27</v>
      </c>
      <c r="F3845">
        <v>2019</v>
      </c>
      <c r="G3845">
        <v>2.2269999999999999</v>
      </c>
      <c r="H3845" t="s">
        <v>125</v>
      </c>
      <c r="J3845" t="s">
        <v>126</v>
      </c>
      <c r="K3845" t="s">
        <v>136</v>
      </c>
    </row>
    <row r="3846" spans="1:11" x14ac:dyDescent="0.25">
      <c r="A3846" t="s">
        <v>254</v>
      </c>
      <c r="B3846" t="s">
        <v>12</v>
      </c>
      <c r="C3846" t="s">
        <v>109</v>
      </c>
      <c r="D3846" t="s">
        <v>14</v>
      </c>
      <c r="E3846" t="s">
        <v>28</v>
      </c>
      <c r="F3846">
        <v>2019</v>
      </c>
      <c r="G3846">
        <v>12.161</v>
      </c>
      <c r="H3846" t="s">
        <v>125</v>
      </c>
      <c r="J3846" t="s">
        <v>126</v>
      </c>
      <c r="K3846" t="s">
        <v>136</v>
      </c>
    </row>
    <row r="3847" spans="1:11" x14ac:dyDescent="0.25">
      <c r="A3847" t="s">
        <v>254</v>
      </c>
      <c r="B3847" t="s">
        <v>12</v>
      </c>
      <c r="C3847" t="s">
        <v>109</v>
      </c>
      <c r="D3847" t="s">
        <v>14</v>
      </c>
      <c r="E3847" t="s">
        <v>29</v>
      </c>
      <c r="F3847">
        <v>2019</v>
      </c>
      <c r="G3847">
        <v>4.423</v>
      </c>
      <c r="H3847" t="s">
        <v>125</v>
      </c>
      <c r="J3847" t="s">
        <v>126</v>
      </c>
      <c r="K3847" t="s">
        <v>136</v>
      </c>
    </row>
    <row r="3848" spans="1:11" x14ac:dyDescent="0.25">
      <c r="A3848" t="s">
        <v>254</v>
      </c>
      <c r="B3848" t="s">
        <v>12</v>
      </c>
      <c r="C3848" t="s">
        <v>109</v>
      </c>
      <c r="D3848" t="s">
        <v>14</v>
      </c>
      <c r="E3848" t="s">
        <v>77</v>
      </c>
      <c r="F3848">
        <v>2019</v>
      </c>
      <c r="G3848">
        <v>6.0949999999999998</v>
      </c>
      <c r="H3848" t="s">
        <v>125</v>
      </c>
      <c r="J3848" t="s">
        <v>126</v>
      </c>
      <c r="K3848" t="s">
        <v>136</v>
      </c>
    </row>
    <row r="3849" spans="1:11" x14ac:dyDescent="0.25">
      <c r="A3849" t="s">
        <v>254</v>
      </c>
      <c r="B3849" t="s">
        <v>12</v>
      </c>
      <c r="C3849" t="s">
        <v>109</v>
      </c>
      <c r="D3849" t="s">
        <v>14</v>
      </c>
      <c r="E3849" t="s">
        <v>30</v>
      </c>
      <c r="F3849">
        <v>2019</v>
      </c>
      <c r="G3849">
        <v>0.38200000000000001</v>
      </c>
      <c r="H3849" t="s">
        <v>125</v>
      </c>
      <c r="J3849" t="s">
        <v>126</v>
      </c>
      <c r="K3849" t="s">
        <v>136</v>
      </c>
    </row>
    <row r="3850" spans="1:11" x14ac:dyDescent="0.25">
      <c r="A3850" t="s">
        <v>254</v>
      </c>
      <c r="B3850" t="s">
        <v>12</v>
      </c>
      <c r="C3850" t="s">
        <v>109</v>
      </c>
      <c r="D3850" t="s">
        <v>14</v>
      </c>
      <c r="E3850" t="s">
        <v>31</v>
      </c>
      <c r="F3850">
        <v>2019</v>
      </c>
      <c r="G3850">
        <v>3.843</v>
      </c>
      <c r="H3850" t="s">
        <v>125</v>
      </c>
      <c r="J3850" t="s">
        <v>126</v>
      </c>
      <c r="K3850" t="s">
        <v>136</v>
      </c>
    </row>
    <row r="3851" spans="1:11" x14ac:dyDescent="0.25">
      <c r="A3851" t="s">
        <v>254</v>
      </c>
      <c r="B3851" t="s">
        <v>12</v>
      </c>
      <c r="C3851" t="s">
        <v>109</v>
      </c>
      <c r="D3851" t="s">
        <v>14</v>
      </c>
      <c r="E3851" t="s">
        <v>78</v>
      </c>
      <c r="F3851">
        <v>2019</v>
      </c>
      <c r="G3851">
        <v>0.54400000000000004</v>
      </c>
      <c r="H3851" t="s">
        <v>125</v>
      </c>
      <c r="J3851" t="s">
        <v>126</v>
      </c>
      <c r="K3851" t="s">
        <v>136</v>
      </c>
    </row>
    <row r="3852" spans="1:11" x14ac:dyDescent="0.25">
      <c r="A3852" t="s">
        <v>254</v>
      </c>
      <c r="B3852" t="s">
        <v>12</v>
      </c>
      <c r="C3852" t="s">
        <v>109</v>
      </c>
      <c r="D3852" t="s">
        <v>14</v>
      </c>
      <c r="E3852" t="s">
        <v>79</v>
      </c>
      <c r="F3852">
        <v>2019</v>
      </c>
      <c r="G3852">
        <v>1.7330000000000001</v>
      </c>
      <c r="H3852" t="s">
        <v>125</v>
      </c>
      <c r="J3852" t="s">
        <v>126</v>
      </c>
      <c r="K3852" t="s">
        <v>136</v>
      </c>
    </row>
    <row r="3853" spans="1:11" x14ac:dyDescent="0.25">
      <c r="A3853" t="s">
        <v>254</v>
      </c>
      <c r="B3853" t="s">
        <v>12</v>
      </c>
      <c r="C3853" t="s">
        <v>109</v>
      </c>
      <c r="D3853" t="s">
        <v>14</v>
      </c>
      <c r="E3853" t="s">
        <v>32</v>
      </c>
      <c r="F3853">
        <v>2019</v>
      </c>
      <c r="G3853">
        <v>13.041</v>
      </c>
      <c r="H3853" t="s">
        <v>125</v>
      </c>
      <c r="J3853" t="s">
        <v>126</v>
      </c>
      <c r="K3853" t="s">
        <v>136</v>
      </c>
    </row>
    <row r="3854" spans="1:11" x14ac:dyDescent="0.25">
      <c r="A3854" t="s">
        <v>254</v>
      </c>
      <c r="B3854" t="s">
        <v>12</v>
      </c>
      <c r="C3854" t="s">
        <v>109</v>
      </c>
      <c r="D3854" t="s">
        <v>14</v>
      </c>
      <c r="E3854" t="s">
        <v>33</v>
      </c>
      <c r="F3854">
        <v>2019</v>
      </c>
      <c r="G3854">
        <v>1.5069999999999999</v>
      </c>
      <c r="H3854" t="s">
        <v>125</v>
      </c>
      <c r="J3854" t="s">
        <v>126</v>
      </c>
      <c r="K3854" t="s">
        <v>136</v>
      </c>
    </row>
    <row r="3855" spans="1:11" x14ac:dyDescent="0.25">
      <c r="A3855" t="s">
        <v>254</v>
      </c>
      <c r="B3855" t="s">
        <v>12</v>
      </c>
      <c r="C3855" t="s">
        <v>109</v>
      </c>
      <c r="D3855" t="s">
        <v>14</v>
      </c>
      <c r="E3855" t="s">
        <v>34</v>
      </c>
      <c r="F3855">
        <v>2019</v>
      </c>
      <c r="G3855">
        <v>24.576000000000001</v>
      </c>
      <c r="H3855" t="s">
        <v>125</v>
      </c>
      <c r="J3855" t="s">
        <v>126</v>
      </c>
      <c r="K3855" t="s">
        <v>136</v>
      </c>
    </row>
    <row r="3856" spans="1:11" x14ac:dyDescent="0.25">
      <c r="A3856" t="s">
        <v>254</v>
      </c>
      <c r="B3856" t="s">
        <v>12</v>
      </c>
      <c r="C3856" t="s">
        <v>109</v>
      </c>
      <c r="D3856" t="s">
        <v>14</v>
      </c>
      <c r="E3856" t="s">
        <v>80</v>
      </c>
      <c r="F3856">
        <v>2019</v>
      </c>
      <c r="G3856">
        <v>1.125</v>
      </c>
      <c r="H3856" t="s">
        <v>125</v>
      </c>
      <c r="J3856" t="s">
        <v>126</v>
      </c>
      <c r="K3856" t="s">
        <v>136</v>
      </c>
    </row>
    <row r="3857" spans="1:11" x14ac:dyDescent="0.25">
      <c r="A3857" t="s">
        <v>254</v>
      </c>
      <c r="B3857" t="s">
        <v>12</v>
      </c>
      <c r="C3857" t="s">
        <v>109</v>
      </c>
      <c r="D3857" t="s">
        <v>14</v>
      </c>
      <c r="E3857" t="s">
        <v>35</v>
      </c>
      <c r="F3857">
        <v>2019</v>
      </c>
      <c r="G3857">
        <v>3.2149999999999999</v>
      </c>
      <c r="H3857" t="s">
        <v>125</v>
      </c>
      <c r="J3857" t="s">
        <v>126</v>
      </c>
      <c r="K3857" t="s">
        <v>136</v>
      </c>
    </row>
    <row r="3858" spans="1:11" x14ac:dyDescent="0.25">
      <c r="A3858" t="s">
        <v>254</v>
      </c>
      <c r="B3858" t="s">
        <v>12</v>
      </c>
      <c r="C3858" t="s">
        <v>109</v>
      </c>
      <c r="D3858" t="s">
        <v>14</v>
      </c>
      <c r="E3858" t="s">
        <v>36</v>
      </c>
      <c r="F3858">
        <v>2019</v>
      </c>
      <c r="G3858">
        <v>1.302</v>
      </c>
      <c r="H3858" t="s">
        <v>125</v>
      </c>
      <c r="J3858" t="s">
        <v>126</v>
      </c>
      <c r="K3858" t="s">
        <v>136</v>
      </c>
    </row>
    <row r="3859" spans="1:11" x14ac:dyDescent="0.25">
      <c r="A3859" t="s">
        <v>254</v>
      </c>
      <c r="B3859" t="s">
        <v>12</v>
      </c>
      <c r="C3859" t="s">
        <v>109</v>
      </c>
      <c r="D3859" t="s">
        <v>14</v>
      </c>
      <c r="E3859" t="s">
        <v>110</v>
      </c>
      <c r="F3859">
        <v>2019</v>
      </c>
      <c r="G3859">
        <v>0.13300000000000001</v>
      </c>
      <c r="H3859" t="s">
        <v>125</v>
      </c>
      <c r="J3859" t="s">
        <v>126</v>
      </c>
      <c r="K3859" t="s">
        <v>136</v>
      </c>
    </row>
    <row r="3860" spans="1:11" x14ac:dyDescent="0.25">
      <c r="A3860" t="s">
        <v>254</v>
      </c>
      <c r="B3860" t="s">
        <v>12</v>
      </c>
      <c r="C3860" t="s">
        <v>109</v>
      </c>
      <c r="D3860" t="s">
        <v>14</v>
      </c>
      <c r="E3860" t="s">
        <v>81</v>
      </c>
      <c r="F3860">
        <v>2019</v>
      </c>
      <c r="G3860">
        <v>0.13200000000000001</v>
      </c>
      <c r="H3860" t="s">
        <v>125</v>
      </c>
      <c r="J3860" t="s">
        <v>126</v>
      </c>
      <c r="K3860" t="s">
        <v>136</v>
      </c>
    </row>
    <row r="3861" spans="1:11" x14ac:dyDescent="0.25">
      <c r="A3861" t="s">
        <v>254</v>
      </c>
      <c r="B3861" t="s">
        <v>12</v>
      </c>
      <c r="C3861" t="s">
        <v>109</v>
      </c>
      <c r="D3861" t="s">
        <v>14</v>
      </c>
      <c r="E3861" t="s">
        <v>37</v>
      </c>
      <c r="F3861">
        <v>2019</v>
      </c>
      <c r="G3861">
        <v>17.937000000000001</v>
      </c>
      <c r="H3861" t="s">
        <v>125</v>
      </c>
      <c r="J3861" t="s">
        <v>126</v>
      </c>
      <c r="K3861" t="s">
        <v>136</v>
      </c>
    </row>
    <row r="3862" spans="1:11" x14ac:dyDescent="0.25">
      <c r="A3862" t="s">
        <v>254</v>
      </c>
      <c r="B3862" t="s">
        <v>12</v>
      </c>
      <c r="C3862" t="s">
        <v>109</v>
      </c>
      <c r="D3862" t="s">
        <v>14</v>
      </c>
      <c r="E3862" t="s">
        <v>38</v>
      </c>
      <c r="F3862">
        <v>2019</v>
      </c>
      <c r="G3862">
        <v>2.157</v>
      </c>
      <c r="H3862" t="s">
        <v>125</v>
      </c>
      <c r="J3862" t="s">
        <v>126</v>
      </c>
      <c r="K3862" t="s">
        <v>136</v>
      </c>
    </row>
    <row r="3863" spans="1:11" x14ac:dyDescent="0.25">
      <c r="A3863" t="s">
        <v>254</v>
      </c>
      <c r="B3863" t="s">
        <v>12</v>
      </c>
      <c r="C3863" t="s">
        <v>109</v>
      </c>
      <c r="D3863" t="s">
        <v>14</v>
      </c>
      <c r="E3863" t="s">
        <v>82</v>
      </c>
      <c r="F3863">
        <v>2019</v>
      </c>
      <c r="G3863">
        <v>4.8559999999999999</v>
      </c>
      <c r="H3863" t="s">
        <v>125</v>
      </c>
      <c r="J3863" t="s">
        <v>126</v>
      </c>
      <c r="K3863" t="s">
        <v>136</v>
      </c>
    </row>
    <row r="3864" spans="1:11" x14ac:dyDescent="0.25">
      <c r="A3864" t="s">
        <v>254</v>
      </c>
      <c r="B3864" t="s">
        <v>12</v>
      </c>
      <c r="C3864" t="s">
        <v>109</v>
      </c>
      <c r="D3864" t="s">
        <v>14</v>
      </c>
      <c r="E3864" t="s">
        <v>39</v>
      </c>
      <c r="F3864">
        <v>2019</v>
      </c>
      <c r="G3864">
        <v>5.1109999999999998</v>
      </c>
      <c r="H3864" t="s">
        <v>125</v>
      </c>
      <c r="J3864" t="s">
        <v>126</v>
      </c>
      <c r="K3864" t="s">
        <v>136</v>
      </c>
    </row>
    <row r="3865" spans="1:11" x14ac:dyDescent="0.25">
      <c r="A3865" t="s">
        <v>254</v>
      </c>
      <c r="B3865" t="s">
        <v>12</v>
      </c>
      <c r="C3865" t="s">
        <v>109</v>
      </c>
      <c r="D3865" t="s">
        <v>14</v>
      </c>
      <c r="E3865" t="s">
        <v>83</v>
      </c>
      <c r="F3865">
        <v>2019</v>
      </c>
      <c r="G3865">
        <v>4.1710000000000003</v>
      </c>
      <c r="H3865" t="s">
        <v>125</v>
      </c>
      <c r="J3865" t="s">
        <v>126</v>
      </c>
      <c r="K3865" t="s">
        <v>136</v>
      </c>
    </row>
    <row r="3866" spans="1:11" x14ac:dyDescent="0.25">
      <c r="A3866" t="s">
        <v>254</v>
      </c>
      <c r="B3866" t="s">
        <v>12</v>
      </c>
      <c r="C3866" t="s">
        <v>109</v>
      </c>
      <c r="D3866" t="s">
        <v>14</v>
      </c>
      <c r="E3866" t="s">
        <v>40</v>
      </c>
      <c r="F3866">
        <v>2019</v>
      </c>
      <c r="G3866">
        <v>0.27300000000000002</v>
      </c>
      <c r="H3866" t="s">
        <v>125</v>
      </c>
      <c r="J3866" t="s">
        <v>126</v>
      </c>
      <c r="K3866" t="s">
        <v>136</v>
      </c>
    </row>
    <row r="3867" spans="1:11" x14ac:dyDescent="0.25">
      <c r="A3867" t="s">
        <v>254</v>
      </c>
      <c r="B3867" t="s">
        <v>12</v>
      </c>
      <c r="C3867" t="s">
        <v>109</v>
      </c>
      <c r="D3867" t="s">
        <v>14</v>
      </c>
      <c r="E3867" t="s">
        <v>84</v>
      </c>
      <c r="F3867">
        <v>2019</v>
      </c>
      <c r="G3867">
        <v>1.962</v>
      </c>
      <c r="H3867" t="s">
        <v>125</v>
      </c>
      <c r="J3867" t="s">
        <v>126</v>
      </c>
      <c r="K3867" t="s">
        <v>136</v>
      </c>
    </row>
    <row r="3868" spans="1:11" x14ac:dyDescent="0.25">
      <c r="A3868" t="s">
        <v>254</v>
      </c>
      <c r="B3868" t="s">
        <v>12</v>
      </c>
      <c r="C3868" t="s">
        <v>109</v>
      </c>
      <c r="D3868" t="s">
        <v>14</v>
      </c>
      <c r="E3868" t="s">
        <v>85</v>
      </c>
      <c r="F3868">
        <v>2019</v>
      </c>
      <c r="G3868">
        <v>0.375</v>
      </c>
      <c r="H3868" t="s">
        <v>125</v>
      </c>
      <c r="J3868" t="s">
        <v>126</v>
      </c>
      <c r="K3868" t="s">
        <v>136</v>
      </c>
    </row>
    <row r="3869" spans="1:11" x14ac:dyDescent="0.25">
      <c r="A3869" t="s">
        <v>254</v>
      </c>
      <c r="B3869" t="s">
        <v>12</v>
      </c>
      <c r="C3869" t="s">
        <v>109</v>
      </c>
      <c r="D3869" t="s">
        <v>14</v>
      </c>
      <c r="E3869" t="s">
        <v>86</v>
      </c>
      <c r="F3869">
        <v>2019</v>
      </c>
      <c r="G3869">
        <v>42.406999999999996</v>
      </c>
      <c r="H3869" t="s">
        <v>125</v>
      </c>
      <c r="J3869" t="s">
        <v>126</v>
      </c>
      <c r="K3869" t="s">
        <v>136</v>
      </c>
    </row>
    <row r="3870" spans="1:11" x14ac:dyDescent="0.25">
      <c r="A3870" t="s">
        <v>254</v>
      </c>
      <c r="B3870" t="s">
        <v>12</v>
      </c>
      <c r="C3870" t="s">
        <v>109</v>
      </c>
      <c r="D3870" t="s">
        <v>14</v>
      </c>
      <c r="E3870" t="s">
        <v>41</v>
      </c>
      <c r="F3870">
        <v>2019</v>
      </c>
      <c r="G3870">
        <v>1.1659999999999999</v>
      </c>
      <c r="H3870" t="s">
        <v>125</v>
      </c>
      <c r="J3870" t="s">
        <v>126</v>
      </c>
      <c r="K3870" t="s">
        <v>136</v>
      </c>
    </row>
    <row r="3871" spans="1:11" x14ac:dyDescent="0.25">
      <c r="A3871" t="s">
        <v>254</v>
      </c>
      <c r="B3871" t="s">
        <v>12</v>
      </c>
      <c r="C3871" t="s">
        <v>109</v>
      </c>
      <c r="D3871" t="s">
        <v>14</v>
      </c>
      <c r="E3871" t="s">
        <v>42</v>
      </c>
      <c r="F3871">
        <v>2019</v>
      </c>
      <c r="G3871">
        <v>97.222999999999999</v>
      </c>
      <c r="H3871" t="s">
        <v>125</v>
      </c>
      <c r="J3871" t="s">
        <v>126</v>
      </c>
      <c r="K3871" t="s">
        <v>136</v>
      </c>
    </row>
    <row r="3872" spans="1:11" x14ac:dyDescent="0.25">
      <c r="A3872" t="s">
        <v>254</v>
      </c>
      <c r="B3872" t="s">
        <v>12</v>
      </c>
      <c r="C3872" t="s">
        <v>109</v>
      </c>
      <c r="D3872" t="s">
        <v>14</v>
      </c>
      <c r="E3872" t="s">
        <v>87</v>
      </c>
      <c r="F3872">
        <v>2019</v>
      </c>
      <c r="G3872">
        <v>55.933999999999997</v>
      </c>
      <c r="H3872" t="s">
        <v>125</v>
      </c>
      <c r="J3872" t="s">
        <v>126</v>
      </c>
      <c r="K3872" t="s">
        <v>136</v>
      </c>
    </row>
    <row r="3873" spans="1:11" x14ac:dyDescent="0.25">
      <c r="A3873" t="s">
        <v>254</v>
      </c>
      <c r="B3873" t="s">
        <v>12</v>
      </c>
      <c r="C3873" t="s">
        <v>109</v>
      </c>
      <c r="D3873" t="s">
        <v>14</v>
      </c>
      <c r="E3873" t="s">
        <v>43</v>
      </c>
      <c r="F3873">
        <v>2019</v>
      </c>
      <c r="G3873">
        <v>27.721</v>
      </c>
      <c r="H3873" t="s">
        <v>125</v>
      </c>
      <c r="J3873" t="s">
        <v>126</v>
      </c>
      <c r="K3873" t="s">
        <v>136</v>
      </c>
    </row>
    <row r="3874" spans="1:11" x14ac:dyDescent="0.25">
      <c r="A3874" t="s">
        <v>254</v>
      </c>
      <c r="B3874" t="s">
        <v>12</v>
      </c>
      <c r="C3874" t="s">
        <v>109</v>
      </c>
      <c r="D3874" t="s">
        <v>14</v>
      </c>
      <c r="E3874" t="s">
        <v>44</v>
      </c>
      <c r="F3874">
        <v>2019</v>
      </c>
      <c r="G3874">
        <v>231.78200000000001</v>
      </c>
      <c r="H3874" t="s">
        <v>125</v>
      </c>
      <c r="J3874" t="s">
        <v>126</v>
      </c>
      <c r="K3874" t="s">
        <v>136</v>
      </c>
    </row>
    <row r="3875" spans="1:11" x14ac:dyDescent="0.25">
      <c r="A3875" t="s">
        <v>254</v>
      </c>
      <c r="B3875" t="s">
        <v>12</v>
      </c>
      <c r="C3875" t="s">
        <v>109</v>
      </c>
      <c r="D3875" t="s">
        <v>14</v>
      </c>
      <c r="E3875" t="s">
        <v>45</v>
      </c>
      <c r="F3875">
        <v>2019</v>
      </c>
      <c r="G3875">
        <v>65.738</v>
      </c>
      <c r="H3875" t="s">
        <v>125</v>
      </c>
      <c r="J3875" t="s">
        <v>126</v>
      </c>
      <c r="K3875" t="s">
        <v>136</v>
      </c>
    </row>
    <row r="3876" spans="1:11" x14ac:dyDescent="0.25">
      <c r="A3876" t="s">
        <v>254</v>
      </c>
      <c r="B3876" t="s">
        <v>12</v>
      </c>
      <c r="C3876" t="s">
        <v>109</v>
      </c>
      <c r="D3876" t="s">
        <v>14</v>
      </c>
      <c r="E3876" t="s">
        <v>46</v>
      </c>
      <c r="F3876">
        <v>2019</v>
      </c>
      <c r="G3876">
        <v>0.621</v>
      </c>
      <c r="H3876" t="s">
        <v>125</v>
      </c>
      <c r="J3876" t="s">
        <v>126</v>
      </c>
      <c r="K3876" t="s">
        <v>136</v>
      </c>
    </row>
    <row r="3877" spans="1:11" x14ac:dyDescent="0.25">
      <c r="A3877" t="s">
        <v>254</v>
      </c>
      <c r="B3877" t="s">
        <v>12</v>
      </c>
      <c r="C3877" t="s">
        <v>109</v>
      </c>
      <c r="D3877" t="s">
        <v>14</v>
      </c>
      <c r="E3877" t="s">
        <v>88</v>
      </c>
      <c r="F3877">
        <v>2019</v>
      </c>
      <c r="G3877">
        <v>3.64</v>
      </c>
      <c r="H3877" t="s">
        <v>125</v>
      </c>
      <c r="J3877" t="s">
        <v>126</v>
      </c>
      <c r="K3877" t="s">
        <v>136</v>
      </c>
    </row>
    <row r="3878" spans="1:11" x14ac:dyDescent="0.25">
      <c r="A3878" t="s">
        <v>254</v>
      </c>
      <c r="B3878" t="s">
        <v>12</v>
      </c>
      <c r="C3878" t="s">
        <v>109</v>
      </c>
      <c r="D3878" t="s">
        <v>14</v>
      </c>
      <c r="E3878" t="s">
        <v>89</v>
      </c>
      <c r="F3878">
        <v>2019</v>
      </c>
      <c r="G3878">
        <v>7.5970000000000004</v>
      </c>
      <c r="H3878" t="s">
        <v>125</v>
      </c>
      <c r="J3878" t="s">
        <v>126</v>
      </c>
      <c r="K3878" t="s">
        <v>136</v>
      </c>
    </row>
    <row r="3879" spans="1:11" x14ac:dyDescent="0.25">
      <c r="A3879" t="s">
        <v>254</v>
      </c>
      <c r="B3879" t="s">
        <v>12</v>
      </c>
      <c r="C3879" t="s">
        <v>109</v>
      </c>
      <c r="D3879" t="s">
        <v>14</v>
      </c>
      <c r="E3879" t="s">
        <v>90</v>
      </c>
      <c r="F3879">
        <v>2019</v>
      </c>
      <c r="G3879">
        <v>1.0269999999999999</v>
      </c>
      <c r="H3879" t="s">
        <v>125</v>
      </c>
      <c r="J3879" t="s">
        <v>126</v>
      </c>
      <c r="K3879" t="s">
        <v>136</v>
      </c>
    </row>
    <row r="3880" spans="1:11" x14ac:dyDescent="0.25">
      <c r="A3880" t="s">
        <v>254</v>
      </c>
      <c r="B3880" t="s">
        <v>12</v>
      </c>
      <c r="C3880" t="s">
        <v>109</v>
      </c>
      <c r="D3880" t="s">
        <v>14</v>
      </c>
      <c r="E3880" t="s">
        <v>47</v>
      </c>
      <c r="F3880">
        <v>2019</v>
      </c>
      <c r="G3880">
        <v>11.172000000000001</v>
      </c>
      <c r="H3880" t="s">
        <v>125</v>
      </c>
      <c r="J3880" t="s">
        <v>126</v>
      </c>
      <c r="K3880" t="s">
        <v>136</v>
      </c>
    </row>
    <row r="3881" spans="1:11" x14ac:dyDescent="0.25">
      <c r="A3881" t="s">
        <v>254</v>
      </c>
      <c r="B3881" t="s">
        <v>12</v>
      </c>
      <c r="C3881" t="s">
        <v>109</v>
      </c>
      <c r="D3881" t="s">
        <v>14</v>
      </c>
      <c r="E3881" t="s">
        <v>48</v>
      </c>
      <c r="F3881">
        <v>2019</v>
      </c>
      <c r="G3881">
        <v>58.307000000000002</v>
      </c>
      <c r="H3881" t="s">
        <v>125</v>
      </c>
      <c r="J3881" t="s">
        <v>126</v>
      </c>
      <c r="K3881" t="s">
        <v>136</v>
      </c>
    </row>
    <row r="3882" spans="1:11" x14ac:dyDescent="0.25">
      <c r="A3882" t="s">
        <v>254</v>
      </c>
      <c r="B3882" t="s">
        <v>12</v>
      </c>
      <c r="C3882" t="s">
        <v>109</v>
      </c>
      <c r="D3882" t="s">
        <v>14</v>
      </c>
      <c r="E3882" t="s">
        <v>49</v>
      </c>
      <c r="F3882">
        <v>2019</v>
      </c>
      <c r="G3882">
        <v>3.19</v>
      </c>
      <c r="H3882" t="s">
        <v>125</v>
      </c>
      <c r="J3882" t="s">
        <v>126</v>
      </c>
      <c r="K3882" t="s">
        <v>136</v>
      </c>
    </row>
    <row r="3883" spans="1:11" x14ac:dyDescent="0.25">
      <c r="A3883" t="s">
        <v>254</v>
      </c>
      <c r="B3883" t="s">
        <v>12</v>
      </c>
      <c r="C3883" t="s">
        <v>109</v>
      </c>
      <c r="D3883" t="s">
        <v>14</v>
      </c>
      <c r="E3883" t="s">
        <v>50</v>
      </c>
      <c r="F3883">
        <v>2019</v>
      </c>
      <c r="G3883">
        <v>1.625</v>
      </c>
      <c r="H3883" t="s">
        <v>125</v>
      </c>
      <c r="J3883" t="s">
        <v>126</v>
      </c>
      <c r="K3883" t="s">
        <v>136</v>
      </c>
    </row>
    <row r="3884" spans="1:11" x14ac:dyDescent="0.25">
      <c r="A3884" t="s">
        <v>254</v>
      </c>
      <c r="B3884" t="s">
        <v>12</v>
      </c>
      <c r="C3884" t="s">
        <v>109</v>
      </c>
      <c r="D3884" t="s">
        <v>14</v>
      </c>
      <c r="E3884" t="s">
        <v>51</v>
      </c>
      <c r="F3884">
        <v>2019</v>
      </c>
      <c r="G3884">
        <v>3.758</v>
      </c>
      <c r="H3884" t="s">
        <v>125</v>
      </c>
      <c r="J3884" t="s">
        <v>126</v>
      </c>
      <c r="K3884" t="s">
        <v>136</v>
      </c>
    </row>
    <row r="3885" spans="1:11" x14ac:dyDescent="0.25">
      <c r="A3885" t="s">
        <v>254</v>
      </c>
      <c r="B3885" t="s">
        <v>12</v>
      </c>
      <c r="C3885" t="s">
        <v>109</v>
      </c>
      <c r="D3885" t="s">
        <v>14</v>
      </c>
      <c r="E3885" t="s">
        <v>52</v>
      </c>
      <c r="F3885">
        <v>2019</v>
      </c>
      <c r="G3885">
        <v>9.218</v>
      </c>
      <c r="H3885" t="s">
        <v>125</v>
      </c>
      <c r="J3885" t="s">
        <v>126</v>
      </c>
      <c r="K3885" t="s">
        <v>136</v>
      </c>
    </row>
    <row r="3886" spans="1:11" x14ac:dyDescent="0.25">
      <c r="A3886" t="s">
        <v>254</v>
      </c>
      <c r="B3886" t="s">
        <v>12</v>
      </c>
      <c r="C3886" t="s">
        <v>109</v>
      </c>
      <c r="D3886" t="s">
        <v>14</v>
      </c>
      <c r="E3886" t="s">
        <v>91</v>
      </c>
      <c r="F3886">
        <v>2019</v>
      </c>
      <c r="G3886">
        <v>7.0030000000000001</v>
      </c>
      <c r="H3886" t="s">
        <v>125</v>
      </c>
      <c r="J3886" t="s">
        <v>126</v>
      </c>
      <c r="K3886" t="s">
        <v>136</v>
      </c>
    </row>
    <row r="3887" spans="1:11" x14ac:dyDescent="0.25">
      <c r="A3887" t="s">
        <v>254</v>
      </c>
      <c r="B3887" t="s">
        <v>12</v>
      </c>
      <c r="C3887" t="s">
        <v>109</v>
      </c>
      <c r="D3887" t="s">
        <v>14</v>
      </c>
      <c r="E3887" t="s">
        <v>92</v>
      </c>
      <c r="F3887">
        <v>2019</v>
      </c>
      <c r="G3887">
        <v>0.34499999999999997</v>
      </c>
      <c r="H3887" t="s">
        <v>125</v>
      </c>
      <c r="J3887" t="s">
        <v>126</v>
      </c>
      <c r="K3887" t="s">
        <v>136</v>
      </c>
    </row>
    <row r="3888" spans="1:11" x14ac:dyDescent="0.25">
      <c r="A3888" t="s">
        <v>254</v>
      </c>
      <c r="B3888" t="s">
        <v>12</v>
      </c>
      <c r="C3888" t="s">
        <v>109</v>
      </c>
      <c r="D3888" t="s">
        <v>14</v>
      </c>
      <c r="E3888" t="s">
        <v>53</v>
      </c>
      <c r="F3888">
        <v>2019</v>
      </c>
      <c r="G3888">
        <v>26.507999999999999</v>
      </c>
      <c r="H3888" t="s">
        <v>125</v>
      </c>
      <c r="J3888" t="s">
        <v>126</v>
      </c>
      <c r="K3888" t="s">
        <v>136</v>
      </c>
    </row>
    <row r="3889" spans="1:11" x14ac:dyDescent="0.25">
      <c r="A3889" t="s">
        <v>254</v>
      </c>
      <c r="B3889" t="s">
        <v>12</v>
      </c>
      <c r="C3889" t="s">
        <v>109</v>
      </c>
      <c r="D3889" t="s">
        <v>14</v>
      </c>
      <c r="E3889" t="s">
        <v>93</v>
      </c>
      <c r="F3889">
        <v>2019</v>
      </c>
      <c r="G3889">
        <v>9.7059999999999995</v>
      </c>
      <c r="H3889" t="s">
        <v>125</v>
      </c>
      <c r="J3889" t="s">
        <v>126</v>
      </c>
      <c r="K3889" t="s">
        <v>136</v>
      </c>
    </row>
    <row r="3890" spans="1:11" x14ac:dyDescent="0.25">
      <c r="A3890" t="s">
        <v>254</v>
      </c>
      <c r="B3890" t="s">
        <v>12</v>
      </c>
      <c r="C3890" t="s">
        <v>109</v>
      </c>
      <c r="D3890" t="s">
        <v>14</v>
      </c>
      <c r="E3890" t="s">
        <v>94</v>
      </c>
      <c r="F3890">
        <v>2019</v>
      </c>
      <c r="G3890">
        <v>2.7879999999999998</v>
      </c>
      <c r="H3890" t="s">
        <v>125</v>
      </c>
      <c r="J3890" t="s">
        <v>126</v>
      </c>
      <c r="K3890" t="s">
        <v>136</v>
      </c>
    </row>
    <row r="3891" spans="1:11" x14ac:dyDescent="0.25">
      <c r="A3891" t="s">
        <v>254</v>
      </c>
      <c r="B3891" t="s">
        <v>12</v>
      </c>
      <c r="C3891" t="s">
        <v>109</v>
      </c>
      <c r="D3891" t="s">
        <v>14</v>
      </c>
      <c r="E3891" t="s">
        <v>54</v>
      </c>
      <c r="F3891">
        <v>2019</v>
      </c>
      <c r="G3891">
        <v>6.05</v>
      </c>
      <c r="H3891" t="s">
        <v>125</v>
      </c>
      <c r="J3891" t="s">
        <v>126</v>
      </c>
      <c r="K3891" t="s">
        <v>136</v>
      </c>
    </row>
    <row r="3892" spans="1:11" x14ac:dyDescent="0.25">
      <c r="A3892" t="s">
        <v>254</v>
      </c>
      <c r="B3892" t="s">
        <v>12</v>
      </c>
      <c r="C3892" t="s">
        <v>109</v>
      </c>
      <c r="D3892" t="s">
        <v>14</v>
      </c>
      <c r="E3892" t="s">
        <v>95</v>
      </c>
      <c r="F3892">
        <v>2019</v>
      </c>
      <c r="G3892">
        <v>19.936</v>
      </c>
      <c r="H3892" t="s">
        <v>125</v>
      </c>
      <c r="J3892" t="s">
        <v>126</v>
      </c>
      <c r="K3892" t="s">
        <v>136</v>
      </c>
    </row>
    <row r="3893" spans="1:11" x14ac:dyDescent="0.25">
      <c r="A3893" t="s">
        <v>254</v>
      </c>
      <c r="B3893" t="s">
        <v>12</v>
      </c>
      <c r="C3893" t="s">
        <v>109</v>
      </c>
      <c r="D3893" t="s">
        <v>14</v>
      </c>
      <c r="E3893" t="s">
        <v>96</v>
      </c>
      <c r="F3893">
        <v>2019</v>
      </c>
      <c r="G3893">
        <v>3.5999999999999997E-2</v>
      </c>
      <c r="H3893" t="s">
        <v>125</v>
      </c>
      <c r="J3893" t="s">
        <v>126</v>
      </c>
      <c r="K3893" t="s">
        <v>136</v>
      </c>
    </row>
    <row r="3894" spans="1:11" x14ac:dyDescent="0.25">
      <c r="A3894" t="s">
        <v>254</v>
      </c>
      <c r="B3894" t="s">
        <v>12</v>
      </c>
      <c r="C3894" t="s">
        <v>109</v>
      </c>
      <c r="D3894" t="s">
        <v>14</v>
      </c>
      <c r="E3894" t="s">
        <v>97</v>
      </c>
      <c r="F3894">
        <v>2019</v>
      </c>
      <c r="G3894">
        <v>23.788</v>
      </c>
      <c r="H3894" t="s">
        <v>125</v>
      </c>
      <c r="J3894" t="s">
        <v>126</v>
      </c>
      <c r="K3894" t="s">
        <v>136</v>
      </c>
    </row>
    <row r="3895" spans="1:11" x14ac:dyDescent="0.25">
      <c r="A3895" t="s">
        <v>254</v>
      </c>
      <c r="B3895" t="s">
        <v>12</v>
      </c>
      <c r="C3895" t="s">
        <v>109</v>
      </c>
      <c r="D3895" t="s">
        <v>14</v>
      </c>
      <c r="E3895" t="s">
        <v>55</v>
      </c>
      <c r="F3895">
        <v>2019</v>
      </c>
      <c r="G3895">
        <v>7.0000000000000007E-2</v>
      </c>
      <c r="H3895" t="s">
        <v>125</v>
      </c>
      <c r="J3895" t="s">
        <v>126</v>
      </c>
      <c r="K3895" t="s">
        <v>136</v>
      </c>
    </row>
    <row r="3896" spans="1:11" x14ac:dyDescent="0.25">
      <c r="A3896" t="s">
        <v>254</v>
      </c>
      <c r="B3896" t="s">
        <v>12</v>
      </c>
      <c r="C3896" t="s">
        <v>109</v>
      </c>
      <c r="D3896" t="s">
        <v>14</v>
      </c>
      <c r="E3896" t="s">
        <v>98</v>
      </c>
      <c r="F3896">
        <v>2019</v>
      </c>
      <c r="G3896">
        <v>6.7359999999999998</v>
      </c>
      <c r="H3896" t="s">
        <v>125</v>
      </c>
      <c r="J3896" t="s">
        <v>126</v>
      </c>
      <c r="K3896" t="s">
        <v>136</v>
      </c>
    </row>
    <row r="3897" spans="1:11" x14ac:dyDescent="0.25">
      <c r="A3897" t="s">
        <v>254</v>
      </c>
      <c r="B3897" t="s">
        <v>12</v>
      </c>
      <c r="C3897" t="s">
        <v>109</v>
      </c>
      <c r="D3897" t="s">
        <v>14</v>
      </c>
      <c r="E3897" t="s">
        <v>99</v>
      </c>
      <c r="F3897">
        <v>2019</v>
      </c>
      <c r="G3897">
        <v>8.8979999999999997</v>
      </c>
      <c r="H3897" t="s">
        <v>125</v>
      </c>
      <c r="J3897" t="s">
        <v>126</v>
      </c>
      <c r="K3897" t="s">
        <v>136</v>
      </c>
    </row>
    <row r="3898" spans="1:11" x14ac:dyDescent="0.25">
      <c r="A3898" t="s">
        <v>254</v>
      </c>
      <c r="B3898" t="s">
        <v>12</v>
      </c>
      <c r="C3898" t="s">
        <v>109</v>
      </c>
      <c r="D3898" t="s">
        <v>14</v>
      </c>
      <c r="E3898" t="s">
        <v>100</v>
      </c>
      <c r="F3898">
        <v>2019</v>
      </c>
      <c r="G3898">
        <v>0.22700000000000001</v>
      </c>
      <c r="H3898" t="s">
        <v>125</v>
      </c>
      <c r="J3898" t="s">
        <v>126</v>
      </c>
      <c r="K3898" t="s">
        <v>136</v>
      </c>
    </row>
    <row r="3899" spans="1:11" x14ac:dyDescent="0.25">
      <c r="A3899" t="s">
        <v>254</v>
      </c>
      <c r="B3899" t="s">
        <v>12</v>
      </c>
      <c r="C3899" t="s">
        <v>109</v>
      </c>
      <c r="D3899" t="s">
        <v>14</v>
      </c>
      <c r="E3899" t="s">
        <v>56</v>
      </c>
      <c r="F3899">
        <v>2019</v>
      </c>
      <c r="G3899">
        <v>1.4810000000000001</v>
      </c>
      <c r="H3899" t="s">
        <v>125</v>
      </c>
      <c r="J3899" t="s">
        <v>126</v>
      </c>
      <c r="K3899" t="s">
        <v>136</v>
      </c>
    </row>
    <row r="3900" spans="1:11" x14ac:dyDescent="0.25">
      <c r="A3900" t="s">
        <v>254</v>
      </c>
      <c r="B3900" t="s">
        <v>12</v>
      </c>
      <c r="C3900" t="s">
        <v>109</v>
      </c>
      <c r="D3900" t="s">
        <v>14</v>
      </c>
      <c r="E3900" t="s">
        <v>101</v>
      </c>
      <c r="F3900">
        <v>2019</v>
      </c>
      <c r="G3900">
        <v>1.2130000000000001</v>
      </c>
      <c r="H3900" t="s">
        <v>125</v>
      </c>
      <c r="J3900" t="s">
        <v>126</v>
      </c>
      <c r="K3900" t="s">
        <v>136</v>
      </c>
    </row>
    <row r="3901" spans="1:11" x14ac:dyDescent="0.25">
      <c r="A3901" t="s">
        <v>254</v>
      </c>
      <c r="B3901" t="s">
        <v>12</v>
      </c>
      <c r="C3901" t="s">
        <v>109</v>
      </c>
      <c r="D3901" t="s">
        <v>14</v>
      </c>
      <c r="E3901" t="s">
        <v>102</v>
      </c>
      <c r="F3901">
        <v>2019</v>
      </c>
      <c r="G3901">
        <v>3.2490000000000001</v>
      </c>
      <c r="H3901" t="s">
        <v>125</v>
      </c>
      <c r="J3901" t="s">
        <v>126</v>
      </c>
      <c r="K3901" t="s">
        <v>136</v>
      </c>
    </row>
    <row r="3902" spans="1:11" x14ac:dyDescent="0.25">
      <c r="A3902" t="s">
        <v>254</v>
      </c>
      <c r="B3902" t="s">
        <v>12</v>
      </c>
      <c r="C3902" t="s">
        <v>109</v>
      </c>
      <c r="D3902" t="s">
        <v>14</v>
      </c>
      <c r="E3902" t="s">
        <v>57</v>
      </c>
      <c r="F3902">
        <v>2019</v>
      </c>
      <c r="G3902">
        <v>7.2619999999999996</v>
      </c>
      <c r="H3902" t="s">
        <v>125</v>
      </c>
      <c r="J3902" t="s">
        <v>126</v>
      </c>
      <c r="K3902" t="s">
        <v>136</v>
      </c>
    </row>
    <row r="3903" spans="1:11" x14ac:dyDescent="0.25">
      <c r="A3903" t="s">
        <v>254</v>
      </c>
      <c r="B3903" t="s">
        <v>12</v>
      </c>
      <c r="C3903" t="s">
        <v>109</v>
      </c>
      <c r="D3903" t="s">
        <v>14</v>
      </c>
      <c r="E3903" t="s">
        <v>103</v>
      </c>
      <c r="F3903">
        <v>2019</v>
      </c>
      <c r="G3903">
        <v>31.745000000000001</v>
      </c>
      <c r="H3903" t="s">
        <v>125</v>
      </c>
      <c r="J3903" t="s">
        <v>126</v>
      </c>
      <c r="K3903" t="s">
        <v>136</v>
      </c>
    </row>
    <row r="3904" spans="1:11" x14ac:dyDescent="0.25">
      <c r="A3904" t="s">
        <v>254</v>
      </c>
      <c r="B3904" t="s">
        <v>12</v>
      </c>
      <c r="C3904" t="s">
        <v>109</v>
      </c>
      <c r="D3904" t="s">
        <v>14</v>
      </c>
      <c r="E3904" t="s">
        <v>58</v>
      </c>
      <c r="F3904">
        <v>2019</v>
      </c>
      <c r="G3904">
        <v>3.9279999999999999</v>
      </c>
      <c r="H3904" t="s">
        <v>125</v>
      </c>
      <c r="J3904" t="s">
        <v>126</v>
      </c>
      <c r="K3904" t="s">
        <v>136</v>
      </c>
    </row>
    <row r="3905" spans="1:11" x14ac:dyDescent="0.25">
      <c r="A3905" t="s">
        <v>254</v>
      </c>
      <c r="B3905" t="s">
        <v>12</v>
      </c>
      <c r="C3905" t="s">
        <v>109</v>
      </c>
      <c r="D3905" t="s">
        <v>14</v>
      </c>
      <c r="E3905" t="s">
        <v>59</v>
      </c>
      <c r="F3905">
        <v>2019</v>
      </c>
      <c r="G3905">
        <v>157.53800000000001</v>
      </c>
      <c r="H3905" t="s">
        <v>125</v>
      </c>
      <c r="J3905" t="s">
        <v>126</v>
      </c>
      <c r="K3905" t="s">
        <v>136</v>
      </c>
    </row>
    <row r="3906" spans="1:11" x14ac:dyDescent="0.25">
      <c r="A3906" t="s">
        <v>254</v>
      </c>
      <c r="B3906" t="s">
        <v>12</v>
      </c>
      <c r="C3906" t="s">
        <v>109</v>
      </c>
      <c r="D3906" t="s">
        <v>14</v>
      </c>
      <c r="E3906" t="s">
        <v>60</v>
      </c>
      <c r="F3906">
        <v>2019</v>
      </c>
      <c r="G3906">
        <v>137.21199999999999</v>
      </c>
      <c r="H3906" t="s">
        <v>125</v>
      </c>
      <c r="J3906" t="s">
        <v>126</v>
      </c>
      <c r="K3906" t="s">
        <v>136</v>
      </c>
    </row>
    <row r="3907" spans="1:11" x14ac:dyDescent="0.25">
      <c r="A3907" t="s">
        <v>254</v>
      </c>
      <c r="B3907" t="s">
        <v>12</v>
      </c>
      <c r="C3907" t="s">
        <v>109</v>
      </c>
      <c r="D3907" t="s">
        <v>14</v>
      </c>
      <c r="E3907" t="s">
        <v>61</v>
      </c>
      <c r="F3907">
        <v>2019</v>
      </c>
      <c r="G3907">
        <v>60.514000000000003</v>
      </c>
      <c r="H3907" t="s">
        <v>125</v>
      </c>
      <c r="J3907" t="s">
        <v>126</v>
      </c>
      <c r="K3907" t="s">
        <v>136</v>
      </c>
    </row>
    <row r="3908" spans="1:11" x14ac:dyDescent="0.25">
      <c r="A3908" t="s">
        <v>254</v>
      </c>
      <c r="B3908" t="s">
        <v>12</v>
      </c>
      <c r="C3908" t="s">
        <v>109</v>
      </c>
      <c r="D3908" t="s">
        <v>14</v>
      </c>
      <c r="E3908" t="s">
        <v>62</v>
      </c>
      <c r="F3908">
        <v>2019</v>
      </c>
      <c r="G3908">
        <v>3.4239999999999999</v>
      </c>
      <c r="H3908" t="s">
        <v>125</v>
      </c>
      <c r="J3908" t="s">
        <v>126</v>
      </c>
      <c r="K3908" t="s">
        <v>136</v>
      </c>
    </row>
    <row r="3909" spans="1:11" x14ac:dyDescent="0.25">
      <c r="A3909" t="s">
        <v>254</v>
      </c>
      <c r="B3909" t="s">
        <v>12</v>
      </c>
      <c r="C3909" t="s">
        <v>109</v>
      </c>
      <c r="D3909" t="s">
        <v>14</v>
      </c>
      <c r="E3909" t="s">
        <v>104</v>
      </c>
      <c r="F3909">
        <v>2019</v>
      </c>
      <c r="G3909">
        <v>5.64</v>
      </c>
      <c r="H3909" t="s">
        <v>125</v>
      </c>
      <c r="J3909" t="s">
        <v>126</v>
      </c>
      <c r="K3909" t="s">
        <v>136</v>
      </c>
    </row>
    <row r="3910" spans="1:11" x14ac:dyDescent="0.25">
      <c r="A3910" t="s">
        <v>254</v>
      </c>
      <c r="B3910" t="s">
        <v>12</v>
      </c>
      <c r="C3910" t="s">
        <v>109</v>
      </c>
      <c r="D3910" t="s">
        <v>14</v>
      </c>
      <c r="E3910" t="s">
        <v>105</v>
      </c>
      <c r="F3910">
        <v>2019</v>
      </c>
      <c r="G3910">
        <v>4.5679999999999996</v>
      </c>
      <c r="H3910" t="s">
        <v>125</v>
      </c>
      <c r="J3910" t="s">
        <v>126</v>
      </c>
      <c r="K3910" t="s">
        <v>136</v>
      </c>
    </row>
    <row r="3911" spans="1:11" x14ac:dyDescent="0.25">
      <c r="A3911" t="s">
        <v>254</v>
      </c>
      <c r="B3911" t="s">
        <v>12</v>
      </c>
      <c r="C3911" t="s">
        <v>109</v>
      </c>
      <c r="D3911" t="s">
        <v>14</v>
      </c>
      <c r="E3911" t="s">
        <v>63</v>
      </c>
      <c r="F3911">
        <v>2019</v>
      </c>
      <c r="G3911">
        <v>0.39300000000000002</v>
      </c>
      <c r="H3911" t="s">
        <v>125</v>
      </c>
      <c r="J3911" t="s">
        <v>126</v>
      </c>
      <c r="K3911" t="s">
        <v>136</v>
      </c>
    </row>
    <row r="3912" spans="1:11" x14ac:dyDescent="0.25">
      <c r="A3912" t="s">
        <v>254</v>
      </c>
      <c r="B3912" t="s">
        <v>12</v>
      </c>
      <c r="C3912" t="s">
        <v>109</v>
      </c>
      <c r="D3912" t="s">
        <v>14</v>
      </c>
      <c r="E3912" t="s">
        <v>106</v>
      </c>
      <c r="F3912">
        <v>2019</v>
      </c>
      <c r="G3912">
        <v>1.417</v>
      </c>
      <c r="H3912" t="s">
        <v>125</v>
      </c>
      <c r="J3912" t="s">
        <v>126</v>
      </c>
      <c r="K3912" t="s">
        <v>136</v>
      </c>
    </row>
    <row r="3913" spans="1:11" x14ac:dyDescent="0.25">
      <c r="A3913" t="s">
        <v>254</v>
      </c>
      <c r="B3913" t="s">
        <v>12</v>
      </c>
      <c r="C3913" t="s">
        <v>109</v>
      </c>
      <c r="D3913" t="s">
        <v>14</v>
      </c>
      <c r="E3913" t="s">
        <v>64</v>
      </c>
      <c r="F3913">
        <v>2019</v>
      </c>
      <c r="G3913">
        <v>7.0090000000000003</v>
      </c>
      <c r="H3913" t="s">
        <v>125</v>
      </c>
      <c r="J3913" t="s">
        <v>126</v>
      </c>
      <c r="K3913" t="s">
        <v>136</v>
      </c>
    </row>
    <row r="3914" spans="1:11" x14ac:dyDescent="0.25">
      <c r="A3914" t="s">
        <v>254</v>
      </c>
      <c r="B3914" t="s">
        <v>12</v>
      </c>
      <c r="C3914" t="s">
        <v>109</v>
      </c>
      <c r="D3914" t="s">
        <v>14</v>
      </c>
      <c r="E3914" t="s">
        <v>65</v>
      </c>
      <c r="F3914">
        <v>2019</v>
      </c>
      <c r="G3914">
        <v>15.106999999999999</v>
      </c>
      <c r="H3914" t="s">
        <v>125</v>
      </c>
      <c r="J3914" t="s">
        <v>126</v>
      </c>
      <c r="K3914" t="s">
        <v>136</v>
      </c>
    </row>
    <row r="3915" spans="1:11" x14ac:dyDescent="0.25">
      <c r="A3915" t="s">
        <v>254</v>
      </c>
      <c r="B3915" t="s">
        <v>12</v>
      </c>
      <c r="C3915" t="s">
        <v>109</v>
      </c>
      <c r="D3915" t="s">
        <v>14</v>
      </c>
      <c r="E3915" t="s">
        <v>66</v>
      </c>
      <c r="F3915">
        <v>2019</v>
      </c>
      <c r="G3915">
        <v>3.149</v>
      </c>
      <c r="H3915" t="s">
        <v>125</v>
      </c>
      <c r="J3915" t="s">
        <v>126</v>
      </c>
      <c r="K3915" t="s">
        <v>136</v>
      </c>
    </row>
    <row r="3916" spans="1:11" x14ac:dyDescent="0.25">
      <c r="A3916" t="s">
        <v>254</v>
      </c>
      <c r="B3916" t="s">
        <v>12</v>
      </c>
      <c r="C3916" t="s">
        <v>109</v>
      </c>
      <c r="D3916" t="s">
        <v>14</v>
      </c>
      <c r="E3916" t="s">
        <v>67</v>
      </c>
      <c r="F3916">
        <v>2019</v>
      </c>
      <c r="G3916">
        <v>33.32</v>
      </c>
      <c r="H3916" t="s">
        <v>125</v>
      </c>
      <c r="J3916" t="s">
        <v>126</v>
      </c>
      <c r="K3916" t="s">
        <v>136</v>
      </c>
    </row>
    <row r="3917" spans="1:11" x14ac:dyDescent="0.25">
      <c r="A3917" t="s">
        <v>254</v>
      </c>
      <c r="B3917" t="s">
        <v>12</v>
      </c>
      <c r="C3917" t="s">
        <v>109</v>
      </c>
      <c r="D3917" t="s">
        <v>14</v>
      </c>
      <c r="E3917" t="s">
        <v>68</v>
      </c>
      <c r="F3917">
        <v>2019</v>
      </c>
      <c r="G3917">
        <v>124.226</v>
      </c>
      <c r="H3917" t="s">
        <v>125</v>
      </c>
      <c r="J3917" t="s">
        <v>126</v>
      </c>
      <c r="K3917" t="s">
        <v>136</v>
      </c>
    </row>
    <row r="3918" spans="1:11" x14ac:dyDescent="0.25">
      <c r="A3918" t="s">
        <v>254</v>
      </c>
      <c r="B3918" t="s">
        <v>12</v>
      </c>
      <c r="C3918" t="s">
        <v>109</v>
      </c>
      <c r="D3918" t="s">
        <v>14</v>
      </c>
      <c r="E3918" t="s">
        <v>69</v>
      </c>
      <c r="F3918">
        <v>2019</v>
      </c>
      <c r="G3918">
        <v>9.6620000000000008</v>
      </c>
      <c r="H3918" t="s">
        <v>125</v>
      </c>
      <c r="J3918" t="s">
        <v>126</v>
      </c>
      <c r="K3918" t="s">
        <v>136</v>
      </c>
    </row>
    <row r="3919" spans="1:11" x14ac:dyDescent="0.25">
      <c r="A3919" t="s">
        <v>254</v>
      </c>
      <c r="B3919" t="s">
        <v>12</v>
      </c>
      <c r="C3919" t="s">
        <v>109</v>
      </c>
      <c r="D3919" t="s">
        <v>14</v>
      </c>
      <c r="E3919" t="s">
        <v>70</v>
      </c>
      <c r="F3919">
        <v>2019</v>
      </c>
      <c r="G3919">
        <v>2.202</v>
      </c>
      <c r="H3919" t="s">
        <v>125</v>
      </c>
      <c r="J3919" t="s">
        <v>126</v>
      </c>
      <c r="K3919" t="s">
        <v>136</v>
      </c>
    </row>
    <row r="3920" spans="1:11" x14ac:dyDescent="0.25">
      <c r="A3920" t="s">
        <v>255</v>
      </c>
      <c r="B3920" t="s">
        <v>12</v>
      </c>
      <c r="C3920" t="s">
        <v>109</v>
      </c>
      <c r="D3920" t="s">
        <v>14</v>
      </c>
      <c r="E3920" t="s">
        <v>15</v>
      </c>
      <c r="F3920">
        <v>2010</v>
      </c>
      <c r="G3920">
        <v>1080.0999999999999</v>
      </c>
      <c r="H3920" t="s">
        <v>125</v>
      </c>
      <c r="J3920" t="s">
        <v>126</v>
      </c>
      <c r="K3920" t="s">
        <v>16</v>
      </c>
    </row>
    <row r="3921" spans="1:11" x14ac:dyDescent="0.25">
      <c r="A3921" t="s">
        <v>255</v>
      </c>
      <c r="B3921" t="s">
        <v>12</v>
      </c>
      <c r="C3921" t="s">
        <v>109</v>
      </c>
      <c r="D3921" t="s">
        <v>14</v>
      </c>
      <c r="E3921" t="s">
        <v>17</v>
      </c>
      <c r="F3921">
        <v>2010</v>
      </c>
      <c r="G3921">
        <v>494.05700000000002</v>
      </c>
      <c r="H3921" t="s">
        <v>125</v>
      </c>
      <c r="J3921" t="s">
        <v>126</v>
      </c>
      <c r="K3921" t="s">
        <v>16</v>
      </c>
    </row>
    <row r="3922" spans="1:11" x14ac:dyDescent="0.25">
      <c r="A3922" t="s">
        <v>255</v>
      </c>
      <c r="B3922" t="s">
        <v>12</v>
      </c>
      <c r="C3922" t="s">
        <v>109</v>
      </c>
      <c r="D3922" t="s">
        <v>14</v>
      </c>
      <c r="E3922" t="s">
        <v>73</v>
      </c>
      <c r="F3922">
        <v>2010</v>
      </c>
      <c r="G3922">
        <v>9.1560000000000006</v>
      </c>
      <c r="H3922" t="s">
        <v>125</v>
      </c>
      <c r="J3922" t="s">
        <v>126</v>
      </c>
      <c r="K3922" t="s">
        <v>16</v>
      </c>
    </row>
    <row r="3923" spans="1:11" x14ac:dyDescent="0.25">
      <c r="A3923" t="s">
        <v>255</v>
      </c>
      <c r="B3923" t="s">
        <v>12</v>
      </c>
      <c r="C3923" t="s">
        <v>109</v>
      </c>
      <c r="D3923" t="s">
        <v>14</v>
      </c>
      <c r="E3923" t="s">
        <v>18</v>
      </c>
      <c r="F3923">
        <v>2010</v>
      </c>
      <c r="G3923">
        <v>4.5759999999999996</v>
      </c>
      <c r="H3923" t="s">
        <v>125</v>
      </c>
      <c r="J3923" t="s">
        <v>126</v>
      </c>
      <c r="K3923" t="s">
        <v>16</v>
      </c>
    </row>
    <row r="3924" spans="1:11" x14ac:dyDescent="0.25">
      <c r="A3924" t="s">
        <v>255</v>
      </c>
      <c r="B3924" t="s">
        <v>12</v>
      </c>
      <c r="C3924" t="s">
        <v>109</v>
      </c>
      <c r="D3924" t="s">
        <v>14</v>
      </c>
      <c r="E3924" t="s">
        <v>19</v>
      </c>
      <c r="F3924">
        <v>2010</v>
      </c>
      <c r="G3924">
        <v>1.2869999999999999</v>
      </c>
      <c r="H3924" t="s">
        <v>125</v>
      </c>
      <c r="J3924" t="s">
        <v>126</v>
      </c>
      <c r="K3924" t="s">
        <v>16</v>
      </c>
    </row>
    <row r="3925" spans="1:11" x14ac:dyDescent="0.25">
      <c r="A3925" t="s">
        <v>255</v>
      </c>
      <c r="B3925" t="s">
        <v>12</v>
      </c>
      <c r="C3925" t="s">
        <v>109</v>
      </c>
      <c r="D3925" t="s">
        <v>14</v>
      </c>
      <c r="E3925" t="s">
        <v>74</v>
      </c>
      <c r="F3925">
        <v>2010</v>
      </c>
      <c r="G3925">
        <v>0.48499999999999999</v>
      </c>
      <c r="H3925" t="s">
        <v>125</v>
      </c>
      <c r="J3925" t="s">
        <v>126</v>
      </c>
      <c r="K3925" t="s">
        <v>16</v>
      </c>
    </row>
    <row r="3926" spans="1:11" x14ac:dyDescent="0.25">
      <c r="A3926" t="s">
        <v>255</v>
      </c>
      <c r="B3926" t="s">
        <v>12</v>
      </c>
      <c r="C3926" t="s">
        <v>109</v>
      </c>
      <c r="D3926" t="s">
        <v>14</v>
      </c>
      <c r="E3926" t="s">
        <v>20</v>
      </c>
      <c r="F3926">
        <v>2010</v>
      </c>
      <c r="G3926">
        <v>2.5419999999999998</v>
      </c>
      <c r="H3926" t="s">
        <v>125</v>
      </c>
      <c r="J3926" t="s">
        <v>126</v>
      </c>
      <c r="K3926" t="s">
        <v>16</v>
      </c>
    </row>
    <row r="3927" spans="1:11" x14ac:dyDescent="0.25">
      <c r="A3927" t="s">
        <v>255</v>
      </c>
      <c r="B3927" t="s">
        <v>12</v>
      </c>
      <c r="C3927" t="s">
        <v>109</v>
      </c>
      <c r="D3927" t="s">
        <v>14</v>
      </c>
      <c r="E3927" t="s">
        <v>22</v>
      </c>
      <c r="F3927">
        <v>2010</v>
      </c>
      <c r="G3927">
        <v>12.069000000000001</v>
      </c>
      <c r="H3927" t="s">
        <v>125</v>
      </c>
      <c r="J3927" t="s">
        <v>126</v>
      </c>
      <c r="K3927" t="s">
        <v>16</v>
      </c>
    </row>
    <row r="3928" spans="1:11" x14ac:dyDescent="0.25">
      <c r="A3928" t="s">
        <v>255</v>
      </c>
      <c r="B3928" t="s">
        <v>12</v>
      </c>
      <c r="C3928" t="s">
        <v>109</v>
      </c>
      <c r="D3928" t="s">
        <v>14</v>
      </c>
      <c r="E3928" t="s">
        <v>75</v>
      </c>
      <c r="F3928">
        <v>2010</v>
      </c>
      <c r="G3928">
        <v>0.93100000000000005</v>
      </c>
      <c r="H3928" t="s">
        <v>125</v>
      </c>
      <c r="J3928" t="s">
        <v>126</v>
      </c>
      <c r="K3928" t="s">
        <v>16</v>
      </c>
    </row>
    <row r="3929" spans="1:11" x14ac:dyDescent="0.25">
      <c r="A3929" t="s">
        <v>255</v>
      </c>
      <c r="B3929" t="s">
        <v>12</v>
      </c>
      <c r="C3929" t="s">
        <v>109</v>
      </c>
      <c r="D3929" t="s">
        <v>14</v>
      </c>
      <c r="E3929" t="s">
        <v>23</v>
      </c>
      <c r="F3929">
        <v>2010</v>
      </c>
      <c r="G3929">
        <v>8.2880000000000003</v>
      </c>
      <c r="H3929" t="s">
        <v>125</v>
      </c>
      <c r="J3929" t="s">
        <v>126</v>
      </c>
      <c r="K3929" t="s">
        <v>16</v>
      </c>
    </row>
    <row r="3930" spans="1:11" x14ac:dyDescent="0.25">
      <c r="A3930" t="s">
        <v>255</v>
      </c>
      <c r="B3930" t="s">
        <v>12</v>
      </c>
      <c r="C3930" t="s">
        <v>109</v>
      </c>
      <c r="D3930" t="s">
        <v>14</v>
      </c>
      <c r="E3930" t="s">
        <v>76</v>
      </c>
      <c r="F3930">
        <v>2010</v>
      </c>
      <c r="G3930">
        <v>3.819</v>
      </c>
      <c r="H3930" t="s">
        <v>125</v>
      </c>
      <c r="J3930" t="s">
        <v>126</v>
      </c>
      <c r="K3930" t="s">
        <v>16</v>
      </c>
    </row>
    <row r="3931" spans="1:11" x14ac:dyDescent="0.25">
      <c r="A3931" t="s">
        <v>255</v>
      </c>
      <c r="B3931" t="s">
        <v>12</v>
      </c>
      <c r="C3931" t="s">
        <v>109</v>
      </c>
      <c r="D3931" t="s">
        <v>14</v>
      </c>
      <c r="E3931" t="s">
        <v>24</v>
      </c>
      <c r="F3931">
        <v>2010</v>
      </c>
      <c r="G3931">
        <v>0.151</v>
      </c>
      <c r="H3931" t="s">
        <v>125</v>
      </c>
      <c r="J3931" t="s">
        <v>126</v>
      </c>
      <c r="K3931" t="s">
        <v>16</v>
      </c>
    </row>
    <row r="3932" spans="1:11" x14ac:dyDescent="0.25">
      <c r="A3932" t="s">
        <v>255</v>
      </c>
      <c r="B3932" t="s">
        <v>12</v>
      </c>
      <c r="C3932" t="s">
        <v>109</v>
      </c>
      <c r="D3932" t="s">
        <v>14</v>
      </c>
      <c r="E3932" t="s">
        <v>25</v>
      </c>
      <c r="F3932">
        <v>2010</v>
      </c>
      <c r="G3932">
        <v>4.0380000000000003</v>
      </c>
      <c r="H3932" t="s">
        <v>125</v>
      </c>
      <c r="J3932" t="s">
        <v>126</v>
      </c>
      <c r="K3932" t="s">
        <v>16</v>
      </c>
    </row>
    <row r="3933" spans="1:11" x14ac:dyDescent="0.25">
      <c r="A3933" t="s">
        <v>255</v>
      </c>
      <c r="B3933" t="s">
        <v>12</v>
      </c>
      <c r="C3933" t="s">
        <v>109</v>
      </c>
      <c r="D3933" t="s">
        <v>14</v>
      </c>
      <c r="E3933" t="s">
        <v>26</v>
      </c>
      <c r="F3933">
        <v>2010</v>
      </c>
      <c r="G3933">
        <v>4.6500000000000004</v>
      </c>
      <c r="H3933" t="s">
        <v>125</v>
      </c>
      <c r="J3933" t="s">
        <v>126</v>
      </c>
      <c r="K3933" t="s">
        <v>16</v>
      </c>
    </row>
    <row r="3934" spans="1:11" x14ac:dyDescent="0.25">
      <c r="A3934" t="s">
        <v>255</v>
      </c>
      <c r="B3934" t="s">
        <v>12</v>
      </c>
      <c r="C3934" t="s">
        <v>109</v>
      </c>
      <c r="D3934" t="s">
        <v>14</v>
      </c>
      <c r="E3934" t="s">
        <v>27</v>
      </c>
      <c r="F3934">
        <v>2010</v>
      </c>
      <c r="G3934">
        <v>0.35599999999999998</v>
      </c>
      <c r="H3934" t="s">
        <v>125</v>
      </c>
      <c r="J3934" t="s">
        <v>126</v>
      </c>
      <c r="K3934" t="s">
        <v>16</v>
      </c>
    </row>
    <row r="3935" spans="1:11" x14ac:dyDescent="0.25">
      <c r="A3935" t="s">
        <v>255</v>
      </c>
      <c r="B3935" t="s">
        <v>12</v>
      </c>
      <c r="C3935" t="s">
        <v>109</v>
      </c>
      <c r="D3935" t="s">
        <v>14</v>
      </c>
      <c r="E3935" t="s">
        <v>28</v>
      </c>
      <c r="F3935">
        <v>2010</v>
      </c>
      <c r="G3935">
        <v>13.532999999999999</v>
      </c>
      <c r="H3935" t="s">
        <v>125</v>
      </c>
      <c r="J3935" t="s">
        <v>126</v>
      </c>
      <c r="K3935" t="s">
        <v>16</v>
      </c>
    </row>
    <row r="3936" spans="1:11" x14ac:dyDescent="0.25">
      <c r="A3936" t="s">
        <v>255</v>
      </c>
      <c r="B3936" t="s">
        <v>12</v>
      </c>
      <c r="C3936" t="s">
        <v>109</v>
      </c>
      <c r="D3936" t="s">
        <v>14</v>
      </c>
      <c r="E3936" t="s">
        <v>30</v>
      </c>
      <c r="F3936">
        <v>2010</v>
      </c>
      <c r="G3936">
        <v>0.48699999999999999</v>
      </c>
      <c r="H3936" t="s">
        <v>125</v>
      </c>
      <c r="J3936" t="s">
        <v>126</v>
      </c>
      <c r="K3936" t="s">
        <v>16</v>
      </c>
    </row>
    <row r="3937" spans="1:11" x14ac:dyDescent="0.25">
      <c r="A3937" t="s">
        <v>255</v>
      </c>
      <c r="B3937" t="s">
        <v>12</v>
      </c>
      <c r="C3937" t="s">
        <v>109</v>
      </c>
      <c r="D3937" t="s">
        <v>14</v>
      </c>
      <c r="E3937" t="s">
        <v>31</v>
      </c>
      <c r="F3937">
        <v>2010</v>
      </c>
      <c r="G3937">
        <v>0.69</v>
      </c>
      <c r="H3937" t="s">
        <v>125</v>
      </c>
      <c r="J3937" t="s">
        <v>126</v>
      </c>
      <c r="K3937" t="s">
        <v>16</v>
      </c>
    </row>
    <row r="3938" spans="1:11" x14ac:dyDescent="0.25">
      <c r="A3938" t="s">
        <v>255</v>
      </c>
      <c r="B3938" t="s">
        <v>12</v>
      </c>
      <c r="C3938" t="s">
        <v>109</v>
      </c>
      <c r="D3938" t="s">
        <v>14</v>
      </c>
      <c r="E3938" t="s">
        <v>78</v>
      </c>
      <c r="F3938">
        <v>2010</v>
      </c>
      <c r="G3938">
        <v>0.88600000000000001</v>
      </c>
      <c r="H3938" t="s">
        <v>125</v>
      </c>
      <c r="J3938" t="s">
        <v>126</v>
      </c>
      <c r="K3938" t="s">
        <v>16</v>
      </c>
    </row>
    <row r="3939" spans="1:11" x14ac:dyDescent="0.25">
      <c r="A3939" t="s">
        <v>255</v>
      </c>
      <c r="B3939" t="s">
        <v>12</v>
      </c>
      <c r="C3939" t="s">
        <v>109</v>
      </c>
      <c r="D3939" t="s">
        <v>14</v>
      </c>
      <c r="E3939" t="s">
        <v>79</v>
      </c>
      <c r="F3939">
        <v>2010</v>
      </c>
      <c r="G3939">
        <v>20.797000000000001</v>
      </c>
      <c r="H3939" t="s">
        <v>125</v>
      </c>
      <c r="J3939" t="s">
        <v>126</v>
      </c>
      <c r="K3939" t="s">
        <v>16</v>
      </c>
    </row>
    <row r="3940" spans="1:11" x14ac:dyDescent="0.25">
      <c r="A3940" t="s">
        <v>255</v>
      </c>
      <c r="B3940" t="s">
        <v>12</v>
      </c>
      <c r="C3940" t="s">
        <v>109</v>
      </c>
      <c r="D3940" t="s">
        <v>14</v>
      </c>
      <c r="E3940" t="s">
        <v>32</v>
      </c>
      <c r="F3940">
        <v>2010</v>
      </c>
      <c r="G3940">
        <v>0.79400000000000004</v>
      </c>
      <c r="H3940" t="s">
        <v>125</v>
      </c>
      <c r="J3940" t="s">
        <v>126</v>
      </c>
      <c r="K3940" t="s">
        <v>16</v>
      </c>
    </row>
    <row r="3941" spans="1:11" x14ac:dyDescent="0.25">
      <c r="A3941" t="s">
        <v>255</v>
      </c>
      <c r="B3941" t="s">
        <v>12</v>
      </c>
      <c r="C3941" t="s">
        <v>109</v>
      </c>
      <c r="D3941" t="s">
        <v>14</v>
      </c>
      <c r="E3941" t="s">
        <v>33</v>
      </c>
      <c r="F3941">
        <v>2010</v>
      </c>
      <c r="G3941">
        <v>0.82799999999999996</v>
      </c>
      <c r="H3941" t="s">
        <v>125</v>
      </c>
      <c r="J3941" t="s">
        <v>126</v>
      </c>
      <c r="K3941" t="s">
        <v>16</v>
      </c>
    </row>
    <row r="3942" spans="1:11" x14ac:dyDescent="0.25">
      <c r="A3942" t="s">
        <v>255</v>
      </c>
      <c r="B3942" t="s">
        <v>12</v>
      </c>
      <c r="C3942" t="s">
        <v>109</v>
      </c>
      <c r="D3942" t="s">
        <v>14</v>
      </c>
      <c r="E3942" t="s">
        <v>80</v>
      </c>
      <c r="F3942">
        <v>2010</v>
      </c>
      <c r="G3942">
        <v>0.34499999999999997</v>
      </c>
      <c r="H3942" t="s">
        <v>125</v>
      </c>
      <c r="J3942" t="s">
        <v>126</v>
      </c>
      <c r="K3942" t="s">
        <v>16</v>
      </c>
    </row>
    <row r="3943" spans="1:11" x14ac:dyDescent="0.25">
      <c r="A3943" t="s">
        <v>255</v>
      </c>
      <c r="B3943" t="s">
        <v>12</v>
      </c>
      <c r="C3943" t="s">
        <v>109</v>
      </c>
      <c r="D3943" t="s">
        <v>14</v>
      </c>
      <c r="E3943" t="s">
        <v>35</v>
      </c>
      <c r="F3943">
        <v>2010</v>
      </c>
      <c r="G3943">
        <v>0.61399999999999999</v>
      </c>
      <c r="H3943" t="s">
        <v>125</v>
      </c>
      <c r="J3943" t="s">
        <v>126</v>
      </c>
      <c r="K3943" t="s">
        <v>16</v>
      </c>
    </row>
    <row r="3944" spans="1:11" x14ac:dyDescent="0.25">
      <c r="A3944" t="s">
        <v>255</v>
      </c>
      <c r="B3944" t="s">
        <v>12</v>
      </c>
      <c r="C3944" t="s">
        <v>109</v>
      </c>
      <c r="D3944" t="s">
        <v>14</v>
      </c>
      <c r="E3944" t="s">
        <v>36</v>
      </c>
      <c r="F3944">
        <v>2010</v>
      </c>
      <c r="G3944">
        <v>0.56100000000000005</v>
      </c>
      <c r="H3944" t="s">
        <v>125</v>
      </c>
      <c r="J3944" t="s">
        <v>126</v>
      </c>
      <c r="K3944" t="s">
        <v>16</v>
      </c>
    </row>
    <row r="3945" spans="1:11" x14ac:dyDescent="0.25">
      <c r="A3945" t="s">
        <v>255</v>
      </c>
      <c r="B3945" t="s">
        <v>12</v>
      </c>
      <c r="C3945" t="s">
        <v>109</v>
      </c>
      <c r="D3945" t="s">
        <v>14</v>
      </c>
      <c r="E3945" t="s">
        <v>110</v>
      </c>
      <c r="F3945">
        <v>2010</v>
      </c>
      <c r="G3945">
        <v>0.187</v>
      </c>
      <c r="H3945" t="s">
        <v>125</v>
      </c>
      <c r="J3945" t="s">
        <v>126</v>
      </c>
      <c r="K3945" t="s">
        <v>16</v>
      </c>
    </row>
    <row r="3946" spans="1:11" x14ac:dyDescent="0.25">
      <c r="A3946" t="s">
        <v>255</v>
      </c>
      <c r="B3946" t="s">
        <v>12</v>
      </c>
      <c r="C3946" t="s">
        <v>109</v>
      </c>
      <c r="D3946" t="s">
        <v>14</v>
      </c>
      <c r="E3946" t="s">
        <v>37</v>
      </c>
      <c r="F3946">
        <v>2010</v>
      </c>
      <c r="G3946">
        <v>2.9319999999999999</v>
      </c>
      <c r="H3946" t="s">
        <v>125</v>
      </c>
      <c r="J3946" t="s">
        <v>126</v>
      </c>
      <c r="K3946" t="s">
        <v>16</v>
      </c>
    </row>
    <row r="3947" spans="1:11" x14ac:dyDescent="0.25">
      <c r="A3947" t="s">
        <v>255</v>
      </c>
      <c r="B3947" t="s">
        <v>12</v>
      </c>
      <c r="C3947" t="s">
        <v>109</v>
      </c>
      <c r="D3947" t="s">
        <v>14</v>
      </c>
      <c r="E3947" t="s">
        <v>38</v>
      </c>
      <c r="F3947">
        <v>2010</v>
      </c>
      <c r="G3947">
        <v>2.5000000000000001E-2</v>
      </c>
      <c r="H3947" t="s">
        <v>125</v>
      </c>
      <c r="J3947" t="s">
        <v>126</v>
      </c>
      <c r="K3947" t="s">
        <v>16</v>
      </c>
    </row>
    <row r="3948" spans="1:11" x14ac:dyDescent="0.25">
      <c r="A3948" t="s">
        <v>255</v>
      </c>
      <c r="B3948" t="s">
        <v>12</v>
      </c>
      <c r="C3948" t="s">
        <v>109</v>
      </c>
      <c r="D3948" t="s">
        <v>14</v>
      </c>
      <c r="E3948" t="s">
        <v>82</v>
      </c>
      <c r="F3948">
        <v>2010</v>
      </c>
      <c r="G3948">
        <v>5.5289999999999999</v>
      </c>
      <c r="H3948" t="s">
        <v>125</v>
      </c>
      <c r="J3948" t="s">
        <v>126</v>
      </c>
      <c r="K3948" t="s">
        <v>16</v>
      </c>
    </row>
    <row r="3949" spans="1:11" x14ac:dyDescent="0.25">
      <c r="A3949" t="s">
        <v>255</v>
      </c>
      <c r="B3949" t="s">
        <v>12</v>
      </c>
      <c r="C3949" t="s">
        <v>109</v>
      </c>
      <c r="D3949" t="s">
        <v>14</v>
      </c>
      <c r="E3949" t="s">
        <v>39</v>
      </c>
      <c r="F3949">
        <v>2010</v>
      </c>
      <c r="G3949">
        <v>2.2280000000000002</v>
      </c>
      <c r="H3949" t="s">
        <v>125</v>
      </c>
      <c r="J3949" t="s">
        <v>126</v>
      </c>
      <c r="K3949" t="s">
        <v>16</v>
      </c>
    </row>
    <row r="3950" spans="1:11" x14ac:dyDescent="0.25">
      <c r="A3950" t="s">
        <v>255</v>
      </c>
      <c r="B3950" t="s">
        <v>12</v>
      </c>
      <c r="C3950" t="s">
        <v>109</v>
      </c>
      <c r="D3950" t="s">
        <v>14</v>
      </c>
      <c r="E3950" t="s">
        <v>83</v>
      </c>
      <c r="F3950">
        <v>2010</v>
      </c>
      <c r="G3950">
        <v>0.316</v>
      </c>
      <c r="H3950" t="s">
        <v>125</v>
      </c>
      <c r="J3950" t="s">
        <v>126</v>
      </c>
      <c r="K3950" t="s">
        <v>16</v>
      </c>
    </row>
    <row r="3951" spans="1:11" x14ac:dyDescent="0.25">
      <c r="A3951" t="s">
        <v>255</v>
      </c>
      <c r="B3951" t="s">
        <v>12</v>
      </c>
      <c r="C3951" t="s">
        <v>109</v>
      </c>
      <c r="D3951" t="s">
        <v>14</v>
      </c>
      <c r="E3951" t="s">
        <v>40</v>
      </c>
      <c r="F3951">
        <v>2010</v>
      </c>
      <c r="G3951">
        <v>1.7999999999999999E-2</v>
      </c>
      <c r="H3951" t="s">
        <v>125</v>
      </c>
      <c r="J3951" t="s">
        <v>126</v>
      </c>
      <c r="K3951" t="s">
        <v>16</v>
      </c>
    </row>
    <row r="3952" spans="1:11" x14ac:dyDescent="0.25">
      <c r="A3952" t="s">
        <v>255</v>
      </c>
      <c r="B3952" t="s">
        <v>12</v>
      </c>
      <c r="C3952" t="s">
        <v>109</v>
      </c>
      <c r="D3952" t="s">
        <v>14</v>
      </c>
      <c r="E3952" t="s">
        <v>84</v>
      </c>
      <c r="F3952">
        <v>2010</v>
      </c>
      <c r="G3952">
        <v>0.106</v>
      </c>
      <c r="H3952" t="s">
        <v>125</v>
      </c>
      <c r="J3952" t="s">
        <v>126</v>
      </c>
      <c r="K3952" t="s">
        <v>16</v>
      </c>
    </row>
    <row r="3953" spans="1:11" x14ac:dyDescent="0.25">
      <c r="A3953" t="s">
        <v>255</v>
      </c>
      <c r="B3953" t="s">
        <v>12</v>
      </c>
      <c r="C3953" t="s">
        <v>109</v>
      </c>
      <c r="D3953" t="s">
        <v>14</v>
      </c>
      <c r="E3953" t="s">
        <v>86</v>
      </c>
      <c r="F3953">
        <v>2010</v>
      </c>
      <c r="G3953">
        <v>18.792999999999999</v>
      </c>
      <c r="H3953" t="s">
        <v>125</v>
      </c>
      <c r="J3953" t="s">
        <v>126</v>
      </c>
      <c r="K3953" t="s">
        <v>16</v>
      </c>
    </row>
    <row r="3954" spans="1:11" x14ac:dyDescent="0.25">
      <c r="A3954" t="s">
        <v>255</v>
      </c>
      <c r="B3954" t="s">
        <v>12</v>
      </c>
      <c r="C3954" t="s">
        <v>109</v>
      </c>
      <c r="D3954" t="s">
        <v>14</v>
      </c>
      <c r="E3954" t="s">
        <v>41</v>
      </c>
      <c r="F3954">
        <v>2010</v>
      </c>
      <c r="G3954">
        <v>1.5629999999999999</v>
      </c>
      <c r="H3954" t="s">
        <v>125</v>
      </c>
      <c r="J3954" t="s">
        <v>126</v>
      </c>
      <c r="K3954" t="s">
        <v>16</v>
      </c>
    </row>
    <row r="3955" spans="1:11" x14ac:dyDescent="0.25">
      <c r="A3955" t="s">
        <v>255</v>
      </c>
      <c r="B3955" t="s">
        <v>12</v>
      </c>
      <c r="C3955" t="s">
        <v>109</v>
      </c>
      <c r="D3955" t="s">
        <v>14</v>
      </c>
      <c r="E3955" t="s">
        <v>42</v>
      </c>
      <c r="F3955">
        <v>2010</v>
      </c>
      <c r="G3955">
        <v>5.9320000000000004</v>
      </c>
      <c r="H3955" t="s">
        <v>125</v>
      </c>
      <c r="J3955" t="s">
        <v>126</v>
      </c>
      <c r="K3955" t="s">
        <v>16</v>
      </c>
    </row>
    <row r="3956" spans="1:11" x14ac:dyDescent="0.25">
      <c r="A3956" t="s">
        <v>255</v>
      </c>
      <c r="B3956" t="s">
        <v>12</v>
      </c>
      <c r="C3956" t="s">
        <v>109</v>
      </c>
      <c r="D3956" t="s">
        <v>14</v>
      </c>
      <c r="E3956" t="s">
        <v>87</v>
      </c>
      <c r="F3956">
        <v>2010</v>
      </c>
      <c r="G3956">
        <v>7.3739999999999997</v>
      </c>
      <c r="H3956" t="s">
        <v>125</v>
      </c>
      <c r="J3956" t="s">
        <v>126</v>
      </c>
      <c r="K3956" t="s">
        <v>16</v>
      </c>
    </row>
    <row r="3957" spans="1:11" x14ac:dyDescent="0.25">
      <c r="A3957" t="s">
        <v>255</v>
      </c>
      <c r="B3957" t="s">
        <v>12</v>
      </c>
      <c r="C3957" t="s">
        <v>109</v>
      </c>
      <c r="D3957" t="s">
        <v>14</v>
      </c>
      <c r="E3957" t="s">
        <v>43</v>
      </c>
      <c r="F3957">
        <v>2010</v>
      </c>
      <c r="G3957">
        <v>1.8109999999999999</v>
      </c>
      <c r="H3957" t="s">
        <v>125</v>
      </c>
      <c r="J3957" t="s">
        <v>126</v>
      </c>
      <c r="K3957" t="s">
        <v>16</v>
      </c>
    </row>
    <row r="3958" spans="1:11" x14ac:dyDescent="0.25">
      <c r="A3958" t="s">
        <v>255</v>
      </c>
      <c r="B3958" t="s">
        <v>12</v>
      </c>
      <c r="C3958" t="s">
        <v>109</v>
      </c>
      <c r="D3958" t="s">
        <v>14</v>
      </c>
      <c r="E3958" t="s">
        <v>44</v>
      </c>
      <c r="F3958">
        <v>2010</v>
      </c>
      <c r="G3958">
        <v>260.63600000000002</v>
      </c>
      <c r="H3958" t="s">
        <v>125</v>
      </c>
      <c r="J3958" t="s">
        <v>126</v>
      </c>
      <c r="K3958" t="s">
        <v>16</v>
      </c>
    </row>
    <row r="3959" spans="1:11" x14ac:dyDescent="0.25">
      <c r="A3959" t="s">
        <v>255</v>
      </c>
      <c r="B3959" t="s">
        <v>12</v>
      </c>
      <c r="C3959" t="s">
        <v>109</v>
      </c>
      <c r="D3959" t="s">
        <v>14</v>
      </c>
      <c r="E3959" t="s">
        <v>45</v>
      </c>
      <c r="F3959">
        <v>2010</v>
      </c>
      <c r="G3959">
        <v>22.071999999999999</v>
      </c>
      <c r="H3959" t="s">
        <v>125</v>
      </c>
      <c r="J3959" t="s">
        <v>126</v>
      </c>
      <c r="K3959" t="s">
        <v>16</v>
      </c>
    </row>
    <row r="3960" spans="1:11" x14ac:dyDescent="0.25">
      <c r="A3960" t="s">
        <v>255</v>
      </c>
      <c r="B3960" t="s">
        <v>12</v>
      </c>
      <c r="C3960" t="s">
        <v>109</v>
      </c>
      <c r="D3960" t="s">
        <v>14</v>
      </c>
      <c r="E3960" t="s">
        <v>46</v>
      </c>
      <c r="F3960">
        <v>2010</v>
      </c>
      <c r="G3960">
        <v>0.32400000000000001</v>
      </c>
      <c r="H3960" t="s">
        <v>125</v>
      </c>
      <c r="J3960" t="s">
        <v>126</v>
      </c>
      <c r="K3960" t="s">
        <v>16</v>
      </c>
    </row>
    <row r="3961" spans="1:11" x14ac:dyDescent="0.25">
      <c r="A3961" t="s">
        <v>255</v>
      </c>
      <c r="B3961" t="s">
        <v>12</v>
      </c>
      <c r="C3961" t="s">
        <v>109</v>
      </c>
      <c r="D3961" t="s">
        <v>14</v>
      </c>
      <c r="E3961" t="s">
        <v>88</v>
      </c>
      <c r="F3961">
        <v>2010</v>
      </c>
      <c r="G3961">
        <v>0.46899999999999997</v>
      </c>
      <c r="H3961" t="s">
        <v>125</v>
      </c>
      <c r="J3961" t="s">
        <v>126</v>
      </c>
      <c r="K3961" t="s">
        <v>16</v>
      </c>
    </row>
    <row r="3962" spans="1:11" x14ac:dyDescent="0.25">
      <c r="A3962" t="s">
        <v>255</v>
      </c>
      <c r="B3962" t="s">
        <v>12</v>
      </c>
      <c r="C3962" t="s">
        <v>109</v>
      </c>
      <c r="D3962" t="s">
        <v>14</v>
      </c>
      <c r="E3962" t="s">
        <v>89</v>
      </c>
      <c r="F3962">
        <v>2010</v>
      </c>
      <c r="G3962">
        <v>0.81</v>
      </c>
      <c r="H3962" t="s">
        <v>125</v>
      </c>
      <c r="J3962" t="s">
        <v>126</v>
      </c>
      <c r="K3962" t="s">
        <v>16</v>
      </c>
    </row>
    <row r="3963" spans="1:11" x14ac:dyDescent="0.25">
      <c r="A3963" t="s">
        <v>255</v>
      </c>
      <c r="B3963" t="s">
        <v>12</v>
      </c>
      <c r="C3963" t="s">
        <v>109</v>
      </c>
      <c r="D3963" t="s">
        <v>14</v>
      </c>
      <c r="E3963" t="s">
        <v>90</v>
      </c>
      <c r="F3963">
        <v>2010</v>
      </c>
      <c r="G3963">
        <v>0.53100000000000003</v>
      </c>
      <c r="H3963" t="s">
        <v>125</v>
      </c>
      <c r="J3963" t="s">
        <v>126</v>
      </c>
      <c r="K3963" t="s">
        <v>16</v>
      </c>
    </row>
    <row r="3964" spans="1:11" x14ac:dyDescent="0.25">
      <c r="A3964" t="s">
        <v>255</v>
      </c>
      <c r="B3964" t="s">
        <v>12</v>
      </c>
      <c r="C3964" t="s">
        <v>109</v>
      </c>
      <c r="D3964" t="s">
        <v>14</v>
      </c>
      <c r="E3964" t="s">
        <v>47</v>
      </c>
      <c r="F3964">
        <v>2010</v>
      </c>
      <c r="G3964">
        <v>1.4470000000000001</v>
      </c>
      <c r="H3964" t="s">
        <v>125</v>
      </c>
      <c r="J3964" t="s">
        <v>126</v>
      </c>
      <c r="K3964" t="s">
        <v>16</v>
      </c>
    </row>
    <row r="3965" spans="1:11" x14ac:dyDescent="0.25">
      <c r="A3965" t="s">
        <v>255</v>
      </c>
      <c r="B3965" t="s">
        <v>12</v>
      </c>
      <c r="C3965" t="s">
        <v>109</v>
      </c>
      <c r="D3965" t="s">
        <v>14</v>
      </c>
      <c r="E3965" t="s">
        <v>48</v>
      </c>
      <c r="F3965">
        <v>2010</v>
      </c>
      <c r="G3965">
        <v>26.94</v>
      </c>
      <c r="H3965" t="s">
        <v>125</v>
      </c>
      <c r="J3965" t="s">
        <v>126</v>
      </c>
      <c r="K3965" t="s">
        <v>16</v>
      </c>
    </row>
    <row r="3966" spans="1:11" x14ac:dyDescent="0.25">
      <c r="A3966" t="s">
        <v>255</v>
      </c>
      <c r="B3966" t="s">
        <v>12</v>
      </c>
      <c r="C3966" t="s">
        <v>109</v>
      </c>
      <c r="D3966" t="s">
        <v>14</v>
      </c>
      <c r="E3966" t="s">
        <v>49</v>
      </c>
      <c r="F3966">
        <v>2010</v>
      </c>
      <c r="G3966">
        <v>0.316</v>
      </c>
      <c r="H3966" t="s">
        <v>125</v>
      </c>
      <c r="J3966" t="s">
        <v>126</v>
      </c>
      <c r="K3966" t="s">
        <v>16</v>
      </c>
    </row>
    <row r="3967" spans="1:11" x14ac:dyDescent="0.25">
      <c r="A3967" t="s">
        <v>255</v>
      </c>
      <c r="B3967" t="s">
        <v>12</v>
      </c>
      <c r="C3967" t="s">
        <v>109</v>
      </c>
      <c r="D3967" t="s">
        <v>14</v>
      </c>
      <c r="E3967" t="s">
        <v>50</v>
      </c>
      <c r="F3967">
        <v>2010</v>
      </c>
      <c r="G3967">
        <v>0.95</v>
      </c>
      <c r="H3967" t="s">
        <v>125</v>
      </c>
      <c r="J3967" t="s">
        <v>126</v>
      </c>
      <c r="K3967" t="s">
        <v>16</v>
      </c>
    </row>
    <row r="3968" spans="1:11" x14ac:dyDescent="0.25">
      <c r="A3968" t="s">
        <v>255</v>
      </c>
      <c r="B3968" t="s">
        <v>12</v>
      </c>
      <c r="C3968" t="s">
        <v>109</v>
      </c>
      <c r="D3968" t="s">
        <v>14</v>
      </c>
      <c r="E3968" t="s">
        <v>51</v>
      </c>
      <c r="F3968">
        <v>2010</v>
      </c>
      <c r="G3968">
        <v>1.663</v>
      </c>
      <c r="H3968" t="s">
        <v>125</v>
      </c>
      <c r="J3968" t="s">
        <v>126</v>
      </c>
      <c r="K3968" t="s">
        <v>16</v>
      </c>
    </row>
    <row r="3969" spans="1:11" x14ac:dyDescent="0.25">
      <c r="A3969" t="s">
        <v>255</v>
      </c>
      <c r="B3969" t="s">
        <v>12</v>
      </c>
      <c r="C3969" t="s">
        <v>109</v>
      </c>
      <c r="D3969" t="s">
        <v>14</v>
      </c>
      <c r="E3969" t="s">
        <v>52</v>
      </c>
      <c r="F3969">
        <v>2010</v>
      </c>
      <c r="G3969">
        <v>0.85099999999999998</v>
      </c>
      <c r="H3969" t="s">
        <v>125</v>
      </c>
      <c r="J3969" t="s">
        <v>126</v>
      </c>
      <c r="K3969" t="s">
        <v>16</v>
      </c>
    </row>
    <row r="3970" spans="1:11" x14ac:dyDescent="0.25">
      <c r="A3970" t="s">
        <v>255</v>
      </c>
      <c r="B3970" t="s">
        <v>12</v>
      </c>
      <c r="C3970" t="s">
        <v>109</v>
      </c>
      <c r="D3970" t="s">
        <v>14</v>
      </c>
      <c r="E3970" t="s">
        <v>91</v>
      </c>
      <c r="F3970">
        <v>2010</v>
      </c>
      <c r="G3970">
        <v>0.34399999999999997</v>
      </c>
      <c r="H3970" t="s">
        <v>125</v>
      </c>
      <c r="J3970" t="s">
        <v>126</v>
      </c>
      <c r="K3970" t="s">
        <v>16</v>
      </c>
    </row>
    <row r="3971" spans="1:11" x14ac:dyDescent="0.25">
      <c r="A3971" t="s">
        <v>255</v>
      </c>
      <c r="B3971" t="s">
        <v>12</v>
      </c>
      <c r="C3971" t="s">
        <v>109</v>
      </c>
      <c r="D3971" t="s">
        <v>14</v>
      </c>
      <c r="E3971" t="s">
        <v>92</v>
      </c>
      <c r="F3971">
        <v>2010</v>
      </c>
      <c r="G3971">
        <v>1.327</v>
      </c>
      <c r="H3971" t="s">
        <v>125</v>
      </c>
      <c r="J3971" t="s">
        <v>126</v>
      </c>
      <c r="K3971" t="s">
        <v>16</v>
      </c>
    </row>
    <row r="3972" spans="1:11" x14ac:dyDescent="0.25">
      <c r="A3972" t="s">
        <v>255</v>
      </c>
      <c r="B3972" t="s">
        <v>12</v>
      </c>
      <c r="C3972" t="s">
        <v>109</v>
      </c>
      <c r="D3972" t="s">
        <v>14</v>
      </c>
      <c r="E3972" t="s">
        <v>53</v>
      </c>
      <c r="F3972">
        <v>2010</v>
      </c>
      <c r="G3972">
        <v>10.920999999999999</v>
      </c>
      <c r="H3972" t="s">
        <v>125</v>
      </c>
      <c r="J3972" t="s">
        <v>126</v>
      </c>
      <c r="K3972" t="s">
        <v>16</v>
      </c>
    </row>
    <row r="3973" spans="1:11" x14ac:dyDescent="0.25">
      <c r="A3973" t="s">
        <v>255</v>
      </c>
      <c r="B3973" t="s">
        <v>12</v>
      </c>
      <c r="C3973" t="s">
        <v>109</v>
      </c>
      <c r="D3973" t="s">
        <v>14</v>
      </c>
      <c r="E3973" t="s">
        <v>93</v>
      </c>
      <c r="F3973">
        <v>2010</v>
      </c>
      <c r="G3973">
        <v>1.2999999999999999E-2</v>
      </c>
      <c r="H3973" t="s">
        <v>125</v>
      </c>
      <c r="J3973" t="s">
        <v>126</v>
      </c>
      <c r="K3973" t="s">
        <v>16</v>
      </c>
    </row>
    <row r="3974" spans="1:11" x14ac:dyDescent="0.25">
      <c r="A3974" t="s">
        <v>255</v>
      </c>
      <c r="B3974" t="s">
        <v>12</v>
      </c>
      <c r="C3974" t="s">
        <v>109</v>
      </c>
      <c r="D3974" t="s">
        <v>14</v>
      </c>
      <c r="E3974" t="s">
        <v>94</v>
      </c>
      <c r="F3974">
        <v>2010</v>
      </c>
      <c r="G3974">
        <v>6.5000000000000002E-2</v>
      </c>
      <c r="H3974" t="s">
        <v>125</v>
      </c>
      <c r="J3974" t="s">
        <v>126</v>
      </c>
      <c r="K3974" t="s">
        <v>16</v>
      </c>
    </row>
    <row r="3975" spans="1:11" x14ac:dyDescent="0.25">
      <c r="A3975" t="s">
        <v>255</v>
      </c>
      <c r="B3975" t="s">
        <v>12</v>
      </c>
      <c r="C3975" t="s">
        <v>109</v>
      </c>
      <c r="D3975" t="s">
        <v>14</v>
      </c>
      <c r="E3975" t="s">
        <v>54</v>
      </c>
      <c r="F3975">
        <v>2010</v>
      </c>
      <c r="G3975">
        <v>1.264</v>
      </c>
      <c r="H3975" t="s">
        <v>125</v>
      </c>
      <c r="J3975" t="s">
        <v>126</v>
      </c>
      <c r="K3975" t="s">
        <v>16</v>
      </c>
    </row>
    <row r="3976" spans="1:11" x14ac:dyDescent="0.25">
      <c r="A3976" t="s">
        <v>255</v>
      </c>
      <c r="B3976" t="s">
        <v>12</v>
      </c>
      <c r="C3976" t="s">
        <v>109</v>
      </c>
      <c r="D3976" t="s">
        <v>14</v>
      </c>
      <c r="E3976" t="s">
        <v>95</v>
      </c>
      <c r="F3976">
        <v>2010</v>
      </c>
      <c r="G3976">
        <v>2.0870000000000002</v>
      </c>
      <c r="H3976" t="s">
        <v>125</v>
      </c>
      <c r="J3976" t="s">
        <v>126</v>
      </c>
      <c r="K3976" t="s">
        <v>16</v>
      </c>
    </row>
    <row r="3977" spans="1:11" x14ac:dyDescent="0.25">
      <c r="A3977" t="s">
        <v>255</v>
      </c>
      <c r="B3977" t="s">
        <v>12</v>
      </c>
      <c r="C3977" t="s">
        <v>109</v>
      </c>
      <c r="D3977" t="s">
        <v>14</v>
      </c>
      <c r="E3977" t="s">
        <v>96</v>
      </c>
      <c r="F3977">
        <v>2010</v>
      </c>
      <c r="G3977">
        <v>0.32900000000000001</v>
      </c>
      <c r="H3977" t="s">
        <v>125</v>
      </c>
      <c r="J3977" t="s">
        <v>126</v>
      </c>
      <c r="K3977" t="s">
        <v>16</v>
      </c>
    </row>
    <row r="3978" spans="1:11" x14ac:dyDescent="0.25">
      <c r="A3978" t="s">
        <v>255</v>
      </c>
      <c r="B3978" t="s">
        <v>12</v>
      </c>
      <c r="C3978" t="s">
        <v>109</v>
      </c>
      <c r="D3978" t="s">
        <v>14</v>
      </c>
      <c r="E3978" t="s">
        <v>97</v>
      </c>
      <c r="F3978">
        <v>2010</v>
      </c>
      <c r="G3978">
        <v>0.56499999999999995</v>
      </c>
      <c r="H3978" t="s">
        <v>125</v>
      </c>
      <c r="J3978" t="s">
        <v>126</v>
      </c>
      <c r="K3978" t="s">
        <v>16</v>
      </c>
    </row>
    <row r="3979" spans="1:11" x14ac:dyDescent="0.25">
      <c r="A3979" t="s">
        <v>255</v>
      </c>
      <c r="B3979" t="s">
        <v>12</v>
      </c>
      <c r="C3979" t="s">
        <v>109</v>
      </c>
      <c r="D3979" t="s">
        <v>14</v>
      </c>
      <c r="E3979" t="s">
        <v>98</v>
      </c>
      <c r="F3979">
        <v>2010</v>
      </c>
      <c r="G3979">
        <v>0.04</v>
      </c>
      <c r="H3979" t="s">
        <v>125</v>
      </c>
      <c r="J3979" t="s">
        <v>126</v>
      </c>
      <c r="K3979" t="s">
        <v>16</v>
      </c>
    </row>
    <row r="3980" spans="1:11" x14ac:dyDescent="0.25">
      <c r="A3980" t="s">
        <v>255</v>
      </c>
      <c r="B3980" t="s">
        <v>12</v>
      </c>
      <c r="C3980" t="s">
        <v>109</v>
      </c>
      <c r="D3980" t="s">
        <v>14</v>
      </c>
      <c r="E3980" t="s">
        <v>99</v>
      </c>
      <c r="F3980">
        <v>2010</v>
      </c>
      <c r="G3980">
        <v>1.1279999999999999</v>
      </c>
      <c r="H3980" t="s">
        <v>125</v>
      </c>
      <c r="J3980" t="s">
        <v>126</v>
      </c>
      <c r="K3980" t="s">
        <v>16</v>
      </c>
    </row>
    <row r="3981" spans="1:11" x14ac:dyDescent="0.25">
      <c r="A3981" t="s">
        <v>255</v>
      </c>
      <c r="B3981" t="s">
        <v>12</v>
      </c>
      <c r="C3981" t="s">
        <v>109</v>
      </c>
      <c r="D3981" t="s">
        <v>14</v>
      </c>
      <c r="E3981" t="s">
        <v>56</v>
      </c>
      <c r="F3981">
        <v>2010</v>
      </c>
      <c r="G3981">
        <v>0.16800000000000001</v>
      </c>
      <c r="H3981" t="s">
        <v>125</v>
      </c>
      <c r="J3981" t="s">
        <v>126</v>
      </c>
      <c r="K3981" t="s">
        <v>16</v>
      </c>
    </row>
    <row r="3982" spans="1:11" x14ac:dyDescent="0.25">
      <c r="A3982" t="s">
        <v>255</v>
      </c>
      <c r="B3982" t="s">
        <v>12</v>
      </c>
      <c r="C3982" t="s">
        <v>109</v>
      </c>
      <c r="D3982" t="s">
        <v>14</v>
      </c>
      <c r="E3982" t="s">
        <v>101</v>
      </c>
      <c r="F3982">
        <v>2010</v>
      </c>
      <c r="G3982">
        <v>0.80300000000000005</v>
      </c>
      <c r="H3982" t="s">
        <v>125</v>
      </c>
      <c r="J3982" t="s">
        <v>126</v>
      </c>
      <c r="K3982" t="s">
        <v>16</v>
      </c>
    </row>
    <row r="3983" spans="1:11" x14ac:dyDescent="0.25">
      <c r="A3983" t="s">
        <v>255</v>
      </c>
      <c r="B3983" t="s">
        <v>12</v>
      </c>
      <c r="C3983" t="s">
        <v>109</v>
      </c>
      <c r="D3983" t="s">
        <v>14</v>
      </c>
      <c r="E3983" t="s">
        <v>57</v>
      </c>
      <c r="F3983">
        <v>2010</v>
      </c>
      <c r="G3983">
        <v>18.914000000000001</v>
      </c>
      <c r="H3983" t="s">
        <v>125</v>
      </c>
      <c r="J3983" t="s">
        <v>126</v>
      </c>
      <c r="K3983" t="s">
        <v>16</v>
      </c>
    </row>
    <row r="3984" spans="1:11" x14ac:dyDescent="0.25">
      <c r="A3984" t="s">
        <v>255</v>
      </c>
      <c r="B3984" t="s">
        <v>12</v>
      </c>
      <c r="C3984" t="s">
        <v>109</v>
      </c>
      <c r="D3984" t="s">
        <v>14</v>
      </c>
      <c r="E3984" t="s">
        <v>103</v>
      </c>
      <c r="F3984">
        <v>2010</v>
      </c>
      <c r="G3984">
        <v>0.22500000000000001</v>
      </c>
      <c r="H3984" t="s">
        <v>125</v>
      </c>
      <c r="J3984" t="s">
        <v>126</v>
      </c>
      <c r="K3984" t="s">
        <v>16</v>
      </c>
    </row>
    <row r="3985" spans="1:11" x14ac:dyDescent="0.25">
      <c r="A3985" t="s">
        <v>255</v>
      </c>
      <c r="B3985" t="s">
        <v>12</v>
      </c>
      <c r="C3985" t="s">
        <v>109</v>
      </c>
      <c r="D3985" t="s">
        <v>14</v>
      </c>
      <c r="E3985" t="s">
        <v>58</v>
      </c>
      <c r="F3985">
        <v>2010</v>
      </c>
      <c r="G3985">
        <v>3.5310000000000001</v>
      </c>
      <c r="H3985" t="s">
        <v>125</v>
      </c>
      <c r="J3985" t="s">
        <v>126</v>
      </c>
      <c r="K3985" t="s">
        <v>16</v>
      </c>
    </row>
    <row r="3986" spans="1:11" x14ac:dyDescent="0.25">
      <c r="A3986" t="s">
        <v>255</v>
      </c>
      <c r="B3986" t="s">
        <v>12</v>
      </c>
      <c r="C3986" t="s">
        <v>109</v>
      </c>
      <c r="D3986" t="s">
        <v>14</v>
      </c>
      <c r="E3986" t="s">
        <v>59</v>
      </c>
      <c r="F3986">
        <v>2010</v>
      </c>
      <c r="G3986">
        <v>6.5549999999999997</v>
      </c>
      <c r="H3986" t="s">
        <v>125</v>
      </c>
      <c r="J3986" t="s">
        <v>126</v>
      </c>
      <c r="K3986" t="s">
        <v>16</v>
      </c>
    </row>
    <row r="3987" spans="1:11" x14ac:dyDescent="0.25">
      <c r="A3987" t="s">
        <v>255</v>
      </c>
      <c r="B3987" t="s">
        <v>12</v>
      </c>
      <c r="C3987" t="s">
        <v>109</v>
      </c>
      <c r="D3987" t="s">
        <v>14</v>
      </c>
      <c r="E3987" t="s">
        <v>60</v>
      </c>
      <c r="F3987">
        <v>2010</v>
      </c>
      <c r="G3987">
        <v>40.136000000000003</v>
      </c>
      <c r="H3987" t="s">
        <v>125</v>
      </c>
      <c r="J3987" t="s">
        <v>126</v>
      </c>
      <c r="K3987" t="s">
        <v>16</v>
      </c>
    </row>
    <row r="3988" spans="1:11" x14ac:dyDescent="0.25">
      <c r="A3988" t="s">
        <v>255</v>
      </c>
      <c r="B3988" t="s">
        <v>12</v>
      </c>
      <c r="C3988" t="s">
        <v>109</v>
      </c>
      <c r="D3988" t="s">
        <v>14</v>
      </c>
      <c r="E3988" t="s">
        <v>61</v>
      </c>
      <c r="F3988">
        <v>2010</v>
      </c>
      <c r="G3988">
        <v>11.637</v>
      </c>
      <c r="H3988" t="s">
        <v>125</v>
      </c>
      <c r="J3988" t="s">
        <v>126</v>
      </c>
      <c r="K3988" t="s">
        <v>16</v>
      </c>
    </row>
    <row r="3989" spans="1:11" x14ac:dyDescent="0.25">
      <c r="A3989" t="s">
        <v>255</v>
      </c>
      <c r="B3989" t="s">
        <v>12</v>
      </c>
      <c r="C3989" t="s">
        <v>109</v>
      </c>
      <c r="D3989" t="s">
        <v>14</v>
      </c>
      <c r="E3989" t="s">
        <v>62</v>
      </c>
      <c r="F3989">
        <v>2010</v>
      </c>
      <c r="G3989">
        <v>1.607</v>
      </c>
      <c r="H3989" t="s">
        <v>125</v>
      </c>
      <c r="J3989" t="s">
        <v>126</v>
      </c>
      <c r="K3989" t="s">
        <v>16</v>
      </c>
    </row>
    <row r="3990" spans="1:11" x14ac:dyDescent="0.25">
      <c r="A3990" t="s">
        <v>255</v>
      </c>
      <c r="B3990" t="s">
        <v>12</v>
      </c>
      <c r="C3990" t="s">
        <v>109</v>
      </c>
      <c r="D3990" t="s">
        <v>14</v>
      </c>
      <c r="E3990" t="s">
        <v>104</v>
      </c>
      <c r="F3990">
        <v>2010</v>
      </c>
      <c r="G3990">
        <v>3.1680000000000001</v>
      </c>
      <c r="H3990" t="s">
        <v>125</v>
      </c>
      <c r="J3990" t="s">
        <v>126</v>
      </c>
      <c r="K3990" t="s">
        <v>16</v>
      </c>
    </row>
    <row r="3991" spans="1:11" x14ac:dyDescent="0.25">
      <c r="A3991" t="s">
        <v>255</v>
      </c>
      <c r="B3991" t="s">
        <v>12</v>
      </c>
      <c r="C3991" t="s">
        <v>109</v>
      </c>
      <c r="D3991" t="s">
        <v>14</v>
      </c>
      <c r="E3991" t="s">
        <v>105</v>
      </c>
      <c r="F3991">
        <v>2010</v>
      </c>
      <c r="G3991">
        <v>0.81299999999999994</v>
      </c>
      <c r="H3991" t="s">
        <v>125</v>
      </c>
      <c r="J3991" t="s">
        <v>126</v>
      </c>
      <c r="K3991" t="s">
        <v>16</v>
      </c>
    </row>
    <row r="3992" spans="1:11" x14ac:dyDescent="0.25">
      <c r="A3992" t="s">
        <v>255</v>
      </c>
      <c r="B3992" t="s">
        <v>12</v>
      </c>
      <c r="C3992" t="s">
        <v>109</v>
      </c>
      <c r="D3992" t="s">
        <v>14</v>
      </c>
      <c r="E3992" t="s">
        <v>63</v>
      </c>
      <c r="F3992">
        <v>2010</v>
      </c>
      <c r="G3992">
        <v>0.60599999999999998</v>
      </c>
      <c r="H3992" t="s">
        <v>125</v>
      </c>
      <c r="J3992" t="s">
        <v>126</v>
      </c>
      <c r="K3992" t="s">
        <v>16</v>
      </c>
    </row>
    <row r="3993" spans="1:11" x14ac:dyDescent="0.25">
      <c r="A3993" t="s">
        <v>255</v>
      </c>
      <c r="B3993" t="s">
        <v>12</v>
      </c>
      <c r="C3993" t="s">
        <v>109</v>
      </c>
      <c r="D3993" t="s">
        <v>14</v>
      </c>
      <c r="E3993" t="s">
        <v>106</v>
      </c>
      <c r="F3993">
        <v>2010</v>
      </c>
      <c r="G3993">
        <v>0.27200000000000002</v>
      </c>
      <c r="H3993" t="s">
        <v>125</v>
      </c>
      <c r="J3993" t="s">
        <v>126</v>
      </c>
      <c r="K3993" t="s">
        <v>16</v>
      </c>
    </row>
    <row r="3994" spans="1:11" x14ac:dyDescent="0.25">
      <c r="A3994" t="s">
        <v>255</v>
      </c>
      <c r="B3994" t="s">
        <v>12</v>
      </c>
      <c r="C3994" t="s">
        <v>109</v>
      </c>
      <c r="D3994" t="s">
        <v>14</v>
      </c>
      <c r="E3994" t="s">
        <v>64</v>
      </c>
      <c r="F3994">
        <v>2010</v>
      </c>
      <c r="G3994">
        <v>1.048</v>
      </c>
      <c r="H3994" t="s">
        <v>125</v>
      </c>
      <c r="J3994" t="s">
        <v>126</v>
      </c>
      <c r="K3994" t="s">
        <v>16</v>
      </c>
    </row>
    <row r="3995" spans="1:11" x14ac:dyDescent="0.25">
      <c r="A3995" t="s">
        <v>255</v>
      </c>
      <c r="B3995" t="s">
        <v>12</v>
      </c>
      <c r="C3995" t="s">
        <v>109</v>
      </c>
      <c r="D3995" t="s">
        <v>14</v>
      </c>
      <c r="E3995" t="s">
        <v>65</v>
      </c>
      <c r="F3995">
        <v>2010</v>
      </c>
      <c r="G3995">
        <v>3.88</v>
      </c>
      <c r="H3995" t="s">
        <v>125</v>
      </c>
      <c r="J3995" t="s">
        <v>126</v>
      </c>
      <c r="K3995" t="s">
        <v>16</v>
      </c>
    </row>
    <row r="3996" spans="1:11" x14ac:dyDescent="0.25">
      <c r="A3996" t="s">
        <v>255</v>
      </c>
      <c r="B3996" t="s">
        <v>12</v>
      </c>
      <c r="C3996" t="s">
        <v>109</v>
      </c>
      <c r="D3996" t="s">
        <v>14</v>
      </c>
      <c r="E3996" t="s">
        <v>66</v>
      </c>
      <c r="F3996">
        <v>2010</v>
      </c>
      <c r="G3996">
        <v>0.73399999999999999</v>
      </c>
      <c r="H3996" t="s">
        <v>125</v>
      </c>
      <c r="J3996" t="s">
        <v>126</v>
      </c>
      <c r="K3996" t="s">
        <v>16</v>
      </c>
    </row>
    <row r="3997" spans="1:11" x14ac:dyDescent="0.25">
      <c r="A3997" t="s">
        <v>255</v>
      </c>
      <c r="B3997" t="s">
        <v>12</v>
      </c>
      <c r="C3997" t="s">
        <v>109</v>
      </c>
      <c r="D3997" t="s">
        <v>14</v>
      </c>
      <c r="E3997" t="s">
        <v>67</v>
      </c>
      <c r="F3997">
        <v>2010</v>
      </c>
      <c r="G3997">
        <v>6.476</v>
      </c>
      <c r="H3997" t="s">
        <v>125</v>
      </c>
      <c r="J3997" t="s">
        <v>126</v>
      </c>
      <c r="K3997" t="s">
        <v>16</v>
      </c>
    </row>
    <row r="3998" spans="1:11" x14ac:dyDescent="0.25">
      <c r="A3998" t="s">
        <v>255</v>
      </c>
      <c r="B3998" t="s">
        <v>12</v>
      </c>
      <c r="C3998" t="s">
        <v>109</v>
      </c>
      <c r="D3998" t="s">
        <v>14</v>
      </c>
      <c r="E3998" t="s">
        <v>68</v>
      </c>
      <c r="F3998">
        <v>2010</v>
      </c>
      <c r="G3998">
        <v>1.0309999999999999</v>
      </c>
      <c r="H3998" t="s">
        <v>125</v>
      </c>
      <c r="J3998" t="s">
        <v>126</v>
      </c>
      <c r="K3998" t="s">
        <v>16</v>
      </c>
    </row>
    <row r="3999" spans="1:11" x14ac:dyDescent="0.25">
      <c r="A3999" t="s">
        <v>255</v>
      </c>
      <c r="B3999" t="s">
        <v>12</v>
      </c>
      <c r="C3999" t="s">
        <v>109</v>
      </c>
      <c r="D3999" t="s">
        <v>14</v>
      </c>
      <c r="E3999" t="s">
        <v>107</v>
      </c>
      <c r="F3999">
        <v>2010</v>
      </c>
      <c r="G3999">
        <v>3.5649999999999999</v>
      </c>
      <c r="H3999" t="s">
        <v>125</v>
      </c>
      <c r="J3999" t="s">
        <v>126</v>
      </c>
      <c r="K3999" t="s">
        <v>16</v>
      </c>
    </row>
    <row r="4000" spans="1:11" x14ac:dyDescent="0.25">
      <c r="A4000" t="s">
        <v>255</v>
      </c>
      <c r="B4000" t="s">
        <v>12</v>
      </c>
      <c r="C4000" t="s">
        <v>109</v>
      </c>
      <c r="D4000" t="s">
        <v>14</v>
      </c>
      <c r="E4000" t="s">
        <v>69</v>
      </c>
      <c r="F4000">
        <v>2010</v>
      </c>
      <c r="G4000">
        <v>0.40100000000000002</v>
      </c>
      <c r="H4000" t="s">
        <v>125</v>
      </c>
      <c r="J4000" t="s">
        <v>126</v>
      </c>
      <c r="K4000" t="s">
        <v>16</v>
      </c>
    </row>
    <row r="4001" spans="1:11" x14ac:dyDescent="0.25">
      <c r="A4001" t="s">
        <v>255</v>
      </c>
      <c r="B4001" t="s">
        <v>12</v>
      </c>
      <c r="C4001" t="s">
        <v>109</v>
      </c>
      <c r="D4001" t="s">
        <v>14</v>
      </c>
      <c r="E4001" t="s">
        <v>70</v>
      </c>
      <c r="F4001">
        <v>2010</v>
      </c>
      <c r="G4001">
        <v>6.6890000000000001</v>
      </c>
      <c r="H4001" t="s">
        <v>125</v>
      </c>
      <c r="J4001" t="s">
        <v>126</v>
      </c>
      <c r="K4001" t="s">
        <v>16</v>
      </c>
    </row>
    <row r="4002" spans="1:11" x14ac:dyDescent="0.25">
      <c r="A4002" t="s">
        <v>256</v>
      </c>
      <c r="B4002" t="s">
        <v>12</v>
      </c>
      <c r="C4002" t="s">
        <v>109</v>
      </c>
      <c r="D4002" t="s">
        <v>14</v>
      </c>
      <c r="E4002" t="s">
        <v>15</v>
      </c>
      <c r="F4002">
        <v>2019</v>
      </c>
      <c r="G4002">
        <v>8180.6930000000002</v>
      </c>
      <c r="K4002" t="s">
        <v>16</v>
      </c>
    </row>
    <row r="4003" spans="1:11" x14ac:dyDescent="0.25">
      <c r="A4003" t="s">
        <v>256</v>
      </c>
      <c r="B4003" t="s">
        <v>12</v>
      </c>
      <c r="C4003" t="s">
        <v>109</v>
      </c>
      <c r="D4003" t="s">
        <v>14</v>
      </c>
      <c r="E4003" t="s">
        <v>17</v>
      </c>
      <c r="F4003">
        <v>2019</v>
      </c>
      <c r="G4003">
        <v>1951.6969999999999</v>
      </c>
      <c r="K4003" t="s">
        <v>16</v>
      </c>
    </row>
    <row r="4004" spans="1:11" x14ac:dyDescent="0.25">
      <c r="A4004" t="s">
        <v>256</v>
      </c>
      <c r="B4004" t="s">
        <v>12</v>
      </c>
      <c r="C4004" t="s">
        <v>109</v>
      </c>
      <c r="D4004" t="s">
        <v>14</v>
      </c>
      <c r="E4004" t="s">
        <v>73</v>
      </c>
      <c r="F4004">
        <v>2019</v>
      </c>
      <c r="G4004">
        <v>10.115</v>
      </c>
      <c r="K4004" t="s">
        <v>16</v>
      </c>
    </row>
    <row r="4005" spans="1:11" x14ac:dyDescent="0.25">
      <c r="A4005" t="s">
        <v>256</v>
      </c>
      <c r="B4005" t="s">
        <v>12</v>
      </c>
      <c r="C4005" t="s">
        <v>109</v>
      </c>
      <c r="D4005" t="s">
        <v>14</v>
      </c>
      <c r="E4005" t="s">
        <v>18</v>
      </c>
      <c r="F4005">
        <v>2019</v>
      </c>
      <c r="G4005">
        <v>110.128</v>
      </c>
      <c r="K4005" t="s">
        <v>16</v>
      </c>
    </row>
    <row r="4006" spans="1:11" x14ac:dyDescent="0.25">
      <c r="A4006" t="s">
        <v>256</v>
      </c>
      <c r="B4006" t="s">
        <v>12</v>
      </c>
      <c r="C4006" t="s">
        <v>109</v>
      </c>
      <c r="D4006" t="s">
        <v>14</v>
      </c>
      <c r="E4006" t="s">
        <v>20</v>
      </c>
      <c r="F4006">
        <v>2019</v>
      </c>
      <c r="G4006">
        <v>2.6989999999999998</v>
      </c>
      <c r="H4006" t="s">
        <v>21</v>
      </c>
      <c r="K4006" t="s">
        <v>16</v>
      </c>
    </row>
    <row r="4007" spans="1:11" x14ac:dyDescent="0.25">
      <c r="A4007" t="s">
        <v>256</v>
      </c>
      <c r="B4007" t="s">
        <v>12</v>
      </c>
      <c r="C4007" t="s">
        <v>109</v>
      </c>
      <c r="D4007" t="s">
        <v>14</v>
      </c>
      <c r="E4007" t="s">
        <v>22</v>
      </c>
      <c r="F4007">
        <v>2019</v>
      </c>
      <c r="G4007">
        <v>55.929000000000002</v>
      </c>
      <c r="K4007" t="s">
        <v>16</v>
      </c>
    </row>
    <row r="4008" spans="1:11" x14ac:dyDescent="0.25">
      <c r="A4008" t="s">
        <v>256</v>
      </c>
      <c r="B4008" t="s">
        <v>12</v>
      </c>
      <c r="C4008" t="s">
        <v>109</v>
      </c>
      <c r="D4008" t="s">
        <v>14</v>
      </c>
      <c r="E4008" t="s">
        <v>75</v>
      </c>
      <c r="F4008">
        <v>2019</v>
      </c>
      <c r="G4008">
        <v>2.2749999999999999</v>
      </c>
      <c r="H4008" t="s">
        <v>21</v>
      </c>
      <c r="K4008" t="s">
        <v>16</v>
      </c>
    </row>
    <row r="4009" spans="1:11" x14ac:dyDescent="0.25">
      <c r="A4009" t="s">
        <v>256</v>
      </c>
      <c r="B4009" t="s">
        <v>12</v>
      </c>
      <c r="C4009" t="s">
        <v>109</v>
      </c>
      <c r="D4009" t="s">
        <v>14</v>
      </c>
      <c r="E4009" t="s">
        <v>23</v>
      </c>
      <c r="F4009">
        <v>2019</v>
      </c>
      <c r="G4009">
        <v>315.81099999999998</v>
      </c>
      <c r="K4009" t="s">
        <v>16</v>
      </c>
    </row>
    <row r="4010" spans="1:11" x14ac:dyDescent="0.25">
      <c r="A4010" t="s">
        <v>256</v>
      </c>
      <c r="B4010" t="s">
        <v>12</v>
      </c>
      <c r="C4010" t="s">
        <v>109</v>
      </c>
      <c r="D4010" t="s">
        <v>14</v>
      </c>
      <c r="E4010" t="s">
        <v>76</v>
      </c>
      <c r="F4010">
        <v>2019</v>
      </c>
      <c r="G4010">
        <v>14.784000000000001</v>
      </c>
      <c r="K4010" t="s">
        <v>16</v>
      </c>
    </row>
    <row r="4011" spans="1:11" x14ac:dyDescent="0.25">
      <c r="A4011" t="s">
        <v>256</v>
      </c>
      <c r="B4011" t="s">
        <v>12</v>
      </c>
      <c r="C4011" t="s">
        <v>109</v>
      </c>
      <c r="D4011" t="s">
        <v>14</v>
      </c>
      <c r="E4011" t="s">
        <v>24</v>
      </c>
      <c r="F4011">
        <v>2019</v>
      </c>
      <c r="G4011">
        <v>37.604999999999997</v>
      </c>
      <c r="K4011" t="s">
        <v>16</v>
      </c>
    </row>
    <row r="4012" spans="1:11" x14ac:dyDescent="0.25">
      <c r="A4012" t="s">
        <v>256</v>
      </c>
      <c r="B4012" t="s">
        <v>12</v>
      </c>
      <c r="C4012" t="s">
        <v>109</v>
      </c>
      <c r="D4012" t="s">
        <v>14</v>
      </c>
      <c r="E4012" t="s">
        <v>25</v>
      </c>
      <c r="F4012">
        <v>2019</v>
      </c>
      <c r="G4012">
        <v>98.227999999999994</v>
      </c>
      <c r="K4012" t="s">
        <v>16</v>
      </c>
    </row>
    <row r="4013" spans="1:11" x14ac:dyDescent="0.25">
      <c r="A4013" t="s">
        <v>256</v>
      </c>
      <c r="B4013" t="s">
        <v>12</v>
      </c>
      <c r="C4013" t="s">
        <v>109</v>
      </c>
      <c r="D4013" t="s">
        <v>14</v>
      </c>
      <c r="E4013" t="s">
        <v>26</v>
      </c>
      <c r="F4013">
        <v>2019</v>
      </c>
      <c r="G4013">
        <v>475.74099999999999</v>
      </c>
      <c r="K4013" t="s">
        <v>16</v>
      </c>
    </row>
    <row r="4014" spans="1:11" x14ac:dyDescent="0.25">
      <c r="A4014" t="s">
        <v>256</v>
      </c>
      <c r="B4014" t="s">
        <v>12</v>
      </c>
      <c r="C4014" t="s">
        <v>109</v>
      </c>
      <c r="D4014" t="s">
        <v>14</v>
      </c>
      <c r="E4014" t="s">
        <v>27</v>
      </c>
      <c r="F4014">
        <v>2019</v>
      </c>
      <c r="G4014">
        <v>28.100999999999999</v>
      </c>
      <c r="K4014" t="s">
        <v>16</v>
      </c>
    </row>
    <row r="4015" spans="1:11" x14ac:dyDescent="0.25">
      <c r="A4015" t="s">
        <v>256</v>
      </c>
      <c r="B4015" t="s">
        <v>12</v>
      </c>
      <c r="C4015" t="s">
        <v>109</v>
      </c>
      <c r="D4015" t="s">
        <v>14</v>
      </c>
      <c r="E4015" t="s">
        <v>28</v>
      </c>
      <c r="F4015">
        <v>2019</v>
      </c>
      <c r="G4015">
        <v>84.864000000000004</v>
      </c>
      <c r="K4015" t="s">
        <v>16</v>
      </c>
    </row>
    <row r="4016" spans="1:11" x14ac:dyDescent="0.25">
      <c r="A4016" t="s">
        <v>256</v>
      </c>
      <c r="B4016" t="s">
        <v>12</v>
      </c>
      <c r="C4016" t="s">
        <v>109</v>
      </c>
      <c r="D4016" t="s">
        <v>14</v>
      </c>
      <c r="E4016" t="s">
        <v>29</v>
      </c>
      <c r="F4016">
        <v>2019</v>
      </c>
      <c r="G4016">
        <v>11.388999999999999</v>
      </c>
      <c r="K4016" t="s">
        <v>16</v>
      </c>
    </row>
    <row r="4017" spans="1:11" x14ac:dyDescent="0.25">
      <c r="A4017" t="s">
        <v>256</v>
      </c>
      <c r="B4017" t="s">
        <v>12</v>
      </c>
      <c r="C4017" t="s">
        <v>109</v>
      </c>
      <c r="D4017" t="s">
        <v>14</v>
      </c>
      <c r="E4017" t="s">
        <v>77</v>
      </c>
      <c r="F4017">
        <v>2019</v>
      </c>
      <c r="G4017">
        <v>31.178999999999998</v>
      </c>
      <c r="K4017" t="s">
        <v>16</v>
      </c>
    </row>
    <row r="4018" spans="1:11" x14ac:dyDescent="0.25">
      <c r="A4018" t="s">
        <v>256</v>
      </c>
      <c r="B4018" t="s">
        <v>12</v>
      </c>
      <c r="C4018" t="s">
        <v>109</v>
      </c>
      <c r="D4018" t="s">
        <v>14</v>
      </c>
      <c r="E4018" t="s">
        <v>30</v>
      </c>
      <c r="F4018">
        <v>2019</v>
      </c>
      <c r="G4018">
        <v>2.3919999999999999</v>
      </c>
      <c r="H4018" t="s">
        <v>21</v>
      </c>
      <c r="K4018" t="s">
        <v>16</v>
      </c>
    </row>
    <row r="4019" spans="1:11" x14ac:dyDescent="0.25">
      <c r="A4019" t="s">
        <v>256</v>
      </c>
      <c r="B4019" t="s">
        <v>12</v>
      </c>
      <c r="C4019" t="s">
        <v>109</v>
      </c>
      <c r="D4019" t="s">
        <v>14</v>
      </c>
      <c r="E4019" t="s">
        <v>31</v>
      </c>
      <c r="F4019">
        <v>2019</v>
      </c>
      <c r="G4019">
        <v>50.25</v>
      </c>
      <c r="K4019" t="s">
        <v>16</v>
      </c>
    </row>
    <row r="4020" spans="1:11" x14ac:dyDescent="0.25">
      <c r="A4020" t="s">
        <v>256</v>
      </c>
      <c r="B4020" t="s">
        <v>12</v>
      </c>
      <c r="C4020" t="s">
        <v>109</v>
      </c>
      <c r="D4020" t="s">
        <v>14</v>
      </c>
      <c r="E4020" t="s">
        <v>78</v>
      </c>
      <c r="F4020">
        <v>2019</v>
      </c>
      <c r="G4020">
        <v>6.6120000000000001</v>
      </c>
      <c r="K4020" t="s">
        <v>16</v>
      </c>
    </row>
    <row r="4021" spans="1:11" x14ac:dyDescent="0.25">
      <c r="A4021" t="s">
        <v>256</v>
      </c>
      <c r="B4021" t="s">
        <v>12</v>
      </c>
      <c r="C4021" t="s">
        <v>109</v>
      </c>
      <c r="D4021" t="s">
        <v>14</v>
      </c>
      <c r="E4021" t="s">
        <v>79</v>
      </c>
      <c r="F4021">
        <v>2019</v>
      </c>
      <c r="G4021">
        <v>33.76</v>
      </c>
      <c r="K4021" t="s">
        <v>16</v>
      </c>
    </row>
    <row r="4022" spans="1:11" x14ac:dyDescent="0.25">
      <c r="A4022" t="s">
        <v>256</v>
      </c>
      <c r="B4022" t="s">
        <v>12</v>
      </c>
      <c r="C4022" t="s">
        <v>109</v>
      </c>
      <c r="D4022" t="s">
        <v>14</v>
      </c>
      <c r="E4022" t="s">
        <v>32</v>
      </c>
      <c r="F4022">
        <v>2019</v>
      </c>
      <c r="G4022">
        <v>80.013000000000005</v>
      </c>
      <c r="K4022" t="s">
        <v>16</v>
      </c>
    </row>
    <row r="4023" spans="1:11" x14ac:dyDescent="0.25">
      <c r="A4023" t="s">
        <v>256</v>
      </c>
      <c r="B4023" t="s">
        <v>12</v>
      </c>
      <c r="C4023" t="s">
        <v>109</v>
      </c>
      <c r="D4023" t="s">
        <v>14</v>
      </c>
      <c r="E4023" t="s">
        <v>33</v>
      </c>
      <c r="F4023">
        <v>2019</v>
      </c>
      <c r="G4023">
        <v>11.064</v>
      </c>
      <c r="K4023" t="s">
        <v>16</v>
      </c>
    </row>
    <row r="4024" spans="1:11" x14ac:dyDescent="0.25">
      <c r="A4024" t="s">
        <v>256</v>
      </c>
      <c r="B4024" t="s">
        <v>12</v>
      </c>
      <c r="C4024" t="s">
        <v>109</v>
      </c>
      <c r="D4024" t="s">
        <v>14</v>
      </c>
      <c r="E4024" t="s">
        <v>34</v>
      </c>
      <c r="F4024">
        <v>2019</v>
      </c>
      <c r="G4024">
        <v>45.957000000000001</v>
      </c>
      <c r="K4024" t="s">
        <v>16</v>
      </c>
    </row>
    <row r="4025" spans="1:11" x14ac:dyDescent="0.25">
      <c r="A4025" t="s">
        <v>256</v>
      </c>
      <c r="B4025" t="s">
        <v>12</v>
      </c>
      <c r="C4025" t="s">
        <v>109</v>
      </c>
      <c r="D4025" t="s">
        <v>14</v>
      </c>
      <c r="E4025" t="s">
        <v>80</v>
      </c>
      <c r="F4025">
        <v>2019</v>
      </c>
      <c r="G4025">
        <v>5.6029999999999998</v>
      </c>
      <c r="K4025" t="s">
        <v>16</v>
      </c>
    </row>
    <row r="4026" spans="1:11" x14ac:dyDescent="0.25">
      <c r="A4026" t="s">
        <v>256</v>
      </c>
      <c r="B4026" t="s">
        <v>12</v>
      </c>
      <c r="C4026" t="s">
        <v>109</v>
      </c>
      <c r="D4026" t="s">
        <v>14</v>
      </c>
      <c r="E4026" t="s">
        <v>35</v>
      </c>
      <c r="F4026">
        <v>2019</v>
      </c>
      <c r="G4026">
        <v>12.663</v>
      </c>
      <c r="K4026" t="s">
        <v>16</v>
      </c>
    </row>
    <row r="4027" spans="1:11" x14ac:dyDescent="0.25">
      <c r="A4027" t="s">
        <v>256</v>
      </c>
      <c r="B4027" t="s">
        <v>12</v>
      </c>
      <c r="C4027" t="s">
        <v>109</v>
      </c>
      <c r="D4027" t="s">
        <v>14</v>
      </c>
      <c r="E4027" t="s">
        <v>36</v>
      </c>
      <c r="F4027">
        <v>2019</v>
      </c>
      <c r="G4027">
        <v>12.03</v>
      </c>
      <c r="K4027" t="s">
        <v>16</v>
      </c>
    </row>
    <row r="4028" spans="1:11" x14ac:dyDescent="0.25">
      <c r="A4028" t="s">
        <v>256</v>
      </c>
      <c r="B4028" t="s">
        <v>12</v>
      </c>
      <c r="C4028" t="s">
        <v>109</v>
      </c>
      <c r="D4028" t="s">
        <v>14</v>
      </c>
      <c r="E4028" t="s">
        <v>110</v>
      </c>
      <c r="F4028">
        <v>2019</v>
      </c>
      <c r="G4028">
        <v>7.1879999999999997</v>
      </c>
      <c r="K4028" t="s">
        <v>16</v>
      </c>
    </row>
    <row r="4029" spans="1:11" x14ac:dyDescent="0.25">
      <c r="A4029" t="s">
        <v>256</v>
      </c>
      <c r="B4029" t="s">
        <v>12</v>
      </c>
      <c r="C4029" t="s">
        <v>109</v>
      </c>
      <c r="D4029" t="s">
        <v>14</v>
      </c>
      <c r="E4029" t="s">
        <v>81</v>
      </c>
      <c r="F4029">
        <v>2019</v>
      </c>
      <c r="G4029">
        <v>4.75</v>
      </c>
      <c r="K4029" t="s">
        <v>16</v>
      </c>
    </row>
    <row r="4030" spans="1:11" x14ac:dyDescent="0.25">
      <c r="A4030" t="s">
        <v>256</v>
      </c>
      <c r="B4030" t="s">
        <v>12</v>
      </c>
      <c r="C4030" t="s">
        <v>109</v>
      </c>
      <c r="D4030" t="s">
        <v>14</v>
      </c>
      <c r="E4030" t="s">
        <v>37</v>
      </c>
      <c r="F4030">
        <v>2019</v>
      </c>
      <c r="G4030">
        <v>61.875999999999998</v>
      </c>
      <c r="K4030" t="s">
        <v>16</v>
      </c>
    </row>
    <row r="4031" spans="1:11" x14ac:dyDescent="0.25">
      <c r="A4031" t="s">
        <v>256</v>
      </c>
      <c r="B4031" t="s">
        <v>12</v>
      </c>
      <c r="C4031" t="s">
        <v>109</v>
      </c>
      <c r="D4031" t="s">
        <v>14</v>
      </c>
      <c r="E4031" t="s">
        <v>38</v>
      </c>
      <c r="F4031">
        <v>2019</v>
      </c>
      <c r="G4031">
        <v>49.634999999999998</v>
      </c>
      <c r="K4031" t="s">
        <v>16</v>
      </c>
    </row>
    <row r="4032" spans="1:11" x14ac:dyDescent="0.25">
      <c r="A4032" t="s">
        <v>256</v>
      </c>
      <c r="B4032" t="s">
        <v>12</v>
      </c>
      <c r="C4032" t="s">
        <v>109</v>
      </c>
      <c r="D4032" t="s">
        <v>14</v>
      </c>
      <c r="E4032" t="s">
        <v>82</v>
      </c>
      <c r="F4032">
        <v>2019</v>
      </c>
      <c r="G4032">
        <v>22.823</v>
      </c>
      <c r="K4032" t="s">
        <v>16</v>
      </c>
    </row>
    <row r="4033" spans="1:11" x14ac:dyDescent="0.25">
      <c r="A4033" t="s">
        <v>256</v>
      </c>
      <c r="B4033" t="s">
        <v>12</v>
      </c>
      <c r="C4033" t="s">
        <v>109</v>
      </c>
      <c r="D4033" t="s">
        <v>14</v>
      </c>
      <c r="E4033" t="s">
        <v>39</v>
      </c>
      <c r="F4033">
        <v>2019</v>
      </c>
      <c r="G4033">
        <v>24.821000000000002</v>
      </c>
      <c r="K4033" t="s">
        <v>16</v>
      </c>
    </row>
    <row r="4034" spans="1:11" x14ac:dyDescent="0.25">
      <c r="A4034" t="s">
        <v>256</v>
      </c>
      <c r="B4034" t="s">
        <v>12</v>
      </c>
      <c r="C4034" t="s">
        <v>109</v>
      </c>
      <c r="D4034" t="s">
        <v>14</v>
      </c>
      <c r="E4034" t="s">
        <v>83</v>
      </c>
      <c r="F4034">
        <v>2019</v>
      </c>
      <c r="G4034">
        <v>18.055</v>
      </c>
      <c r="K4034" t="s">
        <v>16</v>
      </c>
    </row>
    <row r="4035" spans="1:11" x14ac:dyDescent="0.25">
      <c r="A4035" t="s">
        <v>256</v>
      </c>
      <c r="B4035" t="s">
        <v>12</v>
      </c>
      <c r="C4035" t="s">
        <v>109</v>
      </c>
      <c r="D4035" t="s">
        <v>14</v>
      </c>
      <c r="E4035" t="s">
        <v>40</v>
      </c>
      <c r="F4035">
        <v>2019</v>
      </c>
      <c r="H4035" t="s">
        <v>21</v>
      </c>
      <c r="K4035" t="s">
        <v>16</v>
      </c>
    </row>
    <row r="4036" spans="1:11" x14ac:dyDescent="0.25">
      <c r="A4036" t="s">
        <v>256</v>
      </c>
      <c r="B4036" t="s">
        <v>12</v>
      </c>
      <c r="C4036" t="s">
        <v>109</v>
      </c>
      <c r="D4036" t="s">
        <v>14</v>
      </c>
      <c r="E4036" t="s">
        <v>84</v>
      </c>
      <c r="F4036">
        <v>2019</v>
      </c>
      <c r="G4036">
        <v>7.1109999999999998</v>
      </c>
      <c r="K4036" t="s">
        <v>16</v>
      </c>
    </row>
    <row r="4037" spans="1:11" x14ac:dyDescent="0.25">
      <c r="A4037" t="s">
        <v>256</v>
      </c>
      <c r="B4037" t="s">
        <v>12</v>
      </c>
      <c r="C4037" t="s">
        <v>109</v>
      </c>
      <c r="D4037" t="s">
        <v>14</v>
      </c>
      <c r="E4037" t="s">
        <v>85</v>
      </c>
      <c r="F4037">
        <v>2019</v>
      </c>
      <c r="H4037" t="s">
        <v>21</v>
      </c>
      <c r="K4037" t="s">
        <v>16</v>
      </c>
    </row>
    <row r="4038" spans="1:11" x14ac:dyDescent="0.25">
      <c r="A4038" t="s">
        <v>256</v>
      </c>
      <c r="B4038" t="s">
        <v>12</v>
      </c>
      <c r="C4038" t="s">
        <v>109</v>
      </c>
      <c r="D4038" t="s">
        <v>14</v>
      </c>
      <c r="E4038" t="s">
        <v>86</v>
      </c>
      <c r="F4038">
        <v>2019</v>
      </c>
      <c r="G4038">
        <v>467.58</v>
      </c>
      <c r="K4038" t="s">
        <v>16</v>
      </c>
    </row>
    <row r="4039" spans="1:11" x14ac:dyDescent="0.25">
      <c r="A4039" t="s">
        <v>256</v>
      </c>
      <c r="B4039" t="s">
        <v>12</v>
      </c>
      <c r="C4039" t="s">
        <v>109</v>
      </c>
      <c r="D4039" t="s">
        <v>14</v>
      </c>
      <c r="E4039" t="s">
        <v>41</v>
      </c>
      <c r="F4039">
        <v>2019</v>
      </c>
      <c r="G4039">
        <v>58.914999999999999</v>
      </c>
      <c r="K4039" t="s">
        <v>16</v>
      </c>
    </row>
    <row r="4040" spans="1:11" x14ac:dyDescent="0.25">
      <c r="A4040" t="s">
        <v>256</v>
      </c>
      <c r="B4040" t="s">
        <v>12</v>
      </c>
      <c r="C4040" t="s">
        <v>109</v>
      </c>
      <c r="D4040" t="s">
        <v>14</v>
      </c>
      <c r="E4040" t="s">
        <v>42</v>
      </c>
      <c r="F4040">
        <v>2019</v>
      </c>
      <c r="G4040">
        <v>114.99299999999999</v>
      </c>
      <c r="K4040" t="s">
        <v>16</v>
      </c>
    </row>
    <row r="4041" spans="1:11" x14ac:dyDescent="0.25">
      <c r="A4041" t="s">
        <v>256</v>
      </c>
      <c r="B4041" t="s">
        <v>12</v>
      </c>
      <c r="C4041" t="s">
        <v>109</v>
      </c>
      <c r="D4041" t="s">
        <v>14</v>
      </c>
      <c r="E4041" t="s">
        <v>87</v>
      </c>
      <c r="F4041">
        <v>2019</v>
      </c>
      <c r="G4041">
        <v>151.70699999999999</v>
      </c>
      <c r="K4041" t="s">
        <v>16</v>
      </c>
    </row>
    <row r="4042" spans="1:11" x14ac:dyDescent="0.25">
      <c r="A4042" t="s">
        <v>256</v>
      </c>
      <c r="B4042" t="s">
        <v>12</v>
      </c>
      <c r="C4042" t="s">
        <v>109</v>
      </c>
      <c r="D4042" t="s">
        <v>14</v>
      </c>
      <c r="E4042" t="s">
        <v>43</v>
      </c>
      <c r="F4042">
        <v>2019</v>
      </c>
      <c r="G4042">
        <v>181.96199999999999</v>
      </c>
      <c r="K4042" t="s">
        <v>16</v>
      </c>
    </row>
    <row r="4043" spans="1:11" x14ac:dyDescent="0.25">
      <c r="A4043" t="s">
        <v>256</v>
      </c>
      <c r="B4043" t="s">
        <v>12</v>
      </c>
      <c r="C4043" t="s">
        <v>109</v>
      </c>
      <c r="D4043" t="s">
        <v>14</v>
      </c>
      <c r="E4043" t="s">
        <v>44</v>
      </c>
      <c r="F4043">
        <v>2019</v>
      </c>
      <c r="G4043">
        <v>800.82600000000002</v>
      </c>
      <c r="K4043" t="s">
        <v>16</v>
      </c>
    </row>
    <row r="4044" spans="1:11" x14ac:dyDescent="0.25">
      <c r="A4044" t="s">
        <v>256</v>
      </c>
      <c r="B4044" t="s">
        <v>12</v>
      </c>
      <c r="C4044" t="s">
        <v>109</v>
      </c>
      <c r="D4044" t="s">
        <v>14</v>
      </c>
      <c r="E4044" t="s">
        <v>45</v>
      </c>
      <c r="F4044">
        <v>2019</v>
      </c>
      <c r="G4044">
        <v>443.87200000000001</v>
      </c>
      <c r="K4044" t="s">
        <v>16</v>
      </c>
    </row>
    <row r="4045" spans="1:11" x14ac:dyDescent="0.25">
      <c r="A4045" t="s">
        <v>256</v>
      </c>
      <c r="B4045" t="s">
        <v>12</v>
      </c>
      <c r="C4045" t="s">
        <v>109</v>
      </c>
      <c r="D4045" t="s">
        <v>14</v>
      </c>
      <c r="E4045" t="s">
        <v>46</v>
      </c>
      <c r="F4045">
        <v>2019</v>
      </c>
      <c r="G4045">
        <v>3.036</v>
      </c>
      <c r="H4045" t="s">
        <v>21</v>
      </c>
      <c r="K4045" t="s">
        <v>16</v>
      </c>
    </row>
    <row r="4046" spans="1:11" x14ac:dyDescent="0.25">
      <c r="A4046" t="s">
        <v>256</v>
      </c>
      <c r="B4046" t="s">
        <v>12</v>
      </c>
      <c r="C4046" t="s">
        <v>109</v>
      </c>
      <c r="D4046" t="s">
        <v>14</v>
      </c>
      <c r="E4046" t="s">
        <v>88</v>
      </c>
      <c r="F4046">
        <v>2019</v>
      </c>
      <c r="G4046">
        <v>1.9990000000000001</v>
      </c>
      <c r="H4046" t="s">
        <v>21</v>
      </c>
      <c r="K4046" t="s">
        <v>16</v>
      </c>
    </row>
    <row r="4047" spans="1:11" x14ac:dyDescent="0.25">
      <c r="A4047" t="s">
        <v>256</v>
      </c>
      <c r="B4047" t="s">
        <v>12</v>
      </c>
      <c r="C4047" t="s">
        <v>109</v>
      </c>
      <c r="D4047" t="s">
        <v>14</v>
      </c>
      <c r="E4047" t="s">
        <v>89</v>
      </c>
      <c r="F4047">
        <v>2019</v>
      </c>
      <c r="G4047">
        <v>41.484000000000002</v>
      </c>
      <c r="K4047" t="s">
        <v>16</v>
      </c>
    </row>
    <row r="4048" spans="1:11" x14ac:dyDescent="0.25">
      <c r="A4048" t="s">
        <v>256</v>
      </c>
      <c r="B4048" t="s">
        <v>12</v>
      </c>
      <c r="C4048" t="s">
        <v>109</v>
      </c>
      <c r="D4048" t="s">
        <v>14</v>
      </c>
      <c r="E4048" t="s">
        <v>90</v>
      </c>
      <c r="F4048">
        <v>2019</v>
      </c>
      <c r="G4048">
        <v>24.077999999999999</v>
      </c>
      <c r="K4048" t="s">
        <v>16</v>
      </c>
    </row>
    <row r="4049" spans="1:11" x14ac:dyDescent="0.25">
      <c r="A4049" t="s">
        <v>256</v>
      </c>
      <c r="B4049" t="s">
        <v>12</v>
      </c>
      <c r="C4049" t="s">
        <v>109</v>
      </c>
      <c r="D4049" t="s">
        <v>14</v>
      </c>
      <c r="E4049" t="s">
        <v>47</v>
      </c>
      <c r="F4049">
        <v>2019</v>
      </c>
      <c r="G4049">
        <v>70.466999999999999</v>
      </c>
      <c r="K4049" t="s">
        <v>16</v>
      </c>
    </row>
    <row r="4050" spans="1:11" x14ac:dyDescent="0.25">
      <c r="A4050" t="s">
        <v>256</v>
      </c>
      <c r="B4050" t="s">
        <v>12</v>
      </c>
      <c r="C4050" t="s">
        <v>109</v>
      </c>
      <c r="D4050" t="s">
        <v>14</v>
      </c>
      <c r="E4050" t="s">
        <v>48</v>
      </c>
      <c r="F4050">
        <v>2019</v>
      </c>
      <c r="G4050">
        <v>161.876</v>
      </c>
      <c r="K4050" t="s">
        <v>16</v>
      </c>
    </row>
    <row r="4051" spans="1:11" x14ac:dyDescent="0.25">
      <c r="A4051" t="s">
        <v>256</v>
      </c>
      <c r="B4051" t="s">
        <v>12</v>
      </c>
      <c r="C4051" t="s">
        <v>109</v>
      </c>
      <c r="D4051" t="s">
        <v>14</v>
      </c>
      <c r="E4051" t="s">
        <v>49</v>
      </c>
      <c r="F4051">
        <v>2019</v>
      </c>
      <c r="G4051">
        <v>5.7880000000000003</v>
      </c>
      <c r="K4051" t="s">
        <v>16</v>
      </c>
    </row>
    <row r="4052" spans="1:11" x14ac:dyDescent="0.25">
      <c r="A4052" t="s">
        <v>256</v>
      </c>
      <c r="B4052" t="s">
        <v>12</v>
      </c>
      <c r="C4052" t="s">
        <v>109</v>
      </c>
      <c r="D4052" t="s">
        <v>14</v>
      </c>
      <c r="E4052" t="s">
        <v>50</v>
      </c>
      <c r="F4052">
        <v>2019</v>
      </c>
      <c r="G4052">
        <v>2.82</v>
      </c>
      <c r="H4052" t="s">
        <v>21</v>
      </c>
      <c r="K4052" t="s">
        <v>16</v>
      </c>
    </row>
    <row r="4053" spans="1:11" x14ac:dyDescent="0.25">
      <c r="A4053" t="s">
        <v>256</v>
      </c>
      <c r="B4053" t="s">
        <v>12</v>
      </c>
      <c r="C4053" t="s">
        <v>109</v>
      </c>
      <c r="D4053" t="s">
        <v>14</v>
      </c>
      <c r="E4053" t="s">
        <v>51</v>
      </c>
      <c r="F4053">
        <v>2019</v>
      </c>
      <c r="G4053">
        <v>5.6120000000000001</v>
      </c>
      <c r="K4053" t="s">
        <v>16</v>
      </c>
    </row>
    <row r="4054" spans="1:11" x14ac:dyDescent="0.25">
      <c r="A4054" t="s">
        <v>256</v>
      </c>
      <c r="B4054" t="s">
        <v>12</v>
      </c>
      <c r="C4054" t="s">
        <v>109</v>
      </c>
      <c r="D4054" t="s">
        <v>14</v>
      </c>
      <c r="E4054" t="s">
        <v>52</v>
      </c>
      <c r="F4054">
        <v>2019</v>
      </c>
      <c r="G4054">
        <v>13.279</v>
      </c>
      <c r="K4054" t="s">
        <v>16</v>
      </c>
    </row>
    <row r="4055" spans="1:11" x14ac:dyDescent="0.25">
      <c r="A4055" t="s">
        <v>256</v>
      </c>
      <c r="B4055" t="s">
        <v>12</v>
      </c>
      <c r="C4055" t="s">
        <v>109</v>
      </c>
      <c r="D4055" t="s">
        <v>14</v>
      </c>
      <c r="E4055" t="s">
        <v>91</v>
      </c>
      <c r="F4055">
        <v>2019</v>
      </c>
      <c r="G4055">
        <v>23.884</v>
      </c>
      <c r="K4055" t="s">
        <v>16</v>
      </c>
    </row>
    <row r="4056" spans="1:11" x14ac:dyDescent="0.25">
      <c r="A4056" t="s">
        <v>256</v>
      </c>
      <c r="B4056" t="s">
        <v>12</v>
      </c>
      <c r="C4056" t="s">
        <v>109</v>
      </c>
      <c r="D4056" t="s">
        <v>14</v>
      </c>
      <c r="E4056" t="s">
        <v>92</v>
      </c>
      <c r="F4056">
        <v>2019</v>
      </c>
      <c r="G4056">
        <v>13</v>
      </c>
      <c r="K4056" t="s">
        <v>16</v>
      </c>
    </row>
    <row r="4057" spans="1:11" x14ac:dyDescent="0.25">
      <c r="A4057" t="s">
        <v>256</v>
      </c>
      <c r="B4057" t="s">
        <v>12</v>
      </c>
      <c r="C4057" t="s">
        <v>109</v>
      </c>
      <c r="D4057" t="s">
        <v>14</v>
      </c>
      <c r="E4057" t="s">
        <v>53</v>
      </c>
      <c r="F4057">
        <v>2019</v>
      </c>
      <c r="G4057">
        <v>144.58600000000001</v>
      </c>
      <c r="K4057" t="s">
        <v>16</v>
      </c>
    </row>
    <row r="4058" spans="1:11" x14ac:dyDescent="0.25">
      <c r="A4058" t="s">
        <v>256</v>
      </c>
      <c r="B4058" t="s">
        <v>12</v>
      </c>
      <c r="C4058" t="s">
        <v>109</v>
      </c>
      <c r="D4058" t="s">
        <v>14</v>
      </c>
      <c r="E4058" t="s">
        <v>93</v>
      </c>
      <c r="F4058">
        <v>2019</v>
      </c>
      <c r="G4058">
        <v>21.63</v>
      </c>
      <c r="K4058" t="s">
        <v>16</v>
      </c>
    </row>
    <row r="4059" spans="1:11" x14ac:dyDescent="0.25">
      <c r="A4059" t="s">
        <v>256</v>
      </c>
      <c r="B4059" t="s">
        <v>12</v>
      </c>
      <c r="C4059" t="s">
        <v>109</v>
      </c>
      <c r="D4059" t="s">
        <v>14</v>
      </c>
      <c r="E4059" t="s">
        <v>94</v>
      </c>
      <c r="F4059">
        <v>2019</v>
      </c>
      <c r="G4059">
        <v>21.716999999999999</v>
      </c>
      <c r="K4059" t="s">
        <v>16</v>
      </c>
    </row>
    <row r="4060" spans="1:11" x14ac:dyDescent="0.25">
      <c r="A4060" t="s">
        <v>256</v>
      </c>
      <c r="B4060" t="s">
        <v>12</v>
      </c>
      <c r="C4060" t="s">
        <v>109</v>
      </c>
      <c r="D4060" t="s">
        <v>14</v>
      </c>
      <c r="E4060" t="s">
        <v>54</v>
      </c>
      <c r="F4060">
        <v>2019</v>
      </c>
      <c r="G4060">
        <v>13.452999999999999</v>
      </c>
      <c r="K4060" t="s">
        <v>16</v>
      </c>
    </row>
    <row r="4061" spans="1:11" x14ac:dyDescent="0.25">
      <c r="A4061" t="s">
        <v>256</v>
      </c>
      <c r="B4061" t="s">
        <v>12</v>
      </c>
      <c r="C4061" t="s">
        <v>109</v>
      </c>
      <c r="D4061" t="s">
        <v>14</v>
      </c>
      <c r="E4061" t="s">
        <v>95</v>
      </c>
      <c r="F4061">
        <v>2019</v>
      </c>
      <c r="G4061">
        <v>30.971</v>
      </c>
      <c r="K4061" t="s">
        <v>16</v>
      </c>
    </row>
    <row r="4062" spans="1:11" x14ac:dyDescent="0.25">
      <c r="A4062" t="s">
        <v>256</v>
      </c>
      <c r="B4062" t="s">
        <v>12</v>
      </c>
      <c r="C4062" t="s">
        <v>109</v>
      </c>
      <c r="D4062" t="s">
        <v>14</v>
      </c>
      <c r="E4062" t="s">
        <v>96</v>
      </c>
      <c r="F4062">
        <v>2019</v>
      </c>
      <c r="G4062">
        <v>5.0270000000000001</v>
      </c>
      <c r="K4062" t="s">
        <v>16</v>
      </c>
    </row>
    <row r="4063" spans="1:11" x14ac:dyDescent="0.25">
      <c r="A4063" t="s">
        <v>256</v>
      </c>
      <c r="B4063" t="s">
        <v>12</v>
      </c>
      <c r="C4063" t="s">
        <v>109</v>
      </c>
      <c r="D4063" t="s">
        <v>14</v>
      </c>
      <c r="E4063" t="s">
        <v>97</v>
      </c>
      <c r="F4063">
        <v>2019</v>
      </c>
      <c r="G4063">
        <v>11.111000000000001</v>
      </c>
      <c r="K4063" t="s">
        <v>16</v>
      </c>
    </row>
    <row r="4064" spans="1:11" x14ac:dyDescent="0.25">
      <c r="A4064" t="s">
        <v>256</v>
      </c>
      <c r="B4064" t="s">
        <v>12</v>
      </c>
      <c r="C4064" t="s">
        <v>109</v>
      </c>
      <c r="D4064" t="s">
        <v>14</v>
      </c>
      <c r="E4064" t="s">
        <v>55</v>
      </c>
      <c r="F4064">
        <v>2019</v>
      </c>
      <c r="G4064">
        <v>10.159000000000001</v>
      </c>
      <c r="K4064" t="s">
        <v>16</v>
      </c>
    </row>
    <row r="4065" spans="1:11" x14ac:dyDescent="0.25">
      <c r="A4065" t="s">
        <v>256</v>
      </c>
      <c r="B4065" t="s">
        <v>12</v>
      </c>
      <c r="C4065" t="s">
        <v>109</v>
      </c>
      <c r="D4065" t="s">
        <v>14</v>
      </c>
      <c r="E4065" t="s">
        <v>98</v>
      </c>
      <c r="F4065">
        <v>2019</v>
      </c>
      <c r="G4065">
        <v>8.9440000000000008</v>
      </c>
      <c r="K4065" t="s">
        <v>16</v>
      </c>
    </row>
    <row r="4066" spans="1:11" x14ac:dyDescent="0.25">
      <c r="A4066" t="s">
        <v>256</v>
      </c>
      <c r="B4066" t="s">
        <v>12</v>
      </c>
      <c r="C4066" t="s">
        <v>109</v>
      </c>
      <c r="D4066" t="s">
        <v>14</v>
      </c>
      <c r="E4066" t="s">
        <v>99</v>
      </c>
      <c r="F4066">
        <v>2019</v>
      </c>
      <c r="G4066">
        <v>21.634</v>
      </c>
      <c r="K4066" t="s">
        <v>16</v>
      </c>
    </row>
    <row r="4067" spans="1:11" x14ac:dyDescent="0.25">
      <c r="A4067" t="s">
        <v>256</v>
      </c>
      <c r="B4067" t="s">
        <v>12</v>
      </c>
      <c r="C4067" t="s">
        <v>109</v>
      </c>
      <c r="D4067" t="s">
        <v>14</v>
      </c>
      <c r="E4067" t="s">
        <v>100</v>
      </c>
      <c r="F4067">
        <v>2019</v>
      </c>
      <c r="G4067">
        <v>2.4710000000000001</v>
      </c>
      <c r="H4067" t="s">
        <v>21</v>
      </c>
      <c r="K4067" t="s">
        <v>16</v>
      </c>
    </row>
    <row r="4068" spans="1:11" x14ac:dyDescent="0.25">
      <c r="A4068" t="s">
        <v>256</v>
      </c>
      <c r="B4068" t="s">
        <v>12</v>
      </c>
      <c r="C4068" t="s">
        <v>109</v>
      </c>
      <c r="D4068" t="s">
        <v>14</v>
      </c>
      <c r="E4068" t="s">
        <v>56</v>
      </c>
      <c r="F4068">
        <v>2019</v>
      </c>
      <c r="G4068">
        <v>16.103999999999999</v>
      </c>
      <c r="K4068" t="s">
        <v>16</v>
      </c>
    </row>
    <row r="4069" spans="1:11" x14ac:dyDescent="0.25">
      <c r="A4069" t="s">
        <v>256</v>
      </c>
      <c r="B4069" t="s">
        <v>12</v>
      </c>
      <c r="C4069" t="s">
        <v>109</v>
      </c>
      <c r="D4069" t="s">
        <v>14</v>
      </c>
      <c r="E4069" t="s">
        <v>101</v>
      </c>
      <c r="F4069">
        <v>2019</v>
      </c>
      <c r="G4069">
        <v>6.6479999999999997</v>
      </c>
      <c r="K4069" t="s">
        <v>16</v>
      </c>
    </row>
    <row r="4070" spans="1:11" x14ac:dyDescent="0.25">
      <c r="A4070" t="s">
        <v>256</v>
      </c>
      <c r="B4070" t="s">
        <v>12</v>
      </c>
      <c r="C4070" t="s">
        <v>109</v>
      </c>
      <c r="D4070" t="s">
        <v>14</v>
      </c>
      <c r="E4070" t="s">
        <v>102</v>
      </c>
      <c r="F4070">
        <v>2019</v>
      </c>
      <c r="G4070">
        <v>32.466999999999999</v>
      </c>
      <c r="K4070" t="s">
        <v>16</v>
      </c>
    </row>
    <row r="4071" spans="1:11" x14ac:dyDescent="0.25">
      <c r="A4071" t="s">
        <v>256</v>
      </c>
      <c r="B4071" t="s">
        <v>12</v>
      </c>
      <c r="C4071" t="s">
        <v>109</v>
      </c>
      <c r="D4071" t="s">
        <v>14</v>
      </c>
      <c r="E4071" t="s">
        <v>57</v>
      </c>
      <c r="F4071">
        <v>2019</v>
      </c>
      <c r="G4071">
        <v>48.079000000000001</v>
      </c>
      <c r="K4071" t="s">
        <v>16</v>
      </c>
    </row>
    <row r="4072" spans="1:11" x14ac:dyDescent="0.25">
      <c r="A4072" t="s">
        <v>256</v>
      </c>
      <c r="B4072" t="s">
        <v>12</v>
      </c>
      <c r="C4072" t="s">
        <v>109</v>
      </c>
      <c r="D4072" t="s">
        <v>14</v>
      </c>
      <c r="E4072" t="s">
        <v>103</v>
      </c>
      <c r="F4072">
        <v>2019</v>
      </c>
      <c r="G4072">
        <v>38.594000000000001</v>
      </c>
      <c r="K4072" t="s">
        <v>16</v>
      </c>
    </row>
    <row r="4073" spans="1:11" x14ac:dyDescent="0.25">
      <c r="A4073" t="s">
        <v>256</v>
      </c>
      <c r="B4073" t="s">
        <v>12</v>
      </c>
      <c r="C4073" t="s">
        <v>109</v>
      </c>
      <c r="D4073" t="s">
        <v>14</v>
      </c>
      <c r="E4073" t="s">
        <v>58</v>
      </c>
      <c r="F4073">
        <v>2019</v>
      </c>
      <c r="G4073">
        <v>63.118000000000002</v>
      </c>
      <c r="K4073" t="s">
        <v>16</v>
      </c>
    </row>
    <row r="4074" spans="1:11" x14ac:dyDescent="0.25">
      <c r="A4074" t="s">
        <v>256</v>
      </c>
      <c r="B4074" t="s">
        <v>12</v>
      </c>
      <c r="C4074" t="s">
        <v>109</v>
      </c>
      <c r="D4074" t="s">
        <v>14</v>
      </c>
      <c r="E4074" t="s">
        <v>59</v>
      </c>
      <c r="F4074">
        <v>2019</v>
      </c>
      <c r="G4074">
        <v>436.17500000000001</v>
      </c>
      <c r="K4074" t="s">
        <v>16</v>
      </c>
    </row>
    <row r="4075" spans="1:11" x14ac:dyDescent="0.25">
      <c r="A4075" t="s">
        <v>256</v>
      </c>
      <c r="B4075" t="s">
        <v>12</v>
      </c>
      <c r="C4075" t="s">
        <v>109</v>
      </c>
      <c r="D4075" t="s">
        <v>14</v>
      </c>
      <c r="E4075" t="s">
        <v>60</v>
      </c>
      <c r="F4075">
        <v>2019</v>
      </c>
      <c r="G4075">
        <v>425.93099999999998</v>
      </c>
      <c r="K4075" t="s">
        <v>16</v>
      </c>
    </row>
    <row r="4076" spans="1:11" x14ac:dyDescent="0.25">
      <c r="A4076" t="s">
        <v>256</v>
      </c>
      <c r="B4076" t="s">
        <v>12</v>
      </c>
      <c r="C4076" t="s">
        <v>109</v>
      </c>
      <c r="D4076" t="s">
        <v>14</v>
      </c>
      <c r="E4076" t="s">
        <v>61</v>
      </c>
      <c r="F4076">
        <v>2019</v>
      </c>
      <c r="G4076">
        <v>151.499</v>
      </c>
      <c r="K4076" t="s">
        <v>16</v>
      </c>
    </row>
    <row r="4077" spans="1:11" x14ac:dyDescent="0.25">
      <c r="A4077" t="s">
        <v>256</v>
      </c>
      <c r="B4077" t="s">
        <v>12</v>
      </c>
      <c r="C4077" t="s">
        <v>109</v>
      </c>
      <c r="D4077" t="s">
        <v>14</v>
      </c>
      <c r="E4077" t="s">
        <v>62</v>
      </c>
      <c r="F4077">
        <v>2019</v>
      </c>
      <c r="G4077">
        <v>4.5190000000000001</v>
      </c>
      <c r="K4077" t="s">
        <v>16</v>
      </c>
    </row>
    <row r="4078" spans="1:11" x14ac:dyDescent="0.25">
      <c r="A4078" t="s">
        <v>256</v>
      </c>
      <c r="B4078" t="s">
        <v>12</v>
      </c>
      <c r="C4078" t="s">
        <v>109</v>
      </c>
      <c r="D4078" t="s">
        <v>14</v>
      </c>
      <c r="E4078" t="s">
        <v>104</v>
      </c>
      <c r="F4078">
        <v>2019</v>
      </c>
      <c r="G4078">
        <v>13.215</v>
      </c>
      <c r="K4078" t="s">
        <v>16</v>
      </c>
    </row>
    <row r="4079" spans="1:11" x14ac:dyDescent="0.25">
      <c r="A4079" t="s">
        <v>256</v>
      </c>
      <c r="B4079" t="s">
        <v>12</v>
      </c>
      <c r="C4079" t="s">
        <v>109</v>
      </c>
      <c r="D4079" t="s">
        <v>14</v>
      </c>
      <c r="E4079" t="s">
        <v>105</v>
      </c>
      <c r="F4079">
        <v>2019</v>
      </c>
      <c r="G4079">
        <v>9.2769999999999992</v>
      </c>
      <c r="K4079" t="s">
        <v>16</v>
      </c>
    </row>
    <row r="4080" spans="1:11" x14ac:dyDescent="0.25">
      <c r="A4080" t="s">
        <v>256</v>
      </c>
      <c r="B4080" t="s">
        <v>12</v>
      </c>
      <c r="C4080" t="s">
        <v>109</v>
      </c>
      <c r="D4080" t="s">
        <v>14</v>
      </c>
      <c r="E4080" t="s">
        <v>63</v>
      </c>
      <c r="F4080">
        <v>2019</v>
      </c>
      <c r="G4080">
        <v>13.145</v>
      </c>
      <c r="K4080" t="s">
        <v>16</v>
      </c>
    </row>
    <row r="4081" spans="1:11" x14ac:dyDescent="0.25">
      <c r="A4081" t="s">
        <v>256</v>
      </c>
      <c r="B4081" t="s">
        <v>12</v>
      </c>
      <c r="C4081" t="s">
        <v>109</v>
      </c>
      <c r="D4081" t="s">
        <v>14</v>
      </c>
      <c r="E4081" t="s">
        <v>106</v>
      </c>
      <c r="F4081">
        <v>2019</v>
      </c>
      <c r="G4081">
        <v>20.544</v>
      </c>
      <c r="K4081" t="s">
        <v>16</v>
      </c>
    </row>
    <row r="4082" spans="1:11" x14ac:dyDescent="0.25">
      <c r="A4082" t="s">
        <v>256</v>
      </c>
      <c r="B4082" t="s">
        <v>12</v>
      </c>
      <c r="C4082" t="s">
        <v>109</v>
      </c>
      <c r="D4082" t="s">
        <v>14</v>
      </c>
      <c r="E4082" t="s">
        <v>64</v>
      </c>
      <c r="F4082">
        <v>2019</v>
      </c>
      <c r="G4082">
        <v>5.5250000000000004</v>
      </c>
      <c r="K4082" t="s">
        <v>16</v>
      </c>
    </row>
    <row r="4083" spans="1:11" x14ac:dyDescent="0.25">
      <c r="A4083" t="s">
        <v>256</v>
      </c>
      <c r="B4083" t="s">
        <v>12</v>
      </c>
      <c r="C4083" t="s">
        <v>109</v>
      </c>
      <c r="D4083" t="s">
        <v>14</v>
      </c>
      <c r="E4083" t="s">
        <v>65</v>
      </c>
      <c r="F4083">
        <v>2019</v>
      </c>
      <c r="G4083">
        <v>31.984000000000002</v>
      </c>
      <c r="K4083" t="s">
        <v>16</v>
      </c>
    </row>
    <row r="4084" spans="1:11" x14ac:dyDescent="0.25">
      <c r="A4084" t="s">
        <v>256</v>
      </c>
      <c r="B4084" t="s">
        <v>12</v>
      </c>
      <c r="C4084" t="s">
        <v>109</v>
      </c>
      <c r="D4084" t="s">
        <v>14</v>
      </c>
      <c r="E4084" t="s">
        <v>66</v>
      </c>
      <c r="F4084">
        <v>2019</v>
      </c>
      <c r="G4084">
        <v>34.795000000000002</v>
      </c>
      <c r="K4084" t="s">
        <v>16</v>
      </c>
    </row>
    <row r="4085" spans="1:11" x14ac:dyDescent="0.25">
      <c r="A4085" t="s">
        <v>256</v>
      </c>
      <c r="B4085" t="s">
        <v>12</v>
      </c>
      <c r="C4085" t="s">
        <v>109</v>
      </c>
      <c r="D4085" t="s">
        <v>14</v>
      </c>
      <c r="E4085" t="s">
        <v>67</v>
      </c>
      <c r="F4085">
        <v>2019</v>
      </c>
      <c r="G4085">
        <v>68.468000000000004</v>
      </c>
      <c r="K4085" t="s">
        <v>16</v>
      </c>
    </row>
    <row r="4086" spans="1:11" x14ac:dyDescent="0.25">
      <c r="A4086" t="s">
        <v>256</v>
      </c>
      <c r="B4086" t="s">
        <v>12</v>
      </c>
      <c r="C4086" t="s">
        <v>109</v>
      </c>
      <c r="D4086" t="s">
        <v>14</v>
      </c>
      <c r="E4086" t="s">
        <v>68</v>
      </c>
      <c r="F4086">
        <v>2019</v>
      </c>
      <c r="G4086">
        <v>174.14599999999999</v>
      </c>
      <c r="K4086" t="s">
        <v>16</v>
      </c>
    </row>
    <row r="4087" spans="1:11" x14ac:dyDescent="0.25">
      <c r="A4087" t="s">
        <v>256</v>
      </c>
      <c r="B4087" t="s">
        <v>12</v>
      </c>
      <c r="C4087" t="s">
        <v>109</v>
      </c>
      <c r="D4087" t="s">
        <v>14</v>
      </c>
      <c r="E4087" t="s">
        <v>107</v>
      </c>
      <c r="F4087">
        <v>2019</v>
      </c>
      <c r="G4087">
        <v>12.824</v>
      </c>
      <c r="K4087" t="s">
        <v>16</v>
      </c>
    </row>
    <row r="4088" spans="1:11" x14ac:dyDescent="0.25">
      <c r="A4088" t="s">
        <v>256</v>
      </c>
      <c r="B4088" t="s">
        <v>12</v>
      </c>
      <c r="C4088" t="s">
        <v>109</v>
      </c>
      <c r="D4088" t="s">
        <v>14</v>
      </c>
      <c r="E4088" t="s">
        <v>69</v>
      </c>
      <c r="F4088">
        <v>2019</v>
      </c>
      <c r="G4088">
        <v>5.8849999999999998</v>
      </c>
      <c r="K4088" t="s">
        <v>16</v>
      </c>
    </row>
    <row r="4089" spans="1:11" x14ac:dyDescent="0.25">
      <c r="A4089" t="s">
        <v>257</v>
      </c>
      <c r="B4089" t="s">
        <v>12</v>
      </c>
      <c r="C4089" t="s">
        <v>109</v>
      </c>
      <c r="D4089" t="s">
        <v>14</v>
      </c>
      <c r="E4089" t="s">
        <v>15</v>
      </c>
      <c r="F4089">
        <v>2019</v>
      </c>
      <c r="G4089">
        <v>521.48800000000006</v>
      </c>
      <c r="K4089" t="s">
        <v>258</v>
      </c>
    </row>
    <row r="4090" spans="1:11" x14ac:dyDescent="0.25">
      <c r="A4090" t="s">
        <v>257</v>
      </c>
      <c r="B4090" t="s">
        <v>12</v>
      </c>
      <c r="C4090" t="s">
        <v>109</v>
      </c>
      <c r="D4090" t="s">
        <v>14</v>
      </c>
      <c r="E4090" t="s">
        <v>17</v>
      </c>
      <c r="F4090">
        <v>2019</v>
      </c>
      <c r="G4090">
        <v>58.645000000000003</v>
      </c>
      <c r="K4090" t="s">
        <v>258</v>
      </c>
    </row>
    <row r="4091" spans="1:11" x14ac:dyDescent="0.25">
      <c r="A4091" t="s">
        <v>257</v>
      </c>
      <c r="B4091" t="s">
        <v>12</v>
      </c>
      <c r="C4091" t="s">
        <v>109</v>
      </c>
      <c r="D4091" t="s">
        <v>14</v>
      </c>
      <c r="E4091" t="s">
        <v>73</v>
      </c>
      <c r="F4091">
        <v>2019</v>
      </c>
      <c r="G4091">
        <v>7.5869999999999997</v>
      </c>
      <c r="K4091" t="s">
        <v>258</v>
      </c>
    </row>
    <row r="4092" spans="1:11" x14ac:dyDescent="0.25">
      <c r="A4092" t="s">
        <v>257</v>
      </c>
      <c r="B4092" t="s">
        <v>12</v>
      </c>
      <c r="C4092" t="s">
        <v>109</v>
      </c>
      <c r="D4092" t="s">
        <v>14</v>
      </c>
      <c r="E4092" t="s">
        <v>18</v>
      </c>
      <c r="F4092">
        <v>2019</v>
      </c>
      <c r="G4092">
        <v>0.375</v>
      </c>
      <c r="H4092" t="s">
        <v>21</v>
      </c>
      <c r="K4092" t="s">
        <v>258</v>
      </c>
    </row>
    <row r="4093" spans="1:11" x14ac:dyDescent="0.25">
      <c r="A4093" t="s">
        <v>257</v>
      </c>
      <c r="B4093" t="s">
        <v>12</v>
      </c>
      <c r="C4093" t="s">
        <v>109</v>
      </c>
      <c r="D4093" t="s">
        <v>14</v>
      </c>
      <c r="E4093" t="s">
        <v>19</v>
      </c>
      <c r="F4093">
        <v>2019</v>
      </c>
      <c r="G4093">
        <v>0.70599999999999996</v>
      </c>
      <c r="K4093" t="s">
        <v>258</v>
      </c>
    </row>
    <row r="4094" spans="1:11" x14ac:dyDescent="0.25">
      <c r="A4094" t="s">
        <v>257</v>
      </c>
      <c r="B4094" t="s">
        <v>12</v>
      </c>
      <c r="C4094" t="s">
        <v>109</v>
      </c>
      <c r="D4094" t="s">
        <v>14</v>
      </c>
      <c r="E4094" t="s">
        <v>74</v>
      </c>
      <c r="F4094">
        <v>2019</v>
      </c>
      <c r="H4094" t="s">
        <v>21</v>
      </c>
      <c r="K4094" t="s">
        <v>258</v>
      </c>
    </row>
    <row r="4095" spans="1:11" x14ac:dyDescent="0.25">
      <c r="A4095" t="s">
        <v>257</v>
      </c>
      <c r="B4095" t="s">
        <v>12</v>
      </c>
      <c r="C4095" t="s">
        <v>109</v>
      </c>
      <c r="D4095" t="s">
        <v>14</v>
      </c>
      <c r="E4095" t="s">
        <v>20</v>
      </c>
      <c r="F4095">
        <v>2019</v>
      </c>
      <c r="G4095">
        <v>18.298999999999999</v>
      </c>
      <c r="K4095" t="s">
        <v>258</v>
      </c>
    </row>
    <row r="4096" spans="1:11" x14ac:dyDescent="0.25">
      <c r="A4096" t="s">
        <v>257</v>
      </c>
      <c r="B4096" t="s">
        <v>12</v>
      </c>
      <c r="C4096" t="s">
        <v>109</v>
      </c>
      <c r="D4096" t="s">
        <v>14</v>
      </c>
      <c r="E4096" t="s">
        <v>22</v>
      </c>
      <c r="F4096">
        <v>2019</v>
      </c>
      <c r="G4096">
        <v>5.1529999999999996</v>
      </c>
      <c r="K4096" t="s">
        <v>258</v>
      </c>
    </row>
    <row r="4097" spans="1:11" x14ac:dyDescent="0.25">
      <c r="A4097" t="s">
        <v>257</v>
      </c>
      <c r="B4097" t="s">
        <v>12</v>
      </c>
      <c r="C4097" t="s">
        <v>109</v>
      </c>
      <c r="D4097" t="s">
        <v>14</v>
      </c>
      <c r="E4097" t="s">
        <v>23</v>
      </c>
      <c r="F4097">
        <v>2019</v>
      </c>
      <c r="G4097">
        <v>3.444</v>
      </c>
      <c r="K4097" t="s">
        <v>258</v>
      </c>
    </row>
    <row r="4098" spans="1:11" x14ac:dyDescent="0.25">
      <c r="A4098" t="s">
        <v>257</v>
      </c>
      <c r="B4098" t="s">
        <v>12</v>
      </c>
      <c r="C4098" t="s">
        <v>109</v>
      </c>
      <c r="D4098" t="s">
        <v>14</v>
      </c>
      <c r="E4098" t="s">
        <v>76</v>
      </c>
      <c r="F4098">
        <v>2019</v>
      </c>
      <c r="G4098">
        <v>0.34499999999999997</v>
      </c>
      <c r="H4098" t="s">
        <v>21</v>
      </c>
      <c r="K4098" t="s">
        <v>258</v>
      </c>
    </row>
    <row r="4099" spans="1:11" x14ac:dyDescent="0.25">
      <c r="A4099" t="s">
        <v>257</v>
      </c>
      <c r="B4099" t="s">
        <v>12</v>
      </c>
      <c r="C4099" t="s">
        <v>109</v>
      </c>
      <c r="D4099" t="s">
        <v>14</v>
      </c>
      <c r="E4099" t="s">
        <v>25</v>
      </c>
      <c r="F4099">
        <v>2019</v>
      </c>
      <c r="G4099">
        <v>2.9340000000000002</v>
      </c>
      <c r="K4099" t="s">
        <v>258</v>
      </c>
    </row>
    <row r="4100" spans="1:11" x14ac:dyDescent="0.25">
      <c r="A4100" t="s">
        <v>257</v>
      </c>
      <c r="B4100" t="s">
        <v>12</v>
      </c>
      <c r="C4100" t="s">
        <v>109</v>
      </c>
      <c r="D4100" t="s">
        <v>14</v>
      </c>
      <c r="E4100" t="s">
        <v>26</v>
      </c>
      <c r="F4100">
        <v>2019</v>
      </c>
      <c r="G4100">
        <v>49.088999999999999</v>
      </c>
      <c r="K4100" t="s">
        <v>258</v>
      </c>
    </row>
    <row r="4101" spans="1:11" x14ac:dyDescent="0.25">
      <c r="A4101" t="s">
        <v>257</v>
      </c>
      <c r="B4101" t="s">
        <v>12</v>
      </c>
      <c r="C4101" t="s">
        <v>109</v>
      </c>
      <c r="D4101" t="s">
        <v>14</v>
      </c>
      <c r="E4101" t="s">
        <v>27</v>
      </c>
      <c r="F4101">
        <v>2019</v>
      </c>
      <c r="G4101">
        <v>1.353</v>
      </c>
      <c r="K4101" t="s">
        <v>258</v>
      </c>
    </row>
    <row r="4102" spans="1:11" x14ac:dyDescent="0.25">
      <c r="A4102" t="s">
        <v>257</v>
      </c>
      <c r="B4102" t="s">
        <v>12</v>
      </c>
      <c r="C4102" t="s">
        <v>109</v>
      </c>
      <c r="D4102" t="s">
        <v>14</v>
      </c>
      <c r="E4102" t="s">
        <v>28</v>
      </c>
      <c r="F4102">
        <v>2019</v>
      </c>
      <c r="G4102">
        <v>1.2290000000000001</v>
      </c>
      <c r="K4102" t="s">
        <v>258</v>
      </c>
    </row>
    <row r="4103" spans="1:11" x14ac:dyDescent="0.25">
      <c r="A4103" t="s">
        <v>257</v>
      </c>
      <c r="B4103" t="s">
        <v>12</v>
      </c>
      <c r="C4103" t="s">
        <v>109</v>
      </c>
      <c r="D4103" t="s">
        <v>14</v>
      </c>
      <c r="E4103" t="s">
        <v>29</v>
      </c>
      <c r="F4103">
        <v>2019</v>
      </c>
      <c r="H4103" t="s">
        <v>21</v>
      </c>
      <c r="K4103" t="s">
        <v>258</v>
      </c>
    </row>
    <row r="4104" spans="1:11" x14ac:dyDescent="0.25">
      <c r="A4104" t="s">
        <v>257</v>
      </c>
      <c r="B4104" t="s">
        <v>12</v>
      </c>
      <c r="C4104" t="s">
        <v>109</v>
      </c>
      <c r="D4104" t="s">
        <v>14</v>
      </c>
      <c r="E4104" t="s">
        <v>77</v>
      </c>
      <c r="F4104">
        <v>2019</v>
      </c>
      <c r="H4104" t="s">
        <v>21</v>
      </c>
      <c r="K4104" t="s">
        <v>258</v>
      </c>
    </row>
    <row r="4105" spans="1:11" x14ac:dyDescent="0.25">
      <c r="A4105" t="s">
        <v>257</v>
      </c>
      <c r="B4105" t="s">
        <v>12</v>
      </c>
      <c r="C4105" t="s">
        <v>109</v>
      </c>
      <c r="D4105" t="s">
        <v>14</v>
      </c>
      <c r="E4105" t="s">
        <v>30</v>
      </c>
      <c r="F4105">
        <v>2019</v>
      </c>
      <c r="H4105" t="s">
        <v>21</v>
      </c>
      <c r="K4105" t="s">
        <v>258</v>
      </c>
    </row>
    <row r="4106" spans="1:11" x14ac:dyDescent="0.25">
      <c r="A4106" t="s">
        <v>257</v>
      </c>
      <c r="B4106" t="s">
        <v>12</v>
      </c>
      <c r="C4106" t="s">
        <v>109</v>
      </c>
      <c r="D4106" t="s">
        <v>14</v>
      </c>
      <c r="E4106" t="s">
        <v>31</v>
      </c>
      <c r="F4106">
        <v>2019</v>
      </c>
      <c r="G4106">
        <v>80.215999999999994</v>
      </c>
      <c r="K4106" t="s">
        <v>258</v>
      </c>
    </row>
    <row r="4107" spans="1:11" x14ac:dyDescent="0.25">
      <c r="A4107" t="s">
        <v>257</v>
      </c>
      <c r="B4107" t="s">
        <v>12</v>
      </c>
      <c r="C4107" t="s">
        <v>109</v>
      </c>
      <c r="D4107" t="s">
        <v>14</v>
      </c>
      <c r="E4107" t="s">
        <v>79</v>
      </c>
      <c r="F4107">
        <v>2019</v>
      </c>
      <c r="H4107" t="s">
        <v>21</v>
      </c>
      <c r="K4107" t="s">
        <v>258</v>
      </c>
    </row>
    <row r="4108" spans="1:11" x14ac:dyDescent="0.25">
      <c r="A4108" t="s">
        <v>257</v>
      </c>
      <c r="B4108" t="s">
        <v>12</v>
      </c>
      <c r="C4108" t="s">
        <v>109</v>
      </c>
      <c r="D4108" t="s">
        <v>14</v>
      </c>
      <c r="E4108" t="s">
        <v>32</v>
      </c>
      <c r="F4108">
        <v>2019</v>
      </c>
      <c r="G4108">
        <v>3.1579999999999999</v>
      </c>
      <c r="K4108" t="s">
        <v>258</v>
      </c>
    </row>
    <row r="4109" spans="1:11" x14ac:dyDescent="0.25">
      <c r="A4109" t="s">
        <v>257</v>
      </c>
      <c r="B4109" t="s">
        <v>12</v>
      </c>
      <c r="C4109" t="s">
        <v>109</v>
      </c>
      <c r="D4109" t="s">
        <v>14</v>
      </c>
      <c r="E4109" t="s">
        <v>33</v>
      </c>
      <c r="F4109">
        <v>2019</v>
      </c>
      <c r="G4109">
        <v>0.39600000000000002</v>
      </c>
      <c r="H4109" t="s">
        <v>21</v>
      </c>
      <c r="K4109" t="s">
        <v>258</v>
      </c>
    </row>
    <row r="4110" spans="1:11" x14ac:dyDescent="0.25">
      <c r="A4110" t="s">
        <v>257</v>
      </c>
      <c r="B4110" t="s">
        <v>12</v>
      </c>
      <c r="C4110" t="s">
        <v>109</v>
      </c>
      <c r="D4110" t="s">
        <v>14</v>
      </c>
      <c r="E4110" t="s">
        <v>34</v>
      </c>
      <c r="F4110">
        <v>2019</v>
      </c>
      <c r="G4110">
        <v>1.425</v>
      </c>
      <c r="K4110" t="s">
        <v>258</v>
      </c>
    </row>
    <row r="4111" spans="1:11" x14ac:dyDescent="0.25">
      <c r="A4111" t="s">
        <v>257</v>
      </c>
      <c r="B4111" t="s">
        <v>12</v>
      </c>
      <c r="C4111" t="s">
        <v>109</v>
      </c>
      <c r="D4111" t="s">
        <v>14</v>
      </c>
      <c r="E4111" t="s">
        <v>35</v>
      </c>
      <c r="F4111">
        <v>2019</v>
      </c>
      <c r="G4111">
        <v>0.70199999999999996</v>
      </c>
      <c r="H4111" t="s">
        <v>21</v>
      </c>
      <c r="K4111" t="s">
        <v>258</v>
      </c>
    </row>
    <row r="4112" spans="1:11" x14ac:dyDescent="0.25">
      <c r="A4112" t="s">
        <v>257</v>
      </c>
      <c r="B4112" t="s">
        <v>12</v>
      </c>
      <c r="C4112" t="s">
        <v>109</v>
      </c>
      <c r="D4112" t="s">
        <v>14</v>
      </c>
      <c r="E4112" t="s">
        <v>37</v>
      </c>
      <c r="F4112">
        <v>2019</v>
      </c>
      <c r="G4112">
        <v>0.37</v>
      </c>
      <c r="H4112" t="s">
        <v>21</v>
      </c>
      <c r="K4112" t="s">
        <v>258</v>
      </c>
    </row>
    <row r="4113" spans="1:11" x14ac:dyDescent="0.25">
      <c r="A4113" t="s">
        <v>257</v>
      </c>
      <c r="B4113" t="s">
        <v>12</v>
      </c>
      <c r="C4113" t="s">
        <v>109</v>
      </c>
      <c r="D4113" t="s">
        <v>14</v>
      </c>
      <c r="E4113" t="s">
        <v>82</v>
      </c>
      <c r="F4113">
        <v>2019</v>
      </c>
      <c r="G4113">
        <v>0.41099999999999998</v>
      </c>
      <c r="H4113" t="s">
        <v>21</v>
      </c>
      <c r="K4113" t="s">
        <v>258</v>
      </c>
    </row>
    <row r="4114" spans="1:11" x14ac:dyDescent="0.25">
      <c r="A4114" t="s">
        <v>257</v>
      </c>
      <c r="B4114" t="s">
        <v>12</v>
      </c>
      <c r="C4114" t="s">
        <v>109</v>
      </c>
      <c r="D4114" t="s">
        <v>14</v>
      </c>
      <c r="E4114" t="s">
        <v>39</v>
      </c>
      <c r="F4114">
        <v>2019</v>
      </c>
      <c r="G4114">
        <v>1.198</v>
      </c>
      <c r="K4114" t="s">
        <v>258</v>
      </c>
    </row>
    <row r="4115" spans="1:11" x14ac:dyDescent="0.25">
      <c r="A4115" t="s">
        <v>257</v>
      </c>
      <c r="B4115" t="s">
        <v>12</v>
      </c>
      <c r="C4115" t="s">
        <v>109</v>
      </c>
      <c r="D4115" t="s">
        <v>14</v>
      </c>
      <c r="E4115" t="s">
        <v>83</v>
      </c>
      <c r="F4115">
        <v>2019</v>
      </c>
      <c r="G4115">
        <v>1.64</v>
      </c>
      <c r="K4115" t="s">
        <v>258</v>
      </c>
    </row>
    <row r="4116" spans="1:11" x14ac:dyDescent="0.25">
      <c r="A4116" t="s">
        <v>257</v>
      </c>
      <c r="B4116" t="s">
        <v>12</v>
      </c>
      <c r="C4116" t="s">
        <v>109</v>
      </c>
      <c r="D4116" t="s">
        <v>14</v>
      </c>
      <c r="E4116" t="s">
        <v>40</v>
      </c>
      <c r="F4116">
        <v>2019</v>
      </c>
      <c r="G4116">
        <v>0.59799999999999998</v>
      </c>
      <c r="H4116" t="s">
        <v>21</v>
      </c>
      <c r="K4116" t="s">
        <v>258</v>
      </c>
    </row>
    <row r="4117" spans="1:11" x14ac:dyDescent="0.25">
      <c r="A4117" t="s">
        <v>257</v>
      </c>
      <c r="B4117" t="s">
        <v>12</v>
      </c>
      <c r="C4117" t="s">
        <v>109</v>
      </c>
      <c r="D4117" t="s">
        <v>14</v>
      </c>
      <c r="E4117" t="s">
        <v>84</v>
      </c>
      <c r="F4117">
        <v>2019</v>
      </c>
      <c r="G4117">
        <v>2.2549999999999999</v>
      </c>
      <c r="K4117" t="s">
        <v>258</v>
      </c>
    </row>
    <row r="4118" spans="1:11" x14ac:dyDescent="0.25">
      <c r="A4118" t="s">
        <v>257</v>
      </c>
      <c r="B4118" t="s">
        <v>12</v>
      </c>
      <c r="C4118" t="s">
        <v>109</v>
      </c>
      <c r="D4118" t="s">
        <v>14</v>
      </c>
      <c r="E4118" t="s">
        <v>86</v>
      </c>
      <c r="F4118">
        <v>2019</v>
      </c>
      <c r="G4118">
        <v>38.216000000000001</v>
      </c>
      <c r="K4118" t="s">
        <v>258</v>
      </c>
    </row>
    <row r="4119" spans="1:11" x14ac:dyDescent="0.25">
      <c r="A4119" t="s">
        <v>257</v>
      </c>
      <c r="B4119" t="s">
        <v>12</v>
      </c>
      <c r="C4119" t="s">
        <v>109</v>
      </c>
      <c r="D4119" t="s">
        <v>14</v>
      </c>
      <c r="E4119" t="s">
        <v>41</v>
      </c>
      <c r="F4119">
        <v>2019</v>
      </c>
      <c r="G4119">
        <v>4.1669999999999998</v>
      </c>
      <c r="K4119" t="s">
        <v>258</v>
      </c>
    </row>
    <row r="4120" spans="1:11" x14ac:dyDescent="0.25">
      <c r="A4120" t="s">
        <v>257</v>
      </c>
      <c r="B4120" t="s">
        <v>12</v>
      </c>
      <c r="C4120" t="s">
        <v>109</v>
      </c>
      <c r="D4120" t="s">
        <v>14</v>
      </c>
      <c r="E4120" t="s">
        <v>42</v>
      </c>
      <c r="F4120">
        <v>2019</v>
      </c>
      <c r="G4120">
        <v>3.9460000000000002</v>
      </c>
      <c r="K4120" t="s">
        <v>258</v>
      </c>
    </row>
    <row r="4121" spans="1:11" x14ac:dyDescent="0.25">
      <c r="A4121" t="s">
        <v>257</v>
      </c>
      <c r="B4121" t="s">
        <v>12</v>
      </c>
      <c r="C4121" t="s">
        <v>109</v>
      </c>
      <c r="D4121" t="s">
        <v>14</v>
      </c>
      <c r="E4121" t="s">
        <v>87</v>
      </c>
      <c r="F4121">
        <v>2019</v>
      </c>
      <c r="G4121">
        <v>7.1669999999999998</v>
      </c>
      <c r="K4121" t="s">
        <v>258</v>
      </c>
    </row>
    <row r="4122" spans="1:11" x14ac:dyDescent="0.25">
      <c r="A4122" t="s">
        <v>257</v>
      </c>
      <c r="B4122" t="s">
        <v>12</v>
      </c>
      <c r="C4122" t="s">
        <v>109</v>
      </c>
      <c r="D4122" t="s">
        <v>14</v>
      </c>
      <c r="E4122" t="s">
        <v>43</v>
      </c>
      <c r="F4122">
        <v>2019</v>
      </c>
      <c r="G4122">
        <v>3.7530000000000001</v>
      </c>
      <c r="K4122" t="s">
        <v>258</v>
      </c>
    </row>
    <row r="4123" spans="1:11" x14ac:dyDescent="0.25">
      <c r="A4123" t="s">
        <v>257</v>
      </c>
      <c r="B4123" t="s">
        <v>12</v>
      </c>
      <c r="C4123" t="s">
        <v>109</v>
      </c>
      <c r="D4123" t="s">
        <v>14</v>
      </c>
      <c r="E4123" t="s">
        <v>44</v>
      </c>
      <c r="F4123">
        <v>2019</v>
      </c>
      <c r="G4123">
        <v>60.601999999999997</v>
      </c>
      <c r="K4123" t="s">
        <v>258</v>
      </c>
    </row>
    <row r="4124" spans="1:11" x14ac:dyDescent="0.25">
      <c r="A4124" t="s">
        <v>257</v>
      </c>
      <c r="B4124" t="s">
        <v>12</v>
      </c>
      <c r="C4124" t="s">
        <v>109</v>
      </c>
      <c r="D4124" t="s">
        <v>14</v>
      </c>
      <c r="E4124" t="s">
        <v>45</v>
      </c>
      <c r="F4124">
        <v>2019</v>
      </c>
      <c r="G4124">
        <v>17.257000000000001</v>
      </c>
      <c r="K4124" t="s">
        <v>258</v>
      </c>
    </row>
    <row r="4125" spans="1:11" x14ac:dyDescent="0.25">
      <c r="A4125" t="s">
        <v>257</v>
      </c>
      <c r="B4125" t="s">
        <v>12</v>
      </c>
      <c r="C4125" t="s">
        <v>109</v>
      </c>
      <c r="D4125" t="s">
        <v>14</v>
      </c>
      <c r="E4125" t="s">
        <v>46</v>
      </c>
      <c r="F4125">
        <v>2019</v>
      </c>
      <c r="H4125" t="s">
        <v>21</v>
      </c>
      <c r="K4125" t="s">
        <v>258</v>
      </c>
    </row>
    <row r="4126" spans="1:11" x14ac:dyDescent="0.25">
      <c r="A4126" t="s">
        <v>257</v>
      </c>
      <c r="B4126" t="s">
        <v>12</v>
      </c>
      <c r="C4126" t="s">
        <v>109</v>
      </c>
      <c r="D4126" t="s">
        <v>14</v>
      </c>
      <c r="E4126" t="s">
        <v>88</v>
      </c>
      <c r="F4126">
        <v>2019</v>
      </c>
      <c r="H4126" t="s">
        <v>21</v>
      </c>
      <c r="K4126" t="s">
        <v>258</v>
      </c>
    </row>
    <row r="4127" spans="1:11" x14ac:dyDescent="0.25">
      <c r="A4127" t="s">
        <v>257</v>
      </c>
      <c r="B4127" t="s">
        <v>12</v>
      </c>
      <c r="C4127" t="s">
        <v>109</v>
      </c>
      <c r="D4127" t="s">
        <v>14</v>
      </c>
      <c r="E4127" t="s">
        <v>89</v>
      </c>
      <c r="F4127">
        <v>2019</v>
      </c>
      <c r="H4127" t="s">
        <v>21</v>
      </c>
      <c r="K4127" t="s">
        <v>258</v>
      </c>
    </row>
    <row r="4128" spans="1:11" x14ac:dyDescent="0.25">
      <c r="A4128" t="s">
        <v>257</v>
      </c>
      <c r="B4128" t="s">
        <v>12</v>
      </c>
      <c r="C4128" t="s">
        <v>109</v>
      </c>
      <c r="D4128" t="s">
        <v>14</v>
      </c>
      <c r="E4128" t="s">
        <v>90</v>
      </c>
      <c r="F4128">
        <v>2019</v>
      </c>
      <c r="G4128">
        <v>0.313</v>
      </c>
      <c r="H4128" t="s">
        <v>21</v>
      </c>
      <c r="K4128" t="s">
        <v>258</v>
      </c>
    </row>
    <row r="4129" spans="1:11" x14ac:dyDescent="0.25">
      <c r="A4129" t="s">
        <v>257</v>
      </c>
      <c r="B4129" t="s">
        <v>12</v>
      </c>
      <c r="C4129" t="s">
        <v>109</v>
      </c>
      <c r="D4129" t="s">
        <v>14</v>
      </c>
      <c r="E4129" t="s">
        <v>47</v>
      </c>
      <c r="F4129">
        <v>2019</v>
      </c>
      <c r="G4129">
        <v>2.4969999999999999</v>
      </c>
      <c r="K4129" t="s">
        <v>258</v>
      </c>
    </row>
    <row r="4130" spans="1:11" x14ac:dyDescent="0.25">
      <c r="A4130" t="s">
        <v>257</v>
      </c>
      <c r="B4130" t="s">
        <v>12</v>
      </c>
      <c r="C4130" t="s">
        <v>109</v>
      </c>
      <c r="D4130" t="s">
        <v>14</v>
      </c>
      <c r="E4130" t="s">
        <v>48</v>
      </c>
      <c r="F4130">
        <v>2019</v>
      </c>
      <c r="G4130">
        <v>15.96</v>
      </c>
      <c r="K4130" t="s">
        <v>258</v>
      </c>
    </row>
    <row r="4131" spans="1:11" x14ac:dyDescent="0.25">
      <c r="A4131" t="s">
        <v>257</v>
      </c>
      <c r="B4131" t="s">
        <v>12</v>
      </c>
      <c r="C4131" t="s">
        <v>109</v>
      </c>
      <c r="D4131" t="s">
        <v>14</v>
      </c>
      <c r="E4131" t="s">
        <v>49</v>
      </c>
      <c r="F4131">
        <v>2019</v>
      </c>
      <c r="G4131">
        <v>0.38400000000000001</v>
      </c>
      <c r="H4131" t="s">
        <v>21</v>
      </c>
      <c r="K4131" t="s">
        <v>258</v>
      </c>
    </row>
    <row r="4132" spans="1:11" x14ac:dyDescent="0.25">
      <c r="A4132" t="s">
        <v>257</v>
      </c>
      <c r="B4132" t="s">
        <v>12</v>
      </c>
      <c r="C4132" t="s">
        <v>109</v>
      </c>
      <c r="D4132" t="s">
        <v>14</v>
      </c>
      <c r="E4132" t="s">
        <v>50</v>
      </c>
      <c r="F4132">
        <v>2019</v>
      </c>
      <c r="G4132">
        <v>0.27</v>
      </c>
      <c r="H4132" t="s">
        <v>21</v>
      </c>
      <c r="K4132" t="s">
        <v>258</v>
      </c>
    </row>
    <row r="4133" spans="1:11" x14ac:dyDescent="0.25">
      <c r="A4133" t="s">
        <v>257</v>
      </c>
      <c r="B4133" t="s">
        <v>12</v>
      </c>
      <c r="C4133" t="s">
        <v>109</v>
      </c>
      <c r="D4133" t="s">
        <v>14</v>
      </c>
      <c r="E4133" t="s">
        <v>51</v>
      </c>
      <c r="F4133">
        <v>2019</v>
      </c>
      <c r="G4133">
        <v>0.45700000000000002</v>
      </c>
      <c r="H4133" t="s">
        <v>21</v>
      </c>
      <c r="K4133" t="s">
        <v>258</v>
      </c>
    </row>
    <row r="4134" spans="1:11" x14ac:dyDescent="0.25">
      <c r="A4134" t="s">
        <v>257</v>
      </c>
      <c r="B4134" t="s">
        <v>12</v>
      </c>
      <c r="C4134" t="s">
        <v>109</v>
      </c>
      <c r="D4134" t="s">
        <v>14</v>
      </c>
      <c r="E4134" t="s">
        <v>52</v>
      </c>
      <c r="F4134">
        <v>2019</v>
      </c>
      <c r="G4134">
        <v>0.97399999999999998</v>
      </c>
      <c r="K4134" t="s">
        <v>258</v>
      </c>
    </row>
    <row r="4135" spans="1:11" x14ac:dyDescent="0.25">
      <c r="A4135" t="s">
        <v>257</v>
      </c>
      <c r="B4135" t="s">
        <v>12</v>
      </c>
      <c r="C4135" t="s">
        <v>109</v>
      </c>
      <c r="D4135" t="s">
        <v>14</v>
      </c>
      <c r="E4135" t="s">
        <v>53</v>
      </c>
      <c r="F4135">
        <v>2019</v>
      </c>
      <c r="G4135">
        <v>2.847</v>
      </c>
      <c r="K4135" t="s">
        <v>258</v>
      </c>
    </row>
    <row r="4136" spans="1:11" x14ac:dyDescent="0.25">
      <c r="A4136" t="s">
        <v>257</v>
      </c>
      <c r="B4136" t="s">
        <v>12</v>
      </c>
      <c r="C4136" t="s">
        <v>109</v>
      </c>
      <c r="D4136" t="s">
        <v>14</v>
      </c>
      <c r="E4136" t="s">
        <v>93</v>
      </c>
      <c r="F4136">
        <v>2019</v>
      </c>
      <c r="G4136">
        <v>1.5269999999999999</v>
      </c>
      <c r="K4136" t="s">
        <v>258</v>
      </c>
    </row>
    <row r="4137" spans="1:11" x14ac:dyDescent="0.25">
      <c r="A4137" t="s">
        <v>257</v>
      </c>
      <c r="B4137" t="s">
        <v>12</v>
      </c>
      <c r="C4137" t="s">
        <v>109</v>
      </c>
      <c r="D4137" t="s">
        <v>14</v>
      </c>
      <c r="E4137" t="s">
        <v>94</v>
      </c>
      <c r="F4137">
        <v>2019</v>
      </c>
      <c r="H4137" t="s">
        <v>21</v>
      </c>
      <c r="K4137" t="s">
        <v>258</v>
      </c>
    </row>
    <row r="4138" spans="1:11" x14ac:dyDescent="0.25">
      <c r="A4138" t="s">
        <v>257</v>
      </c>
      <c r="B4138" t="s">
        <v>12</v>
      </c>
      <c r="C4138" t="s">
        <v>109</v>
      </c>
      <c r="D4138" t="s">
        <v>14</v>
      </c>
      <c r="E4138" t="s">
        <v>54</v>
      </c>
      <c r="F4138">
        <v>2019</v>
      </c>
      <c r="G4138">
        <v>1.597</v>
      </c>
      <c r="K4138" t="s">
        <v>258</v>
      </c>
    </row>
    <row r="4139" spans="1:11" x14ac:dyDescent="0.25">
      <c r="A4139" t="s">
        <v>257</v>
      </c>
      <c r="B4139" t="s">
        <v>12</v>
      </c>
      <c r="C4139" t="s">
        <v>109</v>
      </c>
      <c r="D4139" t="s">
        <v>14</v>
      </c>
      <c r="E4139" t="s">
        <v>95</v>
      </c>
      <c r="F4139">
        <v>2019</v>
      </c>
      <c r="G4139">
        <v>1.2090000000000001</v>
      </c>
      <c r="K4139" t="s">
        <v>258</v>
      </c>
    </row>
    <row r="4140" spans="1:11" x14ac:dyDescent="0.25">
      <c r="A4140" t="s">
        <v>257</v>
      </c>
      <c r="B4140" t="s">
        <v>12</v>
      </c>
      <c r="C4140" t="s">
        <v>109</v>
      </c>
      <c r="D4140" t="s">
        <v>14</v>
      </c>
      <c r="E4140" t="s">
        <v>97</v>
      </c>
      <c r="F4140">
        <v>2019</v>
      </c>
      <c r="G4140">
        <v>0.221</v>
      </c>
      <c r="H4140" t="s">
        <v>21</v>
      </c>
      <c r="K4140" t="s">
        <v>258</v>
      </c>
    </row>
    <row r="4141" spans="1:11" x14ac:dyDescent="0.25">
      <c r="A4141" t="s">
        <v>257</v>
      </c>
      <c r="B4141" t="s">
        <v>12</v>
      </c>
      <c r="C4141" t="s">
        <v>109</v>
      </c>
      <c r="D4141" t="s">
        <v>14</v>
      </c>
      <c r="E4141" t="s">
        <v>98</v>
      </c>
      <c r="F4141">
        <v>2019</v>
      </c>
      <c r="H4141" t="s">
        <v>21</v>
      </c>
      <c r="K4141" t="s">
        <v>258</v>
      </c>
    </row>
    <row r="4142" spans="1:11" x14ac:dyDescent="0.25">
      <c r="A4142" t="s">
        <v>257</v>
      </c>
      <c r="B4142" t="s">
        <v>12</v>
      </c>
      <c r="C4142" t="s">
        <v>109</v>
      </c>
      <c r="D4142" t="s">
        <v>14</v>
      </c>
      <c r="E4142" t="s">
        <v>99</v>
      </c>
      <c r="F4142">
        <v>2019</v>
      </c>
      <c r="G4142">
        <v>0.44800000000000001</v>
      </c>
      <c r="H4142" t="s">
        <v>21</v>
      </c>
      <c r="K4142" t="s">
        <v>258</v>
      </c>
    </row>
    <row r="4143" spans="1:11" x14ac:dyDescent="0.25">
      <c r="A4143" t="s">
        <v>257</v>
      </c>
      <c r="B4143" t="s">
        <v>12</v>
      </c>
      <c r="C4143" t="s">
        <v>109</v>
      </c>
      <c r="D4143" t="s">
        <v>14</v>
      </c>
      <c r="E4143" t="s">
        <v>56</v>
      </c>
      <c r="F4143">
        <v>2019</v>
      </c>
      <c r="H4143" t="s">
        <v>21</v>
      </c>
      <c r="K4143" t="s">
        <v>258</v>
      </c>
    </row>
    <row r="4144" spans="1:11" x14ac:dyDescent="0.25">
      <c r="A4144" t="s">
        <v>257</v>
      </c>
      <c r="B4144" t="s">
        <v>12</v>
      </c>
      <c r="C4144" t="s">
        <v>109</v>
      </c>
      <c r="D4144" t="s">
        <v>14</v>
      </c>
      <c r="E4144" t="s">
        <v>101</v>
      </c>
      <c r="F4144">
        <v>2019</v>
      </c>
      <c r="H4144" t="s">
        <v>21</v>
      </c>
      <c r="K4144" t="s">
        <v>258</v>
      </c>
    </row>
    <row r="4145" spans="1:11" x14ac:dyDescent="0.25">
      <c r="A4145" t="s">
        <v>257</v>
      </c>
      <c r="B4145" t="s">
        <v>12</v>
      </c>
      <c r="C4145" t="s">
        <v>109</v>
      </c>
      <c r="D4145" t="s">
        <v>14</v>
      </c>
      <c r="E4145" t="s">
        <v>102</v>
      </c>
      <c r="F4145">
        <v>2019</v>
      </c>
      <c r="H4145" t="s">
        <v>21</v>
      </c>
      <c r="K4145" t="s">
        <v>258</v>
      </c>
    </row>
    <row r="4146" spans="1:11" x14ac:dyDescent="0.25">
      <c r="A4146" t="s">
        <v>257</v>
      </c>
      <c r="B4146" t="s">
        <v>12</v>
      </c>
      <c r="C4146" t="s">
        <v>109</v>
      </c>
      <c r="D4146" t="s">
        <v>14</v>
      </c>
      <c r="E4146" t="s">
        <v>57</v>
      </c>
      <c r="F4146">
        <v>2019</v>
      </c>
      <c r="G4146">
        <v>11.249000000000001</v>
      </c>
      <c r="K4146" t="s">
        <v>258</v>
      </c>
    </row>
    <row r="4147" spans="1:11" x14ac:dyDescent="0.25">
      <c r="A4147" t="s">
        <v>257</v>
      </c>
      <c r="B4147" t="s">
        <v>12</v>
      </c>
      <c r="C4147" t="s">
        <v>109</v>
      </c>
      <c r="D4147" t="s">
        <v>14</v>
      </c>
      <c r="E4147" t="s">
        <v>103</v>
      </c>
      <c r="F4147">
        <v>2019</v>
      </c>
      <c r="G4147">
        <v>1.226</v>
      </c>
      <c r="K4147" t="s">
        <v>258</v>
      </c>
    </row>
    <row r="4148" spans="1:11" x14ac:dyDescent="0.25">
      <c r="A4148" t="s">
        <v>257</v>
      </c>
      <c r="B4148" t="s">
        <v>12</v>
      </c>
      <c r="C4148" t="s">
        <v>109</v>
      </c>
      <c r="D4148" t="s">
        <v>14</v>
      </c>
      <c r="E4148" t="s">
        <v>58</v>
      </c>
      <c r="F4148">
        <v>2019</v>
      </c>
      <c r="G4148">
        <v>1.0920000000000001</v>
      </c>
      <c r="K4148" t="s">
        <v>258</v>
      </c>
    </row>
    <row r="4149" spans="1:11" x14ac:dyDescent="0.25">
      <c r="A4149" t="s">
        <v>257</v>
      </c>
      <c r="B4149" t="s">
        <v>12</v>
      </c>
      <c r="C4149" t="s">
        <v>109</v>
      </c>
      <c r="D4149" t="s">
        <v>14</v>
      </c>
      <c r="E4149" t="s">
        <v>59</v>
      </c>
      <c r="F4149">
        <v>2019</v>
      </c>
      <c r="G4149">
        <v>31.315000000000001</v>
      </c>
      <c r="K4149" t="s">
        <v>258</v>
      </c>
    </row>
    <row r="4150" spans="1:11" x14ac:dyDescent="0.25">
      <c r="A4150" t="s">
        <v>257</v>
      </c>
      <c r="B4150" t="s">
        <v>12</v>
      </c>
      <c r="C4150" t="s">
        <v>109</v>
      </c>
      <c r="D4150" t="s">
        <v>14</v>
      </c>
      <c r="E4150" t="s">
        <v>60</v>
      </c>
      <c r="F4150">
        <v>2019</v>
      </c>
      <c r="G4150">
        <v>31.04</v>
      </c>
      <c r="K4150" t="s">
        <v>258</v>
      </c>
    </row>
    <row r="4151" spans="1:11" x14ac:dyDescent="0.25">
      <c r="A4151" t="s">
        <v>257</v>
      </c>
      <c r="B4151" t="s">
        <v>12</v>
      </c>
      <c r="C4151" t="s">
        <v>109</v>
      </c>
      <c r="D4151" t="s">
        <v>14</v>
      </c>
      <c r="E4151" t="s">
        <v>61</v>
      </c>
      <c r="F4151">
        <v>2019</v>
      </c>
      <c r="G4151">
        <v>10.412000000000001</v>
      </c>
      <c r="K4151" t="s">
        <v>258</v>
      </c>
    </row>
    <row r="4152" spans="1:11" x14ac:dyDescent="0.25">
      <c r="A4152" t="s">
        <v>257</v>
      </c>
      <c r="B4152" t="s">
        <v>12</v>
      </c>
      <c r="C4152" t="s">
        <v>109</v>
      </c>
      <c r="D4152" t="s">
        <v>14</v>
      </c>
      <c r="E4152" t="s">
        <v>62</v>
      </c>
      <c r="F4152">
        <v>2019</v>
      </c>
      <c r="G4152">
        <v>4.0199999999999996</v>
      </c>
      <c r="K4152" t="s">
        <v>258</v>
      </c>
    </row>
    <row r="4153" spans="1:11" x14ac:dyDescent="0.25">
      <c r="A4153" t="s">
        <v>257</v>
      </c>
      <c r="B4153" t="s">
        <v>12</v>
      </c>
      <c r="C4153" t="s">
        <v>109</v>
      </c>
      <c r="D4153" t="s">
        <v>14</v>
      </c>
      <c r="E4153" t="s">
        <v>104</v>
      </c>
      <c r="F4153">
        <v>2019</v>
      </c>
      <c r="H4153" t="s">
        <v>21</v>
      </c>
      <c r="K4153" t="s">
        <v>258</v>
      </c>
    </row>
    <row r="4154" spans="1:11" x14ac:dyDescent="0.25">
      <c r="A4154" t="s">
        <v>257</v>
      </c>
      <c r="B4154" t="s">
        <v>12</v>
      </c>
      <c r="C4154" t="s">
        <v>109</v>
      </c>
      <c r="D4154" t="s">
        <v>14</v>
      </c>
      <c r="E4154" t="s">
        <v>105</v>
      </c>
      <c r="F4154">
        <v>2019</v>
      </c>
      <c r="G4154">
        <v>1.081</v>
      </c>
      <c r="K4154" t="s">
        <v>258</v>
      </c>
    </row>
    <row r="4155" spans="1:11" x14ac:dyDescent="0.25">
      <c r="A4155" t="s">
        <v>257</v>
      </c>
      <c r="B4155" t="s">
        <v>12</v>
      </c>
      <c r="C4155" t="s">
        <v>109</v>
      </c>
      <c r="D4155" t="s">
        <v>14</v>
      </c>
      <c r="E4155" t="s">
        <v>106</v>
      </c>
      <c r="F4155">
        <v>2019</v>
      </c>
      <c r="G4155">
        <v>0.42599999999999999</v>
      </c>
      <c r="H4155" t="s">
        <v>21</v>
      </c>
      <c r="K4155" t="s">
        <v>258</v>
      </c>
    </row>
    <row r="4156" spans="1:11" x14ac:dyDescent="0.25">
      <c r="A4156" t="s">
        <v>257</v>
      </c>
      <c r="B4156" t="s">
        <v>12</v>
      </c>
      <c r="C4156" t="s">
        <v>109</v>
      </c>
      <c r="D4156" t="s">
        <v>14</v>
      </c>
      <c r="E4156" t="s">
        <v>64</v>
      </c>
      <c r="F4156">
        <v>2019</v>
      </c>
      <c r="G4156">
        <v>0.24099999999999999</v>
      </c>
      <c r="H4156" t="s">
        <v>21</v>
      </c>
      <c r="K4156" t="s">
        <v>258</v>
      </c>
    </row>
    <row r="4157" spans="1:11" x14ac:dyDescent="0.25">
      <c r="A4157" t="s">
        <v>257</v>
      </c>
      <c r="B4157" t="s">
        <v>12</v>
      </c>
      <c r="C4157" t="s">
        <v>109</v>
      </c>
      <c r="D4157" t="s">
        <v>14</v>
      </c>
      <c r="E4157" t="s">
        <v>65</v>
      </c>
      <c r="F4157">
        <v>2019</v>
      </c>
      <c r="G4157">
        <v>0.88</v>
      </c>
      <c r="K4157" t="s">
        <v>258</v>
      </c>
    </row>
    <row r="4158" spans="1:11" x14ac:dyDescent="0.25">
      <c r="A4158" t="s">
        <v>257</v>
      </c>
      <c r="B4158" t="s">
        <v>12</v>
      </c>
      <c r="C4158" t="s">
        <v>109</v>
      </c>
      <c r="D4158" t="s">
        <v>14</v>
      </c>
      <c r="E4158" t="s">
        <v>66</v>
      </c>
      <c r="F4158">
        <v>2019</v>
      </c>
      <c r="G4158">
        <v>1.7529999999999999</v>
      </c>
      <c r="K4158" t="s">
        <v>258</v>
      </c>
    </row>
    <row r="4159" spans="1:11" x14ac:dyDescent="0.25">
      <c r="A4159" t="s">
        <v>257</v>
      </c>
      <c r="B4159" t="s">
        <v>12</v>
      </c>
      <c r="C4159" t="s">
        <v>109</v>
      </c>
      <c r="D4159" t="s">
        <v>14</v>
      </c>
      <c r="E4159" t="s">
        <v>67</v>
      </c>
      <c r="F4159">
        <v>2019</v>
      </c>
      <c r="G4159">
        <v>6.9790000000000001</v>
      </c>
      <c r="K4159" t="s">
        <v>258</v>
      </c>
    </row>
    <row r="4160" spans="1:11" x14ac:dyDescent="0.25">
      <c r="A4160" t="s">
        <v>257</v>
      </c>
      <c r="B4160" t="s">
        <v>12</v>
      </c>
      <c r="C4160" t="s">
        <v>109</v>
      </c>
      <c r="D4160" t="s">
        <v>14</v>
      </c>
      <c r="E4160" t="s">
        <v>68</v>
      </c>
      <c r="F4160">
        <v>2019</v>
      </c>
      <c r="G4160">
        <v>6.9370000000000003</v>
      </c>
      <c r="K4160" t="s">
        <v>258</v>
      </c>
    </row>
    <row r="4161" spans="1:11" x14ac:dyDescent="0.25">
      <c r="A4161" t="s">
        <v>257</v>
      </c>
      <c r="B4161" t="s">
        <v>12</v>
      </c>
      <c r="C4161" t="s">
        <v>109</v>
      </c>
      <c r="D4161" t="s">
        <v>14</v>
      </c>
      <c r="E4161" t="s">
        <v>69</v>
      </c>
      <c r="F4161">
        <v>2019</v>
      </c>
      <c r="G4161">
        <v>3.9430000000000001</v>
      </c>
      <c r="K4161" t="s">
        <v>258</v>
      </c>
    </row>
    <row r="4162" spans="1:11" x14ac:dyDescent="0.25">
      <c r="A4162" t="s">
        <v>257</v>
      </c>
      <c r="B4162" t="s">
        <v>12</v>
      </c>
      <c r="C4162" t="s">
        <v>109</v>
      </c>
      <c r="D4162" t="s">
        <v>14</v>
      </c>
      <c r="E4162" t="s">
        <v>70</v>
      </c>
      <c r="F4162">
        <v>2019</v>
      </c>
      <c r="G4162">
        <v>2.0760000000000001</v>
      </c>
      <c r="K4162" t="s">
        <v>258</v>
      </c>
    </row>
    <row r="4163" spans="1:11" x14ac:dyDescent="0.25">
      <c r="A4163" t="s">
        <v>259</v>
      </c>
      <c r="B4163" t="s">
        <v>12</v>
      </c>
      <c r="C4163" t="s">
        <v>207</v>
      </c>
      <c r="D4163" t="s">
        <v>14</v>
      </c>
      <c r="E4163" t="s">
        <v>15</v>
      </c>
      <c r="F4163">
        <v>2015</v>
      </c>
      <c r="G4163">
        <v>11051.797</v>
      </c>
      <c r="K4163" t="s">
        <v>16</v>
      </c>
    </row>
    <row r="4164" spans="1:11" x14ac:dyDescent="0.25">
      <c r="A4164" t="s">
        <v>259</v>
      </c>
      <c r="B4164" t="s">
        <v>12</v>
      </c>
      <c r="C4164" t="s">
        <v>207</v>
      </c>
      <c r="D4164" t="s">
        <v>14</v>
      </c>
      <c r="E4164" t="s">
        <v>17</v>
      </c>
      <c r="F4164">
        <v>2015</v>
      </c>
      <c r="G4164">
        <v>7996.0690000000004</v>
      </c>
      <c r="K4164" t="s">
        <v>16</v>
      </c>
    </row>
    <row r="4165" spans="1:11" x14ac:dyDescent="0.25">
      <c r="A4165" t="s">
        <v>259</v>
      </c>
      <c r="B4165" t="s">
        <v>12</v>
      </c>
      <c r="C4165" t="s">
        <v>207</v>
      </c>
      <c r="D4165" t="s">
        <v>14</v>
      </c>
      <c r="E4165" t="s">
        <v>73</v>
      </c>
      <c r="F4165">
        <v>2015</v>
      </c>
      <c r="G4165">
        <v>45.302999999999997</v>
      </c>
      <c r="K4165" t="s">
        <v>16</v>
      </c>
    </row>
    <row r="4166" spans="1:11" x14ac:dyDescent="0.25">
      <c r="A4166" t="s">
        <v>259</v>
      </c>
      <c r="B4166" t="s">
        <v>12</v>
      </c>
      <c r="C4166" t="s">
        <v>207</v>
      </c>
      <c r="D4166" t="s">
        <v>14</v>
      </c>
      <c r="E4166" t="s">
        <v>18</v>
      </c>
      <c r="F4166">
        <v>2015</v>
      </c>
      <c r="G4166">
        <v>191.31800000000001</v>
      </c>
      <c r="K4166" t="s">
        <v>16</v>
      </c>
    </row>
    <row r="4167" spans="1:11" x14ac:dyDescent="0.25">
      <c r="A4167" t="s">
        <v>259</v>
      </c>
      <c r="B4167" t="s">
        <v>12</v>
      </c>
      <c r="C4167" t="s">
        <v>207</v>
      </c>
      <c r="D4167" t="s">
        <v>14</v>
      </c>
      <c r="E4167" t="s">
        <v>20</v>
      </c>
      <c r="F4167">
        <v>2015</v>
      </c>
      <c r="G4167">
        <v>40.406999999999996</v>
      </c>
      <c r="K4167" t="s">
        <v>16</v>
      </c>
    </row>
    <row r="4168" spans="1:11" x14ac:dyDescent="0.25">
      <c r="A4168" t="s">
        <v>259</v>
      </c>
      <c r="B4168" t="s">
        <v>12</v>
      </c>
      <c r="C4168" t="s">
        <v>207</v>
      </c>
      <c r="D4168" t="s">
        <v>14</v>
      </c>
      <c r="E4168" t="s">
        <v>22</v>
      </c>
      <c r="F4168">
        <v>2015</v>
      </c>
      <c r="G4168">
        <v>65.015000000000001</v>
      </c>
      <c r="K4168" t="s">
        <v>16</v>
      </c>
    </row>
    <row r="4169" spans="1:11" x14ac:dyDescent="0.25">
      <c r="A4169" t="s">
        <v>259</v>
      </c>
      <c r="B4169" t="s">
        <v>12</v>
      </c>
      <c r="C4169" t="s">
        <v>207</v>
      </c>
      <c r="D4169" t="s">
        <v>14</v>
      </c>
      <c r="E4169" t="s">
        <v>23</v>
      </c>
      <c r="F4169">
        <v>2015</v>
      </c>
      <c r="G4169">
        <v>254.21799999999999</v>
      </c>
      <c r="K4169" t="s">
        <v>16</v>
      </c>
    </row>
    <row r="4170" spans="1:11" x14ac:dyDescent="0.25">
      <c r="A4170" t="s">
        <v>259</v>
      </c>
      <c r="B4170" t="s">
        <v>12</v>
      </c>
      <c r="C4170" t="s">
        <v>207</v>
      </c>
      <c r="D4170" t="s">
        <v>14</v>
      </c>
      <c r="E4170" t="s">
        <v>76</v>
      </c>
      <c r="F4170">
        <v>2015</v>
      </c>
      <c r="G4170">
        <v>8.9049999999999994</v>
      </c>
      <c r="H4170" t="s">
        <v>21</v>
      </c>
      <c r="K4170" t="s">
        <v>16</v>
      </c>
    </row>
    <row r="4171" spans="1:11" x14ac:dyDescent="0.25">
      <c r="A4171" t="s">
        <v>259</v>
      </c>
      <c r="B4171" t="s">
        <v>12</v>
      </c>
      <c r="C4171" t="s">
        <v>207</v>
      </c>
      <c r="D4171" t="s">
        <v>14</v>
      </c>
      <c r="E4171" t="s">
        <v>24</v>
      </c>
      <c r="F4171">
        <v>2015</v>
      </c>
      <c r="H4171" t="s">
        <v>21</v>
      </c>
      <c r="K4171" t="s">
        <v>16</v>
      </c>
    </row>
    <row r="4172" spans="1:11" x14ac:dyDescent="0.25">
      <c r="A4172" t="s">
        <v>259</v>
      </c>
      <c r="B4172" t="s">
        <v>12</v>
      </c>
      <c r="C4172" t="s">
        <v>207</v>
      </c>
      <c r="D4172" t="s">
        <v>14</v>
      </c>
      <c r="E4172" t="s">
        <v>25</v>
      </c>
      <c r="F4172">
        <v>2015</v>
      </c>
      <c r="G4172">
        <v>34.04</v>
      </c>
      <c r="K4172" t="s">
        <v>16</v>
      </c>
    </row>
    <row r="4173" spans="1:11" x14ac:dyDescent="0.25">
      <c r="A4173" t="s">
        <v>259</v>
      </c>
      <c r="B4173" t="s">
        <v>12</v>
      </c>
      <c r="C4173" t="s">
        <v>207</v>
      </c>
      <c r="D4173" t="s">
        <v>14</v>
      </c>
      <c r="E4173" t="s">
        <v>26</v>
      </c>
      <c r="F4173">
        <v>2015</v>
      </c>
      <c r="G4173">
        <v>129.91399999999999</v>
      </c>
      <c r="K4173" t="s">
        <v>16</v>
      </c>
    </row>
    <row r="4174" spans="1:11" x14ac:dyDescent="0.25">
      <c r="A4174" t="s">
        <v>259</v>
      </c>
      <c r="B4174" t="s">
        <v>12</v>
      </c>
      <c r="C4174" t="s">
        <v>207</v>
      </c>
      <c r="D4174" t="s">
        <v>14</v>
      </c>
      <c r="E4174" t="s">
        <v>27</v>
      </c>
      <c r="F4174">
        <v>2015</v>
      </c>
      <c r="H4174" t="s">
        <v>21</v>
      </c>
      <c r="K4174" t="s">
        <v>16</v>
      </c>
    </row>
    <row r="4175" spans="1:11" x14ac:dyDescent="0.25">
      <c r="A4175" t="s">
        <v>259</v>
      </c>
      <c r="B4175" t="s">
        <v>12</v>
      </c>
      <c r="C4175" t="s">
        <v>207</v>
      </c>
      <c r="D4175" t="s">
        <v>14</v>
      </c>
      <c r="E4175" t="s">
        <v>28</v>
      </c>
      <c r="F4175">
        <v>2015</v>
      </c>
      <c r="G4175">
        <v>163.637</v>
      </c>
      <c r="K4175" t="s">
        <v>16</v>
      </c>
    </row>
    <row r="4176" spans="1:11" x14ac:dyDescent="0.25">
      <c r="A4176" t="s">
        <v>259</v>
      </c>
      <c r="B4176" t="s">
        <v>12</v>
      </c>
      <c r="C4176" t="s">
        <v>207</v>
      </c>
      <c r="D4176" t="s">
        <v>14</v>
      </c>
      <c r="E4176" t="s">
        <v>29</v>
      </c>
      <c r="F4176">
        <v>2015</v>
      </c>
      <c r="G4176">
        <v>7.87</v>
      </c>
      <c r="H4176" t="s">
        <v>21</v>
      </c>
      <c r="K4176" t="s">
        <v>16</v>
      </c>
    </row>
    <row r="4177" spans="1:11" x14ac:dyDescent="0.25">
      <c r="A4177" t="s">
        <v>259</v>
      </c>
      <c r="B4177" t="s">
        <v>12</v>
      </c>
      <c r="C4177" t="s">
        <v>207</v>
      </c>
      <c r="D4177" t="s">
        <v>14</v>
      </c>
      <c r="E4177" t="s">
        <v>77</v>
      </c>
      <c r="F4177">
        <v>2015</v>
      </c>
      <c r="H4177" t="s">
        <v>21</v>
      </c>
      <c r="K4177" t="s">
        <v>16</v>
      </c>
    </row>
    <row r="4178" spans="1:11" x14ac:dyDescent="0.25">
      <c r="A4178" t="s">
        <v>259</v>
      </c>
      <c r="B4178" t="s">
        <v>12</v>
      </c>
      <c r="C4178" t="s">
        <v>207</v>
      </c>
      <c r="D4178" t="s">
        <v>14</v>
      </c>
      <c r="E4178" t="s">
        <v>31</v>
      </c>
      <c r="F4178">
        <v>2015</v>
      </c>
      <c r="H4178" t="s">
        <v>21</v>
      </c>
      <c r="K4178" t="s">
        <v>16</v>
      </c>
    </row>
    <row r="4179" spans="1:11" x14ac:dyDescent="0.25">
      <c r="A4179" t="s">
        <v>259</v>
      </c>
      <c r="B4179" t="s">
        <v>12</v>
      </c>
      <c r="C4179" t="s">
        <v>207</v>
      </c>
      <c r="D4179" t="s">
        <v>14</v>
      </c>
      <c r="E4179" t="s">
        <v>79</v>
      </c>
      <c r="F4179">
        <v>2015</v>
      </c>
      <c r="H4179" t="s">
        <v>21</v>
      </c>
      <c r="K4179" t="s">
        <v>16</v>
      </c>
    </row>
    <row r="4180" spans="1:11" x14ac:dyDescent="0.25">
      <c r="A4180" t="s">
        <v>259</v>
      </c>
      <c r="B4180" t="s">
        <v>12</v>
      </c>
      <c r="C4180" t="s">
        <v>207</v>
      </c>
      <c r="D4180" t="s">
        <v>14</v>
      </c>
      <c r="E4180" t="s">
        <v>32</v>
      </c>
      <c r="F4180">
        <v>2015</v>
      </c>
      <c r="G4180">
        <v>19.588000000000001</v>
      </c>
      <c r="K4180" t="s">
        <v>16</v>
      </c>
    </row>
    <row r="4181" spans="1:11" x14ac:dyDescent="0.25">
      <c r="A4181" t="s">
        <v>259</v>
      </c>
      <c r="B4181" t="s">
        <v>12</v>
      </c>
      <c r="C4181" t="s">
        <v>207</v>
      </c>
      <c r="D4181" t="s">
        <v>14</v>
      </c>
      <c r="E4181" t="s">
        <v>34</v>
      </c>
      <c r="F4181">
        <v>2015</v>
      </c>
      <c r="G4181">
        <v>32.997</v>
      </c>
      <c r="K4181" t="s">
        <v>16</v>
      </c>
    </row>
    <row r="4182" spans="1:11" x14ac:dyDescent="0.25">
      <c r="A4182" t="s">
        <v>259</v>
      </c>
      <c r="B4182" t="s">
        <v>12</v>
      </c>
      <c r="C4182" t="s">
        <v>207</v>
      </c>
      <c r="D4182" t="s">
        <v>14</v>
      </c>
      <c r="E4182" t="s">
        <v>80</v>
      </c>
      <c r="F4182">
        <v>2015</v>
      </c>
      <c r="H4182" t="s">
        <v>21</v>
      </c>
      <c r="K4182" t="s">
        <v>16</v>
      </c>
    </row>
    <row r="4183" spans="1:11" x14ac:dyDescent="0.25">
      <c r="A4183" t="s">
        <v>259</v>
      </c>
      <c r="B4183" t="s">
        <v>12</v>
      </c>
      <c r="C4183" t="s">
        <v>207</v>
      </c>
      <c r="D4183" t="s">
        <v>14</v>
      </c>
      <c r="E4183" t="s">
        <v>35</v>
      </c>
      <c r="F4183">
        <v>2015</v>
      </c>
      <c r="H4183" t="s">
        <v>21</v>
      </c>
      <c r="K4183" t="s">
        <v>16</v>
      </c>
    </row>
    <row r="4184" spans="1:11" x14ac:dyDescent="0.25">
      <c r="A4184" t="s">
        <v>259</v>
      </c>
      <c r="B4184" t="s">
        <v>12</v>
      </c>
      <c r="C4184" t="s">
        <v>207</v>
      </c>
      <c r="D4184" t="s">
        <v>14</v>
      </c>
      <c r="E4184" t="s">
        <v>81</v>
      </c>
      <c r="F4184">
        <v>2015</v>
      </c>
      <c r="G4184">
        <v>18.945</v>
      </c>
      <c r="K4184" t="s">
        <v>16</v>
      </c>
    </row>
    <row r="4185" spans="1:11" x14ac:dyDescent="0.25">
      <c r="A4185" t="s">
        <v>259</v>
      </c>
      <c r="B4185" t="s">
        <v>12</v>
      </c>
      <c r="C4185" t="s">
        <v>207</v>
      </c>
      <c r="D4185" t="s">
        <v>14</v>
      </c>
      <c r="E4185" t="s">
        <v>37</v>
      </c>
      <c r="F4185">
        <v>2015</v>
      </c>
      <c r="G4185">
        <v>23.027999999999999</v>
      </c>
      <c r="K4185" t="s">
        <v>16</v>
      </c>
    </row>
    <row r="4186" spans="1:11" x14ac:dyDescent="0.25">
      <c r="A4186" t="s">
        <v>259</v>
      </c>
      <c r="B4186" t="s">
        <v>12</v>
      </c>
      <c r="C4186" t="s">
        <v>207</v>
      </c>
      <c r="D4186" t="s">
        <v>14</v>
      </c>
      <c r="E4186" t="s">
        <v>38</v>
      </c>
      <c r="F4186">
        <v>2015</v>
      </c>
      <c r="G4186">
        <v>15.199</v>
      </c>
      <c r="K4186" t="s">
        <v>16</v>
      </c>
    </row>
    <row r="4187" spans="1:11" x14ac:dyDescent="0.25">
      <c r="A4187" t="s">
        <v>259</v>
      </c>
      <c r="B4187" t="s">
        <v>12</v>
      </c>
      <c r="C4187" t="s">
        <v>207</v>
      </c>
      <c r="D4187" t="s">
        <v>14</v>
      </c>
      <c r="E4187" t="s">
        <v>82</v>
      </c>
      <c r="F4187">
        <v>2015</v>
      </c>
      <c r="G4187">
        <v>8.798</v>
      </c>
      <c r="H4187" t="s">
        <v>21</v>
      </c>
      <c r="K4187" t="s">
        <v>16</v>
      </c>
    </row>
    <row r="4188" spans="1:11" x14ac:dyDescent="0.25">
      <c r="A4188" t="s">
        <v>259</v>
      </c>
      <c r="B4188" t="s">
        <v>12</v>
      </c>
      <c r="C4188" t="s">
        <v>207</v>
      </c>
      <c r="D4188" t="s">
        <v>14</v>
      </c>
      <c r="E4188" t="s">
        <v>39</v>
      </c>
      <c r="F4188">
        <v>2015</v>
      </c>
      <c r="G4188">
        <v>11.573</v>
      </c>
      <c r="H4188" t="s">
        <v>21</v>
      </c>
      <c r="K4188" t="s">
        <v>16</v>
      </c>
    </row>
    <row r="4189" spans="1:11" x14ac:dyDescent="0.25">
      <c r="A4189" t="s">
        <v>259</v>
      </c>
      <c r="B4189" t="s">
        <v>12</v>
      </c>
      <c r="C4189" t="s">
        <v>207</v>
      </c>
      <c r="D4189" t="s">
        <v>14</v>
      </c>
      <c r="E4189" t="s">
        <v>40</v>
      </c>
      <c r="F4189">
        <v>2015</v>
      </c>
      <c r="H4189" t="s">
        <v>21</v>
      </c>
      <c r="K4189" t="s">
        <v>16</v>
      </c>
    </row>
    <row r="4190" spans="1:11" x14ac:dyDescent="0.25">
      <c r="A4190" t="s">
        <v>259</v>
      </c>
      <c r="B4190" t="s">
        <v>12</v>
      </c>
      <c r="C4190" t="s">
        <v>207</v>
      </c>
      <c r="D4190" t="s">
        <v>14</v>
      </c>
      <c r="E4190" t="s">
        <v>86</v>
      </c>
      <c r="F4190">
        <v>2015</v>
      </c>
      <c r="G4190">
        <v>148.78200000000001</v>
      </c>
      <c r="K4190" t="s">
        <v>16</v>
      </c>
    </row>
    <row r="4191" spans="1:11" x14ac:dyDescent="0.25">
      <c r="A4191" t="s">
        <v>259</v>
      </c>
      <c r="B4191" t="s">
        <v>12</v>
      </c>
      <c r="C4191" t="s">
        <v>207</v>
      </c>
      <c r="D4191" t="s">
        <v>14</v>
      </c>
      <c r="E4191" t="s">
        <v>41</v>
      </c>
      <c r="F4191">
        <v>2015</v>
      </c>
      <c r="H4191" t="s">
        <v>21</v>
      </c>
      <c r="K4191" t="s">
        <v>16</v>
      </c>
    </row>
    <row r="4192" spans="1:11" x14ac:dyDescent="0.25">
      <c r="A4192" t="s">
        <v>259</v>
      </c>
      <c r="B4192" t="s">
        <v>12</v>
      </c>
      <c r="C4192" t="s">
        <v>207</v>
      </c>
      <c r="D4192" t="s">
        <v>14</v>
      </c>
      <c r="E4192" t="s">
        <v>42</v>
      </c>
      <c r="F4192">
        <v>2015</v>
      </c>
      <c r="G4192">
        <v>8.9580000000000002</v>
      </c>
      <c r="H4192" t="s">
        <v>21</v>
      </c>
      <c r="K4192" t="s">
        <v>16</v>
      </c>
    </row>
    <row r="4193" spans="1:11" x14ac:dyDescent="0.25">
      <c r="A4193" t="s">
        <v>259</v>
      </c>
      <c r="B4193" t="s">
        <v>12</v>
      </c>
      <c r="C4193" t="s">
        <v>207</v>
      </c>
      <c r="D4193" t="s">
        <v>14</v>
      </c>
      <c r="E4193" t="s">
        <v>87</v>
      </c>
      <c r="F4193">
        <v>2015</v>
      </c>
      <c r="G4193">
        <v>37.997999999999998</v>
      </c>
      <c r="K4193" t="s">
        <v>16</v>
      </c>
    </row>
    <row r="4194" spans="1:11" x14ac:dyDescent="0.25">
      <c r="A4194" t="s">
        <v>259</v>
      </c>
      <c r="B4194" t="s">
        <v>12</v>
      </c>
      <c r="C4194" t="s">
        <v>207</v>
      </c>
      <c r="D4194" t="s">
        <v>14</v>
      </c>
      <c r="E4194" t="s">
        <v>43</v>
      </c>
      <c r="F4194">
        <v>2015</v>
      </c>
      <c r="G4194">
        <v>57.981000000000002</v>
      </c>
      <c r="K4194" t="s">
        <v>16</v>
      </c>
    </row>
    <row r="4195" spans="1:11" x14ac:dyDescent="0.25">
      <c r="A4195" t="s">
        <v>259</v>
      </c>
      <c r="B4195" t="s">
        <v>12</v>
      </c>
      <c r="C4195" t="s">
        <v>207</v>
      </c>
      <c r="D4195" t="s">
        <v>14</v>
      </c>
      <c r="E4195" t="s">
        <v>44</v>
      </c>
      <c r="F4195">
        <v>2015</v>
      </c>
      <c r="G4195">
        <v>693.3</v>
      </c>
      <c r="K4195" t="s">
        <v>16</v>
      </c>
    </row>
    <row r="4196" spans="1:11" x14ac:dyDescent="0.25">
      <c r="A4196" t="s">
        <v>259</v>
      </c>
      <c r="B4196" t="s">
        <v>12</v>
      </c>
      <c r="C4196" t="s">
        <v>207</v>
      </c>
      <c r="D4196" t="s">
        <v>14</v>
      </c>
      <c r="E4196" t="s">
        <v>45</v>
      </c>
      <c r="F4196">
        <v>2015</v>
      </c>
      <c r="G4196">
        <v>136.06200000000001</v>
      </c>
      <c r="K4196" t="s">
        <v>16</v>
      </c>
    </row>
    <row r="4197" spans="1:11" x14ac:dyDescent="0.25">
      <c r="A4197" t="s">
        <v>259</v>
      </c>
      <c r="B4197" t="s">
        <v>12</v>
      </c>
      <c r="C4197" t="s">
        <v>207</v>
      </c>
      <c r="D4197" t="s">
        <v>14</v>
      </c>
      <c r="E4197" t="s">
        <v>46</v>
      </c>
      <c r="F4197">
        <v>2015</v>
      </c>
      <c r="G4197">
        <v>6.0609999999999999</v>
      </c>
      <c r="H4197" t="s">
        <v>21</v>
      </c>
      <c r="K4197" t="s">
        <v>16</v>
      </c>
    </row>
    <row r="4198" spans="1:11" x14ac:dyDescent="0.25">
      <c r="A4198" t="s">
        <v>259</v>
      </c>
      <c r="B4198" t="s">
        <v>12</v>
      </c>
      <c r="C4198" t="s">
        <v>207</v>
      </c>
      <c r="D4198" t="s">
        <v>14</v>
      </c>
      <c r="E4198" t="s">
        <v>88</v>
      </c>
      <c r="F4198">
        <v>2015</v>
      </c>
      <c r="G4198">
        <v>6.0119999999999996</v>
      </c>
      <c r="H4198" t="s">
        <v>21</v>
      </c>
      <c r="K4198" t="s">
        <v>16</v>
      </c>
    </row>
    <row r="4199" spans="1:11" x14ac:dyDescent="0.25">
      <c r="A4199" t="s">
        <v>259</v>
      </c>
      <c r="B4199" t="s">
        <v>12</v>
      </c>
      <c r="C4199" t="s">
        <v>207</v>
      </c>
      <c r="D4199" t="s">
        <v>14</v>
      </c>
      <c r="E4199" t="s">
        <v>89</v>
      </c>
      <c r="F4199">
        <v>2015</v>
      </c>
      <c r="G4199">
        <v>8.1129999999999995</v>
      </c>
      <c r="H4199" t="s">
        <v>21</v>
      </c>
      <c r="K4199" t="s">
        <v>16</v>
      </c>
    </row>
    <row r="4200" spans="1:11" x14ac:dyDescent="0.25">
      <c r="A4200" t="s">
        <v>259</v>
      </c>
      <c r="B4200" t="s">
        <v>12</v>
      </c>
      <c r="C4200" t="s">
        <v>207</v>
      </c>
      <c r="D4200" t="s">
        <v>14</v>
      </c>
      <c r="E4200" t="s">
        <v>90</v>
      </c>
      <c r="F4200">
        <v>2015</v>
      </c>
      <c r="H4200" t="s">
        <v>21</v>
      </c>
      <c r="K4200" t="s">
        <v>16</v>
      </c>
    </row>
    <row r="4201" spans="1:11" x14ac:dyDescent="0.25">
      <c r="A4201" t="s">
        <v>259</v>
      </c>
      <c r="B4201" t="s">
        <v>12</v>
      </c>
      <c r="C4201" t="s">
        <v>207</v>
      </c>
      <c r="D4201" t="s">
        <v>14</v>
      </c>
      <c r="E4201" t="s">
        <v>47</v>
      </c>
      <c r="F4201">
        <v>2015</v>
      </c>
      <c r="G4201">
        <v>11.922000000000001</v>
      </c>
      <c r="H4201" t="s">
        <v>21</v>
      </c>
      <c r="K4201" t="s">
        <v>16</v>
      </c>
    </row>
    <row r="4202" spans="1:11" x14ac:dyDescent="0.25">
      <c r="A4202" t="s">
        <v>259</v>
      </c>
      <c r="B4202" t="s">
        <v>12</v>
      </c>
      <c r="C4202" t="s">
        <v>207</v>
      </c>
      <c r="D4202" t="s">
        <v>14</v>
      </c>
      <c r="E4202" t="s">
        <v>48</v>
      </c>
      <c r="F4202">
        <v>2015</v>
      </c>
      <c r="G4202">
        <v>38.747</v>
      </c>
      <c r="K4202" t="s">
        <v>16</v>
      </c>
    </row>
    <row r="4203" spans="1:11" x14ac:dyDescent="0.25">
      <c r="A4203" t="s">
        <v>259</v>
      </c>
      <c r="B4203" t="s">
        <v>12</v>
      </c>
      <c r="C4203" t="s">
        <v>207</v>
      </c>
      <c r="D4203" t="s">
        <v>14</v>
      </c>
      <c r="E4203" t="s">
        <v>49</v>
      </c>
      <c r="F4203">
        <v>2015</v>
      </c>
      <c r="H4203" t="s">
        <v>21</v>
      </c>
      <c r="K4203" t="s">
        <v>16</v>
      </c>
    </row>
    <row r="4204" spans="1:11" x14ac:dyDescent="0.25">
      <c r="A4204" t="s">
        <v>259</v>
      </c>
      <c r="B4204" t="s">
        <v>12</v>
      </c>
      <c r="C4204" t="s">
        <v>207</v>
      </c>
      <c r="D4204" t="s">
        <v>14</v>
      </c>
      <c r="E4204" t="s">
        <v>50</v>
      </c>
      <c r="F4204">
        <v>2015</v>
      </c>
      <c r="H4204" t="s">
        <v>21</v>
      </c>
      <c r="K4204" t="s">
        <v>16</v>
      </c>
    </row>
    <row r="4205" spans="1:11" x14ac:dyDescent="0.25">
      <c r="A4205" t="s">
        <v>259</v>
      </c>
      <c r="B4205" t="s">
        <v>12</v>
      </c>
      <c r="C4205" t="s">
        <v>207</v>
      </c>
      <c r="D4205" t="s">
        <v>14</v>
      </c>
      <c r="E4205" t="s">
        <v>51</v>
      </c>
      <c r="F4205">
        <v>2015</v>
      </c>
      <c r="H4205" t="s">
        <v>21</v>
      </c>
      <c r="K4205" t="s">
        <v>16</v>
      </c>
    </row>
    <row r="4206" spans="1:11" x14ac:dyDescent="0.25">
      <c r="A4206" t="s">
        <v>259</v>
      </c>
      <c r="B4206" t="s">
        <v>12</v>
      </c>
      <c r="C4206" t="s">
        <v>207</v>
      </c>
      <c r="D4206" t="s">
        <v>14</v>
      </c>
      <c r="E4206" t="s">
        <v>52</v>
      </c>
      <c r="F4206">
        <v>2015</v>
      </c>
      <c r="G4206">
        <v>13.884</v>
      </c>
      <c r="H4206" t="s">
        <v>21</v>
      </c>
      <c r="K4206" t="s">
        <v>16</v>
      </c>
    </row>
    <row r="4207" spans="1:11" x14ac:dyDescent="0.25">
      <c r="A4207" t="s">
        <v>259</v>
      </c>
      <c r="B4207" t="s">
        <v>12</v>
      </c>
      <c r="C4207" t="s">
        <v>207</v>
      </c>
      <c r="D4207" t="s">
        <v>14</v>
      </c>
      <c r="E4207" t="s">
        <v>91</v>
      </c>
      <c r="F4207">
        <v>2015</v>
      </c>
      <c r="G4207">
        <v>5.4409999999999998</v>
      </c>
      <c r="H4207" t="s">
        <v>21</v>
      </c>
      <c r="K4207" t="s">
        <v>16</v>
      </c>
    </row>
    <row r="4208" spans="1:11" x14ac:dyDescent="0.25">
      <c r="A4208" t="s">
        <v>259</v>
      </c>
      <c r="B4208" t="s">
        <v>12</v>
      </c>
      <c r="C4208" t="s">
        <v>207</v>
      </c>
      <c r="D4208" t="s">
        <v>14</v>
      </c>
      <c r="E4208" t="s">
        <v>92</v>
      </c>
      <c r="F4208">
        <v>2015</v>
      </c>
      <c r="H4208" t="s">
        <v>21</v>
      </c>
      <c r="K4208" t="s">
        <v>16</v>
      </c>
    </row>
    <row r="4209" spans="1:11" x14ac:dyDescent="0.25">
      <c r="A4209" t="s">
        <v>259</v>
      </c>
      <c r="B4209" t="s">
        <v>12</v>
      </c>
      <c r="C4209" t="s">
        <v>207</v>
      </c>
      <c r="D4209" t="s">
        <v>14</v>
      </c>
      <c r="E4209" t="s">
        <v>53</v>
      </c>
      <c r="F4209">
        <v>2015</v>
      </c>
      <c r="G4209">
        <v>8.01</v>
      </c>
      <c r="H4209" t="s">
        <v>21</v>
      </c>
      <c r="K4209" t="s">
        <v>16</v>
      </c>
    </row>
    <row r="4210" spans="1:11" x14ac:dyDescent="0.25">
      <c r="A4210" t="s">
        <v>259</v>
      </c>
      <c r="B4210" t="s">
        <v>12</v>
      </c>
      <c r="C4210" t="s">
        <v>207</v>
      </c>
      <c r="D4210" t="s">
        <v>14</v>
      </c>
      <c r="E4210" t="s">
        <v>93</v>
      </c>
      <c r="F4210">
        <v>2015</v>
      </c>
      <c r="H4210" t="s">
        <v>21</v>
      </c>
      <c r="K4210" t="s">
        <v>16</v>
      </c>
    </row>
    <row r="4211" spans="1:11" x14ac:dyDescent="0.25">
      <c r="A4211" t="s">
        <v>259</v>
      </c>
      <c r="B4211" t="s">
        <v>12</v>
      </c>
      <c r="C4211" t="s">
        <v>207</v>
      </c>
      <c r="D4211" t="s">
        <v>14</v>
      </c>
      <c r="E4211" t="s">
        <v>54</v>
      </c>
      <c r="F4211">
        <v>2015</v>
      </c>
      <c r="G4211">
        <v>8.6240000000000006</v>
      </c>
      <c r="H4211" t="s">
        <v>21</v>
      </c>
      <c r="K4211" t="s">
        <v>16</v>
      </c>
    </row>
    <row r="4212" spans="1:11" x14ac:dyDescent="0.25">
      <c r="A4212" t="s">
        <v>259</v>
      </c>
      <c r="B4212" t="s">
        <v>12</v>
      </c>
      <c r="C4212" t="s">
        <v>207</v>
      </c>
      <c r="D4212" t="s">
        <v>14</v>
      </c>
      <c r="E4212" t="s">
        <v>95</v>
      </c>
      <c r="F4212">
        <v>2015</v>
      </c>
      <c r="H4212" t="s">
        <v>21</v>
      </c>
      <c r="K4212" t="s">
        <v>16</v>
      </c>
    </row>
    <row r="4213" spans="1:11" x14ac:dyDescent="0.25">
      <c r="A4213" t="s">
        <v>259</v>
      </c>
      <c r="B4213" t="s">
        <v>12</v>
      </c>
      <c r="C4213" t="s">
        <v>207</v>
      </c>
      <c r="D4213" t="s">
        <v>14</v>
      </c>
      <c r="E4213" t="s">
        <v>55</v>
      </c>
      <c r="F4213">
        <v>2015</v>
      </c>
      <c r="H4213" t="s">
        <v>21</v>
      </c>
      <c r="K4213" t="s">
        <v>16</v>
      </c>
    </row>
    <row r="4214" spans="1:11" x14ac:dyDescent="0.25">
      <c r="A4214" t="s">
        <v>259</v>
      </c>
      <c r="B4214" t="s">
        <v>12</v>
      </c>
      <c r="C4214" t="s">
        <v>207</v>
      </c>
      <c r="D4214" t="s">
        <v>14</v>
      </c>
      <c r="E4214" t="s">
        <v>98</v>
      </c>
      <c r="F4214">
        <v>2015</v>
      </c>
      <c r="H4214" t="s">
        <v>21</v>
      </c>
      <c r="K4214" t="s">
        <v>16</v>
      </c>
    </row>
    <row r="4215" spans="1:11" x14ac:dyDescent="0.25">
      <c r="A4215" t="s">
        <v>259</v>
      </c>
      <c r="B4215" t="s">
        <v>12</v>
      </c>
      <c r="C4215" t="s">
        <v>207</v>
      </c>
      <c r="D4215" t="s">
        <v>14</v>
      </c>
      <c r="E4215" t="s">
        <v>99</v>
      </c>
      <c r="F4215">
        <v>2015</v>
      </c>
      <c r="G4215">
        <v>10.256</v>
      </c>
      <c r="H4215" t="s">
        <v>21</v>
      </c>
      <c r="K4215" t="s">
        <v>16</v>
      </c>
    </row>
    <row r="4216" spans="1:11" x14ac:dyDescent="0.25">
      <c r="A4216" t="s">
        <v>259</v>
      </c>
      <c r="B4216" t="s">
        <v>12</v>
      </c>
      <c r="C4216" t="s">
        <v>207</v>
      </c>
      <c r="D4216" t="s">
        <v>14</v>
      </c>
      <c r="E4216" t="s">
        <v>56</v>
      </c>
      <c r="F4216">
        <v>2015</v>
      </c>
      <c r="H4216" t="s">
        <v>21</v>
      </c>
      <c r="K4216" t="s">
        <v>16</v>
      </c>
    </row>
    <row r="4217" spans="1:11" x14ac:dyDescent="0.25">
      <c r="A4217" t="s">
        <v>259</v>
      </c>
      <c r="B4217" t="s">
        <v>12</v>
      </c>
      <c r="C4217" t="s">
        <v>207</v>
      </c>
      <c r="D4217" t="s">
        <v>14</v>
      </c>
      <c r="E4217" t="s">
        <v>102</v>
      </c>
      <c r="F4217">
        <v>2015</v>
      </c>
      <c r="H4217" t="s">
        <v>21</v>
      </c>
      <c r="K4217" t="s">
        <v>16</v>
      </c>
    </row>
    <row r="4218" spans="1:11" x14ac:dyDescent="0.25">
      <c r="A4218" t="s">
        <v>259</v>
      </c>
      <c r="B4218" t="s">
        <v>12</v>
      </c>
      <c r="C4218" t="s">
        <v>207</v>
      </c>
      <c r="D4218" t="s">
        <v>14</v>
      </c>
      <c r="E4218" t="s">
        <v>57</v>
      </c>
      <c r="F4218">
        <v>2015</v>
      </c>
      <c r="G4218">
        <v>16.234999999999999</v>
      </c>
      <c r="K4218" t="s">
        <v>16</v>
      </c>
    </row>
    <row r="4219" spans="1:11" x14ac:dyDescent="0.25">
      <c r="A4219" t="s">
        <v>259</v>
      </c>
      <c r="B4219" t="s">
        <v>12</v>
      </c>
      <c r="C4219" t="s">
        <v>207</v>
      </c>
      <c r="D4219" t="s">
        <v>14</v>
      </c>
      <c r="E4219" t="s">
        <v>58</v>
      </c>
      <c r="F4219">
        <v>2015</v>
      </c>
      <c r="G4219">
        <v>4.9779999999999998</v>
      </c>
      <c r="H4219" t="s">
        <v>21</v>
      </c>
      <c r="K4219" t="s">
        <v>16</v>
      </c>
    </row>
    <row r="4220" spans="1:11" x14ac:dyDescent="0.25">
      <c r="A4220" t="s">
        <v>259</v>
      </c>
      <c r="B4220" t="s">
        <v>12</v>
      </c>
      <c r="C4220" t="s">
        <v>207</v>
      </c>
      <c r="D4220" t="s">
        <v>14</v>
      </c>
      <c r="E4220" t="s">
        <v>59</v>
      </c>
      <c r="F4220">
        <v>2015</v>
      </c>
      <c r="G4220">
        <v>128.94</v>
      </c>
      <c r="K4220" t="s">
        <v>16</v>
      </c>
    </row>
    <row r="4221" spans="1:11" x14ac:dyDescent="0.25">
      <c r="A4221" t="s">
        <v>259</v>
      </c>
      <c r="B4221" t="s">
        <v>12</v>
      </c>
      <c r="C4221" t="s">
        <v>207</v>
      </c>
      <c r="D4221" t="s">
        <v>14</v>
      </c>
      <c r="E4221" t="s">
        <v>60</v>
      </c>
      <c r="F4221">
        <v>2015</v>
      </c>
      <c r="G4221">
        <v>197.16300000000001</v>
      </c>
      <c r="K4221" t="s">
        <v>16</v>
      </c>
    </row>
    <row r="4222" spans="1:11" x14ac:dyDescent="0.25">
      <c r="A4222" t="s">
        <v>259</v>
      </c>
      <c r="B4222" t="s">
        <v>12</v>
      </c>
      <c r="C4222" t="s">
        <v>207</v>
      </c>
      <c r="D4222" t="s">
        <v>14</v>
      </c>
      <c r="E4222" t="s">
        <v>61</v>
      </c>
      <c r="F4222">
        <v>2015</v>
      </c>
      <c r="G4222">
        <v>34.893999999999998</v>
      </c>
      <c r="K4222" t="s">
        <v>16</v>
      </c>
    </row>
    <row r="4223" spans="1:11" x14ac:dyDescent="0.25">
      <c r="A4223" t="s">
        <v>259</v>
      </c>
      <c r="B4223" t="s">
        <v>12</v>
      </c>
      <c r="C4223" t="s">
        <v>207</v>
      </c>
      <c r="D4223" t="s">
        <v>14</v>
      </c>
      <c r="E4223" t="s">
        <v>62</v>
      </c>
      <c r="F4223">
        <v>2015</v>
      </c>
      <c r="H4223" t="s">
        <v>21</v>
      </c>
      <c r="K4223" t="s">
        <v>16</v>
      </c>
    </row>
    <row r="4224" spans="1:11" x14ac:dyDescent="0.25">
      <c r="A4224" t="s">
        <v>259</v>
      </c>
      <c r="B4224" t="s">
        <v>12</v>
      </c>
      <c r="C4224" t="s">
        <v>207</v>
      </c>
      <c r="D4224" t="s">
        <v>14</v>
      </c>
      <c r="E4224" t="s">
        <v>104</v>
      </c>
      <c r="F4224">
        <v>2015</v>
      </c>
      <c r="H4224" t="s">
        <v>21</v>
      </c>
      <c r="K4224" t="s">
        <v>16</v>
      </c>
    </row>
    <row r="4225" spans="1:11" x14ac:dyDescent="0.25">
      <c r="A4225" t="s">
        <v>259</v>
      </c>
      <c r="B4225" t="s">
        <v>12</v>
      </c>
      <c r="C4225" t="s">
        <v>207</v>
      </c>
      <c r="D4225" t="s">
        <v>14</v>
      </c>
      <c r="E4225" t="s">
        <v>105</v>
      </c>
      <c r="F4225">
        <v>2015</v>
      </c>
      <c r="G4225">
        <v>5.3419999999999996</v>
      </c>
      <c r="H4225" t="s">
        <v>21</v>
      </c>
      <c r="K4225" t="s">
        <v>16</v>
      </c>
    </row>
    <row r="4226" spans="1:11" x14ac:dyDescent="0.25">
      <c r="A4226" t="s">
        <v>259</v>
      </c>
      <c r="B4226" t="s">
        <v>12</v>
      </c>
      <c r="C4226" t="s">
        <v>207</v>
      </c>
      <c r="D4226" t="s">
        <v>14</v>
      </c>
      <c r="E4226" t="s">
        <v>63</v>
      </c>
      <c r="F4226">
        <v>2015</v>
      </c>
      <c r="H4226" t="s">
        <v>21</v>
      </c>
      <c r="K4226" t="s">
        <v>16</v>
      </c>
    </row>
    <row r="4227" spans="1:11" x14ac:dyDescent="0.25">
      <c r="A4227" t="s">
        <v>259</v>
      </c>
      <c r="B4227" t="s">
        <v>12</v>
      </c>
      <c r="C4227" t="s">
        <v>207</v>
      </c>
      <c r="D4227" t="s">
        <v>14</v>
      </c>
      <c r="E4227" t="s">
        <v>106</v>
      </c>
      <c r="F4227">
        <v>2015</v>
      </c>
      <c r="H4227" t="s">
        <v>21</v>
      </c>
      <c r="K4227" t="s">
        <v>16</v>
      </c>
    </row>
    <row r="4228" spans="1:11" x14ac:dyDescent="0.25">
      <c r="A4228" t="s">
        <v>259</v>
      </c>
      <c r="B4228" t="s">
        <v>12</v>
      </c>
      <c r="C4228" t="s">
        <v>207</v>
      </c>
      <c r="D4228" t="s">
        <v>14</v>
      </c>
      <c r="E4228" t="s">
        <v>64</v>
      </c>
      <c r="F4228">
        <v>2015</v>
      </c>
      <c r="G4228">
        <v>4.9509999999999996</v>
      </c>
      <c r="H4228" t="s">
        <v>21</v>
      </c>
      <c r="K4228" t="s">
        <v>16</v>
      </c>
    </row>
    <row r="4229" spans="1:11" x14ac:dyDescent="0.25">
      <c r="A4229" t="s">
        <v>259</v>
      </c>
      <c r="B4229" t="s">
        <v>12</v>
      </c>
      <c r="C4229" t="s">
        <v>207</v>
      </c>
      <c r="D4229" t="s">
        <v>14</v>
      </c>
      <c r="E4229" t="s">
        <v>65</v>
      </c>
      <c r="F4229">
        <v>2015</v>
      </c>
      <c r="G4229">
        <v>9.516</v>
      </c>
      <c r="H4229" t="s">
        <v>21</v>
      </c>
      <c r="K4229" t="s">
        <v>16</v>
      </c>
    </row>
    <row r="4230" spans="1:11" x14ac:dyDescent="0.25">
      <c r="A4230" t="s">
        <v>259</v>
      </c>
      <c r="B4230" t="s">
        <v>12</v>
      </c>
      <c r="C4230" t="s">
        <v>207</v>
      </c>
      <c r="D4230" t="s">
        <v>14</v>
      </c>
      <c r="E4230" t="s">
        <v>66</v>
      </c>
      <c r="F4230">
        <v>2015</v>
      </c>
      <c r="G4230">
        <v>6.8090000000000002</v>
      </c>
      <c r="H4230" t="s">
        <v>21</v>
      </c>
      <c r="K4230" t="s">
        <v>16</v>
      </c>
    </row>
    <row r="4231" spans="1:11" x14ac:dyDescent="0.25">
      <c r="A4231" t="s">
        <v>259</v>
      </c>
      <c r="B4231" t="s">
        <v>12</v>
      </c>
      <c r="C4231" t="s">
        <v>207</v>
      </c>
      <c r="D4231" t="s">
        <v>14</v>
      </c>
      <c r="E4231" t="s">
        <v>67</v>
      </c>
      <c r="F4231">
        <v>2015</v>
      </c>
      <c r="G4231">
        <v>138.79499999999999</v>
      </c>
      <c r="K4231" t="s">
        <v>16</v>
      </c>
    </row>
    <row r="4232" spans="1:11" x14ac:dyDescent="0.25">
      <c r="A4232" t="s">
        <v>259</v>
      </c>
      <c r="B4232" t="s">
        <v>12</v>
      </c>
      <c r="C4232" t="s">
        <v>207</v>
      </c>
      <c r="D4232" t="s">
        <v>14</v>
      </c>
      <c r="E4232" t="s">
        <v>68</v>
      </c>
      <c r="F4232">
        <v>2015</v>
      </c>
      <c r="G4232">
        <v>152.45699999999999</v>
      </c>
      <c r="K4232" t="s">
        <v>16</v>
      </c>
    </row>
    <row r="4233" spans="1:11" x14ac:dyDescent="0.25">
      <c r="A4233" t="s">
        <v>259</v>
      </c>
      <c r="B4233" t="s">
        <v>12</v>
      </c>
      <c r="C4233" t="s">
        <v>207</v>
      </c>
      <c r="D4233" t="s">
        <v>14</v>
      </c>
      <c r="E4233" t="s">
        <v>69</v>
      </c>
      <c r="F4233">
        <v>2015</v>
      </c>
      <c r="H4233" t="s">
        <v>21</v>
      </c>
      <c r="K4233" t="s">
        <v>16</v>
      </c>
    </row>
    <row r="4234" spans="1:11" x14ac:dyDescent="0.25">
      <c r="A4234" t="s">
        <v>259</v>
      </c>
      <c r="B4234" t="s">
        <v>12</v>
      </c>
      <c r="C4234" t="s">
        <v>207</v>
      </c>
      <c r="D4234" t="s">
        <v>14</v>
      </c>
      <c r="E4234" t="s">
        <v>70</v>
      </c>
      <c r="F4234">
        <v>2015</v>
      </c>
      <c r="G4234">
        <v>22.567</v>
      </c>
      <c r="H4234" t="s">
        <v>21</v>
      </c>
      <c r="K4234" t="s">
        <v>16</v>
      </c>
    </row>
    <row r="4235" spans="1:11" x14ac:dyDescent="0.25">
      <c r="A4235" t="s">
        <v>260</v>
      </c>
      <c r="B4235" t="s">
        <v>12</v>
      </c>
      <c r="C4235" t="s">
        <v>222</v>
      </c>
      <c r="D4235" t="s">
        <v>14</v>
      </c>
      <c r="E4235" t="s">
        <v>15</v>
      </c>
      <c r="F4235">
        <v>2019</v>
      </c>
      <c r="G4235">
        <v>181.14400000000001</v>
      </c>
      <c r="K4235" t="s">
        <v>136</v>
      </c>
    </row>
    <row r="4236" spans="1:11" x14ac:dyDescent="0.25">
      <c r="A4236" t="s">
        <v>260</v>
      </c>
      <c r="B4236" t="s">
        <v>12</v>
      </c>
      <c r="C4236" t="s">
        <v>222</v>
      </c>
      <c r="D4236" t="s">
        <v>14</v>
      </c>
      <c r="E4236" t="s">
        <v>17</v>
      </c>
      <c r="F4236">
        <v>2019</v>
      </c>
      <c r="G4236">
        <v>2.4449999999999998</v>
      </c>
      <c r="K4236" t="s">
        <v>136</v>
      </c>
    </row>
    <row r="4237" spans="1:11" x14ac:dyDescent="0.25">
      <c r="A4237" t="s">
        <v>260</v>
      </c>
      <c r="B4237" t="s">
        <v>12</v>
      </c>
      <c r="C4237" t="s">
        <v>222</v>
      </c>
      <c r="D4237" t="s">
        <v>14</v>
      </c>
      <c r="E4237" t="s">
        <v>73</v>
      </c>
      <c r="F4237">
        <v>2019</v>
      </c>
      <c r="G4237">
        <v>0.14399999999999999</v>
      </c>
      <c r="H4237" t="s">
        <v>21</v>
      </c>
      <c r="K4237" t="s">
        <v>136</v>
      </c>
    </row>
    <row r="4238" spans="1:11" x14ac:dyDescent="0.25">
      <c r="A4238" t="s">
        <v>260</v>
      </c>
      <c r="B4238" t="s">
        <v>12</v>
      </c>
      <c r="C4238" t="s">
        <v>222</v>
      </c>
      <c r="D4238" t="s">
        <v>14</v>
      </c>
      <c r="E4238" t="s">
        <v>18</v>
      </c>
      <c r="F4238">
        <v>2019</v>
      </c>
      <c r="G4238">
        <v>10.839</v>
      </c>
      <c r="K4238" t="s">
        <v>136</v>
      </c>
    </row>
    <row r="4239" spans="1:11" x14ac:dyDescent="0.25">
      <c r="A4239" t="s">
        <v>260</v>
      </c>
      <c r="B4239" t="s">
        <v>12</v>
      </c>
      <c r="C4239" t="s">
        <v>222</v>
      </c>
      <c r="D4239" t="s">
        <v>14</v>
      </c>
      <c r="E4239" t="s">
        <v>22</v>
      </c>
      <c r="F4239">
        <v>2019</v>
      </c>
      <c r="G4239">
        <v>0.35199999999999998</v>
      </c>
      <c r="K4239" t="s">
        <v>136</v>
      </c>
    </row>
    <row r="4240" spans="1:11" x14ac:dyDescent="0.25">
      <c r="A4240" t="s">
        <v>260</v>
      </c>
      <c r="B4240" t="s">
        <v>12</v>
      </c>
      <c r="C4240" t="s">
        <v>222</v>
      </c>
      <c r="D4240" t="s">
        <v>14</v>
      </c>
      <c r="E4240" t="s">
        <v>23</v>
      </c>
      <c r="F4240">
        <v>2019</v>
      </c>
      <c r="G4240">
        <v>8.4429999999999996</v>
      </c>
      <c r="K4240" t="s">
        <v>136</v>
      </c>
    </row>
    <row r="4241" spans="1:11" x14ac:dyDescent="0.25">
      <c r="A4241" t="s">
        <v>260</v>
      </c>
      <c r="B4241" t="s">
        <v>12</v>
      </c>
      <c r="C4241" t="s">
        <v>222</v>
      </c>
      <c r="D4241" t="s">
        <v>14</v>
      </c>
      <c r="E4241" t="s">
        <v>76</v>
      </c>
      <c r="F4241">
        <v>2019</v>
      </c>
      <c r="G4241">
        <v>0.44700000000000001</v>
      </c>
      <c r="K4241" t="s">
        <v>136</v>
      </c>
    </row>
    <row r="4242" spans="1:11" x14ac:dyDescent="0.25">
      <c r="A4242" t="s">
        <v>260</v>
      </c>
      <c r="B4242" t="s">
        <v>12</v>
      </c>
      <c r="C4242" t="s">
        <v>222</v>
      </c>
      <c r="D4242" t="s">
        <v>14</v>
      </c>
      <c r="E4242" t="s">
        <v>24</v>
      </c>
      <c r="F4242">
        <v>2019</v>
      </c>
      <c r="H4242" t="s">
        <v>21</v>
      </c>
      <c r="K4242" t="s">
        <v>136</v>
      </c>
    </row>
    <row r="4243" spans="1:11" x14ac:dyDescent="0.25">
      <c r="A4243" t="s">
        <v>260</v>
      </c>
      <c r="B4243" t="s">
        <v>12</v>
      </c>
      <c r="C4243" t="s">
        <v>222</v>
      </c>
      <c r="D4243" t="s">
        <v>14</v>
      </c>
      <c r="E4243" t="s">
        <v>25</v>
      </c>
      <c r="F4243">
        <v>2019</v>
      </c>
      <c r="H4243" t="s">
        <v>21</v>
      </c>
      <c r="K4243" t="s">
        <v>136</v>
      </c>
    </row>
    <row r="4244" spans="1:11" x14ac:dyDescent="0.25">
      <c r="A4244" t="s">
        <v>260</v>
      </c>
      <c r="B4244" t="s">
        <v>12</v>
      </c>
      <c r="C4244" t="s">
        <v>222</v>
      </c>
      <c r="D4244" t="s">
        <v>14</v>
      </c>
      <c r="E4244" t="s">
        <v>26</v>
      </c>
      <c r="F4244">
        <v>2019</v>
      </c>
      <c r="G4244">
        <v>2.383</v>
      </c>
      <c r="K4244" t="s">
        <v>136</v>
      </c>
    </row>
    <row r="4245" spans="1:11" x14ac:dyDescent="0.25">
      <c r="A4245" t="s">
        <v>260</v>
      </c>
      <c r="B4245" t="s">
        <v>12</v>
      </c>
      <c r="C4245" t="s">
        <v>222</v>
      </c>
      <c r="D4245" t="s">
        <v>14</v>
      </c>
      <c r="E4245" t="s">
        <v>28</v>
      </c>
      <c r="F4245">
        <v>2019</v>
      </c>
      <c r="G4245">
        <v>4.9930000000000003</v>
      </c>
      <c r="K4245" t="s">
        <v>136</v>
      </c>
    </row>
    <row r="4246" spans="1:11" x14ac:dyDescent="0.25">
      <c r="A4246" t="s">
        <v>260</v>
      </c>
      <c r="B4246" t="s">
        <v>12</v>
      </c>
      <c r="C4246" t="s">
        <v>222</v>
      </c>
      <c r="D4246" t="s">
        <v>14</v>
      </c>
      <c r="E4246" t="s">
        <v>29</v>
      </c>
      <c r="F4246">
        <v>2019</v>
      </c>
      <c r="H4246" t="s">
        <v>21</v>
      </c>
      <c r="K4246" t="s">
        <v>136</v>
      </c>
    </row>
    <row r="4247" spans="1:11" x14ac:dyDescent="0.25">
      <c r="A4247" t="s">
        <v>260</v>
      </c>
      <c r="B4247" t="s">
        <v>12</v>
      </c>
      <c r="C4247" t="s">
        <v>222</v>
      </c>
      <c r="D4247" t="s">
        <v>14</v>
      </c>
      <c r="E4247" t="s">
        <v>77</v>
      </c>
      <c r="F4247">
        <v>2019</v>
      </c>
      <c r="G4247">
        <v>0.32400000000000001</v>
      </c>
      <c r="H4247" t="s">
        <v>21</v>
      </c>
      <c r="K4247" t="s">
        <v>136</v>
      </c>
    </row>
    <row r="4248" spans="1:11" x14ac:dyDescent="0.25">
      <c r="A4248" t="s">
        <v>260</v>
      </c>
      <c r="B4248" t="s">
        <v>12</v>
      </c>
      <c r="C4248" t="s">
        <v>222</v>
      </c>
      <c r="D4248" t="s">
        <v>14</v>
      </c>
      <c r="E4248" t="s">
        <v>31</v>
      </c>
      <c r="F4248">
        <v>2019</v>
      </c>
      <c r="H4248" t="s">
        <v>21</v>
      </c>
      <c r="K4248" t="s">
        <v>136</v>
      </c>
    </row>
    <row r="4249" spans="1:11" x14ac:dyDescent="0.25">
      <c r="A4249" t="s">
        <v>260</v>
      </c>
      <c r="B4249" t="s">
        <v>12</v>
      </c>
      <c r="C4249" t="s">
        <v>222</v>
      </c>
      <c r="D4249" t="s">
        <v>14</v>
      </c>
      <c r="E4249" t="s">
        <v>78</v>
      </c>
      <c r="F4249">
        <v>2019</v>
      </c>
      <c r="H4249" t="s">
        <v>21</v>
      </c>
      <c r="K4249" t="s">
        <v>136</v>
      </c>
    </row>
    <row r="4250" spans="1:11" x14ac:dyDescent="0.25">
      <c r="A4250" t="s">
        <v>260</v>
      </c>
      <c r="B4250" t="s">
        <v>12</v>
      </c>
      <c r="C4250" t="s">
        <v>222</v>
      </c>
      <c r="D4250" t="s">
        <v>14</v>
      </c>
      <c r="E4250" t="s">
        <v>32</v>
      </c>
      <c r="F4250">
        <v>2019</v>
      </c>
      <c r="G4250">
        <v>0.17199999999999999</v>
      </c>
      <c r="K4250" t="s">
        <v>136</v>
      </c>
    </row>
    <row r="4251" spans="1:11" x14ac:dyDescent="0.25">
      <c r="A4251" t="s">
        <v>260</v>
      </c>
      <c r="B4251" t="s">
        <v>12</v>
      </c>
      <c r="C4251" t="s">
        <v>222</v>
      </c>
      <c r="D4251" t="s">
        <v>14</v>
      </c>
      <c r="E4251" t="s">
        <v>34</v>
      </c>
      <c r="F4251">
        <v>2019</v>
      </c>
      <c r="G4251">
        <v>0.36</v>
      </c>
      <c r="K4251" t="s">
        <v>136</v>
      </c>
    </row>
    <row r="4252" spans="1:11" x14ac:dyDescent="0.25">
      <c r="A4252" t="s">
        <v>260</v>
      </c>
      <c r="B4252" t="s">
        <v>12</v>
      </c>
      <c r="C4252" t="s">
        <v>222</v>
      </c>
      <c r="D4252" t="s">
        <v>14</v>
      </c>
      <c r="E4252" t="s">
        <v>81</v>
      </c>
      <c r="F4252">
        <v>2019</v>
      </c>
      <c r="G4252">
        <v>0.75800000000000001</v>
      </c>
      <c r="K4252" t="s">
        <v>136</v>
      </c>
    </row>
    <row r="4253" spans="1:11" x14ac:dyDescent="0.25">
      <c r="A4253" t="s">
        <v>260</v>
      </c>
      <c r="B4253" t="s">
        <v>12</v>
      </c>
      <c r="C4253" t="s">
        <v>222</v>
      </c>
      <c r="D4253" t="s">
        <v>14</v>
      </c>
      <c r="E4253" t="s">
        <v>37</v>
      </c>
      <c r="F4253">
        <v>2019</v>
      </c>
      <c r="G4253">
        <v>0.28499999999999998</v>
      </c>
      <c r="K4253" t="s">
        <v>136</v>
      </c>
    </row>
    <row r="4254" spans="1:11" x14ac:dyDescent="0.25">
      <c r="A4254" t="s">
        <v>260</v>
      </c>
      <c r="B4254" t="s">
        <v>12</v>
      </c>
      <c r="C4254" t="s">
        <v>222</v>
      </c>
      <c r="D4254" t="s">
        <v>14</v>
      </c>
      <c r="E4254" t="s">
        <v>38</v>
      </c>
      <c r="F4254">
        <v>2019</v>
      </c>
      <c r="G4254">
        <v>0.14000000000000001</v>
      </c>
      <c r="H4254" t="s">
        <v>21</v>
      </c>
      <c r="K4254" t="s">
        <v>136</v>
      </c>
    </row>
    <row r="4255" spans="1:11" x14ac:dyDescent="0.25">
      <c r="A4255" t="s">
        <v>260</v>
      </c>
      <c r="B4255" t="s">
        <v>12</v>
      </c>
      <c r="C4255" t="s">
        <v>222</v>
      </c>
      <c r="D4255" t="s">
        <v>14</v>
      </c>
      <c r="E4255" t="s">
        <v>82</v>
      </c>
      <c r="F4255">
        <v>2019</v>
      </c>
      <c r="G4255">
        <v>0.29799999999999999</v>
      </c>
      <c r="H4255" t="s">
        <v>21</v>
      </c>
      <c r="K4255" t="s">
        <v>136</v>
      </c>
    </row>
    <row r="4256" spans="1:11" x14ac:dyDescent="0.25">
      <c r="A4256" t="s">
        <v>260</v>
      </c>
      <c r="B4256" t="s">
        <v>12</v>
      </c>
      <c r="C4256" t="s">
        <v>222</v>
      </c>
      <c r="D4256" t="s">
        <v>14</v>
      </c>
      <c r="E4256" t="s">
        <v>39</v>
      </c>
      <c r="F4256">
        <v>2019</v>
      </c>
      <c r="G4256">
        <v>4.8170000000000002</v>
      </c>
      <c r="K4256" t="s">
        <v>136</v>
      </c>
    </row>
    <row r="4257" spans="1:11" x14ac:dyDescent="0.25">
      <c r="A4257" t="s">
        <v>260</v>
      </c>
      <c r="B4257" t="s">
        <v>12</v>
      </c>
      <c r="C4257" t="s">
        <v>222</v>
      </c>
      <c r="D4257" t="s">
        <v>14</v>
      </c>
      <c r="E4257" t="s">
        <v>83</v>
      </c>
      <c r="F4257">
        <v>2019</v>
      </c>
      <c r="G4257">
        <v>1.2250000000000001</v>
      </c>
      <c r="K4257" t="s">
        <v>136</v>
      </c>
    </row>
    <row r="4258" spans="1:11" x14ac:dyDescent="0.25">
      <c r="A4258" t="s">
        <v>260</v>
      </c>
      <c r="B4258" t="s">
        <v>12</v>
      </c>
      <c r="C4258" t="s">
        <v>222</v>
      </c>
      <c r="D4258" t="s">
        <v>14</v>
      </c>
      <c r="E4258" t="s">
        <v>40</v>
      </c>
      <c r="F4258">
        <v>2019</v>
      </c>
      <c r="G4258">
        <v>9.2999999999999999E-2</v>
      </c>
      <c r="H4258" t="s">
        <v>21</v>
      </c>
      <c r="K4258" t="s">
        <v>136</v>
      </c>
    </row>
    <row r="4259" spans="1:11" x14ac:dyDescent="0.25">
      <c r="A4259" t="s">
        <v>260</v>
      </c>
      <c r="B4259" t="s">
        <v>12</v>
      </c>
      <c r="C4259" t="s">
        <v>222</v>
      </c>
      <c r="D4259" t="s">
        <v>14</v>
      </c>
      <c r="E4259" t="s">
        <v>84</v>
      </c>
      <c r="F4259">
        <v>2019</v>
      </c>
      <c r="G4259">
        <v>1.194</v>
      </c>
      <c r="K4259" t="s">
        <v>136</v>
      </c>
    </row>
    <row r="4260" spans="1:11" x14ac:dyDescent="0.25">
      <c r="A4260" t="s">
        <v>260</v>
      </c>
      <c r="B4260" t="s">
        <v>12</v>
      </c>
      <c r="C4260" t="s">
        <v>222</v>
      </c>
      <c r="D4260" t="s">
        <v>14</v>
      </c>
      <c r="E4260" t="s">
        <v>86</v>
      </c>
      <c r="F4260">
        <v>2019</v>
      </c>
      <c r="G4260">
        <v>4.7990000000000004</v>
      </c>
      <c r="K4260" t="s">
        <v>136</v>
      </c>
    </row>
    <row r="4261" spans="1:11" x14ac:dyDescent="0.25">
      <c r="A4261" t="s">
        <v>260</v>
      </c>
      <c r="B4261" t="s">
        <v>12</v>
      </c>
      <c r="C4261" t="s">
        <v>222</v>
      </c>
      <c r="D4261" t="s">
        <v>14</v>
      </c>
      <c r="E4261" t="s">
        <v>41</v>
      </c>
      <c r="F4261">
        <v>2019</v>
      </c>
      <c r="G4261">
        <v>0.308</v>
      </c>
      <c r="H4261" t="s">
        <v>21</v>
      </c>
      <c r="K4261" t="s">
        <v>136</v>
      </c>
    </row>
    <row r="4262" spans="1:11" x14ac:dyDescent="0.25">
      <c r="A4262" t="s">
        <v>260</v>
      </c>
      <c r="B4262" t="s">
        <v>12</v>
      </c>
      <c r="C4262" t="s">
        <v>222</v>
      </c>
      <c r="D4262" t="s">
        <v>14</v>
      </c>
      <c r="E4262" t="s">
        <v>42</v>
      </c>
      <c r="F4262">
        <v>2019</v>
      </c>
      <c r="G4262">
        <v>0.82599999999999996</v>
      </c>
      <c r="K4262" t="s">
        <v>136</v>
      </c>
    </row>
    <row r="4263" spans="1:11" x14ac:dyDescent="0.25">
      <c r="A4263" t="s">
        <v>260</v>
      </c>
      <c r="B4263" t="s">
        <v>12</v>
      </c>
      <c r="C4263" t="s">
        <v>222</v>
      </c>
      <c r="D4263" t="s">
        <v>14</v>
      </c>
      <c r="E4263" t="s">
        <v>87</v>
      </c>
      <c r="F4263">
        <v>2019</v>
      </c>
      <c r="G4263">
        <v>0.88</v>
      </c>
      <c r="K4263" t="s">
        <v>136</v>
      </c>
    </row>
    <row r="4264" spans="1:11" x14ac:dyDescent="0.25">
      <c r="A4264" t="s">
        <v>260</v>
      </c>
      <c r="B4264" t="s">
        <v>12</v>
      </c>
      <c r="C4264" t="s">
        <v>222</v>
      </c>
      <c r="D4264" t="s">
        <v>14</v>
      </c>
      <c r="E4264" t="s">
        <v>43</v>
      </c>
      <c r="F4264">
        <v>2019</v>
      </c>
      <c r="G4264">
        <v>4.548</v>
      </c>
      <c r="K4264" t="s">
        <v>136</v>
      </c>
    </row>
    <row r="4265" spans="1:11" x14ac:dyDescent="0.25">
      <c r="A4265" t="s">
        <v>260</v>
      </c>
      <c r="B4265" t="s">
        <v>12</v>
      </c>
      <c r="C4265" t="s">
        <v>222</v>
      </c>
      <c r="D4265" t="s">
        <v>14</v>
      </c>
      <c r="E4265" t="s">
        <v>44</v>
      </c>
      <c r="F4265">
        <v>2019</v>
      </c>
      <c r="G4265">
        <v>14.664</v>
      </c>
      <c r="K4265" t="s">
        <v>136</v>
      </c>
    </row>
    <row r="4266" spans="1:11" x14ac:dyDescent="0.25">
      <c r="A4266" t="s">
        <v>260</v>
      </c>
      <c r="B4266" t="s">
        <v>12</v>
      </c>
      <c r="C4266" t="s">
        <v>222</v>
      </c>
      <c r="D4266" t="s">
        <v>14</v>
      </c>
      <c r="E4266" t="s">
        <v>45</v>
      </c>
      <c r="F4266">
        <v>2019</v>
      </c>
      <c r="G4266">
        <v>1.8740000000000001</v>
      </c>
      <c r="K4266" t="s">
        <v>136</v>
      </c>
    </row>
    <row r="4267" spans="1:11" x14ac:dyDescent="0.25">
      <c r="A4267" t="s">
        <v>260</v>
      </c>
      <c r="B4267" t="s">
        <v>12</v>
      </c>
      <c r="C4267" t="s">
        <v>222</v>
      </c>
      <c r="D4267" t="s">
        <v>14</v>
      </c>
      <c r="E4267" t="s">
        <v>46</v>
      </c>
      <c r="F4267">
        <v>2019</v>
      </c>
      <c r="G4267">
        <v>3.2429999999999999</v>
      </c>
      <c r="K4267" t="s">
        <v>136</v>
      </c>
    </row>
    <row r="4268" spans="1:11" x14ac:dyDescent="0.25">
      <c r="A4268" t="s">
        <v>260</v>
      </c>
      <c r="B4268" t="s">
        <v>12</v>
      </c>
      <c r="C4268" t="s">
        <v>222</v>
      </c>
      <c r="D4268" t="s">
        <v>14</v>
      </c>
      <c r="E4268" t="s">
        <v>88</v>
      </c>
      <c r="F4268">
        <v>2019</v>
      </c>
      <c r="G4268">
        <v>2.6920000000000002</v>
      </c>
      <c r="K4268" t="s">
        <v>136</v>
      </c>
    </row>
    <row r="4269" spans="1:11" x14ac:dyDescent="0.25">
      <c r="A4269" t="s">
        <v>260</v>
      </c>
      <c r="B4269" t="s">
        <v>12</v>
      </c>
      <c r="C4269" t="s">
        <v>222</v>
      </c>
      <c r="D4269" t="s">
        <v>14</v>
      </c>
      <c r="E4269" t="s">
        <v>89</v>
      </c>
      <c r="F4269">
        <v>2019</v>
      </c>
      <c r="G4269">
        <v>8.8109999999999999</v>
      </c>
      <c r="K4269" t="s">
        <v>136</v>
      </c>
    </row>
    <row r="4270" spans="1:11" x14ac:dyDescent="0.25">
      <c r="A4270" t="s">
        <v>260</v>
      </c>
      <c r="B4270" t="s">
        <v>12</v>
      </c>
      <c r="C4270" t="s">
        <v>222</v>
      </c>
      <c r="D4270" t="s">
        <v>14</v>
      </c>
      <c r="E4270" t="s">
        <v>90</v>
      </c>
      <c r="F4270">
        <v>2019</v>
      </c>
      <c r="G4270">
        <v>0.35499999999999998</v>
      </c>
      <c r="H4270" t="s">
        <v>21</v>
      </c>
      <c r="K4270" t="s">
        <v>136</v>
      </c>
    </row>
    <row r="4271" spans="1:11" x14ac:dyDescent="0.25">
      <c r="A4271" t="s">
        <v>260</v>
      </c>
      <c r="B4271" t="s">
        <v>12</v>
      </c>
      <c r="C4271" t="s">
        <v>222</v>
      </c>
      <c r="D4271" t="s">
        <v>14</v>
      </c>
      <c r="E4271" t="s">
        <v>47</v>
      </c>
      <c r="F4271">
        <v>2019</v>
      </c>
      <c r="G4271">
        <v>6.4630000000000001</v>
      </c>
      <c r="K4271" t="s">
        <v>136</v>
      </c>
    </row>
    <row r="4272" spans="1:11" x14ac:dyDescent="0.25">
      <c r="A4272" t="s">
        <v>260</v>
      </c>
      <c r="B4272" t="s">
        <v>12</v>
      </c>
      <c r="C4272" t="s">
        <v>222</v>
      </c>
      <c r="D4272" t="s">
        <v>14</v>
      </c>
      <c r="E4272" t="s">
        <v>48</v>
      </c>
      <c r="F4272">
        <v>2019</v>
      </c>
      <c r="G4272">
        <v>5.633</v>
      </c>
      <c r="K4272" t="s">
        <v>136</v>
      </c>
    </row>
    <row r="4273" spans="1:11" x14ac:dyDescent="0.25">
      <c r="A4273" t="s">
        <v>260</v>
      </c>
      <c r="B4273" t="s">
        <v>12</v>
      </c>
      <c r="C4273" t="s">
        <v>222</v>
      </c>
      <c r="D4273" t="s">
        <v>14</v>
      </c>
      <c r="E4273" t="s">
        <v>49</v>
      </c>
      <c r="F4273">
        <v>2019</v>
      </c>
      <c r="H4273" t="s">
        <v>21</v>
      </c>
      <c r="K4273" t="s">
        <v>136</v>
      </c>
    </row>
    <row r="4274" spans="1:11" x14ac:dyDescent="0.25">
      <c r="A4274" t="s">
        <v>260</v>
      </c>
      <c r="B4274" t="s">
        <v>12</v>
      </c>
      <c r="C4274" t="s">
        <v>222</v>
      </c>
      <c r="D4274" t="s">
        <v>14</v>
      </c>
      <c r="E4274" t="s">
        <v>51</v>
      </c>
      <c r="F4274">
        <v>2019</v>
      </c>
      <c r="G4274">
        <v>1.026</v>
      </c>
      <c r="K4274" t="s">
        <v>136</v>
      </c>
    </row>
    <row r="4275" spans="1:11" x14ac:dyDescent="0.25">
      <c r="A4275" t="s">
        <v>260</v>
      </c>
      <c r="B4275" t="s">
        <v>12</v>
      </c>
      <c r="C4275" t="s">
        <v>222</v>
      </c>
      <c r="D4275" t="s">
        <v>14</v>
      </c>
      <c r="E4275" t="s">
        <v>52</v>
      </c>
      <c r="F4275">
        <v>2019</v>
      </c>
      <c r="G4275">
        <v>1.7390000000000001</v>
      </c>
      <c r="K4275" t="s">
        <v>136</v>
      </c>
    </row>
    <row r="4276" spans="1:11" x14ac:dyDescent="0.25">
      <c r="A4276" t="s">
        <v>260</v>
      </c>
      <c r="B4276" t="s">
        <v>12</v>
      </c>
      <c r="C4276" t="s">
        <v>222</v>
      </c>
      <c r="D4276" t="s">
        <v>14</v>
      </c>
      <c r="E4276" t="s">
        <v>91</v>
      </c>
      <c r="F4276">
        <v>2019</v>
      </c>
      <c r="H4276" t="s">
        <v>21</v>
      </c>
      <c r="K4276" t="s">
        <v>136</v>
      </c>
    </row>
    <row r="4277" spans="1:11" x14ac:dyDescent="0.25">
      <c r="A4277" t="s">
        <v>260</v>
      </c>
      <c r="B4277" t="s">
        <v>12</v>
      </c>
      <c r="C4277" t="s">
        <v>222</v>
      </c>
      <c r="D4277" t="s">
        <v>14</v>
      </c>
      <c r="E4277" t="s">
        <v>92</v>
      </c>
      <c r="F4277">
        <v>2019</v>
      </c>
      <c r="H4277" t="s">
        <v>21</v>
      </c>
      <c r="K4277" t="s">
        <v>136</v>
      </c>
    </row>
    <row r="4278" spans="1:11" x14ac:dyDescent="0.25">
      <c r="A4278" t="s">
        <v>260</v>
      </c>
      <c r="B4278" t="s">
        <v>12</v>
      </c>
      <c r="C4278" t="s">
        <v>222</v>
      </c>
      <c r="D4278" t="s">
        <v>14</v>
      </c>
      <c r="E4278" t="s">
        <v>53</v>
      </c>
      <c r="F4278">
        <v>2019</v>
      </c>
      <c r="G4278">
        <v>2.04</v>
      </c>
      <c r="K4278" t="s">
        <v>136</v>
      </c>
    </row>
    <row r="4279" spans="1:11" x14ac:dyDescent="0.25">
      <c r="A4279" t="s">
        <v>260</v>
      </c>
      <c r="B4279" t="s">
        <v>12</v>
      </c>
      <c r="C4279" t="s">
        <v>222</v>
      </c>
      <c r="D4279" t="s">
        <v>14</v>
      </c>
      <c r="E4279" t="s">
        <v>93</v>
      </c>
      <c r="F4279">
        <v>2019</v>
      </c>
      <c r="G4279">
        <v>0.41399999999999998</v>
      </c>
      <c r="H4279" t="s">
        <v>21</v>
      </c>
      <c r="K4279" t="s">
        <v>136</v>
      </c>
    </row>
    <row r="4280" spans="1:11" x14ac:dyDescent="0.25">
      <c r="A4280" t="s">
        <v>260</v>
      </c>
      <c r="B4280" t="s">
        <v>12</v>
      </c>
      <c r="C4280" t="s">
        <v>222</v>
      </c>
      <c r="D4280" t="s">
        <v>14</v>
      </c>
      <c r="E4280" t="s">
        <v>94</v>
      </c>
      <c r="F4280">
        <v>2019</v>
      </c>
      <c r="H4280" t="s">
        <v>21</v>
      </c>
      <c r="K4280" t="s">
        <v>136</v>
      </c>
    </row>
    <row r="4281" spans="1:11" x14ac:dyDescent="0.25">
      <c r="A4281" t="s">
        <v>260</v>
      </c>
      <c r="B4281" t="s">
        <v>12</v>
      </c>
      <c r="C4281" t="s">
        <v>222</v>
      </c>
      <c r="D4281" t="s">
        <v>14</v>
      </c>
      <c r="E4281" t="s">
        <v>54</v>
      </c>
      <c r="F4281">
        <v>2019</v>
      </c>
      <c r="H4281" t="s">
        <v>21</v>
      </c>
      <c r="K4281" t="s">
        <v>136</v>
      </c>
    </row>
    <row r="4282" spans="1:11" x14ac:dyDescent="0.25">
      <c r="A4282" t="s">
        <v>260</v>
      </c>
      <c r="B4282" t="s">
        <v>12</v>
      </c>
      <c r="C4282" t="s">
        <v>222</v>
      </c>
      <c r="D4282" t="s">
        <v>14</v>
      </c>
      <c r="E4282" t="s">
        <v>95</v>
      </c>
      <c r="F4282">
        <v>2019</v>
      </c>
      <c r="G4282">
        <v>1.0900000000000001</v>
      </c>
      <c r="K4282" t="s">
        <v>136</v>
      </c>
    </row>
    <row r="4283" spans="1:11" x14ac:dyDescent="0.25">
      <c r="A4283" t="s">
        <v>260</v>
      </c>
      <c r="B4283" t="s">
        <v>12</v>
      </c>
      <c r="C4283" t="s">
        <v>222</v>
      </c>
      <c r="D4283" t="s">
        <v>14</v>
      </c>
      <c r="E4283" t="s">
        <v>96</v>
      </c>
      <c r="F4283">
        <v>2019</v>
      </c>
      <c r="G4283">
        <v>2.226</v>
      </c>
      <c r="K4283" t="s">
        <v>136</v>
      </c>
    </row>
    <row r="4284" spans="1:11" x14ac:dyDescent="0.25">
      <c r="A4284" t="s">
        <v>260</v>
      </c>
      <c r="B4284" t="s">
        <v>12</v>
      </c>
      <c r="C4284" t="s">
        <v>222</v>
      </c>
      <c r="D4284" t="s">
        <v>14</v>
      </c>
      <c r="E4284" t="s">
        <v>97</v>
      </c>
      <c r="F4284">
        <v>2019</v>
      </c>
      <c r="G4284">
        <v>0.495</v>
      </c>
      <c r="H4284" t="s">
        <v>21</v>
      </c>
      <c r="K4284" t="s">
        <v>136</v>
      </c>
    </row>
    <row r="4285" spans="1:11" x14ac:dyDescent="0.25">
      <c r="A4285" t="s">
        <v>260</v>
      </c>
      <c r="B4285" t="s">
        <v>12</v>
      </c>
      <c r="C4285" t="s">
        <v>222</v>
      </c>
      <c r="D4285" t="s">
        <v>14</v>
      </c>
      <c r="E4285" t="s">
        <v>98</v>
      </c>
      <c r="F4285">
        <v>2019</v>
      </c>
      <c r="H4285" t="s">
        <v>21</v>
      </c>
      <c r="K4285" t="s">
        <v>136</v>
      </c>
    </row>
    <row r="4286" spans="1:11" x14ac:dyDescent="0.25">
      <c r="A4286" t="s">
        <v>260</v>
      </c>
      <c r="B4286" t="s">
        <v>12</v>
      </c>
      <c r="C4286" t="s">
        <v>222</v>
      </c>
      <c r="D4286" t="s">
        <v>14</v>
      </c>
      <c r="E4286" t="s">
        <v>99</v>
      </c>
      <c r="F4286">
        <v>2019</v>
      </c>
      <c r="G4286">
        <v>0.53600000000000003</v>
      </c>
      <c r="K4286" t="s">
        <v>136</v>
      </c>
    </row>
    <row r="4287" spans="1:11" x14ac:dyDescent="0.25">
      <c r="A4287" t="s">
        <v>260</v>
      </c>
      <c r="B4287" t="s">
        <v>12</v>
      </c>
      <c r="C4287" t="s">
        <v>222</v>
      </c>
      <c r="D4287" t="s">
        <v>14</v>
      </c>
      <c r="E4287" t="s">
        <v>56</v>
      </c>
      <c r="F4287">
        <v>2019</v>
      </c>
      <c r="H4287" t="s">
        <v>21</v>
      </c>
      <c r="K4287" t="s">
        <v>136</v>
      </c>
    </row>
    <row r="4288" spans="1:11" x14ac:dyDescent="0.25">
      <c r="A4288" t="s">
        <v>260</v>
      </c>
      <c r="B4288" t="s">
        <v>12</v>
      </c>
      <c r="C4288" t="s">
        <v>222</v>
      </c>
      <c r="D4288" t="s">
        <v>14</v>
      </c>
      <c r="E4288" t="s">
        <v>101</v>
      </c>
      <c r="F4288">
        <v>2019</v>
      </c>
      <c r="G4288">
        <v>0.25900000000000001</v>
      </c>
      <c r="H4288" t="s">
        <v>21</v>
      </c>
      <c r="K4288" t="s">
        <v>136</v>
      </c>
    </row>
    <row r="4289" spans="1:11" x14ac:dyDescent="0.25">
      <c r="A4289" t="s">
        <v>260</v>
      </c>
      <c r="B4289" t="s">
        <v>12</v>
      </c>
      <c r="C4289" t="s">
        <v>222</v>
      </c>
      <c r="D4289" t="s">
        <v>14</v>
      </c>
      <c r="E4289" t="s">
        <v>102</v>
      </c>
      <c r="F4289">
        <v>2019</v>
      </c>
      <c r="G4289">
        <v>1.1819999999999999</v>
      </c>
      <c r="K4289" t="s">
        <v>136</v>
      </c>
    </row>
    <row r="4290" spans="1:11" x14ac:dyDescent="0.25">
      <c r="A4290" t="s">
        <v>260</v>
      </c>
      <c r="B4290" t="s">
        <v>12</v>
      </c>
      <c r="C4290" t="s">
        <v>222</v>
      </c>
      <c r="D4290" t="s">
        <v>14</v>
      </c>
      <c r="E4290" t="s">
        <v>57</v>
      </c>
      <c r="F4290">
        <v>2019</v>
      </c>
      <c r="G4290">
        <v>0.46600000000000003</v>
      </c>
      <c r="K4290" t="s">
        <v>136</v>
      </c>
    </row>
    <row r="4291" spans="1:11" x14ac:dyDescent="0.25">
      <c r="A4291" t="s">
        <v>260</v>
      </c>
      <c r="B4291" t="s">
        <v>12</v>
      </c>
      <c r="C4291" t="s">
        <v>222</v>
      </c>
      <c r="D4291" t="s">
        <v>14</v>
      </c>
      <c r="E4291" t="s">
        <v>103</v>
      </c>
      <c r="F4291">
        <v>2019</v>
      </c>
      <c r="G4291">
        <v>0.67600000000000005</v>
      </c>
      <c r="K4291" t="s">
        <v>136</v>
      </c>
    </row>
    <row r="4292" spans="1:11" x14ac:dyDescent="0.25">
      <c r="A4292" t="s">
        <v>260</v>
      </c>
      <c r="B4292" t="s">
        <v>12</v>
      </c>
      <c r="C4292" t="s">
        <v>222</v>
      </c>
      <c r="D4292" t="s">
        <v>14</v>
      </c>
      <c r="E4292" t="s">
        <v>58</v>
      </c>
      <c r="F4292">
        <v>2019</v>
      </c>
      <c r="G4292">
        <v>0.27</v>
      </c>
      <c r="K4292" t="s">
        <v>136</v>
      </c>
    </row>
    <row r="4293" spans="1:11" x14ac:dyDescent="0.25">
      <c r="A4293" t="s">
        <v>260</v>
      </c>
      <c r="B4293" t="s">
        <v>12</v>
      </c>
      <c r="C4293" t="s">
        <v>222</v>
      </c>
      <c r="D4293" t="s">
        <v>14</v>
      </c>
      <c r="E4293" t="s">
        <v>59</v>
      </c>
      <c r="F4293">
        <v>2019</v>
      </c>
      <c r="G4293">
        <v>29.244</v>
      </c>
      <c r="K4293" t="s">
        <v>136</v>
      </c>
    </row>
    <row r="4294" spans="1:11" x14ac:dyDescent="0.25">
      <c r="A4294" t="s">
        <v>260</v>
      </c>
      <c r="B4294" t="s">
        <v>12</v>
      </c>
      <c r="C4294" t="s">
        <v>222</v>
      </c>
      <c r="D4294" t="s">
        <v>14</v>
      </c>
      <c r="E4294" t="s">
        <v>60</v>
      </c>
      <c r="F4294">
        <v>2019</v>
      </c>
      <c r="G4294">
        <v>22.673999999999999</v>
      </c>
      <c r="K4294" t="s">
        <v>136</v>
      </c>
    </row>
    <row r="4295" spans="1:11" x14ac:dyDescent="0.25">
      <c r="A4295" t="s">
        <v>260</v>
      </c>
      <c r="B4295" t="s">
        <v>12</v>
      </c>
      <c r="C4295" t="s">
        <v>222</v>
      </c>
      <c r="D4295" t="s">
        <v>14</v>
      </c>
      <c r="E4295" t="s">
        <v>61</v>
      </c>
      <c r="F4295">
        <v>2019</v>
      </c>
      <c r="G4295">
        <v>10.779</v>
      </c>
      <c r="K4295" t="s">
        <v>136</v>
      </c>
    </row>
    <row r="4296" spans="1:11" x14ac:dyDescent="0.25">
      <c r="A4296" t="s">
        <v>260</v>
      </c>
      <c r="B4296" t="s">
        <v>12</v>
      </c>
      <c r="C4296" t="s">
        <v>222</v>
      </c>
      <c r="D4296" t="s">
        <v>14</v>
      </c>
      <c r="E4296" t="s">
        <v>62</v>
      </c>
      <c r="F4296">
        <v>2019</v>
      </c>
      <c r="G4296">
        <v>0.39600000000000002</v>
      </c>
      <c r="K4296" t="s">
        <v>136</v>
      </c>
    </row>
    <row r="4297" spans="1:11" x14ac:dyDescent="0.25">
      <c r="A4297" t="s">
        <v>260</v>
      </c>
      <c r="B4297" t="s">
        <v>12</v>
      </c>
      <c r="C4297" t="s">
        <v>222</v>
      </c>
      <c r="D4297" t="s">
        <v>14</v>
      </c>
      <c r="E4297" t="s">
        <v>104</v>
      </c>
      <c r="F4297">
        <v>2019</v>
      </c>
      <c r="H4297" t="s">
        <v>21</v>
      </c>
      <c r="K4297" t="s">
        <v>136</v>
      </c>
    </row>
    <row r="4298" spans="1:11" x14ac:dyDescent="0.25">
      <c r="A4298" t="s">
        <v>260</v>
      </c>
      <c r="B4298" t="s">
        <v>12</v>
      </c>
      <c r="C4298" t="s">
        <v>222</v>
      </c>
      <c r="D4298" t="s">
        <v>14</v>
      </c>
      <c r="E4298" t="s">
        <v>105</v>
      </c>
      <c r="F4298">
        <v>2019</v>
      </c>
      <c r="G4298">
        <v>0.46100000000000002</v>
      </c>
      <c r="H4298" t="s">
        <v>21</v>
      </c>
      <c r="K4298" t="s">
        <v>136</v>
      </c>
    </row>
    <row r="4299" spans="1:11" x14ac:dyDescent="0.25">
      <c r="A4299" t="s">
        <v>260</v>
      </c>
      <c r="B4299" t="s">
        <v>12</v>
      </c>
      <c r="C4299" t="s">
        <v>222</v>
      </c>
      <c r="D4299" t="s">
        <v>14</v>
      </c>
      <c r="E4299" t="s">
        <v>63</v>
      </c>
      <c r="F4299">
        <v>2019</v>
      </c>
      <c r="H4299" t="s">
        <v>21</v>
      </c>
      <c r="K4299" t="s">
        <v>136</v>
      </c>
    </row>
    <row r="4300" spans="1:11" x14ac:dyDescent="0.25">
      <c r="A4300" t="s">
        <v>260</v>
      </c>
      <c r="B4300" t="s">
        <v>12</v>
      </c>
      <c r="C4300" t="s">
        <v>222</v>
      </c>
      <c r="D4300" t="s">
        <v>14</v>
      </c>
      <c r="E4300" t="s">
        <v>64</v>
      </c>
      <c r="F4300">
        <v>2019</v>
      </c>
      <c r="G4300">
        <v>1.593</v>
      </c>
      <c r="K4300" t="s">
        <v>136</v>
      </c>
    </row>
    <row r="4301" spans="1:11" x14ac:dyDescent="0.25">
      <c r="A4301" t="s">
        <v>260</v>
      </c>
      <c r="B4301" t="s">
        <v>12</v>
      </c>
      <c r="C4301" t="s">
        <v>222</v>
      </c>
      <c r="D4301" t="s">
        <v>14</v>
      </c>
      <c r="E4301" t="s">
        <v>65</v>
      </c>
      <c r="F4301">
        <v>2019</v>
      </c>
      <c r="G4301">
        <v>1.6879999999999999</v>
      </c>
      <c r="K4301" t="s">
        <v>136</v>
      </c>
    </row>
    <row r="4302" spans="1:11" x14ac:dyDescent="0.25">
      <c r="A4302" t="s">
        <v>260</v>
      </c>
      <c r="B4302" t="s">
        <v>12</v>
      </c>
      <c r="C4302" t="s">
        <v>222</v>
      </c>
      <c r="D4302" t="s">
        <v>14</v>
      </c>
      <c r="E4302" t="s">
        <v>66</v>
      </c>
      <c r="F4302">
        <v>2019</v>
      </c>
      <c r="G4302">
        <v>0.52900000000000003</v>
      </c>
      <c r="K4302" t="s">
        <v>136</v>
      </c>
    </row>
    <row r="4303" spans="1:11" x14ac:dyDescent="0.25">
      <c r="A4303" t="s">
        <v>260</v>
      </c>
      <c r="B4303" t="s">
        <v>12</v>
      </c>
      <c r="C4303" t="s">
        <v>222</v>
      </c>
      <c r="D4303" t="s">
        <v>14</v>
      </c>
      <c r="E4303" t="s">
        <v>67</v>
      </c>
      <c r="F4303">
        <v>2019</v>
      </c>
      <c r="G4303">
        <v>0.40100000000000002</v>
      </c>
      <c r="K4303" t="s">
        <v>136</v>
      </c>
    </row>
    <row r="4304" spans="1:11" x14ac:dyDescent="0.25">
      <c r="A4304" t="s">
        <v>260</v>
      </c>
      <c r="B4304" t="s">
        <v>12</v>
      </c>
      <c r="C4304" t="s">
        <v>222</v>
      </c>
      <c r="D4304" t="s">
        <v>14</v>
      </c>
      <c r="E4304" t="s">
        <v>68</v>
      </c>
      <c r="F4304">
        <v>2019</v>
      </c>
      <c r="G4304">
        <v>3.8180000000000001</v>
      </c>
      <c r="K4304" t="s">
        <v>136</v>
      </c>
    </row>
    <row r="4305" spans="1:11" x14ac:dyDescent="0.25">
      <c r="A4305" t="s">
        <v>260</v>
      </c>
      <c r="B4305" t="s">
        <v>12</v>
      </c>
      <c r="C4305" t="s">
        <v>222</v>
      </c>
      <c r="D4305" t="s">
        <v>14</v>
      </c>
      <c r="E4305" t="s">
        <v>69</v>
      </c>
      <c r="F4305">
        <v>2019</v>
      </c>
      <c r="H4305" t="s">
        <v>21</v>
      </c>
      <c r="K4305" t="s">
        <v>136</v>
      </c>
    </row>
    <row r="4306" spans="1:11" x14ac:dyDescent="0.25">
      <c r="A4306" t="s">
        <v>260</v>
      </c>
      <c r="B4306" t="s">
        <v>12</v>
      </c>
      <c r="C4306" t="s">
        <v>222</v>
      </c>
      <c r="D4306" t="s">
        <v>14</v>
      </c>
      <c r="E4306" t="s">
        <v>70</v>
      </c>
      <c r="F4306">
        <v>2019</v>
      </c>
      <c r="G4306">
        <v>1.2989999999999999</v>
      </c>
      <c r="K4306" t="s">
        <v>136</v>
      </c>
    </row>
    <row r="4307" spans="1:11" x14ac:dyDescent="0.25">
      <c r="A4307" t="s">
        <v>261</v>
      </c>
      <c r="B4307" t="s">
        <v>12</v>
      </c>
      <c r="C4307" t="s">
        <v>262</v>
      </c>
      <c r="D4307" t="s">
        <v>14</v>
      </c>
      <c r="E4307" t="s">
        <v>15</v>
      </c>
      <c r="F4307">
        <v>2020</v>
      </c>
      <c r="G4307">
        <v>50915.303</v>
      </c>
      <c r="H4307" t="s">
        <v>125</v>
      </c>
      <c r="J4307" t="s">
        <v>126</v>
      </c>
      <c r="K4307" t="s">
        <v>16</v>
      </c>
    </row>
    <row r="4308" spans="1:11" x14ac:dyDescent="0.25">
      <c r="A4308" t="s">
        <v>261</v>
      </c>
      <c r="B4308" t="s">
        <v>12</v>
      </c>
      <c r="C4308" t="s">
        <v>262</v>
      </c>
      <c r="D4308" t="s">
        <v>14</v>
      </c>
      <c r="E4308" t="s">
        <v>17</v>
      </c>
      <c r="F4308">
        <v>2020</v>
      </c>
      <c r="G4308">
        <v>6144.4440000000004</v>
      </c>
      <c r="H4308" t="s">
        <v>125</v>
      </c>
      <c r="J4308" t="s">
        <v>126</v>
      </c>
      <c r="K4308" t="s">
        <v>16</v>
      </c>
    </row>
    <row r="4309" spans="1:11" x14ac:dyDescent="0.25">
      <c r="A4309" t="s">
        <v>261</v>
      </c>
      <c r="B4309" t="s">
        <v>12</v>
      </c>
      <c r="C4309" t="s">
        <v>262</v>
      </c>
      <c r="D4309" t="s">
        <v>14</v>
      </c>
      <c r="E4309" t="s">
        <v>73</v>
      </c>
      <c r="F4309">
        <v>2020</v>
      </c>
      <c r="G4309">
        <v>54.878999999999998</v>
      </c>
      <c r="H4309" t="s">
        <v>125</v>
      </c>
      <c r="J4309" t="s">
        <v>126</v>
      </c>
      <c r="K4309" t="s">
        <v>16</v>
      </c>
    </row>
    <row r="4310" spans="1:11" x14ac:dyDescent="0.25">
      <c r="A4310" t="s">
        <v>261</v>
      </c>
      <c r="B4310" t="s">
        <v>12</v>
      </c>
      <c r="C4310" t="s">
        <v>262</v>
      </c>
      <c r="D4310" t="s">
        <v>14</v>
      </c>
      <c r="E4310" t="s">
        <v>18</v>
      </c>
      <c r="F4310">
        <v>2020</v>
      </c>
      <c r="G4310">
        <v>110.021</v>
      </c>
      <c r="H4310" t="s">
        <v>125</v>
      </c>
      <c r="J4310" t="s">
        <v>126</v>
      </c>
      <c r="K4310" t="s">
        <v>16</v>
      </c>
    </row>
    <row r="4311" spans="1:11" x14ac:dyDescent="0.25">
      <c r="A4311" t="s">
        <v>261</v>
      </c>
      <c r="B4311" t="s">
        <v>12</v>
      </c>
      <c r="C4311" t="s">
        <v>262</v>
      </c>
      <c r="D4311" t="s">
        <v>14</v>
      </c>
      <c r="E4311" t="s">
        <v>74</v>
      </c>
      <c r="F4311">
        <v>2020</v>
      </c>
      <c r="G4311">
        <v>37.003</v>
      </c>
      <c r="H4311" t="s">
        <v>125</v>
      </c>
      <c r="J4311" t="s">
        <v>126</v>
      </c>
      <c r="K4311" t="s">
        <v>16</v>
      </c>
    </row>
    <row r="4312" spans="1:11" x14ac:dyDescent="0.25">
      <c r="A4312" t="s">
        <v>261</v>
      </c>
      <c r="B4312" t="s">
        <v>12</v>
      </c>
      <c r="C4312" t="s">
        <v>262</v>
      </c>
      <c r="D4312" t="s">
        <v>14</v>
      </c>
      <c r="E4312" t="s">
        <v>20</v>
      </c>
      <c r="F4312">
        <v>2020</v>
      </c>
      <c r="G4312">
        <v>105.129</v>
      </c>
      <c r="H4312" t="s">
        <v>125</v>
      </c>
      <c r="J4312" t="s">
        <v>126</v>
      </c>
      <c r="K4312" t="s">
        <v>16</v>
      </c>
    </row>
    <row r="4313" spans="1:11" x14ac:dyDescent="0.25">
      <c r="A4313" t="s">
        <v>261</v>
      </c>
      <c r="B4313" t="s">
        <v>12</v>
      </c>
      <c r="C4313" t="s">
        <v>262</v>
      </c>
      <c r="D4313" t="s">
        <v>14</v>
      </c>
      <c r="E4313" t="s">
        <v>75</v>
      </c>
      <c r="F4313">
        <v>2020</v>
      </c>
      <c r="G4313">
        <v>24.620999999999999</v>
      </c>
      <c r="H4313" t="s">
        <v>125</v>
      </c>
      <c r="J4313" t="s">
        <v>126</v>
      </c>
      <c r="K4313" t="s">
        <v>16</v>
      </c>
    </row>
    <row r="4314" spans="1:11" x14ac:dyDescent="0.25">
      <c r="A4314" t="s">
        <v>261</v>
      </c>
      <c r="B4314" t="s">
        <v>12</v>
      </c>
      <c r="C4314" t="s">
        <v>262</v>
      </c>
      <c r="D4314" t="s">
        <v>14</v>
      </c>
      <c r="E4314" t="s">
        <v>23</v>
      </c>
      <c r="F4314">
        <v>2020</v>
      </c>
      <c r="G4314">
        <v>1963.5989999999999</v>
      </c>
      <c r="H4314" t="s">
        <v>125</v>
      </c>
      <c r="J4314" t="s">
        <v>126</v>
      </c>
      <c r="K4314" t="s">
        <v>16</v>
      </c>
    </row>
    <row r="4315" spans="1:11" x14ac:dyDescent="0.25">
      <c r="A4315" t="s">
        <v>261</v>
      </c>
      <c r="B4315" t="s">
        <v>12</v>
      </c>
      <c r="C4315" t="s">
        <v>262</v>
      </c>
      <c r="D4315" t="s">
        <v>14</v>
      </c>
      <c r="E4315" t="s">
        <v>76</v>
      </c>
      <c r="F4315">
        <v>2020</v>
      </c>
      <c r="G4315">
        <v>258.726</v>
      </c>
      <c r="H4315" t="s">
        <v>125</v>
      </c>
      <c r="J4315" t="s">
        <v>126</v>
      </c>
      <c r="K4315" t="s">
        <v>16</v>
      </c>
    </row>
    <row r="4316" spans="1:11" x14ac:dyDescent="0.25">
      <c r="A4316" t="s">
        <v>261</v>
      </c>
      <c r="B4316" t="s">
        <v>12</v>
      </c>
      <c r="C4316" t="s">
        <v>262</v>
      </c>
      <c r="D4316" t="s">
        <v>14</v>
      </c>
      <c r="E4316" t="s">
        <v>25</v>
      </c>
      <c r="F4316">
        <v>2020</v>
      </c>
      <c r="G4316">
        <v>298.72699999999998</v>
      </c>
      <c r="H4316" t="s">
        <v>125</v>
      </c>
      <c r="J4316" t="s">
        <v>126</v>
      </c>
      <c r="K4316" t="s">
        <v>16</v>
      </c>
    </row>
    <row r="4317" spans="1:11" x14ac:dyDescent="0.25">
      <c r="A4317" t="s">
        <v>261</v>
      </c>
      <c r="B4317" t="s">
        <v>12</v>
      </c>
      <c r="C4317" t="s">
        <v>262</v>
      </c>
      <c r="D4317" t="s">
        <v>14</v>
      </c>
      <c r="E4317" t="s">
        <v>26</v>
      </c>
      <c r="F4317">
        <v>2020</v>
      </c>
      <c r="G4317">
        <v>550.72699999999998</v>
      </c>
      <c r="H4317" t="s">
        <v>125</v>
      </c>
      <c r="J4317" t="s">
        <v>126</v>
      </c>
      <c r="K4317" t="s">
        <v>16</v>
      </c>
    </row>
    <row r="4318" spans="1:11" x14ac:dyDescent="0.25">
      <c r="A4318" t="s">
        <v>261</v>
      </c>
      <c r="B4318" t="s">
        <v>12</v>
      </c>
      <c r="C4318" t="s">
        <v>262</v>
      </c>
      <c r="D4318" t="s">
        <v>14</v>
      </c>
      <c r="E4318" t="s">
        <v>27</v>
      </c>
      <c r="F4318">
        <v>2020</v>
      </c>
      <c r="G4318">
        <v>290.57400000000001</v>
      </c>
      <c r="H4318" t="s">
        <v>125</v>
      </c>
      <c r="J4318" t="s">
        <v>126</v>
      </c>
      <c r="K4318" t="s">
        <v>16</v>
      </c>
    </row>
    <row r="4319" spans="1:11" x14ac:dyDescent="0.25">
      <c r="A4319" t="s">
        <v>261</v>
      </c>
      <c r="B4319" t="s">
        <v>12</v>
      </c>
      <c r="C4319" t="s">
        <v>262</v>
      </c>
      <c r="D4319" t="s">
        <v>14</v>
      </c>
      <c r="E4319" t="s">
        <v>28</v>
      </c>
      <c r="F4319">
        <v>2020</v>
      </c>
      <c r="G4319">
        <v>124.358</v>
      </c>
      <c r="H4319" t="s">
        <v>125</v>
      </c>
      <c r="J4319" t="s">
        <v>126</v>
      </c>
      <c r="K4319" t="s">
        <v>16</v>
      </c>
    </row>
    <row r="4320" spans="1:11" x14ac:dyDescent="0.25">
      <c r="A4320" t="s">
        <v>261</v>
      </c>
      <c r="B4320" t="s">
        <v>12</v>
      </c>
      <c r="C4320" t="s">
        <v>262</v>
      </c>
      <c r="D4320" t="s">
        <v>14</v>
      </c>
      <c r="E4320" t="s">
        <v>29</v>
      </c>
      <c r="F4320">
        <v>2020</v>
      </c>
      <c r="G4320">
        <v>155.976</v>
      </c>
      <c r="H4320" t="s">
        <v>125</v>
      </c>
      <c r="J4320" t="s">
        <v>126</v>
      </c>
      <c r="K4320" t="s">
        <v>16</v>
      </c>
    </row>
    <row r="4321" spans="1:11" x14ac:dyDescent="0.25">
      <c r="A4321" t="s">
        <v>261</v>
      </c>
      <c r="B4321" t="s">
        <v>12</v>
      </c>
      <c r="C4321" t="s">
        <v>262</v>
      </c>
      <c r="D4321" t="s">
        <v>14</v>
      </c>
      <c r="E4321" t="s">
        <v>77</v>
      </c>
      <c r="F4321">
        <v>2020</v>
      </c>
      <c r="G4321">
        <v>128.315</v>
      </c>
      <c r="H4321" t="s">
        <v>125</v>
      </c>
      <c r="J4321" t="s">
        <v>126</v>
      </c>
      <c r="K4321" t="s">
        <v>16</v>
      </c>
    </row>
    <row r="4322" spans="1:11" x14ac:dyDescent="0.25">
      <c r="A4322" t="s">
        <v>261</v>
      </c>
      <c r="B4322" t="s">
        <v>12</v>
      </c>
      <c r="C4322" t="s">
        <v>262</v>
      </c>
      <c r="D4322" t="s">
        <v>14</v>
      </c>
      <c r="E4322" t="s">
        <v>30</v>
      </c>
      <c r="F4322">
        <v>2020</v>
      </c>
      <c r="G4322">
        <v>46.27</v>
      </c>
      <c r="H4322" t="s">
        <v>125</v>
      </c>
      <c r="J4322" t="s">
        <v>126</v>
      </c>
      <c r="K4322" t="s">
        <v>16</v>
      </c>
    </row>
    <row r="4323" spans="1:11" x14ac:dyDescent="0.25">
      <c r="A4323" t="s">
        <v>261</v>
      </c>
      <c r="B4323" t="s">
        <v>12</v>
      </c>
      <c r="C4323" t="s">
        <v>262</v>
      </c>
      <c r="D4323" t="s">
        <v>14</v>
      </c>
      <c r="E4323" t="s">
        <v>31</v>
      </c>
      <c r="F4323">
        <v>2020</v>
      </c>
      <c r="G4323">
        <v>341.78899999999999</v>
      </c>
      <c r="H4323" t="s">
        <v>125</v>
      </c>
      <c r="J4323" t="s">
        <v>126</v>
      </c>
      <c r="K4323" t="s">
        <v>16</v>
      </c>
    </row>
    <row r="4324" spans="1:11" x14ac:dyDescent="0.25">
      <c r="A4324" t="s">
        <v>261</v>
      </c>
      <c r="B4324" t="s">
        <v>12</v>
      </c>
      <c r="C4324" t="s">
        <v>262</v>
      </c>
      <c r="D4324" t="s">
        <v>14</v>
      </c>
      <c r="E4324" t="s">
        <v>79</v>
      </c>
      <c r="F4324">
        <v>2020</v>
      </c>
      <c r="G4324">
        <v>409.25400000000002</v>
      </c>
      <c r="H4324" t="s">
        <v>125</v>
      </c>
      <c r="J4324" t="s">
        <v>126</v>
      </c>
      <c r="K4324" t="s">
        <v>16</v>
      </c>
    </row>
    <row r="4325" spans="1:11" x14ac:dyDescent="0.25">
      <c r="A4325" t="s">
        <v>261</v>
      </c>
      <c r="B4325" t="s">
        <v>12</v>
      </c>
      <c r="C4325" t="s">
        <v>262</v>
      </c>
      <c r="D4325" t="s">
        <v>14</v>
      </c>
      <c r="E4325" t="s">
        <v>32</v>
      </c>
      <c r="F4325">
        <v>2020</v>
      </c>
      <c r="G4325">
        <v>361.649</v>
      </c>
      <c r="H4325" t="s">
        <v>125</v>
      </c>
      <c r="J4325" t="s">
        <v>126</v>
      </c>
      <c r="K4325" t="s">
        <v>16</v>
      </c>
    </row>
    <row r="4326" spans="1:11" x14ac:dyDescent="0.25">
      <c r="A4326" t="s">
        <v>261</v>
      </c>
      <c r="B4326" t="s">
        <v>12</v>
      </c>
      <c r="C4326" t="s">
        <v>262</v>
      </c>
      <c r="D4326" t="s">
        <v>14</v>
      </c>
      <c r="E4326" t="s">
        <v>33</v>
      </c>
      <c r="F4326">
        <v>2020</v>
      </c>
      <c r="G4326">
        <v>120.657</v>
      </c>
      <c r="H4326" t="s">
        <v>125</v>
      </c>
      <c r="J4326" t="s">
        <v>126</v>
      </c>
      <c r="K4326" t="s">
        <v>16</v>
      </c>
    </row>
    <row r="4327" spans="1:11" x14ac:dyDescent="0.25">
      <c r="A4327" t="s">
        <v>261</v>
      </c>
      <c r="B4327" t="s">
        <v>12</v>
      </c>
      <c r="C4327" t="s">
        <v>262</v>
      </c>
      <c r="D4327" t="s">
        <v>14</v>
      </c>
      <c r="E4327" t="s">
        <v>34</v>
      </c>
      <c r="F4327">
        <v>2020</v>
      </c>
      <c r="G4327">
        <v>684.11099999999999</v>
      </c>
      <c r="H4327" t="s">
        <v>125</v>
      </c>
      <c r="J4327" t="s">
        <v>126</v>
      </c>
      <c r="K4327" t="s">
        <v>16</v>
      </c>
    </row>
    <row r="4328" spans="1:11" x14ac:dyDescent="0.25">
      <c r="A4328" t="s">
        <v>261</v>
      </c>
      <c r="B4328" t="s">
        <v>12</v>
      </c>
      <c r="C4328" t="s">
        <v>262</v>
      </c>
      <c r="D4328" t="s">
        <v>14</v>
      </c>
      <c r="E4328" t="s">
        <v>80</v>
      </c>
      <c r="F4328">
        <v>2020</v>
      </c>
      <c r="G4328">
        <v>273.18799999999999</v>
      </c>
      <c r="H4328" t="s">
        <v>125</v>
      </c>
      <c r="J4328" t="s">
        <v>126</v>
      </c>
      <c r="K4328" t="s">
        <v>16</v>
      </c>
    </row>
    <row r="4329" spans="1:11" x14ac:dyDescent="0.25">
      <c r="A4329" t="s">
        <v>261</v>
      </c>
      <c r="B4329" t="s">
        <v>12</v>
      </c>
      <c r="C4329" t="s">
        <v>262</v>
      </c>
      <c r="D4329" t="s">
        <v>14</v>
      </c>
      <c r="E4329" t="s">
        <v>35</v>
      </c>
      <c r="F4329">
        <v>2020</v>
      </c>
      <c r="G4329">
        <v>248.12700000000001</v>
      </c>
      <c r="H4329" t="s">
        <v>125</v>
      </c>
      <c r="J4329" t="s">
        <v>126</v>
      </c>
      <c r="K4329" t="s">
        <v>16</v>
      </c>
    </row>
    <row r="4330" spans="1:11" x14ac:dyDescent="0.25">
      <c r="A4330" t="s">
        <v>261</v>
      </c>
      <c r="B4330" t="s">
        <v>12</v>
      </c>
      <c r="C4330" t="s">
        <v>262</v>
      </c>
      <c r="D4330" t="s">
        <v>14</v>
      </c>
      <c r="E4330" t="s">
        <v>36</v>
      </c>
      <c r="F4330">
        <v>2020</v>
      </c>
      <c r="G4330">
        <v>1341.047</v>
      </c>
      <c r="H4330" t="s">
        <v>125</v>
      </c>
      <c r="J4330" t="s">
        <v>126</v>
      </c>
      <c r="K4330" t="s">
        <v>16</v>
      </c>
    </row>
    <row r="4331" spans="1:11" x14ac:dyDescent="0.25">
      <c r="A4331" t="s">
        <v>261</v>
      </c>
      <c r="B4331" t="s">
        <v>12</v>
      </c>
      <c r="C4331" t="s">
        <v>262</v>
      </c>
      <c r="D4331" t="s">
        <v>14</v>
      </c>
      <c r="E4331" t="s">
        <v>37</v>
      </c>
      <c r="F4331">
        <v>2020</v>
      </c>
      <c r="G4331">
        <v>460.21199999999999</v>
      </c>
      <c r="H4331" t="s">
        <v>125</v>
      </c>
      <c r="J4331" t="s">
        <v>126</v>
      </c>
      <c r="K4331" t="s">
        <v>16</v>
      </c>
    </row>
    <row r="4332" spans="1:11" x14ac:dyDescent="0.25">
      <c r="A4332" t="s">
        <v>261</v>
      </c>
      <c r="B4332" t="s">
        <v>12</v>
      </c>
      <c r="C4332" t="s">
        <v>262</v>
      </c>
      <c r="D4332" t="s">
        <v>14</v>
      </c>
      <c r="E4332" t="s">
        <v>38</v>
      </c>
      <c r="F4332">
        <v>2020</v>
      </c>
      <c r="G4332">
        <v>357.03199999999998</v>
      </c>
      <c r="H4332" t="s">
        <v>125</v>
      </c>
      <c r="J4332" t="s">
        <v>126</v>
      </c>
      <c r="K4332" t="s">
        <v>16</v>
      </c>
    </row>
    <row r="4333" spans="1:11" x14ac:dyDescent="0.25">
      <c r="A4333" t="s">
        <v>261</v>
      </c>
      <c r="B4333" t="s">
        <v>12</v>
      </c>
      <c r="C4333" t="s">
        <v>262</v>
      </c>
      <c r="D4333" t="s">
        <v>14</v>
      </c>
      <c r="E4333" t="s">
        <v>39</v>
      </c>
      <c r="F4333">
        <v>2020</v>
      </c>
      <c r="G4333">
        <v>97.241</v>
      </c>
      <c r="H4333" t="s">
        <v>125</v>
      </c>
      <c r="J4333" t="s">
        <v>126</v>
      </c>
      <c r="K4333" t="s">
        <v>16</v>
      </c>
    </row>
    <row r="4334" spans="1:11" x14ac:dyDescent="0.25">
      <c r="A4334" t="s">
        <v>261</v>
      </c>
      <c r="B4334" t="s">
        <v>12</v>
      </c>
      <c r="C4334" t="s">
        <v>262</v>
      </c>
      <c r="D4334" t="s">
        <v>14</v>
      </c>
      <c r="E4334" t="s">
        <v>83</v>
      </c>
      <c r="F4334">
        <v>2020</v>
      </c>
      <c r="G4334">
        <v>95.509</v>
      </c>
      <c r="H4334" t="s">
        <v>125</v>
      </c>
      <c r="J4334" t="s">
        <v>126</v>
      </c>
      <c r="K4334" t="s">
        <v>16</v>
      </c>
    </row>
    <row r="4335" spans="1:11" x14ac:dyDescent="0.25">
      <c r="A4335" t="s">
        <v>261</v>
      </c>
      <c r="B4335" t="s">
        <v>12</v>
      </c>
      <c r="C4335" t="s">
        <v>262</v>
      </c>
      <c r="D4335" t="s">
        <v>14</v>
      </c>
      <c r="E4335" t="s">
        <v>84</v>
      </c>
      <c r="F4335">
        <v>2020</v>
      </c>
      <c r="G4335">
        <v>132.34</v>
      </c>
      <c r="H4335" t="s">
        <v>125</v>
      </c>
      <c r="J4335" t="s">
        <v>126</v>
      </c>
      <c r="K4335" t="s">
        <v>16</v>
      </c>
    </row>
    <row r="4336" spans="1:11" x14ac:dyDescent="0.25">
      <c r="A4336" t="s">
        <v>261</v>
      </c>
      <c r="B4336" t="s">
        <v>12</v>
      </c>
      <c r="C4336" t="s">
        <v>262</v>
      </c>
      <c r="D4336" t="s">
        <v>14</v>
      </c>
      <c r="E4336" t="s">
        <v>86</v>
      </c>
      <c r="F4336">
        <v>2020</v>
      </c>
      <c r="G4336">
        <v>1559.3869999999999</v>
      </c>
      <c r="H4336" t="s">
        <v>125</v>
      </c>
      <c r="J4336" t="s">
        <v>126</v>
      </c>
      <c r="K4336" t="s">
        <v>16</v>
      </c>
    </row>
    <row r="4337" spans="1:11" x14ac:dyDescent="0.25">
      <c r="A4337" t="s">
        <v>261</v>
      </c>
      <c r="B4337" t="s">
        <v>12</v>
      </c>
      <c r="C4337" t="s">
        <v>262</v>
      </c>
      <c r="D4337" t="s">
        <v>14</v>
      </c>
      <c r="E4337" t="s">
        <v>41</v>
      </c>
      <c r="F4337">
        <v>2020</v>
      </c>
      <c r="G4337">
        <v>224.31299999999999</v>
      </c>
      <c r="H4337" t="s">
        <v>125</v>
      </c>
      <c r="J4337" t="s">
        <v>126</v>
      </c>
      <c r="K4337" t="s">
        <v>16</v>
      </c>
    </row>
    <row r="4338" spans="1:11" x14ac:dyDescent="0.25">
      <c r="A4338" t="s">
        <v>261</v>
      </c>
      <c r="B4338" t="s">
        <v>12</v>
      </c>
      <c r="C4338" t="s">
        <v>262</v>
      </c>
      <c r="D4338" t="s">
        <v>14</v>
      </c>
      <c r="E4338" t="s">
        <v>42</v>
      </c>
      <c r="F4338">
        <v>2020</v>
      </c>
      <c r="G4338">
        <v>2135.7449999999999</v>
      </c>
      <c r="H4338" t="s">
        <v>125</v>
      </c>
      <c r="J4338" t="s">
        <v>126</v>
      </c>
      <c r="K4338" t="s">
        <v>16</v>
      </c>
    </row>
    <row r="4339" spans="1:11" x14ac:dyDescent="0.25">
      <c r="A4339" t="s">
        <v>261</v>
      </c>
      <c r="B4339" t="s">
        <v>12</v>
      </c>
      <c r="C4339" t="s">
        <v>262</v>
      </c>
      <c r="D4339" t="s">
        <v>14</v>
      </c>
      <c r="E4339" t="s">
        <v>87</v>
      </c>
      <c r="F4339">
        <v>2020</v>
      </c>
      <c r="G4339">
        <v>986.86900000000003</v>
      </c>
      <c r="H4339" t="s">
        <v>125</v>
      </c>
      <c r="J4339" t="s">
        <v>126</v>
      </c>
      <c r="K4339" t="s">
        <v>16</v>
      </c>
    </row>
    <row r="4340" spans="1:11" x14ac:dyDescent="0.25">
      <c r="A4340" t="s">
        <v>261</v>
      </c>
      <c r="B4340" t="s">
        <v>12</v>
      </c>
      <c r="C4340" t="s">
        <v>262</v>
      </c>
      <c r="D4340" t="s">
        <v>14</v>
      </c>
      <c r="E4340" t="s">
        <v>43</v>
      </c>
      <c r="F4340">
        <v>2020</v>
      </c>
      <c r="G4340">
        <v>1474.527</v>
      </c>
      <c r="H4340" t="s">
        <v>125</v>
      </c>
      <c r="J4340" t="s">
        <v>126</v>
      </c>
      <c r="K4340" t="s">
        <v>16</v>
      </c>
    </row>
    <row r="4341" spans="1:11" x14ac:dyDescent="0.25">
      <c r="A4341" t="s">
        <v>261</v>
      </c>
      <c r="B4341" t="s">
        <v>12</v>
      </c>
      <c r="C4341" t="s">
        <v>262</v>
      </c>
      <c r="D4341" t="s">
        <v>14</v>
      </c>
      <c r="E4341" t="s">
        <v>44</v>
      </c>
      <c r="F4341">
        <v>2020</v>
      </c>
      <c r="G4341">
        <v>8168.7389999999996</v>
      </c>
      <c r="H4341" t="s">
        <v>125</v>
      </c>
      <c r="J4341" t="s">
        <v>126</v>
      </c>
      <c r="K4341" t="s">
        <v>16</v>
      </c>
    </row>
    <row r="4342" spans="1:11" x14ac:dyDescent="0.25">
      <c r="A4342" t="s">
        <v>261</v>
      </c>
      <c r="B4342" t="s">
        <v>12</v>
      </c>
      <c r="C4342" t="s">
        <v>262</v>
      </c>
      <c r="D4342" t="s">
        <v>14</v>
      </c>
      <c r="E4342" t="s">
        <v>45</v>
      </c>
      <c r="F4342">
        <v>2020</v>
      </c>
      <c r="G4342">
        <v>1905.884</v>
      </c>
      <c r="H4342" t="s">
        <v>125</v>
      </c>
      <c r="J4342" t="s">
        <v>126</v>
      </c>
      <c r="K4342" t="s">
        <v>16</v>
      </c>
    </row>
    <row r="4343" spans="1:11" x14ac:dyDescent="0.25">
      <c r="A4343" t="s">
        <v>261</v>
      </c>
      <c r="B4343" t="s">
        <v>12</v>
      </c>
      <c r="C4343" t="s">
        <v>262</v>
      </c>
      <c r="D4343" t="s">
        <v>14</v>
      </c>
      <c r="E4343" t="s">
        <v>46</v>
      </c>
      <c r="F4343">
        <v>2020</v>
      </c>
      <c r="G4343">
        <v>8.4949999999999992</v>
      </c>
      <c r="H4343" t="s">
        <v>125</v>
      </c>
      <c r="J4343" t="s">
        <v>126</v>
      </c>
      <c r="K4343" t="s">
        <v>16</v>
      </c>
    </row>
    <row r="4344" spans="1:11" x14ac:dyDescent="0.25">
      <c r="A4344" t="s">
        <v>261</v>
      </c>
      <c r="B4344" t="s">
        <v>12</v>
      </c>
      <c r="C4344" t="s">
        <v>262</v>
      </c>
      <c r="D4344" t="s">
        <v>14</v>
      </c>
      <c r="E4344" t="s">
        <v>88</v>
      </c>
      <c r="F4344">
        <v>2020</v>
      </c>
      <c r="G4344">
        <v>28.446000000000002</v>
      </c>
      <c r="H4344" t="s">
        <v>125</v>
      </c>
      <c r="J4344" t="s">
        <v>126</v>
      </c>
      <c r="K4344" t="s">
        <v>16</v>
      </c>
    </row>
    <row r="4345" spans="1:11" x14ac:dyDescent="0.25">
      <c r="A4345" t="s">
        <v>261</v>
      </c>
      <c r="B4345" t="s">
        <v>12</v>
      </c>
      <c r="C4345" t="s">
        <v>262</v>
      </c>
      <c r="D4345" t="s">
        <v>14</v>
      </c>
      <c r="E4345" t="s">
        <v>89</v>
      </c>
      <c r="F4345">
        <v>2020</v>
      </c>
      <c r="G4345">
        <v>202.98400000000001</v>
      </c>
      <c r="H4345" t="s">
        <v>125</v>
      </c>
      <c r="J4345" t="s">
        <v>126</v>
      </c>
      <c r="K4345" t="s">
        <v>16</v>
      </c>
    </row>
    <row r="4346" spans="1:11" x14ac:dyDescent="0.25">
      <c r="A4346" t="s">
        <v>261</v>
      </c>
      <c r="B4346" t="s">
        <v>12</v>
      </c>
      <c r="C4346" t="s">
        <v>262</v>
      </c>
      <c r="D4346" t="s">
        <v>14</v>
      </c>
      <c r="E4346" t="s">
        <v>90</v>
      </c>
      <c r="F4346">
        <v>2020</v>
      </c>
      <c r="G4346">
        <v>146.33799999999999</v>
      </c>
      <c r="H4346" t="s">
        <v>125</v>
      </c>
      <c r="J4346" t="s">
        <v>126</v>
      </c>
      <c r="K4346" t="s">
        <v>16</v>
      </c>
    </row>
    <row r="4347" spans="1:11" x14ac:dyDescent="0.25">
      <c r="A4347" t="s">
        <v>261</v>
      </c>
      <c r="B4347" t="s">
        <v>12</v>
      </c>
      <c r="C4347" t="s">
        <v>262</v>
      </c>
      <c r="D4347" t="s">
        <v>14</v>
      </c>
      <c r="E4347" t="s">
        <v>47</v>
      </c>
      <c r="F4347">
        <v>2020</v>
      </c>
      <c r="G4347">
        <v>361.476</v>
      </c>
      <c r="H4347" t="s">
        <v>125</v>
      </c>
      <c r="J4347" t="s">
        <v>126</v>
      </c>
      <c r="K4347" t="s">
        <v>16</v>
      </c>
    </row>
    <row r="4348" spans="1:11" x14ac:dyDescent="0.25">
      <c r="A4348" t="s">
        <v>261</v>
      </c>
      <c r="B4348" t="s">
        <v>12</v>
      </c>
      <c r="C4348" t="s">
        <v>262</v>
      </c>
      <c r="D4348" t="s">
        <v>14</v>
      </c>
      <c r="E4348" t="s">
        <v>48</v>
      </c>
      <c r="F4348">
        <v>2020</v>
      </c>
      <c r="G4348">
        <v>3177.123</v>
      </c>
      <c r="H4348" t="s">
        <v>125</v>
      </c>
      <c r="J4348" t="s">
        <v>126</v>
      </c>
      <c r="K4348" t="s">
        <v>16</v>
      </c>
    </row>
    <row r="4349" spans="1:11" x14ac:dyDescent="0.25">
      <c r="A4349" t="s">
        <v>261</v>
      </c>
      <c r="B4349" t="s">
        <v>12</v>
      </c>
      <c r="C4349" t="s">
        <v>262</v>
      </c>
      <c r="D4349" t="s">
        <v>14</v>
      </c>
      <c r="E4349" t="s">
        <v>49</v>
      </c>
      <c r="F4349">
        <v>2020</v>
      </c>
      <c r="G4349">
        <v>69.188999999999993</v>
      </c>
      <c r="H4349" t="s">
        <v>125</v>
      </c>
      <c r="J4349" t="s">
        <v>126</v>
      </c>
      <c r="K4349" t="s">
        <v>16</v>
      </c>
    </row>
    <row r="4350" spans="1:11" x14ac:dyDescent="0.25">
      <c r="A4350" t="s">
        <v>261</v>
      </c>
      <c r="B4350" t="s">
        <v>12</v>
      </c>
      <c r="C4350" t="s">
        <v>262</v>
      </c>
      <c r="D4350" t="s">
        <v>14</v>
      </c>
      <c r="E4350" t="s">
        <v>50</v>
      </c>
      <c r="F4350">
        <v>2020</v>
      </c>
      <c r="G4350">
        <v>46.3</v>
      </c>
      <c r="H4350" t="s">
        <v>125</v>
      </c>
      <c r="J4350" t="s">
        <v>126</v>
      </c>
      <c r="K4350" t="s">
        <v>16</v>
      </c>
    </row>
    <row r="4351" spans="1:11" x14ac:dyDescent="0.25">
      <c r="A4351" t="s">
        <v>261</v>
      </c>
      <c r="B4351" t="s">
        <v>12</v>
      </c>
      <c r="C4351" t="s">
        <v>262</v>
      </c>
      <c r="D4351" t="s">
        <v>14</v>
      </c>
      <c r="E4351" t="s">
        <v>51</v>
      </c>
      <c r="F4351">
        <v>2020</v>
      </c>
      <c r="G4351">
        <v>60.165999999999997</v>
      </c>
      <c r="H4351" t="s">
        <v>125</v>
      </c>
      <c r="J4351" t="s">
        <v>126</v>
      </c>
      <c r="K4351" t="s">
        <v>16</v>
      </c>
    </row>
    <row r="4352" spans="1:11" x14ac:dyDescent="0.25">
      <c r="A4352" t="s">
        <v>261</v>
      </c>
      <c r="B4352" t="s">
        <v>12</v>
      </c>
      <c r="C4352" t="s">
        <v>262</v>
      </c>
      <c r="D4352" t="s">
        <v>14</v>
      </c>
      <c r="E4352" t="s">
        <v>52</v>
      </c>
      <c r="F4352">
        <v>2020</v>
      </c>
      <c r="G4352">
        <v>219.19300000000001</v>
      </c>
      <c r="H4352" t="s">
        <v>125</v>
      </c>
      <c r="J4352" t="s">
        <v>126</v>
      </c>
      <c r="K4352" t="s">
        <v>16</v>
      </c>
    </row>
    <row r="4353" spans="1:11" x14ac:dyDescent="0.25">
      <c r="A4353" t="s">
        <v>261</v>
      </c>
      <c r="B4353" t="s">
        <v>12</v>
      </c>
      <c r="C4353" t="s">
        <v>262</v>
      </c>
      <c r="D4353" t="s">
        <v>14</v>
      </c>
      <c r="E4353" t="s">
        <v>92</v>
      </c>
      <c r="F4353">
        <v>2020</v>
      </c>
      <c r="G4353">
        <v>5.0720000000000001</v>
      </c>
      <c r="H4353" t="s">
        <v>125</v>
      </c>
      <c r="J4353" t="s">
        <v>126</v>
      </c>
      <c r="K4353" t="s">
        <v>16</v>
      </c>
    </row>
    <row r="4354" spans="1:11" x14ac:dyDescent="0.25">
      <c r="A4354" t="s">
        <v>261</v>
      </c>
      <c r="B4354" t="s">
        <v>12</v>
      </c>
      <c r="C4354" t="s">
        <v>262</v>
      </c>
      <c r="D4354" t="s">
        <v>14</v>
      </c>
      <c r="E4354" t="s">
        <v>53</v>
      </c>
      <c r="F4354">
        <v>2020</v>
      </c>
      <c r="G4354">
        <v>454.11399999999998</v>
      </c>
      <c r="H4354" t="s">
        <v>125</v>
      </c>
      <c r="J4354" t="s">
        <v>126</v>
      </c>
      <c r="K4354" t="s">
        <v>16</v>
      </c>
    </row>
    <row r="4355" spans="1:11" x14ac:dyDescent="0.25">
      <c r="A4355" t="s">
        <v>261</v>
      </c>
      <c r="B4355" t="s">
        <v>12</v>
      </c>
      <c r="C4355" t="s">
        <v>262</v>
      </c>
      <c r="D4355" t="s">
        <v>14</v>
      </c>
      <c r="E4355" t="s">
        <v>93</v>
      </c>
      <c r="F4355">
        <v>2020</v>
      </c>
      <c r="G4355">
        <v>120.324</v>
      </c>
      <c r="H4355" t="s">
        <v>125</v>
      </c>
      <c r="J4355" t="s">
        <v>126</v>
      </c>
      <c r="K4355" t="s">
        <v>16</v>
      </c>
    </row>
    <row r="4356" spans="1:11" x14ac:dyDescent="0.25">
      <c r="A4356" t="s">
        <v>261</v>
      </c>
      <c r="B4356" t="s">
        <v>12</v>
      </c>
      <c r="C4356" t="s">
        <v>262</v>
      </c>
      <c r="D4356" t="s">
        <v>14</v>
      </c>
      <c r="E4356" t="s">
        <v>94</v>
      </c>
      <c r="F4356">
        <v>2020</v>
      </c>
      <c r="G4356">
        <v>24.952999999999999</v>
      </c>
      <c r="H4356" t="s">
        <v>125</v>
      </c>
      <c r="J4356" t="s">
        <v>126</v>
      </c>
      <c r="K4356" t="s">
        <v>16</v>
      </c>
    </row>
    <row r="4357" spans="1:11" x14ac:dyDescent="0.25">
      <c r="A4357" t="s">
        <v>261</v>
      </c>
      <c r="B4357" t="s">
        <v>12</v>
      </c>
      <c r="C4357" t="s">
        <v>262</v>
      </c>
      <c r="D4357" t="s">
        <v>14</v>
      </c>
      <c r="E4357" t="s">
        <v>54</v>
      </c>
      <c r="F4357">
        <v>2020</v>
      </c>
      <c r="G4357">
        <v>249.52</v>
      </c>
      <c r="H4357" t="s">
        <v>125</v>
      </c>
      <c r="J4357" t="s">
        <v>126</v>
      </c>
      <c r="K4357" t="s">
        <v>16</v>
      </c>
    </row>
    <row r="4358" spans="1:11" x14ac:dyDescent="0.25">
      <c r="A4358" t="s">
        <v>261</v>
      </c>
      <c r="B4358" t="s">
        <v>12</v>
      </c>
      <c r="C4358" t="s">
        <v>262</v>
      </c>
      <c r="D4358" t="s">
        <v>14</v>
      </c>
      <c r="E4358" t="s">
        <v>96</v>
      </c>
      <c r="F4358">
        <v>2020</v>
      </c>
      <c r="G4358">
        <v>51.003</v>
      </c>
      <c r="H4358" t="s">
        <v>125</v>
      </c>
      <c r="J4358" t="s">
        <v>126</v>
      </c>
      <c r="K4358" t="s">
        <v>16</v>
      </c>
    </row>
    <row r="4359" spans="1:11" x14ac:dyDescent="0.25">
      <c r="A4359" t="s">
        <v>261</v>
      </c>
      <c r="B4359" t="s">
        <v>12</v>
      </c>
      <c r="C4359" t="s">
        <v>262</v>
      </c>
      <c r="D4359" t="s">
        <v>14</v>
      </c>
      <c r="E4359" t="s">
        <v>97</v>
      </c>
      <c r="F4359">
        <v>2020</v>
      </c>
      <c r="G4359">
        <v>1230.5930000000001</v>
      </c>
      <c r="H4359" t="s">
        <v>125</v>
      </c>
      <c r="J4359" t="s">
        <v>126</v>
      </c>
      <c r="K4359" t="s">
        <v>16</v>
      </c>
    </row>
    <row r="4360" spans="1:11" x14ac:dyDescent="0.25">
      <c r="A4360" t="s">
        <v>261</v>
      </c>
      <c r="B4360" t="s">
        <v>12</v>
      </c>
      <c r="C4360" t="s">
        <v>262</v>
      </c>
      <c r="D4360" t="s">
        <v>14</v>
      </c>
      <c r="E4360" t="s">
        <v>56</v>
      </c>
      <c r="F4360">
        <v>2020</v>
      </c>
      <c r="G4360">
        <v>75.290999999999997</v>
      </c>
      <c r="H4360" t="s">
        <v>125</v>
      </c>
      <c r="J4360" t="s">
        <v>126</v>
      </c>
      <c r="K4360" t="s">
        <v>16</v>
      </c>
    </row>
    <row r="4361" spans="1:11" x14ac:dyDescent="0.25">
      <c r="A4361" t="s">
        <v>261</v>
      </c>
      <c r="B4361" t="s">
        <v>12</v>
      </c>
      <c r="C4361" t="s">
        <v>262</v>
      </c>
      <c r="D4361" t="s">
        <v>14</v>
      </c>
      <c r="E4361" t="s">
        <v>58</v>
      </c>
      <c r="F4361">
        <v>2020</v>
      </c>
      <c r="G4361">
        <v>1364.0609999999999</v>
      </c>
      <c r="H4361" t="s">
        <v>125</v>
      </c>
      <c r="J4361" t="s">
        <v>126</v>
      </c>
      <c r="K4361" t="s">
        <v>16</v>
      </c>
    </row>
    <row r="4362" spans="1:11" x14ac:dyDescent="0.25">
      <c r="A4362" t="s">
        <v>261</v>
      </c>
      <c r="B4362" t="s">
        <v>12</v>
      </c>
      <c r="C4362" t="s">
        <v>262</v>
      </c>
      <c r="D4362" t="s">
        <v>14</v>
      </c>
      <c r="E4362" t="s">
        <v>59</v>
      </c>
      <c r="F4362">
        <v>2020</v>
      </c>
      <c r="G4362">
        <v>2673.2420000000002</v>
      </c>
      <c r="H4362" t="s">
        <v>125</v>
      </c>
      <c r="J4362" t="s">
        <v>126</v>
      </c>
      <c r="K4362" t="s">
        <v>16</v>
      </c>
    </row>
    <row r="4363" spans="1:11" x14ac:dyDescent="0.25">
      <c r="A4363" t="s">
        <v>261</v>
      </c>
      <c r="B4363" t="s">
        <v>12</v>
      </c>
      <c r="C4363" t="s">
        <v>262</v>
      </c>
      <c r="D4363" t="s">
        <v>14</v>
      </c>
      <c r="E4363" t="s">
        <v>60</v>
      </c>
      <c r="F4363">
        <v>2020</v>
      </c>
      <c r="G4363">
        <v>2518.25</v>
      </c>
      <c r="H4363" t="s">
        <v>125</v>
      </c>
      <c r="J4363" t="s">
        <v>126</v>
      </c>
      <c r="K4363" t="s">
        <v>16</v>
      </c>
    </row>
    <row r="4364" spans="1:11" x14ac:dyDescent="0.25">
      <c r="A4364" t="s">
        <v>261</v>
      </c>
      <c r="B4364" t="s">
        <v>12</v>
      </c>
      <c r="C4364" t="s">
        <v>262</v>
      </c>
      <c r="D4364" t="s">
        <v>14</v>
      </c>
      <c r="E4364" t="s">
        <v>61</v>
      </c>
      <c r="F4364">
        <v>2020</v>
      </c>
      <c r="G4364">
        <v>1515.2619999999999</v>
      </c>
      <c r="H4364" t="s">
        <v>125</v>
      </c>
      <c r="J4364" t="s">
        <v>126</v>
      </c>
      <c r="K4364" t="s">
        <v>16</v>
      </c>
    </row>
    <row r="4365" spans="1:11" x14ac:dyDescent="0.25">
      <c r="A4365" t="s">
        <v>261</v>
      </c>
      <c r="B4365" t="s">
        <v>12</v>
      </c>
      <c r="C4365" t="s">
        <v>262</v>
      </c>
      <c r="D4365" t="s">
        <v>14</v>
      </c>
      <c r="E4365" t="s">
        <v>62</v>
      </c>
      <c r="F4365">
        <v>2020</v>
      </c>
      <c r="G4365">
        <v>17.952999999999999</v>
      </c>
      <c r="H4365" t="s">
        <v>125</v>
      </c>
      <c r="J4365" t="s">
        <v>126</v>
      </c>
      <c r="K4365" t="s">
        <v>16</v>
      </c>
    </row>
    <row r="4366" spans="1:11" x14ac:dyDescent="0.25">
      <c r="A4366" t="s">
        <v>261</v>
      </c>
      <c r="B4366" t="s">
        <v>12</v>
      </c>
      <c r="C4366" t="s">
        <v>262</v>
      </c>
      <c r="D4366" t="s">
        <v>14</v>
      </c>
      <c r="E4366" t="s">
        <v>104</v>
      </c>
      <c r="F4366">
        <v>2020</v>
      </c>
      <c r="G4366">
        <v>26.734999999999999</v>
      </c>
      <c r="H4366" t="s">
        <v>125</v>
      </c>
      <c r="J4366" t="s">
        <v>126</v>
      </c>
      <c r="K4366" t="s">
        <v>16</v>
      </c>
    </row>
    <row r="4367" spans="1:11" x14ac:dyDescent="0.25">
      <c r="A4367" t="s">
        <v>261</v>
      </c>
      <c r="B4367" t="s">
        <v>12</v>
      </c>
      <c r="C4367" t="s">
        <v>262</v>
      </c>
      <c r="D4367" t="s">
        <v>14</v>
      </c>
      <c r="E4367" t="s">
        <v>105</v>
      </c>
      <c r="F4367">
        <v>2020</v>
      </c>
      <c r="G4367">
        <v>124.499</v>
      </c>
      <c r="H4367" t="s">
        <v>125</v>
      </c>
      <c r="J4367" t="s">
        <v>126</v>
      </c>
      <c r="K4367" t="s">
        <v>16</v>
      </c>
    </row>
    <row r="4368" spans="1:11" x14ac:dyDescent="0.25">
      <c r="A4368" t="s">
        <v>261</v>
      </c>
      <c r="B4368" t="s">
        <v>12</v>
      </c>
      <c r="C4368" t="s">
        <v>262</v>
      </c>
      <c r="D4368" t="s">
        <v>14</v>
      </c>
      <c r="E4368" t="s">
        <v>63</v>
      </c>
      <c r="F4368">
        <v>2020</v>
      </c>
      <c r="G4368">
        <v>14.09</v>
      </c>
      <c r="H4368" t="s">
        <v>125</v>
      </c>
      <c r="J4368" t="s">
        <v>126</v>
      </c>
      <c r="K4368" t="s">
        <v>16</v>
      </c>
    </row>
    <row r="4369" spans="1:11" x14ac:dyDescent="0.25">
      <c r="A4369" t="s">
        <v>261</v>
      </c>
      <c r="B4369" t="s">
        <v>12</v>
      </c>
      <c r="C4369" t="s">
        <v>262</v>
      </c>
      <c r="D4369" t="s">
        <v>14</v>
      </c>
      <c r="E4369" t="s">
        <v>64</v>
      </c>
      <c r="F4369">
        <v>2020</v>
      </c>
      <c r="G4369">
        <v>173.31299999999999</v>
      </c>
      <c r="H4369" t="s">
        <v>125</v>
      </c>
      <c r="J4369" t="s">
        <v>126</v>
      </c>
      <c r="K4369" t="s">
        <v>16</v>
      </c>
    </row>
    <row r="4370" spans="1:11" x14ac:dyDescent="0.25">
      <c r="A4370" t="s">
        <v>261</v>
      </c>
      <c r="B4370" t="s">
        <v>12</v>
      </c>
      <c r="C4370" t="s">
        <v>262</v>
      </c>
      <c r="D4370" t="s">
        <v>14</v>
      </c>
      <c r="E4370" t="s">
        <v>65</v>
      </c>
      <c r="F4370">
        <v>2020</v>
      </c>
      <c r="G4370">
        <v>206.24799999999999</v>
      </c>
      <c r="H4370" t="s">
        <v>125</v>
      </c>
      <c r="J4370" t="s">
        <v>126</v>
      </c>
      <c r="K4370" t="s">
        <v>16</v>
      </c>
    </row>
    <row r="4371" spans="1:11" x14ac:dyDescent="0.25">
      <c r="A4371" t="s">
        <v>261</v>
      </c>
      <c r="B4371" t="s">
        <v>12</v>
      </c>
      <c r="C4371" t="s">
        <v>262</v>
      </c>
      <c r="D4371" t="s">
        <v>14</v>
      </c>
      <c r="E4371" t="s">
        <v>66</v>
      </c>
      <c r="F4371">
        <v>2020</v>
      </c>
      <c r="G4371">
        <v>602.52499999999998</v>
      </c>
      <c r="H4371" t="s">
        <v>125</v>
      </c>
      <c r="J4371" t="s">
        <v>126</v>
      </c>
      <c r="K4371" t="s">
        <v>16</v>
      </c>
    </row>
    <row r="4372" spans="1:11" x14ac:dyDescent="0.25">
      <c r="A4372" t="s">
        <v>261</v>
      </c>
      <c r="B4372" t="s">
        <v>12</v>
      </c>
      <c r="C4372" t="s">
        <v>262</v>
      </c>
      <c r="D4372" t="s">
        <v>14</v>
      </c>
      <c r="E4372" t="s">
        <v>67</v>
      </c>
      <c r="F4372">
        <v>2020</v>
      </c>
      <c r="G4372">
        <v>874.41399999999999</v>
      </c>
      <c r="H4372" t="s">
        <v>125</v>
      </c>
      <c r="J4372" t="s">
        <v>126</v>
      </c>
      <c r="K4372" t="s">
        <v>16</v>
      </c>
    </row>
    <row r="4373" spans="1:11" x14ac:dyDescent="0.25">
      <c r="A4373" t="s">
        <v>261</v>
      </c>
      <c r="B4373" t="s">
        <v>12</v>
      </c>
      <c r="C4373" t="s">
        <v>262</v>
      </c>
      <c r="D4373" t="s">
        <v>14</v>
      </c>
      <c r="E4373" t="s">
        <v>68</v>
      </c>
      <c r="F4373">
        <v>2020</v>
      </c>
      <c r="G4373">
        <v>2257.37</v>
      </c>
      <c r="H4373" t="s">
        <v>125</v>
      </c>
      <c r="J4373" t="s">
        <v>126</v>
      </c>
      <c r="K4373" t="s">
        <v>16</v>
      </c>
    </row>
    <row r="4374" spans="1:11" x14ac:dyDescent="0.25">
      <c r="A4374" t="s">
        <v>261</v>
      </c>
      <c r="B4374" t="s">
        <v>12</v>
      </c>
      <c r="C4374" t="s">
        <v>262</v>
      </c>
      <c r="D4374" t="s">
        <v>14</v>
      </c>
      <c r="E4374" t="s">
        <v>69</v>
      </c>
      <c r="F4374">
        <v>2020</v>
      </c>
      <c r="G4374">
        <v>4.6420000000000003</v>
      </c>
      <c r="H4374" t="s">
        <v>125</v>
      </c>
      <c r="J4374" t="s">
        <v>126</v>
      </c>
      <c r="K4374" t="s">
        <v>16</v>
      </c>
    </row>
    <row r="4375" spans="1:11" x14ac:dyDescent="0.25">
      <c r="A4375" t="s">
        <v>261</v>
      </c>
      <c r="B4375" t="s">
        <v>12</v>
      </c>
      <c r="C4375" t="s">
        <v>262</v>
      </c>
      <c r="D4375" t="s">
        <v>14</v>
      </c>
      <c r="E4375" t="s">
        <v>70</v>
      </c>
      <c r="F4375">
        <v>2020</v>
      </c>
      <c r="G4375">
        <v>341.13400000000001</v>
      </c>
      <c r="H4375" t="s">
        <v>125</v>
      </c>
      <c r="J4375" t="s">
        <v>126</v>
      </c>
      <c r="K4375" t="s">
        <v>16</v>
      </c>
    </row>
    <row r="4376" spans="1:11" x14ac:dyDescent="0.25">
      <c r="A4376" t="s">
        <v>263</v>
      </c>
      <c r="B4376" t="s">
        <v>12</v>
      </c>
      <c r="C4376" t="s">
        <v>222</v>
      </c>
      <c r="D4376" t="s">
        <v>14</v>
      </c>
      <c r="E4376" t="s">
        <v>15</v>
      </c>
      <c r="F4376">
        <v>2019</v>
      </c>
      <c r="G4376">
        <v>16.161999999999999</v>
      </c>
      <c r="K4376" t="s">
        <v>136</v>
      </c>
    </row>
    <row r="4377" spans="1:11" x14ac:dyDescent="0.25">
      <c r="A4377" t="s">
        <v>263</v>
      </c>
      <c r="B4377" t="s">
        <v>12</v>
      </c>
      <c r="C4377" t="s">
        <v>222</v>
      </c>
      <c r="D4377" t="s">
        <v>14</v>
      </c>
      <c r="E4377" t="s">
        <v>17</v>
      </c>
      <c r="F4377">
        <v>2019</v>
      </c>
      <c r="G4377">
        <v>0.432</v>
      </c>
      <c r="K4377" t="s">
        <v>136</v>
      </c>
    </row>
    <row r="4378" spans="1:11" x14ac:dyDescent="0.25">
      <c r="A4378" t="s">
        <v>263</v>
      </c>
      <c r="B4378" t="s">
        <v>12</v>
      </c>
      <c r="C4378" t="s">
        <v>222</v>
      </c>
      <c r="D4378" t="s">
        <v>14</v>
      </c>
      <c r="E4378" t="s">
        <v>73</v>
      </c>
      <c r="F4378">
        <v>2019</v>
      </c>
      <c r="H4378" t="s">
        <v>21</v>
      </c>
      <c r="K4378" t="s">
        <v>136</v>
      </c>
    </row>
    <row r="4379" spans="1:11" x14ac:dyDescent="0.25">
      <c r="A4379" t="s">
        <v>263</v>
      </c>
      <c r="B4379" t="s">
        <v>12</v>
      </c>
      <c r="C4379" t="s">
        <v>222</v>
      </c>
      <c r="D4379" t="s">
        <v>14</v>
      </c>
      <c r="E4379" t="s">
        <v>18</v>
      </c>
      <c r="F4379">
        <v>2019</v>
      </c>
      <c r="G4379">
        <v>0.38900000000000001</v>
      </c>
      <c r="K4379" t="s">
        <v>136</v>
      </c>
    </row>
    <row r="4380" spans="1:11" x14ac:dyDescent="0.25">
      <c r="A4380" t="s">
        <v>263</v>
      </c>
      <c r="B4380" t="s">
        <v>12</v>
      </c>
      <c r="C4380" t="s">
        <v>222</v>
      </c>
      <c r="D4380" t="s">
        <v>14</v>
      </c>
      <c r="E4380" t="s">
        <v>74</v>
      </c>
      <c r="F4380">
        <v>2019</v>
      </c>
      <c r="H4380" t="s">
        <v>21</v>
      </c>
      <c r="K4380" t="s">
        <v>136</v>
      </c>
    </row>
    <row r="4381" spans="1:11" x14ac:dyDescent="0.25">
      <c r="A4381" t="s">
        <v>263</v>
      </c>
      <c r="B4381" t="s">
        <v>12</v>
      </c>
      <c r="C4381" t="s">
        <v>222</v>
      </c>
      <c r="D4381" t="s">
        <v>14</v>
      </c>
      <c r="E4381" t="s">
        <v>20</v>
      </c>
      <c r="F4381">
        <v>2019</v>
      </c>
      <c r="H4381" t="s">
        <v>21</v>
      </c>
      <c r="K4381" t="s">
        <v>136</v>
      </c>
    </row>
    <row r="4382" spans="1:11" x14ac:dyDescent="0.25">
      <c r="A4382" t="s">
        <v>263</v>
      </c>
      <c r="B4382" t="s">
        <v>12</v>
      </c>
      <c r="C4382" t="s">
        <v>222</v>
      </c>
      <c r="D4382" t="s">
        <v>14</v>
      </c>
      <c r="E4382" t="s">
        <v>23</v>
      </c>
      <c r="F4382">
        <v>2019</v>
      </c>
      <c r="G4382">
        <v>0.17699999999999999</v>
      </c>
      <c r="H4382" t="s">
        <v>21</v>
      </c>
      <c r="K4382" t="s">
        <v>136</v>
      </c>
    </row>
    <row r="4383" spans="1:11" x14ac:dyDescent="0.25">
      <c r="A4383" t="s">
        <v>263</v>
      </c>
      <c r="B4383" t="s">
        <v>12</v>
      </c>
      <c r="C4383" t="s">
        <v>222</v>
      </c>
      <c r="D4383" t="s">
        <v>14</v>
      </c>
      <c r="E4383" t="s">
        <v>25</v>
      </c>
      <c r="F4383">
        <v>2019</v>
      </c>
      <c r="G4383">
        <v>6.8000000000000005E-2</v>
      </c>
      <c r="H4383" t="s">
        <v>21</v>
      </c>
      <c r="K4383" t="s">
        <v>136</v>
      </c>
    </row>
    <row r="4384" spans="1:11" x14ac:dyDescent="0.25">
      <c r="A4384" t="s">
        <v>263</v>
      </c>
      <c r="B4384" t="s">
        <v>12</v>
      </c>
      <c r="C4384" t="s">
        <v>222</v>
      </c>
      <c r="D4384" t="s">
        <v>14</v>
      </c>
      <c r="E4384" t="s">
        <v>27</v>
      </c>
      <c r="F4384">
        <v>2019</v>
      </c>
      <c r="H4384" t="s">
        <v>21</v>
      </c>
      <c r="K4384" t="s">
        <v>136</v>
      </c>
    </row>
    <row r="4385" spans="1:11" x14ac:dyDescent="0.25">
      <c r="A4385" t="s">
        <v>263</v>
      </c>
      <c r="B4385" t="s">
        <v>12</v>
      </c>
      <c r="C4385" t="s">
        <v>222</v>
      </c>
      <c r="D4385" t="s">
        <v>14</v>
      </c>
      <c r="E4385" t="s">
        <v>77</v>
      </c>
      <c r="F4385">
        <v>2019</v>
      </c>
      <c r="H4385" t="s">
        <v>21</v>
      </c>
      <c r="K4385" t="s">
        <v>136</v>
      </c>
    </row>
    <row r="4386" spans="1:11" x14ac:dyDescent="0.25">
      <c r="A4386" t="s">
        <v>263</v>
      </c>
      <c r="B4386" t="s">
        <v>12</v>
      </c>
      <c r="C4386" t="s">
        <v>222</v>
      </c>
      <c r="D4386" t="s">
        <v>14</v>
      </c>
      <c r="E4386" t="s">
        <v>31</v>
      </c>
      <c r="F4386">
        <v>2019</v>
      </c>
      <c r="H4386" t="s">
        <v>21</v>
      </c>
      <c r="K4386" t="s">
        <v>136</v>
      </c>
    </row>
    <row r="4387" spans="1:11" x14ac:dyDescent="0.25">
      <c r="A4387" t="s">
        <v>263</v>
      </c>
      <c r="B4387" t="s">
        <v>12</v>
      </c>
      <c r="C4387" t="s">
        <v>222</v>
      </c>
      <c r="D4387" t="s">
        <v>14</v>
      </c>
      <c r="E4387" t="s">
        <v>33</v>
      </c>
      <c r="F4387">
        <v>2019</v>
      </c>
      <c r="H4387" t="s">
        <v>21</v>
      </c>
      <c r="K4387" t="s">
        <v>136</v>
      </c>
    </row>
    <row r="4388" spans="1:11" x14ac:dyDescent="0.25">
      <c r="A4388" t="s">
        <v>263</v>
      </c>
      <c r="B4388" t="s">
        <v>12</v>
      </c>
      <c r="C4388" t="s">
        <v>222</v>
      </c>
      <c r="D4388" t="s">
        <v>14</v>
      </c>
      <c r="E4388" t="s">
        <v>34</v>
      </c>
      <c r="F4388">
        <v>2019</v>
      </c>
      <c r="H4388" t="s">
        <v>21</v>
      </c>
      <c r="K4388" t="s">
        <v>136</v>
      </c>
    </row>
    <row r="4389" spans="1:11" x14ac:dyDescent="0.25">
      <c r="A4389" t="s">
        <v>263</v>
      </c>
      <c r="B4389" t="s">
        <v>12</v>
      </c>
      <c r="C4389" t="s">
        <v>222</v>
      </c>
      <c r="D4389" t="s">
        <v>14</v>
      </c>
      <c r="E4389" t="s">
        <v>81</v>
      </c>
      <c r="F4389">
        <v>2019</v>
      </c>
      <c r="G4389">
        <v>0.151</v>
      </c>
      <c r="H4389" t="s">
        <v>21</v>
      </c>
      <c r="K4389" t="s">
        <v>136</v>
      </c>
    </row>
    <row r="4390" spans="1:11" x14ac:dyDescent="0.25">
      <c r="A4390" t="s">
        <v>263</v>
      </c>
      <c r="B4390" t="s">
        <v>12</v>
      </c>
      <c r="C4390" t="s">
        <v>222</v>
      </c>
      <c r="D4390" t="s">
        <v>14</v>
      </c>
      <c r="E4390" t="s">
        <v>38</v>
      </c>
      <c r="F4390">
        <v>2019</v>
      </c>
      <c r="H4390" t="s">
        <v>21</v>
      </c>
      <c r="K4390" t="s">
        <v>136</v>
      </c>
    </row>
    <row r="4391" spans="1:11" x14ac:dyDescent="0.25">
      <c r="A4391" t="s">
        <v>263</v>
      </c>
      <c r="B4391" t="s">
        <v>12</v>
      </c>
      <c r="C4391" t="s">
        <v>222</v>
      </c>
      <c r="D4391" t="s">
        <v>14</v>
      </c>
      <c r="E4391" t="s">
        <v>82</v>
      </c>
      <c r="F4391">
        <v>2019</v>
      </c>
      <c r="H4391" t="s">
        <v>21</v>
      </c>
      <c r="K4391" t="s">
        <v>136</v>
      </c>
    </row>
    <row r="4392" spans="1:11" x14ac:dyDescent="0.25">
      <c r="A4392" t="s">
        <v>263</v>
      </c>
      <c r="B4392" t="s">
        <v>12</v>
      </c>
      <c r="C4392" t="s">
        <v>222</v>
      </c>
      <c r="D4392" t="s">
        <v>14</v>
      </c>
      <c r="E4392" t="s">
        <v>39</v>
      </c>
      <c r="F4392">
        <v>2019</v>
      </c>
      <c r="G4392">
        <v>0.69599999999999995</v>
      </c>
      <c r="K4392" t="s">
        <v>136</v>
      </c>
    </row>
    <row r="4393" spans="1:11" x14ac:dyDescent="0.25">
      <c r="A4393" t="s">
        <v>263</v>
      </c>
      <c r="B4393" t="s">
        <v>12</v>
      </c>
      <c r="C4393" t="s">
        <v>222</v>
      </c>
      <c r="D4393" t="s">
        <v>14</v>
      </c>
      <c r="E4393" t="s">
        <v>83</v>
      </c>
      <c r="F4393">
        <v>2019</v>
      </c>
      <c r="H4393" t="s">
        <v>21</v>
      </c>
      <c r="K4393" t="s">
        <v>136</v>
      </c>
    </row>
    <row r="4394" spans="1:11" x14ac:dyDescent="0.25">
      <c r="A4394" t="s">
        <v>263</v>
      </c>
      <c r="B4394" t="s">
        <v>12</v>
      </c>
      <c r="C4394" t="s">
        <v>222</v>
      </c>
      <c r="D4394" t="s">
        <v>14</v>
      </c>
      <c r="E4394" t="s">
        <v>40</v>
      </c>
      <c r="F4394">
        <v>2019</v>
      </c>
      <c r="H4394" t="s">
        <v>21</v>
      </c>
      <c r="K4394" t="s">
        <v>136</v>
      </c>
    </row>
    <row r="4395" spans="1:11" x14ac:dyDescent="0.25">
      <c r="A4395" t="s">
        <v>263</v>
      </c>
      <c r="B4395" t="s">
        <v>12</v>
      </c>
      <c r="C4395" t="s">
        <v>222</v>
      </c>
      <c r="D4395" t="s">
        <v>14</v>
      </c>
      <c r="E4395" t="s">
        <v>84</v>
      </c>
      <c r="F4395">
        <v>2019</v>
      </c>
      <c r="G4395">
        <v>7.4999999999999997E-2</v>
      </c>
      <c r="H4395" t="s">
        <v>21</v>
      </c>
      <c r="K4395" t="s">
        <v>136</v>
      </c>
    </row>
    <row r="4396" spans="1:11" x14ac:dyDescent="0.25">
      <c r="A4396" t="s">
        <v>263</v>
      </c>
      <c r="B4396" t="s">
        <v>12</v>
      </c>
      <c r="C4396" t="s">
        <v>222</v>
      </c>
      <c r="D4396" t="s">
        <v>14</v>
      </c>
      <c r="E4396" t="s">
        <v>86</v>
      </c>
      <c r="F4396">
        <v>2019</v>
      </c>
      <c r="G4396">
        <v>0.55000000000000004</v>
      </c>
      <c r="K4396" t="s">
        <v>136</v>
      </c>
    </row>
    <row r="4397" spans="1:11" x14ac:dyDescent="0.25">
      <c r="A4397" t="s">
        <v>263</v>
      </c>
      <c r="B4397" t="s">
        <v>12</v>
      </c>
      <c r="C4397" t="s">
        <v>222</v>
      </c>
      <c r="D4397" t="s">
        <v>14</v>
      </c>
      <c r="E4397" t="s">
        <v>41</v>
      </c>
      <c r="F4397">
        <v>2019</v>
      </c>
      <c r="G4397">
        <v>0.36299999999999999</v>
      </c>
      <c r="K4397" t="s">
        <v>136</v>
      </c>
    </row>
    <row r="4398" spans="1:11" x14ac:dyDescent="0.25">
      <c r="A4398" t="s">
        <v>263</v>
      </c>
      <c r="B4398" t="s">
        <v>12</v>
      </c>
      <c r="C4398" t="s">
        <v>222</v>
      </c>
      <c r="D4398" t="s">
        <v>14</v>
      </c>
      <c r="E4398" t="s">
        <v>42</v>
      </c>
      <c r="F4398">
        <v>2019</v>
      </c>
      <c r="G4398">
        <v>0.23699999999999999</v>
      </c>
      <c r="H4398" t="s">
        <v>21</v>
      </c>
      <c r="K4398" t="s">
        <v>136</v>
      </c>
    </row>
    <row r="4399" spans="1:11" x14ac:dyDescent="0.25">
      <c r="A4399" t="s">
        <v>263</v>
      </c>
      <c r="B4399" t="s">
        <v>12</v>
      </c>
      <c r="C4399" t="s">
        <v>222</v>
      </c>
      <c r="D4399" t="s">
        <v>14</v>
      </c>
      <c r="E4399" t="s">
        <v>87</v>
      </c>
      <c r="F4399">
        <v>2019</v>
      </c>
      <c r="G4399">
        <v>0.10199999999999999</v>
      </c>
      <c r="H4399" t="s">
        <v>21</v>
      </c>
      <c r="K4399" t="s">
        <v>136</v>
      </c>
    </row>
    <row r="4400" spans="1:11" x14ac:dyDescent="0.25">
      <c r="A4400" t="s">
        <v>263</v>
      </c>
      <c r="B4400" t="s">
        <v>12</v>
      </c>
      <c r="C4400" t="s">
        <v>222</v>
      </c>
      <c r="D4400" t="s">
        <v>14</v>
      </c>
      <c r="E4400" t="s">
        <v>43</v>
      </c>
      <c r="F4400">
        <v>2019</v>
      </c>
      <c r="G4400">
        <v>0.17499999999999999</v>
      </c>
      <c r="H4400" t="s">
        <v>21</v>
      </c>
      <c r="K4400" t="s">
        <v>136</v>
      </c>
    </row>
    <row r="4401" spans="1:11" x14ac:dyDescent="0.25">
      <c r="A4401" t="s">
        <v>263</v>
      </c>
      <c r="B4401" t="s">
        <v>12</v>
      </c>
      <c r="C4401" t="s">
        <v>222</v>
      </c>
      <c r="D4401" t="s">
        <v>14</v>
      </c>
      <c r="E4401" t="s">
        <v>44</v>
      </c>
      <c r="F4401">
        <v>2019</v>
      </c>
      <c r="G4401">
        <v>1.4590000000000001</v>
      </c>
      <c r="K4401" t="s">
        <v>136</v>
      </c>
    </row>
    <row r="4402" spans="1:11" x14ac:dyDescent="0.25">
      <c r="A4402" t="s">
        <v>263</v>
      </c>
      <c r="B4402" t="s">
        <v>12</v>
      </c>
      <c r="C4402" t="s">
        <v>222</v>
      </c>
      <c r="D4402" t="s">
        <v>14</v>
      </c>
      <c r="E4402" t="s">
        <v>45</v>
      </c>
      <c r="F4402">
        <v>2019</v>
      </c>
      <c r="G4402">
        <v>0.219</v>
      </c>
      <c r="K4402" t="s">
        <v>136</v>
      </c>
    </row>
    <row r="4403" spans="1:11" x14ac:dyDescent="0.25">
      <c r="A4403" t="s">
        <v>263</v>
      </c>
      <c r="B4403" t="s">
        <v>12</v>
      </c>
      <c r="C4403" t="s">
        <v>222</v>
      </c>
      <c r="D4403" t="s">
        <v>14</v>
      </c>
      <c r="E4403" t="s">
        <v>46</v>
      </c>
      <c r="F4403">
        <v>2019</v>
      </c>
      <c r="G4403">
        <v>0.23599999999999999</v>
      </c>
      <c r="K4403" t="s">
        <v>136</v>
      </c>
    </row>
    <row r="4404" spans="1:11" x14ac:dyDescent="0.25">
      <c r="A4404" t="s">
        <v>263</v>
      </c>
      <c r="B4404" t="s">
        <v>12</v>
      </c>
      <c r="C4404" t="s">
        <v>222</v>
      </c>
      <c r="D4404" t="s">
        <v>14</v>
      </c>
      <c r="E4404" t="s">
        <v>88</v>
      </c>
      <c r="F4404">
        <v>2019</v>
      </c>
      <c r="G4404">
        <v>0.19400000000000001</v>
      </c>
      <c r="K4404" t="s">
        <v>136</v>
      </c>
    </row>
    <row r="4405" spans="1:11" x14ac:dyDescent="0.25">
      <c r="A4405" t="s">
        <v>263</v>
      </c>
      <c r="B4405" t="s">
        <v>12</v>
      </c>
      <c r="C4405" t="s">
        <v>222</v>
      </c>
      <c r="D4405" t="s">
        <v>14</v>
      </c>
      <c r="E4405" t="s">
        <v>89</v>
      </c>
      <c r="F4405">
        <v>2019</v>
      </c>
      <c r="G4405">
        <v>0.34699999999999998</v>
      </c>
      <c r="K4405" t="s">
        <v>136</v>
      </c>
    </row>
    <row r="4406" spans="1:11" x14ac:dyDescent="0.25">
      <c r="A4406" t="s">
        <v>263</v>
      </c>
      <c r="B4406" t="s">
        <v>12</v>
      </c>
      <c r="C4406" t="s">
        <v>222</v>
      </c>
      <c r="D4406" t="s">
        <v>14</v>
      </c>
      <c r="E4406" t="s">
        <v>90</v>
      </c>
      <c r="F4406">
        <v>2019</v>
      </c>
      <c r="H4406" t="s">
        <v>21</v>
      </c>
      <c r="K4406" t="s">
        <v>136</v>
      </c>
    </row>
    <row r="4407" spans="1:11" x14ac:dyDescent="0.25">
      <c r="A4407" t="s">
        <v>263</v>
      </c>
      <c r="B4407" t="s">
        <v>12</v>
      </c>
      <c r="C4407" t="s">
        <v>222</v>
      </c>
      <c r="D4407" t="s">
        <v>14</v>
      </c>
      <c r="E4407" t="s">
        <v>47</v>
      </c>
      <c r="F4407">
        <v>2019</v>
      </c>
      <c r="G4407">
        <v>0.186</v>
      </c>
      <c r="H4407" t="s">
        <v>21</v>
      </c>
      <c r="K4407" t="s">
        <v>136</v>
      </c>
    </row>
    <row r="4408" spans="1:11" x14ac:dyDescent="0.25">
      <c r="A4408" t="s">
        <v>263</v>
      </c>
      <c r="B4408" t="s">
        <v>12</v>
      </c>
      <c r="C4408" t="s">
        <v>222</v>
      </c>
      <c r="D4408" t="s">
        <v>14</v>
      </c>
      <c r="E4408" t="s">
        <v>48</v>
      </c>
      <c r="F4408">
        <v>2019</v>
      </c>
      <c r="G4408">
        <v>0.51700000000000002</v>
      </c>
      <c r="K4408" t="s">
        <v>136</v>
      </c>
    </row>
    <row r="4409" spans="1:11" x14ac:dyDescent="0.25">
      <c r="A4409" t="s">
        <v>263</v>
      </c>
      <c r="B4409" t="s">
        <v>12</v>
      </c>
      <c r="C4409" t="s">
        <v>222</v>
      </c>
      <c r="D4409" t="s">
        <v>14</v>
      </c>
      <c r="E4409" t="s">
        <v>51</v>
      </c>
      <c r="F4409">
        <v>2019</v>
      </c>
      <c r="H4409" t="s">
        <v>21</v>
      </c>
      <c r="K4409" t="s">
        <v>136</v>
      </c>
    </row>
    <row r="4410" spans="1:11" x14ac:dyDescent="0.25">
      <c r="A4410" t="s">
        <v>263</v>
      </c>
      <c r="B4410" t="s">
        <v>12</v>
      </c>
      <c r="C4410" t="s">
        <v>222</v>
      </c>
      <c r="D4410" t="s">
        <v>14</v>
      </c>
      <c r="E4410" t="s">
        <v>52</v>
      </c>
      <c r="F4410">
        <v>2019</v>
      </c>
      <c r="G4410">
        <v>0.16200000000000001</v>
      </c>
      <c r="H4410" t="s">
        <v>21</v>
      </c>
      <c r="K4410" t="s">
        <v>136</v>
      </c>
    </row>
    <row r="4411" spans="1:11" x14ac:dyDescent="0.25">
      <c r="A4411" t="s">
        <v>263</v>
      </c>
      <c r="B4411" t="s">
        <v>12</v>
      </c>
      <c r="C4411" t="s">
        <v>222</v>
      </c>
      <c r="D4411" t="s">
        <v>14</v>
      </c>
      <c r="E4411" t="s">
        <v>92</v>
      </c>
      <c r="F4411">
        <v>2019</v>
      </c>
      <c r="H4411" t="s">
        <v>21</v>
      </c>
      <c r="K4411" t="s">
        <v>136</v>
      </c>
    </row>
    <row r="4412" spans="1:11" x14ac:dyDescent="0.25">
      <c r="A4412" t="s">
        <v>263</v>
      </c>
      <c r="B4412" t="s">
        <v>12</v>
      </c>
      <c r="C4412" t="s">
        <v>222</v>
      </c>
      <c r="D4412" t="s">
        <v>14</v>
      </c>
      <c r="E4412" t="s">
        <v>53</v>
      </c>
      <c r="F4412">
        <v>2019</v>
      </c>
      <c r="G4412">
        <v>0.17</v>
      </c>
      <c r="H4412" t="s">
        <v>21</v>
      </c>
      <c r="K4412" t="s">
        <v>136</v>
      </c>
    </row>
    <row r="4413" spans="1:11" x14ac:dyDescent="0.25">
      <c r="A4413" t="s">
        <v>263</v>
      </c>
      <c r="B4413" t="s">
        <v>12</v>
      </c>
      <c r="C4413" t="s">
        <v>222</v>
      </c>
      <c r="D4413" t="s">
        <v>14</v>
      </c>
      <c r="E4413" t="s">
        <v>93</v>
      </c>
      <c r="F4413">
        <v>2019</v>
      </c>
      <c r="H4413" t="s">
        <v>21</v>
      </c>
      <c r="K4413" t="s">
        <v>136</v>
      </c>
    </row>
    <row r="4414" spans="1:11" x14ac:dyDescent="0.25">
      <c r="A4414" t="s">
        <v>263</v>
      </c>
      <c r="B4414" t="s">
        <v>12</v>
      </c>
      <c r="C4414" t="s">
        <v>222</v>
      </c>
      <c r="D4414" t="s">
        <v>14</v>
      </c>
      <c r="E4414" t="s">
        <v>94</v>
      </c>
      <c r="F4414">
        <v>2019</v>
      </c>
      <c r="G4414">
        <v>0.15</v>
      </c>
      <c r="H4414" t="s">
        <v>21</v>
      </c>
      <c r="K4414" t="s">
        <v>136</v>
      </c>
    </row>
    <row r="4415" spans="1:11" x14ac:dyDescent="0.25">
      <c r="A4415" t="s">
        <v>263</v>
      </c>
      <c r="B4415" t="s">
        <v>12</v>
      </c>
      <c r="C4415" t="s">
        <v>222</v>
      </c>
      <c r="D4415" t="s">
        <v>14</v>
      </c>
      <c r="E4415" t="s">
        <v>54</v>
      </c>
      <c r="F4415">
        <v>2019</v>
      </c>
      <c r="H4415" t="s">
        <v>21</v>
      </c>
      <c r="K4415" t="s">
        <v>136</v>
      </c>
    </row>
    <row r="4416" spans="1:11" x14ac:dyDescent="0.25">
      <c r="A4416" t="s">
        <v>263</v>
      </c>
      <c r="B4416" t="s">
        <v>12</v>
      </c>
      <c r="C4416" t="s">
        <v>222</v>
      </c>
      <c r="D4416" t="s">
        <v>14</v>
      </c>
      <c r="E4416" t="s">
        <v>95</v>
      </c>
      <c r="F4416">
        <v>2019</v>
      </c>
      <c r="G4416">
        <v>0.1</v>
      </c>
      <c r="H4416" t="s">
        <v>21</v>
      </c>
      <c r="K4416" t="s">
        <v>136</v>
      </c>
    </row>
    <row r="4417" spans="1:11" x14ac:dyDescent="0.25">
      <c r="A4417" t="s">
        <v>263</v>
      </c>
      <c r="B4417" t="s">
        <v>12</v>
      </c>
      <c r="C4417" t="s">
        <v>222</v>
      </c>
      <c r="D4417" t="s">
        <v>14</v>
      </c>
      <c r="E4417" t="s">
        <v>97</v>
      </c>
      <c r="F4417">
        <v>2019</v>
      </c>
      <c r="H4417" t="s">
        <v>21</v>
      </c>
      <c r="K4417" t="s">
        <v>136</v>
      </c>
    </row>
    <row r="4418" spans="1:11" x14ac:dyDescent="0.25">
      <c r="A4418" t="s">
        <v>263</v>
      </c>
      <c r="B4418" t="s">
        <v>12</v>
      </c>
      <c r="C4418" t="s">
        <v>222</v>
      </c>
      <c r="D4418" t="s">
        <v>14</v>
      </c>
      <c r="E4418" t="s">
        <v>55</v>
      </c>
      <c r="F4418">
        <v>2019</v>
      </c>
      <c r="H4418" t="s">
        <v>21</v>
      </c>
      <c r="K4418" t="s">
        <v>136</v>
      </c>
    </row>
    <row r="4419" spans="1:11" x14ac:dyDescent="0.25">
      <c r="A4419" t="s">
        <v>263</v>
      </c>
      <c r="B4419" t="s">
        <v>12</v>
      </c>
      <c r="C4419" t="s">
        <v>222</v>
      </c>
      <c r="D4419" t="s">
        <v>14</v>
      </c>
      <c r="E4419" t="s">
        <v>99</v>
      </c>
      <c r="F4419">
        <v>2019</v>
      </c>
      <c r="G4419">
        <v>6.4000000000000001E-2</v>
      </c>
      <c r="H4419" t="s">
        <v>21</v>
      </c>
      <c r="K4419" t="s">
        <v>136</v>
      </c>
    </row>
    <row r="4420" spans="1:11" x14ac:dyDescent="0.25">
      <c r="A4420" t="s">
        <v>263</v>
      </c>
      <c r="B4420" t="s">
        <v>12</v>
      </c>
      <c r="C4420" t="s">
        <v>222</v>
      </c>
      <c r="D4420" t="s">
        <v>14</v>
      </c>
      <c r="E4420" t="s">
        <v>56</v>
      </c>
      <c r="F4420">
        <v>2019</v>
      </c>
      <c r="H4420" t="s">
        <v>21</v>
      </c>
      <c r="K4420" t="s">
        <v>136</v>
      </c>
    </row>
    <row r="4421" spans="1:11" x14ac:dyDescent="0.25">
      <c r="A4421" t="s">
        <v>263</v>
      </c>
      <c r="B4421" t="s">
        <v>12</v>
      </c>
      <c r="C4421" t="s">
        <v>222</v>
      </c>
      <c r="D4421" t="s">
        <v>14</v>
      </c>
      <c r="E4421" t="s">
        <v>101</v>
      </c>
      <c r="F4421">
        <v>2019</v>
      </c>
      <c r="H4421" t="s">
        <v>21</v>
      </c>
      <c r="K4421" t="s">
        <v>136</v>
      </c>
    </row>
    <row r="4422" spans="1:11" x14ac:dyDescent="0.25">
      <c r="A4422" t="s">
        <v>263</v>
      </c>
      <c r="B4422" t="s">
        <v>12</v>
      </c>
      <c r="C4422" t="s">
        <v>222</v>
      </c>
      <c r="D4422" t="s">
        <v>14</v>
      </c>
      <c r="E4422" t="s">
        <v>102</v>
      </c>
      <c r="F4422">
        <v>2019</v>
      </c>
      <c r="H4422" t="s">
        <v>21</v>
      </c>
      <c r="K4422" t="s">
        <v>136</v>
      </c>
    </row>
    <row r="4423" spans="1:11" x14ac:dyDescent="0.25">
      <c r="A4423" t="s">
        <v>263</v>
      </c>
      <c r="B4423" t="s">
        <v>12</v>
      </c>
      <c r="C4423" t="s">
        <v>222</v>
      </c>
      <c r="D4423" t="s">
        <v>14</v>
      </c>
      <c r="E4423" t="s">
        <v>57</v>
      </c>
      <c r="F4423">
        <v>2019</v>
      </c>
      <c r="G4423">
        <v>0.30399999999999999</v>
      </c>
      <c r="K4423" t="s">
        <v>136</v>
      </c>
    </row>
    <row r="4424" spans="1:11" x14ac:dyDescent="0.25">
      <c r="A4424" t="s">
        <v>263</v>
      </c>
      <c r="B4424" t="s">
        <v>12</v>
      </c>
      <c r="C4424" t="s">
        <v>222</v>
      </c>
      <c r="D4424" t="s">
        <v>14</v>
      </c>
      <c r="E4424" t="s">
        <v>103</v>
      </c>
      <c r="F4424">
        <v>2019</v>
      </c>
      <c r="G4424">
        <v>0.46</v>
      </c>
      <c r="K4424" t="s">
        <v>136</v>
      </c>
    </row>
    <row r="4425" spans="1:11" x14ac:dyDescent="0.25">
      <c r="A4425" t="s">
        <v>263</v>
      </c>
      <c r="B4425" t="s">
        <v>12</v>
      </c>
      <c r="C4425" t="s">
        <v>222</v>
      </c>
      <c r="D4425" t="s">
        <v>14</v>
      </c>
      <c r="E4425" t="s">
        <v>58</v>
      </c>
      <c r="F4425">
        <v>2019</v>
      </c>
      <c r="G4425">
        <v>0.30499999999999999</v>
      </c>
      <c r="K4425" t="s">
        <v>136</v>
      </c>
    </row>
    <row r="4426" spans="1:11" x14ac:dyDescent="0.25">
      <c r="A4426" t="s">
        <v>263</v>
      </c>
      <c r="B4426" t="s">
        <v>12</v>
      </c>
      <c r="C4426" t="s">
        <v>222</v>
      </c>
      <c r="D4426" t="s">
        <v>14</v>
      </c>
      <c r="E4426" t="s">
        <v>59</v>
      </c>
      <c r="F4426">
        <v>2019</v>
      </c>
      <c r="G4426">
        <v>2.2610000000000001</v>
      </c>
      <c r="K4426" t="s">
        <v>136</v>
      </c>
    </row>
    <row r="4427" spans="1:11" x14ac:dyDescent="0.25">
      <c r="A4427" t="s">
        <v>263</v>
      </c>
      <c r="B4427" t="s">
        <v>12</v>
      </c>
      <c r="C4427" t="s">
        <v>222</v>
      </c>
      <c r="D4427" t="s">
        <v>14</v>
      </c>
      <c r="E4427" t="s">
        <v>60</v>
      </c>
      <c r="F4427">
        <v>2019</v>
      </c>
      <c r="G4427">
        <v>2.016</v>
      </c>
      <c r="K4427" t="s">
        <v>136</v>
      </c>
    </row>
    <row r="4428" spans="1:11" x14ac:dyDescent="0.25">
      <c r="A4428" t="s">
        <v>263</v>
      </c>
      <c r="B4428" t="s">
        <v>12</v>
      </c>
      <c r="C4428" t="s">
        <v>222</v>
      </c>
      <c r="D4428" t="s">
        <v>14</v>
      </c>
      <c r="E4428" t="s">
        <v>61</v>
      </c>
      <c r="F4428">
        <v>2019</v>
      </c>
      <c r="G4428">
        <v>0.83599999999999997</v>
      </c>
      <c r="K4428" t="s">
        <v>136</v>
      </c>
    </row>
    <row r="4429" spans="1:11" x14ac:dyDescent="0.25">
      <c r="A4429" t="s">
        <v>263</v>
      </c>
      <c r="B4429" t="s">
        <v>12</v>
      </c>
      <c r="C4429" t="s">
        <v>222</v>
      </c>
      <c r="D4429" t="s">
        <v>14</v>
      </c>
      <c r="E4429" t="s">
        <v>105</v>
      </c>
      <c r="F4429">
        <v>2019</v>
      </c>
      <c r="H4429" t="s">
        <v>21</v>
      </c>
      <c r="K4429" t="s">
        <v>136</v>
      </c>
    </row>
    <row r="4430" spans="1:11" x14ac:dyDescent="0.25">
      <c r="A4430" t="s">
        <v>263</v>
      </c>
      <c r="B4430" t="s">
        <v>12</v>
      </c>
      <c r="C4430" t="s">
        <v>222</v>
      </c>
      <c r="D4430" t="s">
        <v>14</v>
      </c>
      <c r="E4430" t="s">
        <v>63</v>
      </c>
      <c r="F4430">
        <v>2019</v>
      </c>
      <c r="H4430" t="s">
        <v>21</v>
      </c>
      <c r="K4430" t="s">
        <v>136</v>
      </c>
    </row>
    <row r="4431" spans="1:11" x14ac:dyDescent="0.25">
      <c r="A4431" t="s">
        <v>263</v>
      </c>
      <c r="B4431" t="s">
        <v>12</v>
      </c>
      <c r="C4431" t="s">
        <v>222</v>
      </c>
      <c r="D4431" t="s">
        <v>14</v>
      </c>
      <c r="E4431" t="s">
        <v>64</v>
      </c>
      <c r="F4431">
        <v>2019</v>
      </c>
      <c r="H4431" t="s">
        <v>21</v>
      </c>
      <c r="K4431" t="s">
        <v>136</v>
      </c>
    </row>
    <row r="4432" spans="1:11" x14ac:dyDescent="0.25">
      <c r="A4432" t="s">
        <v>263</v>
      </c>
      <c r="B4432" t="s">
        <v>12</v>
      </c>
      <c r="C4432" t="s">
        <v>222</v>
      </c>
      <c r="D4432" t="s">
        <v>14</v>
      </c>
      <c r="E4432" t="s">
        <v>65</v>
      </c>
      <c r="F4432">
        <v>2019</v>
      </c>
      <c r="H4432" t="s">
        <v>21</v>
      </c>
      <c r="K4432" t="s">
        <v>136</v>
      </c>
    </row>
    <row r="4433" spans="1:11" x14ac:dyDescent="0.25">
      <c r="A4433" t="s">
        <v>263</v>
      </c>
      <c r="B4433" t="s">
        <v>12</v>
      </c>
      <c r="C4433" t="s">
        <v>222</v>
      </c>
      <c r="D4433" t="s">
        <v>14</v>
      </c>
      <c r="E4433" t="s">
        <v>66</v>
      </c>
      <c r="F4433">
        <v>2019</v>
      </c>
      <c r="H4433" t="s">
        <v>21</v>
      </c>
      <c r="K4433" t="s">
        <v>136</v>
      </c>
    </row>
    <row r="4434" spans="1:11" x14ac:dyDescent="0.25">
      <c r="A4434" t="s">
        <v>263</v>
      </c>
      <c r="B4434" t="s">
        <v>12</v>
      </c>
      <c r="C4434" t="s">
        <v>222</v>
      </c>
      <c r="D4434" t="s">
        <v>14</v>
      </c>
      <c r="E4434" t="s">
        <v>67</v>
      </c>
      <c r="F4434">
        <v>2019</v>
      </c>
      <c r="G4434">
        <v>0.14000000000000001</v>
      </c>
      <c r="H4434" t="s">
        <v>21</v>
      </c>
      <c r="K4434" t="s">
        <v>136</v>
      </c>
    </row>
    <row r="4435" spans="1:11" x14ac:dyDescent="0.25">
      <c r="A4435" t="s">
        <v>263</v>
      </c>
      <c r="B4435" t="s">
        <v>12</v>
      </c>
      <c r="C4435" t="s">
        <v>222</v>
      </c>
      <c r="D4435" t="s">
        <v>14</v>
      </c>
      <c r="E4435" t="s">
        <v>68</v>
      </c>
      <c r="F4435">
        <v>2019</v>
      </c>
      <c r="G4435">
        <v>1.6850000000000001</v>
      </c>
      <c r="K4435" t="s">
        <v>136</v>
      </c>
    </row>
    <row r="4436" spans="1:11" x14ac:dyDescent="0.25">
      <c r="A4436" t="s">
        <v>263</v>
      </c>
      <c r="B4436" t="s">
        <v>12</v>
      </c>
      <c r="C4436" t="s">
        <v>222</v>
      </c>
      <c r="D4436" t="s">
        <v>14</v>
      </c>
      <c r="E4436" t="s">
        <v>69</v>
      </c>
      <c r="F4436">
        <v>2019</v>
      </c>
      <c r="G4436">
        <v>0.30499999999999999</v>
      </c>
      <c r="H4436" t="s">
        <v>21</v>
      </c>
      <c r="K4436" t="s">
        <v>136</v>
      </c>
    </row>
    <row r="4437" spans="1:11" x14ac:dyDescent="0.25">
      <c r="A4437" t="s">
        <v>264</v>
      </c>
      <c r="B4437" t="s">
        <v>12</v>
      </c>
      <c r="C4437" t="s">
        <v>109</v>
      </c>
      <c r="D4437" t="s">
        <v>14</v>
      </c>
      <c r="E4437" t="s">
        <v>15</v>
      </c>
      <c r="F4437">
        <v>2020</v>
      </c>
      <c r="G4437">
        <v>790.70899999999995</v>
      </c>
      <c r="K4437" t="s">
        <v>16</v>
      </c>
    </row>
    <row r="4438" spans="1:11" x14ac:dyDescent="0.25">
      <c r="A4438" t="s">
        <v>264</v>
      </c>
      <c r="B4438" t="s">
        <v>12</v>
      </c>
      <c r="C4438" t="s">
        <v>109</v>
      </c>
      <c r="D4438" t="s">
        <v>14</v>
      </c>
      <c r="E4438" t="s">
        <v>17</v>
      </c>
      <c r="F4438">
        <v>2020</v>
      </c>
      <c r="G4438">
        <v>86.713999999999999</v>
      </c>
      <c r="K4438" t="s">
        <v>16</v>
      </c>
    </row>
    <row r="4439" spans="1:11" x14ac:dyDescent="0.25">
      <c r="A4439" t="s">
        <v>264</v>
      </c>
      <c r="B4439" t="s">
        <v>12</v>
      </c>
      <c r="C4439" t="s">
        <v>109</v>
      </c>
      <c r="D4439" t="s">
        <v>14</v>
      </c>
      <c r="E4439" t="s">
        <v>73</v>
      </c>
      <c r="F4439">
        <v>2020</v>
      </c>
      <c r="G4439">
        <v>4.5309999999999997</v>
      </c>
      <c r="K4439" t="s">
        <v>16</v>
      </c>
    </row>
    <row r="4440" spans="1:11" x14ac:dyDescent="0.25">
      <c r="A4440" t="s">
        <v>264</v>
      </c>
      <c r="B4440" t="s">
        <v>12</v>
      </c>
      <c r="C4440" t="s">
        <v>109</v>
      </c>
      <c r="D4440" t="s">
        <v>14</v>
      </c>
      <c r="E4440" t="s">
        <v>18</v>
      </c>
      <c r="F4440">
        <v>2020</v>
      </c>
      <c r="H4440" t="s">
        <v>21</v>
      </c>
      <c r="K4440" t="s">
        <v>16</v>
      </c>
    </row>
    <row r="4441" spans="1:11" x14ac:dyDescent="0.25">
      <c r="A4441" t="s">
        <v>264</v>
      </c>
      <c r="B4441" t="s">
        <v>12</v>
      </c>
      <c r="C4441" t="s">
        <v>109</v>
      </c>
      <c r="D4441" t="s">
        <v>14</v>
      </c>
      <c r="E4441" t="s">
        <v>19</v>
      </c>
      <c r="F4441">
        <v>2020</v>
      </c>
      <c r="G4441">
        <v>3.4009999999999998</v>
      </c>
      <c r="K4441" t="s">
        <v>16</v>
      </c>
    </row>
    <row r="4442" spans="1:11" x14ac:dyDescent="0.25">
      <c r="A4442" t="s">
        <v>264</v>
      </c>
      <c r="B4442" t="s">
        <v>12</v>
      </c>
      <c r="C4442" t="s">
        <v>109</v>
      </c>
      <c r="D4442" t="s">
        <v>14</v>
      </c>
      <c r="E4442" t="s">
        <v>20</v>
      </c>
      <c r="F4442">
        <v>2020</v>
      </c>
      <c r="G4442">
        <v>1.9179999999999999</v>
      </c>
      <c r="K4442" t="s">
        <v>16</v>
      </c>
    </row>
    <row r="4443" spans="1:11" x14ac:dyDescent="0.25">
      <c r="A4443" t="s">
        <v>264</v>
      </c>
      <c r="B4443" t="s">
        <v>12</v>
      </c>
      <c r="C4443" t="s">
        <v>109</v>
      </c>
      <c r="D4443" t="s">
        <v>14</v>
      </c>
      <c r="E4443" t="s">
        <v>22</v>
      </c>
      <c r="F4443">
        <v>2020</v>
      </c>
      <c r="G4443">
        <v>1.61</v>
      </c>
      <c r="K4443" t="s">
        <v>16</v>
      </c>
    </row>
    <row r="4444" spans="1:11" x14ac:dyDescent="0.25">
      <c r="A4444" t="s">
        <v>264</v>
      </c>
      <c r="B4444" t="s">
        <v>12</v>
      </c>
      <c r="C4444" t="s">
        <v>109</v>
      </c>
      <c r="D4444" t="s">
        <v>14</v>
      </c>
      <c r="E4444" t="s">
        <v>75</v>
      </c>
      <c r="F4444">
        <v>2020</v>
      </c>
      <c r="H4444" t="s">
        <v>21</v>
      </c>
      <c r="K4444" t="s">
        <v>16</v>
      </c>
    </row>
    <row r="4445" spans="1:11" x14ac:dyDescent="0.25">
      <c r="A4445" t="s">
        <v>264</v>
      </c>
      <c r="B4445" t="s">
        <v>12</v>
      </c>
      <c r="C4445" t="s">
        <v>109</v>
      </c>
      <c r="D4445" t="s">
        <v>14</v>
      </c>
      <c r="E4445" t="s">
        <v>23</v>
      </c>
      <c r="F4445">
        <v>2020</v>
      </c>
      <c r="G4445">
        <v>25.388000000000002</v>
      </c>
      <c r="K4445" t="s">
        <v>16</v>
      </c>
    </row>
    <row r="4446" spans="1:11" x14ac:dyDescent="0.25">
      <c r="A4446" t="s">
        <v>264</v>
      </c>
      <c r="B4446" t="s">
        <v>12</v>
      </c>
      <c r="C4446" t="s">
        <v>109</v>
      </c>
      <c r="D4446" t="s">
        <v>14</v>
      </c>
      <c r="E4446" t="s">
        <v>76</v>
      </c>
      <c r="F4446">
        <v>2020</v>
      </c>
      <c r="G4446">
        <v>2.6259999999999999</v>
      </c>
      <c r="K4446" t="s">
        <v>16</v>
      </c>
    </row>
    <row r="4447" spans="1:11" x14ac:dyDescent="0.25">
      <c r="A4447" t="s">
        <v>264</v>
      </c>
      <c r="B4447" t="s">
        <v>12</v>
      </c>
      <c r="C4447" t="s">
        <v>109</v>
      </c>
      <c r="D4447" t="s">
        <v>14</v>
      </c>
      <c r="E4447" t="s">
        <v>24</v>
      </c>
      <c r="F4447">
        <v>2020</v>
      </c>
      <c r="G4447">
        <v>1.407</v>
      </c>
      <c r="K4447" t="s">
        <v>16</v>
      </c>
    </row>
    <row r="4448" spans="1:11" x14ac:dyDescent="0.25">
      <c r="A4448" t="s">
        <v>264</v>
      </c>
      <c r="B4448" t="s">
        <v>12</v>
      </c>
      <c r="C4448" t="s">
        <v>109</v>
      </c>
      <c r="D4448" t="s">
        <v>14</v>
      </c>
      <c r="E4448" t="s">
        <v>25</v>
      </c>
      <c r="F4448">
        <v>2020</v>
      </c>
      <c r="G4448">
        <v>7.5010000000000003</v>
      </c>
      <c r="K4448" t="s">
        <v>16</v>
      </c>
    </row>
    <row r="4449" spans="1:11" x14ac:dyDescent="0.25">
      <c r="A4449" t="s">
        <v>264</v>
      </c>
      <c r="B4449" t="s">
        <v>12</v>
      </c>
      <c r="C4449" t="s">
        <v>109</v>
      </c>
      <c r="D4449" t="s">
        <v>14</v>
      </c>
      <c r="E4449" t="s">
        <v>26</v>
      </c>
      <c r="F4449">
        <v>2020</v>
      </c>
      <c r="G4449">
        <v>36.409999999999997</v>
      </c>
      <c r="K4449" t="s">
        <v>16</v>
      </c>
    </row>
    <row r="4450" spans="1:11" x14ac:dyDescent="0.25">
      <c r="A4450" t="s">
        <v>264</v>
      </c>
      <c r="B4450" t="s">
        <v>12</v>
      </c>
      <c r="C4450" t="s">
        <v>109</v>
      </c>
      <c r="D4450" t="s">
        <v>14</v>
      </c>
      <c r="E4450" t="s">
        <v>27</v>
      </c>
      <c r="F4450">
        <v>2020</v>
      </c>
      <c r="G4450">
        <v>2.1429999999999998</v>
      </c>
      <c r="K4450" t="s">
        <v>16</v>
      </c>
    </row>
    <row r="4451" spans="1:11" x14ac:dyDescent="0.25">
      <c r="A4451" t="s">
        <v>264</v>
      </c>
      <c r="B4451" t="s">
        <v>12</v>
      </c>
      <c r="C4451" t="s">
        <v>109</v>
      </c>
      <c r="D4451" t="s">
        <v>14</v>
      </c>
      <c r="E4451" t="s">
        <v>28</v>
      </c>
      <c r="F4451">
        <v>2020</v>
      </c>
      <c r="G4451">
        <v>4.2080000000000002</v>
      </c>
      <c r="K4451" t="s">
        <v>16</v>
      </c>
    </row>
    <row r="4452" spans="1:11" x14ac:dyDescent="0.25">
      <c r="A4452" t="s">
        <v>264</v>
      </c>
      <c r="B4452" t="s">
        <v>12</v>
      </c>
      <c r="C4452" t="s">
        <v>109</v>
      </c>
      <c r="D4452" t="s">
        <v>14</v>
      </c>
      <c r="E4452" t="s">
        <v>29</v>
      </c>
      <c r="F4452">
        <v>2020</v>
      </c>
      <c r="G4452">
        <v>1.903</v>
      </c>
      <c r="K4452" t="s">
        <v>16</v>
      </c>
    </row>
    <row r="4453" spans="1:11" x14ac:dyDescent="0.25">
      <c r="A4453" t="s">
        <v>264</v>
      </c>
      <c r="B4453" t="s">
        <v>12</v>
      </c>
      <c r="C4453" t="s">
        <v>109</v>
      </c>
      <c r="D4453" t="s">
        <v>14</v>
      </c>
      <c r="E4453" t="s">
        <v>77</v>
      </c>
      <c r="F4453">
        <v>2020</v>
      </c>
      <c r="G4453">
        <v>3.169</v>
      </c>
      <c r="K4453" t="s">
        <v>16</v>
      </c>
    </row>
    <row r="4454" spans="1:11" x14ac:dyDescent="0.25">
      <c r="A4454" t="s">
        <v>264</v>
      </c>
      <c r="B4454" t="s">
        <v>12</v>
      </c>
      <c r="C4454" t="s">
        <v>109</v>
      </c>
      <c r="D4454" t="s">
        <v>14</v>
      </c>
      <c r="E4454" t="s">
        <v>30</v>
      </c>
      <c r="F4454">
        <v>2020</v>
      </c>
      <c r="H4454" t="s">
        <v>21</v>
      </c>
      <c r="K4454" t="s">
        <v>16</v>
      </c>
    </row>
    <row r="4455" spans="1:11" x14ac:dyDescent="0.25">
      <c r="A4455" t="s">
        <v>264</v>
      </c>
      <c r="B4455" t="s">
        <v>12</v>
      </c>
      <c r="C4455" t="s">
        <v>109</v>
      </c>
      <c r="D4455" t="s">
        <v>14</v>
      </c>
      <c r="E4455" t="s">
        <v>31</v>
      </c>
      <c r="F4455">
        <v>2020</v>
      </c>
      <c r="G4455">
        <v>1.764</v>
      </c>
      <c r="K4455" t="s">
        <v>16</v>
      </c>
    </row>
    <row r="4456" spans="1:11" x14ac:dyDescent="0.25">
      <c r="A4456" t="s">
        <v>264</v>
      </c>
      <c r="B4456" t="s">
        <v>12</v>
      </c>
      <c r="C4456" t="s">
        <v>109</v>
      </c>
      <c r="D4456" t="s">
        <v>14</v>
      </c>
      <c r="E4456" t="s">
        <v>78</v>
      </c>
      <c r="F4456">
        <v>2020</v>
      </c>
      <c r="G4456">
        <v>2.1629999999999998</v>
      </c>
      <c r="K4456" t="s">
        <v>16</v>
      </c>
    </row>
    <row r="4457" spans="1:11" x14ac:dyDescent="0.25">
      <c r="A4457" t="s">
        <v>264</v>
      </c>
      <c r="B4457" t="s">
        <v>12</v>
      </c>
      <c r="C4457" t="s">
        <v>109</v>
      </c>
      <c r="D4457" t="s">
        <v>14</v>
      </c>
      <c r="E4457" t="s">
        <v>79</v>
      </c>
      <c r="F4457">
        <v>2020</v>
      </c>
      <c r="G4457">
        <v>4.5359999999999996</v>
      </c>
      <c r="K4457" t="s">
        <v>16</v>
      </c>
    </row>
    <row r="4458" spans="1:11" x14ac:dyDescent="0.25">
      <c r="A4458" t="s">
        <v>264</v>
      </c>
      <c r="B4458" t="s">
        <v>12</v>
      </c>
      <c r="C4458" t="s">
        <v>109</v>
      </c>
      <c r="D4458" t="s">
        <v>14</v>
      </c>
      <c r="E4458" t="s">
        <v>32</v>
      </c>
      <c r="F4458">
        <v>2020</v>
      </c>
      <c r="G4458">
        <v>3.266</v>
      </c>
      <c r="K4458" t="s">
        <v>16</v>
      </c>
    </row>
    <row r="4459" spans="1:11" x14ac:dyDescent="0.25">
      <c r="A4459" t="s">
        <v>264</v>
      </c>
      <c r="B4459" t="s">
        <v>12</v>
      </c>
      <c r="C4459" t="s">
        <v>109</v>
      </c>
      <c r="D4459" t="s">
        <v>14</v>
      </c>
      <c r="E4459" t="s">
        <v>33</v>
      </c>
      <c r="F4459">
        <v>2020</v>
      </c>
      <c r="G4459">
        <v>7.5069999999999997</v>
      </c>
      <c r="K4459" t="s">
        <v>16</v>
      </c>
    </row>
    <row r="4460" spans="1:11" x14ac:dyDescent="0.25">
      <c r="A4460" t="s">
        <v>264</v>
      </c>
      <c r="B4460" t="s">
        <v>12</v>
      </c>
      <c r="C4460" t="s">
        <v>109</v>
      </c>
      <c r="D4460" t="s">
        <v>14</v>
      </c>
      <c r="E4460" t="s">
        <v>34</v>
      </c>
      <c r="F4460">
        <v>2020</v>
      </c>
      <c r="G4460">
        <v>9.3339999999999996</v>
      </c>
      <c r="K4460" t="s">
        <v>16</v>
      </c>
    </row>
    <row r="4461" spans="1:11" x14ac:dyDescent="0.25">
      <c r="A4461" t="s">
        <v>264</v>
      </c>
      <c r="B4461" t="s">
        <v>12</v>
      </c>
      <c r="C4461" t="s">
        <v>109</v>
      </c>
      <c r="D4461" t="s">
        <v>14</v>
      </c>
      <c r="E4461" t="s">
        <v>80</v>
      </c>
      <c r="F4461">
        <v>2020</v>
      </c>
      <c r="G4461">
        <v>2.98</v>
      </c>
      <c r="K4461" t="s">
        <v>16</v>
      </c>
    </row>
    <row r="4462" spans="1:11" x14ac:dyDescent="0.25">
      <c r="A4462" t="s">
        <v>264</v>
      </c>
      <c r="B4462" t="s">
        <v>12</v>
      </c>
      <c r="C4462" t="s">
        <v>109</v>
      </c>
      <c r="D4462" t="s">
        <v>14</v>
      </c>
      <c r="E4462" t="s">
        <v>35</v>
      </c>
      <c r="F4462">
        <v>2020</v>
      </c>
      <c r="G4462">
        <v>3.0489999999999999</v>
      </c>
      <c r="K4462" t="s">
        <v>16</v>
      </c>
    </row>
    <row r="4463" spans="1:11" x14ac:dyDescent="0.25">
      <c r="A4463" t="s">
        <v>264</v>
      </c>
      <c r="B4463" t="s">
        <v>12</v>
      </c>
      <c r="C4463" t="s">
        <v>109</v>
      </c>
      <c r="D4463" t="s">
        <v>14</v>
      </c>
      <c r="E4463" t="s">
        <v>36</v>
      </c>
      <c r="F4463">
        <v>2020</v>
      </c>
      <c r="G4463">
        <v>1.411</v>
      </c>
      <c r="K4463" t="s">
        <v>16</v>
      </c>
    </row>
    <row r="4464" spans="1:11" x14ac:dyDescent="0.25">
      <c r="A4464" t="s">
        <v>264</v>
      </c>
      <c r="B4464" t="s">
        <v>12</v>
      </c>
      <c r="C4464" t="s">
        <v>109</v>
      </c>
      <c r="D4464" t="s">
        <v>14</v>
      </c>
      <c r="E4464" t="s">
        <v>110</v>
      </c>
      <c r="F4464">
        <v>2020</v>
      </c>
      <c r="G4464">
        <v>28.942</v>
      </c>
      <c r="K4464" t="s">
        <v>16</v>
      </c>
    </row>
    <row r="4465" spans="1:11" x14ac:dyDescent="0.25">
      <c r="A4465" t="s">
        <v>264</v>
      </c>
      <c r="B4465" t="s">
        <v>12</v>
      </c>
      <c r="C4465" t="s">
        <v>109</v>
      </c>
      <c r="D4465" t="s">
        <v>14</v>
      </c>
      <c r="E4465" t="s">
        <v>81</v>
      </c>
      <c r="F4465">
        <v>2020</v>
      </c>
      <c r="H4465" t="s">
        <v>21</v>
      </c>
      <c r="K4465" t="s">
        <v>16</v>
      </c>
    </row>
    <row r="4466" spans="1:11" x14ac:dyDescent="0.25">
      <c r="A4466" t="s">
        <v>264</v>
      </c>
      <c r="B4466" t="s">
        <v>12</v>
      </c>
      <c r="C4466" t="s">
        <v>109</v>
      </c>
      <c r="D4466" t="s">
        <v>14</v>
      </c>
      <c r="E4466" t="s">
        <v>37</v>
      </c>
      <c r="F4466">
        <v>2020</v>
      </c>
      <c r="G4466">
        <v>5.3280000000000003</v>
      </c>
      <c r="K4466" t="s">
        <v>16</v>
      </c>
    </row>
    <row r="4467" spans="1:11" x14ac:dyDescent="0.25">
      <c r="A4467" t="s">
        <v>264</v>
      </c>
      <c r="B4467" t="s">
        <v>12</v>
      </c>
      <c r="C4467" t="s">
        <v>109</v>
      </c>
      <c r="D4467" t="s">
        <v>14</v>
      </c>
      <c r="E4467" t="s">
        <v>38</v>
      </c>
      <c r="F4467">
        <v>2020</v>
      </c>
      <c r="G4467">
        <v>1.268</v>
      </c>
      <c r="K4467" t="s">
        <v>16</v>
      </c>
    </row>
    <row r="4468" spans="1:11" x14ac:dyDescent="0.25">
      <c r="A4468" t="s">
        <v>264</v>
      </c>
      <c r="B4468" t="s">
        <v>12</v>
      </c>
      <c r="C4468" t="s">
        <v>109</v>
      </c>
      <c r="D4468" t="s">
        <v>14</v>
      </c>
      <c r="E4468" t="s">
        <v>82</v>
      </c>
      <c r="F4468">
        <v>2020</v>
      </c>
      <c r="G4468">
        <v>1.5189999999999999</v>
      </c>
      <c r="K4468" t="s">
        <v>16</v>
      </c>
    </row>
    <row r="4469" spans="1:11" x14ac:dyDescent="0.25">
      <c r="A4469" t="s">
        <v>264</v>
      </c>
      <c r="B4469" t="s">
        <v>12</v>
      </c>
      <c r="C4469" t="s">
        <v>109</v>
      </c>
      <c r="D4469" t="s">
        <v>14</v>
      </c>
      <c r="E4469" t="s">
        <v>39</v>
      </c>
      <c r="F4469">
        <v>2020</v>
      </c>
      <c r="G4469">
        <v>9.3949999999999996</v>
      </c>
      <c r="K4469" t="s">
        <v>16</v>
      </c>
    </row>
    <row r="4470" spans="1:11" x14ac:dyDescent="0.25">
      <c r="A4470" t="s">
        <v>264</v>
      </c>
      <c r="B4470" t="s">
        <v>12</v>
      </c>
      <c r="C4470" t="s">
        <v>109</v>
      </c>
      <c r="D4470" t="s">
        <v>14</v>
      </c>
      <c r="E4470" t="s">
        <v>83</v>
      </c>
      <c r="F4470">
        <v>2020</v>
      </c>
      <c r="G4470">
        <v>7.86</v>
      </c>
      <c r="K4470" t="s">
        <v>16</v>
      </c>
    </row>
    <row r="4471" spans="1:11" x14ac:dyDescent="0.25">
      <c r="A4471" t="s">
        <v>264</v>
      </c>
      <c r="B4471" t="s">
        <v>12</v>
      </c>
      <c r="C4471" t="s">
        <v>109</v>
      </c>
      <c r="D4471" t="s">
        <v>14</v>
      </c>
      <c r="E4471" t="s">
        <v>40</v>
      </c>
      <c r="F4471">
        <v>2020</v>
      </c>
      <c r="H4471" t="s">
        <v>21</v>
      </c>
      <c r="K4471" t="s">
        <v>16</v>
      </c>
    </row>
    <row r="4472" spans="1:11" x14ac:dyDescent="0.25">
      <c r="A4472" t="s">
        <v>264</v>
      </c>
      <c r="B4472" t="s">
        <v>12</v>
      </c>
      <c r="C4472" t="s">
        <v>109</v>
      </c>
      <c r="D4472" t="s">
        <v>14</v>
      </c>
      <c r="E4472" t="s">
        <v>84</v>
      </c>
      <c r="F4472">
        <v>2020</v>
      </c>
      <c r="G4472">
        <v>7.6870000000000003</v>
      </c>
      <c r="K4472" t="s">
        <v>16</v>
      </c>
    </row>
    <row r="4473" spans="1:11" x14ac:dyDescent="0.25">
      <c r="A4473" t="s">
        <v>264</v>
      </c>
      <c r="B4473" t="s">
        <v>12</v>
      </c>
      <c r="C4473" t="s">
        <v>109</v>
      </c>
      <c r="D4473" t="s">
        <v>14</v>
      </c>
      <c r="E4473" t="s">
        <v>85</v>
      </c>
      <c r="F4473">
        <v>2020</v>
      </c>
      <c r="H4473" t="s">
        <v>21</v>
      </c>
      <c r="K4473" t="s">
        <v>16</v>
      </c>
    </row>
    <row r="4474" spans="1:11" x14ac:dyDescent="0.25">
      <c r="A4474" t="s">
        <v>264</v>
      </c>
      <c r="B4474" t="s">
        <v>12</v>
      </c>
      <c r="C4474" t="s">
        <v>109</v>
      </c>
      <c r="D4474" t="s">
        <v>14</v>
      </c>
      <c r="E4474" t="s">
        <v>86</v>
      </c>
      <c r="F4474">
        <v>2020</v>
      </c>
      <c r="G4474">
        <v>27.93</v>
      </c>
      <c r="K4474" t="s">
        <v>16</v>
      </c>
    </row>
    <row r="4475" spans="1:11" x14ac:dyDescent="0.25">
      <c r="A4475" t="s">
        <v>264</v>
      </c>
      <c r="B4475" t="s">
        <v>12</v>
      </c>
      <c r="C4475" t="s">
        <v>109</v>
      </c>
      <c r="D4475" t="s">
        <v>14</v>
      </c>
      <c r="E4475" t="s">
        <v>41</v>
      </c>
      <c r="F4475">
        <v>2020</v>
      </c>
      <c r="G4475">
        <v>6.1440000000000001</v>
      </c>
      <c r="K4475" t="s">
        <v>16</v>
      </c>
    </row>
    <row r="4476" spans="1:11" x14ac:dyDescent="0.25">
      <c r="A4476" t="s">
        <v>264</v>
      </c>
      <c r="B4476" t="s">
        <v>12</v>
      </c>
      <c r="C4476" t="s">
        <v>109</v>
      </c>
      <c r="D4476" t="s">
        <v>14</v>
      </c>
      <c r="E4476" t="s">
        <v>42</v>
      </c>
      <c r="F4476">
        <v>2020</v>
      </c>
      <c r="G4476">
        <v>21.091000000000001</v>
      </c>
      <c r="K4476" t="s">
        <v>16</v>
      </c>
    </row>
    <row r="4477" spans="1:11" x14ac:dyDescent="0.25">
      <c r="A4477" t="s">
        <v>264</v>
      </c>
      <c r="B4477" t="s">
        <v>12</v>
      </c>
      <c r="C4477" t="s">
        <v>109</v>
      </c>
      <c r="D4477" t="s">
        <v>14</v>
      </c>
      <c r="E4477" t="s">
        <v>87</v>
      </c>
      <c r="F4477">
        <v>2020</v>
      </c>
      <c r="G4477">
        <v>15.31</v>
      </c>
      <c r="K4477" t="s">
        <v>16</v>
      </c>
    </row>
    <row r="4478" spans="1:11" x14ac:dyDescent="0.25">
      <c r="A4478" t="s">
        <v>264</v>
      </c>
      <c r="B4478" t="s">
        <v>12</v>
      </c>
      <c r="C4478" t="s">
        <v>109</v>
      </c>
      <c r="D4478" t="s">
        <v>14</v>
      </c>
      <c r="E4478" t="s">
        <v>43</v>
      </c>
      <c r="F4478">
        <v>2020</v>
      </c>
      <c r="G4478">
        <v>25.013000000000002</v>
      </c>
      <c r="K4478" t="s">
        <v>16</v>
      </c>
    </row>
    <row r="4479" spans="1:11" x14ac:dyDescent="0.25">
      <c r="A4479" t="s">
        <v>264</v>
      </c>
      <c r="B4479" t="s">
        <v>12</v>
      </c>
      <c r="C4479" t="s">
        <v>109</v>
      </c>
      <c r="D4479" t="s">
        <v>14</v>
      </c>
      <c r="E4479" t="s">
        <v>44</v>
      </c>
      <c r="F4479">
        <v>2020</v>
      </c>
      <c r="G4479">
        <v>76.647000000000006</v>
      </c>
      <c r="K4479" t="s">
        <v>16</v>
      </c>
    </row>
    <row r="4480" spans="1:11" x14ac:dyDescent="0.25">
      <c r="A4480" t="s">
        <v>264</v>
      </c>
      <c r="B4480" t="s">
        <v>12</v>
      </c>
      <c r="C4480" t="s">
        <v>109</v>
      </c>
      <c r="D4480" t="s">
        <v>14</v>
      </c>
      <c r="E4480" t="s">
        <v>45</v>
      </c>
      <c r="F4480">
        <v>2020</v>
      </c>
      <c r="G4480">
        <v>32.582999999999998</v>
      </c>
      <c r="K4480" t="s">
        <v>16</v>
      </c>
    </row>
    <row r="4481" spans="1:11" x14ac:dyDescent="0.25">
      <c r="A4481" t="s">
        <v>264</v>
      </c>
      <c r="B4481" t="s">
        <v>12</v>
      </c>
      <c r="C4481" t="s">
        <v>109</v>
      </c>
      <c r="D4481" t="s">
        <v>14</v>
      </c>
      <c r="E4481" t="s">
        <v>88</v>
      </c>
      <c r="F4481">
        <v>2020</v>
      </c>
      <c r="G4481">
        <v>0.38900000000000001</v>
      </c>
      <c r="H4481" t="s">
        <v>21</v>
      </c>
      <c r="K4481" t="s">
        <v>16</v>
      </c>
    </row>
    <row r="4482" spans="1:11" x14ac:dyDescent="0.25">
      <c r="A4482" t="s">
        <v>264</v>
      </c>
      <c r="B4482" t="s">
        <v>12</v>
      </c>
      <c r="C4482" t="s">
        <v>109</v>
      </c>
      <c r="D4482" t="s">
        <v>14</v>
      </c>
      <c r="E4482" t="s">
        <v>89</v>
      </c>
      <c r="F4482">
        <v>2020</v>
      </c>
      <c r="G4482">
        <v>6.1509999999999998</v>
      </c>
      <c r="K4482" t="s">
        <v>16</v>
      </c>
    </row>
    <row r="4483" spans="1:11" x14ac:dyDescent="0.25">
      <c r="A4483" t="s">
        <v>264</v>
      </c>
      <c r="B4483" t="s">
        <v>12</v>
      </c>
      <c r="C4483" t="s">
        <v>109</v>
      </c>
      <c r="D4483" t="s">
        <v>14</v>
      </c>
      <c r="E4483" t="s">
        <v>90</v>
      </c>
      <c r="F4483">
        <v>2020</v>
      </c>
      <c r="G4483">
        <v>4.226</v>
      </c>
      <c r="K4483" t="s">
        <v>16</v>
      </c>
    </row>
    <row r="4484" spans="1:11" x14ac:dyDescent="0.25">
      <c r="A4484" t="s">
        <v>264</v>
      </c>
      <c r="B4484" t="s">
        <v>12</v>
      </c>
      <c r="C4484" t="s">
        <v>109</v>
      </c>
      <c r="D4484" t="s">
        <v>14</v>
      </c>
      <c r="E4484" t="s">
        <v>47</v>
      </c>
      <c r="F4484">
        <v>2020</v>
      </c>
      <c r="G4484">
        <v>8.6609999999999996</v>
      </c>
      <c r="K4484" t="s">
        <v>16</v>
      </c>
    </row>
    <row r="4485" spans="1:11" x14ac:dyDescent="0.25">
      <c r="A4485" t="s">
        <v>264</v>
      </c>
      <c r="B4485" t="s">
        <v>12</v>
      </c>
      <c r="C4485" t="s">
        <v>109</v>
      </c>
      <c r="D4485" t="s">
        <v>14</v>
      </c>
      <c r="E4485" t="s">
        <v>48</v>
      </c>
      <c r="F4485">
        <v>2020</v>
      </c>
      <c r="G4485">
        <v>25.138000000000002</v>
      </c>
      <c r="K4485" t="s">
        <v>16</v>
      </c>
    </row>
    <row r="4486" spans="1:11" x14ac:dyDescent="0.25">
      <c r="A4486" t="s">
        <v>264</v>
      </c>
      <c r="B4486" t="s">
        <v>12</v>
      </c>
      <c r="C4486" t="s">
        <v>109</v>
      </c>
      <c r="D4486" t="s">
        <v>14</v>
      </c>
      <c r="E4486" t="s">
        <v>49</v>
      </c>
      <c r="F4486">
        <v>2020</v>
      </c>
      <c r="G4486">
        <v>0.879</v>
      </c>
      <c r="K4486" t="s">
        <v>16</v>
      </c>
    </row>
    <row r="4487" spans="1:11" x14ac:dyDescent="0.25">
      <c r="A4487" t="s">
        <v>264</v>
      </c>
      <c r="B4487" t="s">
        <v>12</v>
      </c>
      <c r="C4487" t="s">
        <v>109</v>
      </c>
      <c r="D4487" t="s">
        <v>14</v>
      </c>
      <c r="E4487" t="s">
        <v>50</v>
      </c>
      <c r="F4487">
        <v>2020</v>
      </c>
      <c r="G4487">
        <v>0.77300000000000002</v>
      </c>
      <c r="H4487" t="s">
        <v>21</v>
      </c>
      <c r="K4487" t="s">
        <v>16</v>
      </c>
    </row>
    <row r="4488" spans="1:11" x14ac:dyDescent="0.25">
      <c r="A4488" t="s">
        <v>264</v>
      </c>
      <c r="B4488" t="s">
        <v>12</v>
      </c>
      <c r="C4488" t="s">
        <v>109</v>
      </c>
      <c r="D4488" t="s">
        <v>14</v>
      </c>
      <c r="E4488" t="s">
        <v>51</v>
      </c>
      <c r="F4488">
        <v>2020</v>
      </c>
      <c r="G4488">
        <v>2.69</v>
      </c>
      <c r="K4488" t="s">
        <v>16</v>
      </c>
    </row>
    <row r="4489" spans="1:11" x14ac:dyDescent="0.25">
      <c r="A4489" t="s">
        <v>264</v>
      </c>
      <c r="B4489" t="s">
        <v>12</v>
      </c>
      <c r="C4489" t="s">
        <v>109</v>
      </c>
      <c r="D4489" t="s">
        <v>14</v>
      </c>
      <c r="E4489" t="s">
        <v>52</v>
      </c>
      <c r="F4489">
        <v>2020</v>
      </c>
      <c r="G4489">
        <v>4.1669999999999998</v>
      </c>
      <c r="K4489" t="s">
        <v>16</v>
      </c>
    </row>
    <row r="4490" spans="1:11" x14ac:dyDescent="0.25">
      <c r="A4490" t="s">
        <v>264</v>
      </c>
      <c r="B4490" t="s">
        <v>12</v>
      </c>
      <c r="C4490" t="s">
        <v>109</v>
      </c>
      <c r="D4490" t="s">
        <v>14</v>
      </c>
      <c r="E4490" t="s">
        <v>91</v>
      </c>
      <c r="F4490">
        <v>2020</v>
      </c>
      <c r="G4490">
        <v>8.9969999999999999</v>
      </c>
      <c r="K4490" t="s">
        <v>16</v>
      </c>
    </row>
    <row r="4491" spans="1:11" x14ac:dyDescent="0.25">
      <c r="A4491" t="s">
        <v>264</v>
      </c>
      <c r="B4491" t="s">
        <v>12</v>
      </c>
      <c r="C4491" t="s">
        <v>109</v>
      </c>
      <c r="D4491" t="s">
        <v>14</v>
      </c>
      <c r="E4491" t="s">
        <v>92</v>
      </c>
      <c r="F4491">
        <v>2020</v>
      </c>
      <c r="G4491">
        <v>0.97599999999999998</v>
      </c>
      <c r="K4491" t="s">
        <v>16</v>
      </c>
    </row>
    <row r="4492" spans="1:11" x14ac:dyDescent="0.25">
      <c r="A4492" t="s">
        <v>264</v>
      </c>
      <c r="B4492" t="s">
        <v>12</v>
      </c>
      <c r="C4492" t="s">
        <v>109</v>
      </c>
      <c r="D4492" t="s">
        <v>14</v>
      </c>
      <c r="E4492" t="s">
        <v>53</v>
      </c>
      <c r="F4492">
        <v>2020</v>
      </c>
      <c r="G4492">
        <v>8.5749999999999993</v>
      </c>
      <c r="K4492" t="s">
        <v>16</v>
      </c>
    </row>
    <row r="4493" spans="1:11" x14ac:dyDescent="0.25">
      <c r="A4493" t="s">
        <v>264</v>
      </c>
      <c r="B4493" t="s">
        <v>12</v>
      </c>
      <c r="C4493" t="s">
        <v>109</v>
      </c>
      <c r="D4493" t="s">
        <v>14</v>
      </c>
      <c r="E4493" t="s">
        <v>93</v>
      </c>
      <c r="F4493">
        <v>2020</v>
      </c>
      <c r="G4493">
        <v>2.3660000000000001</v>
      </c>
      <c r="K4493" t="s">
        <v>16</v>
      </c>
    </row>
    <row r="4494" spans="1:11" x14ac:dyDescent="0.25">
      <c r="A4494" t="s">
        <v>264</v>
      </c>
      <c r="B4494" t="s">
        <v>12</v>
      </c>
      <c r="C4494" t="s">
        <v>109</v>
      </c>
      <c r="D4494" t="s">
        <v>14</v>
      </c>
      <c r="E4494" t="s">
        <v>94</v>
      </c>
      <c r="F4494">
        <v>2020</v>
      </c>
      <c r="G4494">
        <v>0.90300000000000002</v>
      </c>
      <c r="K4494" t="s">
        <v>16</v>
      </c>
    </row>
    <row r="4495" spans="1:11" x14ac:dyDescent="0.25">
      <c r="A4495" t="s">
        <v>264</v>
      </c>
      <c r="B4495" t="s">
        <v>12</v>
      </c>
      <c r="C4495" t="s">
        <v>109</v>
      </c>
      <c r="D4495" t="s">
        <v>14</v>
      </c>
      <c r="E4495" t="s">
        <v>54</v>
      </c>
      <c r="F4495">
        <v>2020</v>
      </c>
      <c r="G4495">
        <v>2.169</v>
      </c>
      <c r="K4495" t="s">
        <v>16</v>
      </c>
    </row>
    <row r="4496" spans="1:11" x14ac:dyDescent="0.25">
      <c r="A4496" t="s">
        <v>264</v>
      </c>
      <c r="B4496" t="s">
        <v>12</v>
      </c>
      <c r="C4496" t="s">
        <v>109</v>
      </c>
      <c r="D4496" t="s">
        <v>14</v>
      </c>
      <c r="E4496" t="s">
        <v>95</v>
      </c>
      <c r="F4496">
        <v>2020</v>
      </c>
      <c r="G4496">
        <v>9.7680000000000007</v>
      </c>
      <c r="K4496" t="s">
        <v>16</v>
      </c>
    </row>
    <row r="4497" spans="1:11" x14ac:dyDescent="0.25">
      <c r="A4497" t="s">
        <v>264</v>
      </c>
      <c r="B4497" t="s">
        <v>12</v>
      </c>
      <c r="C4497" t="s">
        <v>109</v>
      </c>
      <c r="D4497" t="s">
        <v>14</v>
      </c>
      <c r="E4497" t="s">
        <v>96</v>
      </c>
      <c r="F4497">
        <v>2020</v>
      </c>
      <c r="G4497">
        <v>0.30099999999999999</v>
      </c>
      <c r="H4497" t="s">
        <v>21</v>
      </c>
      <c r="K4497" t="s">
        <v>16</v>
      </c>
    </row>
    <row r="4498" spans="1:11" x14ac:dyDescent="0.25">
      <c r="A4498" t="s">
        <v>264</v>
      </c>
      <c r="B4498" t="s">
        <v>12</v>
      </c>
      <c r="C4498" t="s">
        <v>109</v>
      </c>
      <c r="D4498" t="s">
        <v>14</v>
      </c>
      <c r="E4498" t="s">
        <v>97</v>
      </c>
      <c r="F4498">
        <v>2020</v>
      </c>
      <c r="G4498">
        <v>3.96</v>
      </c>
      <c r="K4498" t="s">
        <v>16</v>
      </c>
    </row>
    <row r="4499" spans="1:11" x14ac:dyDescent="0.25">
      <c r="A4499" t="s">
        <v>264</v>
      </c>
      <c r="B4499" t="s">
        <v>12</v>
      </c>
      <c r="C4499" t="s">
        <v>109</v>
      </c>
      <c r="D4499" t="s">
        <v>14</v>
      </c>
      <c r="E4499" t="s">
        <v>55</v>
      </c>
      <c r="F4499">
        <v>2020</v>
      </c>
      <c r="G4499">
        <v>0.27400000000000002</v>
      </c>
      <c r="H4499" t="s">
        <v>21</v>
      </c>
      <c r="K4499" t="s">
        <v>16</v>
      </c>
    </row>
    <row r="4500" spans="1:11" x14ac:dyDescent="0.25">
      <c r="A4500" t="s">
        <v>264</v>
      </c>
      <c r="B4500" t="s">
        <v>12</v>
      </c>
      <c r="C4500" t="s">
        <v>109</v>
      </c>
      <c r="D4500" t="s">
        <v>14</v>
      </c>
      <c r="E4500" t="s">
        <v>98</v>
      </c>
      <c r="F4500">
        <v>2020</v>
      </c>
      <c r="G4500">
        <v>1.694</v>
      </c>
      <c r="K4500" t="s">
        <v>16</v>
      </c>
    </row>
    <row r="4501" spans="1:11" x14ac:dyDescent="0.25">
      <c r="A4501" t="s">
        <v>264</v>
      </c>
      <c r="B4501" t="s">
        <v>12</v>
      </c>
      <c r="C4501" t="s">
        <v>109</v>
      </c>
      <c r="D4501" t="s">
        <v>14</v>
      </c>
      <c r="E4501" t="s">
        <v>99</v>
      </c>
      <c r="F4501">
        <v>2020</v>
      </c>
      <c r="G4501">
        <v>1.597</v>
      </c>
      <c r="K4501" t="s">
        <v>16</v>
      </c>
    </row>
    <row r="4502" spans="1:11" x14ac:dyDescent="0.25">
      <c r="A4502" t="s">
        <v>264</v>
      </c>
      <c r="B4502" t="s">
        <v>12</v>
      </c>
      <c r="C4502" t="s">
        <v>109</v>
      </c>
      <c r="D4502" t="s">
        <v>14</v>
      </c>
      <c r="E4502" t="s">
        <v>100</v>
      </c>
      <c r="F4502">
        <v>2020</v>
      </c>
      <c r="G4502">
        <v>0.95499999999999996</v>
      </c>
      <c r="K4502" t="s">
        <v>16</v>
      </c>
    </row>
    <row r="4503" spans="1:11" x14ac:dyDescent="0.25">
      <c r="A4503" t="s">
        <v>264</v>
      </c>
      <c r="B4503" t="s">
        <v>12</v>
      </c>
      <c r="C4503" t="s">
        <v>109</v>
      </c>
      <c r="D4503" t="s">
        <v>14</v>
      </c>
      <c r="E4503" t="s">
        <v>56</v>
      </c>
      <c r="F4503">
        <v>2020</v>
      </c>
      <c r="G4503">
        <v>0.377</v>
      </c>
      <c r="H4503" t="s">
        <v>21</v>
      </c>
      <c r="K4503" t="s">
        <v>16</v>
      </c>
    </row>
    <row r="4504" spans="1:11" x14ac:dyDescent="0.25">
      <c r="A4504" t="s">
        <v>264</v>
      </c>
      <c r="B4504" t="s">
        <v>12</v>
      </c>
      <c r="C4504" t="s">
        <v>109</v>
      </c>
      <c r="D4504" t="s">
        <v>14</v>
      </c>
      <c r="E4504" t="s">
        <v>101</v>
      </c>
      <c r="F4504">
        <v>2020</v>
      </c>
      <c r="G4504">
        <v>0.66700000000000004</v>
      </c>
      <c r="K4504" t="s">
        <v>16</v>
      </c>
    </row>
    <row r="4505" spans="1:11" x14ac:dyDescent="0.25">
      <c r="A4505" t="s">
        <v>264</v>
      </c>
      <c r="B4505" t="s">
        <v>12</v>
      </c>
      <c r="C4505" t="s">
        <v>109</v>
      </c>
      <c r="D4505" t="s">
        <v>14</v>
      </c>
      <c r="E4505" t="s">
        <v>102</v>
      </c>
      <c r="F4505">
        <v>2020</v>
      </c>
      <c r="G4505">
        <v>2.1150000000000002</v>
      </c>
      <c r="K4505" t="s">
        <v>16</v>
      </c>
    </row>
    <row r="4506" spans="1:11" x14ac:dyDescent="0.25">
      <c r="A4506" t="s">
        <v>264</v>
      </c>
      <c r="B4506" t="s">
        <v>12</v>
      </c>
      <c r="C4506" t="s">
        <v>109</v>
      </c>
      <c r="D4506" t="s">
        <v>14</v>
      </c>
      <c r="E4506" t="s">
        <v>57</v>
      </c>
      <c r="F4506">
        <v>2020</v>
      </c>
      <c r="G4506">
        <v>6.976</v>
      </c>
      <c r="K4506" t="s">
        <v>16</v>
      </c>
    </row>
    <row r="4507" spans="1:11" x14ac:dyDescent="0.25">
      <c r="A4507" t="s">
        <v>264</v>
      </c>
      <c r="B4507" t="s">
        <v>12</v>
      </c>
      <c r="C4507" t="s">
        <v>109</v>
      </c>
      <c r="D4507" t="s">
        <v>14</v>
      </c>
      <c r="E4507" t="s">
        <v>103</v>
      </c>
      <c r="F4507">
        <v>2020</v>
      </c>
      <c r="G4507">
        <v>7.3920000000000003</v>
      </c>
      <c r="K4507" t="s">
        <v>16</v>
      </c>
    </row>
    <row r="4508" spans="1:11" x14ac:dyDescent="0.25">
      <c r="A4508" t="s">
        <v>264</v>
      </c>
      <c r="B4508" t="s">
        <v>12</v>
      </c>
      <c r="C4508" t="s">
        <v>109</v>
      </c>
      <c r="D4508" t="s">
        <v>14</v>
      </c>
      <c r="E4508" t="s">
        <v>58</v>
      </c>
      <c r="F4508">
        <v>2020</v>
      </c>
      <c r="G4508">
        <v>2.54</v>
      </c>
      <c r="K4508" t="s">
        <v>16</v>
      </c>
    </row>
    <row r="4509" spans="1:11" x14ac:dyDescent="0.25">
      <c r="A4509" t="s">
        <v>264</v>
      </c>
      <c r="B4509" t="s">
        <v>12</v>
      </c>
      <c r="C4509" t="s">
        <v>109</v>
      </c>
      <c r="D4509" t="s">
        <v>14</v>
      </c>
      <c r="E4509" t="s">
        <v>59</v>
      </c>
      <c r="F4509">
        <v>2020</v>
      </c>
      <c r="G4509">
        <v>54.962000000000003</v>
      </c>
      <c r="K4509" t="s">
        <v>16</v>
      </c>
    </row>
    <row r="4510" spans="1:11" x14ac:dyDescent="0.25">
      <c r="A4510" t="s">
        <v>264</v>
      </c>
      <c r="B4510" t="s">
        <v>12</v>
      </c>
      <c r="C4510" t="s">
        <v>109</v>
      </c>
      <c r="D4510" t="s">
        <v>14</v>
      </c>
      <c r="E4510" t="s">
        <v>60</v>
      </c>
      <c r="F4510">
        <v>2020</v>
      </c>
      <c r="G4510">
        <v>48.823999999999998</v>
      </c>
      <c r="K4510" t="s">
        <v>16</v>
      </c>
    </row>
    <row r="4511" spans="1:11" x14ac:dyDescent="0.25">
      <c r="A4511" t="s">
        <v>264</v>
      </c>
      <c r="B4511" t="s">
        <v>12</v>
      </c>
      <c r="C4511" t="s">
        <v>109</v>
      </c>
      <c r="D4511" t="s">
        <v>14</v>
      </c>
      <c r="E4511" t="s">
        <v>61</v>
      </c>
      <c r="F4511">
        <v>2020</v>
      </c>
      <c r="G4511">
        <v>38.966999999999999</v>
      </c>
      <c r="K4511" t="s">
        <v>16</v>
      </c>
    </row>
    <row r="4512" spans="1:11" x14ac:dyDescent="0.25">
      <c r="A4512" t="s">
        <v>264</v>
      </c>
      <c r="B4512" t="s">
        <v>12</v>
      </c>
      <c r="C4512" t="s">
        <v>109</v>
      </c>
      <c r="D4512" t="s">
        <v>14</v>
      </c>
      <c r="E4512" t="s">
        <v>62</v>
      </c>
      <c r="F4512">
        <v>2020</v>
      </c>
      <c r="G4512">
        <v>2.1640000000000001</v>
      </c>
      <c r="K4512" t="s">
        <v>16</v>
      </c>
    </row>
    <row r="4513" spans="1:11" x14ac:dyDescent="0.25">
      <c r="A4513" t="s">
        <v>264</v>
      </c>
      <c r="B4513" t="s">
        <v>12</v>
      </c>
      <c r="C4513" t="s">
        <v>109</v>
      </c>
      <c r="D4513" t="s">
        <v>14</v>
      </c>
      <c r="E4513" t="s">
        <v>104</v>
      </c>
      <c r="F4513">
        <v>2020</v>
      </c>
      <c r="G4513">
        <v>8.5530000000000008</v>
      </c>
      <c r="K4513" t="s">
        <v>16</v>
      </c>
    </row>
    <row r="4514" spans="1:11" x14ac:dyDescent="0.25">
      <c r="A4514" t="s">
        <v>264</v>
      </c>
      <c r="B4514" t="s">
        <v>12</v>
      </c>
      <c r="C4514" t="s">
        <v>109</v>
      </c>
      <c r="D4514" t="s">
        <v>14</v>
      </c>
      <c r="E4514" t="s">
        <v>105</v>
      </c>
      <c r="F4514">
        <v>2020</v>
      </c>
      <c r="G4514">
        <v>3.4670000000000001</v>
      </c>
      <c r="K4514" t="s">
        <v>16</v>
      </c>
    </row>
    <row r="4515" spans="1:11" x14ac:dyDescent="0.25">
      <c r="A4515" t="s">
        <v>264</v>
      </c>
      <c r="B4515" t="s">
        <v>12</v>
      </c>
      <c r="C4515" t="s">
        <v>109</v>
      </c>
      <c r="D4515" t="s">
        <v>14</v>
      </c>
      <c r="E4515" t="s">
        <v>63</v>
      </c>
      <c r="F4515">
        <v>2020</v>
      </c>
      <c r="G4515">
        <v>1.825</v>
      </c>
      <c r="K4515" t="s">
        <v>16</v>
      </c>
    </row>
    <row r="4516" spans="1:11" x14ac:dyDescent="0.25">
      <c r="A4516" t="s">
        <v>264</v>
      </c>
      <c r="B4516" t="s">
        <v>12</v>
      </c>
      <c r="C4516" t="s">
        <v>109</v>
      </c>
      <c r="D4516" t="s">
        <v>14</v>
      </c>
      <c r="E4516" t="s">
        <v>106</v>
      </c>
      <c r="F4516">
        <v>2020</v>
      </c>
      <c r="G4516">
        <v>10.446999999999999</v>
      </c>
      <c r="K4516" t="s">
        <v>16</v>
      </c>
    </row>
    <row r="4517" spans="1:11" x14ac:dyDescent="0.25">
      <c r="A4517" t="s">
        <v>264</v>
      </c>
      <c r="B4517" t="s">
        <v>12</v>
      </c>
      <c r="C4517" t="s">
        <v>109</v>
      </c>
      <c r="D4517" t="s">
        <v>14</v>
      </c>
      <c r="E4517" t="s">
        <v>64</v>
      </c>
      <c r="F4517">
        <v>2020</v>
      </c>
      <c r="G4517">
        <v>2.6520000000000001</v>
      </c>
      <c r="K4517" t="s">
        <v>16</v>
      </c>
    </row>
    <row r="4518" spans="1:11" x14ac:dyDescent="0.25">
      <c r="A4518" t="s">
        <v>264</v>
      </c>
      <c r="B4518" t="s">
        <v>12</v>
      </c>
      <c r="C4518" t="s">
        <v>109</v>
      </c>
      <c r="D4518" t="s">
        <v>14</v>
      </c>
      <c r="E4518" t="s">
        <v>65</v>
      </c>
      <c r="F4518">
        <v>2020</v>
      </c>
      <c r="G4518">
        <v>5.5309999999999997</v>
      </c>
      <c r="K4518" t="s">
        <v>16</v>
      </c>
    </row>
    <row r="4519" spans="1:11" x14ac:dyDescent="0.25">
      <c r="A4519" t="s">
        <v>264</v>
      </c>
      <c r="B4519" t="s">
        <v>12</v>
      </c>
      <c r="C4519" t="s">
        <v>109</v>
      </c>
      <c r="D4519" t="s">
        <v>14</v>
      </c>
      <c r="E4519" t="s">
        <v>66</v>
      </c>
      <c r="F4519">
        <v>2020</v>
      </c>
      <c r="G4519">
        <v>1.887</v>
      </c>
      <c r="K4519" t="s">
        <v>16</v>
      </c>
    </row>
    <row r="4520" spans="1:11" x14ac:dyDescent="0.25">
      <c r="A4520" t="s">
        <v>264</v>
      </c>
      <c r="B4520" t="s">
        <v>12</v>
      </c>
      <c r="C4520" t="s">
        <v>109</v>
      </c>
      <c r="D4520" t="s">
        <v>14</v>
      </c>
      <c r="E4520" t="s">
        <v>67</v>
      </c>
      <c r="F4520">
        <v>2020</v>
      </c>
      <c r="G4520">
        <v>8.2140000000000004</v>
      </c>
      <c r="K4520" t="s">
        <v>16</v>
      </c>
    </row>
    <row r="4521" spans="1:11" x14ac:dyDescent="0.25">
      <c r="A4521" t="s">
        <v>264</v>
      </c>
      <c r="B4521" t="s">
        <v>12</v>
      </c>
      <c r="C4521" t="s">
        <v>109</v>
      </c>
      <c r="D4521" t="s">
        <v>14</v>
      </c>
      <c r="E4521" t="s">
        <v>68</v>
      </c>
      <c r="F4521">
        <v>2020</v>
      </c>
      <c r="G4521">
        <v>0.28100000000000003</v>
      </c>
      <c r="H4521" t="s">
        <v>21</v>
      </c>
      <c r="K4521" t="s">
        <v>16</v>
      </c>
    </row>
    <row r="4522" spans="1:11" x14ac:dyDescent="0.25">
      <c r="A4522" t="s">
        <v>264</v>
      </c>
      <c r="B4522" t="s">
        <v>12</v>
      </c>
      <c r="C4522" t="s">
        <v>109</v>
      </c>
      <c r="D4522" t="s">
        <v>14</v>
      </c>
      <c r="E4522" t="s">
        <v>107</v>
      </c>
      <c r="F4522">
        <v>2020</v>
      </c>
      <c r="H4522" t="s">
        <v>21</v>
      </c>
      <c r="K4522" t="s">
        <v>16</v>
      </c>
    </row>
    <row r="4523" spans="1:11" x14ac:dyDescent="0.25">
      <c r="A4523" t="s">
        <v>264</v>
      </c>
      <c r="B4523" t="s">
        <v>12</v>
      </c>
      <c r="C4523" t="s">
        <v>109</v>
      </c>
      <c r="D4523" t="s">
        <v>14</v>
      </c>
      <c r="E4523" t="s">
        <v>69</v>
      </c>
      <c r="F4523">
        <v>2020</v>
      </c>
      <c r="G4523">
        <v>1.085</v>
      </c>
      <c r="K4523" t="s">
        <v>16</v>
      </c>
    </row>
    <row r="4524" spans="1:11" x14ac:dyDescent="0.25">
      <c r="A4524" t="s">
        <v>265</v>
      </c>
      <c r="B4524" t="s">
        <v>12</v>
      </c>
      <c r="C4524" t="s">
        <v>266</v>
      </c>
      <c r="D4524" t="s">
        <v>14</v>
      </c>
      <c r="E4524" t="s">
        <v>15</v>
      </c>
      <c r="F4524">
        <v>2018</v>
      </c>
      <c r="G4524">
        <v>5948.9369999999999</v>
      </c>
      <c r="K4524" t="s">
        <v>16</v>
      </c>
    </row>
    <row r="4525" spans="1:11" x14ac:dyDescent="0.25">
      <c r="A4525" t="s">
        <v>265</v>
      </c>
      <c r="B4525" t="s">
        <v>12</v>
      </c>
      <c r="C4525" t="s">
        <v>266</v>
      </c>
      <c r="D4525" t="s">
        <v>14</v>
      </c>
      <c r="E4525" t="s">
        <v>17</v>
      </c>
      <c r="F4525">
        <v>2018</v>
      </c>
      <c r="G4525">
        <v>3697.28</v>
      </c>
      <c r="K4525" t="s">
        <v>16</v>
      </c>
    </row>
    <row r="4526" spans="1:11" x14ac:dyDescent="0.25">
      <c r="A4526" t="s">
        <v>265</v>
      </c>
      <c r="B4526" t="s">
        <v>12</v>
      </c>
      <c r="C4526" t="s">
        <v>266</v>
      </c>
      <c r="D4526" t="s">
        <v>14</v>
      </c>
      <c r="E4526" t="s">
        <v>73</v>
      </c>
      <c r="F4526">
        <v>2018</v>
      </c>
      <c r="G4526">
        <v>21.696000000000002</v>
      </c>
      <c r="K4526" t="s">
        <v>16</v>
      </c>
    </row>
    <row r="4527" spans="1:11" x14ac:dyDescent="0.25">
      <c r="A4527" t="s">
        <v>265</v>
      </c>
      <c r="B4527" t="s">
        <v>12</v>
      </c>
      <c r="C4527" t="s">
        <v>266</v>
      </c>
      <c r="D4527" t="s">
        <v>14</v>
      </c>
      <c r="E4527" t="s">
        <v>18</v>
      </c>
      <c r="F4527">
        <v>2018</v>
      </c>
      <c r="G4527">
        <v>29.024999999999999</v>
      </c>
      <c r="K4527" t="s">
        <v>16</v>
      </c>
    </row>
    <row r="4528" spans="1:11" x14ac:dyDescent="0.25">
      <c r="A4528" t="s">
        <v>265</v>
      </c>
      <c r="B4528" t="s">
        <v>12</v>
      </c>
      <c r="C4528" t="s">
        <v>266</v>
      </c>
      <c r="D4528" t="s">
        <v>14</v>
      </c>
      <c r="E4528" t="s">
        <v>19</v>
      </c>
      <c r="F4528">
        <v>2018</v>
      </c>
      <c r="G4528">
        <v>2.7029999999999998</v>
      </c>
      <c r="H4528" t="s">
        <v>21</v>
      </c>
      <c r="K4528" t="s">
        <v>16</v>
      </c>
    </row>
    <row r="4529" spans="1:11" x14ac:dyDescent="0.25">
      <c r="A4529" t="s">
        <v>265</v>
      </c>
      <c r="B4529" t="s">
        <v>12</v>
      </c>
      <c r="C4529" t="s">
        <v>266</v>
      </c>
      <c r="D4529" t="s">
        <v>14</v>
      </c>
      <c r="E4529" t="s">
        <v>74</v>
      </c>
      <c r="F4529">
        <v>2018</v>
      </c>
      <c r="H4529" t="s">
        <v>21</v>
      </c>
      <c r="K4529" t="s">
        <v>16</v>
      </c>
    </row>
    <row r="4530" spans="1:11" x14ac:dyDescent="0.25">
      <c r="A4530" t="s">
        <v>265</v>
      </c>
      <c r="B4530" t="s">
        <v>12</v>
      </c>
      <c r="C4530" t="s">
        <v>266</v>
      </c>
      <c r="D4530" t="s">
        <v>14</v>
      </c>
      <c r="E4530" t="s">
        <v>20</v>
      </c>
      <c r="F4530">
        <v>2018</v>
      </c>
      <c r="G4530">
        <v>30.244</v>
      </c>
      <c r="K4530" t="s">
        <v>16</v>
      </c>
    </row>
    <row r="4531" spans="1:11" x14ac:dyDescent="0.25">
      <c r="A4531" t="s">
        <v>265</v>
      </c>
      <c r="B4531" t="s">
        <v>12</v>
      </c>
      <c r="C4531" t="s">
        <v>266</v>
      </c>
      <c r="D4531" t="s">
        <v>14</v>
      </c>
      <c r="E4531" t="s">
        <v>22</v>
      </c>
      <c r="F4531">
        <v>2018</v>
      </c>
      <c r="G4531">
        <v>56.241999999999997</v>
      </c>
      <c r="K4531" t="s">
        <v>16</v>
      </c>
    </row>
    <row r="4532" spans="1:11" x14ac:dyDescent="0.25">
      <c r="A4532" t="s">
        <v>265</v>
      </c>
      <c r="B4532" t="s">
        <v>12</v>
      </c>
      <c r="C4532" t="s">
        <v>266</v>
      </c>
      <c r="D4532" t="s">
        <v>14</v>
      </c>
      <c r="E4532" t="s">
        <v>75</v>
      </c>
      <c r="F4532">
        <v>2018</v>
      </c>
      <c r="G4532">
        <v>0.99399999999999999</v>
      </c>
      <c r="H4532" t="s">
        <v>21</v>
      </c>
      <c r="K4532" t="s">
        <v>16</v>
      </c>
    </row>
    <row r="4533" spans="1:11" x14ac:dyDescent="0.25">
      <c r="A4533" t="s">
        <v>265</v>
      </c>
      <c r="B4533" t="s">
        <v>12</v>
      </c>
      <c r="C4533" t="s">
        <v>266</v>
      </c>
      <c r="D4533" t="s">
        <v>14</v>
      </c>
      <c r="E4533" t="s">
        <v>23</v>
      </c>
      <c r="F4533">
        <v>2018</v>
      </c>
      <c r="G4533">
        <v>60.331000000000003</v>
      </c>
      <c r="K4533" t="s">
        <v>16</v>
      </c>
    </row>
    <row r="4534" spans="1:11" x14ac:dyDescent="0.25">
      <c r="A4534" t="s">
        <v>265</v>
      </c>
      <c r="B4534" t="s">
        <v>12</v>
      </c>
      <c r="C4534" t="s">
        <v>266</v>
      </c>
      <c r="D4534" t="s">
        <v>14</v>
      </c>
      <c r="E4534" t="s">
        <v>76</v>
      </c>
      <c r="F4534">
        <v>2018</v>
      </c>
      <c r="G4534">
        <v>6.819</v>
      </c>
      <c r="K4534" t="s">
        <v>16</v>
      </c>
    </row>
    <row r="4535" spans="1:11" x14ac:dyDescent="0.25">
      <c r="A4535" t="s">
        <v>265</v>
      </c>
      <c r="B4535" t="s">
        <v>12</v>
      </c>
      <c r="C4535" t="s">
        <v>266</v>
      </c>
      <c r="D4535" t="s">
        <v>14</v>
      </c>
      <c r="E4535" t="s">
        <v>25</v>
      </c>
      <c r="F4535">
        <v>2018</v>
      </c>
      <c r="G4535">
        <v>37.968000000000004</v>
      </c>
      <c r="K4535" t="s">
        <v>16</v>
      </c>
    </row>
    <row r="4536" spans="1:11" x14ac:dyDescent="0.25">
      <c r="A4536" t="s">
        <v>265</v>
      </c>
      <c r="B4536" t="s">
        <v>12</v>
      </c>
      <c r="C4536" t="s">
        <v>266</v>
      </c>
      <c r="D4536" t="s">
        <v>14</v>
      </c>
      <c r="E4536" t="s">
        <v>26</v>
      </c>
      <c r="F4536">
        <v>2018</v>
      </c>
      <c r="G4536">
        <v>52.712000000000003</v>
      </c>
      <c r="K4536" t="s">
        <v>16</v>
      </c>
    </row>
    <row r="4537" spans="1:11" x14ac:dyDescent="0.25">
      <c r="A4537" t="s">
        <v>265</v>
      </c>
      <c r="B4537" t="s">
        <v>12</v>
      </c>
      <c r="C4537" t="s">
        <v>266</v>
      </c>
      <c r="D4537" t="s">
        <v>14</v>
      </c>
      <c r="E4537" t="s">
        <v>27</v>
      </c>
      <c r="F4537">
        <v>2018</v>
      </c>
      <c r="G4537">
        <v>4.3470000000000004</v>
      </c>
      <c r="H4537" t="s">
        <v>21</v>
      </c>
      <c r="K4537" t="s">
        <v>16</v>
      </c>
    </row>
    <row r="4538" spans="1:11" x14ac:dyDescent="0.25">
      <c r="A4538" t="s">
        <v>265</v>
      </c>
      <c r="B4538" t="s">
        <v>12</v>
      </c>
      <c r="C4538" t="s">
        <v>266</v>
      </c>
      <c r="D4538" t="s">
        <v>14</v>
      </c>
      <c r="E4538" t="s">
        <v>28</v>
      </c>
      <c r="F4538">
        <v>2018</v>
      </c>
      <c r="G4538">
        <v>34.173000000000002</v>
      </c>
      <c r="K4538" t="s">
        <v>16</v>
      </c>
    </row>
    <row r="4539" spans="1:11" x14ac:dyDescent="0.25">
      <c r="A4539" t="s">
        <v>265</v>
      </c>
      <c r="B4539" t="s">
        <v>12</v>
      </c>
      <c r="C4539" t="s">
        <v>266</v>
      </c>
      <c r="D4539" t="s">
        <v>14</v>
      </c>
      <c r="E4539" t="s">
        <v>29</v>
      </c>
      <c r="F4539">
        <v>2018</v>
      </c>
      <c r="H4539" t="s">
        <v>21</v>
      </c>
      <c r="K4539" t="s">
        <v>16</v>
      </c>
    </row>
    <row r="4540" spans="1:11" x14ac:dyDescent="0.25">
      <c r="A4540" t="s">
        <v>265</v>
      </c>
      <c r="B4540" t="s">
        <v>12</v>
      </c>
      <c r="C4540" t="s">
        <v>266</v>
      </c>
      <c r="D4540" t="s">
        <v>14</v>
      </c>
      <c r="E4540" t="s">
        <v>77</v>
      </c>
      <c r="F4540">
        <v>2018</v>
      </c>
      <c r="H4540" t="s">
        <v>21</v>
      </c>
      <c r="K4540" t="s">
        <v>16</v>
      </c>
    </row>
    <row r="4541" spans="1:11" x14ac:dyDescent="0.25">
      <c r="A4541" t="s">
        <v>265</v>
      </c>
      <c r="B4541" t="s">
        <v>12</v>
      </c>
      <c r="C4541" t="s">
        <v>266</v>
      </c>
      <c r="D4541" t="s">
        <v>14</v>
      </c>
      <c r="E4541" t="s">
        <v>31</v>
      </c>
      <c r="F4541">
        <v>2018</v>
      </c>
      <c r="H4541" t="s">
        <v>21</v>
      </c>
      <c r="K4541" t="s">
        <v>16</v>
      </c>
    </row>
    <row r="4542" spans="1:11" x14ac:dyDescent="0.25">
      <c r="A4542" t="s">
        <v>265</v>
      </c>
      <c r="B4542" t="s">
        <v>12</v>
      </c>
      <c r="C4542" t="s">
        <v>266</v>
      </c>
      <c r="D4542" t="s">
        <v>14</v>
      </c>
      <c r="E4542" t="s">
        <v>78</v>
      </c>
      <c r="F4542">
        <v>2018</v>
      </c>
      <c r="H4542" t="s">
        <v>21</v>
      </c>
      <c r="K4542" t="s">
        <v>16</v>
      </c>
    </row>
    <row r="4543" spans="1:11" x14ac:dyDescent="0.25">
      <c r="A4543" t="s">
        <v>265</v>
      </c>
      <c r="B4543" t="s">
        <v>12</v>
      </c>
      <c r="C4543" t="s">
        <v>266</v>
      </c>
      <c r="D4543" t="s">
        <v>14</v>
      </c>
      <c r="E4543" t="s">
        <v>79</v>
      </c>
      <c r="F4543">
        <v>2018</v>
      </c>
      <c r="H4543" t="s">
        <v>21</v>
      </c>
      <c r="K4543" t="s">
        <v>16</v>
      </c>
    </row>
    <row r="4544" spans="1:11" x14ac:dyDescent="0.25">
      <c r="A4544" t="s">
        <v>265</v>
      </c>
      <c r="B4544" t="s">
        <v>12</v>
      </c>
      <c r="C4544" t="s">
        <v>266</v>
      </c>
      <c r="D4544" t="s">
        <v>14</v>
      </c>
      <c r="E4544" t="s">
        <v>32</v>
      </c>
      <c r="F4544">
        <v>2018</v>
      </c>
      <c r="G4544">
        <v>1.8220000000000001</v>
      </c>
      <c r="H4544" t="s">
        <v>21</v>
      </c>
      <c r="K4544" t="s">
        <v>16</v>
      </c>
    </row>
    <row r="4545" spans="1:11" x14ac:dyDescent="0.25">
      <c r="A4545" t="s">
        <v>265</v>
      </c>
      <c r="B4545" t="s">
        <v>12</v>
      </c>
      <c r="C4545" t="s">
        <v>266</v>
      </c>
      <c r="D4545" t="s">
        <v>14</v>
      </c>
      <c r="E4545" t="s">
        <v>33</v>
      </c>
      <c r="F4545">
        <v>2018</v>
      </c>
      <c r="G4545">
        <v>11.132999999999999</v>
      </c>
      <c r="K4545" t="s">
        <v>16</v>
      </c>
    </row>
    <row r="4546" spans="1:11" x14ac:dyDescent="0.25">
      <c r="A4546" t="s">
        <v>265</v>
      </c>
      <c r="B4546" t="s">
        <v>12</v>
      </c>
      <c r="C4546" t="s">
        <v>266</v>
      </c>
      <c r="D4546" t="s">
        <v>14</v>
      </c>
      <c r="E4546" t="s">
        <v>34</v>
      </c>
      <c r="F4546">
        <v>2018</v>
      </c>
      <c r="G4546">
        <v>28.338999999999999</v>
      </c>
      <c r="K4546" t="s">
        <v>16</v>
      </c>
    </row>
    <row r="4547" spans="1:11" x14ac:dyDescent="0.25">
      <c r="A4547" t="s">
        <v>265</v>
      </c>
      <c r="B4547" t="s">
        <v>12</v>
      </c>
      <c r="C4547" t="s">
        <v>266</v>
      </c>
      <c r="D4547" t="s">
        <v>14</v>
      </c>
      <c r="E4547" t="s">
        <v>80</v>
      </c>
      <c r="F4547">
        <v>2018</v>
      </c>
      <c r="H4547" t="s">
        <v>21</v>
      </c>
      <c r="K4547" t="s">
        <v>16</v>
      </c>
    </row>
    <row r="4548" spans="1:11" x14ac:dyDescent="0.25">
      <c r="A4548" t="s">
        <v>265</v>
      </c>
      <c r="B4548" t="s">
        <v>12</v>
      </c>
      <c r="C4548" t="s">
        <v>266</v>
      </c>
      <c r="D4548" t="s">
        <v>14</v>
      </c>
      <c r="E4548" t="s">
        <v>35</v>
      </c>
      <c r="F4548">
        <v>2018</v>
      </c>
      <c r="G4548">
        <v>3.476</v>
      </c>
      <c r="H4548" t="s">
        <v>21</v>
      </c>
      <c r="K4548" t="s">
        <v>16</v>
      </c>
    </row>
    <row r="4549" spans="1:11" x14ac:dyDescent="0.25">
      <c r="A4549" t="s">
        <v>265</v>
      </c>
      <c r="B4549" t="s">
        <v>12</v>
      </c>
      <c r="C4549" t="s">
        <v>266</v>
      </c>
      <c r="D4549" t="s">
        <v>14</v>
      </c>
      <c r="E4549" t="s">
        <v>36</v>
      </c>
      <c r="F4549">
        <v>2018</v>
      </c>
      <c r="H4549" t="s">
        <v>21</v>
      </c>
      <c r="K4549" t="s">
        <v>16</v>
      </c>
    </row>
    <row r="4550" spans="1:11" x14ac:dyDescent="0.25">
      <c r="A4550" t="s">
        <v>265</v>
      </c>
      <c r="B4550" t="s">
        <v>12</v>
      </c>
      <c r="C4550" t="s">
        <v>266</v>
      </c>
      <c r="D4550" t="s">
        <v>14</v>
      </c>
      <c r="E4550" t="s">
        <v>110</v>
      </c>
      <c r="F4550">
        <v>2018</v>
      </c>
      <c r="H4550" t="s">
        <v>21</v>
      </c>
      <c r="K4550" t="s">
        <v>16</v>
      </c>
    </row>
    <row r="4551" spans="1:11" x14ac:dyDescent="0.25">
      <c r="A4551" t="s">
        <v>265</v>
      </c>
      <c r="B4551" t="s">
        <v>12</v>
      </c>
      <c r="C4551" t="s">
        <v>266</v>
      </c>
      <c r="D4551" t="s">
        <v>14</v>
      </c>
      <c r="E4551" t="s">
        <v>81</v>
      </c>
      <c r="F4551">
        <v>2018</v>
      </c>
      <c r="H4551" t="s">
        <v>21</v>
      </c>
      <c r="K4551" t="s">
        <v>16</v>
      </c>
    </row>
    <row r="4552" spans="1:11" x14ac:dyDescent="0.25">
      <c r="A4552" t="s">
        <v>265</v>
      </c>
      <c r="B4552" t="s">
        <v>12</v>
      </c>
      <c r="C4552" t="s">
        <v>266</v>
      </c>
      <c r="D4552" t="s">
        <v>14</v>
      </c>
      <c r="E4552" t="s">
        <v>37</v>
      </c>
      <c r="F4552">
        <v>2018</v>
      </c>
      <c r="G4552">
        <v>2.12</v>
      </c>
      <c r="H4552" t="s">
        <v>21</v>
      </c>
      <c r="K4552" t="s">
        <v>16</v>
      </c>
    </row>
    <row r="4553" spans="1:11" x14ac:dyDescent="0.25">
      <c r="A4553" t="s">
        <v>265</v>
      </c>
      <c r="B4553" t="s">
        <v>12</v>
      </c>
      <c r="C4553" t="s">
        <v>266</v>
      </c>
      <c r="D4553" t="s">
        <v>14</v>
      </c>
      <c r="E4553" t="s">
        <v>38</v>
      </c>
      <c r="F4553">
        <v>2018</v>
      </c>
      <c r="H4553" t="s">
        <v>21</v>
      </c>
      <c r="K4553" t="s">
        <v>16</v>
      </c>
    </row>
    <row r="4554" spans="1:11" x14ac:dyDescent="0.25">
      <c r="A4554" t="s">
        <v>265</v>
      </c>
      <c r="B4554" t="s">
        <v>12</v>
      </c>
      <c r="C4554" t="s">
        <v>266</v>
      </c>
      <c r="D4554" t="s">
        <v>14</v>
      </c>
      <c r="E4554" t="s">
        <v>82</v>
      </c>
      <c r="F4554">
        <v>2018</v>
      </c>
      <c r="G4554">
        <v>2.2549999999999999</v>
      </c>
      <c r="H4554" t="s">
        <v>21</v>
      </c>
      <c r="K4554" t="s">
        <v>16</v>
      </c>
    </row>
    <row r="4555" spans="1:11" x14ac:dyDescent="0.25">
      <c r="A4555" t="s">
        <v>265</v>
      </c>
      <c r="B4555" t="s">
        <v>12</v>
      </c>
      <c r="C4555" t="s">
        <v>266</v>
      </c>
      <c r="D4555" t="s">
        <v>14</v>
      </c>
      <c r="E4555" t="s">
        <v>39</v>
      </c>
      <c r="F4555">
        <v>2018</v>
      </c>
      <c r="G4555">
        <v>5.3390000000000004</v>
      </c>
      <c r="H4555" t="s">
        <v>21</v>
      </c>
      <c r="K4555" t="s">
        <v>16</v>
      </c>
    </row>
    <row r="4556" spans="1:11" x14ac:dyDescent="0.25">
      <c r="A4556" t="s">
        <v>265</v>
      </c>
      <c r="B4556" t="s">
        <v>12</v>
      </c>
      <c r="C4556" t="s">
        <v>266</v>
      </c>
      <c r="D4556" t="s">
        <v>14</v>
      </c>
      <c r="E4556" t="s">
        <v>83</v>
      </c>
      <c r="F4556">
        <v>2018</v>
      </c>
      <c r="H4556" t="s">
        <v>21</v>
      </c>
      <c r="K4556" t="s">
        <v>16</v>
      </c>
    </row>
    <row r="4557" spans="1:11" x14ac:dyDescent="0.25">
      <c r="A4557" t="s">
        <v>265</v>
      </c>
      <c r="B4557" t="s">
        <v>12</v>
      </c>
      <c r="C4557" t="s">
        <v>266</v>
      </c>
      <c r="D4557" t="s">
        <v>14</v>
      </c>
      <c r="E4557" t="s">
        <v>86</v>
      </c>
      <c r="F4557">
        <v>2018</v>
      </c>
      <c r="G4557">
        <v>74.378</v>
      </c>
      <c r="K4557" t="s">
        <v>16</v>
      </c>
    </row>
    <row r="4558" spans="1:11" x14ac:dyDescent="0.25">
      <c r="A4558" t="s">
        <v>265</v>
      </c>
      <c r="B4558" t="s">
        <v>12</v>
      </c>
      <c r="C4558" t="s">
        <v>266</v>
      </c>
      <c r="D4558" t="s">
        <v>14</v>
      </c>
      <c r="E4558" t="s">
        <v>41</v>
      </c>
      <c r="F4558">
        <v>2018</v>
      </c>
      <c r="H4558" t="s">
        <v>21</v>
      </c>
      <c r="K4558" t="s">
        <v>16</v>
      </c>
    </row>
    <row r="4559" spans="1:11" x14ac:dyDescent="0.25">
      <c r="A4559" t="s">
        <v>265</v>
      </c>
      <c r="B4559" t="s">
        <v>12</v>
      </c>
      <c r="C4559" t="s">
        <v>266</v>
      </c>
      <c r="D4559" t="s">
        <v>14</v>
      </c>
      <c r="E4559" t="s">
        <v>42</v>
      </c>
      <c r="F4559">
        <v>2018</v>
      </c>
      <c r="G4559">
        <v>32.006999999999998</v>
      </c>
      <c r="K4559" t="s">
        <v>16</v>
      </c>
    </row>
    <row r="4560" spans="1:11" x14ac:dyDescent="0.25">
      <c r="A4560" t="s">
        <v>265</v>
      </c>
      <c r="B4560" t="s">
        <v>12</v>
      </c>
      <c r="C4560" t="s">
        <v>266</v>
      </c>
      <c r="D4560" t="s">
        <v>14</v>
      </c>
      <c r="E4560" t="s">
        <v>87</v>
      </c>
      <c r="F4560">
        <v>2018</v>
      </c>
      <c r="G4560">
        <v>57.286999999999999</v>
      </c>
      <c r="K4560" t="s">
        <v>16</v>
      </c>
    </row>
    <row r="4561" spans="1:11" x14ac:dyDescent="0.25">
      <c r="A4561" t="s">
        <v>265</v>
      </c>
      <c r="B4561" t="s">
        <v>12</v>
      </c>
      <c r="C4561" t="s">
        <v>266</v>
      </c>
      <c r="D4561" t="s">
        <v>14</v>
      </c>
      <c r="E4561" t="s">
        <v>43</v>
      </c>
      <c r="F4561">
        <v>2018</v>
      </c>
      <c r="G4561">
        <v>107.425</v>
      </c>
      <c r="K4561" t="s">
        <v>16</v>
      </c>
    </row>
    <row r="4562" spans="1:11" x14ac:dyDescent="0.25">
      <c r="A4562" t="s">
        <v>265</v>
      </c>
      <c r="B4562" t="s">
        <v>12</v>
      </c>
      <c r="C4562" t="s">
        <v>266</v>
      </c>
      <c r="D4562" t="s">
        <v>14</v>
      </c>
      <c r="E4562" t="s">
        <v>44</v>
      </c>
      <c r="F4562">
        <v>2018</v>
      </c>
      <c r="G4562">
        <v>698.721</v>
      </c>
      <c r="K4562" t="s">
        <v>16</v>
      </c>
    </row>
    <row r="4563" spans="1:11" x14ac:dyDescent="0.25">
      <c r="A4563" t="s">
        <v>265</v>
      </c>
      <c r="B4563" t="s">
        <v>12</v>
      </c>
      <c r="C4563" t="s">
        <v>266</v>
      </c>
      <c r="D4563" t="s">
        <v>14</v>
      </c>
      <c r="E4563" t="s">
        <v>45</v>
      </c>
      <c r="F4563">
        <v>2018</v>
      </c>
      <c r="G4563">
        <v>89.278000000000006</v>
      </c>
      <c r="K4563" t="s">
        <v>16</v>
      </c>
    </row>
    <row r="4564" spans="1:11" x14ac:dyDescent="0.25">
      <c r="A4564" t="s">
        <v>265</v>
      </c>
      <c r="B4564" t="s">
        <v>12</v>
      </c>
      <c r="C4564" t="s">
        <v>266</v>
      </c>
      <c r="D4564" t="s">
        <v>14</v>
      </c>
      <c r="E4564" t="s">
        <v>88</v>
      </c>
      <c r="F4564">
        <v>2018</v>
      </c>
      <c r="H4564" t="s">
        <v>21</v>
      </c>
      <c r="K4564" t="s">
        <v>16</v>
      </c>
    </row>
    <row r="4565" spans="1:11" x14ac:dyDescent="0.25">
      <c r="A4565" t="s">
        <v>265</v>
      </c>
      <c r="B4565" t="s">
        <v>12</v>
      </c>
      <c r="C4565" t="s">
        <v>266</v>
      </c>
      <c r="D4565" t="s">
        <v>14</v>
      </c>
      <c r="E4565" t="s">
        <v>89</v>
      </c>
      <c r="F4565">
        <v>2018</v>
      </c>
      <c r="G4565">
        <v>22.677</v>
      </c>
      <c r="K4565" t="s">
        <v>16</v>
      </c>
    </row>
    <row r="4566" spans="1:11" x14ac:dyDescent="0.25">
      <c r="A4566" t="s">
        <v>265</v>
      </c>
      <c r="B4566" t="s">
        <v>12</v>
      </c>
      <c r="C4566" t="s">
        <v>266</v>
      </c>
      <c r="D4566" t="s">
        <v>14</v>
      </c>
      <c r="E4566" t="s">
        <v>90</v>
      </c>
      <c r="F4566">
        <v>2018</v>
      </c>
      <c r="G4566">
        <v>0.90100000000000002</v>
      </c>
      <c r="H4566" t="s">
        <v>21</v>
      </c>
      <c r="K4566" t="s">
        <v>16</v>
      </c>
    </row>
    <row r="4567" spans="1:11" x14ac:dyDescent="0.25">
      <c r="A4567" t="s">
        <v>265</v>
      </c>
      <c r="B4567" t="s">
        <v>12</v>
      </c>
      <c r="C4567" t="s">
        <v>266</v>
      </c>
      <c r="D4567" t="s">
        <v>14</v>
      </c>
      <c r="E4567" t="s">
        <v>47</v>
      </c>
      <c r="F4567">
        <v>2018</v>
      </c>
      <c r="H4567" t="s">
        <v>21</v>
      </c>
      <c r="K4567" t="s">
        <v>16</v>
      </c>
    </row>
    <row r="4568" spans="1:11" x14ac:dyDescent="0.25">
      <c r="A4568" t="s">
        <v>265</v>
      </c>
      <c r="B4568" t="s">
        <v>12</v>
      </c>
      <c r="C4568" t="s">
        <v>266</v>
      </c>
      <c r="D4568" t="s">
        <v>14</v>
      </c>
      <c r="E4568" t="s">
        <v>48</v>
      </c>
      <c r="F4568">
        <v>2018</v>
      </c>
      <c r="G4568">
        <v>17.855</v>
      </c>
      <c r="K4568" t="s">
        <v>16</v>
      </c>
    </row>
    <row r="4569" spans="1:11" x14ac:dyDescent="0.25">
      <c r="A4569" t="s">
        <v>265</v>
      </c>
      <c r="B4569" t="s">
        <v>12</v>
      </c>
      <c r="C4569" t="s">
        <v>266</v>
      </c>
      <c r="D4569" t="s">
        <v>14</v>
      </c>
      <c r="E4569" t="s">
        <v>49</v>
      </c>
      <c r="F4569">
        <v>2018</v>
      </c>
      <c r="H4569" t="s">
        <v>21</v>
      </c>
      <c r="K4569" t="s">
        <v>16</v>
      </c>
    </row>
    <row r="4570" spans="1:11" x14ac:dyDescent="0.25">
      <c r="A4570" t="s">
        <v>265</v>
      </c>
      <c r="B4570" t="s">
        <v>12</v>
      </c>
      <c r="C4570" t="s">
        <v>266</v>
      </c>
      <c r="D4570" t="s">
        <v>14</v>
      </c>
      <c r="E4570" t="s">
        <v>50</v>
      </c>
      <c r="F4570">
        <v>2018</v>
      </c>
      <c r="H4570" t="s">
        <v>21</v>
      </c>
      <c r="K4570" t="s">
        <v>16</v>
      </c>
    </row>
    <row r="4571" spans="1:11" x14ac:dyDescent="0.25">
      <c r="A4571" t="s">
        <v>265</v>
      </c>
      <c r="B4571" t="s">
        <v>12</v>
      </c>
      <c r="C4571" t="s">
        <v>266</v>
      </c>
      <c r="D4571" t="s">
        <v>14</v>
      </c>
      <c r="E4571" t="s">
        <v>51</v>
      </c>
      <c r="F4571">
        <v>2018</v>
      </c>
      <c r="G4571">
        <v>2.444</v>
      </c>
      <c r="H4571" t="s">
        <v>21</v>
      </c>
      <c r="K4571" t="s">
        <v>16</v>
      </c>
    </row>
    <row r="4572" spans="1:11" x14ac:dyDescent="0.25">
      <c r="A4572" t="s">
        <v>265</v>
      </c>
      <c r="B4572" t="s">
        <v>12</v>
      </c>
      <c r="C4572" t="s">
        <v>266</v>
      </c>
      <c r="D4572" t="s">
        <v>14</v>
      </c>
      <c r="E4572" t="s">
        <v>52</v>
      </c>
      <c r="F4572">
        <v>2018</v>
      </c>
      <c r="G4572">
        <v>4.0060000000000002</v>
      </c>
      <c r="H4572" t="s">
        <v>21</v>
      </c>
      <c r="K4572" t="s">
        <v>16</v>
      </c>
    </row>
    <row r="4573" spans="1:11" x14ac:dyDescent="0.25">
      <c r="A4573" t="s">
        <v>265</v>
      </c>
      <c r="B4573" t="s">
        <v>12</v>
      </c>
      <c r="C4573" t="s">
        <v>266</v>
      </c>
      <c r="D4573" t="s">
        <v>14</v>
      </c>
      <c r="E4573" t="s">
        <v>91</v>
      </c>
      <c r="F4573">
        <v>2018</v>
      </c>
      <c r="G4573">
        <v>3.0350000000000001</v>
      </c>
      <c r="H4573" t="s">
        <v>21</v>
      </c>
      <c r="K4573" t="s">
        <v>16</v>
      </c>
    </row>
    <row r="4574" spans="1:11" x14ac:dyDescent="0.25">
      <c r="A4574" t="s">
        <v>265</v>
      </c>
      <c r="B4574" t="s">
        <v>12</v>
      </c>
      <c r="C4574" t="s">
        <v>266</v>
      </c>
      <c r="D4574" t="s">
        <v>14</v>
      </c>
      <c r="E4574" t="s">
        <v>92</v>
      </c>
      <c r="F4574">
        <v>2018</v>
      </c>
      <c r="G4574">
        <v>3.9870000000000001</v>
      </c>
      <c r="H4574" t="s">
        <v>21</v>
      </c>
      <c r="K4574" t="s">
        <v>16</v>
      </c>
    </row>
    <row r="4575" spans="1:11" x14ac:dyDescent="0.25">
      <c r="A4575" t="s">
        <v>265</v>
      </c>
      <c r="B4575" t="s">
        <v>12</v>
      </c>
      <c r="C4575" t="s">
        <v>266</v>
      </c>
      <c r="D4575" t="s">
        <v>14</v>
      </c>
      <c r="E4575" t="s">
        <v>53</v>
      </c>
      <c r="F4575">
        <v>2018</v>
      </c>
      <c r="G4575">
        <v>1.506</v>
      </c>
      <c r="H4575" t="s">
        <v>21</v>
      </c>
      <c r="K4575" t="s">
        <v>16</v>
      </c>
    </row>
    <row r="4576" spans="1:11" x14ac:dyDescent="0.25">
      <c r="A4576" t="s">
        <v>265</v>
      </c>
      <c r="B4576" t="s">
        <v>12</v>
      </c>
      <c r="C4576" t="s">
        <v>266</v>
      </c>
      <c r="D4576" t="s">
        <v>14</v>
      </c>
      <c r="E4576" t="s">
        <v>93</v>
      </c>
      <c r="F4576">
        <v>2018</v>
      </c>
      <c r="H4576" t="s">
        <v>21</v>
      </c>
      <c r="K4576" t="s">
        <v>16</v>
      </c>
    </row>
    <row r="4577" spans="1:11" x14ac:dyDescent="0.25">
      <c r="A4577" t="s">
        <v>265</v>
      </c>
      <c r="B4577" t="s">
        <v>12</v>
      </c>
      <c r="C4577" t="s">
        <v>266</v>
      </c>
      <c r="D4577" t="s">
        <v>14</v>
      </c>
      <c r="E4577" t="s">
        <v>94</v>
      </c>
      <c r="F4577">
        <v>2018</v>
      </c>
      <c r="G4577">
        <v>3.597</v>
      </c>
      <c r="H4577" t="s">
        <v>21</v>
      </c>
      <c r="K4577" t="s">
        <v>16</v>
      </c>
    </row>
    <row r="4578" spans="1:11" x14ac:dyDescent="0.25">
      <c r="A4578" t="s">
        <v>265</v>
      </c>
      <c r="B4578" t="s">
        <v>12</v>
      </c>
      <c r="C4578" t="s">
        <v>266</v>
      </c>
      <c r="D4578" t="s">
        <v>14</v>
      </c>
      <c r="E4578" t="s">
        <v>54</v>
      </c>
      <c r="F4578">
        <v>2018</v>
      </c>
      <c r="H4578" t="s">
        <v>21</v>
      </c>
      <c r="K4578" t="s">
        <v>16</v>
      </c>
    </row>
    <row r="4579" spans="1:11" x14ac:dyDescent="0.25">
      <c r="A4579" t="s">
        <v>265</v>
      </c>
      <c r="B4579" t="s">
        <v>12</v>
      </c>
      <c r="C4579" t="s">
        <v>266</v>
      </c>
      <c r="D4579" t="s">
        <v>14</v>
      </c>
      <c r="E4579" t="s">
        <v>95</v>
      </c>
      <c r="F4579">
        <v>2018</v>
      </c>
      <c r="G4579">
        <v>3.3439999999999999</v>
      </c>
      <c r="H4579" t="s">
        <v>21</v>
      </c>
      <c r="K4579" t="s">
        <v>16</v>
      </c>
    </row>
    <row r="4580" spans="1:11" x14ac:dyDescent="0.25">
      <c r="A4580" t="s">
        <v>265</v>
      </c>
      <c r="B4580" t="s">
        <v>12</v>
      </c>
      <c r="C4580" t="s">
        <v>266</v>
      </c>
      <c r="D4580" t="s">
        <v>14</v>
      </c>
      <c r="E4580" t="s">
        <v>96</v>
      </c>
      <c r="F4580">
        <v>2018</v>
      </c>
      <c r="H4580" t="s">
        <v>21</v>
      </c>
      <c r="K4580" t="s">
        <v>16</v>
      </c>
    </row>
    <row r="4581" spans="1:11" x14ac:dyDescent="0.25">
      <c r="A4581" t="s">
        <v>265</v>
      </c>
      <c r="B4581" t="s">
        <v>12</v>
      </c>
      <c r="C4581" t="s">
        <v>266</v>
      </c>
      <c r="D4581" t="s">
        <v>14</v>
      </c>
      <c r="E4581" t="s">
        <v>55</v>
      </c>
      <c r="F4581">
        <v>2018</v>
      </c>
      <c r="G4581">
        <v>1.9259999999999999</v>
      </c>
      <c r="H4581" t="s">
        <v>21</v>
      </c>
      <c r="K4581" t="s">
        <v>16</v>
      </c>
    </row>
    <row r="4582" spans="1:11" x14ac:dyDescent="0.25">
      <c r="A4582" t="s">
        <v>265</v>
      </c>
      <c r="B4582" t="s">
        <v>12</v>
      </c>
      <c r="C4582" t="s">
        <v>266</v>
      </c>
      <c r="D4582" t="s">
        <v>14</v>
      </c>
      <c r="E4582" t="s">
        <v>99</v>
      </c>
      <c r="F4582">
        <v>2018</v>
      </c>
      <c r="G4582">
        <v>82.662000000000006</v>
      </c>
      <c r="K4582" t="s">
        <v>16</v>
      </c>
    </row>
    <row r="4583" spans="1:11" x14ac:dyDescent="0.25">
      <c r="A4583" t="s">
        <v>265</v>
      </c>
      <c r="B4583" t="s">
        <v>12</v>
      </c>
      <c r="C4583" t="s">
        <v>266</v>
      </c>
      <c r="D4583" t="s">
        <v>14</v>
      </c>
      <c r="E4583" t="s">
        <v>100</v>
      </c>
      <c r="F4583">
        <v>2018</v>
      </c>
      <c r="H4583" t="s">
        <v>21</v>
      </c>
      <c r="K4583" t="s">
        <v>16</v>
      </c>
    </row>
    <row r="4584" spans="1:11" x14ac:dyDescent="0.25">
      <c r="A4584" t="s">
        <v>265</v>
      </c>
      <c r="B4584" t="s">
        <v>12</v>
      </c>
      <c r="C4584" t="s">
        <v>266</v>
      </c>
      <c r="D4584" t="s">
        <v>14</v>
      </c>
      <c r="E4584" t="s">
        <v>101</v>
      </c>
      <c r="F4584">
        <v>2018</v>
      </c>
      <c r="G4584">
        <v>4.22</v>
      </c>
      <c r="K4584" t="s">
        <v>16</v>
      </c>
    </row>
    <row r="4585" spans="1:11" x14ac:dyDescent="0.25">
      <c r="A4585" t="s">
        <v>265</v>
      </c>
      <c r="B4585" t="s">
        <v>12</v>
      </c>
      <c r="C4585" t="s">
        <v>266</v>
      </c>
      <c r="D4585" t="s">
        <v>14</v>
      </c>
      <c r="E4585" t="s">
        <v>57</v>
      </c>
      <c r="F4585">
        <v>2018</v>
      </c>
      <c r="G4585">
        <v>31.686</v>
      </c>
      <c r="K4585" t="s">
        <v>16</v>
      </c>
    </row>
    <row r="4586" spans="1:11" x14ac:dyDescent="0.25">
      <c r="A4586" t="s">
        <v>265</v>
      </c>
      <c r="B4586" t="s">
        <v>12</v>
      </c>
      <c r="C4586" t="s">
        <v>266</v>
      </c>
      <c r="D4586" t="s">
        <v>14</v>
      </c>
      <c r="E4586" t="s">
        <v>103</v>
      </c>
      <c r="F4586">
        <v>2018</v>
      </c>
      <c r="G4586">
        <v>4.5010000000000003</v>
      </c>
      <c r="K4586" t="s">
        <v>16</v>
      </c>
    </row>
    <row r="4587" spans="1:11" x14ac:dyDescent="0.25">
      <c r="A4587" t="s">
        <v>265</v>
      </c>
      <c r="B4587" t="s">
        <v>12</v>
      </c>
      <c r="C4587" t="s">
        <v>266</v>
      </c>
      <c r="D4587" t="s">
        <v>14</v>
      </c>
      <c r="E4587" t="s">
        <v>58</v>
      </c>
      <c r="F4587">
        <v>2018</v>
      </c>
      <c r="G4587">
        <v>4.0709999999999997</v>
      </c>
      <c r="K4587" t="s">
        <v>16</v>
      </c>
    </row>
    <row r="4588" spans="1:11" x14ac:dyDescent="0.25">
      <c r="A4588" t="s">
        <v>265</v>
      </c>
      <c r="B4588" t="s">
        <v>12</v>
      </c>
      <c r="C4588" t="s">
        <v>266</v>
      </c>
      <c r="D4588" t="s">
        <v>14</v>
      </c>
      <c r="E4588" t="s">
        <v>59</v>
      </c>
      <c r="F4588">
        <v>2018</v>
      </c>
      <c r="G4588">
        <v>74.043000000000006</v>
      </c>
      <c r="K4588" t="s">
        <v>16</v>
      </c>
    </row>
    <row r="4589" spans="1:11" x14ac:dyDescent="0.25">
      <c r="A4589" t="s">
        <v>265</v>
      </c>
      <c r="B4589" t="s">
        <v>12</v>
      </c>
      <c r="C4589" t="s">
        <v>266</v>
      </c>
      <c r="D4589" t="s">
        <v>14</v>
      </c>
      <c r="E4589" t="s">
        <v>60</v>
      </c>
      <c r="F4589">
        <v>2018</v>
      </c>
      <c r="G4589">
        <v>108.575</v>
      </c>
      <c r="K4589" t="s">
        <v>16</v>
      </c>
    </row>
    <row r="4590" spans="1:11" x14ac:dyDescent="0.25">
      <c r="A4590" t="s">
        <v>265</v>
      </c>
      <c r="B4590" t="s">
        <v>12</v>
      </c>
      <c r="C4590" t="s">
        <v>266</v>
      </c>
      <c r="D4590" t="s">
        <v>14</v>
      </c>
      <c r="E4590" t="s">
        <v>61</v>
      </c>
      <c r="F4590">
        <v>2018</v>
      </c>
      <c r="G4590">
        <v>19.058</v>
      </c>
      <c r="K4590" t="s">
        <v>16</v>
      </c>
    </row>
    <row r="4591" spans="1:11" x14ac:dyDescent="0.25">
      <c r="A4591" t="s">
        <v>265</v>
      </c>
      <c r="B4591" t="s">
        <v>12</v>
      </c>
      <c r="C4591" t="s">
        <v>266</v>
      </c>
      <c r="D4591" t="s">
        <v>14</v>
      </c>
      <c r="E4591" t="s">
        <v>62</v>
      </c>
      <c r="F4591">
        <v>2018</v>
      </c>
      <c r="H4591" t="s">
        <v>21</v>
      </c>
      <c r="K4591" t="s">
        <v>16</v>
      </c>
    </row>
    <row r="4592" spans="1:11" x14ac:dyDescent="0.25">
      <c r="A4592" t="s">
        <v>265</v>
      </c>
      <c r="B4592" t="s">
        <v>12</v>
      </c>
      <c r="C4592" t="s">
        <v>266</v>
      </c>
      <c r="D4592" t="s">
        <v>14</v>
      </c>
      <c r="E4592" t="s">
        <v>105</v>
      </c>
      <c r="F4592">
        <v>2018</v>
      </c>
      <c r="G4592">
        <v>41.161999999999999</v>
      </c>
      <c r="K4592" t="s">
        <v>16</v>
      </c>
    </row>
    <row r="4593" spans="1:11" x14ac:dyDescent="0.25">
      <c r="A4593" t="s">
        <v>265</v>
      </c>
      <c r="B4593" t="s">
        <v>12</v>
      </c>
      <c r="C4593" t="s">
        <v>266</v>
      </c>
      <c r="D4593" t="s">
        <v>14</v>
      </c>
      <c r="E4593" t="s">
        <v>106</v>
      </c>
      <c r="F4593">
        <v>2018</v>
      </c>
      <c r="H4593" t="s">
        <v>21</v>
      </c>
      <c r="K4593" t="s">
        <v>16</v>
      </c>
    </row>
    <row r="4594" spans="1:11" x14ac:dyDescent="0.25">
      <c r="A4594" t="s">
        <v>265</v>
      </c>
      <c r="B4594" t="s">
        <v>12</v>
      </c>
      <c r="C4594" t="s">
        <v>266</v>
      </c>
      <c r="D4594" t="s">
        <v>14</v>
      </c>
      <c r="E4594" t="s">
        <v>64</v>
      </c>
      <c r="F4594">
        <v>2018</v>
      </c>
      <c r="G4594">
        <v>4.4429999999999996</v>
      </c>
      <c r="H4594" t="s">
        <v>21</v>
      </c>
      <c r="K4594" t="s">
        <v>16</v>
      </c>
    </row>
    <row r="4595" spans="1:11" x14ac:dyDescent="0.25">
      <c r="A4595" t="s">
        <v>265</v>
      </c>
      <c r="B4595" t="s">
        <v>12</v>
      </c>
      <c r="C4595" t="s">
        <v>266</v>
      </c>
      <c r="D4595" t="s">
        <v>14</v>
      </c>
      <c r="E4595" t="s">
        <v>65</v>
      </c>
      <c r="F4595">
        <v>2018</v>
      </c>
      <c r="G4595">
        <v>1.778</v>
      </c>
      <c r="H4595" t="s">
        <v>21</v>
      </c>
      <c r="K4595" t="s">
        <v>16</v>
      </c>
    </row>
    <row r="4596" spans="1:11" x14ac:dyDescent="0.25">
      <c r="A4596" t="s">
        <v>265</v>
      </c>
      <c r="B4596" t="s">
        <v>12</v>
      </c>
      <c r="C4596" t="s">
        <v>266</v>
      </c>
      <c r="D4596" t="s">
        <v>14</v>
      </c>
      <c r="E4596" t="s">
        <v>66</v>
      </c>
      <c r="F4596">
        <v>2018</v>
      </c>
      <c r="G4596">
        <v>9.2859999999999996</v>
      </c>
      <c r="K4596" t="s">
        <v>16</v>
      </c>
    </row>
    <row r="4597" spans="1:11" x14ac:dyDescent="0.25">
      <c r="A4597" t="s">
        <v>265</v>
      </c>
      <c r="B4597" t="s">
        <v>12</v>
      </c>
      <c r="C4597" t="s">
        <v>266</v>
      </c>
      <c r="D4597" t="s">
        <v>14</v>
      </c>
      <c r="E4597" t="s">
        <v>67</v>
      </c>
      <c r="F4597">
        <v>2018</v>
      </c>
      <c r="G4597">
        <v>84.885999999999996</v>
      </c>
      <c r="K4597" t="s">
        <v>16</v>
      </c>
    </row>
    <row r="4598" spans="1:11" x14ac:dyDescent="0.25">
      <c r="A4598" t="s">
        <v>265</v>
      </c>
      <c r="B4598" t="s">
        <v>12</v>
      </c>
      <c r="C4598" t="s">
        <v>266</v>
      </c>
      <c r="D4598" t="s">
        <v>14</v>
      </c>
      <c r="E4598" t="s">
        <v>68</v>
      </c>
      <c r="F4598">
        <v>2018</v>
      </c>
      <c r="G4598">
        <v>47.996000000000002</v>
      </c>
      <c r="K4598" t="s">
        <v>16</v>
      </c>
    </row>
    <row r="4599" spans="1:11" x14ac:dyDescent="0.25">
      <c r="A4599" t="s">
        <v>265</v>
      </c>
      <c r="B4599" t="s">
        <v>12</v>
      </c>
      <c r="C4599" t="s">
        <v>266</v>
      </c>
      <c r="D4599" t="s">
        <v>14</v>
      </c>
      <c r="E4599" t="s">
        <v>107</v>
      </c>
      <c r="F4599">
        <v>2018</v>
      </c>
      <c r="G4599">
        <v>199.136</v>
      </c>
      <c r="K4599" t="s">
        <v>16</v>
      </c>
    </row>
    <row r="4600" spans="1:11" x14ac:dyDescent="0.25">
      <c r="A4600" t="s">
        <v>265</v>
      </c>
      <c r="B4600" t="s">
        <v>12</v>
      </c>
      <c r="C4600" t="s">
        <v>266</v>
      </c>
      <c r="D4600" t="s">
        <v>14</v>
      </c>
      <c r="E4600" t="s">
        <v>69</v>
      </c>
      <c r="F4600">
        <v>2018</v>
      </c>
      <c r="G4600">
        <v>1.8740000000000001</v>
      </c>
      <c r="H4600" t="s">
        <v>21</v>
      </c>
      <c r="K4600" t="s">
        <v>16</v>
      </c>
    </row>
    <row r="4601" spans="1:11" x14ac:dyDescent="0.25">
      <c r="A4601" t="s">
        <v>267</v>
      </c>
      <c r="B4601" t="s">
        <v>12</v>
      </c>
      <c r="C4601" t="s">
        <v>109</v>
      </c>
      <c r="D4601" t="s">
        <v>14</v>
      </c>
      <c r="E4601" t="s">
        <v>15</v>
      </c>
      <c r="F4601">
        <v>2019</v>
      </c>
      <c r="G4601">
        <v>22039.744999999999</v>
      </c>
      <c r="K4601" t="s">
        <v>136</v>
      </c>
    </row>
    <row r="4602" spans="1:11" x14ac:dyDescent="0.25">
      <c r="A4602" t="s">
        <v>267</v>
      </c>
      <c r="B4602" t="s">
        <v>12</v>
      </c>
      <c r="C4602" t="s">
        <v>109</v>
      </c>
      <c r="D4602" t="s">
        <v>14</v>
      </c>
      <c r="E4602" t="s">
        <v>17</v>
      </c>
      <c r="F4602">
        <v>2019</v>
      </c>
      <c r="G4602">
        <v>10199.281999999999</v>
      </c>
      <c r="K4602" t="s">
        <v>136</v>
      </c>
    </row>
    <row r="4603" spans="1:11" x14ac:dyDescent="0.25">
      <c r="A4603" t="s">
        <v>267</v>
      </c>
      <c r="B4603" t="s">
        <v>12</v>
      </c>
      <c r="C4603" t="s">
        <v>109</v>
      </c>
      <c r="D4603" t="s">
        <v>14</v>
      </c>
      <c r="E4603" t="s">
        <v>73</v>
      </c>
      <c r="F4603">
        <v>2019</v>
      </c>
      <c r="G4603">
        <v>94.406999999999996</v>
      </c>
      <c r="K4603" t="s">
        <v>136</v>
      </c>
    </row>
    <row r="4604" spans="1:11" x14ac:dyDescent="0.25">
      <c r="A4604" t="s">
        <v>267</v>
      </c>
      <c r="B4604" t="s">
        <v>12</v>
      </c>
      <c r="C4604" t="s">
        <v>109</v>
      </c>
      <c r="D4604" t="s">
        <v>14</v>
      </c>
      <c r="E4604" t="s">
        <v>18</v>
      </c>
      <c r="F4604">
        <v>2019</v>
      </c>
      <c r="G4604">
        <v>473.29599999999999</v>
      </c>
      <c r="K4604" t="s">
        <v>136</v>
      </c>
    </row>
    <row r="4605" spans="1:11" x14ac:dyDescent="0.25">
      <c r="A4605" t="s">
        <v>267</v>
      </c>
      <c r="B4605" t="s">
        <v>12</v>
      </c>
      <c r="C4605" t="s">
        <v>109</v>
      </c>
      <c r="D4605" t="s">
        <v>14</v>
      </c>
      <c r="E4605" t="s">
        <v>19</v>
      </c>
      <c r="F4605">
        <v>2019</v>
      </c>
      <c r="H4605" t="s">
        <v>21</v>
      </c>
      <c r="K4605" t="s">
        <v>136</v>
      </c>
    </row>
    <row r="4606" spans="1:11" x14ac:dyDescent="0.25">
      <c r="A4606" t="s">
        <v>267</v>
      </c>
      <c r="B4606" t="s">
        <v>12</v>
      </c>
      <c r="C4606" t="s">
        <v>109</v>
      </c>
      <c r="D4606" t="s">
        <v>14</v>
      </c>
      <c r="E4606" t="s">
        <v>74</v>
      </c>
      <c r="F4606">
        <v>2019</v>
      </c>
      <c r="G4606">
        <v>4.8899999999999997</v>
      </c>
      <c r="H4606" t="s">
        <v>21</v>
      </c>
      <c r="K4606" t="s">
        <v>136</v>
      </c>
    </row>
    <row r="4607" spans="1:11" x14ac:dyDescent="0.25">
      <c r="A4607" t="s">
        <v>267</v>
      </c>
      <c r="B4607" t="s">
        <v>12</v>
      </c>
      <c r="C4607" t="s">
        <v>109</v>
      </c>
      <c r="D4607" t="s">
        <v>14</v>
      </c>
      <c r="E4607" t="s">
        <v>20</v>
      </c>
      <c r="F4607">
        <v>2019</v>
      </c>
      <c r="H4607" t="s">
        <v>21</v>
      </c>
      <c r="K4607" t="s">
        <v>136</v>
      </c>
    </row>
    <row r="4608" spans="1:11" x14ac:dyDescent="0.25">
      <c r="A4608" t="s">
        <v>267</v>
      </c>
      <c r="B4608" t="s">
        <v>12</v>
      </c>
      <c r="C4608" t="s">
        <v>109</v>
      </c>
      <c r="D4608" t="s">
        <v>14</v>
      </c>
      <c r="E4608" t="s">
        <v>22</v>
      </c>
      <c r="F4608">
        <v>2019</v>
      </c>
      <c r="G4608">
        <v>76.840999999999994</v>
      </c>
      <c r="K4608" t="s">
        <v>136</v>
      </c>
    </row>
    <row r="4609" spans="1:11" x14ac:dyDescent="0.25">
      <c r="A4609" t="s">
        <v>267</v>
      </c>
      <c r="B4609" t="s">
        <v>12</v>
      </c>
      <c r="C4609" t="s">
        <v>109</v>
      </c>
      <c r="D4609" t="s">
        <v>14</v>
      </c>
      <c r="E4609" t="s">
        <v>75</v>
      </c>
      <c r="F4609">
        <v>2019</v>
      </c>
      <c r="G4609">
        <v>49.911999999999999</v>
      </c>
      <c r="K4609" t="s">
        <v>136</v>
      </c>
    </row>
    <row r="4610" spans="1:11" x14ac:dyDescent="0.25">
      <c r="A4610" t="s">
        <v>267</v>
      </c>
      <c r="B4610" t="s">
        <v>12</v>
      </c>
      <c r="C4610" t="s">
        <v>109</v>
      </c>
      <c r="D4610" t="s">
        <v>14</v>
      </c>
      <c r="E4610" t="s">
        <v>23</v>
      </c>
      <c r="F4610">
        <v>2019</v>
      </c>
      <c r="G4610">
        <v>268.74200000000002</v>
      </c>
      <c r="K4610" t="s">
        <v>136</v>
      </c>
    </row>
    <row r="4611" spans="1:11" x14ac:dyDescent="0.25">
      <c r="A4611" t="s">
        <v>267</v>
      </c>
      <c r="B4611" t="s">
        <v>12</v>
      </c>
      <c r="C4611" t="s">
        <v>109</v>
      </c>
      <c r="D4611" t="s">
        <v>14</v>
      </c>
      <c r="E4611" t="s">
        <v>76</v>
      </c>
      <c r="F4611">
        <v>2019</v>
      </c>
      <c r="G4611">
        <v>66.978999999999999</v>
      </c>
      <c r="K4611" t="s">
        <v>136</v>
      </c>
    </row>
    <row r="4612" spans="1:11" x14ac:dyDescent="0.25">
      <c r="A4612" t="s">
        <v>267</v>
      </c>
      <c r="B4612" t="s">
        <v>12</v>
      </c>
      <c r="C4612" t="s">
        <v>109</v>
      </c>
      <c r="D4612" t="s">
        <v>14</v>
      </c>
      <c r="E4612" t="s">
        <v>24</v>
      </c>
      <c r="F4612">
        <v>2019</v>
      </c>
      <c r="G4612">
        <v>65.718999999999994</v>
      </c>
      <c r="K4612" t="s">
        <v>136</v>
      </c>
    </row>
    <row r="4613" spans="1:11" x14ac:dyDescent="0.25">
      <c r="A4613" t="s">
        <v>267</v>
      </c>
      <c r="B4613" t="s">
        <v>12</v>
      </c>
      <c r="C4613" t="s">
        <v>109</v>
      </c>
      <c r="D4613" t="s">
        <v>14</v>
      </c>
      <c r="E4613" t="s">
        <v>25</v>
      </c>
      <c r="F4613">
        <v>2019</v>
      </c>
      <c r="G4613">
        <v>236.67400000000001</v>
      </c>
      <c r="K4613" t="s">
        <v>136</v>
      </c>
    </row>
    <row r="4614" spans="1:11" x14ac:dyDescent="0.25">
      <c r="A4614" t="s">
        <v>267</v>
      </c>
      <c r="B4614" t="s">
        <v>12</v>
      </c>
      <c r="C4614" t="s">
        <v>109</v>
      </c>
      <c r="D4614" t="s">
        <v>14</v>
      </c>
      <c r="E4614" t="s">
        <v>26</v>
      </c>
      <c r="F4614">
        <v>2019</v>
      </c>
      <c r="G4614">
        <v>904.303</v>
      </c>
      <c r="K4614" t="s">
        <v>136</v>
      </c>
    </row>
    <row r="4615" spans="1:11" x14ac:dyDescent="0.25">
      <c r="A4615" t="s">
        <v>267</v>
      </c>
      <c r="B4615" t="s">
        <v>12</v>
      </c>
      <c r="C4615" t="s">
        <v>109</v>
      </c>
      <c r="D4615" t="s">
        <v>14</v>
      </c>
      <c r="E4615" t="s">
        <v>27</v>
      </c>
      <c r="F4615">
        <v>2019</v>
      </c>
      <c r="G4615">
        <v>35.265999999999998</v>
      </c>
      <c r="K4615" t="s">
        <v>136</v>
      </c>
    </row>
    <row r="4616" spans="1:11" x14ac:dyDescent="0.25">
      <c r="A4616" t="s">
        <v>267</v>
      </c>
      <c r="B4616" t="s">
        <v>12</v>
      </c>
      <c r="C4616" t="s">
        <v>109</v>
      </c>
      <c r="D4616" t="s">
        <v>14</v>
      </c>
      <c r="E4616" t="s">
        <v>28</v>
      </c>
      <c r="F4616">
        <v>2019</v>
      </c>
      <c r="G4616">
        <v>68.847999999999999</v>
      </c>
      <c r="K4616" t="s">
        <v>136</v>
      </c>
    </row>
    <row r="4617" spans="1:11" x14ac:dyDescent="0.25">
      <c r="A4617" t="s">
        <v>267</v>
      </c>
      <c r="B4617" t="s">
        <v>12</v>
      </c>
      <c r="C4617" t="s">
        <v>109</v>
      </c>
      <c r="D4617" t="s">
        <v>14</v>
      </c>
      <c r="E4617" t="s">
        <v>29</v>
      </c>
      <c r="F4617">
        <v>2019</v>
      </c>
      <c r="G4617">
        <v>4.0339999999999998</v>
      </c>
      <c r="H4617" t="s">
        <v>21</v>
      </c>
      <c r="K4617" t="s">
        <v>136</v>
      </c>
    </row>
    <row r="4618" spans="1:11" x14ac:dyDescent="0.25">
      <c r="A4618" t="s">
        <v>267</v>
      </c>
      <c r="B4618" t="s">
        <v>12</v>
      </c>
      <c r="C4618" t="s">
        <v>109</v>
      </c>
      <c r="D4618" t="s">
        <v>14</v>
      </c>
      <c r="E4618" t="s">
        <v>77</v>
      </c>
      <c r="F4618">
        <v>2019</v>
      </c>
      <c r="G4618">
        <v>11.619</v>
      </c>
      <c r="K4618" t="s">
        <v>136</v>
      </c>
    </row>
    <row r="4619" spans="1:11" x14ac:dyDescent="0.25">
      <c r="A4619" t="s">
        <v>267</v>
      </c>
      <c r="B4619" t="s">
        <v>12</v>
      </c>
      <c r="C4619" t="s">
        <v>109</v>
      </c>
      <c r="D4619" t="s">
        <v>14</v>
      </c>
      <c r="E4619" t="s">
        <v>30</v>
      </c>
      <c r="F4619">
        <v>2019</v>
      </c>
      <c r="G4619">
        <v>2.621</v>
      </c>
      <c r="H4619" t="s">
        <v>21</v>
      </c>
      <c r="K4619" t="s">
        <v>136</v>
      </c>
    </row>
    <row r="4620" spans="1:11" x14ac:dyDescent="0.25">
      <c r="A4620" t="s">
        <v>267</v>
      </c>
      <c r="B4620" t="s">
        <v>12</v>
      </c>
      <c r="C4620" t="s">
        <v>109</v>
      </c>
      <c r="D4620" t="s">
        <v>14</v>
      </c>
      <c r="E4620" t="s">
        <v>31</v>
      </c>
      <c r="F4620">
        <v>2019</v>
      </c>
      <c r="G4620">
        <v>20.72</v>
      </c>
      <c r="K4620" t="s">
        <v>136</v>
      </c>
    </row>
    <row r="4621" spans="1:11" x14ac:dyDescent="0.25">
      <c r="A4621" t="s">
        <v>267</v>
      </c>
      <c r="B4621" t="s">
        <v>12</v>
      </c>
      <c r="C4621" t="s">
        <v>109</v>
      </c>
      <c r="D4621" t="s">
        <v>14</v>
      </c>
      <c r="E4621" t="s">
        <v>78</v>
      </c>
      <c r="F4621">
        <v>2019</v>
      </c>
      <c r="G4621">
        <v>49.555999999999997</v>
      </c>
      <c r="K4621" t="s">
        <v>136</v>
      </c>
    </row>
    <row r="4622" spans="1:11" x14ac:dyDescent="0.25">
      <c r="A4622" t="s">
        <v>267</v>
      </c>
      <c r="B4622" t="s">
        <v>12</v>
      </c>
      <c r="C4622" t="s">
        <v>109</v>
      </c>
      <c r="D4622" t="s">
        <v>14</v>
      </c>
      <c r="E4622" t="s">
        <v>79</v>
      </c>
      <c r="F4622">
        <v>2019</v>
      </c>
      <c r="G4622">
        <v>65.426000000000002</v>
      </c>
      <c r="K4622" t="s">
        <v>136</v>
      </c>
    </row>
    <row r="4623" spans="1:11" x14ac:dyDescent="0.25">
      <c r="A4623" t="s">
        <v>267</v>
      </c>
      <c r="B4623" t="s">
        <v>12</v>
      </c>
      <c r="C4623" t="s">
        <v>109</v>
      </c>
      <c r="D4623" t="s">
        <v>14</v>
      </c>
      <c r="E4623" t="s">
        <v>32</v>
      </c>
      <c r="F4623">
        <v>2019</v>
      </c>
      <c r="G4623">
        <v>73.177000000000007</v>
      </c>
      <c r="K4623" t="s">
        <v>136</v>
      </c>
    </row>
    <row r="4624" spans="1:11" x14ac:dyDescent="0.25">
      <c r="A4624" t="s">
        <v>267</v>
      </c>
      <c r="B4624" t="s">
        <v>12</v>
      </c>
      <c r="C4624" t="s">
        <v>109</v>
      </c>
      <c r="D4624" t="s">
        <v>14</v>
      </c>
      <c r="E4624" t="s">
        <v>33</v>
      </c>
      <c r="F4624">
        <v>2019</v>
      </c>
      <c r="G4624">
        <v>83.061999999999998</v>
      </c>
      <c r="K4624" t="s">
        <v>136</v>
      </c>
    </row>
    <row r="4625" spans="1:11" x14ac:dyDescent="0.25">
      <c r="A4625" t="s">
        <v>267</v>
      </c>
      <c r="B4625" t="s">
        <v>12</v>
      </c>
      <c r="C4625" t="s">
        <v>109</v>
      </c>
      <c r="D4625" t="s">
        <v>14</v>
      </c>
      <c r="E4625" t="s">
        <v>34</v>
      </c>
      <c r="F4625">
        <v>2019</v>
      </c>
      <c r="G4625">
        <v>26.759</v>
      </c>
      <c r="K4625" t="s">
        <v>136</v>
      </c>
    </row>
    <row r="4626" spans="1:11" x14ac:dyDescent="0.25">
      <c r="A4626" t="s">
        <v>267</v>
      </c>
      <c r="B4626" t="s">
        <v>12</v>
      </c>
      <c r="C4626" t="s">
        <v>109</v>
      </c>
      <c r="D4626" t="s">
        <v>14</v>
      </c>
      <c r="E4626" t="s">
        <v>80</v>
      </c>
      <c r="F4626">
        <v>2019</v>
      </c>
      <c r="G4626">
        <v>4.609</v>
      </c>
      <c r="H4626" t="s">
        <v>21</v>
      </c>
      <c r="K4626" t="s">
        <v>136</v>
      </c>
    </row>
    <row r="4627" spans="1:11" x14ac:dyDescent="0.25">
      <c r="A4627" t="s">
        <v>267</v>
      </c>
      <c r="B4627" t="s">
        <v>12</v>
      </c>
      <c r="C4627" t="s">
        <v>109</v>
      </c>
      <c r="D4627" t="s">
        <v>14</v>
      </c>
      <c r="E4627" t="s">
        <v>35</v>
      </c>
      <c r="F4627">
        <v>2019</v>
      </c>
      <c r="G4627">
        <v>26.31</v>
      </c>
      <c r="K4627" t="s">
        <v>136</v>
      </c>
    </row>
    <row r="4628" spans="1:11" x14ac:dyDescent="0.25">
      <c r="A4628" t="s">
        <v>267</v>
      </c>
      <c r="B4628" t="s">
        <v>12</v>
      </c>
      <c r="C4628" t="s">
        <v>109</v>
      </c>
      <c r="D4628" t="s">
        <v>14</v>
      </c>
      <c r="E4628" t="s">
        <v>36</v>
      </c>
      <c r="F4628">
        <v>2019</v>
      </c>
      <c r="G4628">
        <v>7.25</v>
      </c>
      <c r="K4628" t="s">
        <v>136</v>
      </c>
    </row>
    <row r="4629" spans="1:11" x14ac:dyDescent="0.25">
      <c r="A4629" t="s">
        <v>267</v>
      </c>
      <c r="B4629" t="s">
        <v>12</v>
      </c>
      <c r="C4629" t="s">
        <v>109</v>
      </c>
      <c r="D4629" t="s">
        <v>14</v>
      </c>
      <c r="E4629" t="s">
        <v>110</v>
      </c>
      <c r="F4629">
        <v>2019</v>
      </c>
      <c r="G4629">
        <v>11.619</v>
      </c>
      <c r="K4629" t="s">
        <v>136</v>
      </c>
    </row>
    <row r="4630" spans="1:11" x14ac:dyDescent="0.25">
      <c r="A4630" t="s">
        <v>267</v>
      </c>
      <c r="B4630" t="s">
        <v>12</v>
      </c>
      <c r="C4630" t="s">
        <v>109</v>
      </c>
      <c r="D4630" t="s">
        <v>14</v>
      </c>
      <c r="E4630" t="s">
        <v>81</v>
      </c>
      <c r="F4630">
        <v>2019</v>
      </c>
      <c r="G4630">
        <v>3.4260000000000002</v>
      </c>
      <c r="H4630" t="s">
        <v>21</v>
      </c>
      <c r="K4630" t="s">
        <v>136</v>
      </c>
    </row>
    <row r="4631" spans="1:11" x14ac:dyDescent="0.25">
      <c r="A4631" t="s">
        <v>267</v>
      </c>
      <c r="B4631" t="s">
        <v>12</v>
      </c>
      <c r="C4631" t="s">
        <v>109</v>
      </c>
      <c r="D4631" t="s">
        <v>14</v>
      </c>
      <c r="E4631" t="s">
        <v>37</v>
      </c>
      <c r="F4631">
        <v>2019</v>
      </c>
      <c r="G4631">
        <v>53.512999999999998</v>
      </c>
      <c r="K4631" t="s">
        <v>136</v>
      </c>
    </row>
    <row r="4632" spans="1:11" x14ac:dyDescent="0.25">
      <c r="A4632" t="s">
        <v>267</v>
      </c>
      <c r="B4632" t="s">
        <v>12</v>
      </c>
      <c r="C4632" t="s">
        <v>109</v>
      </c>
      <c r="D4632" t="s">
        <v>14</v>
      </c>
      <c r="E4632" t="s">
        <v>38</v>
      </c>
      <c r="F4632">
        <v>2019</v>
      </c>
      <c r="G4632">
        <v>125.80800000000001</v>
      </c>
      <c r="K4632" t="s">
        <v>136</v>
      </c>
    </row>
    <row r="4633" spans="1:11" x14ac:dyDescent="0.25">
      <c r="A4633" t="s">
        <v>267</v>
      </c>
      <c r="B4633" t="s">
        <v>12</v>
      </c>
      <c r="C4633" t="s">
        <v>109</v>
      </c>
      <c r="D4633" t="s">
        <v>14</v>
      </c>
      <c r="E4633" t="s">
        <v>82</v>
      </c>
      <c r="F4633">
        <v>2019</v>
      </c>
      <c r="G4633">
        <v>106.011</v>
      </c>
      <c r="K4633" t="s">
        <v>136</v>
      </c>
    </row>
    <row r="4634" spans="1:11" x14ac:dyDescent="0.25">
      <c r="A4634" t="s">
        <v>267</v>
      </c>
      <c r="B4634" t="s">
        <v>12</v>
      </c>
      <c r="C4634" t="s">
        <v>109</v>
      </c>
      <c r="D4634" t="s">
        <v>14</v>
      </c>
      <c r="E4634" t="s">
        <v>39</v>
      </c>
      <c r="F4634">
        <v>2019</v>
      </c>
      <c r="G4634">
        <v>23.678999999999998</v>
      </c>
      <c r="K4634" t="s">
        <v>136</v>
      </c>
    </row>
    <row r="4635" spans="1:11" x14ac:dyDescent="0.25">
      <c r="A4635" t="s">
        <v>267</v>
      </c>
      <c r="B4635" t="s">
        <v>12</v>
      </c>
      <c r="C4635" t="s">
        <v>109</v>
      </c>
      <c r="D4635" t="s">
        <v>14</v>
      </c>
      <c r="E4635" t="s">
        <v>83</v>
      </c>
      <c r="F4635">
        <v>2019</v>
      </c>
      <c r="G4635">
        <v>18.86</v>
      </c>
      <c r="K4635" t="s">
        <v>136</v>
      </c>
    </row>
    <row r="4636" spans="1:11" x14ac:dyDescent="0.25">
      <c r="A4636" t="s">
        <v>267</v>
      </c>
      <c r="B4636" t="s">
        <v>12</v>
      </c>
      <c r="C4636" t="s">
        <v>109</v>
      </c>
      <c r="D4636" t="s">
        <v>14</v>
      </c>
      <c r="E4636" t="s">
        <v>40</v>
      </c>
      <c r="F4636">
        <v>2019</v>
      </c>
      <c r="H4636" t="s">
        <v>21</v>
      </c>
      <c r="K4636" t="s">
        <v>136</v>
      </c>
    </row>
    <row r="4637" spans="1:11" x14ac:dyDescent="0.25">
      <c r="A4637" t="s">
        <v>267</v>
      </c>
      <c r="B4637" t="s">
        <v>12</v>
      </c>
      <c r="C4637" t="s">
        <v>109</v>
      </c>
      <c r="D4637" t="s">
        <v>14</v>
      </c>
      <c r="E4637" t="s">
        <v>84</v>
      </c>
      <c r="F4637">
        <v>2019</v>
      </c>
      <c r="G4637">
        <v>3.1629999999999998</v>
      </c>
      <c r="H4637" t="s">
        <v>21</v>
      </c>
      <c r="K4637" t="s">
        <v>136</v>
      </c>
    </row>
    <row r="4638" spans="1:11" x14ac:dyDescent="0.25">
      <c r="A4638" t="s">
        <v>267</v>
      </c>
      <c r="B4638" t="s">
        <v>12</v>
      </c>
      <c r="C4638" t="s">
        <v>109</v>
      </c>
      <c r="D4638" t="s">
        <v>14</v>
      </c>
      <c r="E4638" t="s">
        <v>85</v>
      </c>
      <c r="F4638">
        <v>2019</v>
      </c>
      <c r="H4638" t="s">
        <v>21</v>
      </c>
      <c r="K4638" t="s">
        <v>136</v>
      </c>
    </row>
    <row r="4639" spans="1:11" x14ac:dyDescent="0.25">
      <c r="A4639" t="s">
        <v>267</v>
      </c>
      <c r="B4639" t="s">
        <v>12</v>
      </c>
      <c r="C4639" t="s">
        <v>109</v>
      </c>
      <c r="D4639" t="s">
        <v>14</v>
      </c>
      <c r="E4639" t="s">
        <v>86</v>
      </c>
      <c r="F4639">
        <v>2019</v>
      </c>
      <c r="G4639">
        <v>881.71299999999997</v>
      </c>
      <c r="K4639" t="s">
        <v>136</v>
      </c>
    </row>
    <row r="4640" spans="1:11" x14ac:dyDescent="0.25">
      <c r="A4640" t="s">
        <v>267</v>
      </c>
      <c r="B4640" t="s">
        <v>12</v>
      </c>
      <c r="C4640" t="s">
        <v>109</v>
      </c>
      <c r="D4640" t="s">
        <v>14</v>
      </c>
      <c r="E4640" t="s">
        <v>41</v>
      </c>
      <c r="F4640">
        <v>2019</v>
      </c>
      <c r="G4640">
        <v>48.529000000000003</v>
      </c>
      <c r="K4640" t="s">
        <v>136</v>
      </c>
    </row>
    <row r="4641" spans="1:11" x14ac:dyDescent="0.25">
      <c r="A4641" t="s">
        <v>267</v>
      </c>
      <c r="B4641" t="s">
        <v>12</v>
      </c>
      <c r="C4641" t="s">
        <v>109</v>
      </c>
      <c r="D4641" t="s">
        <v>14</v>
      </c>
      <c r="E4641" t="s">
        <v>42</v>
      </c>
      <c r="F4641">
        <v>2019</v>
      </c>
      <c r="G4641">
        <v>299.63299999999998</v>
      </c>
      <c r="K4641" t="s">
        <v>136</v>
      </c>
    </row>
    <row r="4642" spans="1:11" x14ac:dyDescent="0.25">
      <c r="A4642" t="s">
        <v>267</v>
      </c>
      <c r="B4642" t="s">
        <v>12</v>
      </c>
      <c r="C4642" t="s">
        <v>109</v>
      </c>
      <c r="D4642" t="s">
        <v>14</v>
      </c>
      <c r="E4642" t="s">
        <v>87</v>
      </c>
      <c r="F4642">
        <v>2019</v>
      </c>
      <c r="G4642">
        <v>277.815</v>
      </c>
      <c r="K4642" t="s">
        <v>136</v>
      </c>
    </row>
    <row r="4643" spans="1:11" x14ac:dyDescent="0.25">
      <c r="A4643" t="s">
        <v>267</v>
      </c>
      <c r="B4643" t="s">
        <v>12</v>
      </c>
      <c r="C4643" t="s">
        <v>109</v>
      </c>
      <c r="D4643" t="s">
        <v>14</v>
      </c>
      <c r="E4643" t="s">
        <v>43</v>
      </c>
      <c r="F4643">
        <v>2019</v>
      </c>
      <c r="G4643">
        <v>527.36599999999999</v>
      </c>
      <c r="K4643" t="s">
        <v>136</v>
      </c>
    </row>
    <row r="4644" spans="1:11" x14ac:dyDescent="0.25">
      <c r="A4644" t="s">
        <v>267</v>
      </c>
      <c r="B4644" t="s">
        <v>12</v>
      </c>
      <c r="C4644" t="s">
        <v>109</v>
      </c>
      <c r="D4644" t="s">
        <v>14</v>
      </c>
      <c r="E4644" t="s">
        <v>44</v>
      </c>
      <c r="F4644">
        <v>2019</v>
      </c>
      <c r="G4644">
        <v>3208.777</v>
      </c>
      <c r="K4644" t="s">
        <v>136</v>
      </c>
    </row>
    <row r="4645" spans="1:11" x14ac:dyDescent="0.25">
      <c r="A4645" t="s">
        <v>267</v>
      </c>
      <c r="B4645" t="s">
        <v>12</v>
      </c>
      <c r="C4645" t="s">
        <v>109</v>
      </c>
      <c r="D4645" t="s">
        <v>14</v>
      </c>
      <c r="E4645" t="s">
        <v>45</v>
      </c>
      <c r="F4645">
        <v>2019</v>
      </c>
      <c r="G4645">
        <v>1093.2260000000001</v>
      </c>
      <c r="K4645" t="s">
        <v>136</v>
      </c>
    </row>
    <row r="4646" spans="1:11" x14ac:dyDescent="0.25">
      <c r="A4646" t="s">
        <v>267</v>
      </c>
      <c r="B4646" t="s">
        <v>12</v>
      </c>
      <c r="C4646" t="s">
        <v>109</v>
      </c>
      <c r="D4646" t="s">
        <v>14</v>
      </c>
      <c r="E4646" t="s">
        <v>46</v>
      </c>
      <c r="F4646">
        <v>2019</v>
      </c>
      <c r="G4646">
        <v>43.970999999999997</v>
      </c>
      <c r="K4646" t="s">
        <v>136</v>
      </c>
    </row>
    <row r="4647" spans="1:11" x14ac:dyDescent="0.25">
      <c r="A4647" t="s">
        <v>267</v>
      </c>
      <c r="B4647" t="s">
        <v>12</v>
      </c>
      <c r="C4647" t="s">
        <v>109</v>
      </c>
      <c r="D4647" t="s">
        <v>14</v>
      </c>
      <c r="E4647" t="s">
        <v>88</v>
      </c>
      <c r="F4647">
        <v>2019</v>
      </c>
      <c r="G4647">
        <v>2.9449999999999998</v>
      </c>
      <c r="H4647" t="s">
        <v>21</v>
      </c>
      <c r="K4647" t="s">
        <v>136</v>
      </c>
    </row>
    <row r="4648" spans="1:11" x14ac:dyDescent="0.25">
      <c r="A4648" t="s">
        <v>267</v>
      </c>
      <c r="B4648" t="s">
        <v>12</v>
      </c>
      <c r="C4648" t="s">
        <v>109</v>
      </c>
      <c r="D4648" t="s">
        <v>14</v>
      </c>
      <c r="E4648" t="s">
        <v>89</v>
      </c>
      <c r="F4648">
        <v>2019</v>
      </c>
      <c r="G4648">
        <v>59.756</v>
      </c>
      <c r="K4648" t="s">
        <v>136</v>
      </c>
    </row>
    <row r="4649" spans="1:11" x14ac:dyDescent="0.25">
      <c r="A4649" t="s">
        <v>267</v>
      </c>
      <c r="B4649" t="s">
        <v>12</v>
      </c>
      <c r="C4649" t="s">
        <v>109</v>
      </c>
      <c r="D4649" t="s">
        <v>14</v>
      </c>
      <c r="E4649" t="s">
        <v>90</v>
      </c>
      <c r="F4649">
        <v>2019</v>
      </c>
      <c r="H4649" t="s">
        <v>21</v>
      </c>
      <c r="K4649" t="s">
        <v>136</v>
      </c>
    </row>
    <row r="4650" spans="1:11" x14ac:dyDescent="0.25">
      <c r="A4650" t="s">
        <v>267</v>
      </c>
      <c r="B4650" t="s">
        <v>12</v>
      </c>
      <c r="C4650" t="s">
        <v>109</v>
      </c>
      <c r="D4650" t="s">
        <v>14</v>
      </c>
      <c r="E4650" t="s">
        <v>47</v>
      </c>
      <c r="F4650">
        <v>2019</v>
      </c>
      <c r="G4650">
        <v>71.078999999999994</v>
      </c>
      <c r="K4650" t="s">
        <v>136</v>
      </c>
    </row>
    <row r="4651" spans="1:11" x14ac:dyDescent="0.25">
      <c r="A4651" t="s">
        <v>267</v>
      </c>
      <c r="B4651" t="s">
        <v>12</v>
      </c>
      <c r="C4651" t="s">
        <v>109</v>
      </c>
      <c r="D4651" t="s">
        <v>14</v>
      </c>
      <c r="E4651" t="s">
        <v>48</v>
      </c>
      <c r="F4651">
        <v>2019</v>
      </c>
      <c r="G4651">
        <v>319.839</v>
      </c>
      <c r="K4651" t="s">
        <v>136</v>
      </c>
    </row>
    <row r="4652" spans="1:11" x14ac:dyDescent="0.25">
      <c r="A4652" t="s">
        <v>267</v>
      </c>
      <c r="B4652" t="s">
        <v>12</v>
      </c>
      <c r="C4652" t="s">
        <v>109</v>
      </c>
      <c r="D4652" t="s">
        <v>14</v>
      </c>
      <c r="E4652" t="s">
        <v>49</v>
      </c>
      <c r="F4652">
        <v>2019</v>
      </c>
      <c r="G4652">
        <v>9.5359999999999996</v>
      </c>
      <c r="K4652" t="s">
        <v>136</v>
      </c>
    </row>
    <row r="4653" spans="1:11" x14ac:dyDescent="0.25">
      <c r="A4653" t="s">
        <v>267</v>
      </c>
      <c r="B4653" t="s">
        <v>12</v>
      </c>
      <c r="C4653" t="s">
        <v>109</v>
      </c>
      <c r="D4653" t="s">
        <v>14</v>
      </c>
      <c r="E4653" t="s">
        <v>50</v>
      </c>
      <c r="F4653">
        <v>2019</v>
      </c>
      <c r="G4653">
        <v>4.6070000000000002</v>
      </c>
      <c r="H4653" t="s">
        <v>21</v>
      </c>
      <c r="K4653" t="s">
        <v>136</v>
      </c>
    </row>
    <row r="4654" spans="1:11" x14ac:dyDescent="0.25">
      <c r="A4654" t="s">
        <v>267</v>
      </c>
      <c r="B4654" t="s">
        <v>12</v>
      </c>
      <c r="C4654" t="s">
        <v>109</v>
      </c>
      <c r="D4654" t="s">
        <v>14</v>
      </c>
      <c r="E4654" t="s">
        <v>51</v>
      </c>
      <c r="F4654">
        <v>2019</v>
      </c>
      <c r="H4654" t="s">
        <v>21</v>
      </c>
      <c r="K4654" t="s">
        <v>136</v>
      </c>
    </row>
    <row r="4655" spans="1:11" x14ac:dyDescent="0.25">
      <c r="A4655" t="s">
        <v>267</v>
      </c>
      <c r="B4655" t="s">
        <v>12</v>
      </c>
      <c r="C4655" t="s">
        <v>109</v>
      </c>
      <c r="D4655" t="s">
        <v>14</v>
      </c>
      <c r="E4655" t="s">
        <v>52</v>
      </c>
      <c r="F4655">
        <v>2019</v>
      </c>
      <c r="G4655">
        <v>27.632000000000001</v>
      </c>
      <c r="K4655" t="s">
        <v>136</v>
      </c>
    </row>
    <row r="4656" spans="1:11" x14ac:dyDescent="0.25">
      <c r="A4656" t="s">
        <v>267</v>
      </c>
      <c r="B4656" t="s">
        <v>12</v>
      </c>
      <c r="C4656" t="s">
        <v>109</v>
      </c>
      <c r="D4656" t="s">
        <v>14</v>
      </c>
      <c r="E4656" t="s">
        <v>91</v>
      </c>
      <c r="F4656">
        <v>2019</v>
      </c>
      <c r="G4656">
        <v>12.79</v>
      </c>
      <c r="K4656" t="s">
        <v>136</v>
      </c>
    </row>
    <row r="4657" spans="1:11" x14ac:dyDescent="0.25">
      <c r="A4657" t="s">
        <v>267</v>
      </c>
      <c r="B4657" t="s">
        <v>12</v>
      </c>
      <c r="C4657" t="s">
        <v>109</v>
      </c>
      <c r="D4657" t="s">
        <v>14</v>
      </c>
      <c r="E4657" t="s">
        <v>92</v>
      </c>
      <c r="F4657">
        <v>2019</v>
      </c>
      <c r="G4657">
        <v>7.1749999999999998</v>
      </c>
      <c r="K4657" t="s">
        <v>136</v>
      </c>
    </row>
    <row r="4658" spans="1:11" x14ac:dyDescent="0.25">
      <c r="A4658" t="s">
        <v>267</v>
      </c>
      <c r="B4658" t="s">
        <v>12</v>
      </c>
      <c r="C4658" t="s">
        <v>109</v>
      </c>
      <c r="D4658" t="s">
        <v>14</v>
      </c>
      <c r="E4658" t="s">
        <v>53</v>
      </c>
      <c r="F4658">
        <v>2019</v>
      </c>
      <c r="G4658">
        <v>150.37100000000001</v>
      </c>
      <c r="K4658" t="s">
        <v>136</v>
      </c>
    </row>
    <row r="4659" spans="1:11" x14ac:dyDescent="0.25">
      <c r="A4659" t="s">
        <v>267</v>
      </c>
      <c r="B4659" t="s">
        <v>12</v>
      </c>
      <c r="C4659" t="s">
        <v>109</v>
      </c>
      <c r="D4659" t="s">
        <v>14</v>
      </c>
      <c r="E4659" t="s">
        <v>93</v>
      </c>
      <c r="F4659">
        <v>2019</v>
      </c>
      <c r="H4659" t="s">
        <v>21</v>
      </c>
      <c r="K4659" t="s">
        <v>136</v>
      </c>
    </row>
    <row r="4660" spans="1:11" x14ac:dyDescent="0.25">
      <c r="A4660" t="s">
        <v>267</v>
      </c>
      <c r="B4660" t="s">
        <v>12</v>
      </c>
      <c r="C4660" t="s">
        <v>109</v>
      </c>
      <c r="D4660" t="s">
        <v>14</v>
      </c>
      <c r="E4660" t="s">
        <v>94</v>
      </c>
      <c r="F4660">
        <v>2019</v>
      </c>
      <c r="G4660">
        <v>6.4829999999999997</v>
      </c>
      <c r="K4660" t="s">
        <v>136</v>
      </c>
    </row>
    <row r="4661" spans="1:11" x14ac:dyDescent="0.25">
      <c r="A4661" t="s">
        <v>267</v>
      </c>
      <c r="B4661" t="s">
        <v>12</v>
      </c>
      <c r="C4661" t="s">
        <v>109</v>
      </c>
      <c r="D4661" t="s">
        <v>14</v>
      </c>
      <c r="E4661" t="s">
        <v>54</v>
      </c>
      <c r="F4661">
        <v>2019</v>
      </c>
      <c r="G4661">
        <v>20.012</v>
      </c>
      <c r="K4661" t="s">
        <v>136</v>
      </c>
    </row>
    <row r="4662" spans="1:11" x14ac:dyDescent="0.25">
      <c r="A4662" t="s">
        <v>267</v>
      </c>
      <c r="B4662" t="s">
        <v>12</v>
      </c>
      <c r="C4662" t="s">
        <v>109</v>
      </c>
      <c r="D4662" t="s">
        <v>14</v>
      </c>
      <c r="E4662" t="s">
        <v>95</v>
      </c>
      <c r="F4662">
        <v>2019</v>
      </c>
      <c r="G4662">
        <v>20.239000000000001</v>
      </c>
      <c r="K4662" t="s">
        <v>136</v>
      </c>
    </row>
    <row r="4663" spans="1:11" x14ac:dyDescent="0.25">
      <c r="A4663" t="s">
        <v>267</v>
      </c>
      <c r="B4663" t="s">
        <v>12</v>
      </c>
      <c r="C4663" t="s">
        <v>109</v>
      </c>
      <c r="D4663" t="s">
        <v>14</v>
      </c>
      <c r="E4663" t="s">
        <v>96</v>
      </c>
      <c r="F4663">
        <v>2019</v>
      </c>
      <c r="G4663">
        <v>8.7780000000000005</v>
      </c>
      <c r="K4663" t="s">
        <v>136</v>
      </c>
    </row>
    <row r="4664" spans="1:11" x14ac:dyDescent="0.25">
      <c r="A4664" t="s">
        <v>267</v>
      </c>
      <c r="B4664" t="s">
        <v>12</v>
      </c>
      <c r="C4664" t="s">
        <v>109</v>
      </c>
      <c r="D4664" t="s">
        <v>14</v>
      </c>
      <c r="E4664" t="s">
        <v>97</v>
      </c>
      <c r="F4664">
        <v>2019</v>
      </c>
      <c r="H4664" t="s">
        <v>21</v>
      </c>
      <c r="K4664" t="s">
        <v>136</v>
      </c>
    </row>
    <row r="4665" spans="1:11" x14ac:dyDescent="0.25">
      <c r="A4665" t="s">
        <v>267</v>
      </c>
      <c r="B4665" t="s">
        <v>12</v>
      </c>
      <c r="C4665" t="s">
        <v>109</v>
      </c>
      <c r="D4665" t="s">
        <v>14</v>
      </c>
      <c r="E4665" t="s">
        <v>55</v>
      </c>
      <c r="F4665">
        <v>2019</v>
      </c>
      <c r="H4665" t="s">
        <v>21</v>
      </c>
      <c r="K4665" t="s">
        <v>136</v>
      </c>
    </row>
    <row r="4666" spans="1:11" x14ac:dyDescent="0.25">
      <c r="A4666" t="s">
        <v>267</v>
      </c>
      <c r="B4666" t="s">
        <v>12</v>
      </c>
      <c r="C4666" t="s">
        <v>109</v>
      </c>
      <c r="D4666" t="s">
        <v>14</v>
      </c>
      <c r="E4666" t="s">
        <v>98</v>
      </c>
      <c r="F4666">
        <v>2019</v>
      </c>
      <c r="G4666">
        <v>4.0620000000000003</v>
      </c>
      <c r="H4666" t="s">
        <v>21</v>
      </c>
      <c r="K4666" t="s">
        <v>136</v>
      </c>
    </row>
    <row r="4667" spans="1:11" x14ac:dyDescent="0.25">
      <c r="A4667" t="s">
        <v>267</v>
      </c>
      <c r="B4667" t="s">
        <v>12</v>
      </c>
      <c r="C4667" t="s">
        <v>109</v>
      </c>
      <c r="D4667" t="s">
        <v>14</v>
      </c>
      <c r="E4667" t="s">
        <v>99</v>
      </c>
      <c r="F4667">
        <v>2019</v>
      </c>
      <c r="G4667">
        <v>21.216999999999999</v>
      </c>
      <c r="K4667" t="s">
        <v>136</v>
      </c>
    </row>
    <row r="4668" spans="1:11" x14ac:dyDescent="0.25">
      <c r="A4668" t="s">
        <v>267</v>
      </c>
      <c r="B4668" t="s">
        <v>12</v>
      </c>
      <c r="C4668" t="s">
        <v>109</v>
      </c>
      <c r="D4668" t="s">
        <v>14</v>
      </c>
      <c r="E4668" t="s">
        <v>100</v>
      </c>
      <c r="F4668">
        <v>2019</v>
      </c>
      <c r="G4668">
        <v>1.819</v>
      </c>
      <c r="H4668" t="s">
        <v>21</v>
      </c>
      <c r="K4668" t="s">
        <v>136</v>
      </c>
    </row>
    <row r="4669" spans="1:11" x14ac:dyDescent="0.25">
      <c r="A4669" t="s">
        <v>267</v>
      </c>
      <c r="B4669" t="s">
        <v>12</v>
      </c>
      <c r="C4669" t="s">
        <v>109</v>
      </c>
      <c r="D4669" t="s">
        <v>14</v>
      </c>
      <c r="E4669" t="s">
        <v>56</v>
      </c>
      <c r="F4669">
        <v>2019</v>
      </c>
      <c r="G4669">
        <v>8.8930000000000007</v>
      </c>
      <c r="K4669" t="s">
        <v>136</v>
      </c>
    </row>
    <row r="4670" spans="1:11" x14ac:dyDescent="0.25">
      <c r="A4670" t="s">
        <v>267</v>
      </c>
      <c r="B4670" t="s">
        <v>12</v>
      </c>
      <c r="C4670" t="s">
        <v>109</v>
      </c>
      <c r="D4670" t="s">
        <v>14</v>
      </c>
      <c r="E4670" t="s">
        <v>101</v>
      </c>
      <c r="F4670">
        <v>2019</v>
      </c>
      <c r="H4670" t="s">
        <v>21</v>
      </c>
      <c r="K4670" t="s">
        <v>136</v>
      </c>
    </row>
    <row r="4671" spans="1:11" x14ac:dyDescent="0.25">
      <c r="A4671" t="s">
        <v>267</v>
      </c>
      <c r="B4671" t="s">
        <v>12</v>
      </c>
      <c r="C4671" t="s">
        <v>109</v>
      </c>
      <c r="D4671" t="s">
        <v>14</v>
      </c>
      <c r="E4671" t="s">
        <v>102</v>
      </c>
      <c r="F4671">
        <v>2019</v>
      </c>
      <c r="G4671">
        <v>12.611000000000001</v>
      </c>
      <c r="K4671" t="s">
        <v>136</v>
      </c>
    </row>
    <row r="4672" spans="1:11" x14ac:dyDescent="0.25">
      <c r="A4672" t="s">
        <v>267</v>
      </c>
      <c r="B4672" t="s">
        <v>12</v>
      </c>
      <c r="C4672" t="s">
        <v>109</v>
      </c>
      <c r="D4672" t="s">
        <v>14</v>
      </c>
      <c r="E4672" t="s">
        <v>57</v>
      </c>
      <c r="F4672">
        <v>2019</v>
      </c>
      <c r="G4672">
        <v>15.725</v>
      </c>
      <c r="K4672" t="s">
        <v>136</v>
      </c>
    </row>
    <row r="4673" spans="1:11" x14ac:dyDescent="0.25">
      <c r="A4673" t="s">
        <v>267</v>
      </c>
      <c r="B4673" t="s">
        <v>12</v>
      </c>
      <c r="C4673" t="s">
        <v>109</v>
      </c>
      <c r="D4673" t="s">
        <v>14</v>
      </c>
      <c r="E4673" t="s">
        <v>103</v>
      </c>
      <c r="F4673">
        <v>2019</v>
      </c>
      <c r="G4673">
        <v>44.348999999999997</v>
      </c>
      <c r="K4673" t="s">
        <v>136</v>
      </c>
    </row>
    <row r="4674" spans="1:11" x14ac:dyDescent="0.25">
      <c r="A4674" t="s">
        <v>267</v>
      </c>
      <c r="B4674" t="s">
        <v>12</v>
      </c>
      <c r="C4674" t="s">
        <v>109</v>
      </c>
      <c r="D4674" t="s">
        <v>14</v>
      </c>
      <c r="E4674" t="s">
        <v>58</v>
      </c>
      <c r="F4674">
        <v>2019</v>
      </c>
      <c r="G4674">
        <v>145.196</v>
      </c>
      <c r="K4674" t="s">
        <v>136</v>
      </c>
    </row>
    <row r="4675" spans="1:11" x14ac:dyDescent="0.25">
      <c r="A4675" t="s">
        <v>267</v>
      </c>
      <c r="B4675" t="s">
        <v>12</v>
      </c>
      <c r="C4675" t="s">
        <v>109</v>
      </c>
      <c r="D4675" t="s">
        <v>14</v>
      </c>
      <c r="E4675" t="s">
        <v>59</v>
      </c>
      <c r="F4675">
        <v>2019</v>
      </c>
      <c r="G4675">
        <v>137.93</v>
      </c>
      <c r="K4675" t="s">
        <v>136</v>
      </c>
    </row>
    <row r="4676" spans="1:11" x14ac:dyDescent="0.25">
      <c r="A4676" t="s">
        <v>267</v>
      </c>
      <c r="B4676" t="s">
        <v>12</v>
      </c>
      <c r="C4676" t="s">
        <v>109</v>
      </c>
      <c r="D4676" t="s">
        <v>14</v>
      </c>
      <c r="E4676" t="s">
        <v>60</v>
      </c>
      <c r="F4676">
        <v>2019</v>
      </c>
      <c r="G4676">
        <v>525.84900000000005</v>
      </c>
      <c r="K4676" t="s">
        <v>136</v>
      </c>
    </row>
    <row r="4677" spans="1:11" x14ac:dyDescent="0.25">
      <c r="A4677" t="s">
        <v>267</v>
      </c>
      <c r="B4677" t="s">
        <v>12</v>
      </c>
      <c r="C4677" t="s">
        <v>109</v>
      </c>
      <c r="D4677" t="s">
        <v>14</v>
      </c>
      <c r="E4677" t="s">
        <v>61</v>
      </c>
      <c r="F4677">
        <v>2019</v>
      </c>
      <c r="G4677">
        <v>71.718000000000004</v>
      </c>
      <c r="K4677" t="s">
        <v>136</v>
      </c>
    </row>
    <row r="4678" spans="1:11" x14ac:dyDescent="0.25">
      <c r="A4678" t="s">
        <v>267</v>
      </c>
      <c r="B4678" t="s">
        <v>12</v>
      </c>
      <c r="C4678" t="s">
        <v>109</v>
      </c>
      <c r="D4678" t="s">
        <v>14</v>
      </c>
      <c r="E4678" t="s">
        <v>62</v>
      </c>
      <c r="F4678">
        <v>2019</v>
      </c>
      <c r="G4678">
        <v>1.6080000000000001</v>
      </c>
      <c r="H4678" t="s">
        <v>21</v>
      </c>
      <c r="K4678" t="s">
        <v>136</v>
      </c>
    </row>
    <row r="4679" spans="1:11" x14ac:dyDescent="0.25">
      <c r="A4679" t="s">
        <v>267</v>
      </c>
      <c r="B4679" t="s">
        <v>12</v>
      </c>
      <c r="C4679" t="s">
        <v>109</v>
      </c>
      <c r="D4679" t="s">
        <v>14</v>
      </c>
      <c r="E4679" t="s">
        <v>104</v>
      </c>
      <c r="F4679">
        <v>2019</v>
      </c>
      <c r="H4679" t="s">
        <v>21</v>
      </c>
      <c r="K4679" t="s">
        <v>136</v>
      </c>
    </row>
    <row r="4680" spans="1:11" x14ac:dyDescent="0.25">
      <c r="A4680" t="s">
        <v>267</v>
      </c>
      <c r="B4680" t="s">
        <v>12</v>
      </c>
      <c r="C4680" t="s">
        <v>109</v>
      </c>
      <c r="D4680" t="s">
        <v>14</v>
      </c>
      <c r="E4680" t="s">
        <v>105</v>
      </c>
      <c r="F4680">
        <v>2019</v>
      </c>
      <c r="G4680">
        <v>8.9879999999999995</v>
      </c>
      <c r="K4680" t="s">
        <v>136</v>
      </c>
    </row>
    <row r="4681" spans="1:11" x14ac:dyDescent="0.25">
      <c r="A4681" t="s">
        <v>267</v>
      </c>
      <c r="B4681" t="s">
        <v>12</v>
      </c>
      <c r="C4681" t="s">
        <v>109</v>
      </c>
      <c r="D4681" t="s">
        <v>14</v>
      </c>
      <c r="E4681" t="s">
        <v>63</v>
      </c>
      <c r="F4681">
        <v>2019</v>
      </c>
      <c r="H4681" t="s">
        <v>21</v>
      </c>
      <c r="K4681" t="s">
        <v>136</v>
      </c>
    </row>
    <row r="4682" spans="1:11" x14ac:dyDescent="0.25">
      <c r="A4682" t="s">
        <v>267</v>
      </c>
      <c r="B4682" t="s">
        <v>12</v>
      </c>
      <c r="C4682" t="s">
        <v>109</v>
      </c>
      <c r="D4682" t="s">
        <v>14</v>
      </c>
      <c r="E4682" t="s">
        <v>106</v>
      </c>
      <c r="F4682">
        <v>2019</v>
      </c>
      <c r="H4682" t="s">
        <v>21</v>
      </c>
      <c r="K4682" t="s">
        <v>136</v>
      </c>
    </row>
    <row r="4683" spans="1:11" x14ac:dyDescent="0.25">
      <c r="A4683" t="s">
        <v>267</v>
      </c>
      <c r="B4683" t="s">
        <v>12</v>
      </c>
      <c r="C4683" t="s">
        <v>109</v>
      </c>
      <c r="D4683" t="s">
        <v>14</v>
      </c>
      <c r="E4683" t="s">
        <v>64</v>
      </c>
      <c r="F4683">
        <v>2019</v>
      </c>
      <c r="G4683">
        <v>10.156000000000001</v>
      </c>
      <c r="K4683" t="s">
        <v>136</v>
      </c>
    </row>
    <row r="4684" spans="1:11" x14ac:dyDescent="0.25">
      <c r="A4684" t="s">
        <v>267</v>
      </c>
      <c r="B4684" t="s">
        <v>12</v>
      </c>
      <c r="C4684" t="s">
        <v>109</v>
      </c>
      <c r="D4684" t="s">
        <v>14</v>
      </c>
      <c r="E4684" t="s">
        <v>65</v>
      </c>
      <c r="F4684">
        <v>2019</v>
      </c>
      <c r="G4684">
        <v>17.207000000000001</v>
      </c>
      <c r="K4684" t="s">
        <v>136</v>
      </c>
    </row>
    <row r="4685" spans="1:11" x14ac:dyDescent="0.25">
      <c r="A4685" t="s">
        <v>267</v>
      </c>
      <c r="B4685" t="s">
        <v>12</v>
      </c>
      <c r="C4685" t="s">
        <v>109</v>
      </c>
      <c r="D4685" t="s">
        <v>14</v>
      </c>
      <c r="E4685" t="s">
        <v>66</v>
      </c>
      <c r="F4685">
        <v>2019</v>
      </c>
      <c r="G4685">
        <v>43.887999999999998</v>
      </c>
      <c r="K4685" t="s">
        <v>136</v>
      </c>
    </row>
    <row r="4686" spans="1:11" x14ac:dyDescent="0.25">
      <c r="A4686" t="s">
        <v>267</v>
      </c>
      <c r="B4686" t="s">
        <v>12</v>
      </c>
      <c r="C4686" t="s">
        <v>109</v>
      </c>
      <c r="D4686" t="s">
        <v>14</v>
      </c>
      <c r="E4686" t="s">
        <v>67</v>
      </c>
      <c r="F4686">
        <v>2019</v>
      </c>
      <c r="G4686">
        <v>570.99400000000003</v>
      </c>
      <c r="K4686" t="s">
        <v>136</v>
      </c>
    </row>
    <row r="4687" spans="1:11" x14ac:dyDescent="0.25">
      <c r="A4687" t="s">
        <v>267</v>
      </c>
      <c r="B4687" t="s">
        <v>12</v>
      </c>
      <c r="C4687" t="s">
        <v>109</v>
      </c>
      <c r="D4687" t="s">
        <v>14</v>
      </c>
      <c r="E4687" t="s">
        <v>68</v>
      </c>
      <c r="F4687">
        <v>2019</v>
      </c>
      <c r="G4687">
        <v>10.225</v>
      </c>
      <c r="K4687" t="s">
        <v>136</v>
      </c>
    </row>
    <row r="4688" spans="1:11" x14ac:dyDescent="0.25">
      <c r="A4688" t="s">
        <v>267</v>
      </c>
      <c r="B4688" t="s">
        <v>12</v>
      </c>
      <c r="C4688" t="s">
        <v>109</v>
      </c>
      <c r="D4688" t="s">
        <v>14</v>
      </c>
      <c r="E4688" t="s">
        <v>107</v>
      </c>
      <c r="F4688">
        <v>2019</v>
      </c>
      <c r="G4688">
        <v>4.2850000000000001</v>
      </c>
      <c r="H4688" t="s">
        <v>21</v>
      </c>
      <c r="K4688" t="s">
        <v>136</v>
      </c>
    </row>
    <row r="4689" spans="1:11" x14ac:dyDescent="0.25">
      <c r="A4689" t="s">
        <v>267</v>
      </c>
      <c r="B4689" t="s">
        <v>12</v>
      </c>
      <c r="C4689" t="s">
        <v>109</v>
      </c>
      <c r="D4689" t="s">
        <v>14</v>
      </c>
      <c r="E4689" t="s">
        <v>69</v>
      </c>
      <c r="F4689">
        <v>2019</v>
      </c>
      <c r="H4689" t="s">
        <v>21</v>
      </c>
      <c r="K4689" t="s">
        <v>136</v>
      </c>
    </row>
    <row r="4690" spans="1:11" x14ac:dyDescent="0.25">
      <c r="A4690" t="s">
        <v>268</v>
      </c>
      <c r="B4690" t="s">
        <v>12</v>
      </c>
      <c r="C4690" t="s">
        <v>109</v>
      </c>
      <c r="D4690" t="s">
        <v>14</v>
      </c>
      <c r="E4690" t="s">
        <v>15</v>
      </c>
      <c r="F4690">
        <v>2020</v>
      </c>
      <c r="G4690">
        <v>1162.9110000000001</v>
      </c>
      <c r="K4690" t="s">
        <v>136</v>
      </c>
    </row>
    <row r="4691" spans="1:11" x14ac:dyDescent="0.25">
      <c r="A4691" t="s">
        <v>268</v>
      </c>
      <c r="B4691" t="s">
        <v>12</v>
      </c>
      <c r="C4691" t="s">
        <v>109</v>
      </c>
      <c r="D4691" t="s">
        <v>14</v>
      </c>
      <c r="E4691" t="s">
        <v>17</v>
      </c>
      <c r="F4691">
        <v>2020</v>
      </c>
      <c r="G4691">
        <v>273.88799999999998</v>
      </c>
      <c r="K4691" t="s">
        <v>136</v>
      </c>
    </row>
    <row r="4692" spans="1:11" x14ac:dyDescent="0.25">
      <c r="A4692" t="s">
        <v>268</v>
      </c>
      <c r="B4692" t="s">
        <v>12</v>
      </c>
      <c r="C4692" t="s">
        <v>109</v>
      </c>
      <c r="D4692" t="s">
        <v>14</v>
      </c>
      <c r="E4692" t="s">
        <v>73</v>
      </c>
      <c r="F4692">
        <v>2020</v>
      </c>
      <c r="G4692">
        <v>2.0289999999999999</v>
      </c>
      <c r="K4692" t="s">
        <v>136</v>
      </c>
    </row>
    <row r="4693" spans="1:11" x14ac:dyDescent="0.25">
      <c r="A4693" t="s">
        <v>268</v>
      </c>
      <c r="B4693" t="s">
        <v>12</v>
      </c>
      <c r="C4693" t="s">
        <v>109</v>
      </c>
      <c r="D4693" t="s">
        <v>14</v>
      </c>
      <c r="E4693" t="s">
        <v>18</v>
      </c>
      <c r="F4693">
        <v>2020</v>
      </c>
      <c r="G4693">
        <v>0.54100000000000004</v>
      </c>
      <c r="H4693" t="s">
        <v>21</v>
      </c>
      <c r="K4693" t="s">
        <v>136</v>
      </c>
    </row>
    <row r="4694" spans="1:11" x14ac:dyDescent="0.25">
      <c r="A4694" t="s">
        <v>268</v>
      </c>
      <c r="B4694" t="s">
        <v>12</v>
      </c>
      <c r="C4694" t="s">
        <v>109</v>
      </c>
      <c r="D4694" t="s">
        <v>14</v>
      </c>
      <c r="E4694" t="s">
        <v>19</v>
      </c>
      <c r="F4694">
        <v>2020</v>
      </c>
      <c r="G4694">
        <v>21.277000000000001</v>
      </c>
      <c r="K4694" t="s">
        <v>136</v>
      </c>
    </row>
    <row r="4695" spans="1:11" x14ac:dyDescent="0.25">
      <c r="A4695" t="s">
        <v>268</v>
      </c>
      <c r="B4695" t="s">
        <v>12</v>
      </c>
      <c r="C4695" t="s">
        <v>109</v>
      </c>
      <c r="D4695" t="s">
        <v>14</v>
      </c>
      <c r="E4695" t="s">
        <v>74</v>
      </c>
      <c r="F4695">
        <v>2020</v>
      </c>
      <c r="G4695">
        <v>2.556</v>
      </c>
      <c r="K4695" t="s">
        <v>136</v>
      </c>
    </row>
    <row r="4696" spans="1:11" x14ac:dyDescent="0.25">
      <c r="A4696" t="s">
        <v>268</v>
      </c>
      <c r="B4696" t="s">
        <v>12</v>
      </c>
      <c r="C4696" t="s">
        <v>109</v>
      </c>
      <c r="D4696" t="s">
        <v>14</v>
      </c>
      <c r="E4696" t="s">
        <v>20</v>
      </c>
      <c r="F4696">
        <v>2020</v>
      </c>
      <c r="G4696">
        <v>19.744</v>
      </c>
      <c r="K4696" t="s">
        <v>136</v>
      </c>
    </row>
    <row r="4697" spans="1:11" x14ac:dyDescent="0.25">
      <c r="A4697" t="s">
        <v>268</v>
      </c>
      <c r="B4697" t="s">
        <v>12</v>
      </c>
      <c r="C4697" t="s">
        <v>109</v>
      </c>
      <c r="D4697" t="s">
        <v>14</v>
      </c>
      <c r="E4697" t="s">
        <v>22</v>
      </c>
      <c r="F4697">
        <v>2020</v>
      </c>
      <c r="G4697">
        <v>1.639</v>
      </c>
      <c r="K4697" t="s">
        <v>136</v>
      </c>
    </row>
    <row r="4698" spans="1:11" x14ac:dyDescent="0.25">
      <c r="A4698" t="s">
        <v>268</v>
      </c>
      <c r="B4698" t="s">
        <v>12</v>
      </c>
      <c r="C4698" t="s">
        <v>109</v>
      </c>
      <c r="D4698" t="s">
        <v>14</v>
      </c>
      <c r="E4698" t="s">
        <v>75</v>
      </c>
      <c r="F4698">
        <v>2020</v>
      </c>
      <c r="G4698">
        <v>6.3570000000000002</v>
      </c>
      <c r="K4698" t="s">
        <v>136</v>
      </c>
    </row>
    <row r="4699" spans="1:11" x14ac:dyDescent="0.25">
      <c r="A4699" t="s">
        <v>268</v>
      </c>
      <c r="B4699" t="s">
        <v>12</v>
      </c>
      <c r="C4699" t="s">
        <v>109</v>
      </c>
      <c r="D4699" t="s">
        <v>14</v>
      </c>
      <c r="E4699" t="s">
        <v>23</v>
      </c>
      <c r="F4699">
        <v>2020</v>
      </c>
      <c r="G4699">
        <v>26.196999999999999</v>
      </c>
      <c r="K4699" t="s">
        <v>136</v>
      </c>
    </row>
    <row r="4700" spans="1:11" x14ac:dyDescent="0.25">
      <c r="A4700" t="s">
        <v>268</v>
      </c>
      <c r="B4700" t="s">
        <v>12</v>
      </c>
      <c r="C4700" t="s">
        <v>109</v>
      </c>
      <c r="D4700" t="s">
        <v>14</v>
      </c>
      <c r="E4700" t="s">
        <v>76</v>
      </c>
      <c r="F4700">
        <v>2020</v>
      </c>
      <c r="G4700">
        <v>4.5979999999999999</v>
      </c>
      <c r="K4700" t="s">
        <v>136</v>
      </c>
    </row>
    <row r="4701" spans="1:11" x14ac:dyDescent="0.25">
      <c r="A4701" t="s">
        <v>268</v>
      </c>
      <c r="B4701" t="s">
        <v>12</v>
      </c>
      <c r="C4701" t="s">
        <v>109</v>
      </c>
      <c r="D4701" t="s">
        <v>14</v>
      </c>
      <c r="E4701" t="s">
        <v>24</v>
      </c>
      <c r="F4701">
        <v>2020</v>
      </c>
      <c r="H4701" t="s">
        <v>21</v>
      </c>
      <c r="K4701" t="s">
        <v>136</v>
      </c>
    </row>
    <row r="4702" spans="1:11" x14ac:dyDescent="0.25">
      <c r="A4702" t="s">
        <v>268</v>
      </c>
      <c r="B4702" t="s">
        <v>12</v>
      </c>
      <c r="C4702" t="s">
        <v>109</v>
      </c>
      <c r="D4702" t="s">
        <v>14</v>
      </c>
      <c r="E4702" t="s">
        <v>25</v>
      </c>
      <c r="F4702">
        <v>2020</v>
      </c>
      <c r="G4702">
        <v>6.133</v>
      </c>
      <c r="K4702" t="s">
        <v>136</v>
      </c>
    </row>
    <row r="4703" spans="1:11" x14ac:dyDescent="0.25">
      <c r="A4703" t="s">
        <v>268</v>
      </c>
      <c r="B4703" t="s">
        <v>12</v>
      </c>
      <c r="C4703" t="s">
        <v>109</v>
      </c>
      <c r="D4703" t="s">
        <v>14</v>
      </c>
      <c r="E4703" t="s">
        <v>26</v>
      </c>
      <c r="F4703">
        <v>2020</v>
      </c>
      <c r="G4703">
        <v>12.324</v>
      </c>
      <c r="K4703" t="s">
        <v>136</v>
      </c>
    </row>
    <row r="4704" spans="1:11" x14ac:dyDescent="0.25">
      <c r="A4704" t="s">
        <v>268</v>
      </c>
      <c r="B4704" t="s">
        <v>12</v>
      </c>
      <c r="C4704" t="s">
        <v>109</v>
      </c>
      <c r="D4704" t="s">
        <v>14</v>
      </c>
      <c r="E4704" t="s">
        <v>27</v>
      </c>
      <c r="F4704">
        <v>2020</v>
      </c>
      <c r="G4704">
        <v>5.7320000000000002</v>
      </c>
      <c r="K4704" t="s">
        <v>136</v>
      </c>
    </row>
    <row r="4705" spans="1:11" x14ac:dyDescent="0.25">
      <c r="A4705" t="s">
        <v>268</v>
      </c>
      <c r="B4705" t="s">
        <v>12</v>
      </c>
      <c r="C4705" t="s">
        <v>109</v>
      </c>
      <c r="D4705" t="s">
        <v>14</v>
      </c>
      <c r="E4705" t="s">
        <v>28</v>
      </c>
      <c r="F4705">
        <v>2020</v>
      </c>
      <c r="G4705">
        <v>1.9450000000000001</v>
      </c>
      <c r="K4705" t="s">
        <v>136</v>
      </c>
    </row>
    <row r="4706" spans="1:11" x14ac:dyDescent="0.25">
      <c r="A4706" t="s">
        <v>268</v>
      </c>
      <c r="B4706" t="s">
        <v>12</v>
      </c>
      <c r="C4706" t="s">
        <v>109</v>
      </c>
      <c r="D4706" t="s">
        <v>14</v>
      </c>
      <c r="E4706" t="s">
        <v>29</v>
      </c>
      <c r="F4706">
        <v>2020</v>
      </c>
      <c r="G4706">
        <v>0.80200000000000005</v>
      </c>
      <c r="H4706" t="s">
        <v>21</v>
      </c>
      <c r="K4706" t="s">
        <v>136</v>
      </c>
    </row>
    <row r="4707" spans="1:11" x14ac:dyDescent="0.25">
      <c r="A4707" t="s">
        <v>268</v>
      </c>
      <c r="B4707" t="s">
        <v>12</v>
      </c>
      <c r="C4707" t="s">
        <v>109</v>
      </c>
      <c r="D4707" t="s">
        <v>14</v>
      </c>
      <c r="E4707" t="s">
        <v>77</v>
      </c>
      <c r="F4707">
        <v>2020</v>
      </c>
      <c r="G4707">
        <v>0.98099999999999998</v>
      </c>
      <c r="H4707" t="s">
        <v>21</v>
      </c>
      <c r="K4707" t="s">
        <v>136</v>
      </c>
    </row>
    <row r="4708" spans="1:11" x14ac:dyDescent="0.25">
      <c r="A4708" t="s">
        <v>268</v>
      </c>
      <c r="B4708" t="s">
        <v>12</v>
      </c>
      <c r="C4708" t="s">
        <v>109</v>
      </c>
      <c r="D4708" t="s">
        <v>14</v>
      </c>
      <c r="E4708" t="s">
        <v>30</v>
      </c>
      <c r="F4708">
        <v>2020</v>
      </c>
      <c r="G4708">
        <v>1.647</v>
      </c>
      <c r="H4708" t="s">
        <v>21</v>
      </c>
      <c r="K4708" t="s">
        <v>136</v>
      </c>
    </row>
    <row r="4709" spans="1:11" x14ac:dyDescent="0.25">
      <c r="A4709" t="s">
        <v>268</v>
      </c>
      <c r="B4709" t="s">
        <v>12</v>
      </c>
      <c r="C4709" t="s">
        <v>109</v>
      </c>
      <c r="D4709" t="s">
        <v>14</v>
      </c>
      <c r="E4709" t="s">
        <v>31</v>
      </c>
      <c r="F4709">
        <v>2020</v>
      </c>
      <c r="H4709" t="s">
        <v>21</v>
      </c>
      <c r="K4709" t="s">
        <v>136</v>
      </c>
    </row>
    <row r="4710" spans="1:11" x14ac:dyDescent="0.25">
      <c r="A4710" t="s">
        <v>268</v>
      </c>
      <c r="B4710" t="s">
        <v>12</v>
      </c>
      <c r="C4710" t="s">
        <v>109</v>
      </c>
      <c r="D4710" t="s">
        <v>14</v>
      </c>
      <c r="E4710" t="s">
        <v>78</v>
      </c>
      <c r="F4710">
        <v>2020</v>
      </c>
      <c r="G4710">
        <v>3.512</v>
      </c>
      <c r="K4710" t="s">
        <v>136</v>
      </c>
    </row>
    <row r="4711" spans="1:11" x14ac:dyDescent="0.25">
      <c r="A4711" t="s">
        <v>268</v>
      </c>
      <c r="B4711" t="s">
        <v>12</v>
      </c>
      <c r="C4711" t="s">
        <v>109</v>
      </c>
      <c r="D4711" t="s">
        <v>14</v>
      </c>
      <c r="E4711" t="s">
        <v>79</v>
      </c>
      <c r="F4711">
        <v>2020</v>
      </c>
      <c r="G4711">
        <v>0.54500000000000004</v>
      </c>
      <c r="H4711" t="s">
        <v>21</v>
      </c>
      <c r="K4711" t="s">
        <v>136</v>
      </c>
    </row>
    <row r="4712" spans="1:11" x14ac:dyDescent="0.25">
      <c r="A4712" t="s">
        <v>268</v>
      </c>
      <c r="B4712" t="s">
        <v>12</v>
      </c>
      <c r="C4712" t="s">
        <v>109</v>
      </c>
      <c r="D4712" t="s">
        <v>14</v>
      </c>
      <c r="E4712" t="s">
        <v>32</v>
      </c>
      <c r="F4712">
        <v>2020</v>
      </c>
      <c r="G4712">
        <v>4.33</v>
      </c>
      <c r="K4712" t="s">
        <v>136</v>
      </c>
    </row>
    <row r="4713" spans="1:11" x14ac:dyDescent="0.25">
      <c r="A4713" t="s">
        <v>268</v>
      </c>
      <c r="B4713" t="s">
        <v>12</v>
      </c>
      <c r="C4713" t="s">
        <v>109</v>
      </c>
      <c r="D4713" t="s">
        <v>14</v>
      </c>
      <c r="E4713" t="s">
        <v>33</v>
      </c>
      <c r="F4713">
        <v>2020</v>
      </c>
      <c r="G4713">
        <v>3.8330000000000002</v>
      </c>
      <c r="K4713" t="s">
        <v>136</v>
      </c>
    </row>
    <row r="4714" spans="1:11" x14ac:dyDescent="0.25">
      <c r="A4714" t="s">
        <v>268</v>
      </c>
      <c r="B4714" t="s">
        <v>12</v>
      </c>
      <c r="C4714" t="s">
        <v>109</v>
      </c>
      <c r="D4714" t="s">
        <v>14</v>
      </c>
      <c r="E4714" t="s">
        <v>34</v>
      </c>
      <c r="F4714">
        <v>2020</v>
      </c>
      <c r="G4714">
        <v>1.288</v>
      </c>
      <c r="K4714" t="s">
        <v>136</v>
      </c>
    </row>
    <row r="4715" spans="1:11" x14ac:dyDescent="0.25">
      <c r="A4715" t="s">
        <v>268</v>
      </c>
      <c r="B4715" t="s">
        <v>12</v>
      </c>
      <c r="C4715" t="s">
        <v>109</v>
      </c>
      <c r="D4715" t="s">
        <v>14</v>
      </c>
      <c r="E4715" t="s">
        <v>80</v>
      </c>
      <c r="F4715">
        <v>2020</v>
      </c>
      <c r="H4715" t="s">
        <v>21</v>
      </c>
      <c r="K4715" t="s">
        <v>136</v>
      </c>
    </row>
    <row r="4716" spans="1:11" x14ac:dyDescent="0.25">
      <c r="A4716" t="s">
        <v>268</v>
      </c>
      <c r="B4716" t="s">
        <v>12</v>
      </c>
      <c r="C4716" t="s">
        <v>109</v>
      </c>
      <c r="D4716" t="s">
        <v>14</v>
      </c>
      <c r="E4716" t="s">
        <v>35</v>
      </c>
      <c r="F4716">
        <v>2020</v>
      </c>
      <c r="G4716">
        <v>0.78500000000000003</v>
      </c>
      <c r="H4716" t="s">
        <v>21</v>
      </c>
      <c r="K4716" t="s">
        <v>136</v>
      </c>
    </row>
    <row r="4717" spans="1:11" x14ac:dyDescent="0.25">
      <c r="A4717" t="s">
        <v>268</v>
      </c>
      <c r="B4717" t="s">
        <v>12</v>
      </c>
      <c r="C4717" t="s">
        <v>109</v>
      </c>
      <c r="D4717" t="s">
        <v>14</v>
      </c>
      <c r="E4717" t="s">
        <v>37</v>
      </c>
      <c r="F4717">
        <v>2020</v>
      </c>
      <c r="G4717">
        <v>7.7110000000000003</v>
      </c>
      <c r="K4717" t="s">
        <v>136</v>
      </c>
    </row>
    <row r="4718" spans="1:11" x14ac:dyDescent="0.25">
      <c r="A4718" t="s">
        <v>268</v>
      </c>
      <c r="B4718" t="s">
        <v>12</v>
      </c>
      <c r="C4718" t="s">
        <v>109</v>
      </c>
      <c r="D4718" t="s">
        <v>14</v>
      </c>
      <c r="E4718" t="s">
        <v>38</v>
      </c>
      <c r="F4718">
        <v>2020</v>
      </c>
      <c r="G4718">
        <v>3.698</v>
      </c>
      <c r="K4718" t="s">
        <v>136</v>
      </c>
    </row>
    <row r="4719" spans="1:11" x14ac:dyDescent="0.25">
      <c r="A4719" t="s">
        <v>268</v>
      </c>
      <c r="B4719" t="s">
        <v>12</v>
      </c>
      <c r="C4719" t="s">
        <v>109</v>
      </c>
      <c r="D4719" t="s">
        <v>14</v>
      </c>
      <c r="E4719" t="s">
        <v>82</v>
      </c>
      <c r="F4719">
        <v>2020</v>
      </c>
      <c r="G4719">
        <v>2.4369999999999998</v>
      </c>
      <c r="K4719" t="s">
        <v>136</v>
      </c>
    </row>
    <row r="4720" spans="1:11" x14ac:dyDescent="0.25">
      <c r="A4720" t="s">
        <v>268</v>
      </c>
      <c r="B4720" t="s">
        <v>12</v>
      </c>
      <c r="C4720" t="s">
        <v>109</v>
      </c>
      <c r="D4720" t="s">
        <v>14</v>
      </c>
      <c r="E4720" t="s">
        <v>39</v>
      </c>
      <c r="F4720">
        <v>2020</v>
      </c>
      <c r="G4720">
        <v>14.38</v>
      </c>
      <c r="K4720" t="s">
        <v>136</v>
      </c>
    </row>
    <row r="4721" spans="1:11" x14ac:dyDescent="0.25">
      <c r="A4721" t="s">
        <v>268</v>
      </c>
      <c r="B4721" t="s">
        <v>12</v>
      </c>
      <c r="C4721" t="s">
        <v>109</v>
      </c>
      <c r="D4721" t="s">
        <v>14</v>
      </c>
      <c r="E4721" t="s">
        <v>83</v>
      </c>
      <c r="F4721">
        <v>2020</v>
      </c>
      <c r="G4721">
        <v>7.2869999999999999</v>
      </c>
      <c r="K4721" t="s">
        <v>136</v>
      </c>
    </row>
    <row r="4722" spans="1:11" x14ac:dyDescent="0.25">
      <c r="A4722" t="s">
        <v>268</v>
      </c>
      <c r="B4722" t="s">
        <v>12</v>
      </c>
      <c r="C4722" t="s">
        <v>109</v>
      </c>
      <c r="D4722" t="s">
        <v>14</v>
      </c>
      <c r="E4722" t="s">
        <v>84</v>
      </c>
      <c r="F4722">
        <v>2020</v>
      </c>
      <c r="G4722">
        <v>0.84699999999999998</v>
      </c>
      <c r="H4722" t="s">
        <v>21</v>
      </c>
      <c r="K4722" t="s">
        <v>136</v>
      </c>
    </row>
    <row r="4723" spans="1:11" x14ac:dyDescent="0.25">
      <c r="A4723" t="s">
        <v>268</v>
      </c>
      <c r="B4723" t="s">
        <v>12</v>
      </c>
      <c r="C4723" t="s">
        <v>109</v>
      </c>
      <c r="D4723" t="s">
        <v>14</v>
      </c>
      <c r="E4723" t="s">
        <v>85</v>
      </c>
      <c r="F4723">
        <v>2020</v>
      </c>
      <c r="H4723" t="s">
        <v>21</v>
      </c>
      <c r="K4723" t="s">
        <v>136</v>
      </c>
    </row>
    <row r="4724" spans="1:11" x14ac:dyDescent="0.25">
      <c r="A4724" t="s">
        <v>268</v>
      </c>
      <c r="B4724" t="s">
        <v>12</v>
      </c>
      <c r="C4724" t="s">
        <v>109</v>
      </c>
      <c r="D4724" t="s">
        <v>14</v>
      </c>
      <c r="E4724" t="s">
        <v>86</v>
      </c>
      <c r="F4724">
        <v>2020</v>
      </c>
      <c r="G4724">
        <v>57.89</v>
      </c>
      <c r="K4724" t="s">
        <v>136</v>
      </c>
    </row>
    <row r="4725" spans="1:11" x14ac:dyDescent="0.25">
      <c r="A4725" t="s">
        <v>268</v>
      </c>
      <c r="B4725" t="s">
        <v>12</v>
      </c>
      <c r="C4725" t="s">
        <v>109</v>
      </c>
      <c r="D4725" t="s">
        <v>14</v>
      </c>
      <c r="E4725" t="s">
        <v>41</v>
      </c>
      <c r="F4725">
        <v>2020</v>
      </c>
      <c r="G4725">
        <v>7.7489999999999997</v>
      </c>
      <c r="K4725" t="s">
        <v>136</v>
      </c>
    </row>
    <row r="4726" spans="1:11" x14ac:dyDescent="0.25">
      <c r="A4726" t="s">
        <v>268</v>
      </c>
      <c r="B4726" t="s">
        <v>12</v>
      </c>
      <c r="C4726" t="s">
        <v>109</v>
      </c>
      <c r="D4726" t="s">
        <v>14</v>
      </c>
      <c r="E4726" t="s">
        <v>42</v>
      </c>
      <c r="F4726">
        <v>2020</v>
      </c>
      <c r="G4726">
        <v>11.643000000000001</v>
      </c>
      <c r="K4726" t="s">
        <v>136</v>
      </c>
    </row>
    <row r="4727" spans="1:11" x14ac:dyDescent="0.25">
      <c r="A4727" t="s">
        <v>268</v>
      </c>
      <c r="B4727" t="s">
        <v>12</v>
      </c>
      <c r="C4727" t="s">
        <v>109</v>
      </c>
      <c r="D4727" t="s">
        <v>14</v>
      </c>
      <c r="E4727" t="s">
        <v>87</v>
      </c>
      <c r="F4727">
        <v>2020</v>
      </c>
      <c r="G4727">
        <v>24.356000000000002</v>
      </c>
      <c r="K4727" t="s">
        <v>136</v>
      </c>
    </row>
    <row r="4728" spans="1:11" x14ac:dyDescent="0.25">
      <c r="A4728" t="s">
        <v>268</v>
      </c>
      <c r="B4728" t="s">
        <v>12</v>
      </c>
      <c r="C4728" t="s">
        <v>109</v>
      </c>
      <c r="D4728" t="s">
        <v>14</v>
      </c>
      <c r="E4728" t="s">
        <v>43</v>
      </c>
      <c r="F4728">
        <v>2020</v>
      </c>
      <c r="G4728">
        <v>29.707999999999998</v>
      </c>
      <c r="K4728" t="s">
        <v>136</v>
      </c>
    </row>
    <row r="4729" spans="1:11" x14ac:dyDescent="0.25">
      <c r="A4729" t="s">
        <v>268</v>
      </c>
      <c r="B4729" t="s">
        <v>12</v>
      </c>
      <c r="C4729" t="s">
        <v>109</v>
      </c>
      <c r="D4729" t="s">
        <v>14</v>
      </c>
      <c r="E4729" t="s">
        <v>44</v>
      </c>
      <c r="F4729">
        <v>2020</v>
      </c>
      <c r="G4729">
        <v>112.52800000000001</v>
      </c>
      <c r="K4729" t="s">
        <v>136</v>
      </c>
    </row>
    <row r="4730" spans="1:11" x14ac:dyDescent="0.25">
      <c r="A4730" t="s">
        <v>268</v>
      </c>
      <c r="B4730" t="s">
        <v>12</v>
      </c>
      <c r="C4730" t="s">
        <v>109</v>
      </c>
      <c r="D4730" t="s">
        <v>14</v>
      </c>
      <c r="E4730" t="s">
        <v>45</v>
      </c>
      <c r="F4730">
        <v>2020</v>
      </c>
      <c r="G4730">
        <v>51.615000000000002</v>
      </c>
      <c r="K4730" t="s">
        <v>136</v>
      </c>
    </row>
    <row r="4731" spans="1:11" x14ac:dyDescent="0.25">
      <c r="A4731" t="s">
        <v>268</v>
      </c>
      <c r="B4731" t="s">
        <v>12</v>
      </c>
      <c r="C4731" t="s">
        <v>109</v>
      </c>
      <c r="D4731" t="s">
        <v>14</v>
      </c>
      <c r="E4731" t="s">
        <v>88</v>
      </c>
      <c r="F4731">
        <v>2020</v>
      </c>
      <c r="G4731">
        <v>6.1379999999999999</v>
      </c>
      <c r="K4731" t="s">
        <v>136</v>
      </c>
    </row>
    <row r="4732" spans="1:11" x14ac:dyDescent="0.25">
      <c r="A4732" t="s">
        <v>268</v>
      </c>
      <c r="B4732" t="s">
        <v>12</v>
      </c>
      <c r="C4732" t="s">
        <v>109</v>
      </c>
      <c r="D4732" t="s">
        <v>14</v>
      </c>
      <c r="E4732" t="s">
        <v>89</v>
      </c>
      <c r="F4732">
        <v>2020</v>
      </c>
      <c r="G4732">
        <v>7.4429999999999996</v>
      </c>
      <c r="K4732" t="s">
        <v>136</v>
      </c>
    </row>
    <row r="4733" spans="1:11" x14ac:dyDescent="0.25">
      <c r="A4733" t="s">
        <v>268</v>
      </c>
      <c r="B4733" t="s">
        <v>12</v>
      </c>
      <c r="C4733" t="s">
        <v>109</v>
      </c>
      <c r="D4733" t="s">
        <v>14</v>
      </c>
      <c r="E4733" t="s">
        <v>90</v>
      </c>
      <c r="F4733">
        <v>2020</v>
      </c>
      <c r="G4733">
        <v>1.3460000000000001</v>
      </c>
      <c r="K4733" t="s">
        <v>136</v>
      </c>
    </row>
    <row r="4734" spans="1:11" x14ac:dyDescent="0.25">
      <c r="A4734" t="s">
        <v>268</v>
      </c>
      <c r="B4734" t="s">
        <v>12</v>
      </c>
      <c r="C4734" t="s">
        <v>109</v>
      </c>
      <c r="D4734" t="s">
        <v>14</v>
      </c>
      <c r="E4734" t="s">
        <v>47</v>
      </c>
      <c r="F4734">
        <v>2020</v>
      </c>
      <c r="G4734">
        <v>7.6260000000000003</v>
      </c>
      <c r="K4734" t="s">
        <v>136</v>
      </c>
    </row>
    <row r="4735" spans="1:11" x14ac:dyDescent="0.25">
      <c r="A4735" t="s">
        <v>268</v>
      </c>
      <c r="B4735" t="s">
        <v>12</v>
      </c>
      <c r="C4735" t="s">
        <v>109</v>
      </c>
      <c r="D4735" t="s">
        <v>14</v>
      </c>
      <c r="E4735" t="s">
        <v>48</v>
      </c>
      <c r="F4735">
        <v>2020</v>
      </c>
      <c r="G4735">
        <v>22.367999999999999</v>
      </c>
      <c r="K4735" t="s">
        <v>136</v>
      </c>
    </row>
    <row r="4736" spans="1:11" x14ac:dyDescent="0.25">
      <c r="A4736" t="s">
        <v>268</v>
      </c>
      <c r="B4736" t="s">
        <v>12</v>
      </c>
      <c r="C4736" t="s">
        <v>109</v>
      </c>
      <c r="D4736" t="s">
        <v>14</v>
      </c>
      <c r="E4736" t="s">
        <v>49</v>
      </c>
      <c r="F4736">
        <v>2020</v>
      </c>
      <c r="G4736">
        <v>1.4970000000000001</v>
      </c>
      <c r="H4736" t="s">
        <v>21</v>
      </c>
      <c r="K4736" t="s">
        <v>136</v>
      </c>
    </row>
    <row r="4737" spans="1:11" x14ac:dyDescent="0.25">
      <c r="A4737" t="s">
        <v>268</v>
      </c>
      <c r="B4737" t="s">
        <v>12</v>
      </c>
      <c r="C4737" t="s">
        <v>109</v>
      </c>
      <c r="D4737" t="s">
        <v>14</v>
      </c>
      <c r="E4737" t="s">
        <v>50</v>
      </c>
      <c r="F4737">
        <v>2020</v>
      </c>
      <c r="G4737">
        <v>1.286</v>
      </c>
      <c r="H4737" t="s">
        <v>21</v>
      </c>
      <c r="K4737" t="s">
        <v>136</v>
      </c>
    </row>
    <row r="4738" spans="1:11" x14ac:dyDescent="0.25">
      <c r="A4738" t="s">
        <v>268</v>
      </c>
      <c r="B4738" t="s">
        <v>12</v>
      </c>
      <c r="C4738" t="s">
        <v>109</v>
      </c>
      <c r="D4738" t="s">
        <v>14</v>
      </c>
      <c r="E4738" t="s">
        <v>51</v>
      </c>
      <c r="F4738">
        <v>2020</v>
      </c>
      <c r="G4738">
        <v>4.8390000000000004</v>
      </c>
      <c r="K4738" t="s">
        <v>136</v>
      </c>
    </row>
    <row r="4739" spans="1:11" x14ac:dyDescent="0.25">
      <c r="A4739" t="s">
        <v>268</v>
      </c>
      <c r="B4739" t="s">
        <v>12</v>
      </c>
      <c r="C4739" t="s">
        <v>109</v>
      </c>
      <c r="D4739" t="s">
        <v>14</v>
      </c>
      <c r="E4739" t="s">
        <v>52</v>
      </c>
      <c r="F4739">
        <v>2020</v>
      </c>
      <c r="G4739">
        <v>7.9569999999999999</v>
      </c>
      <c r="K4739" t="s">
        <v>136</v>
      </c>
    </row>
    <row r="4740" spans="1:11" x14ac:dyDescent="0.25">
      <c r="A4740" t="s">
        <v>268</v>
      </c>
      <c r="B4740" t="s">
        <v>12</v>
      </c>
      <c r="C4740" t="s">
        <v>109</v>
      </c>
      <c r="D4740" t="s">
        <v>14</v>
      </c>
      <c r="E4740" t="s">
        <v>91</v>
      </c>
      <c r="F4740">
        <v>2020</v>
      </c>
      <c r="G4740">
        <v>2.5830000000000002</v>
      </c>
      <c r="H4740" t="s">
        <v>21</v>
      </c>
      <c r="K4740" t="s">
        <v>136</v>
      </c>
    </row>
    <row r="4741" spans="1:11" x14ac:dyDescent="0.25">
      <c r="A4741" t="s">
        <v>268</v>
      </c>
      <c r="B4741" t="s">
        <v>12</v>
      </c>
      <c r="C4741" t="s">
        <v>109</v>
      </c>
      <c r="D4741" t="s">
        <v>14</v>
      </c>
      <c r="E4741" t="s">
        <v>92</v>
      </c>
      <c r="F4741">
        <v>2020</v>
      </c>
      <c r="G4741">
        <v>0.66700000000000004</v>
      </c>
      <c r="H4741" t="s">
        <v>21</v>
      </c>
      <c r="K4741" t="s">
        <v>136</v>
      </c>
    </row>
    <row r="4742" spans="1:11" x14ac:dyDescent="0.25">
      <c r="A4742" t="s">
        <v>268</v>
      </c>
      <c r="B4742" t="s">
        <v>12</v>
      </c>
      <c r="C4742" t="s">
        <v>109</v>
      </c>
      <c r="D4742" t="s">
        <v>14</v>
      </c>
      <c r="E4742" t="s">
        <v>53</v>
      </c>
      <c r="F4742">
        <v>2020</v>
      </c>
      <c r="G4742">
        <v>25.89</v>
      </c>
      <c r="K4742" t="s">
        <v>136</v>
      </c>
    </row>
    <row r="4743" spans="1:11" x14ac:dyDescent="0.25">
      <c r="A4743" t="s">
        <v>268</v>
      </c>
      <c r="B4743" t="s">
        <v>12</v>
      </c>
      <c r="C4743" t="s">
        <v>109</v>
      </c>
      <c r="D4743" t="s">
        <v>14</v>
      </c>
      <c r="E4743" t="s">
        <v>93</v>
      </c>
      <c r="F4743">
        <v>2020</v>
      </c>
      <c r="G4743">
        <v>1.4630000000000001</v>
      </c>
      <c r="H4743" t="s">
        <v>21</v>
      </c>
      <c r="K4743" t="s">
        <v>136</v>
      </c>
    </row>
    <row r="4744" spans="1:11" x14ac:dyDescent="0.25">
      <c r="A4744" t="s">
        <v>268</v>
      </c>
      <c r="B4744" t="s">
        <v>12</v>
      </c>
      <c r="C4744" t="s">
        <v>109</v>
      </c>
      <c r="D4744" t="s">
        <v>14</v>
      </c>
      <c r="E4744" t="s">
        <v>94</v>
      </c>
      <c r="F4744">
        <v>2020</v>
      </c>
      <c r="G4744">
        <v>2.0019999999999998</v>
      </c>
      <c r="K4744" t="s">
        <v>136</v>
      </c>
    </row>
    <row r="4745" spans="1:11" x14ac:dyDescent="0.25">
      <c r="A4745" t="s">
        <v>268</v>
      </c>
      <c r="B4745" t="s">
        <v>12</v>
      </c>
      <c r="C4745" t="s">
        <v>109</v>
      </c>
      <c r="D4745" t="s">
        <v>14</v>
      </c>
      <c r="E4745" t="s">
        <v>54</v>
      </c>
      <c r="F4745">
        <v>2020</v>
      </c>
      <c r="G4745">
        <v>3.4119999999999999</v>
      </c>
      <c r="K4745" t="s">
        <v>136</v>
      </c>
    </row>
    <row r="4746" spans="1:11" x14ac:dyDescent="0.25">
      <c r="A4746" t="s">
        <v>268</v>
      </c>
      <c r="B4746" t="s">
        <v>12</v>
      </c>
      <c r="C4746" t="s">
        <v>109</v>
      </c>
      <c r="D4746" t="s">
        <v>14</v>
      </c>
      <c r="E4746" t="s">
        <v>95</v>
      </c>
      <c r="F4746">
        <v>2020</v>
      </c>
      <c r="G4746">
        <v>2.9039999999999999</v>
      </c>
      <c r="K4746" t="s">
        <v>136</v>
      </c>
    </row>
    <row r="4747" spans="1:11" x14ac:dyDescent="0.25">
      <c r="A4747" t="s">
        <v>268</v>
      </c>
      <c r="B4747" t="s">
        <v>12</v>
      </c>
      <c r="C4747" t="s">
        <v>109</v>
      </c>
      <c r="D4747" t="s">
        <v>14</v>
      </c>
      <c r="E4747" t="s">
        <v>96</v>
      </c>
      <c r="F4747">
        <v>2020</v>
      </c>
      <c r="H4747" t="s">
        <v>21</v>
      </c>
      <c r="K4747" t="s">
        <v>136</v>
      </c>
    </row>
    <row r="4748" spans="1:11" x14ac:dyDescent="0.25">
      <c r="A4748" t="s">
        <v>268</v>
      </c>
      <c r="B4748" t="s">
        <v>12</v>
      </c>
      <c r="C4748" t="s">
        <v>109</v>
      </c>
      <c r="D4748" t="s">
        <v>14</v>
      </c>
      <c r="E4748" t="s">
        <v>97</v>
      </c>
      <c r="F4748">
        <v>2020</v>
      </c>
      <c r="G4748">
        <v>1.9790000000000001</v>
      </c>
      <c r="H4748" t="s">
        <v>21</v>
      </c>
      <c r="K4748" t="s">
        <v>136</v>
      </c>
    </row>
    <row r="4749" spans="1:11" x14ac:dyDescent="0.25">
      <c r="A4749" t="s">
        <v>268</v>
      </c>
      <c r="B4749" t="s">
        <v>12</v>
      </c>
      <c r="C4749" t="s">
        <v>109</v>
      </c>
      <c r="D4749" t="s">
        <v>14</v>
      </c>
      <c r="E4749" t="s">
        <v>55</v>
      </c>
      <c r="F4749">
        <v>2020</v>
      </c>
      <c r="G4749">
        <v>1.6879999999999999</v>
      </c>
      <c r="K4749" t="s">
        <v>136</v>
      </c>
    </row>
    <row r="4750" spans="1:11" x14ac:dyDescent="0.25">
      <c r="A4750" t="s">
        <v>268</v>
      </c>
      <c r="B4750" t="s">
        <v>12</v>
      </c>
      <c r="C4750" t="s">
        <v>109</v>
      </c>
      <c r="D4750" t="s">
        <v>14</v>
      </c>
      <c r="E4750" t="s">
        <v>98</v>
      </c>
      <c r="F4750">
        <v>2020</v>
      </c>
      <c r="G4750">
        <v>0.84699999999999998</v>
      </c>
      <c r="H4750" t="s">
        <v>21</v>
      </c>
      <c r="K4750" t="s">
        <v>136</v>
      </c>
    </row>
    <row r="4751" spans="1:11" x14ac:dyDescent="0.25">
      <c r="A4751" t="s">
        <v>268</v>
      </c>
      <c r="B4751" t="s">
        <v>12</v>
      </c>
      <c r="C4751" t="s">
        <v>109</v>
      </c>
      <c r="D4751" t="s">
        <v>14</v>
      </c>
      <c r="E4751" t="s">
        <v>99</v>
      </c>
      <c r="F4751">
        <v>2020</v>
      </c>
      <c r="G4751">
        <v>2.2330000000000001</v>
      </c>
      <c r="H4751" t="s">
        <v>21</v>
      </c>
      <c r="K4751" t="s">
        <v>136</v>
      </c>
    </row>
    <row r="4752" spans="1:11" x14ac:dyDescent="0.25">
      <c r="A4752" t="s">
        <v>268</v>
      </c>
      <c r="B4752" t="s">
        <v>12</v>
      </c>
      <c r="C4752" t="s">
        <v>109</v>
      </c>
      <c r="D4752" t="s">
        <v>14</v>
      </c>
      <c r="E4752" t="s">
        <v>100</v>
      </c>
      <c r="F4752">
        <v>2020</v>
      </c>
      <c r="G4752">
        <v>1.17</v>
      </c>
      <c r="K4752" t="s">
        <v>136</v>
      </c>
    </row>
    <row r="4753" spans="1:11" x14ac:dyDescent="0.25">
      <c r="A4753" t="s">
        <v>268</v>
      </c>
      <c r="B4753" t="s">
        <v>12</v>
      </c>
      <c r="C4753" t="s">
        <v>109</v>
      </c>
      <c r="D4753" t="s">
        <v>14</v>
      </c>
      <c r="E4753" t="s">
        <v>56</v>
      </c>
      <c r="F4753">
        <v>2020</v>
      </c>
      <c r="G4753">
        <v>1.0720000000000001</v>
      </c>
      <c r="H4753" t="s">
        <v>21</v>
      </c>
      <c r="K4753" t="s">
        <v>136</v>
      </c>
    </row>
    <row r="4754" spans="1:11" x14ac:dyDescent="0.25">
      <c r="A4754" t="s">
        <v>268</v>
      </c>
      <c r="B4754" t="s">
        <v>12</v>
      </c>
      <c r="C4754" t="s">
        <v>109</v>
      </c>
      <c r="D4754" t="s">
        <v>14</v>
      </c>
      <c r="E4754" t="s">
        <v>102</v>
      </c>
      <c r="F4754">
        <v>2020</v>
      </c>
      <c r="G4754">
        <v>4.4210000000000003</v>
      </c>
      <c r="K4754" t="s">
        <v>136</v>
      </c>
    </row>
    <row r="4755" spans="1:11" x14ac:dyDescent="0.25">
      <c r="A4755" t="s">
        <v>268</v>
      </c>
      <c r="B4755" t="s">
        <v>12</v>
      </c>
      <c r="C4755" t="s">
        <v>109</v>
      </c>
      <c r="D4755" t="s">
        <v>14</v>
      </c>
      <c r="E4755" t="s">
        <v>57</v>
      </c>
      <c r="F4755">
        <v>2020</v>
      </c>
      <c r="G4755">
        <v>5.5190000000000001</v>
      </c>
      <c r="K4755" t="s">
        <v>136</v>
      </c>
    </row>
    <row r="4756" spans="1:11" x14ac:dyDescent="0.25">
      <c r="A4756" t="s">
        <v>268</v>
      </c>
      <c r="B4756" t="s">
        <v>12</v>
      </c>
      <c r="C4756" t="s">
        <v>109</v>
      </c>
      <c r="D4756" t="s">
        <v>14</v>
      </c>
      <c r="E4756" t="s">
        <v>103</v>
      </c>
      <c r="F4756">
        <v>2020</v>
      </c>
      <c r="G4756">
        <v>6.3179999999999996</v>
      </c>
      <c r="K4756" t="s">
        <v>136</v>
      </c>
    </row>
    <row r="4757" spans="1:11" x14ac:dyDescent="0.25">
      <c r="A4757" t="s">
        <v>268</v>
      </c>
      <c r="B4757" t="s">
        <v>12</v>
      </c>
      <c r="C4757" t="s">
        <v>109</v>
      </c>
      <c r="D4757" t="s">
        <v>14</v>
      </c>
      <c r="E4757" t="s">
        <v>58</v>
      </c>
      <c r="F4757">
        <v>2020</v>
      </c>
      <c r="G4757">
        <v>0.72299999999999998</v>
      </c>
      <c r="H4757" t="s">
        <v>21</v>
      </c>
      <c r="K4757" t="s">
        <v>136</v>
      </c>
    </row>
    <row r="4758" spans="1:11" x14ac:dyDescent="0.25">
      <c r="A4758" t="s">
        <v>268</v>
      </c>
      <c r="B4758" t="s">
        <v>12</v>
      </c>
      <c r="C4758" t="s">
        <v>109</v>
      </c>
      <c r="D4758" t="s">
        <v>14</v>
      </c>
      <c r="E4758" t="s">
        <v>59</v>
      </c>
      <c r="F4758">
        <v>2020</v>
      </c>
      <c r="G4758">
        <v>83.37</v>
      </c>
      <c r="K4758" t="s">
        <v>136</v>
      </c>
    </row>
    <row r="4759" spans="1:11" x14ac:dyDescent="0.25">
      <c r="A4759" t="s">
        <v>268</v>
      </c>
      <c r="B4759" t="s">
        <v>12</v>
      </c>
      <c r="C4759" t="s">
        <v>109</v>
      </c>
      <c r="D4759" t="s">
        <v>14</v>
      </c>
      <c r="E4759" t="s">
        <v>60</v>
      </c>
      <c r="F4759">
        <v>2020</v>
      </c>
      <c r="G4759">
        <v>110.73399999999999</v>
      </c>
      <c r="K4759" t="s">
        <v>136</v>
      </c>
    </row>
    <row r="4760" spans="1:11" x14ac:dyDescent="0.25">
      <c r="A4760" t="s">
        <v>268</v>
      </c>
      <c r="B4760" t="s">
        <v>12</v>
      </c>
      <c r="C4760" t="s">
        <v>109</v>
      </c>
      <c r="D4760" t="s">
        <v>14</v>
      </c>
      <c r="E4760" t="s">
        <v>61</v>
      </c>
      <c r="F4760">
        <v>2020</v>
      </c>
      <c r="G4760">
        <v>55.802</v>
      </c>
      <c r="K4760" t="s">
        <v>136</v>
      </c>
    </row>
    <row r="4761" spans="1:11" x14ac:dyDescent="0.25">
      <c r="A4761" t="s">
        <v>268</v>
      </c>
      <c r="B4761" t="s">
        <v>12</v>
      </c>
      <c r="C4761" t="s">
        <v>109</v>
      </c>
      <c r="D4761" t="s">
        <v>14</v>
      </c>
      <c r="E4761" t="s">
        <v>62</v>
      </c>
      <c r="F4761">
        <v>2020</v>
      </c>
      <c r="G4761">
        <v>3.0670000000000002</v>
      </c>
      <c r="K4761" t="s">
        <v>136</v>
      </c>
    </row>
    <row r="4762" spans="1:11" x14ac:dyDescent="0.25">
      <c r="A4762" t="s">
        <v>268</v>
      </c>
      <c r="B4762" t="s">
        <v>12</v>
      </c>
      <c r="C4762" t="s">
        <v>109</v>
      </c>
      <c r="D4762" t="s">
        <v>14</v>
      </c>
      <c r="E4762" t="s">
        <v>104</v>
      </c>
      <c r="F4762">
        <v>2020</v>
      </c>
      <c r="H4762" t="s">
        <v>21</v>
      </c>
      <c r="K4762" t="s">
        <v>136</v>
      </c>
    </row>
    <row r="4763" spans="1:11" x14ac:dyDescent="0.25">
      <c r="A4763" t="s">
        <v>268</v>
      </c>
      <c r="B4763" t="s">
        <v>12</v>
      </c>
      <c r="C4763" t="s">
        <v>109</v>
      </c>
      <c r="D4763" t="s">
        <v>14</v>
      </c>
      <c r="E4763" t="s">
        <v>105</v>
      </c>
      <c r="F4763">
        <v>2020</v>
      </c>
      <c r="G4763">
        <v>5.718</v>
      </c>
      <c r="K4763" t="s">
        <v>136</v>
      </c>
    </row>
    <row r="4764" spans="1:11" x14ac:dyDescent="0.25">
      <c r="A4764" t="s">
        <v>268</v>
      </c>
      <c r="B4764" t="s">
        <v>12</v>
      </c>
      <c r="C4764" t="s">
        <v>109</v>
      </c>
      <c r="D4764" t="s">
        <v>14</v>
      </c>
      <c r="E4764" t="s">
        <v>63</v>
      </c>
      <c r="F4764">
        <v>2020</v>
      </c>
      <c r="G4764">
        <v>1.024</v>
      </c>
      <c r="H4764" t="s">
        <v>21</v>
      </c>
      <c r="K4764" t="s">
        <v>136</v>
      </c>
    </row>
    <row r="4765" spans="1:11" x14ac:dyDescent="0.25">
      <c r="A4765" t="s">
        <v>268</v>
      </c>
      <c r="B4765" t="s">
        <v>12</v>
      </c>
      <c r="C4765" t="s">
        <v>109</v>
      </c>
      <c r="D4765" t="s">
        <v>14</v>
      </c>
      <c r="E4765" t="s">
        <v>64</v>
      </c>
      <c r="F4765">
        <v>2020</v>
      </c>
      <c r="G4765">
        <v>4.0709999999999997</v>
      </c>
      <c r="K4765" t="s">
        <v>136</v>
      </c>
    </row>
    <row r="4766" spans="1:11" x14ac:dyDescent="0.25">
      <c r="A4766" t="s">
        <v>268</v>
      </c>
      <c r="B4766" t="s">
        <v>12</v>
      </c>
      <c r="C4766" t="s">
        <v>109</v>
      </c>
      <c r="D4766" t="s">
        <v>14</v>
      </c>
      <c r="E4766" t="s">
        <v>65</v>
      </c>
      <c r="F4766">
        <v>2020</v>
      </c>
      <c r="G4766">
        <v>10.464</v>
      </c>
      <c r="K4766" t="s">
        <v>136</v>
      </c>
    </row>
    <row r="4767" spans="1:11" x14ac:dyDescent="0.25">
      <c r="A4767" t="s">
        <v>268</v>
      </c>
      <c r="B4767" t="s">
        <v>12</v>
      </c>
      <c r="C4767" t="s">
        <v>109</v>
      </c>
      <c r="D4767" t="s">
        <v>14</v>
      </c>
      <c r="E4767" t="s">
        <v>66</v>
      </c>
      <c r="F4767">
        <v>2020</v>
      </c>
      <c r="G4767">
        <v>2.3170000000000002</v>
      </c>
      <c r="K4767" t="s">
        <v>136</v>
      </c>
    </row>
    <row r="4768" spans="1:11" x14ac:dyDescent="0.25">
      <c r="A4768" t="s">
        <v>268</v>
      </c>
      <c r="B4768" t="s">
        <v>12</v>
      </c>
      <c r="C4768" t="s">
        <v>109</v>
      </c>
      <c r="D4768" t="s">
        <v>14</v>
      </c>
      <c r="E4768" t="s">
        <v>67</v>
      </c>
      <c r="F4768">
        <v>2020</v>
      </c>
      <c r="G4768">
        <v>16.971</v>
      </c>
      <c r="K4768" t="s">
        <v>136</v>
      </c>
    </row>
    <row r="4769" spans="1:11" x14ac:dyDescent="0.25">
      <c r="A4769" t="s">
        <v>268</v>
      </c>
      <c r="B4769" t="s">
        <v>12</v>
      </c>
      <c r="C4769" t="s">
        <v>109</v>
      </c>
      <c r="D4769" t="s">
        <v>14</v>
      </c>
      <c r="E4769" t="s">
        <v>68</v>
      </c>
      <c r="F4769">
        <v>2020</v>
      </c>
      <c r="G4769">
        <v>3.22</v>
      </c>
      <c r="K4769" t="s">
        <v>136</v>
      </c>
    </row>
    <row r="4770" spans="1:11" x14ac:dyDescent="0.25">
      <c r="A4770" t="s">
        <v>268</v>
      </c>
      <c r="B4770" t="s">
        <v>12</v>
      </c>
      <c r="C4770" t="s">
        <v>109</v>
      </c>
      <c r="D4770" t="s">
        <v>14</v>
      </c>
      <c r="E4770" t="s">
        <v>107</v>
      </c>
      <c r="F4770">
        <v>2020</v>
      </c>
      <c r="G4770">
        <v>7.0999999999999994E-2</v>
      </c>
      <c r="H4770" t="s">
        <v>21</v>
      </c>
      <c r="K4770" t="s">
        <v>136</v>
      </c>
    </row>
    <row r="4771" spans="1:11" x14ac:dyDescent="0.25">
      <c r="A4771" t="s">
        <v>268</v>
      </c>
      <c r="B4771" t="s">
        <v>12</v>
      </c>
      <c r="C4771" t="s">
        <v>109</v>
      </c>
      <c r="D4771" t="s">
        <v>14</v>
      </c>
      <c r="E4771" t="s">
        <v>69</v>
      </c>
      <c r="F4771">
        <v>2020</v>
      </c>
      <c r="G4771">
        <v>2.64</v>
      </c>
      <c r="K4771" t="s">
        <v>136</v>
      </c>
    </row>
    <row r="4772" spans="1:11" x14ac:dyDescent="0.25">
      <c r="A4772" t="s">
        <v>269</v>
      </c>
      <c r="B4772" t="s">
        <v>12</v>
      </c>
      <c r="C4772" t="s">
        <v>270</v>
      </c>
      <c r="D4772" t="s">
        <v>14</v>
      </c>
      <c r="E4772" t="s">
        <v>15</v>
      </c>
      <c r="F4772">
        <v>2015</v>
      </c>
      <c r="G4772">
        <v>9830.616</v>
      </c>
      <c r="K4772" t="s">
        <v>16</v>
      </c>
    </row>
    <row r="4773" spans="1:11" x14ac:dyDescent="0.25">
      <c r="A4773" t="s">
        <v>269</v>
      </c>
      <c r="B4773" t="s">
        <v>12</v>
      </c>
      <c r="C4773" t="s">
        <v>270</v>
      </c>
      <c r="D4773" t="s">
        <v>14</v>
      </c>
      <c r="E4773" t="s">
        <v>17</v>
      </c>
      <c r="F4773">
        <v>2015</v>
      </c>
      <c r="G4773">
        <v>6812.7060000000001</v>
      </c>
      <c r="K4773" t="s">
        <v>16</v>
      </c>
    </row>
    <row r="4774" spans="1:11" x14ac:dyDescent="0.25">
      <c r="A4774" t="s">
        <v>269</v>
      </c>
      <c r="B4774" t="s">
        <v>12</v>
      </c>
      <c r="C4774" t="s">
        <v>270</v>
      </c>
      <c r="D4774" t="s">
        <v>14</v>
      </c>
      <c r="E4774" t="s">
        <v>73</v>
      </c>
      <c r="F4774">
        <v>2015</v>
      </c>
      <c r="G4774">
        <v>125.84399999999999</v>
      </c>
      <c r="K4774" t="s">
        <v>16</v>
      </c>
    </row>
    <row r="4775" spans="1:11" x14ac:dyDescent="0.25">
      <c r="A4775" t="s">
        <v>269</v>
      </c>
      <c r="B4775" t="s">
        <v>12</v>
      </c>
      <c r="C4775" t="s">
        <v>270</v>
      </c>
      <c r="D4775" t="s">
        <v>14</v>
      </c>
      <c r="E4775" t="s">
        <v>18</v>
      </c>
      <c r="F4775">
        <v>2015</v>
      </c>
      <c r="G4775">
        <v>145.14699999999999</v>
      </c>
      <c r="K4775" t="s">
        <v>16</v>
      </c>
    </row>
    <row r="4776" spans="1:11" x14ac:dyDescent="0.25">
      <c r="A4776" t="s">
        <v>269</v>
      </c>
      <c r="B4776" t="s">
        <v>12</v>
      </c>
      <c r="C4776" t="s">
        <v>270</v>
      </c>
      <c r="D4776" t="s">
        <v>14</v>
      </c>
      <c r="E4776" t="s">
        <v>19</v>
      </c>
      <c r="F4776">
        <v>2015</v>
      </c>
      <c r="G4776">
        <v>5.7380000000000004</v>
      </c>
      <c r="K4776" t="s">
        <v>16</v>
      </c>
    </row>
    <row r="4777" spans="1:11" x14ac:dyDescent="0.25">
      <c r="A4777" t="s">
        <v>269</v>
      </c>
      <c r="B4777" t="s">
        <v>12</v>
      </c>
      <c r="C4777" t="s">
        <v>270</v>
      </c>
      <c r="D4777" t="s">
        <v>14</v>
      </c>
      <c r="E4777" t="s">
        <v>20</v>
      </c>
      <c r="F4777">
        <v>2015</v>
      </c>
      <c r="G4777">
        <v>22.398</v>
      </c>
      <c r="K4777" t="s">
        <v>16</v>
      </c>
    </row>
    <row r="4778" spans="1:11" x14ac:dyDescent="0.25">
      <c r="A4778" t="s">
        <v>269</v>
      </c>
      <c r="B4778" t="s">
        <v>12</v>
      </c>
      <c r="C4778" t="s">
        <v>270</v>
      </c>
      <c r="D4778" t="s">
        <v>14</v>
      </c>
      <c r="E4778" t="s">
        <v>22</v>
      </c>
      <c r="F4778">
        <v>2015</v>
      </c>
      <c r="G4778">
        <v>23.866</v>
      </c>
      <c r="K4778" t="s">
        <v>16</v>
      </c>
    </row>
    <row r="4779" spans="1:11" x14ac:dyDescent="0.25">
      <c r="A4779" t="s">
        <v>269</v>
      </c>
      <c r="B4779" t="s">
        <v>12</v>
      </c>
      <c r="C4779" t="s">
        <v>270</v>
      </c>
      <c r="D4779" t="s">
        <v>14</v>
      </c>
      <c r="E4779" t="s">
        <v>23</v>
      </c>
      <c r="F4779">
        <v>2015</v>
      </c>
      <c r="G4779">
        <v>119.47199999999999</v>
      </c>
      <c r="K4779" t="s">
        <v>16</v>
      </c>
    </row>
    <row r="4780" spans="1:11" x14ac:dyDescent="0.25">
      <c r="A4780" t="s">
        <v>269</v>
      </c>
      <c r="B4780" t="s">
        <v>12</v>
      </c>
      <c r="C4780" t="s">
        <v>270</v>
      </c>
      <c r="D4780" t="s">
        <v>14</v>
      </c>
      <c r="E4780" t="s">
        <v>76</v>
      </c>
      <c r="F4780">
        <v>2015</v>
      </c>
      <c r="G4780">
        <v>51.381999999999998</v>
      </c>
      <c r="K4780" t="s">
        <v>16</v>
      </c>
    </row>
    <row r="4781" spans="1:11" x14ac:dyDescent="0.25">
      <c r="A4781" t="s">
        <v>269</v>
      </c>
      <c r="B4781" t="s">
        <v>12</v>
      </c>
      <c r="C4781" t="s">
        <v>270</v>
      </c>
      <c r="D4781" t="s">
        <v>14</v>
      </c>
      <c r="E4781" t="s">
        <v>24</v>
      </c>
      <c r="F4781">
        <v>2015</v>
      </c>
      <c r="G4781">
        <v>1.821</v>
      </c>
      <c r="H4781" t="s">
        <v>21</v>
      </c>
      <c r="K4781" t="s">
        <v>16</v>
      </c>
    </row>
    <row r="4782" spans="1:11" x14ac:dyDescent="0.25">
      <c r="A4782" t="s">
        <v>269</v>
      </c>
      <c r="B4782" t="s">
        <v>12</v>
      </c>
      <c r="C4782" t="s">
        <v>270</v>
      </c>
      <c r="D4782" t="s">
        <v>14</v>
      </c>
      <c r="E4782" t="s">
        <v>25</v>
      </c>
      <c r="F4782">
        <v>2015</v>
      </c>
      <c r="G4782">
        <v>3.1469999999999998</v>
      </c>
      <c r="H4782" t="s">
        <v>21</v>
      </c>
      <c r="K4782" t="s">
        <v>16</v>
      </c>
    </row>
    <row r="4783" spans="1:11" x14ac:dyDescent="0.25">
      <c r="A4783" t="s">
        <v>269</v>
      </c>
      <c r="B4783" t="s">
        <v>12</v>
      </c>
      <c r="C4783" t="s">
        <v>270</v>
      </c>
      <c r="D4783" t="s">
        <v>14</v>
      </c>
      <c r="E4783" t="s">
        <v>26</v>
      </c>
      <c r="F4783">
        <v>2015</v>
      </c>
      <c r="G4783">
        <v>26.175999999999998</v>
      </c>
      <c r="K4783" t="s">
        <v>16</v>
      </c>
    </row>
    <row r="4784" spans="1:11" x14ac:dyDescent="0.25">
      <c r="A4784" t="s">
        <v>269</v>
      </c>
      <c r="B4784" t="s">
        <v>12</v>
      </c>
      <c r="C4784" t="s">
        <v>270</v>
      </c>
      <c r="D4784" t="s">
        <v>14</v>
      </c>
      <c r="E4784" t="s">
        <v>27</v>
      </c>
      <c r="F4784">
        <v>2015</v>
      </c>
      <c r="H4784" t="s">
        <v>21</v>
      </c>
      <c r="K4784" t="s">
        <v>16</v>
      </c>
    </row>
    <row r="4785" spans="1:11" x14ac:dyDescent="0.25">
      <c r="A4785" t="s">
        <v>269</v>
      </c>
      <c r="B4785" t="s">
        <v>12</v>
      </c>
      <c r="C4785" t="s">
        <v>270</v>
      </c>
      <c r="D4785" t="s">
        <v>14</v>
      </c>
      <c r="E4785" t="s">
        <v>28</v>
      </c>
      <c r="F4785">
        <v>2015</v>
      </c>
      <c r="G4785">
        <v>41.110999999999997</v>
      </c>
      <c r="K4785" t="s">
        <v>16</v>
      </c>
    </row>
    <row r="4786" spans="1:11" x14ac:dyDescent="0.25">
      <c r="A4786" t="s">
        <v>269</v>
      </c>
      <c r="B4786" t="s">
        <v>12</v>
      </c>
      <c r="C4786" t="s">
        <v>270</v>
      </c>
      <c r="D4786" t="s">
        <v>14</v>
      </c>
      <c r="E4786" t="s">
        <v>29</v>
      </c>
      <c r="F4786">
        <v>2015</v>
      </c>
      <c r="G4786">
        <v>0.95399999999999996</v>
      </c>
      <c r="H4786" t="s">
        <v>21</v>
      </c>
      <c r="K4786" t="s">
        <v>16</v>
      </c>
    </row>
    <row r="4787" spans="1:11" x14ac:dyDescent="0.25">
      <c r="A4787" t="s">
        <v>269</v>
      </c>
      <c r="B4787" t="s">
        <v>12</v>
      </c>
      <c r="C4787" t="s">
        <v>270</v>
      </c>
      <c r="D4787" t="s">
        <v>14</v>
      </c>
      <c r="E4787" t="s">
        <v>77</v>
      </c>
      <c r="F4787">
        <v>2015</v>
      </c>
      <c r="G4787">
        <v>4.202</v>
      </c>
      <c r="K4787" t="s">
        <v>16</v>
      </c>
    </row>
    <row r="4788" spans="1:11" x14ac:dyDescent="0.25">
      <c r="A4788" t="s">
        <v>269</v>
      </c>
      <c r="B4788" t="s">
        <v>12</v>
      </c>
      <c r="C4788" t="s">
        <v>270</v>
      </c>
      <c r="D4788" t="s">
        <v>14</v>
      </c>
      <c r="E4788" t="s">
        <v>31</v>
      </c>
      <c r="F4788">
        <v>2015</v>
      </c>
      <c r="H4788" t="s">
        <v>21</v>
      </c>
      <c r="K4788" t="s">
        <v>16</v>
      </c>
    </row>
    <row r="4789" spans="1:11" x14ac:dyDescent="0.25">
      <c r="A4789" t="s">
        <v>269</v>
      </c>
      <c r="B4789" t="s">
        <v>12</v>
      </c>
      <c r="C4789" t="s">
        <v>270</v>
      </c>
      <c r="D4789" t="s">
        <v>14</v>
      </c>
      <c r="E4789" t="s">
        <v>78</v>
      </c>
      <c r="F4789">
        <v>2015</v>
      </c>
      <c r="H4789" t="s">
        <v>21</v>
      </c>
      <c r="K4789" t="s">
        <v>16</v>
      </c>
    </row>
    <row r="4790" spans="1:11" x14ac:dyDescent="0.25">
      <c r="A4790" t="s">
        <v>269</v>
      </c>
      <c r="B4790" t="s">
        <v>12</v>
      </c>
      <c r="C4790" t="s">
        <v>270</v>
      </c>
      <c r="D4790" t="s">
        <v>14</v>
      </c>
      <c r="E4790" t="s">
        <v>79</v>
      </c>
      <c r="F4790">
        <v>2015</v>
      </c>
      <c r="G4790">
        <v>3.222</v>
      </c>
      <c r="H4790" t="s">
        <v>21</v>
      </c>
      <c r="K4790" t="s">
        <v>16</v>
      </c>
    </row>
    <row r="4791" spans="1:11" x14ac:dyDescent="0.25">
      <c r="A4791" t="s">
        <v>269</v>
      </c>
      <c r="B4791" t="s">
        <v>12</v>
      </c>
      <c r="C4791" t="s">
        <v>270</v>
      </c>
      <c r="D4791" t="s">
        <v>14</v>
      </c>
      <c r="E4791" t="s">
        <v>32</v>
      </c>
      <c r="F4791">
        <v>2015</v>
      </c>
      <c r="G4791">
        <v>47.988999999999997</v>
      </c>
      <c r="K4791" t="s">
        <v>16</v>
      </c>
    </row>
    <row r="4792" spans="1:11" x14ac:dyDescent="0.25">
      <c r="A4792" t="s">
        <v>269</v>
      </c>
      <c r="B4792" t="s">
        <v>12</v>
      </c>
      <c r="C4792" t="s">
        <v>270</v>
      </c>
      <c r="D4792" t="s">
        <v>14</v>
      </c>
      <c r="E4792" t="s">
        <v>33</v>
      </c>
      <c r="F4792">
        <v>2015</v>
      </c>
      <c r="G4792">
        <v>1.948</v>
      </c>
      <c r="H4792" t="s">
        <v>21</v>
      </c>
      <c r="K4792" t="s">
        <v>16</v>
      </c>
    </row>
    <row r="4793" spans="1:11" x14ac:dyDescent="0.25">
      <c r="A4793" t="s">
        <v>269</v>
      </c>
      <c r="B4793" t="s">
        <v>12</v>
      </c>
      <c r="C4793" t="s">
        <v>270</v>
      </c>
      <c r="D4793" t="s">
        <v>14</v>
      </c>
      <c r="E4793" t="s">
        <v>34</v>
      </c>
      <c r="F4793">
        <v>2015</v>
      </c>
      <c r="G4793">
        <v>25.809000000000001</v>
      </c>
      <c r="K4793" t="s">
        <v>16</v>
      </c>
    </row>
    <row r="4794" spans="1:11" x14ac:dyDescent="0.25">
      <c r="A4794" t="s">
        <v>269</v>
      </c>
      <c r="B4794" t="s">
        <v>12</v>
      </c>
      <c r="C4794" t="s">
        <v>270</v>
      </c>
      <c r="D4794" t="s">
        <v>14</v>
      </c>
      <c r="E4794" t="s">
        <v>35</v>
      </c>
      <c r="F4794">
        <v>2015</v>
      </c>
      <c r="H4794" t="s">
        <v>21</v>
      </c>
      <c r="K4794" t="s">
        <v>16</v>
      </c>
    </row>
    <row r="4795" spans="1:11" x14ac:dyDescent="0.25">
      <c r="A4795" t="s">
        <v>269</v>
      </c>
      <c r="B4795" t="s">
        <v>12</v>
      </c>
      <c r="C4795" t="s">
        <v>270</v>
      </c>
      <c r="D4795" t="s">
        <v>14</v>
      </c>
      <c r="E4795" t="s">
        <v>36</v>
      </c>
      <c r="F4795">
        <v>2015</v>
      </c>
      <c r="H4795" t="s">
        <v>21</v>
      </c>
      <c r="K4795" t="s">
        <v>16</v>
      </c>
    </row>
    <row r="4796" spans="1:11" x14ac:dyDescent="0.25">
      <c r="A4796" t="s">
        <v>269</v>
      </c>
      <c r="B4796" t="s">
        <v>12</v>
      </c>
      <c r="C4796" t="s">
        <v>270</v>
      </c>
      <c r="D4796" t="s">
        <v>14</v>
      </c>
      <c r="E4796" t="s">
        <v>110</v>
      </c>
      <c r="F4796">
        <v>2015</v>
      </c>
      <c r="H4796" t="s">
        <v>21</v>
      </c>
      <c r="K4796" t="s">
        <v>16</v>
      </c>
    </row>
    <row r="4797" spans="1:11" x14ac:dyDescent="0.25">
      <c r="A4797" t="s">
        <v>269</v>
      </c>
      <c r="B4797" t="s">
        <v>12</v>
      </c>
      <c r="C4797" t="s">
        <v>270</v>
      </c>
      <c r="D4797" t="s">
        <v>14</v>
      </c>
      <c r="E4797" t="s">
        <v>81</v>
      </c>
      <c r="F4797">
        <v>2015</v>
      </c>
      <c r="H4797" t="s">
        <v>21</v>
      </c>
      <c r="K4797" t="s">
        <v>16</v>
      </c>
    </row>
    <row r="4798" spans="1:11" x14ac:dyDescent="0.25">
      <c r="A4798" t="s">
        <v>269</v>
      </c>
      <c r="B4798" t="s">
        <v>12</v>
      </c>
      <c r="C4798" t="s">
        <v>270</v>
      </c>
      <c r="D4798" t="s">
        <v>14</v>
      </c>
      <c r="E4798" t="s">
        <v>37</v>
      </c>
      <c r="F4798">
        <v>2015</v>
      </c>
      <c r="G4798">
        <v>61.51</v>
      </c>
      <c r="K4798" t="s">
        <v>16</v>
      </c>
    </row>
    <row r="4799" spans="1:11" x14ac:dyDescent="0.25">
      <c r="A4799" t="s">
        <v>269</v>
      </c>
      <c r="B4799" t="s">
        <v>12</v>
      </c>
      <c r="C4799" t="s">
        <v>270</v>
      </c>
      <c r="D4799" t="s">
        <v>14</v>
      </c>
      <c r="E4799" t="s">
        <v>38</v>
      </c>
      <c r="F4799">
        <v>2015</v>
      </c>
      <c r="G4799">
        <v>4</v>
      </c>
      <c r="H4799" t="s">
        <v>21</v>
      </c>
      <c r="K4799" t="s">
        <v>16</v>
      </c>
    </row>
    <row r="4800" spans="1:11" x14ac:dyDescent="0.25">
      <c r="A4800" t="s">
        <v>269</v>
      </c>
      <c r="B4800" t="s">
        <v>12</v>
      </c>
      <c r="C4800" t="s">
        <v>270</v>
      </c>
      <c r="D4800" t="s">
        <v>14</v>
      </c>
      <c r="E4800" t="s">
        <v>82</v>
      </c>
      <c r="F4800">
        <v>2015</v>
      </c>
      <c r="G4800">
        <v>2.145</v>
      </c>
      <c r="H4800" t="s">
        <v>21</v>
      </c>
      <c r="K4800" t="s">
        <v>16</v>
      </c>
    </row>
    <row r="4801" spans="1:11" x14ac:dyDescent="0.25">
      <c r="A4801" t="s">
        <v>269</v>
      </c>
      <c r="B4801" t="s">
        <v>12</v>
      </c>
      <c r="C4801" t="s">
        <v>270</v>
      </c>
      <c r="D4801" t="s">
        <v>14</v>
      </c>
      <c r="E4801" t="s">
        <v>39</v>
      </c>
      <c r="F4801">
        <v>2015</v>
      </c>
      <c r="G4801">
        <v>5.0999999999999996</v>
      </c>
      <c r="K4801" t="s">
        <v>16</v>
      </c>
    </row>
    <row r="4802" spans="1:11" x14ac:dyDescent="0.25">
      <c r="A4802" t="s">
        <v>269</v>
      </c>
      <c r="B4802" t="s">
        <v>12</v>
      </c>
      <c r="C4802" t="s">
        <v>270</v>
      </c>
      <c r="D4802" t="s">
        <v>14</v>
      </c>
      <c r="E4802" t="s">
        <v>83</v>
      </c>
      <c r="F4802">
        <v>2015</v>
      </c>
      <c r="G4802">
        <v>7.9909999999999997</v>
      </c>
      <c r="K4802" t="s">
        <v>16</v>
      </c>
    </row>
    <row r="4803" spans="1:11" x14ac:dyDescent="0.25">
      <c r="A4803" t="s">
        <v>269</v>
      </c>
      <c r="B4803" t="s">
        <v>12</v>
      </c>
      <c r="C4803" t="s">
        <v>270</v>
      </c>
      <c r="D4803" t="s">
        <v>14</v>
      </c>
      <c r="E4803" t="s">
        <v>84</v>
      </c>
      <c r="F4803">
        <v>2015</v>
      </c>
      <c r="G4803">
        <v>2.0030000000000001</v>
      </c>
      <c r="H4803" t="s">
        <v>21</v>
      </c>
      <c r="K4803" t="s">
        <v>16</v>
      </c>
    </row>
    <row r="4804" spans="1:11" x14ac:dyDescent="0.25">
      <c r="A4804" t="s">
        <v>269</v>
      </c>
      <c r="B4804" t="s">
        <v>12</v>
      </c>
      <c r="C4804" t="s">
        <v>270</v>
      </c>
      <c r="D4804" t="s">
        <v>14</v>
      </c>
      <c r="E4804" t="s">
        <v>86</v>
      </c>
      <c r="F4804">
        <v>2015</v>
      </c>
      <c r="G4804">
        <v>241.148</v>
      </c>
      <c r="K4804" t="s">
        <v>16</v>
      </c>
    </row>
    <row r="4805" spans="1:11" x14ac:dyDescent="0.25">
      <c r="A4805" t="s">
        <v>269</v>
      </c>
      <c r="B4805" t="s">
        <v>12</v>
      </c>
      <c r="C4805" t="s">
        <v>270</v>
      </c>
      <c r="D4805" t="s">
        <v>14</v>
      </c>
      <c r="E4805" t="s">
        <v>41</v>
      </c>
      <c r="F4805">
        <v>2015</v>
      </c>
      <c r="G4805">
        <v>20.059999999999999</v>
      </c>
      <c r="K4805" t="s">
        <v>16</v>
      </c>
    </row>
    <row r="4806" spans="1:11" x14ac:dyDescent="0.25">
      <c r="A4806" t="s">
        <v>269</v>
      </c>
      <c r="B4806" t="s">
        <v>12</v>
      </c>
      <c r="C4806" t="s">
        <v>270</v>
      </c>
      <c r="D4806" t="s">
        <v>14</v>
      </c>
      <c r="E4806" t="s">
        <v>42</v>
      </c>
      <c r="F4806">
        <v>2015</v>
      </c>
      <c r="G4806">
        <v>33.142000000000003</v>
      </c>
      <c r="K4806" t="s">
        <v>16</v>
      </c>
    </row>
    <row r="4807" spans="1:11" x14ac:dyDescent="0.25">
      <c r="A4807" t="s">
        <v>269</v>
      </c>
      <c r="B4807" t="s">
        <v>12</v>
      </c>
      <c r="C4807" t="s">
        <v>270</v>
      </c>
      <c r="D4807" t="s">
        <v>14</v>
      </c>
      <c r="E4807" t="s">
        <v>87</v>
      </c>
      <c r="F4807">
        <v>2015</v>
      </c>
      <c r="G4807">
        <v>67.924000000000007</v>
      </c>
      <c r="K4807" t="s">
        <v>16</v>
      </c>
    </row>
    <row r="4808" spans="1:11" x14ac:dyDescent="0.25">
      <c r="A4808" t="s">
        <v>269</v>
      </c>
      <c r="B4808" t="s">
        <v>12</v>
      </c>
      <c r="C4808" t="s">
        <v>270</v>
      </c>
      <c r="D4808" t="s">
        <v>14</v>
      </c>
      <c r="E4808" t="s">
        <v>43</v>
      </c>
      <c r="F4808">
        <v>2015</v>
      </c>
      <c r="G4808">
        <v>23.251000000000001</v>
      </c>
      <c r="K4808" t="s">
        <v>16</v>
      </c>
    </row>
    <row r="4809" spans="1:11" x14ac:dyDescent="0.25">
      <c r="A4809" t="s">
        <v>269</v>
      </c>
      <c r="B4809" t="s">
        <v>12</v>
      </c>
      <c r="C4809" t="s">
        <v>270</v>
      </c>
      <c r="D4809" t="s">
        <v>14</v>
      </c>
      <c r="E4809" t="s">
        <v>44</v>
      </c>
      <c r="F4809">
        <v>2015</v>
      </c>
      <c r="G4809">
        <v>862.76300000000003</v>
      </c>
      <c r="K4809" t="s">
        <v>16</v>
      </c>
    </row>
    <row r="4810" spans="1:11" x14ac:dyDescent="0.25">
      <c r="A4810" t="s">
        <v>269</v>
      </c>
      <c r="B4810" t="s">
        <v>12</v>
      </c>
      <c r="C4810" t="s">
        <v>270</v>
      </c>
      <c r="D4810" t="s">
        <v>14</v>
      </c>
      <c r="E4810" t="s">
        <v>45</v>
      </c>
      <c r="F4810">
        <v>2015</v>
      </c>
      <c r="G4810">
        <v>100.52800000000001</v>
      </c>
      <c r="K4810" t="s">
        <v>16</v>
      </c>
    </row>
    <row r="4811" spans="1:11" x14ac:dyDescent="0.25">
      <c r="A4811" t="s">
        <v>269</v>
      </c>
      <c r="B4811" t="s">
        <v>12</v>
      </c>
      <c r="C4811" t="s">
        <v>270</v>
      </c>
      <c r="D4811" t="s">
        <v>14</v>
      </c>
      <c r="E4811" t="s">
        <v>46</v>
      </c>
      <c r="F4811">
        <v>2015</v>
      </c>
      <c r="G4811">
        <v>8.2729999999999997</v>
      </c>
      <c r="K4811" t="s">
        <v>16</v>
      </c>
    </row>
    <row r="4812" spans="1:11" x14ac:dyDescent="0.25">
      <c r="A4812" t="s">
        <v>269</v>
      </c>
      <c r="B4812" t="s">
        <v>12</v>
      </c>
      <c r="C4812" t="s">
        <v>270</v>
      </c>
      <c r="D4812" t="s">
        <v>14</v>
      </c>
      <c r="E4812" t="s">
        <v>88</v>
      </c>
      <c r="F4812">
        <v>2015</v>
      </c>
      <c r="H4812" t="s">
        <v>21</v>
      </c>
      <c r="K4812" t="s">
        <v>16</v>
      </c>
    </row>
    <row r="4813" spans="1:11" x14ac:dyDescent="0.25">
      <c r="A4813" t="s">
        <v>269</v>
      </c>
      <c r="B4813" t="s">
        <v>12</v>
      </c>
      <c r="C4813" t="s">
        <v>270</v>
      </c>
      <c r="D4813" t="s">
        <v>14</v>
      </c>
      <c r="E4813" t="s">
        <v>89</v>
      </c>
      <c r="F4813">
        <v>2015</v>
      </c>
      <c r="G4813">
        <v>20.637</v>
      </c>
      <c r="K4813" t="s">
        <v>16</v>
      </c>
    </row>
    <row r="4814" spans="1:11" x14ac:dyDescent="0.25">
      <c r="A4814" t="s">
        <v>269</v>
      </c>
      <c r="B4814" t="s">
        <v>12</v>
      </c>
      <c r="C4814" t="s">
        <v>270</v>
      </c>
      <c r="D4814" t="s">
        <v>14</v>
      </c>
      <c r="E4814" t="s">
        <v>47</v>
      </c>
      <c r="F4814">
        <v>2015</v>
      </c>
      <c r="G4814">
        <v>12.48</v>
      </c>
      <c r="K4814" t="s">
        <v>16</v>
      </c>
    </row>
    <row r="4815" spans="1:11" x14ac:dyDescent="0.25">
      <c r="A4815" t="s">
        <v>269</v>
      </c>
      <c r="B4815" t="s">
        <v>12</v>
      </c>
      <c r="C4815" t="s">
        <v>270</v>
      </c>
      <c r="D4815" t="s">
        <v>14</v>
      </c>
      <c r="E4815" t="s">
        <v>48</v>
      </c>
      <c r="F4815">
        <v>2015</v>
      </c>
      <c r="G4815">
        <v>28.728999999999999</v>
      </c>
      <c r="K4815" t="s">
        <v>16</v>
      </c>
    </row>
    <row r="4816" spans="1:11" x14ac:dyDescent="0.25">
      <c r="A4816" t="s">
        <v>269</v>
      </c>
      <c r="B4816" t="s">
        <v>12</v>
      </c>
      <c r="C4816" t="s">
        <v>270</v>
      </c>
      <c r="D4816" t="s">
        <v>14</v>
      </c>
      <c r="E4816" t="s">
        <v>49</v>
      </c>
      <c r="F4816">
        <v>2015</v>
      </c>
      <c r="G4816">
        <v>1.0980000000000001</v>
      </c>
      <c r="H4816" t="s">
        <v>21</v>
      </c>
      <c r="K4816" t="s">
        <v>16</v>
      </c>
    </row>
    <row r="4817" spans="1:11" x14ac:dyDescent="0.25">
      <c r="A4817" t="s">
        <v>269</v>
      </c>
      <c r="B4817" t="s">
        <v>12</v>
      </c>
      <c r="C4817" t="s">
        <v>270</v>
      </c>
      <c r="D4817" t="s">
        <v>14</v>
      </c>
      <c r="E4817" t="s">
        <v>50</v>
      </c>
      <c r="F4817">
        <v>2015</v>
      </c>
      <c r="G4817">
        <v>1.97</v>
      </c>
      <c r="H4817" t="s">
        <v>21</v>
      </c>
      <c r="K4817" t="s">
        <v>16</v>
      </c>
    </row>
    <row r="4818" spans="1:11" x14ac:dyDescent="0.25">
      <c r="A4818" t="s">
        <v>269</v>
      </c>
      <c r="B4818" t="s">
        <v>12</v>
      </c>
      <c r="C4818" t="s">
        <v>270</v>
      </c>
      <c r="D4818" t="s">
        <v>14</v>
      </c>
      <c r="E4818" t="s">
        <v>51</v>
      </c>
      <c r="F4818">
        <v>2015</v>
      </c>
      <c r="G4818">
        <v>5.5650000000000004</v>
      </c>
      <c r="K4818" t="s">
        <v>16</v>
      </c>
    </row>
    <row r="4819" spans="1:11" x14ac:dyDescent="0.25">
      <c r="A4819" t="s">
        <v>269</v>
      </c>
      <c r="B4819" t="s">
        <v>12</v>
      </c>
      <c r="C4819" t="s">
        <v>270</v>
      </c>
      <c r="D4819" t="s">
        <v>14</v>
      </c>
      <c r="E4819" t="s">
        <v>52</v>
      </c>
      <c r="F4819">
        <v>2015</v>
      </c>
      <c r="G4819">
        <v>4.7670000000000003</v>
      </c>
      <c r="K4819" t="s">
        <v>16</v>
      </c>
    </row>
    <row r="4820" spans="1:11" x14ac:dyDescent="0.25">
      <c r="A4820" t="s">
        <v>269</v>
      </c>
      <c r="B4820" t="s">
        <v>12</v>
      </c>
      <c r="C4820" t="s">
        <v>270</v>
      </c>
      <c r="D4820" t="s">
        <v>14</v>
      </c>
      <c r="E4820" t="s">
        <v>91</v>
      </c>
      <c r="F4820">
        <v>2015</v>
      </c>
      <c r="G4820">
        <v>1.8620000000000001</v>
      </c>
      <c r="H4820" t="s">
        <v>21</v>
      </c>
      <c r="K4820" t="s">
        <v>16</v>
      </c>
    </row>
    <row r="4821" spans="1:11" x14ac:dyDescent="0.25">
      <c r="A4821" t="s">
        <v>269</v>
      </c>
      <c r="B4821" t="s">
        <v>12</v>
      </c>
      <c r="C4821" t="s">
        <v>270</v>
      </c>
      <c r="D4821" t="s">
        <v>14</v>
      </c>
      <c r="E4821" t="s">
        <v>92</v>
      </c>
      <c r="F4821">
        <v>2015</v>
      </c>
      <c r="H4821" t="s">
        <v>21</v>
      </c>
      <c r="K4821" t="s">
        <v>16</v>
      </c>
    </row>
    <row r="4822" spans="1:11" x14ac:dyDescent="0.25">
      <c r="A4822" t="s">
        <v>269</v>
      </c>
      <c r="B4822" t="s">
        <v>12</v>
      </c>
      <c r="C4822" t="s">
        <v>270</v>
      </c>
      <c r="D4822" t="s">
        <v>14</v>
      </c>
      <c r="E4822" t="s">
        <v>53</v>
      </c>
      <c r="F4822">
        <v>2015</v>
      </c>
      <c r="G4822">
        <v>10.355</v>
      </c>
      <c r="K4822" t="s">
        <v>16</v>
      </c>
    </row>
    <row r="4823" spans="1:11" x14ac:dyDescent="0.25">
      <c r="A4823" t="s">
        <v>269</v>
      </c>
      <c r="B4823" t="s">
        <v>12</v>
      </c>
      <c r="C4823" t="s">
        <v>270</v>
      </c>
      <c r="D4823" t="s">
        <v>14</v>
      </c>
      <c r="E4823" t="s">
        <v>93</v>
      </c>
      <c r="F4823">
        <v>2015</v>
      </c>
      <c r="G4823">
        <v>1.1299999999999999</v>
      </c>
      <c r="H4823" t="s">
        <v>21</v>
      </c>
      <c r="K4823" t="s">
        <v>16</v>
      </c>
    </row>
    <row r="4824" spans="1:11" x14ac:dyDescent="0.25">
      <c r="A4824" t="s">
        <v>269</v>
      </c>
      <c r="B4824" t="s">
        <v>12</v>
      </c>
      <c r="C4824" t="s">
        <v>270</v>
      </c>
      <c r="D4824" t="s">
        <v>14</v>
      </c>
      <c r="E4824" t="s">
        <v>94</v>
      </c>
      <c r="F4824">
        <v>2015</v>
      </c>
      <c r="H4824" t="s">
        <v>21</v>
      </c>
      <c r="K4824" t="s">
        <v>16</v>
      </c>
    </row>
    <row r="4825" spans="1:11" x14ac:dyDescent="0.25">
      <c r="A4825" t="s">
        <v>269</v>
      </c>
      <c r="B4825" t="s">
        <v>12</v>
      </c>
      <c r="C4825" t="s">
        <v>270</v>
      </c>
      <c r="D4825" t="s">
        <v>14</v>
      </c>
      <c r="E4825" t="s">
        <v>54</v>
      </c>
      <c r="F4825">
        <v>2015</v>
      </c>
      <c r="G4825">
        <v>1.6240000000000001</v>
      </c>
      <c r="H4825" t="s">
        <v>21</v>
      </c>
      <c r="K4825" t="s">
        <v>16</v>
      </c>
    </row>
    <row r="4826" spans="1:11" x14ac:dyDescent="0.25">
      <c r="A4826" t="s">
        <v>269</v>
      </c>
      <c r="B4826" t="s">
        <v>12</v>
      </c>
      <c r="C4826" t="s">
        <v>270</v>
      </c>
      <c r="D4826" t="s">
        <v>14</v>
      </c>
      <c r="E4826" t="s">
        <v>95</v>
      </c>
      <c r="F4826">
        <v>2015</v>
      </c>
      <c r="G4826">
        <v>3.0129999999999999</v>
      </c>
      <c r="H4826" t="s">
        <v>21</v>
      </c>
      <c r="K4826" t="s">
        <v>16</v>
      </c>
    </row>
    <row r="4827" spans="1:11" x14ac:dyDescent="0.25">
      <c r="A4827" t="s">
        <v>269</v>
      </c>
      <c r="B4827" t="s">
        <v>12</v>
      </c>
      <c r="C4827" t="s">
        <v>270</v>
      </c>
      <c r="D4827" t="s">
        <v>14</v>
      </c>
      <c r="E4827" t="s">
        <v>96</v>
      </c>
      <c r="F4827">
        <v>2015</v>
      </c>
      <c r="H4827" t="s">
        <v>21</v>
      </c>
      <c r="K4827" t="s">
        <v>16</v>
      </c>
    </row>
    <row r="4828" spans="1:11" x14ac:dyDescent="0.25">
      <c r="A4828" t="s">
        <v>269</v>
      </c>
      <c r="B4828" t="s">
        <v>12</v>
      </c>
      <c r="C4828" t="s">
        <v>270</v>
      </c>
      <c r="D4828" t="s">
        <v>14</v>
      </c>
      <c r="E4828" t="s">
        <v>97</v>
      </c>
      <c r="F4828">
        <v>2015</v>
      </c>
      <c r="G4828">
        <v>2.6339999999999999</v>
      </c>
      <c r="H4828" t="s">
        <v>21</v>
      </c>
      <c r="K4828" t="s">
        <v>16</v>
      </c>
    </row>
    <row r="4829" spans="1:11" x14ac:dyDescent="0.25">
      <c r="A4829" t="s">
        <v>269</v>
      </c>
      <c r="B4829" t="s">
        <v>12</v>
      </c>
      <c r="C4829" t="s">
        <v>270</v>
      </c>
      <c r="D4829" t="s">
        <v>14</v>
      </c>
      <c r="E4829" t="s">
        <v>55</v>
      </c>
      <c r="F4829">
        <v>2015</v>
      </c>
      <c r="H4829" t="s">
        <v>21</v>
      </c>
      <c r="K4829" t="s">
        <v>16</v>
      </c>
    </row>
    <row r="4830" spans="1:11" x14ac:dyDescent="0.25">
      <c r="A4830" t="s">
        <v>269</v>
      </c>
      <c r="B4830" t="s">
        <v>12</v>
      </c>
      <c r="C4830" t="s">
        <v>270</v>
      </c>
      <c r="D4830" t="s">
        <v>14</v>
      </c>
      <c r="E4830" t="s">
        <v>98</v>
      </c>
      <c r="F4830">
        <v>2015</v>
      </c>
      <c r="G4830">
        <v>2.4380000000000002</v>
      </c>
      <c r="H4830" t="s">
        <v>21</v>
      </c>
      <c r="K4830" t="s">
        <v>16</v>
      </c>
    </row>
    <row r="4831" spans="1:11" x14ac:dyDescent="0.25">
      <c r="A4831" t="s">
        <v>269</v>
      </c>
      <c r="B4831" t="s">
        <v>12</v>
      </c>
      <c r="C4831" t="s">
        <v>270</v>
      </c>
      <c r="D4831" t="s">
        <v>14</v>
      </c>
      <c r="E4831" t="s">
        <v>99</v>
      </c>
      <c r="F4831">
        <v>2015</v>
      </c>
      <c r="G4831">
        <v>3.302</v>
      </c>
      <c r="H4831" t="s">
        <v>21</v>
      </c>
      <c r="K4831" t="s">
        <v>16</v>
      </c>
    </row>
    <row r="4832" spans="1:11" x14ac:dyDescent="0.25">
      <c r="A4832" t="s">
        <v>269</v>
      </c>
      <c r="B4832" t="s">
        <v>12</v>
      </c>
      <c r="C4832" t="s">
        <v>270</v>
      </c>
      <c r="D4832" t="s">
        <v>14</v>
      </c>
      <c r="E4832" t="s">
        <v>100</v>
      </c>
      <c r="F4832">
        <v>2015</v>
      </c>
      <c r="H4832" t="s">
        <v>21</v>
      </c>
      <c r="K4832" t="s">
        <v>16</v>
      </c>
    </row>
    <row r="4833" spans="1:11" x14ac:dyDescent="0.25">
      <c r="A4833" t="s">
        <v>269</v>
      </c>
      <c r="B4833" t="s">
        <v>12</v>
      </c>
      <c r="C4833" t="s">
        <v>270</v>
      </c>
      <c r="D4833" t="s">
        <v>14</v>
      </c>
      <c r="E4833" t="s">
        <v>56</v>
      </c>
      <c r="F4833">
        <v>2015</v>
      </c>
      <c r="G4833">
        <v>2.0219999999999998</v>
      </c>
      <c r="H4833" t="s">
        <v>21</v>
      </c>
      <c r="K4833" t="s">
        <v>16</v>
      </c>
    </row>
    <row r="4834" spans="1:11" x14ac:dyDescent="0.25">
      <c r="A4834" t="s">
        <v>269</v>
      </c>
      <c r="B4834" t="s">
        <v>12</v>
      </c>
      <c r="C4834" t="s">
        <v>270</v>
      </c>
      <c r="D4834" t="s">
        <v>14</v>
      </c>
      <c r="E4834" t="s">
        <v>101</v>
      </c>
      <c r="F4834">
        <v>2015</v>
      </c>
      <c r="H4834" t="s">
        <v>21</v>
      </c>
      <c r="K4834" t="s">
        <v>16</v>
      </c>
    </row>
    <row r="4835" spans="1:11" x14ac:dyDescent="0.25">
      <c r="A4835" t="s">
        <v>269</v>
      </c>
      <c r="B4835" t="s">
        <v>12</v>
      </c>
      <c r="C4835" t="s">
        <v>270</v>
      </c>
      <c r="D4835" t="s">
        <v>14</v>
      </c>
      <c r="E4835" t="s">
        <v>102</v>
      </c>
      <c r="F4835">
        <v>2015</v>
      </c>
      <c r="H4835" t="s">
        <v>21</v>
      </c>
      <c r="K4835" t="s">
        <v>16</v>
      </c>
    </row>
    <row r="4836" spans="1:11" x14ac:dyDescent="0.25">
      <c r="A4836" t="s">
        <v>269</v>
      </c>
      <c r="B4836" t="s">
        <v>12</v>
      </c>
      <c r="C4836" t="s">
        <v>270</v>
      </c>
      <c r="D4836" t="s">
        <v>14</v>
      </c>
      <c r="E4836" t="s">
        <v>57</v>
      </c>
      <c r="F4836">
        <v>2015</v>
      </c>
      <c r="G4836">
        <v>78.305999999999997</v>
      </c>
      <c r="K4836" t="s">
        <v>16</v>
      </c>
    </row>
    <row r="4837" spans="1:11" x14ac:dyDescent="0.25">
      <c r="A4837" t="s">
        <v>269</v>
      </c>
      <c r="B4837" t="s">
        <v>12</v>
      </c>
      <c r="C4837" t="s">
        <v>270</v>
      </c>
      <c r="D4837" t="s">
        <v>14</v>
      </c>
      <c r="E4837" t="s">
        <v>103</v>
      </c>
      <c r="F4837">
        <v>2015</v>
      </c>
      <c r="G4837">
        <v>16.213999999999999</v>
      </c>
      <c r="K4837" t="s">
        <v>16</v>
      </c>
    </row>
    <row r="4838" spans="1:11" x14ac:dyDescent="0.25">
      <c r="A4838" t="s">
        <v>269</v>
      </c>
      <c r="B4838" t="s">
        <v>12</v>
      </c>
      <c r="C4838" t="s">
        <v>270</v>
      </c>
      <c r="D4838" t="s">
        <v>14</v>
      </c>
      <c r="E4838" t="s">
        <v>58</v>
      </c>
      <c r="F4838">
        <v>2015</v>
      </c>
      <c r="G4838">
        <v>5.7460000000000004</v>
      </c>
      <c r="K4838" t="s">
        <v>16</v>
      </c>
    </row>
    <row r="4839" spans="1:11" x14ac:dyDescent="0.25">
      <c r="A4839" t="s">
        <v>269</v>
      </c>
      <c r="B4839" t="s">
        <v>12</v>
      </c>
      <c r="C4839" t="s">
        <v>270</v>
      </c>
      <c r="D4839" t="s">
        <v>14</v>
      </c>
      <c r="E4839" t="s">
        <v>59</v>
      </c>
      <c r="F4839">
        <v>2015</v>
      </c>
      <c r="G4839">
        <v>156.94399999999999</v>
      </c>
      <c r="K4839" t="s">
        <v>16</v>
      </c>
    </row>
    <row r="4840" spans="1:11" x14ac:dyDescent="0.25">
      <c r="A4840" t="s">
        <v>269</v>
      </c>
      <c r="B4840" t="s">
        <v>12</v>
      </c>
      <c r="C4840" t="s">
        <v>270</v>
      </c>
      <c r="D4840" t="s">
        <v>14</v>
      </c>
      <c r="E4840" t="s">
        <v>60</v>
      </c>
      <c r="F4840">
        <v>2015</v>
      </c>
      <c r="G4840">
        <v>194.49</v>
      </c>
      <c r="K4840" t="s">
        <v>16</v>
      </c>
    </row>
    <row r="4841" spans="1:11" x14ac:dyDescent="0.25">
      <c r="A4841" t="s">
        <v>269</v>
      </c>
      <c r="B4841" t="s">
        <v>12</v>
      </c>
      <c r="C4841" t="s">
        <v>270</v>
      </c>
      <c r="D4841" t="s">
        <v>14</v>
      </c>
      <c r="E4841" t="s">
        <v>61</v>
      </c>
      <c r="F4841">
        <v>2015</v>
      </c>
      <c r="G4841">
        <v>66.587999999999994</v>
      </c>
      <c r="K4841" t="s">
        <v>16</v>
      </c>
    </row>
    <row r="4842" spans="1:11" x14ac:dyDescent="0.25">
      <c r="A4842" t="s">
        <v>269</v>
      </c>
      <c r="B4842" t="s">
        <v>12</v>
      </c>
      <c r="C4842" t="s">
        <v>270</v>
      </c>
      <c r="D4842" t="s">
        <v>14</v>
      </c>
      <c r="E4842" t="s">
        <v>62</v>
      </c>
      <c r="F4842">
        <v>2015</v>
      </c>
      <c r="H4842" t="s">
        <v>21</v>
      </c>
      <c r="K4842" t="s">
        <v>16</v>
      </c>
    </row>
    <row r="4843" spans="1:11" x14ac:dyDescent="0.25">
      <c r="A4843" t="s">
        <v>269</v>
      </c>
      <c r="B4843" t="s">
        <v>12</v>
      </c>
      <c r="C4843" t="s">
        <v>270</v>
      </c>
      <c r="D4843" t="s">
        <v>14</v>
      </c>
      <c r="E4843" t="s">
        <v>104</v>
      </c>
      <c r="F4843">
        <v>2015</v>
      </c>
      <c r="G4843">
        <v>9.3379999999999992</v>
      </c>
      <c r="K4843" t="s">
        <v>16</v>
      </c>
    </row>
    <row r="4844" spans="1:11" x14ac:dyDescent="0.25">
      <c r="A4844" t="s">
        <v>269</v>
      </c>
      <c r="B4844" t="s">
        <v>12</v>
      </c>
      <c r="C4844" t="s">
        <v>270</v>
      </c>
      <c r="D4844" t="s">
        <v>14</v>
      </c>
      <c r="E4844" t="s">
        <v>105</v>
      </c>
      <c r="F4844">
        <v>2015</v>
      </c>
      <c r="G4844">
        <v>3.976</v>
      </c>
      <c r="H4844" t="s">
        <v>21</v>
      </c>
      <c r="K4844" t="s">
        <v>16</v>
      </c>
    </row>
    <row r="4845" spans="1:11" x14ac:dyDescent="0.25">
      <c r="A4845" t="s">
        <v>269</v>
      </c>
      <c r="B4845" t="s">
        <v>12</v>
      </c>
      <c r="C4845" t="s">
        <v>270</v>
      </c>
      <c r="D4845" t="s">
        <v>14</v>
      </c>
      <c r="E4845" t="s">
        <v>106</v>
      </c>
      <c r="F4845">
        <v>2015</v>
      </c>
      <c r="H4845" t="s">
        <v>21</v>
      </c>
      <c r="K4845" t="s">
        <v>16</v>
      </c>
    </row>
    <row r="4846" spans="1:11" x14ac:dyDescent="0.25">
      <c r="A4846" t="s">
        <v>269</v>
      </c>
      <c r="B4846" t="s">
        <v>12</v>
      </c>
      <c r="C4846" t="s">
        <v>270</v>
      </c>
      <c r="D4846" t="s">
        <v>14</v>
      </c>
      <c r="E4846" t="s">
        <v>64</v>
      </c>
      <c r="F4846">
        <v>2015</v>
      </c>
      <c r="G4846">
        <v>5.125</v>
      </c>
      <c r="K4846" t="s">
        <v>16</v>
      </c>
    </row>
    <row r="4847" spans="1:11" x14ac:dyDescent="0.25">
      <c r="A4847" t="s">
        <v>269</v>
      </c>
      <c r="B4847" t="s">
        <v>12</v>
      </c>
      <c r="C4847" t="s">
        <v>270</v>
      </c>
      <c r="D4847" t="s">
        <v>14</v>
      </c>
      <c r="E4847" t="s">
        <v>65</v>
      </c>
      <c r="F4847">
        <v>2015</v>
      </c>
      <c r="G4847">
        <v>11.455</v>
      </c>
      <c r="K4847" t="s">
        <v>16</v>
      </c>
    </row>
    <row r="4848" spans="1:11" x14ac:dyDescent="0.25">
      <c r="A4848" t="s">
        <v>269</v>
      </c>
      <c r="B4848" t="s">
        <v>12</v>
      </c>
      <c r="C4848" t="s">
        <v>270</v>
      </c>
      <c r="D4848" t="s">
        <v>14</v>
      </c>
      <c r="E4848" t="s">
        <v>66</v>
      </c>
      <c r="F4848">
        <v>2015</v>
      </c>
      <c r="G4848">
        <v>22.756</v>
      </c>
      <c r="K4848" t="s">
        <v>16</v>
      </c>
    </row>
    <row r="4849" spans="1:11" x14ac:dyDescent="0.25">
      <c r="A4849" t="s">
        <v>269</v>
      </c>
      <c r="B4849" t="s">
        <v>12</v>
      </c>
      <c r="C4849" t="s">
        <v>270</v>
      </c>
      <c r="D4849" t="s">
        <v>14</v>
      </c>
      <c r="E4849" t="s">
        <v>67</v>
      </c>
      <c r="F4849">
        <v>2015</v>
      </c>
      <c r="G4849">
        <v>45.707000000000001</v>
      </c>
      <c r="K4849" t="s">
        <v>16</v>
      </c>
    </row>
    <row r="4850" spans="1:11" x14ac:dyDescent="0.25">
      <c r="A4850" t="s">
        <v>269</v>
      </c>
      <c r="B4850" t="s">
        <v>12</v>
      </c>
      <c r="C4850" t="s">
        <v>270</v>
      </c>
      <c r="D4850" t="s">
        <v>14</v>
      </c>
      <c r="E4850" t="s">
        <v>68</v>
      </c>
      <c r="F4850">
        <v>2015</v>
      </c>
      <c r="G4850">
        <v>186.21299999999999</v>
      </c>
      <c r="K4850" t="s">
        <v>16</v>
      </c>
    </row>
    <row r="4851" spans="1:11" x14ac:dyDescent="0.25">
      <c r="A4851" t="s">
        <v>269</v>
      </c>
      <c r="B4851" t="s">
        <v>12</v>
      </c>
      <c r="C4851" t="s">
        <v>270</v>
      </c>
      <c r="D4851" t="s">
        <v>14</v>
      </c>
      <c r="E4851" t="s">
        <v>107</v>
      </c>
      <c r="F4851">
        <v>2015</v>
      </c>
      <c r="H4851" t="s">
        <v>21</v>
      </c>
      <c r="K4851" t="s">
        <v>16</v>
      </c>
    </row>
    <row r="4852" spans="1:11" x14ac:dyDescent="0.25">
      <c r="A4852" t="s">
        <v>269</v>
      </c>
      <c r="B4852" t="s">
        <v>12</v>
      </c>
      <c r="C4852" t="s">
        <v>270</v>
      </c>
      <c r="D4852" t="s">
        <v>14</v>
      </c>
      <c r="E4852" t="s">
        <v>69</v>
      </c>
      <c r="F4852">
        <v>2015</v>
      </c>
      <c r="G4852">
        <v>4.2919999999999998</v>
      </c>
      <c r="H4852" t="s">
        <v>21</v>
      </c>
      <c r="K4852" t="s">
        <v>16</v>
      </c>
    </row>
    <row r="4853" spans="1:11" x14ac:dyDescent="0.25">
      <c r="A4853" t="s">
        <v>269</v>
      </c>
      <c r="B4853" t="s">
        <v>12</v>
      </c>
      <c r="C4853" t="s">
        <v>270</v>
      </c>
      <c r="D4853" t="s">
        <v>14</v>
      </c>
      <c r="E4853" t="s">
        <v>70</v>
      </c>
      <c r="F4853">
        <v>2015</v>
      </c>
      <c r="G4853">
        <v>8</v>
      </c>
      <c r="K4853" t="s">
        <v>16</v>
      </c>
    </row>
    <row r="4854" spans="1:11" x14ac:dyDescent="0.25">
      <c r="A4854" t="s">
        <v>271</v>
      </c>
      <c r="B4854" t="s">
        <v>12</v>
      </c>
      <c r="C4854" t="s">
        <v>272</v>
      </c>
      <c r="D4854" t="s">
        <v>14</v>
      </c>
      <c r="E4854" t="s">
        <v>15</v>
      </c>
      <c r="F4854">
        <v>2017</v>
      </c>
      <c r="G4854">
        <v>764.63699999999994</v>
      </c>
      <c r="K4854" t="s">
        <v>122</v>
      </c>
    </row>
    <row r="4855" spans="1:11" x14ac:dyDescent="0.25">
      <c r="A4855" t="s">
        <v>271</v>
      </c>
      <c r="B4855" t="s">
        <v>12</v>
      </c>
      <c r="C4855" t="s">
        <v>272</v>
      </c>
      <c r="D4855" t="s">
        <v>14</v>
      </c>
      <c r="E4855" t="s">
        <v>17</v>
      </c>
      <c r="F4855">
        <v>2017</v>
      </c>
      <c r="G4855">
        <v>217.79</v>
      </c>
      <c r="K4855" t="s">
        <v>122</v>
      </c>
    </row>
    <row r="4856" spans="1:11" x14ac:dyDescent="0.25">
      <c r="A4856" t="s">
        <v>271</v>
      </c>
      <c r="B4856" t="s">
        <v>12</v>
      </c>
      <c r="C4856" t="s">
        <v>272</v>
      </c>
      <c r="D4856" t="s">
        <v>14</v>
      </c>
      <c r="E4856" t="s">
        <v>73</v>
      </c>
      <c r="F4856">
        <v>2017</v>
      </c>
      <c r="G4856">
        <v>5.9790000000000001</v>
      </c>
      <c r="K4856" t="s">
        <v>122</v>
      </c>
    </row>
    <row r="4857" spans="1:11" x14ac:dyDescent="0.25">
      <c r="A4857" t="s">
        <v>271</v>
      </c>
      <c r="B4857" t="s">
        <v>12</v>
      </c>
      <c r="C4857" t="s">
        <v>272</v>
      </c>
      <c r="D4857" t="s">
        <v>14</v>
      </c>
      <c r="E4857" t="s">
        <v>18</v>
      </c>
      <c r="F4857">
        <v>2017</v>
      </c>
      <c r="G4857">
        <v>19.827999999999999</v>
      </c>
      <c r="K4857" t="s">
        <v>122</v>
      </c>
    </row>
    <row r="4858" spans="1:11" x14ac:dyDescent="0.25">
      <c r="A4858" t="s">
        <v>271</v>
      </c>
      <c r="B4858" t="s">
        <v>12</v>
      </c>
      <c r="C4858" t="s">
        <v>272</v>
      </c>
      <c r="D4858" t="s">
        <v>14</v>
      </c>
      <c r="E4858" t="s">
        <v>74</v>
      </c>
      <c r="F4858">
        <v>2017</v>
      </c>
      <c r="G4858">
        <v>0.28100000000000003</v>
      </c>
      <c r="H4858" t="s">
        <v>21</v>
      </c>
      <c r="K4858" t="s">
        <v>122</v>
      </c>
    </row>
    <row r="4859" spans="1:11" x14ac:dyDescent="0.25">
      <c r="A4859" t="s">
        <v>271</v>
      </c>
      <c r="B4859" t="s">
        <v>12</v>
      </c>
      <c r="C4859" t="s">
        <v>272</v>
      </c>
      <c r="D4859" t="s">
        <v>14</v>
      </c>
      <c r="E4859" t="s">
        <v>20</v>
      </c>
      <c r="F4859">
        <v>2017</v>
      </c>
      <c r="G4859">
        <v>6.1639999999999997</v>
      </c>
      <c r="K4859" t="s">
        <v>122</v>
      </c>
    </row>
    <row r="4860" spans="1:11" x14ac:dyDescent="0.25">
      <c r="A4860" t="s">
        <v>271</v>
      </c>
      <c r="B4860" t="s">
        <v>12</v>
      </c>
      <c r="C4860" t="s">
        <v>272</v>
      </c>
      <c r="D4860" t="s">
        <v>14</v>
      </c>
      <c r="E4860" t="s">
        <v>22</v>
      </c>
      <c r="F4860">
        <v>2017</v>
      </c>
      <c r="G4860">
        <v>2.4940000000000002</v>
      </c>
      <c r="K4860" t="s">
        <v>122</v>
      </c>
    </row>
    <row r="4861" spans="1:11" x14ac:dyDescent="0.25">
      <c r="A4861" t="s">
        <v>271</v>
      </c>
      <c r="B4861" t="s">
        <v>12</v>
      </c>
      <c r="C4861" t="s">
        <v>272</v>
      </c>
      <c r="D4861" t="s">
        <v>14</v>
      </c>
      <c r="E4861" t="s">
        <v>75</v>
      </c>
      <c r="F4861">
        <v>2017</v>
      </c>
      <c r="G4861">
        <v>0.26100000000000001</v>
      </c>
      <c r="H4861" t="s">
        <v>21</v>
      </c>
      <c r="K4861" t="s">
        <v>122</v>
      </c>
    </row>
    <row r="4862" spans="1:11" x14ac:dyDescent="0.25">
      <c r="A4862" t="s">
        <v>271</v>
      </c>
      <c r="B4862" t="s">
        <v>12</v>
      </c>
      <c r="C4862" t="s">
        <v>272</v>
      </c>
      <c r="D4862" t="s">
        <v>14</v>
      </c>
      <c r="E4862" t="s">
        <v>23</v>
      </c>
      <c r="F4862">
        <v>2017</v>
      </c>
      <c r="G4862">
        <v>33.573</v>
      </c>
      <c r="K4862" t="s">
        <v>122</v>
      </c>
    </row>
    <row r="4863" spans="1:11" x14ac:dyDescent="0.25">
      <c r="A4863" t="s">
        <v>271</v>
      </c>
      <c r="B4863" t="s">
        <v>12</v>
      </c>
      <c r="C4863" t="s">
        <v>272</v>
      </c>
      <c r="D4863" t="s">
        <v>14</v>
      </c>
      <c r="E4863" t="s">
        <v>76</v>
      </c>
      <c r="F4863">
        <v>2017</v>
      </c>
      <c r="G4863">
        <v>0.56200000000000006</v>
      </c>
      <c r="H4863" t="s">
        <v>21</v>
      </c>
      <c r="K4863" t="s">
        <v>122</v>
      </c>
    </row>
    <row r="4864" spans="1:11" x14ac:dyDescent="0.25">
      <c r="A4864" t="s">
        <v>271</v>
      </c>
      <c r="B4864" t="s">
        <v>12</v>
      </c>
      <c r="C4864" t="s">
        <v>272</v>
      </c>
      <c r="D4864" t="s">
        <v>14</v>
      </c>
      <c r="E4864" t="s">
        <v>24</v>
      </c>
      <c r="F4864">
        <v>2017</v>
      </c>
      <c r="H4864" t="s">
        <v>21</v>
      </c>
      <c r="K4864" t="s">
        <v>122</v>
      </c>
    </row>
    <row r="4865" spans="1:11" x14ac:dyDescent="0.25">
      <c r="A4865" t="s">
        <v>271</v>
      </c>
      <c r="B4865" t="s">
        <v>12</v>
      </c>
      <c r="C4865" t="s">
        <v>272</v>
      </c>
      <c r="D4865" t="s">
        <v>14</v>
      </c>
      <c r="E4865" t="s">
        <v>25</v>
      </c>
      <c r="F4865">
        <v>2017</v>
      </c>
      <c r="G4865">
        <v>12.430999999999999</v>
      </c>
      <c r="K4865" t="s">
        <v>122</v>
      </c>
    </row>
    <row r="4866" spans="1:11" x14ac:dyDescent="0.25">
      <c r="A4866" t="s">
        <v>271</v>
      </c>
      <c r="B4866" t="s">
        <v>12</v>
      </c>
      <c r="C4866" t="s">
        <v>272</v>
      </c>
      <c r="D4866" t="s">
        <v>14</v>
      </c>
      <c r="E4866" t="s">
        <v>26</v>
      </c>
      <c r="F4866">
        <v>2017</v>
      </c>
      <c r="G4866">
        <v>14.868</v>
      </c>
      <c r="K4866" t="s">
        <v>122</v>
      </c>
    </row>
    <row r="4867" spans="1:11" x14ac:dyDescent="0.25">
      <c r="A4867" t="s">
        <v>271</v>
      </c>
      <c r="B4867" t="s">
        <v>12</v>
      </c>
      <c r="C4867" t="s">
        <v>272</v>
      </c>
      <c r="D4867" t="s">
        <v>14</v>
      </c>
      <c r="E4867" t="s">
        <v>27</v>
      </c>
      <c r="F4867">
        <v>2017</v>
      </c>
      <c r="G4867">
        <v>2.8370000000000002</v>
      </c>
      <c r="K4867" t="s">
        <v>122</v>
      </c>
    </row>
    <row r="4868" spans="1:11" x14ac:dyDescent="0.25">
      <c r="A4868" t="s">
        <v>271</v>
      </c>
      <c r="B4868" t="s">
        <v>12</v>
      </c>
      <c r="C4868" t="s">
        <v>272</v>
      </c>
      <c r="D4868" t="s">
        <v>14</v>
      </c>
      <c r="E4868" t="s">
        <v>28</v>
      </c>
      <c r="F4868">
        <v>2017</v>
      </c>
      <c r="G4868">
        <v>4.9539999999999997</v>
      </c>
      <c r="K4868" t="s">
        <v>122</v>
      </c>
    </row>
    <row r="4869" spans="1:11" x14ac:dyDescent="0.25">
      <c r="A4869" t="s">
        <v>271</v>
      </c>
      <c r="B4869" t="s">
        <v>12</v>
      </c>
      <c r="C4869" t="s">
        <v>272</v>
      </c>
      <c r="D4869" t="s">
        <v>14</v>
      </c>
      <c r="E4869" t="s">
        <v>29</v>
      </c>
      <c r="F4869">
        <v>2017</v>
      </c>
      <c r="H4869" t="s">
        <v>21</v>
      </c>
      <c r="K4869" t="s">
        <v>122</v>
      </c>
    </row>
    <row r="4870" spans="1:11" x14ac:dyDescent="0.25">
      <c r="A4870" t="s">
        <v>271</v>
      </c>
      <c r="B4870" t="s">
        <v>12</v>
      </c>
      <c r="C4870" t="s">
        <v>272</v>
      </c>
      <c r="D4870" t="s">
        <v>14</v>
      </c>
      <c r="E4870" t="s">
        <v>77</v>
      </c>
      <c r="F4870">
        <v>2017</v>
      </c>
      <c r="G4870">
        <v>1.1359999999999999</v>
      </c>
      <c r="K4870" t="s">
        <v>122</v>
      </c>
    </row>
    <row r="4871" spans="1:11" x14ac:dyDescent="0.25">
      <c r="A4871" t="s">
        <v>271</v>
      </c>
      <c r="B4871" t="s">
        <v>12</v>
      </c>
      <c r="C4871" t="s">
        <v>272</v>
      </c>
      <c r="D4871" t="s">
        <v>14</v>
      </c>
      <c r="E4871" t="s">
        <v>30</v>
      </c>
      <c r="F4871">
        <v>2017</v>
      </c>
      <c r="H4871" t="s">
        <v>21</v>
      </c>
      <c r="K4871" t="s">
        <v>122</v>
      </c>
    </row>
    <row r="4872" spans="1:11" x14ac:dyDescent="0.25">
      <c r="A4872" t="s">
        <v>271</v>
      </c>
      <c r="B4872" t="s">
        <v>12</v>
      </c>
      <c r="C4872" t="s">
        <v>272</v>
      </c>
      <c r="D4872" t="s">
        <v>14</v>
      </c>
      <c r="E4872" t="s">
        <v>31</v>
      </c>
      <c r="F4872">
        <v>2017</v>
      </c>
      <c r="G4872">
        <v>1.929</v>
      </c>
      <c r="K4872" t="s">
        <v>122</v>
      </c>
    </row>
    <row r="4873" spans="1:11" x14ac:dyDescent="0.25">
      <c r="A4873" t="s">
        <v>271</v>
      </c>
      <c r="B4873" t="s">
        <v>12</v>
      </c>
      <c r="C4873" t="s">
        <v>272</v>
      </c>
      <c r="D4873" t="s">
        <v>14</v>
      </c>
      <c r="E4873" t="s">
        <v>78</v>
      </c>
      <c r="F4873">
        <v>2017</v>
      </c>
      <c r="H4873" t="s">
        <v>21</v>
      </c>
      <c r="K4873" t="s">
        <v>122</v>
      </c>
    </row>
    <row r="4874" spans="1:11" x14ac:dyDescent="0.25">
      <c r="A4874" t="s">
        <v>271</v>
      </c>
      <c r="B4874" t="s">
        <v>12</v>
      </c>
      <c r="C4874" t="s">
        <v>272</v>
      </c>
      <c r="D4874" t="s">
        <v>14</v>
      </c>
      <c r="E4874" t="s">
        <v>79</v>
      </c>
      <c r="F4874">
        <v>2017</v>
      </c>
      <c r="G4874">
        <v>0.48</v>
      </c>
      <c r="H4874" t="s">
        <v>21</v>
      </c>
      <c r="K4874" t="s">
        <v>122</v>
      </c>
    </row>
    <row r="4875" spans="1:11" x14ac:dyDescent="0.25">
      <c r="A4875" t="s">
        <v>271</v>
      </c>
      <c r="B4875" t="s">
        <v>12</v>
      </c>
      <c r="C4875" t="s">
        <v>272</v>
      </c>
      <c r="D4875" t="s">
        <v>14</v>
      </c>
      <c r="E4875" t="s">
        <v>32</v>
      </c>
      <c r="F4875">
        <v>2017</v>
      </c>
      <c r="G4875">
        <v>2.9620000000000002</v>
      </c>
      <c r="K4875" t="s">
        <v>122</v>
      </c>
    </row>
    <row r="4876" spans="1:11" x14ac:dyDescent="0.25">
      <c r="A4876" t="s">
        <v>271</v>
      </c>
      <c r="B4876" t="s">
        <v>12</v>
      </c>
      <c r="C4876" t="s">
        <v>272</v>
      </c>
      <c r="D4876" t="s">
        <v>14</v>
      </c>
      <c r="E4876" t="s">
        <v>33</v>
      </c>
      <c r="F4876">
        <v>2017</v>
      </c>
      <c r="G4876">
        <v>1.466</v>
      </c>
      <c r="K4876" t="s">
        <v>122</v>
      </c>
    </row>
    <row r="4877" spans="1:11" x14ac:dyDescent="0.25">
      <c r="A4877" t="s">
        <v>271</v>
      </c>
      <c r="B4877" t="s">
        <v>12</v>
      </c>
      <c r="C4877" t="s">
        <v>272</v>
      </c>
      <c r="D4877" t="s">
        <v>14</v>
      </c>
      <c r="E4877" t="s">
        <v>34</v>
      </c>
      <c r="F4877">
        <v>2017</v>
      </c>
      <c r="G4877">
        <v>0.48599999999999999</v>
      </c>
      <c r="H4877" t="s">
        <v>21</v>
      </c>
      <c r="K4877" t="s">
        <v>122</v>
      </c>
    </row>
    <row r="4878" spans="1:11" x14ac:dyDescent="0.25">
      <c r="A4878" t="s">
        <v>271</v>
      </c>
      <c r="B4878" t="s">
        <v>12</v>
      </c>
      <c r="C4878" t="s">
        <v>272</v>
      </c>
      <c r="D4878" t="s">
        <v>14</v>
      </c>
      <c r="E4878" t="s">
        <v>80</v>
      </c>
      <c r="F4878">
        <v>2017</v>
      </c>
      <c r="G4878">
        <v>0.55300000000000005</v>
      </c>
      <c r="H4878" t="s">
        <v>21</v>
      </c>
      <c r="K4878" t="s">
        <v>122</v>
      </c>
    </row>
    <row r="4879" spans="1:11" x14ac:dyDescent="0.25">
      <c r="A4879" t="s">
        <v>271</v>
      </c>
      <c r="B4879" t="s">
        <v>12</v>
      </c>
      <c r="C4879" t="s">
        <v>272</v>
      </c>
      <c r="D4879" t="s">
        <v>14</v>
      </c>
      <c r="E4879" t="s">
        <v>35</v>
      </c>
      <c r="F4879">
        <v>2017</v>
      </c>
      <c r="H4879" t="s">
        <v>21</v>
      </c>
      <c r="K4879" t="s">
        <v>122</v>
      </c>
    </row>
    <row r="4880" spans="1:11" x14ac:dyDescent="0.25">
      <c r="A4880" t="s">
        <v>271</v>
      </c>
      <c r="B4880" t="s">
        <v>12</v>
      </c>
      <c r="C4880" t="s">
        <v>272</v>
      </c>
      <c r="D4880" t="s">
        <v>14</v>
      </c>
      <c r="E4880" t="s">
        <v>36</v>
      </c>
      <c r="F4880">
        <v>2017</v>
      </c>
      <c r="G4880">
        <v>1.1459999999999999</v>
      </c>
      <c r="K4880" t="s">
        <v>122</v>
      </c>
    </row>
    <row r="4881" spans="1:11" x14ac:dyDescent="0.25">
      <c r="A4881" t="s">
        <v>271</v>
      </c>
      <c r="B4881" t="s">
        <v>12</v>
      </c>
      <c r="C4881" t="s">
        <v>272</v>
      </c>
      <c r="D4881" t="s">
        <v>14</v>
      </c>
      <c r="E4881" t="s">
        <v>110</v>
      </c>
      <c r="F4881">
        <v>2017</v>
      </c>
      <c r="H4881" t="s">
        <v>21</v>
      </c>
      <c r="K4881" t="s">
        <v>122</v>
      </c>
    </row>
    <row r="4882" spans="1:11" x14ac:dyDescent="0.25">
      <c r="A4882" t="s">
        <v>271</v>
      </c>
      <c r="B4882" t="s">
        <v>12</v>
      </c>
      <c r="C4882" t="s">
        <v>272</v>
      </c>
      <c r="D4882" t="s">
        <v>14</v>
      </c>
      <c r="E4882" t="s">
        <v>81</v>
      </c>
      <c r="F4882">
        <v>2017</v>
      </c>
      <c r="G4882">
        <v>0.54700000000000004</v>
      </c>
      <c r="H4882" t="s">
        <v>21</v>
      </c>
      <c r="K4882" t="s">
        <v>122</v>
      </c>
    </row>
    <row r="4883" spans="1:11" x14ac:dyDescent="0.25">
      <c r="A4883" t="s">
        <v>271</v>
      </c>
      <c r="B4883" t="s">
        <v>12</v>
      </c>
      <c r="C4883" t="s">
        <v>272</v>
      </c>
      <c r="D4883" t="s">
        <v>14</v>
      </c>
      <c r="E4883" t="s">
        <v>37</v>
      </c>
      <c r="F4883">
        <v>2017</v>
      </c>
      <c r="G4883">
        <v>0.749</v>
      </c>
      <c r="H4883" t="s">
        <v>21</v>
      </c>
      <c r="K4883" t="s">
        <v>122</v>
      </c>
    </row>
    <row r="4884" spans="1:11" x14ac:dyDescent="0.25">
      <c r="A4884" t="s">
        <v>271</v>
      </c>
      <c r="B4884" t="s">
        <v>12</v>
      </c>
      <c r="C4884" t="s">
        <v>272</v>
      </c>
      <c r="D4884" t="s">
        <v>14</v>
      </c>
      <c r="E4884" t="s">
        <v>38</v>
      </c>
      <c r="F4884">
        <v>2017</v>
      </c>
      <c r="G4884">
        <v>1.385</v>
      </c>
      <c r="K4884" t="s">
        <v>122</v>
      </c>
    </row>
    <row r="4885" spans="1:11" x14ac:dyDescent="0.25">
      <c r="A4885" t="s">
        <v>271</v>
      </c>
      <c r="B4885" t="s">
        <v>12</v>
      </c>
      <c r="C4885" t="s">
        <v>272</v>
      </c>
      <c r="D4885" t="s">
        <v>14</v>
      </c>
      <c r="E4885" t="s">
        <v>82</v>
      </c>
      <c r="F4885">
        <v>2017</v>
      </c>
      <c r="G4885">
        <v>2.4750000000000001</v>
      </c>
      <c r="K4885" t="s">
        <v>122</v>
      </c>
    </row>
    <row r="4886" spans="1:11" x14ac:dyDescent="0.25">
      <c r="A4886" t="s">
        <v>271</v>
      </c>
      <c r="B4886" t="s">
        <v>12</v>
      </c>
      <c r="C4886" t="s">
        <v>272</v>
      </c>
      <c r="D4886" t="s">
        <v>14</v>
      </c>
      <c r="E4886" t="s">
        <v>39</v>
      </c>
      <c r="F4886">
        <v>2017</v>
      </c>
      <c r="G4886">
        <v>3.411</v>
      </c>
      <c r="K4886" t="s">
        <v>122</v>
      </c>
    </row>
    <row r="4887" spans="1:11" x14ac:dyDescent="0.25">
      <c r="A4887" t="s">
        <v>271</v>
      </c>
      <c r="B4887" t="s">
        <v>12</v>
      </c>
      <c r="C4887" t="s">
        <v>272</v>
      </c>
      <c r="D4887" t="s">
        <v>14</v>
      </c>
      <c r="E4887" t="s">
        <v>83</v>
      </c>
      <c r="F4887">
        <v>2017</v>
      </c>
      <c r="G4887">
        <v>2.5019999999999998</v>
      </c>
      <c r="K4887" t="s">
        <v>122</v>
      </c>
    </row>
    <row r="4888" spans="1:11" x14ac:dyDescent="0.25">
      <c r="A4888" t="s">
        <v>271</v>
      </c>
      <c r="B4888" t="s">
        <v>12</v>
      </c>
      <c r="C4888" t="s">
        <v>272</v>
      </c>
      <c r="D4888" t="s">
        <v>14</v>
      </c>
      <c r="E4888" t="s">
        <v>40</v>
      </c>
      <c r="F4888">
        <v>2017</v>
      </c>
      <c r="H4888" t="s">
        <v>21</v>
      </c>
      <c r="K4888" t="s">
        <v>122</v>
      </c>
    </row>
    <row r="4889" spans="1:11" x14ac:dyDescent="0.25">
      <c r="A4889" t="s">
        <v>271</v>
      </c>
      <c r="B4889" t="s">
        <v>12</v>
      </c>
      <c r="C4889" t="s">
        <v>272</v>
      </c>
      <c r="D4889" t="s">
        <v>14</v>
      </c>
      <c r="E4889" t="s">
        <v>84</v>
      </c>
      <c r="F4889">
        <v>2017</v>
      </c>
      <c r="H4889" t="s">
        <v>21</v>
      </c>
      <c r="K4889" t="s">
        <v>122</v>
      </c>
    </row>
    <row r="4890" spans="1:11" x14ac:dyDescent="0.25">
      <c r="A4890" t="s">
        <v>271</v>
      </c>
      <c r="B4890" t="s">
        <v>12</v>
      </c>
      <c r="C4890" t="s">
        <v>272</v>
      </c>
      <c r="D4890" t="s">
        <v>14</v>
      </c>
      <c r="E4890" t="s">
        <v>86</v>
      </c>
      <c r="F4890">
        <v>2017</v>
      </c>
      <c r="G4890">
        <v>28.49</v>
      </c>
      <c r="K4890" t="s">
        <v>122</v>
      </c>
    </row>
    <row r="4891" spans="1:11" x14ac:dyDescent="0.25">
      <c r="A4891" t="s">
        <v>271</v>
      </c>
      <c r="B4891" t="s">
        <v>12</v>
      </c>
      <c r="C4891" t="s">
        <v>272</v>
      </c>
      <c r="D4891" t="s">
        <v>14</v>
      </c>
      <c r="E4891" t="s">
        <v>41</v>
      </c>
      <c r="F4891">
        <v>2017</v>
      </c>
      <c r="G4891">
        <v>1.0069999999999999</v>
      </c>
      <c r="H4891" t="s">
        <v>21</v>
      </c>
      <c r="K4891" t="s">
        <v>122</v>
      </c>
    </row>
    <row r="4892" spans="1:11" x14ac:dyDescent="0.25">
      <c r="A4892" t="s">
        <v>271</v>
      </c>
      <c r="B4892" t="s">
        <v>12</v>
      </c>
      <c r="C4892" t="s">
        <v>272</v>
      </c>
      <c r="D4892" t="s">
        <v>14</v>
      </c>
      <c r="E4892" t="s">
        <v>42</v>
      </c>
      <c r="F4892">
        <v>2017</v>
      </c>
      <c r="G4892">
        <v>4.5780000000000003</v>
      </c>
      <c r="K4892" t="s">
        <v>122</v>
      </c>
    </row>
    <row r="4893" spans="1:11" x14ac:dyDescent="0.25">
      <c r="A4893" t="s">
        <v>271</v>
      </c>
      <c r="B4893" t="s">
        <v>12</v>
      </c>
      <c r="C4893" t="s">
        <v>272</v>
      </c>
      <c r="D4893" t="s">
        <v>14</v>
      </c>
      <c r="E4893" t="s">
        <v>87</v>
      </c>
      <c r="F4893">
        <v>2017</v>
      </c>
      <c r="G4893">
        <v>12.853999999999999</v>
      </c>
      <c r="K4893" t="s">
        <v>122</v>
      </c>
    </row>
    <row r="4894" spans="1:11" x14ac:dyDescent="0.25">
      <c r="A4894" t="s">
        <v>271</v>
      </c>
      <c r="B4894" t="s">
        <v>12</v>
      </c>
      <c r="C4894" t="s">
        <v>272</v>
      </c>
      <c r="D4894" t="s">
        <v>14</v>
      </c>
      <c r="E4894" t="s">
        <v>43</v>
      </c>
      <c r="F4894">
        <v>2017</v>
      </c>
      <c r="G4894">
        <v>16.015000000000001</v>
      </c>
      <c r="K4894" t="s">
        <v>122</v>
      </c>
    </row>
    <row r="4895" spans="1:11" x14ac:dyDescent="0.25">
      <c r="A4895" t="s">
        <v>271</v>
      </c>
      <c r="B4895" t="s">
        <v>12</v>
      </c>
      <c r="C4895" t="s">
        <v>272</v>
      </c>
      <c r="D4895" t="s">
        <v>14</v>
      </c>
      <c r="E4895" t="s">
        <v>44</v>
      </c>
      <c r="F4895">
        <v>2017</v>
      </c>
      <c r="G4895">
        <v>134.14599999999999</v>
      </c>
      <c r="K4895" t="s">
        <v>122</v>
      </c>
    </row>
    <row r="4896" spans="1:11" x14ac:dyDescent="0.25">
      <c r="A4896" t="s">
        <v>271</v>
      </c>
      <c r="B4896" t="s">
        <v>12</v>
      </c>
      <c r="C4896" t="s">
        <v>272</v>
      </c>
      <c r="D4896" t="s">
        <v>14</v>
      </c>
      <c r="E4896" t="s">
        <v>45</v>
      </c>
      <c r="F4896">
        <v>2017</v>
      </c>
      <c r="G4896">
        <v>32.343000000000004</v>
      </c>
      <c r="K4896" t="s">
        <v>122</v>
      </c>
    </row>
    <row r="4897" spans="1:11" x14ac:dyDescent="0.25">
      <c r="A4897" t="s">
        <v>271</v>
      </c>
      <c r="B4897" t="s">
        <v>12</v>
      </c>
      <c r="C4897" t="s">
        <v>272</v>
      </c>
      <c r="D4897" t="s">
        <v>14</v>
      </c>
      <c r="E4897" t="s">
        <v>46</v>
      </c>
      <c r="F4897">
        <v>2017</v>
      </c>
      <c r="G4897">
        <v>0.57999999999999996</v>
      </c>
      <c r="H4897" t="s">
        <v>21</v>
      </c>
      <c r="K4897" t="s">
        <v>122</v>
      </c>
    </row>
    <row r="4898" spans="1:11" x14ac:dyDescent="0.25">
      <c r="A4898" t="s">
        <v>271</v>
      </c>
      <c r="B4898" t="s">
        <v>12</v>
      </c>
      <c r="C4898" t="s">
        <v>272</v>
      </c>
      <c r="D4898" t="s">
        <v>14</v>
      </c>
      <c r="E4898" t="s">
        <v>88</v>
      </c>
      <c r="F4898">
        <v>2017</v>
      </c>
      <c r="H4898" t="s">
        <v>21</v>
      </c>
      <c r="K4898" t="s">
        <v>122</v>
      </c>
    </row>
    <row r="4899" spans="1:11" x14ac:dyDescent="0.25">
      <c r="A4899" t="s">
        <v>271</v>
      </c>
      <c r="B4899" t="s">
        <v>12</v>
      </c>
      <c r="C4899" t="s">
        <v>272</v>
      </c>
      <c r="D4899" t="s">
        <v>14</v>
      </c>
      <c r="E4899" t="s">
        <v>89</v>
      </c>
      <c r="F4899">
        <v>2017</v>
      </c>
      <c r="G4899">
        <v>3.4820000000000002</v>
      </c>
      <c r="K4899" t="s">
        <v>122</v>
      </c>
    </row>
    <row r="4900" spans="1:11" x14ac:dyDescent="0.25">
      <c r="A4900" t="s">
        <v>271</v>
      </c>
      <c r="B4900" t="s">
        <v>12</v>
      </c>
      <c r="C4900" t="s">
        <v>272</v>
      </c>
      <c r="D4900" t="s">
        <v>14</v>
      </c>
      <c r="E4900" t="s">
        <v>90</v>
      </c>
      <c r="F4900">
        <v>2017</v>
      </c>
      <c r="H4900" t="s">
        <v>21</v>
      </c>
      <c r="K4900" t="s">
        <v>122</v>
      </c>
    </row>
    <row r="4901" spans="1:11" x14ac:dyDescent="0.25">
      <c r="A4901" t="s">
        <v>271</v>
      </c>
      <c r="B4901" t="s">
        <v>12</v>
      </c>
      <c r="C4901" t="s">
        <v>272</v>
      </c>
      <c r="D4901" t="s">
        <v>14</v>
      </c>
      <c r="E4901" t="s">
        <v>47</v>
      </c>
      <c r="F4901">
        <v>2017</v>
      </c>
      <c r="G4901">
        <v>0.26500000000000001</v>
      </c>
      <c r="H4901" t="s">
        <v>21</v>
      </c>
      <c r="K4901" t="s">
        <v>122</v>
      </c>
    </row>
    <row r="4902" spans="1:11" x14ac:dyDescent="0.25">
      <c r="A4902" t="s">
        <v>271</v>
      </c>
      <c r="B4902" t="s">
        <v>12</v>
      </c>
      <c r="C4902" t="s">
        <v>272</v>
      </c>
      <c r="D4902" t="s">
        <v>14</v>
      </c>
      <c r="E4902" t="s">
        <v>48</v>
      </c>
      <c r="F4902">
        <v>2017</v>
      </c>
      <c r="G4902">
        <v>10.577999999999999</v>
      </c>
      <c r="K4902" t="s">
        <v>122</v>
      </c>
    </row>
    <row r="4903" spans="1:11" x14ac:dyDescent="0.25">
      <c r="A4903" t="s">
        <v>271</v>
      </c>
      <c r="B4903" t="s">
        <v>12</v>
      </c>
      <c r="C4903" t="s">
        <v>272</v>
      </c>
      <c r="D4903" t="s">
        <v>14</v>
      </c>
      <c r="E4903" t="s">
        <v>49</v>
      </c>
      <c r="F4903">
        <v>2017</v>
      </c>
      <c r="H4903" t="s">
        <v>21</v>
      </c>
      <c r="K4903" t="s">
        <v>122</v>
      </c>
    </row>
    <row r="4904" spans="1:11" x14ac:dyDescent="0.25">
      <c r="A4904" t="s">
        <v>271</v>
      </c>
      <c r="B4904" t="s">
        <v>12</v>
      </c>
      <c r="C4904" t="s">
        <v>272</v>
      </c>
      <c r="D4904" t="s">
        <v>14</v>
      </c>
      <c r="E4904" t="s">
        <v>50</v>
      </c>
      <c r="F4904">
        <v>2017</v>
      </c>
      <c r="H4904" t="s">
        <v>21</v>
      </c>
      <c r="K4904" t="s">
        <v>122</v>
      </c>
    </row>
    <row r="4905" spans="1:11" x14ac:dyDescent="0.25">
      <c r="A4905" t="s">
        <v>271</v>
      </c>
      <c r="B4905" t="s">
        <v>12</v>
      </c>
      <c r="C4905" t="s">
        <v>272</v>
      </c>
      <c r="D4905" t="s">
        <v>14</v>
      </c>
      <c r="E4905" t="s">
        <v>51</v>
      </c>
      <c r="F4905">
        <v>2017</v>
      </c>
      <c r="G4905">
        <v>0.621</v>
      </c>
      <c r="H4905" t="s">
        <v>21</v>
      </c>
      <c r="K4905" t="s">
        <v>122</v>
      </c>
    </row>
    <row r="4906" spans="1:11" x14ac:dyDescent="0.25">
      <c r="A4906" t="s">
        <v>271</v>
      </c>
      <c r="B4906" t="s">
        <v>12</v>
      </c>
      <c r="C4906" t="s">
        <v>272</v>
      </c>
      <c r="D4906" t="s">
        <v>14</v>
      </c>
      <c r="E4906" t="s">
        <v>52</v>
      </c>
      <c r="F4906">
        <v>2017</v>
      </c>
      <c r="G4906">
        <v>1.073</v>
      </c>
      <c r="K4906" t="s">
        <v>122</v>
      </c>
    </row>
    <row r="4907" spans="1:11" x14ac:dyDescent="0.25">
      <c r="A4907" t="s">
        <v>271</v>
      </c>
      <c r="B4907" t="s">
        <v>12</v>
      </c>
      <c r="C4907" t="s">
        <v>272</v>
      </c>
      <c r="D4907" t="s">
        <v>14</v>
      </c>
      <c r="E4907" t="s">
        <v>91</v>
      </c>
      <c r="F4907">
        <v>2017</v>
      </c>
      <c r="G4907">
        <v>0.97599999999999998</v>
      </c>
      <c r="H4907" t="s">
        <v>21</v>
      </c>
      <c r="K4907" t="s">
        <v>122</v>
      </c>
    </row>
    <row r="4908" spans="1:11" x14ac:dyDescent="0.25">
      <c r="A4908" t="s">
        <v>271</v>
      </c>
      <c r="B4908" t="s">
        <v>12</v>
      </c>
      <c r="C4908" t="s">
        <v>272</v>
      </c>
      <c r="D4908" t="s">
        <v>14</v>
      </c>
      <c r="E4908" t="s">
        <v>92</v>
      </c>
      <c r="F4908">
        <v>2017</v>
      </c>
      <c r="H4908" t="s">
        <v>21</v>
      </c>
      <c r="K4908" t="s">
        <v>122</v>
      </c>
    </row>
    <row r="4909" spans="1:11" x14ac:dyDescent="0.25">
      <c r="A4909" t="s">
        <v>271</v>
      </c>
      <c r="B4909" t="s">
        <v>12</v>
      </c>
      <c r="C4909" t="s">
        <v>272</v>
      </c>
      <c r="D4909" t="s">
        <v>14</v>
      </c>
      <c r="E4909" t="s">
        <v>53</v>
      </c>
      <c r="F4909">
        <v>2017</v>
      </c>
      <c r="G4909">
        <v>1.958</v>
      </c>
      <c r="K4909" t="s">
        <v>122</v>
      </c>
    </row>
    <row r="4910" spans="1:11" x14ac:dyDescent="0.25">
      <c r="A4910" t="s">
        <v>271</v>
      </c>
      <c r="B4910" t="s">
        <v>12</v>
      </c>
      <c r="C4910" t="s">
        <v>272</v>
      </c>
      <c r="D4910" t="s">
        <v>14</v>
      </c>
      <c r="E4910" t="s">
        <v>93</v>
      </c>
      <c r="F4910">
        <v>2017</v>
      </c>
      <c r="G4910">
        <v>0.26300000000000001</v>
      </c>
      <c r="H4910" t="s">
        <v>21</v>
      </c>
      <c r="K4910" t="s">
        <v>122</v>
      </c>
    </row>
    <row r="4911" spans="1:11" x14ac:dyDescent="0.25">
      <c r="A4911" t="s">
        <v>271</v>
      </c>
      <c r="B4911" t="s">
        <v>12</v>
      </c>
      <c r="C4911" t="s">
        <v>272</v>
      </c>
      <c r="D4911" t="s">
        <v>14</v>
      </c>
      <c r="E4911" t="s">
        <v>94</v>
      </c>
      <c r="F4911">
        <v>2017</v>
      </c>
      <c r="G4911">
        <v>0.81399999999999995</v>
      </c>
      <c r="H4911" t="s">
        <v>21</v>
      </c>
      <c r="K4911" t="s">
        <v>122</v>
      </c>
    </row>
    <row r="4912" spans="1:11" x14ac:dyDescent="0.25">
      <c r="A4912" t="s">
        <v>271</v>
      </c>
      <c r="B4912" t="s">
        <v>12</v>
      </c>
      <c r="C4912" t="s">
        <v>272</v>
      </c>
      <c r="D4912" t="s">
        <v>14</v>
      </c>
      <c r="E4912" t="s">
        <v>54</v>
      </c>
      <c r="F4912">
        <v>2017</v>
      </c>
      <c r="G4912">
        <v>0.56899999999999995</v>
      </c>
      <c r="H4912" t="s">
        <v>21</v>
      </c>
      <c r="K4912" t="s">
        <v>122</v>
      </c>
    </row>
    <row r="4913" spans="1:11" x14ac:dyDescent="0.25">
      <c r="A4913" t="s">
        <v>271</v>
      </c>
      <c r="B4913" t="s">
        <v>12</v>
      </c>
      <c r="C4913" t="s">
        <v>272</v>
      </c>
      <c r="D4913" t="s">
        <v>14</v>
      </c>
      <c r="E4913" t="s">
        <v>95</v>
      </c>
      <c r="F4913">
        <v>2017</v>
      </c>
      <c r="G4913">
        <v>3.7879999999999998</v>
      </c>
      <c r="K4913" t="s">
        <v>122</v>
      </c>
    </row>
    <row r="4914" spans="1:11" x14ac:dyDescent="0.25">
      <c r="A4914" t="s">
        <v>271</v>
      </c>
      <c r="B4914" t="s">
        <v>12</v>
      </c>
      <c r="C4914" t="s">
        <v>272</v>
      </c>
      <c r="D4914" t="s">
        <v>14</v>
      </c>
      <c r="E4914" t="s">
        <v>96</v>
      </c>
      <c r="F4914">
        <v>2017</v>
      </c>
      <c r="G4914">
        <v>2.14</v>
      </c>
      <c r="K4914" t="s">
        <v>122</v>
      </c>
    </row>
    <row r="4915" spans="1:11" x14ac:dyDescent="0.25">
      <c r="A4915" t="s">
        <v>271</v>
      </c>
      <c r="B4915" t="s">
        <v>12</v>
      </c>
      <c r="C4915" t="s">
        <v>272</v>
      </c>
      <c r="D4915" t="s">
        <v>14</v>
      </c>
      <c r="E4915" t="s">
        <v>97</v>
      </c>
      <c r="F4915">
        <v>2017</v>
      </c>
      <c r="G4915">
        <v>0.34699999999999998</v>
      </c>
      <c r="H4915" t="s">
        <v>21</v>
      </c>
      <c r="K4915" t="s">
        <v>122</v>
      </c>
    </row>
    <row r="4916" spans="1:11" x14ac:dyDescent="0.25">
      <c r="A4916" t="s">
        <v>271</v>
      </c>
      <c r="B4916" t="s">
        <v>12</v>
      </c>
      <c r="C4916" t="s">
        <v>272</v>
      </c>
      <c r="D4916" t="s">
        <v>14</v>
      </c>
      <c r="E4916" t="s">
        <v>55</v>
      </c>
      <c r="F4916">
        <v>2017</v>
      </c>
      <c r="G4916">
        <v>0.377</v>
      </c>
      <c r="H4916" t="s">
        <v>21</v>
      </c>
      <c r="K4916" t="s">
        <v>122</v>
      </c>
    </row>
    <row r="4917" spans="1:11" x14ac:dyDescent="0.25">
      <c r="A4917" t="s">
        <v>271</v>
      </c>
      <c r="B4917" t="s">
        <v>12</v>
      </c>
      <c r="C4917" t="s">
        <v>272</v>
      </c>
      <c r="D4917" t="s">
        <v>14</v>
      </c>
      <c r="E4917" t="s">
        <v>98</v>
      </c>
      <c r="F4917">
        <v>2017</v>
      </c>
      <c r="H4917" t="s">
        <v>21</v>
      </c>
      <c r="K4917" t="s">
        <v>122</v>
      </c>
    </row>
    <row r="4918" spans="1:11" x14ac:dyDescent="0.25">
      <c r="A4918" t="s">
        <v>271</v>
      </c>
      <c r="B4918" t="s">
        <v>12</v>
      </c>
      <c r="C4918" t="s">
        <v>272</v>
      </c>
      <c r="D4918" t="s">
        <v>14</v>
      </c>
      <c r="E4918" t="s">
        <v>99</v>
      </c>
      <c r="F4918">
        <v>2017</v>
      </c>
      <c r="G4918">
        <v>0.65200000000000002</v>
      </c>
      <c r="H4918" t="s">
        <v>21</v>
      </c>
      <c r="K4918" t="s">
        <v>122</v>
      </c>
    </row>
    <row r="4919" spans="1:11" x14ac:dyDescent="0.25">
      <c r="A4919" t="s">
        <v>271</v>
      </c>
      <c r="B4919" t="s">
        <v>12</v>
      </c>
      <c r="C4919" t="s">
        <v>272</v>
      </c>
      <c r="D4919" t="s">
        <v>14</v>
      </c>
      <c r="E4919" t="s">
        <v>100</v>
      </c>
      <c r="F4919">
        <v>2017</v>
      </c>
      <c r="G4919">
        <v>0.33500000000000002</v>
      </c>
      <c r="H4919" t="s">
        <v>21</v>
      </c>
      <c r="K4919" t="s">
        <v>122</v>
      </c>
    </row>
    <row r="4920" spans="1:11" x14ac:dyDescent="0.25">
      <c r="A4920" t="s">
        <v>271</v>
      </c>
      <c r="B4920" t="s">
        <v>12</v>
      </c>
      <c r="C4920" t="s">
        <v>272</v>
      </c>
      <c r="D4920" t="s">
        <v>14</v>
      </c>
      <c r="E4920" t="s">
        <v>56</v>
      </c>
      <c r="F4920">
        <v>2017</v>
      </c>
      <c r="G4920">
        <v>1.8080000000000001</v>
      </c>
      <c r="H4920" t="s">
        <v>21</v>
      </c>
      <c r="K4920" t="s">
        <v>122</v>
      </c>
    </row>
    <row r="4921" spans="1:11" x14ac:dyDescent="0.25">
      <c r="A4921" t="s">
        <v>271</v>
      </c>
      <c r="B4921" t="s">
        <v>12</v>
      </c>
      <c r="C4921" t="s">
        <v>272</v>
      </c>
      <c r="D4921" t="s">
        <v>14</v>
      </c>
      <c r="E4921" t="s">
        <v>101</v>
      </c>
      <c r="F4921">
        <v>2017</v>
      </c>
      <c r="G4921">
        <v>0.32500000000000001</v>
      </c>
      <c r="H4921" t="s">
        <v>21</v>
      </c>
      <c r="K4921" t="s">
        <v>122</v>
      </c>
    </row>
    <row r="4922" spans="1:11" x14ac:dyDescent="0.25">
      <c r="A4922" t="s">
        <v>271</v>
      </c>
      <c r="B4922" t="s">
        <v>12</v>
      </c>
      <c r="C4922" t="s">
        <v>272</v>
      </c>
      <c r="D4922" t="s">
        <v>14</v>
      </c>
      <c r="E4922" t="s">
        <v>102</v>
      </c>
      <c r="F4922">
        <v>2017</v>
      </c>
      <c r="G4922">
        <v>0.65500000000000003</v>
      </c>
      <c r="H4922" t="s">
        <v>21</v>
      </c>
      <c r="K4922" t="s">
        <v>122</v>
      </c>
    </row>
    <row r="4923" spans="1:11" x14ac:dyDescent="0.25">
      <c r="A4923" t="s">
        <v>271</v>
      </c>
      <c r="B4923" t="s">
        <v>12</v>
      </c>
      <c r="C4923" t="s">
        <v>272</v>
      </c>
      <c r="D4923" t="s">
        <v>14</v>
      </c>
      <c r="E4923" t="s">
        <v>57</v>
      </c>
      <c r="F4923">
        <v>2017</v>
      </c>
      <c r="G4923">
        <v>5.351</v>
      </c>
      <c r="K4923" t="s">
        <v>122</v>
      </c>
    </row>
    <row r="4924" spans="1:11" x14ac:dyDescent="0.25">
      <c r="A4924" t="s">
        <v>271</v>
      </c>
      <c r="B4924" t="s">
        <v>12</v>
      </c>
      <c r="C4924" t="s">
        <v>272</v>
      </c>
      <c r="D4924" t="s">
        <v>14</v>
      </c>
      <c r="E4924" t="s">
        <v>103</v>
      </c>
      <c r="F4924">
        <v>2017</v>
      </c>
      <c r="G4924">
        <v>6.8860000000000001</v>
      </c>
      <c r="K4924" t="s">
        <v>122</v>
      </c>
    </row>
    <row r="4925" spans="1:11" x14ac:dyDescent="0.25">
      <c r="A4925" t="s">
        <v>271</v>
      </c>
      <c r="B4925" t="s">
        <v>12</v>
      </c>
      <c r="C4925" t="s">
        <v>272</v>
      </c>
      <c r="D4925" t="s">
        <v>14</v>
      </c>
      <c r="E4925" t="s">
        <v>58</v>
      </c>
      <c r="F4925">
        <v>2017</v>
      </c>
      <c r="G4925">
        <v>0.54300000000000004</v>
      </c>
      <c r="H4925" t="s">
        <v>21</v>
      </c>
      <c r="K4925" t="s">
        <v>122</v>
      </c>
    </row>
    <row r="4926" spans="1:11" x14ac:dyDescent="0.25">
      <c r="A4926" t="s">
        <v>271</v>
      </c>
      <c r="B4926" t="s">
        <v>12</v>
      </c>
      <c r="C4926" t="s">
        <v>272</v>
      </c>
      <c r="D4926" t="s">
        <v>14</v>
      </c>
      <c r="E4926" t="s">
        <v>59</v>
      </c>
      <c r="F4926">
        <v>2017</v>
      </c>
      <c r="G4926">
        <v>22.742000000000001</v>
      </c>
      <c r="K4926" t="s">
        <v>122</v>
      </c>
    </row>
    <row r="4927" spans="1:11" x14ac:dyDescent="0.25">
      <c r="A4927" t="s">
        <v>271</v>
      </c>
      <c r="B4927" t="s">
        <v>12</v>
      </c>
      <c r="C4927" t="s">
        <v>272</v>
      </c>
      <c r="D4927" t="s">
        <v>14</v>
      </c>
      <c r="E4927" t="s">
        <v>60</v>
      </c>
      <c r="F4927">
        <v>2017</v>
      </c>
      <c r="G4927">
        <v>39.201000000000001</v>
      </c>
      <c r="K4927" t="s">
        <v>122</v>
      </c>
    </row>
    <row r="4928" spans="1:11" x14ac:dyDescent="0.25">
      <c r="A4928" t="s">
        <v>271</v>
      </c>
      <c r="B4928" t="s">
        <v>12</v>
      </c>
      <c r="C4928" t="s">
        <v>272</v>
      </c>
      <c r="D4928" t="s">
        <v>14</v>
      </c>
      <c r="E4928" t="s">
        <v>61</v>
      </c>
      <c r="F4928">
        <v>2017</v>
      </c>
      <c r="G4928">
        <v>7.7169999999999996</v>
      </c>
      <c r="K4928" t="s">
        <v>122</v>
      </c>
    </row>
    <row r="4929" spans="1:11" x14ac:dyDescent="0.25">
      <c r="A4929" t="s">
        <v>271</v>
      </c>
      <c r="B4929" t="s">
        <v>12</v>
      </c>
      <c r="C4929" t="s">
        <v>272</v>
      </c>
      <c r="D4929" t="s">
        <v>14</v>
      </c>
      <c r="E4929" t="s">
        <v>62</v>
      </c>
      <c r="F4929">
        <v>2017</v>
      </c>
      <c r="G4929">
        <v>1.077</v>
      </c>
      <c r="K4929" t="s">
        <v>122</v>
      </c>
    </row>
    <row r="4930" spans="1:11" x14ac:dyDescent="0.25">
      <c r="A4930" t="s">
        <v>271</v>
      </c>
      <c r="B4930" t="s">
        <v>12</v>
      </c>
      <c r="C4930" t="s">
        <v>272</v>
      </c>
      <c r="D4930" t="s">
        <v>14</v>
      </c>
      <c r="E4930" t="s">
        <v>104</v>
      </c>
      <c r="F4930">
        <v>2017</v>
      </c>
      <c r="H4930" t="s">
        <v>21</v>
      </c>
      <c r="K4930" t="s">
        <v>122</v>
      </c>
    </row>
    <row r="4931" spans="1:11" x14ac:dyDescent="0.25">
      <c r="A4931" t="s">
        <v>271</v>
      </c>
      <c r="B4931" t="s">
        <v>12</v>
      </c>
      <c r="C4931" t="s">
        <v>272</v>
      </c>
      <c r="D4931" t="s">
        <v>14</v>
      </c>
      <c r="E4931" t="s">
        <v>105</v>
      </c>
      <c r="F4931">
        <v>2017</v>
      </c>
      <c r="H4931" t="s">
        <v>21</v>
      </c>
      <c r="K4931" t="s">
        <v>122</v>
      </c>
    </row>
    <row r="4932" spans="1:11" x14ac:dyDescent="0.25">
      <c r="A4932" t="s">
        <v>271</v>
      </c>
      <c r="B4932" t="s">
        <v>12</v>
      </c>
      <c r="C4932" t="s">
        <v>272</v>
      </c>
      <c r="D4932" t="s">
        <v>14</v>
      </c>
      <c r="E4932" t="s">
        <v>63</v>
      </c>
      <c r="F4932">
        <v>2017</v>
      </c>
      <c r="H4932" t="s">
        <v>21</v>
      </c>
      <c r="K4932" t="s">
        <v>122</v>
      </c>
    </row>
    <row r="4933" spans="1:11" x14ac:dyDescent="0.25">
      <c r="A4933" t="s">
        <v>271</v>
      </c>
      <c r="B4933" t="s">
        <v>12</v>
      </c>
      <c r="C4933" t="s">
        <v>272</v>
      </c>
      <c r="D4933" t="s">
        <v>14</v>
      </c>
      <c r="E4933" t="s">
        <v>64</v>
      </c>
      <c r="F4933">
        <v>2017</v>
      </c>
      <c r="H4933" t="s">
        <v>21</v>
      </c>
      <c r="K4933" t="s">
        <v>122</v>
      </c>
    </row>
    <row r="4934" spans="1:11" x14ac:dyDescent="0.25">
      <c r="A4934" t="s">
        <v>271</v>
      </c>
      <c r="B4934" t="s">
        <v>12</v>
      </c>
      <c r="C4934" t="s">
        <v>272</v>
      </c>
      <c r="D4934" t="s">
        <v>14</v>
      </c>
      <c r="E4934" t="s">
        <v>65</v>
      </c>
      <c r="F4934">
        <v>2017</v>
      </c>
      <c r="G4934">
        <v>2.153</v>
      </c>
      <c r="K4934" t="s">
        <v>122</v>
      </c>
    </row>
    <row r="4935" spans="1:11" x14ac:dyDescent="0.25">
      <c r="A4935" t="s">
        <v>271</v>
      </c>
      <c r="B4935" t="s">
        <v>12</v>
      </c>
      <c r="C4935" t="s">
        <v>272</v>
      </c>
      <c r="D4935" t="s">
        <v>14</v>
      </c>
      <c r="E4935" t="s">
        <v>66</v>
      </c>
      <c r="F4935">
        <v>2017</v>
      </c>
      <c r="G4935">
        <v>2.1019999999999999</v>
      </c>
      <c r="K4935" t="s">
        <v>122</v>
      </c>
    </row>
    <row r="4936" spans="1:11" x14ac:dyDescent="0.25">
      <c r="A4936" t="s">
        <v>271</v>
      </c>
      <c r="B4936" t="s">
        <v>12</v>
      </c>
      <c r="C4936" t="s">
        <v>272</v>
      </c>
      <c r="D4936" t="s">
        <v>14</v>
      </c>
      <c r="E4936" t="s">
        <v>67</v>
      </c>
      <c r="F4936">
        <v>2017</v>
      </c>
      <c r="G4936">
        <v>23.45</v>
      </c>
      <c r="K4936" t="s">
        <v>122</v>
      </c>
    </row>
    <row r="4937" spans="1:11" x14ac:dyDescent="0.25">
      <c r="A4937" t="s">
        <v>271</v>
      </c>
      <c r="B4937" t="s">
        <v>12</v>
      </c>
      <c r="C4937" t="s">
        <v>272</v>
      </c>
      <c r="D4937" t="s">
        <v>14</v>
      </c>
      <c r="E4937" t="s">
        <v>68</v>
      </c>
      <c r="F4937">
        <v>2017</v>
      </c>
      <c r="G4937">
        <v>40.131</v>
      </c>
      <c r="K4937" t="s">
        <v>122</v>
      </c>
    </row>
    <row r="4938" spans="1:11" x14ac:dyDescent="0.25">
      <c r="A4938" t="s">
        <v>271</v>
      </c>
      <c r="B4938" t="s">
        <v>12</v>
      </c>
      <c r="C4938" t="s">
        <v>272</v>
      </c>
      <c r="D4938" t="s">
        <v>14</v>
      </c>
      <c r="E4938" t="s">
        <v>69</v>
      </c>
      <c r="F4938">
        <v>2017</v>
      </c>
      <c r="G4938">
        <v>1.038</v>
      </c>
      <c r="K4938" t="s">
        <v>122</v>
      </c>
    </row>
    <row r="4939" spans="1:11" x14ac:dyDescent="0.25">
      <c r="A4939" t="s">
        <v>271</v>
      </c>
      <c r="B4939" t="s">
        <v>12</v>
      </c>
      <c r="C4939" t="s">
        <v>272</v>
      </c>
      <c r="D4939" t="s">
        <v>14</v>
      </c>
      <c r="E4939" t="s">
        <v>70</v>
      </c>
      <c r="F4939">
        <v>2017</v>
      </c>
      <c r="G4939">
        <v>3</v>
      </c>
      <c r="K4939" t="s">
        <v>122</v>
      </c>
    </row>
    <row r="4940" spans="1:11" x14ac:dyDescent="0.25">
      <c r="A4940" t="s">
        <v>273</v>
      </c>
      <c r="B4940" t="s">
        <v>12</v>
      </c>
      <c r="C4940" t="s">
        <v>109</v>
      </c>
      <c r="D4940" t="s">
        <v>14</v>
      </c>
      <c r="E4940" t="s">
        <v>15</v>
      </c>
      <c r="F4940">
        <v>2020</v>
      </c>
      <c r="G4940">
        <v>2.4889999999999999</v>
      </c>
      <c r="K4940" t="s">
        <v>16</v>
      </c>
    </row>
    <row r="4941" spans="1:11" x14ac:dyDescent="0.25">
      <c r="A4941" t="s">
        <v>273</v>
      </c>
      <c r="B4941" t="s">
        <v>12</v>
      </c>
      <c r="C4941" t="s">
        <v>109</v>
      </c>
      <c r="D4941" t="s">
        <v>14</v>
      </c>
      <c r="E4941" t="s">
        <v>17</v>
      </c>
      <c r="F4941">
        <v>2020</v>
      </c>
      <c r="G4941">
        <v>3.9E-2</v>
      </c>
      <c r="H4941" t="s">
        <v>21</v>
      </c>
      <c r="K4941" t="s">
        <v>16</v>
      </c>
    </row>
    <row r="4942" spans="1:11" x14ac:dyDescent="0.25">
      <c r="A4942" t="s">
        <v>273</v>
      </c>
      <c r="B4942" t="s">
        <v>12</v>
      </c>
      <c r="C4942" t="s">
        <v>109</v>
      </c>
      <c r="D4942" t="s">
        <v>14</v>
      </c>
      <c r="E4942" t="s">
        <v>73</v>
      </c>
      <c r="F4942">
        <v>2020</v>
      </c>
      <c r="H4942" t="s">
        <v>21</v>
      </c>
      <c r="K4942" t="s">
        <v>16</v>
      </c>
    </row>
    <row r="4943" spans="1:11" x14ac:dyDescent="0.25">
      <c r="A4943" t="s">
        <v>273</v>
      </c>
      <c r="B4943" t="s">
        <v>12</v>
      </c>
      <c r="C4943" t="s">
        <v>109</v>
      </c>
      <c r="D4943" t="s">
        <v>14</v>
      </c>
      <c r="E4943" t="s">
        <v>18</v>
      </c>
      <c r="F4943">
        <v>2020</v>
      </c>
      <c r="G4943">
        <v>1.7000000000000001E-2</v>
      </c>
      <c r="H4943" t="s">
        <v>21</v>
      </c>
      <c r="K4943" t="s">
        <v>16</v>
      </c>
    </row>
    <row r="4944" spans="1:11" x14ac:dyDescent="0.25">
      <c r="A4944" t="s">
        <v>273</v>
      </c>
      <c r="B4944" t="s">
        <v>12</v>
      </c>
      <c r="C4944" t="s">
        <v>109</v>
      </c>
      <c r="D4944" t="s">
        <v>14</v>
      </c>
      <c r="E4944" t="s">
        <v>22</v>
      </c>
      <c r="F4944">
        <v>2020</v>
      </c>
      <c r="G4944">
        <v>3.5999999999999997E-2</v>
      </c>
      <c r="H4944" t="s">
        <v>21</v>
      </c>
      <c r="K4944" t="s">
        <v>16</v>
      </c>
    </row>
    <row r="4945" spans="1:11" x14ac:dyDescent="0.25">
      <c r="A4945" t="s">
        <v>273</v>
      </c>
      <c r="B4945" t="s">
        <v>12</v>
      </c>
      <c r="C4945" t="s">
        <v>109</v>
      </c>
      <c r="D4945" t="s">
        <v>14</v>
      </c>
      <c r="E4945" t="s">
        <v>23</v>
      </c>
      <c r="F4945">
        <v>2020</v>
      </c>
      <c r="G4945">
        <v>2.5000000000000001E-2</v>
      </c>
      <c r="H4945" t="s">
        <v>21</v>
      </c>
      <c r="K4945" t="s">
        <v>16</v>
      </c>
    </row>
    <row r="4946" spans="1:11" x14ac:dyDescent="0.25">
      <c r="A4946" t="s">
        <v>273</v>
      </c>
      <c r="B4946" t="s">
        <v>12</v>
      </c>
      <c r="C4946" t="s">
        <v>109</v>
      </c>
      <c r="D4946" t="s">
        <v>14</v>
      </c>
      <c r="E4946" t="s">
        <v>26</v>
      </c>
      <c r="F4946">
        <v>2020</v>
      </c>
      <c r="H4946" t="s">
        <v>21</v>
      </c>
      <c r="K4946" t="s">
        <v>16</v>
      </c>
    </row>
    <row r="4947" spans="1:11" x14ac:dyDescent="0.25">
      <c r="A4947" t="s">
        <v>273</v>
      </c>
      <c r="B4947" t="s">
        <v>12</v>
      </c>
      <c r="C4947" t="s">
        <v>109</v>
      </c>
      <c r="D4947" t="s">
        <v>14</v>
      </c>
      <c r="E4947" t="s">
        <v>77</v>
      </c>
      <c r="F4947">
        <v>2020</v>
      </c>
      <c r="H4947" t="s">
        <v>21</v>
      </c>
      <c r="K4947" t="s">
        <v>16</v>
      </c>
    </row>
    <row r="4948" spans="1:11" x14ac:dyDescent="0.25">
      <c r="A4948" t="s">
        <v>273</v>
      </c>
      <c r="B4948" t="s">
        <v>12</v>
      </c>
      <c r="C4948" t="s">
        <v>109</v>
      </c>
      <c r="D4948" t="s">
        <v>14</v>
      </c>
      <c r="E4948" t="s">
        <v>32</v>
      </c>
      <c r="F4948">
        <v>2020</v>
      </c>
      <c r="H4948" t="s">
        <v>21</v>
      </c>
      <c r="K4948" t="s">
        <v>16</v>
      </c>
    </row>
    <row r="4949" spans="1:11" x14ac:dyDescent="0.25">
      <c r="A4949" t="s">
        <v>273</v>
      </c>
      <c r="B4949" t="s">
        <v>12</v>
      </c>
      <c r="C4949" t="s">
        <v>109</v>
      </c>
      <c r="D4949" t="s">
        <v>14</v>
      </c>
      <c r="E4949" t="s">
        <v>37</v>
      </c>
      <c r="F4949">
        <v>2020</v>
      </c>
      <c r="G4949">
        <v>2.5999999999999999E-2</v>
      </c>
      <c r="H4949" t="s">
        <v>21</v>
      </c>
      <c r="K4949" t="s">
        <v>16</v>
      </c>
    </row>
    <row r="4950" spans="1:11" x14ac:dyDescent="0.25">
      <c r="A4950" t="s">
        <v>273</v>
      </c>
      <c r="B4950" t="s">
        <v>12</v>
      </c>
      <c r="C4950" t="s">
        <v>109</v>
      </c>
      <c r="D4950" t="s">
        <v>14</v>
      </c>
      <c r="E4950" t="s">
        <v>39</v>
      </c>
      <c r="F4950">
        <v>2020</v>
      </c>
      <c r="G4950">
        <v>4.5999999999999999E-2</v>
      </c>
      <c r="H4950" t="s">
        <v>21</v>
      </c>
      <c r="K4950" t="s">
        <v>16</v>
      </c>
    </row>
    <row r="4951" spans="1:11" x14ac:dyDescent="0.25">
      <c r="A4951" t="s">
        <v>273</v>
      </c>
      <c r="B4951" t="s">
        <v>12</v>
      </c>
      <c r="C4951" t="s">
        <v>109</v>
      </c>
      <c r="D4951" t="s">
        <v>14</v>
      </c>
      <c r="E4951" t="s">
        <v>83</v>
      </c>
      <c r="F4951">
        <v>2020</v>
      </c>
      <c r="G4951">
        <v>1.6E-2</v>
      </c>
      <c r="H4951" t="s">
        <v>21</v>
      </c>
      <c r="K4951" t="s">
        <v>16</v>
      </c>
    </row>
    <row r="4952" spans="1:11" x14ac:dyDescent="0.25">
      <c r="A4952" t="s">
        <v>273</v>
      </c>
      <c r="B4952" t="s">
        <v>12</v>
      </c>
      <c r="C4952" t="s">
        <v>109</v>
      </c>
      <c r="D4952" t="s">
        <v>14</v>
      </c>
      <c r="E4952" t="s">
        <v>86</v>
      </c>
      <c r="F4952">
        <v>2020</v>
      </c>
      <c r="G4952">
        <v>0.189</v>
      </c>
      <c r="K4952" t="s">
        <v>16</v>
      </c>
    </row>
    <row r="4953" spans="1:11" x14ac:dyDescent="0.25">
      <c r="A4953" t="s">
        <v>273</v>
      </c>
      <c r="B4953" t="s">
        <v>12</v>
      </c>
      <c r="C4953" t="s">
        <v>109</v>
      </c>
      <c r="D4953" t="s">
        <v>14</v>
      </c>
      <c r="E4953" t="s">
        <v>87</v>
      </c>
      <c r="F4953">
        <v>2020</v>
      </c>
      <c r="G4953">
        <v>7.2999999999999995E-2</v>
      </c>
      <c r="K4953" t="s">
        <v>16</v>
      </c>
    </row>
    <row r="4954" spans="1:11" x14ac:dyDescent="0.25">
      <c r="A4954" t="s">
        <v>273</v>
      </c>
      <c r="B4954" t="s">
        <v>12</v>
      </c>
      <c r="C4954" t="s">
        <v>109</v>
      </c>
      <c r="D4954" t="s">
        <v>14</v>
      </c>
      <c r="E4954" t="s">
        <v>43</v>
      </c>
      <c r="F4954">
        <v>2020</v>
      </c>
      <c r="H4954" t="s">
        <v>21</v>
      </c>
      <c r="K4954" t="s">
        <v>16</v>
      </c>
    </row>
    <row r="4955" spans="1:11" x14ac:dyDescent="0.25">
      <c r="A4955" t="s">
        <v>273</v>
      </c>
      <c r="B4955" t="s">
        <v>12</v>
      </c>
      <c r="C4955" t="s">
        <v>109</v>
      </c>
      <c r="D4955" t="s">
        <v>14</v>
      </c>
      <c r="E4955" t="s">
        <v>44</v>
      </c>
      <c r="F4955">
        <v>2020</v>
      </c>
      <c r="G4955">
        <v>0.21099999999999999</v>
      </c>
      <c r="K4955" t="s">
        <v>16</v>
      </c>
    </row>
    <row r="4956" spans="1:11" x14ac:dyDescent="0.25">
      <c r="A4956" t="s">
        <v>273</v>
      </c>
      <c r="B4956" t="s">
        <v>12</v>
      </c>
      <c r="C4956" t="s">
        <v>109</v>
      </c>
      <c r="D4956" t="s">
        <v>14</v>
      </c>
      <c r="E4956" t="s">
        <v>47</v>
      </c>
      <c r="F4956">
        <v>2020</v>
      </c>
      <c r="G4956">
        <v>0.122</v>
      </c>
      <c r="K4956" t="s">
        <v>16</v>
      </c>
    </row>
    <row r="4957" spans="1:11" x14ac:dyDescent="0.25">
      <c r="A4957" t="s">
        <v>273</v>
      </c>
      <c r="B4957" t="s">
        <v>12</v>
      </c>
      <c r="C4957" t="s">
        <v>109</v>
      </c>
      <c r="D4957" t="s">
        <v>14</v>
      </c>
      <c r="E4957" t="s">
        <v>45</v>
      </c>
      <c r="F4957">
        <v>2020</v>
      </c>
      <c r="G4957">
        <v>2.5999999999999999E-2</v>
      </c>
      <c r="H4957" t="s">
        <v>21</v>
      </c>
      <c r="K4957" t="s">
        <v>16</v>
      </c>
    </row>
    <row r="4958" spans="1:11" x14ac:dyDescent="0.25">
      <c r="A4958" t="s">
        <v>273</v>
      </c>
      <c r="B4958" t="s">
        <v>12</v>
      </c>
      <c r="C4958" t="s">
        <v>109</v>
      </c>
      <c r="D4958" t="s">
        <v>14</v>
      </c>
      <c r="E4958" t="s">
        <v>46</v>
      </c>
      <c r="F4958">
        <v>2020</v>
      </c>
      <c r="H4958" t="s">
        <v>21</v>
      </c>
      <c r="K4958" t="s">
        <v>16</v>
      </c>
    </row>
    <row r="4959" spans="1:11" x14ac:dyDescent="0.25">
      <c r="A4959" t="s">
        <v>273</v>
      </c>
      <c r="B4959" t="s">
        <v>12</v>
      </c>
      <c r="C4959" t="s">
        <v>109</v>
      </c>
      <c r="D4959" t="s">
        <v>14</v>
      </c>
      <c r="E4959" t="s">
        <v>88</v>
      </c>
      <c r="F4959">
        <v>2020</v>
      </c>
      <c r="H4959" t="s">
        <v>21</v>
      </c>
      <c r="K4959" t="s">
        <v>16</v>
      </c>
    </row>
    <row r="4960" spans="1:11" x14ac:dyDescent="0.25">
      <c r="A4960" t="s">
        <v>273</v>
      </c>
      <c r="B4960" t="s">
        <v>12</v>
      </c>
      <c r="C4960" t="s">
        <v>109</v>
      </c>
      <c r="D4960" t="s">
        <v>14</v>
      </c>
      <c r="E4960" t="s">
        <v>89</v>
      </c>
      <c r="F4960">
        <v>2020</v>
      </c>
      <c r="G4960">
        <v>7.4999999999999997E-2</v>
      </c>
      <c r="K4960" t="s">
        <v>16</v>
      </c>
    </row>
    <row r="4961" spans="1:11" x14ac:dyDescent="0.25">
      <c r="A4961" t="s">
        <v>273</v>
      </c>
      <c r="B4961" t="s">
        <v>12</v>
      </c>
      <c r="C4961" t="s">
        <v>109</v>
      </c>
      <c r="D4961" t="s">
        <v>14</v>
      </c>
      <c r="E4961" t="s">
        <v>90</v>
      </c>
      <c r="F4961">
        <v>2020</v>
      </c>
      <c r="G4961">
        <v>3.3000000000000002E-2</v>
      </c>
      <c r="H4961" t="s">
        <v>21</v>
      </c>
      <c r="K4961" t="s">
        <v>16</v>
      </c>
    </row>
    <row r="4962" spans="1:11" x14ac:dyDescent="0.25">
      <c r="A4962" t="s">
        <v>273</v>
      </c>
      <c r="B4962" t="s">
        <v>12</v>
      </c>
      <c r="C4962" t="s">
        <v>109</v>
      </c>
      <c r="D4962" t="s">
        <v>14</v>
      </c>
      <c r="E4962" t="s">
        <v>53</v>
      </c>
      <c r="F4962">
        <v>2020</v>
      </c>
      <c r="G4962">
        <v>8.1000000000000003E-2</v>
      </c>
      <c r="K4962" t="s">
        <v>16</v>
      </c>
    </row>
    <row r="4963" spans="1:11" x14ac:dyDescent="0.25">
      <c r="A4963" t="s">
        <v>273</v>
      </c>
      <c r="B4963" t="s">
        <v>12</v>
      </c>
      <c r="C4963" t="s">
        <v>109</v>
      </c>
      <c r="D4963" t="s">
        <v>14</v>
      </c>
      <c r="E4963" t="s">
        <v>93</v>
      </c>
      <c r="F4963">
        <v>2020</v>
      </c>
      <c r="H4963" t="s">
        <v>21</v>
      </c>
      <c r="K4963" t="s">
        <v>16</v>
      </c>
    </row>
    <row r="4964" spans="1:11" x14ac:dyDescent="0.25">
      <c r="A4964" t="s">
        <v>273</v>
      </c>
      <c r="B4964" t="s">
        <v>12</v>
      </c>
      <c r="C4964" t="s">
        <v>109</v>
      </c>
      <c r="D4964" t="s">
        <v>14</v>
      </c>
      <c r="E4964" t="s">
        <v>94</v>
      </c>
      <c r="F4964">
        <v>2020</v>
      </c>
      <c r="H4964" t="s">
        <v>21</v>
      </c>
      <c r="K4964" t="s">
        <v>16</v>
      </c>
    </row>
    <row r="4965" spans="1:11" x14ac:dyDescent="0.25">
      <c r="A4965" t="s">
        <v>273</v>
      </c>
      <c r="B4965" t="s">
        <v>12</v>
      </c>
      <c r="C4965" t="s">
        <v>109</v>
      </c>
      <c r="D4965" t="s">
        <v>14</v>
      </c>
      <c r="E4965" t="s">
        <v>54</v>
      </c>
      <c r="F4965">
        <v>2020</v>
      </c>
      <c r="H4965" t="s">
        <v>21</v>
      </c>
      <c r="K4965" t="s">
        <v>16</v>
      </c>
    </row>
    <row r="4966" spans="1:11" x14ac:dyDescent="0.25">
      <c r="A4966" t="s">
        <v>273</v>
      </c>
      <c r="B4966" t="s">
        <v>12</v>
      </c>
      <c r="C4966" t="s">
        <v>109</v>
      </c>
      <c r="D4966" t="s">
        <v>14</v>
      </c>
      <c r="E4966" t="s">
        <v>56</v>
      </c>
      <c r="F4966">
        <v>2020</v>
      </c>
      <c r="H4966" t="s">
        <v>21</v>
      </c>
      <c r="K4966" t="s">
        <v>16</v>
      </c>
    </row>
    <row r="4967" spans="1:11" x14ac:dyDescent="0.25">
      <c r="A4967" t="s">
        <v>273</v>
      </c>
      <c r="B4967" t="s">
        <v>12</v>
      </c>
      <c r="C4967" t="s">
        <v>109</v>
      </c>
      <c r="D4967" t="s">
        <v>14</v>
      </c>
      <c r="E4967" t="s">
        <v>92</v>
      </c>
      <c r="F4967">
        <v>2020</v>
      </c>
      <c r="H4967" t="s">
        <v>21</v>
      </c>
      <c r="K4967" t="s">
        <v>16</v>
      </c>
    </row>
    <row r="4968" spans="1:11" x14ac:dyDescent="0.25">
      <c r="A4968" t="s">
        <v>273</v>
      </c>
      <c r="B4968" t="s">
        <v>12</v>
      </c>
      <c r="C4968" t="s">
        <v>109</v>
      </c>
      <c r="D4968" t="s">
        <v>14</v>
      </c>
      <c r="E4968" t="s">
        <v>55</v>
      </c>
      <c r="F4968">
        <v>2020</v>
      </c>
      <c r="H4968" t="s">
        <v>21</v>
      </c>
      <c r="K4968" t="s">
        <v>16</v>
      </c>
    </row>
    <row r="4969" spans="1:11" x14ac:dyDescent="0.25">
      <c r="A4969" t="s">
        <v>273</v>
      </c>
      <c r="B4969" t="s">
        <v>12</v>
      </c>
      <c r="C4969" t="s">
        <v>109</v>
      </c>
      <c r="D4969" t="s">
        <v>14</v>
      </c>
      <c r="E4969" t="s">
        <v>99</v>
      </c>
      <c r="F4969">
        <v>2020</v>
      </c>
      <c r="G4969">
        <v>5.1999999999999998E-2</v>
      </c>
      <c r="K4969" t="s">
        <v>16</v>
      </c>
    </row>
    <row r="4970" spans="1:11" x14ac:dyDescent="0.25">
      <c r="A4970" t="s">
        <v>273</v>
      </c>
      <c r="B4970" t="s">
        <v>12</v>
      </c>
      <c r="C4970" t="s">
        <v>109</v>
      </c>
      <c r="D4970" t="s">
        <v>14</v>
      </c>
      <c r="E4970" t="s">
        <v>59</v>
      </c>
      <c r="F4970">
        <v>2020</v>
      </c>
      <c r="G4970">
        <v>0.70199999999999996</v>
      </c>
      <c r="K4970" t="s">
        <v>16</v>
      </c>
    </row>
    <row r="4971" spans="1:11" x14ac:dyDescent="0.25">
      <c r="A4971" t="s">
        <v>273</v>
      </c>
      <c r="B4971" t="s">
        <v>12</v>
      </c>
      <c r="C4971" t="s">
        <v>109</v>
      </c>
      <c r="D4971" t="s">
        <v>14</v>
      </c>
      <c r="E4971" t="s">
        <v>60</v>
      </c>
      <c r="F4971">
        <v>2020</v>
      </c>
      <c r="G4971">
        <v>0.11899999999999999</v>
      </c>
      <c r="K4971" t="s">
        <v>16</v>
      </c>
    </row>
    <row r="4972" spans="1:11" x14ac:dyDescent="0.25">
      <c r="A4972" t="s">
        <v>273</v>
      </c>
      <c r="B4972" t="s">
        <v>12</v>
      </c>
      <c r="C4972" t="s">
        <v>109</v>
      </c>
      <c r="D4972" t="s">
        <v>14</v>
      </c>
      <c r="E4972" t="s">
        <v>61</v>
      </c>
      <c r="F4972">
        <v>2020</v>
      </c>
      <c r="G4972">
        <v>0.29599999999999999</v>
      </c>
      <c r="K4972" t="s">
        <v>16</v>
      </c>
    </row>
    <row r="4973" spans="1:11" x14ac:dyDescent="0.25">
      <c r="A4973" t="s">
        <v>273</v>
      </c>
      <c r="B4973" t="s">
        <v>12</v>
      </c>
      <c r="C4973" t="s">
        <v>109</v>
      </c>
      <c r="D4973" t="s">
        <v>14</v>
      </c>
      <c r="E4973" t="s">
        <v>40</v>
      </c>
      <c r="F4973">
        <v>2020</v>
      </c>
      <c r="G4973">
        <v>2.7E-2</v>
      </c>
      <c r="H4973" t="s">
        <v>21</v>
      </c>
      <c r="K4973" t="s">
        <v>16</v>
      </c>
    </row>
    <row r="4974" spans="1:11" x14ac:dyDescent="0.25">
      <c r="A4974" t="s">
        <v>273</v>
      </c>
      <c r="B4974" t="s">
        <v>12</v>
      </c>
      <c r="C4974" t="s">
        <v>109</v>
      </c>
      <c r="D4974" t="s">
        <v>14</v>
      </c>
      <c r="E4974" t="s">
        <v>65</v>
      </c>
      <c r="F4974">
        <v>2020</v>
      </c>
      <c r="H4974" t="s">
        <v>21</v>
      </c>
      <c r="K4974" t="s">
        <v>16</v>
      </c>
    </row>
    <row r="4975" spans="1:11" x14ac:dyDescent="0.25">
      <c r="A4975" t="s">
        <v>273</v>
      </c>
      <c r="B4975" t="s">
        <v>12</v>
      </c>
      <c r="C4975" t="s">
        <v>109</v>
      </c>
      <c r="D4975" t="s">
        <v>14</v>
      </c>
      <c r="E4975" t="s">
        <v>64</v>
      </c>
      <c r="F4975">
        <v>2020</v>
      </c>
      <c r="G4975">
        <v>7.3999999999999996E-2</v>
      </c>
      <c r="K4975" t="s">
        <v>16</v>
      </c>
    </row>
    <row r="4976" spans="1:11" x14ac:dyDescent="0.25">
      <c r="A4976" t="s">
        <v>273</v>
      </c>
      <c r="B4976" t="s">
        <v>12</v>
      </c>
      <c r="C4976" t="s">
        <v>109</v>
      </c>
      <c r="D4976" t="s">
        <v>14</v>
      </c>
      <c r="E4976" t="s">
        <v>67</v>
      </c>
      <c r="F4976">
        <v>2020</v>
      </c>
      <c r="G4976">
        <v>4.2999999999999997E-2</v>
      </c>
      <c r="H4976" t="s">
        <v>21</v>
      </c>
      <c r="K4976" t="s">
        <v>16</v>
      </c>
    </row>
    <row r="4977" spans="1:11" x14ac:dyDescent="0.25">
      <c r="A4977" t="s">
        <v>273</v>
      </c>
      <c r="B4977" t="s">
        <v>12</v>
      </c>
      <c r="C4977" t="s">
        <v>109</v>
      </c>
      <c r="D4977" t="s">
        <v>14</v>
      </c>
      <c r="E4977" t="s">
        <v>68</v>
      </c>
      <c r="F4977">
        <v>2020</v>
      </c>
      <c r="G4977">
        <v>0.08</v>
      </c>
      <c r="K4977" t="s">
        <v>16</v>
      </c>
    </row>
    <row r="4978" spans="1:11" x14ac:dyDescent="0.25">
      <c r="A4978" t="s">
        <v>274</v>
      </c>
      <c r="B4978" t="s">
        <v>12</v>
      </c>
      <c r="C4978" t="s">
        <v>275</v>
      </c>
      <c r="D4978" t="s">
        <v>14</v>
      </c>
      <c r="E4978" t="s">
        <v>15</v>
      </c>
      <c r="F4978">
        <v>2020</v>
      </c>
      <c r="G4978">
        <v>503.952</v>
      </c>
      <c r="H4978" t="s">
        <v>125</v>
      </c>
      <c r="J4978" t="s">
        <v>126</v>
      </c>
      <c r="K4978" t="s">
        <v>276</v>
      </c>
    </row>
    <row r="4979" spans="1:11" x14ac:dyDescent="0.25">
      <c r="A4979" t="s">
        <v>274</v>
      </c>
      <c r="B4979" t="s">
        <v>12</v>
      </c>
      <c r="C4979" t="s">
        <v>275</v>
      </c>
      <c r="D4979" t="s">
        <v>14</v>
      </c>
      <c r="E4979" t="s">
        <v>75</v>
      </c>
      <c r="F4979">
        <v>2020</v>
      </c>
      <c r="G4979">
        <v>0.48099999999999998</v>
      </c>
      <c r="H4979" t="s">
        <v>125</v>
      </c>
      <c r="J4979" t="s">
        <v>126</v>
      </c>
      <c r="K4979" t="s">
        <v>276</v>
      </c>
    </row>
    <row r="4980" spans="1:11" x14ac:dyDescent="0.25">
      <c r="A4980" t="s">
        <v>274</v>
      </c>
      <c r="B4980" t="s">
        <v>12</v>
      </c>
      <c r="C4980" t="s">
        <v>275</v>
      </c>
      <c r="D4980" t="s">
        <v>14</v>
      </c>
      <c r="E4980" t="s">
        <v>70</v>
      </c>
      <c r="F4980">
        <v>2020</v>
      </c>
      <c r="G4980">
        <v>503.471</v>
      </c>
      <c r="H4980" t="s">
        <v>125</v>
      </c>
      <c r="J4980" t="s">
        <v>126</v>
      </c>
      <c r="K4980" t="s">
        <v>276</v>
      </c>
    </row>
    <row r="4981" spans="1:11" x14ac:dyDescent="0.25">
      <c r="A4981" t="s">
        <v>277</v>
      </c>
      <c r="B4981" t="s">
        <v>12</v>
      </c>
      <c r="C4981" t="s">
        <v>109</v>
      </c>
      <c r="D4981" t="s">
        <v>14</v>
      </c>
      <c r="E4981" t="s">
        <v>15</v>
      </c>
      <c r="F4981">
        <v>2018</v>
      </c>
      <c r="G4981">
        <v>722.71199999999999</v>
      </c>
      <c r="K4981" t="s">
        <v>16</v>
      </c>
    </row>
    <row r="4982" spans="1:11" x14ac:dyDescent="0.25">
      <c r="A4982" t="s">
        <v>277</v>
      </c>
      <c r="B4982" t="s">
        <v>12</v>
      </c>
      <c r="C4982" t="s">
        <v>109</v>
      </c>
      <c r="D4982" t="s">
        <v>14</v>
      </c>
      <c r="E4982" t="s">
        <v>17</v>
      </c>
      <c r="F4982">
        <v>2018</v>
      </c>
      <c r="G4982">
        <v>148.541</v>
      </c>
      <c r="K4982" t="s">
        <v>16</v>
      </c>
    </row>
    <row r="4983" spans="1:11" x14ac:dyDescent="0.25">
      <c r="A4983" t="s">
        <v>277</v>
      </c>
      <c r="B4983" t="s">
        <v>12</v>
      </c>
      <c r="C4983" t="s">
        <v>109</v>
      </c>
      <c r="D4983" t="s">
        <v>14</v>
      </c>
      <c r="E4983" t="s">
        <v>73</v>
      </c>
      <c r="F4983">
        <v>2018</v>
      </c>
      <c r="G4983">
        <v>4.5579999999999998</v>
      </c>
      <c r="K4983" t="s">
        <v>16</v>
      </c>
    </row>
    <row r="4984" spans="1:11" x14ac:dyDescent="0.25">
      <c r="A4984" t="s">
        <v>277</v>
      </c>
      <c r="B4984" t="s">
        <v>12</v>
      </c>
      <c r="C4984" t="s">
        <v>109</v>
      </c>
      <c r="D4984" t="s">
        <v>14</v>
      </c>
      <c r="E4984" t="s">
        <v>18</v>
      </c>
      <c r="F4984">
        <v>2018</v>
      </c>
      <c r="G4984">
        <v>10.167</v>
      </c>
      <c r="K4984" t="s">
        <v>16</v>
      </c>
    </row>
    <row r="4985" spans="1:11" x14ac:dyDescent="0.25">
      <c r="A4985" t="s">
        <v>277</v>
      </c>
      <c r="B4985" t="s">
        <v>12</v>
      </c>
      <c r="C4985" t="s">
        <v>109</v>
      </c>
      <c r="D4985" t="s">
        <v>14</v>
      </c>
      <c r="E4985" t="s">
        <v>19</v>
      </c>
      <c r="F4985">
        <v>2018</v>
      </c>
      <c r="G4985">
        <v>0.61699999999999999</v>
      </c>
      <c r="H4985" t="s">
        <v>21</v>
      </c>
      <c r="K4985" t="s">
        <v>16</v>
      </c>
    </row>
    <row r="4986" spans="1:11" x14ac:dyDescent="0.25">
      <c r="A4986" t="s">
        <v>277</v>
      </c>
      <c r="B4986" t="s">
        <v>12</v>
      </c>
      <c r="C4986" t="s">
        <v>109</v>
      </c>
      <c r="D4986" t="s">
        <v>14</v>
      </c>
      <c r="E4986" t="s">
        <v>74</v>
      </c>
      <c r="F4986">
        <v>2018</v>
      </c>
      <c r="H4986" t="s">
        <v>21</v>
      </c>
      <c r="K4986" t="s">
        <v>16</v>
      </c>
    </row>
    <row r="4987" spans="1:11" x14ac:dyDescent="0.25">
      <c r="A4987" t="s">
        <v>277</v>
      </c>
      <c r="B4987" t="s">
        <v>12</v>
      </c>
      <c r="C4987" t="s">
        <v>109</v>
      </c>
      <c r="D4987" t="s">
        <v>14</v>
      </c>
      <c r="E4987" t="s">
        <v>20</v>
      </c>
      <c r="F4987">
        <v>2018</v>
      </c>
      <c r="G4987">
        <v>4.7060000000000004</v>
      </c>
      <c r="K4987" t="s">
        <v>16</v>
      </c>
    </row>
    <row r="4988" spans="1:11" x14ac:dyDescent="0.25">
      <c r="A4988" t="s">
        <v>277</v>
      </c>
      <c r="B4988" t="s">
        <v>12</v>
      </c>
      <c r="C4988" t="s">
        <v>109</v>
      </c>
      <c r="D4988" t="s">
        <v>14</v>
      </c>
      <c r="E4988" t="s">
        <v>22</v>
      </c>
      <c r="F4988">
        <v>2018</v>
      </c>
      <c r="G4988">
        <v>4.38</v>
      </c>
      <c r="K4988" t="s">
        <v>16</v>
      </c>
    </row>
    <row r="4989" spans="1:11" x14ac:dyDescent="0.25">
      <c r="A4989" t="s">
        <v>277</v>
      </c>
      <c r="B4989" t="s">
        <v>12</v>
      </c>
      <c r="C4989" t="s">
        <v>109</v>
      </c>
      <c r="D4989" t="s">
        <v>14</v>
      </c>
      <c r="E4989" t="s">
        <v>75</v>
      </c>
      <c r="F4989">
        <v>2018</v>
      </c>
      <c r="G4989">
        <v>3.1539999999999999</v>
      </c>
      <c r="K4989" t="s">
        <v>16</v>
      </c>
    </row>
    <row r="4990" spans="1:11" x14ac:dyDescent="0.25">
      <c r="A4990" t="s">
        <v>277</v>
      </c>
      <c r="B4990" t="s">
        <v>12</v>
      </c>
      <c r="C4990" t="s">
        <v>109</v>
      </c>
      <c r="D4990" t="s">
        <v>14</v>
      </c>
      <c r="E4990" t="s">
        <v>23</v>
      </c>
      <c r="F4990">
        <v>2018</v>
      </c>
      <c r="G4990">
        <v>13.750999999999999</v>
      </c>
      <c r="K4990" t="s">
        <v>16</v>
      </c>
    </row>
    <row r="4991" spans="1:11" x14ac:dyDescent="0.25">
      <c r="A4991" t="s">
        <v>277</v>
      </c>
      <c r="B4991" t="s">
        <v>12</v>
      </c>
      <c r="C4991" t="s">
        <v>109</v>
      </c>
      <c r="D4991" t="s">
        <v>14</v>
      </c>
      <c r="E4991" t="s">
        <v>76</v>
      </c>
      <c r="F4991">
        <v>2018</v>
      </c>
      <c r="G4991">
        <v>3.1040000000000001</v>
      </c>
      <c r="K4991" t="s">
        <v>16</v>
      </c>
    </row>
    <row r="4992" spans="1:11" x14ac:dyDescent="0.25">
      <c r="A4992" t="s">
        <v>277</v>
      </c>
      <c r="B4992" t="s">
        <v>12</v>
      </c>
      <c r="C4992" t="s">
        <v>109</v>
      </c>
      <c r="D4992" t="s">
        <v>14</v>
      </c>
      <c r="E4992" t="s">
        <v>25</v>
      </c>
      <c r="F4992">
        <v>2018</v>
      </c>
      <c r="G4992">
        <v>3.1840000000000002</v>
      </c>
      <c r="K4992" t="s">
        <v>16</v>
      </c>
    </row>
    <row r="4993" spans="1:11" x14ac:dyDescent="0.25">
      <c r="A4993" t="s">
        <v>277</v>
      </c>
      <c r="B4993" t="s">
        <v>12</v>
      </c>
      <c r="C4993" t="s">
        <v>109</v>
      </c>
      <c r="D4993" t="s">
        <v>14</v>
      </c>
      <c r="E4993" t="s">
        <v>26</v>
      </c>
      <c r="F4993">
        <v>2018</v>
      </c>
      <c r="H4993" t="s">
        <v>21</v>
      </c>
      <c r="K4993" t="s">
        <v>16</v>
      </c>
    </row>
    <row r="4994" spans="1:11" x14ac:dyDescent="0.25">
      <c r="A4994" t="s">
        <v>277</v>
      </c>
      <c r="B4994" t="s">
        <v>12</v>
      </c>
      <c r="C4994" t="s">
        <v>109</v>
      </c>
      <c r="D4994" t="s">
        <v>14</v>
      </c>
      <c r="E4994" t="s">
        <v>27</v>
      </c>
      <c r="F4994">
        <v>2018</v>
      </c>
      <c r="G4994">
        <v>1.306</v>
      </c>
      <c r="H4994" t="s">
        <v>21</v>
      </c>
      <c r="K4994" t="s">
        <v>16</v>
      </c>
    </row>
    <row r="4995" spans="1:11" x14ac:dyDescent="0.25">
      <c r="A4995" t="s">
        <v>277</v>
      </c>
      <c r="B4995" t="s">
        <v>12</v>
      </c>
      <c r="C4995" t="s">
        <v>109</v>
      </c>
      <c r="D4995" t="s">
        <v>14</v>
      </c>
      <c r="E4995" t="s">
        <v>28</v>
      </c>
      <c r="F4995">
        <v>2018</v>
      </c>
      <c r="G4995">
        <v>6.5750000000000002</v>
      </c>
      <c r="K4995" t="s">
        <v>16</v>
      </c>
    </row>
    <row r="4996" spans="1:11" x14ac:dyDescent="0.25">
      <c r="A4996" t="s">
        <v>277</v>
      </c>
      <c r="B4996" t="s">
        <v>12</v>
      </c>
      <c r="C4996" t="s">
        <v>109</v>
      </c>
      <c r="D4996" t="s">
        <v>14</v>
      </c>
      <c r="E4996" t="s">
        <v>29</v>
      </c>
      <c r="F4996">
        <v>2018</v>
      </c>
      <c r="H4996" t="s">
        <v>21</v>
      </c>
      <c r="K4996" t="s">
        <v>16</v>
      </c>
    </row>
    <row r="4997" spans="1:11" x14ac:dyDescent="0.25">
      <c r="A4997" t="s">
        <v>277</v>
      </c>
      <c r="B4997" t="s">
        <v>12</v>
      </c>
      <c r="C4997" t="s">
        <v>109</v>
      </c>
      <c r="D4997" t="s">
        <v>14</v>
      </c>
      <c r="E4997" t="s">
        <v>77</v>
      </c>
      <c r="F4997">
        <v>2018</v>
      </c>
      <c r="G4997">
        <v>0.84299999999999997</v>
      </c>
      <c r="H4997" t="s">
        <v>21</v>
      </c>
      <c r="K4997" t="s">
        <v>16</v>
      </c>
    </row>
    <row r="4998" spans="1:11" x14ac:dyDescent="0.25">
      <c r="A4998" t="s">
        <v>277</v>
      </c>
      <c r="B4998" t="s">
        <v>12</v>
      </c>
      <c r="C4998" t="s">
        <v>109</v>
      </c>
      <c r="D4998" t="s">
        <v>14</v>
      </c>
      <c r="E4998" t="s">
        <v>30</v>
      </c>
      <c r="F4998">
        <v>2018</v>
      </c>
      <c r="H4998" t="s">
        <v>21</v>
      </c>
      <c r="K4998" t="s">
        <v>16</v>
      </c>
    </row>
    <row r="4999" spans="1:11" x14ac:dyDescent="0.25">
      <c r="A4999" t="s">
        <v>277</v>
      </c>
      <c r="B4999" t="s">
        <v>12</v>
      </c>
      <c r="C4999" t="s">
        <v>109</v>
      </c>
      <c r="D4999" t="s">
        <v>14</v>
      </c>
      <c r="E4999" t="s">
        <v>31</v>
      </c>
      <c r="F4999">
        <v>2018</v>
      </c>
      <c r="G4999">
        <v>2.044</v>
      </c>
      <c r="K4999" t="s">
        <v>16</v>
      </c>
    </row>
    <row r="5000" spans="1:11" x14ac:dyDescent="0.25">
      <c r="A5000" t="s">
        <v>277</v>
      </c>
      <c r="B5000" t="s">
        <v>12</v>
      </c>
      <c r="C5000" t="s">
        <v>109</v>
      </c>
      <c r="D5000" t="s">
        <v>14</v>
      </c>
      <c r="E5000" t="s">
        <v>78</v>
      </c>
      <c r="F5000">
        <v>2018</v>
      </c>
      <c r="H5000" t="s">
        <v>21</v>
      </c>
      <c r="K5000" t="s">
        <v>16</v>
      </c>
    </row>
    <row r="5001" spans="1:11" x14ac:dyDescent="0.25">
      <c r="A5001" t="s">
        <v>277</v>
      </c>
      <c r="B5001" t="s">
        <v>12</v>
      </c>
      <c r="C5001" t="s">
        <v>109</v>
      </c>
      <c r="D5001" t="s">
        <v>14</v>
      </c>
      <c r="E5001" t="s">
        <v>79</v>
      </c>
      <c r="F5001">
        <v>2018</v>
      </c>
      <c r="H5001" t="s">
        <v>21</v>
      </c>
      <c r="K5001" t="s">
        <v>16</v>
      </c>
    </row>
    <row r="5002" spans="1:11" x14ac:dyDescent="0.25">
      <c r="A5002" t="s">
        <v>277</v>
      </c>
      <c r="B5002" t="s">
        <v>12</v>
      </c>
      <c r="C5002" t="s">
        <v>109</v>
      </c>
      <c r="D5002" t="s">
        <v>14</v>
      </c>
      <c r="E5002" t="s">
        <v>32</v>
      </c>
      <c r="F5002">
        <v>2018</v>
      </c>
      <c r="G5002">
        <v>1.9319999999999999</v>
      </c>
      <c r="K5002" t="s">
        <v>16</v>
      </c>
    </row>
    <row r="5003" spans="1:11" x14ac:dyDescent="0.25">
      <c r="A5003" t="s">
        <v>277</v>
      </c>
      <c r="B5003" t="s">
        <v>12</v>
      </c>
      <c r="C5003" t="s">
        <v>109</v>
      </c>
      <c r="D5003" t="s">
        <v>14</v>
      </c>
      <c r="E5003" t="s">
        <v>33</v>
      </c>
      <c r="F5003">
        <v>2018</v>
      </c>
      <c r="G5003">
        <v>1.3979999999999999</v>
      </c>
      <c r="K5003" t="s">
        <v>16</v>
      </c>
    </row>
    <row r="5004" spans="1:11" x14ac:dyDescent="0.25">
      <c r="A5004" t="s">
        <v>277</v>
      </c>
      <c r="B5004" t="s">
        <v>12</v>
      </c>
      <c r="C5004" t="s">
        <v>109</v>
      </c>
      <c r="D5004" t="s">
        <v>14</v>
      </c>
      <c r="E5004" t="s">
        <v>34</v>
      </c>
      <c r="F5004">
        <v>2018</v>
      </c>
      <c r="G5004">
        <v>2.0379999999999998</v>
      </c>
      <c r="K5004" t="s">
        <v>16</v>
      </c>
    </row>
    <row r="5005" spans="1:11" x14ac:dyDescent="0.25">
      <c r="A5005" t="s">
        <v>277</v>
      </c>
      <c r="B5005" t="s">
        <v>12</v>
      </c>
      <c r="C5005" t="s">
        <v>109</v>
      </c>
      <c r="D5005" t="s">
        <v>14</v>
      </c>
      <c r="E5005" t="s">
        <v>80</v>
      </c>
      <c r="F5005">
        <v>2018</v>
      </c>
      <c r="G5005">
        <v>0.72599999999999998</v>
      </c>
      <c r="H5005" t="s">
        <v>21</v>
      </c>
      <c r="K5005" t="s">
        <v>16</v>
      </c>
    </row>
    <row r="5006" spans="1:11" x14ac:dyDescent="0.25">
      <c r="A5006" t="s">
        <v>277</v>
      </c>
      <c r="B5006" t="s">
        <v>12</v>
      </c>
      <c r="C5006" t="s">
        <v>109</v>
      </c>
      <c r="D5006" t="s">
        <v>14</v>
      </c>
      <c r="E5006" t="s">
        <v>35</v>
      </c>
      <c r="F5006">
        <v>2018</v>
      </c>
      <c r="G5006">
        <v>0.90100000000000002</v>
      </c>
      <c r="H5006" t="s">
        <v>21</v>
      </c>
      <c r="K5006" t="s">
        <v>16</v>
      </c>
    </row>
    <row r="5007" spans="1:11" x14ac:dyDescent="0.25">
      <c r="A5007" t="s">
        <v>277</v>
      </c>
      <c r="B5007" t="s">
        <v>12</v>
      </c>
      <c r="C5007" t="s">
        <v>109</v>
      </c>
      <c r="D5007" t="s">
        <v>14</v>
      </c>
      <c r="E5007" t="s">
        <v>36</v>
      </c>
      <c r="F5007">
        <v>2018</v>
      </c>
      <c r="G5007">
        <v>2.9740000000000002</v>
      </c>
      <c r="K5007" t="s">
        <v>16</v>
      </c>
    </row>
    <row r="5008" spans="1:11" x14ac:dyDescent="0.25">
      <c r="A5008" t="s">
        <v>277</v>
      </c>
      <c r="B5008" t="s">
        <v>12</v>
      </c>
      <c r="C5008" t="s">
        <v>109</v>
      </c>
      <c r="D5008" t="s">
        <v>14</v>
      </c>
      <c r="E5008" t="s">
        <v>110</v>
      </c>
      <c r="F5008">
        <v>2018</v>
      </c>
      <c r="H5008" t="s">
        <v>21</v>
      </c>
      <c r="K5008" t="s">
        <v>16</v>
      </c>
    </row>
    <row r="5009" spans="1:11" x14ac:dyDescent="0.25">
      <c r="A5009" t="s">
        <v>277</v>
      </c>
      <c r="B5009" t="s">
        <v>12</v>
      </c>
      <c r="C5009" t="s">
        <v>109</v>
      </c>
      <c r="D5009" t="s">
        <v>14</v>
      </c>
      <c r="E5009" t="s">
        <v>81</v>
      </c>
      <c r="F5009">
        <v>2018</v>
      </c>
      <c r="H5009" t="s">
        <v>21</v>
      </c>
      <c r="K5009" t="s">
        <v>16</v>
      </c>
    </row>
    <row r="5010" spans="1:11" x14ac:dyDescent="0.25">
      <c r="A5010" t="s">
        <v>277</v>
      </c>
      <c r="B5010" t="s">
        <v>12</v>
      </c>
      <c r="C5010" t="s">
        <v>109</v>
      </c>
      <c r="D5010" t="s">
        <v>14</v>
      </c>
      <c r="E5010" t="s">
        <v>37</v>
      </c>
      <c r="F5010">
        <v>2018</v>
      </c>
      <c r="G5010">
        <v>0.438</v>
      </c>
      <c r="H5010" t="s">
        <v>21</v>
      </c>
      <c r="K5010" t="s">
        <v>16</v>
      </c>
    </row>
    <row r="5011" spans="1:11" x14ac:dyDescent="0.25">
      <c r="A5011" t="s">
        <v>277</v>
      </c>
      <c r="B5011" t="s">
        <v>12</v>
      </c>
      <c r="C5011" t="s">
        <v>109</v>
      </c>
      <c r="D5011" t="s">
        <v>14</v>
      </c>
      <c r="E5011" t="s">
        <v>38</v>
      </c>
      <c r="F5011">
        <v>2018</v>
      </c>
      <c r="G5011">
        <v>3.75</v>
      </c>
      <c r="K5011" t="s">
        <v>16</v>
      </c>
    </row>
    <row r="5012" spans="1:11" x14ac:dyDescent="0.25">
      <c r="A5012" t="s">
        <v>277</v>
      </c>
      <c r="B5012" t="s">
        <v>12</v>
      </c>
      <c r="C5012" t="s">
        <v>109</v>
      </c>
      <c r="D5012" t="s">
        <v>14</v>
      </c>
      <c r="E5012" t="s">
        <v>82</v>
      </c>
      <c r="F5012">
        <v>2018</v>
      </c>
      <c r="G5012">
        <v>5.3639999999999999</v>
      </c>
      <c r="K5012" t="s">
        <v>16</v>
      </c>
    </row>
    <row r="5013" spans="1:11" x14ac:dyDescent="0.25">
      <c r="A5013" t="s">
        <v>277</v>
      </c>
      <c r="B5013" t="s">
        <v>12</v>
      </c>
      <c r="C5013" t="s">
        <v>109</v>
      </c>
      <c r="D5013" t="s">
        <v>14</v>
      </c>
      <c r="E5013" t="s">
        <v>39</v>
      </c>
      <c r="F5013">
        <v>2018</v>
      </c>
      <c r="G5013">
        <v>3.5459999999999998</v>
      </c>
      <c r="K5013" t="s">
        <v>16</v>
      </c>
    </row>
    <row r="5014" spans="1:11" x14ac:dyDescent="0.25">
      <c r="A5014" t="s">
        <v>277</v>
      </c>
      <c r="B5014" t="s">
        <v>12</v>
      </c>
      <c r="C5014" t="s">
        <v>109</v>
      </c>
      <c r="D5014" t="s">
        <v>14</v>
      </c>
      <c r="E5014" t="s">
        <v>83</v>
      </c>
      <c r="F5014">
        <v>2018</v>
      </c>
      <c r="G5014">
        <v>2.0710000000000002</v>
      </c>
      <c r="K5014" t="s">
        <v>16</v>
      </c>
    </row>
    <row r="5015" spans="1:11" x14ac:dyDescent="0.25">
      <c r="A5015" t="s">
        <v>277</v>
      </c>
      <c r="B5015" t="s">
        <v>12</v>
      </c>
      <c r="C5015" t="s">
        <v>109</v>
      </c>
      <c r="D5015" t="s">
        <v>14</v>
      </c>
      <c r="E5015" t="s">
        <v>40</v>
      </c>
      <c r="F5015">
        <v>2018</v>
      </c>
      <c r="G5015">
        <v>0.434</v>
      </c>
      <c r="H5015" t="s">
        <v>21</v>
      </c>
      <c r="K5015" t="s">
        <v>16</v>
      </c>
    </row>
    <row r="5016" spans="1:11" x14ac:dyDescent="0.25">
      <c r="A5016" t="s">
        <v>277</v>
      </c>
      <c r="B5016" t="s">
        <v>12</v>
      </c>
      <c r="C5016" t="s">
        <v>109</v>
      </c>
      <c r="D5016" t="s">
        <v>14</v>
      </c>
      <c r="E5016" t="s">
        <v>84</v>
      </c>
      <c r="F5016">
        <v>2018</v>
      </c>
      <c r="G5016">
        <v>1.0409999999999999</v>
      </c>
      <c r="H5016" t="s">
        <v>21</v>
      </c>
      <c r="K5016" t="s">
        <v>16</v>
      </c>
    </row>
    <row r="5017" spans="1:11" x14ac:dyDescent="0.25">
      <c r="A5017" t="s">
        <v>277</v>
      </c>
      <c r="B5017" t="s">
        <v>12</v>
      </c>
      <c r="C5017" t="s">
        <v>109</v>
      </c>
      <c r="D5017" t="s">
        <v>14</v>
      </c>
      <c r="E5017" t="s">
        <v>85</v>
      </c>
      <c r="F5017">
        <v>2018</v>
      </c>
      <c r="G5017">
        <v>0.873</v>
      </c>
      <c r="H5017" t="s">
        <v>21</v>
      </c>
      <c r="K5017" t="s">
        <v>16</v>
      </c>
    </row>
    <row r="5018" spans="1:11" x14ac:dyDescent="0.25">
      <c r="A5018" t="s">
        <v>277</v>
      </c>
      <c r="B5018" t="s">
        <v>12</v>
      </c>
      <c r="C5018" t="s">
        <v>109</v>
      </c>
      <c r="D5018" t="s">
        <v>14</v>
      </c>
      <c r="E5018" t="s">
        <v>86</v>
      </c>
      <c r="F5018">
        <v>2018</v>
      </c>
      <c r="G5018">
        <v>30.951000000000001</v>
      </c>
      <c r="K5018" t="s">
        <v>16</v>
      </c>
    </row>
    <row r="5019" spans="1:11" x14ac:dyDescent="0.25">
      <c r="A5019" t="s">
        <v>277</v>
      </c>
      <c r="B5019" t="s">
        <v>12</v>
      </c>
      <c r="C5019" t="s">
        <v>109</v>
      </c>
      <c r="D5019" t="s">
        <v>14</v>
      </c>
      <c r="E5019" t="s">
        <v>41</v>
      </c>
      <c r="F5019">
        <v>2018</v>
      </c>
      <c r="G5019">
        <v>4.28</v>
      </c>
      <c r="K5019" t="s">
        <v>16</v>
      </c>
    </row>
    <row r="5020" spans="1:11" x14ac:dyDescent="0.25">
      <c r="A5020" t="s">
        <v>277</v>
      </c>
      <c r="B5020" t="s">
        <v>12</v>
      </c>
      <c r="C5020" t="s">
        <v>109</v>
      </c>
      <c r="D5020" t="s">
        <v>14</v>
      </c>
      <c r="E5020" t="s">
        <v>42</v>
      </c>
      <c r="F5020">
        <v>2018</v>
      </c>
      <c r="G5020">
        <v>8.952</v>
      </c>
      <c r="K5020" t="s">
        <v>16</v>
      </c>
    </row>
    <row r="5021" spans="1:11" x14ac:dyDescent="0.25">
      <c r="A5021" t="s">
        <v>277</v>
      </c>
      <c r="B5021" t="s">
        <v>12</v>
      </c>
      <c r="C5021" t="s">
        <v>109</v>
      </c>
      <c r="D5021" t="s">
        <v>14</v>
      </c>
      <c r="E5021" t="s">
        <v>87</v>
      </c>
      <c r="F5021">
        <v>2018</v>
      </c>
      <c r="G5021">
        <v>11.18</v>
      </c>
      <c r="K5021" t="s">
        <v>16</v>
      </c>
    </row>
    <row r="5022" spans="1:11" x14ac:dyDescent="0.25">
      <c r="A5022" t="s">
        <v>277</v>
      </c>
      <c r="B5022" t="s">
        <v>12</v>
      </c>
      <c r="C5022" t="s">
        <v>109</v>
      </c>
      <c r="D5022" t="s">
        <v>14</v>
      </c>
      <c r="E5022" t="s">
        <v>43</v>
      </c>
      <c r="F5022">
        <v>2018</v>
      </c>
      <c r="G5022">
        <v>16.954000000000001</v>
      </c>
      <c r="K5022" t="s">
        <v>16</v>
      </c>
    </row>
    <row r="5023" spans="1:11" x14ac:dyDescent="0.25">
      <c r="A5023" t="s">
        <v>277</v>
      </c>
      <c r="B5023" t="s">
        <v>12</v>
      </c>
      <c r="C5023" t="s">
        <v>109</v>
      </c>
      <c r="D5023" t="s">
        <v>14</v>
      </c>
      <c r="E5023" t="s">
        <v>44</v>
      </c>
      <c r="F5023">
        <v>2018</v>
      </c>
      <c r="G5023">
        <v>62.052999999999997</v>
      </c>
      <c r="K5023" t="s">
        <v>16</v>
      </c>
    </row>
    <row r="5024" spans="1:11" x14ac:dyDescent="0.25">
      <c r="A5024" t="s">
        <v>277</v>
      </c>
      <c r="B5024" t="s">
        <v>12</v>
      </c>
      <c r="C5024" t="s">
        <v>109</v>
      </c>
      <c r="D5024" t="s">
        <v>14</v>
      </c>
      <c r="E5024" t="s">
        <v>45</v>
      </c>
      <c r="F5024">
        <v>2018</v>
      </c>
      <c r="G5024">
        <v>10.362</v>
      </c>
      <c r="K5024" t="s">
        <v>16</v>
      </c>
    </row>
    <row r="5025" spans="1:11" x14ac:dyDescent="0.25">
      <c r="A5025" t="s">
        <v>277</v>
      </c>
      <c r="B5025" t="s">
        <v>12</v>
      </c>
      <c r="C5025" t="s">
        <v>109</v>
      </c>
      <c r="D5025" t="s">
        <v>14</v>
      </c>
      <c r="E5025" t="s">
        <v>46</v>
      </c>
      <c r="F5025">
        <v>2018</v>
      </c>
      <c r="H5025" t="s">
        <v>21</v>
      </c>
      <c r="K5025" t="s">
        <v>16</v>
      </c>
    </row>
    <row r="5026" spans="1:11" x14ac:dyDescent="0.25">
      <c r="A5026" t="s">
        <v>277</v>
      </c>
      <c r="B5026" t="s">
        <v>12</v>
      </c>
      <c r="C5026" t="s">
        <v>109</v>
      </c>
      <c r="D5026" t="s">
        <v>14</v>
      </c>
      <c r="E5026" t="s">
        <v>88</v>
      </c>
      <c r="F5026">
        <v>2018</v>
      </c>
      <c r="G5026">
        <v>0.94299999999999995</v>
      </c>
      <c r="H5026" t="s">
        <v>21</v>
      </c>
      <c r="K5026" t="s">
        <v>16</v>
      </c>
    </row>
    <row r="5027" spans="1:11" x14ac:dyDescent="0.25">
      <c r="A5027" t="s">
        <v>277</v>
      </c>
      <c r="B5027" t="s">
        <v>12</v>
      </c>
      <c r="C5027" t="s">
        <v>109</v>
      </c>
      <c r="D5027" t="s">
        <v>14</v>
      </c>
      <c r="E5027" t="s">
        <v>89</v>
      </c>
      <c r="F5027">
        <v>2018</v>
      </c>
      <c r="G5027">
        <v>10.930999999999999</v>
      </c>
      <c r="K5027" t="s">
        <v>16</v>
      </c>
    </row>
    <row r="5028" spans="1:11" x14ac:dyDescent="0.25">
      <c r="A5028" t="s">
        <v>277</v>
      </c>
      <c r="B5028" t="s">
        <v>12</v>
      </c>
      <c r="C5028" t="s">
        <v>109</v>
      </c>
      <c r="D5028" t="s">
        <v>14</v>
      </c>
      <c r="E5028" t="s">
        <v>90</v>
      </c>
      <c r="F5028">
        <v>2018</v>
      </c>
      <c r="G5028">
        <v>1.089</v>
      </c>
      <c r="H5028" t="s">
        <v>21</v>
      </c>
      <c r="K5028" t="s">
        <v>16</v>
      </c>
    </row>
    <row r="5029" spans="1:11" x14ac:dyDescent="0.25">
      <c r="A5029" t="s">
        <v>277</v>
      </c>
      <c r="B5029" t="s">
        <v>12</v>
      </c>
      <c r="C5029" t="s">
        <v>109</v>
      </c>
      <c r="D5029" t="s">
        <v>14</v>
      </c>
      <c r="E5029" t="s">
        <v>47</v>
      </c>
      <c r="F5029">
        <v>2018</v>
      </c>
      <c r="G5029">
        <v>12.686999999999999</v>
      </c>
      <c r="K5029" t="s">
        <v>16</v>
      </c>
    </row>
    <row r="5030" spans="1:11" x14ac:dyDescent="0.25">
      <c r="A5030" t="s">
        <v>277</v>
      </c>
      <c r="B5030" t="s">
        <v>12</v>
      </c>
      <c r="C5030" t="s">
        <v>109</v>
      </c>
      <c r="D5030" t="s">
        <v>14</v>
      </c>
      <c r="E5030" t="s">
        <v>48</v>
      </c>
      <c r="F5030">
        <v>2018</v>
      </c>
      <c r="G5030">
        <v>47.198999999999998</v>
      </c>
      <c r="K5030" t="s">
        <v>16</v>
      </c>
    </row>
    <row r="5031" spans="1:11" x14ac:dyDescent="0.25">
      <c r="A5031" t="s">
        <v>277</v>
      </c>
      <c r="B5031" t="s">
        <v>12</v>
      </c>
      <c r="C5031" t="s">
        <v>109</v>
      </c>
      <c r="D5031" t="s">
        <v>14</v>
      </c>
      <c r="E5031" t="s">
        <v>49</v>
      </c>
      <c r="F5031">
        <v>2018</v>
      </c>
      <c r="G5031">
        <v>0.95199999999999996</v>
      </c>
      <c r="H5031" t="s">
        <v>21</v>
      </c>
      <c r="K5031" t="s">
        <v>16</v>
      </c>
    </row>
    <row r="5032" spans="1:11" x14ac:dyDescent="0.25">
      <c r="A5032" t="s">
        <v>277</v>
      </c>
      <c r="B5032" t="s">
        <v>12</v>
      </c>
      <c r="C5032" t="s">
        <v>109</v>
      </c>
      <c r="D5032" t="s">
        <v>14</v>
      </c>
      <c r="E5032" t="s">
        <v>50</v>
      </c>
      <c r="F5032">
        <v>2018</v>
      </c>
      <c r="H5032" t="s">
        <v>21</v>
      </c>
      <c r="K5032" t="s">
        <v>16</v>
      </c>
    </row>
    <row r="5033" spans="1:11" x14ac:dyDescent="0.25">
      <c r="A5033" t="s">
        <v>277</v>
      </c>
      <c r="B5033" t="s">
        <v>12</v>
      </c>
      <c r="C5033" t="s">
        <v>109</v>
      </c>
      <c r="D5033" t="s">
        <v>14</v>
      </c>
      <c r="E5033" t="s">
        <v>51</v>
      </c>
      <c r="F5033">
        <v>2018</v>
      </c>
      <c r="G5033">
        <v>0.52600000000000002</v>
      </c>
      <c r="H5033" t="s">
        <v>21</v>
      </c>
      <c r="K5033" t="s">
        <v>16</v>
      </c>
    </row>
    <row r="5034" spans="1:11" x14ac:dyDescent="0.25">
      <c r="A5034" t="s">
        <v>277</v>
      </c>
      <c r="B5034" t="s">
        <v>12</v>
      </c>
      <c r="C5034" t="s">
        <v>109</v>
      </c>
      <c r="D5034" t="s">
        <v>14</v>
      </c>
      <c r="E5034" t="s">
        <v>52</v>
      </c>
      <c r="F5034">
        <v>2018</v>
      </c>
      <c r="G5034">
        <v>2.0670000000000002</v>
      </c>
      <c r="K5034" t="s">
        <v>16</v>
      </c>
    </row>
    <row r="5035" spans="1:11" x14ac:dyDescent="0.25">
      <c r="A5035" t="s">
        <v>277</v>
      </c>
      <c r="B5035" t="s">
        <v>12</v>
      </c>
      <c r="C5035" t="s">
        <v>109</v>
      </c>
      <c r="D5035" t="s">
        <v>14</v>
      </c>
      <c r="E5035" t="s">
        <v>91</v>
      </c>
      <c r="F5035">
        <v>2018</v>
      </c>
      <c r="G5035">
        <v>1.2490000000000001</v>
      </c>
      <c r="K5035" t="s">
        <v>16</v>
      </c>
    </row>
    <row r="5036" spans="1:11" x14ac:dyDescent="0.25">
      <c r="A5036" t="s">
        <v>277</v>
      </c>
      <c r="B5036" t="s">
        <v>12</v>
      </c>
      <c r="C5036" t="s">
        <v>109</v>
      </c>
      <c r="D5036" t="s">
        <v>14</v>
      </c>
      <c r="E5036" t="s">
        <v>92</v>
      </c>
      <c r="F5036">
        <v>2018</v>
      </c>
      <c r="G5036">
        <v>1.369</v>
      </c>
      <c r="K5036" t="s">
        <v>16</v>
      </c>
    </row>
    <row r="5037" spans="1:11" x14ac:dyDescent="0.25">
      <c r="A5037" t="s">
        <v>277</v>
      </c>
      <c r="B5037" t="s">
        <v>12</v>
      </c>
      <c r="C5037" t="s">
        <v>109</v>
      </c>
      <c r="D5037" t="s">
        <v>14</v>
      </c>
      <c r="E5037" t="s">
        <v>53</v>
      </c>
      <c r="F5037">
        <v>2018</v>
      </c>
      <c r="G5037">
        <v>8.4120000000000008</v>
      </c>
      <c r="K5037" t="s">
        <v>16</v>
      </c>
    </row>
    <row r="5038" spans="1:11" x14ac:dyDescent="0.25">
      <c r="A5038" t="s">
        <v>277</v>
      </c>
      <c r="B5038" t="s">
        <v>12</v>
      </c>
      <c r="C5038" t="s">
        <v>109</v>
      </c>
      <c r="D5038" t="s">
        <v>14</v>
      </c>
      <c r="E5038" t="s">
        <v>93</v>
      </c>
      <c r="F5038">
        <v>2018</v>
      </c>
      <c r="G5038">
        <v>1.4650000000000001</v>
      </c>
      <c r="K5038" t="s">
        <v>16</v>
      </c>
    </row>
    <row r="5039" spans="1:11" x14ac:dyDescent="0.25">
      <c r="A5039" t="s">
        <v>277</v>
      </c>
      <c r="B5039" t="s">
        <v>12</v>
      </c>
      <c r="C5039" t="s">
        <v>109</v>
      </c>
      <c r="D5039" t="s">
        <v>14</v>
      </c>
      <c r="E5039" t="s">
        <v>94</v>
      </c>
      <c r="F5039">
        <v>2018</v>
      </c>
      <c r="G5039">
        <v>3.9409999999999998</v>
      </c>
      <c r="K5039" t="s">
        <v>16</v>
      </c>
    </row>
    <row r="5040" spans="1:11" x14ac:dyDescent="0.25">
      <c r="A5040" t="s">
        <v>277</v>
      </c>
      <c r="B5040" t="s">
        <v>12</v>
      </c>
      <c r="C5040" t="s">
        <v>109</v>
      </c>
      <c r="D5040" t="s">
        <v>14</v>
      </c>
      <c r="E5040" t="s">
        <v>54</v>
      </c>
      <c r="F5040">
        <v>2018</v>
      </c>
      <c r="G5040">
        <v>1.01</v>
      </c>
      <c r="K5040" t="s">
        <v>16</v>
      </c>
    </row>
    <row r="5041" spans="1:11" x14ac:dyDescent="0.25">
      <c r="A5041" t="s">
        <v>277</v>
      </c>
      <c r="B5041" t="s">
        <v>12</v>
      </c>
      <c r="C5041" t="s">
        <v>109</v>
      </c>
      <c r="D5041" t="s">
        <v>14</v>
      </c>
      <c r="E5041" t="s">
        <v>95</v>
      </c>
      <c r="F5041">
        <v>2018</v>
      </c>
      <c r="G5041">
        <v>4.3689999999999998</v>
      </c>
      <c r="K5041" t="s">
        <v>16</v>
      </c>
    </row>
    <row r="5042" spans="1:11" x14ac:dyDescent="0.25">
      <c r="A5042" t="s">
        <v>277</v>
      </c>
      <c r="B5042" t="s">
        <v>12</v>
      </c>
      <c r="C5042" t="s">
        <v>109</v>
      </c>
      <c r="D5042" t="s">
        <v>14</v>
      </c>
      <c r="E5042" t="s">
        <v>96</v>
      </c>
      <c r="F5042">
        <v>2018</v>
      </c>
      <c r="G5042">
        <v>1.3109999999999999</v>
      </c>
      <c r="K5042" t="s">
        <v>16</v>
      </c>
    </row>
    <row r="5043" spans="1:11" x14ac:dyDescent="0.25">
      <c r="A5043" t="s">
        <v>277</v>
      </c>
      <c r="B5043" t="s">
        <v>12</v>
      </c>
      <c r="C5043" t="s">
        <v>109</v>
      </c>
      <c r="D5043" t="s">
        <v>14</v>
      </c>
      <c r="E5043" t="s">
        <v>97</v>
      </c>
      <c r="F5043">
        <v>2018</v>
      </c>
      <c r="G5043">
        <v>0.63600000000000001</v>
      </c>
      <c r="H5043" t="s">
        <v>21</v>
      </c>
      <c r="K5043" t="s">
        <v>16</v>
      </c>
    </row>
    <row r="5044" spans="1:11" x14ac:dyDescent="0.25">
      <c r="A5044" t="s">
        <v>277</v>
      </c>
      <c r="B5044" t="s">
        <v>12</v>
      </c>
      <c r="C5044" t="s">
        <v>109</v>
      </c>
      <c r="D5044" t="s">
        <v>14</v>
      </c>
      <c r="E5044" t="s">
        <v>55</v>
      </c>
      <c r="F5044">
        <v>2018</v>
      </c>
      <c r="G5044">
        <v>1.0409999999999999</v>
      </c>
      <c r="K5044" t="s">
        <v>16</v>
      </c>
    </row>
    <row r="5045" spans="1:11" x14ac:dyDescent="0.25">
      <c r="A5045" t="s">
        <v>277</v>
      </c>
      <c r="B5045" t="s">
        <v>12</v>
      </c>
      <c r="C5045" t="s">
        <v>109</v>
      </c>
      <c r="D5045" t="s">
        <v>14</v>
      </c>
      <c r="E5045" t="s">
        <v>98</v>
      </c>
      <c r="F5045">
        <v>2018</v>
      </c>
      <c r="H5045" t="s">
        <v>21</v>
      </c>
      <c r="K5045" t="s">
        <v>16</v>
      </c>
    </row>
    <row r="5046" spans="1:11" x14ac:dyDescent="0.25">
      <c r="A5046" t="s">
        <v>277</v>
      </c>
      <c r="B5046" t="s">
        <v>12</v>
      </c>
      <c r="C5046" t="s">
        <v>109</v>
      </c>
      <c r="D5046" t="s">
        <v>14</v>
      </c>
      <c r="E5046" t="s">
        <v>99</v>
      </c>
      <c r="F5046">
        <v>2018</v>
      </c>
      <c r="G5046">
        <v>1.29</v>
      </c>
      <c r="K5046" t="s">
        <v>16</v>
      </c>
    </row>
    <row r="5047" spans="1:11" x14ac:dyDescent="0.25">
      <c r="A5047" t="s">
        <v>277</v>
      </c>
      <c r="B5047" t="s">
        <v>12</v>
      </c>
      <c r="C5047" t="s">
        <v>109</v>
      </c>
      <c r="D5047" t="s">
        <v>14</v>
      </c>
      <c r="E5047" t="s">
        <v>100</v>
      </c>
      <c r="F5047">
        <v>2018</v>
      </c>
      <c r="G5047">
        <v>0.86699999999999999</v>
      </c>
      <c r="H5047" t="s">
        <v>21</v>
      </c>
      <c r="K5047" t="s">
        <v>16</v>
      </c>
    </row>
    <row r="5048" spans="1:11" x14ac:dyDescent="0.25">
      <c r="A5048" t="s">
        <v>277</v>
      </c>
      <c r="B5048" t="s">
        <v>12</v>
      </c>
      <c r="C5048" t="s">
        <v>109</v>
      </c>
      <c r="D5048" t="s">
        <v>14</v>
      </c>
      <c r="E5048" t="s">
        <v>56</v>
      </c>
      <c r="F5048">
        <v>2018</v>
      </c>
      <c r="G5048">
        <v>0.65500000000000003</v>
      </c>
      <c r="H5048" t="s">
        <v>21</v>
      </c>
      <c r="K5048" t="s">
        <v>16</v>
      </c>
    </row>
    <row r="5049" spans="1:11" x14ac:dyDescent="0.25">
      <c r="A5049" t="s">
        <v>277</v>
      </c>
      <c r="B5049" t="s">
        <v>12</v>
      </c>
      <c r="C5049" t="s">
        <v>109</v>
      </c>
      <c r="D5049" t="s">
        <v>14</v>
      </c>
      <c r="E5049" t="s">
        <v>101</v>
      </c>
      <c r="F5049">
        <v>2018</v>
      </c>
      <c r="G5049">
        <v>1.306</v>
      </c>
      <c r="H5049" t="s">
        <v>21</v>
      </c>
      <c r="K5049" t="s">
        <v>16</v>
      </c>
    </row>
    <row r="5050" spans="1:11" x14ac:dyDescent="0.25">
      <c r="A5050" t="s">
        <v>277</v>
      </c>
      <c r="B5050" t="s">
        <v>12</v>
      </c>
      <c r="C5050" t="s">
        <v>109</v>
      </c>
      <c r="D5050" t="s">
        <v>14</v>
      </c>
      <c r="E5050" t="s">
        <v>102</v>
      </c>
      <c r="F5050">
        <v>2018</v>
      </c>
      <c r="G5050">
        <v>2.3929999999999998</v>
      </c>
      <c r="K5050" t="s">
        <v>16</v>
      </c>
    </row>
    <row r="5051" spans="1:11" x14ac:dyDescent="0.25">
      <c r="A5051" t="s">
        <v>277</v>
      </c>
      <c r="B5051" t="s">
        <v>12</v>
      </c>
      <c r="C5051" t="s">
        <v>109</v>
      </c>
      <c r="D5051" t="s">
        <v>14</v>
      </c>
      <c r="E5051" t="s">
        <v>57</v>
      </c>
      <c r="F5051">
        <v>2018</v>
      </c>
      <c r="G5051">
        <v>10.704000000000001</v>
      </c>
      <c r="K5051" t="s">
        <v>16</v>
      </c>
    </row>
    <row r="5052" spans="1:11" x14ac:dyDescent="0.25">
      <c r="A5052" t="s">
        <v>277</v>
      </c>
      <c r="B5052" t="s">
        <v>12</v>
      </c>
      <c r="C5052" t="s">
        <v>109</v>
      </c>
      <c r="D5052" t="s">
        <v>14</v>
      </c>
      <c r="E5052" t="s">
        <v>103</v>
      </c>
      <c r="F5052">
        <v>2018</v>
      </c>
      <c r="G5052">
        <v>10.218999999999999</v>
      </c>
      <c r="K5052" t="s">
        <v>16</v>
      </c>
    </row>
    <row r="5053" spans="1:11" x14ac:dyDescent="0.25">
      <c r="A5053" t="s">
        <v>277</v>
      </c>
      <c r="B5053" t="s">
        <v>12</v>
      </c>
      <c r="C5053" t="s">
        <v>109</v>
      </c>
      <c r="D5053" t="s">
        <v>14</v>
      </c>
      <c r="E5053" t="s">
        <v>58</v>
      </c>
      <c r="F5053">
        <v>2018</v>
      </c>
      <c r="G5053">
        <v>9.4960000000000004</v>
      </c>
      <c r="K5053" t="s">
        <v>16</v>
      </c>
    </row>
    <row r="5054" spans="1:11" x14ac:dyDescent="0.25">
      <c r="A5054" t="s">
        <v>277</v>
      </c>
      <c r="B5054" t="s">
        <v>12</v>
      </c>
      <c r="C5054" t="s">
        <v>109</v>
      </c>
      <c r="D5054" t="s">
        <v>14</v>
      </c>
      <c r="E5054" t="s">
        <v>59</v>
      </c>
      <c r="F5054">
        <v>2018</v>
      </c>
      <c r="G5054">
        <v>30.538</v>
      </c>
      <c r="K5054" t="s">
        <v>16</v>
      </c>
    </row>
    <row r="5055" spans="1:11" x14ac:dyDescent="0.25">
      <c r="A5055" t="s">
        <v>277</v>
      </c>
      <c r="B5055" t="s">
        <v>12</v>
      </c>
      <c r="C5055" t="s">
        <v>109</v>
      </c>
      <c r="D5055" t="s">
        <v>14</v>
      </c>
      <c r="E5055" t="s">
        <v>60</v>
      </c>
      <c r="F5055">
        <v>2018</v>
      </c>
      <c r="G5055">
        <v>46.305</v>
      </c>
      <c r="K5055" t="s">
        <v>16</v>
      </c>
    </row>
    <row r="5056" spans="1:11" x14ac:dyDescent="0.25">
      <c r="A5056" t="s">
        <v>277</v>
      </c>
      <c r="B5056" t="s">
        <v>12</v>
      </c>
      <c r="C5056" t="s">
        <v>109</v>
      </c>
      <c r="D5056" t="s">
        <v>14</v>
      </c>
      <c r="E5056" t="s">
        <v>61</v>
      </c>
      <c r="F5056">
        <v>2018</v>
      </c>
      <c r="G5056">
        <v>14.813000000000001</v>
      </c>
      <c r="K5056" t="s">
        <v>16</v>
      </c>
    </row>
    <row r="5057" spans="1:11" x14ac:dyDescent="0.25">
      <c r="A5057" t="s">
        <v>277</v>
      </c>
      <c r="B5057" t="s">
        <v>12</v>
      </c>
      <c r="C5057" t="s">
        <v>109</v>
      </c>
      <c r="D5057" t="s">
        <v>14</v>
      </c>
      <c r="E5057" t="s">
        <v>62</v>
      </c>
      <c r="F5057">
        <v>2018</v>
      </c>
      <c r="G5057">
        <v>2.7850000000000001</v>
      </c>
      <c r="K5057" t="s">
        <v>16</v>
      </c>
    </row>
    <row r="5058" spans="1:11" x14ac:dyDescent="0.25">
      <c r="A5058" t="s">
        <v>277</v>
      </c>
      <c r="B5058" t="s">
        <v>12</v>
      </c>
      <c r="C5058" t="s">
        <v>109</v>
      </c>
      <c r="D5058" t="s">
        <v>14</v>
      </c>
      <c r="E5058" t="s">
        <v>104</v>
      </c>
      <c r="F5058">
        <v>2018</v>
      </c>
      <c r="G5058">
        <v>1.1120000000000001</v>
      </c>
      <c r="H5058" t="s">
        <v>21</v>
      </c>
      <c r="K5058" t="s">
        <v>16</v>
      </c>
    </row>
    <row r="5059" spans="1:11" x14ac:dyDescent="0.25">
      <c r="A5059" t="s">
        <v>277</v>
      </c>
      <c r="B5059" t="s">
        <v>12</v>
      </c>
      <c r="C5059" t="s">
        <v>109</v>
      </c>
      <c r="D5059" t="s">
        <v>14</v>
      </c>
      <c r="E5059" t="s">
        <v>105</v>
      </c>
      <c r="F5059">
        <v>2018</v>
      </c>
      <c r="G5059">
        <v>2.161</v>
      </c>
      <c r="K5059" t="s">
        <v>16</v>
      </c>
    </row>
    <row r="5060" spans="1:11" x14ac:dyDescent="0.25">
      <c r="A5060" t="s">
        <v>277</v>
      </c>
      <c r="B5060" t="s">
        <v>12</v>
      </c>
      <c r="C5060" t="s">
        <v>109</v>
      </c>
      <c r="D5060" t="s">
        <v>14</v>
      </c>
      <c r="E5060" t="s">
        <v>63</v>
      </c>
      <c r="F5060">
        <v>2018</v>
      </c>
      <c r="G5060">
        <v>0.29299999999999998</v>
      </c>
      <c r="H5060" t="s">
        <v>21</v>
      </c>
      <c r="K5060" t="s">
        <v>16</v>
      </c>
    </row>
    <row r="5061" spans="1:11" x14ac:dyDescent="0.25">
      <c r="A5061" t="s">
        <v>277</v>
      </c>
      <c r="B5061" t="s">
        <v>12</v>
      </c>
      <c r="C5061" t="s">
        <v>109</v>
      </c>
      <c r="D5061" t="s">
        <v>14</v>
      </c>
      <c r="E5061" t="s">
        <v>106</v>
      </c>
      <c r="F5061">
        <v>2018</v>
      </c>
      <c r="G5061">
        <v>0.82299999999999995</v>
      </c>
      <c r="H5061" t="s">
        <v>21</v>
      </c>
      <c r="K5061" t="s">
        <v>16</v>
      </c>
    </row>
    <row r="5062" spans="1:11" x14ac:dyDescent="0.25">
      <c r="A5062" t="s">
        <v>277</v>
      </c>
      <c r="B5062" t="s">
        <v>12</v>
      </c>
      <c r="C5062" t="s">
        <v>109</v>
      </c>
      <c r="D5062" t="s">
        <v>14</v>
      </c>
      <c r="E5062" t="s">
        <v>64</v>
      </c>
      <c r="F5062">
        <v>2018</v>
      </c>
      <c r="G5062">
        <v>0.38100000000000001</v>
      </c>
      <c r="H5062" t="s">
        <v>21</v>
      </c>
      <c r="K5062" t="s">
        <v>16</v>
      </c>
    </row>
    <row r="5063" spans="1:11" x14ac:dyDescent="0.25">
      <c r="A5063" t="s">
        <v>277</v>
      </c>
      <c r="B5063" t="s">
        <v>12</v>
      </c>
      <c r="C5063" t="s">
        <v>109</v>
      </c>
      <c r="D5063" t="s">
        <v>14</v>
      </c>
      <c r="E5063" t="s">
        <v>65</v>
      </c>
      <c r="F5063">
        <v>2018</v>
      </c>
      <c r="G5063">
        <v>2.3039999999999998</v>
      </c>
      <c r="K5063" t="s">
        <v>16</v>
      </c>
    </row>
    <row r="5064" spans="1:11" x14ac:dyDescent="0.25">
      <c r="A5064" t="s">
        <v>277</v>
      </c>
      <c r="B5064" t="s">
        <v>12</v>
      </c>
      <c r="C5064" t="s">
        <v>109</v>
      </c>
      <c r="D5064" t="s">
        <v>14</v>
      </c>
      <c r="E5064" t="s">
        <v>66</v>
      </c>
      <c r="F5064">
        <v>2018</v>
      </c>
      <c r="G5064">
        <v>1.7509999999999999</v>
      </c>
      <c r="K5064" t="s">
        <v>16</v>
      </c>
    </row>
    <row r="5065" spans="1:11" x14ac:dyDescent="0.25">
      <c r="A5065" t="s">
        <v>277</v>
      </c>
      <c r="B5065" t="s">
        <v>12</v>
      </c>
      <c r="C5065" t="s">
        <v>109</v>
      </c>
      <c r="D5065" t="s">
        <v>14</v>
      </c>
      <c r="E5065" t="s">
        <v>67</v>
      </c>
      <c r="F5065">
        <v>2018</v>
      </c>
      <c r="G5065">
        <v>27.065000000000001</v>
      </c>
      <c r="K5065" t="s">
        <v>16</v>
      </c>
    </row>
    <row r="5066" spans="1:11" x14ac:dyDescent="0.25">
      <c r="A5066" t="s">
        <v>277</v>
      </c>
      <c r="B5066" t="s">
        <v>12</v>
      </c>
      <c r="C5066" t="s">
        <v>109</v>
      </c>
      <c r="D5066" t="s">
        <v>14</v>
      </c>
      <c r="E5066" t="s">
        <v>68</v>
      </c>
      <c r="F5066">
        <v>2018</v>
      </c>
      <c r="G5066">
        <v>39.046999999999997</v>
      </c>
      <c r="K5066" t="s">
        <v>16</v>
      </c>
    </row>
    <row r="5067" spans="1:11" x14ac:dyDescent="0.25">
      <c r="A5067" t="s">
        <v>277</v>
      </c>
      <c r="B5067" t="s">
        <v>12</v>
      </c>
      <c r="C5067" t="s">
        <v>109</v>
      </c>
      <c r="D5067" t="s">
        <v>14</v>
      </c>
      <c r="E5067" t="s">
        <v>107</v>
      </c>
      <c r="F5067">
        <v>2018</v>
      </c>
      <c r="G5067">
        <v>32.402000000000001</v>
      </c>
      <c r="K5067" t="s">
        <v>16</v>
      </c>
    </row>
    <row r="5068" spans="1:11" x14ac:dyDescent="0.25">
      <c r="A5068" t="s">
        <v>277</v>
      </c>
      <c r="B5068" t="s">
        <v>12</v>
      </c>
      <c r="C5068" t="s">
        <v>109</v>
      </c>
      <c r="D5068" t="s">
        <v>14</v>
      </c>
      <c r="E5068" t="s">
        <v>69</v>
      </c>
      <c r="F5068">
        <v>2018</v>
      </c>
      <c r="G5068">
        <v>1.0069999999999999</v>
      </c>
      <c r="K5068" t="s">
        <v>16</v>
      </c>
    </row>
    <row r="5069" spans="1:11" x14ac:dyDescent="0.25">
      <c r="A5069" t="s">
        <v>278</v>
      </c>
      <c r="B5069" t="s">
        <v>12</v>
      </c>
      <c r="C5069" t="s">
        <v>207</v>
      </c>
      <c r="D5069" t="s">
        <v>14</v>
      </c>
      <c r="E5069" t="s">
        <v>15</v>
      </c>
      <c r="F5069">
        <v>2017</v>
      </c>
      <c r="G5069">
        <v>2125.6849999999999</v>
      </c>
      <c r="K5069" t="s">
        <v>16</v>
      </c>
    </row>
    <row r="5070" spans="1:11" x14ac:dyDescent="0.25">
      <c r="A5070" t="s">
        <v>278</v>
      </c>
      <c r="B5070" t="s">
        <v>12</v>
      </c>
      <c r="C5070" t="s">
        <v>207</v>
      </c>
      <c r="D5070" t="s">
        <v>14</v>
      </c>
      <c r="E5070" t="s">
        <v>17</v>
      </c>
      <c r="F5070">
        <v>2017</v>
      </c>
      <c r="G5070">
        <v>637.48599999999999</v>
      </c>
      <c r="K5070" t="s">
        <v>16</v>
      </c>
    </row>
    <row r="5071" spans="1:11" x14ac:dyDescent="0.25">
      <c r="A5071" t="s">
        <v>278</v>
      </c>
      <c r="B5071" t="s">
        <v>12</v>
      </c>
      <c r="C5071" t="s">
        <v>207</v>
      </c>
      <c r="D5071" t="s">
        <v>14</v>
      </c>
      <c r="E5071" t="s">
        <v>73</v>
      </c>
      <c r="F5071">
        <v>2017</v>
      </c>
      <c r="G5071">
        <v>10.452999999999999</v>
      </c>
      <c r="K5071" t="s">
        <v>16</v>
      </c>
    </row>
    <row r="5072" spans="1:11" x14ac:dyDescent="0.25">
      <c r="A5072" t="s">
        <v>278</v>
      </c>
      <c r="B5072" t="s">
        <v>12</v>
      </c>
      <c r="C5072" t="s">
        <v>207</v>
      </c>
      <c r="D5072" t="s">
        <v>14</v>
      </c>
      <c r="E5072" t="s">
        <v>18</v>
      </c>
      <c r="F5072">
        <v>2017</v>
      </c>
      <c r="G5072">
        <v>2.8010000000000002</v>
      </c>
      <c r="H5072" t="s">
        <v>21</v>
      </c>
      <c r="K5072" t="s">
        <v>16</v>
      </c>
    </row>
    <row r="5073" spans="1:11" x14ac:dyDescent="0.25">
      <c r="A5073" t="s">
        <v>278</v>
      </c>
      <c r="B5073" t="s">
        <v>12</v>
      </c>
      <c r="C5073" t="s">
        <v>207</v>
      </c>
      <c r="D5073" t="s">
        <v>14</v>
      </c>
      <c r="E5073" t="s">
        <v>19</v>
      </c>
      <c r="F5073">
        <v>2017</v>
      </c>
      <c r="H5073" t="s">
        <v>21</v>
      </c>
      <c r="K5073" t="s">
        <v>16</v>
      </c>
    </row>
    <row r="5074" spans="1:11" x14ac:dyDescent="0.25">
      <c r="A5074" t="s">
        <v>278</v>
      </c>
      <c r="B5074" t="s">
        <v>12</v>
      </c>
      <c r="C5074" t="s">
        <v>207</v>
      </c>
      <c r="D5074" t="s">
        <v>14</v>
      </c>
      <c r="E5074" t="s">
        <v>74</v>
      </c>
      <c r="F5074">
        <v>2017</v>
      </c>
      <c r="G5074">
        <v>2.5779999999999998</v>
      </c>
      <c r="H5074" t="s">
        <v>21</v>
      </c>
      <c r="K5074" t="s">
        <v>16</v>
      </c>
    </row>
    <row r="5075" spans="1:11" x14ac:dyDescent="0.25">
      <c r="A5075" t="s">
        <v>278</v>
      </c>
      <c r="B5075" t="s">
        <v>12</v>
      </c>
      <c r="C5075" t="s">
        <v>207</v>
      </c>
      <c r="D5075" t="s">
        <v>14</v>
      </c>
      <c r="E5075" t="s">
        <v>20</v>
      </c>
      <c r="F5075">
        <v>2017</v>
      </c>
      <c r="G5075">
        <v>5.4740000000000002</v>
      </c>
      <c r="K5075" t="s">
        <v>16</v>
      </c>
    </row>
    <row r="5076" spans="1:11" x14ac:dyDescent="0.25">
      <c r="A5076" t="s">
        <v>278</v>
      </c>
      <c r="B5076" t="s">
        <v>12</v>
      </c>
      <c r="C5076" t="s">
        <v>207</v>
      </c>
      <c r="D5076" t="s">
        <v>14</v>
      </c>
      <c r="E5076" t="s">
        <v>22</v>
      </c>
      <c r="F5076">
        <v>2017</v>
      </c>
      <c r="G5076">
        <v>12.773</v>
      </c>
      <c r="K5076" t="s">
        <v>16</v>
      </c>
    </row>
    <row r="5077" spans="1:11" x14ac:dyDescent="0.25">
      <c r="A5077" t="s">
        <v>278</v>
      </c>
      <c r="B5077" t="s">
        <v>12</v>
      </c>
      <c r="C5077" t="s">
        <v>207</v>
      </c>
      <c r="D5077" t="s">
        <v>14</v>
      </c>
      <c r="E5077" t="s">
        <v>75</v>
      </c>
      <c r="F5077">
        <v>2017</v>
      </c>
      <c r="H5077" t="s">
        <v>21</v>
      </c>
      <c r="K5077" t="s">
        <v>16</v>
      </c>
    </row>
    <row r="5078" spans="1:11" x14ac:dyDescent="0.25">
      <c r="A5078" t="s">
        <v>278</v>
      </c>
      <c r="B5078" t="s">
        <v>12</v>
      </c>
      <c r="C5078" t="s">
        <v>207</v>
      </c>
      <c r="D5078" t="s">
        <v>14</v>
      </c>
      <c r="E5078" t="s">
        <v>23</v>
      </c>
      <c r="F5078">
        <v>2017</v>
      </c>
      <c r="G5078">
        <v>198.54</v>
      </c>
      <c r="K5078" t="s">
        <v>16</v>
      </c>
    </row>
    <row r="5079" spans="1:11" x14ac:dyDescent="0.25">
      <c r="A5079" t="s">
        <v>278</v>
      </c>
      <c r="B5079" t="s">
        <v>12</v>
      </c>
      <c r="C5079" t="s">
        <v>207</v>
      </c>
      <c r="D5079" t="s">
        <v>14</v>
      </c>
      <c r="E5079" t="s">
        <v>76</v>
      </c>
      <c r="F5079">
        <v>2017</v>
      </c>
      <c r="G5079">
        <v>6.0339999999999998</v>
      </c>
      <c r="K5079" t="s">
        <v>16</v>
      </c>
    </row>
    <row r="5080" spans="1:11" x14ac:dyDescent="0.25">
      <c r="A5080" t="s">
        <v>278</v>
      </c>
      <c r="B5080" t="s">
        <v>12</v>
      </c>
      <c r="C5080" t="s">
        <v>207</v>
      </c>
      <c r="D5080" t="s">
        <v>14</v>
      </c>
      <c r="E5080" t="s">
        <v>25</v>
      </c>
      <c r="F5080">
        <v>2017</v>
      </c>
      <c r="G5080">
        <v>41.42</v>
      </c>
      <c r="K5080" t="s">
        <v>16</v>
      </c>
    </row>
    <row r="5081" spans="1:11" x14ac:dyDescent="0.25">
      <c r="A5081" t="s">
        <v>278</v>
      </c>
      <c r="B5081" t="s">
        <v>12</v>
      </c>
      <c r="C5081" t="s">
        <v>207</v>
      </c>
      <c r="D5081" t="s">
        <v>14</v>
      </c>
      <c r="E5081" t="s">
        <v>26</v>
      </c>
      <c r="F5081">
        <v>2017</v>
      </c>
      <c r="G5081">
        <v>47.25</v>
      </c>
      <c r="K5081" t="s">
        <v>16</v>
      </c>
    </row>
    <row r="5082" spans="1:11" x14ac:dyDescent="0.25">
      <c r="A5082" t="s">
        <v>278</v>
      </c>
      <c r="B5082" t="s">
        <v>12</v>
      </c>
      <c r="C5082" t="s">
        <v>207</v>
      </c>
      <c r="D5082" t="s">
        <v>14</v>
      </c>
      <c r="E5082" t="s">
        <v>27</v>
      </c>
      <c r="F5082">
        <v>2017</v>
      </c>
      <c r="G5082">
        <v>5.0010000000000003</v>
      </c>
      <c r="K5082" t="s">
        <v>16</v>
      </c>
    </row>
    <row r="5083" spans="1:11" x14ac:dyDescent="0.25">
      <c r="A5083" t="s">
        <v>278</v>
      </c>
      <c r="B5083" t="s">
        <v>12</v>
      </c>
      <c r="C5083" t="s">
        <v>207</v>
      </c>
      <c r="D5083" t="s">
        <v>14</v>
      </c>
      <c r="E5083" t="s">
        <v>28</v>
      </c>
      <c r="F5083">
        <v>2017</v>
      </c>
      <c r="G5083">
        <v>66.055000000000007</v>
      </c>
      <c r="K5083" t="s">
        <v>16</v>
      </c>
    </row>
    <row r="5084" spans="1:11" x14ac:dyDescent="0.25">
      <c r="A5084" t="s">
        <v>278</v>
      </c>
      <c r="B5084" t="s">
        <v>12</v>
      </c>
      <c r="C5084" t="s">
        <v>207</v>
      </c>
      <c r="D5084" t="s">
        <v>14</v>
      </c>
      <c r="E5084" t="s">
        <v>29</v>
      </c>
      <c r="F5084">
        <v>2017</v>
      </c>
      <c r="H5084" t="s">
        <v>21</v>
      </c>
      <c r="K5084" t="s">
        <v>16</v>
      </c>
    </row>
    <row r="5085" spans="1:11" x14ac:dyDescent="0.25">
      <c r="A5085" t="s">
        <v>278</v>
      </c>
      <c r="B5085" t="s">
        <v>12</v>
      </c>
      <c r="C5085" t="s">
        <v>207</v>
      </c>
      <c r="D5085" t="s">
        <v>14</v>
      </c>
      <c r="E5085" t="s">
        <v>77</v>
      </c>
      <c r="F5085">
        <v>2017</v>
      </c>
      <c r="G5085">
        <v>0.95299999999999996</v>
      </c>
      <c r="H5085" t="s">
        <v>21</v>
      </c>
      <c r="K5085" t="s">
        <v>16</v>
      </c>
    </row>
    <row r="5086" spans="1:11" x14ac:dyDescent="0.25">
      <c r="A5086" t="s">
        <v>278</v>
      </c>
      <c r="B5086" t="s">
        <v>12</v>
      </c>
      <c r="C5086" t="s">
        <v>207</v>
      </c>
      <c r="D5086" t="s">
        <v>14</v>
      </c>
      <c r="E5086" t="s">
        <v>31</v>
      </c>
      <c r="F5086">
        <v>2017</v>
      </c>
      <c r="G5086">
        <v>4.7240000000000002</v>
      </c>
      <c r="H5086" t="s">
        <v>21</v>
      </c>
      <c r="K5086" t="s">
        <v>16</v>
      </c>
    </row>
    <row r="5087" spans="1:11" x14ac:dyDescent="0.25">
      <c r="A5087" t="s">
        <v>278</v>
      </c>
      <c r="B5087" t="s">
        <v>12</v>
      </c>
      <c r="C5087" t="s">
        <v>207</v>
      </c>
      <c r="D5087" t="s">
        <v>14</v>
      </c>
      <c r="E5087" t="s">
        <v>78</v>
      </c>
      <c r="F5087">
        <v>2017</v>
      </c>
      <c r="G5087">
        <v>3.8420000000000001</v>
      </c>
      <c r="H5087" t="s">
        <v>21</v>
      </c>
      <c r="K5087" t="s">
        <v>16</v>
      </c>
    </row>
    <row r="5088" spans="1:11" x14ac:dyDescent="0.25">
      <c r="A5088" t="s">
        <v>278</v>
      </c>
      <c r="B5088" t="s">
        <v>12</v>
      </c>
      <c r="C5088" t="s">
        <v>207</v>
      </c>
      <c r="D5088" t="s">
        <v>14</v>
      </c>
      <c r="E5088" t="s">
        <v>79</v>
      </c>
      <c r="F5088">
        <v>2017</v>
      </c>
      <c r="H5088" t="s">
        <v>21</v>
      </c>
      <c r="K5088" t="s">
        <v>16</v>
      </c>
    </row>
    <row r="5089" spans="1:11" x14ac:dyDescent="0.25">
      <c r="A5089" t="s">
        <v>278</v>
      </c>
      <c r="B5089" t="s">
        <v>12</v>
      </c>
      <c r="C5089" t="s">
        <v>207</v>
      </c>
      <c r="D5089" t="s">
        <v>14</v>
      </c>
      <c r="E5089" t="s">
        <v>32</v>
      </c>
      <c r="F5089">
        <v>2017</v>
      </c>
      <c r="G5089">
        <v>12.407</v>
      </c>
      <c r="K5089" t="s">
        <v>16</v>
      </c>
    </row>
    <row r="5090" spans="1:11" x14ac:dyDescent="0.25">
      <c r="A5090" t="s">
        <v>278</v>
      </c>
      <c r="B5090" t="s">
        <v>12</v>
      </c>
      <c r="C5090" t="s">
        <v>207</v>
      </c>
      <c r="D5090" t="s">
        <v>14</v>
      </c>
      <c r="E5090" t="s">
        <v>33</v>
      </c>
      <c r="F5090">
        <v>2017</v>
      </c>
      <c r="G5090">
        <v>8.9819999999999993</v>
      </c>
      <c r="K5090" t="s">
        <v>16</v>
      </c>
    </row>
    <row r="5091" spans="1:11" x14ac:dyDescent="0.25">
      <c r="A5091" t="s">
        <v>278</v>
      </c>
      <c r="B5091" t="s">
        <v>12</v>
      </c>
      <c r="C5091" t="s">
        <v>207</v>
      </c>
      <c r="D5091" t="s">
        <v>14</v>
      </c>
      <c r="E5091" t="s">
        <v>34</v>
      </c>
      <c r="F5091">
        <v>2017</v>
      </c>
      <c r="G5091">
        <v>10.369</v>
      </c>
      <c r="K5091" t="s">
        <v>16</v>
      </c>
    </row>
    <row r="5092" spans="1:11" x14ac:dyDescent="0.25">
      <c r="A5092" t="s">
        <v>278</v>
      </c>
      <c r="B5092" t="s">
        <v>12</v>
      </c>
      <c r="C5092" t="s">
        <v>207</v>
      </c>
      <c r="D5092" t="s">
        <v>14</v>
      </c>
      <c r="E5092" t="s">
        <v>80</v>
      </c>
      <c r="F5092">
        <v>2017</v>
      </c>
      <c r="H5092" t="s">
        <v>21</v>
      </c>
      <c r="K5092" t="s">
        <v>16</v>
      </c>
    </row>
    <row r="5093" spans="1:11" x14ac:dyDescent="0.25">
      <c r="A5093" t="s">
        <v>278</v>
      </c>
      <c r="B5093" t="s">
        <v>12</v>
      </c>
      <c r="C5093" t="s">
        <v>207</v>
      </c>
      <c r="D5093" t="s">
        <v>14</v>
      </c>
      <c r="E5093" t="s">
        <v>35</v>
      </c>
      <c r="F5093">
        <v>2017</v>
      </c>
      <c r="H5093" t="s">
        <v>21</v>
      </c>
      <c r="K5093" t="s">
        <v>16</v>
      </c>
    </row>
    <row r="5094" spans="1:11" x14ac:dyDescent="0.25">
      <c r="A5094" t="s">
        <v>278</v>
      </c>
      <c r="B5094" t="s">
        <v>12</v>
      </c>
      <c r="C5094" t="s">
        <v>207</v>
      </c>
      <c r="D5094" t="s">
        <v>14</v>
      </c>
      <c r="E5094" t="s">
        <v>36</v>
      </c>
      <c r="F5094">
        <v>2017</v>
      </c>
      <c r="H5094" t="s">
        <v>21</v>
      </c>
      <c r="K5094" t="s">
        <v>16</v>
      </c>
    </row>
    <row r="5095" spans="1:11" x14ac:dyDescent="0.25">
      <c r="A5095" t="s">
        <v>278</v>
      </c>
      <c r="B5095" t="s">
        <v>12</v>
      </c>
      <c r="C5095" t="s">
        <v>207</v>
      </c>
      <c r="D5095" t="s">
        <v>14</v>
      </c>
      <c r="E5095" t="s">
        <v>81</v>
      </c>
      <c r="F5095">
        <v>2017</v>
      </c>
      <c r="H5095" t="s">
        <v>21</v>
      </c>
      <c r="K5095" t="s">
        <v>16</v>
      </c>
    </row>
    <row r="5096" spans="1:11" x14ac:dyDescent="0.25">
      <c r="A5096" t="s">
        <v>278</v>
      </c>
      <c r="B5096" t="s">
        <v>12</v>
      </c>
      <c r="C5096" t="s">
        <v>207</v>
      </c>
      <c r="D5096" t="s">
        <v>14</v>
      </c>
      <c r="E5096" t="s">
        <v>37</v>
      </c>
      <c r="F5096">
        <v>2017</v>
      </c>
      <c r="G5096">
        <v>4.3970000000000002</v>
      </c>
      <c r="H5096" t="s">
        <v>21</v>
      </c>
      <c r="K5096" t="s">
        <v>16</v>
      </c>
    </row>
    <row r="5097" spans="1:11" x14ac:dyDescent="0.25">
      <c r="A5097" t="s">
        <v>278</v>
      </c>
      <c r="B5097" t="s">
        <v>12</v>
      </c>
      <c r="C5097" t="s">
        <v>207</v>
      </c>
      <c r="D5097" t="s">
        <v>14</v>
      </c>
      <c r="E5097" t="s">
        <v>38</v>
      </c>
      <c r="F5097">
        <v>2017</v>
      </c>
      <c r="G5097">
        <v>6.2670000000000003</v>
      </c>
      <c r="K5097" t="s">
        <v>16</v>
      </c>
    </row>
    <row r="5098" spans="1:11" x14ac:dyDescent="0.25">
      <c r="A5098" t="s">
        <v>278</v>
      </c>
      <c r="B5098" t="s">
        <v>12</v>
      </c>
      <c r="C5098" t="s">
        <v>207</v>
      </c>
      <c r="D5098" t="s">
        <v>14</v>
      </c>
      <c r="E5098" t="s">
        <v>82</v>
      </c>
      <c r="F5098">
        <v>2017</v>
      </c>
      <c r="G5098">
        <v>5.5330000000000004</v>
      </c>
      <c r="H5098" t="s">
        <v>21</v>
      </c>
      <c r="K5098" t="s">
        <v>16</v>
      </c>
    </row>
    <row r="5099" spans="1:11" x14ac:dyDescent="0.25">
      <c r="A5099" t="s">
        <v>278</v>
      </c>
      <c r="B5099" t="s">
        <v>12</v>
      </c>
      <c r="C5099" t="s">
        <v>207</v>
      </c>
      <c r="D5099" t="s">
        <v>14</v>
      </c>
      <c r="E5099" t="s">
        <v>39</v>
      </c>
      <c r="F5099">
        <v>2017</v>
      </c>
      <c r="G5099">
        <v>4.2969999999999997</v>
      </c>
      <c r="H5099" t="s">
        <v>21</v>
      </c>
      <c r="K5099" t="s">
        <v>16</v>
      </c>
    </row>
    <row r="5100" spans="1:11" x14ac:dyDescent="0.25">
      <c r="A5100" t="s">
        <v>278</v>
      </c>
      <c r="B5100" t="s">
        <v>12</v>
      </c>
      <c r="C5100" t="s">
        <v>207</v>
      </c>
      <c r="D5100" t="s">
        <v>14</v>
      </c>
      <c r="E5100" t="s">
        <v>83</v>
      </c>
      <c r="F5100">
        <v>2017</v>
      </c>
      <c r="G5100">
        <v>8.1349999999999998</v>
      </c>
      <c r="K5100" t="s">
        <v>16</v>
      </c>
    </row>
    <row r="5101" spans="1:11" x14ac:dyDescent="0.25">
      <c r="A5101" t="s">
        <v>278</v>
      </c>
      <c r="B5101" t="s">
        <v>12</v>
      </c>
      <c r="C5101" t="s">
        <v>207</v>
      </c>
      <c r="D5101" t="s">
        <v>14</v>
      </c>
      <c r="E5101" t="s">
        <v>40</v>
      </c>
      <c r="F5101">
        <v>2017</v>
      </c>
      <c r="H5101" t="s">
        <v>21</v>
      </c>
      <c r="K5101" t="s">
        <v>16</v>
      </c>
    </row>
    <row r="5102" spans="1:11" x14ac:dyDescent="0.25">
      <c r="A5102" t="s">
        <v>278</v>
      </c>
      <c r="B5102" t="s">
        <v>12</v>
      </c>
      <c r="C5102" t="s">
        <v>207</v>
      </c>
      <c r="D5102" t="s">
        <v>14</v>
      </c>
      <c r="E5102" t="s">
        <v>84</v>
      </c>
      <c r="F5102">
        <v>2017</v>
      </c>
      <c r="H5102" t="s">
        <v>21</v>
      </c>
      <c r="K5102" t="s">
        <v>16</v>
      </c>
    </row>
    <row r="5103" spans="1:11" x14ac:dyDescent="0.25">
      <c r="A5103" t="s">
        <v>278</v>
      </c>
      <c r="B5103" t="s">
        <v>12</v>
      </c>
      <c r="C5103" t="s">
        <v>207</v>
      </c>
      <c r="D5103" t="s">
        <v>14</v>
      </c>
      <c r="E5103" t="s">
        <v>86</v>
      </c>
      <c r="F5103">
        <v>2017</v>
      </c>
      <c r="G5103">
        <v>31.952000000000002</v>
      </c>
      <c r="K5103" t="s">
        <v>16</v>
      </c>
    </row>
    <row r="5104" spans="1:11" x14ac:dyDescent="0.25">
      <c r="A5104" t="s">
        <v>278</v>
      </c>
      <c r="B5104" t="s">
        <v>12</v>
      </c>
      <c r="C5104" t="s">
        <v>207</v>
      </c>
      <c r="D5104" t="s">
        <v>14</v>
      </c>
      <c r="E5104" t="s">
        <v>41</v>
      </c>
      <c r="F5104">
        <v>2017</v>
      </c>
      <c r="G5104">
        <v>4.6239999999999997</v>
      </c>
      <c r="H5104" t="s">
        <v>21</v>
      </c>
      <c r="K5104" t="s">
        <v>16</v>
      </c>
    </row>
    <row r="5105" spans="1:11" x14ac:dyDescent="0.25">
      <c r="A5105" t="s">
        <v>278</v>
      </c>
      <c r="B5105" t="s">
        <v>12</v>
      </c>
      <c r="C5105" t="s">
        <v>207</v>
      </c>
      <c r="D5105" t="s">
        <v>14</v>
      </c>
      <c r="E5105" t="s">
        <v>42</v>
      </c>
      <c r="F5105">
        <v>2017</v>
      </c>
      <c r="G5105">
        <v>17.062000000000001</v>
      </c>
      <c r="K5105" t="s">
        <v>16</v>
      </c>
    </row>
    <row r="5106" spans="1:11" x14ac:dyDescent="0.25">
      <c r="A5106" t="s">
        <v>278</v>
      </c>
      <c r="B5106" t="s">
        <v>12</v>
      </c>
      <c r="C5106" t="s">
        <v>207</v>
      </c>
      <c r="D5106" t="s">
        <v>14</v>
      </c>
      <c r="E5106" t="s">
        <v>87</v>
      </c>
      <c r="F5106">
        <v>2017</v>
      </c>
      <c r="G5106">
        <v>24.687000000000001</v>
      </c>
      <c r="K5106" t="s">
        <v>16</v>
      </c>
    </row>
    <row r="5107" spans="1:11" x14ac:dyDescent="0.25">
      <c r="A5107" t="s">
        <v>278</v>
      </c>
      <c r="B5107" t="s">
        <v>12</v>
      </c>
      <c r="C5107" t="s">
        <v>207</v>
      </c>
      <c r="D5107" t="s">
        <v>14</v>
      </c>
      <c r="E5107" t="s">
        <v>43</v>
      </c>
      <c r="F5107">
        <v>2017</v>
      </c>
      <c r="G5107">
        <v>93.766000000000005</v>
      </c>
      <c r="K5107" t="s">
        <v>16</v>
      </c>
    </row>
    <row r="5108" spans="1:11" x14ac:dyDescent="0.25">
      <c r="A5108" t="s">
        <v>278</v>
      </c>
      <c r="B5108" t="s">
        <v>12</v>
      </c>
      <c r="C5108" t="s">
        <v>207</v>
      </c>
      <c r="D5108" t="s">
        <v>14</v>
      </c>
      <c r="E5108" t="s">
        <v>44</v>
      </c>
      <c r="F5108">
        <v>2017</v>
      </c>
      <c r="G5108">
        <v>257.00900000000001</v>
      </c>
      <c r="K5108" t="s">
        <v>16</v>
      </c>
    </row>
    <row r="5109" spans="1:11" x14ac:dyDescent="0.25">
      <c r="A5109" t="s">
        <v>278</v>
      </c>
      <c r="B5109" t="s">
        <v>12</v>
      </c>
      <c r="C5109" t="s">
        <v>207</v>
      </c>
      <c r="D5109" t="s">
        <v>14</v>
      </c>
      <c r="E5109" t="s">
        <v>45</v>
      </c>
      <c r="F5109">
        <v>2017</v>
      </c>
      <c r="G5109">
        <v>49.18</v>
      </c>
      <c r="K5109" t="s">
        <v>16</v>
      </c>
    </row>
    <row r="5110" spans="1:11" x14ac:dyDescent="0.25">
      <c r="A5110" t="s">
        <v>278</v>
      </c>
      <c r="B5110" t="s">
        <v>12</v>
      </c>
      <c r="C5110" t="s">
        <v>207</v>
      </c>
      <c r="D5110" t="s">
        <v>14</v>
      </c>
      <c r="E5110" t="s">
        <v>46</v>
      </c>
      <c r="F5110">
        <v>2017</v>
      </c>
      <c r="H5110" t="s">
        <v>21</v>
      </c>
      <c r="K5110" t="s">
        <v>16</v>
      </c>
    </row>
    <row r="5111" spans="1:11" x14ac:dyDescent="0.25">
      <c r="A5111" t="s">
        <v>278</v>
      </c>
      <c r="B5111" t="s">
        <v>12</v>
      </c>
      <c r="C5111" t="s">
        <v>207</v>
      </c>
      <c r="D5111" t="s">
        <v>14</v>
      </c>
      <c r="E5111" t="s">
        <v>88</v>
      </c>
      <c r="F5111">
        <v>2017</v>
      </c>
      <c r="H5111" t="s">
        <v>21</v>
      </c>
      <c r="K5111" t="s">
        <v>16</v>
      </c>
    </row>
    <row r="5112" spans="1:11" x14ac:dyDescent="0.25">
      <c r="A5112" t="s">
        <v>278</v>
      </c>
      <c r="B5112" t="s">
        <v>12</v>
      </c>
      <c r="C5112" t="s">
        <v>207</v>
      </c>
      <c r="D5112" t="s">
        <v>14</v>
      </c>
      <c r="E5112" t="s">
        <v>89</v>
      </c>
      <c r="F5112">
        <v>2017</v>
      </c>
      <c r="G5112">
        <v>5.2590000000000003</v>
      </c>
      <c r="H5112" t="s">
        <v>21</v>
      </c>
      <c r="K5112" t="s">
        <v>16</v>
      </c>
    </row>
    <row r="5113" spans="1:11" x14ac:dyDescent="0.25">
      <c r="A5113" t="s">
        <v>278</v>
      </c>
      <c r="B5113" t="s">
        <v>12</v>
      </c>
      <c r="C5113" t="s">
        <v>207</v>
      </c>
      <c r="D5113" t="s">
        <v>14</v>
      </c>
      <c r="E5113" t="s">
        <v>90</v>
      </c>
      <c r="F5113">
        <v>2017</v>
      </c>
      <c r="G5113">
        <v>3.976</v>
      </c>
      <c r="K5113" t="s">
        <v>16</v>
      </c>
    </row>
    <row r="5114" spans="1:11" x14ac:dyDescent="0.25">
      <c r="A5114" t="s">
        <v>278</v>
      </c>
      <c r="B5114" t="s">
        <v>12</v>
      </c>
      <c r="C5114" t="s">
        <v>207</v>
      </c>
      <c r="D5114" t="s">
        <v>14</v>
      </c>
      <c r="E5114" t="s">
        <v>47</v>
      </c>
      <c r="F5114">
        <v>2017</v>
      </c>
      <c r="H5114" t="s">
        <v>21</v>
      </c>
      <c r="K5114" t="s">
        <v>16</v>
      </c>
    </row>
    <row r="5115" spans="1:11" x14ac:dyDescent="0.25">
      <c r="A5115" t="s">
        <v>278</v>
      </c>
      <c r="B5115" t="s">
        <v>12</v>
      </c>
      <c r="C5115" t="s">
        <v>207</v>
      </c>
      <c r="D5115" t="s">
        <v>14</v>
      </c>
      <c r="E5115" t="s">
        <v>48</v>
      </c>
      <c r="F5115">
        <v>2017</v>
      </c>
      <c r="G5115">
        <v>60.572000000000003</v>
      </c>
      <c r="K5115" t="s">
        <v>16</v>
      </c>
    </row>
    <row r="5116" spans="1:11" x14ac:dyDescent="0.25">
      <c r="A5116" t="s">
        <v>278</v>
      </c>
      <c r="B5116" t="s">
        <v>12</v>
      </c>
      <c r="C5116" t="s">
        <v>207</v>
      </c>
      <c r="D5116" t="s">
        <v>14</v>
      </c>
      <c r="E5116" t="s">
        <v>49</v>
      </c>
      <c r="F5116">
        <v>2017</v>
      </c>
      <c r="H5116" t="s">
        <v>21</v>
      </c>
      <c r="K5116" t="s">
        <v>16</v>
      </c>
    </row>
    <row r="5117" spans="1:11" x14ac:dyDescent="0.25">
      <c r="A5117" t="s">
        <v>278</v>
      </c>
      <c r="B5117" t="s">
        <v>12</v>
      </c>
      <c r="C5117" t="s">
        <v>207</v>
      </c>
      <c r="D5117" t="s">
        <v>14</v>
      </c>
      <c r="E5117" t="s">
        <v>50</v>
      </c>
      <c r="F5117">
        <v>2017</v>
      </c>
      <c r="H5117" t="s">
        <v>21</v>
      </c>
      <c r="K5117" t="s">
        <v>16</v>
      </c>
    </row>
    <row r="5118" spans="1:11" x14ac:dyDescent="0.25">
      <c r="A5118" t="s">
        <v>278</v>
      </c>
      <c r="B5118" t="s">
        <v>12</v>
      </c>
      <c r="C5118" t="s">
        <v>207</v>
      </c>
      <c r="D5118" t="s">
        <v>14</v>
      </c>
      <c r="E5118" t="s">
        <v>51</v>
      </c>
      <c r="F5118">
        <v>2017</v>
      </c>
      <c r="H5118" t="s">
        <v>21</v>
      </c>
      <c r="K5118" t="s">
        <v>16</v>
      </c>
    </row>
    <row r="5119" spans="1:11" x14ac:dyDescent="0.25">
      <c r="A5119" t="s">
        <v>278</v>
      </c>
      <c r="B5119" t="s">
        <v>12</v>
      </c>
      <c r="C5119" t="s">
        <v>207</v>
      </c>
      <c r="D5119" t="s">
        <v>14</v>
      </c>
      <c r="E5119" t="s">
        <v>52</v>
      </c>
      <c r="F5119">
        <v>2017</v>
      </c>
      <c r="H5119" t="s">
        <v>21</v>
      </c>
      <c r="K5119" t="s">
        <v>16</v>
      </c>
    </row>
    <row r="5120" spans="1:11" x14ac:dyDescent="0.25">
      <c r="A5120" t="s">
        <v>278</v>
      </c>
      <c r="B5120" t="s">
        <v>12</v>
      </c>
      <c r="C5120" t="s">
        <v>207</v>
      </c>
      <c r="D5120" t="s">
        <v>14</v>
      </c>
      <c r="E5120" t="s">
        <v>91</v>
      </c>
      <c r="F5120">
        <v>2017</v>
      </c>
      <c r="G5120">
        <v>2.3330000000000002</v>
      </c>
      <c r="H5120" t="s">
        <v>21</v>
      </c>
      <c r="K5120" t="s">
        <v>16</v>
      </c>
    </row>
    <row r="5121" spans="1:11" x14ac:dyDescent="0.25">
      <c r="A5121" t="s">
        <v>278</v>
      </c>
      <c r="B5121" t="s">
        <v>12</v>
      </c>
      <c r="C5121" t="s">
        <v>207</v>
      </c>
      <c r="D5121" t="s">
        <v>14</v>
      </c>
      <c r="E5121" t="s">
        <v>92</v>
      </c>
      <c r="F5121">
        <v>2017</v>
      </c>
      <c r="H5121" t="s">
        <v>21</v>
      </c>
      <c r="K5121" t="s">
        <v>16</v>
      </c>
    </row>
    <row r="5122" spans="1:11" x14ac:dyDescent="0.25">
      <c r="A5122" t="s">
        <v>278</v>
      </c>
      <c r="B5122" t="s">
        <v>12</v>
      </c>
      <c r="C5122" t="s">
        <v>207</v>
      </c>
      <c r="D5122" t="s">
        <v>14</v>
      </c>
      <c r="E5122" t="s">
        <v>53</v>
      </c>
      <c r="F5122">
        <v>2017</v>
      </c>
      <c r="G5122">
        <v>4.6379999999999999</v>
      </c>
      <c r="K5122" t="s">
        <v>16</v>
      </c>
    </row>
    <row r="5123" spans="1:11" x14ac:dyDescent="0.25">
      <c r="A5123" t="s">
        <v>278</v>
      </c>
      <c r="B5123" t="s">
        <v>12</v>
      </c>
      <c r="C5123" t="s">
        <v>207</v>
      </c>
      <c r="D5123" t="s">
        <v>14</v>
      </c>
      <c r="E5123" t="s">
        <v>93</v>
      </c>
      <c r="F5123">
        <v>2017</v>
      </c>
      <c r="H5123" t="s">
        <v>21</v>
      </c>
      <c r="K5123" t="s">
        <v>16</v>
      </c>
    </row>
    <row r="5124" spans="1:11" x14ac:dyDescent="0.25">
      <c r="A5124" t="s">
        <v>278</v>
      </c>
      <c r="B5124" t="s">
        <v>12</v>
      </c>
      <c r="C5124" t="s">
        <v>207</v>
      </c>
      <c r="D5124" t="s">
        <v>14</v>
      </c>
      <c r="E5124" t="s">
        <v>94</v>
      </c>
      <c r="F5124">
        <v>2017</v>
      </c>
      <c r="G5124">
        <v>2.2759999999999998</v>
      </c>
      <c r="H5124" t="s">
        <v>21</v>
      </c>
      <c r="K5124" t="s">
        <v>16</v>
      </c>
    </row>
    <row r="5125" spans="1:11" x14ac:dyDescent="0.25">
      <c r="A5125" t="s">
        <v>278</v>
      </c>
      <c r="B5125" t="s">
        <v>12</v>
      </c>
      <c r="C5125" t="s">
        <v>207</v>
      </c>
      <c r="D5125" t="s">
        <v>14</v>
      </c>
      <c r="E5125" t="s">
        <v>54</v>
      </c>
      <c r="F5125">
        <v>2017</v>
      </c>
      <c r="G5125">
        <v>1.2190000000000001</v>
      </c>
      <c r="H5125" t="s">
        <v>21</v>
      </c>
      <c r="K5125" t="s">
        <v>16</v>
      </c>
    </row>
    <row r="5126" spans="1:11" x14ac:dyDescent="0.25">
      <c r="A5126" t="s">
        <v>278</v>
      </c>
      <c r="B5126" t="s">
        <v>12</v>
      </c>
      <c r="C5126" t="s">
        <v>207</v>
      </c>
      <c r="D5126" t="s">
        <v>14</v>
      </c>
      <c r="E5126" t="s">
        <v>95</v>
      </c>
      <c r="F5126">
        <v>2017</v>
      </c>
      <c r="G5126">
        <v>5.6929999999999996</v>
      </c>
      <c r="K5126" t="s">
        <v>16</v>
      </c>
    </row>
    <row r="5127" spans="1:11" x14ac:dyDescent="0.25">
      <c r="A5127" t="s">
        <v>278</v>
      </c>
      <c r="B5127" t="s">
        <v>12</v>
      </c>
      <c r="C5127" t="s">
        <v>207</v>
      </c>
      <c r="D5127" t="s">
        <v>14</v>
      </c>
      <c r="E5127" t="s">
        <v>97</v>
      </c>
      <c r="F5127">
        <v>2017</v>
      </c>
      <c r="H5127" t="s">
        <v>21</v>
      </c>
      <c r="K5127" t="s">
        <v>16</v>
      </c>
    </row>
    <row r="5128" spans="1:11" x14ac:dyDescent="0.25">
      <c r="A5128" t="s">
        <v>278</v>
      </c>
      <c r="B5128" t="s">
        <v>12</v>
      </c>
      <c r="C5128" t="s">
        <v>207</v>
      </c>
      <c r="D5128" t="s">
        <v>14</v>
      </c>
      <c r="E5128" t="s">
        <v>55</v>
      </c>
      <c r="F5128">
        <v>2017</v>
      </c>
      <c r="H5128" t="s">
        <v>21</v>
      </c>
      <c r="K5128" t="s">
        <v>16</v>
      </c>
    </row>
    <row r="5129" spans="1:11" x14ac:dyDescent="0.25">
      <c r="A5129" t="s">
        <v>278</v>
      </c>
      <c r="B5129" t="s">
        <v>12</v>
      </c>
      <c r="C5129" t="s">
        <v>207</v>
      </c>
      <c r="D5129" t="s">
        <v>14</v>
      </c>
      <c r="E5129" t="s">
        <v>98</v>
      </c>
      <c r="F5129">
        <v>2017</v>
      </c>
      <c r="H5129" t="s">
        <v>21</v>
      </c>
      <c r="K5129" t="s">
        <v>16</v>
      </c>
    </row>
    <row r="5130" spans="1:11" x14ac:dyDescent="0.25">
      <c r="A5130" t="s">
        <v>278</v>
      </c>
      <c r="B5130" t="s">
        <v>12</v>
      </c>
      <c r="C5130" t="s">
        <v>207</v>
      </c>
      <c r="D5130" t="s">
        <v>14</v>
      </c>
      <c r="E5130" t="s">
        <v>99</v>
      </c>
      <c r="F5130">
        <v>2017</v>
      </c>
      <c r="G5130">
        <v>2.3140000000000001</v>
      </c>
      <c r="H5130" t="s">
        <v>21</v>
      </c>
      <c r="K5130" t="s">
        <v>16</v>
      </c>
    </row>
    <row r="5131" spans="1:11" x14ac:dyDescent="0.25">
      <c r="A5131" t="s">
        <v>278</v>
      </c>
      <c r="B5131" t="s">
        <v>12</v>
      </c>
      <c r="C5131" t="s">
        <v>207</v>
      </c>
      <c r="D5131" t="s">
        <v>14</v>
      </c>
      <c r="E5131" t="s">
        <v>100</v>
      </c>
      <c r="F5131">
        <v>2017</v>
      </c>
      <c r="G5131">
        <v>2.895</v>
      </c>
      <c r="H5131" t="s">
        <v>21</v>
      </c>
      <c r="K5131" t="s">
        <v>16</v>
      </c>
    </row>
    <row r="5132" spans="1:11" x14ac:dyDescent="0.25">
      <c r="A5132" t="s">
        <v>278</v>
      </c>
      <c r="B5132" t="s">
        <v>12</v>
      </c>
      <c r="C5132" t="s">
        <v>207</v>
      </c>
      <c r="D5132" t="s">
        <v>14</v>
      </c>
      <c r="E5132" t="s">
        <v>56</v>
      </c>
      <c r="F5132">
        <v>2017</v>
      </c>
      <c r="H5132" t="s">
        <v>21</v>
      </c>
      <c r="K5132" t="s">
        <v>16</v>
      </c>
    </row>
    <row r="5133" spans="1:11" x14ac:dyDescent="0.25">
      <c r="A5133" t="s">
        <v>278</v>
      </c>
      <c r="B5133" t="s">
        <v>12</v>
      </c>
      <c r="C5133" t="s">
        <v>207</v>
      </c>
      <c r="D5133" t="s">
        <v>14</v>
      </c>
      <c r="E5133" t="s">
        <v>101</v>
      </c>
      <c r="F5133">
        <v>2017</v>
      </c>
      <c r="G5133">
        <v>1.7509999999999999</v>
      </c>
      <c r="H5133" t="s">
        <v>21</v>
      </c>
      <c r="K5133" t="s">
        <v>16</v>
      </c>
    </row>
    <row r="5134" spans="1:11" x14ac:dyDescent="0.25">
      <c r="A5134" t="s">
        <v>278</v>
      </c>
      <c r="B5134" t="s">
        <v>12</v>
      </c>
      <c r="C5134" t="s">
        <v>207</v>
      </c>
      <c r="D5134" t="s">
        <v>14</v>
      </c>
      <c r="E5134" t="s">
        <v>102</v>
      </c>
      <c r="F5134">
        <v>2017</v>
      </c>
      <c r="H5134" t="s">
        <v>21</v>
      </c>
      <c r="K5134" t="s">
        <v>16</v>
      </c>
    </row>
    <row r="5135" spans="1:11" x14ac:dyDescent="0.25">
      <c r="A5135" t="s">
        <v>278</v>
      </c>
      <c r="B5135" t="s">
        <v>12</v>
      </c>
      <c r="C5135" t="s">
        <v>207</v>
      </c>
      <c r="D5135" t="s">
        <v>14</v>
      </c>
      <c r="E5135" t="s">
        <v>57</v>
      </c>
      <c r="F5135">
        <v>2017</v>
      </c>
      <c r="G5135">
        <v>5.7389999999999999</v>
      </c>
      <c r="K5135" t="s">
        <v>16</v>
      </c>
    </row>
    <row r="5136" spans="1:11" x14ac:dyDescent="0.25">
      <c r="A5136" t="s">
        <v>278</v>
      </c>
      <c r="B5136" t="s">
        <v>12</v>
      </c>
      <c r="C5136" t="s">
        <v>207</v>
      </c>
      <c r="D5136" t="s">
        <v>14</v>
      </c>
      <c r="E5136" t="s">
        <v>103</v>
      </c>
      <c r="F5136">
        <v>2017</v>
      </c>
      <c r="G5136">
        <v>7.39</v>
      </c>
      <c r="K5136" t="s">
        <v>16</v>
      </c>
    </row>
    <row r="5137" spans="1:11" x14ac:dyDescent="0.25">
      <c r="A5137" t="s">
        <v>278</v>
      </c>
      <c r="B5137" t="s">
        <v>12</v>
      </c>
      <c r="C5137" t="s">
        <v>207</v>
      </c>
      <c r="D5137" t="s">
        <v>14</v>
      </c>
      <c r="E5137" t="s">
        <v>58</v>
      </c>
      <c r="F5137">
        <v>2017</v>
      </c>
      <c r="G5137">
        <v>4.8630000000000004</v>
      </c>
      <c r="K5137" t="s">
        <v>16</v>
      </c>
    </row>
    <row r="5138" spans="1:11" x14ac:dyDescent="0.25">
      <c r="A5138" t="s">
        <v>278</v>
      </c>
      <c r="B5138" t="s">
        <v>12</v>
      </c>
      <c r="C5138" t="s">
        <v>207</v>
      </c>
      <c r="D5138" t="s">
        <v>14</v>
      </c>
      <c r="E5138" t="s">
        <v>59</v>
      </c>
      <c r="F5138">
        <v>2017</v>
      </c>
      <c r="G5138">
        <v>31.029</v>
      </c>
      <c r="K5138" t="s">
        <v>16</v>
      </c>
    </row>
    <row r="5139" spans="1:11" x14ac:dyDescent="0.25">
      <c r="A5139" t="s">
        <v>278</v>
      </c>
      <c r="B5139" t="s">
        <v>12</v>
      </c>
      <c r="C5139" t="s">
        <v>207</v>
      </c>
      <c r="D5139" t="s">
        <v>14</v>
      </c>
      <c r="E5139" t="s">
        <v>60</v>
      </c>
      <c r="F5139">
        <v>2017</v>
      </c>
      <c r="G5139">
        <v>81.843000000000004</v>
      </c>
      <c r="K5139" t="s">
        <v>16</v>
      </c>
    </row>
    <row r="5140" spans="1:11" x14ac:dyDescent="0.25">
      <c r="A5140" t="s">
        <v>278</v>
      </c>
      <c r="B5140" t="s">
        <v>12</v>
      </c>
      <c r="C5140" t="s">
        <v>207</v>
      </c>
      <c r="D5140" t="s">
        <v>14</v>
      </c>
      <c r="E5140" t="s">
        <v>61</v>
      </c>
      <c r="F5140">
        <v>2017</v>
      </c>
      <c r="G5140">
        <v>33.68</v>
      </c>
      <c r="K5140" t="s">
        <v>16</v>
      </c>
    </row>
    <row r="5141" spans="1:11" x14ac:dyDescent="0.25">
      <c r="A5141" t="s">
        <v>278</v>
      </c>
      <c r="B5141" t="s">
        <v>12</v>
      </c>
      <c r="C5141" t="s">
        <v>207</v>
      </c>
      <c r="D5141" t="s">
        <v>14</v>
      </c>
      <c r="E5141" t="s">
        <v>104</v>
      </c>
      <c r="F5141">
        <v>2017</v>
      </c>
      <c r="H5141" t="s">
        <v>21</v>
      </c>
      <c r="K5141" t="s">
        <v>16</v>
      </c>
    </row>
    <row r="5142" spans="1:11" x14ac:dyDescent="0.25">
      <c r="A5142" t="s">
        <v>278</v>
      </c>
      <c r="B5142" t="s">
        <v>12</v>
      </c>
      <c r="C5142" t="s">
        <v>207</v>
      </c>
      <c r="D5142" t="s">
        <v>14</v>
      </c>
      <c r="E5142" t="s">
        <v>105</v>
      </c>
      <c r="F5142">
        <v>2017</v>
      </c>
      <c r="G5142">
        <v>4.9130000000000003</v>
      </c>
      <c r="H5142" t="s">
        <v>21</v>
      </c>
      <c r="K5142" t="s">
        <v>16</v>
      </c>
    </row>
    <row r="5143" spans="1:11" x14ac:dyDescent="0.25">
      <c r="A5143" t="s">
        <v>278</v>
      </c>
      <c r="B5143" t="s">
        <v>12</v>
      </c>
      <c r="C5143" t="s">
        <v>207</v>
      </c>
      <c r="D5143" t="s">
        <v>14</v>
      </c>
      <c r="E5143" t="s">
        <v>106</v>
      </c>
      <c r="F5143">
        <v>2017</v>
      </c>
      <c r="H5143" t="s">
        <v>21</v>
      </c>
      <c r="K5143" t="s">
        <v>16</v>
      </c>
    </row>
    <row r="5144" spans="1:11" x14ac:dyDescent="0.25">
      <c r="A5144" t="s">
        <v>278</v>
      </c>
      <c r="B5144" t="s">
        <v>12</v>
      </c>
      <c r="C5144" t="s">
        <v>207</v>
      </c>
      <c r="D5144" t="s">
        <v>14</v>
      </c>
      <c r="E5144" t="s">
        <v>64</v>
      </c>
      <c r="F5144">
        <v>2017</v>
      </c>
      <c r="H5144" t="s">
        <v>21</v>
      </c>
      <c r="K5144" t="s">
        <v>16</v>
      </c>
    </row>
    <row r="5145" spans="1:11" x14ac:dyDescent="0.25">
      <c r="A5145" t="s">
        <v>278</v>
      </c>
      <c r="B5145" t="s">
        <v>12</v>
      </c>
      <c r="C5145" t="s">
        <v>207</v>
      </c>
      <c r="D5145" t="s">
        <v>14</v>
      </c>
      <c r="E5145" t="s">
        <v>65</v>
      </c>
      <c r="F5145">
        <v>2017</v>
      </c>
      <c r="G5145">
        <v>10.564</v>
      </c>
      <c r="K5145" t="s">
        <v>16</v>
      </c>
    </row>
    <row r="5146" spans="1:11" x14ac:dyDescent="0.25">
      <c r="A5146" t="s">
        <v>278</v>
      </c>
      <c r="B5146" t="s">
        <v>12</v>
      </c>
      <c r="C5146" t="s">
        <v>207</v>
      </c>
      <c r="D5146" t="s">
        <v>14</v>
      </c>
      <c r="E5146" t="s">
        <v>66</v>
      </c>
      <c r="F5146">
        <v>2017</v>
      </c>
      <c r="G5146">
        <v>15.804</v>
      </c>
      <c r="K5146" t="s">
        <v>16</v>
      </c>
    </row>
    <row r="5147" spans="1:11" x14ac:dyDescent="0.25">
      <c r="A5147" t="s">
        <v>278</v>
      </c>
      <c r="B5147" t="s">
        <v>12</v>
      </c>
      <c r="C5147" t="s">
        <v>207</v>
      </c>
      <c r="D5147" t="s">
        <v>14</v>
      </c>
      <c r="E5147" t="s">
        <v>67</v>
      </c>
      <c r="F5147">
        <v>2017</v>
      </c>
      <c r="G5147">
        <v>174.27500000000001</v>
      </c>
      <c r="K5147" t="s">
        <v>16</v>
      </c>
    </row>
    <row r="5148" spans="1:11" x14ac:dyDescent="0.25">
      <c r="A5148" t="s">
        <v>278</v>
      </c>
      <c r="B5148" t="s">
        <v>12</v>
      </c>
      <c r="C5148" t="s">
        <v>207</v>
      </c>
      <c r="D5148" t="s">
        <v>14</v>
      </c>
      <c r="E5148" t="s">
        <v>68</v>
      </c>
      <c r="F5148">
        <v>2017</v>
      </c>
      <c r="G5148">
        <v>5.2030000000000003</v>
      </c>
      <c r="K5148" t="s">
        <v>16</v>
      </c>
    </row>
    <row r="5149" spans="1:11" x14ac:dyDescent="0.25">
      <c r="A5149" t="s">
        <v>278</v>
      </c>
      <c r="B5149" t="s">
        <v>12</v>
      </c>
      <c r="C5149" t="s">
        <v>207</v>
      </c>
      <c r="D5149" t="s">
        <v>14</v>
      </c>
      <c r="E5149" t="s">
        <v>107</v>
      </c>
      <c r="F5149">
        <v>2017</v>
      </c>
      <c r="G5149">
        <v>12.877000000000001</v>
      </c>
      <c r="K5149" t="s">
        <v>16</v>
      </c>
    </row>
    <row r="5150" spans="1:11" x14ac:dyDescent="0.25">
      <c r="A5150" t="s">
        <v>278</v>
      </c>
      <c r="B5150" t="s">
        <v>12</v>
      </c>
      <c r="C5150" t="s">
        <v>207</v>
      </c>
      <c r="D5150" t="s">
        <v>14</v>
      </c>
      <c r="E5150" t="s">
        <v>69</v>
      </c>
      <c r="F5150">
        <v>2017</v>
      </c>
      <c r="G5150">
        <v>2.786</v>
      </c>
      <c r="H5150" t="s">
        <v>21</v>
      </c>
      <c r="K5150" t="s">
        <v>16</v>
      </c>
    </row>
    <row r="5151" spans="1:11" x14ac:dyDescent="0.25">
      <c r="A5151" t="s">
        <v>278</v>
      </c>
      <c r="B5151" t="s">
        <v>12</v>
      </c>
      <c r="C5151" t="s">
        <v>207</v>
      </c>
      <c r="D5151" t="s">
        <v>14</v>
      </c>
      <c r="E5151" t="s">
        <v>70</v>
      </c>
      <c r="F5151">
        <v>2017</v>
      </c>
      <c r="G5151">
        <v>39.335999999999999</v>
      </c>
      <c r="K5151" t="s">
        <v>16</v>
      </c>
    </row>
    <row r="5152" spans="1:11" x14ac:dyDescent="0.25">
      <c r="A5152" t="s">
        <v>279</v>
      </c>
      <c r="B5152" t="s">
        <v>12</v>
      </c>
      <c r="C5152" t="s">
        <v>280</v>
      </c>
      <c r="D5152" t="s">
        <v>14</v>
      </c>
      <c r="E5152" t="s">
        <v>15</v>
      </c>
      <c r="F5152">
        <v>2014</v>
      </c>
      <c r="G5152">
        <v>2668.6280000000002</v>
      </c>
      <c r="H5152" t="s">
        <v>125</v>
      </c>
      <c r="J5152" t="s">
        <v>126</v>
      </c>
      <c r="K5152" t="s">
        <v>16</v>
      </c>
    </row>
    <row r="5153" spans="1:11" x14ac:dyDescent="0.25">
      <c r="A5153" t="s">
        <v>279</v>
      </c>
      <c r="B5153" t="s">
        <v>12</v>
      </c>
      <c r="C5153" t="s">
        <v>280</v>
      </c>
      <c r="D5153" t="s">
        <v>14</v>
      </c>
      <c r="E5153" t="s">
        <v>17</v>
      </c>
      <c r="F5153">
        <v>2014</v>
      </c>
      <c r="G5153">
        <v>806.17</v>
      </c>
      <c r="H5153" t="s">
        <v>125</v>
      </c>
      <c r="J5153" t="s">
        <v>126</v>
      </c>
      <c r="K5153" t="s">
        <v>16</v>
      </c>
    </row>
    <row r="5154" spans="1:11" x14ac:dyDescent="0.25">
      <c r="A5154" t="s">
        <v>279</v>
      </c>
      <c r="B5154" t="s">
        <v>12</v>
      </c>
      <c r="C5154" t="s">
        <v>280</v>
      </c>
      <c r="D5154" t="s">
        <v>14</v>
      </c>
      <c r="E5154" t="s">
        <v>73</v>
      </c>
      <c r="F5154">
        <v>2014</v>
      </c>
      <c r="G5154">
        <v>7.8259999999999996</v>
      </c>
      <c r="H5154" t="s">
        <v>125</v>
      </c>
      <c r="J5154" t="s">
        <v>126</v>
      </c>
      <c r="K5154" t="s">
        <v>16</v>
      </c>
    </row>
    <row r="5155" spans="1:11" x14ac:dyDescent="0.25">
      <c r="A5155" t="s">
        <v>279</v>
      </c>
      <c r="B5155" t="s">
        <v>12</v>
      </c>
      <c r="C5155" t="s">
        <v>280</v>
      </c>
      <c r="D5155" t="s">
        <v>14</v>
      </c>
      <c r="E5155" t="s">
        <v>18</v>
      </c>
      <c r="F5155">
        <v>2014</v>
      </c>
      <c r="G5155">
        <v>15.038</v>
      </c>
      <c r="H5155" t="s">
        <v>125</v>
      </c>
      <c r="J5155" t="s">
        <v>126</v>
      </c>
      <c r="K5155" t="s">
        <v>16</v>
      </c>
    </row>
    <row r="5156" spans="1:11" x14ac:dyDescent="0.25">
      <c r="A5156" t="s">
        <v>279</v>
      </c>
      <c r="B5156" t="s">
        <v>12</v>
      </c>
      <c r="C5156" t="s">
        <v>280</v>
      </c>
      <c r="D5156" t="s">
        <v>14</v>
      </c>
      <c r="E5156" t="s">
        <v>20</v>
      </c>
      <c r="F5156">
        <v>2014</v>
      </c>
      <c r="G5156">
        <v>13.959</v>
      </c>
      <c r="H5156" t="s">
        <v>125</v>
      </c>
      <c r="J5156" t="s">
        <v>126</v>
      </c>
      <c r="K5156" t="s">
        <v>16</v>
      </c>
    </row>
    <row r="5157" spans="1:11" x14ac:dyDescent="0.25">
      <c r="A5157" t="s">
        <v>279</v>
      </c>
      <c r="B5157" t="s">
        <v>12</v>
      </c>
      <c r="C5157" t="s">
        <v>280</v>
      </c>
      <c r="D5157" t="s">
        <v>14</v>
      </c>
      <c r="E5157" t="s">
        <v>22</v>
      </c>
      <c r="F5157">
        <v>2014</v>
      </c>
      <c r="G5157">
        <v>5.1210000000000004</v>
      </c>
      <c r="H5157" t="s">
        <v>125</v>
      </c>
      <c r="J5157" t="s">
        <v>126</v>
      </c>
      <c r="K5157" t="s">
        <v>16</v>
      </c>
    </row>
    <row r="5158" spans="1:11" x14ac:dyDescent="0.25">
      <c r="A5158" t="s">
        <v>279</v>
      </c>
      <c r="B5158" t="s">
        <v>12</v>
      </c>
      <c r="C5158" t="s">
        <v>280</v>
      </c>
      <c r="D5158" t="s">
        <v>14</v>
      </c>
      <c r="E5158" t="s">
        <v>23</v>
      </c>
      <c r="F5158">
        <v>2014</v>
      </c>
      <c r="G5158">
        <v>103.327</v>
      </c>
      <c r="H5158" t="s">
        <v>125</v>
      </c>
      <c r="J5158" t="s">
        <v>126</v>
      </c>
      <c r="K5158" t="s">
        <v>16</v>
      </c>
    </row>
    <row r="5159" spans="1:11" x14ac:dyDescent="0.25">
      <c r="A5159" t="s">
        <v>279</v>
      </c>
      <c r="B5159" t="s">
        <v>12</v>
      </c>
      <c r="C5159" t="s">
        <v>280</v>
      </c>
      <c r="D5159" t="s">
        <v>14</v>
      </c>
      <c r="E5159" t="s">
        <v>24</v>
      </c>
      <c r="F5159">
        <v>2014</v>
      </c>
      <c r="G5159">
        <v>16.280999999999999</v>
      </c>
      <c r="H5159" t="s">
        <v>125</v>
      </c>
      <c r="J5159" t="s">
        <v>126</v>
      </c>
      <c r="K5159" t="s">
        <v>16</v>
      </c>
    </row>
    <row r="5160" spans="1:11" x14ac:dyDescent="0.25">
      <c r="A5160" t="s">
        <v>279</v>
      </c>
      <c r="B5160" t="s">
        <v>12</v>
      </c>
      <c r="C5160" t="s">
        <v>280</v>
      </c>
      <c r="D5160" t="s">
        <v>14</v>
      </c>
      <c r="E5160" t="s">
        <v>25</v>
      </c>
      <c r="F5160">
        <v>2014</v>
      </c>
      <c r="G5160">
        <v>10.029</v>
      </c>
      <c r="H5160" t="s">
        <v>125</v>
      </c>
      <c r="J5160" t="s">
        <v>126</v>
      </c>
      <c r="K5160" t="s">
        <v>16</v>
      </c>
    </row>
    <row r="5161" spans="1:11" x14ac:dyDescent="0.25">
      <c r="A5161" t="s">
        <v>279</v>
      </c>
      <c r="B5161" t="s">
        <v>12</v>
      </c>
      <c r="C5161" t="s">
        <v>280</v>
      </c>
      <c r="D5161" t="s">
        <v>14</v>
      </c>
      <c r="E5161" t="s">
        <v>26</v>
      </c>
      <c r="F5161">
        <v>2014</v>
      </c>
      <c r="G5161">
        <v>69.647000000000006</v>
      </c>
      <c r="H5161" t="s">
        <v>125</v>
      </c>
      <c r="J5161" t="s">
        <v>126</v>
      </c>
      <c r="K5161" t="s">
        <v>16</v>
      </c>
    </row>
    <row r="5162" spans="1:11" x14ac:dyDescent="0.25">
      <c r="A5162" t="s">
        <v>279</v>
      </c>
      <c r="B5162" t="s">
        <v>12</v>
      </c>
      <c r="C5162" t="s">
        <v>280</v>
      </c>
      <c r="D5162" t="s">
        <v>14</v>
      </c>
      <c r="E5162" t="s">
        <v>27</v>
      </c>
      <c r="F5162">
        <v>2014</v>
      </c>
      <c r="G5162">
        <v>10.4</v>
      </c>
      <c r="H5162" t="s">
        <v>125</v>
      </c>
      <c r="J5162" t="s">
        <v>126</v>
      </c>
      <c r="K5162" t="s">
        <v>16</v>
      </c>
    </row>
    <row r="5163" spans="1:11" x14ac:dyDescent="0.25">
      <c r="A5163" t="s">
        <v>279</v>
      </c>
      <c r="B5163" t="s">
        <v>12</v>
      </c>
      <c r="C5163" t="s">
        <v>280</v>
      </c>
      <c r="D5163" t="s">
        <v>14</v>
      </c>
      <c r="E5163" t="s">
        <v>28</v>
      </c>
      <c r="F5163">
        <v>2014</v>
      </c>
      <c r="G5163">
        <v>14.313000000000001</v>
      </c>
      <c r="H5163" t="s">
        <v>125</v>
      </c>
      <c r="J5163" t="s">
        <v>126</v>
      </c>
      <c r="K5163" t="s">
        <v>16</v>
      </c>
    </row>
    <row r="5164" spans="1:11" x14ac:dyDescent="0.25">
      <c r="A5164" t="s">
        <v>279</v>
      </c>
      <c r="B5164" t="s">
        <v>12</v>
      </c>
      <c r="C5164" t="s">
        <v>280</v>
      </c>
      <c r="D5164" t="s">
        <v>14</v>
      </c>
      <c r="E5164" t="s">
        <v>29</v>
      </c>
      <c r="F5164">
        <v>2014</v>
      </c>
      <c r="G5164">
        <v>0.64200000000000002</v>
      </c>
      <c r="H5164" t="s">
        <v>125</v>
      </c>
      <c r="J5164" t="s">
        <v>126</v>
      </c>
      <c r="K5164" t="s">
        <v>16</v>
      </c>
    </row>
    <row r="5165" spans="1:11" x14ac:dyDescent="0.25">
      <c r="A5165" t="s">
        <v>279</v>
      </c>
      <c r="B5165" t="s">
        <v>12</v>
      </c>
      <c r="C5165" t="s">
        <v>280</v>
      </c>
      <c r="D5165" t="s">
        <v>14</v>
      </c>
      <c r="E5165" t="s">
        <v>77</v>
      </c>
      <c r="F5165">
        <v>2014</v>
      </c>
      <c r="G5165">
        <v>2.7120000000000002</v>
      </c>
      <c r="H5165" t="s">
        <v>125</v>
      </c>
      <c r="J5165" t="s">
        <v>126</v>
      </c>
      <c r="K5165" t="s">
        <v>16</v>
      </c>
    </row>
    <row r="5166" spans="1:11" x14ac:dyDescent="0.25">
      <c r="A5166" t="s">
        <v>279</v>
      </c>
      <c r="B5166" t="s">
        <v>12</v>
      </c>
      <c r="C5166" t="s">
        <v>280</v>
      </c>
      <c r="D5166" t="s">
        <v>14</v>
      </c>
      <c r="E5166" t="s">
        <v>30</v>
      </c>
      <c r="F5166">
        <v>2014</v>
      </c>
      <c r="G5166">
        <v>0.246</v>
      </c>
      <c r="H5166" t="s">
        <v>125</v>
      </c>
      <c r="J5166" t="s">
        <v>126</v>
      </c>
      <c r="K5166" t="s">
        <v>16</v>
      </c>
    </row>
    <row r="5167" spans="1:11" x14ac:dyDescent="0.25">
      <c r="A5167" t="s">
        <v>279</v>
      </c>
      <c r="B5167" t="s">
        <v>12</v>
      </c>
      <c r="C5167" t="s">
        <v>280</v>
      </c>
      <c r="D5167" t="s">
        <v>14</v>
      </c>
      <c r="E5167" t="s">
        <v>31</v>
      </c>
      <c r="F5167">
        <v>2014</v>
      </c>
      <c r="G5167">
        <v>4.7530000000000001</v>
      </c>
      <c r="H5167" t="s">
        <v>125</v>
      </c>
      <c r="J5167" t="s">
        <v>126</v>
      </c>
      <c r="K5167" t="s">
        <v>16</v>
      </c>
    </row>
    <row r="5168" spans="1:11" x14ac:dyDescent="0.25">
      <c r="A5168" t="s">
        <v>279</v>
      </c>
      <c r="B5168" t="s">
        <v>12</v>
      </c>
      <c r="C5168" t="s">
        <v>280</v>
      </c>
      <c r="D5168" t="s">
        <v>14</v>
      </c>
      <c r="E5168" t="s">
        <v>79</v>
      </c>
      <c r="F5168">
        <v>2014</v>
      </c>
      <c r="G5168">
        <v>1.19</v>
      </c>
      <c r="H5168" t="s">
        <v>125</v>
      </c>
      <c r="J5168" t="s">
        <v>126</v>
      </c>
      <c r="K5168" t="s">
        <v>16</v>
      </c>
    </row>
    <row r="5169" spans="1:11" x14ac:dyDescent="0.25">
      <c r="A5169" t="s">
        <v>279</v>
      </c>
      <c r="B5169" t="s">
        <v>12</v>
      </c>
      <c r="C5169" t="s">
        <v>280</v>
      </c>
      <c r="D5169" t="s">
        <v>14</v>
      </c>
      <c r="E5169" t="s">
        <v>32</v>
      </c>
      <c r="F5169">
        <v>2014</v>
      </c>
      <c r="G5169">
        <v>15.616</v>
      </c>
      <c r="H5169" t="s">
        <v>125</v>
      </c>
      <c r="J5169" t="s">
        <v>126</v>
      </c>
      <c r="K5169" t="s">
        <v>16</v>
      </c>
    </row>
    <row r="5170" spans="1:11" x14ac:dyDescent="0.25">
      <c r="A5170" t="s">
        <v>279</v>
      </c>
      <c r="B5170" t="s">
        <v>12</v>
      </c>
      <c r="C5170" t="s">
        <v>280</v>
      </c>
      <c r="D5170" t="s">
        <v>14</v>
      </c>
      <c r="E5170" t="s">
        <v>33</v>
      </c>
      <c r="F5170">
        <v>2014</v>
      </c>
      <c r="G5170">
        <v>0.28899999999999998</v>
      </c>
      <c r="H5170" t="s">
        <v>125</v>
      </c>
      <c r="J5170" t="s">
        <v>126</v>
      </c>
      <c r="K5170" t="s">
        <v>16</v>
      </c>
    </row>
    <row r="5171" spans="1:11" x14ac:dyDescent="0.25">
      <c r="A5171" t="s">
        <v>279</v>
      </c>
      <c r="B5171" t="s">
        <v>12</v>
      </c>
      <c r="C5171" t="s">
        <v>280</v>
      </c>
      <c r="D5171" t="s">
        <v>14</v>
      </c>
      <c r="E5171" t="s">
        <v>34</v>
      </c>
      <c r="F5171">
        <v>2014</v>
      </c>
      <c r="G5171">
        <v>15.486000000000001</v>
      </c>
      <c r="H5171" t="s">
        <v>125</v>
      </c>
      <c r="J5171" t="s">
        <v>126</v>
      </c>
      <c r="K5171" t="s">
        <v>16</v>
      </c>
    </row>
    <row r="5172" spans="1:11" x14ac:dyDescent="0.25">
      <c r="A5172" t="s">
        <v>279</v>
      </c>
      <c r="B5172" t="s">
        <v>12</v>
      </c>
      <c r="C5172" t="s">
        <v>280</v>
      </c>
      <c r="D5172" t="s">
        <v>14</v>
      </c>
      <c r="E5172" t="s">
        <v>36</v>
      </c>
      <c r="F5172">
        <v>2014</v>
      </c>
      <c r="G5172">
        <v>0.82199999999999995</v>
      </c>
      <c r="H5172" t="s">
        <v>125</v>
      </c>
      <c r="J5172" t="s">
        <v>126</v>
      </c>
      <c r="K5172" t="s">
        <v>16</v>
      </c>
    </row>
    <row r="5173" spans="1:11" x14ac:dyDescent="0.25">
      <c r="A5173" t="s">
        <v>279</v>
      </c>
      <c r="B5173" t="s">
        <v>12</v>
      </c>
      <c r="C5173" t="s">
        <v>280</v>
      </c>
      <c r="D5173" t="s">
        <v>14</v>
      </c>
      <c r="E5173" t="s">
        <v>35</v>
      </c>
      <c r="F5173">
        <v>2014</v>
      </c>
      <c r="G5173">
        <v>7.6470000000000002</v>
      </c>
      <c r="H5173" t="s">
        <v>125</v>
      </c>
      <c r="J5173" t="s">
        <v>126</v>
      </c>
      <c r="K5173" t="s">
        <v>16</v>
      </c>
    </row>
    <row r="5174" spans="1:11" x14ac:dyDescent="0.25">
      <c r="A5174" t="s">
        <v>279</v>
      </c>
      <c r="B5174" t="s">
        <v>12</v>
      </c>
      <c r="C5174" t="s">
        <v>280</v>
      </c>
      <c r="D5174" t="s">
        <v>14</v>
      </c>
      <c r="E5174" t="s">
        <v>80</v>
      </c>
      <c r="F5174">
        <v>2014</v>
      </c>
      <c r="G5174">
        <v>0.86099999999999999</v>
      </c>
      <c r="H5174" t="s">
        <v>125</v>
      </c>
      <c r="J5174" t="s">
        <v>126</v>
      </c>
      <c r="K5174" t="s">
        <v>16</v>
      </c>
    </row>
    <row r="5175" spans="1:11" x14ac:dyDescent="0.25">
      <c r="A5175" t="s">
        <v>279</v>
      </c>
      <c r="B5175" t="s">
        <v>12</v>
      </c>
      <c r="C5175" t="s">
        <v>280</v>
      </c>
      <c r="D5175" t="s">
        <v>14</v>
      </c>
      <c r="E5175" t="s">
        <v>110</v>
      </c>
      <c r="F5175">
        <v>2014</v>
      </c>
      <c r="G5175">
        <v>4.149</v>
      </c>
      <c r="H5175" t="s">
        <v>125</v>
      </c>
      <c r="J5175" t="s">
        <v>126</v>
      </c>
      <c r="K5175" t="s">
        <v>16</v>
      </c>
    </row>
    <row r="5176" spans="1:11" x14ac:dyDescent="0.25">
      <c r="A5176" t="s">
        <v>279</v>
      </c>
      <c r="B5176" t="s">
        <v>12</v>
      </c>
      <c r="C5176" t="s">
        <v>280</v>
      </c>
      <c r="D5176" t="s">
        <v>14</v>
      </c>
      <c r="E5176" t="s">
        <v>81</v>
      </c>
      <c r="F5176">
        <v>2014</v>
      </c>
      <c r="G5176">
        <v>0.248</v>
      </c>
      <c r="H5176" t="s">
        <v>125</v>
      </c>
      <c r="J5176" t="s">
        <v>126</v>
      </c>
      <c r="K5176" t="s">
        <v>16</v>
      </c>
    </row>
    <row r="5177" spans="1:11" x14ac:dyDescent="0.25">
      <c r="A5177" t="s">
        <v>279</v>
      </c>
      <c r="B5177" t="s">
        <v>12</v>
      </c>
      <c r="C5177" t="s">
        <v>280</v>
      </c>
      <c r="D5177" t="s">
        <v>14</v>
      </c>
      <c r="E5177" t="s">
        <v>37</v>
      </c>
      <c r="F5177">
        <v>2014</v>
      </c>
      <c r="G5177">
        <v>23.204000000000001</v>
      </c>
      <c r="H5177" t="s">
        <v>125</v>
      </c>
      <c r="J5177" t="s">
        <v>126</v>
      </c>
      <c r="K5177" t="s">
        <v>16</v>
      </c>
    </row>
    <row r="5178" spans="1:11" x14ac:dyDescent="0.25">
      <c r="A5178" t="s">
        <v>279</v>
      </c>
      <c r="B5178" t="s">
        <v>12</v>
      </c>
      <c r="C5178" t="s">
        <v>280</v>
      </c>
      <c r="D5178" t="s">
        <v>14</v>
      </c>
      <c r="E5178" t="s">
        <v>84</v>
      </c>
      <c r="F5178">
        <v>2014</v>
      </c>
      <c r="G5178">
        <v>5.3310000000000004</v>
      </c>
      <c r="H5178" t="s">
        <v>125</v>
      </c>
      <c r="J5178" t="s">
        <v>126</v>
      </c>
      <c r="K5178" t="s">
        <v>16</v>
      </c>
    </row>
    <row r="5179" spans="1:11" x14ac:dyDescent="0.25">
      <c r="A5179" t="s">
        <v>279</v>
      </c>
      <c r="B5179" t="s">
        <v>12</v>
      </c>
      <c r="C5179" t="s">
        <v>280</v>
      </c>
      <c r="D5179" t="s">
        <v>14</v>
      </c>
      <c r="E5179" t="s">
        <v>39</v>
      </c>
      <c r="F5179">
        <v>2014</v>
      </c>
      <c r="G5179">
        <v>8.1869999999999994</v>
      </c>
      <c r="H5179" t="s">
        <v>125</v>
      </c>
      <c r="J5179" t="s">
        <v>126</v>
      </c>
      <c r="K5179" t="s">
        <v>16</v>
      </c>
    </row>
    <row r="5180" spans="1:11" x14ac:dyDescent="0.25">
      <c r="A5180" t="s">
        <v>279</v>
      </c>
      <c r="B5180" t="s">
        <v>12</v>
      </c>
      <c r="C5180" t="s">
        <v>280</v>
      </c>
      <c r="D5180" t="s">
        <v>14</v>
      </c>
      <c r="E5180" t="s">
        <v>83</v>
      </c>
      <c r="F5180">
        <v>2014</v>
      </c>
      <c r="G5180">
        <v>6.5179999999999998</v>
      </c>
      <c r="H5180" t="s">
        <v>125</v>
      </c>
      <c r="J5180" t="s">
        <v>126</v>
      </c>
      <c r="K5180" t="s">
        <v>16</v>
      </c>
    </row>
    <row r="5181" spans="1:11" x14ac:dyDescent="0.25">
      <c r="A5181" t="s">
        <v>279</v>
      </c>
      <c r="B5181" t="s">
        <v>12</v>
      </c>
      <c r="C5181" t="s">
        <v>280</v>
      </c>
      <c r="D5181" t="s">
        <v>14</v>
      </c>
      <c r="E5181" t="s">
        <v>86</v>
      </c>
      <c r="F5181">
        <v>2014</v>
      </c>
      <c r="G5181">
        <v>125.04</v>
      </c>
      <c r="H5181" t="s">
        <v>125</v>
      </c>
      <c r="J5181" t="s">
        <v>126</v>
      </c>
      <c r="K5181" t="s">
        <v>16</v>
      </c>
    </row>
    <row r="5182" spans="1:11" x14ac:dyDescent="0.25">
      <c r="A5182" t="s">
        <v>279</v>
      </c>
      <c r="B5182" t="s">
        <v>12</v>
      </c>
      <c r="C5182" t="s">
        <v>280</v>
      </c>
      <c r="D5182" t="s">
        <v>14</v>
      </c>
      <c r="E5182" t="s">
        <v>87</v>
      </c>
      <c r="F5182">
        <v>2014</v>
      </c>
      <c r="G5182">
        <v>51.908000000000001</v>
      </c>
      <c r="H5182" t="s">
        <v>125</v>
      </c>
      <c r="J5182" t="s">
        <v>126</v>
      </c>
      <c r="K5182" t="s">
        <v>16</v>
      </c>
    </row>
    <row r="5183" spans="1:11" x14ac:dyDescent="0.25">
      <c r="A5183" t="s">
        <v>279</v>
      </c>
      <c r="B5183" t="s">
        <v>12</v>
      </c>
      <c r="C5183" t="s">
        <v>280</v>
      </c>
      <c r="D5183" t="s">
        <v>14</v>
      </c>
      <c r="E5183" t="s">
        <v>43</v>
      </c>
      <c r="F5183">
        <v>2014</v>
      </c>
      <c r="G5183">
        <v>59.752000000000002</v>
      </c>
      <c r="H5183" t="s">
        <v>125</v>
      </c>
      <c r="J5183" t="s">
        <v>126</v>
      </c>
      <c r="K5183" t="s">
        <v>16</v>
      </c>
    </row>
    <row r="5184" spans="1:11" x14ac:dyDescent="0.25">
      <c r="A5184" t="s">
        <v>279</v>
      </c>
      <c r="B5184" t="s">
        <v>12</v>
      </c>
      <c r="C5184" t="s">
        <v>280</v>
      </c>
      <c r="D5184" t="s">
        <v>14</v>
      </c>
      <c r="E5184" t="s">
        <v>44</v>
      </c>
      <c r="F5184">
        <v>2014</v>
      </c>
      <c r="G5184">
        <v>411.00799999999998</v>
      </c>
      <c r="H5184" t="s">
        <v>125</v>
      </c>
      <c r="J5184" t="s">
        <v>126</v>
      </c>
      <c r="K5184" t="s">
        <v>16</v>
      </c>
    </row>
    <row r="5185" spans="1:11" x14ac:dyDescent="0.25">
      <c r="A5185" t="s">
        <v>279</v>
      </c>
      <c r="B5185" t="s">
        <v>12</v>
      </c>
      <c r="C5185" t="s">
        <v>280</v>
      </c>
      <c r="D5185" t="s">
        <v>14</v>
      </c>
      <c r="E5185" t="s">
        <v>47</v>
      </c>
      <c r="F5185">
        <v>2014</v>
      </c>
      <c r="G5185">
        <v>136.06700000000001</v>
      </c>
      <c r="H5185" t="s">
        <v>125</v>
      </c>
      <c r="J5185" t="s">
        <v>126</v>
      </c>
      <c r="K5185" t="s">
        <v>16</v>
      </c>
    </row>
    <row r="5186" spans="1:11" x14ac:dyDescent="0.25">
      <c r="A5186" t="s">
        <v>279</v>
      </c>
      <c r="B5186" t="s">
        <v>12</v>
      </c>
      <c r="C5186" t="s">
        <v>280</v>
      </c>
      <c r="D5186" t="s">
        <v>14</v>
      </c>
      <c r="E5186" t="s">
        <v>45</v>
      </c>
      <c r="F5186">
        <v>2014</v>
      </c>
      <c r="G5186">
        <v>64.117000000000004</v>
      </c>
      <c r="H5186" t="s">
        <v>125</v>
      </c>
      <c r="J5186" t="s">
        <v>126</v>
      </c>
      <c r="K5186" t="s">
        <v>16</v>
      </c>
    </row>
    <row r="5187" spans="1:11" x14ac:dyDescent="0.25">
      <c r="A5187" t="s">
        <v>279</v>
      </c>
      <c r="B5187" t="s">
        <v>12</v>
      </c>
      <c r="C5187" t="s">
        <v>280</v>
      </c>
      <c r="D5187" t="s">
        <v>14</v>
      </c>
      <c r="E5187" t="s">
        <v>46</v>
      </c>
      <c r="F5187">
        <v>2014</v>
      </c>
      <c r="G5187">
        <v>1.78</v>
      </c>
      <c r="H5187" t="s">
        <v>125</v>
      </c>
      <c r="J5187" t="s">
        <v>126</v>
      </c>
      <c r="K5187" t="s">
        <v>16</v>
      </c>
    </row>
    <row r="5188" spans="1:11" x14ac:dyDescent="0.25">
      <c r="A5188" t="s">
        <v>279</v>
      </c>
      <c r="B5188" t="s">
        <v>12</v>
      </c>
      <c r="C5188" t="s">
        <v>280</v>
      </c>
      <c r="D5188" t="s">
        <v>14</v>
      </c>
      <c r="E5188" t="s">
        <v>88</v>
      </c>
      <c r="F5188">
        <v>2014</v>
      </c>
      <c r="G5188">
        <v>0.56999999999999995</v>
      </c>
      <c r="H5188" t="s">
        <v>125</v>
      </c>
      <c r="J5188" t="s">
        <v>126</v>
      </c>
      <c r="K5188" t="s">
        <v>16</v>
      </c>
    </row>
    <row r="5189" spans="1:11" x14ac:dyDescent="0.25">
      <c r="A5189" t="s">
        <v>279</v>
      </c>
      <c r="B5189" t="s">
        <v>12</v>
      </c>
      <c r="C5189" t="s">
        <v>280</v>
      </c>
      <c r="D5189" t="s">
        <v>14</v>
      </c>
      <c r="E5189" t="s">
        <v>89</v>
      </c>
      <c r="F5189">
        <v>2014</v>
      </c>
      <c r="G5189">
        <v>13.96</v>
      </c>
      <c r="H5189" t="s">
        <v>125</v>
      </c>
      <c r="J5189" t="s">
        <v>126</v>
      </c>
      <c r="K5189" t="s">
        <v>16</v>
      </c>
    </row>
    <row r="5190" spans="1:11" x14ac:dyDescent="0.25">
      <c r="A5190" t="s">
        <v>279</v>
      </c>
      <c r="B5190" t="s">
        <v>12</v>
      </c>
      <c r="C5190" t="s">
        <v>280</v>
      </c>
      <c r="D5190" t="s">
        <v>14</v>
      </c>
      <c r="E5190" t="s">
        <v>90</v>
      </c>
      <c r="F5190">
        <v>2014</v>
      </c>
      <c r="G5190">
        <v>17.212</v>
      </c>
      <c r="H5190" t="s">
        <v>125</v>
      </c>
      <c r="J5190" t="s">
        <v>126</v>
      </c>
      <c r="K5190" t="s">
        <v>16</v>
      </c>
    </row>
    <row r="5191" spans="1:11" x14ac:dyDescent="0.25">
      <c r="A5191" t="s">
        <v>279</v>
      </c>
      <c r="B5191" t="s">
        <v>12</v>
      </c>
      <c r="C5191" t="s">
        <v>280</v>
      </c>
      <c r="D5191" t="s">
        <v>14</v>
      </c>
      <c r="E5191" t="s">
        <v>53</v>
      </c>
      <c r="F5191">
        <v>2014</v>
      </c>
      <c r="G5191">
        <v>19.425000000000001</v>
      </c>
      <c r="H5191" t="s">
        <v>125</v>
      </c>
      <c r="J5191" t="s">
        <v>126</v>
      </c>
      <c r="K5191" t="s">
        <v>16</v>
      </c>
    </row>
    <row r="5192" spans="1:11" x14ac:dyDescent="0.25">
      <c r="A5192" t="s">
        <v>279</v>
      </c>
      <c r="B5192" t="s">
        <v>12</v>
      </c>
      <c r="C5192" t="s">
        <v>280</v>
      </c>
      <c r="D5192" t="s">
        <v>14</v>
      </c>
      <c r="E5192" t="s">
        <v>93</v>
      </c>
      <c r="F5192">
        <v>2014</v>
      </c>
      <c r="G5192">
        <v>1.08</v>
      </c>
      <c r="H5192" t="s">
        <v>125</v>
      </c>
      <c r="J5192" t="s">
        <v>126</v>
      </c>
      <c r="K5192" t="s">
        <v>16</v>
      </c>
    </row>
    <row r="5193" spans="1:11" x14ac:dyDescent="0.25">
      <c r="A5193" t="s">
        <v>279</v>
      </c>
      <c r="B5193" t="s">
        <v>12</v>
      </c>
      <c r="C5193" t="s">
        <v>280</v>
      </c>
      <c r="D5193" t="s">
        <v>14</v>
      </c>
      <c r="E5193" t="s">
        <v>94</v>
      </c>
      <c r="F5193">
        <v>2014</v>
      </c>
      <c r="G5193">
        <v>0.28299999999999997</v>
      </c>
      <c r="H5193" t="s">
        <v>125</v>
      </c>
      <c r="J5193" t="s">
        <v>126</v>
      </c>
      <c r="K5193" t="s">
        <v>16</v>
      </c>
    </row>
    <row r="5194" spans="1:11" x14ac:dyDescent="0.25">
      <c r="A5194" t="s">
        <v>279</v>
      </c>
      <c r="B5194" t="s">
        <v>12</v>
      </c>
      <c r="C5194" t="s">
        <v>280</v>
      </c>
      <c r="D5194" t="s">
        <v>14</v>
      </c>
      <c r="E5194" t="s">
        <v>54</v>
      </c>
      <c r="F5194">
        <v>2014</v>
      </c>
      <c r="G5194">
        <v>4.1269999999999998</v>
      </c>
      <c r="H5194" t="s">
        <v>125</v>
      </c>
      <c r="J5194" t="s">
        <v>126</v>
      </c>
      <c r="K5194" t="s">
        <v>16</v>
      </c>
    </row>
    <row r="5195" spans="1:11" x14ac:dyDescent="0.25">
      <c r="A5195" t="s">
        <v>279</v>
      </c>
      <c r="B5195" t="s">
        <v>12</v>
      </c>
      <c r="C5195" t="s">
        <v>280</v>
      </c>
      <c r="D5195" t="s">
        <v>14</v>
      </c>
      <c r="E5195" t="s">
        <v>56</v>
      </c>
      <c r="F5195">
        <v>2014</v>
      </c>
      <c r="G5195">
        <v>2.2570000000000001</v>
      </c>
      <c r="H5195" t="s">
        <v>125</v>
      </c>
      <c r="J5195" t="s">
        <v>126</v>
      </c>
      <c r="K5195" t="s">
        <v>16</v>
      </c>
    </row>
    <row r="5196" spans="1:11" x14ac:dyDescent="0.25">
      <c r="A5196" t="s">
        <v>279</v>
      </c>
      <c r="B5196" t="s">
        <v>12</v>
      </c>
      <c r="C5196" t="s">
        <v>280</v>
      </c>
      <c r="D5196" t="s">
        <v>14</v>
      </c>
      <c r="E5196" t="s">
        <v>92</v>
      </c>
      <c r="F5196">
        <v>2014</v>
      </c>
      <c r="G5196">
        <v>5.28</v>
      </c>
      <c r="H5196" t="s">
        <v>125</v>
      </c>
      <c r="J5196" t="s">
        <v>126</v>
      </c>
      <c r="K5196" t="s">
        <v>16</v>
      </c>
    </row>
    <row r="5197" spans="1:11" x14ac:dyDescent="0.25">
      <c r="A5197" t="s">
        <v>279</v>
      </c>
      <c r="B5197" t="s">
        <v>12</v>
      </c>
      <c r="C5197" t="s">
        <v>280</v>
      </c>
      <c r="D5197" t="s">
        <v>14</v>
      </c>
      <c r="E5197" t="s">
        <v>55</v>
      </c>
      <c r="F5197">
        <v>2014</v>
      </c>
      <c r="G5197">
        <v>2.0510000000000002</v>
      </c>
      <c r="H5197" t="s">
        <v>125</v>
      </c>
      <c r="J5197" t="s">
        <v>126</v>
      </c>
      <c r="K5197" t="s">
        <v>16</v>
      </c>
    </row>
    <row r="5198" spans="1:11" x14ac:dyDescent="0.25">
      <c r="A5198" t="s">
        <v>279</v>
      </c>
      <c r="B5198" t="s">
        <v>12</v>
      </c>
      <c r="C5198" t="s">
        <v>280</v>
      </c>
      <c r="D5198" t="s">
        <v>14</v>
      </c>
      <c r="E5198" t="s">
        <v>99</v>
      </c>
      <c r="F5198">
        <v>2014</v>
      </c>
      <c r="G5198">
        <v>54.648000000000003</v>
      </c>
      <c r="H5198" t="s">
        <v>125</v>
      </c>
      <c r="J5198" t="s">
        <v>126</v>
      </c>
      <c r="K5198" t="s">
        <v>16</v>
      </c>
    </row>
    <row r="5199" spans="1:11" x14ac:dyDescent="0.25">
      <c r="A5199" t="s">
        <v>279</v>
      </c>
      <c r="B5199" t="s">
        <v>12</v>
      </c>
      <c r="C5199" t="s">
        <v>280</v>
      </c>
      <c r="D5199" t="s">
        <v>14</v>
      </c>
      <c r="E5199" t="s">
        <v>59</v>
      </c>
      <c r="F5199">
        <v>2014</v>
      </c>
      <c r="G5199">
        <v>84.671000000000006</v>
      </c>
      <c r="H5199" t="s">
        <v>125</v>
      </c>
      <c r="J5199" t="s">
        <v>126</v>
      </c>
      <c r="K5199" t="s">
        <v>16</v>
      </c>
    </row>
    <row r="5200" spans="1:11" x14ac:dyDescent="0.25">
      <c r="A5200" t="s">
        <v>279</v>
      </c>
      <c r="B5200" t="s">
        <v>12</v>
      </c>
      <c r="C5200" t="s">
        <v>280</v>
      </c>
      <c r="D5200" t="s">
        <v>14</v>
      </c>
      <c r="E5200" t="s">
        <v>60</v>
      </c>
      <c r="F5200">
        <v>2014</v>
      </c>
      <c r="G5200">
        <v>113.142</v>
      </c>
      <c r="H5200" t="s">
        <v>125</v>
      </c>
      <c r="J5200" t="s">
        <v>126</v>
      </c>
      <c r="K5200" t="s">
        <v>16</v>
      </c>
    </row>
    <row r="5201" spans="1:11" x14ac:dyDescent="0.25">
      <c r="A5201" t="s">
        <v>279</v>
      </c>
      <c r="B5201" t="s">
        <v>12</v>
      </c>
      <c r="C5201" t="s">
        <v>280</v>
      </c>
      <c r="D5201" t="s">
        <v>14</v>
      </c>
      <c r="E5201" t="s">
        <v>61</v>
      </c>
      <c r="F5201">
        <v>2014</v>
      </c>
      <c r="G5201">
        <v>54.259</v>
      </c>
      <c r="H5201" t="s">
        <v>125</v>
      </c>
      <c r="J5201" t="s">
        <v>126</v>
      </c>
      <c r="K5201" t="s">
        <v>16</v>
      </c>
    </row>
    <row r="5202" spans="1:11" x14ac:dyDescent="0.25">
      <c r="A5202" t="s">
        <v>279</v>
      </c>
      <c r="B5202" t="s">
        <v>12</v>
      </c>
      <c r="C5202" t="s">
        <v>280</v>
      </c>
      <c r="D5202" t="s">
        <v>14</v>
      </c>
      <c r="E5202" t="s">
        <v>40</v>
      </c>
      <c r="F5202">
        <v>2014</v>
      </c>
      <c r="G5202">
        <v>3.1480000000000001</v>
      </c>
      <c r="H5202" t="s">
        <v>125</v>
      </c>
      <c r="J5202" t="s">
        <v>126</v>
      </c>
      <c r="K5202" t="s">
        <v>16</v>
      </c>
    </row>
    <row r="5203" spans="1:11" x14ac:dyDescent="0.25">
      <c r="A5203" t="s">
        <v>279</v>
      </c>
      <c r="B5203" t="s">
        <v>12</v>
      </c>
      <c r="C5203" t="s">
        <v>280</v>
      </c>
      <c r="D5203" t="s">
        <v>14</v>
      </c>
      <c r="E5203" t="s">
        <v>65</v>
      </c>
      <c r="F5203">
        <v>2014</v>
      </c>
      <c r="G5203">
        <v>18.533000000000001</v>
      </c>
      <c r="H5203" t="s">
        <v>125</v>
      </c>
      <c r="J5203" t="s">
        <v>126</v>
      </c>
      <c r="K5203" t="s">
        <v>16</v>
      </c>
    </row>
    <row r="5204" spans="1:11" x14ac:dyDescent="0.25">
      <c r="A5204" t="s">
        <v>279</v>
      </c>
      <c r="B5204" t="s">
        <v>12</v>
      </c>
      <c r="C5204" t="s">
        <v>280</v>
      </c>
      <c r="D5204" t="s">
        <v>14</v>
      </c>
      <c r="E5204" t="s">
        <v>64</v>
      </c>
      <c r="F5204">
        <v>2014</v>
      </c>
      <c r="G5204">
        <v>17.34</v>
      </c>
      <c r="H5204" t="s">
        <v>125</v>
      </c>
      <c r="J5204" t="s">
        <v>126</v>
      </c>
      <c r="K5204" t="s">
        <v>16</v>
      </c>
    </row>
    <row r="5205" spans="1:11" x14ac:dyDescent="0.25">
      <c r="A5205" t="s">
        <v>279</v>
      </c>
      <c r="B5205" t="s">
        <v>12</v>
      </c>
      <c r="C5205" t="s">
        <v>280</v>
      </c>
      <c r="D5205" t="s">
        <v>14</v>
      </c>
      <c r="E5205" t="s">
        <v>67</v>
      </c>
      <c r="F5205">
        <v>2014</v>
      </c>
      <c r="G5205">
        <v>86.754000000000005</v>
      </c>
      <c r="H5205" t="s">
        <v>125</v>
      </c>
      <c r="J5205" t="s">
        <v>126</v>
      </c>
      <c r="K5205" t="s">
        <v>16</v>
      </c>
    </row>
    <row r="5206" spans="1:11" x14ac:dyDescent="0.25">
      <c r="A5206" t="s">
        <v>279</v>
      </c>
      <c r="B5206" t="s">
        <v>12</v>
      </c>
      <c r="C5206" t="s">
        <v>280</v>
      </c>
      <c r="D5206" t="s">
        <v>14</v>
      </c>
      <c r="E5206" t="s">
        <v>68</v>
      </c>
      <c r="F5206">
        <v>2014</v>
      </c>
      <c r="G5206">
        <v>118.70699999999999</v>
      </c>
      <c r="H5206" t="s">
        <v>125</v>
      </c>
      <c r="J5206" t="s">
        <v>126</v>
      </c>
      <c r="K5206" t="s">
        <v>16</v>
      </c>
    </row>
    <row r="5207" spans="1:11" x14ac:dyDescent="0.25">
      <c r="A5207" t="s">
        <v>279</v>
      </c>
      <c r="B5207" t="s">
        <v>12</v>
      </c>
      <c r="C5207" t="s">
        <v>280</v>
      </c>
      <c r="D5207" t="s">
        <v>14</v>
      </c>
      <c r="E5207" t="s">
        <v>107</v>
      </c>
      <c r="F5207">
        <v>2014</v>
      </c>
      <c r="G5207">
        <v>3.93</v>
      </c>
      <c r="H5207" t="s">
        <v>125</v>
      </c>
      <c r="J5207" t="s">
        <v>126</v>
      </c>
      <c r="K5207" t="s">
        <v>16</v>
      </c>
    </row>
    <row r="5208" spans="1:11" x14ac:dyDescent="0.25">
      <c r="A5208" t="s">
        <v>279</v>
      </c>
      <c r="B5208" t="s">
        <v>12</v>
      </c>
      <c r="C5208" t="s">
        <v>280</v>
      </c>
      <c r="D5208" t="s">
        <v>14</v>
      </c>
      <c r="E5208" t="s">
        <v>70</v>
      </c>
      <c r="F5208">
        <v>2014</v>
      </c>
      <c r="G5208">
        <v>27.571999999999999</v>
      </c>
      <c r="H5208" t="s">
        <v>125</v>
      </c>
      <c r="J5208" t="s">
        <v>126</v>
      </c>
      <c r="K5208" t="s">
        <v>16</v>
      </c>
    </row>
    <row r="5209" spans="1:11" x14ac:dyDescent="0.25">
      <c r="A5209" t="s">
        <v>283</v>
      </c>
      <c r="B5209" t="s">
        <v>12</v>
      </c>
      <c r="C5209" t="s">
        <v>109</v>
      </c>
      <c r="D5209" t="s">
        <v>14</v>
      </c>
      <c r="E5209" t="s">
        <v>15</v>
      </c>
      <c r="F5209">
        <v>2017</v>
      </c>
      <c r="G5209">
        <v>7086.1940000000004</v>
      </c>
      <c r="H5209" t="s">
        <v>125</v>
      </c>
      <c r="J5209" t="s">
        <v>126</v>
      </c>
      <c r="K5209" t="s">
        <v>136</v>
      </c>
    </row>
    <row r="5210" spans="1:11" x14ac:dyDescent="0.25">
      <c r="A5210" t="s">
        <v>283</v>
      </c>
      <c r="B5210" t="s">
        <v>12</v>
      </c>
      <c r="C5210" t="s">
        <v>109</v>
      </c>
      <c r="D5210" t="s">
        <v>14</v>
      </c>
      <c r="E5210" t="s">
        <v>17</v>
      </c>
      <c r="F5210">
        <v>2017</v>
      </c>
      <c r="G5210">
        <v>1475.502</v>
      </c>
      <c r="H5210" t="s">
        <v>125</v>
      </c>
      <c r="J5210" t="s">
        <v>126</v>
      </c>
      <c r="K5210" t="s">
        <v>136</v>
      </c>
    </row>
    <row r="5211" spans="1:11" x14ac:dyDescent="0.25">
      <c r="A5211" t="s">
        <v>283</v>
      </c>
      <c r="B5211" t="s">
        <v>12</v>
      </c>
      <c r="C5211" t="s">
        <v>109</v>
      </c>
      <c r="D5211" t="s">
        <v>14</v>
      </c>
      <c r="E5211" t="s">
        <v>73</v>
      </c>
      <c r="F5211">
        <v>2017</v>
      </c>
      <c r="G5211">
        <v>34.152999999999999</v>
      </c>
      <c r="H5211" t="s">
        <v>125</v>
      </c>
      <c r="J5211" t="s">
        <v>126</v>
      </c>
      <c r="K5211" t="s">
        <v>136</v>
      </c>
    </row>
    <row r="5212" spans="1:11" x14ac:dyDescent="0.25">
      <c r="A5212" t="s">
        <v>283</v>
      </c>
      <c r="B5212" t="s">
        <v>12</v>
      </c>
      <c r="C5212" t="s">
        <v>109</v>
      </c>
      <c r="D5212" t="s">
        <v>14</v>
      </c>
      <c r="E5212" t="s">
        <v>18</v>
      </c>
      <c r="F5212">
        <v>2017</v>
      </c>
      <c r="G5212">
        <v>13.683</v>
      </c>
      <c r="H5212" t="s">
        <v>125</v>
      </c>
      <c r="J5212" t="s">
        <v>126</v>
      </c>
      <c r="K5212" t="s">
        <v>136</v>
      </c>
    </row>
    <row r="5213" spans="1:11" x14ac:dyDescent="0.25">
      <c r="A5213" t="s">
        <v>283</v>
      </c>
      <c r="B5213" t="s">
        <v>12</v>
      </c>
      <c r="C5213" t="s">
        <v>109</v>
      </c>
      <c r="D5213" t="s">
        <v>14</v>
      </c>
      <c r="E5213" t="s">
        <v>19</v>
      </c>
      <c r="F5213">
        <v>2017</v>
      </c>
      <c r="G5213">
        <v>0.89500000000000002</v>
      </c>
      <c r="H5213" t="s">
        <v>125</v>
      </c>
      <c r="J5213" t="s">
        <v>126</v>
      </c>
      <c r="K5213" t="s">
        <v>136</v>
      </c>
    </row>
    <row r="5214" spans="1:11" x14ac:dyDescent="0.25">
      <c r="A5214" t="s">
        <v>283</v>
      </c>
      <c r="B5214" t="s">
        <v>12</v>
      </c>
      <c r="C5214" t="s">
        <v>109</v>
      </c>
      <c r="D5214" t="s">
        <v>14</v>
      </c>
      <c r="E5214" t="s">
        <v>22</v>
      </c>
      <c r="F5214">
        <v>2017</v>
      </c>
      <c r="G5214">
        <v>56.633000000000003</v>
      </c>
      <c r="H5214" t="s">
        <v>125</v>
      </c>
      <c r="J5214" t="s">
        <v>126</v>
      </c>
      <c r="K5214" t="s">
        <v>136</v>
      </c>
    </row>
    <row r="5215" spans="1:11" x14ac:dyDescent="0.25">
      <c r="A5215" t="s">
        <v>283</v>
      </c>
      <c r="B5215" t="s">
        <v>12</v>
      </c>
      <c r="C5215" t="s">
        <v>109</v>
      </c>
      <c r="D5215" t="s">
        <v>14</v>
      </c>
      <c r="E5215" t="s">
        <v>75</v>
      </c>
      <c r="F5215">
        <v>2017</v>
      </c>
      <c r="G5215">
        <v>1.2470000000000001</v>
      </c>
      <c r="H5215" t="s">
        <v>125</v>
      </c>
      <c r="J5215" t="s">
        <v>126</v>
      </c>
      <c r="K5215" t="s">
        <v>136</v>
      </c>
    </row>
    <row r="5216" spans="1:11" x14ac:dyDescent="0.25">
      <c r="A5216" t="s">
        <v>283</v>
      </c>
      <c r="B5216" t="s">
        <v>12</v>
      </c>
      <c r="C5216" t="s">
        <v>109</v>
      </c>
      <c r="D5216" t="s">
        <v>14</v>
      </c>
      <c r="E5216" t="s">
        <v>23</v>
      </c>
      <c r="F5216">
        <v>2017</v>
      </c>
      <c r="G5216">
        <v>145.34100000000001</v>
      </c>
      <c r="H5216" t="s">
        <v>125</v>
      </c>
      <c r="J5216" t="s">
        <v>126</v>
      </c>
      <c r="K5216" t="s">
        <v>136</v>
      </c>
    </row>
    <row r="5217" spans="1:11" x14ac:dyDescent="0.25">
      <c r="A5217" t="s">
        <v>283</v>
      </c>
      <c r="B5217" t="s">
        <v>12</v>
      </c>
      <c r="C5217" t="s">
        <v>109</v>
      </c>
      <c r="D5217" t="s">
        <v>14</v>
      </c>
      <c r="E5217" t="s">
        <v>76</v>
      </c>
      <c r="F5217">
        <v>2017</v>
      </c>
      <c r="G5217">
        <v>55.113</v>
      </c>
      <c r="H5217" t="s">
        <v>125</v>
      </c>
      <c r="J5217" t="s">
        <v>126</v>
      </c>
      <c r="K5217" t="s">
        <v>136</v>
      </c>
    </row>
    <row r="5218" spans="1:11" x14ac:dyDescent="0.25">
      <c r="A5218" t="s">
        <v>283</v>
      </c>
      <c r="B5218" t="s">
        <v>12</v>
      </c>
      <c r="C5218" t="s">
        <v>109</v>
      </c>
      <c r="D5218" t="s">
        <v>14</v>
      </c>
      <c r="E5218" t="s">
        <v>24</v>
      </c>
      <c r="F5218">
        <v>2017</v>
      </c>
      <c r="G5218">
        <v>2.6829999999999998</v>
      </c>
      <c r="H5218" t="s">
        <v>125</v>
      </c>
      <c r="J5218" t="s">
        <v>126</v>
      </c>
      <c r="K5218" t="s">
        <v>136</v>
      </c>
    </row>
    <row r="5219" spans="1:11" x14ac:dyDescent="0.25">
      <c r="A5219" t="s">
        <v>283</v>
      </c>
      <c r="B5219" t="s">
        <v>12</v>
      </c>
      <c r="C5219" t="s">
        <v>109</v>
      </c>
      <c r="D5219" t="s">
        <v>14</v>
      </c>
      <c r="E5219" t="s">
        <v>25</v>
      </c>
      <c r="F5219">
        <v>2017</v>
      </c>
      <c r="G5219">
        <v>97.662999999999997</v>
      </c>
      <c r="H5219" t="s">
        <v>125</v>
      </c>
      <c r="J5219" t="s">
        <v>126</v>
      </c>
      <c r="K5219" t="s">
        <v>136</v>
      </c>
    </row>
    <row r="5220" spans="1:11" x14ac:dyDescent="0.25">
      <c r="A5220" t="s">
        <v>283</v>
      </c>
      <c r="B5220" t="s">
        <v>12</v>
      </c>
      <c r="C5220" t="s">
        <v>109</v>
      </c>
      <c r="D5220" t="s">
        <v>14</v>
      </c>
      <c r="E5220" t="s">
        <v>26</v>
      </c>
      <c r="F5220">
        <v>2017</v>
      </c>
      <c r="G5220">
        <v>226.179</v>
      </c>
      <c r="H5220" t="s">
        <v>125</v>
      </c>
      <c r="J5220" t="s">
        <v>126</v>
      </c>
      <c r="K5220" t="s">
        <v>136</v>
      </c>
    </row>
    <row r="5221" spans="1:11" x14ac:dyDescent="0.25">
      <c r="A5221" t="s">
        <v>283</v>
      </c>
      <c r="B5221" t="s">
        <v>12</v>
      </c>
      <c r="C5221" t="s">
        <v>109</v>
      </c>
      <c r="D5221" t="s">
        <v>14</v>
      </c>
      <c r="E5221" t="s">
        <v>27</v>
      </c>
      <c r="F5221">
        <v>2017</v>
      </c>
      <c r="G5221">
        <v>11.308</v>
      </c>
      <c r="H5221" t="s">
        <v>125</v>
      </c>
      <c r="J5221" t="s">
        <v>126</v>
      </c>
      <c r="K5221" t="s">
        <v>136</v>
      </c>
    </row>
    <row r="5222" spans="1:11" x14ac:dyDescent="0.25">
      <c r="A5222" t="s">
        <v>283</v>
      </c>
      <c r="B5222" t="s">
        <v>12</v>
      </c>
      <c r="C5222" t="s">
        <v>109</v>
      </c>
      <c r="D5222" t="s">
        <v>14</v>
      </c>
      <c r="E5222" t="s">
        <v>28</v>
      </c>
      <c r="F5222">
        <v>2017</v>
      </c>
      <c r="G5222">
        <v>155.81700000000001</v>
      </c>
      <c r="H5222" t="s">
        <v>125</v>
      </c>
      <c r="J5222" t="s">
        <v>126</v>
      </c>
      <c r="K5222" t="s">
        <v>136</v>
      </c>
    </row>
    <row r="5223" spans="1:11" x14ac:dyDescent="0.25">
      <c r="A5223" t="s">
        <v>283</v>
      </c>
      <c r="B5223" t="s">
        <v>12</v>
      </c>
      <c r="C5223" t="s">
        <v>109</v>
      </c>
      <c r="D5223" t="s">
        <v>14</v>
      </c>
      <c r="E5223" t="s">
        <v>29</v>
      </c>
      <c r="F5223">
        <v>2017</v>
      </c>
      <c r="G5223">
        <v>5.52</v>
      </c>
      <c r="H5223" t="s">
        <v>125</v>
      </c>
      <c r="J5223" t="s">
        <v>126</v>
      </c>
      <c r="K5223" t="s">
        <v>136</v>
      </c>
    </row>
    <row r="5224" spans="1:11" x14ac:dyDescent="0.25">
      <c r="A5224" t="s">
        <v>283</v>
      </c>
      <c r="B5224" t="s">
        <v>12</v>
      </c>
      <c r="C5224" t="s">
        <v>109</v>
      </c>
      <c r="D5224" t="s">
        <v>14</v>
      </c>
      <c r="E5224" t="s">
        <v>77</v>
      </c>
      <c r="F5224">
        <v>2017</v>
      </c>
      <c r="G5224">
        <v>13.041</v>
      </c>
      <c r="H5224" t="s">
        <v>125</v>
      </c>
      <c r="J5224" t="s">
        <v>126</v>
      </c>
      <c r="K5224" t="s">
        <v>136</v>
      </c>
    </row>
    <row r="5225" spans="1:11" x14ac:dyDescent="0.25">
      <c r="A5225" t="s">
        <v>283</v>
      </c>
      <c r="B5225" t="s">
        <v>12</v>
      </c>
      <c r="C5225" t="s">
        <v>109</v>
      </c>
      <c r="D5225" t="s">
        <v>14</v>
      </c>
      <c r="E5225" t="s">
        <v>30</v>
      </c>
      <c r="F5225">
        <v>2017</v>
      </c>
      <c r="G5225">
        <v>0.17599999999999999</v>
      </c>
      <c r="H5225" t="s">
        <v>125</v>
      </c>
      <c r="J5225" t="s">
        <v>126</v>
      </c>
      <c r="K5225" t="s">
        <v>136</v>
      </c>
    </row>
    <row r="5226" spans="1:11" x14ac:dyDescent="0.25">
      <c r="A5226" t="s">
        <v>283</v>
      </c>
      <c r="B5226" t="s">
        <v>12</v>
      </c>
      <c r="C5226" t="s">
        <v>109</v>
      </c>
      <c r="D5226" t="s">
        <v>14</v>
      </c>
      <c r="E5226" t="s">
        <v>31</v>
      </c>
      <c r="F5226">
        <v>2017</v>
      </c>
      <c r="G5226">
        <v>13.489000000000001</v>
      </c>
      <c r="H5226" t="s">
        <v>125</v>
      </c>
      <c r="J5226" t="s">
        <v>126</v>
      </c>
      <c r="K5226" t="s">
        <v>136</v>
      </c>
    </row>
    <row r="5227" spans="1:11" x14ac:dyDescent="0.25">
      <c r="A5227" t="s">
        <v>283</v>
      </c>
      <c r="B5227" t="s">
        <v>12</v>
      </c>
      <c r="C5227" t="s">
        <v>109</v>
      </c>
      <c r="D5227" t="s">
        <v>14</v>
      </c>
      <c r="E5227" t="s">
        <v>78</v>
      </c>
      <c r="F5227">
        <v>2017</v>
      </c>
      <c r="G5227">
        <v>9.2070000000000007</v>
      </c>
      <c r="H5227" t="s">
        <v>125</v>
      </c>
      <c r="J5227" t="s">
        <v>126</v>
      </c>
      <c r="K5227" t="s">
        <v>136</v>
      </c>
    </row>
    <row r="5228" spans="1:11" x14ac:dyDescent="0.25">
      <c r="A5228" t="s">
        <v>283</v>
      </c>
      <c r="B5228" t="s">
        <v>12</v>
      </c>
      <c r="C5228" t="s">
        <v>109</v>
      </c>
      <c r="D5228" t="s">
        <v>14</v>
      </c>
      <c r="E5228" t="s">
        <v>79</v>
      </c>
      <c r="F5228">
        <v>2017</v>
      </c>
      <c r="G5228">
        <v>10.755000000000001</v>
      </c>
      <c r="H5228" t="s">
        <v>125</v>
      </c>
      <c r="J5228" t="s">
        <v>126</v>
      </c>
      <c r="K5228" t="s">
        <v>136</v>
      </c>
    </row>
    <row r="5229" spans="1:11" x14ac:dyDescent="0.25">
      <c r="A5229" t="s">
        <v>283</v>
      </c>
      <c r="B5229" t="s">
        <v>12</v>
      </c>
      <c r="C5229" t="s">
        <v>109</v>
      </c>
      <c r="D5229" t="s">
        <v>14</v>
      </c>
      <c r="E5229" t="s">
        <v>32</v>
      </c>
      <c r="F5229">
        <v>2017</v>
      </c>
      <c r="G5229">
        <v>58.137999999999998</v>
      </c>
      <c r="H5229" t="s">
        <v>125</v>
      </c>
      <c r="J5229" t="s">
        <v>126</v>
      </c>
      <c r="K5229" t="s">
        <v>136</v>
      </c>
    </row>
    <row r="5230" spans="1:11" x14ac:dyDescent="0.25">
      <c r="A5230" t="s">
        <v>283</v>
      </c>
      <c r="B5230" t="s">
        <v>12</v>
      </c>
      <c r="C5230" t="s">
        <v>109</v>
      </c>
      <c r="D5230" t="s">
        <v>14</v>
      </c>
      <c r="E5230" t="s">
        <v>33</v>
      </c>
      <c r="F5230">
        <v>2017</v>
      </c>
      <c r="G5230">
        <v>10.74</v>
      </c>
      <c r="H5230" t="s">
        <v>125</v>
      </c>
      <c r="J5230" t="s">
        <v>126</v>
      </c>
      <c r="K5230" t="s">
        <v>136</v>
      </c>
    </row>
    <row r="5231" spans="1:11" x14ac:dyDescent="0.25">
      <c r="A5231" t="s">
        <v>283</v>
      </c>
      <c r="B5231" t="s">
        <v>12</v>
      </c>
      <c r="C5231" t="s">
        <v>109</v>
      </c>
      <c r="D5231" t="s">
        <v>14</v>
      </c>
      <c r="E5231" t="s">
        <v>34</v>
      </c>
      <c r="F5231">
        <v>2017</v>
      </c>
      <c r="G5231">
        <v>78.962999999999994</v>
      </c>
      <c r="H5231" t="s">
        <v>125</v>
      </c>
      <c r="J5231" t="s">
        <v>126</v>
      </c>
      <c r="K5231" t="s">
        <v>136</v>
      </c>
    </row>
    <row r="5232" spans="1:11" x14ac:dyDescent="0.25">
      <c r="A5232" t="s">
        <v>283</v>
      </c>
      <c r="B5232" t="s">
        <v>12</v>
      </c>
      <c r="C5232" t="s">
        <v>109</v>
      </c>
      <c r="D5232" t="s">
        <v>14</v>
      </c>
      <c r="E5232" t="s">
        <v>35</v>
      </c>
      <c r="F5232">
        <v>2017</v>
      </c>
      <c r="G5232">
        <v>3.7120000000000002</v>
      </c>
      <c r="H5232" t="s">
        <v>125</v>
      </c>
      <c r="J5232" t="s">
        <v>126</v>
      </c>
      <c r="K5232" t="s">
        <v>136</v>
      </c>
    </row>
    <row r="5233" spans="1:11" x14ac:dyDescent="0.25">
      <c r="A5233" t="s">
        <v>283</v>
      </c>
      <c r="B5233" t="s">
        <v>12</v>
      </c>
      <c r="C5233" t="s">
        <v>109</v>
      </c>
      <c r="D5233" t="s">
        <v>14</v>
      </c>
      <c r="E5233" t="s">
        <v>36</v>
      </c>
      <c r="F5233">
        <v>2017</v>
      </c>
      <c r="G5233">
        <v>18.058</v>
      </c>
      <c r="H5233" t="s">
        <v>125</v>
      </c>
      <c r="J5233" t="s">
        <v>126</v>
      </c>
      <c r="K5233" t="s">
        <v>136</v>
      </c>
    </row>
    <row r="5234" spans="1:11" x14ac:dyDescent="0.25">
      <c r="A5234" t="s">
        <v>283</v>
      </c>
      <c r="B5234" t="s">
        <v>12</v>
      </c>
      <c r="C5234" t="s">
        <v>109</v>
      </c>
      <c r="D5234" t="s">
        <v>14</v>
      </c>
      <c r="E5234" t="s">
        <v>110</v>
      </c>
      <c r="F5234">
        <v>2017</v>
      </c>
      <c r="G5234">
        <v>0.32100000000000001</v>
      </c>
      <c r="H5234" t="s">
        <v>125</v>
      </c>
      <c r="J5234" t="s">
        <v>126</v>
      </c>
      <c r="K5234" t="s">
        <v>136</v>
      </c>
    </row>
    <row r="5235" spans="1:11" x14ac:dyDescent="0.25">
      <c r="A5235" t="s">
        <v>283</v>
      </c>
      <c r="B5235" t="s">
        <v>12</v>
      </c>
      <c r="C5235" t="s">
        <v>109</v>
      </c>
      <c r="D5235" t="s">
        <v>14</v>
      </c>
      <c r="E5235" t="s">
        <v>81</v>
      </c>
      <c r="F5235">
        <v>2017</v>
      </c>
      <c r="G5235">
        <v>4.2999999999999997E-2</v>
      </c>
      <c r="H5235" t="s">
        <v>125</v>
      </c>
      <c r="J5235" t="s">
        <v>126</v>
      </c>
      <c r="K5235" t="s">
        <v>136</v>
      </c>
    </row>
    <row r="5236" spans="1:11" x14ac:dyDescent="0.25">
      <c r="A5236" t="s">
        <v>283</v>
      </c>
      <c r="B5236" t="s">
        <v>12</v>
      </c>
      <c r="C5236" t="s">
        <v>109</v>
      </c>
      <c r="D5236" t="s">
        <v>14</v>
      </c>
      <c r="E5236" t="s">
        <v>37</v>
      </c>
      <c r="F5236">
        <v>2017</v>
      </c>
      <c r="G5236">
        <v>85.567999999999998</v>
      </c>
      <c r="H5236" t="s">
        <v>125</v>
      </c>
      <c r="J5236" t="s">
        <v>126</v>
      </c>
      <c r="K5236" t="s">
        <v>136</v>
      </c>
    </row>
    <row r="5237" spans="1:11" x14ac:dyDescent="0.25">
      <c r="A5237" t="s">
        <v>283</v>
      </c>
      <c r="B5237" t="s">
        <v>12</v>
      </c>
      <c r="C5237" t="s">
        <v>109</v>
      </c>
      <c r="D5237" t="s">
        <v>14</v>
      </c>
      <c r="E5237" t="s">
        <v>38</v>
      </c>
      <c r="F5237">
        <v>2017</v>
      </c>
      <c r="G5237">
        <v>66.427000000000007</v>
      </c>
      <c r="H5237" t="s">
        <v>125</v>
      </c>
      <c r="J5237" t="s">
        <v>126</v>
      </c>
      <c r="K5237" t="s">
        <v>136</v>
      </c>
    </row>
    <row r="5238" spans="1:11" x14ac:dyDescent="0.25">
      <c r="A5238" t="s">
        <v>283</v>
      </c>
      <c r="B5238" t="s">
        <v>12</v>
      </c>
      <c r="C5238" t="s">
        <v>109</v>
      </c>
      <c r="D5238" t="s">
        <v>14</v>
      </c>
      <c r="E5238" t="s">
        <v>82</v>
      </c>
      <c r="F5238">
        <v>2017</v>
      </c>
      <c r="G5238">
        <v>3.5870000000000002</v>
      </c>
      <c r="H5238" t="s">
        <v>125</v>
      </c>
      <c r="J5238" t="s">
        <v>126</v>
      </c>
      <c r="K5238" t="s">
        <v>136</v>
      </c>
    </row>
    <row r="5239" spans="1:11" x14ac:dyDescent="0.25">
      <c r="A5239" t="s">
        <v>283</v>
      </c>
      <c r="B5239" t="s">
        <v>12</v>
      </c>
      <c r="C5239" t="s">
        <v>109</v>
      </c>
      <c r="D5239" t="s">
        <v>14</v>
      </c>
      <c r="E5239" t="s">
        <v>39</v>
      </c>
      <c r="F5239">
        <v>2017</v>
      </c>
      <c r="G5239">
        <v>34.234000000000002</v>
      </c>
      <c r="H5239" t="s">
        <v>125</v>
      </c>
      <c r="J5239" t="s">
        <v>126</v>
      </c>
      <c r="K5239" t="s">
        <v>136</v>
      </c>
    </row>
    <row r="5240" spans="1:11" x14ac:dyDescent="0.25">
      <c r="A5240" t="s">
        <v>283</v>
      </c>
      <c r="B5240" t="s">
        <v>12</v>
      </c>
      <c r="C5240" t="s">
        <v>109</v>
      </c>
      <c r="D5240" t="s">
        <v>14</v>
      </c>
      <c r="E5240" t="s">
        <v>83</v>
      </c>
      <c r="F5240">
        <v>2017</v>
      </c>
      <c r="G5240">
        <v>21.66</v>
      </c>
      <c r="H5240" t="s">
        <v>125</v>
      </c>
      <c r="J5240" t="s">
        <v>126</v>
      </c>
      <c r="K5240" t="s">
        <v>136</v>
      </c>
    </row>
    <row r="5241" spans="1:11" x14ac:dyDescent="0.25">
      <c r="A5241" t="s">
        <v>283</v>
      </c>
      <c r="B5241" t="s">
        <v>12</v>
      </c>
      <c r="C5241" t="s">
        <v>109</v>
      </c>
      <c r="D5241" t="s">
        <v>14</v>
      </c>
      <c r="E5241" t="s">
        <v>84</v>
      </c>
      <c r="F5241">
        <v>2017</v>
      </c>
      <c r="G5241">
        <v>20.57</v>
      </c>
      <c r="H5241" t="s">
        <v>125</v>
      </c>
      <c r="J5241" t="s">
        <v>126</v>
      </c>
      <c r="K5241" t="s">
        <v>136</v>
      </c>
    </row>
    <row r="5242" spans="1:11" x14ac:dyDescent="0.25">
      <c r="A5242" t="s">
        <v>283</v>
      </c>
      <c r="B5242" t="s">
        <v>12</v>
      </c>
      <c r="C5242" t="s">
        <v>109</v>
      </c>
      <c r="D5242" t="s">
        <v>14</v>
      </c>
      <c r="E5242" t="s">
        <v>86</v>
      </c>
      <c r="F5242">
        <v>2017</v>
      </c>
      <c r="G5242">
        <v>729.78599999999994</v>
      </c>
      <c r="H5242" t="s">
        <v>125</v>
      </c>
      <c r="J5242" t="s">
        <v>126</v>
      </c>
      <c r="K5242" t="s">
        <v>136</v>
      </c>
    </row>
    <row r="5243" spans="1:11" x14ac:dyDescent="0.25">
      <c r="A5243" t="s">
        <v>283</v>
      </c>
      <c r="B5243" t="s">
        <v>12</v>
      </c>
      <c r="C5243" t="s">
        <v>109</v>
      </c>
      <c r="D5243" t="s">
        <v>14</v>
      </c>
      <c r="E5243" t="s">
        <v>41</v>
      </c>
      <c r="F5243">
        <v>2017</v>
      </c>
      <c r="G5243">
        <v>86.933000000000007</v>
      </c>
      <c r="H5243" t="s">
        <v>125</v>
      </c>
      <c r="J5243" t="s">
        <v>126</v>
      </c>
      <c r="K5243" t="s">
        <v>136</v>
      </c>
    </row>
    <row r="5244" spans="1:11" x14ac:dyDescent="0.25">
      <c r="A5244" t="s">
        <v>283</v>
      </c>
      <c r="B5244" t="s">
        <v>12</v>
      </c>
      <c r="C5244" t="s">
        <v>109</v>
      </c>
      <c r="D5244" t="s">
        <v>14</v>
      </c>
      <c r="E5244" t="s">
        <v>42</v>
      </c>
      <c r="F5244">
        <v>2017</v>
      </c>
      <c r="G5244">
        <v>160.89599999999999</v>
      </c>
      <c r="H5244" t="s">
        <v>125</v>
      </c>
      <c r="J5244" t="s">
        <v>126</v>
      </c>
      <c r="K5244" t="s">
        <v>136</v>
      </c>
    </row>
    <row r="5245" spans="1:11" x14ac:dyDescent="0.25">
      <c r="A5245" t="s">
        <v>283</v>
      </c>
      <c r="B5245" t="s">
        <v>12</v>
      </c>
      <c r="C5245" t="s">
        <v>109</v>
      </c>
      <c r="D5245" t="s">
        <v>14</v>
      </c>
      <c r="E5245" t="s">
        <v>87</v>
      </c>
      <c r="F5245">
        <v>2017</v>
      </c>
      <c r="G5245">
        <v>80.941999999999993</v>
      </c>
      <c r="H5245" t="s">
        <v>125</v>
      </c>
      <c r="J5245" t="s">
        <v>126</v>
      </c>
      <c r="K5245" t="s">
        <v>136</v>
      </c>
    </row>
    <row r="5246" spans="1:11" x14ac:dyDescent="0.25">
      <c r="A5246" t="s">
        <v>283</v>
      </c>
      <c r="B5246" t="s">
        <v>12</v>
      </c>
      <c r="C5246" t="s">
        <v>109</v>
      </c>
      <c r="D5246" t="s">
        <v>14</v>
      </c>
      <c r="E5246" t="s">
        <v>43</v>
      </c>
      <c r="F5246">
        <v>2017</v>
      </c>
      <c r="G5246">
        <v>115.836</v>
      </c>
      <c r="H5246" t="s">
        <v>125</v>
      </c>
      <c r="J5246" t="s">
        <v>126</v>
      </c>
      <c r="K5246" t="s">
        <v>136</v>
      </c>
    </row>
    <row r="5247" spans="1:11" x14ac:dyDescent="0.25">
      <c r="A5247" t="s">
        <v>283</v>
      </c>
      <c r="B5247" t="s">
        <v>12</v>
      </c>
      <c r="C5247" t="s">
        <v>109</v>
      </c>
      <c r="D5247" t="s">
        <v>14</v>
      </c>
      <c r="E5247" t="s">
        <v>44</v>
      </c>
      <c r="F5247">
        <v>2017</v>
      </c>
      <c r="G5247">
        <v>1043.1220000000001</v>
      </c>
      <c r="H5247" t="s">
        <v>125</v>
      </c>
      <c r="J5247" t="s">
        <v>126</v>
      </c>
      <c r="K5247" t="s">
        <v>136</v>
      </c>
    </row>
    <row r="5248" spans="1:11" x14ac:dyDescent="0.25">
      <c r="A5248" t="s">
        <v>283</v>
      </c>
      <c r="B5248" t="s">
        <v>12</v>
      </c>
      <c r="C5248" t="s">
        <v>109</v>
      </c>
      <c r="D5248" t="s">
        <v>14</v>
      </c>
      <c r="E5248" t="s">
        <v>45</v>
      </c>
      <c r="F5248">
        <v>2017</v>
      </c>
      <c r="G5248">
        <v>295.50900000000001</v>
      </c>
      <c r="H5248" t="s">
        <v>125</v>
      </c>
      <c r="J5248" t="s">
        <v>126</v>
      </c>
      <c r="K5248" t="s">
        <v>136</v>
      </c>
    </row>
    <row r="5249" spans="1:11" x14ac:dyDescent="0.25">
      <c r="A5249" t="s">
        <v>283</v>
      </c>
      <c r="B5249" t="s">
        <v>12</v>
      </c>
      <c r="C5249" t="s">
        <v>109</v>
      </c>
      <c r="D5249" t="s">
        <v>14</v>
      </c>
      <c r="E5249" t="s">
        <v>46</v>
      </c>
      <c r="F5249">
        <v>2017</v>
      </c>
      <c r="G5249">
        <v>0.51500000000000001</v>
      </c>
      <c r="H5249" t="s">
        <v>125</v>
      </c>
      <c r="J5249" t="s">
        <v>126</v>
      </c>
      <c r="K5249" t="s">
        <v>136</v>
      </c>
    </row>
    <row r="5250" spans="1:11" x14ac:dyDescent="0.25">
      <c r="A5250" t="s">
        <v>283</v>
      </c>
      <c r="B5250" t="s">
        <v>12</v>
      </c>
      <c r="C5250" t="s">
        <v>109</v>
      </c>
      <c r="D5250" t="s">
        <v>14</v>
      </c>
      <c r="E5250" t="s">
        <v>88</v>
      </c>
      <c r="F5250">
        <v>2017</v>
      </c>
      <c r="G5250">
        <v>5.86</v>
      </c>
      <c r="H5250" t="s">
        <v>125</v>
      </c>
      <c r="J5250" t="s">
        <v>126</v>
      </c>
      <c r="K5250" t="s">
        <v>136</v>
      </c>
    </row>
    <row r="5251" spans="1:11" x14ac:dyDescent="0.25">
      <c r="A5251" t="s">
        <v>283</v>
      </c>
      <c r="B5251" t="s">
        <v>12</v>
      </c>
      <c r="C5251" t="s">
        <v>109</v>
      </c>
      <c r="D5251" t="s">
        <v>14</v>
      </c>
      <c r="E5251" t="s">
        <v>89</v>
      </c>
      <c r="F5251">
        <v>2017</v>
      </c>
      <c r="G5251">
        <v>15.866</v>
      </c>
      <c r="H5251" t="s">
        <v>125</v>
      </c>
      <c r="J5251" t="s">
        <v>126</v>
      </c>
      <c r="K5251" t="s">
        <v>136</v>
      </c>
    </row>
    <row r="5252" spans="1:11" x14ac:dyDescent="0.25">
      <c r="A5252" t="s">
        <v>283</v>
      </c>
      <c r="B5252" t="s">
        <v>12</v>
      </c>
      <c r="C5252" t="s">
        <v>109</v>
      </c>
      <c r="D5252" t="s">
        <v>14</v>
      </c>
      <c r="E5252" t="s">
        <v>90</v>
      </c>
      <c r="F5252">
        <v>2017</v>
      </c>
      <c r="G5252">
        <v>4.63</v>
      </c>
      <c r="H5252" t="s">
        <v>125</v>
      </c>
      <c r="J5252" t="s">
        <v>126</v>
      </c>
      <c r="K5252" t="s">
        <v>136</v>
      </c>
    </row>
    <row r="5253" spans="1:11" x14ac:dyDescent="0.25">
      <c r="A5253" t="s">
        <v>283</v>
      </c>
      <c r="B5253" t="s">
        <v>12</v>
      </c>
      <c r="C5253" t="s">
        <v>109</v>
      </c>
      <c r="D5253" t="s">
        <v>14</v>
      </c>
      <c r="E5253" t="s">
        <v>47</v>
      </c>
      <c r="F5253">
        <v>2017</v>
      </c>
      <c r="G5253">
        <v>93.694000000000003</v>
      </c>
      <c r="H5253" t="s">
        <v>125</v>
      </c>
      <c r="J5253" t="s">
        <v>126</v>
      </c>
      <c r="K5253" t="s">
        <v>136</v>
      </c>
    </row>
    <row r="5254" spans="1:11" x14ac:dyDescent="0.25">
      <c r="A5254" t="s">
        <v>283</v>
      </c>
      <c r="B5254" t="s">
        <v>12</v>
      </c>
      <c r="C5254" t="s">
        <v>109</v>
      </c>
      <c r="D5254" t="s">
        <v>14</v>
      </c>
      <c r="E5254" t="s">
        <v>48</v>
      </c>
      <c r="F5254">
        <v>2017</v>
      </c>
      <c r="G5254">
        <v>277.23099999999999</v>
      </c>
      <c r="H5254" t="s">
        <v>125</v>
      </c>
      <c r="J5254" t="s">
        <v>126</v>
      </c>
      <c r="K5254" t="s">
        <v>136</v>
      </c>
    </row>
    <row r="5255" spans="1:11" x14ac:dyDescent="0.25">
      <c r="A5255" t="s">
        <v>283</v>
      </c>
      <c r="B5255" t="s">
        <v>12</v>
      </c>
      <c r="C5255" t="s">
        <v>109</v>
      </c>
      <c r="D5255" t="s">
        <v>14</v>
      </c>
      <c r="E5255" t="s">
        <v>49</v>
      </c>
      <c r="F5255">
        <v>2017</v>
      </c>
      <c r="G5255">
        <v>13.013</v>
      </c>
      <c r="H5255" t="s">
        <v>125</v>
      </c>
      <c r="J5255" t="s">
        <v>126</v>
      </c>
      <c r="K5255" t="s">
        <v>136</v>
      </c>
    </row>
    <row r="5256" spans="1:11" x14ac:dyDescent="0.25">
      <c r="A5256" t="s">
        <v>283</v>
      </c>
      <c r="B5256" t="s">
        <v>12</v>
      </c>
      <c r="C5256" t="s">
        <v>109</v>
      </c>
      <c r="D5256" t="s">
        <v>14</v>
      </c>
      <c r="E5256" t="s">
        <v>50</v>
      </c>
      <c r="F5256">
        <v>2017</v>
      </c>
      <c r="G5256">
        <v>3.6749999999999998</v>
      </c>
      <c r="H5256" t="s">
        <v>125</v>
      </c>
      <c r="J5256" t="s">
        <v>126</v>
      </c>
      <c r="K5256" t="s">
        <v>136</v>
      </c>
    </row>
    <row r="5257" spans="1:11" x14ac:dyDescent="0.25">
      <c r="A5257" t="s">
        <v>283</v>
      </c>
      <c r="B5257" t="s">
        <v>12</v>
      </c>
      <c r="C5257" t="s">
        <v>109</v>
      </c>
      <c r="D5257" t="s">
        <v>14</v>
      </c>
      <c r="E5257" t="s">
        <v>51</v>
      </c>
      <c r="F5257">
        <v>2017</v>
      </c>
      <c r="G5257">
        <v>8.641</v>
      </c>
      <c r="H5257" t="s">
        <v>125</v>
      </c>
      <c r="J5257" t="s">
        <v>126</v>
      </c>
      <c r="K5257" t="s">
        <v>136</v>
      </c>
    </row>
    <row r="5258" spans="1:11" x14ac:dyDescent="0.25">
      <c r="A5258" t="s">
        <v>283</v>
      </c>
      <c r="B5258" t="s">
        <v>12</v>
      </c>
      <c r="C5258" t="s">
        <v>109</v>
      </c>
      <c r="D5258" t="s">
        <v>14</v>
      </c>
      <c r="E5258" t="s">
        <v>52</v>
      </c>
      <c r="F5258">
        <v>2017</v>
      </c>
      <c r="G5258">
        <v>25.12</v>
      </c>
      <c r="H5258" t="s">
        <v>125</v>
      </c>
      <c r="J5258" t="s">
        <v>126</v>
      </c>
      <c r="K5258" t="s">
        <v>136</v>
      </c>
    </row>
    <row r="5259" spans="1:11" x14ac:dyDescent="0.25">
      <c r="A5259" t="s">
        <v>283</v>
      </c>
      <c r="B5259" t="s">
        <v>12</v>
      </c>
      <c r="C5259" t="s">
        <v>109</v>
      </c>
      <c r="D5259" t="s">
        <v>14</v>
      </c>
      <c r="E5259" t="s">
        <v>91</v>
      </c>
      <c r="F5259">
        <v>2017</v>
      </c>
      <c r="G5259">
        <v>4.9429999999999996</v>
      </c>
      <c r="H5259" t="s">
        <v>125</v>
      </c>
      <c r="J5259" t="s">
        <v>126</v>
      </c>
      <c r="K5259" t="s">
        <v>136</v>
      </c>
    </row>
    <row r="5260" spans="1:11" x14ac:dyDescent="0.25">
      <c r="A5260" t="s">
        <v>283</v>
      </c>
      <c r="B5260" t="s">
        <v>12</v>
      </c>
      <c r="C5260" t="s">
        <v>109</v>
      </c>
      <c r="D5260" t="s">
        <v>14</v>
      </c>
      <c r="E5260" t="s">
        <v>92</v>
      </c>
      <c r="F5260">
        <v>2017</v>
      </c>
      <c r="G5260">
        <v>4.8710000000000004</v>
      </c>
      <c r="H5260" t="s">
        <v>125</v>
      </c>
      <c r="J5260" t="s">
        <v>126</v>
      </c>
      <c r="K5260" t="s">
        <v>136</v>
      </c>
    </row>
    <row r="5261" spans="1:11" x14ac:dyDescent="0.25">
      <c r="A5261" t="s">
        <v>283</v>
      </c>
      <c r="B5261" t="s">
        <v>12</v>
      </c>
      <c r="C5261" t="s">
        <v>109</v>
      </c>
      <c r="D5261" t="s">
        <v>14</v>
      </c>
      <c r="E5261" t="s">
        <v>53</v>
      </c>
      <c r="F5261">
        <v>2017</v>
      </c>
      <c r="G5261">
        <v>96.299000000000007</v>
      </c>
      <c r="H5261" t="s">
        <v>125</v>
      </c>
      <c r="J5261" t="s">
        <v>126</v>
      </c>
      <c r="K5261" t="s">
        <v>136</v>
      </c>
    </row>
    <row r="5262" spans="1:11" x14ac:dyDescent="0.25">
      <c r="A5262" t="s">
        <v>283</v>
      </c>
      <c r="B5262" t="s">
        <v>12</v>
      </c>
      <c r="C5262" t="s">
        <v>109</v>
      </c>
      <c r="D5262" t="s">
        <v>14</v>
      </c>
      <c r="E5262" t="s">
        <v>93</v>
      </c>
      <c r="F5262">
        <v>2017</v>
      </c>
      <c r="G5262">
        <v>3.4980000000000002</v>
      </c>
      <c r="H5262" t="s">
        <v>125</v>
      </c>
      <c r="J5262" t="s">
        <v>126</v>
      </c>
      <c r="K5262" t="s">
        <v>136</v>
      </c>
    </row>
    <row r="5263" spans="1:11" x14ac:dyDescent="0.25">
      <c r="A5263" t="s">
        <v>283</v>
      </c>
      <c r="B5263" t="s">
        <v>12</v>
      </c>
      <c r="C5263" t="s">
        <v>109</v>
      </c>
      <c r="D5263" t="s">
        <v>14</v>
      </c>
      <c r="E5263" t="s">
        <v>94</v>
      </c>
      <c r="F5263">
        <v>2017</v>
      </c>
      <c r="G5263">
        <v>17.881</v>
      </c>
      <c r="H5263" t="s">
        <v>125</v>
      </c>
      <c r="J5263" t="s">
        <v>126</v>
      </c>
      <c r="K5263" t="s">
        <v>136</v>
      </c>
    </row>
    <row r="5264" spans="1:11" x14ac:dyDescent="0.25">
      <c r="A5264" t="s">
        <v>283</v>
      </c>
      <c r="B5264" t="s">
        <v>12</v>
      </c>
      <c r="C5264" t="s">
        <v>109</v>
      </c>
      <c r="D5264" t="s">
        <v>14</v>
      </c>
      <c r="E5264" t="s">
        <v>54</v>
      </c>
      <c r="F5264">
        <v>2017</v>
      </c>
      <c r="G5264">
        <v>16.544</v>
      </c>
      <c r="H5264" t="s">
        <v>125</v>
      </c>
      <c r="J5264" t="s">
        <v>126</v>
      </c>
      <c r="K5264" t="s">
        <v>136</v>
      </c>
    </row>
    <row r="5265" spans="1:11" x14ac:dyDescent="0.25">
      <c r="A5265" t="s">
        <v>283</v>
      </c>
      <c r="B5265" t="s">
        <v>12</v>
      </c>
      <c r="C5265" t="s">
        <v>109</v>
      </c>
      <c r="D5265" t="s">
        <v>14</v>
      </c>
      <c r="E5265" t="s">
        <v>95</v>
      </c>
      <c r="F5265">
        <v>2017</v>
      </c>
      <c r="G5265">
        <v>28.428000000000001</v>
      </c>
      <c r="H5265" t="s">
        <v>125</v>
      </c>
      <c r="J5265" t="s">
        <v>126</v>
      </c>
      <c r="K5265" t="s">
        <v>136</v>
      </c>
    </row>
    <row r="5266" spans="1:11" x14ac:dyDescent="0.25">
      <c r="A5266" t="s">
        <v>283</v>
      </c>
      <c r="B5266" t="s">
        <v>12</v>
      </c>
      <c r="C5266" t="s">
        <v>109</v>
      </c>
      <c r="D5266" t="s">
        <v>14</v>
      </c>
      <c r="E5266" t="s">
        <v>96</v>
      </c>
      <c r="F5266">
        <v>2017</v>
      </c>
      <c r="G5266">
        <v>1.9319999999999999</v>
      </c>
      <c r="H5266" t="s">
        <v>125</v>
      </c>
      <c r="J5266" t="s">
        <v>126</v>
      </c>
      <c r="K5266" t="s">
        <v>136</v>
      </c>
    </row>
    <row r="5267" spans="1:11" x14ac:dyDescent="0.25">
      <c r="A5267" t="s">
        <v>283</v>
      </c>
      <c r="B5267" t="s">
        <v>12</v>
      </c>
      <c r="C5267" t="s">
        <v>109</v>
      </c>
      <c r="D5267" t="s">
        <v>14</v>
      </c>
      <c r="E5267" t="s">
        <v>97</v>
      </c>
      <c r="F5267">
        <v>2017</v>
      </c>
      <c r="G5267">
        <v>1.627</v>
      </c>
      <c r="H5267" t="s">
        <v>125</v>
      </c>
      <c r="J5267" t="s">
        <v>126</v>
      </c>
      <c r="K5267" t="s">
        <v>136</v>
      </c>
    </row>
    <row r="5268" spans="1:11" x14ac:dyDescent="0.25">
      <c r="A5268" t="s">
        <v>283</v>
      </c>
      <c r="B5268" t="s">
        <v>12</v>
      </c>
      <c r="C5268" t="s">
        <v>109</v>
      </c>
      <c r="D5268" t="s">
        <v>14</v>
      </c>
      <c r="E5268" t="s">
        <v>55</v>
      </c>
      <c r="F5268">
        <v>2017</v>
      </c>
      <c r="G5268">
        <v>0.23799999999999999</v>
      </c>
      <c r="H5268" t="s">
        <v>125</v>
      </c>
      <c r="J5268" t="s">
        <v>126</v>
      </c>
      <c r="K5268" t="s">
        <v>136</v>
      </c>
    </row>
    <row r="5269" spans="1:11" x14ac:dyDescent="0.25">
      <c r="A5269" t="s">
        <v>283</v>
      </c>
      <c r="B5269" t="s">
        <v>12</v>
      </c>
      <c r="C5269" t="s">
        <v>109</v>
      </c>
      <c r="D5269" t="s">
        <v>14</v>
      </c>
      <c r="E5269" t="s">
        <v>98</v>
      </c>
      <c r="F5269">
        <v>2017</v>
      </c>
      <c r="G5269">
        <v>0.46700000000000003</v>
      </c>
      <c r="H5269" t="s">
        <v>125</v>
      </c>
      <c r="J5269" t="s">
        <v>126</v>
      </c>
      <c r="K5269" t="s">
        <v>136</v>
      </c>
    </row>
    <row r="5270" spans="1:11" x14ac:dyDescent="0.25">
      <c r="A5270" t="s">
        <v>283</v>
      </c>
      <c r="B5270" t="s">
        <v>12</v>
      </c>
      <c r="C5270" t="s">
        <v>109</v>
      </c>
      <c r="D5270" t="s">
        <v>14</v>
      </c>
      <c r="E5270" t="s">
        <v>99</v>
      </c>
      <c r="F5270">
        <v>2017</v>
      </c>
      <c r="G5270">
        <v>6.5510000000000002</v>
      </c>
      <c r="H5270" t="s">
        <v>125</v>
      </c>
      <c r="J5270" t="s">
        <v>126</v>
      </c>
      <c r="K5270" t="s">
        <v>136</v>
      </c>
    </row>
    <row r="5271" spans="1:11" x14ac:dyDescent="0.25">
      <c r="A5271" t="s">
        <v>283</v>
      </c>
      <c r="B5271" t="s">
        <v>12</v>
      </c>
      <c r="C5271" t="s">
        <v>109</v>
      </c>
      <c r="D5271" t="s">
        <v>14</v>
      </c>
      <c r="E5271" t="s">
        <v>100</v>
      </c>
      <c r="F5271">
        <v>2017</v>
      </c>
      <c r="G5271">
        <v>5.1289999999999996</v>
      </c>
      <c r="H5271" t="s">
        <v>125</v>
      </c>
      <c r="J5271" t="s">
        <v>126</v>
      </c>
      <c r="K5271" t="s">
        <v>136</v>
      </c>
    </row>
    <row r="5272" spans="1:11" x14ac:dyDescent="0.25">
      <c r="A5272" t="s">
        <v>283</v>
      </c>
      <c r="B5272" t="s">
        <v>12</v>
      </c>
      <c r="C5272" t="s">
        <v>109</v>
      </c>
      <c r="D5272" t="s">
        <v>14</v>
      </c>
      <c r="E5272" t="s">
        <v>56</v>
      </c>
      <c r="F5272">
        <v>2017</v>
      </c>
      <c r="G5272">
        <v>0.85399999999999998</v>
      </c>
      <c r="H5272" t="s">
        <v>125</v>
      </c>
      <c r="J5272" t="s">
        <v>126</v>
      </c>
      <c r="K5272" t="s">
        <v>136</v>
      </c>
    </row>
    <row r="5273" spans="1:11" x14ac:dyDescent="0.25">
      <c r="A5273" t="s">
        <v>283</v>
      </c>
      <c r="B5273" t="s">
        <v>12</v>
      </c>
      <c r="C5273" t="s">
        <v>109</v>
      </c>
      <c r="D5273" t="s">
        <v>14</v>
      </c>
      <c r="E5273" t="s">
        <v>101</v>
      </c>
      <c r="F5273">
        <v>2017</v>
      </c>
      <c r="G5273">
        <v>7.2080000000000002</v>
      </c>
      <c r="H5273" t="s">
        <v>125</v>
      </c>
      <c r="J5273" t="s">
        <v>126</v>
      </c>
      <c r="K5273" t="s">
        <v>136</v>
      </c>
    </row>
    <row r="5274" spans="1:11" x14ac:dyDescent="0.25">
      <c r="A5274" t="s">
        <v>283</v>
      </c>
      <c r="B5274" t="s">
        <v>12</v>
      </c>
      <c r="C5274" t="s">
        <v>109</v>
      </c>
      <c r="D5274" t="s">
        <v>14</v>
      </c>
      <c r="E5274" t="s">
        <v>102</v>
      </c>
      <c r="F5274">
        <v>2017</v>
      </c>
      <c r="G5274">
        <v>18.645</v>
      </c>
      <c r="H5274" t="s">
        <v>125</v>
      </c>
      <c r="J5274" t="s">
        <v>126</v>
      </c>
      <c r="K5274" t="s">
        <v>136</v>
      </c>
    </row>
    <row r="5275" spans="1:11" x14ac:dyDescent="0.25">
      <c r="A5275" t="s">
        <v>283</v>
      </c>
      <c r="B5275" t="s">
        <v>12</v>
      </c>
      <c r="C5275" t="s">
        <v>109</v>
      </c>
      <c r="D5275" t="s">
        <v>14</v>
      </c>
      <c r="E5275" t="s">
        <v>57</v>
      </c>
      <c r="F5275">
        <v>2017</v>
      </c>
      <c r="G5275">
        <v>3.0819999999999999</v>
      </c>
      <c r="H5275" t="s">
        <v>125</v>
      </c>
      <c r="J5275" t="s">
        <v>126</v>
      </c>
      <c r="K5275" t="s">
        <v>136</v>
      </c>
    </row>
    <row r="5276" spans="1:11" x14ac:dyDescent="0.25">
      <c r="A5276" t="s">
        <v>283</v>
      </c>
      <c r="B5276" t="s">
        <v>12</v>
      </c>
      <c r="C5276" t="s">
        <v>109</v>
      </c>
      <c r="D5276" t="s">
        <v>14</v>
      </c>
      <c r="E5276" t="s">
        <v>103</v>
      </c>
      <c r="F5276">
        <v>2017</v>
      </c>
      <c r="G5276">
        <v>4.2270000000000003</v>
      </c>
      <c r="H5276" t="s">
        <v>125</v>
      </c>
      <c r="J5276" t="s">
        <v>126</v>
      </c>
      <c r="K5276" t="s">
        <v>136</v>
      </c>
    </row>
    <row r="5277" spans="1:11" x14ac:dyDescent="0.25">
      <c r="A5277" t="s">
        <v>283</v>
      </c>
      <c r="B5277" t="s">
        <v>12</v>
      </c>
      <c r="C5277" t="s">
        <v>109</v>
      </c>
      <c r="D5277" t="s">
        <v>14</v>
      </c>
      <c r="E5277" t="s">
        <v>58</v>
      </c>
      <c r="F5277">
        <v>2017</v>
      </c>
      <c r="G5277">
        <v>29.821999999999999</v>
      </c>
      <c r="H5277" t="s">
        <v>125</v>
      </c>
      <c r="J5277" t="s">
        <v>126</v>
      </c>
      <c r="K5277" t="s">
        <v>136</v>
      </c>
    </row>
    <row r="5278" spans="1:11" x14ac:dyDescent="0.25">
      <c r="A5278" t="s">
        <v>283</v>
      </c>
      <c r="B5278" t="s">
        <v>12</v>
      </c>
      <c r="C5278" t="s">
        <v>109</v>
      </c>
      <c r="D5278" t="s">
        <v>14</v>
      </c>
      <c r="E5278" t="s">
        <v>59</v>
      </c>
      <c r="F5278">
        <v>2017</v>
      </c>
      <c r="G5278">
        <v>133.21299999999999</v>
      </c>
      <c r="H5278" t="s">
        <v>125</v>
      </c>
      <c r="J5278" t="s">
        <v>126</v>
      </c>
      <c r="K5278" t="s">
        <v>136</v>
      </c>
    </row>
    <row r="5279" spans="1:11" x14ac:dyDescent="0.25">
      <c r="A5279" t="s">
        <v>283</v>
      </c>
      <c r="B5279" t="s">
        <v>12</v>
      </c>
      <c r="C5279" t="s">
        <v>109</v>
      </c>
      <c r="D5279" t="s">
        <v>14</v>
      </c>
      <c r="E5279" t="s">
        <v>60</v>
      </c>
      <c r="F5279">
        <v>2017</v>
      </c>
      <c r="G5279">
        <v>558.077</v>
      </c>
      <c r="H5279" t="s">
        <v>125</v>
      </c>
      <c r="J5279" t="s">
        <v>126</v>
      </c>
      <c r="K5279" t="s">
        <v>136</v>
      </c>
    </row>
    <row r="5280" spans="1:11" x14ac:dyDescent="0.25">
      <c r="A5280" t="s">
        <v>283</v>
      </c>
      <c r="B5280" t="s">
        <v>12</v>
      </c>
      <c r="C5280" t="s">
        <v>109</v>
      </c>
      <c r="D5280" t="s">
        <v>14</v>
      </c>
      <c r="E5280" t="s">
        <v>61</v>
      </c>
      <c r="F5280">
        <v>2017</v>
      </c>
      <c r="G5280">
        <v>162.33600000000001</v>
      </c>
      <c r="H5280" t="s">
        <v>125</v>
      </c>
      <c r="J5280" t="s">
        <v>126</v>
      </c>
      <c r="K5280" t="s">
        <v>136</v>
      </c>
    </row>
    <row r="5281" spans="1:11" x14ac:dyDescent="0.25">
      <c r="A5281" t="s">
        <v>283</v>
      </c>
      <c r="B5281" t="s">
        <v>12</v>
      </c>
      <c r="C5281" t="s">
        <v>109</v>
      </c>
      <c r="D5281" t="s">
        <v>14</v>
      </c>
      <c r="E5281" t="s">
        <v>62</v>
      </c>
      <c r="F5281">
        <v>2017</v>
      </c>
      <c r="G5281">
        <v>5.9429999999999996</v>
      </c>
      <c r="H5281" t="s">
        <v>125</v>
      </c>
      <c r="J5281" t="s">
        <v>126</v>
      </c>
      <c r="K5281" t="s">
        <v>136</v>
      </c>
    </row>
    <row r="5282" spans="1:11" x14ac:dyDescent="0.25">
      <c r="A5282" t="s">
        <v>283</v>
      </c>
      <c r="B5282" t="s">
        <v>12</v>
      </c>
      <c r="C5282" t="s">
        <v>109</v>
      </c>
      <c r="D5282" t="s">
        <v>14</v>
      </c>
      <c r="E5282" t="s">
        <v>104</v>
      </c>
      <c r="F5282">
        <v>2017</v>
      </c>
      <c r="G5282">
        <v>2.5609999999999999</v>
      </c>
      <c r="H5282" t="s">
        <v>125</v>
      </c>
      <c r="J5282" t="s">
        <v>126</v>
      </c>
      <c r="K5282" t="s">
        <v>136</v>
      </c>
    </row>
    <row r="5283" spans="1:11" x14ac:dyDescent="0.25">
      <c r="A5283" t="s">
        <v>283</v>
      </c>
      <c r="B5283" t="s">
        <v>12</v>
      </c>
      <c r="C5283" t="s">
        <v>109</v>
      </c>
      <c r="D5283" t="s">
        <v>14</v>
      </c>
      <c r="E5283" t="s">
        <v>105</v>
      </c>
      <c r="F5283">
        <v>2017</v>
      </c>
      <c r="G5283">
        <v>25.295000000000002</v>
      </c>
      <c r="H5283" t="s">
        <v>125</v>
      </c>
      <c r="J5283" t="s">
        <v>126</v>
      </c>
      <c r="K5283" t="s">
        <v>136</v>
      </c>
    </row>
    <row r="5284" spans="1:11" x14ac:dyDescent="0.25">
      <c r="A5284" t="s">
        <v>283</v>
      </c>
      <c r="B5284" t="s">
        <v>12</v>
      </c>
      <c r="C5284" t="s">
        <v>109</v>
      </c>
      <c r="D5284" t="s">
        <v>14</v>
      </c>
      <c r="E5284" t="s">
        <v>63</v>
      </c>
      <c r="F5284">
        <v>2017</v>
      </c>
      <c r="G5284">
        <v>1.3029999999999999</v>
      </c>
      <c r="H5284" t="s">
        <v>125</v>
      </c>
      <c r="J5284" t="s">
        <v>126</v>
      </c>
      <c r="K5284" t="s">
        <v>136</v>
      </c>
    </row>
    <row r="5285" spans="1:11" x14ac:dyDescent="0.25">
      <c r="A5285" t="s">
        <v>283</v>
      </c>
      <c r="B5285" t="s">
        <v>12</v>
      </c>
      <c r="C5285" t="s">
        <v>109</v>
      </c>
      <c r="D5285" t="s">
        <v>14</v>
      </c>
      <c r="E5285" t="s">
        <v>106</v>
      </c>
      <c r="F5285">
        <v>2017</v>
      </c>
      <c r="G5285">
        <v>0.85</v>
      </c>
      <c r="H5285" t="s">
        <v>125</v>
      </c>
      <c r="J5285" t="s">
        <v>126</v>
      </c>
      <c r="K5285" t="s">
        <v>136</v>
      </c>
    </row>
    <row r="5286" spans="1:11" x14ac:dyDescent="0.25">
      <c r="A5286" t="s">
        <v>283</v>
      </c>
      <c r="B5286" t="s">
        <v>12</v>
      </c>
      <c r="C5286" t="s">
        <v>109</v>
      </c>
      <c r="D5286" t="s">
        <v>14</v>
      </c>
      <c r="E5286" t="s">
        <v>64</v>
      </c>
      <c r="F5286">
        <v>2017</v>
      </c>
      <c r="G5286">
        <v>6.2110000000000003</v>
      </c>
      <c r="H5286" t="s">
        <v>125</v>
      </c>
      <c r="J5286" t="s">
        <v>126</v>
      </c>
      <c r="K5286" t="s">
        <v>136</v>
      </c>
    </row>
    <row r="5287" spans="1:11" x14ac:dyDescent="0.25">
      <c r="A5287" t="s">
        <v>283</v>
      </c>
      <c r="B5287" t="s">
        <v>12</v>
      </c>
      <c r="C5287" t="s">
        <v>109</v>
      </c>
      <c r="D5287" t="s">
        <v>14</v>
      </c>
      <c r="E5287" t="s">
        <v>65</v>
      </c>
      <c r="F5287">
        <v>2017</v>
      </c>
      <c r="G5287">
        <v>29.245999999999999</v>
      </c>
      <c r="H5287" t="s">
        <v>125</v>
      </c>
      <c r="J5287" t="s">
        <v>126</v>
      </c>
      <c r="K5287" t="s">
        <v>136</v>
      </c>
    </row>
    <row r="5288" spans="1:11" x14ac:dyDescent="0.25">
      <c r="A5288" t="s">
        <v>283</v>
      </c>
      <c r="B5288" t="s">
        <v>12</v>
      </c>
      <c r="C5288" t="s">
        <v>109</v>
      </c>
      <c r="D5288" t="s">
        <v>14</v>
      </c>
      <c r="E5288" t="s">
        <v>66</v>
      </c>
      <c r="F5288">
        <v>2017</v>
      </c>
      <c r="G5288">
        <v>36.317</v>
      </c>
      <c r="H5288" t="s">
        <v>125</v>
      </c>
      <c r="J5288" t="s">
        <v>126</v>
      </c>
      <c r="K5288" t="s">
        <v>136</v>
      </c>
    </row>
    <row r="5289" spans="1:11" x14ac:dyDescent="0.25">
      <c r="A5289" t="s">
        <v>283</v>
      </c>
      <c r="B5289" t="s">
        <v>12</v>
      </c>
      <c r="C5289" t="s">
        <v>109</v>
      </c>
      <c r="D5289" t="s">
        <v>14</v>
      </c>
      <c r="E5289" t="s">
        <v>67</v>
      </c>
      <c r="F5289">
        <v>2017</v>
      </c>
      <c r="G5289">
        <v>90.004000000000005</v>
      </c>
      <c r="H5289" t="s">
        <v>125</v>
      </c>
      <c r="J5289" t="s">
        <v>126</v>
      </c>
      <c r="K5289" t="s">
        <v>136</v>
      </c>
    </row>
    <row r="5290" spans="1:11" x14ac:dyDescent="0.25">
      <c r="A5290" t="s">
        <v>283</v>
      </c>
      <c r="B5290" t="s">
        <v>12</v>
      </c>
      <c r="C5290" t="s">
        <v>109</v>
      </c>
      <c r="D5290" t="s">
        <v>14</v>
      </c>
      <c r="E5290" t="s">
        <v>68</v>
      </c>
      <c r="F5290">
        <v>2017</v>
      </c>
      <c r="G5290">
        <v>26.321000000000002</v>
      </c>
      <c r="H5290" t="s">
        <v>125</v>
      </c>
      <c r="J5290" t="s">
        <v>126</v>
      </c>
      <c r="K5290" t="s">
        <v>136</v>
      </c>
    </row>
    <row r="5291" spans="1:11" x14ac:dyDescent="0.25">
      <c r="A5291" t="s">
        <v>283</v>
      </c>
      <c r="B5291" t="s">
        <v>12</v>
      </c>
      <c r="C5291" t="s">
        <v>109</v>
      </c>
      <c r="D5291" t="s">
        <v>14</v>
      </c>
      <c r="E5291" t="s">
        <v>69</v>
      </c>
      <c r="F5291">
        <v>2017</v>
      </c>
      <c r="G5291">
        <v>17.579000000000001</v>
      </c>
      <c r="H5291" t="s">
        <v>125</v>
      </c>
      <c r="J5291" t="s">
        <v>126</v>
      </c>
      <c r="K5291" t="s">
        <v>136</v>
      </c>
    </row>
    <row r="5292" spans="1:11" x14ac:dyDescent="0.25">
      <c r="A5292" t="s">
        <v>283</v>
      </c>
      <c r="B5292" t="s">
        <v>12</v>
      </c>
      <c r="C5292" t="s">
        <v>109</v>
      </c>
      <c r="D5292" t="s">
        <v>14</v>
      </c>
      <c r="E5292" t="s">
        <v>70</v>
      </c>
      <c r="F5292">
        <v>2017</v>
      </c>
      <c r="G5292">
        <v>47.002000000000002</v>
      </c>
      <c r="H5292" t="s">
        <v>125</v>
      </c>
      <c r="J5292" t="s">
        <v>126</v>
      </c>
      <c r="K5292" t="s">
        <v>136</v>
      </c>
    </row>
    <row r="5293" spans="1:11" x14ac:dyDescent="0.25">
      <c r="A5293" t="s">
        <v>284</v>
      </c>
      <c r="B5293" t="s">
        <v>12</v>
      </c>
      <c r="C5293" t="s">
        <v>222</v>
      </c>
      <c r="D5293" t="s">
        <v>14</v>
      </c>
      <c r="E5293" t="s">
        <v>15</v>
      </c>
      <c r="F5293">
        <v>2013</v>
      </c>
      <c r="G5293">
        <v>3.8069999999999999</v>
      </c>
      <c r="K5293" t="s">
        <v>223</v>
      </c>
    </row>
    <row r="5294" spans="1:11" x14ac:dyDescent="0.25">
      <c r="A5294" t="s">
        <v>284</v>
      </c>
      <c r="B5294" t="s">
        <v>12</v>
      </c>
      <c r="C5294" t="s">
        <v>222</v>
      </c>
      <c r="D5294" t="s">
        <v>14</v>
      </c>
      <c r="E5294" t="s">
        <v>17</v>
      </c>
      <c r="F5294">
        <v>2013</v>
      </c>
      <c r="G5294">
        <v>2.9000000000000001E-2</v>
      </c>
      <c r="H5294" t="s">
        <v>21</v>
      </c>
      <c r="K5294" t="s">
        <v>223</v>
      </c>
    </row>
    <row r="5295" spans="1:11" x14ac:dyDescent="0.25">
      <c r="A5295" t="s">
        <v>284</v>
      </c>
      <c r="B5295" t="s">
        <v>12</v>
      </c>
      <c r="C5295" t="s">
        <v>222</v>
      </c>
      <c r="D5295" t="s">
        <v>14</v>
      </c>
      <c r="E5295" t="s">
        <v>18</v>
      </c>
      <c r="F5295">
        <v>2013</v>
      </c>
      <c r="G5295">
        <v>7.3999999999999996E-2</v>
      </c>
      <c r="K5295" t="s">
        <v>223</v>
      </c>
    </row>
    <row r="5296" spans="1:11" x14ac:dyDescent="0.25">
      <c r="A5296" t="s">
        <v>284</v>
      </c>
      <c r="B5296" t="s">
        <v>12</v>
      </c>
      <c r="C5296" t="s">
        <v>222</v>
      </c>
      <c r="D5296" t="s">
        <v>14</v>
      </c>
      <c r="E5296" t="s">
        <v>22</v>
      </c>
      <c r="F5296">
        <v>2013</v>
      </c>
      <c r="G5296">
        <v>0.72599999999999998</v>
      </c>
      <c r="K5296" t="s">
        <v>223</v>
      </c>
    </row>
    <row r="5297" spans="1:11" x14ac:dyDescent="0.25">
      <c r="A5297" t="s">
        <v>284</v>
      </c>
      <c r="B5297" t="s">
        <v>12</v>
      </c>
      <c r="C5297" t="s">
        <v>222</v>
      </c>
      <c r="D5297" t="s">
        <v>14</v>
      </c>
      <c r="E5297" t="s">
        <v>23</v>
      </c>
      <c r="F5297">
        <v>2013</v>
      </c>
      <c r="H5297" t="s">
        <v>21</v>
      </c>
      <c r="K5297" t="s">
        <v>223</v>
      </c>
    </row>
    <row r="5298" spans="1:11" x14ac:dyDescent="0.25">
      <c r="A5298" t="s">
        <v>284</v>
      </c>
      <c r="B5298" t="s">
        <v>12</v>
      </c>
      <c r="C5298" t="s">
        <v>222</v>
      </c>
      <c r="D5298" t="s">
        <v>14</v>
      </c>
      <c r="E5298" t="s">
        <v>77</v>
      </c>
      <c r="F5298">
        <v>2013</v>
      </c>
      <c r="H5298" t="s">
        <v>21</v>
      </c>
      <c r="K5298" t="s">
        <v>223</v>
      </c>
    </row>
    <row r="5299" spans="1:11" x14ac:dyDescent="0.25">
      <c r="A5299" t="s">
        <v>284</v>
      </c>
      <c r="B5299" t="s">
        <v>12</v>
      </c>
      <c r="C5299" t="s">
        <v>222</v>
      </c>
      <c r="D5299" t="s">
        <v>14</v>
      </c>
      <c r="E5299" t="s">
        <v>33</v>
      </c>
      <c r="F5299">
        <v>2013</v>
      </c>
      <c r="H5299" t="s">
        <v>21</v>
      </c>
      <c r="K5299" t="s">
        <v>223</v>
      </c>
    </row>
    <row r="5300" spans="1:11" x14ac:dyDescent="0.25">
      <c r="A5300" t="s">
        <v>284</v>
      </c>
      <c r="B5300" t="s">
        <v>12</v>
      </c>
      <c r="C5300" t="s">
        <v>222</v>
      </c>
      <c r="D5300" t="s">
        <v>14</v>
      </c>
      <c r="E5300" t="s">
        <v>39</v>
      </c>
      <c r="F5300">
        <v>2013</v>
      </c>
      <c r="G5300">
        <v>8.5999999999999993E-2</v>
      </c>
      <c r="K5300" t="s">
        <v>223</v>
      </c>
    </row>
    <row r="5301" spans="1:11" x14ac:dyDescent="0.25">
      <c r="A5301" t="s">
        <v>284</v>
      </c>
      <c r="B5301" t="s">
        <v>12</v>
      </c>
      <c r="C5301" t="s">
        <v>222</v>
      </c>
      <c r="D5301" t="s">
        <v>14</v>
      </c>
      <c r="E5301" t="s">
        <v>86</v>
      </c>
      <c r="F5301">
        <v>2013</v>
      </c>
      <c r="G5301">
        <v>3.4000000000000002E-2</v>
      </c>
      <c r="H5301" t="s">
        <v>21</v>
      </c>
      <c r="K5301" t="s">
        <v>223</v>
      </c>
    </row>
    <row r="5302" spans="1:11" x14ac:dyDescent="0.25">
      <c r="A5302" t="s">
        <v>284</v>
      </c>
      <c r="B5302" t="s">
        <v>12</v>
      </c>
      <c r="C5302" t="s">
        <v>222</v>
      </c>
      <c r="D5302" t="s">
        <v>14</v>
      </c>
      <c r="E5302" t="s">
        <v>42</v>
      </c>
      <c r="F5302">
        <v>2013</v>
      </c>
      <c r="G5302">
        <v>8.1000000000000003E-2</v>
      </c>
      <c r="K5302" t="s">
        <v>223</v>
      </c>
    </row>
    <row r="5303" spans="1:11" x14ac:dyDescent="0.25">
      <c r="A5303" t="s">
        <v>284</v>
      </c>
      <c r="B5303" t="s">
        <v>12</v>
      </c>
      <c r="C5303" t="s">
        <v>222</v>
      </c>
      <c r="D5303" t="s">
        <v>14</v>
      </c>
      <c r="E5303" t="s">
        <v>43</v>
      </c>
      <c r="F5303">
        <v>2013</v>
      </c>
      <c r="H5303" t="s">
        <v>21</v>
      </c>
      <c r="K5303" t="s">
        <v>223</v>
      </c>
    </row>
    <row r="5304" spans="1:11" x14ac:dyDescent="0.25">
      <c r="A5304" t="s">
        <v>284</v>
      </c>
      <c r="B5304" t="s">
        <v>12</v>
      </c>
      <c r="C5304" t="s">
        <v>222</v>
      </c>
      <c r="D5304" t="s">
        <v>14</v>
      </c>
      <c r="E5304" t="s">
        <v>44</v>
      </c>
      <c r="F5304">
        <v>2013</v>
      </c>
      <c r="G5304">
        <v>0.26100000000000001</v>
      </c>
      <c r="K5304" t="s">
        <v>223</v>
      </c>
    </row>
    <row r="5305" spans="1:11" x14ac:dyDescent="0.25">
      <c r="A5305" t="s">
        <v>284</v>
      </c>
      <c r="B5305" t="s">
        <v>12</v>
      </c>
      <c r="C5305" t="s">
        <v>222</v>
      </c>
      <c r="D5305" t="s">
        <v>14</v>
      </c>
      <c r="E5305" t="s">
        <v>46</v>
      </c>
      <c r="F5305">
        <v>2013</v>
      </c>
      <c r="G5305">
        <v>3.5999999999999997E-2</v>
      </c>
      <c r="H5305" t="s">
        <v>21</v>
      </c>
      <c r="K5305" t="s">
        <v>223</v>
      </c>
    </row>
    <row r="5306" spans="1:11" x14ac:dyDescent="0.25">
      <c r="A5306" t="s">
        <v>284</v>
      </c>
      <c r="B5306" t="s">
        <v>12</v>
      </c>
      <c r="C5306" t="s">
        <v>222</v>
      </c>
      <c r="D5306" t="s">
        <v>14</v>
      </c>
      <c r="E5306" t="s">
        <v>89</v>
      </c>
      <c r="F5306">
        <v>2013</v>
      </c>
      <c r="G5306">
        <v>3.4000000000000002E-2</v>
      </c>
      <c r="H5306" t="s">
        <v>21</v>
      </c>
      <c r="K5306" t="s">
        <v>223</v>
      </c>
    </row>
    <row r="5307" spans="1:11" x14ac:dyDescent="0.25">
      <c r="A5307" t="s">
        <v>284</v>
      </c>
      <c r="B5307" t="s">
        <v>12</v>
      </c>
      <c r="C5307" t="s">
        <v>222</v>
      </c>
      <c r="D5307" t="s">
        <v>14</v>
      </c>
      <c r="E5307" t="s">
        <v>90</v>
      </c>
      <c r="F5307">
        <v>2013</v>
      </c>
      <c r="H5307" t="s">
        <v>21</v>
      </c>
      <c r="K5307" t="s">
        <v>223</v>
      </c>
    </row>
    <row r="5308" spans="1:11" x14ac:dyDescent="0.25">
      <c r="A5308" t="s">
        <v>284</v>
      </c>
      <c r="B5308" t="s">
        <v>12</v>
      </c>
      <c r="C5308" t="s">
        <v>222</v>
      </c>
      <c r="D5308" t="s">
        <v>14</v>
      </c>
      <c r="E5308" t="s">
        <v>47</v>
      </c>
      <c r="F5308">
        <v>2013</v>
      </c>
      <c r="G5308">
        <v>0.16700000000000001</v>
      </c>
      <c r="K5308" t="s">
        <v>223</v>
      </c>
    </row>
    <row r="5309" spans="1:11" x14ac:dyDescent="0.25">
      <c r="A5309" t="s">
        <v>284</v>
      </c>
      <c r="B5309" t="s">
        <v>12</v>
      </c>
      <c r="C5309" t="s">
        <v>222</v>
      </c>
      <c r="D5309" t="s">
        <v>14</v>
      </c>
      <c r="E5309" t="s">
        <v>48</v>
      </c>
      <c r="F5309">
        <v>2013</v>
      </c>
      <c r="G5309">
        <v>7.1999999999999995E-2</v>
      </c>
      <c r="K5309" t="s">
        <v>223</v>
      </c>
    </row>
    <row r="5310" spans="1:11" x14ac:dyDescent="0.25">
      <c r="A5310" t="s">
        <v>284</v>
      </c>
      <c r="B5310" t="s">
        <v>12</v>
      </c>
      <c r="C5310" t="s">
        <v>222</v>
      </c>
      <c r="D5310" t="s">
        <v>14</v>
      </c>
      <c r="E5310" t="s">
        <v>50</v>
      </c>
      <c r="F5310">
        <v>2013</v>
      </c>
      <c r="H5310" t="s">
        <v>21</v>
      </c>
      <c r="K5310" t="s">
        <v>223</v>
      </c>
    </row>
    <row r="5311" spans="1:11" x14ac:dyDescent="0.25">
      <c r="A5311" t="s">
        <v>284</v>
      </c>
      <c r="B5311" t="s">
        <v>12</v>
      </c>
      <c r="C5311" t="s">
        <v>222</v>
      </c>
      <c r="D5311" t="s">
        <v>14</v>
      </c>
      <c r="E5311" t="s">
        <v>51</v>
      </c>
      <c r="F5311">
        <v>2013</v>
      </c>
      <c r="G5311">
        <v>2.1000000000000001E-2</v>
      </c>
      <c r="H5311" t="s">
        <v>21</v>
      </c>
      <c r="K5311" t="s">
        <v>223</v>
      </c>
    </row>
    <row r="5312" spans="1:11" x14ac:dyDescent="0.25">
      <c r="A5312" t="s">
        <v>284</v>
      </c>
      <c r="B5312" t="s">
        <v>12</v>
      </c>
      <c r="C5312" t="s">
        <v>222</v>
      </c>
      <c r="D5312" t="s">
        <v>14</v>
      </c>
      <c r="E5312" t="s">
        <v>52</v>
      </c>
      <c r="F5312">
        <v>2013</v>
      </c>
      <c r="H5312" t="s">
        <v>21</v>
      </c>
      <c r="K5312" t="s">
        <v>223</v>
      </c>
    </row>
    <row r="5313" spans="1:11" x14ac:dyDescent="0.25">
      <c r="A5313" t="s">
        <v>284</v>
      </c>
      <c r="B5313" t="s">
        <v>12</v>
      </c>
      <c r="C5313" t="s">
        <v>222</v>
      </c>
      <c r="D5313" t="s">
        <v>14</v>
      </c>
      <c r="E5313" t="s">
        <v>53</v>
      </c>
      <c r="F5313">
        <v>2013</v>
      </c>
      <c r="G5313">
        <v>0.14199999999999999</v>
      </c>
      <c r="K5313" t="s">
        <v>223</v>
      </c>
    </row>
    <row r="5314" spans="1:11" x14ac:dyDescent="0.25">
      <c r="A5314" t="s">
        <v>284</v>
      </c>
      <c r="B5314" t="s">
        <v>12</v>
      </c>
      <c r="C5314" t="s">
        <v>222</v>
      </c>
      <c r="D5314" t="s">
        <v>14</v>
      </c>
      <c r="E5314" t="s">
        <v>95</v>
      </c>
      <c r="F5314">
        <v>2013</v>
      </c>
      <c r="H5314" t="s">
        <v>21</v>
      </c>
      <c r="K5314" t="s">
        <v>223</v>
      </c>
    </row>
    <row r="5315" spans="1:11" x14ac:dyDescent="0.25">
      <c r="A5315" t="s">
        <v>284</v>
      </c>
      <c r="B5315" t="s">
        <v>12</v>
      </c>
      <c r="C5315" t="s">
        <v>222</v>
      </c>
      <c r="D5315" t="s">
        <v>14</v>
      </c>
      <c r="E5315" t="s">
        <v>97</v>
      </c>
      <c r="F5315">
        <v>2013</v>
      </c>
      <c r="G5315">
        <v>2.9000000000000001E-2</v>
      </c>
      <c r="H5315" t="s">
        <v>21</v>
      </c>
      <c r="K5315" t="s">
        <v>223</v>
      </c>
    </row>
    <row r="5316" spans="1:11" x14ac:dyDescent="0.25">
      <c r="A5316" t="s">
        <v>284</v>
      </c>
      <c r="B5316" t="s">
        <v>12</v>
      </c>
      <c r="C5316" t="s">
        <v>222</v>
      </c>
      <c r="D5316" t="s">
        <v>14</v>
      </c>
      <c r="E5316" t="s">
        <v>99</v>
      </c>
      <c r="F5316">
        <v>2013</v>
      </c>
      <c r="H5316" t="s">
        <v>21</v>
      </c>
      <c r="K5316" t="s">
        <v>223</v>
      </c>
    </row>
    <row r="5317" spans="1:11" x14ac:dyDescent="0.25">
      <c r="A5317" t="s">
        <v>284</v>
      </c>
      <c r="B5317" t="s">
        <v>12</v>
      </c>
      <c r="C5317" t="s">
        <v>222</v>
      </c>
      <c r="D5317" t="s">
        <v>14</v>
      </c>
      <c r="E5317" t="s">
        <v>56</v>
      </c>
      <c r="F5317">
        <v>2013</v>
      </c>
      <c r="H5317" t="s">
        <v>21</v>
      </c>
      <c r="K5317" t="s">
        <v>223</v>
      </c>
    </row>
    <row r="5318" spans="1:11" x14ac:dyDescent="0.25">
      <c r="A5318" t="s">
        <v>284</v>
      </c>
      <c r="B5318" t="s">
        <v>12</v>
      </c>
      <c r="C5318" t="s">
        <v>222</v>
      </c>
      <c r="D5318" t="s">
        <v>14</v>
      </c>
      <c r="E5318" t="s">
        <v>102</v>
      </c>
      <c r="F5318">
        <v>2013</v>
      </c>
      <c r="G5318">
        <v>1.9E-2</v>
      </c>
      <c r="H5318" t="s">
        <v>21</v>
      </c>
      <c r="K5318" t="s">
        <v>223</v>
      </c>
    </row>
    <row r="5319" spans="1:11" x14ac:dyDescent="0.25">
      <c r="A5319" t="s">
        <v>284</v>
      </c>
      <c r="B5319" t="s">
        <v>12</v>
      </c>
      <c r="C5319" t="s">
        <v>222</v>
      </c>
      <c r="D5319" t="s">
        <v>14</v>
      </c>
      <c r="E5319" t="s">
        <v>57</v>
      </c>
      <c r="F5319">
        <v>2013</v>
      </c>
      <c r="G5319">
        <v>0.32</v>
      </c>
      <c r="K5319" t="s">
        <v>223</v>
      </c>
    </row>
    <row r="5320" spans="1:11" x14ac:dyDescent="0.25">
      <c r="A5320" t="s">
        <v>284</v>
      </c>
      <c r="B5320" t="s">
        <v>12</v>
      </c>
      <c r="C5320" t="s">
        <v>222</v>
      </c>
      <c r="D5320" t="s">
        <v>14</v>
      </c>
      <c r="E5320" t="s">
        <v>103</v>
      </c>
      <c r="F5320">
        <v>2013</v>
      </c>
      <c r="G5320">
        <v>0.12</v>
      </c>
      <c r="K5320" t="s">
        <v>223</v>
      </c>
    </row>
    <row r="5321" spans="1:11" x14ac:dyDescent="0.25">
      <c r="A5321" t="s">
        <v>284</v>
      </c>
      <c r="B5321" t="s">
        <v>12</v>
      </c>
      <c r="C5321" t="s">
        <v>222</v>
      </c>
      <c r="D5321" t="s">
        <v>14</v>
      </c>
      <c r="E5321" t="s">
        <v>58</v>
      </c>
      <c r="F5321">
        <v>2013</v>
      </c>
      <c r="G5321">
        <v>6.4000000000000001E-2</v>
      </c>
      <c r="K5321" t="s">
        <v>223</v>
      </c>
    </row>
    <row r="5322" spans="1:11" x14ac:dyDescent="0.25">
      <c r="A5322" t="s">
        <v>284</v>
      </c>
      <c r="B5322" t="s">
        <v>12</v>
      </c>
      <c r="C5322" t="s">
        <v>222</v>
      </c>
      <c r="D5322" t="s">
        <v>14</v>
      </c>
      <c r="E5322" t="s">
        <v>59</v>
      </c>
      <c r="F5322">
        <v>2013</v>
      </c>
      <c r="G5322">
        <v>0.54700000000000004</v>
      </c>
      <c r="K5322" t="s">
        <v>223</v>
      </c>
    </row>
    <row r="5323" spans="1:11" x14ac:dyDescent="0.25">
      <c r="A5323" t="s">
        <v>284</v>
      </c>
      <c r="B5323" t="s">
        <v>12</v>
      </c>
      <c r="C5323" t="s">
        <v>222</v>
      </c>
      <c r="D5323" t="s">
        <v>14</v>
      </c>
      <c r="E5323" t="s">
        <v>60</v>
      </c>
      <c r="F5323">
        <v>2013</v>
      </c>
      <c r="G5323">
        <v>0.25900000000000001</v>
      </c>
      <c r="K5323" t="s">
        <v>223</v>
      </c>
    </row>
    <row r="5324" spans="1:11" x14ac:dyDescent="0.25">
      <c r="A5324" t="s">
        <v>284</v>
      </c>
      <c r="B5324" t="s">
        <v>12</v>
      </c>
      <c r="C5324" t="s">
        <v>222</v>
      </c>
      <c r="D5324" t="s">
        <v>14</v>
      </c>
      <c r="E5324" t="s">
        <v>61</v>
      </c>
      <c r="F5324">
        <v>2013</v>
      </c>
      <c r="G5324">
        <v>0.188</v>
      </c>
      <c r="K5324" t="s">
        <v>223</v>
      </c>
    </row>
    <row r="5325" spans="1:11" x14ac:dyDescent="0.25">
      <c r="A5325" t="s">
        <v>284</v>
      </c>
      <c r="B5325" t="s">
        <v>12</v>
      </c>
      <c r="C5325" t="s">
        <v>222</v>
      </c>
      <c r="D5325" t="s">
        <v>14</v>
      </c>
      <c r="E5325" t="s">
        <v>104</v>
      </c>
      <c r="F5325">
        <v>2013</v>
      </c>
      <c r="G5325">
        <v>0.14799999999999999</v>
      </c>
      <c r="K5325" t="s">
        <v>223</v>
      </c>
    </row>
    <row r="5326" spans="1:11" x14ac:dyDescent="0.25">
      <c r="A5326" t="s">
        <v>284</v>
      </c>
      <c r="B5326" t="s">
        <v>12</v>
      </c>
      <c r="C5326" t="s">
        <v>222</v>
      </c>
      <c r="D5326" t="s">
        <v>14</v>
      </c>
      <c r="E5326" t="s">
        <v>105</v>
      </c>
      <c r="F5326">
        <v>2013</v>
      </c>
      <c r="H5326" t="s">
        <v>21</v>
      </c>
      <c r="K5326" t="s">
        <v>223</v>
      </c>
    </row>
    <row r="5327" spans="1:11" x14ac:dyDescent="0.25">
      <c r="A5327" t="s">
        <v>284</v>
      </c>
      <c r="B5327" t="s">
        <v>12</v>
      </c>
      <c r="C5327" t="s">
        <v>222</v>
      </c>
      <c r="D5327" t="s">
        <v>14</v>
      </c>
      <c r="E5327" t="s">
        <v>64</v>
      </c>
      <c r="F5327">
        <v>2013</v>
      </c>
      <c r="H5327" t="s">
        <v>21</v>
      </c>
      <c r="K5327" t="s">
        <v>223</v>
      </c>
    </row>
    <row r="5328" spans="1:11" x14ac:dyDescent="0.25">
      <c r="A5328" t="s">
        <v>284</v>
      </c>
      <c r="B5328" t="s">
        <v>12</v>
      </c>
      <c r="C5328" t="s">
        <v>222</v>
      </c>
      <c r="D5328" t="s">
        <v>14</v>
      </c>
      <c r="E5328" t="s">
        <v>65</v>
      </c>
      <c r="F5328">
        <v>2013</v>
      </c>
      <c r="G5328">
        <v>3.3000000000000002E-2</v>
      </c>
      <c r="H5328" t="s">
        <v>21</v>
      </c>
      <c r="K5328" t="s">
        <v>223</v>
      </c>
    </row>
    <row r="5329" spans="1:11" x14ac:dyDescent="0.25">
      <c r="A5329" t="s">
        <v>284</v>
      </c>
      <c r="B5329" t="s">
        <v>12</v>
      </c>
      <c r="C5329" t="s">
        <v>222</v>
      </c>
      <c r="D5329" t="s">
        <v>14</v>
      </c>
      <c r="E5329" t="s">
        <v>67</v>
      </c>
      <c r="F5329">
        <v>2013</v>
      </c>
      <c r="H5329" t="s">
        <v>21</v>
      </c>
      <c r="K5329" t="s">
        <v>223</v>
      </c>
    </row>
    <row r="5330" spans="1:11" x14ac:dyDescent="0.25">
      <c r="A5330" t="s">
        <v>284</v>
      </c>
      <c r="B5330" t="s">
        <v>12</v>
      </c>
      <c r="C5330" t="s">
        <v>222</v>
      </c>
      <c r="D5330" t="s">
        <v>14</v>
      </c>
      <c r="E5330" t="s">
        <v>107</v>
      </c>
      <c r="F5330">
        <v>2013</v>
      </c>
      <c r="G5330">
        <v>0.10199999999999999</v>
      </c>
      <c r="K5330" t="s">
        <v>223</v>
      </c>
    </row>
    <row r="5331" spans="1:11" x14ac:dyDescent="0.25">
      <c r="A5331" t="s">
        <v>284</v>
      </c>
      <c r="B5331" t="s">
        <v>12</v>
      </c>
      <c r="C5331" t="s">
        <v>222</v>
      </c>
      <c r="D5331" t="s">
        <v>14</v>
      </c>
      <c r="E5331" t="s">
        <v>69</v>
      </c>
      <c r="F5331">
        <v>2013</v>
      </c>
      <c r="H5331" t="s">
        <v>21</v>
      </c>
      <c r="K5331" t="s">
        <v>223</v>
      </c>
    </row>
    <row r="5332" spans="1:11" x14ac:dyDescent="0.25">
      <c r="A5332" t="s">
        <v>284</v>
      </c>
      <c r="B5332" t="s">
        <v>12</v>
      </c>
      <c r="C5332" t="s">
        <v>222</v>
      </c>
      <c r="D5332" t="s">
        <v>14</v>
      </c>
      <c r="E5332" t="s">
        <v>70</v>
      </c>
      <c r="F5332">
        <v>2013</v>
      </c>
      <c r="G5332">
        <v>0.14599999999999999</v>
      </c>
      <c r="K5332" t="s">
        <v>223</v>
      </c>
    </row>
    <row r="5333" spans="1:11" x14ac:dyDescent="0.25">
      <c r="A5333" t="s">
        <v>285</v>
      </c>
      <c r="B5333" t="s">
        <v>12</v>
      </c>
      <c r="C5333" t="s">
        <v>109</v>
      </c>
      <c r="D5333" t="s">
        <v>14</v>
      </c>
      <c r="E5333" t="s">
        <v>15</v>
      </c>
      <c r="F5333">
        <v>2019</v>
      </c>
      <c r="G5333">
        <v>59034.305</v>
      </c>
      <c r="K5333" t="s">
        <v>241</v>
      </c>
    </row>
    <row r="5334" spans="1:11" x14ac:dyDescent="0.25">
      <c r="A5334" t="s">
        <v>285</v>
      </c>
      <c r="B5334" t="s">
        <v>12</v>
      </c>
      <c r="C5334" t="s">
        <v>109</v>
      </c>
      <c r="D5334" t="s">
        <v>14</v>
      </c>
      <c r="E5334" t="s">
        <v>17</v>
      </c>
      <c r="F5334">
        <v>2019</v>
      </c>
      <c r="G5334">
        <v>22444.353999999999</v>
      </c>
      <c r="K5334" t="s">
        <v>241</v>
      </c>
    </row>
    <row r="5335" spans="1:11" x14ac:dyDescent="0.25">
      <c r="A5335" t="s">
        <v>285</v>
      </c>
      <c r="B5335" t="s">
        <v>12</v>
      </c>
      <c r="C5335" t="s">
        <v>109</v>
      </c>
      <c r="D5335" t="s">
        <v>14</v>
      </c>
      <c r="E5335" t="s">
        <v>73</v>
      </c>
      <c r="F5335">
        <v>2019</v>
      </c>
      <c r="G5335">
        <v>63.798000000000002</v>
      </c>
      <c r="K5335" t="s">
        <v>241</v>
      </c>
    </row>
    <row r="5336" spans="1:11" x14ac:dyDescent="0.25">
      <c r="A5336" t="s">
        <v>285</v>
      </c>
      <c r="B5336" t="s">
        <v>12</v>
      </c>
      <c r="C5336" t="s">
        <v>109</v>
      </c>
      <c r="D5336" t="s">
        <v>14</v>
      </c>
      <c r="E5336" t="s">
        <v>18</v>
      </c>
      <c r="F5336">
        <v>2019</v>
      </c>
      <c r="G5336">
        <v>107.24299999999999</v>
      </c>
      <c r="K5336" t="s">
        <v>241</v>
      </c>
    </row>
    <row r="5337" spans="1:11" x14ac:dyDescent="0.25">
      <c r="A5337" t="s">
        <v>285</v>
      </c>
      <c r="B5337" t="s">
        <v>12</v>
      </c>
      <c r="C5337" t="s">
        <v>109</v>
      </c>
      <c r="D5337" t="s">
        <v>14</v>
      </c>
      <c r="E5337" t="s">
        <v>19</v>
      </c>
      <c r="F5337">
        <v>2019</v>
      </c>
      <c r="G5337">
        <v>67.361000000000004</v>
      </c>
      <c r="K5337" t="s">
        <v>241</v>
      </c>
    </row>
    <row r="5338" spans="1:11" x14ac:dyDescent="0.25">
      <c r="A5338" t="s">
        <v>285</v>
      </c>
      <c r="B5338" t="s">
        <v>12</v>
      </c>
      <c r="C5338" t="s">
        <v>109</v>
      </c>
      <c r="D5338" t="s">
        <v>14</v>
      </c>
      <c r="E5338" t="s">
        <v>74</v>
      </c>
      <c r="F5338">
        <v>2019</v>
      </c>
      <c r="G5338">
        <v>38.406999999999996</v>
      </c>
      <c r="K5338" t="s">
        <v>241</v>
      </c>
    </row>
    <row r="5339" spans="1:11" x14ac:dyDescent="0.25">
      <c r="A5339" t="s">
        <v>285</v>
      </c>
      <c r="B5339" t="s">
        <v>12</v>
      </c>
      <c r="C5339" t="s">
        <v>109</v>
      </c>
      <c r="D5339" t="s">
        <v>14</v>
      </c>
      <c r="E5339" t="s">
        <v>20</v>
      </c>
      <c r="F5339">
        <v>2019</v>
      </c>
      <c r="G5339">
        <v>6.51</v>
      </c>
      <c r="H5339" t="s">
        <v>21</v>
      </c>
      <c r="K5339" t="s">
        <v>241</v>
      </c>
    </row>
    <row r="5340" spans="1:11" x14ac:dyDescent="0.25">
      <c r="A5340" t="s">
        <v>285</v>
      </c>
      <c r="B5340" t="s">
        <v>12</v>
      </c>
      <c r="C5340" t="s">
        <v>109</v>
      </c>
      <c r="D5340" t="s">
        <v>14</v>
      </c>
      <c r="E5340" t="s">
        <v>22</v>
      </c>
      <c r="F5340">
        <v>2019</v>
      </c>
      <c r="G5340">
        <v>48.206000000000003</v>
      </c>
      <c r="K5340" t="s">
        <v>241</v>
      </c>
    </row>
    <row r="5341" spans="1:11" x14ac:dyDescent="0.25">
      <c r="A5341" t="s">
        <v>285</v>
      </c>
      <c r="B5341" t="s">
        <v>12</v>
      </c>
      <c r="C5341" t="s">
        <v>109</v>
      </c>
      <c r="D5341" t="s">
        <v>14</v>
      </c>
      <c r="E5341" t="s">
        <v>75</v>
      </c>
      <c r="F5341">
        <v>2019</v>
      </c>
      <c r="H5341" t="s">
        <v>21</v>
      </c>
      <c r="K5341" t="s">
        <v>241</v>
      </c>
    </row>
    <row r="5342" spans="1:11" x14ac:dyDescent="0.25">
      <c r="A5342" t="s">
        <v>285</v>
      </c>
      <c r="B5342" t="s">
        <v>12</v>
      </c>
      <c r="C5342" t="s">
        <v>109</v>
      </c>
      <c r="D5342" t="s">
        <v>14</v>
      </c>
      <c r="E5342" t="s">
        <v>23</v>
      </c>
      <c r="F5342">
        <v>2019</v>
      </c>
      <c r="G5342">
        <v>896.44100000000003</v>
      </c>
      <c r="K5342" t="s">
        <v>241</v>
      </c>
    </row>
    <row r="5343" spans="1:11" x14ac:dyDescent="0.25">
      <c r="A5343" t="s">
        <v>285</v>
      </c>
      <c r="B5343" t="s">
        <v>12</v>
      </c>
      <c r="C5343" t="s">
        <v>109</v>
      </c>
      <c r="D5343" t="s">
        <v>14</v>
      </c>
      <c r="E5343" t="s">
        <v>76</v>
      </c>
      <c r="F5343">
        <v>2019</v>
      </c>
      <c r="G5343">
        <v>66.304000000000002</v>
      </c>
      <c r="K5343" t="s">
        <v>241</v>
      </c>
    </row>
    <row r="5344" spans="1:11" x14ac:dyDescent="0.25">
      <c r="A5344" t="s">
        <v>285</v>
      </c>
      <c r="B5344" t="s">
        <v>12</v>
      </c>
      <c r="C5344" t="s">
        <v>109</v>
      </c>
      <c r="D5344" t="s">
        <v>14</v>
      </c>
      <c r="E5344" t="s">
        <v>24</v>
      </c>
      <c r="F5344">
        <v>2019</v>
      </c>
      <c r="G5344">
        <v>27.713000000000001</v>
      </c>
      <c r="K5344" t="s">
        <v>241</v>
      </c>
    </row>
    <row r="5345" spans="1:11" x14ac:dyDescent="0.25">
      <c r="A5345" t="s">
        <v>285</v>
      </c>
      <c r="B5345" t="s">
        <v>12</v>
      </c>
      <c r="C5345" t="s">
        <v>109</v>
      </c>
      <c r="D5345" t="s">
        <v>14</v>
      </c>
      <c r="E5345" t="s">
        <v>25</v>
      </c>
      <c r="F5345">
        <v>2019</v>
      </c>
      <c r="G5345">
        <v>1479.6849999999999</v>
      </c>
      <c r="K5345" t="s">
        <v>241</v>
      </c>
    </row>
    <row r="5346" spans="1:11" x14ac:dyDescent="0.25">
      <c r="A5346" t="s">
        <v>285</v>
      </c>
      <c r="B5346" t="s">
        <v>12</v>
      </c>
      <c r="C5346" t="s">
        <v>109</v>
      </c>
      <c r="D5346" t="s">
        <v>14</v>
      </c>
      <c r="E5346" t="s">
        <v>26</v>
      </c>
      <c r="F5346">
        <v>2019</v>
      </c>
      <c r="G5346">
        <v>2485.4650000000001</v>
      </c>
      <c r="K5346" t="s">
        <v>241</v>
      </c>
    </row>
    <row r="5347" spans="1:11" x14ac:dyDescent="0.25">
      <c r="A5347" t="s">
        <v>285</v>
      </c>
      <c r="B5347" t="s">
        <v>12</v>
      </c>
      <c r="C5347" t="s">
        <v>109</v>
      </c>
      <c r="D5347" t="s">
        <v>14</v>
      </c>
      <c r="E5347" t="s">
        <v>27</v>
      </c>
      <c r="F5347">
        <v>2019</v>
      </c>
      <c r="G5347">
        <v>259.08699999999999</v>
      </c>
      <c r="K5347" t="s">
        <v>241</v>
      </c>
    </row>
    <row r="5348" spans="1:11" x14ac:dyDescent="0.25">
      <c r="A5348" t="s">
        <v>285</v>
      </c>
      <c r="B5348" t="s">
        <v>12</v>
      </c>
      <c r="C5348" t="s">
        <v>109</v>
      </c>
      <c r="D5348" t="s">
        <v>14</v>
      </c>
      <c r="E5348" t="s">
        <v>28</v>
      </c>
      <c r="F5348">
        <v>2019</v>
      </c>
      <c r="G5348">
        <v>230.76</v>
      </c>
      <c r="K5348" t="s">
        <v>241</v>
      </c>
    </row>
    <row r="5349" spans="1:11" x14ac:dyDescent="0.25">
      <c r="A5349" t="s">
        <v>285</v>
      </c>
      <c r="B5349" t="s">
        <v>12</v>
      </c>
      <c r="C5349" t="s">
        <v>109</v>
      </c>
      <c r="D5349" t="s">
        <v>14</v>
      </c>
      <c r="E5349" t="s">
        <v>29</v>
      </c>
      <c r="F5349">
        <v>2019</v>
      </c>
      <c r="G5349">
        <v>83.180999999999997</v>
      </c>
      <c r="K5349" t="s">
        <v>241</v>
      </c>
    </row>
    <row r="5350" spans="1:11" x14ac:dyDescent="0.25">
      <c r="A5350" t="s">
        <v>285</v>
      </c>
      <c r="B5350" t="s">
        <v>12</v>
      </c>
      <c r="C5350" t="s">
        <v>109</v>
      </c>
      <c r="D5350" t="s">
        <v>14</v>
      </c>
      <c r="E5350" t="s">
        <v>77</v>
      </c>
      <c r="F5350">
        <v>2019</v>
      </c>
      <c r="G5350">
        <v>91.78</v>
      </c>
      <c r="K5350" t="s">
        <v>241</v>
      </c>
    </row>
    <row r="5351" spans="1:11" x14ac:dyDescent="0.25">
      <c r="A5351" t="s">
        <v>285</v>
      </c>
      <c r="B5351" t="s">
        <v>12</v>
      </c>
      <c r="C5351" t="s">
        <v>109</v>
      </c>
      <c r="D5351" t="s">
        <v>14</v>
      </c>
      <c r="E5351" t="s">
        <v>30</v>
      </c>
      <c r="F5351">
        <v>2019</v>
      </c>
      <c r="G5351">
        <v>35.252000000000002</v>
      </c>
      <c r="K5351" t="s">
        <v>241</v>
      </c>
    </row>
    <row r="5352" spans="1:11" x14ac:dyDescent="0.25">
      <c r="A5352" t="s">
        <v>285</v>
      </c>
      <c r="B5352" t="s">
        <v>12</v>
      </c>
      <c r="C5352" t="s">
        <v>109</v>
      </c>
      <c r="D5352" t="s">
        <v>14</v>
      </c>
      <c r="E5352" t="s">
        <v>31</v>
      </c>
      <c r="F5352">
        <v>2019</v>
      </c>
      <c r="G5352">
        <v>130.887</v>
      </c>
      <c r="K5352" t="s">
        <v>241</v>
      </c>
    </row>
    <row r="5353" spans="1:11" x14ac:dyDescent="0.25">
      <c r="A5353" t="s">
        <v>285</v>
      </c>
      <c r="B5353" t="s">
        <v>12</v>
      </c>
      <c r="C5353" t="s">
        <v>109</v>
      </c>
      <c r="D5353" t="s">
        <v>14</v>
      </c>
      <c r="E5353" t="s">
        <v>78</v>
      </c>
      <c r="F5353">
        <v>2019</v>
      </c>
      <c r="G5353">
        <v>202.065</v>
      </c>
      <c r="K5353" t="s">
        <v>241</v>
      </c>
    </row>
    <row r="5354" spans="1:11" x14ac:dyDescent="0.25">
      <c r="A5354" t="s">
        <v>285</v>
      </c>
      <c r="B5354" t="s">
        <v>12</v>
      </c>
      <c r="C5354" t="s">
        <v>109</v>
      </c>
      <c r="D5354" t="s">
        <v>14</v>
      </c>
      <c r="E5354" t="s">
        <v>79</v>
      </c>
      <c r="F5354">
        <v>2019</v>
      </c>
      <c r="G5354">
        <v>89.858999999999995</v>
      </c>
      <c r="K5354" t="s">
        <v>241</v>
      </c>
    </row>
    <row r="5355" spans="1:11" x14ac:dyDescent="0.25">
      <c r="A5355" t="s">
        <v>285</v>
      </c>
      <c r="B5355" t="s">
        <v>12</v>
      </c>
      <c r="C5355" t="s">
        <v>109</v>
      </c>
      <c r="D5355" t="s">
        <v>14</v>
      </c>
      <c r="E5355" t="s">
        <v>32</v>
      </c>
      <c r="F5355">
        <v>2019</v>
      </c>
      <c r="G5355">
        <v>854.55899999999997</v>
      </c>
      <c r="K5355" t="s">
        <v>241</v>
      </c>
    </row>
    <row r="5356" spans="1:11" x14ac:dyDescent="0.25">
      <c r="A5356" t="s">
        <v>285</v>
      </c>
      <c r="B5356" t="s">
        <v>12</v>
      </c>
      <c r="C5356" t="s">
        <v>109</v>
      </c>
      <c r="D5356" t="s">
        <v>14</v>
      </c>
      <c r="E5356" t="s">
        <v>33</v>
      </c>
      <c r="F5356">
        <v>2019</v>
      </c>
      <c r="G5356">
        <v>102.042</v>
      </c>
      <c r="K5356" t="s">
        <v>241</v>
      </c>
    </row>
    <row r="5357" spans="1:11" x14ac:dyDescent="0.25">
      <c r="A5357" t="s">
        <v>285</v>
      </c>
      <c r="B5357" t="s">
        <v>12</v>
      </c>
      <c r="C5357" t="s">
        <v>109</v>
      </c>
      <c r="D5357" t="s">
        <v>14</v>
      </c>
      <c r="E5357" t="s">
        <v>34</v>
      </c>
      <c r="F5357">
        <v>2019</v>
      </c>
      <c r="G5357">
        <v>607.55799999999999</v>
      </c>
      <c r="K5357" t="s">
        <v>241</v>
      </c>
    </row>
    <row r="5358" spans="1:11" x14ac:dyDescent="0.25">
      <c r="A5358" t="s">
        <v>285</v>
      </c>
      <c r="B5358" t="s">
        <v>12</v>
      </c>
      <c r="C5358" t="s">
        <v>109</v>
      </c>
      <c r="D5358" t="s">
        <v>14</v>
      </c>
      <c r="E5358" t="s">
        <v>80</v>
      </c>
      <c r="F5358">
        <v>2019</v>
      </c>
      <c r="G5358">
        <v>30.277999999999999</v>
      </c>
      <c r="K5358" t="s">
        <v>241</v>
      </c>
    </row>
    <row r="5359" spans="1:11" x14ac:dyDescent="0.25">
      <c r="A5359" t="s">
        <v>285</v>
      </c>
      <c r="B5359" t="s">
        <v>12</v>
      </c>
      <c r="C5359" t="s">
        <v>109</v>
      </c>
      <c r="D5359" t="s">
        <v>14</v>
      </c>
      <c r="E5359" t="s">
        <v>35</v>
      </c>
      <c r="F5359">
        <v>2019</v>
      </c>
      <c r="G5359">
        <v>121.721</v>
      </c>
      <c r="K5359" t="s">
        <v>241</v>
      </c>
    </row>
    <row r="5360" spans="1:11" x14ac:dyDescent="0.25">
      <c r="A5360" t="s">
        <v>285</v>
      </c>
      <c r="B5360" t="s">
        <v>12</v>
      </c>
      <c r="C5360" t="s">
        <v>109</v>
      </c>
      <c r="D5360" t="s">
        <v>14</v>
      </c>
      <c r="E5360" t="s">
        <v>36</v>
      </c>
      <c r="F5360">
        <v>2019</v>
      </c>
      <c r="G5360">
        <v>37.457000000000001</v>
      </c>
      <c r="K5360" t="s">
        <v>241</v>
      </c>
    </row>
    <row r="5361" spans="1:11" x14ac:dyDescent="0.25">
      <c r="A5361" t="s">
        <v>285</v>
      </c>
      <c r="B5361" t="s">
        <v>12</v>
      </c>
      <c r="C5361" t="s">
        <v>109</v>
      </c>
      <c r="D5361" t="s">
        <v>14</v>
      </c>
      <c r="E5361" t="s">
        <v>110</v>
      </c>
      <c r="F5361">
        <v>2019</v>
      </c>
      <c r="G5361">
        <v>63.45</v>
      </c>
      <c r="K5361" t="s">
        <v>241</v>
      </c>
    </row>
    <row r="5362" spans="1:11" x14ac:dyDescent="0.25">
      <c r="A5362" t="s">
        <v>285</v>
      </c>
      <c r="B5362" t="s">
        <v>12</v>
      </c>
      <c r="C5362" t="s">
        <v>109</v>
      </c>
      <c r="D5362" t="s">
        <v>14</v>
      </c>
      <c r="E5362" t="s">
        <v>81</v>
      </c>
      <c r="F5362">
        <v>2019</v>
      </c>
      <c r="G5362">
        <v>15.707000000000001</v>
      </c>
      <c r="H5362" t="s">
        <v>21</v>
      </c>
      <c r="K5362" t="s">
        <v>241</v>
      </c>
    </row>
    <row r="5363" spans="1:11" x14ac:dyDescent="0.25">
      <c r="A5363" t="s">
        <v>285</v>
      </c>
      <c r="B5363" t="s">
        <v>12</v>
      </c>
      <c r="C5363" t="s">
        <v>109</v>
      </c>
      <c r="D5363" t="s">
        <v>14</v>
      </c>
      <c r="E5363" t="s">
        <v>37</v>
      </c>
      <c r="F5363">
        <v>2019</v>
      </c>
      <c r="G5363">
        <v>320.83199999999999</v>
      </c>
      <c r="K5363" t="s">
        <v>241</v>
      </c>
    </row>
    <row r="5364" spans="1:11" x14ac:dyDescent="0.25">
      <c r="A5364" t="s">
        <v>285</v>
      </c>
      <c r="B5364" t="s">
        <v>12</v>
      </c>
      <c r="C5364" t="s">
        <v>109</v>
      </c>
      <c r="D5364" t="s">
        <v>14</v>
      </c>
      <c r="E5364" t="s">
        <v>38</v>
      </c>
      <c r="F5364">
        <v>2019</v>
      </c>
      <c r="G5364">
        <v>277.63</v>
      </c>
      <c r="K5364" t="s">
        <v>241</v>
      </c>
    </row>
    <row r="5365" spans="1:11" x14ac:dyDescent="0.25">
      <c r="A5365" t="s">
        <v>285</v>
      </c>
      <c r="B5365" t="s">
        <v>12</v>
      </c>
      <c r="C5365" t="s">
        <v>109</v>
      </c>
      <c r="D5365" t="s">
        <v>14</v>
      </c>
      <c r="E5365" t="s">
        <v>82</v>
      </c>
      <c r="F5365">
        <v>2019</v>
      </c>
      <c r="G5365">
        <v>395.55599999999998</v>
      </c>
      <c r="K5365" t="s">
        <v>241</v>
      </c>
    </row>
    <row r="5366" spans="1:11" x14ac:dyDescent="0.25">
      <c r="A5366" t="s">
        <v>285</v>
      </c>
      <c r="B5366" t="s">
        <v>12</v>
      </c>
      <c r="C5366" t="s">
        <v>109</v>
      </c>
      <c r="D5366" t="s">
        <v>14</v>
      </c>
      <c r="E5366" t="s">
        <v>39</v>
      </c>
      <c r="F5366">
        <v>2019</v>
      </c>
      <c r="G5366">
        <v>266.93200000000002</v>
      </c>
      <c r="K5366" t="s">
        <v>241</v>
      </c>
    </row>
    <row r="5367" spans="1:11" x14ac:dyDescent="0.25">
      <c r="A5367" t="s">
        <v>285</v>
      </c>
      <c r="B5367" t="s">
        <v>12</v>
      </c>
      <c r="C5367" t="s">
        <v>109</v>
      </c>
      <c r="D5367" t="s">
        <v>14</v>
      </c>
      <c r="E5367" t="s">
        <v>83</v>
      </c>
      <c r="F5367">
        <v>2019</v>
      </c>
      <c r="G5367">
        <v>129.55699999999999</v>
      </c>
      <c r="K5367" t="s">
        <v>241</v>
      </c>
    </row>
    <row r="5368" spans="1:11" x14ac:dyDescent="0.25">
      <c r="A5368" t="s">
        <v>285</v>
      </c>
      <c r="B5368" t="s">
        <v>12</v>
      </c>
      <c r="C5368" t="s">
        <v>109</v>
      </c>
      <c r="D5368" t="s">
        <v>14</v>
      </c>
      <c r="E5368" t="s">
        <v>84</v>
      </c>
      <c r="F5368">
        <v>2019</v>
      </c>
      <c r="G5368">
        <v>77.855999999999995</v>
      </c>
      <c r="K5368" t="s">
        <v>241</v>
      </c>
    </row>
    <row r="5369" spans="1:11" x14ac:dyDescent="0.25">
      <c r="A5369" t="s">
        <v>285</v>
      </c>
      <c r="B5369" t="s">
        <v>12</v>
      </c>
      <c r="C5369" t="s">
        <v>109</v>
      </c>
      <c r="D5369" t="s">
        <v>14</v>
      </c>
      <c r="E5369" t="s">
        <v>86</v>
      </c>
      <c r="F5369">
        <v>2019</v>
      </c>
      <c r="G5369">
        <v>4076.357</v>
      </c>
      <c r="K5369" t="s">
        <v>241</v>
      </c>
    </row>
    <row r="5370" spans="1:11" x14ac:dyDescent="0.25">
      <c r="A5370" t="s">
        <v>285</v>
      </c>
      <c r="B5370" t="s">
        <v>12</v>
      </c>
      <c r="C5370" t="s">
        <v>109</v>
      </c>
      <c r="D5370" t="s">
        <v>14</v>
      </c>
      <c r="E5370" t="s">
        <v>41</v>
      </c>
      <c r="F5370">
        <v>2019</v>
      </c>
      <c r="G5370">
        <v>175.428</v>
      </c>
      <c r="K5370" t="s">
        <v>241</v>
      </c>
    </row>
    <row r="5371" spans="1:11" x14ac:dyDescent="0.25">
      <c r="A5371" t="s">
        <v>285</v>
      </c>
      <c r="B5371" t="s">
        <v>12</v>
      </c>
      <c r="C5371" t="s">
        <v>109</v>
      </c>
      <c r="D5371" t="s">
        <v>14</v>
      </c>
      <c r="E5371" t="s">
        <v>42</v>
      </c>
      <c r="F5371">
        <v>2019</v>
      </c>
      <c r="G5371">
        <v>571.69799999999998</v>
      </c>
      <c r="K5371" t="s">
        <v>241</v>
      </c>
    </row>
    <row r="5372" spans="1:11" x14ac:dyDescent="0.25">
      <c r="A5372" t="s">
        <v>285</v>
      </c>
      <c r="B5372" t="s">
        <v>12</v>
      </c>
      <c r="C5372" t="s">
        <v>109</v>
      </c>
      <c r="D5372" t="s">
        <v>14</v>
      </c>
      <c r="E5372" t="s">
        <v>87</v>
      </c>
      <c r="F5372">
        <v>2019</v>
      </c>
      <c r="G5372">
        <v>1169.049</v>
      </c>
      <c r="K5372" t="s">
        <v>241</v>
      </c>
    </row>
    <row r="5373" spans="1:11" x14ac:dyDescent="0.25">
      <c r="A5373" t="s">
        <v>285</v>
      </c>
      <c r="B5373" t="s">
        <v>12</v>
      </c>
      <c r="C5373" t="s">
        <v>109</v>
      </c>
      <c r="D5373" t="s">
        <v>14</v>
      </c>
      <c r="E5373" t="s">
        <v>43</v>
      </c>
      <c r="F5373">
        <v>2019</v>
      </c>
      <c r="G5373">
        <v>899.529</v>
      </c>
      <c r="K5373" t="s">
        <v>241</v>
      </c>
    </row>
    <row r="5374" spans="1:11" x14ac:dyDescent="0.25">
      <c r="A5374" t="s">
        <v>285</v>
      </c>
      <c r="B5374" t="s">
        <v>12</v>
      </c>
      <c r="C5374" t="s">
        <v>109</v>
      </c>
      <c r="D5374" t="s">
        <v>14</v>
      </c>
      <c r="E5374" t="s">
        <v>44</v>
      </c>
      <c r="F5374">
        <v>2019</v>
      </c>
      <c r="G5374">
        <v>6575.1059999999998</v>
      </c>
      <c r="K5374" t="s">
        <v>241</v>
      </c>
    </row>
    <row r="5375" spans="1:11" x14ac:dyDescent="0.25">
      <c r="A5375" t="s">
        <v>285</v>
      </c>
      <c r="B5375" t="s">
        <v>12</v>
      </c>
      <c r="C5375" t="s">
        <v>109</v>
      </c>
      <c r="D5375" t="s">
        <v>14</v>
      </c>
      <c r="E5375" t="s">
        <v>45</v>
      </c>
      <c r="F5375">
        <v>2019</v>
      </c>
      <c r="G5375">
        <v>3188.6109999999999</v>
      </c>
      <c r="K5375" t="s">
        <v>241</v>
      </c>
    </row>
    <row r="5376" spans="1:11" x14ac:dyDescent="0.25">
      <c r="A5376" t="s">
        <v>285</v>
      </c>
      <c r="B5376" t="s">
        <v>12</v>
      </c>
      <c r="C5376" t="s">
        <v>109</v>
      </c>
      <c r="D5376" t="s">
        <v>14</v>
      </c>
      <c r="E5376" t="s">
        <v>46</v>
      </c>
      <c r="F5376">
        <v>2019</v>
      </c>
      <c r="G5376">
        <v>17.53</v>
      </c>
      <c r="H5376" t="s">
        <v>21</v>
      </c>
      <c r="K5376" t="s">
        <v>241</v>
      </c>
    </row>
    <row r="5377" spans="1:11" x14ac:dyDescent="0.25">
      <c r="A5377" t="s">
        <v>285</v>
      </c>
      <c r="B5377" t="s">
        <v>12</v>
      </c>
      <c r="C5377" t="s">
        <v>109</v>
      </c>
      <c r="D5377" t="s">
        <v>14</v>
      </c>
      <c r="E5377" t="s">
        <v>88</v>
      </c>
      <c r="F5377">
        <v>2019</v>
      </c>
      <c r="G5377">
        <v>40.411999999999999</v>
      </c>
      <c r="K5377" t="s">
        <v>241</v>
      </c>
    </row>
    <row r="5378" spans="1:11" x14ac:dyDescent="0.25">
      <c r="A5378" t="s">
        <v>285</v>
      </c>
      <c r="B5378" t="s">
        <v>12</v>
      </c>
      <c r="C5378" t="s">
        <v>109</v>
      </c>
      <c r="D5378" t="s">
        <v>14</v>
      </c>
      <c r="E5378" t="s">
        <v>89</v>
      </c>
      <c r="F5378">
        <v>2019</v>
      </c>
      <c r="G5378">
        <v>176.80500000000001</v>
      </c>
      <c r="K5378" t="s">
        <v>241</v>
      </c>
    </row>
    <row r="5379" spans="1:11" x14ac:dyDescent="0.25">
      <c r="A5379" t="s">
        <v>285</v>
      </c>
      <c r="B5379" t="s">
        <v>12</v>
      </c>
      <c r="C5379" t="s">
        <v>109</v>
      </c>
      <c r="D5379" t="s">
        <v>14</v>
      </c>
      <c r="E5379" t="s">
        <v>90</v>
      </c>
      <c r="F5379">
        <v>2019</v>
      </c>
      <c r="G5379">
        <v>52.707000000000001</v>
      </c>
      <c r="K5379" t="s">
        <v>241</v>
      </c>
    </row>
    <row r="5380" spans="1:11" x14ac:dyDescent="0.25">
      <c r="A5380" t="s">
        <v>285</v>
      </c>
      <c r="B5380" t="s">
        <v>12</v>
      </c>
      <c r="C5380" t="s">
        <v>109</v>
      </c>
      <c r="D5380" t="s">
        <v>14</v>
      </c>
      <c r="E5380" t="s">
        <v>47</v>
      </c>
      <c r="F5380">
        <v>2019</v>
      </c>
      <c r="G5380">
        <v>33.771999999999998</v>
      </c>
      <c r="K5380" t="s">
        <v>241</v>
      </c>
    </row>
    <row r="5381" spans="1:11" x14ac:dyDescent="0.25">
      <c r="A5381" t="s">
        <v>285</v>
      </c>
      <c r="B5381" t="s">
        <v>12</v>
      </c>
      <c r="C5381" t="s">
        <v>109</v>
      </c>
      <c r="D5381" t="s">
        <v>14</v>
      </c>
      <c r="E5381" t="s">
        <v>48</v>
      </c>
      <c r="F5381">
        <v>2019</v>
      </c>
      <c r="G5381">
        <v>1202.6890000000001</v>
      </c>
      <c r="K5381" t="s">
        <v>241</v>
      </c>
    </row>
    <row r="5382" spans="1:11" x14ac:dyDescent="0.25">
      <c r="A5382" t="s">
        <v>285</v>
      </c>
      <c r="B5382" t="s">
        <v>12</v>
      </c>
      <c r="C5382" t="s">
        <v>109</v>
      </c>
      <c r="D5382" t="s">
        <v>14</v>
      </c>
      <c r="E5382" t="s">
        <v>49</v>
      </c>
      <c r="F5382">
        <v>2019</v>
      </c>
      <c r="G5382">
        <v>36.287999999999997</v>
      </c>
      <c r="K5382" t="s">
        <v>241</v>
      </c>
    </row>
    <row r="5383" spans="1:11" x14ac:dyDescent="0.25">
      <c r="A5383" t="s">
        <v>285</v>
      </c>
      <c r="B5383" t="s">
        <v>12</v>
      </c>
      <c r="C5383" t="s">
        <v>109</v>
      </c>
      <c r="D5383" t="s">
        <v>14</v>
      </c>
      <c r="E5383" t="s">
        <v>50</v>
      </c>
      <c r="F5383">
        <v>2019</v>
      </c>
      <c r="G5383">
        <v>10.734999999999999</v>
      </c>
      <c r="H5383" t="s">
        <v>21</v>
      </c>
      <c r="K5383" t="s">
        <v>241</v>
      </c>
    </row>
    <row r="5384" spans="1:11" x14ac:dyDescent="0.25">
      <c r="A5384" t="s">
        <v>285</v>
      </c>
      <c r="B5384" t="s">
        <v>12</v>
      </c>
      <c r="C5384" t="s">
        <v>109</v>
      </c>
      <c r="D5384" t="s">
        <v>14</v>
      </c>
      <c r="E5384" t="s">
        <v>51</v>
      </c>
      <c r="F5384">
        <v>2019</v>
      </c>
      <c r="G5384">
        <v>22.164000000000001</v>
      </c>
      <c r="K5384" t="s">
        <v>241</v>
      </c>
    </row>
    <row r="5385" spans="1:11" x14ac:dyDescent="0.25">
      <c r="A5385" t="s">
        <v>285</v>
      </c>
      <c r="B5385" t="s">
        <v>12</v>
      </c>
      <c r="C5385" t="s">
        <v>109</v>
      </c>
      <c r="D5385" t="s">
        <v>14</v>
      </c>
      <c r="E5385" t="s">
        <v>52</v>
      </c>
      <c r="F5385">
        <v>2019</v>
      </c>
      <c r="G5385">
        <v>144.97</v>
      </c>
      <c r="K5385" t="s">
        <v>241</v>
      </c>
    </row>
    <row r="5386" spans="1:11" x14ac:dyDescent="0.25">
      <c r="A5386" t="s">
        <v>285</v>
      </c>
      <c r="B5386" t="s">
        <v>12</v>
      </c>
      <c r="C5386" t="s">
        <v>109</v>
      </c>
      <c r="D5386" t="s">
        <v>14</v>
      </c>
      <c r="E5386" t="s">
        <v>91</v>
      </c>
      <c r="F5386">
        <v>2019</v>
      </c>
      <c r="G5386">
        <v>60.021999999999998</v>
      </c>
      <c r="K5386" t="s">
        <v>241</v>
      </c>
    </row>
    <row r="5387" spans="1:11" x14ac:dyDescent="0.25">
      <c r="A5387" t="s">
        <v>285</v>
      </c>
      <c r="B5387" t="s">
        <v>12</v>
      </c>
      <c r="C5387" t="s">
        <v>109</v>
      </c>
      <c r="D5387" t="s">
        <v>14</v>
      </c>
      <c r="E5387" t="s">
        <v>92</v>
      </c>
      <c r="F5387">
        <v>2019</v>
      </c>
      <c r="H5387" t="s">
        <v>21</v>
      </c>
      <c r="K5387" t="s">
        <v>241</v>
      </c>
    </row>
    <row r="5388" spans="1:11" x14ac:dyDescent="0.25">
      <c r="A5388" t="s">
        <v>285</v>
      </c>
      <c r="B5388" t="s">
        <v>12</v>
      </c>
      <c r="C5388" t="s">
        <v>109</v>
      </c>
      <c r="D5388" t="s">
        <v>14</v>
      </c>
      <c r="E5388" t="s">
        <v>53</v>
      </c>
      <c r="F5388">
        <v>2019</v>
      </c>
      <c r="G5388">
        <v>334.70499999999998</v>
      </c>
      <c r="K5388" t="s">
        <v>241</v>
      </c>
    </row>
    <row r="5389" spans="1:11" x14ac:dyDescent="0.25">
      <c r="A5389" t="s">
        <v>285</v>
      </c>
      <c r="B5389" t="s">
        <v>12</v>
      </c>
      <c r="C5389" t="s">
        <v>109</v>
      </c>
      <c r="D5389" t="s">
        <v>14</v>
      </c>
      <c r="E5389" t="s">
        <v>93</v>
      </c>
      <c r="F5389">
        <v>2019</v>
      </c>
      <c r="G5389">
        <v>32.377000000000002</v>
      </c>
      <c r="K5389" t="s">
        <v>241</v>
      </c>
    </row>
    <row r="5390" spans="1:11" x14ac:dyDescent="0.25">
      <c r="A5390" t="s">
        <v>285</v>
      </c>
      <c r="B5390" t="s">
        <v>12</v>
      </c>
      <c r="C5390" t="s">
        <v>109</v>
      </c>
      <c r="D5390" t="s">
        <v>14</v>
      </c>
      <c r="E5390" t="s">
        <v>94</v>
      </c>
      <c r="F5390">
        <v>2019</v>
      </c>
      <c r="G5390">
        <v>7.0250000000000004</v>
      </c>
      <c r="H5390" t="s">
        <v>21</v>
      </c>
      <c r="K5390" t="s">
        <v>241</v>
      </c>
    </row>
    <row r="5391" spans="1:11" x14ac:dyDescent="0.25">
      <c r="A5391" t="s">
        <v>285</v>
      </c>
      <c r="B5391" t="s">
        <v>12</v>
      </c>
      <c r="C5391" t="s">
        <v>109</v>
      </c>
      <c r="D5391" t="s">
        <v>14</v>
      </c>
      <c r="E5391" t="s">
        <v>54</v>
      </c>
      <c r="F5391">
        <v>2019</v>
      </c>
      <c r="G5391">
        <v>336.05</v>
      </c>
      <c r="K5391" t="s">
        <v>241</v>
      </c>
    </row>
    <row r="5392" spans="1:11" x14ac:dyDescent="0.25">
      <c r="A5392" t="s">
        <v>285</v>
      </c>
      <c r="B5392" t="s">
        <v>12</v>
      </c>
      <c r="C5392" t="s">
        <v>109</v>
      </c>
      <c r="D5392" t="s">
        <v>14</v>
      </c>
      <c r="E5392" t="s">
        <v>95</v>
      </c>
      <c r="F5392">
        <v>2019</v>
      </c>
      <c r="G5392">
        <v>161.94900000000001</v>
      </c>
      <c r="K5392" t="s">
        <v>241</v>
      </c>
    </row>
    <row r="5393" spans="1:11" x14ac:dyDescent="0.25">
      <c r="A5393" t="s">
        <v>285</v>
      </c>
      <c r="B5393" t="s">
        <v>12</v>
      </c>
      <c r="C5393" t="s">
        <v>109</v>
      </c>
      <c r="D5393" t="s">
        <v>14</v>
      </c>
      <c r="E5393" t="s">
        <v>96</v>
      </c>
      <c r="F5393">
        <v>2019</v>
      </c>
      <c r="H5393" t="s">
        <v>21</v>
      </c>
      <c r="K5393" t="s">
        <v>241</v>
      </c>
    </row>
    <row r="5394" spans="1:11" x14ac:dyDescent="0.25">
      <c r="A5394" t="s">
        <v>285</v>
      </c>
      <c r="B5394" t="s">
        <v>12</v>
      </c>
      <c r="C5394" t="s">
        <v>109</v>
      </c>
      <c r="D5394" t="s">
        <v>14</v>
      </c>
      <c r="E5394" t="s">
        <v>97</v>
      </c>
      <c r="F5394">
        <v>2019</v>
      </c>
      <c r="G5394">
        <v>11.956</v>
      </c>
      <c r="H5394" t="s">
        <v>21</v>
      </c>
      <c r="K5394" t="s">
        <v>241</v>
      </c>
    </row>
    <row r="5395" spans="1:11" x14ac:dyDescent="0.25">
      <c r="A5395" t="s">
        <v>285</v>
      </c>
      <c r="B5395" t="s">
        <v>12</v>
      </c>
      <c r="C5395" t="s">
        <v>109</v>
      </c>
      <c r="D5395" t="s">
        <v>14</v>
      </c>
      <c r="E5395" t="s">
        <v>55</v>
      </c>
      <c r="F5395">
        <v>2019</v>
      </c>
      <c r="G5395">
        <v>36.485999999999997</v>
      </c>
      <c r="K5395" t="s">
        <v>241</v>
      </c>
    </row>
    <row r="5396" spans="1:11" x14ac:dyDescent="0.25">
      <c r="A5396" t="s">
        <v>285</v>
      </c>
      <c r="B5396" t="s">
        <v>12</v>
      </c>
      <c r="C5396" t="s">
        <v>109</v>
      </c>
      <c r="D5396" t="s">
        <v>14</v>
      </c>
      <c r="E5396" t="s">
        <v>98</v>
      </c>
      <c r="F5396">
        <v>2019</v>
      </c>
      <c r="G5396">
        <v>12.292</v>
      </c>
      <c r="H5396" t="s">
        <v>21</v>
      </c>
      <c r="K5396" t="s">
        <v>241</v>
      </c>
    </row>
    <row r="5397" spans="1:11" x14ac:dyDescent="0.25">
      <c r="A5397" t="s">
        <v>285</v>
      </c>
      <c r="B5397" t="s">
        <v>12</v>
      </c>
      <c r="C5397" t="s">
        <v>109</v>
      </c>
      <c r="D5397" t="s">
        <v>14</v>
      </c>
      <c r="E5397" t="s">
        <v>99</v>
      </c>
      <c r="F5397">
        <v>2019</v>
      </c>
      <c r="G5397">
        <v>33.603999999999999</v>
      </c>
      <c r="K5397" t="s">
        <v>241</v>
      </c>
    </row>
    <row r="5398" spans="1:11" x14ac:dyDescent="0.25">
      <c r="A5398" t="s">
        <v>285</v>
      </c>
      <c r="B5398" t="s">
        <v>12</v>
      </c>
      <c r="C5398" t="s">
        <v>109</v>
      </c>
      <c r="D5398" t="s">
        <v>14</v>
      </c>
      <c r="E5398" t="s">
        <v>100</v>
      </c>
      <c r="F5398">
        <v>2019</v>
      </c>
      <c r="G5398">
        <v>44.441000000000003</v>
      </c>
      <c r="K5398" t="s">
        <v>241</v>
      </c>
    </row>
    <row r="5399" spans="1:11" x14ac:dyDescent="0.25">
      <c r="A5399" t="s">
        <v>285</v>
      </c>
      <c r="B5399" t="s">
        <v>12</v>
      </c>
      <c r="C5399" t="s">
        <v>109</v>
      </c>
      <c r="D5399" t="s">
        <v>14</v>
      </c>
      <c r="E5399" t="s">
        <v>56</v>
      </c>
      <c r="F5399">
        <v>2019</v>
      </c>
      <c r="G5399">
        <v>61.460999999999999</v>
      </c>
      <c r="K5399" t="s">
        <v>241</v>
      </c>
    </row>
    <row r="5400" spans="1:11" x14ac:dyDescent="0.25">
      <c r="A5400" t="s">
        <v>285</v>
      </c>
      <c r="B5400" t="s">
        <v>12</v>
      </c>
      <c r="C5400" t="s">
        <v>109</v>
      </c>
      <c r="D5400" t="s">
        <v>14</v>
      </c>
      <c r="E5400" t="s">
        <v>101</v>
      </c>
      <c r="F5400">
        <v>2019</v>
      </c>
      <c r="H5400" t="s">
        <v>21</v>
      </c>
      <c r="K5400" t="s">
        <v>241</v>
      </c>
    </row>
    <row r="5401" spans="1:11" x14ac:dyDescent="0.25">
      <c r="A5401" t="s">
        <v>285</v>
      </c>
      <c r="B5401" t="s">
        <v>12</v>
      </c>
      <c r="C5401" t="s">
        <v>109</v>
      </c>
      <c r="D5401" t="s">
        <v>14</v>
      </c>
      <c r="E5401" t="s">
        <v>102</v>
      </c>
      <c r="F5401">
        <v>2019</v>
      </c>
      <c r="G5401">
        <v>33.058999999999997</v>
      </c>
      <c r="K5401" t="s">
        <v>241</v>
      </c>
    </row>
    <row r="5402" spans="1:11" x14ac:dyDescent="0.25">
      <c r="A5402" t="s">
        <v>285</v>
      </c>
      <c r="B5402" t="s">
        <v>12</v>
      </c>
      <c r="C5402" t="s">
        <v>109</v>
      </c>
      <c r="D5402" t="s">
        <v>14</v>
      </c>
      <c r="E5402" t="s">
        <v>57</v>
      </c>
      <c r="F5402">
        <v>2019</v>
      </c>
      <c r="G5402">
        <v>101.12</v>
      </c>
      <c r="K5402" t="s">
        <v>241</v>
      </c>
    </row>
    <row r="5403" spans="1:11" x14ac:dyDescent="0.25">
      <c r="A5403" t="s">
        <v>285</v>
      </c>
      <c r="B5403" t="s">
        <v>12</v>
      </c>
      <c r="C5403" t="s">
        <v>109</v>
      </c>
      <c r="D5403" t="s">
        <v>14</v>
      </c>
      <c r="E5403" t="s">
        <v>103</v>
      </c>
      <c r="F5403">
        <v>2019</v>
      </c>
      <c r="H5403" t="s">
        <v>21</v>
      </c>
      <c r="K5403" t="s">
        <v>241</v>
      </c>
    </row>
    <row r="5404" spans="1:11" x14ac:dyDescent="0.25">
      <c r="A5404" t="s">
        <v>285</v>
      </c>
      <c r="B5404" t="s">
        <v>12</v>
      </c>
      <c r="C5404" t="s">
        <v>109</v>
      </c>
      <c r="D5404" t="s">
        <v>14</v>
      </c>
      <c r="E5404" t="s">
        <v>58</v>
      </c>
      <c r="F5404">
        <v>2019</v>
      </c>
      <c r="G5404">
        <v>121.042</v>
      </c>
      <c r="K5404" t="s">
        <v>241</v>
      </c>
    </row>
    <row r="5405" spans="1:11" x14ac:dyDescent="0.25">
      <c r="A5405" t="s">
        <v>285</v>
      </c>
      <c r="B5405" t="s">
        <v>12</v>
      </c>
      <c r="C5405" t="s">
        <v>109</v>
      </c>
      <c r="D5405" t="s">
        <v>14</v>
      </c>
      <c r="E5405" t="s">
        <v>59</v>
      </c>
      <c r="F5405">
        <v>2019</v>
      </c>
      <c r="G5405">
        <v>1566.5630000000001</v>
      </c>
      <c r="K5405" t="s">
        <v>241</v>
      </c>
    </row>
    <row r="5406" spans="1:11" x14ac:dyDescent="0.25">
      <c r="A5406" t="s">
        <v>285</v>
      </c>
      <c r="B5406" t="s">
        <v>12</v>
      </c>
      <c r="C5406" t="s">
        <v>109</v>
      </c>
      <c r="D5406" t="s">
        <v>14</v>
      </c>
      <c r="E5406" t="s">
        <v>60</v>
      </c>
      <c r="F5406">
        <v>2019</v>
      </c>
      <c r="G5406">
        <v>2358.3530000000001</v>
      </c>
      <c r="K5406" t="s">
        <v>241</v>
      </c>
    </row>
    <row r="5407" spans="1:11" x14ac:dyDescent="0.25">
      <c r="A5407" t="s">
        <v>285</v>
      </c>
      <c r="B5407" t="s">
        <v>12</v>
      </c>
      <c r="C5407" t="s">
        <v>109</v>
      </c>
      <c r="D5407" t="s">
        <v>14</v>
      </c>
      <c r="E5407" t="s">
        <v>61</v>
      </c>
      <c r="F5407">
        <v>2019</v>
      </c>
      <c r="G5407">
        <v>835.47900000000004</v>
      </c>
      <c r="K5407" t="s">
        <v>241</v>
      </c>
    </row>
    <row r="5408" spans="1:11" x14ac:dyDescent="0.25">
      <c r="A5408" t="s">
        <v>285</v>
      </c>
      <c r="B5408" t="s">
        <v>12</v>
      </c>
      <c r="C5408" t="s">
        <v>109</v>
      </c>
      <c r="D5408" t="s">
        <v>14</v>
      </c>
      <c r="E5408" t="s">
        <v>62</v>
      </c>
      <c r="F5408">
        <v>2019</v>
      </c>
      <c r="G5408">
        <v>11.734</v>
      </c>
      <c r="H5408" t="s">
        <v>21</v>
      </c>
      <c r="K5408" t="s">
        <v>241</v>
      </c>
    </row>
    <row r="5409" spans="1:11" x14ac:dyDescent="0.25">
      <c r="A5409" t="s">
        <v>285</v>
      </c>
      <c r="B5409" t="s">
        <v>12</v>
      </c>
      <c r="C5409" t="s">
        <v>109</v>
      </c>
      <c r="D5409" t="s">
        <v>14</v>
      </c>
      <c r="E5409" t="s">
        <v>104</v>
      </c>
      <c r="F5409">
        <v>2019</v>
      </c>
      <c r="G5409">
        <v>58.348999999999997</v>
      </c>
      <c r="K5409" t="s">
        <v>241</v>
      </c>
    </row>
    <row r="5410" spans="1:11" x14ac:dyDescent="0.25">
      <c r="A5410" t="s">
        <v>285</v>
      </c>
      <c r="B5410" t="s">
        <v>12</v>
      </c>
      <c r="C5410" t="s">
        <v>109</v>
      </c>
      <c r="D5410" t="s">
        <v>14</v>
      </c>
      <c r="E5410" t="s">
        <v>105</v>
      </c>
      <c r="F5410">
        <v>2019</v>
      </c>
      <c r="G5410">
        <v>57.387999999999998</v>
      </c>
      <c r="K5410" t="s">
        <v>241</v>
      </c>
    </row>
    <row r="5411" spans="1:11" x14ac:dyDescent="0.25">
      <c r="A5411" t="s">
        <v>285</v>
      </c>
      <c r="B5411" t="s">
        <v>12</v>
      </c>
      <c r="C5411" t="s">
        <v>109</v>
      </c>
      <c r="D5411" t="s">
        <v>14</v>
      </c>
      <c r="E5411" t="s">
        <v>63</v>
      </c>
      <c r="F5411">
        <v>2019</v>
      </c>
      <c r="H5411" t="s">
        <v>21</v>
      </c>
      <c r="K5411" t="s">
        <v>241</v>
      </c>
    </row>
    <row r="5412" spans="1:11" x14ac:dyDescent="0.25">
      <c r="A5412" t="s">
        <v>285</v>
      </c>
      <c r="B5412" t="s">
        <v>12</v>
      </c>
      <c r="C5412" t="s">
        <v>109</v>
      </c>
      <c r="D5412" t="s">
        <v>14</v>
      </c>
      <c r="E5412" t="s">
        <v>106</v>
      </c>
      <c r="F5412">
        <v>2019</v>
      </c>
      <c r="H5412" t="s">
        <v>21</v>
      </c>
      <c r="K5412" t="s">
        <v>241</v>
      </c>
    </row>
    <row r="5413" spans="1:11" x14ac:dyDescent="0.25">
      <c r="A5413" t="s">
        <v>285</v>
      </c>
      <c r="B5413" t="s">
        <v>12</v>
      </c>
      <c r="C5413" t="s">
        <v>109</v>
      </c>
      <c r="D5413" t="s">
        <v>14</v>
      </c>
      <c r="E5413" t="s">
        <v>64</v>
      </c>
      <c r="F5413">
        <v>2019</v>
      </c>
      <c r="G5413">
        <v>46.305</v>
      </c>
      <c r="K5413" t="s">
        <v>241</v>
      </c>
    </row>
    <row r="5414" spans="1:11" x14ac:dyDescent="0.25">
      <c r="A5414" t="s">
        <v>285</v>
      </c>
      <c r="B5414" t="s">
        <v>12</v>
      </c>
      <c r="C5414" t="s">
        <v>109</v>
      </c>
      <c r="D5414" t="s">
        <v>14</v>
      </c>
      <c r="E5414" t="s">
        <v>65</v>
      </c>
      <c r="F5414">
        <v>2019</v>
      </c>
      <c r="G5414">
        <v>421.15699999999998</v>
      </c>
      <c r="K5414" t="s">
        <v>241</v>
      </c>
    </row>
    <row r="5415" spans="1:11" x14ac:dyDescent="0.25">
      <c r="A5415" t="s">
        <v>285</v>
      </c>
      <c r="B5415" t="s">
        <v>12</v>
      </c>
      <c r="C5415" t="s">
        <v>109</v>
      </c>
      <c r="D5415" t="s">
        <v>14</v>
      </c>
      <c r="E5415" t="s">
        <v>66</v>
      </c>
      <c r="F5415">
        <v>2019</v>
      </c>
      <c r="G5415">
        <v>331.245</v>
      </c>
      <c r="K5415" t="s">
        <v>241</v>
      </c>
    </row>
    <row r="5416" spans="1:11" x14ac:dyDescent="0.25">
      <c r="A5416" t="s">
        <v>285</v>
      </c>
      <c r="B5416" t="s">
        <v>12</v>
      </c>
      <c r="C5416" t="s">
        <v>109</v>
      </c>
      <c r="D5416" t="s">
        <v>14</v>
      </c>
      <c r="E5416" t="s">
        <v>67</v>
      </c>
      <c r="F5416">
        <v>2019</v>
      </c>
      <c r="G5416">
        <v>499.60599999999999</v>
      </c>
      <c r="K5416" t="s">
        <v>241</v>
      </c>
    </row>
    <row r="5417" spans="1:11" x14ac:dyDescent="0.25">
      <c r="A5417" t="s">
        <v>285</v>
      </c>
      <c r="B5417" t="s">
        <v>12</v>
      </c>
      <c r="C5417" t="s">
        <v>109</v>
      </c>
      <c r="D5417" t="s">
        <v>14</v>
      </c>
      <c r="E5417" t="s">
        <v>68</v>
      </c>
      <c r="F5417">
        <v>2019</v>
      </c>
      <c r="G5417">
        <v>891.66399999999999</v>
      </c>
      <c r="K5417" t="s">
        <v>241</v>
      </c>
    </row>
    <row r="5418" spans="1:11" x14ac:dyDescent="0.25">
      <c r="A5418" t="s">
        <v>285</v>
      </c>
      <c r="B5418" t="s">
        <v>12</v>
      </c>
      <c r="C5418" t="s">
        <v>109</v>
      </c>
      <c r="D5418" t="s">
        <v>14</v>
      </c>
      <c r="E5418" t="s">
        <v>69</v>
      </c>
      <c r="F5418">
        <v>2019</v>
      </c>
      <c r="G5418">
        <v>6.3</v>
      </c>
      <c r="H5418" t="s">
        <v>21</v>
      </c>
      <c r="K5418" t="s">
        <v>241</v>
      </c>
    </row>
    <row r="5419" spans="1:11" x14ac:dyDescent="0.25">
      <c r="A5419" t="s">
        <v>286</v>
      </c>
      <c r="B5419" t="s">
        <v>12</v>
      </c>
      <c r="C5419" t="s">
        <v>287</v>
      </c>
      <c r="D5419" t="s">
        <v>14</v>
      </c>
      <c r="E5419" t="s">
        <v>15</v>
      </c>
      <c r="F5419">
        <v>2014</v>
      </c>
      <c r="G5419">
        <v>1695.2059999999999</v>
      </c>
      <c r="K5419" t="s">
        <v>288</v>
      </c>
    </row>
    <row r="5420" spans="1:11" x14ac:dyDescent="0.25">
      <c r="A5420" t="s">
        <v>286</v>
      </c>
      <c r="B5420" t="s">
        <v>12</v>
      </c>
      <c r="C5420" t="s">
        <v>287</v>
      </c>
      <c r="D5420" t="s">
        <v>14</v>
      </c>
      <c r="E5420" t="s">
        <v>17</v>
      </c>
      <c r="F5420">
        <v>2014</v>
      </c>
      <c r="G5420">
        <v>246.18899999999999</v>
      </c>
      <c r="K5420" t="s">
        <v>288</v>
      </c>
    </row>
    <row r="5421" spans="1:11" x14ac:dyDescent="0.25">
      <c r="A5421" t="s">
        <v>286</v>
      </c>
      <c r="B5421" t="s">
        <v>12</v>
      </c>
      <c r="C5421" t="s">
        <v>287</v>
      </c>
      <c r="D5421" t="s">
        <v>14</v>
      </c>
      <c r="E5421" t="s">
        <v>73</v>
      </c>
      <c r="F5421">
        <v>2014</v>
      </c>
      <c r="G5421">
        <v>3.5249999999999999</v>
      </c>
      <c r="K5421" t="s">
        <v>288</v>
      </c>
    </row>
    <row r="5422" spans="1:11" x14ac:dyDescent="0.25">
      <c r="A5422" t="s">
        <v>286</v>
      </c>
      <c r="B5422" t="s">
        <v>12</v>
      </c>
      <c r="C5422" t="s">
        <v>287</v>
      </c>
      <c r="D5422" t="s">
        <v>14</v>
      </c>
      <c r="E5422" t="s">
        <v>18</v>
      </c>
      <c r="F5422">
        <v>2014</v>
      </c>
      <c r="G5422">
        <v>16.457999999999998</v>
      </c>
      <c r="K5422" t="s">
        <v>288</v>
      </c>
    </row>
    <row r="5423" spans="1:11" x14ac:dyDescent="0.25">
      <c r="A5423" t="s">
        <v>286</v>
      </c>
      <c r="B5423" t="s">
        <v>12</v>
      </c>
      <c r="C5423" t="s">
        <v>287</v>
      </c>
      <c r="D5423" t="s">
        <v>14</v>
      </c>
      <c r="E5423" t="s">
        <v>20</v>
      </c>
      <c r="F5423">
        <v>2014</v>
      </c>
      <c r="G5423">
        <v>1.492</v>
      </c>
      <c r="K5423" t="s">
        <v>288</v>
      </c>
    </row>
    <row r="5424" spans="1:11" x14ac:dyDescent="0.25">
      <c r="A5424" t="s">
        <v>286</v>
      </c>
      <c r="B5424" t="s">
        <v>12</v>
      </c>
      <c r="C5424" t="s">
        <v>287</v>
      </c>
      <c r="D5424" t="s">
        <v>14</v>
      </c>
      <c r="E5424" t="s">
        <v>22</v>
      </c>
      <c r="F5424">
        <v>2014</v>
      </c>
      <c r="G5424">
        <v>2.008</v>
      </c>
      <c r="K5424" t="s">
        <v>288</v>
      </c>
    </row>
    <row r="5425" spans="1:11" x14ac:dyDescent="0.25">
      <c r="A5425" t="s">
        <v>286</v>
      </c>
      <c r="B5425" t="s">
        <v>12</v>
      </c>
      <c r="C5425" t="s">
        <v>287</v>
      </c>
      <c r="D5425" t="s">
        <v>14</v>
      </c>
      <c r="E5425" t="s">
        <v>75</v>
      </c>
      <c r="F5425">
        <v>2014</v>
      </c>
      <c r="H5425" t="s">
        <v>21</v>
      </c>
      <c r="K5425" t="s">
        <v>288</v>
      </c>
    </row>
    <row r="5426" spans="1:11" x14ac:dyDescent="0.25">
      <c r="A5426" t="s">
        <v>286</v>
      </c>
      <c r="B5426" t="s">
        <v>12</v>
      </c>
      <c r="C5426" t="s">
        <v>287</v>
      </c>
      <c r="D5426" t="s">
        <v>14</v>
      </c>
      <c r="E5426" t="s">
        <v>23</v>
      </c>
      <c r="F5426">
        <v>2014</v>
      </c>
      <c r="G5426">
        <v>37.362000000000002</v>
      </c>
      <c r="K5426" t="s">
        <v>288</v>
      </c>
    </row>
    <row r="5427" spans="1:11" x14ac:dyDescent="0.25">
      <c r="A5427" t="s">
        <v>286</v>
      </c>
      <c r="B5427" t="s">
        <v>12</v>
      </c>
      <c r="C5427" t="s">
        <v>287</v>
      </c>
      <c r="D5427" t="s">
        <v>14</v>
      </c>
      <c r="E5427" t="s">
        <v>76</v>
      </c>
      <c r="F5427">
        <v>2014</v>
      </c>
      <c r="G5427">
        <v>2.468</v>
      </c>
      <c r="K5427" t="s">
        <v>288</v>
      </c>
    </row>
    <row r="5428" spans="1:11" x14ac:dyDescent="0.25">
      <c r="A5428" t="s">
        <v>286</v>
      </c>
      <c r="B5428" t="s">
        <v>12</v>
      </c>
      <c r="C5428" t="s">
        <v>287</v>
      </c>
      <c r="D5428" t="s">
        <v>14</v>
      </c>
      <c r="E5428" t="s">
        <v>25</v>
      </c>
      <c r="F5428">
        <v>2014</v>
      </c>
      <c r="G5428">
        <v>8.5679999999999996</v>
      </c>
      <c r="K5428" t="s">
        <v>288</v>
      </c>
    </row>
    <row r="5429" spans="1:11" x14ac:dyDescent="0.25">
      <c r="A5429" t="s">
        <v>286</v>
      </c>
      <c r="B5429" t="s">
        <v>12</v>
      </c>
      <c r="C5429" t="s">
        <v>287</v>
      </c>
      <c r="D5429" t="s">
        <v>14</v>
      </c>
      <c r="E5429" t="s">
        <v>26</v>
      </c>
      <c r="F5429">
        <v>2014</v>
      </c>
      <c r="G5429">
        <v>19.675999999999998</v>
      </c>
      <c r="K5429" t="s">
        <v>288</v>
      </c>
    </row>
    <row r="5430" spans="1:11" x14ac:dyDescent="0.25">
      <c r="A5430" t="s">
        <v>286</v>
      </c>
      <c r="B5430" t="s">
        <v>12</v>
      </c>
      <c r="C5430" t="s">
        <v>287</v>
      </c>
      <c r="D5430" t="s">
        <v>14</v>
      </c>
      <c r="E5430" t="s">
        <v>27</v>
      </c>
      <c r="F5430">
        <v>2014</v>
      </c>
      <c r="G5430">
        <v>0.33700000000000002</v>
      </c>
      <c r="H5430" t="s">
        <v>21</v>
      </c>
      <c r="K5430" t="s">
        <v>288</v>
      </c>
    </row>
    <row r="5431" spans="1:11" x14ac:dyDescent="0.25">
      <c r="A5431" t="s">
        <v>286</v>
      </c>
      <c r="B5431" t="s">
        <v>12</v>
      </c>
      <c r="C5431" t="s">
        <v>287</v>
      </c>
      <c r="D5431" t="s">
        <v>14</v>
      </c>
      <c r="E5431" t="s">
        <v>28</v>
      </c>
      <c r="F5431">
        <v>2014</v>
      </c>
      <c r="G5431">
        <v>2.8340000000000001</v>
      </c>
      <c r="K5431" t="s">
        <v>288</v>
      </c>
    </row>
    <row r="5432" spans="1:11" x14ac:dyDescent="0.25">
      <c r="A5432" t="s">
        <v>286</v>
      </c>
      <c r="B5432" t="s">
        <v>12</v>
      </c>
      <c r="C5432" t="s">
        <v>287</v>
      </c>
      <c r="D5432" t="s">
        <v>14</v>
      </c>
      <c r="E5432" t="s">
        <v>29</v>
      </c>
      <c r="F5432">
        <v>2014</v>
      </c>
      <c r="G5432">
        <v>2.492</v>
      </c>
      <c r="K5432" t="s">
        <v>288</v>
      </c>
    </row>
    <row r="5433" spans="1:11" x14ac:dyDescent="0.25">
      <c r="A5433" t="s">
        <v>286</v>
      </c>
      <c r="B5433" t="s">
        <v>12</v>
      </c>
      <c r="C5433" t="s">
        <v>287</v>
      </c>
      <c r="D5433" t="s">
        <v>14</v>
      </c>
      <c r="E5433" t="s">
        <v>77</v>
      </c>
      <c r="F5433">
        <v>2014</v>
      </c>
      <c r="G5433">
        <v>4.2380000000000004</v>
      </c>
      <c r="K5433" t="s">
        <v>288</v>
      </c>
    </row>
    <row r="5434" spans="1:11" x14ac:dyDescent="0.25">
      <c r="A5434" t="s">
        <v>286</v>
      </c>
      <c r="B5434" t="s">
        <v>12</v>
      </c>
      <c r="C5434" t="s">
        <v>287</v>
      </c>
      <c r="D5434" t="s">
        <v>14</v>
      </c>
      <c r="E5434" t="s">
        <v>30</v>
      </c>
      <c r="F5434">
        <v>2014</v>
      </c>
      <c r="H5434" t="s">
        <v>21</v>
      </c>
      <c r="K5434" t="s">
        <v>288</v>
      </c>
    </row>
    <row r="5435" spans="1:11" x14ac:dyDescent="0.25">
      <c r="A5435" t="s">
        <v>286</v>
      </c>
      <c r="B5435" t="s">
        <v>12</v>
      </c>
      <c r="C5435" t="s">
        <v>287</v>
      </c>
      <c r="D5435" t="s">
        <v>14</v>
      </c>
      <c r="E5435" t="s">
        <v>31</v>
      </c>
      <c r="F5435">
        <v>2014</v>
      </c>
      <c r="G5435">
        <v>2.5489999999999999</v>
      </c>
      <c r="K5435" t="s">
        <v>288</v>
      </c>
    </row>
    <row r="5436" spans="1:11" x14ac:dyDescent="0.25">
      <c r="A5436" t="s">
        <v>286</v>
      </c>
      <c r="B5436" t="s">
        <v>12</v>
      </c>
      <c r="C5436" t="s">
        <v>287</v>
      </c>
      <c r="D5436" t="s">
        <v>14</v>
      </c>
      <c r="E5436" t="s">
        <v>78</v>
      </c>
      <c r="F5436">
        <v>2014</v>
      </c>
      <c r="G5436">
        <v>1.1439999999999999</v>
      </c>
      <c r="H5436" t="s">
        <v>21</v>
      </c>
      <c r="K5436" t="s">
        <v>288</v>
      </c>
    </row>
    <row r="5437" spans="1:11" x14ac:dyDescent="0.25">
      <c r="A5437" t="s">
        <v>286</v>
      </c>
      <c r="B5437" t="s">
        <v>12</v>
      </c>
      <c r="C5437" t="s">
        <v>287</v>
      </c>
      <c r="D5437" t="s">
        <v>14</v>
      </c>
      <c r="E5437" t="s">
        <v>79</v>
      </c>
      <c r="F5437">
        <v>2014</v>
      </c>
      <c r="G5437">
        <v>2.3359999999999999</v>
      </c>
      <c r="K5437" t="s">
        <v>288</v>
      </c>
    </row>
    <row r="5438" spans="1:11" x14ac:dyDescent="0.25">
      <c r="A5438" t="s">
        <v>286</v>
      </c>
      <c r="B5438" t="s">
        <v>12</v>
      </c>
      <c r="C5438" t="s">
        <v>287</v>
      </c>
      <c r="D5438" t="s">
        <v>14</v>
      </c>
      <c r="E5438" t="s">
        <v>32</v>
      </c>
      <c r="F5438">
        <v>2014</v>
      </c>
      <c r="G5438">
        <v>6.8150000000000004</v>
      </c>
      <c r="K5438" t="s">
        <v>288</v>
      </c>
    </row>
    <row r="5439" spans="1:11" x14ac:dyDescent="0.25">
      <c r="A5439" t="s">
        <v>286</v>
      </c>
      <c r="B5439" t="s">
        <v>12</v>
      </c>
      <c r="C5439" t="s">
        <v>287</v>
      </c>
      <c r="D5439" t="s">
        <v>14</v>
      </c>
      <c r="E5439" t="s">
        <v>33</v>
      </c>
      <c r="F5439">
        <v>2014</v>
      </c>
      <c r="G5439">
        <v>2.605</v>
      </c>
      <c r="K5439" t="s">
        <v>288</v>
      </c>
    </row>
    <row r="5440" spans="1:11" x14ac:dyDescent="0.25">
      <c r="A5440" t="s">
        <v>286</v>
      </c>
      <c r="B5440" t="s">
        <v>12</v>
      </c>
      <c r="C5440" t="s">
        <v>287</v>
      </c>
      <c r="D5440" t="s">
        <v>14</v>
      </c>
      <c r="E5440" t="s">
        <v>34</v>
      </c>
      <c r="F5440">
        <v>2014</v>
      </c>
      <c r="G5440">
        <v>14.590999999999999</v>
      </c>
      <c r="K5440" t="s">
        <v>288</v>
      </c>
    </row>
    <row r="5441" spans="1:11" x14ac:dyDescent="0.25">
      <c r="A5441" t="s">
        <v>286</v>
      </c>
      <c r="B5441" t="s">
        <v>12</v>
      </c>
      <c r="C5441" t="s">
        <v>287</v>
      </c>
      <c r="D5441" t="s">
        <v>14</v>
      </c>
      <c r="E5441" t="s">
        <v>35</v>
      </c>
      <c r="F5441">
        <v>2014</v>
      </c>
      <c r="H5441" t="s">
        <v>21</v>
      </c>
      <c r="K5441" t="s">
        <v>288</v>
      </c>
    </row>
    <row r="5442" spans="1:11" x14ac:dyDescent="0.25">
      <c r="A5442" t="s">
        <v>286</v>
      </c>
      <c r="B5442" t="s">
        <v>12</v>
      </c>
      <c r="C5442" t="s">
        <v>287</v>
      </c>
      <c r="D5442" t="s">
        <v>14</v>
      </c>
      <c r="E5442" t="s">
        <v>36</v>
      </c>
      <c r="F5442">
        <v>2014</v>
      </c>
      <c r="H5442" t="s">
        <v>21</v>
      </c>
      <c r="K5442" t="s">
        <v>288</v>
      </c>
    </row>
    <row r="5443" spans="1:11" x14ac:dyDescent="0.25">
      <c r="A5443" t="s">
        <v>286</v>
      </c>
      <c r="B5443" t="s">
        <v>12</v>
      </c>
      <c r="C5443" t="s">
        <v>287</v>
      </c>
      <c r="D5443" t="s">
        <v>14</v>
      </c>
      <c r="E5443" t="s">
        <v>110</v>
      </c>
      <c r="F5443">
        <v>2014</v>
      </c>
      <c r="H5443" t="s">
        <v>21</v>
      </c>
      <c r="K5443" t="s">
        <v>288</v>
      </c>
    </row>
    <row r="5444" spans="1:11" x14ac:dyDescent="0.25">
      <c r="A5444" t="s">
        <v>286</v>
      </c>
      <c r="B5444" t="s">
        <v>12</v>
      </c>
      <c r="C5444" t="s">
        <v>287</v>
      </c>
      <c r="D5444" t="s">
        <v>14</v>
      </c>
      <c r="E5444" t="s">
        <v>81</v>
      </c>
      <c r="F5444">
        <v>2014</v>
      </c>
      <c r="G5444">
        <v>0.496</v>
      </c>
      <c r="H5444" t="s">
        <v>21</v>
      </c>
      <c r="K5444" t="s">
        <v>288</v>
      </c>
    </row>
    <row r="5445" spans="1:11" x14ac:dyDescent="0.25">
      <c r="A5445" t="s">
        <v>286</v>
      </c>
      <c r="B5445" t="s">
        <v>12</v>
      </c>
      <c r="C5445" t="s">
        <v>287</v>
      </c>
      <c r="D5445" t="s">
        <v>14</v>
      </c>
      <c r="E5445" t="s">
        <v>37</v>
      </c>
      <c r="F5445">
        <v>2014</v>
      </c>
      <c r="G5445">
        <v>6.9779999999999998</v>
      </c>
      <c r="K5445" t="s">
        <v>288</v>
      </c>
    </row>
    <row r="5446" spans="1:11" x14ac:dyDescent="0.25">
      <c r="A5446" t="s">
        <v>286</v>
      </c>
      <c r="B5446" t="s">
        <v>12</v>
      </c>
      <c r="C5446" t="s">
        <v>287</v>
      </c>
      <c r="D5446" t="s">
        <v>14</v>
      </c>
      <c r="E5446" t="s">
        <v>38</v>
      </c>
      <c r="F5446">
        <v>2014</v>
      </c>
      <c r="G5446">
        <v>1.8979999999999999</v>
      </c>
      <c r="K5446" t="s">
        <v>288</v>
      </c>
    </row>
    <row r="5447" spans="1:11" x14ac:dyDescent="0.25">
      <c r="A5447" t="s">
        <v>286</v>
      </c>
      <c r="B5447" t="s">
        <v>12</v>
      </c>
      <c r="C5447" t="s">
        <v>287</v>
      </c>
      <c r="D5447" t="s">
        <v>14</v>
      </c>
      <c r="E5447" t="s">
        <v>82</v>
      </c>
      <c r="F5447">
        <v>2014</v>
      </c>
      <c r="G5447">
        <v>6.3109999999999999</v>
      </c>
      <c r="K5447" t="s">
        <v>288</v>
      </c>
    </row>
    <row r="5448" spans="1:11" x14ac:dyDescent="0.25">
      <c r="A5448" t="s">
        <v>286</v>
      </c>
      <c r="B5448" t="s">
        <v>12</v>
      </c>
      <c r="C5448" t="s">
        <v>287</v>
      </c>
      <c r="D5448" t="s">
        <v>14</v>
      </c>
      <c r="E5448" t="s">
        <v>39</v>
      </c>
      <c r="F5448">
        <v>2014</v>
      </c>
      <c r="G5448">
        <v>6.1639999999999997</v>
      </c>
      <c r="K5448" t="s">
        <v>288</v>
      </c>
    </row>
    <row r="5449" spans="1:11" x14ac:dyDescent="0.25">
      <c r="A5449" t="s">
        <v>286</v>
      </c>
      <c r="B5449" t="s">
        <v>12</v>
      </c>
      <c r="C5449" t="s">
        <v>287</v>
      </c>
      <c r="D5449" t="s">
        <v>14</v>
      </c>
      <c r="E5449" t="s">
        <v>83</v>
      </c>
      <c r="F5449">
        <v>2014</v>
      </c>
      <c r="G5449">
        <v>2.4409999999999998</v>
      </c>
      <c r="K5449" t="s">
        <v>288</v>
      </c>
    </row>
    <row r="5450" spans="1:11" x14ac:dyDescent="0.25">
      <c r="A5450" t="s">
        <v>286</v>
      </c>
      <c r="B5450" t="s">
        <v>12</v>
      </c>
      <c r="C5450" t="s">
        <v>287</v>
      </c>
      <c r="D5450" t="s">
        <v>14</v>
      </c>
      <c r="E5450" t="s">
        <v>40</v>
      </c>
      <c r="F5450">
        <v>2014</v>
      </c>
      <c r="G5450">
        <v>0.69099999999999995</v>
      </c>
      <c r="H5450" t="s">
        <v>21</v>
      </c>
      <c r="K5450" t="s">
        <v>288</v>
      </c>
    </row>
    <row r="5451" spans="1:11" x14ac:dyDescent="0.25">
      <c r="A5451" t="s">
        <v>286</v>
      </c>
      <c r="B5451" t="s">
        <v>12</v>
      </c>
      <c r="C5451" t="s">
        <v>287</v>
      </c>
      <c r="D5451" t="s">
        <v>14</v>
      </c>
      <c r="E5451" t="s">
        <v>84</v>
      </c>
      <c r="F5451">
        <v>2014</v>
      </c>
      <c r="G5451">
        <v>5.96</v>
      </c>
      <c r="K5451" t="s">
        <v>288</v>
      </c>
    </row>
    <row r="5452" spans="1:11" x14ac:dyDescent="0.25">
      <c r="A5452" t="s">
        <v>286</v>
      </c>
      <c r="B5452" t="s">
        <v>12</v>
      </c>
      <c r="C5452" t="s">
        <v>287</v>
      </c>
      <c r="D5452" t="s">
        <v>14</v>
      </c>
      <c r="E5452" t="s">
        <v>85</v>
      </c>
      <c r="F5452">
        <v>2014</v>
      </c>
      <c r="H5452" t="s">
        <v>21</v>
      </c>
      <c r="K5452" t="s">
        <v>288</v>
      </c>
    </row>
    <row r="5453" spans="1:11" x14ac:dyDescent="0.25">
      <c r="A5453" t="s">
        <v>286</v>
      </c>
      <c r="B5453" t="s">
        <v>12</v>
      </c>
      <c r="C5453" t="s">
        <v>287</v>
      </c>
      <c r="D5453" t="s">
        <v>14</v>
      </c>
      <c r="E5453" t="s">
        <v>86</v>
      </c>
      <c r="F5453">
        <v>2014</v>
      </c>
      <c r="G5453">
        <v>128.51</v>
      </c>
      <c r="K5453" t="s">
        <v>288</v>
      </c>
    </row>
    <row r="5454" spans="1:11" x14ac:dyDescent="0.25">
      <c r="A5454" t="s">
        <v>286</v>
      </c>
      <c r="B5454" t="s">
        <v>12</v>
      </c>
      <c r="C5454" t="s">
        <v>287</v>
      </c>
      <c r="D5454" t="s">
        <v>14</v>
      </c>
      <c r="E5454" t="s">
        <v>41</v>
      </c>
      <c r="F5454">
        <v>2014</v>
      </c>
      <c r="G5454">
        <v>23.193999999999999</v>
      </c>
      <c r="K5454" t="s">
        <v>288</v>
      </c>
    </row>
    <row r="5455" spans="1:11" x14ac:dyDescent="0.25">
      <c r="A5455" t="s">
        <v>286</v>
      </c>
      <c r="B5455" t="s">
        <v>12</v>
      </c>
      <c r="C5455" t="s">
        <v>287</v>
      </c>
      <c r="D5455" t="s">
        <v>14</v>
      </c>
      <c r="E5455" t="s">
        <v>42</v>
      </c>
      <c r="F5455">
        <v>2014</v>
      </c>
      <c r="G5455">
        <v>44.387</v>
      </c>
      <c r="K5455" t="s">
        <v>288</v>
      </c>
    </row>
    <row r="5456" spans="1:11" x14ac:dyDescent="0.25">
      <c r="A5456" t="s">
        <v>286</v>
      </c>
      <c r="B5456" t="s">
        <v>12</v>
      </c>
      <c r="C5456" t="s">
        <v>287</v>
      </c>
      <c r="D5456" t="s">
        <v>14</v>
      </c>
      <c r="E5456" t="s">
        <v>87</v>
      </c>
      <c r="F5456">
        <v>2014</v>
      </c>
      <c r="G5456">
        <v>16.988</v>
      </c>
      <c r="K5456" t="s">
        <v>288</v>
      </c>
    </row>
    <row r="5457" spans="1:11" x14ac:dyDescent="0.25">
      <c r="A5457" t="s">
        <v>286</v>
      </c>
      <c r="B5457" t="s">
        <v>12</v>
      </c>
      <c r="C5457" t="s">
        <v>287</v>
      </c>
      <c r="D5457" t="s">
        <v>14</v>
      </c>
      <c r="E5457" t="s">
        <v>43</v>
      </c>
      <c r="F5457">
        <v>2014</v>
      </c>
      <c r="G5457">
        <v>60.747</v>
      </c>
      <c r="K5457" t="s">
        <v>288</v>
      </c>
    </row>
    <row r="5458" spans="1:11" x14ac:dyDescent="0.25">
      <c r="A5458" t="s">
        <v>286</v>
      </c>
      <c r="B5458" t="s">
        <v>12</v>
      </c>
      <c r="C5458" t="s">
        <v>287</v>
      </c>
      <c r="D5458" t="s">
        <v>14</v>
      </c>
      <c r="E5458" t="s">
        <v>44</v>
      </c>
      <c r="F5458">
        <v>2014</v>
      </c>
      <c r="G5458">
        <v>230.71600000000001</v>
      </c>
      <c r="K5458" t="s">
        <v>288</v>
      </c>
    </row>
    <row r="5459" spans="1:11" x14ac:dyDescent="0.25">
      <c r="A5459" t="s">
        <v>286</v>
      </c>
      <c r="B5459" t="s">
        <v>12</v>
      </c>
      <c r="C5459" t="s">
        <v>287</v>
      </c>
      <c r="D5459" t="s">
        <v>14</v>
      </c>
      <c r="E5459" t="s">
        <v>45</v>
      </c>
      <c r="F5459">
        <v>2014</v>
      </c>
      <c r="G5459">
        <v>73.83</v>
      </c>
      <c r="K5459" t="s">
        <v>288</v>
      </c>
    </row>
    <row r="5460" spans="1:11" x14ac:dyDescent="0.25">
      <c r="A5460" t="s">
        <v>286</v>
      </c>
      <c r="B5460" t="s">
        <v>12</v>
      </c>
      <c r="C5460" t="s">
        <v>287</v>
      </c>
      <c r="D5460" t="s">
        <v>14</v>
      </c>
      <c r="E5460" t="s">
        <v>46</v>
      </c>
      <c r="F5460">
        <v>2014</v>
      </c>
      <c r="G5460">
        <v>1.6359999999999999</v>
      </c>
      <c r="K5460" t="s">
        <v>288</v>
      </c>
    </row>
    <row r="5461" spans="1:11" x14ac:dyDescent="0.25">
      <c r="A5461" t="s">
        <v>286</v>
      </c>
      <c r="B5461" t="s">
        <v>12</v>
      </c>
      <c r="C5461" t="s">
        <v>287</v>
      </c>
      <c r="D5461" t="s">
        <v>14</v>
      </c>
      <c r="E5461" t="s">
        <v>88</v>
      </c>
      <c r="F5461">
        <v>2014</v>
      </c>
      <c r="G5461">
        <v>6.516</v>
      </c>
      <c r="K5461" t="s">
        <v>288</v>
      </c>
    </row>
    <row r="5462" spans="1:11" x14ac:dyDescent="0.25">
      <c r="A5462" t="s">
        <v>286</v>
      </c>
      <c r="B5462" t="s">
        <v>12</v>
      </c>
      <c r="C5462" t="s">
        <v>287</v>
      </c>
      <c r="D5462" t="s">
        <v>14</v>
      </c>
      <c r="E5462" t="s">
        <v>89</v>
      </c>
      <c r="F5462">
        <v>2014</v>
      </c>
      <c r="G5462">
        <v>33.899000000000001</v>
      </c>
      <c r="K5462" t="s">
        <v>288</v>
      </c>
    </row>
    <row r="5463" spans="1:11" x14ac:dyDescent="0.25">
      <c r="A5463" t="s">
        <v>286</v>
      </c>
      <c r="B5463" t="s">
        <v>12</v>
      </c>
      <c r="C5463" t="s">
        <v>287</v>
      </c>
      <c r="D5463" t="s">
        <v>14</v>
      </c>
      <c r="E5463" t="s">
        <v>90</v>
      </c>
      <c r="F5463">
        <v>2014</v>
      </c>
      <c r="G5463">
        <v>2.7280000000000002</v>
      </c>
      <c r="K5463" t="s">
        <v>288</v>
      </c>
    </row>
    <row r="5464" spans="1:11" x14ac:dyDescent="0.25">
      <c r="A5464" t="s">
        <v>286</v>
      </c>
      <c r="B5464" t="s">
        <v>12</v>
      </c>
      <c r="C5464" t="s">
        <v>287</v>
      </c>
      <c r="D5464" t="s">
        <v>14</v>
      </c>
      <c r="E5464" t="s">
        <v>47</v>
      </c>
      <c r="F5464">
        <v>2014</v>
      </c>
      <c r="G5464">
        <v>21.135999999999999</v>
      </c>
      <c r="K5464" t="s">
        <v>288</v>
      </c>
    </row>
    <row r="5465" spans="1:11" x14ac:dyDescent="0.25">
      <c r="A5465" t="s">
        <v>286</v>
      </c>
      <c r="B5465" t="s">
        <v>12</v>
      </c>
      <c r="C5465" t="s">
        <v>287</v>
      </c>
      <c r="D5465" t="s">
        <v>14</v>
      </c>
      <c r="E5465" t="s">
        <v>48</v>
      </c>
      <c r="F5465">
        <v>2014</v>
      </c>
      <c r="G5465">
        <v>58.57</v>
      </c>
      <c r="K5465" t="s">
        <v>288</v>
      </c>
    </row>
    <row r="5466" spans="1:11" x14ac:dyDescent="0.25">
      <c r="A5466" t="s">
        <v>286</v>
      </c>
      <c r="B5466" t="s">
        <v>12</v>
      </c>
      <c r="C5466" t="s">
        <v>287</v>
      </c>
      <c r="D5466" t="s">
        <v>14</v>
      </c>
      <c r="E5466" t="s">
        <v>49</v>
      </c>
      <c r="F5466">
        <v>2014</v>
      </c>
      <c r="G5466">
        <v>1.4</v>
      </c>
      <c r="H5466" t="s">
        <v>21</v>
      </c>
      <c r="K5466" t="s">
        <v>288</v>
      </c>
    </row>
    <row r="5467" spans="1:11" x14ac:dyDescent="0.25">
      <c r="A5467" t="s">
        <v>286</v>
      </c>
      <c r="B5467" t="s">
        <v>12</v>
      </c>
      <c r="C5467" t="s">
        <v>287</v>
      </c>
      <c r="D5467" t="s">
        <v>14</v>
      </c>
      <c r="E5467" t="s">
        <v>50</v>
      </c>
      <c r="F5467">
        <v>2014</v>
      </c>
      <c r="G5467">
        <v>1.0660000000000001</v>
      </c>
      <c r="H5467" t="s">
        <v>21</v>
      </c>
      <c r="K5467" t="s">
        <v>288</v>
      </c>
    </row>
    <row r="5468" spans="1:11" x14ac:dyDescent="0.25">
      <c r="A5468" t="s">
        <v>286</v>
      </c>
      <c r="B5468" t="s">
        <v>12</v>
      </c>
      <c r="C5468" t="s">
        <v>287</v>
      </c>
      <c r="D5468" t="s">
        <v>14</v>
      </c>
      <c r="E5468" t="s">
        <v>51</v>
      </c>
      <c r="F5468">
        <v>2014</v>
      </c>
      <c r="G5468">
        <v>3.7930000000000001</v>
      </c>
      <c r="K5468" t="s">
        <v>288</v>
      </c>
    </row>
    <row r="5469" spans="1:11" x14ac:dyDescent="0.25">
      <c r="A5469" t="s">
        <v>286</v>
      </c>
      <c r="B5469" t="s">
        <v>12</v>
      </c>
      <c r="C5469" t="s">
        <v>287</v>
      </c>
      <c r="D5469" t="s">
        <v>14</v>
      </c>
      <c r="E5469" t="s">
        <v>52</v>
      </c>
      <c r="F5469">
        <v>2014</v>
      </c>
      <c r="G5469">
        <v>5.0890000000000004</v>
      </c>
      <c r="K5469" t="s">
        <v>288</v>
      </c>
    </row>
    <row r="5470" spans="1:11" x14ac:dyDescent="0.25">
      <c r="A5470" t="s">
        <v>286</v>
      </c>
      <c r="B5470" t="s">
        <v>12</v>
      </c>
      <c r="C5470" t="s">
        <v>287</v>
      </c>
      <c r="D5470" t="s">
        <v>14</v>
      </c>
      <c r="E5470" t="s">
        <v>91</v>
      </c>
      <c r="F5470">
        <v>2014</v>
      </c>
      <c r="G5470">
        <v>2.5019999999999998</v>
      </c>
      <c r="K5470" t="s">
        <v>288</v>
      </c>
    </row>
    <row r="5471" spans="1:11" x14ac:dyDescent="0.25">
      <c r="A5471" t="s">
        <v>286</v>
      </c>
      <c r="B5471" t="s">
        <v>12</v>
      </c>
      <c r="C5471" t="s">
        <v>287</v>
      </c>
      <c r="D5471" t="s">
        <v>14</v>
      </c>
      <c r="E5471" t="s">
        <v>92</v>
      </c>
      <c r="F5471">
        <v>2014</v>
      </c>
      <c r="H5471" t="s">
        <v>21</v>
      </c>
      <c r="K5471" t="s">
        <v>288</v>
      </c>
    </row>
    <row r="5472" spans="1:11" x14ac:dyDescent="0.25">
      <c r="A5472" t="s">
        <v>286</v>
      </c>
      <c r="B5472" t="s">
        <v>12</v>
      </c>
      <c r="C5472" t="s">
        <v>287</v>
      </c>
      <c r="D5472" t="s">
        <v>14</v>
      </c>
      <c r="E5472" t="s">
        <v>53</v>
      </c>
      <c r="F5472">
        <v>2014</v>
      </c>
      <c r="G5472">
        <v>31.725000000000001</v>
      </c>
      <c r="K5472" t="s">
        <v>288</v>
      </c>
    </row>
    <row r="5473" spans="1:11" x14ac:dyDescent="0.25">
      <c r="A5473" t="s">
        <v>286</v>
      </c>
      <c r="B5473" t="s">
        <v>12</v>
      </c>
      <c r="C5473" t="s">
        <v>287</v>
      </c>
      <c r="D5473" t="s">
        <v>14</v>
      </c>
      <c r="E5473" t="s">
        <v>93</v>
      </c>
      <c r="F5473">
        <v>2014</v>
      </c>
      <c r="G5473">
        <v>5.2140000000000004</v>
      </c>
      <c r="K5473" t="s">
        <v>288</v>
      </c>
    </row>
    <row r="5474" spans="1:11" x14ac:dyDescent="0.25">
      <c r="A5474" t="s">
        <v>286</v>
      </c>
      <c r="B5474" t="s">
        <v>12</v>
      </c>
      <c r="C5474" t="s">
        <v>287</v>
      </c>
      <c r="D5474" t="s">
        <v>14</v>
      </c>
      <c r="E5474" t="s">
        <v>94</v>
      </c>
      <c r="F5474">
        <v>2014</v>
      </c>
      <c r="G5474">
        <v>1.2110000000000001</v>
      </c>
      <c r="H5474" t="s">
        <v>21</v>
      </c>
      <c r="K5474" t="s">
        <v>288</v>
      </c>
    </row>
    <row r="5475" spans="1:11" x14ac:dyDescent="0.25">
      <c r="A5475" t="s">
        <v>286</v>
      </c>
      <c r="B5475" t="s">
        <v>12</v>
      </c>
      <c r="C5475" t="s">
        <v>287</v>
      </c>
      <c r="D5475" t="s">
        <v>14</v>
      </c>
      <c r="E5475" t="s">
        <v>54</v>
      </c>
      <c r="F5475">
        <v>2014</v>
      </c>
      <c r="G5475">
        <v>15.241</v>
      </c>
      <c r="K5475" t="s">
        <v>288</v>
      </c>
    </row>
    <row r="5476" spans="1:11" x14ac:dyDescent="0.25">
      <c r="A5476" t="s">
        <v>286</v>
      </c>
      <c r="B5476" t="s">
        <v>12</v>
      </c>
      <c r="C5476" t="s">
        <v>287</v>
      </c>
      <c r="D5476" t="s">
        <v>14</v>
      </c>
      <c r="E5476" t="s">
        <v>95</v>
      </c>
      <c r="F5476">
        <v>2014</v>
      </c>
      <c r="G5476">
        <v>18.018999999999998</v>
      </c>
      <c r="K5476" t="s">
        <v>288</v>
      </c>
    </row>
    <row r="5477" spans="1:11" x14ac:dyDescent="0.25">
      <c r="A5477" t="s">
        <v>286</v>
      </c>
      <c r="B5477" t="s">
        <v>12</v>
      </c>
      <c r="C5477" t="s">
        <v>287</v>
      </c>
      <c r="D5477" t="s">
        <v>14</v>
      </c>
      <c r="E5477" t="s">
        <v>96</v>
      </c>
      <c r="F5477">
        <v>2014</v>
      </c>
      <c r="G5477">
        <v>7.4</v>
      </c>
      <c r="K5477" t="s">
        <v>288</v>
      </c>
    </row>
    <row r="5478" spans="1:11" x14ac:dyDescent="0.25">
      <c r="A5478" t="s">
        <v>286</v>
      </c>
      <c r="B5478" t="s">
        <v>12</v>
      </c>
      <c r="C5478" t="s">
        <v>287</v>
      </c>
      <c r="D5478" t="s">
        <v>14</v>
      </c>
      <c r="E5478" t="s">
        <v>97</v>
      </c>
      <c r="F5478">
        <v>2014</v>
      </c>
      <c r="G5478">
        <v>7.1689999999999996</v>
      </c>
      <c r="K5478" t="s">
        <v>288</v>
      </c>
    </row>
    <row r="5479" spans="1:11" x14ac:dyDescent="0.25">
      <c r="A5479" t="s">
        <v>286</v>
      </c>
      <c r="B5479" t="s">
        <v>12</v>
      </c>
      <c r="C5479" t="s">
        <v>287</v>
      </c>
      <c r="D5479" t="s">
        <v>14</v>
      </c>
      <c r="E5479" t="s">
        <v>55</v>
      </c>
      <c r="F5479">
        <v>2014</v>
      </c>
      <c r="G5479">
        <v>3.38</v>
      </c>
      <c r="K5479" t="s">
        <v>288</v>
      </c>
    </row>
    <row r="5480" spans="1:11" x14ac:dyDescent="0.25">
      <c r="A5480" t="s">
        <v>286</v>
      </c>
      <c r="B5480" t="s">
        <v>12</v>
      </c>
      <c r="C5480" t="s">
        <v>287</v>
      </c>
      <c r="D5480" t="s">
        <v>14</v>
      </c>
      <c r="E5480" t="s">
        <v>98</v>
      </c>
      <c r="F5480">
        <v>2014</v>
      </c>
      <c r="G5480">
        <v>6.4409999999999998</v>
      </c>
      <c r="K5480" t="s">
        <v>288</v>
      </c>
    </row>
    <row r="5481" spans="1:11" x14ac:dyDescent="0.25">
      <c r="A5481" t="s">
        <v>286</v>
      </c>
      <c r="B5481" t="s">
        <v>12</v>
      </c>
      <c r="C5481" t="s">
        <v>287</v>
      </c>
      <c r="D5481" t="s">
        <v>14</v>
      </c>
      <c r="E5481" t="s">
        <v>99</v>
      </c>
      <c r="F5481">
        <v>2014</v>
      </c>
      <c r="G5481">
        <v>7.5880000000000001</v>
      </c>
      <c r="K5481" t="s">
        <v>288</v>
      </c>
    </row>
    <row r="5482" spans="1:11" x14ac:dyDescent="0.25">
      <c r="A5482" t="s">
        <v>286</v>
      </c>
      <c r="B5482" t="s">
        <v>12</v>
      </c>
      <c r="C5482" t="s">
        <v>287</v>
      </c>
      <c r="D5482" t="s">
        <v>14</v>
      </c>
      <c r="E5482" t="s">
        <v>100</v>
      </c>
      <c r="F5482">
        <v>2014</v>
      </c>
      <c r="G5482">
        <v>1.056</v>
      </c>
      <c r="H5482" t="s">
        <v>21</v>
      </c>
      <c r="K5482" t="s">
        <v>288</v>
      </c>
    </row>
    <row r="5483" spans="1:11" x14ac:dyDescent="0.25">
      <c r="A5483" t="s">
        <v>286</v>
      </c>
      <c r="B5483" t="s">
        <v>12</v>
      </c>
      <c r="C5483" t="s">
        <v>287</v>
      </c>
      <c r="D5483" t="s">
        <v>14</v>
      </c>
      <c r="E5483" t="s">
        <v>56</v>
      </c>
      <c r="F5483">
        <v>2014</v>
      </c>
      <c r="G5483">
        <v>2.6760000000000002</v>
      </c>
      <c r="K5483" t="s">
        <v>288</v>
      </c>
    </row>
    <row r="5484" spans="1:11" x14ac:dyDescent="0.25">
      <c r="A5484" t="s">
        <v>286</v>
      </c>
      <c r="B5484" t="s">
        <v>12</v>
      </c>
      <c r="C5484" t="s">
        <v>287</v>
      </c>
      <c r="D5484" t="s">
        <v>14</v>
      </c>
      <c r="E5484" t="s">
        <v>101</v>
      </c>
      <c r="F5484">
        <v>2014</v>
      </c>
      <c r="H5484" t="s">
        <v>21</v>
      </c>
      <c r="K5484" t="s">
        <v>288</v>
      </c>
    </row>
    <row r="5485" spans="1:11" x14ac:dyDescent="0.25">
      <c r="A5485" t="s">
        <v>286</v>
      </c>
      <c r="B5485" t="s">
        <v>12</v>
      </c>
      <c r="C5485" t="s">
        <v>287</v>
      </c>
      <c r="D5485" t="s">
        <v>14</v>
      </c>
      <c r="E5485" t="s">
        <v>102</v>
      </c>
      <c r="F5485">
        <v>2014</v>
      </c>
      <c r="G5485">
        <v>3.8759999999999999</v>
      </c>
      <c r="K5485" t="s">
        <v>288</v>
      </c>
    </row>
    <row r="5486" spans="1:11" x14ac:dyDescent="0.25">
      <c r="A5486" t="s">
        <v>286</v>
      </c>
      <c r="B5486" t="s">
        <v>12</v>
      </c>
      <c r="C5486" t="s">
        <v>287</v>
      </c>
      <c r="D5486" t="s">
        <v>14</v>
      </c>
      <c r="E5486" t="s">
        <v>57</v>
      </c>
      <c r="F5486">
        <v>2014</v>
      </c>
      <c r="G5486">
        <v>17.050999999999998</v>
      </c>
      <c r="K5486" t="s">
        <v>288</v>
      </c>
    </row>
    <row r="5487" spans="1:11" x14ac:dyDescent="0.25">
      <c r="A5487" t="s">
        <v>286</v>
      </c>
      <c r="B5487" t="s">
        <v>12</v>
      </c>
      <c r="C5487" t="s">
        <v>287</v>
      </c>
      <c r="D5487" t="s">
        <v>14</v>
      </c>
      <c r="E5487" t="s">
        <v>103</v>
      </c>
      <c r="F5487">
        <v>2014</v>
      </c>
      <c r="G5487">
        <v>21.414999999999999</v>
      </c>
      <c r="K5487" t="s">
        <v>288</v>
      </c>
    </row>
    <row r="5488" spans="1:11" x14ac:dyDescent="0.25">
      <c r="A5488" t="s">
        <v>286</v>
      </c>
      <c r="B5488" t="s">
        <v>12</v>
      </c>
      <c r="C5488" t="s">
        <v>287</v>
      </c>
      <c r="D5488" t="s">
        <v>14</v>
      </c>
      <c r="E5488" t="s">
        <v>58</v>
      </c>
      <c r="F5488">
        <v>2014</v>
      </c>
      <c r="G5488">
        <v>10.130000000000001</v>
      </c>
      <c r="K5488" t="s">
        <v>288</v>
      </c>
    </row>
    <row r="5489" spans="1:11" x14ac:dyDescent="0.25">
      <c r="A5489" t="s">
        <v>286</v>
      </c>
      <c r="B5489" t="s">
        <v>12</v>
      </c>
      <c r="C5489" t="s">
        <v>287</v>
      </c>
      <c r="D5489" t="s">
        <v>14</v>
      </c>
      <c r="E5489" t="s">
        <v>59</v>
      </c>
      <c r="F5489">
        <v>2014</v>
      </c>
      <c r="G5489">
        <v>103.59</v>
      </c>
      <c r="K5489" t="s">
        <v>288</v>
      </c>
    </row>
    <row r="5490" spans="1:11" x14ac:dyDescent="0.25">
      <c r="A5490" t="s">
        <v>286</v>
      </c>
      <c r="B5490" t="s">
        <v>12</v>
      </c>
      <c r="C5490" t="s">
        <v>287</v>
      </c>
      <c r="D5490" t="s">
        <v>14</v>
      </c>
      <c r="E5490" t="s">
        <v>60</v>
      </c>
      <c r="F5490">
        <v>2014</v>
      </c>
      <c r="G5490">
        <v>92.013000000000005</v>
      </c>
      <c r="K5490" t="s">
        <v>288</v>
      </c>
    </row>
    <row r="5491" spans="1:11" x14ac:dyDescent="0.25">
      <c r="A5491" t="s">
        <v>286</v>
      </c>
      <c r="B5491" t="s">
        <v>12</v>
      </c>
      <c r="C5491" t="s">
        <v>287</v>
      </c>
      <c r="D5491" t="s">
        <v>14</v>
      </c>
      <c r="E5491" t="s">
        <v>61</v>
      </c>
      <c r="F5491">
        <v>2014</v>
      </c>
      <c r="G5491">
        <v>53.423999999999999</v>
      </c>
      <c r="K5491" t="s">
        <v>288</v>
      </c>
    </row>
    <row r="5492" spans="1:11" x14ac:dyDescent="0.25">
      <c r="A5492" t="s">
        <v>286</v>
      </c>
      <c r="B5492" t="s">
        <v>12</v>
      </c>
      <c r="C5492" t="s">
        <v>287</v>
      </c>
      <c r="D5492" t="s">
        <v>14</v>
      </c>
      <c r="E5492" t="s">
        <v>62</v>
      </c>
      <c r="F5492">
        <v>2014</v>
      </c>
      <c r="G5492">
        <v>1.724</v>
      </c>
      <c r="K5492" t="s">
        <v>288</v>
      </c>
    </row>
    <row r="5493" spans="1:11" x14ac:dyDescent="0.25">
      <c r="A5493" t="s">
        <v>286</v>
      </c>
      <c r="B5493" t="s">
        <v>12</v>
      </c>
      <c r="C5493" t="s">
        <v>287</v>
      </c>
      <c r="D5493" t="s">
        <v>14</v>
      </c>
      <c r="E5493" t="s">
        <v>104</v>
      </c>
      <c r="F5493">
        <v>2014</v>
      </c>
      <c r="G5493">
        <v>13.32</v>
      </c>
      <c r="K5493" t="s">
        <v>288</v>
      </c>
    </row>
    <row r="5494" spans="1:11" x14ac:dyDescent="0.25">
      <c r="A5494" t="s">
        <v>286</v>
      </c>
      <c r="B5494" t="s">
        <v>12</v>
      </c>
      <c r="C5494" t="s">
        <v>287</v>
      </c>
      <c r="D5494" t="s">
        <v>14</v>
      </c>
      <c r="E5494" t="s">
        <v>105</v>
      </c>
      <c r="F5494">
        <v>2014</v>
      </c>
      <c r="G5494">
        <v>3.5379999999999998</v>
      </c>
      <c r="K5494" t="s">
        <v>288</v>
      </c>
    </row>
    <row r="5495" spans="1:11" x14ac:dyDescent="0.25">
      <c r="A5495" t="s">
        <v>286</v>
      </c>
      <c r="B5495" t="s">
        <v>12</v>
      </c>
      <c r="C5495" t="s">
        <v>287</v>
      </c>
      <c r="D5495" t="s">
        <v>14</v>
      </c>
      <c r="E5495" t="s">
        <v>63</v>
      </c>
      <c r="F5495">
        <v>2014</v>
      </c>
      <c r="G5495">
        <v>0.52300000000000002</v>
      </c>
      <c r="H5495" t="s">
        <v>21</v>
      </c>
      <c r="K5495" t="s">
        <v>288</v>
      </c>
    </row>
    <row r="5496" spans="1:11" x14ac:dyDescent="0.25">
      <c r="A5496" t="s">
        <v>286</v>
      </c>
      <c r="B5496" t="s">
        <v>12</v>
      </c>
      <c r="C5496" t="s">
        <v>287</v>
      </c>
      <c r="D5496" t="s">
        <v>14</v>
      </c>
      <c r="E5496" t="s">
        <v>106</v>
      </c>
      <c r="F5496">
        <v>2014</v>
      </c>
      <c r="G5496">
        <v>8.4730000000000008</v>
      </c>
      <c r="K5496" t="s">
        <v>288</v>
      </c>
    </row>
    <row r="5497" spans="1:11" x14ac:dyDescent="0.25">
      <c r="A5497" t="s">
        <v>286</v>
      </c>
      <c r="B5497" t="s">
        <v>12</v>
      </c>
      <c r="C5497" t="s">
        <v>287</v>
      </c>
      <c r="D5497" t="s">
        <v>14</v>
      </c>
      <c r="E5497" t="s">
        <v>64</v>
      </c>
      <c r="F5497">
        <v>2014</v>
      </c>
      <c r="G5497">
        <v>3.5230000000000001</v>
      </c>
      <c r="K5497" t="s">
        <v>288</v>
      </c>
    </row>
    <row r="5498" spans="1:11" x14ac:dyDescent="0.25">
      <c r="A5498" t="s">
        <v>286</v>
      </c>
      <c r="B5498" t="s">
        <v>12</v>
      </c>
      <c r="C5498" t="s">
        <v>287</v>
      </c>
      <c r="D5498" t="s">
        <v>14</v>
      </c>
      <c r="E5498" t="s">
        <v>65</v>
      </c>
      <c r="F5498">
        <v>2014</v>
      </c>
      <c r="G5498">
        <v>8.6690000000000005</v>
      </c>
      <c r="K5498" t="s">
        <v>288</v>
      </c>
    </row>
    <row r="5499" spans="1:11" x14ac:dyDescent="0.25">
      <c r="A5499" t="s">
        <v>286</v>
      </c>
      <c r="B5499" t="s">
        <v>12</v>
      </c>
      <c r="C5499" t="s">
        <v>287</v>
      </c>
      <c r="D5499" t="s">
        <v>14</v>
      </c>
      <c r="E5499" t="s">
        <v>66</v>
      </c>
      <c r="F5499">
        <v>2014</v>
      </c>
      <c r="G5499">
        <v>10.981999999999999</v>
      </c>
      <c r="K5499" t="s">
        <v>288</v>
      </c>
    </row>
    <row r="5500" spans="1:11" x14ac:dyDescent="0.25">
      <c r="A5500" t="s">
        <v>286</v>
      </c>
      <c r="B5500" t="s">
        <v>12</v>
      </c>
      <c r="C5500" t="s">
        <v>287</v>
      </c>
      <c r="D5500" t="s">
        <v>14</v>
      </c>
      <c r="E5500" t="s">
        <v>67</v>
      </c>
      <c r="F5500">
        <v>2014</v>
      </c>
      <c r="G5500">
        <v>30.187999999999999</v>
      </c>
      <c r="K5500" t="s">
        <v>288</v>
      </c>
    </row>
    <row r="5501" spans="1:11" x14ac:dyDescent="0.25">
      <c r="A5501" t="s">
        <v>286</v>
      </c>
      <c r="B5501" t="s">
        <v>12</v>
      </c>
      <c r="C5501" t="s">
        <v>287</v>
      </c>
      <c r="D5501" t="s">
        <v>14</v>
      </c>
      <c r="E5501" t="s">
        <v>68</v>
      </c>
      <c r="F5501">
        <v>2014</v>
      </c>
      <c r="G5501">
        <v>77.067999999999998</v>
      </c>
      <c r="K5501" t="s">
        <v>288</v>
      </c>
    </row>
    <row r="5502" spans="1:11" x14ac:dyDescent="0.25">
      <c r="A5502" t="s">
        <v>286</v>
      </c>
      <c r="B5502" t="s">
        <v>12</v>
      </c>
      <c r="C5502" t="s">
        <v>287</v>
      </c>
      <c r="D5502" t="s">
        <v>14</v>
      </c>
      <c r="E5502" t="s">
        <v>107</v>
      </c>
      <c r="F5502">
        <v>2014</v>
      </c>
      <c r="H5502" t="s">
        <v>21</v>
      </c>
      <c r="K5502" t="s">
        <v>288</v>
      </c>
    </row>
    <row r="5503" spans="1:11" x14ac:dyDescent="0.25">
      <c r="A5503" t="s">
        <v>286</v>
      </c>
      <c r="B5503" t="s">
        <v>12</v>
      </c>
      <c r="C5503" t="s">
        <v>287</v>
      </c>
      <c r="D5503" t="s">
        <v>14</v>
      </c>
      <c r="E5503" t="s">
        <v>69</v>
      </c>
      <c r="F5503">
        <v>2014</v>
      </c>
      <c r="G5503">
        <v>0.55000000000000004</v>
      </c>
      <c r="H5503" t="s">
        <v>21</v>
      </c>
      <c r="K5503" t="s">
        <v>288</v>
      </c>
    </row>
    <row r="5504" spans="1:11" x14ac:dyDescent="0.25">
      <c r="A5504" t="s">
        <v>286</v>
      </c>
      <c r="B5504" t="s">
        <v>12</v>
      </c>
      <c r="C5504" t="s">
        <v>287</v>
      </c>
      <c r="D5504" t="s">
        <v>14</v>
      </c>
      <c r="E5504" t="s">
        <v>70</v>
      </c>
      <c r="F5504">
        <v>2014</v>
      </c>
      <c r="H5504" t="s">
        <v>21</v>
      </c>
      <c r="K5504" t="s">
        <v>288</v>
      </c>
    </row>
    <row r="5505" spans="1:11" x14ac:dyDescent="0.25">
      <c r="A5505" t="s">
        <v>289</v>
      </c>
      <c r="B5505" t="s">
        <v>12</v>
      </c>
      <c r="C5505" t="s">
        <v>290</v>
      </c>
      <c r="D5505" t="s">
        <v>14</v>
      </c>
      <c r="E5505" t="s">
        <v>15</v>
      </c>
      <c r="F5505">
        <v>2020</v>
      </c>
      <c r="G5505">
        <v>15736.87</v>
      </c>
      <c r="H5505" t="s">
        <v>125</v>
      </c>
      <c r="J5505" t="s">
        <v>126</v>
      </c>
      <c r="K5505" t="s">
        <v>16</v>
      </c>
    </row>
    <row r="5506" spans="1:11" x14ac:dyDescent="0.25">
      <c r="A5506" t="s">
        <v>289</v>
      </c>
      <c r="B5506" t="s">
        <v>12</v>
      </c>
      <c r="C5506" t="s">
        <v>290</v>
      </c>
      <c r="D5506" t="s">
        <v>14</v>
      </c>
      <c r="E5506" t="s">
        <v>17</v>
      </c>
      <c r="F5506">
        <v>2020</v>
      </c>
      <c r="G5506">
        <v>5205.7060000000001</v>
      </c>
      <c r="H5506" t="s">
        <v>125</v>
      </c>
      <c r="J5506" t="s">
        <v>126</v>
      </c>
      <c r="K5506" t="s">
        <v>16</v>
      </c>
    </row>
    <row r="5507" spans="1:11" x14ac:dyDescent="0.25">
      <c r="A5507" t="s">
        <v>289</v>
      </c>
      <c r="B5507" t="s">
        <v>12</v>
      </c>
      <c r="C5507" t="s">
        <v>290</v>
      </c>
      <c r="D5507" t="s">
        <v>14</v>
      </c>
      <c r="E5507" t="s">
        <v>73</v>
      </c>
      <c r="F5507">
        <v>2020</v>
      </c>
      <c r="G5507">
        <v>13.513</v>
      </c>
      <c r="H5507" t="s">
        <v>125</v>
      </c>
      <c r="J5507" t="s">
        <v>126</v>
      </c>
      <c r="K5507" t="s">
        <v>16</v>
      </c>
    </row>
    <row r="5508" spans="1:11" x14ac:dyDescent="0.25">
      <c r="A5508" t="s">
        <v>289</v>
      </c>
      <c r="B5508" t="s">
        <v>12</v>
      </c>
      <c r="C5508" t="s">
        <v>290</v>
      </c>
      <c r="D5508" t="s">
        <v>14</v>
      </c>
      <c r="E5508" t="s">
        <v>18</v>
      </c>
      <c r="F5508">
        <v>2020</v>
      </c>
      <c r="G5508">
        <v>77.138999999999996</v>
      </c>
      <c r="H5508" t="s">
        <v>125</v>
      </c>
      <c r="J5508" t="s">
        <v>126</v>
      </c>
      <c r="K5508" t="s">
        <v>16</v>
      </c>
    </row>
    <row r="5509" spans="1:11" x14ac:dyDescent="0.25">
      <c r="A5509" t="s">
        <v>289</v>
      </c>
      <c r="B5509" t="s">
        <v>12</v>
      </c>
      <c r="C5509" t="s">
        <v>290</v>
      </c>
      <c r="D5509" t="s">
        <v>14</v>
      </c>
      <c r="E5509" t="s">
        <v>19</v>
      </c>
      <c r="F5509">
        <v>2020</v>
      </c>
      <c r="G5509">
        <v>1.1910000000000001</v>
      </c>
      <c r="H5509" t="s">
        <v>125</v>
      </c>
      <c r="J5509" t="s">
        <v>126</v>
      </c>
      <c r="K5509" t="s">
        <v>16</v>
      </c>
    </row>
    <row r="5510" spans="1:11" x14ac:dyDescent="0.25">
      <c r="A5510" t="s">
        <v>289</v>
      </c>
      <c r="B5510" t="s">
        <v>12</v>
      </c>
      <c r="C5510" t="s">
        <v>290</v>
      </c>
      <c r="D5510" t="s">
        <v>14</v>
      </c>
      <c r="E5510" t="s">
        <v>74</v>
      </c>
      <c r="F5510">
        <v>2020</v>
      </c>
      <c r="G5510">
        <v>6.9119999999999999</v>
      </c>
      <c r="H5510" t="s">
        <v>125</v>
      </c>
      <c r="J5510" t="s">
        <v>126</v>
      </c>
      <c r="K5510" t="s">
        <v>16</v>
      </c>
    </row>
    <row r="5511" spans="1:11" x14ac:dyDescent="0.25">
      <c r="A5511" t="s">
        <v>289</v>
      </c>
      <c r="B5511" t="s">
        <v>12</v>
      </c>
      <c r="C5511" t="s">
        <v>290</v>
      </c>
      <c r="D5511" t="s">
        <v>14</v>
      </c>
      <c r="E5511" t="s">
        <v>20</v>
      </c>
      <c r="F5511">
        <v>2020</v>
      </c>
      <c r="G5511">
        <v>118.884</v>
      </c>
      <c r="H5511" t="s">
        <v>125</v>
      </c>
      <c r="J5511" t="s">
        <v>126</v>
      </c>
      <c r="K5511" t="s">
        <v>16</v>
      </c>
    </row>
    <row r="5512" spans="1:11" x14ac:dyDescent="0.25">
      <c r="A5512" t="s">
        <v>289</v>
      </c>
      <c r="B5512" t="s">
        <v>12</v>
      </c>
      <c r="C5512" t="s">
        <v>290</v>
      </c>
      <c r="D5512" t="s">
        <v>14</v>
      </c>
      <c r="E5512" t="s">
        <v>22</v>
      </c>
      <c r="F5512">
        <v>2020</v>
      </c>
      <c r="G5512">
        <v>4.8860000000000001</v>
      </c>
      <c r="H5512" t="s">
        <v>125</v>
      </c>
      <c r="J5512" t="s">
        <v>126</v>
      </c>
      <c r="K5512" t="s">
        <v>16</v>
      </c>
    </row>
    <row r="5513" spans="1:11" x14ac:dyDescent="0.25">
      <c r="A5513" t="s">
        <v>289</v>
      </c>
      <c r="B5513" t="s">
        <v>12</v>
      </c>
      <c r="C5513" t="s">
        <v>290</v>
      </c>
      <c r="D5513" t="s">
        <v>14</v>
      </c>
      <c r="E5513" t="s">
        <v>75</v>
      </c>
      <c r="F5513">
        <v>2020</v>
      </c>
      <c r="G5513">
        <v>14.965999999999999</v>
      </c>
      <c r="H5513" t="s">
        <v>125</v>
      </c>
      <c r="J5513" t="s">
        <v>126</v>
      </c>
      <c r="K5513" t="s">
        <v>16</v>
      </c>
    </row>
    <row r="5514" spans="1:11" x14ac:dyDescent="0.25">
      <c r="A5514" t="s">
        <v>289</v>
      </c>
      <c r="B5514" t="s">
        <v>12</v>
      </c>
      <c r="C5514" t="s">
        <v>290</v>
      </c>
      <c r="D5514" t="s">
        <v>14</v>
      </c>
      <c r="E5514" t="s">
        <v>23</v>
      </c>
      <c r="F5514">
        <v>2020</v>
      </c>
      <c r="G5514">
        <v>361.59899999999999</v>
      </c>
      <c r="H5514" t="s">
        <v>125</v>
      </c>
      <c r="J5514" t="s">
        <v>126</v>
      </c>
      <c r="K5514" t="s">
        <v>16</v>
      </c>
    </row>
    <row r="5515" spans="1:11" x14ac:dyDescent="0.25">
      <c r="A5515" t="s">
        <v>289</v>
      </c>
      <c r="B5515" t="s">
        <v>12</v>
      </c>
      <c r="C5515" t="s">
        <v>290</v>
      </c>
      <c r="D5515" t="s">
        <v>14</v>
      </c>
      <c r="E5515" t="s">
        <v>76</v>
      </c>
      <c r="F5515">
        <v>2020</v>
      </c>
      <c r="G5515">
        <v>45.487000000000002</v>
      </c>
      <c r="H5515" t="s">
        <v>125</v>
      </c>
      <c r="J5515" t="s">
        <v>126</v>
      </c>
      <c r="K5515" t="s">
        <v>16</v>
      </c>
    </row>
    <row r="5516" spans="1:11" x14ac:dyDescent="0.25">
      <c r="A5516" t="s">
        <v>289</v>
      </c>
      <c r="B5516" t="s">
        <v>12</v>
      </c>
      <c r="C5516" t="s">
        <v>290</v>
      </c>
      <c r="D5516" t="s">
        <v>14</v>
      </c>
      <c r="E5516" t="s">
        <v>24</v>
      </c>
      <c r="F5516">
        <v>2020</v>
      </c>
      <c r="G5516">
        <v>0.60799999999999998</v>
      </c>
      <c r="H5516" t="s">
        <v>125</v>
      </c>
      <c r="J5516" t="s">
        <v>126</v>
      </c>
      <c r="K5516" t="s">
        <v>16</v>
      </c>
    </row>
    <row r="5517" spans="1:11" x14ac:dyDescent="0.25">
      <c r="A5517" t="s">
        <v>289</v>
      </c>
      <c r="B5517" t="s">
        <v>12</v>
      </c>
      <c r="C5517" t="s">
        <v>290</v>
      </c>
      <c r="D5517" t="s">
        <v>14</v>
      </c>
      <c r="E5517" t="s">
        <v>25</v>
      </c>
      <c r="F5517">
        <v>2020</v>
      </c>
      <c r="G5517">
        <v>91.435000000000002</v>
      </c>
      <c r="H5517" t="s">
        <v>125</v>
      </c>
      <c r="J5517" t="s">
        <v>126</v>
      </c>
      <c r="K5517" t="s">
        <v>16</v>
      </c>
    </row>
    <row r="5518" spans="1:11" x14ac:dyDescent="0.25">
      <c r="A5518" t="s">
        <v>289</v>
      </c>
      <c r="B5518" t="s">
        <v>12</v>
      </c>
      <c r="C5518" t="s">
        <v>290</v>
      </c>
      <c r="D5518" t="s">
        <v>14</v>
      </c>
      <c r="E5518" t="s">
        <v>26</v>
      </c>
      <c r="F5518">
        <v>2020</v>
      </c>
      <c r="G5518">
        <v>234.31399999999999</v>
      </c>
      <c r="H5518" t="s">
        <v>125</v>
      </c>
      <c r="J5518" t="s">
        <v>126</v>
      </c>
      <c r="K5518" t="s">
        <v>16</v>
      </c>
    </row>
    <row r="5519" spans="1:11" x14ac:dyDescent="0.25">
      <c r="A5519" t="s">
        <v>289</v>
      </c>
      <c r="B5519" t="s">
        <v>12</v>
      </c>
      <c r="C5519" t="s">
        <v>290</v>
      </c>
      <c r="D5519" t="s">
        <v>14</v>
      </c>
      <c r="E5519" t="s">
        <v>27</v>
      </c>
      <c r="F5519">
        <v>2020</v>
      </c>
      <c r="G5519">
        <v>67.869</v>
      </c>
      <c r="H5519" t="s">
        <v>125</v>
      </c>
      <c r="J5519" t="s">
        <v>126</v>
      </c>
      <c r="K5519" t="s">
        <v>16</v>
      </c>
    </row>
    <row r="5520" spans="1:11" x14ac:dyDescent="0.25">
      <c r="A5520" t="s">
        <v>289</v>
      </c>
      <c r="B5520" t="s">
        <v>12</v>
      </c>
      <c r="C5520" t="s">
        <v>290</v>
      </c>
      <c r="D5520" t="s">
        <v>14</v>
      </c>
      <c r="E5520" t="s">
        <v>28</v>
      </c>
      <c r="F5520">
        <v>2020</v>
      </c>
      <c r="G5520">
        <v>52.091000000000001</v>
      </c>
      <c r="H5520" t="s">
        <v>125</v>
      </c>
      <c r="J5520" t="s">
        <v>126</v>
      </c>
      <c r="K5520" t="s">
        <v>16</v>
      </c>
    </row>
    <row r="5521" spans="1:11" x14ac:dyDescent="0.25">
      <c r="A5521" t="s">
        <v>289</v>
      </c>
      <c r="B5521" t="s">
        <v>12</v>
      </c>
      <c r="C5521" t="s">
        <v>290</v>
      </c>
      <c r="D5521" t="s">
        <v>14</v>
      </c>
      <c r="E5521" t="s">
        <v>29</v>
      </c>
      <c r="F5521">
        <v>2020</v>
      </c>
      <c r="G5521">
        <v>16.291</v>
      </c>
      <c r="H5521" t="s">
        <v>125</v>
      </c>
      <c r="J5521" t="s">
        <v>126</v>
      </c>
      <c r="K5521" t="s">
        <v>16</v>
      </c>
    </row>
    <row r="5522" spans="1:11" x14ac:dyDescent="0.25">
      <c r="A5522" t="s">
        <v>289</v>
      </c>
      <c r="B5522" t="s">
        <v>12</v>
      </c>
      <c r="C5522" t="s">
        <v>290</v>
      </c>
      <c r="D5522" t="s">
        <v>14</v>
      </c>
      <c r="E5522" t="s">
        <v>77</v>
      </c>
      <c r="F5522">
        <v>2020</v>
      </c>
      <c r="G5522">
        <v>14.333</v>
      </c>
      <c r="H5522" t="s">
        <v>125</v>
      </c>
      <c r="J5522" t="s">
        <v>126</v>
      </c>
      <c r="K5522" t="s">
        <v>16</v>
      </c>
    </row>
    <row r="5523" spans="1:11" x14ac:dyDescent="0.25">
      <c r="A5523" t="s">
        <v>289</v>
      </c>
      <c r="B5523" t="s">
        <v>12</v>
      </c>
      <c r="C5523" t="s">
        <v>290</v>
      </c>
      <c r="D5523" t="s">
        <v>14</v>
      </c>
      <c r="E5523" t="s">
        <v>30</v>
      </c>
      <c r="F5523">
        <v>2020</v>
      </c>
      <c r="G5523">
        <v>2.9660000000000002</v>
      </c>
      <c r="H5523" t="s">
        <v>125</v>
      </c>
      <c r="J5523" t="s">
        <v>126</v>
      </c>
      <c r="K5523" t="s">
        <v>16</v>
      </c>
    </row>
    <row r="5524" spans="1:11" x14ac:dyDescent="0.25">
      <c r="A5524" t="s">
        <v>289</v>
      </c>
      <c r="B5524" t="s">
        <v>12</v>
      </c>
      <c r="C5524" t="s">
        <v>290</v>
      </c>
      <c r="D5524" t="s">
        <v>14</v>
      </c>
      <c r="E5524" t="s">
        <v>31</v>
      </c>
      <c r="F5524">
        <v>2020</v>
      </c>
      <c r="G5524">
        <v>22.126000000000001</v>
      </c>
      <c r="H5524" t="s">
        <v>125</v>
      </c>
      <c r="J5524" t="s">
        <v>126</v>
      </c>
      <c r="K5524" t="s">
        <v>16</v>
      </c>
    </row>
    <row r="5525" spans="1:11" x14ac:dyDescent="0.25">
      <c r="A5525" t="s">
        <v>289</v>
      </c>
      <c r="B5525" t="s">
        <v>12</v>
      </c>
      <c r="C5525" t="s">
        <v>290</v>
      </c>
      <c r="D5525" t="s">
        <v>14</v>
      </c>
      <c r="E5525" t="s">
        <v>78</v>
      </c>
      <c r="F5525">
        <v>2020</v>
      </c>
      <c r="G5525">
        <v>9.7850000000000001</v>
      </c>
      <c r="H5525" t="s">
        <v>125</v>
      </c>
      <c r="J5525" t="s">
        <v>126</v>
      </c>
      <c r="K5525" t="s">
        <v>16</v>
      </c>
    </row>
    <row r="5526" spans="1:11" x14ac:dyDescent="0.25">
      <c r="A5526" t="s">
        <v>289</v>
      </c>
      <c r="B5526" t="s">
        <v>12</v>
      </c>
      <c r="C5526" t="s">
        <v>290</v>
      </c>
      <c r="D5526" t="s">
        <v>14</v>
      </c>
      <c r="E5526" t="s">
        <v>79</v>
      </c>
      <c r="F5526">
        <v>2020</v>
      </c>
      <c r="G5526">
        <v>25.431000000000001</v>
      </c>
      <c r="H5526" t="s">
        <v>125</v>
      </c>
      <c r="J5526" t="s">
        <v>126</v>
      </c>
      <c r="K5526" t="s">
        <v>16</v>
      </c>
    </row>
    <row r="5527" spans="1:11" x14ac:dyDescent="0.25">
      <c r="A5527" t="s">
        <v>289</v>
      </c>
      <c r="B5527" t="s">
        <v>12</v>
      </c>
      <c r="C5527" t="s">
        <v>290</v>
      </c>
      <c r="D5527" t="s">
        <v>14</v>
      </c>
      <c r="E5527" t="s">
        <v>32</v>
      </c>
      <c r="F5527">
        <v>2020</v>
      </c>
      <c r="G5527">
        <v>54.527000000000001</v>
      </c>
      <c r="H5527" t="s">
        <v>125</v>
      </c>
      <c r="J5527" t="s">
        <v>126</v>
      </c>
      <c r="K5527" t="s">
        <v>16</v>
      </c>
    </row>
    <row r="5528" spans="1:11" x14ac:dyDescent="0.25">
      <c r="A5528" t="s">
        <v>289</v>
      </c>
      <c r="B5528" t="s">
        <v>12</v>
      </c>
      <c r="C5528" t="s">
        <v>290</v>
      </c>
      <c r="D5528" t="s">
        <v>14</v>
      </c>
      <c r="E5528" t="s">
        <v>33</v>
      </c>
      <c r="F5528">
        <v>2020</v>
      </c>
      <c r="G5528">
        <v>11.090999999999999</v>
      </c>
      <c r="H5528" t="s">
        <v>125</v>
      </c>
      <c r="J5528" t="s">
        <v>126</v>
      </c>
      <c r="K5528" t="s">
        <v>16</v>
      </c>
    </row>
    <row r="5529" spans="1:11" x14ac:dyDescent="0.25">
      <c r="A5529" t="s">
        <v>289</v>
      </c>
      <c r="B5529" t="s">
        <v>12</v>
      </c>
      <c r="C5529" t="s">
        <v>290</v>
      </c>
      <c r="D5529" t="s">
        <v>14</v>
      </c>
      <c r="E5529" t="s">
        <v>34</v>
      </c>
      <c r="F5529">
        <v>2020</v>
      </c>
      <c r="G5529">
        <v>103.849</v>
      </c>
      <c r="H5529" t="s">
        <v>125</v>
      </c>
      <c r="J5529" t="s">
        <v>126</v>
      </c>
      <c r="K5529" t="s">
        <v>16</v>
      </c>
    </row>
    <row r="5530" spans="1:11" x14ac:dyDescent="0.25">
      <c r="A5530" t="s">
        <v>289</v>
      </c>
      <c r="B5530" t="s">
        <v>12</v>
      </c>
      <c r="C5530" t="s">
        <v>290</v>
      </c>
      <c r="D5530" t="s">
        <v>14</v>
      </c>
      <c r="E5530" t="s">
        <v>80</v>
      </c>
      <c r="F5530">
        <v>2020</v>
      </c>
      <c r="G5530">
        <v>0.10299999999999999</v>
      </c>
      <c r="H5530" t="s">
        <v>125</v>
      </c>
      <c r="J5530" t="s">
        <v>126</v>
      </c>
      <c r="K5530" t="s">
        <v>16</v>
      </c>
    </row>
    <row r="5531" spans="1:11" x14ac:dyDescent="0.25">
      <c r="A5531" t="s">
        <v>289</v>
      </c>
      <c r="B5531" t="s">
        <v>12</v>
      </c>
      <c r="C5531" t="s">
        <v>290</v>
      </c>
      <c r="D5531" t="s">
        <v>14</v>
      </c>
      <c r="E5531" t="s">
        <v>35</v>
      </c>
      <c r="F5531">
        <v>2020</v>
      </c>
      <c r="G5531">
        <v>9.3919999999999995</v>
      </c>
      <c r="H5531" t="s">
        <v>125</v>
      </c>
      <c r="J5531" t="s">
        <v>126</v>
      </c>
      <c r="K5531" t="s">
        <v>16</v>
      </c>
    </row>
    <row r="5532" spans="1:11" x14ac:dyDescent="0.25">
      <c r="A5532" t="s">
        <v>289</v>
      </c>
      <c r="B5532" t="s">
        <v>12</v>
      </c>
      <c r="C5532" t="s">
        <v>290</v>
      </c>
      <c r="D5532" t="s">
        <v>14</v>
      </c>
      <c r="E5532" t="s">
        <v>36</v>
      </c>
      <c r="F5532">
        <v>2020</v>
      </c>
      <c r="G5532">
        <v>14.085000000000001</v>
      </c>
      <c r="H5532" t="s">
        <v>125</v>
      </c>
      <c r="J5532" t="s">
        <v>126</v>
      </c>
      <c r="K5532" t="s">
        <v>16</v>
      </c>
    </row>
    <row r="5533" spans="1:11" x14ac:dyDescent="0.25">
      <c r="A5533" t="s">
        <v>289</v>
      </c>
      <c r="B5533" t="s">
        <v>12</v>
      </c>
      <c r="C5533" t="s">
        <v>290</v>
      </c>
      <c r="D5533" t="s">
        <v>14</v>
      </c>
      <c r="E5533" t="s">
        <v>110</v>
      </c>
      <c r="F5533">
        <v>2020</v>
      </c>
      <c r="G5533">
        <v>5.2930000000000001</v>
      </c>
      <c r="H5533" t="s">
        <v>125</v>
      </c>
      <c r="J5533" t="s">
        <v>126</v>
      </c>
      <c r="K5533" t="s">
        <v>16</v>
      </c>
    </row>
    <row r="5534" spans="1:11" x14ac:dyDescent="0.25">
      <c r="A5534" t="s">
        <v>289</v>
      </c>
      <c r="B5534" t="s">
        <v>12</v>
      </c>
      <c r="C5534" t="s">
        <v>290</v>
      </c>
      <c r="D5534" t="s">
        <v>14</v>
      </c>
      <c r="E5534" t="s">
        <v>81</v>
      </c>
      <c r="F5534">
        <v>2020</v>
      </c>
      <c r="G5534">
        <v>4.6379999999999999</v>
      </c>
      <c r="H5534" t="s">
        <v>125</v>
      </c>
      <c r="J5534" t="s">
        <v>126</v>
      </c>
      <c r="K5534" t="s">
        <v>16</v>
      </c>
    </row>
    <row r="5535" spans="1:11" x14ac:dyDescent="0.25">
      <c r="A5535" t="s">
        <v>289</v>
      </c>
      <c r="B5535" t="s">
        <v>12</v>
      </c>
      <c r="C5535" t="s">
        <v>290</v>
      </c>
      <c r="D5535" t="s">
        <v>14</v>
      </c>
      <c r="E5535" t="s">
        <v>37</v>
      </c>
      <c r="F5535">
        <v>2020</v>
      </c>
      <c r="G5535">
        <v>70.486999999999995</v>
      </c>
      <c r="H5535" t="s">
        <v>125</v>
      </c>
      <c r="J5535" t="s">
        <v>126</v>
      </c>
      <c r="K5535" t="s">
        <v>16</v>
      </c>
    </row>
    <row r="5536" spans="1:11" x14ac:dyDescent="0.25">
      <c r="A5536" t="s">
        <v>289</v>
      </c>
      <c r="B5536" t="s">
        <v>12</v>
      </c>
      <c r="C5536" t="s">
        <v>290</v>
      </c>
      <c r="D5536" t="s">
        <v>14</v>
      </c>
      <c r="E5536" t="s">
        <v>38</v>
      </c>
      <c r="F5536">
        <v>2020</v>
      </c>
      <c r="G5536">
        <v>48.354999999999997</v>
      </c>
      <c r="H5536" t="s">
        <v>125</v>
      </c>
      <c r="J5536" t="s">
        <v>126</v>
      </c>
      <c r="K5536" t="s">
        <v>16</v>
      </c>
    </row>
    <row r="5537" spans="1:11" x14ac:dyDescent="0.25">
      <c r="A5537" t="s">
        <v>289</v>
      </c>
      <c r="B5537" t="s">
        <v>12</v>
      </c>
      <c r="C5537" t="s">
        <v>290</v>
      </c>
      <c r="D5537" t="s">
        <v>14</v>
      </c>
      <c r="E5537" t="s">
        <v>82</v>
      </c>
      <c r="F5537">
        <v>2020</v>
      </c>
      <c r="G5537">
        <v>43.804000000000002</v>
      </c>
      <c r="H5537" t="s">
        <v>125</v>
      </c>
      <c r="J5537" t="s">
        <v>126</v>
      </c>
      <c r="K5537" t="s">
        <v>16</v>
      </c>
    </row>
    <row r="5538" spans="1:11" x14ac:dyDescent="0.25">
      <c r="A5538" t="s">
        <v>289</v>
      </c>
      <c r="B5538" t="s">
        <v>12</v>
      </c>
      <c r="C5538" t="s">
        <v>290</v>
      </c>
      <c r="D5538" t="s">
        <v>14</v>
      </c>
      <c r="E5538" t="s">
        <v>39</v>
      </c>
      <c r="F5538">
        <v>2020</v>
      </c>
      <c r="G5538">
        <v>20.501999999999999</v>
      </c>
      <c r="H5538" t="s">
        <v>125</v>
      </c>
      <c r="J5538" t="s">
        <v>126</v>
      </c>
      <c r="K5538" t="s">
        <v>16</v>
      </c>
    </row>
    <row r="5539" spans="1:11" x14ac:dyDescent="0.25">
      <c r="A5539" t="s">
        <v>289</v>
      </c>
      <c r="B5539" t="s">
        <v>12</v>
      </c>
      <c r="C5539" t="s">
        <v>290</v>
      </c>
      <c r="D5539" t="s">
        <v>14</v>
      </c>
      <c r="E5539" t="s">
        <v>83</v>
      </c>
      <c r="F5539">
        <v>2020</v>
      </c>
      <c r="G5539">
        <v>17.161999999999999</v>
      </c>
      <c r="H5539" t="s">
        <v>125</v>
      </c>
      <c r="J5539" t="s">
        <v>126</v>
      </c>
      <c r="K5539" t="s">
        <v>16</v>
      </c>
    </row>
    <row r="5540" spans="1:11" x14ac:dyDescent="0.25">
      <c r="A5540" t="s">
        <v>289</v>
      </c>
      <c r="B5540" t="s">
        <v>12</v>
      </c>
      <c r="C5540" t="s">
        <v>290</v>
      </c>
      <c r="D5540" t="s">
        <v>14</v>
      </c>
      <c r="E5540" t="s">
        <v>40</v>
      </c>
      <c r="F5540">
        <v>2020</v>
      </c>
      <c r="G5540">
        <v>3.028</v>
      </c>
      <c r="H5540" t="s">
        <v>125</v>
      </c>
      <c r="J5540" t="s">
        <v>126</v>
      </c>
      <c r="K5540" t="s">
        <v>16</v>
      </c>
    </row>
    <row r="5541" spans="1:11" x14ac:dyDescent="0.25">
      <c r="A5541" t="s">
        <v>289</v>
      </c>
      <c r="B5541" t="s">
        <v>12</v>
      </c>
      <c r="C5541" t="s">
        <v>290</v>
      </c>
      <c r="D5541" t="s">
        <v>14</v>
      </c>
      <c r="E5541" t="s">
        <v>84</v>
      </c>
      <c r="F5541">
        <v>2020</v>
      </c>
      <c r="G5541">
        <v>47.524999999999999</v>
      </c>
      <c r="H5541" t="s">
        <v>125</v>
      </c>
      <c r="J5541" t="s">
        <v>126</v>
      </c>
      <c r="K5541" t="s">
        <v>16</v>
      </c>
    </row>
    <row r="5542" spans="1:11" x14ac:dyDescent="0.25">
      <c r="A5542" t="s">
        <v>289</v>
      </c>
      <c r="B5542" t="s">
        <v>12</v>
      </c>
      <c r="C5542" t="s">
        <v>290</v>
      </c>
      <c r="D5542" t="s">
        <v>14</v>
      </c>
      <c r="E5542" t="s">
        <v>86</v>
      </c>
      <c r="F5542">
        <v>2020</v>
      </c>
      <c r="G5542">
        <v>711.95600000000002</v>
      </c>
      <c r="H5542" t="s">
        <v>125</v>
      </c>
      <c r="J5542" t="s">
        <v>126</v>
      </c>
      <c r="K5542" t="s">
        <v>16</v>
      </c>
    </row>
    <row r="5543" spans="1:11" x14ac:dyDescent="0.25">
      <c r="A5543" t="s">
        <v>289</v>
      </c>
      <c r="B5543" t="s">
        <v>12</v>
      </c>
      <c r="C5543" t="s">
        <v>290</v>
      </c>
      <c r="D5543" t="s">
        <v>14</v>
      </c>
      <c r="E5543" t="s">
        <v>41</v>
      </c>
      <c r="F5543">
        <v>2020</v>
      </c>
      <c r="G5543">
        <v>68.795000000000002</v>
      </c>
      <c r="H5543" t="s">
        <v>125</v>
      </c>
      <c r="J5543" t="s">
        <v>126</v>
      </c>
      <c r="K5543" t="s">
        <v>16</v>
      </c>
    </row>
    <row r="5544" spans="1:11" x14ac:dyDescent="0.25">
      <c r="A5544" t="s">
        <v>289</v>
      </c>
      <c r="B5544" t="s">
        <v>12</v>
      </c>
      <c r="C5544" t="s">
        <v>290</v>
      </c>
      <c r="D5544" t="s">
        <v>14</v>
      </c>
      <c r="E5544" t="s">
        <v>42</v>
      </c>
      <c r="F5544">
        <v>2020</v>
      </c>
      <c r="G5544">
        <v>172.46700000000001</v>
      </c>
      <c r="H5544" t="s">
        <v>125</v>
      </c>
      <c r="J5544" t="s">
        <v>126</v>
      </c>
      <c r="K5544" t="s">
        <v>16</v>
      </c>
    </row>
    <row r="5545" spans="1:11" x14ac:dyDescent="0.25">
      <c r="A5545" t="s">
        <v>289</v>
      </c>
      <c r="B5545" t="s">
        <v>12</v>
      </c>
      <c r="C5545" t="s">
        <v>290</v>
      </c>
      <c r="D5545" t="s">
        <v>14</v>
      </c>
      <c r="E5545" t="s">
        <v>87</v>
      </c>
      <c r="F5545">
        <v>2020</v>
      </c>
      <c r="G5545">
        <v>226.935</v>
      </c>
      <c r="H5545" t="s">
        <v>125</v>
      </c>
      <c r="J5545" t="s">
        <v>126</v>
      </c>
      <c r="K5545" t="s">
        <v>16</v>
      </c>
    </row>
    <row r="5546" spans="1:11" x14ac:dyDescent="0.25">
      <c r="A5546" t="s">
        <v>289</v>
      </c>
      <c r="B5546" t="s">
        <v>12</v>
      </c>
      <c r="C5546" t="s">
        <v>290</v>
      </c>
      <c r="D5546" t="s">
        <v>14</v>
      </c>
      <c r="E5546" t="s">
        <v>43</v>
      </c>
      <c r="F5546">
        <v>2020</v>
      </c>
      <c r="G5546">
        <v>413.90300000000002</v>
      </c>
      <c r="H5546" t="s">
        <v>125</v>
      </c>
      <c r="J5546" t="s">
        <v>126</v>
      </c>
      <c r="K5546" t="s">
        <v>16</v>
      </c>
    </row>
    <row r="5547" spans="1:11" x14ac:dyDescent="0.25">
      <c r="A5547" t="s">
        <v>289</v>
      </c>
      <c r="B5547" t="s">
        <v>12</v>
      </c>
      <c r="C5547" t="s">
        <v>290</v>
      </c>
      <c r="D5547" t="s">
        <v>14</v>
      </c>
      <c r="E5547" t="s">
        <v>44</v>
      </c>
      <c r="F5547">
        <v>2020</v>
      </c>
      <c r="G5547">
        <v>2116.0569999999998</v>
      </c>
      <c r="H5547" t="s">
        <v>125</v>
      </c>
      <c r="J5547" t="s">
        <v>126</v>
      </c>
      <c r="K5547" t="s">
        <v>16</v>
      </c>
    </row>
    <row r="5548" spans="1:11" x14ac:dyDescent="0.25">
      <c r="A5548" t="s">
        <v>289</v>
      </c>
      <c r="B5548" t="s">
        <v>12</v>
      </c>
      <c r="C5548" t="s">
        <v>290</v>
      </c>
      <c r="D5548" t="s">
        <v>14</v>
      </c>
      <c r="E5548" t="s">
        <v>45</v>
      </c>
      <c r="F5548">
        <v>2020</v>
      </c>
      <c r="G5548">
        <v>924.971</v>
      </c>
      <c r="H5548" t="s">
        <v>125</v>
      </c>
      <c r="J5548" t="s">
        <v>126</v>
      </c>
      <c r="K5548" t="s">
        <v>16</v>
      </c>
    </row>
    <row r="5549" spans="1:11" x14ac:dyDescent="0.25">
      <c r="A5549" t="s">
        <v>289</v>
      </c>
      <c r="B5549" t="s">
        <v>12</v>
      </c>
      <c r="C5549" t="s">
        <v>290</v>
      </c>
      <c r="D5549" t="s">
        <v>14</v>
      </c>
      <c r="E5549" t="s">
        <v>46</v>
      </c>
      <c r="F5549">
        <v>2020</v>
      </c>
      <c r="G5549">
        <v>9.8659999999999997</v>
      </c>
      <c r="H5549" t="s">
        <v>125</v>
      </c>
      <c r="J5549" t="s">
        <v>126</v>
      </c>
      <c r="K5549" t="s">
        <v>16</v>
      </c>
    </row>
    <row r="5550" spans="1:11" x14ac:dyDescent="0.25">
      <c r="A5550" t="s">
        <v>289</v>
      </c>
      <c r="B5550" t="s">
        <v>12</v>
      </c>
      <c r="C5550" t="s">
        <v>290</v>
      </c>
      <c r="D5550" t="s">
        <v>14</v>
      </c>
      <c r="E5550" t="s">
        <v>88</v>
      </c>
      <c r="F5550">
        <v>2020</v>
      </c>
      <c r="G5550">
        <v>1.821</v>
      </c>
      <c r="H5550" t="s">
        <v>125</v>
      </c>
      <c r="J5550" t="s">
        <v>126</v>
      </c>
      <c r="K5550" t="s">
        <v>16</v>
      </c>
    </row>
    <row r="5551" spans="1:11" x14ac:dyDescent="0.25">
      <c r="A5551" t="s">
        <v>289</v>
      </c>
      <c r="B5551" t="s">
        <v>12</v>
      </c>
      <c r="C5551" t="s">
        <v>290</v>
      </c>
      <c r="D5551" t="s">
        <v>14</v>
      </c>
      <c r="E5551" t="s">
        <v>89</v>
      </c>
      <c r="F5551">
        <v>2020</v>
      </c>
      <c r="G5551">
        <v>114.57899999999999</v>
      </c>
      <c r="H5551" t="s">
        <v>125</v>
      </c>
      <c r="J5551" t="s">
        <v>126</v>
      </c>
      <c r="K5551" t="s">
        <v>16</v>
      </c>
    </row>
    <row r="5552" spans="1:11" x14ac:dyDescent="0.25">
      <c r="A5552" t="s">
        <v>289</v>
      </c>
      <c r="B5552" t="s">
        <v>12</v>
      </c>
      <c r="C5552" t="s">
        <v>290</v>
      </c>
      <c r="D5552" t="s">
        <v>14</v>
      </c>
      <c r="E5552" t="s">
        <v>90</v>
      </c>
      <c r="F5552">
        <v>2020</v>
      </c>
      <c r="G5552">
        <v>6.9379999999999997</v>
      </c>
      <c r="H5552" t="s">
        <v>125</v>
      </c>
      <c r="J5552" t="s">
        <v>126</v>
      </c>
      <c r="K5552" t="s">
        <v>16</v>
      </c>
    </row>
    <row r="5553" spans="1:11" x14ac:dyDescent="0.25">
      <c r="A5553" t="s">
        <v>289</v>
      </c>
      <c r="B5553" t="s">
        <v>12</v>
      </c>
      <c r="C5553" t="s">
        <v>290</v>
      </c>
      <c r="D5553" t="s">
        <v>14</v>
      </c>
      <c r="E5553" t="s">
        <v>47</v>
      </c>
      <c r="F5553">
        <v>2020</v>
      </c>
      <c r="G5553">
        <v>43.027000000000001</v>
      </c>
      <c r="H5553" t="s">
        <v>125</v>
      </c>
      <c r="J5553" t="s">
        <v>126</v>
      </c>
      <c r="K5553" t="s">
        <v>16</v>
      </c>
    </row>
    <row r="5554" spans="1:11" x14ac:dyDescent="0.25">
      <c r="A5554" t="s">
        <v>289</v>
      </c>
      <c r="B5554" t="s">
        <v>12</v>
      </c>
      <c r="C5554" t="s">
        <v>290</v>
      </c>
      <c r="D5554" t="s">
        <v>14</v>
      </c>
      <c r="E5554" t="s">
        <v>48</v>
      </c>
      <c r="F5554">
        <v>2020</v>
      </c>
      <c r="G5554">
        <v>854.58900000000006</v>
      </c>
      <c r="H5554" t="s">
        <v>125</v>
      </c>
      <c r="J5554" t="s">
        <v>126</v>
      </c>
      <c r="K5554" t="s">
        <v>16</v>
      </c>
    </row>
    <row r="5555" spans="1:11" x14ac:dyDescent="0.25">
      <c r="A5555" t="s">
        <v>289</v>
      </c>
      <c r="B5555" t="s">
        <v>12</v>
      </c>
      <c r="C5555" t="s">
        <v>290</v>
      </c>
      <c r="D5555" t="s">
        <v>14</v>
      </c>
      <c r="E5555" t="s">
        <v>49</v>
      </c>
      <c r="F5555">
        <v>2020</v>
      </c>
      <c r="G5555">
        <v>5.8520000000000003</v>
      </c>
      <c r="H5555" t="s">
        <v>125</v>
      </c>
      <c r="J5555" t="s">
        <v>126</v>
      </c>
      <c r="K5555" t="s">
        <v>16</v>
      </c>
    </row>
    <row r="5556" spans="1:11" x14ac:dyDescent="0.25">
      <c r="A5556" t="s">
        <v>289</v>
      </c>
      <c r="B5556" t="s">
        <v>12</v>
      </c>
      <c r="C5556" t="s">
        <v>290</v>
      </c>
      <c r="D5556" t="s">
        <v>14</v>
      </c>
      <c r="E5556" t="s">
        <v>50</v>
      </c>
      <c r="F5556">
        <v>2020</v>
      </c>
      <c r="G5556">
        <v>4.7649999999999997</v>
      </c>
      <c r="H5556" t="s">
        <v>125</v>
      </c>
      <c r="J5556" t="s">
        <v>126</v>
      </c>
      <c r="K5556" t="s">
        <v>16</v>
      </c>
    </row>
    <row r="5557" spans="1:11" x14ac:dyDescent="0.25">
      <c r="A5557" t="s">
        <v>289</v>
      </c>
      <c r="B5557" t="s">
        <v>12</v>
      </c>
      <c r="C5557" t="s">
        <v>290</v>
      </c>
      <c r="D5557" t="s">
        <v>14</v>
      </c>
      <c r="E5557" t="s">
        <v>51</v>
      </c>
      <c r="F5557">
        <v>2020</v>
      </c>
      <c r="G5557">
        <v>9.7989999999999995</v>
      </c>
      <c r="H5557" t="s">
        <v>125</v>
      </c>
      <c r="J5557" t="s">
        <v>126</v>
      </c>
      <c r="K5557" t="s">
        <v>16</v>
      </c>
    </row>
    <row r="5558" spans="1:11" x14ac:dyDescent="0.25">
      <c r="A5558" t="s">
        <v>289</v>
      </c>
      <c r="B5558" t="s">
        <v>12</v>
      </c>
      <c r="C5558" t="s">
        <v>290</v>
      </c>
      <c r="D5558" t="s">
        <v>14</v>
      </c>
      <c r="E5558" t="s">
        <v>52</v>
      </c>
      <c r="F5558">
        <v>2020</v>
      </c>
      <c r="G5558">
        <v>51.271999999999998</v>
      </c>
      <c r="H5558" t="s">
        <v>125</v>
      </c>
      <c r="J5558" t="s">
        <v>126</v>
      </c>
      <c r="K5558" t="s">
        <v>16</v>
      </c>
    </row>
    <row r="5559" spans="1:11" x14ac:dyDescent="0.25">
      <c r="A5559" t="s">
        <v>289</v>
      </c>
      <c r="B5559" t="s">
        <v>12</v>
      </c>
      <c r="C5559" t="s">
        <v>290</v>
      </c>
      <c r="D5559" t="s">
        <v>14</v>
      </c>
      <c r="E5559" t="s">
        <v>91</v>
      </c>
      <c r="F5559">
        <v>2020</v>
      </c>
      <c r="G5559">
        <v>26.135000000000002</v>
      </c>
      <c r="H5559" t="s">
        <v>125</v>
      </c>
      <c r="J5559" t="s">
        <v>126</v>
      </c>
      <c r="K5559" t="s">
        <v>16</v>
      </c>
    </row>
    <row r="5560" spans="1:11" x14ac:dyDescent="0.25">
      <c r="A5560" t="s">
        <v>289</v>
      </c>
      <c r="B5560" t="s">
        <v>12</v>
      </c>
      <c r="C5560" t="s">
        <v>290</v>
      </c>
      <c r="D5560" t="s">
        <v>14</v>
      </c>
      <c r="E5560" t="s">
        <v>92</v>
      </c>
      <c r="F5560">
        <v>2020</v>
      </c>
      <c r="G5560">
        <v>0.81799999999999995</v>
      </c>
      <c r="H5560" t="s">
        <v>125</v>
      </c>
      <c r="J5560" t="s">
        <v>126</v>
      </c>
      <c r="K5560" t="s">
        <v>16</v>
      </c>
    </row>
    <row r="5561" spans="1:11" x14ac:dyDescent="0.25">
      <c r="A5561" t="s">
        <v>289</v>
      </c>
      <c r="B5561" t="s">
        <v>12</v>
      </c>
      <c r="C5561" t="s">
        <v>290</v>
      </c>
      <c r="D5561" t="s">
        <v>14</v>
      </c>
      <c r="E5561" t="s">
        <v>53</v>
      </c>
      <c r="F5561">
        <v>2020</v>
      </c>
      <c r="G5561">
        <v>94.816000000000003</v>
      </c>
      <c r="H5561" t="s">
        <v>125</v>
      </c>
      <c r="J5561" t="s">
        <v>126</v>
      </c>
      <c r="K5561" t="s">
        <v>16</v>
      </c>
    </row>
    <row r="5562" spans="1:11" x14ac:dyDescent="0.25">
      <c r="A5562" t="s">
        <v>289</v>
      </c>
      <c r="B5562" t="s">
        <v>12</v>
      </c>
      <c r="C5562" t="s">
        <v>290</v>
      </c>
      <c r="D5562" t="s">
        <v>14</v>
      </c>
      <c r="E5562" t="s">
        <v>93</v>
      </c>
      <c r="F5562">
        <v>2020</v>
      </c>
      <c r="G5562">
        <v>21.567</v>
      </c>
      <c r="H5562" t="s">
        <v>125</v>
      </c>
      <c r="J5562" t="s">
        <v>126</v>
      </c>
      <c r="K5562" t="s">
        <v>16</v>
      </c>
    </row>
    <row r="5563" spans="1:11" x14ac:dyDescent="0.25">
      <c r="A5563" t="s">
        <v>289</v>
      </c>
      <c r="B5563" t="s">
        <v>12</v>
      </c>
      <c r="C5563" t="s">
        <v>290</v>
      </c>
      <c r="D5563" t="s">
        <v>14</v>
      </c>
      <c r="E5563" t="s">
        <v>94</v>
      </c>
      <c r="F5563">
        <v>2020</v>
      </c>
      <c r="G5563">
        <v>6.484</v>
      </c>
      <c r="H5563" t="s">
        <v>125</v>
      </c>
      <c r="J5563" t="s">
        <v>126</v>
      </c>
      <c r="K5563" t="s">
        <v>16</v>
      </c>
    </row>
    <row r="5564" spans="1:11" x14ac:dyDescent="0.25">
      <c r="A5564" t="s">
        <v>289</v>
      </c>
      <c r="B5564" t="s">
        <v>12</v>
      </c>
      <c r="C5564" t="s">
        <v>290</v>
      </c>
      <c r="D5564" t="s">
        <v>14</v>
      </c>
      <c r="E5564" t="s">
        <v>54</v>
      </c>
      <c r="F5564">
        <v>2020</v>
      </c>
      <c r="G5564">
        <v>20.231999999999999</v>
      </c>
      <c r="H5564" t="s">
        <v>125</v>
      </c>
      <c r="J5564" t="s">
        <v>126</v>
      </c>
      <c r="K5564" t="s">
        <v>16</v>
      </c>
    </row>
    <row r="5565" spans="1:11" x14ac:dyDescent="0.25">
      <c r="A5565" t="s">
        <v>289</v>
      </c>
      <c r="B5565" t="s">
        <v>12</v>
      </c>
      <c r="C5565" t="s">
        <v>290</v>
      </c>
      <c r="D5565" t="s">
        <v>14</v>
      </c>
      <c r="E5565" t="s">
        <v>95</v>
      </c>
      <c r="F5565">
        <v>2020</v>
      </c>
      <c r="G5565">
        <v>103.65300000000001</v>
      </c>
      <c r="H5565" t="s">
        <v>125</v>
      </c>
      <c r="J5565" t="s">
        <v>126</v>
      </c>
      <c r="K5565" t="s">
        <v>16</v>
      </c>
    </row>
    <row r="5566" spans="1:11" x14ac:dyDescent="0.25">
      <c r="A5566" t="s">
        <v>289</v>
      </c>
      <c r="B5566" t="s">
        <v>12</v>
      </c>
      <c r="C5566" t="s">
        <v>290</v>
      </c>
      <c r="D5566" t="s">
        <v>14</v>
      </c>
      <c r="E5566" t="s">
        <v>96</v>
      </c>
      <c r="F5566">
        <v>2020</v>
      </c>
      <c r="G5566">
        <v>6.6580000000000004</v>
      </c>
      <c r="H5566" t="s">
        <v>125</v>
      </c>
      <c r="J5566" t="s">
        <v>126</v>
      </c>
      <c r="K5566" t="s">
        <v>16</v>
      </c>
    </row>
    <row r="5567" spans="1:11" x14ac:dyDescent="0.25">
      <c r="A5567" t="s">
        <v>289</v>
      </c>
      <c r="B5567" t="s">
        <v>12</v>
      </c>
      <c r="C5567" t="s">
        <v>290</v>
      </c>
      <c r="D5567" t="s">
        <v>14</v>
      </c>
      <c r="E5567" t="s">
        <v>97</v>
      </c>
      <c r="F5567">
        <v>2020</v>
      </c>
      <c r="G5567">
        <v>44.225999999999999</v>
      </c>
      <c r="H5567" t="s">
        <v>125</v>
      </c>
      <c r="J5567" t="s">
        <v>126</v>
      </c>
      <c r="K5567" t="s">
        <v>16</v>
      </c>
    </row>
    <row r="5568" spans="1:11" x14ac:dyDescent="0.25">
      <c r="A5568" t="s">
        <v>289</v>
      </c>
      <c r="B5568" t="s">
        <v>12</v>
      </c>
      <c r="C5568" t="s">
        <v>290</v>
      </c>
      <c r="D5568" t="s">
        <v>14</v>
      </c>
      <c r="E5568" t="s">
        <v>55</v>
      </c>
      <c r="F5568">
        <v>2020</v>
      </c>
      <c r="G5568">
        <v>2.9279999999999999</v>
      </c>
      <c r="H5568" t="s">
        <v>125</v>
      </c>
      <c r="J5568" t="s">
        <v>126</v>
      </c>
      <c r="K5568" t="s">
        <v>16</v>
      </c>
    </row>
    <row r="5569" spans="1:11" x14ac:dyDescent="0.25">
      <c r="A5569" t="s">
        <v>289</v>
      </c>
      <c r="B5569" t="s">
        <v>12</v>
      </c>
      <c r="C5569" t="s">
        <v>290</v>
      </c>
      <c r="D5569" t="s">
        <v>14</v>
      </c>
      <c r="E5569" t="s">
        <v>98</v>
      </c>
      <c r="F5569">
        <v>2020</v>
      </c>
      <c r="G5569">
        <v>27.013000000000002</v>
      </c>
      <c r="H5569" t="s">
        <v>125</v>
      </c>
      <c r="J5569" t="s">
        <v>126</v>
      </c>
      <c r="K5569" t="s">
        <v>16</v>
      </c>
    </row>
    <row r="5570" spans="1:11" x14ac:dyDescent="0.25">
      <c r="A5570" t="s">
        <v>289</v>
      </c>
      <c r="B5570" t="s">
        <v>12</v>
      </c>
      <c r="C5570" t="s">
        <v>290</v>
      </c>
      <c r="D5570" t="s">
        <v>14</v>
      </c>
      <c r="E5570" t="s">
        <v>99</v>
      </c>
      <c r="F5570">
        <v>2020</v>
      </c>
      <c r="G5570">
        <v>48.63</v>
      </c>
      <c r="H5570" t="s">
        <v>125</v>
      </c>
      <c r="J5570" t="s">
        <v>126</v>
      </c>
      <c r="K5570" t="s">
        <v>16</v>
      </c>
    </row>
    <row r="5571" spans="1:11" x14ac:dyDescent="0.25">
      <c r="A5571" t="s">
        <v>289</v>
      </c>
      <c r="B5571" t="s">
        <v>12</v>
      </c>
      <c r="C5571" t="s">
        <v>290</v>
      </c>
      <c r="D5571" t="s">
        <v>14</v>
      </c>
      <c r="E5571" t="s">
        <v>100</v>
      </c>
      <c r="F5571">
        <v>2020</v>
      </c>
      <c r="G5571">
        <v>11.561</v>
      </c>
      <c r="H5571" t="s">
        <v>125</v>
      </c>
      <c r="J5571" t="s">
        <v>126</v>
      </c>
      <c r="K5571" t="s">
        <v>16</v>
      </c>
    </row>
    <row r="5572" spans="1:11" x14ac:dyDescent="0.25">
      <c r="A5572" t="s">
        <v>289</v>
      </c>
      <c r="B5572" t="s">
        <v>12</v>
      </c>
      <c r="C5572" t="s">
        <v>290</v>
      </c>
      <c r="D5572" t="s">
        <v>14</v>
      </c>
      <c r="E5572" t="s">
        <v>56</v>
      </c>
      <c r="F5572">
        <v>2020</v>
      </c>
      <c r="G5572">
        <v>19.556000000000001</v>
      </c>
      <c r="H5572" t="s">
        <v>125</v>
      </c>
      <c r="J5572" t="s">
        <v>126</v>
      </c>
      <c r="K5572" t="s">
        <v>16</v>
      </c>
    </row>
    <row r="5573" spans="1:11" x14ac:dyDescent="0.25">
      <c r="A5573" t="s">
        <v>289</v>
      </c>
      <c r="B5573" t="s">
        <v>12</v>
      </c>
      <c r="C5573" t="s">
        <v>290</v>
      </c>
      <c r="D5573" t="s">
        <v>14</v>
      </c>
      <c r="E5573" t="s">
        <v>101</v>
      </c>
      <c r="F5573">
        <v>2020</v>
      </c>
      <c r="G5573">
        <v>93.837000000000003</v>
      </c>
      <c r="H5573" t="s">
        <v>125</v>
      </c>
      <c r="J5573" t="s">
        <v>126</v>
      </c>
      <c r="K5573" t="s">
        <v>16</v>
      </c>
    </row>
    <row r="5574" spans="1:11" x14ac:dyDescent="0.25">
      <c r="A5574" t="s">
        <v>289</v>
      </c>
      <c r="B5574" t="s">
        <v>12</v>
      </c>
      <c r="C5574" t="s">
        <v>290</v>
      </c>
      <c r="D5574" t="s">
        <v>14</v>
      </c>
      <c r="E5574" t="s">
        <v>102</v>
      </c>
      <c r="F5574">
        <v>2020</v>
      </c>
      <c r="G5574">
        <v>11.779</v>
      </c>
      <c r="H5574" t="s">
        <v>125</v>
      </c>
      <c r="J5574" t="s">
        <v>126</v>
      </c>
      <c r="K5574" t="s">
        <v>16</v>
      </c>
    </row>
    <row r="5575" spans="1:11" x14ac:dyDescent="0.25">
      <c r="A5575" t="s">
        <v>289</v>
      </c>
      <c r="B5575" t="s">
        <v>12</v>
      </c>
      <c r="C5575" t="s">
        <v>290</v>
      </c>
      <c r="D5575" t="s">
        <v>14</v>
      </c>
      <c r="E5575" t="s">
        <v>57</v>
      </c>
      <c r="F5575">
        <v>2020</v>
      </c>
      <c r="G5575">
        <v>93.361999999999995</v>
      </c>
      <c r="H5575" t="s">
        <v>125</v>
      </c>
      <c r="J5575" t="s">
        <v>126</v>
      </c>
      <c r="K5575" t="s">
        <v>16</v>
      </c>
    </row>
    <row r="5576" spans="1:11" x14ac:dyDescent="0.25">
      <c r="A5576" t="s">
        <v>289</v>
      </c>
      <c r="B5576" t="s">
        <v>12</v>
      </c>
      <c r="C5576" t="s">
        <v>290</v>
      </c>
      <c r="D5576" t="s">
        <v>14</v>
      </c>
      <c r="E5576" t="s">
        <v>103</v>
      </c>
      <c r="F5576">
        <v>2020</v>
      </c>
      <c r="G5576">
        <v>122.858</v>
      </c>
      <c r="H5576" t="s">
        <v>125</v>
      </c>
      <c r="J5576" t="s">
        <v>126</v>
      </c>
      <c r="K5576" t="s">
        <v>16</v>
      </c>
    </row>
    <row r="5577" spans="1:11" x14ac:dyDescent="0.25">
      <c r="A5577" t="s">
        <v>289</v>
      </c>
      <c r="B5577" t="s">
        <v>12</v>
      </c>
      <c r="C5577" t="s">
        <v>290</v>
      </c>
      <c r="D5577" t="s">
        <v>14</v>
      </c>
      <c r="E5577" t="s">
        <v>58</v>
      </c>
      <c r="F5577">
        <v>2020</v>
      </c>
      <c r="G5577">
        <v>53.468000000000004</v>
      </c>
      <c r="H5577" t="s">
        <v>125</v>
      </c>
      <c r="J5577" t="s">
        <v>126</v>
      </c>
      <c r="K5577" t="s">
        <v>16</v>
      </c>
    </row>
    <row r="5578" spans="1:11" x14ac:dyDescent="0.25">
      <c r="A5578" t="s">
        <v>289</v>
      </c>
      <c r="B5578" t="s">
        <v>12</v>
      </c>
      <c r="C5578" t="s">
        <v>290</v>
      </c>
      <c r="D5578" t="s">
        <v>14</v>
      </c>
      <c r="E5578" t="s">
        <v>59</v>
      </c>
      <c r="F5578">
        <v>2020</v>
      </c>
      <c r="G5578">
        <v>619.52200000000005</v>
      </c>
      <c r="H5578" t="s">
        <v>125</v>
      </c>
      <c r="J5578" t="s">
        <v>126</v>
      </c>
      <c r="K5578" t="s">
        <v>16</v>
      </c>
    </row>
    <row r="5579" spans="1:11" x14ac:dyDescent="0.25">
      <c r="A5579" t="s">
        <v>289</v>
      </c>
      <c r="B5579" t="s">
        <v>12</v>
      </c>
      <c r="C5579" t="s">
        <v>290</v>
      </c>
      <c r="D5579" t="s">
        <v>14</v>
      </c>
      <c r="E5579" t="s">
        <v>60</v>
      </c>
      <c r="F5579">
        <v>2020</v>
      </c>
      <c r="G5579">
        <v>657.35599999999999</v>
      </c>
      <c r="H5579" t="s">
        <v>125</v>
      </c>
      <c r="J5579" t="s">
        <v>126</v>
      </c>
      <c r="K5579" t="s">
        <v>16</v>
      </c>
    </row>
    <row r="5580" spans="1:11" x14ac:dyDescent="0.25">
      <c r="A5580" t="s">
        <v>289</v>
      </c>
      <c r="B5580" t="s">
        <v>12</v>
      </c>
      <c r="C5580" t="s">
        <v>290</v>
      </c>
      <c r="D5580" t="s">
        <v>14</v>
      </c>
      <c r="E5580" t="s">
        <v>61</v>
      </c>
      <c r="F5580">
        <v>2020</v>
      </c>
      <c r="G5580">
        <v>344.51299999999998</v>
      </c>
      <c r="H5580" t="s">
        <v>125</v>
      </c>
      <c r="J5580" t="s">
        <v>126</v>
      </c>
      <c r="K5580" t="s">
        <v>16</v>
      </c>
    </row>
    <row r="5581" spans="1:11" x14ac:dyDescent="0.25">
      <c r="A5581" t="s">
        <v>289</v>
      </c>
      <c r="B5581" t="s">
        <v>12</v>
      </c>
      <c r="C5581" t="s">
        <v>290</v>
      </c>
      <c r="D5581" t="s">
        <v>14</v>
      </c>
      <c r="E5581" t="s">
        <v>62</v>
      </c>
      <c r="F5581">
        <v>2020</v>
      </c>
      <c r="G5581">
        <v>4.843</v>
      </c>
      <c r="H5581" t="s">
        <v>125</v>
      </c>
      <c r="J5581" t="s">
        <v>126</v>
      </c>
      <c r="K5581" t="s">
        <v>16</v>
      </c>
    </row>
    <row r="5582" spans="1:11" x14ac:dyDescent="0.25">
      <c r="A5582" t="s">
        <v>289</v>
      </c>
      <c r="B5582" t="s">
        <v>12</v>
      </c>
      <c r="C5582" t="s">
        <v>290</v>
      </c>
      <c r="D5582" t="s">
        <v>14</v>
      </c>
      <c r="E5582" t="s">
        <v>104</v>
      </c>
      <c r="F5582">
        <v>2020</v>
      </c>
      <c r="G5582">
        <v>12.208</v>
      </c>
      <c r="H5582" t="s">
        <v>125</v>
      </c>
      <c r="J5582" t="s">
        <v>126</v>
      </c>
      <c r="K5582" t="s">
        <v>16</v>
      </c>
    </row>
    <row r="5583" spans="1:11" x14ac:dyDescent="0.25">
      <c r="A5583" t="s">
        <v>289</v>
      </c>
      <c r="B5583" t="s">
        <v>12</v>
      </c>
      <c r="C5583" t="s">
        <v>290</v>
      </c>
      <c r="D5583" t="s">
        <v>14</v>
      </c>
      <c r="E5583" t="s">
        <v>105</v>
      </c>
      <c r="F5583">
        <v>2020</v>
      </c>
      <c r="G5583">
        <v>37.872</v>
      </c>
      <c r="H5583" t="s">
        <v>125</v>
      </c>
      <c r="J5583" t="s">
        <v>126</v>
      </c>
      <c r="K5583" t="s">
        <v>16</v>
      </c>
    </row>
    <row r="5584" spans="1:11" x14ac:dyDescent="0.25">
      <c r="A5584" t="s">
        <v>289</v>
      </c>
      <c r="B5584" t="s">
        <v>12</v>
      </c>
      <c r="C5584" t="s">
        <v>290</v>
      </c>
      <c r="D5584" t="s">
        <v>14</v>
      </c>
      <c r="E5584" t="s">
        <v>63</v>
      </c>
      <c r="F5584">
        <v>2020</v>
      </c>
      <c r="G5584">
        <v>2.35</v>
      </c>
      <c r="H5584" t="s">
        <v>125</v>
      </c>
      <c r="J5584" t="s">
        <v>126</v>
      </c>
      <c r="K5584" t="s">
        <v>16</v>
      </c>
    </row>
    <row r="5585" spans="1:11" x14ac:dyDescent="0.25">
      <c r="A5585" t="s">
        <v>289</v>
      </c>
      <c r="B5585" t="s">
        <v>12</v>
      </c>
      <c r="C5585" t="s">
        <v>290</v>
      </c>
      <c r="D5585" t="s">
        <v>14</v>
      </c>
      <c r="E5585" t="s">
        <v>106</v>
      </c>
      <c r="F5585">
        <v>2020</v>
      </c>
      <c r="G5585">
        <v>12.611000000000001</v>
      </c>
      <c r="H5585" t="s">
        <v>125</v>
      </c>
      <c r="J5585" t="s">
        <v>126</v>
      </c>
      <c r="K5585" t="s">
        <v>16</v>
      </c>
    </row>
    <row r="5586" spans="1:11" x14ac:dyDescent="0.25">
      <c r="A5586" t="s">
        <v>289</v>
      </c>
      <c r="B5586" t="s">
        <v>12</v>
      </c>
      <c r="C5586" t="s">
        <v>290</v>
      </c>
      <c r="D5586" t="s">
        <v>14</v>
      </c>
      <c r="E5586" t="s">
        <v>64</v>
      </c>
      <c r="F5586">
        <v>2020</v>
      </c>
      <c r="G5586">
        <v>41.216999999999999</v>
      </c>
      <c r="H5586" t="s">
        <v>125</v>
      </c>
      <c r="J5586" t="s">
        <v>126</v>
      </c>
      <c r="K5586" t="s">
        <v>16</v>
      </c>
    </row>
    <row r="5587" spans="1:11" x14ac:dyDescent="0.25">
      <c r="A5587" t="s">
        <v>289</v>
      </c>
      <c r="B5587" t="s">
        <v>12</v>
      </c>
      <c r="C5587" t="s">
        <v>290</v>
      </c>
      <c r="D5587" t="s">
        <v>14</v>
      </c>
      <c r="E5587" t="s">
        <v>65</v>
      </c>
      <c r="F5587">
        <v>2020</v>
      </c>
      <c r="G5587">
        <v>68.075999999999993</v>
      </c>
      <c r="H5587" t="s">
        <v>125</v>
      </c>
      <c r="J5587" t="s">
        <v>126</v>
      </c>
      <c r="K5587" t="s">
        <v>16</v>
      </c>
    </row>
    <row r="5588" spans="1:11" x14ac:dyDescent="0.25">
      <c r="A5588" t="s">
        <v>289</v>
      </c>
      <c r="B5588" t="s">
        <v>12</v>
      </c>
      <c r="C5588" t="s">
        <v>290</v>
      </c>
      <c r="D5588" t="s">
        <v>14</v>
      </c>
      <c r="E5588" t="s">
        <v>66</v>
      </c>
      <c r="F5588">
        <v>2020</v>
      </c>
      <c r="G5588">
        <v>99.23</v>
      </c>
      <c r="H5588" t="s">
        <v>125</v>
      </c>
      <c r="J5588" t="s">
        <v>126</v>
      </c>
      <c r="K5588" t="s">
        <v>16</v>
      </c>
    </row>
    <row r="5589" spans="1:11" x14ac:dyDescent="0.25">
      <c r="A5589" t="s">
        <v>289</v>
      </c>
      <c r="B5589" t="s">
        <v>12</v>
      </c>
      <c r="C5589" t="s">
        <v>290</v>
      </c>
      <c r="D5589" t="s">
        <v>14</v>
      </c>
      <c r="E5589" t="s">
        <v>67</v>
      </c>
      <c r="F5589">
        <v>2020</v>
      </c>
      <c r="G5589">
        <v>194.23</v>
      </c>
      <c r="H5589" t="s">
        <v>125</v>
      </c>
      <c r="J5589" t="s">
        <v>126</v>
      </c>
      <c r="K5589" t="s">
        <v>16</v>
      </c>
    </row>
    <row r="5590" spans="1:11" x14ac:dyDescent="0.25">
      <c r="A5590" t="s">
        <v>289</v>
      </c>
      <c r="B5590" t="s">
        <v>12</v>
      </c>
      <c r="C5590" t="s">
        <v>290</v>
      </c>
      <c r="D5590" t="s">
        <v>14</v>
      </c>
      <c r="E5590" t="s">
        <v>68</v>
      </c>
      <c r="F5590">
        <v>2020</v>
      </c>
      <c r="G5590">
        <v>253.09200000000001</v>
      </c>
      <c r="H5590" t="s">
        <v>125</v>
      </c>
      <c r="J5590" t="s">
        <v>126</v>
      </c>
      <c r="K5590" t="s">
        <v>16</v>
      </c>
    </row>
    <row r="5591" spans="1:11" x14ac:dyDescent="0.25">
      <c r="A5591" t="s">
        <v>289</v>
      </c>
      <c r="B5591" t="s">
        <v>12</v>
      </c>
      <c r="C5591" t="s">
        <v>290</v>
      </c>
      <c r="D5591" t="s">
        <v>14</v>
      </c>
      <c r="E5591" t="s">
        <v>69</v>
      </c>
      <c r="F5591">
        <v>2020</v>
      </c>
      <c r="G5591">
        <v>1.2090000000000001</v>
      </c>
      <c r="H5591" t="s">
        <v>125</v>
      </c>
      <c r="J5591" t="s">
        <v>126</v>
      </c>
      <c r="K5591" t="s">
        <v>16</v>
      </c>
    </row>
    <row r="5592" spans="1:11" x14ac:dyDescent="0.25">
      <c r="A5592" t="s">
        <v>291</v>
      </c>
      <c r="B5592" t="s">
        <v>12</v>
      </c>
      <c r="C5592" t="s">
        <v>109</v>
      </c>
      <c r="D5592" t="s">
        <v>14</v>
      </c>
      <c r="E5592" t="s">
        <v>15</v>
      </c>
      <c r="F5592">
        <v>2020</v>
      </c>
      <c r="G5592">
        <v>39377.841999999997</v>
      </c>
      <c r="K5592" t="s">
        <v>16</v>
      </c>
    </row>
    <row r="5593" spans="1:11" x14ac:dyDescent="0.25">
      <c r="A5593" t="s">
        <v>291</v>
      </c>
      <c r="B5593" t="s">
        <v>12</v>
      </c>
      <c r="C5593" t="s">
        <v>109</v>
      </c>
      <c r="D5593" t="s">
        <v>14</v>
      </c>
      <c r="E5593" t="s">
        <v>17</v>
      </c>
      <c r="F5593">
        <v>2020</v>
      </c>
      <c r="G5593">
        <v>8474.0339999999997</v>
      </c>
      <c r="K5593" t="s">
        <v>16</v>
      </c>
    </row>
    <row r="5594" spans="1:11" x14ac:dyDescent="0.25">
      <c r="A5594" t="s">
        <v>291</v>
      </c>
      <c r="B5594" t="s">
        <v>12</v>
      </c>
      <c r="C5594" t="s">
        <v>109</v>
      </c>
      <c r="D5594" t="s">
        <v>14</v>
      </c>
      <c r="E5594" t="s">
        <v>73</v>
      </c>
      <c r="F5594">
        <v>2020</v>
      </c>
      <c r="G5594">
        <v>100.15</v>
      </c>
      <c r="K5594" t="s">
        <v>16</v>
      </c>
    </row>
    <row r="5595" spans="1:11" x14ac:dyDescent="0.25">
      <c r="A5595" t="s">
        <v>291</v>
      </c>
      <c r="B5595" t="s">
        <v>12</v>
      </c>
      <c r="C5595" t="s">
        <v>109</v>
      </c>
      <c r="D5595" t="s">
        <v>14</v>
      </c>
      <c r="E5595" t="s">
        <v>18</v>
      </c>
      <c r="F5595">
        <v>2020</v>
      </c>
      <c r="G5595">
        <v>1179.499</v>
      </c>
      <c r="K5595" t="s">
        <v>16</v>
      </c>
    </row>
    <row r="5596" spans="1:11" x14ac:dyDescent="0.25">
      <c r="A5596" t="s">
        <v>291</v>
      </c>
      <c r="B5596" t="s">
        <v>12</v>
      </c>
      <c r="C5596" t="s">
        <v>109</v>
      </c>
      <c r="D5596" t="s">
        <v>14</v>
      </c>
      <c r="E5596" t="s">
        <v>19</v>
      </c>
      <c r="F5596">
        <v>2020</v>
      </c>
      <c r="G5596">
        <v>5.681</v>
      </c>
      <c r="K5596" t="s">
        <v>16</v>
      </c>
    </row>
    <row r="5597" spans="1:11" x14ac:dyDescent="0.25">
      <c r="A5597" t="s">
        <v>291</v>
      </c>
      <c r="B5597" t="s">
        <v>12</v>
      </c>
      <c r="C5597" t="s">
        <v>109</v>
      </c>
      <c r="D5597" t="s">
        <v>14</v>
      </c>
      <c r="E5597" t="s">
        <v>74</v>
      </c>
      <c r="F5597">
        <v>2020</v>
      </c>
      <c r="H5597" t="s">
        <v>21</v>
      </c>
      <c r="K5597" t="s">
        <v>16</v>
      </c>
    </row>
    <row r="5598" spans="1:11" x14ac:dyDescent="0.25">
      <c r="A5598" t="s">
        <v>291</v>
      </c>
      <c r="B5598" t="s">
        <v>12</v>
      </c>
      <c r="C5598" t="s">
        <v>109</v>
      </c>
      <c r="D5598" t="s">
        <v>14</v>
      </c>
      <c r="E5598" t="s">
        <v>20</v>
      </c>
      <c r="F5598">
        <v>2020</v>
      </c>
      <c r="G5598">
        <v>75.605000000000004</v>
      </c>
      <c r="K5598" t="s">
        <v>16</v>
      </c>
    </row>
    <row r="5599" spans="1:11" x14ac:dyDescent="0.25">
      <c r="A5599" t="s">
        <v>291</v>
      </c>
      <c r="B5599" t="s">
        <v>12</v>
      </c>
      <c r="C5599" t="s">
        <v>109</v>
      </c>
      <c r="D5599" t="s">
        <v>14</v>
      </c>
      <c r="E5599" t="s">
        <v>22</v>
      </c>
      <c r="F5599">
        <v>2020</v>
      </c>
      <c r="G5599">
        <v>99.39</v>
      </c>
      <c r="K5599" t="s">
        <v>16</v>
      </c>
    </row>
    <row r="5600" spans="1:11" x14ac:dyDescent="0.25">
      <c r="A5600" t="s">
        <v>291</v>
      </c>
      <c r="B5600" t="s">
        <v>12</v>
      </c>
      <c r="C5600" t="s">
        <v>109</v>
      </c>
      <c r="D5600" t="s">
        <v>14</v>
      </c>
      <c r="E5600" t="s">
        <v>75</v>
      </c>
      <c r="F5600">
        <v>2020</v>
      </c>
      <c r="G5600">
        <v>3.048</v>
      </c>
      <c r="K5600" t="s">
        <v>16</v>
      </c>
    </row>
    <row r="5601" spans="1:11" x14ac:dyDescent="0.25">
      <c r="A5601" t="s">
        <v>291</v>
      </c>
      <c r="B5601" t="s">
        <v>12</v>
      </c>
      <c r="C5601" t="s">
        <v>109</v>
      </c>
      <c r="D5601" t="s">
        <v>14</v>
      </c>
      <c r="E5601" t="s">
        <v>23</v>
      </c>
      <c r="F5601">
        <v>2020</v>
      </c>
      <c r="G5601">
        <v>811.03</v>
      </c>
      <c r="K5601" t="s">
        <v>16</v>
      </c>
    </row>
    <row r="5602" spans="1:11" x14ac:dyDescent="0.25">
      <c r="A5602" t="s">
        <v>291</v>
      </c>
      <c r="B5602" t="s">
        <v>12</v>
      </c>
      <c r="C5602" t="s">
        <v>109</v>
      </c>
      <c r="D5602" t="s">
        <v>14</v>
      </c>
      <c r="E5602" t="s">
        <v>76</v>
      </c>
      <c r="F5602">
        <v>2020</v>
      </c>
      <c r="G5602">
        <v>136.56</v>
      </c>
      <c r="K5602" t="s">
        <v>16</v>
      </c>
    </row>
    <row r="5603" spans="1:11" x14ac:dyDescent="0.25">
      <c r="A5603" t="s">
        <v>291</v>
      </c>
      <c r="B5603" t="s">
        <v>12</v>
      </c>
      <c r="C5603" t="s">
        <v>109</v>
      </c>
      <c r="D5603" t="s">
        <v>14</v>
      </c>
      <c r="E5603" t="s">
        <v>24</v>
      </c>
      <c r="F5603">
        <v>2020</v>
      </c>
      <c r="G5603">
        <v>6.992</v>
      </c>
      <c r="K5603" t="s">
        <v>16</v>
      </c>
    </row>
    <row r="5604" spans="1:11" x14ac:dyDescent="0.25">
      <c r="A5604" t="s">
        <v>291</v>
      </c>
      <c r="B5604" t="s">
        <v>12</v>
      </c>
      <c r="C5604" t="s">
        <v>109</v>
      </c>
      <c r="D5604" t="s">
        <v>14</v>
      </c>
      <c r="E5604" t="s">
        <v>25</v>
      </c>
      <c r="F5604">
        <v>2020</v>
      </c>
      <c r="G5604">
        <v>90.046999999999997</v>
      </c>
      <c r="K5604" t="s">
        <v>16</v>
      </c>
    </row>
    <row r="5605" spans="1:11" x14ac:dyDescent="0.25">
      <c r="A5605" t="s">
        <v>291</v>
      </c>
      <c r="B5605" t="s">
        <v>12</v>
      </c>
      <c r="C5605" t="s">
        <v>109</v>
      </c>
      <c r="D5605" t="s">
        <v>14</v>
      </c>
      <c r="E5605" t="s">
        <v>26</v>
      </c>
      <c r="F5605">
        <v>2020</v>
      </c>
      <c r="G5605">
        <v>345.25599999999997</v>
      </c>
      <c r="K5605" t="s">
        <v>16</v>
      </c>
    </row>
    <row r="5606" spans="1:11" x14ac:dyDescent="0.25">
      <c r="A5606" t="s">
        <v>291</v>
      </c>
      <c r="B5606" t="s">
        <v>12</v>
      </c>
      <c r="C5606" t="s">
        <v>109</v>
      </c>
      <c r="D5606" t="s">
        <v>14</v>
      </c>
      <c r="E5606" t="s">
        <v>27</v>
      </c>
      <c r="F5606">
        <v>2020</v>
      </c>
      <c r="G5606">
        <v>58.218000000000004</v>
      </c>
      <c r="K5606" t="s">
        <v>16</v>
      </c>
    </row>
    <row r="5607" spans="1:11" x14ac:dyDescent="0.25">
      <c r="A5607" t="s">
        <v>291</v>
      </c>
      <c r="B5607" t="s">
        <v>12</v>
      </c>
      <c r="C5607" t="s">
        <v>109</v>
      </c>
      <c r="D5607" t="s">
        <v>14</v>
      </c>
      <c r="E5607" t="s">
        <v>28</v>
      </c>
      <c r="F5607">
        <v>2020</v>
      </c>
      <c r="G5607">
        <v>256.62700000000001</v>
      </c>
      <c r="K5607" t="s">
        <v>16</v>
      </c>
    </row>
    <row r="5608" spans="1:11" x14ac:dyDescent="0.25">
      <c r="A5608" t="s">
        <v>291</v>
      </c>
      <c r="B5608" t="s">
        <v>12</v>
      </c>
      <c r="C5608" t="s">
        <v>109</v>
      </c>
      <c r="D5608" t="s">
        <v>14</v>
      </c>
      <c r="E5608" t="s">
        <v>29</v>
      </c>
      <c r="F5608">
        <v>2020</v>
      </c>
      <c r="G5608">
        <v>48.673000000000002</v>
      </c>
      <c r="K5608" t="s">
        <v>16</v>
      </c>
    </row>
    <row r="5609" spans="1:11" x14ac:dyDescent="0.25">
      <c r="A5609" t="s">
        <v>291</v>
      </c>
      <c r="B5609" t="s">
        <v>12</v>
      </c>
      <c r="C5609" t="s">
        <v>109</v>
      </c>
      <c r="D5609" t="s">
        <v>14</v>
      </c>
      <c r="E5609" t="s">
        <v>77</v>
      </c>
      <c r="F5609">
        <v>2020</v>
      </c>
      <c r="G5609">
        <v>94.974999999999994</v>
      </c>
      <c r="K5609" t="s">
        <v>16</v>
      </c>
    </row>
    <row r="5610" spans="1:11" x14ac:dyDescent="0.25">
      <c r="A5610" t="s">
        <v>291</v>
      </c>
      <c r="B5610" t="s">
        <v>12</v>
      </c>
      <c r="C5610" t="s">
        <v>109</v>
      </c>
      <c r="D5610" t="s">
        <v>14</v>
      </c>
      <c r="E5610" t="s">
        <v>30</v>
      </c>
      <c r="F5610">
        <v>2020</v>
      </c>
      <c r="G5610">
        <v>6.476</v>
      </c>
      <c r="K5610" t="s">
        <v>16</v>
      </c>
    </row>
    <row r="5611" spans="1:11" x14ac:dyDescent="0.25">
      <c r="A5611" t="s">
        <v>291</v>
      </c>
      <c r="B5611" t="s">
        <v>12</v>
      </c>
      <c r="C5611" t="s">
        <v>109</v>
      </c>
      <c r="D5611" t="s">
        <v>14</v>
      </c>
      <c r="E5611" t="s">
        <v>31</v>
      </c>
      <c r="F5611">
        <v>2020</v>
      </c>
      <c r="G5611">
        <v>54.094999999999999</v>
      </c>
      <c r="K5611" t="s">
        <v>16</v>
      </c>
    </row>
    <row r="5612" spans="1:11" x14ac:dyDescent="0.25">
      <c r="A5612" t="s">
        <v>291</v>
      </c>
      <c r="B5612" t="s">
        <v>12</v>
      </c>
      <c r="C5612" t="s">
        <v>109</v>
      </c>
      <c r="D5612" t="s">
        <v>14</v>
      </c>
      <c r="E5612" t="s">
        <v>78</v>
      </c>
      <c r="F5612">
        <v>2020</v>
      </c>
      <c r="G5612">
        <v>31.396999999999998</v>
      </c>
      <c r="K5612" t="s">
        <v>16</v>
      </c>
    </row>
    <row r="5613" spans="1:11" x14ac:dyDescent="0.25">
      <c r="A5613" t="s">
        <v>291</v>
      </c>
      <c r="B5613" t="s">
        <v>12</v>
      </c>
      <c r="C5613" t="s">
        <v>109</v>
      </c>
      <c r="D5613" t="s">
        <v>14</v>
      </c>
      <c r="E5613" t="s">
        <v>79</v>
      </c>
      <c r="F5613">
        <v>2020</v>
      </c>
      <c r="G5613">
        <v>100.274</v>
      </c>
      <c r="K5613" t="s">
        <v>16</v>
      </c>
    </row>
    <row r="5614" spans="1:11" x14ac:dyDescent="0.25">
      <c r="A5614" t="s">
        <v>291</v>
      </c>
      <c r="B5614" t="s">
        <v>12</v>
      </c>
      <c r="C5614" t="s">
        <v>109</v>
      </c>
      <c r="D5614" t="s">
        <v>14</v>
      </c>
      <c r="E5614" t="s">
        <v>32</v>
      </c>
      <c r="F5614">
        <v>2020</v>
      </c>
      <c r="G5614">
        <v>101.38200000000001</v>
      </c>
      <c r="K5614" t="s">
        <v>16</v>
      </c>
    </row>
    <row r="5615" spans="1:11" x14ac:dyDescent="0.25">
      <c r="A5615" t="s">
        <v>291</v>
      </c>
      <c r="B5615" t="s">
        <v>12</v>
      </c>
      <c r="C5615" t="s">
        <v>109</v>
      </c>
      <c r="D5615" t="s">
        <v>14</v>
      </c>
      <c r="E5615" t="s">
        <v>33</v>
      </c>
      <c r="F5615">
        <v>2020</v>
      </c>
      <c r="G5615">
        <v>44.49</v>
      </c>
      <c r="K5615" t="s">
        <v>16</v>
      </c>
    </row>
    <row r="5616" spans="1:11" x14ac:dyDescent="0.25">
      <c r="A5616" t="s">
        <v>291</v>
      </c>
      <c r="B5616" t="s">
        <v>12</v>
      </c>
      <c r="C5616" t="s">
        <v>109</v>
      </c>
      <c r="D5616" t="s">
        <v>14</v>
      </c>
      <c r="E5616" t="s">
        <v>34</v>
      </c>
      <c r="F5616">
        <v>2020</v>
      </c>
      <c r="G5616">
        <v>127.667</v>
      </c>
      <c r="K5616" t="s">
        <v>16</v>
      </c>
    </row>
    <row r="5617" spans="1:11" x14ac:dyDescent="0.25">
      <c r="A5617" t="s">
        <v>291</v>
      </c>
      <c r="B5617" t="s">
        <v>12</v>
      </c>
      <c r="C5617" t="s">
        <v>109</v>
      </c>
      <c r="D5617" t="s">
        <v>14</v>
      </c>
      <c r="E5617" t="s">
        <v>80</v>
      </c>
      <c r="F5617">
        <v>2020</v>
      </c>
      <c r="G5617">
        <v>403.52199999999999</v>
      </c>
      <c r="K5617" t="s">
        <v>16</v>
      </c>
    </row>
    <row r="5618" spans="1:11" x14ac:dyDescent="0.25">
      <c r="A5618" t="s">
        <v>291</v>
      </c>
      <c r="B5618" t="s">
        <v>12</v>
      </c>
      <c r="C5618" t="s">
        <v>109</v>
      </c>
      <c r="D5618" t="s">
        <v>14</v>
      </c>
      <c r="E5618" t="s">
        <v>35</v>
      </c>
      <c r="F5618">
        <v>2020</v>
      </c>
      <c r="G5618">
        <v>94.647999999999996</v>
      </c>
      <c r="K5618" t="s">
        <v>16</v>
      </c>
    </row>
    <row r="5619" spans="1:11" x14ac:dyDescent="0.25">
      <c r="A5619" t="s">
        <v>291</v>
      </c>
      <c r="B5619" t="s">
        <v>12</v>
      </c>
      <c r="C5619" t="s">
        <v>109</v>
      </c>
      <c r="D5619" t="s">
        <v>14</v>
      </c>
      <c r="E5619" t="s">
        <v>36</v>
      </c>
      <c r="F5619">
        <v>2020</v>
      </c>
      <c r="G5619">
        <v>39.610999999999997</v>
      </c>
      <c r="K5619" t="s">
        <v>16</v>
      </c>
    </row>
    <row r="5620" spans="1:11" x14ac:dyDescent="0.25">
      <c r="A5620" t="s">
        <v>291</v>
      </c>
      <c r="B5620" t="s">
        <v>12</v>
      </c>
      <c r="C5620" t="s">
        <v>109</v>
      </c>
      <c r="D5620" t="s">
        <v>14</v>
      </c>
      <c r="E5620" t="s">
        <v>110</v>
      </c>
      <c r="F5620">
        <v>2020</v>
      </c>
      <c r="G5620">
        <v>40.542000000000002</v>
      </c>
      <c r="K5620" t="s">
        <v>16</v>
      </c>
    </row>
    <row r="5621" spans="1:11" x14ac:dyDescent="0.25">
      <c r="A5621" t="s">
        <v>291</v>
      </c>
      <c r="B5621" t="s">
        <v>12</v>
      </c>
      <c r="C5621" t="s">
        <v>109</v>
      </c>
      <c r="D5621" t="s">
        <v>14</v>
      </c>
      <c r="E5621" t="s">
        <v>81</v>
      </c>
      <c r="F5621">
        <v>2020</v>
      </c>
      <c r="G5621">
        <v>28.175000000000001</v>
      </c>
      <c r="K5621" t="s">
        <v>16</v>
      </c>
    </row>
    <row r="5622" spans="1:11" x14ac:dyDescent="0.25">
      <c r="A5622" t="s">
        <v>291</v>
      </c>
      <c r="B5622" t="s">
        <v>12</v>
      </c>
      <c r="C5622" t="s">
        <v>109</v>
      </c>
      <c r="D5622" t="s">
        <v>14</v>
      </c>
      <c r="E5622" t="s">
        <v>37</v>
      </c>
      <c r="F5622">
        <v>2020</v>
      </c>
      <c r="G5622">
        <v>99.400999999999996</v>
      </c>
      <c r="K5622" t="s">
        <v>16</v>
      </c>
    </row>
    <row r="5623" spans="1:11" x14ac:dyDescent="0.25">
      <c r="A5623" t="s">
        <v>291</v>
      </c>
      <c r="B5623" t="s">
        <v>12</v>
      </c>
      <c r="C5623" t="s">
        <v>109</v>
      </c>
      <c r="D5623" t="s">
        <v>14</v>
      </c>
      <c r="E5623" t="s">
        <v>38</v>
      </c>
      <c r="F5623">
        <v>2020</v>
      </c>
      <c r="G5623">
        <v>66.593000000000004</v>
      </c>
      <c r="K5623" t="s">
        <v>16</v>
      </c>
    </row>
    <row r="5624" spans="1:11" x14ac:dyDescent="0.25">
      <c r="A5624" t="s">
        <v>291</v>
      </c>
      <c r="B5624" t="s">
        <v>12</v>
      </c>
      <c r="C5624" t="s">
        <v>109</v>
      </c>
      <c r="D5624" t="s">
        <v>14</v>
      </c>
      <c r="E5624" t="s">
        <v>82</v>
      </c>
      <c r="F5624">
        <v>2020</v>
      </c>
      <c r="G5624">
        <v>97.048000000000002</v>
      </c>
      <c r="K5624" t="s">
        <v>16</v>
      </c>
    </row>
    <row r="5625" spans="1:11" x14ac:dyDescent="0.25">
      <c r="A5625" t="s">
        <v>291</v>
      </c>
      <c r="B5625" t="s">
        <v>12</v>
      </c>
      <c r="C5625" t="s">
        <v>109</v>
      </c>
      <c r="D5625" t="s">
        <v>14</v>
      </c>
      <c r="E5625" t="s">
        <v>39</v>
      </c>
      <c r="F5625">
        <v>2020</v>
      </c>
      <c r="G5625">
        <v>80.938999999999993</v>
      </c>
      <c r="K5625" t="s">
        <v>16</v>
      </c>
    </row>
    <row r="5626" spans="1:11" x14ac:dyDescent="0.25">
      <c r="A5626" t="s">
        <v>291</v>
      </c>
      <c r="B5626" t="s">
        <v>12</v>
      </c>
      <c r="C5626" t="s">
        <v>109</v>
      </c>
      <c r="D5626" t="s">
        <v>14</v>
      </c>
      <c r="E5626" t="s">
        <v>83</v>
      </c>
      <c r="F5626">
        <v>2020</v>
      </c>
      <c r="G5626">
        <v>29.635000000000002</v>
      </c>
      <c r="K5626" t="s">
        <v>16</v>
      </c>
    </row>
    <row r="5627" spans="1:11" x14ac:dyDescent="0.25">
      <c r="A5627" t="s">
        <v>291</v>
      </c>
      <c r="B5627" t="s">
        <v>12</v>
      </c>
      <c r="C5627" t="s">
        <v>109</v>
      </c>
      <c r="D5627" t="s">
        <v>14</v>
      </c>
      <c r="E5627" t="s">
        <v>40</v>
      </c>
      <c r="F5627">
        <v>2020</v>
      </c>
      <c r="G5627">
        <v>1.429</v>
      </c>
      <c r="H5627" t="s">
        <v>21</v>
      </c>
      <c r="K5627" t="s">
        <v>16</v>
      </c>
    </row>
    <row r="5628" spans="1:11" x14ac:dyDescent="0.25">
      <c r="A5628" t="s">
        <v>291</v>
      </c>
      <c r="B5628" t="s">
        <v>12</v>
      </c>
      <c r="C5628" t="s">
        <v>109</v>
      </c>
      <c r="D5628" t="s">
        <v>14</v>
      </c>
      <c r="E5628" t="s">
        <v>84</v>
      </c>
      <c r="F5628">
        <v>2020</v>
      </c>
      <c r="G5628">
        <v>23.411999999999999</v>
      </c>
      <c r="K5628" t="s">
        <v>16</v>
      </c>
    </row>
    <row r="5629" spans="1:11" x14ac:dyDescent="0.25">
      <c r="A5629" t="s">
        <v>291</v>
      </c>
      <c r="B5629" t="s">
        <v>12</v>
      </c>
      <c r="C5629" t="s">
        <v>109</v>
      </c>
      <c r="D5629" t="s">
        <v>14</v>
      </c>
      <c r="E5629" t="s">
        <v>85</v>
      </c>
      <c r="F5629">
        <v>2020</v>
      </c>
      <c r="G5629">
        <v>3.633</v>
      </c>
      <c r="K5629" t="s">
        <v>16</v>
      </c>
    </row>
    <row r="5630" spans="1:11" x14ac:dyDescent="0.25">
      <c r="A5630" t="s">
        <v>291</v>
      </c>
      <c r="B5630" t="s">
        <v>12</v>
      </c>
      <c r="C5630" t="s">
        <v>109</v>
      </c>
      <c r="D5630" t="s">
        <v>14</v>
      </c>
      <c r="E5630" t="s">
        <v>86</v>
      </c>
      <c r="F5630">
        <v>2020</v>
      </c>
      <c r="G5630">
        <v>3166.2429999999999</v>
      </c>
      <c r="K5630" t="s">
        <v>16</v>
      </c>
    </row>
    <row r="5631" spans="1:11" x14ac:dyDescent="0.25">
      <c r="A5631" t="s">
        <v>291</v>
      </c>
      <c r="B5631" t="s">
        <v>12</v>
      </c>
      <c r="C5631" t="s">
        <v>109</v>
      </c>
      <c r="D5631" t="s">
        <v>14</v>
      </c>
      <c r="E5631" t="s">
        <v>41</v>
      </c>
      <c r="F5631">
        <v>2020</v>
      </c>
      <c r="G5631">
        <v>233.55699999999999</v>
      </c>
      <c r="K5631" t="s">
        <v>16</v>
      </c>
    </row>
    <row r="5632" spans="1:11" x14ac:dyDescent="0.25">
      <c r="A5632" t="s">
        <v>291</v>
      </c>
      <c r="B5632" t="s">
        <v>12</v>
      </c>
      <c r="C5632" t="s">
        <v>109</v>
      </c>
      <c r="D5632" t="s">
        <v>14</v>
      </c>
      <c r="E5632" t="s">
        <v>42</v>
      </c>
      <c r="F5632">
        <v>2020</v>
      </c>
      <c r="G5632">
        <v>299.762</v>
      </c>
      <c r="K5632" t="s">
        <v>16</v>
      </c>
    </row>
    <row r="5633" spans="1:11" x14ac:dyDescent="0.25">
      <c r="A5633" t="s">
        <v>291</v>
      </c>
      <c r="B5633" t="s">
        <v>12</v>
      </c>
      <c r="C5633" t="s">
        <v>109</v>
      </c>
      <c r="D5633" t="s">
        <v>14</v>
      </c>
      <c r="E5633" t="s">
        <v>87</v>
      </c>
      <c r="F5633">
        <v>2020</v>
      </c>
      <c r="G5633">
        <v>461.24900000000002</v>
      </c>
      <c r="K5633" t="s">
        <v>16</v>
      </c>
    </row>
    <row r="5634" spans="1:11" x14ac:dyDescent="0.25">
      <c r="A5634" t="s">
        <v>291</v>
      </c>
      <c r="B5634" t="s">
        <v>12</v>
      </c>
      <c r="C5634" t="s">
        <v>109</v>
      </c>
      <c r="D5634" t="s">
        <v>14</v>
      </c>
      <c r="E5634" t="s">
        <v>43</v>
      </c>
      <c r="F5634">
        <v>2020</v>
      </c>
      <c r="G5634">
        <v>492.72300000000001</v>
      </c>
      <c r="K5634" t="s">
        <v>16</v>
      </c>
    </row>
    <row r="5635" spans="1:11" x14ac:dyDescent="0.25">
      <c r="A5635" t="s">
        <v>291</v>
      </c>
      <c r="B5635" t="s">
        <v>12</v>
      </c>
      <c r="C5635" t="s">
        <v>109</v>
      </c>
      <c r="D5635" t="s">
        <v>14</v>
      </c>
      <c r="E5635" t="s">
        <v>44</v>
      </c>
      <c r="F5635">
        <v>2020</v>
      </c>
      <c r="G5635">
        <v>7127.076</v>
      </c>
      <c r="K5635" t="s">
        <v>16</v>
      </c>
    </row>
    <row r="5636" spans="1:11" x14ac:dyDescent="0.25">
      <c r="A5636" t="s">
        <v>291</v>
      </c>
      <c r="B5636" t="s">
        <v>12</v>
      </c>
      <c r="C5636" t="s">
        <v>109</v>
      </c>
      <c r="D5636" t="s">
        <v>14</v>
      </c>
      <c r="E5636" t="s">
        <v>45</v>
      </c>
      <c r="F5636">
        <v>2020</v>
      </c>
      <c r="G5636">
        <v>2413.386</v>
      </c>
      <c r="K5636" t="s">
        <v>16</v>
      </c>
    </row>
    <row r="5637" spans="1:11" x14ac:dyDescent="0.25">
      <c r="A5637" t="s">
        <v>291</v>
      </c>
      <c r="B5637" t="s">
        <v>12</v>
      </c>
      <c r="C5637" t="s">
        <v>109</v>
      </c>
      <c r="D5637" t="s">
        <v>14</v>
      </c>
      <c r="E5637" t="s">
        <v>46</v>
      </c>
      <c r="F5637">
        <v>2020</v>
      </c>
      <c r="G5637">
        <v>52.436999999999998</v>
      </c>
      <c r="K5637" t="s">
        <v>16</v>
      </c>
    </row>
    <row r="5638" spans="1:11" x14ac:dyDescent="0.25">
      <c r="A5638" t="s">
        <v>291</v>
      </c>
      <c r="B5638" t="s">
        <v>12</v>
      </c>
      <c r="C5638" t="s">
        <v>109</v>
      </c>
      <c r="D5638" t="s">
        <v>14</v>
      </c>
      <c r="E5638" t="s">
        <v>88</v>
      </c>
      <c r="F5638">
        <v>2020</v>
      </c>
      <c r="G5638">
        <v>30.696000000000002</v>
      </c>
      <c r="K5638" t="s">
        <v>16</v>
      </c>
    </row>
    <row r="5639" spans="1:11" x14ac:dyDescent="0.25">
      <c r="A5639" t="s">
        <v>291</v>
      </c>
      <c r="B5639" t="s">
        <v>12</v>
      </c>
      <c r="C5639" t="s">
        <v>109</v>
      </c>
      <c r="D5639" t="s">
        <v>14</v>
      </c>
      <c r="E5639" t="s">
        <v>89</v>
      </c>
      <c r="F5639">
        <v>2020</v>
      </c>
      <c r="G5639">
        <v>342.13</v>
      </c>
      <c r="K5639" t="s">
        <v>16</v>
      </c>
    </row>
    <row r="5640" spans="1:11" x14ac:dyDescent="0.25">
      <c r="A5640" t="s">
        <v>291</v>
      </c>
      <c r="B5640" t="s">
        <v>12</v>
      </c>
      <c r="C5640" t="s">
        <v>109</v>
      </c>
      <c r="D5640" t="s">
        <v>14</v>
      </c>
      <c r="E5640" t="s">
        <v>90</v>
      </c>
      <c r="F5640">
        <v>2020</v>
      </c>
      <c r="G5640">
        <v>93.638999999999996</v>
      </c>
      <c r="K5640" t="s">
        <v>16</v>
      </c>
    </row>
    <row r="5641" spans="1:11" x14ac:dyDescent="0.25">
      <c r="A5641" t="s">
        <v>291</v>
      </c>
      <c r="B5641" t="s">
        <v>12</v>
      </c>
      <c r="C5641" t="s">
        <v>109</v>
      </c>
      <c r="D5641" t="s">
        <v>14</v>
      </c>
      <c r="E5641" t="s">
        <v>47</v>
      </c>
      <c r="F5641">
        <v>2020</v>
      </c>
      <c r="G5641">
        <v>194.291</v>
      </c>
      <c r="K5641" t="s">
        <v>16</v>
      </c>
    </row>
    <row r="5642" spans="1:11" x14ac:dyDescent="0.25">
      <c r="A5642" t="s">
        <v>291</v>
      </c>
      <c r="B5642" t="s">
        <v>12</v>
      </c>
      <c r="C5642" t="s">
        <v>109</v>
      </c>
      <c r="D5642" t="s">
        <v>14</v>
      </c>
      <c r="E5642" t="s">
        <v>48</v>
      </c>
      <c r="F5642">
        <v>2020</v>
      </c>
      <c r="G5642">
        <v>1273.8689999999999</v>
      </c>
      <c r="K5642" t="s">
        <v>16</v>
      </c>
    </row>
    <row r="5643" spans="1:11" x14ac:dyDescent="0.25">
      <c r="A5643" t="s">
        <v>291</v>
      </c>
      <c r="B5643" t="s">
        <v>12</v>
      </c>
      <c r="C5643" t="s">
        <v>109</v>
      </c>
      <c r="D5643" t="s">
        <v>14</v>
      </c>
      <c r="E5643" t="s">
        <v>49</v>
      </c>
      <c r="F5643">
        <v>2020</v>
      </c>
      <c r="G5643">
        <v>18.195</v>
      </c>
      <c r="K5643" t="s">
        <v>16</v>
      </c>
    </row>
    <row r="5644" spans="1:11" x14ac:dyDescent="0.25">
      <c r="A5644" t="s">
        <v>291</v>
      </c>
      <c r="B5644" t="s">
        <v>12</v>
      </c>
      <c r="C5644" t="s">
        <v>109</v>
      </c>
      <c r="D5644" t="s">
        <v>14</v>
      </c>
      <c r="E5644" t="s">
        <v>50</v>
      </c>
      <c r="F5644">
        <v>2020</v>
      </c>
      <c r="G5644">
        <v>6.681</v>
      </c>
      <c r="K5644" t="s">
        <v>16</v>
      </c>
    </row>
    <row r="5645" spans="1:11" x14ac:dyDescent="0.25">
      <c r="A5645" t="s">
        <v>291</v>
      </c>
      <c r="B5645" t="s">
        <v>12</v>
      </c>
      <c r="C5645" t="s">
        <v>109</v>
      </c>
      <c r="D5645" t="s">
        <v>14</v>
      </c>
      <c r="E5645" t="s">
        <v>51</v>
      </c>
      <c r="F5645">
        <v>2020</v>
      </c>
      <c r="G5645">
        <v>19.053999999999998</v>
      </c>
      <c r="K5645" t="s">
        <v>16</v>
      </c>
    </row>
    <row r="5646" spans="1:11" x14ac:dyDescent="0.25">
      <c r="A5646" t="s">
        <v>291</v>
      </c>
      <c r="B5646" t="s">
        <v>12</v>
      </c>
      <c r="C5646" t="s">
        <v>109</v>
      </c>
      <c r="D5646" t="s">
        <v>14</v>
      </c>
      <c r="E5646" t="s">
        <v>52</v>
      </c>
      <c r="F5646">
        <v>2020</v>
      </c>
      <c r="G5646">
        <v>156.583</v>
      </c>
      <c r="K5646" t="s">
        <v>16</v>
      </c>
    </row>
    <row r="5647" spans="1:11" x14ac:dyDescent="0.25">
      <c r="A5647" t="s">
        <v>291</v>
      </c>
      <c r="B5647" t="s">
        <v>12</v>
      </c>
      <c r="C5647" t="s">
        <v>109</v>
      </c>
      <c r="D5647" t="s">
        <v>14</v>
      </c>
      <c r="E5647" t="s">
        <v>91</v>
      </c>
      <c r="F5647">
        <v>2020</v>
      </c>
      <c r="G5647">
        <v>100.143</v>
      </c>
      <c r="K5647" t="s">
        <v>16</v>
      </c>
    </row>
    <row r="5648" spans="1:11" x14ac:dyDescent="0.25">
      <c r="A5648" t="s">
        <v>291</v>
      </c>
      <c r="B5648" t="s">
        <v>12</v>
      </c>
      <c r="C5648" t="s">
        <v>109</v>
      </c>
      <c r="D5648" t="s">
        <v>14</v>
      </c>
      <c r="E5648" t="s">
        <v>92</v>
      </c>
      <c r="F5648">
        <v>2020</v>
      </c>
      <c r="G5648">
        <v>48.991</v>
      </c>
      <c r="K5648" t="s">
        <v>16</v>
      </c>
    </row>
    <row r="5649" spans="1:11" x14ac:dyDescent="0.25">
      <c r="A5649" t="s">
        <v>291</v>
      </c>
      <c r="B5649" t="s">
        <v>12</v>
      </c>
      <c r="C5649" t="s">
        <v>109</v>
      </c>
      <c r="D5649" t="s">
        <v>14</v>
      </c>
      <c r="E5649" t="s">
        <v>53</v>
      </c>
      <c r="F5649">
        <v>2020</v>
      </c>
      <c r="G5649">
        <v>443.041</v>
      </c>
      <c r="K5649" t="s">
        <v>16</v>
      </c>
    </row>
    <row r="5650" spans="1:11" x14ac:dyDescent="0.25">
      <c r="A5650" t="s">
        <v>291</v>
      </c>
      <c r="B5650" t="s">
        <v>12</v>
      </c>
      <c r="C5650" t="s">
        <v>109</v>
      </c>
      <c r="D5650" t="s">
        <v>14</v>
      </c>
      <c r="E5650" t="s">
        <v>93</v>
      </c>
      <c r="F5650">
        <v>2020</v>
      </c>
      <c r="G5650">
        <v>69.12</v>
      </c>
      <c r="K5650" t="s">
        <v>16</v>
      </c>
    </row>
    <row r="5651" spans="1:11" x14ac:dyDescent="0.25">
      <c r="A5651" t="s">
        <v>291</v>
      </c>
      <c r="B5651" t="s">
        <v>12</v>
      </c>
      <c r="C5651" t="s">
        <v>109</v>
      </c>
      <c r="D5651" t="s">
        <v>14</v>
      </c>
      <c r="E5651" t="s">
        <v>94</v>
      </c>
      <c r="F5651">
        <v>2020</v>
      </c>
      <c r="G5651">
        <v>43.600999999999999</v>
      </c>
      <c r="K5651" t="s">
        <v>16</v>
      </c>
    </row>
    <row r="5652" spans="1:11" x14ac:dyDescent="0.25">
      <c r="A5652" t="s">
        <v>291</v>
      </c>
      <c r="B5652" t="s">
        <v>12</v>
      </c>
      <c r="C5652" t="s">
        <v>109</v>
      </c>
      <c r="D5652" t="s">
        <v>14</v>
      </c>
      <c r="E5652" t="s">
        <v>54</v>
      </c>
      <c r="F5652">
        <v>2020</v>
      </c>
      <c r="G5652">
        <v>191.977</v>
      </c>
      <c r="K5652" t="s">
        <v>16</v>
      </c>
    </row>
    <row r="5653" spans="1:11" x14ac:dyDescent="0.25">
      <c r="A5653" t="s">
        <v>291</v>
      </c>
      <c r="B5653" t="s">
        <v>12</v>
      </c>
      <c r="C5653" t="s">
        <v>109</v>
      </c>
      <c r="D5653" t="s">
        <v>14</v>
      </c>
      <c r="E5653" t="s">
        <v>95</v>
      </c>
      <c r="F5653">
        <v>2020</v>
      </c>
      <c r="G5653">
        <v>115.902</v>
      </c>
      <c r="K5653" t="s">
        <v>16</v>
      </c>
    </row>
    <row r="5654" spans="1:11" x14ac:dyDescent="0.25">
      <c r="A5654" t="s">
        <v>291</v>
      </c>
      <c r="B5654" t="s">
        <v>12</v>
      </c>
      <c r="C5654" t="s">
        <v>109</v>
      </c>
      <c r="D5654" t="s">
        <v>14</v>
      </c>
      <c r="E5654" t="s">
        <v>96</v>
      </c>
      <c r="F5654">
        <v>2020</v>
      </c>
      <c r="G5654">
        <v>21.329000000000001</v>
      </c>
      <c r="K5654" t="s">
        <v>16</v>
      </c>
    </row>
    <row r="5655" spans="1:11" x14ac:dyDescent="0.25">
      <c r="A5655" t="s">
        <v>291</v>
      </c>
      <c r="B5655" t="s">
        <v>12</v>
      </c>
      <c r="C5655" t="s">
        <v>109</v>
      </c>
      <c r="D5655" t="s">
        <v>14</v>
      </c>
      <c r="E5655" t="s">
        <v>97</v>
      </c>
      <c r="F5655">
        <v>2020</v>
      </c>
      <c r="G5655">
        <v>30.257000000000001</v>
      </c>
      <c r="K5655" t="s">
        <v>16</v>
      </c>
    </row>
    <row r="5656" spans="1:11" x14ac:dyDescent="0.25">
      <c r="A5656" t="s">
        <v>291</v>
      </c>
      <c r="B5656" t="s">
        <v>12</v>
      </c>
      <c r="C5656" t="s">
        <v>109</v>
      </c>
      <c r="D5656" t="s">
        <v>14</v>
      </c>
      <c r="E5656" t="s">
        <v>55</v>
      </c>
      <c r="F5656">
        <v>2020</v>
      </c>
      <c r="G5656">
        <v>16.558</v>
      </c>
      <c r="K5656" t="s">
        <v>16</v>
      </c>
    </row>
    <row r="5657" spans="1:11" x14ac:dyDescent="0.25">
      <c r="A5657" t="s">
        <v>291</v>
      </c>
      <c r="B5657" t="s">
        <v>12</v>
      </c>
      <c r="C5657" t="s">
        <v>109</v>
      </c>
      <c r="D5657" t="s">
        <v>14</v>
      </c>
      <c r="E5657" t="s">
        <v>98</v>
      </c>
      <c r="F5657">
        <v>2020</v>
      </c>
      <c r="G5657">
        <v>30.981999999999999</v>
      </c>
      <c r="K5657" t="s">
        <v>16</v>
      </c>
    </row>
    <row r="5658" spans="1:11" x14ac:dyDescent="0.25">
      <c r="A5658" t="s">
        <v>291</v>
      </c>
      <c r="B5658" t="s">
        <v>12</v>
      </c>
      <c r="C5658" t="s">
        <v>109</v>
      </c>
      <c r="D5658" t="s">
        <v>14</v>
      </c>
      <c r="E5658" t="s">
        <v>99</v>
      </c>
      <c r="F5658">
        <v>2020</v>
      </c>
      <c r="G5658">
        <v>37.805999999999997</v>
      </c>
      <c r="K5658" t="s">
        <v>16</v>
      </c>
    </row>
    <row r="5659" spans="1:11" x14ac:dyDescent="0.25">
      <c r="A5659" t="s">
        <v>291</v>
      </c>
      <c r="B5659" t="s">
        <v>12</v>
      </c>
      <c r="C5659" t="s">
        <v>109</v>
      </c>
      <c r="D5659" t="s">
        <v>14</v>
      </c>
      <c r="E5659" t="s">
        <v>100</v>
      </c>
      <c r="F5659">
        <v>2020</v>
      </c>
      <c r="G5659">
        <v>7.4880000000000004</v>
      </c>
      <c r="K5659" t="s">
        <v>16</v>
      </c>
    </row>
    <row r="5660" spans="1:11" x14ac:dyDescent="0.25">
      <c r="A5660" t="s">
        <v>291</v>
      </c>
      <c r="B5660" t="s">
        <v>12</v>
      </c>
      <c r="C5660" t="s">
        <v>109</v>
      </c>
      <c r="D5660" t="s">
        <v>14</v>
      </c>
      <c r="E5660" t="s">
        <v>56</v>
      </c>
      <c r="F5660">
        <v>2020</v>
      </c>
      <c r="G5660">
        <v>13.629</v>
      </c>
      <c r="K5660" t="s">
        <v>16</v>
      </c>
    </row>
    <row r="5661" spans="1:11" x14ac:dyDescent="0.25">
      <c r="A5661" t="s">
        <v>291</v>
      </c>
      <c r="B5661" t="s">
        <v>12</v>
      </c>
      <c r="C5661" t="s">
        <v>109</v>
      </c>
      <c r="D5661" t="s">
        <v>14</v>
      </c>
      <c r="E5661" t="s">
        <v>101</v>
      </c>
      <c r="F5661">
        <v>2020</v>
      </c>
      <c r="G5661">
        <v>62.423000000000002</v>
      </c>
      <c r="K5661" t="s">
        <v>16</v>
      </c>
    </row>
    <row r="5662" spans="1:11" x14ac:dyDescent="0.25">
      <c r="A5662" t="s">
        <v>291</v>
      </c>
      <c r="B5662" t="s">
        <v>12</v>
      </c>
      <c r="C5662" t="s">
        <v>109</v>
      </c>
      <c r="D5662" t="s">
        <v>14</v>
      </c>
      <c r="E5662" t="s">
        <v>102</v>
      </c>
      <c r="F5662">
        <v>2020</v>
      </c>
      <c r="G5662">
        <v>44.393000000000001</v>
      </c>
      <c r="K5662" t="s">
        <v>16</v>
      </c>
    </row>
    <row r="5663" spans="1:11" x14ac:dyDescent="0.25">
      <c r="A5663" t="s">
        <v>291</v>
      </c>
      <c r="B5663" t="s">
        <v>12</v>
      </c>
      <c r="C5663" t="s">
        <v>109</v>
      </c>
      <c r="D5663" t="s">
        <v>14</v>
      </c>
      <c r="E5663" t="s">
        <v>57</v>
      </c>
      <c r="F5663">
        <v>2020</v>
      </c>
      <c r="G5663">
        <v>501.00900000000001</v>
      </c>
      <c r="K5663" t="s">
        <v>16</v>
      </c>
    </row>
    <row r="5664" spans="1:11" x14ac:dyDescent="0.25">
      <c r="A5664" t="s">
        <v>291</v>
      </c>
      <c r="B5664" t="s">
        <v>12</v>
      </c>
      <c r="C5664" t="s">
        <v>109</v>
      </c>
      <c r="D5664" t="s">
        <v>14</v>
      </c>
      <c r="E5664" t="s">
        <v>103</v>
      </c>
      <c r="F5664">
        <v>2020</v>
      </c>
      <c r="G5664">
        <v>129.786</v>
      </c>
      <c r="K5664" t="s">
        <v>16</v>
      </c>
    </row>
    <row r="5665" spans="1:11" x14ac:dyDescent="0.25">
      <c r="A5665" t="s">
        <v>291</v>
      </c>
      <c r="B5665" t="s">
        <v>12</v>
      </c>
      <c r="C5665" t="s">
        <v>109</v>
      </c>
      <c r="D5665" t="s">
        <v>14</v>
      </c>
      <c r="E5665" t="s">
        <v>58</v>
      </c>
      <c r="F5665">
        <v>2020</v>
      </c>
      <c r="G5665">
        <v>857.67600000000004</v>
      </c>
      <c r="K5665" t="s">
        <v>16</v>
      </c>
    </row>
    <row r="5666" spans="1:11" x14ac:dyDescent="0.25">
      <c r="A5666" t="s">
        <v>291</v>
      </c>
      <c r="B5666" t="s">
        <v>12</v>
      </c>
      <c r="C5666" t="s">
        <v>109</v>
      </c>
      <c r="D5666" t="s">
        <v>14</v>
      </c>
      <c r="E5666" t="s">
        <v>59</v>
      </c>
      <c r="F5666">
        <v>2020</v>
      </c>
      <c r="G5666">
        <v>2563.3180000000002</v>
      </c>
      <c r="K5666" t="s">
        <v>16</v>
      </c>
    </row>
    <row r="5667" spans="1:11" x14ac:dyDescent="0.25">
      <c r="A5667" t="s">
        <v>291</v>
      </c>
      <c r="B5667" t="s">
        <v>12</v>
      </c>
      <c r="C5667" t="s">
        <v>109</v>
      </c>
      <c r="D5667" t="s">
        <v>14</v>
      </c>
      <c r="E5667" t="s">
        <v>60</v>
      </c>
      <c r="F5667">
        <v>2020</v>
      </c>
      <c r="G5667">
        <v>1286.058</v>
      </c>
      <c r="K5667" t="s">
        <v>16</v>
      </c>
    </row>
    <row r="5668" spans="1:11" x14ac:dyDescent="0.25">
      <c r="A5668" t="s">
        <v>291</v>
      </c>
      <c r="B5668" t="s">
        <v>12</v>
      </c>
      <c r="C5668" t="s">
        <v>109</v>
      </c>
      <c r="D5668" t="s">
        <v>14</v>
      </c>
      <c r="E5668" t="s">
        <v>61</v>
      </c>
      <c r="F5668">
        <v>2020</v>
      </c>
      <c r="G5668">
        <v>505.68799999999999</v>
      </c>
      <c r="K5668" t="s">
        <v>16</v>
      </c>
    </row>
    <row r="5669" spans="1:11" x14ac:dyDescent="0.25">
      <c r="A5669" t="s">
        <v>291</v>
      </c>
      <c r="B5669" t="s">
        <v>12</v>
      </c>
      <c r="C5669" t="s">
        <v>109</v>
      </c>
      <c r="D5669" t="s">
        <v>14</v>
      </c>
      <c r="E5669" t="s">
        <v>62</v>
      </c>
      <c r="F5669">
        <v>2020</v>
      </c>
      <c r="G5669">
        <v>26.731000000000002</v>
      </c>
      <c r="K5669" t="s">
        <v>16</v>
      </c>
    </row>
    <row r="5670" spans="1:11" x14ac:dyDescent="0.25">
      <c r="A5670" t="s">
        <v>291</v>
      </c>
      <c r="B5670" t="s">
        <v>12</v>
      </c>
      <c r="C5670" t="s">
        <v>109</v>
      </c>
      <c r="D5670" t="s">
        <v>14</v>
      </c>
      <c r="E5670" t="s">
        <v>104</v>
      </c>
      <c r="F5670">
        <v>2020</v>
      </c>
      <c r="G5670">
        <v>9.9469999999999992</v>
      </c>
      <c r="K5670" t="s">
        <v>16</v>
      </c>
    </row>
    <row r="5671" spans="1:11" x14ac:dyDescent="0.25">
      <c r="A5671" t="s">
        <v>291</v>
      </c>
      <c r="B5671" t="s">
        <v>12</v>
      </c>
      <c r="C5671" t="s">
        <v>109</v>
      </c>
      <c r="D5671" t="s">
        <v>14</v>
      </c>
      <c r="E5671" t="s">
        <v>105</v>
      </c>
      <c r="F5671">
        <v>2020</v>
      </c>
      <c r="G5671">
        <v>36.064999999999998</v>
      </c>
      <c r="K5671" t="s">
        <v>16</v>
      </c>
    </row>
    <row r="5672" spans="1:11" x14ac:dyDescent="0.25">
      <c r="A5672" t="s">
        <v>291</v>
      </c>
      <c r="B5672" t="s">
        <v>12</v>
      </c>
      <c r="C5672" t="s">
        <v>109</v>
      </c>
      <c r="D5672" t="s">
        <v>14</v>
      </c>
      <c r="E5672" t="s">
        <v>63</v>
      </c>
      <c r="F5672">
        <v>2020</v>
      </c>
      <c r="G5672">
        <v>4.38</v>
      </c>
      <c r="K5672" t="s">
        <v>16</v>
      </c>
    </row>
    <row r="5673" spans="1:11" x14ac:dyDescent="0.25">
      <c r="A5673" t="s">
        <v>291</v>
      </c>
      <c r="B5673" t="s">
        <v>12</v>
      </c>
      <c r="C5673" t="s">
        <v>109</v>
      </c>
      <c r="D5673" t="s">
        <v>14</v>
      </c>
      <c r="E5673" t="s">
        <v>106</v>
      </c>
      <c r="F5673">
        <v>2020</v>
      </c>
      <c r="G5673">
        <v>121.751</v>
      </c>
      <c r="K5673" t="s">
        <v>16</v>
      </c>
    </row>
    <row r="5674" spans="1:11" x14ac:dyDescent="0.25">
      <c r="A5674" t="s">
        <v>291</v>
      </c>
      <c r="B5674" t="s">
        <v>12</v>
      </c>
      <c r="C5674" t="s">
        <v>109</v>
      </c>
      <c r="D5674" t="s">
        <v>14</v>
      </c>
      <c r="E5674" t="s">
        <v>64</v>
      </c>
      <c r="F5674">
        <v>2020</v>
      </c>
      <c r="G5674">
        <v>68.22</v>
      </c>
      <c r="K5674" t="s">
        <v>16</v>
      </c>
    </row>
    <row r="5675" spans="1:11" x14ac:dyDescent="0.25">
      <c r="A5675" t="s">
        <v>291</v>
      </c>
      <c r="B5675" t="s">
        <v>12</v>
      </c>
      <c r="C5675" t="s">
        <v>109</v>
      </c>
      <c r="D5675" t="s">
        <v>14</v>
      </c>
      <c r="E5675" t="s">
        <v>65</v>
      </c>
      <c r="F5675">
        <v>2020</v>
      </c>
      <c r="G5675">
        <v>93.619</v>
      </c>
      <c r="K5675" t="s">
        <v>16</v>
      </c>
    </row>
    <row r="5676" spans="1:11" x14ac:dyDescent="0.25">
      <c r="A5676" t="s">
        <v>291</v>
      </c>
      <c r="B5676" t="s">
        <v>12</v>
      </c>
      <c r="C5676" t="s">
        <v>109</v>
      </c>
      <c r="D5676" t="s">
        <v>14</v>
      </c>
      <c r="E5676" t="s">
        <v>66</v>
      </c>
      <c r="F5676">
        <v>2020</v>
      </c>
      <c r="G5676">
        <v>125.79600000000001</v>
      </c>
      <c r="K5676" t="s">
        <v>16</v>
      </c>
    </row>
    <row r="5677" spans="1:11" x14ac:dyDescent="0.25">
      <c r="A5677" t="s">
        <v>291</v>
      </c>
      <c r="B5677" t="s">
        <v>12</v>
      </c>
      <c r="C5677" t="s">
        <v>109</v>
      </c>
      <c r="D5677" t="s">
        <v>14</v>
      </c>
      <c r="E5677" t="s">
        <v>67</v>
      </c>
      <c r="F5677">
        <v>2020</v>
      </c>
      <c r="G5677">
        <v>936.60500000000002</v>
      </c>
      <c r="K5677" t="s">
        <v>16</v>
      </c>
    </row>
    <row r="5678" spans="1:11" x14ac:dyDescent="0.25">
      <c r="A5678" t="s">
        <v>291</v>
      </c>
      <c r="B5678" t="s">
        <v>12</v>
      </c>
      <c r="C5678" t="s">
        <v>109</v>
      </c>
      <c r="D5678" t="s">
        <v>14</v>
      </c>
      <c r="E5678" t="s">
        <v>68</v>
      </c>
      <c r="F5678">
        <v>2020</v>
      </c>
      <c r="G5678">
        <v>1189.6610000000001</v>
      </c>
      <c r="K5678" t="s">
        <v>16</v>
      </c>
    </row>
    <row r="5679" spans="1:11" x14ac:dyDescent="0.25">
      <c r="A5679" t="s">
        <v>291</v>
      </c>
      <c r="B5679" t="s">
        <v>12</v>
      </c>
      <c r="C5679" t="s">
        <v>109</v>
      </c>
      <c r="D5679" t="s">
        <v>14</v>
      </c>
      <c r="E5679" t="s">
        <v>69</v>
      </c>
      <c r="F5679">
        <v>2020</v>
      </c>
      <c r="G5679">
        <v>1.897</v>
      </c>
      <c r="H5679" t="s">
        <v>21</v>
      </c>
      <c r="K5679" t="s">
        <v>16</v>
      </c>
    </row>
    <row r="5680" spans="1:11" x14ac:dyDescent="0.25">
      <c r="A5680" t="s">
        <v>292</v>
      </c>
      <c r="B5680" t="s">
        <v>12</v>
      </c>
      <c r="C5680" t="s">
        <v>222</v>
      </c>
      <c r="D5680" t="s">
        <v>14</v>
      </c>
      <c r="E5680" t="s">
        <v>15</v>
      </c>
      <c r="F5680">
        <v>2014</v>
      </c>
      <c r="G5680">
        <v>8.8219999999999992</v>
      </c>
      <c r="K5680" t="s">
        <v>223</v>
      </c>
    </row>
    <row r="5681" spans="1:11" x14ac:dyDescent="0.25">
      <c r="A5681" t="s">
        <v>292</v>
      </c>
      <c r="B5681" t="s">
        <v>12</v>
      </c>
      <c r="C5681" t="s">
        <v>222</v>
      </c>
      <c r="D5681" t="s">
        <v>14</v>
      </c>
      <c r="E5681" t="s">
        <v>17</v>
      </c>
      <c r="F5681">
        <v>2014</v>
      </c>
      <c r="G5681">
        <v>0.17699999999999999</v>
      </c>
      <c r="K5681" t="s">
        <v>223</v>
      </c>
    </row>
    <row r="5682" spans="1:11" x14ac:dyDescent="0.25">
      <c r="A5682" t="s">
        <v>292</v>
      </c>
      <c r="B5682" t="s">
        <v>12</v>
      </c>
      <c r="C5682" t="s">
        <v>222</v>
      </c>
      <c r="D5682" t="s">
        <v>14</v>
      </c>
      <c r="E5682" t="s">
        <v>73</v>
      </c>
      <c r="F5682">
        <v>2014</v>
      </c>
      <c r="H5682" t="s">
        <v>21</v>
      </c>
      <c r="K5682" t="s">
        <v>223</v>
      </c>
    </row>
    <row r="5683" spans="1:11" x14ac:dyDescent="0.25">
      <c r="A5683" t="s">
        <v>292</v>
      </c>
      <c r="B5683" t="s">
        <v>12</v>
      </c>
      <c r="C5683" t="s">
        <v>222</v>
      </c>
      <c r="D5683" t="s">
        <v>14</v>
      </c>
      <c r="E5683" t="s">
        <v>18</v>
      </c>
      <c r="F5683">
        <v>2014</v>
      </c>
      <c r="G5683">
        <v>5.7000000000000002E-2</v>
      </c>
      <c r="H5683" t="s">
        <v>21</v>
      </c>
      <c r="K5683" t="s">
        <v>223</v>
      </c>
    </row>
    <row r="5684" spans="1:11" x14ac:dyDescent="0.25">
      <c r="A5684" t="s">
        <v>292</v>
      </c>
      <c r="B5684" t="s">
        <v>12</v>
      </c>
      <c r="C5684" t="s">
        <v>222</v>
      </c>
      <c r="D5684" t="s">
        <v>14</v>
      </c>
      <c r="E5684" t="s">
        <v>22</v>
      </c>
      <c r="F5684">
        <v>2014</v>
      </c>
      <c r="H5684" t="s">
        <v>21</v>
      </c>
      <c r="K5684" t="s">
        <v>223</v>
      </c>
    </row>
    <row r="5685" spans="1:11" x14ac:dyDescent="0.25">
      <c r="A5685" t="s">
        <v>292</v>
      </c>
      <c r="B5685" t="s">
        <v>12</v>
      </c>
      <c r="C5685" t="s">
        <v>222</v>
      </c>
      <c r="D5685" t="s">
        <v>14</v>
      </c>
      <c r="E5685" t="s">
        <v>23</v>
      </c>
      <c r="F5685">
        <v>2014</v>
      </c>
      <c r="H5685" t="s">
        <v>21</v>
      </c>
      <c r="K5685" t="s">
        <v>223</v>
      </c>
    </row>
    <row r="5686" spans="1:11" x14ac:dyDescent="0.25">
      <c r="A5686" t="s">
        <v>292</v>
      </c>
      <c r="B5686" t="s">
        <v>12</v>
      </c>
      <c r="C5686" t="s">
        <v>222</v>
      </c>
      <c r="D5686" t="s">
        <v>14</v>
      </c>
      <c r="E5686" t="s">
        <v>77</v>
      </c>
      <c r="F5686">
        <v>2014</v>
      </c>
      <c r="H5686" t="s">
        <v>21</v>
      </c>
      <c r="K5686" t="s">
        <v>223</v>
      </c>
    </row>
    <row r="5687" spans="1:11" x14ac:dyDescent="0.25">
      <c r="A5687" t="s">
        <v>292</v>
      </c>
      <c r="B5687" t="s">
        <v>12</v>
      </c>
      <c r="C5687" t="s">
        <v>222</v>
      </c>
      <c r="D5687" t="s">
        <v>14</v>
      </c>
      <c r="E5687" t="s">
        <v>34</v>
      </c>
      <c r="F5687">
        <v>2014</v>
      </c>
      <c r="H5687" t="s">
        <v>21</v>
      </c>
      <c r="K5687" t="s">
        <v>223</v>
      </c>
    </row>
    <row r="5688" spans="1:11" x14ac:dyDescent="0.25">
      <c r="A5688" t="s">
        <v>292</v>
      </c>
      <c r="B5688" t="s">
        <v>12</v>
      </c>
      <c r="C5688" t="s">
        <v>222</v>
      </c>
      <c r="D5688" t="s">
        <v>14</v>
      </c>
      <c r="E5688" t="s">
        <v>82</v>
      </c>
      <c r="F5688">
        <v>2014</v>
      </c>
      <c r="H5688" t="s">
        <v>21</v>
      </c>
      <c r="K5688" t="s">
        <v>223</v>
      </c>
    </row>
    <row r="5689" spans="1:11" x14ac:dyDescent="0.25">
      <c r="A5689" t="s">
        <v>292</v>
      </c>
      <c r="B5689" t="s">
        <v>12</v>
      </c>
      <c r="C5689" t="s">
        <v>222</v>
      </c>
      <c r="D5689" t="s">
        <v>14</v>
      </c>
      <c r="E5689" t="s">
        <v>39</v>
      </c>
      <c r="F5689">
        <v>2014</v>
      </c>
      <c r="G5689">
        <v>0.14199999999999999</v>
      </c>
      <c r="K5689" t="s">
        <v>223</v>
      </c>
    </row>
    <row r="5690" spans="1:11" x14ac:dyDescent="0.25">
      <c r="A5690" t="s">
        <v>292</v>
      </c>
      <c r="B5690" t="s">
        <v>12</v>
      </c>
      <c r="C5690" t="s">
        <v>222</v>
      </c>
      <c r="D5690" t="s">
        <v>14</v>
      </c>
      <c r="E5690" t="s">
        <v>83</v>
      </c>
      <c r="F5690">
        <v>2014</v>
      </c>
      <c r="G5690">
        <v>5.3999999999999999E-2</v>
      </c>
      <c r="H5690" t="s">
        <v>21</v>
      </c>
      <c r="K5690" t="s">
        <v>223</v>
      </c>
    </row>
    <row r="5691" spans="1:11" x14ac:dyDescent="0.25">
      <c r="A5691" t="s">
        <v>292</v>
      </c>
      <c r="B5691" t="s">
        <v>12</v>
      </c>
      <c r="C5691" t="s">
        <v>222</v>
      </c>
      <c r="D5691" t="s">
        <v>14</v>
      </c>
      <c r="E5691" t="s">
        <v>86</v>
      </c>
      <c r="F5691">
        <v>2014</v>
      </c>
      <c r="G5691">
        <v>0.32400000000000001</v>
      </c>
      <c r="K5691" t="s">
        <v>223</v>
      </c>
    </row>
    <row r="5692" spans="1:11" x14ac:dyDescent="0.25">
      <c r="A5692" t="s">
        <v>292</v>
      </c>
      <c r="B5692" t="s">
        <v>12</v>
      </c>
      <c r="C5692" t="s">
        <v>222</v>
      </c>
      <c r="D5692" t="s">
        <v>14</v>
      </c>
      <c r="E5692" t="s">
        <v>41</v>
      </c>
      <c r="F5692">
        <v>2014</v>
      </c>
      <c r="G5692">
        <v>4.8000000000000001E-2</v>
      </c>
      <c r="H5692" t="s">
        <v>21</v>
      </c>
      <c r="K5692" t="s">
        <v>223</v>
      </c>
    </row>
    <row r="5693" spans="1:11" x14ac:dyDescent="0.25">
      <c r="A5693" t="s">
        <v>292</v>
      </c>
      <c r="B5693" t="s">
        <v>12</v>
      </c>
      <c r="C5693" t="s">
        <v>222</v>
      </c>
      <c r="D5693" t="s">
        <v>14</v>
      </c>
      <c r="E5693" t="s">
        <v>42</v>
      </c>
      <c r="F5693">
        <v>2014</v>
      </c>
      <c r="H5693" t="s">
        <v>21</v>
      </c>
      <c r="K5693" t="s">
        <v>223</v>
      </c>
    </row>
    <row r="5694" spans="1:11" x14ac:dyDescent="0.25">
      <c r="A5694" t="s">
        <v>292</v>
      </c>
      <c r="B5694" t="s">
        <v>12</v>
      </c>
      <c r="C5694" t="s">
        <v>222</v>
      </c>
      <c r="D5694" t="s">
        <v>14</v>
      </c>
      <c r="E5694" t="s">
        <v>87</v>
      </c>
      <c r="F5694">
        <v>2014</v>
      </c>
      <c r="G5694">
        <v>7.4999999999999997E-2</v>
      </c>
      <c r="H5694" t="s">
        <v>21</v>
      </c>
      <c r="K5694" t="s">
        <v>223</v>
      </c>
    </row>
    <row r="5695" spans="1:11" x14ac:dyDescent="0.25">
      <c r="A5695" t="s">
        <v>292</v>
      </c>
      <c r="B5695" t="s">
        <v>12</v>
      </c>
      <c r="C5695" t="s">
        <v>222</v>
      </c>
      <c r="D5695" t="s">
        <v>14</v>
      </c>
      <c r="E5695" t="s">
        <v>43</v>
      </c>
      <c r="F5695">
        <v>2014</v>
      </c>
      <c r="G5695">
        <v>0.192</v>
      </c>
      <c r="K5695" t="s">
        <v>223</v>
      </c>
    </row>
    <row r="5696" spans="1:11" x14ac:dyDescent="0.25">
      <c r="A5696" t="s">
        <v>292</v>
      </c>
      <c r="B5696" t="s">
        <v>12</v>
      </c>
      <c r="C5696" t="s">
        <v>222</v>
      </c>
      <c r="D5696" t="s">
        <v>14</v>
      </c>
      <c r="E5696" t="s">
        <v>44</v>
      </c>
      <c r="F5696">
        <v>2014</v>
      </c>
      <c r="G5696">
        <v>0.89400000000000002</v>
      </c>
      <c r="K5696" t="s">
        <v>223</v>
      </c>
    </row>
    <row r="5697" spans="1:11" x14ac:dyDescent="0.25">
      <c r="A5697" t="s">
        <v>292</v>
      </c>
      <c r="B5697" t="s">
        <v>12</v>
      </c>
      <c r="C5697" t="s">
        <v>222</v>
      </c>
      <c r="D5697" t="s">
        <v>14</v>
      </c>
      <c r="E5697" t="s">
        <v>45</v>
      </c>
      <c r="F5697">
        <v>2014</v>
      </c>
      <c r="H5697" t="s">
        <v>21</v>
      </c>
      <c r="K5697" t="s">
        <v>223</v>
      </c>
    </row>
    <row r="5698" spans="1:11" x14ac:dyDescent="0.25">
      <c r="A5698" t="s">
        <v>292</v>
      </c>
      <c r="B5698" t="s">
        <v>12</v>
      </c>
      <c r="C5698" t="s">
        <v>222</v>
      </c>
      <c r="D5698" t="s">
        <v>14</v>
      </c>
      <c r="E5698" t="s">
        <v>88</v>
      </c>
      <c r="F5698">
        <v>2014</v>
      </c>
      <c r="G5698">
        <v>6.4000000000000001E-2</v>
      </c>
      <c r="H5698" t="s">
        <v>21</v>
      </c>
      <c r="K5698" t="s">
        <v>223</v>
      </c>
    </row>
    <row r="5699" spans="1:11" x14ac:dyDescent="0.25">
      <c r="A5699" t="s">
        <v>292</v>
      </c>
      <c r="B5699" t="s">
        <v>12</v>
      </c>
      <c r="C5699" t="s">
        <v>222</v>
      </c>
      <c r="D5699" t="s">
        <v>14</v>
      </c>
      <c r="E5699" t="s">
        <v>89</v>
      </c>
      <c r="F5699">
        <v>2014</v>
      </c>
      <c r="G5699">
        <v>2.9000000000000001E-2</v>
      </c>
      <c r="H5699" t="s">
        <v>21</v>
      </c>
      <c r="K5699" t="s">
        <v>223</v>
      </c>
    </row>
    <row r="5700" spans="1:11" x14ac:dyDescent="0.25">
      <c r="A5700" t="s">
        <v>292</v>
      </c>
      <c r="B5700" t="s">
        <v>12</v>
      </c>
      <c r="C5700" t="s">
        <v>222</v>
      </c>
      <c r="D5700" t="s">
        <v>14</v>
      </c>
      <c r="E5700" t="s">
        <v>90</v>
      </c>
      <c r="F5700">
        <v>2014</v>
      </c>
      <c r="H5700" t="s">
        <v>21</v>
      </c>
      <c r="K5700" t="s">
        <v>223</v>
      </c>
    </row>
    <row r="5701" spans="1:11" x14ac:dyDescent="0.25">
      <c r="A5701" t="s">
        <v>292</v>
      </c>
      <c r="B5701" t="s">
        <v>12</v>
      </c>
      <c r="C5701" t="s">
        <v>222</v>
      </c>
      <c r="D5701" t="s">
        <v>14</v>
      </c>
      <c r="E5701" t="s">
        <v>47</v>
      </c>
      <c r="F5701">
        <v>2014</v>
      </c>
      <c r="G5701">
        <v>0.95499999999999996</v>
      </c>
      <c r="K5701" t="s">
        <v>223</v>
      </c>
    </row>
    <row r="5702" spans="1:11" x14ac:dyDescent="0.25">
      <c r="A5702" t="s">
        <v>292</v>
      </c>
      <c r="B5702" t="s">
        <v>12</v>
      </c>
      <c r="C5702" t="s">
        <v>222</v>
      </c>
      <c r="D5702" t="s">
        <v>14</v>
      </c>
      <c r="E5702" t="s">
        <v>48</v>
      </c>
      <c r="F5702">
        <v>2014</v>
      </c>
      <c r="G5702">
        <v>0.36299999999999999</v>
      </c>
      <c r="K5702" t="s">
        <v>223</v>
      </c>
    </row>
    <row r="5703" spans="1:11" x14ac:dyDescent="0.25">
      <c r="A5703" t="s">
        <v>292</v>
      </c>
      <c r="B5703" t="s">
        <v>12</v>
      </c>
      <c r="C5703" t="s">
        <v>222</v>
      </c>
      <c r="D5703" t="s">
        <v>14</v>
      </c>
      <c r="E5703" t="s">
        <v>51</v>
      </c>
      <c r="F5703">
        <v>2014</v>
      </c>
      <c r="G5703">
        <v>5.0999999999999997E-2</v>
      </c>
      <c r="H5703" t="s">
        <v>21</v>
      </c>
      <c r="K5703" t="s">
        <v>223</v>
      </c>
    </row>
    <row r="5704" spans="1:11" x14ac:dyDescent="0.25">
      <c r="A5704" t="s">
        <v>292</v>
      </c>
      <c r="B5704" t="s">
        <v>12</v>
      </c>
      <c r="C5704" t="s">
        <v>222</v>
      </c>
      <c r="D5704" t="s">
        <v>14</v>
      </c>
      <c r="E5704" t="s">
        <v>52</v>
      </c>
      <c r="F5704">
        <v>2014</v>
      </c>
      <c r="G5704">
        <v>6.4000000000000001E-2</v>
      </c>
      <c r="H5704" t="s">
        <v>21</v>
      </c>
      <c r="K5704" t="s">
        <v>223</v>
      </c>
    </row>
    <row r="5705" spans="1:11" x14ac:dyDescent="0.25">
      <c r="A5705" t="s">
        <v>292</v>
      </c>
      <c r="B5705" t="s">
        <v>12</v>
      </c>
      <c r="C5705" t="s">
        <v>222</v>
      </c>
      <c r="D5705" t="s">
        <v>14</v>
      </c>
      <c r="E5705" t="s">
        <v>91</v>
      </c>
      <c r="F5705">
        <v>2014</v>
      </c>
      <c r="H5705" t="s">
        <v>21</v>
      </c>
      <c r="K5705" t="s">
        <v>223</v>
      </c>
    </row>
    <row r="5706" spans="1:11" x14ac:dyDescent="0.25">
      <c r="A5706" t="s">
        <v>292</v>
      </c>
      <c r="B5706" t="s">
        <v>12</v>
      </c>
      <c r="C5706" t="s">
        <v>222</v>
      </c>
      <c r="D5706" t="s">
        <v>14</v>
      </c>
      <c r="E5706" t="s">
        <v>53</v>
      </c>
      <c r="F5706">
        <v>2014</v>
      </c>
      <c r="G5706">
        <v>0.04</v>
      </c>
      <c r="H5706" t="s">
        <v>21</v>
      </c>
      <c r="K5706" t="s">
        <v>223</v>
      </c>
    </row>
    <row r="5707" spans="1:11" x14ac:dyDescent="0.25">
      <c r="A5707" t="s">
        <v>292</v>
      </c>
      <c r="B5707" t="s">
        <v>12</v>
      </c>
      <c r="C5707" t="s">
        <v>222</v>
      </c>
      <c r="D5707" t="s">
        <v>14</v>
      </c>
      <c r="E5707" t="s">
        <v>93</v>
      </c>
      <c r="F5707">
        <v>2014</v>
      </c>
      <c r="H5707" t="s">
        <v>21</v>
      </c>
      <c r="K5707" t="s">
        <v>223</v>
      </c>
    </row>
    <row r="5708" spans="1:11" x14ac:dyDescent="0.25">
      <c r="A5708" t="s">
        <v>292</v>
      </c>
      <c r="B5708" t="s">
        <v>12</v>
      </c>
      <c r="C5708" t="s">
        <v>222</v>
      </c>
      <c r="D5708" t="s">
        <v>14</v>
      </c>
      <c r="E5708" t="s">
        <v>54</v>
      </c>
      <c r="F5708">
        <v>2014</v>
      </c>
      <c r="H5708" t="s">
        <v>21</v>
      </c>
      <c r="K5708" t="s">
        <v>223</v>
      </c>
    </row>
    <row r="5709" spans="1:11" x14ac:dyDescent="0.25">
      <c r="A5709" t="s">
        <v>292</v>
      </c>
      <c r="B5709" t="s">
        <v>12</v>
      </c>
      <c r="C5709" t="s">
        <v>222</v>
      </c>
      <c r="D5709" t="s">
        <v>14</v>
      </c>
      <c r="E5709" t="s">
        <v>95</v>
      </c>
      <c r="F5709">
        <v>2014</v>
      </c>
      <c r="G5709">
        <v>7.8E-2</v>
      </c>
      <c r="H5709" t="s">
        <v>21</v>
      </c>
      <c r="K5709" t="s">
        <v>223</v>
      </c>
    </row>
    <row r="5710" spans="1:11" x14ac:dyDescent="0.25">
      <c r="A5710" t="s">
        <v>292</v>
      </c>
      <c r="B5710" t="s">
        <v>12</v>
      </c>
      <c r="C5710" t="s">
        <v>222</v>
      </c>
      <c r="D5710" t="s">
        <v>14</v>
      </c>
      <c r="E5710" t="s">
        <v>96</v>
      </c>
      <c r="F5710">
        <v>2014</v>
      </c>
      <c r="G5710">
        <v>2.8000000000000001E-2</v>
      </c>
      <c r="H5710" t="s">
        <v>21</v>
      </c>
      <c r="K5710" t="s">
        <v>223</v>
      </c>
    </row>
    <row r="5711" spans="1:11" x14ac:dyDescent="0.25">
      <c r="A5711" t="s">
        <v>292</v>
      </c>
      <c r="B5711" t="s">
        <v>12</v>
      </c>
      <c r="C5711" t="s">
        <v>222</v>
      </c>
      <c r="D5711" t="s">
        <v>14</v>
      </c>
      <c r="E5711" t="s">
        <v>97</v>
      </c>
      <c r="F5711">
        <v>2014</v>
      </c>
      <c r="H5711" t="s">
        <v>21</v>
      </c>
      <c r="K5711" t="s">
        <v>223</v>
      </c>
    </row>
    <row r="5712" spans="1:11" x14ac:dyDescent="0.25">
      <c r="A5712" t="s">
        <v>292</v>
      </c>
      <c r="B5712" t="s">
        <v>12</v>
      </c>
      <c r="C5712" t="s">
        <v>222</v>
      </c>
      <c r="D5712" t="s">
        <v>14</v>
      </c>
      <c r="E5712" t="s">
        <v>55</v>
      </c>
      <c r="F5712">
        <v>2014</v>
      </c>
      <c r="H5712" t="s">
        <v>21</v>
      </c>
      <c r="K5712" t="s">
        <v>223</v>
      </c>
    </row>
    <row r="5713" spans="1:11" x14ac:dyDescent="0.25">
      <c r="A5713" t="s">
        <v>292</v>
      </c>
      <c r="B5713" t="s">
        <v>12</v>
      </c>
      <c r="C5713" t="s">
        <v>222</v>
      </c>
      <c r="D5713" t="s">
        <v>14</v>
      </c>
      <c r="E5713" t="s">
        <v>100</v>
      </c>
      <c r="F5713">
        <v>2014</v>
      </c>
      <c r="H5713" t="s">
        <v>21</v>
      </c>
      <c r="K5713" t="s">
        <v>223</v>
      </c>
    </row>
    <row r="5714" spans="1:11" x14ac:dyDescent="0.25">
      <c r="A5714" t="s">
        <v>292</v>
      </c>
      <c r="B5714" t="s">
        <v>12</v>
      </c>
      <c r="C5714" t="s">
        <v>222</v>
      </c>
      <c r="D5714" t="s">
        <v>14</v>
      </c>
      <c r="E5714" t="s">
        <v>56</v>
      </c>
      <c r="F5714">
        <v>2014</v>
      </c>
      <c r="H5714" t="s">
        <v>21</v>
      </c>
      <c r="K5714" t="s">
        <v>223</v>
      </c>
    </row>
    <row r="5715" spans="1:11" x14ac:dyDescent="0.25">
      <c r="A5715" t="s">
        <v>292</v>
      </c>
      <c r="B5715" t="s">
        <v>12</v>
      </c>
      <c r="C5715" t="s">
        <v>222</v>
      </c>
      <c r="D5715" t="s">
        <v>14</v>
      </c>
      <c r="E5715" t="s">
        <v>102</v>
      </c>
      <c r="F5715">
        <v>2014</v>
      </c>
      <c r="G5715">
        <v>0.53100000000000003</v>
      </c>
      <c r="K5715" t="s">
        <v>223</v>
      </c>
    </row>
    <row r="5716" spans="1:11" x14ac:dyDescent="0.25">
      <c r="A5716" t="s">
        <v>292</v>
      </c>
      <c r="B5716" t="s">
        <v>12</v>
      </c>
      <c r="C5716" t="s">
        <v>222</v>
      </c>
      <c r="D5716" t="s">
        <v>14</v>
      </c>
      <c r="E5716" t="s">
        <v>57</v>
      </c>
      <c r="F5716">
        <v>2014</v>
      </c>
      <c r="H5716" t="s">
        <v>21</v>
      </c>
      <c r="K5716" t="s">
        <v>223</v>
      </c>
    </row>
    <row r="5717" spans="1:11" x14ac:dyDescent="0.25">
      <c r="A5717" t="s">
        <v>292</v>
      </c>
      <c r="B5717" t="s">
        <v>12</v>
      </c>
      <c r="C5717" t="s">
        <v>222</v>
      </c>
      <c r="D5717" t="s">
        <v>14</v>
      </c>
      <c r="E5717" t="s">
        <v>103</v>
      </c>
      <c r="F5717">
        <v>2014</v>
      </c>
      <c r="H5717" t="s">
        <v>21</v>
      </c>
      <c r="K5717" t="s">
        <v>223</v>
      </c>
    </row>
    <row r="5718" spans="1:11" x14ac:dyDescent="0.25">
      <c r="A5718" t="s">
        <v>292</v>
      </c>
      <c r="B5718" t="s">
        <v>12</v>
      </c>
      <c r="C5718" t="s">
        <v>222</v>
      </c>
      <c r="D5718" t="s">
        <v>14</v>
      </c>
      <c r="E5718" t="s">
        <v>58</v>
      </c>
      <c r="F5718">
        <v>2014</v>
      </c>
      <c r="H5718" t="s">
        <v>21</v>
      </c>
      <c r="K5718" t="s">
        <v>223</v>
      </c>
    </row>
    <row r="5719" spans="1:11" x14ac:dyDescent="0.25">
      <c r="A5719" t="s">
        <v>292</v>
      </c>
      <c r="B5719" t="s">
        <v>12</v>
      </c>
      <c r="C5719" t="s">
        <v>222</v>
      </c>
      <c r="D5719" t="s">
        <v>14</v>
      </c>
      <c r="E5719" t="s">
        <v>59</v>
      </c>
      <c r="F5719">
        <v>2014</v>
      </c>
      <c r="G5719">
        <v>1.9490000000000001</v>
      </c>
      <c r="K5719" t="s">
        <v>223</v>
      </c>
    </row>
    <row r="5720" spans="1:11" x14ac:dyDescent="0.25">
      <c r="A5720" t="s">
        <v>292</v>
      </c>
      <c r="B5720" t="s">
        <v>12</v>
      </c>
      <c r="C5720" t="s">
        <v>222</v>
      </c>
      <c r="D5720" t="s">
        <v>14</v>
      </c>
      <c r="E5720" t="s">
        <v>60</v>
      </c>
      <c r="F5720">
        <v>2014</v>
      </c>
      <c r="G5720">
        <v>0.64800000000000002</v>
      </c>
      <c r="K5720" t="s">
        <v>223</v>
      </c>
    </row>
    <row r="5721" spans="1:11" x14ac:dyDescent="0.25">
      <c r="A5721" t="s">
        <v>292</v>
      </c>
      <c r="B5721" t="s">
        <v>12</v>
      </c>
      <c r="C5721" t="s">
        <v>222</v>
      </c>
      <c r="D5721" t="s">
        <v>14</v>
      </c>
      <c r="E5721" t="s">
        <v>61</v>
      </c>
      <c r="F5721">
        <v>2014</v>
      </c>
      <c r="G5721">
        <v>0.437</v>
      </c>
      <c r="K5721" t="s">
        <v>223</v>
      </c>
    </row>
    <row r="5722" spans="1:11" x14ac:dyDescent="0.25">
      <c r="A5722" t="s">
        <v>292</v>
      </c>
      <c r="B5722" t="s">
        <v>12</v>
      </c>
      <c r="C5722" t="s">
        <v>222</v>
      </c>
      <c r="D5722" t="s">
        <v>14</v>
      </c>
      <c r="E5722" t="s">
        <v>62</v>
      </c>
      <c r="F5722">
        <v>2014</v>
      </c>
      <c r="G5722">
        <v>3.5000000000000003E-2</v>
      </c>
      <c r="H5722" t="s">
        <v>21</v>
      </c>
      <c r="K5722" t="s">
        <v>223</v>
      </c>
    </row>
    <row r="5723" spans="1:11" x14ac:dyDescent="0.25">
      <c r="A5723" t="s">
        <v>292</v>
      </c>
      <c r="B5723" t="s">
        <v>12</v>
      </c>
      <c r="C5723" t="s">
        <v>222</v>
      </c>
      <c r="D5723" t="s">
        <v>14</v>
      </c>
      <c r="E5723" t="s">
        <v>104</v>
      </c>
      <c r="F5723">
        <v>2014</v>
      </c>
      <c r="H5723" t="s">
        <v>21</v>
      </c>
      <c r="K5723" t="s">
        <v>223</v>
      </c>
    </row>
    <row r="5724" spans="1:11" x14ac:dyDescent="0.25">
      <c r="A5724" t="s">
        <v>292</v>
      </c>
      <c r="B5724" t="s">
        <v>12</v>
      </c>
      <c r="C5724" t="s">
        <v>222</v>
      </c>
      <c r="D5724" t="s">
        <v>14</v>
      </c>
      <c r="E5724" t="s">
        <v>105</v>
      </c>
      <c r="F5724">
        <v>2014</v>
      </c>
      <c r="H5724" t="s">
        <v>21</v>
      </c>
      <c r="K5724" t="s">
        <v>223</v>
      </c>
    </row>
    <row r="5725" spans="1:11" x14ac:dyDescent="0.25">
      <c r="A5725" t="s">
        <v>292</v>
      </c>
      <c r="B5725" t="s">
        <v>12</v>
      </c>
      <c r="C5725" t="s">
        <v>222</v>
      </c>
      <c r="D5725" t="s">
        <v>14</v>
      </c>
      <c r="E5725" t="s">
        <v>63</v>
      </c>
      <c r="F5725">
        <v>2014</v>
      </c>
      <c r="H5725" t="s">
        <v>21</v>
      </c>
      <c r="K5725" t="s">
        <v>223</v>
      </c>
    </row>
    <row r="5726" spans="1:11" x14ac:dyDescent="0.25">
      <c r="A5726" t="s">
        <v>292</v>
      </c>
      <c r="B5726" t="s">
        <v>12</v>
      </c>
      <c r="C5726" t="s">
        <v>222</v>
      </c>
      <c r="D5726" t="s">
        <v>14</v>
      </c>
      <c r="E5726" t="s">
        <v>64</v>
      </c>
      <c r="F5726">
        <v>2014</v>
      </c>
      <c r="H5726" t="s">
        <v>21</v>
      </c>
      <c r="K5726" t="s">
        <v>223</v>
      </c>
    </row>
    <row r="5727" spans="1:11" x14ac:dyDescent="0.25">
      <c r="A5727" t="s">
        <v>292</v>
      </c>
      <c r="B5727" t="s">
        <v>12</v>
      </c>
      <c r="C5727" t="s">
        <v>222</v>
      </c>
      <c r="D5727" t="s">
        <v>14</v>
      </c>
      <c r="E5727" t="s">
        <v>65</v>
      </c>
      <c r="F5727">
        <v>2014</v>
      </c>
      <c r="G5727">
        <v>0.13100000000000001</v>
      </c>
      <c r="K5727" t="s">
        <v>223</v>
      </c>
    </row>
    <row r="5728" spans="1:11" x14ac:dyDescent="0.25">
      <c r="A5728" t="s">
        <v>292</v>
      </c>
      <c r="B5728" t="s">
        <v>12</v>
      </c>
      <c r="C5728" t="s">
        <v>222</v>
      </c>
      <c r="D5728" t="s">
        <v>14</v>
      </c>
      <c r="E5728" t="s">
        <v>66</v>
      </c>
      <c r="F5728">
        <v>2014</v>
      </c>
      <c r="H5728" t="s">
        <v>21</v>
      </c>
      <c r="K5728" t="s">
        <v>223</v>
      </c>
    </row>
    <row r="5729" spans="1:11" x14ac:dyDescent="0.25">
      <c r="A5729" t="s">
        <v>292</v>
      </c>
      <c r="B5729" t="s">
        <v>12</v>
      </c>
      <c r="C5729" t="s">
        <v>222</v>
      </c>
      <c r="D5729" t="s">
        <v>14</v>
      </c>
      <c r="E5729" t="s">
        <v>67</v>
      </c>
      <c r="F5729">
        <v>2014</v>
      </c>
      <c r="G5729">
        <v>0.13</v>
      </c>
      <c r="H5729" t="s">
        <v>21</v>
      </c>
      <c r="K5729" t="s">
        <v>223</v>
      </c>
    </row>
    <row r="5730" spans="1:11" x14ac:dyDescent="0.25">
      <c r="A5730" t="s">
        <v>292</v>
      </c>
      <c r="B5730" t="s">
        <v>12</v>
      </c>
      <c r="C5730" t="s">
        <v>222</v>
      </c>
      <c r="D5730" t="s">
        <v>14</v>
      </c>
      <c r="E5730" t="s">
        <v>68</v>
      </c>
      <c r="F5730">
        <v>2014</v>
      </c>
      <c r="G5730">
        <v>0.46200000000000002</v>
      </c>
      <c r="K5730" t="s">
        <v>223</v>
      </c>
    </row>
    <row r="5731" spans="1:11" x14ac:dyDescent="0.25">
      <c r="A5731" t="s">
        <v>292</v>
      </c>
      <c r="B5731" t="s">
        <v>12</v>
      </c>
      <c r="C5731" t="s">
        <v>222</v>
      </c>
      <c r="D5731" t="s">
        <v>14</v>
      </c>
      <c r="E5731" t="s">
        <v>107</v>
      </c>
      <c r="F5731">
        <v>2014</v>
      </c>
      <c r="G5731">
        <v>0.25700000000000001</v>
      </c>
      <c r="K5731" t="s">
        <v>223</v>
      </c>
    </row>
    <row r="5732" spans="1:11" x14ac:dyDescent="0.25">
      <c r="A5732" t="s">
        <v>292</v>
      </c>
      <c r="B5732" t="s">
        <v>12</v>
      </c>
      <c r="C5732" t="s">
        <v>222</v>
      </c>
      <c r="D5732" t="s">
        <v>14</v>
      </c>
      <c r="E5732" t="s">
        <v>69</v>
      </c>
      <c r="F5732">
        <v>2014</v>
      </c>
      <c r="G5732">
        <v>6.2E-2</v>
      </c>
      <c r="H5732" t="s">
        <v>21</v>
      </c>
      <c r="K5732" t="s">
        <v>223</v>
      </c>
    </row>
    <row r="5733" spans="1:11" x14ac:dyDescent="0.25">
      <c r="A5733" t="s">
        <v>292</v>
      </c>
      <c r="B5733" t="s">
        <v>12</v>
      </c>
      <c r="C5733" t="s">
        <v>222</v>
      </c>
      <c r="D5733" t="s">
        <v>14</v>
      </c>
      <c r="E5733" t="s">
        <v>70</v>
      </c>
      <c r="F5733">
        <v>2014</v>
      </c>
      <c r="G5733">
        <v>0.16</v>
      </c>
      <c r="K5733" t="s">
        <v>223</v>
      </c>
    </row>
    <row r="5734" spans="1:11" x14ac:dyDescent="0.25">
      <c r="A5734" t="s">
        <v>293</v>
      </c>
      <c r="B5734" t="s">
        <v>12</v>
      </c>
      <c r="C5734" t="s">
        <v>222</v>
      </c>
      <c r="D5734" t="s">
        <v>14</v>
      </c>
      <c r="E5734" t="s">
        <v>15</v>
      </c>
      <c r="F5734">
        <v>2010</v>
      </c>
      <c r="G5734">
        <v>1942.403</v>
      </c>
      <c r="H5734" t="s">
        <v>125</v>
      </c>
      <c r="J5734" t="s">
        <v>126</v>
      </c>
      <c r="K5734" t="s">
        <v>16</v>
      </c>
    </row>
    <row r="5735" spans="1:11" x14ac:dyDescent="0.25">
      <c r="A5735" t="s">
        <v>293</v>
      </c>
      <c r="B5735" t="s">
        <v>12</v>
      </c>
      <c r="C5735" t="s">
        <v>222</v>
      </c>
      <c r="D5735" t="s">
        <v>14</v>
      </c>
      <c r="E5735" t="s">
        <v>17</v>
      </c>
      <c r="F5735">
        <v>2010</v>
      </c>
      <c r="G5735">
        <v>352.07600000000002</v>
      </c>
      <c r="H5735" t="s">
        <v>125</v>
      </c>
      <c r="J5735" t="s">
        <v>126</v>
      </c>
      <c r="K5735" t="s">
        <v>16</v>
      </c>
    </row>
    <row r="5736" spans="1:11" x14ac:dyDescent="0.25">
      <c r="A5736" t="s">
        <v>293</v>
      </c>
      <c r="B5736" t="s">
        <v>12</v>
      </c>
      <c r="C5736" t="s">
        <v>222</v>
      </c>
      <c r="D5736" t="s">
        <v>14</v>
      </c>
      <c r="E5736" t="s">
        <v>73</v>
      </c>
      <c r="F5736">
        <v>2010</v>
      </c>
      <c r="G5736">
        <v>13.167</v>
      </c>
      <c r="H5736" t="s">
        <v>125</v>
      </c>
      <c r="J5736" t="s">
        <v>126</v>
      </c>
      <c r="K5736" t="s">
        <v>16</v>
      </c>
    </row>
    <row r="5737" spans="1:11" x14ac:dyDescent="0.25">
      <c r="A5737" t="s">
        <v>293</v>
      </c>
      <c r="B5737" t="s">
        <v>12</v>
      </c>
      <c r="C5737" t="s">
        <v>222</v>
      </c>
      <c r="D5737" t="s">
        <v>14</v>
      </c>
      <c r="E5737" t="s">
        <v>18</v>
      </c>
      <c r="F5737">
        <v>2010</v>
      </c>
      <c r="G5737">
        <v>7.5060000000000002</v>
      </c>
      <c r="H5737" t="s">
        <v>125</v>
      </c>
      <c r="J5737" t="s">
        <v>126</v>
      </c>
      <c r="K5737" t="s">
        <v>16</v>
      </c>
    </row>
    <row r="5738" spans="1:11" x14ac:dyDescent="0.25">
      <c r="A5738" t="s">
        <v>293</v>
      </c>
      <c r="B5738" t="s">
        <v>12</v>
      </c>
      <c r="C5738" t="s">
        <v>222</v>
      </c>
      <c r="D5738" t="s">
        <v>14</v>
      </c>
      <c r="E5738" t="s">
        <v>74</v>
      </c>
      <c r="F5738">
        <v>2010</v>
      </c>
      <c r="G5738">
        <v>4.5869999999999997</v>
      </c>
      <c r="H5738" t="s">
        <v>125</v>
      </c>
      <c r="J5738" t="s">
        <v>126</v>
      </c>
      <c r="K5738" t="s">
        <v>16</v>
      </c>
    </row>
    <row r="5739" spans="1:11" x14ac:dyDescent="0.25">
      <c r="A5739" t="s">
        <v>293</v>
      </c>
      <c r="B5739" t="s">
        <v>12</v>
      </c>
      <c r="C5739" t="s">
        <v>222</v>
      </c>
      <c r="D5739" t="s">
        <v>14</v>
      </c>
      <c r="E5739" t="s">
        <v>20</v>
      </c>
      <c r="F5739">
        <v>2010</v>
      </c>
      <c r="G5739">
        <v>11.04</v>
      </c>
      <c r="H5739" t="s">
        <v>125</v>
      </c>
      <c r="J5739" t="s">
        <v>126</v>
      </c>
      <c r="K5739" t="s">
        <v>16</v>
      </c>
    </row>
    <row r="5740" spans="1:11" x14ac:dyDescent="0.25">
      <c r="A5740" t="s">
        <v>293</v>
      </c>
      <c r="B5740" t="s">
        <v>12</v>
      </c>
      <c r="C5740" t="s">
        <v>222</v>
      </c>
      <c r="D5740" t="s">
        <v>14</v>
      </c>
      <c r="E5740" t="s">
        <v>22</v>
      </c>
      <c r="F5740">
        <v>2010</v>
      </c>
      <c r="G5740">
        <v>2.1909999999999998</v>
      </c>
      <c r="H5740" t="s">
        <v>125</v>
      </c>
      <c r="J5740" t="s">
        <v>126</v>
      </c>
      <c r="K5740" t="s">
        <v>16</v>
      </c>
    </row>
    <row r="5741" spans="1:11" x14ac:dyDescent="0.25">
      <c r="A5741" t="s">
        <v>293</v>
      </c>
      <c r="B5741" t="s">
        <v>12</v>
      </c>
      <c r="C5741" t="s">
        <v>222</v>
      </c>
      <c r="D5741" t="s">
        <v>14</v>
      </c>
      <c r="E5741" t="s">
        <v>23</v>
      </c>
      <c r="F5741">
        <v>2010</v>
      </c>
      <c r="G5741">
        <v>15.385999999999999</v>
      </c>
      <c r="H5741" t="s">
        <v>125</v>
      </c>
      <c r="J5741" t="s">
        <v>126</v>
      </c>
      <c r="K5741" t="s">
        <v>16</v>
      </c>
    </row>
    <row r="5742" spans="1:11" x14ac:dyDescent="0.25">
      <c r="A5742" t="s">
        <v>293</v>
      </c>
      <c r="B5742" t="s">
        <v>12</v>
      </c>
      <c r="C5742" t="s">
        <v>222</v>
      </c>
      <c r="D5742" t="s">
        <v>14</v>
      </c>
      <c r="E5742" t="s">
        <v>24</v>
      </c>
      <c r="F5742">
        <v>2010</v>
      </c>
      <c r="G5742">
        <v>6.2E-2</v>
      </c>
      <c r="H5742" t="s">
        <v>125</v>
      </c>
      <c r="J5742" t="s">
        <v>126</v>
      </c>
      <c r="K5742" t="s">
        <v>16</v>
      </c>
    </row>
    <row r="5743" spans="1:11" x14ac:dyDescent="0.25">
      <c r="A5743" t="s">
        <v>293</v>
      </c>
      <c r="B5743" t="s">
        <v>12</v>
      </c>
      <c r="C5743" t="s">
        <v>222</v>
      </c>
      <c r="D5743" t="s">
        <v>14</v>
      </c>
      <c r="E5743" t="s">
        <v>25</v>
      </c>
      <c r="F5743">
        <v>2010</v>
      </c>
      <c r="G5743">
        <v>2.1459999999999999</v>
      </c>
      <c r="H5743" t="s">
        <v>125</v>
      </c>
      <c r="J5743" t="s">
        <v>126</v>
      </c>
      <c r="K5743" t="s">
        <v>16</v>
      </c>
    </row>
    <row r="5744" spans="1:11" x14ac:dyDescent="0.25">
      <c r="A5744" t="s">
        <v>293</v>
      </c>
      <c r="B5744" t="s">
        <v>12</v>
      </c>
      <c r="C5744" t="s">
        <v>222</v>
      </c>
      <c r="D5744" t="s">
        <v>14</v>
      </c>
      <c r="E5744" t="s">
        <v>26</v>
      </c>
      <c r="F5744">
        <v>2010</v>
      </c>
      <c r="G5744">
        <v>1.3120000000000001</v>
      </c>
      <c r="H5744" t="s">
        <v>125</v>
      </c>
      <c r="J5744" t="s">
        <v>126</v>
      </c>
      <c r="K5744" t="s">
        <v>16</v>
      </c>
    </row>
    <row r="5745" spans="1:11" x14ac:dyDescent="0.25">
      <c r="A5745" t="s">
        <v>293</v>
      </c>
      <c r="B5745" t="s">
        <v>12</v>
      </c>
      <c r="C5745" t="s">
        <v>222</v>
      </c>
      <c r="D5745" t="s">
        <v>14</v>
      </c>
      <c r="E5745" t="s">
        <v>27</v>
      </c>
      <c r="F5745">
        <v>2010</v>
      </c>
      <c r="G5745">
        <v>0.187</v>
      </c>
      <c r="H5745" t="s">
        <v>125</v>
      </c>
      <c r="J5745" t="s">
        <v>126</v>
      </c>
      <c r="K5745" t="s">
        <v>16</v>
      </c>
    </row>
    <row r="5746" spans="1:11" x14ac:dyDescent="0.25">
      <c r="A5746" t="s">
        <v>293</v>
      </c>
      <c r="B5746" t="s">
        <v>12</v>
      </c>
      <c r="C5746" t="s">
        <v>222</v>
      </c>
      <c r="D5746" t="s">
        <v>14</v>
      </c>
      <c r="E5746" t="s">
        <v>28</v>
      </c>
      <c r="F5746">
        <v>2010</v>
      </c>
      <c r="G5746">
        <v>2.7930000000000001</v>
      </c>
      <c r="H5746" t="s">
        <v>125</v>
      </c>
      <c r="J5746" t="s">
        <v>126</v>
      </c>
      <c r="K5746" t="s">
        <v>16</v>
      </c>
    </row>
    <row r="5747" spans="1:11" x14ac:dyDescent="0.25">
      <c r="A5747" t="s">
        <v>293</v>
      </c>
      <c r="B5747" t="s">
        <v>12</v>
      </c>
      <c r="C5747" t="s">
        <v>222</v>
      </c>
      <c r="D5747" t="s">
        <v>14</v>
      </c>
      <c r="E5747" t="s">
        <v>77</v>
      </c>
      <c r="F5747">
        <v>2010</v>
      </c>
      <c r="G5747">
        <v>2.1720000000000002</v>
      </c>
      <c r="H5747" t="s">
        <v>125</v>
      </c>
      <c r="J5747" t="s">
        <v>126</v>
      </c>
      <c r="K5747" t="s">
        <v>16</v>
      </c>
    </row>
    <row r="5748" spans="1:11" x14ac:dyDescent="0.25">
      <c r="A5748" t="s">
        <v>293</v>
      </c>
      <c r="B5748" t="s">
        <v>12</v>
      </c>
      <c r="C5748" t="s">
        <v>222</v>
      </c>
      <c r="D5748" t="s">
        <v>14</v>
      </c>
      <c r="E5748" t="s">
        <v>30</v>
      </c>
      <c r="F5748">
        <v>2010</v>
      </c>
      <c r="G5748">
        <v>2.2549999999999999</v>
      </c>
      <c r="H5748" t="s">
        <v>125</v>
      </c>
      <c r="J5748" t="s">
        <v>126</v>
      </c>
      <c r="K5748" t="s">
        <v>16</v>
      </c>
    </row>
    <row r="5749" spans="1:11" x14ac:dyDescent="0.25">
      <c r="A5749" t="s">
        <v>293</v>
      </c>
      <c r="B5749" t="s">
        <v>12</v>
      </c>
      <c r="C5749" t="s">
        <v>222</v>
      </c>
      <c r="D5749" t="s">
        <v>14</v>
      </c>
      <c r="E5749" t="s">
        <v>31</v>
      </c>
      <c r="F5749">
        <v>2010</v>
      </c>
      <c r="G5749">
        <v>2.7330000000000001</v>
      </c>
      <c r="H5749" t="s">
        <v>125</v>
      </c>
      <c r="J5749" t="s">
        <v>126</v>
      </c>
      <c r="K5749" t="s">
        <v>16</v>
      </c>
    </row>
    <row r="5750" spans="1:11" x14ac:dyDescent="0.25">
      <c r="A5750" t="s">
        <v>293</v>
      </c>
      <c r="B5750" t="s">
        <v>12</v>
      </c>
      <c r="C5750" t="s">
        <v>222</v>
      </c>
      <c r="D5750" t="s">
        <v>14</v>
      </c>
      <c r="E5750" t="s">
        <v>79</v>
      </c>
      <c r="F5750">
        <v>2010</v>
      </c>
      <c r="G5750">
        <v>0.157</v>
      </c>
      <c r="H5750" t="s">
        <v>125</v>
      </c>
      <c r="J5750" t="s">
        <v>126</v>
      </c>
      <c r="K5750" t="s">
        <v>16</v>
      </c>
    </row>
    <row r="5751" spans="1:11" x14ac:dyDescent="0.25">
      <c r="A5751" t="s">
        <v>293</v>
      </c>
      <c r="B5751" t="s">
        <v>12</v>
      </c>
      <c r="C5751" t="s">
        <v>222</v>
      </c>
      <c r="D5751" t="s">
        <v>14</v>
      </c>
      <c r="E5751" t="s">
        <v>32</v>
      </c>
      <c r="F5751">
        <v>2010</v>
      </c>
      <c r="G5751">
        <v>0.17799999999999999</v>
      </c>
      <c r="H5751" t="s">
        <v>125</v>
      </c>
      <c r="J5751" t="s">
        <v>126</v>
      </c>
      <c r="K5751" t="s">
        <v>16</v>
      </c>
    </row>
    <row r="5752" spans="1:11" x14ac:dyDescent="0.25">
      <c r="A5752" t="s">
        <v>293</v>
      </c>
      <c r="B5752" t="s">
        <v>12</v>
      </c>
      <c r="C5752" t="s">
        <v>222</v>
      </c>
      <c r="D5752" t="s">
        <v>14</v>
      </c>
      <c r="E5752" t="s">
        <v>33</v>
      </c>
      <c r="F5752">
        <v>2010</v>
      </c>
      <c r="G5752">
        <v>0.60299999999999998</v>
      </c>
      <c r="H5752" t="s">
        <v>125</v>
      </c>
      <c r="J5752" t="s">
        <v>126</v>
      </c>
      <c r="K5752" t="s">
        <v>16</v>
      </c>
    </row>
    <row r="5753" spans="1:11" x14ac:dyDescent="0.25">
      <c r="A5753" t="s">
        <v>293</v>
      </c>
      <c r="B5753" t="s">
        <v>12</v>
      </c>
      <c r="C5753" t="s">
        <v>222</v>
      </c>
      <c r="D5753" t="s">
        <v>14</v>
      </c>
      <c r="E5753" t="s">
        <v>34</v>
      </c>
      <c r="F5753">
        <v>2010</v>
      </c>
      <c r="G5753">
        <v>1.1839999999999999</v>
      </c>
      <c r="H5753" t="s">
        <v>125</v>
      </c>
      <c r="J5753" t="s">
        <v>126</v>
      </c>
      <c r="K5753" t="s">
        <v>16</v>
      </c>
    </row>
    <row r="5754" spans="1:11" x14ac:dyDescent="0.25">
      <c r="A5754" t="s">
        <v>293</v>
      </c>
      <c r="B5754" t="s">
        <v>12</v>
      </c>
      <c r="C5754" t="s">
        <v>222</v>
      </c>
      <c r="D5754" t="s">
        <v>14</v>
      </c>
      <c r="E5754" t="s">
        <v>36</v>
      </c>
      <c r="F5754">
        <v>2010</v>
      </c>
      <c r="G5754">
        <v>0.82299999999999995</v>
      </c>
      <c r="H5754" t="s">
        <v>125</v>
      </c>
      <c r="J5754" t="s">
        <v>126</v>
      </c>
      <c r="K5754" t="s">
        <v>16</v>
      </c>
    </row>
    <row r="5755" spans="1:11" x14ac:dyDescent="0.25">
      <c r="A5755" t="s">
        <v>293</v>
      </c>
      <c r="B5755" t="s">
        <v>12</v>
      </c>
      <c r="C5755" t="s">
        <v>222</v>
      </c>
      <c r="D5755" t="s">
        <v>14</v>
      </c>
      <c r="E5755" t="s">
        <v>35</v>
      </c>
      <c r="F5755">
        <v>2010</v>
      </c>
      <c r="G5755">
        <v>6.7000000000000004E-2</v>
      </c>
      <c r="H5755" t="s">
        <v>125</v>
      </c>
      <c r="J5755" t="s">
        <v>126</v>
      </c>
      <c r="K5755" t="s">
        <v>16</v>
      </c>
    </row>
    <row r="5756" spans="1:11" x14ac:dyDescent="0.25">
      <c r="A5756" t="s">
        <v>293</v>
      </c>
      <c r="B5756" t="s">
        <v>12</v>
      </c>
      <c r="C5756" t="s">
        <v>222</v>
      </c>
      <c r="D5756" t="s">
        <v>14</v>
      </c>
      <c r="E5756" t="s">
        <v>80</v>
      </c>
      <c r="F5756">
        <v>2010</v>
      </c>
      <c r="G5756">
        <v>0.123</v>
      </c>
      <c r="H5756" t="s">
        <v>125</v>
      </c>
      <c r="J5756" t="s">
        <v>126</v>
      </c>
      <c r="K5756" t="s">
        <v>16</v>
      </c>
    </row>
    <row r="5757" spans="1:11" x14ac:dyDescent="0.25">
      <c r="A5757" t="s">
        <v>293</v>
      </c>
      <c r="B5757" t="s">
        <v>12</v>
      </c>
      <c r="C5757" t="s">
        <v>222</v>
      </c>
      <c r="D5757" t="s">
        <v>14</v>
      </c>
      <c r="E5757" t="s">
        <v>110</v>
      </c>
      <c r="F5757">
        <v>2010</v>
      </c>
      <c r="G5757">
        <v>0.21299999999999999</v>
      </c>
      <c r="H5757" t="s">
        <v>125</v>
      </c>
      <c r="J5757" t="s">
        <v>126</v>
      </c>
      <c r="K5757" t="s">
        <v>16</v>
      </c>
    </row>
    <row r="5758" spans="1:11" x14ac:dyDescent="0.25">
      <c r="A5758" t="s">
        <v>293</v>
      </c>
      <c r="B5758" t="s">
        <v>12</v>
      </c>
      <c r="C5758" t="s">
        <v>222</v>
      </c>
      <c r="D5758" t="s">
        <v>14</v>
      </c>
      <c r="E5758" t="s">
        <v>37</v>
      </c>
      <c r="F5758">
        <v>2010</v>
      </c>
      <c r="G5758">
        <v>1.881</v>
      </c>
      <c r="H5758" t="s">
        <v>125</v>
      </c>
      <c r="J5758" t="s">
        <v>126</v>
      </c>
      <c r="K5758" t="s">
        <v>16</v>
      </c>
    </row>
    <row r="5759" spans="1:11" x14ac:dyDescent="0.25">
      <c r="A5759" t="s">
        <v>293</v>
      </c>
      <c r="B5759" t="s">
        <v>12</v>
      </c>
      <c r="C5759" t="s">
        <v>222</v>
      </c>
      <c r="D5759" t="s">
        <v>14</v>
      </c>
      <c r="E5759" t="s">
        <v>39</v>
      </c>
      <c r="F5759">
        <v>2010</v>
      </c>
      <c r="G5759">
        <v>3.9769999999999999</v>
      </c>
      <c r="H5759" t="s">
        <v>125</v>
      </c>
      <c r="J5759" t="s">
        <v>126</v>
      </c>
      <c r="K5759" t="s">
        <v>16</v>
      </c>
    </row>
    <row r="5760" spans="1:11" x14ac:dyDescent="0.25">
      <c r="A5760" t="s">
        <v>293</v>
      </c>
      <c r="B5760" t="s">
        <v>12</v>
      </c>
      <c r="C5760" t="s">
        <v>222</v>
      </c>
      <c r="D5760" t="s">
        <v>14</v>
      </c>
      <c r="E5760" t="s">
        <v>83</v>
      </c>
      <c r="F5760">
        <v>2010</v>
      </c>
      <c r="G5760">
        <v>1.46</v>
      </c>
      <c r="H5760" t="s">
        <v>125</v>
      </c>
      <c r="J5760" t="s">
        <v>126</v>
      </c>
      <c r="K5760" t="s">
        <v>16</v>
      </c>
    </row>
    <row r="5761" spans="1:11" x14ac:dyDescent="0.25">
      <c r="A5761" t="s">
        <v>293</v>
      </c>
      <c r="B5761" t="s">
        <v>12</v>
      </c>
      <c r="C5761" t="s">
        <v>222</v>
      </c>
      <c r="D5761" t="s">
        <v>14</v>
      </c>
      <c r="E5761" t="s">
        <v>86</v>
      </c>
      <c r="F5761">
        <v>2010</v>
      </c>
      <c r="G5761">
        <v>51.572000000000003</v>
      </c>
      <c r="H5761" t="s">
        <v>125</v>
      </c>
      <c r="J5761" t="s">
        <v>126</v>
      </c>
      <c r="K5761" t="s">
        <v>16</v>
      </c>
    </row>
    <row r="5762" spans="1:11" x14ac:dyDescent="0.25">
      <c r="A5762" t="s">
        <v>293</v>
      </c>
      <c r="B5762" t="s">
        <v>12</v>
      </c>
      <c r="C5762" t="s">
        <v>222</v>
      </c>
      <c r="D5762" t="s">
        <v>14</v>
      </c>
      <c r="E5762" t="s">
        <v>87</v>
      </c>
      <c r="F5762">
        <v>2010</v>
      </c>
      <c r="G5762">
        <v>11.984</v>
      </c>
      <c r="H5762" t="s">
        <v>125</v>
      </c>
      <c r="J5762" t="s">
        <v>126</v>
      </c>
      <c r="K5762" t="s">
        <v>16</v>
      </c>
    </row>
    <row r="5763" spans="1:11" x14ac:dyDescent="0.25">
      <c r="A5763" t="s">
        <v>293</v>
      </c>
      <c r="B5763" t="s">
        <v>12</v>
      </c>
      <c r="C5763" t="s">
        <v>222</v>
      </c>
      <c r="D5763" t="s">
        <v>14</v>
      </c>
      <c r="E5763" t="s">
        <v>43</v>
      </c>
      <c r="F5763">
        <v>2010</v>
      </c>
      <c r="G5763">
        <v>28.747</v>
      </c>
      <c r="H5763" t="s">
        <v>125</v>
      </c>
      <c r="J5763" t="s">
        <v>126</v>
      </c>
      <c r="K5763" t="s">
        <v>16</v>
      </c>
    </row>
    <row r="5764" spans="1:11" x14ac:dyDescent="0.25">
      <c r="A5764" t="s">
        <v>293</v>
      </c>
      <c r="B5764" t="s">
        <v>12</v>
      </c>
      <c r="C5764" t="s">
        <v>222</v>
      </c>
      <c r="D5764" t="s">
        <v>14</v>
      </c>
      <c r="E5764" t="s">
        <v>44</v>
      </c>
      <c r="F5764">
        <v>2010</v>
      </c>
      <c r="G5764">
        <v>641.98500000000001</v>
      </c>
      <c r="H5764" t="s">
        <v>125</v>
      </c>
      <c r="J5764" t="s">
        <v>126</v>
      </c>
      <c r="K5764" t="s">
        <v>16</v>
      </c>
    </row>
    <row r="5765" spans="1:11" x14ac:dyDescent="0.25">
      <c r="A5765" t="s">
        <v>293</v>
      </c>
      <c r="B5765" t="s">
        <v>12</v>
      </c>
      <c r="C5765" t="s">
        <v>222</v>
      </c>
      <c r="D5765" t="s">
        <v>14</v>
      </c>
      <c r="E5765" t="s">
        <v>47</v>
      </c>
      <c r="F5765">
        <v>2010</v>
      </c>
      <c r="G5765">
        <v>10.055</v>
      </c>
      <c r="H5765" t="s">
        <v>125</v>
      </c>
      <c r="J5765" t="s">
        <v>126</v>
      </c>
      <c r="K5765" t="s">
        <v>16</v>
      </c>
    </row>
    <row r="5766" spans="1:11" x14ac:dyDescent="0.25">
      <c r="A5766" t="s">
        <v>293</v>
      </c>
      <c r="B5766" t="s">
        <v>12</v>
      </c>
      <c r="C5766" t="s">
        <v>222</v>
      </c>
      <c r="D5766" t="s">
        <v>14</v>
      </c>
      <c r="E5766" t="s">
        <v>45</v>
      </c>
      <c r="F5766">
        <v>2010</v>
      </c>
      <c r="G5766">
        <v>18.477</v>
      </c>
      <c r="H5766" t="s">
        <v>125</v>
      </c>
      <c r="J5766" t="s">
        <v>126</v>
      </c>
      <c r="K5766" t="s">
        <v>16</v>
      </c>
    </row>
    <row r="5767" spans="1:11" x14ac:dyDescent="0.25">
      <c r="A5767" t="s">
        <v>293</v>
      </c>
      <c r="B5767" t="s">
        <v>12</v>
      </c>
      <c r="C5767" t="s">
        <v>222</v>
      </c>
      <c r="D5767" t="s">
        <v>14</v>
      </c>
      <c r="E5767" t="s">
        <v>46</v>
      </c>
      <c r="F5767">
        <v>2010</v>
      </c>
      <c r="G5767">
        <v>6.1779999999999999</v>
      </c>
      <c r="H5767" t="s">
        <v>125</v>
      </c>
      <c r="J5767" t="s">
        <v>126</v>
      </c>
      <c r="K5767" t="s">
        <v>16</v>
      </c>
    </row>
    <row r="5768" spans="1:11" x14ac:dyDescent="0.25">
      <c r="A5768" t="s">
        <v>293</v>
      </c>
      <c r="B5768" t="s">
        <v>12</v>
      </c>
      <c r="C5768" t="s">
        <v>222</v>
      </c>
      <c r="D5768" t="s">
        <v>14</v>
      </c>
      <c r="E5768" t="s">
        <v>88</v>
      </c>
      <c r="F5768">
        <v>2010</v>
      </c>
      <c r="G5768">
        <v>4.6639999999999997</v>
      </c>
      <c r="H5768" t="s">
        <v>125</v>
      </c>
      <c r="J5768" t="s">
        <v>126</v>
      </c>
      <c r="K5768" t="s">
        <v>16</v>
      </c>
    </row>
    <row r="5769" spans="1:11" x14ac:dyDescent="0.25">
      <c r="A5769" t="s">
        <v>293</v>
      </c>
      <c r="B5769" t="s">
        <v>12</v>
      </c>
      <c r="C5769" t="s">
        <v>222</v>
      </c>
      <c r="D5769" t="s">
        <v>14</v>
      </c>
      <c r="E5769" t="s">
        <v>89</v>
      </c>
      <c r="F5769">
        <v>2010</v>
      </c>
      <c r="G5769">
        <v>5.4610000000000003</v>
      </c>
      <c r="H5769" t="s">
        <v>125</v>
      </c>
      <c r="J5769" t="s">
        <v>126</v>
      </c>
      <c r="K5769" t="s">
        <v>16</v>
      </c>
    </row>
    <row r="5770" spans="1:11" x14ac:dyDescent="0.25">
      <c r="A5770" t="s">
        <v>293</v>
      </c>
      <c r="B5770" t="s">
        <v>12</v>
      </c>
      <c r="C5770" t="s">
        <v>222</v>
      </c>
      <c r="D5770" t="s">
        <v>14</v>
      </c>
      <c r="E5770" t="s">
        <v>90</v>
      </c>
      <c r="F5770">
        <v>2010</v>
      </c>
      <c r="G5770">
        <v>3.1190000000000002</v>
      </c>
      <c r="H5770" t="s">
        <v>125</v>
      </c>
      <c r="J5770" t="s">
        <v>126</v>
      </c>
      <c r="K5770" t="s">
        <v>16</v>
      </c>
    </row>
    <row r="5771" spans="1:11" x14ac:dyDescent="0.25">
      <c r="A5771" t="s">
        <v>293</v>
      </c>
      <c r="B5771" t="s">
        <v>12</v>
      </c>
      <c r="C5771" t="s">
        <v>222</v>
      </c>
      <c r="D5771" t="s">
        <v>14</v>
      </c>
      <c r="E5771" t="s">
        <v>53</v>
      </c>
      <c r="F5771">
        <v>2010</v>
      </c>
      <c r="G5771">
        <v>7.0330000000000004</v>
      </c>
      <c r="H5771" t="s">
        <v>125</v>
      </c>
      <c r="J5771" t="s">
        <v>126</v>
      </c>
      <c r="K5771" t="s">
        <v>16</v>
      </c>
    </row>
    <row r="5772" spans="1:11" x14ac:dyDescent="0.25">
      <c r="A5772" t="s">
        <v>293</v>
      </c>
      <c r="B5772" t="s">
        <v>12</v>
      </c>
      <c r="C5772" t="s">
        <v>222</v>
      </c>
      <c r="D5772" t="s">
        <v>14</v>
      </c>
      <c r="E5772" t="s">
        <v>93</v>
      </c>
      <c r="F5772">
        <v>2010</v>
      </c>
      <c r="G5772">
        <v>0.28299999999999997</v>
      </c>
      <c r="H5772" t="s">
        <v>125</v>
      </c>
      <c r="J5772" t="s">
        <v>126</v>
      </c>
      <c r="K5772" t="s">
        <v>16</v>
      </c>
    </row>
    <row r="5773" spans="1:11" x14ac:dyDescent="0.25">
      <c r="A5773" t="s">
        <v>293</v>
      </c>
      <c r="B5773" t="s">
        <v>12</v>
      </c>
      <c r="C5773" t="s">
        <v>222</v>
      </c>
      <c r="D5773" t="s">
        <v>14</v>
      </c>
      <c r="E5773" t="s">
        <v>94</v>
      </c>
      <c r="F5773">
        <v>2010</v>
      </c>
      <c r="G5773">
        <v>1.0489999999999999</v>
      </c>
      <c r="H5773" t="s">
        <v>125</v>
      </c>
      <c r="J5773" t="s">
        <v>126</v>
      </c>
      <c r="K5773" t="s">
        <v>16</v>
      </c>
    </row>
    <row r="5774" spans="1:11" x14ac:dyDescent="0.25">
      <c r="A5774" t="s">
        <v>293</v>
      </c>
      <c r="B5774" t="s">
        <v>12</v>
      </c>
      <c r="C5774" t="s">
        <v>222</v>
      </c>
      <c r="D5774" t="s">
        <v>14</v>
      </c>
      <c r="E5774" t="s">
        <v>54</v>
      </c>
      <c r="F5774">
        <v>2010</v>
      </c>
      <c r="G5774">
        <v>1.462</v>
      </c>
      <c r="H5774" t="s">
        <v>125</v>
      </c>
      <c r="J5774" t="s">
        <v>126</v>
      </c>
      <c r="K5774" t="s">
        <v>16</v>
      </c>
    </row>
    <row r="5775" spans="1:11" x14ac:dyDescent="0.25">
      <c r="A5775" t="s">
        <v>293</v>
      </c>
      <c r="B5775" t="s">
        <v>12</v>
      </c>
      <c r="C5775" t="s">
        <v>222</v>
      </c>
      <c r="D5775" t="s">
        <v>14</v>
      </c>
      <c r="E5775" t="s">
        <v>56</v>
      </c>
      <c r="F5775">
        <v>2010</v>
      </c>
      <c r="G5775">
        <v>0.874</v>
      </c>
      <c r="H5775" t="s">
        <v>125</v>
      </c>
      <c r="J5775" t="s">
        <v>126</v>
      </c>
      <c r="K5775" t="s">
        <v>16</v>
      </c>
    </row>
    <row r="5776" spans="1:11" x14ac:dyDescent="0.25">
      <c r="A5776" t="s">
        <v>293</v>
      </c>
      <c r="B5776" t="s">
        <v>12</v>
      </c>
      <c r="C5776" t="s">
        <v>222</v>
      </c>
      <c r="D5776" t="s">
        <v>14</v>
      </c>
      <c r="E5776" t="s">
        <v>92</v>
      </c>
      <c r="F5776">
        <v>2010</v>
      </c>
      <c r="G5776">
        <v>1.74</v>
      </c>
      <c r="H5776" t="s">
        <v>125</v>
      </c>
      <c r="J5776" t="s">
        <v>126</v>
      </c>
      <c r="K5776" t="s">
        <v>16</v>
      </c>
    </row>
    <row r="5777" spans="1:11" x14ac:dyDescent="0.25">
      <c r="A5777" t="s">
        <v>293</v>
      </c>
      <c r="B5777" t="s">
        <v>12</v>
      </c>
      <c r="C5777" t="s">
        <v>222</v>
      </c>
      <c r="D5777" t="s">
        <v>14</v>
      </c>
      <c r="E5777" t="s">
        <v>55</v>
      </c>
      <c r="F5777">
        <v>2010</v>
      </c>
      <c r="G5777">
        <v>0.80100000000000005</v>
      </c>
      <c r="H5777" t="s">
        <v>125</v>
      </c>
      <c r="J5777" t="s">
        <v>126</v>
      </c>
      <c r="K5777" t="s">
        <v>16</v>
      </c>
    </row>
    <row r="5778" spans="1:11" x14ac:dyDescent="0.25">
      <c r="A5778" t="s">
        <v>293</v>
      </c>
      <c r="B5778" t="s">
        <v>12</v>
      </c>
      <c r="C5778" t="s">
        <v>222</v>
      </c>
      <c r="D5778" t="s">
        <v>14</v>
      </c>
      <c r="E5778" t="s">
        <v>99</v>
      </c>
      <c r="F5778">
        <v>2010</v>
      </c>
      <c r="G5778">
        <v>46.686</v>
      </c>
      <c r="H5778" t="s">
        <v>125</v>
      </c>
      <c r="J5778" t="s">
        <v>126</v>
      </c>
      <c r="K5778" t="s">
        <v>16</v>
      </c>
    </row>
    <row r="5779" spans="1:11" x14ac:dyDescent="0.25">
      <c r="A5779" t="s">
        <v>293</v>
      </c>
      <c r="B5779" t="s">
        <v>12</v>
      </c>
      <c r="C5779" t="s">
        <v>222</v>
      </c>
      <c r="D5779" t="s">
        <v>14</v>
      </c>
      <c r="E5779" t="s">
        <v>59</v>
      </c>
      <c r="F5779">
        <v>2010</v>
      </c>
      <c r="G5779">
        <v>31.030999999999999</v>
      </c>
      <c r="H5779" t="s">
        <v>125</v>
      </c>
      <c r="J5779" t="s">
        <v>126</v>
      </c>
      <c r="K5779" t="s">
        <v>16</v>
      </c>
    </row>
    <row r="5780" spans="1:11" x14ac:dyDescent="0.25">
      <c r="A5780" t="s">
        <v>293</v>
      </c>
      <c r="B5780" t="s">
        <v>12</v>
      </c>
      <c r="C5780" t="s">
        <v>222</v>
      </c>
      <c r="D5780" t="s">
        <v>14</v>
      </c>
      <c r="E5780" t="s">
        <v>60</v>
      </c>
      <c r="F5780">
        <v>2010</v>
      </c>
      <c r="G5780">
        <v>78.225999999999999</v>
      </c>
      <c r="H5780" t="s">
        <v>125</v>
      </c>
      <c r="J5780" t="s">
        <v>126</v>
      </c>
      <c r="K5780" t="s">
        <v>16</v>
      </c>
    </row>
    <row r="5781" spans="1:11" x14ac:dyDescent="0.25">
      <c r="A5781" t="s">
        <v>293</v>
      </c>
      <c r="B5781" t="s">
        <v>12</v>
      </c>
      <c r="C5781" t="s">
        <v>222</v>
      </c>
      <c r="D5781" t="s">
        <v>14</v>
      </c>
      <c r="E5781" t="s">
        <v>61</v>
      </c>
      <c r="F5781">
        <v>2010</v>
      </c>
      <c r="G5781">
        <v>23.916</v>
      </c>
      <c r="H5781" t="s">
        <v>125</v>
      </c>
      <c r="J5781" t="s">
        <v>126</v>
      </c>
      <c r="K5781" t="s">
        <v>16</v>
      </c>
    </row>
    <row r="5782" spans="1:11" x14ac:dyDescent="0.25">
      <c r="A5782" t="s">
        <v>293</v>
      </c>
      <c r="B5782" t="s">
        <v>12</v>
      </c>
      <c r="C5782" t="s">
        <v>222</v>
      </c>
      <c r="D5782" t="s">
        <v>14</v>
      </c>
      <c r="E5782" t="s">
        <v>40</v>
      </c>
      <c r="F5782">
        <v>2010</v>
      </c>
      <c r="G5782">
        <v>1.4370000000000001</v>
      </c>
      <c r="H5782" t="s">
        <v>125</v>
      </c>
      <c r="J5782" t="s">
        <v>126</v>
      </c>
      <c r="K5782" t="s">
        <v>16</v>
      </c>
    </row>
    <row r="5783" spans="1:11" x14ac:dyDescent="0.25">
      <c r="A5783" t="s">
        <v>293</v>
      </c>
      <c r="B5783" t="s">
        <v>12</v>
      </c>
      <c r="C5783" t="s">
        <v>222</v>
      </c>
      <c r="D5783" t="s">
        <v>14</v>
      </c>
      <c r="E5783" t="s">
        <v>65</v>
      </c>
      <c r="F5783">
        <v>2010</v>
      </c>
      <c r="G5783">
        <v>20.5</v>
      </c>
      <c r="H5783" t="s">
        <v>125</v>
      </c>
      <c r="J5783" t="s">
        <v>126</v>
      </c>
      <c r="K5783" t="s">
        <v>16</v>
      </c>
    </row>
    <row r="5784" spans="1:11" x14ac:dyDescent="0.25">
      <c r="A5784" t="s">
        <v>293</v>
      </c>
      <c r="B5784" t="s">
        <v>12</v>
      </c>
      <c r="C5784" t="s">
        <v>222</v>
      </c>
      <c r="D5784" t="s">
        <v>14</v>
      </c>
      <c r="E5784" t="s">
        <v>64</v>
      </c>
      <c r="F5784">
        <v>2010</v>
      </c>
      <c r="G5784">
        <v>3.3580000000000001</v>
      </c>
      <c r="H5784" t="s">
        <v>125</v>
      </c>
      <c r="J5784" t="s">
        <v>126</v>
      </c>
      <c r="K5784" t="s">
        <v>16</v>
      </c>
    </row>
    <row r="5785" spans="1:11" x14ac:dyDescent="0.25">
      <c r="A5785" t="s">
        <v>293</v>
      </c>
      <c r="B5785" t="s">
        <v>12</v>
      </c>
      <c r="C5785" t="s">
        <v>222</v>
      </c>
      <c r="D5785" t="s">
        <v>14</v>
      </c>
      <c r="E5785" t="s">
        <v>67</v>
      </c>
      <c r="F5785">
        <v>2010</v>
      </c>
      <c r="G5785">
        <v>3.9769999999999999</v>
      </c>
      <c r="H5785" t="s">
        <v>125</v>
      </c>
      <c r="J5785" t="s">
        <v>126</v>
      </c>
      <c r="K5785" t="s">
        <v>16</v>
      </c>
    </row>
    <row r="5786" spans="1:11" x14ac:dyDescent="0.25">
      <c r="A5786" t="s">
        <v>293</v>
      </c>
      <c r="B5786" t="s">
        <v>12</v>
      </c>
      <c r="C5786" t="s">
        <v>222</v>
      </c>
      <c r="D5786" t="s">
        <v>14</v>
      </c>
      <c r="E5786" t="s">
        <v>68</v>
      </c>
      <c r="F5786">
        <v>2010</v>
      </c>
      <c r="G5786">
        <v>10.869</v>
      </c>
      <c r="H5786" t="s">
        <v>125</v>
      </c>
      <c r="J5786" t="s">
        <v>126</v>
      </c>
      <c r="K5786" t="s">
        <v>16</v>
      </c>
    </row>
    <row r="5787" spans="1:11" x14ac:dyDescent="0.25">
      <c r="A5787" t="s">
        <v>293</v>
      </c>
      <c r="B5787" t="s">
        <v>12</v>
      </c>
      <c r="C5787" t="s">
        <v>222</v>
      </c>
      <c r="D5787" t="s">
        <v>14</v>
      </c>
      <c r="E5787" t="s">
        <v>69</v>
      </c>
      <c r="F5787">
        <v>2010</v>
      </c>
      <c r="G5787">
        <v>1.9970000000000001</v>
      </c>
      <c r="H5787" t="s">
        <v>125</v>
      </c>
      <c r="J5787" t="s">
        <v>126</v>
      </c>
      <c r="K5787" t="s">
        <v>16</v>
      </c>
    </row>
    <row r="5788" spans="1:11" x14ac:dyDescent="0.25">
      <c r="A5788" t="s">
        <v>293</v>
      </c>
      <c r="B5788" t="s">
        <v>12</v>
      </c>
      <c r="C5788" t="s">
        <v>222</v>
      </c>
      <c r="D5788" t="s">
        <v>14</v>
      </c>
      <c r="E5788" t="s">
        <v>70</v>
      </c>
      <c r="F5788">
        <v>2010</v>
      </c>
      <c r="G5788">
        <v>494.649</v>
      </c>
      <c r="H5788" t="s">
        <v>125</v>
      </c>
      <c r="J5788" t="s">
        <v>126</v>
      </c>
      <c r="K5788" t="s">
        <v>16</v>
      </c>
    </row>
    <row r="5789" spans="1:11" x14ac:dyDescent="0.25">
      <c r="A5789" t="s">
        <v>342</v>
      </c>
      <c r="B5789" t="s">
        <v>12</v>
      </c>
      <c r="C5789" t="s">
        <v>109</v>
      </c>
      <c r="D5789" t="s">
        <v>14</v>
      </c>
      <c r="E5789" t="s">
        <v>15</v>
      </c>
      <c r="F5789">
        <v>2020</v>
      </c>
      <c r="G5789">
        <v>956.774</v>
      </c>
      <c r="K5789" t="s">
        <v>16</v>
      </c>
    </row>
    <row r="5790" spans="1:11" x14ac:dyDescent="0.25">
      <c r="A5790" t="s">
        <v>342</v>
      </c>
      <c r="B5790" t="s">
        <v>12</v>
      </c>
      <c r="C5790" t="s">
        <v>109</v>
      </c>
      <c r="D5790" t="s">
        <v>14</v>
      </c>
      <c r="E5790" t="s">
        <v>17</v>
      </c>
      <c r="F5790">
        <v>2020</v>
      </c>
      <c r="G5790">
        <v>60.52</v>
      </c>
      <c r="K5790" t="s">
        <v>16</v>
      </c>
    </row>
    <row r="5791" spans="1:11" x14ac:dyDescent="0.25">
      <c r="A5791" t="s">
        <v>342</v>
      </c>
      <c r="B5791" t="s">
        <v>12</v>
      </c>
      <c r="C5791" t="s">
        <v>109</v>
      </c>
      <c r="D5791" t="s">
        <v>14</v>
      </c>
      <c r="E5791" t="s">
        <v>73</v>
      </c>
      <c r="F5791">
        <v>2020</v>
      </c>
      <c r="H5791" t="s">
        <v>21</v>
      </c>
      <c r="K5791" t="s">
        <v>16</v>
      </c>
    </row>
    <row r="5792" spans="1:11" x14ac:dyDescent="0.25">
      <c r="A5792" t="s">
        <v>342</v>
      </c>
      <c r="B5792" t="s">
        <v>12</v>
      </c>
      <c r="C5792" t="s">
        <v>109</v>
      </c>
      <c r="D5792" t="s">
        <v>14</v>
      </c>
      <c r="E5792" t="s">
        <v>18</v>
      </c>
      <c r="F5792">
        <v>2020</v>
      </c>
      <c r="G5792">
        <v>0.224</v>
      </c>
      <c r="H5792" t="s">
        <v>21</v>
      </c>
      <c r="K5792" t="s">
        <v>16</v>
      </c>
    </row>
    <row r="5793" spans="1:11" x14ac:dyDescent="0.25">
      <c r="A5793" t="s">
        <v>342</v>
      </c>
      <c r="B5793" t="s">
        <v>12</v>
      </c>
      <c r="C5793" t="s">
        <v>109</v>
      </c>
      <c r="D5793" t="s">
        <v>14</v>
      </c>
      <c r="E5793" t="s">
        <v>22</v>
      </c>
      <c r="F5793">
        <v>2020</v>
      </c>
      <c r="G5793">
        <v>3.0179999999999998</v>
      </c>
      <c r="K5793" t="s">
        <v>16</v>
      </c>
    </row>
    <row r="5794" spans="1:11" x14ac:dyDescent="0.25">
      <c r="A5794" t="s">
        <v>342</v>
      </c>
      <c r="B5794" t="s">
        <v>12</v>
      </c>
      <c r="C5794" t="s">
        <v>109</v>
      </c>
      <c r="D5794" t="s">
        <v>14</v>
      </c>
      <c r="E5794" t="s">
        <v>75</v>
      </c>
      <c r="F5794">
        <v>2020</v>
      </c>
      <c r="H5794" t="s">
        <v>21</v>
      </c>
      <c r="K5794" t="s">
        <v>16</v>
      </c>
    </row>
    <row r="5795" spans="1:11" x14ac:dyDescent="0.25">
      <c r="A5795" t="s">
        <v>342</v>
      </c>
      <c r="B5795" t="s">
        <v>12</v>
      </c>
      <c r="C5795" t="s">
        <v>109</v>
      </c>
      <c r="D5795" t="s">
        <v>14</v>
      </c>
      <c r="E5795" t="s">
        <v>23</v>
      </c>
      <c r="F5795">
        <v>2020</v>
      </c>
      <c r="G5795">
        <v>31.942</v>
      </c>
      <c r="K5795" t="s">
        <v>16</v>
      </c>
    </row>
    <row r="5796" spans="1:11" x14ac:dyDescent="0.25">
      <c r="A5796" t="s">
        <v>342</v>
      </c>
      <c r="B5796" t="s">
        <v>12</v>
      </c>
      <c r="C5796" t="s">
        <v>109</v>
      </c>
      <c r="D5796" t="s">
        <v>14</v>
      </c>
      <c r="E5796" t="s">
        <v>76</v>
      </c>
      <c r="F5796">
        <v>2020</v>
      </c>
      <c r="G5796">
        <v>0.96499999999999997</v>
      </c>
      <c r="K5796" t="s">
        <v>16</v>
      </c>
    </row>
    <row r="5797" spans="1:11" x14ac:dyDescent="0.25">
      <c r="A5797" t="s">
        <v>342</v>
      </c>
      <c r="B5797" t="s">
        <v>12</v>
      </c>
      <c r="C5797" t="s">
        <v>109</v>
      </c>
      <c r="D5797" t="s">
        <v>14</v>
      </c>
      <c r="E5797" t="s">
        <v>24</v>
      </c>
      <c r="F5797">
        <v>2020</v>
      </c>
      <c r="G5797">
        <v>0.501</v>
      </c>
      <c r="K5797" t="s">
        <v>16</v>
      </c>
    </row>
    <row r="5798" spans="1:11" x14ac:dyDescent="0.25">
      <c r="A5798" t="s">
        <v>342</v>
      </c>
      <c r="B5798" t="s">
        <v>12</v>
      </c>
      <c r="C5798" t="s">
        <v>109</v>
      </c>
      <c r="D5798" t="s">
        <v>14</v>
      </c>
      <c r="E5798" t="s">
        <v>25</v>
      </c>
      <c r="F5798">
        <v>2020</v>
      </c>
      <c r="G5798">
        <v>1.9119999999999999</v>
      </c>
      <c r="K5798" t="s">
        <v>16</v>
      </c>
    </row>
    <row r="5799" spans="1:11" x14ac:dyDescent="0.25">
      <c r="A5799" t="s">
        <v>342</v>
      </c>
      <c r="B5799" t="s">
        <v>12</v>
      </c>
      <c r="C5799" t="s">
        <v>109</v>
      </c>
      <c r="D5799" t="s">
        <v>14</v>
      </c>
      <c r="E5799" t="s">
        <v>26</v>
      </c>
      <c r="F5799">
        <v>2020</v>
      </c>
      <c r="G5799">
        <v>11.688000000000001</v>
      </c>
      <c r="K5799" t="s">
        <v>16</v>
      </c>
    </row>
    <row r="5800" spans="1:11" x14ac:dyDescent="0.25">
      <c r="A5800" t="s">
        <v>342</v>
      </c>
      <c r="B5800" t="s">
        <v>12</v>
      </c>
      <c r="C5800" t="s">
        <v>109</v>
      </c>
      <c r="D5800" t="s">
        <v>14</v>
      </c>
      <c r="E5800" t="s">
        <v>27</v>
      </c>
      <c r="F5800">
        <v>2020</v>
      </c>
      <c r="G5800">
        <v>2.5419999999999998</v>
      </c>
      <c r="K5800" t="s">
        <v>16</v>
      </c>
    </row>
    <row r="5801" spans="1:11" x14ac:dyDescent="0.25">
      <c r="A5801" t="s">
        <v>342</v>
      </c>
      <c r="B5801" t="s">
        <v>12</v>
      </c>
      <c r="C5801" t="s">
        <v>109</v>
      </c>
      <c r="D5801" t="s">
        <v>14</v>
      </c>
      <c r="E5801" t="s">
        <v>28</v>
      </c>
      <c r="F5801">
        <v>2020</v>
      </c>
      <c r="G5801">
        <v>1.4470000000000001</v>
      </c>
      <c r="K5801" t="s">
        <v>16</v>
      </c>
    </row>
    <row r="5802" spans="1:11" x14ac:dyDescent="0.25">
      <c r="A5802" t="s">
        <v>342</v>
      </c>
      <c r="B5802" t="s">
        <v>12</v>
      </c>
      <c r="C5802" t="s">
        <v>109</v>
      </c>
      <c r="D5802" t="s">
        <v>14</v>
      </c>
      <c r="E5802" t="s">
        <v>29</v>
      </c>
      <c r="F5802">
        <v>2020</v>
      </c>
      <c r="G5802">
        <v>0.59</v>
      </c>
      <c r="K5802" t="s">
        <v>16</v>
      </c>
    </row>
    <row r="5803" spans="1:11" x14ac:dyDescent="0.25">
      <c r="A5803" t="s">
        <v>342</v>
      </c>
      <c r="B5803" t="s">
        <v>12</v>
      </c>
      <c r="C5803" t="s">
        <v>109</v>
      </c>
      <c r="D5803" t="s">
        <v>14</v>
      </c>
      <c r="E5803" t="s">
        <v>77</v>
      </c>
      <c r="F5803">
        <v>2020</v>
      </c>
      <c r="G5803">
        <v>2.0550000000000002</v>
      </c>
      <c r="K5803" t="s">
        <v>16</v>
      </c>
    </row>
    <row r="5804" spans="1:11" x14ac:dyDescent="0.25">
      <c r="A5804" t="s">
        <v>342</v>
      </c>
      <c r="B5804" t="s">
        <v>12</v>
      </c>
      <c r="C5804" t="s">
        <v>109</v>
      </c>
      <c r="D5804" t="s">
        <v>14</v>
      </c>
      <c r="E5804" t="s">
        <v>30</v>
      </c>
      <c r="F5804">
        <v>2020</v>
      </c>
      <c r="G5804">
        <v>0.36</v>
      </c>
      <c r="H5804" t="s">
        <v>21</v>
      </c>
      <c r="K5804" t="s">
        <v>16</v>
      </c>
    </row>
    <row r="5805" spans="1:11" x14ac:dyDescent="0.25">
      <c r="A5805" t="s">
        <v>342</v>
      </c>
      <c r="B5805" t="s">
        <v>12</v>
      </c>
      <c r="C5805" t="s">
        <v>109</v>
      </c>
      <c r="D5805" t="s">
        <v>14</v>
      </c>
      <c r="E5805" t="s">
        <v>31</v>
      </c>
      <c r="F5805">
        <v>2020</v>
      </c>
      <c r="G5805">
        <v>1.4810000000000001</v>
      </c>
      <c r="K5805" t="s">
        <v>16</v>
      </c>
    </row>
    <row r="5806" spans="1:11" x14ac:dyDescent="0.25">
      <c r="A5806" t="s">
        <v>342</v>
      </c>
      <c r="B5806" t="s">
        <v>12</v>
      </c>
      <c r="C5806" t="s">
        <v>109</v>
      </c>
      <c r="D5806" t="s">
        <v>14</v>
      </c>
      <c r="E5806" t="s">
        <v>78</v>
      </c>
      <c r="F5806">
        <v>2020</v>
      </c>
      <c r="G5806">
        <v>1.488</v>
      </c>
      <c r="K5806" t="s">
        <v>16</v>
      </c>
    </row>
    <row r="5807" spans="1:11" x14ac:dyDescent="0.25">
      <c r="A5807" t="s">
        <v>342</v>
      </c>
      <c r="B5807" t="s">
        <v>12</v>
      </c>
      <c r="C5807" t="s">
        <v>109</v>
      </c>
      <c r="D5807" t="s">
        <v>14</v>
      </c>
      <c r="E5807" t="s">
        <v>79</v>
      </c>
      <c r="F5807">
        <v>2020</v>
      </c>
      <c r="G5807">
        <v>2.8690000000000002</v>
      </c>
      <c r="K5807" t="s">
        <v>16</v>
      </c>
    </row>
    <row r="5808" spans="1:11" x14ac:dyDescent="0.25">
      <c r="A5808" t="s">
        <v>342</v>
      </c>
      <c r="B5808" t="s">
        <v>12</v>
      </c>
      <c r="C5808" t="s">
        <v>109</v>
      </c>
      <c r="D5808" t="s">
        <v>14</v>
      </c>
      <c r="E5808" t="s">
        <v>32</v>
      </c>
      <c r="F5808">
        <v>2020</v>
      </c>
      <c r="G5808">
        <v>18.079000000000001</v>
      </c>
      <c r="K5808" t="s">
        <v>16</v>
      </c>
    </row>
    <row r="5809" spans="1:11" x14ac:dyDescent="0.25">
      <c r="A5809" t="s">
        <v>342</v>
      </c>
      <c r="B5809" t="s">
        <v>12</v>
      </c>
      <c r="C5809" t="s">
        <v>109</v>
      </c>
      <c r="D5809" t="s">
        <v>14</v>
      </c>
      <c r="E5809" t="s">
        <v>33</v>
      </c>
      <c r="F5809">
        <v>2020</v>
      </c>
      <c r="G5809">
        <v>2.4940000000000002</v>
      </c>
      <c r="K5809" t="s">
        <v>16</v>
      </c>
    </row>
    <row r="5810" spans="1:11" x14ac:dyDescent="0.25">
      <c r="A5810" t="s">
        <v>342</v>
      </c>
      <c r="B5810" t="s">
        <v>12</v>
      </c>
      <c r="C5810" t="s">
        <v>109</v>
      </c>
      <c r="D5810" t="s">
        <v>14</v>
      </c>
      <c r="E5810" t="s">
        <v>34</v>
      </c>
      <c r="F5810">
        <v>2020</v>
      </c>
      <c r="G5810">
        <v>16.756</v>
      </c>
      <c r="K5810" t="s">
        <v>16</v>
      </c>
    </row>
    <row r="5811" spans="1:11" x14ac:dyDescent="0.25">
      <c r="A5811" t="s">
        <v>342</v>
      </c>
      <c r="B5811" t="s">
        <v>12</v>
      </c>
      <c r="C5811" t="s">
        <v>109</v>
      </c>
      <c r="D5811" t="s">
        <v>14</v>
      </c>
      <c r="E5811" t="s">
        <v>80</v>
      </c>
      <c r="F5811">
        <v>2020</v>
      </c>
      <c r="H5811" t="s">
        <v>21</v>
      </c>
      <c r="K5811" t="s">
        <v>16</v>
      </c>
    </row>
    <row r="5812" spans="1:11" x14ac:dyDescent="0.25">
      <c r="A5812" t="s">
        <v>342</v>
      </c>
      <c r="B5812" t="s">
        <v>12</v>
      </c>
      <c r="C5812" t="s">
        <v>109</v>
      </c>
      <c r="D5812" t="s">
        <v>14</v>
      </c>
      <c r="E5812" t="s">
        <v>35</v>
      </c>
      <c r="F5812">
        <v>2020</v>
      </c>
      <c r="G5812">
        <v>0.35299999999999998</v>
      </c>
      <c r="H5812" t="s">
        <v>21</v>
      </c>
      <c r="K5812" t="s">
        <v>16</v>
      </c>
    </row>
    <row r="5813" spans="1:11" x14ac:dyDescent="0.25">
      <c r="A5813" t="s">
        <v>342</v>
      </c>
      <c r="B5813" t="s">
        <v>12</v>
      </c>
      <c r="C5813" t="s">
        <v>109</v>
      </c>
      <c r="D5813" t="s">
        <v>14</v>
      </c>
      <c r="E5813" t="s">
        <v>36</v>
      </c>
      <c r="F5813">
        <v>2020</v>
      </c>
      <c r="G5813">
        <v>1.2729999999999999</v>
      </c>
      <c r="K5813" t="s">
        <v>16</v>
      </c>
    </row>
    <row r="5814" spans="1:11" x14ac:dyDescent="0.25">
      <c r="A5814" t="s">
        <v>342</v>
      </c>
      <c r="B5814" t="s">
        <v>12</v>
      </c>
      <c r="C5814" t="s">
        <v>109</v>
      </c>
      <c r="D5814" t="s">
        <v>14</v>
      </c>
      <c r="E5814" t="s">
        <v>110</v>
      </c>
      <c r="F5814">
        <v>2020</v>
      </c>
      <c r="G5814">
        <v>0.32500000000000001</v>
      </c>
      <c r="H5814" t="s">
        <v>21</v>
      </c>
      <c r="K5814" t="s">
        <v>16</v>
      </c>
    </row>
    <row r="5815" spans="1:11" x14ac:dyDescent="0.25">
      <c r="A5815" t="s">
        <v>342</v>
      </c>
      <c r="B5815" t="s">
        <v>12</v>
      </c>
      <c r="C5815" t="s">
        <v>109</v>
      </c>
      <c r="D5815" t="s">
        <v>14</v>
      </c>
      <c r="E5815" t="s">
        <v>37</v>
      </c>
      <c r="F5815">
        <v>2020</v>
      </c>
      <c r="G5815">
        <v>20.565999999999999</v>
      </c>
      <c r="K5815" t="s">
        <v>16</v>
      </c>
    </row>
    <row r="5816" spans="1:11" x14ac:dyDescent="0.25">
      <c r="A5816" t="s">
        <v>342</v>
      </c>
      <c r="B5816" t="s">
        <v>12</v>
      </c>
      <c r="C5816" t="s">
        <v>109</v>
      </c>
      <c r="D5816" t="s">
        <v>14</v>
      </c>
      <c r="E5816" t="s">
        <v>38</v>
      </c>
      <c r="F5816">
        <v>2020</v>
      </c>
      <c r="G5816">
        <v>0.995</v>
      </c>
      <c r="K5816" t="s">
        <v>16</v>
      </c>
    </row>
    <row r="5817" spans="1:11" x14ac:dyDescent="0.25">
      <c r="A5817" t="s">
        <v>342</v>
      </c>
      <c r="B5817" t="s">
        <v>12</v>
      </c>
      <c r="C5817" t="s">
        <v>109</v>
      </c>
      <c r="D5817" t="s">
        <v>14</v>
      </c>
      <c r="E5817" t="s">
        <v>82</v>
      </c>
      <c r="F5817">
        <v>2020</v>
      </c>
      <c r="G5817">
        <v>1.329</v>
      </c>
      <c r="K5817" t="s">
        <v>16</v>
      </c>
    </row>
    <row r="5818" spans="1:11" x14ac:dyDescent="0.25">
      <c r="A5818" t="s">
        <v>342</v>
      </c>
      <c r="B5818" t="s">
        <v>12</v>
      </c>
      <c r="C5818" t="s">
        <v>109</v>
      </c>
      <c r="D5818" t="s">
        <v>14</v>
      </c>
      <c r="E5818" t="s">
        <v>39</v>
      </c>
      <c r="F5818">
        <v>2020</v>
      </c>
      <c r="G5818">
        <v>3.58</v>
      </c>
      <c r="K5818" t="s">
        <v>16</v>
      </c>
    </row>
    <row r="5819" spans="1:11" x14ac:dyDescent="0.25">
      <c r="A5819" t="s">
        <v>342</v>
      </c>
      <c r="B5819" t="s">
        <v>12</v>
      </c>
      <c r="C5819" t="s">
        <v>109</v>
      </c>
      <c r="D5819" t="s">
        <v>14</v>
      </c>
      <c r="E5819" t="s">
        <v>83</v>
      </c>
      <c r="F5819">
        <v>2020</v>
      </c>
      <c r="G5819">
        <v>0.75900000000000001</v>
      </c>
      <c r="K5819" t="s">
        <v>16</v>
      </c>
    </row>
    <row r="5820" spans="1:11" x14ac:dyDescent="0.25">
      <c r="A5820" t="s">
        <v>342</v>
      </c>
      <c r="B5820" t="s">
        <v>12</v>
      </c>
      <c r="C5820" t="s">
        <v>109</v>
      </c>
      <c r="D5820" t="s">
        <v>14</v>
      </c>
      <c r="E5820" t="s">
        <v>40</v>
      </c>
      <c r="F5820">
        <v>2020</v>
      </c>
      <c r="G5820">
        <v>0.83</v>
      </c>
      <c r="K5820" t="s">
        <v>16</v>
      </c>
    </row>
    <row r="5821" spans="1:11" x14ac:dyDescent="0.25">
      <c r="A5821" t="s">
        <v>342</v>
      </c>
      <c r="B5821" t="s">
        <v>12</v>
      </c>
      <c r="C5821" t="s">
        <v>109</v>
      </c>
      <c r="D5821" t="s">
        <v>14</v>
      </c>
      <c r="E5821" t="s">
        <v>84</v>
      </c>
      <c r="F5821">
        <v>2020</v>
      </c>
      <c r="G5821">
        <v>2.1040000000000001</v>
      </c>
      <c r="K5821" t="s">
        <v>16</v>
      </c>
    </row>
    <row r="5822" spans="1:11" x14ac:dyDescent="0.25">
      <c r="A5822" t="s">
        <v>342</v>
      </c>
      <c r="B5822" t="s">
        <v>12</v>
      </c>
      <c r="C5822" t="s">
        <v>109</v>
      </c>
      <c r="D5822" t="s">
        <v>14</v>
      </c>
      <c r="E5822" t="s">
        <v>85</v>
      </c>
      <c r="F5822">
        <v>2020</v>
      </c>
      <c r="H5822" t="s">
        <v>21</v>
      </c>
      <c r="K5822" t="s">
        <v>16</v>
      </c>
    </row>
    <row r="5823" spans="1:11" x14ac:dyDescent="0.25">
      <c r="A5823" t="s">
        <v>342</v>
      </c>
      <c r="B5823" t="s">
        <v>12</v>
      </c>
      <c r="C5823" t="s">
        <v>109</v>
      </c>
      <c r="D5823" t="s">
        <v>14</v>
      </c>
      <c r="E5823" t="s">
        <v>86</v>
      </c>
      <c r="F5823">
        <v>2020</v>
      </c>
      <c r="G5823">
        <v>84.933000000000007</v>
      </c>
      <c r="K5823" t="s">
        <v>16</v>
      </c>
    </row>
    <row r="5824" spans="1:11" x14ac:dyDescent="0.25">
      <c r="A5824" t="s">
        <v>342</v>
      </c>
      <c r="B5824" t="s">
        <v>12</v>
      </c>
      <c r="C5824" t="s">
        <v>109</v>
      </c>
      <c r="D5824" t="s">
        <v>14</v>
      </c>
      <c r="E5824" t="s">
        <v>41</v>
      </c>
      <c r="F5824">
        <v>2020</v>
      </c>
      <c r="G5824">
        <v>4.641</v>
      </c>
      <c r="K5824" t="s">
        <v>16</v>
      </c>
    </row>
    <row r="5825" spans="1:11" x14ac:dyDescent="0.25">
      <c r="A5825" t="s">
        <v>342</v>
      </c>
      <c r="B5825" t="s">
        <v>12</v>
      </c>
      <c r="C5825" t="s">
        <v>109</v>
      </c>
      <c r="D5825" t="s">
        <v>14</v>
      </c>
      <c r="E5825" t="s">
        <v>42</v>
      </c>
      <c r="F5825">
        <v>2020</v>
      </c>
      <c r="G5825">
        <v>71.099999999999994</v>
      </c>
      <c r="K5825" t="s">
        <v>16</v>
      </c>
    </row>
    <row r="5826" spans="1:11" x14ac:dyDescent="0.25">
      <c r="A5826" t="s">
        <v>342</v>
      </c>
      <c r="B5826" t="s">
        <v>12</v>
      </c>
      <c r="C5826" t="s">
        <v>109</v>
      </c>
      <c r="D5826" t="s">
        <v>14</v>
      </c>
      <c r="E5826" t="s">
        <v>87</v>
      </c>
      <c r="F5826">
        <v>2020</v>
      </c>
      <c r="G5826">
        <v>28.672000000000001</v>
      </c>
      <c r="K5826" t="s">
        <v>16</v>
      </c>
    </row>
    <row r="5827" spans="1:11" x14ac:dyDescent="0.25">
      <c r="A5827" t="s">
        <v>342</v>
      </c>
      <c r="B5827" t="s">
        <v>12</v>
      </c>
      <c r="C5827" t="s">
        <v>109</v>
      </c>
      <c r="D5827" t="s">
        <v>14</v>
      </c>
      <c r="E5827" t="s">
        <v>43</v>
      </c>
      <c r="F5827">
        <v>2020</v>
      </c>
      <c r="G5827">
        <v>28.247</v>
      </c>
      <c r="K5827" t="s">
        <v>16</v>
      </c>
    </row>
    <row r="5828" spans="1:11" x14ac:dyDescent="0.25">
      <c r="A5828" t="s">
        <v>342</v>
      </c>
      <c r="B5828" t="s">
        <v>12</v>
      </c>
      <c r="C5828" t="s">
        <v>109</v>
      </c>
      <c r="D5828" t="s">
        <v>14</v>
      </c>
      <c r="E5828" t="s">
        <v>44</v>
      </c>
      <c r="F5828">
        <v>2020</v>
      </c>
      <c r="G5828">
        <v>119.661</v>
      </c>
      <c r="K5828" t="s">
        <v>16</v>
      </c>
    </row>
    <row r="5829" spans="1:11" x14ac:dyDescent="0.25">
      <c r="A5829" t="s">
        <v>342</v>
      </c>
      <c r="B5829" t="s">
        <v>12</v>
      </c>
      <c r="C5829" t="s">
        <v>109</v>
      </c>
      <c r="D5829" t="s">
        <v>14</v>
      </c>
      <c r="E5829" t="s">
        <v>45</v>
      </c>
      <c r="F5829">
        <v>2020</v>
      </c>
      <c r="G5829">
        <v>44.064999999999998</v>
      </c>
      <c r="K5829" t="s">
        <v>16</v>
      </c>
    </row>
    <row r="5830" spans="1:11" x14ac:dyDescent="0.25">
      <c r="A5830" t="s">
        <v>342</v>
      </c>
      <c r="B5830" t="s">
        <v>12</v>
      </c>
      <c r="C5830" t="s">
        <v>109</v>
      </c>
      <c r="D5830" t="s">
        <v>14</v>
      </c>
      <c r="E5830" t="s">
        <v>46</v>
      </c>
      <c r="F5830">
        <v>2020</v>
      </c>
      <c r="H5830" t="s">
        <v>21</v>
      </c>
      <c r="K5830" t="s">
        <v>16</v>
      </c>
    </row>
    <row r="5831" spans="1:11" x14ac:dyDescent="0.25">
      <c r="A5831" t="s">
        <v>342</v>
      </c>
      <c r="B5831" t="s">
        <v>12</v>
      </c>
      <c r="C5831" t="s">
        <v>109</v>
      </c>
      <c r="D5831" t="s">
        <v>14</v>
      </c>
      <c r="E5831" t="s">
        <v>88</v>
      </c>
      <c r="F5831">
        <v>2020</v>
      </c>
      <c r="G5831">
        <v>0.20799999999999999</v>
      </c>
      <c r="H5831" t="s">
        <v>21</v>
      </c>
      <c r="K5831" t="s">
        <v>16</v>
      </c>
    </row>
    <row r="5832" spans="1:11" x14ac:dyDescent="0.25">
      <c r="A5832" t="s">
        <v>342</v>
      </c>
      <c r="B5832" t="s">
        <v>12</v>
      </c>
      <c r="C5832" t="s">
        <v>109</v>
      </c>
      <c r="D5832" t="s">
        <v>14</v>
      </c>
      <c r="E5832" t="s">
        <v>89</v>
      </c>
      <c r="F5832">
        <v>2020</v>
      </c>
      <c r="G5832">
        <v>1.411</v>
      </c>
      <c r="K5832" t="s">
        <v>16</v>
      </c>
    </row>
    <row r="5833" spans="1:11" x14ac:dyDescent="0.25">
      <c r="A5833" t="s">
        <v>342</v>
      </c>
      <c r="B5833" t="s">
        <v>12</v>
      </c>
      <c r="C5833" t="s">
        <v>109</v>
      </c>
      <c r="D5833" t="s">
        <v>14</v>
      </c>
      <c r="E5833" t="s">
        <v>90</v>
      </c>
      <c r="F5833">
        <v>2020</v>
      </c>
      <c r="G5833">
        <v>0.75700000000000001</v>
      </c>
      <c r="K5833" t="s">
        <v>16</v>
      </c>
    </row>
    <row r="5834" spans="1:11" x14ac:dyDescent="0.25">
      <c r="A5834" t="s">
        <v>342</v>
      </c>
      <c r="B5834" t="s">
        <v>12</v>
      </c>
      <c r="C5834" t="s">
        <v>109</v>
      </c>
      <c r="D5834" t="s">
        <v>14</v>
      </c>
      <c r="E5834" t="s">
        <v>47</v>
      </c>
      <c r="F5834">
        <v>2020</v>
      </c>
      <c r="G5834">
        <v>3.528</v>
      </c>
      <c r="K5834" t="s">
        <v>16</v>
      </c>
    </row>
    <row r="5835" spans="1:11" x14ac:dyDescent="0.25">
      <c r="A5835" t="s">
        <v>342</v>
      </c>
      <c r="B5835" t="s">
        <v>12</v>
      </c>
      <c r="C5835" t="s">
        <v>109</v>
      </c>
      <c r="D5835" t="s">
        <v>14</v>
      </c>
      <c r="E5835" t="s">
        <v>48</v>
      </c>
      <c r="F5835">
        <v>2020</v>
      </c>
      <c r="G5835">
        <v>22.587</v>
      </c>
      <c r="K5835" t="s">
        <v>16</v>
      </c>
    </row>
    <row r="5836" spans="1:11" x14ac:dyDescent="0.25">
      <c r="A5836" t="s">
        <v>342</v>
      </c>
      <c r="B5836" t="s">
        <v>12</v>
      </c>
      <c r="C5836" t="s">
        <v>109</v>
      </c>
      <c r="D5836" t="s">
        <v>14</v>
      </c>
      <c r="E5836" t="s">
        <v>49</v>
      </c>
      <c r="F5836">
        <v>2020</v>
      </c>
      <c r="G5836">
        <v>0.63500000000000001</v>
      </c>
      <c r="H5836" t="s">
        <v>21</v>
      </c>
      <c r="K5836" t="s">
        <v>16</v>
      </c>
    </row>
    <row r="5837" spans="1:11" x14ac:dyDescent="0.25">
      <c r="A5837" t="s">
        <v>342</v>
      </c>
      <c r="B5837" t="s">
        <v>12</v>
      </c>
      <c r="C5837" t="s">
        <v>109</v>
      </c>
      <c r="D5837" t="s">
        <v>14</v>
      </c>
      <c r="E5837" t="s">
        <v>50</v>
      </c>
      <c r="F5837">
        <v>2020</v>
      </c>
      <c r="H5837" t="s">
        <v>21</v>
      </c>
      <c r="K5837" t="s">
        <v>16</v>
      </c>
    </row>
    <row r="5838" spans="1:11" x14ac:dyDescent="0.25">
      <c r="A5838" t="s">
        <v>342</v>
      </c>
      <c r="B5838" t="s">
        <v>12</v>
      </c>
      <c r="C5838" t="s">
        <v>109</v>
      </c>
      <c r="D5838" t="s">
        <v>14</v>
      </c>
      <c r="E5838" t="s">
        <v>51</v>
      </c>
      <c r="F5838">
        <v>2020</v>
      </c>
      <c r="G5838">
        <v>3.1589999999999998</v>
      </c>
      <c r="K5838" t="s">
        <v>16</v>
      </c>
    </row>
    <row r="5839" spans="1:11" x14ac:dyDescent="0.25">
      <c r="A5839" t="s">
        <v>342</v>
      </c>
      <c r="B5839" t="s">
        <v>12</v>
      </c>
      <c r="C5839" t="s">
        <v>109</v>
      </c>
      <c r="D5839" t="s">
        <v>14</v>
      </c>
      <c r="E5839" t="s">
        <v>52</v>
      </c>
      <c r="F5839">
        <v>2020</v>
      </c>
      <c r="G5839">
        <v>5.6849999999999996</v>
      </c>
      <c r="K5839" t="s">
        <v>16</v>
      </c>
    </row>
    <row r="5840" spans="1:11" x14ac:dyDescent="0.25">
      <c r="A5840" t="s">
        <v>342</v>
      </c>
      <c r="B5840" t="s">
        <v>12</v>
      </c>
      <c r="C5840" t="s">
        <v>109</v>
      </c>
      <c r="D5840" t="s">
        <v>14</v>
      </c>
      <c r="E5840" t="s">
        <v>91</v>
      </c>
      <c r="F5840">
        <v>2020</v>
      </c>
      <c r="G5840">
        <v>1.484</v>
      </c>
      <c r="K5840" t="s">
        <v>16</v>
      </c>
    </row>
    <row r="5841" spans="1:11" x14ac:dyDescent="0.25">
      <c r="A5841" t="s">
        <v>342</v>
      </c>
      <c r="B5841" t="s">
        <v>12</v>
      </c>
      <c r="C5841" t="s">
        <v>109</v>
      </c>
      <c r="D5841" t="s">
        <v>14</v>
      </c>
      <c r="E5841" t="s">
        <v>92</v>
      </c>
      <c r="F5841">
        <v>2020</v>
      </c>
      <c r="G5841">
        <v>1.202</v>
      </c>
      <c r="K5841" t="s">
        <v>16</v>
      </c>
    </row>
    <row r="5842" spans="1:11" x14ac:dyDescent="0.25">
      <c r="A5842" t="s">
        <v>342</v>
      </c>
      <c r="B5842" t="s">
        <v>12</v>
      </c>
      <c r="C5842" t="s">
        <v>109</v>
      </c>
      <c r="D5842" t="s">
        <v>14</v>
      </c>
      <c r="E5842" t="s">
        <v>53</v>
      </c>
      <c r="F5842">
        <v>2020</v>
      </c>
      <c r="G5842">
        <v>8.0459999999999994</v>
      </c>
      <c r="K5842" t="s">
        <v>16</v>
      </c>
    </row>
    <row r="5843" spans="1:11" x14ac:dyDescent="0.25">
      <c r="A5843" t="s">
        <v>342</v>
      </c>
      <c r="B5843" t="s">
        <v>12</v>
      </c>
      <c r="C5843" t="s">
        <v>109</v>
      </c>
      <c r="D5843" t="s">
        <v>14</v>
      </c>
      <c r="E5843" t="s">
        <v>93</v>
      </c>
      <c r="F5843">
        <v>2020</v>
      </c>
      <c r="G5843">
        <v>1.9279999999999999</v>
      </c>
      <c r="K5843" t="s">
        <v>16</v>
      </c>
    </row>
    <row r="5844" spans="1:11" x14ac:dyDescent="0.25">
      <c r="A5844" t="s">
        <v>342</v>
      </c>
      <c r="B5844" t="s">
        <v>12</v>
      </c>
      <c r="C5844" t="s">
        <v>109</v>
      </c>
      <c r="D5844" t="s">
        <v>14</v>
      </c>
      <c r="E5844" t="s">
        <v>94</v>
      </c>
      <c r="F5844">
        <v>2020</v>
      </c>
      <c r="G5844">
        <v>1.0329999999999999</v>
      </c>
      <c r="H5844" t="s">
        <v>21</v>
      </c>
      <c r="K5844" t="s">
        <v>16</v>
      </c>
    </row>
    <row r="5845" spans="1:11" x14ac:dyDescent="0.25">
      <c r="A5845" t="s">
        <v>342</v>
      </c>
      <c r="B5845" t="s">
        <v>12</v>
      </c>
      <c r="C5845" t="s">
        <v>109</v>
      </c>
      <c r="D5845" t="s">
        <v>14</v>
      </c>
      <c r="E5845" t="s">
        <v>54</v>
      </c>
      <c r="F5845">
        <v>2020</v>
      </c>
      <c r="G5845">
        <v>1.478</v>
      </c>
      <c r="K5845" t="s">
        <v>16</v>
      </c>
    </row>
    <row r="5846" spans="1:11" x14ac:dyDescent="0.25">
      <c r="A5846" t="s">
        <v>342</v>
      </c>
      <c r="B5846" t="s">
        <v>12</v>
      </c>
      <c r="C5846" t="s">
        <v>109</v>
      </c>
      <c r="D5846" t="s">
        <v>14</v>
      </c>
      <c r="E5846" t="s">
        <v>95</v>
      </c>
      <c r="F5846">
        <v>2020</v>
      </c>
      <c r="G5846">
        <v>5.97</v>
      </c>
      <c r="K5846" t="s">
        <v>16</v>
      </c>
    </row>
    <row r="5847" spans="1:11" x14ac:dyDescent="0.25">
      <c r="A5847" t="s">
        <v>342</v>
      </c>
      <c r="B5847" t="s">
        <v>12</v>
      </c>
      <c r="C5847" t="s">
        <v>109</v>
      </c>
      <c r="D5847" t="s">
        <v>14</v>
      </c>
      <c r="E5847" t="s">
        <v>96</v>
      </c>
      <c r="F5847">
        <v>2020</v>
      </c>
      <c r="H5847" t="s">
        <v>21</v>
      </c>
      <c r="K5847" t="s">
        <v>16</v>
      </c>
    </row>
    <row r="5848" spans="1:11" x14ac:dyDescent="0.25">
      <c r="A5848" t="s">
        <v>342</v>
      </c>
      <c r="B5848" t="s">
        <v>12</v>
      </c>
      <c r="C5848" t="s">
        <v>109</v>
      </c>
      <c r="D5848" t="s">
        <v>14</v>
      </c>
      <c r="E5848" t="s">
        <v>97</v>
      </c>
      <c r="F5848">
        <v>2020</v>
      </c>
      <c r="G5848">
        <v>2.61</v>
      </c>
      <c r="K5848" t="s">
        <v>16</v>
      </c>
    </row>
    <row r="5849" spans="1:11" x14ac:dyDescent="0.25">
      <c r="A5849" t="s">
        <v>342</v>
      </c>
      <c r="B5849" t="s">
        <v>12</v>
      </c>
      <c r="C5849" t="s">
        <v>109</v>
      </c>
      <c r="D5849" t="s">
        <v>14</v>
      </c>
      <c r="E5849" t="s">
        <v>55</v>
      </c>
      <c r="F5849">
        <v>2020</v>
      </c>
      <c r="G5849">
        <v>0.28399999999999997</v>
      </c>
      <c r="H5849" t="s">
        <v>21</v>
      </c>
      <c r="K5849" t="s">
        <v>16</v>
      </c>
    </row>
    <row r="5850" spans="1:11" x14ac:dyDescent="0.25">
      <c r="A5850" t="s">
        <v>342</v>
      </c>
      <c r="B5850" t="s">
        <v>12</v>
      </c>
      <c r="C5850" t="s">
        <v>109</v>
      </c>
      <c r="D5850" t="s">
        <v>14</v>
      </c>
      <c r="E5850" t="s">
        <v>98</v>
      </c>
      <c r="F5850">
        <v>2020</v>
      </c>
      <c r="G5850">
        <v>0.85699999999999998</v>
      </c>
      <c r="H5850" t="s">
        <v>21</v>
      </c>
      <c r="K5850" t="s">
        <v>16</v>
      </c>
    </row>
    <row r="5851" spans="1:11" x14ac:dyDescent="0.25">
      <c r="A5851" t="s">
        <v>342</v>
      </c>
      <c r="B5851" t="s">
        <v>12</v>
      </c>
      <c r="C5851" t="s">
        <v>109</v>
      </c>
      <c r="D5851" t="s">
        <v>14</v>
      </c>
      <c r="E5851" t="s">
        <v>99</v>
      </c>
      <c r="F5851">
        <v>2020</v>
      </c>
      <c r="G5851">
        <v>1.456</v>
      </c>
      <c r="K5851" t="s">
        <v>16</v>
      </c>
    </row>
    <row r="5852" spans="1:11" x14ac:dyDescent="0.25">
      <c r="A5852" t="s">
        <v>342</v>
      </c>
      <c r="B5852" t="s">
        <v>12</v>
      </c>
      <c r="C5852" t="s">
        <v>109</v>
      </c>
      <c r="D5852" t="s">
        <v>14</v>
      </c>
      <c r="E5852" t="s">
        <v>100</v>
      </c>
      <c r="F5852">
        <v>2020</v>
      </c>
      <c r="H5852" t="s">
        <v>21</v>
      </c>
      <c r="K5852" t="s">
        <v>16</v>
      </c>
    </row>
    <row r="5853" spans="1:11" x14ac:dyDescent="0.25">
      <c r="A5853" t="s">
        <v>342</v>
      </c>
      <c r="B5853" t="s">
        <v>12</v>
      </c>
      <c r="C5853" t="s">
        <v>109</v>
      </c>
      <c r="D5853" t="s">
        <v>14</v>
      </c>
      <c r="E5853" t="s">
        <v>56</v>
      </c>
      <c r="F5853">
        <v>2020</v>
      </c>
      <c r="G5853">
        <v>0.97099999999999997</v>
      </c>
      <c r="K5853" t="s">
        <v>16</v>
      </c>
    </row>
    <row r="5854" spans="1:11" x14ac:dyDescent="0.25">
      <c r="A5854" t="s">
        <v>342</v>
      </c>
      <c r="B5854" t="s">
        <v>12</v>
      </c>
      <c r="C5854" t="s">
        <v>109</v>
      </c>
      <c r="D5854" t="s">
        <v>14</v>
      </c>
      <c r="E5854" t="s">
        <v>101</v>
      </c>
      <c r="F5854">
        <v>2020</v>
      </c>
      <c r="H5854" t="s">
        <v>21</v>
      </c>
      <c r="K5854" t="s">
        <v>16</v>
      </c>
    </row>
    <row r="5855" spans="1:11" x14ac:dyDescent="0.25">
      <c r="A5855" t="s">
        <v>342</v>
      </c>
      <c r="B5855" t="s">
        <v>12</v>
      </c>
      <c r="C5855" t="s">
        <v>109</v>
      </c>
      <c r="D5855" t="s">
        <v>14</v>
      </c>
      <c r="E5855" t="s">
        <v>102</v>
      </c>
      <c r="F5855">
        <v>2020</v>
      </c>
      <c r="G5855">
        <v>1.1579999999999999</v>
      </c>
      <c r="K5855" t="s">
        <v>16</v>
      </c>
    </row>
    <row r="5856" spans="1:11" x14ac:dyDescent="0.25">
      <c r="A5856" t="s">
        <v>342</v>
      </c>
      <c r="B5856" t="s">
        <v>12</v>
      </c>
      <c r="C5856" t="s">
        <v>109</v>
      </c>
      <c r="D5856" t="s">
        <v>14</v>
      </c>
      <c r="E5856" t="s">
        <v>57</v>
      </c>
      <c r="F5856">
        <v>2020</v>
      </c>
      <c r="G5856">
        <v>0.47299999999999998</v>
      </c>
      <c r="H5856" t="s">
        <v>21</v>
      </c>
      <c r="K5856" t="s">
        <v>16</v>
      </c>
    </row>
    <row r="5857" spans="1:11" x14ac:dyDescent="0.25">
      <c r="A5857" t="s">
        <v>342</v>
      </c>
      <c r="B5857" t="s">
        <v>12</v>
      </c>
      <c r="C5857" t="s">
        <v>109</v>
      </c>
      <c r="D5857" t="s">
        <v>14</v>
      </c>
      <c r="E5857" t="s">
        <v>103</v>
      </c>
      <c r="F5857">
        <v>2020</v>
      </c>
      <c r="G5857">
        <v>4.2839999999999998</v>
      </c>
      <c r="K5857" t="s">
        <v>16</v>
      </c>
    </row>
    <row r="5858" spans="1:11" x14ac:dyDescent="0.25">
      <c r="A5858" t="s">
        <v>342</v>
      </c>
      <c r="B5858" t="s">
        <v>12</v>
      </c>
      <c r="C5858" t="s">
        <v>109</v>
      </c>
      <c r="D5858" t="s">
        <v>14</v>
      </c>
      <c r="E5858" t="s">
        <v>58</v>
      </c>
      <c r="F5858">
        <v>2020</v>
      </c>
      <c r="G5858">
        <v>0.70699999999999996</v>
      </c>
      <c r="H5858" t="s">
        <v>21</v>
      </c>
      <c r="K5858" t="s">
        <v>16</v>
      </c>
    </row>
    <row r="5859" spans="1:11" x14ac:dyDescent="0.25">
      <c r="A5859" t="s">
        <v>342</v>
      </c>
      <c r="B5859" t="s">
        <v>12</v>
      </c>
      <c r="C5859" t="s">
        <v>109</v>
      </c>
      <c r="D5859" t="s">
        <v>14</v>
      </c>
      <c r="E5859" t="s">
        <v>59</v>
      </c>
      <c r="F5859">
        <v>2020</v>
      </c>
      <c r="G5859">
        <v>121.245</v>
      </c>
      <c r="K5859" t="s">
        <v>16</v>
      </c>
    </row>
    <row r="5860" spans="1:11" x14ac:dyDescent="0.25">
      <c r="A5860" t="s">
        <v>342</v>
      </c>
      <c r="B5860" t="s">
        <v>12</v>
      </c>
      <c r="C5860" t="s">
        <v>109</v>
      </c>
      <c r="D5860" t="s">
        <v>14</v>
      </c>
      <c r="E5860" t="s">
        <v>60</v>
      </c>
      <c r="F5860">
        <v>2020</v>
      </c>
      <c r="G5860">
        <v>108.096</v>
      </c>
      <c r="K5860" t="s">
        <v>16</v>
      </c>
    </row>
    <row r="5861" spans="1:11" x14ac:dyDescent="0.25">
      <c r="A5861" t="s">
        <v>342</v>
      </c>
      <c r="B5861" t="s">
        <v>12</v>
      </c>
      <c r="C5861" t="s">
        <v>109</v>
      </c>
      <c r="D5861" t="s">
        <v>14</v>
      </c>
      <c r="E5861" t="s">
        <v>61</v>
      </c>
      <c r="F5861">
        <v>2020</v>
      </c>
      <c r="G5861">
        <v>40.28</v>
      </c>
      <c r="K5861" t="s">
        <v>16</v>
      </c>
    </row>
    <row r="5862" spans="1:11" x14ac:dyDescent="0.25">
      <c r="A5862" t="s">
        <v>342</v>
      </c>
      <c r="B5862" t="s">
        <v>12</v>
      </c>
      <c r="C5862" t="s">
        <v>109</v>
      </c>
      <c r="D5862" t="s">
        <v>14</v>
      </c>
      <c r="E5862" t="s">
        <v>62</v>
      </c>
      <c r="F5862">
        <v>2020</v>
      </c>
      <c r="G5862">
        <v>0.89</v>
      </c>
      <c r="K5862" t="s">
        <v>16</v>
      </c>
    </row>
    <row r="5863" spans="1:11" x14ac:dyDescent="0.25">
      <c r="A5863" t="s">
        <v>342</v>
      </c>
      <c r="B5863" t="s">
        <v>12</v>
      </c>
      <c r="C5863" t="s">
        <v>109</v>
      </c>
      <c r="D5863" t="s">
        <v>14</v>
      </c>
      <c r="E5863" t="s">
        <v>104</v>
      </c>
      <c r="F5863">
        <v>2020</v>
      </c>
      <c r="G5863">
        <v>3.7309999999999999</v>
      </c>
      <c r="K5863" t="s">
        <v>16</v>
      </c>
    </row>
    <row r="5864" spans="1:11" x14ac:dyDescent="0.25">
      <c r="A5864" t="s">
        <v>342</v>
      </c>
      <c r="B5864" t="s">
        <v>12</v>
      </c>
      <c r="C5864" t="s">
        <v>109</v>
      </c>
      <c r="D5864" t="s">
        <v>14</v>
      </c>
      <c r="E5864" t="s">
        <v>105</v>
      </c>
      <c r="F5864">
        <v>2020</v>
      </c>
      <c r="G5864">
        <v>0.53300000000000003</v>
      </c>
      <c r="H5864" t="s">
        <v>21</v>
      </c>
      <c r="K5864" t="s">
        <v>16</v>
      </c>
    </row>
    <row r="5865" spans="1:11" x14ac:dyDescent="0.25">
      <c r="A5865" t="s">
        <v>342</v>
      </c>
      <c r="B5865" t="s">
        <v>12</v>
      </c>
      <c r="C5865" t="s">
        <v>109</v>
      </c>
      <c r="D5865" t="s">
        <v>14</v>
      </c>
      <c r="E5865" t="s">
        <v>63</v>
      </c>
      <c r="F5865">
        <v>2020</v>
      </c>
      <c r="H5865" t="s">
        <v>21</v>
      </c>
      <c r="K5865" t="s">
        <v>16</v>
      </c>
    </row>
    <row r="5866" spans="1:11" x14ac:dyDescent="0.25">
      <c r="A5866" t="s">
        <v>342</v>
      </c>
      <c r="B5866" t="s">
        <v>12</v>
      </c>
      <c r="C5866" t="s">
        <v>109</v>
      </c>
      <c r="D5866" t="s">
        <v>14</v>
      </c>
      <c r="E5866" t="s">
        <v>64</v>
      </c>
      <c r="F5866">
        <v>2020</v>
      </c>
      <c r="G5866">
        <v>2.8559999999999999</v>
      </c>
      <c r="K5866" t="s">
        <v>16</v>
      </c>
    </row>
    <row r="5867" spans="1:11" x14ac:dyDescent="0.25">
      <c r="A5867" t="s">
        <v>342</v>
      </c>
      <c r="B5867" t="s">
        <v>12</v>
      </c>
      <c r="C5867" t="s">
        <v>109</v>
      </c>
      <c r="D5867" t="s">
        <v>14</v>
      </c>
      <c r="E5867" t="s">
        <v>65</v>
      </c>
      <c r="F5867">
        <v>2020</v>
      </c>
      <c r="G5867">
        <v>6.6079999999999997</v>
      </c>
      <c r="K5867" t="s">
        <v>16</v>
      </c>
    </row>
    <row r="5868" spans="1:11" x14ac:dyDescent="0.25">
      <c r="A5868" t="s">
        <v>342</v>
      </c>
      <c r="B5868" t="s">
        <v>12</v>
      </c>
      <c r="C5868" t="s">
        <v>109</v>
      </c>
      <c r="D5868" t="s">
        <v>14</v>
      </c>
      <c r="E5868" t="s">
        <v>66</v>
      </c>
      <c r="F5868">
        <v>2020</v>
      </c>
      <c r="G5868">
        <v>5.7460000000000004</v>
      </c>
      <c r="K5868" t="s">
        <v>16</v>
      </c>
    </row>
    <row r="5869" spans="1:11" x14ac:dyDescent="0.25">
      <c r="A5869" t="s">
        <v>342</v>
      </c>
      <c r="B5869" t="s">
        <v>12</v>
      </c>
      <c r="C5869" t="s">
        <v>109</v>
      </c>
      <c r="D5869" t="s">
        <v>14</v>
      </c>
      <c r="E5869" t="s">
        <v>67</v>
      </c>
      <c r="F5869">
        <v>2020</v>
      </c>
      <c r="G5869">
        <v>14.079000000000001</v>
      </c>
      <c r="K5869" t="s">
        <v>16</v>
      </c>
    </row>
    <row r="5870" spans="1:11" x14ac:dyDescent="0.25">
      <c r="A5870" t="s">
        <v>342</v>
      </c>
      <c r="B5870" t="s">
        <v>12</v>
      </c>
      <c r="C5870" t="s">
        <v>109</v>
      </c>
      <c r="D5870" t="s">
        <v>14</v>
      </c>
      <c r="E5870" t="s">
        <v>68</v>
      </c>
      <c r="F5870">
        <v>2020</v>
      </c>
      <c r="G5870">
        <v>0.52500000000000002</v>
      </c>
      <c r="H5870" t="s">
        <v>21</v>
      </c>
      <c r="K5870" t="s">
        <v>16</v>
      </c>
    </row>
    <row r="5871" spans="1:11" x14ac:dyDescent="0.25">
      <c r="A5871" t="s">
        <v>342</v>
      </c>
      <c r="B5871" t="s">
        <v>12</v>
      </c>
      <c r="C5871" t="s">
        <v>109</v>
      </c>
      <c r="D5871" t="s">
        <v>14</v>
      </c>
      <c r="E5871" t="s">
        <v>107</v>
      </c>
      <c r="F5871">
        <v>2020</v>
      </c>
      <c r="H5871" t="s">
        <v>21</v>
      </c>
      <c r="K5871" t="s">
        <v>16</v>
      </c>
    </row>
    <row r="5872" spans="1:11" x14ac:dyDescent="0.25">
      <c r="A5872" t="s">
        <v>342</v>
      </c>
      <c r="B5872" t="s">
        <v>12</v>
      </c>
      <c r="C5872" t="s">
        <v>109</v>
      </c>
      <c r="D5872" t="s">
        <v>14</v>
      </c>
      <c r="E5872" t="s">
        <v>69</v>
      </c>
      <c r="F5872">
        <v>2020</v>
      </c>
      <c r="G5872">
        <v>5.0049999999999999</v>
      </c>
      <c r="K5872" t="s">
        <v>16</v>
      </c>
    </row>
    <row r="5873" spans="1:11" x14ac:dyDescent="0.25">
      <c r="A5873" t="s">
        <v>295</v>
      </c>
      <c r="B5873" t="s">
        <v>12</v>
      </c>
      <c r="C5873" t="s">
        <v>296</v>
      </c>
      <c r="D5873" t="s">
        <v>14</v>
      </c>
      <c r="E5873" t="s">
        <v>15</v>
      </c>
      <c r="F5873">
        <v>2020</v>
      </c>
      <c r="G5873">
        <v>3571.8290000000002</v>
      </c>
      <c r="K5873" t="s">
        <v>136</v>
      </c>
    </row>
    <row r="5874" spans="1:11" x14ac:dyDescent="0.25">
      <c r="A5874" t="s">
        <v>295</v>
      </c>
      <c r="B5874" t="s">
        <v>12</v>
      </c>
      <c r="C5874" t="s">
        <v>296</v>
      </c>
      <c r="D5874" t="s">
        <v>14</v>
      </c>
      <c r="E5874" t="s">
        <v>17</v>
      </c>
      <c r="F5874">
        <v>2020</v>
      </c>
      <c r="G5874">
        <v>1386.4480000000001</v>
      </c>
      <c r="K5874" t="s">
        <v>136</v>
      </c>
    </row>
    <row r="5875" spans="1:11" x14ac:dyDescent="0.25">
      <c r="A5875" t="s">
        <v>295</v>
      </c>
      <c r="B5875" t="s">
        <v>12</v>
      </c>
      <c r="C5875" t="s">
        <v>296</v>
      </c>
      <c r="D5875" t="s">
        <v>14</v>
      </c>
      <c r="E5875" t="s">
        <v>73</v>
      </c>
      <c r="F5875">
        <v>2020</v>
      </c>
      <c r="G5875">
        <v>24.257999999999999</v>
      </c>
      <c r="K5875" t="s">
        <v>136</v>
      </c>
    </row>
    <row r="5876" spans="1:11" x14ac:dyDescent="0.25">
      <c r="A5876" t="s">
        <v>295</v>
      </c>
      <c r="B5876" t="s">
        <v>12</v>
      </c>
      <c r="C5876" t="s">
        <v>296</v>
      </c>
      <c r="D5876" t="s">
        <v>14</v>
      </c>
      <c r="E5876" t="s">
        <v>18</v>
      </c>
      <c r="F5876">
        <v>2020</v>
      </c>
      <c r="G5876">
        <v>10.654</v>
      </c>
      <c r="K5876" t="s">
        <v>136</v>
      </c>
    </row>
    <row r="5877" spans="1:11" x14ac:dyDescent="0.25">
      <c r="A5877" t="s">
        <v>295</v>
      </c>
      <c r="B5877" t="s">
        <v>12</v>
      </c>
      <c r="C5877" t="s">
        <v>296</v>
      </c>
      <c r="D5877" t="s">
        <v>14</v>
      </c>
      <c r="E5877" t="s">
        <v>20</v>
      </c>
      <c r="F5877">
        <v>2020</v>
      </c>
      <c r="G5877">
        <v>21.562999999999999</v>
      </c>
      <c r="K5877" t="s">
        <v>136</v>
      </c>
    </row>
    <row r="5878" spans="1:11" x14ac:dyDescent="0.25">
      <c r="A5878" t="s">
        <v>295</v>
      </c>
      <c r="B5878" t="s">
        <v>12</v>
      </c>
      <c r="C5878" t="s">
        <v>296</v>
      </c>
      <c r="D5878" t="s">
        <v>14</v>
      </c>
      <c r="E5878" t="s">
        <v>22</v>
      </c>
      <c r="F5878">
        <v>2020</v>
      </c>
      <c r="G5878">
        <v>41.536999999999999</v>
      </c>
      <c r="K5878" t="s">
        <v>136</v>
      </c>
    </row>
    <row r="5879" spans="1:11" x14ac:dyDescent="0.25">
      <c r="A5879" t="s">
        <v>295</v>
      </c>
      <c r="B5879" t="s">
        <v>12</v>
      </c>
      <c r="C5879" t="s">
        <v>296</v>
      </c>
      <c r="D5879" t="s">
        <v>14</v>
      </c>
      <c r="E5879" t="s">
        <v>23</v>
      </c>
      <c r="F5879">
        <v>2020</v>
      </c>
      <c r="G5879">
        <v>32.244999999999997</v>
      </c>
      <c r="K5879" t="s">
        <v>136</v>
      </c>
    </row>
    <row r="5880" spans="1:11" x14ac:dyDescent="0.25">
      <c r="A5880" t="s">
        <v>295</v>
      </c>
      <c r="B5880" t="s">
        <v>12</v>
      </c>
      <c r="C5880" t="s">
        <v>296</v>
      </c>
      <c r="D5880" t="s">
        <v>14</v>
      </c>
      <c r="E5880" t="s">
        <v>76</v>
      </c>
      <c r="F5880">
        <v>2020</v>
      </c>
      <c r="G5880">
        <v>15.538</v>
      </c>
      <c r="K5880" t="s">
        <v>136</v>
      </c>
    </row>
    <row r="5881" spans="1:11" x14ac:dyDescent="0.25">
      <c r="A5881" t="s">
        <v>295</v>
      </c>
      <c r="B5881" t="s">
        <v>12</v>
      </c>
      <c r="C5881" t="s">
        <v>296</v>
      </c>
      <c r="D5881" t="s">
        <v>14</v>
      </c>
      <c r="E5881" t="s">
        <v>25</v>
      </c>
      <c r="F5881">
        <v>2020</v>
      </c>
      <c r="G5881">
        <v>4.9960000000000004</v>
      </c>
      <c r="K5881" t="s">
        <v>136</v>
      </c>
    </row>
    <row r="5882" spans="1:11" x14ac:dyDescent="0.25">
      <c r="A5882" t="s">
        <v>295</v>
      </c>
      <c r="B5882" t="s">
        <v>12</v>
      </c>
      <c r="C5882" t="s">
        <v>296</v>
      </c>
      <c r="D5882" t="s">
        <v>14</v>
      </c>
      <c r="E5882" t="s">
        <v>26</v>
      </c>
      <c r="F5882">
        <v>2020</v>
      </c>
      <c r="G5882">
        <v>54.984999999999999</v>
      </c>
      <c r="K5882" t="s">
        <v>136</v>
      </c>
    </row>
    <row r="5883" spans="1:11" x14ac:dyDescent="0.25">
      <c r="A5883" t="s">
        <v>295</v>
      </c>
      <c r="B5883" t="s">
        <v>12</v>
      </c>
      <c r="C5883" t="s">
        <v>296</v>
      </c>
      <c r="D5883" t="s">
        <v>14</v>
      </c>
      <c r="E5883" t="s">
        <v>27</v>
      </c>
      <c r="F5883">
        <v>2020</v>
      </c>
      <c r="G5883">
        <v>5.3319999999999999</v>
      </c>
      <c r="K5883" t="s">
        <v>136</v>
      </c>
    </row>
    <row r="5884" spans="1:11" x14ac:dyDescent="0.25">
      <c r="A5884" t="s">
        <v>295</v>
      </c>
      <c r="B5884" t="s">
        <v>12</v>
      </c>
      <c r="C5884" t="s">
        <v>296</v>
      </c>
      <c r="D5884" t="s">
        <v>14</v>
      </c>
      <c r="E5884" t="s">
        <v>28</v>
      </c>
      <c r="F5884">
        <v>2020</v>
      </c>
      <c r="G5884">
        <v>25.103000000000002</v>
      </c>
      <c r="K5884" t="s">
        <v>136</v>
      </c>
    </row>
    <row r="5885" spans="1:11" x14ac:dyDescent="0.25">
      <c r="A5885" t="s">
        <v>295</v>
      </c>
      <c r="B5885" t="s">
        <v>12</v>
      </c>
      <c r="C5885" t="s">
        <v>296</v>
      </c>
      <c r="D5885" t="s">
        <v>14</v>
      </c>
      <c r="E5885" t="s">
        <v>29</v>
      </c>
      <c r="F5885">
        <v>2020</v>
      </c>
      <c r="G5885">
        <v>2.3180000000000001</v>
      </c>
      <c r="H5885" t="s">
        <v>21</v>
      </c>
      <c r="K5885" t="s">
        <v>136</v>
      </c>
    </row>
    <row r="5886" spans="1:11" x14ac:dyDescent="0.25">
      <c r="A5886" t="s">
        <v>295</v>
      </c>
      <c r="B5886" t="s">
        <v>12</v>
      </c>
      <c r="C5886" t="s">
        <v>296</v>
      </c>
      <c r="D5886" t="s">
        <v>14</v>
      </c>
      <c r="E5886" t="s">
        <v>77</v>
      </c>
      <c r="F5886">
        <v>2020</v>
      </c>
      <c r="G5886">
        <v>2.1179999999999999</v>
      </c>
      <c r="K5886" t="s">
        <v>136</v>
      </c>
    </row>
    <row r="5887" spans="1:11" x14ac:dyDescent="0.25">
      <c r="A5887" t="s">
        <v>295</v>
      </c>
      <c r="B5887" t="s">
        <v>12</v>
      </c>
      <c r="C5887" t="s">
        <v>296</v>
      </c>
      <c r="D5887" t="s">
        <v>14</v>
      </c>
      <c r="E5887" t="s">
        <v>30</v>
      </c>
      <c r="F5887">
        <v>2020</v>
      </c>
      <c r="H5887" t="s">
        <v>21</v>
      </c>
      <c r="K5887" t="s">
        <v>136</v>
      </c>
    </row>
    <row r="5888" spans="1:11" x14ac:dyDescent="0.25">
      <c r="A5888" t="s">
        <v>295</v>
      </c>
      <c r="B5888" t="s">
        <v>12</v>
      </c>
      <c r="C5888" t="s">
        <v>296</v>
      </c>
      <c r="D5888" t="s">
        <v>14</v>
      </c>
      <c r="E5888" t="s">
        <v>31</v>
      </c>
      <c r="F5888">
        <v>2020</v>
      </c>
      <c r="G5888">
        <v>3.4239999999999999</v>
      </c>
      <c r="K5888" t="s">
        <v>136</v>
      </c>
    </row>
    <row r="5889" spans="1:11" x14ac:dyDescent="0.25">
      <c r="A5889" t="s">
        <v>295</v>
      </c>
      <c r="B5889" t="s">
        <v>12</v>
      </c>
      <c r="C5889" t="s">
        <v>296</v>
      </c>
      <c r="D5889" t="s">
        <v>14</v>
      </c>
      <c r="E5889" t="s">
        <v>78</v>
      </c>
      <c r="F5889">
        <v>2020</v>
      </c>
      <c r="G5889">
        <v>0.57399999999999995</v>
      </c>
      <c r="H5889" t="s">
        <v>21</v>
      </c>
      <c r="K5889" t="s">
        <v>136</v>
      </c>
    </row>
    <row r="5890" spans="1:11" x14ac:dyDescent="0.25">
      <c r="A5890" t="s">
        <v>295</v>
      </c>
      <c r="B5890" t="s">
        <v>12</v>
      </c>
      <c r="C5890" t="s">
        <v>296</v>
      </c>
      <c r="D5890" t="s">
        <v>14</v>
      </c>
      <c r="E5890" t="s">
        <v>79</v>
      </c>
      <c r="F5890">
        <v>2020</v>
      </c>
      <c r="G5890">
        <v>1.1850000000000001</v>
      </c>
      <c r="H5890" t="s">
        <v>21</v>
      </c>
      <c r="K5890" t="s">
        <v>136</v>
      </c>
    </row>
    <row r="5891" spans="1:11" x14ac:dyDescent="0.25">
      <c r="A5891" t="s">
        <v>295</v>
      </c>
      <c r="B5891" t="s">
        <v>12</v>
      </c>
      <c r="C5891" t="s">
        <v>296</v>
      </c>
      <c r="D5891" t="s">
        <v>14</v>
      </c>
      <c r="E5891" t="s">
        <v>32</v>
      </c>
      <c r="F5891">
        <v>2020</v>
      </c>
      <c r="G5891">
        <v>36.865000000000002</v>
      </c>
      <c r="K5891" t="s">
        <v>136</v>
      </c>
    </row>
    <row r="5892" spans="1:11" x14ac:dyDescent="0.25">
      <c r="A5892" t="s">
        <v>295</v>
      </c>
      <c r="B5892" t="s">
        <v>12</v>
      </c>
      <c r="C5892" t="s">
        <v>296</v>
      </c>
      <c r="D5892" t="s">
        <v>14</v>
      </c>
      <c r="E5892" t="s">
        <v>33</v>
      </c>
      <c r="F5892">
        <v>2020</v>
      </c>
      <c r="G5892">
        <v>0.61499999999999999</v>
      </c>
      <c r="H5892" t="s">
        <v>21</v>
      </c>
      <c r="K5892" t="s">
        <v>136</v>
      </c>
    </row>
    <row r="5893" spans="1:11" x14ac:dyDescent="0.25">
      <c r="A5893" t="s">
        <v>295</v>
      </c>
      <c r="B5893" t="s">
        <v>12</v>
      </c>
      <c r="C5893" t="s">
        <v>296</v>
      </c>
      <c r="D5893" t="s">
        <v>14</v>
      </c>
      <c r="E5893" t="s">
        <v>34</v>
      </c>
      <c r="F5893">
        <v>2020</v>
      </c>
      <c r="G5893">
        <v>9.16</v>
      </c>
      <c r="K5893" t="s">
        <v>136</v>
      </c>
    </row>
    <row r="5894" spans="1:11" x14ac:dyDescent="0.25">
      <c r="A5894" t="s">
        <v>295</v>
      </c>
      <c r="B5894" t="s">
        <v>12</v>
      </c>
      <c r="C5894" t="s">
        <v>296</v>
      </c>
      <c r="D5894" t="s">
        <v>14</v>
      </c>
      <c r="E5894" t="s">
        <v>80</v>
      </c>
      <c r="F5894">
        <v>2020</v>
      </c>
      <c r="H5894" t="s">
        <v>21</v>
      </c>
      <c r="K5894" t="s">
        <v>136</v>
      </c>
    </row>
    <row r="5895" spans="1:11" x14ac:dyDescent="0.25">
      <c r="A5895" t="s">
        <v>295</v>
      </c>
      <c r="B5895" t="s">
        <v>12</v>
      </c>
      <c r="C5895" t="s">
        <v>296</v>
      </c>
      <c r="D5895" t="s">
        <v>14</v>
      </c>
      <c r="E5895" t="s">
        <v>35</v>
      </c>
      <c r="F5895">
        <v>2020</v>
      </c>
      <c r="H5895" t="s">
        <v>21</v>
      </c>
      <c r="K5895" t="s">
        <v>136</v>
      </c>
    </row>
    <row r="5896" spans="1:11" x14ac:dyDescent="0.25">
      <c r="A5896" t="s">
        <v>295</v>
      </c>
      <c r="B5896" t="s">
        <v>12</v>
      </c>
      <c r="C5896" t="s">
        <v>296</v>
      </c>
      <c r="D5896" t="s">
        <v>14</v>
      </c>
      <c r="E5896" t="s">
        <v>36</v>
      </c>
      <c r="F5896">
        <v>2020</v>
      </c>
      <c r="H5896" t="s">
        <v>21</v>
      </c>
      <c r="K5896" t="s">
        <v>136</v>
      </c>
    </row>
    <row r="5897" spans="1:11" x14ac:dyDescent="0.25">
      <c r="A5897" t="s">
        <v>295</v>
      </c>
      <c r="B5897" t="s">
        <v>12</v>
      </c>
      <c r="C5897" t="s">
        <v>296</v>
      </c>
      <c r="D5897" t="s">
        <v>14</v>
      </c>
      <c r="E5897" t="s">
        <v>110</v>
      </c>
      <c r="F5897">
        <v>2020</v>
      </c>
      <c r="H5897" t="s">
        <v>21</v>
      </c>
      <c r="K5897" t="s">
        <v>136</v>
      </c>
    </row>
    <row r="5898" spans="1:11" x14ac:dyDescent="0.25">
      <c r="A5898" t="s">
        <v>295</v>
      </c>
      <c r="B5898" t="s">
        <v>12</v>
      </c>
      <c r="C5898" t="s">
        <v>296</v>
      </c>
      <c r="D5898" t="s">
        <v>14</v>
      </c>
      <c r="E5898" t="s">
        <v>81</v>
      </c>
      <c r="F5898">
        <v>2020</v>
      </c>
      <c r="H5898" t="s">
        <v>21</v>
      </c>
      <c r="K5898" t="s">
        <v>136</v>
      </c>
    </row>
    <row r="5899" spans="1:11" x14ac:dyDescent="0.25">
      <c r="A5899" t="s">
        <v>295</v>
      </c>
      <c r="B5899" t="s">
        <v>12</v>
      </c>
      <c r="C5899" t="s">
        <v>296</v>
      </c>
      <c r="D5899" t="s">
        <v>14</v>
      </c>
      <c r="E5899" t="s">
        <v>37</v>
      </c>
      <c r="F5899">
        <v>2020</v>
      </c>
      <c r="G5899">
        <v>15.023</v>
      </c>
      <c r="K5899" t="s">
        <v>136</v>
      </c>
    </row>
    <row r="5900" spans="1:11" x14ac:dyDescent="0.25">
      <c r="A5900" t="s">
        <v>295</v>
      </c>
      <c r="B5900" t="s">
        <v>12</v>
      </c>
      <c r="C5900" t="s">
        <v>296</v>
      </c>
      <c r="D5900" t="s">
        <v>14</v>
      </c>
      <c r="E5900" t="s">
        <v>38</v>
      </c>
      <c r="F5900">
        <v>2020</v>
      </c>
      <c r="G5900">
        <v>2.9060000000000001</v>
      </c>
      <c r="H5900" t="s">
        <v>21</v>
      </c>
      <c r="K5900" t="s">
        <v>136</v>
      </c>
    </row>
    <row r="5901" spans="1:11" x14ac:dyDescent="0.25">
      <c r="A5901" t="s">
        <v>295</v>
      </c>
      <c r="B5901" t="s">
        <v>12</v>
      </c>
      <c r="C5901" t="s">
        <v>296</v>
      </c>
      <c r="D5901" t="s">
        <v>14</v>
      </c>
      <c r="E5901" t="s">
        <v>82</v>
      </c>
      <c r="F5901">
        <v>2020</v>
      </c>
      <c r="G5901">
        <v>1.1319999999999999</v>
      </c>
      <c r="H5901" t="s">
        <v>21</v>
      </c>
      <c r="K5901" t="s">
        <v>136</v>
      </c>
    </row>
    <row r="5902" spans="1:11" x14ac:dyDescent="0.25">
      <c r="A5902" t="s">
        <v>295</v>
      </c>
      <c r="B5902" t="s">
        <v>12</v>
      </c>
      <c r="C5902" t="s">
        <v>296</v>
      </c>
      <c r="D5902" t="s">
        <v>14</v>
      </c>
      <c r="E5902" t="s">
        <v>39</v>
      </c>
      <c r="F5902">
        <v>2020</v>
      </c>
      <c r="G5902">
        <v>7.2720000000000002</v>
      </c>
      <c r="K5902" t="s">
        <v>136</v>
      </c>
    </row>
    <row r="5903" spans="1:11" x14ac:dyDescent="0.25">
      <c r="A5903" t="s">
        <v>295</v>
      </c>
      <c r="B5903" t="s">
        <v>12</v>
      </c>
      <c r="C5903" t="s">
        <v>296</v>
      </c>
      <c r="D5903" t="s">
        <v>14</v>
      </c>
      <c r="E5903" t="s">
        <v>83</v>
      </c>
      <c r="F5903">
        <v>2020</v>
      </c>
      <c r="G5903">
        <v>6.2809999999999997</v>
      </c>
      <c r="K5903" t="s">
        <v>136</v>
      </c>
    </row>
    <row r="5904" spans="1:11" x14ac:dyDescent="0.25">
      <c r="A5904" t="s">
        <v>295</v>
      </c>
      <c r="B5904" t="s">
        <v>12</v>
      </c>
      <c r="C5904" t="s">
        <v>296</v>
      </c>
      <c r="D5904" t="s">
        <v>14</v>
      </c>
      <c r="E5904" t="s">
        <v>40</v>
      </c>
      <c r="F5904">
        <v>2020</v>
      </c>
      <c r="H5904" t="s">
        <v>21</v>
      </c>
      <c r="K5904" t="s">
        <v>136</v>
      </c>
    </row>
    <row r="5905" spans="1:11" x14ac:dyDescent="0.25">
      <c r="A5905" t="s">
        <v>295</v>
      </c>
      <c r="B5905" t="s">
        <v>12</v>
      </c>
      <c r="C5905" t="s">
        <v>296</v>
      </c>
      <c r="D5905" t="s">
        <v>14</v>
      </c>
      <c r="E5905" t="s">
        <v>84</v>
      </c>
      <c r="F5905">
        <v>2020</v>
      </c>
      <c r="G5905">
        <v>0.63900000000000001</v>
      </c>
      <c r="H5905" t="s">
        <v>21</v>
      </c>
      <c r="K5905" t="s">
        <v>136</v>
      </c>
    </row>
    <row r="5906" spans="1:11" x14ac:dyDescent="0.25">
      <c r="A5906" t="s">
        <v>295</v>
      </c>
      <c r="B5906" t="s">
        <v>12</v>
      </c>
      <c r="C5906" t="s">
        <v>296</v>
      </c>
      <c r="D5906" t="s">
        <v>14</v>
      </c>
      <c r="E5906" t="s">
        <v>86</v>
      </c>
      <c r="F5906">
        <v>2020</v>
      </c>
      <c r="G5906">
        <v>371.721</v>
      </c>
      <c r="K5906" t="s">
        <v>136</v>
      </c>
    </row>
    <row r="5907" spans="1:11" x14ac:dyDescent="0.25">
      <c r="A5907" t="s">
        <v>295</v>
      </c>
      <c r="B5907" t="s">
        <v>12</v>
      </c>
      <c r="C5907" t="s">
        <v>296</v>
      </c>
      <c r="D5907" t="s">
        <v>14</v>
      </c>
      <c r="E5907" t="s">
        <v>41</v>
      </c>
      <c r="F5907">
        <v>2020</v>
      </c>
      <c r="G5907">
        <v>65.840999999999994</v>
      </c>
      <c r="K5907" t="s">
        <v>136</v>
      </c>
    </row>
    <row r="5908" spans="1:11" x14ac:dyDescent="0.25">
      <c r="A5908" t="s">
        <v>295</v>
      </c>
      <c r="B5908" t="s">
        <v>12</v>
      </c>
      <c r="C5908" t="s">
        <v>296</v>
      </c>
      <c r="D5908" t="s">
        <v>14</v>
      </c>
      <c r="E5908" t="s">
        <v>42</v>
      </c>
      <c r="F5908">
        <v>2020</v>
      </c>
      <c r="G5908">
        <v>12.555999999999999</v>
      </c>
      <c r="K5908" t="s">
        <v>136</v>
      </c>
    </row>
    <row r="5909" spans="1:11" x14ac:dyDescent="0.25">
      <c r="A5909" t="s">
        <v>295</v>
      </c>
      <c r="B5909" t="s">
        <v>12</v>
      </c>
      <c r="C5909" t="s">
        <v>296</v>
      </c>
      <c r="D5909" t="s">
        <v>14</v>
      </c>
      <c r="E5909" t="s">
        <v>87</v>
      </c>
      <c r="F5909">
        <v>2020</v>
      </c>
      <c r="G5909">
        <v>25.966000000000001</v>
      </c>
      <c r="K5909" t="s">
        <v>136</v>
      </c>
    </row>
    <row r="5910" spans="1:11" x14ac:dyDescent="0.25">
      <c r="A5910" t="s">
        <v>295</v>
      </c>
      <c r="B5910" t="s">
        <v>12</v>
      </c>
      <c r="C5910" t="s">
        <v>296</v>
      </c>
      <c r="D5910" t="s">
        <v>14</v>
      </c>
      <c r="E5910" t="s">
        <v>43</v>
      </c>
      <c r="F5910">
        <v>2020</v>
      </c>
      <c r="G5910">
        <v>48.113999999999997</v>
      </c>
      <c r="K5910" t="s">
        <v>136</v>
      </c>
    </row>
    <row r="5911" spans="1:11" x14ac:dyDescent="0.25">
      <c r="A5911" t="s">
        <v>295</v>
      </c>
      <c r="B5911" t="s">
        <v>12</v>
      </c>
      <c r="C5911" t="s">
        <v>296</v>
      </c>
      <c r="D5911" t="s">
        <v>14</v>
      </c>
      <c r="E5911" t="s">
        <v>44</v>
      </c>
      <c r="F5911">
        <v>2020</v>
      </c>
      <c r="G5911">
        <v>405.09300000000002</v>
      </c>
      <c r="K5911" t="s">
        <v>136</v>
      </c>
    </row>
    <row r="5912" spans="1:11" x14ac:dyDescent="0.25">
      <c r="A5912" t="s">
        <v>295</v>
      </c>
      <c r="B5912" t="s">
        <v>12</v>
      </c>
      <c r="C5912" t="s">
        <v>296</v>
      </c>
      <c r="D5912" t="s">
        <v>14</v>
      </c>
      <c r="E5912" t="s">
        <v>45</v>
      </c>
      <c r="F5912">
        <v>2020</v>
      </c>
      <c r="G5912">
        <v>138.89699999999999</v>
      </c>
      <c r="K5912" t="s">
        <v>136</v>
      </c>
    </row>
    <row r="5913" spans="1:11" x14ac:dyDescent="0.25">
      <c r="A5913" t="s">
        <v>295</v>
      </c>
      <c r="B5913" t="s">
        <v>12</v>
      </c>
      <c r="C5913" t="s">
        <v>296</v>
      </c>
      <c r="D5913" t="s">
        <v>14</v>
      </c>
      <c r="E5913" t="s">
        <v>46</v>
      </c>
      <c r="F5913">
        <v>2020</v>
      </c>
      <c r="G5913">
        <v>1.002</v>
      </c>
      <c r="H5913" t="s">
        <v>21</v>
      </c>
      <c r="K5913" t="s">
        <v>136</v>
      </c>
    </row>
    <row r="5914" spans="1:11" x14ac:dyDescent="0.25">
      <c r="A5914" t="s">
        <v>295</v>
      </c>
      <c r="B5914" t="s">
        <v>12</v>
      </c>
      <c r="C5914" t="s">
        <v>296</v>
      </c>
      <c r="D5914" t="s">
        <v>14</v>
      </c>
      <c r="E5914" t="s">
        <v>88</v>
      </c>
      <c r="F5914">
        <v>2020</v>
      </c>
      <c r="G5914">
        <v>1.242</v>
      </c>
      <c r="H5914" t="s">
        <v>21</v>
      </c>
      <c r="K5914" t="s">
        <v>136</v>
      </c>
    </row>
    <row r="5915" spans="1:11" x14ac:dyDescent="0.25">
      <c r="A5915" t="s">
        <v>295</v>
      </c>
      <c r="B5915" t="s">
        <v>12</v>
      </c>
      <c r="C5915" t="s">
        <v>296</v>
      </c>
      <c r="D5915" t="s">
        <v>14</v>
      </c>
      <c r="E5915" t="s">
        <v>89</v>
      </c>
      <c r="F5915">
        <v>2020</v>
      </c>
      <c r="G5915">
        <v>14.028</v>
      </c>
      <c r="K5915" t="s">
        <v>136</v>
      </c>
    </row>
    <row r="5916" spans="1:11" x14ac:dyDescent="0.25">
      <c r="A5916" t="s">
        <v>295</v>
      </c>
      <c r="B5916" t="s">
        <v>12</v>
      </c>
      <c r="C5916" t="s">
        <v>296</v>
      </c>
      <c r="D5916" t="s">
        <v>14</v>
      </c>
      <c r="E5916" t="s">
        <v>90</v>
      </c>
      <c r="F5916">
        <v>2020</v>
      </c>
      <c r="H5916" t="s">
        <v>21</v>
      </c>
      <c r="K5916" t="s">
        <v>136</v>
      </c>
    </row>
    <row r="5917" spans="1:11" x14ac:dyDescent="0.25">
      <c r="A5917" t="s">
        <v>295</v>
      </c>
      <c r="B5917" t="s">
        <v>12</v>
      </c>
      <c r="C5917" t="s">
        <v>296</v>
      </c>
      <c r="D5917" t="s">
        <v>14</v>
      </c>
      <c r="E5917" t="s">
        <v>47</v>
      </c>
      <c r="F5917">
        <v>2020</v>
      </c>
      <c r="G5917">
        <v>11.821</v>
      </c>
      <c r="K5917" t="s">
        <v>136</v>
      </c>
    </row>
    <row r="5918" spans="1:11" x14ac:dyDescent="0.25">
      <c r="A5918" t="s">
        <v>295</v>
      </c>
      <c r="B5918" t="s">
        <v>12</v>
      </c>
      <c r="C5918" t="s">
        <v>296</v>
      </c>
      <c r="D5918" t="s">
        <v>14</v>
      </c>
      <c r="E5918" t="s">
        <v>48</v>
      </c>
      <c r="F5918">
        <v>2020</v>
      </c>
      <c r="G5918">
        <v>93.647000000000006</v>
      </c>
      <c r="K5918" t="s">
        <v>136</v>
      </c>
    </row>
    <row r="5919" spans="1:11" x14ac:dyDescent="0.25">
      <c r="A5919" t="s">
        <v>295</v>
      </c>
      <c r="B5919" t="s">
        <v>12</v>
      </c>
      <c r="C5919" t="s">
        <v>296</v>
      </c>
      <c r="D5919" t="s">
        <v>14</v>
      </c>
      <c r="E5919" t="s">
        <v>49</v>
      </c>
      <c r="F5919">
        <v>2020</v>
      </c>
      <c r="H5919" t="s">
        <v>21</v>
      </c>
      <c r="K5919" t="s">
        <v>136</v>
      </c>
    </row>
    <row r="5920" spans="1:11" x14ac:dyDescent="0.25">
      <c r="A5920" t="s">
        <v>295</v>
      </c>
      <c r="B5920" t="s">
        <v>12</v>
      </c>
      <c r="C5920" t="s">
        <v>296</v>
      </c>
      <c r="D5920" t="s">
        <v>14</v>
      </c>
      <c r="E5920" t="s">
        <v>50</v>
      </c>
      <c r="F5920">
        <v>2020</v>
      </c>
      <c r="G5920">
        <v>2.4550000000000001</v>
      </c>
      <c r="H5920" t="s">
        <v>21</v>
      </c>
      <c r="K5920" t="s">
        <v>136</v>
      </c>
    </row>
    <row r="5921" spans="1:11" x14ac:dyDescent="0.25">
      <c r="A5921" t="s">
        <v>295</v>
      </c>
      <c r="B5921" t="s">
        <v>12</v>
      </c>
      <c r="C5921" t="s">
        <v>296</v>
      </c>
      <c r="D5921" t="s">
        <v>14</v>
      </c>
      <c r="E5921" t="s">
        <v>51</v>
      </c>
      <c r="F5921">
        <v>2020</v>
      </c>
      <c r="G5921">
        <v>2.5960000000000001</v>
      </c>
      <c r="K5921" t="s">
        <v>136</v>
      </c>
    </row>
    <row r="5922" spans="1:11" x14ac:dyDescent="0.25">
      <c r="A5922" t="s">
        <v>295</v>
      </c>
      <c r="B5922" t="s">
        <v>12</v>
      </c>
      <c r="C5922" t="s">
        <v>296</v>
      </c>
      <c r="D5922" t="s">
        <v>14</v>
      </c>
      <c r="E5922" t="s">
        <v>52</v>
      </c>
      <c r="F5922">
        <v>2020</v>
      </c>
      <c r="G5922">
        <v>3.5569999999999999</v>
      </c>
      <c r="K5922" t="s">
        <v>136</v>
      </c>
    </row>
    <row r="5923" spans="1:11" x14ac:dyDescent="0.25">
      <c r="A5923" t="s">
        <v>295</v>
      </c>
      <c r="B5923" t="s">
        <v>12</v>
      </c>
      <c r="C5923" t="s">
        <v>296</v>
      </c>
      <c r="D5923" t="s">
        <v>14</v>
      </c>
      <c r="E5923" t="s">
        <v>91</v>
      </c>
      <c r="F5923">
        <v>2020</v>
      </c>
      <c r="G5923">
        <v>1.3180000000000001</v>
      </c>
      <c r="H5923" t="s">
        <v>21</v>
      </c>
      <c r="K5923" t="s">
        <v>136</v>
      </c>
    </row>
    <row r="5924" spans="1:11" x14ac:dyDescent="0.25">
      <c r="A5924" t="s">
        <v>295</v>
      </c>
      <c r="B5924" t="s">
        <v>12</v>
      </c>
      <c r="C5924" t="s">
        <v>296</v>
      </c>
      <c r="D5924" t="s">
        <v>14</v>
      </c>
      <c r="E5924" t="s">
        <v>92</v>
      </c>
      <c r="F5924">
        <v>2020</v>
      </c>
      <c r="G5924">
        <v>0.85199999999999998</v>
      </c>
      <c r="H5924" t="s">
        <v>21</v>
      </c>
      <c r="K5924" t="s">
        <v>136</v>
      </c>
    </row>
    <row r="5925" spans="1:11" x14ac:dyDescent="0.25">
      <c r="A5925" t="s">
        <v>295</v>
      </c>
      <c r="B5925" t="s">
        <v>12</v>
      </c>
      <c r="C5925" t="s">
        <v>296</v>
      </c>
      <c r="D5925" t="s">
        <v>14</v>
      </c>
      <c r="E5925" t="s">
        <v>53</v>
      </c>
      <c r="F5925">
        <v>2020</v>
      </c>
      <c r="G5925">
        <v>33.784999999999997</v>
      </c>
      <c r="K5925" t="s">
        <v>136</v>
      </c>
    </row>
    <row r="5926" spans="1:11" x14ac:dyDescent="0.25">
      <c r="A5926" t="s">
        <v>295</v>
      </c>
      <c r="B5926" t="s">
        <v>12</v>
      </c>
      <c r="C5926" t="s">
        <v>296</v>
      </c>
      <c r="D5926" t="s">
        <v>14</v>
      </c>
      <c r="E5926" t="s">
        <v>93</v>
      </c>
      <c r="F5926">
        <v>2020</v>
      </c>
      <c r="G5926">
        <v>1.6859999999999999</v>
      </c>
      <c r="K5926" t="s">
        <v>136</v>
      </c>
    </row>
    <row r="5927" spans="1:11" x14ac:dyDescent="0.25">
      <c r="A5927" t="s">
        <v>295</v>
      </c>
      <c r="B5927" t="s">
        <v>12</v>
      </c>
      <c r="C5927" t="s">
        <v>296</v>
      </c>
      <c r="D5927" t="s">
        <v>14</v>
      </c>
      <c r="E5927" t="s">
        <v>94</v>
      </c>
      <c r="F5927">
        <v>2020</v>
      </c>
      <c r="G5927">
        <v>2.5579999999999998</v>
      </c>
      <c r="K5927" t="s">
        <v>136</v>
      </c>
    </row>
    <row r="5928" spans="1:11" x14ac:dyDescent="0.25">
      <c r="A5928" t="s">
        <v>295</v>
      </c>
      <c r="B5928" t="s">
        <v>12</v>
      </c>
      <c r="C5928" t="s">
        <v>296</v>
      </c>
      <c r="D5928" t="s">
        <v>14</v>
      </c>
      <c r="E5928" t="s">
        <v>54</v>
      </c>
      <c r="F5928">
        <v>2020</v>
      </c>
      <c r="G5928">
        <v>4.806</v>
      </c>
      <c r="K5928" t="s">
        <v>136</v>
      </c>
    </row>
    <row r="5929" spans="1:11" x14ac:dyDescent="0.25">
      <c r="A5929" t="s">
        <v>295</v>
      </c>
      <c r="B5929" t="s">
        <v>12</v>
      </c>
      <c r="C5929" t="s">
        <v>296</v>
      </c>
      <c r="D5929" t="s">
        <v>14</v>
      </c>
      <c r="E5929" t="s">
        <v>95</v>
      </c>
      <c r="F5929">
        <v>2020</v>
      </c>
      <c r="G5929">
        <v>5.0890000000000004</v>
      </c>
      <c r="K5929" t="s">
        <v>136</v>
      </c>
    </row>
    <row r="5930" spans="1:11" x14ac:dyDescent="0.25">
      <c r="A5930" t="s">
        <v>295</v>
      </c>
      <c r="B5930" t="s">
        <v>12</v>
      </c>
      <c r="C5930" t="s">
        <v>296</v>
      </c>
      <c r="D5930" t="s">
        <v>14</v>
      </c>
      <c r="E5930" t="s">
        <v>96</v>
      </c>
      <c r="F5930">
        <v>2020</v>
      </c>
      <c r="G5930">
        <v>4.0650000000000004</v>
      </c>
      <c r="K5930" t="s">
        <v>136</v>
      </c>
    </row>
    <row r="5931" spans="1:11" x14ac:dyDescent="0.25">
      <c r="A5931" t="s">
        <v>295</v>
      </c>
      <c r="B5931" t="s">
        <v>12</v>
      </c>
      <c r="C5931" t="s">
        <v>296</v>
      </c>
      <c r="D5931" t="s">
        <v>14</v>
      </c>
      <c r="E5931" t="s">
        <v>97</v>
      </c>
      <c r="F5931">
        <v>2020</v>
      </c>
      <c r="G5931">
        <v>1.6779999999999999</v>
      </c>
      <c r="H5931" t="s">
        <v>21</v>
      </c>
      <c r="K5931" t="s">
        <v>136</v>
      </c>
    </row>
    <row r="5932" spans="1:11" x14ac:dyDescent="0.25">
      <c r="A5932" t="s">
        <v>295</v>
      </c>
      <c r="B5932" t="s">
        <v>12</v>
      </c>
      <c r="C5932" t="s">
        <v>296</v>
      </c>
      <c r="D5932" t="s">
        <v>14</v>
      </c>
      <c r="E5932" t="s">
        <v>55</v>
      </c>
      <c r="F5932">
        <v>2020</v>
      </c>
      <c r="G5932">
        <v>1.2290000000000001</v>
      </c>
      <c r="H5932" t="s">
        <v>21</v>
      </c>
      <c r="K5932" t="s">
        <v>136</v>
      </c>
    </row>
    <row r="5933" spans="1:11" x14ac:dyDescent="0.25">
      <c r="A5933" t="s">
        <v>295</v>
      </c>
      <c r="B5933" t="s">
        <v>12</v>
      </c>
      <c r="C5933" t="s">
        <v>296</v>
      </c>
      <c r="D5933" t="s">
        <v>14</v>
      </c>
      <c r="E5933" t="s">
        <v>98</v>
      </c>
      <c r="F5933">
        <v>2020</v>
      </c>
      <c r="G5933">
        <v>1.034</v>
      </c>
      <c r="H5933" t="s">
        <v>21</v>
      </c>
      <c r="K5933" t="s">
        <v>136</v>
      </c>
    </row>
    <row r="5934" spans="1:11" x14ac:dyDescent="0.25">
      <c r="A5934" t="s">
        <v>295</v>
      </c>
      <c r="B5934" t="s">
        <v>12</v>
      </c>
      <c r="C5934" t="s">
        <v>296</v>
      </c>
      <c r="D5934" t="s">
        <v>14</v>
      </c>
      <c r="E5934" t="s">
        <v>99</v>
      </c>
      <c r="F5934">
        <v>2020</v>
      </c>
      <c r="G5934">
        <v>9.2850000000000001</v>
      </c>
      <c r="K5934" t="s">
        <v>136</v>
      </c>
    </row>
    <row r="5935" spans="1:11" x14ac:dyDescent="0.25">
      <c r="A5935" t="s">
        <v>295</v>
      </c>
      <c r="B5935" t="s">
        <v>12</v>
      </c>
      <c r="C5935" t="s">
        <v>296</v>
      </c>
      <c r="D5935" t="s">
        <v>14</v>
      </c>
      <c r="E5935" t="s">
        <v>100</v>
      </c>
      <c r="F5935">
        <v>2020</v>
      </c>
      <c r="G5935">
        <v>1.8680000000000001</v>
      </c>
      <c r="H5935" t="s">
        <v>21</v>
      </c>
      <c r="K5935" t="s">
        <v>136</v>
      </c>
    </row>
    <row r="5936" spans="1:11" x14ac:dyDescent="0.25">
      <c r="A5936" t="s">
        <v>295</v>
      </c>
      <c r="B5936" t="s">
        <v>12</v>
      </c>
      <c r="C5936" t="s">
        <v>296</v>
      </c>
      <c r="D5936" t="s">
        <v>14</v>
      </c>
      <c r="E5936" t="s">
        <v>56</v>
      </c>
      <c r="F5936">
        <v>2020</v>
      </c>
      <c r="H5936" t="s">
        <v>21</v>
      </c>
      <c r="K5936" t="s">
        <v>136</v>
      </c>
    </row>
    <row r="5937" spans="1:11" x14ac:dyDescent="0.25">
      <c r="A5937" t="s">
        <v>295</v>
      </c>
      <c r="B5937" t="s">
        <v>12</v>
      </c>
      <c r="C5937" t="s">
        <v>296</v>
      </c>
      <c r="D5937" t="s">
        <v>14</v>
      </c>
      <c r="E5937" t="s">
        <v>101</v>
      </c>
      <c r="F5937">
        <v>2020</v>
      </c>
      <c r="H5937" t="s">
        <v>21</v>
      </c>
      <c r="K5937" t="s">
        <v>136</v>
      </c>
    </row>
    <row r="5938" spans="1:11" x14ac:dyDescent="0.25">
      <c r="A5938" t="s">
        <v>295</v>
      </c>
      <c r="B5938" t="s">
        <v>12</v>
      </c>
      <c r="C5938" t="s">
        <v>296</v>
      </c>
      <c r="D5938" t="s">
        <v>14</v>
      </c>
      <c r="E5938" t="s">
        <v>102</v>
      </c>
      <c r="F5938">
        <v>2020</v>
      </c>
      <c r="G5938">
        <v>1.413</v>
      </c>
      <c r="H5938" t="s">
        <v>21</v>
      </c>
      <c r="K5938" t="s">
        <v>136</v>
      </c>
    </row>
    <row r="5939" spans="1:11" x14ac:dyDescent="0.25">
      <c r="A5939" t="s">
        <v>295</v>
      </c>
      <c r="B5939" t="s">
        <v>12</v>
      </c>
      <c r="C5939" t="s">
        <v>296</v>
      </c>
      <c r="D5939" t="s">
        <v>14</v>
      </c>
      <c r="E5939" t="s">
        <v>57</v>
      </c>
      <c r="F5939">
        <v>2020</v>
      </c>
      <c r="G5939">
        <v>42.033999999999999</v>
      </c>
      <c r="K5939" t="s">
        <v>136</v>
      </c>
    </row>
    <row r="5940" spans="1:11" x14ac:dyDescent="0.25">
      <c r="A5940" t="s">
        <v>295</v>
      </c>
      <c r="B5940" t="s">
        <v>12</v>
      </c>
      <c r="C5940" t="s">
        <v>296</v>
      </c>
      <c r="D5940" t="s">
        <v>14</v>
      </c>
      <c r="E5940" t="s">
        <v>103</v>
      </c>
      <c r="F5940">
        <v>2020</v>
      </c>
      <c r="G5940">
        <v>24.056000000000001</v>
      </c>
      <c r="K5940" t="s">
        <v>136</v>
      </c>
    </row>
    <row r="5941" spans="1:11" x14ac:dyDescent="0.25">
      <c r="A5941" t="s">
        <v>295</v>
      </c>
      <c r="B5941" t="s">
        <v>12</v>
      </c>
      <c r="C5941" t="s">
        <v>296</v>
      </c>
      <c r="D5941" t="s">
        <v>14</v>
      </c>
      <c r="E5941" t="s">
        <v>58</v>
      </c>
      <c r="F5941">
        <v>2020</v>
      </c>
      <c r="G5941">
        <v>5.61</v>
      </c>
      <c r="K5941" t="s">
        <v>136</v>
      </c>
    </row>
    <row r="5942" spans="1:11" x14ac:dyDescent="0.25">
      <c r="A5942" t="s">
        <v>295</v>
      </c>
      <c r="B5942" t="s">
        <v>12</v>
      </c>
      <c r="C5942" t="s">
        <v>296</v>
      </c>
      <c r="D5942" t="s">
        <v>14</v>
      </c>
      <c r="E5942" t="s">
        <v>59</v>
      </c>
      <c r="F5942">
        <v>2020</v>
      </c>
      <c r="G5942">
        <v>63.375</v>
      </c>
      <c r="K5942" t="s">
        <v>136</v>
      </c>
    </row>
    <row r="5943" spans="1:11" x14ac:dyDescent="0.25">
      <c r="A5943" t="s">
        <v>295</v>
      </c>
      <c r="B5943" t="s">
        <v>12</v>
      </c>
      <c r="C5943" t="s">
        <v>296</v>
      </c>
      <c r="D5943" t="s">
        <v>14</v>
      </c>
      <c r="E5943" t="s">
        <v>60</v>
      </c>
      <c r="F5943">
        <v>2020</v>
      </c>
      <c r="G5943">
        <v>109.623</v>
      </c>
      <c r="K5943" t="s">
        <v>136</v>
      </c>
    </row>
    <row r="5944" spans="1:11" x14ac:dyDescent="0.25">
      <c r="A5944" t="s">
        <v>295</v>
      </c>
      <c r="B5944" t="s">
        <v>12</v>
      </c>
      <c r="C5944" t="s">
        <v>296</v>
      </c>
      <c r="D5944" t="s">
        <v>14</v>
      </c>
      <c r="E5944" t="s">
        <v>61</v>
      </c>
      <c r="F5944">
        <v>2020</v>
      </c>
      <c r="G5944">
        <v>40.587000000000003</v>
      </c>
      <c r="K5944" t="s">
        <v>136</v>
      </c>
    </row>
    <row r="5945" spans="1:11" x14ac:dyDescent="0.25">
      <c r="A5945" t="s">
        <v>295</v>
      </c>
      <c r="B5945" t="s">
        <v>12</v>
      </c>
      <c r="C5945" t="s">
        <v>296</v>
      </c>
      <c r="D5945" t="s">
        <v>14</v>
      </c>
      <c r="E5945" t="s">
        <v>62</v>
      </c>
      <c r="F5945">
        <v>2020</v>
      </c>
      <c r="G5945">
        <v>1.907</v>
      </c>
      <c r="H5945" t="s">
        <v>21</v>
      </c>
      <c r="K5945" t="s">
        <v>136</v>
      </c>
    </row>
    <row r="5946" spans="1:11" x14ac:dyDescent="0.25">
      <c r="A5946" t="s">
        <v>295</v>
      </c>
      <c r="B5946" t="s">
        <v>12</v>
      </c>
      <c r="C5946" t="s">
        <v>296</v>
      </c>
      <c r="D5946" t="s">
        <v>14</v>
      </c>
      <c r="E5946" t="s">
        <v>104</v>
      </c>
      <c r="F5946">
        <v>2020</v>
      </c>
      <c r="G5946">
        <v>13.17</v>
      </c>
      <c r="K5946" t="s">
        <v>136</v>
      </c>
    </row>
    <row r="5947" spans="1:11" x14ac:dyDescent="0.25">
      <c r="A5947" t="s">
        <v>295</v>
      </c>
      <c r="B5947" t="s">
        <v>12</v>
      </c>
      <c r="C5947" t="s">
        <v>296</v>
      </c>
      <c r="D5947" t="s">
        <v>14</v>
      </c>
      <c r="E5947" t="s">
        <v>105</v>
      </c>
      <c r="F5947">
        <v>2020</v>
      </c>
      <c r="G5947">
        <v>3.6840000000000002</v>
      </c>
      <c r="K5947" t="s">
        <v>136</v>
      </c>
    </row>
    <row r="5948" spans="1:11" x14ac:dyDescent="0.25">
      <c r="A5948" t="s">
        <v>295</v>
      </c>
      <c r="B5948" t="s">
        <v>12</v>
      </c>
      <c r="C5948" t="s">
        <v>296</v>
      </c>
      <c r="D5948" t="s">
        <v>14</v>
      </c>
      <c r="E5948" t="s">
        <v>63</v>
      </c>
      <c r="F5948">
        <v>2020</v>
      </c>
      <c r="G5948">
        <v>1.369</v>
      </c>
      <c r="H5948" t="s">
        <v>21</v>
      </c>
      <c r="K5948" t="s">
        <v>136</v>
      </c>
    </row>
    <row r="5949" spans="1:11" x14ac:dyDescent="0.25">
      <c r="A5949" t="s">
        <v>295</v>
      </c>
      <c r="B5949" t="s">
        <v>12</v>
      </c>
      <c r="C5949" t="s">
        <v>296</v>
      </c>
      <c r="D5949" t="s">
        <v>14</v>
      </c>
      <c r="E5949" t="s">
        <v>106</v>
      </c>
      <c r="F5949">
        <v>2020</v>
      </c>
      <c r="G5949">
        <v>2.2610000000000001</v>
      </c>
      <c r="K5949" t="s">
        <v>136</v>
      </c>
    </row>
    <row r="5950" spans="1:11" x14ac:dyDescent="0.25">
      <c r="A5950" t="s">
        <v>295</v>
      </c>
      <c r="B5950" t="s">
        <v>12</v>
      </c>
      <c r="C5950" t="s">
        <v>296</v>
      </c>
      <c r="D5950" t="s">
        <v>14</v>
      </c>
      <c r="E5950" t="s">
        <v>64</v>
      </c>
      <c r="F5950">
        <v>2020</v>
      </c>
      <c r="G5950">
        <v>4.2830000000000004</v>
      </c>
      <c r="K5950" t="s">
        <v>136</v>
      </c>
    </row>
    <row r="5951" spans="1:11" x14ac:dyDescent="0.25">
      <c r="A5951" t="s">
        <v>295</v>
      </c>
      <c r="B5951" t="s">
        <v>12</v>
      </c>
      <c r="C5951" t="s">
        <v>296</v>
      </c>
      <c r="D5951" t="s">
        <v>14</v>
      </c>
      <c r="E5951" t="s">
        <v>65</v>
      </c>
      <c r="F5951">
        <v>2020</v>
      </c>
      <c r="G5951">
        <v>19.181000000000001</v>
      </c>
      <c r="K5951" t="s">
        <v>136</v>
      </c>
    </row>
    <row r="5952" spans="1:11" x14ac:dyDescent="0.25">
      <c r="A5952" t="s">
        <v>295</v>
      </c>
      <c r="B5952" t="s">
        <v>12</v>
      </c>
      <c r="C5952" t="s">
        <v>296</v>
      </c>
      <c r="D5952" t="s">
        <v>14</v>
      </c>
      <c r="E5952" t="s">
        <v>66</v>
      </c>
      <c r="F5952">
        <v>2020</v>
      </c>
      <c r="G5952">
        <v>31.742000000000001</v>
      </c>
      <c r="K5952" t="s">
        <v>136</v>
      </c>
    </row>
    <row r="5953" spans="1:11" x14ac:dyDescent="0.25">
      <c r="A5953" t="s">
        <v>295</v>
      </c>
      <c r="B5953" t="s">
        <v>12</v>
      </c>
      <c r="C5953" t="s">
        <v>296</v>
      </c>
      <c r="D5953" t="s">
        <v>14</v>
      </c>
      <c r="E5953" t="s">
        <v>67</v>
      </c>
      <c r="F5953">
        <v>2020</v>
      </c>
      <c r="G5953">
        <v>45.2</v>
      </c>
      <c r="K5953" t="s">
        <v>136</v>
      </c>
    </row>
    <row r="5954" spans="1:11" x14ac:dyDescent="0.25">
      <c r="A5954" t="s">
        <v>295</v>
      </c>
      <c r="B5954" t="s">
        <v>12</v>
      </c>
      <c r="C5954" t="s">
        <v>296</v>
      </c>
      <c r="D5954" t="s">
        <v>14</v>
      </c>
      <c r="E5954" t="s">
        <v>68</v>
      </c>
      <c r="F5954">
        <v>2020</v>
      </c>
      <c r="G5954">
        <v>173.452</v>
      </c>
      <c r="K5954" t="s">
        <v>136</v>
      </c>
    </row>
    <row r="5955" spans="1:11" x14ac:dyDescent="0.25">
      <c r="A5955" t="s">
        <v>295</v>
      </c>
      <c r="B5955" t="s">
        <v>12</v>
      </c>
      <c r="C5955" t="s">
        <v>296</v>
      </c>
      <c r="D5955" t="s">
        <v>14</v>
      </c>
      <c r="E5955" t="s">
        <v>69</v>
      </c>
      <c r="F5955">
        <v>2020</v>
      </c>
      <c r="G5955">
        <v>5.9180000000000001</v>
      </c>
      <c r="K5955" t="s">
        <v>136</v>
      </c>
    </row>
    <row r="5956" spans="1:11" x14ac:dyDescent="0.25">
      <c r="A5956" t="s">
        <v>297</v>
      </c>
      <c r="B5956" t="s">
        <v>12</v>
      </c>
      <c r="C5956" t="s">
        <v>298</v>
      </c>
      <c r="D5956" t="s">
        <v>14</v>
      </c>
      <c r="E5956" t="s">
        <v>15</v>
      </c>
      <c r="F5956">
        <v>2011</v>
      </c>
      <c r="G5956">
        <v>7309.8810000000003</v>
      </c>
      <c r="K5956" t="s">
        <v>16</v>
      </c>
    </row>
    <row r="5957" spans="1:11" x14ac:dyDescent="0.25">
      <c r="A5957" t="s">
        <v>297</v>
      </c>
      <c r="B5957" t="s">
        <v>12</v>
      </c>
      <c r="C5957" t="s">
        <v>298</v>
      </c>
      <c r="D5957" t="s">
        <v>14</v>
      </c>
      <c r="E5957" t="s">
        <v>17</v>
      </c>
      <c r="F5957">
        <v>2011</v>
      </c>
      <c r="G5957">
        <v>3107.1190000000001</v>
      </c>
      <c r="K5957" t="s">
        <v>16</v>
      </c>
    </row>
    <row r="5958" spans="1:11" x14ac:dyDescent="0.25">
      <c r="A5958" t="s">
        <v>297</v>
      </c>
      <c r="B5958" t="s">
        <v>12</v>
      </c>
      <c r="C5958" t="s">
        <v>298</v>
      </c>
      <c r="D5958" t="s">
        <v>14</v>
      </c>
      <c r="E5958" t="s">
        <v>73</v>
      </c>
      <c r="F5958">
        <v>2011</v>
      </c>
      <c r="G5958">
        <v>88.578999999999994</v>
      </c>
      <c r="K5958" t="s">
        <v>16</v>
      </c>
    </row>
    <row r="5959" spans="1:11" x14ac:dyDescent="0.25">
      <c r="A5959" t="s">
        <v>297</v>
      </c>
      <c r="B5959" t="s">
        <v>12</v>
      </c>
      <c r="C5959" t="s">
        <v>298</v>
      </c>
      <c r="D5959" t="s">
        <v>14</v>
      </c>
      <c r="E5959" t="s">
        <v>18</v>
      </c>
      <c r="F5959">
        <v>2011</v>
      </c>
      <c r="G5959">
        <v>23.077999999999999</v>
      </c>
      <c r="K5959" t="s">
        <v>16</v>
      </c>
    </row>
    <row r="5960" spans="1:11" x14ac:dyDescent="0.25">
      <c r="A5960" t="s">
        <v>297</v>
      </c>
      <c r="B5960" t="s">
        <v>12</v>
      </c>
      <c r="C5960" t="s">
        <v>298</v>
      </c>
      <c r="D5960" t="s">
        <v>14</v>
      </c>
      <c r="E5960" t="s">
        <v>19</v>
      </c>
      <c r="F5960">
        <v>2011</v>
      </c>
      <c r="H5960" t="s">
        <v>21</v>
      </c>
      <c r="K5960" t="s">
        <v>16</v>
      </c>
    </row>
    <row r="5961" spans="1:11" x14ac:dyDescent="0.25">
      <c r="A5961" t="s">
        <v>297</v>
      </c>
      <c r="B5961" t="s">
        <v>12</v>
      </c>
      <c r="C5961" t="s">
        <v>298</v>
      </c>
      <c r="D5961" t="s">
        <v>14</v>
      </c>
      <c r="E5961" t="s">
        <v>74</v>
      </c>
      <c r="F5961">
        <v>2011</v>
      </c>
      <c r="G5961">
        <v>11.186999999999999</v>
      </c>
      <c r="K5961" t="s">
        <v>16</v>
      </c>
    </row>
    <row r="5962" spans="1:11" x14ac:dyDescent="0.25">
      <c r="A5962" t="s">
        <v>297</v>
      </c>
      <c r="B5962" t="s">
        <v>12</v>
      </c>
      <c r="C5962" t="s">
        <v>298</v>
      </c>
      <c r="D5962" t="s">
        <v>14</v>
      </c>
      <c r="E5962" t="s">
        <v>20</v>
      </c>
      <c r="F5962">
        <v>2011</v>
      </c>
      <c r="G5962">
        <v>80.411000000000001</v>
      </c>
      <c r="K5962" t="s">
        <v>16</v>
      </c>
    </row>
    <row r="5963" spans="1:11" x14ac:dyDescent="0.25">
      <c r="A5963" t="s">
        <v>297</v>
      </c>
      <c r="B5963" t="s">
        <v>12</v>
      </c>
      <c r="C5963" t="s">
        <v>298</v>
      </c>
      <c r="D5963" t="s">
        <v>14</v>
      </c>
      <c r="E5963" t="s">
        <v>22</v>
      </c>
      <c r="F5963">
        <v>2011</v>
      </c>
      <c r="G5963">
        <v>5.1050000000000004</v>
      </c>
      <c r="K5963" t="s">
        <v>16</v>
      </c>
    </row>
    <row r="5964" spans="1:11" x14ac:dyDescent="0.25">
      <c r="A5964" t="s">
        <v>297</v>
      </c>
      <c r="B5964" t="s">
        <v>12</v>
      </c>
      <c r="C5964" t="s">
        <v>298</v>
      </c>
      <c r="D5964" t="s">
        <v>14</v>
      </c>
      <c r="E5964" t="s">
        <v>75</v>
      </c>
      <c r="F5964">
        <v>2011</v>
      </c>
      <c r="G5964">
        <v>3.5139999999999998</v>
      </c>
      <c r="H5964" t="s">
        <v>21</v>
      </c>
      <c r="K5964" t="s">
        <v>16</v>
      </c>
    </row>
    <row r="5965" spans="1:11" x14ac:dyDescent="0.25">
      <c r="A5965" t="s">
        <v>297</v>
      </c>
      <c r="B5965" t="s">
        <v>12</v>
      </c>
      <c r="C5965" t="s">
        <v>298</v>
      </c>
      <c r="D5965" t="s">
        <v>14</v>
      </c>
      <c r="E5965" t="s">
        <v>23</v>
      </c>
      <c r="F5965">
        <v>2011</v>
      </c>
      <c r="G5965">
        <v>185.62100000000001</v>
      </c>
      <c r="K5965" t="s">
        <v>16</v>
      </c>
    </row>
    <row r="5966" spans="1:11" x14ac:dyDescent="0.25">
      <c r="A5966" t="s">
        <v>297</v>
      </c>
      <c r="B5966" t="s">
        <v>12</v>
      </c>
      <c r="C5966" t="s">
        <v>298</v>
      </c>
      <c r="D5966" t="s">
        <v>14</v>
      </c>
      <c r="E5966" t="s">
        <v>76</v>
      </c>
      <c r="F5966">
        <v>2011</v>
      </c>
      <c r="G5966">
        <v>6.532</v>
      </c>
      <c r="H5966" t="s">
        <v>21</v>
      </c>
      <c r="K5966" t="s">
        <v>16</v>
      </c>
    </row>
    <row r="5967" spans="1:11" x14ac:dyDescent="0.25">
      <c r="A5967" t="s">
        <v>297</v>
      </c>
      <c r="B5967" t="s">
        <v>12</v>
      </c>
      <c r="C5967" t="s">
        <v>298</v>
      </c>
      <c r="D5967" t="s">
        <v>14</v>
      </c>
      <c r="E5967" t="s">
        <v>24</v>
      </c>
      <c r="F5967">
        <v>2011</v>
      </c>
      <c r="H5967" t="s">
        <v>21</v>
      </c>
      <c r="K5967" t="s">
        <v>16</v>
      </c>
    </row>
    <row r="5968" spans="1:11" x14ac:dyDescent="0.25">
      <c r="A5968" t="s">
        <v>297</v>
      </c>
      <c r="B5968" t="s">
        <v>12</v>
      </c>
      <c r="C5968" t="s">
        <v>298</v>
      </c>
      <c r="D5968" t="s">
        <v>14</v>
      </c>
      <c r="E5968" t="s">
        <v>25</v>
      </c>
      <c r="F5968">
        <v>2011</v>
      </c>
      <c r="G5968">
        <v>14.356</v>
      </c>
      <c r="K5968" t="s">
        <v>16</v>
      </c>
    </row>
    <row r="5969" spans="1:11" x14ac:dyDescent="0.25">
      <c r="A5969" t="s">
        <v>297</v>
      </c>
      <c r="B5969" t="s">
        <v>12</v>
      </c>
      <c r="C5969" t="s">
        <v>298</v>
      </c>
      <c r="D5969" t="s">
        <v>14</v>
      </c>
      <c r="E5969" t="s">
        <v>26</v>
      </c>
      <c r="F5969">
        <v>2011</v>
      </c>
      <c r="G5969">
        <v>31.315000000000001</v>
      </c>
      <c r="K5969" t="s">
        <v>16</v>
      </c>
    </row>
    <row r="5970" spans="1:11" x14ac:dyDescent="0.25">
      <c r="A5970" t="s">
        <v>297</v>
      </c>
      <c r="B5970" t="s">
        <v>12</v>
      </c>
      <c r="C5970" t="s">
        <v>298</v>
      </c>
      <c r="D5970" t="s">
        <v>14</v>
      </c>
      <c r="E5970" t="s">
        <v>27</v>
      </c>
      <c r="F5970">
        <v>2011</v>
      </c>
      <c r="G5970">
        <v>16.198</v>
      </c>
      <c r="K5970" t="s">
        <v>16</v>
      </c>
    </row>
    <row r="5971" spans="1:11" x14ac:dyDescent="0.25">
      <c r="A5971" t="s">
        <v>297</v>
      </c>
      <c r="B5971" t="s">
        <v>12</v>
      </c>
      <c r="C5971" t="s">
        <v>298</v>
      </c>
      <c r="D5971" t="s">
        <v>14</v>
      </c>
      <c r="E5971" t="s">
        <v>28</v>
      </c>
      <c r="F5971">
        <v>2011</v>
      </c>
      <c r="G5971">
        <v>34.085999999999999</v>
      </c>
      <c r="K5971" t="s">
        <v>16</v>
      </c>
    </row>
    <row r="5972" spans="1:11" x14ac:dyDescent="0.25">
      <c r="A5972" t="s">
        <v>297</v>
      </c>
      <c r="B5972" t="s">
        <v>12</v>
      </c>
      <c r="C5972" t="s">
        <v>298</v>
      </c>
      <c r="D5972" t="s">
        <v>14</v>
      </c>
      <c r="E5972" t="s">
        <v>77</v>
      </c>
      <c r="F5972">
        <v>2011</v>
      </c>
      <c r="G5972">
        <v>9.3409999999999993</v>
      </c>
      <c r="H5972" t="s">
        <v>21</v>
      </c>
      <c r="K5972" t="s">
        <v>16</v>
      </c>
    </row>
    <row r="5973" spans="1:11" x14ac:dyDescent="0.25">
      <c r="A5973" t="s">
        <v>297</v>
      </c>
      <c r="B5973" t="s">
        <v>12</v>
      </c>
      <c r="C5973" t="s">
        <v>298</v>
      </c>
      <c r="D5973" t="s">
        <v>14</v>
      </c>
      <c r="E5973" t="s">
        <v>30</v>
      </c>
      <c r="F5973">
        <v>2011</v>
      </c>
      <c r="H5973" t="s">
        <v>21</v>
      </c>
      <c r="K5973" t="s">
        <v>16</v>
      </c>
    </row>
    <row r="5974" spans="1:11" x14ac:dyDescent="0.25">
      <c r="A5974" t="s">
        <v>297</v>
      </c>
      <c r="B5974" t="s">
        <v>12</v>
      </c>
      <c r="C5974" t="s">
        <v>298</v>
      </c>
      <c r="D5974" t="s">
        <v>14</v>
      </c>
      <c r="E5974" t="s">
        <v>31</v>
      </c>
      <c r="F5974">
        <v>2011</v>
      </c>
      <c r="G5974">
        <v>13.526999999999999</v>
      </c>
      <c r="H5974" t="s">
        <v>21</v>
      </c>
      <c r="K5974" t="s">
        <v>16</v>
      </c>
    </row>
    <row r="5975" spans="1:11" x14ac:dyDescent="0.25">
      <c r="A5975" t="s">
        <v>297</v>
      </c>
      <c r="B5975" t="s">
        <v>12</v>
      </c>
      <c r="C5975" t="s">
        <v>298</v>
      </c>
      <c r="D5975" t="s">
        <v>14</v>
      </c>
      <c r="E5975" t="s">
        <v>78</v>
      </c>
      <c r="F5975">
        <v>2011</v>
      </c>
      <c r="H5975" t="s">
        <v>21</v>
      </c>
      <c r="K5975" t="s">
        <v>16</v>
      </c>
    </row>
    <row r="5976" spans="1:11" x14ac:dyDescent="0.25">
      <c r="A5976" t="s">
        <v>297</v>
      </c>
      <c r="B5976" t="s">
        <v>12</v>
      </c>
      <c r="C5976" t="s">
        <v>298</v>
      </c>
      <c r="D5976" t="s">
        <v>14</v>
      </c>
      <c r="E5976" t="s">
        <v>32</v>
      </c>
      <c r="F5976">
        <v>2011</v>
      </c>
      <c r="G5976">
        <v>34.381999999999998</v>
      </c>
      <c r="K5976" t="s">
        <v>16</v>
      </c>
    </row>
    <row r="5977" spans="1:11" x14ac:dyDescent="0.25">
      <c r="A5977" t="s">
        <v>297</v>
      </c>
      <c r="B5977" t="s">
        <v>12</v>
      </c>
      <c r="C5977" t="s">
        <v>298</v>
      </c>
      <c r="D5977" t="s">
        <v>14</v>
      </c>
      <c r="E5977" t="s">
        <v>33</v>
      </c>
      <c r="F5977">
        <v>2011</v>
      </c>
      <c r="G5977">
        <v>19.734000000000002</v>
      </c>
      <c r="K5977" t="s">
        <v>16</v>
      </c>
    </row>
    <row r="5978" spans="1:11" x14ac:dyDescent="0.25">
      <c r="A5978" t="s">
        <v>297</v>
      </c>
      <c r="B5978" t="s">
        <v>12</v>
      </c>
      <c r="C5978" t="s">
        <v>298</v>
      </c>
      <c r="D5978" t="s">
        <v>14</v>
      </c>
      <c r="E5978" t="s">
        <v>34</v>
      </c>
      <c r="F5978">
        <v>2011</v>
      </c>
      <c r="G5978">
        <v>63.069000000000003</v>
      </c>
      <c r="K5978" t="s">
        <v>16</v>
      </c>
    </row>
    <row r="5979" spans="1:11" x14ac:dyDescent="0.25">
      <c r="A5979" t="s">
        <v>297</v>
      </c>
      <c r="B5979" t="s">
        <v>12</v>
      </c>
      <c r="C5979" t="s">
        <v>298</v>
      </c>
      <c r="D5979" t="s">
        <v>14</v>
      </c>
      <c r="E5979" t="s">
        <v>80</v>
      </c>
      <c r="F5979">
        <v>2011</v>
      </c>
      <c r="H5979" t="s">
        <v>21</v>
      </c>
      <c r="K5979" t="s">
        <v>16</v>
      </c>
    </row>
    <row r="5980" spans="1:11" x14ac:dyDescent="0.25">
      <c r="A5980" t="s">
        <v>297</v>
      </c>
      <c r="B5980" t="s">
        <v>12</v>
      </c>
      <c r="C5980" t="s">
        <v>298</v>
      </c>
      <c r="D5980" t="s">
        <v>14</v>
      </c>
      <c r="E5980" t="s">
        <v>35</v>
      </c>
      <c r="F5980">
        <v>2011</v>
      </c>
      <c r="G5980">
        <v>4.4530000000000003</v>
      </c>
      <c r="H5980" t="s">
        <v>21</v>
      </c>
      <c r="K5980" t="s">
        <v>16</v>
      </c>
    </row>
    <row r="5981" spans="1:11" x14ac:dyDescent="0.25">
      <c r="A5981" t="s">
        <v>297</v>
      </c>
      <c r="B5981" t="s">
        <v>12</v>
      </c>
      <c r="C5981" t="s">
        <v>298</v>
      </c>
      <c r="D5981" t="s">
        <v>14</v>
      </c>
      <c r="E5981" t="s">
        <v>36</v>
      </c>
      <c r="F5981">
        <v>2011</v>
      </c>
      <c r="G5981">
        <v>2.2679999999999998</v>
      </c>
      <c r="H5981" t="s">
        <v>21</v>
      </c>
      <c r="K5981" t="s">
        <v>16</v>
      </c>
    </row>
    <row r="5982" spans="1:11" x14ac:dyDescent="0.25">
      <c r="A5982" t="s">
        <v>297</v>
      </c>
      <c r="B5982" t="s">
        <v>12</v>
      </c>
      <c r="C5982" t="s">
        <v>298</v>
      </c>
      <c r="D5982" t="s">
        <v>14</v>
      </c>
      <c r="E5982" t="s">
        <v>110</v>
      </c>
      <c r="F5982">
        <v>2011</v>
      </c>
      <c r="G5982">
        <v>6.6050000000000004</v>
      </c>
      <c r="K5982" t="s">
        <v>16</v>
      </c>
    </row>
    <row r="5983" spans="1:11" x14ac:dyDescent="0.25">
      <c r="A5983" t="s">
        <v>297</v>
      </c>
      <c r="B5983" t="s">
        <v>12</v>
      </c>
      <c r="C5983" t="s">
        <v>298</v>
      </c>
      <c r="D5983" t="s">
        <v>14</v>
      </c>
      <c r="E5983" t="s">
        <v>81</v>
      </c>
      <c r="F5983">
        <v>2011</v>
      </c>
      <c r="G5983">
        <v>2.3220000000000001</v>
      </c>
      <c r="H5983" t="s">
        <v>21</v>
      </c>
      <c r="K5983" t="s">
        <v>16</v>
      </c>
    </row>
    <row r="5984" spans="1:11" x14ac:dyDescent="0.25">
      <c r="A5984" t="s">
        <v>297</v>
      </c>
      <c r="B5984" t="s">
        <v>12</v>
      </c>
      <c r="C5984" t="s">
        <v>298</v>
      </c>
      <c r="D5984" t="s">
        <v>14</v>
      </c>
      <c r="E5984" t="s">
        <v>37</v>
      </c>
      <c r="F5984">
        <v>2011</v>
      </c>
      <c r="G5984">
        <v>15.789</v>
      </c>
      <c r="K5984" t="s">
        <v>16</v>
      </c>
    </row>
    <row r="5985" spans="1:11" x14ac:dyDescent="0.25">
      <c r="A5985" t="s">
        <v>297</v>
      </c>
      <c r="B5985" t="s">
        <v>12</v>
      </c>
      <c r="C5985" t="s">
        <v>298</v>
      </c>
      <c r="D5985" t="s">
        <v>14</v>
      </c>
      <c r="E5985" t="s">
        <v>38</v>
      </c>
      <c r="F5985">
        <v>2011</v>
      </c>
      <c r="G5985">
        <v>5.4589999999999996</v>
      </c>
      <c r="K5985" t="s">
        <v>16</v>
      </c>
    </row>
    <row r="5986" spans="1:11" x14ac:dyDescent="0.25">
      <c r="A5986" t="s">
        <v>297</v>
      </c>
      <c r="B5986" t="s">
        <v>12</v>
      </c>
      <c r="C5986" t="s">
        <v>298</v>
      </c>
      <c r="D5986" t="s">
        <v>14</v>
      </c>
      <c r="E5986" t="s">
        <v>82</v>
      </c>
      <c r="F5986">
        <v>2011</v>
      </c>
      <c r="G5986">
        <v>91.760999999999996</v>
      </c>
      <c r="K5986" t="s">
        <v>16</v>
      </c>
    </row>
    <row r="5987" spans="1:11" x14ac:dyDescent="0.25">
      <c r="A5987" t="s">
        <v>297</v>
      </c>
      <c r="B5987" t="s">
        <v>12</v>
      </c>
      <c r="C5987" t="s">
        <v>298</v>
      </c>
      <c r="D5987" t="s">
        <v>14</v>
      </c>
      <c r="E5987" t="s">
        <v>39</v>
      </c>
      <c r="F5987">
        <v>2011</v>
      </c>
      <c r="G5987">
        <v>2.0369999999999999</v>
      </c>
      <c r="H5987" t="s">
        <v>21</v>
      </c>
      <c r="K5987" t="s">
        <v>16</v>
      </c>
    </row>
    <row r="5988" spans="1:11" x14ac:dyDescent="0.25">
      <c r="A5988" t="s">
        <v>297</v>
      </c>
      <c r="B5988" t="s">
        <v>12</v>
      </c>
      <c r="C5988" t="s">
        <v>298</v>
      </c>
      <c r="D5988" t="s">
        <v>14</v>
      </c>
      <c r="E5988" t="s">
        <v>83</v>
      </c>
      <c r="F5988">
        <v>2011</v>
      </c>
      <c r="G5988">
        <v>9.2230000000000008</v>
      </c>
      <c r="K5988" t="s">
        <v>16</v>
      </c>
    </row>
    <row r="5989" spans="1:11" x14ac:dyDescent="0.25">
      <c r="A5989" t="s">
        <v>297</v>
      </c>
      <c r="B5989" t="s">
        <v>12</v>
      </c>
      <c r="C5989" t="s">
        <v>298</v>
      </c>
      <c r="D5989" t="s">
        <v>14</v>
      </c>
      <c r="E5989" t="s">
        <v>40</v>
      </c>
      <c r="F5989">
        <v>2011</v>
      </c>
      <c r="G5989">
        <v>4.5190000000000001</v>
      </c>
      <c r="H5989" t="s">
        <v>21</v>
      </c>
      <c r="K5989" t="s">
        <v>16</v>
      </c>
    </row>
    <row r="5990" spans="1:11" x14ac:dyDescent="0.25">
      <c r="A5990" t="s">
        <v>297</v>
      </c>
      <c r="B5990" t="s">
        <v>12</v>
      </c>
      <c r="C5990" t="s">
        <v>298</v>
      </c>
      <c r="D5990" t="s">
        <v>14</v>
      </c>
      <c r="E5990" t="s">
        <v>86</v>
      </c>
      <c r="F5990">
        <v>2011</v>
      </c>
      <c r="G5990">
        <v>381.72399999999999</v>
      </c>
      <c r="K5990" t="s">
        <v>16</v>
      </c>
    </row>
    <row r="5991" spans="1:11" x14ac:dyDescent="0.25">
      <c r="A5991" t="s">
        <v>297</v>
      </c>
      <c r="B5991" t="s">
        <v>12</v>
      </c>
      <c r="C5991" t="s">
        <v>298</v>
      </c>
      <c r="D5991" t="s">
        <v>14</v>
      </c>
      <c r="E5991" t="s">
        <v>41</v>
      </c>
      <c r="F5991">
        <v>2011</v>
      </c>
      <c r="G5991">
        <v>7.492</v>
      </c>
      <c r="K5991" t="s">
        <v>16</v>
      </c>
    </row>
    <row r="5992" spans="1:11" x14ac:dyDescent="0.25">
      <c r="A5992" t="s">
        <v>297</v>
      </c>
      <c r="B5992" t="s">
        <v>12</v>
      </c>
      <c r="C5992" t="s">
        <v>298</v>
      </c>
      <c r="D5992" t="s">
        <v>14</v>
      </c>
      <c r="E5992" t="s">
        <v>42</v>
      </c>
      <c r="F5992">
        <v>2011</v>
      </c>
      <c r="G5992">
        <v>40.116</v>
      </c>
      <c r="K5992" t="s">
        <v>16</v>
      </c>
    </row>
    <row r="5993" spans="1:11" x14ac:dyDescent="0.25">
      <c r="A5993" t="s">
        <v>297</v>
      </c>
      <c r="B5993" t="s">
        <v>12</v>
      </c>
      <c r="C5993" t="s">
        <v>298</v>
      </c>
      <c r="D5993" t="s">
        <v>14</v>
      </c>
      <c r="E5993" t="s">
        <v>87</v>
      </c>
      <c r="F5993">
        <v>2011</v>
      </c>
      <c r="G5993">
        <v>42.774999999999999</v>
      </c>
      <c r="K5993" t="s">
        <v>16</v>
      </c>
    </row>
    <row r="5994" spans="1:11" x14ac:dyDescent="0.25">
      <c r="A5994" t="s">
        <v>297</v>
      </c>
      <c r="B5994" t="s">
        <v>12</v>
      </c>
      <c r="C5994" t="s">
        <v>298</v>
      </c>
      <c r="D5994" t="s">
        <v>14</v>
      </c>
      <c r="E5994" t="s">
        <v>43</v>
      </c>
      <c r="F5994">
        <v>2011</v>
      </c>
      <c r="G5994">
        <v>202.30799999999999</v>
      </c>
      <c r="K5994" t="s">
        <v>16</v>
      </c>
    </row>
    <row r="5995" spans="1:11" x14ac:dyDescent="0.25">
      <c r="A5995" t="s">
        <v>297</v>
      </c>
      <c r="B5995" t="s">
        <v>12</v>
      </c>
      <c r="C5995" t="s">
        <v>298</v>
      </c>
      <c r="D5995" t="s">
        <v>14</v>
      </c>
      <c r="E5995" t="s">
        <v>44</v>
      </c>
      <c r="F5995">
        <v>2011</v>
      </c>
      <c r="G5995">
        <v>717.94100000000003</v>
      </c>
      <c r="K5995" t="s">
        <v>16</v>
      </c>
    </row>
    <row r="5996" spans="1:11" x14ac:dyDescent="0.25">
      <c r="A5996" t="s">
        <v>297</v>
      </c>
      <c r="B5996" t="s">
        <v>12</v>
      </c>
      <c r="C5996" t="s">
        <v>298</v>
      </c>
      <c r="D5996" t="s">
        <v>14</v>
      </c>
      <c r="E5996" t="s">
        <v>45</v>
      </c>
      <c r="F5996">
        <v>2011</v>
      </c>
      <c r="G5996">
        <v>397.21600000000001</v>
      </c>
      <c r="K5996" t="s">
        <v>16</v>
      </c>
    </row>
    <row r="5997" spans="1:11" x14ac:dyDescent="0.25">
      <c r="A5997" t="s">
        <v>297</v>
      </c>
      <c r="B5997" t="s">
        <v>12</v>
      </c>
      <c r="C5997" t="s">
        <v>298</v>
      </c>
      <c r="D5997" t="s">
        <v>14</v>
      </c>
      <c r="E5997" t="s">
        <v>46</v>
      </c>
      <c r="F5997">
        <v>2011</v>
      </c>
      <c r="G5997">
        <v>15.196</v>
      </c>
      <c r="K5997" t="s">
        <v>16</v>
      </c>
    </row>
    <row r="5998" spans="1:11" x14ac:dyDescent="0.25">
      <c r="A5998" t="s">
        <v>297</v>
      </c>
      <c r="B5998" t="s">
        <v>12</v>
      </c>
      <c r="C5998" t="s">
        <v>298</v>
      </c>
      <c r="D5998" t="s">
        <v>14</v>
      </c>
      <c r="E5998" t="s">
        <v>88</v>
      </c>
      <c r="F5998">
        <v>2011</v>
      </c>
      <c r="G5998">
        <v>5.7480000000000002</v>
      </c>
      <c r="H5998" t="s">
        <v>21</v>
      </c>
      <c r="K5998" t="s">
        <v>16</v>
      </c>
    </row>
    <row r="5999" spans="1:11" x14ac:dyDescent="0.25">
      <c r="A5999" t="s">
        <v>297</v>
      </c>
      <c r="B5999" t="s">
        <v>12</v>
      </c>
      <c r="C5999" t="s">
        <v>298</v>
      </c>
      <c r="D5999" t="s">
        <v>14</v>
      </c>
      <c r="E5999" t="s">
        <v>89</v>
      </c>
      <c r="F5999">
        <v>2011</v>
      </c>
      <c r="G5999">
        <v>170.48</v>
      </c>
      <c r="K5999" t="s">
        <v>16</v>
      </c>
    </row>
    <row r="6000" spans="1:11" x14ac:dyDescent="0.25">
      <c r="A6000" t="s">
        <v>297</v>
      </c>
      <c r="B6000" t="s">
        <v>12</v>
      </c>
      <c r="C6000" t="s">
        <v>298</v>
      </c>
      <c r="D6000" t="s">
        <v>14</v>
      </c>
      <c r="E6000" t="s">
        <v>90</v>
      </c>
      <c r="F6000">
        <v>2011</v>
      </c>
      <c r="G6000">
        <v>3.0859999999999999</v>
      </c>
      <c r="H6000" t="s">
        <v>21</v>
      </c>
      <c r="K6000" t="s">
        <v>16</v>
      </c>
    </row>
    <row r="6001" spans="1:11" x14ac:dyDescent="0.25">
      <c r="A6001" t="s">
        <v>297</v>
      </c>
      <c r="B6001" t="s">
        <v>12</v>
      </c>
      <c r="C6001" t="s">
        <v>298</v>
      </c>
      <c r="D6001" t="s">
        <v>14</v>
      </c>
      <c r="E6001" t="s">
        <v>47</v>
      </c>
      <c r="F6001">
        <v>2011</v>
      </c>
      <c r="G6001">
        <v>2.4929999999999999</v>
      </c>
      <c r="H6001" t="s">
        <v>21</v>
      </c>
      <c r="K6001" t="s">
        <v>16</v>
      </c>
    </row>
    <row r="6002" spans="1:11" x14ac:dyDescent="0.25">
      <c r="A6002" t="s">
        <v>297</v>
      </c>
      <c r="B6002" t="s">
        <v>12</v>
      </c>
      <c r="C6002" t="s">
        <v>298</v>
      </c>
      <c r="D6002" t="s">
        <v>14</v>
      </c>
      <c r="E6002" t="s">
        <v>48</v>
      </c>
      <c r="F6002">
        <v>2011</v>
      </c>
      <c r="G6002">
        <v>60.15</v>
      </c>
      <c r="K6002" t="s">
        <v>16</v>
      </c>
    </row>
    <row r="6003" spans="1:11" x14ac:dyDescent="0.25">
      <c r="A6003" t="s">
        <v>297</v>
      </c>
      <c r="B6003" t="s">
        <v>12</v>
      </c>
      <c r="C6003" t="s">
        <v>298</v>
      </c>
      <c r="D6003" t="s">
        <v>14</v>
      </c>
      <c r="E6003" t="s">
        <v>49</v>
      </c>
      <c r="F6003">
        <v>2011</v>
      </c>
      <c r="G6003">
        <v>7.0369999999999999</v>
      </c>
      <c r="H6003" t="s">
        <v>21</v>
      </c>
      <c r="K6003" t="s">
        <v>16</v>
      </c>
    </row>
    <row r="6004" spans="1:11" x14ac:dyDescent="0.25">
      <c r="A6004" t="s">
        <v>297</v>
      </c>
      <c r="B6004" t="s">
        <v>12</v>
      </c>
      <c r="C6004" t="s">
        <v>298</v>
      </c>
      <c r="D6004" t="s">
        <v>14</v>
      </c>
      <c r="E6004" t="s">
        <v>50</v>
      </c>
      <c r="F6004">
        <v>2011</v>
      </c>
      <c r="H6004" t="s">
        <v>21</v>
      </c>
      <c r="K6004" t="s">
        <v>16</v>
      </c>
    </row>
    <row r="6005" spans="1:11" x14ac:dyDescent="0.25">
      <c r="A6005" t="s">
        <v>297</v>
      </c>
      <c r="B6005" t="s">
        <v>12</v>
      </c>
      <c r="C6005" t="s">
        <v>298</v>
      </c>
      <c r="D6005" t="s">
        <v>14</v>
      </c>
      <c r="E6005" t="s">
        <v>51</v>
      </c>
      <c r="F6005">
        <v>2011</v>
      </c>
      <c r="G6005">
        <v>11.414</v>
      </c>
      <c r="K6005" t="s">
        <v>16</v>
      </c>
    </row>
    <row r="6006" spans="1:11" x14ac:dyDescent="0.25">
      <c r="A6006" t="s">
        <v>297</v>
      </c>
      <c r="B6006" t="s">
        <v>12</v>
      </c>
      <c r="C6006" t="s">
        <v>298</v>
      </c>
      <c r="D6006" t="s">
        <v>14</v>
      </c>
      <c r="E6006" t="s">
        <v>52</v>
      </c>
      <c r="F6006">
        <v>2011</v>
      </c>
      <c r="G6006">
        <v>15.599</v>
      </c>
      <c r="K6006" t="s">
        <v>16</v>
      </c>
    </row>
    <row r="6007" spans="1:11" x14ac:dyDescent="0.25">
      <c r="A6007" t="s">
        <v>297</v>
      </c>
      <c r="B6007" t="s">
        <v>12</v>
      </c>
      <c r="C6007" t="s">
        <v>298</v>
      </c>
      <c r="D6007" t="s">
        <v>14</v>
      </c>
      <c r="E6007" t="s">
        <v>91</v>
      </c>
      <c r="F6007">
        <v>2011</v>
      </c>
      <c r="G6007">
        <v>2.8889999999999998</v>
      </c>
      <c r="H6007" t="s">
        <v>21</v>
      </c>
      <c r="K6007" t="s">
        <v>16</v>
      </c>
    </row>
    <row r="6008" spans="1:11" x14ac:dyDescent="0.25">
      <c r="A6008" t="s">
        <v>297</v>
      </c>
      <c r="B6008" t="s">
        <v>12</v>
      </c>
      <c r="C6008" t="s">
        <v>298</v>
      </c>
      <c r="D6008" t="s">
        <v>14</v>
      </c>
      <c r="E6008" t="s">
        <v>92</v>
      </c>
      <c r="F6008">
        <v>2011</v>
      </c>
      <c r="G6008">
        <v>2.7490000000000001</v>
      </c>
      <c r="H6008" t="s">
        <v>21</v>
      </c>
      <c r="K6008" t="s">
        <v>16</v>
      </c>
    </row>
    <row r="6009" spans="1:11" x14ac:dyDescent="0.25">
      <c r="A6009" t="s">
        <v>297</v>
      </c>
      <c r="B6009" t="s">
        <v>12</v>
      </c>
      <c r="C6009" t="s">
        <v>298</v>
      </c>
      <c r="D6009" t="s">
        <v>14</v>
      </c>
      <c r="E6009" t="s">
        <v>53</v>
      </c>
      <c r="F6009">
        <v>2011</v>
      </c>
      <c r="G6009">
        <v>13.268000000000001</v>
      </c>
      <c r="K6009" t="s">
        <v>16</v>
      </c>
    </row>
    <row r="6010" spans="1:11" x14ac:dyDescent="0.25">
      <c r="A6010" t="s">
        <v>297</v>
      </c>
      <c r="B6010" t="s">
        <v>12</v>
      </c>
      <c r="C6010" t="s">
        <v>298</v>
      </c>
      <c r="D6010" t="s">
        <v>14</v>
      </c>
      <c r="E6010" t="s">
        <v>93</v>
      </c>
      <c r="F6010">
        <v>2011</v>
      </c>
      <c r="H6010" t="s">
        <v>21</v>
      </c>
      <c r="K6010" t="s">
        <v>16</v>
      </c>
    </row>
    <row r="6011" spans="1:11" x14ac:dyDescent="0.25">
      <c r="A6011" t="s">
        <v>297</v>
      </c>
      <c r="B6011" t="s">
        <v>12</v>
      </c>
      <c r="C6011" t="s">
        <v>298</v>
      </c>
      <c r="D6011" t="s">
        <v>14</v>
      </c>
      <c r="E6011" t="s">
        <v>94</v>
      </c>
      <c r="F6011">
        <v>2011</v>
      </c>
      <c r="G6011">
        <v>4.7510000000000003</v>
      </c>
      <c r="H6011" t="s">
        <v>21</v>
      </c>
      <c r="K6011" t="s">
        <v>16</v>
      </c>
    </row>
    <row r="6012" spans="1:11" x14ac:dyDescent="0.25">
      <c r="A6012" t="s">
        <v>297</v>
      </c>
      <c r="B6012" t="s">
        <v>12</v>
      </c>
      <c r="C6012" t="s">
        <v>298</v>
      </c>
      <c r="D6012" t="s">
        <v>14</v>
      </c>
      <c r="E6012" t="s">
        <v>54</v>
      </c>
      <c r="F6012">
        <v>2011</v>
      </c>
      <c r="G6012">
        <v>16.911999999999999</v>
      </c>
      <c r="K6012" t="s">
        <v>16</v>
      </c>
    </row>
    <row r="6013" spans="1:11" x14ac:dyDescent="0.25">
      <c r="A6013" t="s">
        <v>297</v>
      </c>
      <c r="B6013" t="s">
        <v>12</v>
      </c>
      <c r="C6013" t="s">
        <v>298</v>
      </c>
      <c r="D6013" t="s">
        <v>14</v>
      </c>
      <c r="E6013" t="s">
        <v>95</v>
      </c>
      <c r="F6013">
        <v>2011</v>
      </c>
      <c r="G6013">
        <v>46.228999999999999</v>
      </c>
      <c r="K6013" t="s">
        <v>16</v>
      </c>
    </row>
    <row r="6014" spans="1:11" x14ac:dyDescent="0.25">
      <c r="A6014" t="s">
        <v>297</v>
      </c>
      <c r="B6014" t="s">
        <v>12</v>
      </c>
      <c r="C6014" t="s">
        <v>298</v>
      </c>
      <c r="D6014" t="s">
        <v>14</v>
      </c>
      <c r="E6014" t="s">
        <v>96</v>
      </c>
      <c r="F6014">
        <v>2011</v>
      </c>
      <c r="H6014" t="s">
        <v>21</v>
      </c>
      <c r="K6014" t="s">
        <v>16</v>
      </c>
    </row>
    <row r="6015" spans="1:11" x14ac:dyDescent="0.25">
      <c r="A6015" t="s">
        <v>297</v>
      </c>
      <c r="B6015" t="s">
        <v>12</v>
      </c>
      <c r="C6015" t="s">
        <v>298</v>
      </c>
      <c r="D6015" t="s">
        <v>14</v>
      </c>
      <c r="E6015" t="s">
        <v>97</v>
      </c>
      <c r="F6015">
        <v>2011</v>
      </c>
      <c r="G6015">
        <v>4.7859999999999996</v>
      </c>
      <c r="H6015" t="s">
        <v>21</v>
      </c>
      <c r="K6015" t="s">
        <v>16</v>
      </c>
    </row>
    <row r="6016" spans="1:11" x14ac:dyDescent="0.25">
      <c r="A6016" t="s">
        <v>297</v>
      </c>
      <c r="B6016" t="s">
        <v>12</v>
      </c>
      <c r="C6016" t="s">
        <v>298</v>
      </c>
      <c r="D6016" t="s">
        <v>14</v>
      </c>
      <c r="E6016" t="s">
        <v>55</v>
      </c>
      <c r="F6016">
        <v>2011</v>
      </c>
      <c r="H6016" t="s">
        <v>21</v>
      </c>
      <c r="K6016" t="s">
        <v>16</v>
      </c>
    </row>
    <row r="6017" spans="1:11" x14ac:dyDescent="0.25">
      <c r="A6017" t="s">
        <v>297</v>
      </c>
      <c r="B6017" t="s">
        <v>12</v>
      </c>
      <c r="C6017" t="s">
        <v>298</v>
      </c>
      <c r="D6017" t="s">
        <v>14</v>
      </c>
      <c r="E6017" t="s">
        <v>99</v>
      </c>
      <c r="F6017">
        <v>2011</v>
      </c>
      <c r="G6017">
        <v>5.3369999999999997</v>
      </c>
      <c r="H6017" t="s">
        <v>21</v>
      </c>
      <c r="K6017" t="s">
        <v>16</v>
      </c>
    </row>
    <row r="6018" spans="1:11" x14ac:dyDescent="0.25">
      <c r="A6018" t="s">
        <v>297</v>
      </c>
      <c r="B6018" t="s">
        <v>12</v>
      </c>
      <c r="C6018" t="s">
        <v>298</v>
      </c>
      <c r="D6018" t="s">
        <v>14</v>
      </c>
      <c r="E6018" t="s">
        <v>100</v>
      </c>
      <c r="F6018">
        <v>2011</v>
      </c>
      <c r="G6018">
        <v>7.0309999999999997</v>
      </c>
      <c r="H6018" t="s">
        <v>21</v>
      </c>
      <c r="K6018" t="s">
        <v>16</v>
      </c>
    </row>
    <row r="6019" spans="1:11" x14ac:dyDescent="0.25">
      <c r="A6019" t="s">
        <v>297</v>
      </c>
      <c r="B6019" t="s">
        <v>12</v>
      </c>
      <c r="C6019" t="s">
        <v>298</v>
      </c>
      <c r="D6019" t="s">
        <v>14</v>
      </c>
      <c r="E6019" t="s">
        <v>56</v>
      </c>
      <c r="F6019">
        <v>2011</v>
      </c>
      <c r="H6019" t="s">
        <v>21</v>
      </c>
      <c r="K6019" t="s">
        <v>16</v>
      </c>
    </row>
    <row r="6020" spans="1:11" x14ac:dyDescent="0.25">
      <c r="A6020" t="s">
        <v>297</v>
      </c>
      <c r="B6020" t="s">
        <v>12</v>
      </c>
      <c r="C6020" t="s">
        <v>298</v>
      </c>
      <c r="D6020" t="s">
        <v>14</v>
      </c>
      <c r="E6020" t="s">
        <v>101</v>
      </c>
      <c r="F6020">
        <v>2011</v>
      </c>
      <c r="H6020" t="s">
        <v>21</v>
      </c>
      <c r="K6020" t="s">
        <v>16</v>
      </c>
    </row>
    <row r="6021" spans="1:11" x14ac:dyDescent="0.25">
      <c r="A6021" t="s">
        <v>297</v>
      </c>
      <c r="B6021" t="s">
        <v>12</v>
      </c>
      <c r="C6021" t="s">
        <v>298</v>
      </c>
      <c r="D6021" t="s">
        <v>14</v>
      </c>
      <c r="E6021" t="s">
        <v>102</v>
      </c>
      <c r="F6021">
        <v>2011</v>
      </c>
      <c r="G6021">
        <v>4.0839999999999996</v>
      </c>
      <c r="H6021" t="s">
        <v>21</v>
      </c>
      <c r="K6021" t="s">
        <v>16</v>
      </c>
    </row>
    <row r="6022" spans="1:11" x14ac:dyDescent="0.25">
      <c r="A6022" t="s">
        <v>297</v>
      </c>
      <c r="B6022" t="s">
        <v>12</v>
      </c>
      <c r="C6022" t="s">
        <v>298</v>
      </c>
      <c r="D6022" t="s">
        <v>14</v>
      </c>
      <c r="E6022" t="s">
        <v>57</v>
      </c>
      <c r="F6022">
        <v>2011</v>
      </c>
      <c r="G6022">
        <v>113.28100000000001</v>
      </c>
      <c r="K6022" t="s">
        <v>16</v>
      </c>
    </row>
    <row r="6023" spans="1:11" x14ac:dyDescent="0.25">
      <c r="A6023" t="s">
        <v>297</v>
      </c>
      <c r="B6023" t="s">
        <v>12</v>
      </c>
      <c r="C6023" t="s">
        <v>298</v>
      </c>
      <c r="D6023" t="s">
        <v>14</v>
      </c>
      <c r="E6023" t="s">
        <v>103</v>
      </c>
      <c r="F6023">
        <v>2011</v>
      </c>
      <c r="G6023">
        <v>25.626999999999999</v>
      </c>
      <c r="K6023" t="s">
        <v>16</v>
      </c>
    </row>
    <row r="6024" spans="1:11" x14ac:dyDescent="0.25">
      <c r="A6024" t="s">
        <v>297</v>
      </c>
      <c r="B6024" t="s">
        <v>12</v>
      </c>
      <c r="C6024" t="s">
        <v>298</v>
      </c>
      <c r="D6024" t="s">
        <v>14</v>
      </c>
      <c r="E6024" t="s">
        <v>58</v>
      </c>
      <c r="F6024">
        <v>2011</v>
      </c>
      <c r="G6024">
        <v>11.004</v>
      </c>
      <c r="K6024" t="s">
        <v>16</v>
      </c>
    </row>
    <row r="6025" spans="1:11" x14ac:dyDescent="0.25">
      <c r="A6025" t="s">
        <v>297</v>
      </c>
      <c r="B6025" t="s">
        <v>12</v>
      </c>
      <c r="C6025" t="s">
        <v>298</v>
      </c>
      <c r="D6025" t="s">
        <v>14</v>
      </c>
      <c r="E6025" t="s">
        <v>59</v>
      </c>
      <c r="F6025">
        <v>2011</v>
      </c>
      <c r="G6025">
        <v>394.32299999999998</v>
      </c>
      <c r="K6025" t="s">
        <v>16</v>
      </c>
    </row>
    <row r="6026" spans="1:11" x14ac:dyDescent="0.25">
      <c r="A6026" t="s">
        <v>297</v>
      </c>
      <c r="B6026" t="s">
        <v>12</v>
      </c>
      <c r="C6026" t="s">
        <v>298</v>
      </c>
      <c r="D6026" t="s">
        <v>14</v>
      </c>
      <c r="E6026" t="s">
        <v>60</v>
      </c>
      <c r="F6026">
        <v>2011</v>
      </c>
      <c r="G6026">
        <v>354.58699999999999</v>
      </c>
      <c r="K6026" t="s">
        <v>16</v>
      </c>
    </row>
    <row r="6027" spans="1:11" x14ac:dyDescent="0.25">
      <c r="A6027" t="s">
        <v>297</v>
      </c>
      <c r="B6027" t="s">
        <v>12</v>
      </c>
      <c r="C6027" t="s">
        <v>298</v>
      </c>
      <c r="D6027" t="s">
        <v>14</v>
      </c>
      <c r="E6027" t="s">
        <v>61</v>
      </c>
      <c r="F6027">
        <v>2011</v>
      </c>
      <c r="G6027">
        <v>135.732</v>
      </c>
      <c r="K6027" t="s">
        <v>16</v>
      </c>
    </row>
    <row r="6028" spans="1:11" x14ac:dyDescent="0.25">
      <c r="A6028" t="s">
        <v>297</v>
      </c>
      <c r="B6028" t="s">
        <v>12</v>
      </c>
      <c r="C6028" t="s">
        <v>298</v>
      </c>
      <c r="D6028" t="s">
        <v>14</v>
      </c>
      <c r="E6028" t="s">
        <v>62</v>
      </c>
      <c r="F6028">
        <v>2011</v>
      </c>
      <c r="G6028">
        <v>1.9610000000000001</v>
      </c>
      <c r="H6028" t="s">
        <v>21</v>
      </c>
      <c r="K6028" t="s">
        <v>16</v>
      </c>
    </row>
    <row r="6029" spans="1:11" x14ac:dyDescent="0.25">
      <c r="A6029" t="s">
        <v>297</v>
      </c>
      <c r="B6029" t="s">
        <v>12</v>
      </c>
      <c r="C6029" t="s">
        <v>298</v>
      </c>
      <c r="D6029" t="s">
        <v>14</v>
      </c>
      <c r="E6029" t="s">
        <v>105</v>
      </c>
      <c r="F6029">
        <v>2011</v>
      </c>
      <c r="H6029" t="s">
        <v>21</v>
      </c>
      <c r="K6029" t="s">
        <v>16</v>
      </c>
    </row>
    <row r="6030" spans="1:11" x14ac:dyDescent="0.25">
      <c r="A6030" t="s">
        <v>297</v>
      </c>
      <c r="B6030" t="s">
        <v>12</v>
      </c>
      <c r="C6030" t="s">
        <v>298</v>
      </c>
      <c r="D6030" t="s">
        <v>14</v>
      </c>
      <c r="E6030" t="s">
        <v>63</v>
      </c>
      <c r="F6030">
        <v>2011</v>
      </c>
      <c r="H6030" t="s">
        <v>21</v>
      </c>
      <c r="K6030" t="s">
        <v>16</v>
      </c>
    </row>
    <row r="6031" spans="1:11" x14ac:dyDescent="0.25">
      <c r="A6031" t="s">
        <v>297</v>
      </c>
      <c r="B6031" t="s">
        <v>12</v>
      </c>
      <c r="C6031" t="s">
        <v>298</v>
      </c>
      <c r="D6031" t="s">
        <v>14</v>
      </c>
      <c r="E6031" t="s">
        <v>64</v>
      </c>
      <c r="F6031">
        <v>2011</v>
      </c>
      <c r="H6031" t="s">
        <v>21</v>
      </c>
      <c r="K6031" t="s">
        <v>16</v>
      </c>
    </row>
    <row r="6032" spans="1:11" x14ac:dyDescent="0.25">
      <c r="A6032" t="s">
        <v>297</v>
      </c>
      <c r="B6032" t="s">
        <v>12</v>
      </c>
      <c r="C6032" t="s">
        <v>298</v>
      </c>
      <c r="D6032" t="s">
        <v>14</v>
      </c>
      <c r="E6032" t="s">
        <v>65</v>
      </c>
      <c r="F6032">
        <v>2011</v>
      </c>
      <c r="G6032">
        <v>25.050999999999998</v>
      </c>
      <c r="K6032" t="s">
        <v>16</v>
      </c>
    </row>
    <row r="6033" spans="1:11" x14ac:dyDescent="0.25">
      <c r="A6033" t="s">
        <v>297</v>
      </c>
      <c r="B6033" t="s">
        <v>12</v>
      </c>
      <c r="C6033" t="s">
        <v>298</v>
      </c>
      <c r="D6033" t="s">
        <v>14</v>
      </c>
      <c r="E6033" t="s">
        <v>66</v>
      </c>
      <c r="F6033">
        <v>2011</v>
      </c>
      <c r="G6033">
        <v>3.3849999999999998</v>
      </c>
      <c r="H6033" t="s">
        <v>21</v>
      </c>
      <c r="K6033" t="s">
        <v>16</v>
      </c>
    </row>
    <row r="6034" spans="1:11" x14ac:dyDescent="0.25">
      <c r="A6034" t="s">
        <v>297</v>
      </c>
      <c r="B6034" t="s">
        <v>12</v>
      </c>
      <c r="C6034" t="s">
        <v>298</v>
      </c>
      <c r="D6034" t="s">
        <v>14</v>
      </c>
      <c r="E6034" t="s">
        <v>67</v>
      </c>
      <c r="F6034">
        <v>2011</v>
      </c>
      <c r="G6034">
        <v>33.658999999999999</v>
      </c>
      <c r="K6034" t="s">
        <v>16</v>
      </c>
    </row>
    <row r="6035" spans="1:11" x14ac:dyDescent="0.25">
      <c r="A6035" t="s">
        <v>297</v>
      </c>
      <c r="B6035" t="s">
        <v>12</v>
      </c>
      <c r="C6035" t="s">
        <v>298</v>
      </c>
      <c r="D6035" t="s">
        <v>14</v>
      </c>
      <c r="E6035" t="s">
        <v>68</v>
      </c>
      <c r="F6035">
        <v>2011</v>
      </c>
      <c r="H6035" t="s">
        <v>21</v>
      </c>
      <c r="K6035" t="s">
        <v>16</v>
      </c>
    </row>
    <row r="6036" spans="1:11" x14ac:dyDescent="0.25">
      <c r="A6036" t="s">
        <v>297</v>
      </c>
      <c r="B6036" t="s">
        <v>12</v>
      </c>
      <c r="C6036" t="s">
        <v>298</v>
      </c>
      <c r="D6036" t="s">
        <v>14</v>
      </c>
      <c r="E6036" t="s">
        <v>107</v>
      </c>
      <c r="F6036">
        <v>2011</v>
      </c>
      <c r="H6036" t="s">
        <v>21</v>
      </c>
      <c r="K6036" t="s">
        <v>16</v>
      </c>
    </row>
    <row r="6037" spans="1:11" x14ac:dyDescent="0.25">
      <c r="A6037" t="s">
        <v>297</v>
      </c>
      <c r="B6037" t="s">
        <v>12</v>
      </c>
      <c r="C6037" t="s">
        <v>298</v>
      </c>
      <c r="D6037" t="s">
        <v>14</v>
      </c>
      <c r="E6037" t="s">
        <v>69</v>
      </c>
      <c r="F6037">
        <v>2011</v>
      </c>
      <c r="G6037">
        <v>14.62</v>
      </c>
      <c r="K6037" t="s">
        <v>16</v>
      </c>
    </row>
    <row r="6038" spans="1:11" x14ac:dyDescent="0.25">
      <c r="A6038" t="s">
        <v>297</v>
      </c>
      <c r="B6038" t="s">
        <v>12</v>
      </c>
      <c r="C6038" t="s">
        <v>298</v>
      </c>
      <c r="D6038" t="s">
        <v>14</v>
      </c>
      <c r="E6038" t="s">
        <v>70</v>
      </c>
      <c r="F6038">
        <v>2011</v>
      </c>
      <c r="G6038">
        <v>93.18</v>
      </c>
      <c r="K6038" t="s">
        <v>16</v>
      </c>
    </row>
    <row r="6039" spans="1:11" x14ac:dyDescent="0.25">
      <c r="A6039" t="s">
        <v>299</v>
      </c>
      <c r="B6039" t="s">
        <v>12</v>
      </c>
      <c r="C6039" t="s">
        <v>300</v>
      </c>
      <c r="D6039" t="s">
        <v>14</v>
      </c>
      <c r="E6039" t="s">
        <v>15</v>
      </c>
      <c r="F6039">
        <v>2019</v>
      </c>
      <c r="G6039">
        <v>4620.5349999999999</v>
      </c>
      <c r="K6039" t="s">
        <v>16</v>
      </c>
    </row>
    <row r="6040" spans="1:11" x14ac:dyDescent="0.25">
      <c r="A6040" t="s">
        <v>299</v>
      </c>
      <c r="B6040" t="s">
        <v>12</v>
      </c>
      <c r="C6040" t="s">
        <v>300</v>
      </c>
      <c r="D6040" t="s">
        <v>14</v>
      </c>
      <c r="E6040" t="s">
        <v>17</v>
      </c>
      <c r="F6040">
        <v>2019</v>
      </c>
      <c r="G6040">
        <v>985.28399999999999</v>
      </c>
      <c r="K6040" t="s">
        <v>16</v>
      </c>
    </row>
    <row r="6041" spans="1:11" x14ac:dyDescent="0.25">
      <c r="A6041" t="s">
        <v>299</v>
      </c>
      <c r="B6041" t="s">
        <v>12</v>
      </c>
      <c r="C6041" t="s">
        <v>300</v>
      </c>
      <c r="D6041" t="s">
        <v>14</v>
      </c>
      <c r="E6041" t="s">
        <v>73</v>
      </c>
      <c r="F6041">
        <v>2019</v>
      </c>
      <c r="G6041">
        <v>8.6890000000000001</v>
      </c>
      <c r="K6041" t="s">
        <v>16</v>
      </c>
    </row>
    <row r="6042" spans="1:11" x14ac:dyDescent="0.25">
      <c r="A6042" t="s">
        <v>299</v>
      </c>
      <c r="B6042" t="s">
        <v>12</v>
      </c>
      <c r="C6042" t="s">
        <v>300</v>
      </c>
      <c r="D6042" t="s">
        <v>14</v>
      </c>
      <c r="E6042" t="s">
        <v>18</v>
      </c>
      <c r="F6042">
        <v>2019</v>
      </c>
      <c r="G6042">
        <v>67.828999999999994</v>
      </c>
      <c r="K6042" t="s">
        <v>16</v>
      </c>
    </row>
    <row r="6043" spans="1:11" x14ac:dyDescent="0.25">
      <c r="A6043" t="s">
        <v>299</v>
      </c>
      <c r="B6043" t="s">
        <v>12</v>
      </c>
      <c r="C6043" t="s">
        <v>300</v>
      </c>
      <c r="D6043" t="s">
        <v>14</v>
      </c>
      <c r="E6043" t="s">
        <v>19</v>
      </c>
      <c r="F6043">
        <v>2019</v>
      </c>
      <c r="G6043">
        <v>8.4879999999999995</v>
      </c>
      <c r="K6043" t="s">
        <v>16</v>
      </c>
    </row>
    <row r="6044" spans="1:11" x14ac:dyDescent="0.25">
      <c r="A6044" t="s">
        <v>299</v>
      </c>
      <c r="B6044" t="s">
        <v>12</v>
      </c>
      <c r="C6044" t="s">
        <v>300</v>
      </c>
      <c r="D6044" t="s">
        <v>14</v>
      </c>
      <c r="E6044" t="s">
        <v>74</v>
      </c>
      <c r="F6044">
        <v>2019</v>
      </c>
      <c r="H6044" t="s">
        <v>21</v>
      </c>
      <c r="K6044" t="s">
        <v>16</v>
      </c>
    </row>
    <row r="6045" spans="1:11" x14ac:dyDescent="0.25">
      <c r="A6045" t="s">
        <v>299</v>
      </c>
      <c r="B6045" t="s">
        <v>12</v>
      </c>
      <c r="C6045" t="s">
        <v>300</v>
      </c>
      <c r="D6045" t="s">
        <v>14</v>
      </c>
      <c r="E6045" t="s">
        <v>20</v>
      </c>
      <c r="F6045">
        <v>2019</v>
      </c>
      <c r="G6045">
        <v>24.068999999999999</v>
      </c>
      <c r="K6045" t="s">
        <v>16</v>
      </c>
    </row>
    <row r="6046" spans="1:11" x14ac:dyDescent="0.25">
      <c r="A6046" t="s">
        <v>299</v>
      </c>
      <c r="B6046" t="s">
        <v>12</v>
      </c>
      <c r="C6046" t="s">
        <v>300</v>
      </c>
      <c r="D6046" t="s">
        <v>14</v>
      </c>
      <c r="E6046" t="s">
        <v>22</v>
      </c>
      <c r="F6046">
        <v>2019</v>
      </c>
      <c r="G6046">
        <v>20.344000000000001</v>
      </c>
      <c r="K6046" t="s">
        <v>16</v>
      </c>
    </row>
    <row r="6047" spans="1:11" x14ac:dyDescent="0.25">
      <c r="A6047" t="s">
        <v>299</v>
      </c>
      <c r="B6047" t="s">
        <v>12</v>
      </c>
      <c r="C6047" t="s">
        <v>300</v>
      </c>
      <c r="D6047" t="s">
        <v>14</v>
      </c>
      <c r="E6047" t="s">
        <v>75</v>
      </c>
      <c r="F6047">
        <v>2019</v>
      </c>
      <c r="G6047">
        <v>0.48399999999999999</v>
      </c>
      <c r="H6047" t="s">
        <v>21</v>
      </c>
      <c r="K6047" t="s">
        <v>16</v>
      </c>
    </row>
    <row r="6048" spans="1:11" x14ac:dyDescent="0.25">
      <c r="A6048" t="s">
        <v>299</v>
      </c>
      <c r="B6048" t="s">
        <v>12</v>
      </c>
      <c r="C6048" t="s">
        <v>300</v>
      </c>
      <c r="D6048" t="s">
        <v>14</v>
      </c>
      <c r="E6048" t="s">
        <v>23</v>
      </c>
      <c r="F6048">
        <v>2019</v>
      </c>
      <c r="G6048">
        <v>137.28200000000001</v>
      </c>
      <c r="K6048" t="s">
        <v>16</v>
      </c>
    </row>
    <row r="6049" spans="1:11" x14ac:dyDescent="0.25">
      <c r="A6049" t="s">
        <v>299</v>
      </c>
      <c r="B6049" t="s">
        <v>12</v>
      </c>
      <c r="C6049" t="s">
        <v>300</v>
      </c>
      <c r="D6049" t="s">
        <v>14</v>
      </c>
      <c r="E6049" t="s">
        <v>76</v>
      </c>
      <c r="F6049">
        <v>2019</v>
      </c>
      <c r="G6049">
        <v>4.4349999999999996</v>
      </c>
      <c r="K6049" t="s">
        <v>16</v>
      </c>
    </row>
    <row r="6050" spans="1:11" x14ac:dyDescent="0.25">
      <c r="A6050" t="s">
        <v>299</v>
      </c>
      <c r="B6050" t="s">
        <v>12</v>
      </c>
      <c r="C6050" t="s">
        <v>300</v>
      </c>
      <c r="D6050" t="s">
        <v>14</v>
      </c>
      <c r="E6050" t="s">
        <v>24</v>
      </c>
      <c r="F6050">
        <v>2019</v>
      </c>
      <c r="H6050" t="s">
        <v>21</v>
      </c>
      <c r="K6050" t="s">
        <v>16</v>
      </c>
    </row>
    <row r="6051" spans="1:11" x14ac:dyDescent="0.25">
      <c r="A6051" t="s">
        <v>299</v>
      </c>
      <c r="B6051" t="s">
        <v>12</v>
      </c>
      <c r="C6051" t="s">
        <v>300</v>
      </c>
      <c r="D6051" t="s">
        <v>14</v>
      </c>
      <c r="E6051" t="s">
        <v>25</v>
      </c>
      <c r="F6051">
        <v>2019</v>
      </c>
      <c r="G6051">
        <v>58.213999999999999</v>
      </c>
      <c r="K6051" t="s">
        <v>16</v>
      </c>
    </row>
    <row r="6052" spans="1:11" x14ac:dyDescent="0.25">
      <c r="A6052" t="s">
        <v>299</v>
      </c>
      <c r="B6052" t="s">
        <v>12</v>
      </c>
      <c r="C6052" t="s">
        <v>300</v>
      </c>
      <c r="D6052" t="s">
        <v>14</v>
      </c>
      <c r="E6052" t="s">
        <v>26</v>
      </c>
      <c r="F6052">
        <v>2019</v>
      </c>
      <c r="G6052">
        <v>182.11500000000001</v>
      </c>
      <c r="K6052" t="s">
        <v>16</v>
      </c>
    </row>
    <row r="6053" spans="1:11" x14ac:dyDescent="0.25">
      <c r="A6053" t="s">
        <v>299</v>
      </c>
      <c r="B6053" t="s">
        <v>12</v>
      </c>
      <c r="C6053" t="s">
        <v>300</v>
      </c>
      <c r="D6053" t="s">
        <v>14</v>
      </c>
      <c r="E6053" t="s">
        <v>27</v>
      </c>
      <c r="F6053">
        <v>2019</v>
      </c>
      <c r="G6053">
        <v>5.6239999999999997</v>
      </c>
      <c r="K6053" t="s">
        <v>16</v>
      </c>
    </row>
    <row r="6054" spans="1:11" x14ac:dyDescent="0.25">
      <c r="A6054" t="s">
        <v>299</v>
      </c>
      <c r="B6054" t="s">
        <v>12</v>
      </c>
      <c r="C6054" t="s">
        <v>300</v>
      </c>
      <c r="D6054" t="s">
        <v>14</v>
      </c>
      <c r="E6054" t="s">
        <v>28</v>
      </c>
      <c r="F6054">
        <v>2019</v>
      </c>
      <c r="G6054">
        <v>55.412999999999997</v>
      </c>
      <c r="K6054" t="s">
        <v>16</v>
      </c>
    </row>
    <row r="6055" spans="1:11" x14ac:dyDescent="0.25">
      <c r="A6055" t="s">
        <v>299</v>
      </c>
      <c r="B6055" t="s">
        <v>12</v>
      </c>
      <c r="C6055" t="s">
        <v>300</v>
      </c>
      <c r="D6055" t="s">
        <v>14</v>
      </c>
      <c r="E6055" t="s">
        <v>29</v>
      </c>
      <c r="F6055">
        <v>2019</v>
      </c>
      <c r="H6055" t="s">
        <v>21</v>
      </c>
      <c r="K6055" t="s">
        <v>16</v>
      </c>
    </row>
    <row r="6056" spans="1:11" x14ac:dyDescent="0.25">
      <c r="A6056" t="s">
        <v>299</v>
      </c>
      <c r="B6056" t="s">
        <v>12</v>
      </c>
      <c r="C6056" t="s">
        <v>300</v>
      </c>
      <c r="D6056" t="s">
        <v>14</v>
      </c>
      <c r="E6056" t="s">
        <v>77</v>
      </c>
      <c r="F6056">
        <v>2019</v>
      </c>
      <c r="G6056">
        <v>6.1139999999999999</v>
      </c>
      <c r="H6056" t="s">
        <v>21</v>
      </c>
      <c r="K6056" t="s">
        <v>16</v>
      </c>
    </row>
    <row r="6057" spans="1:11" x14ac:dyDescent="0.25">
      <c r="A6057" t="s">
        <v>299</v>
      </c>
      <c r="B6057" t="s">
        <v>12</v>
      </c>
      <c r="C6057" t="s">
        <v>300</v>
      </c>
      <c r="D6057" t="s">
        <v>14</v>
      </c>
      <c r="E6057" t="s">
        <v>31</v>
      </c>
      <c r="F6057">
        <v>2019</v>
      </c>
      <c r="G6057">
        <v>11.22</v>
      </c>
      <c r="K6057" t="s">
        <v>16</v>
      </c>
    </row>
    <row r="6058" spans="1:11" x14ac:dyDescent="0.25">
      <c r="A6058" t="s">
        <v>299</v>
      </c>
      <c r="B6058" t="s">
        <v>12</v>
      </c>
      <c r="C6058" t="s">
        <v>300</v>
      </c>
      <c r="D6058" t="s">
        <v>14</v>
      </c>
      <c r="E6058" t="s">
        <v>78</v>
      </c>
      <c r="F6058">
        <v>2019</v>
      </c>
      <c r="H6058" t="s">
        <v>21</v>
      </c>
      <c r="K6058" t="s">
        <v>16</v>
      </c>
    </row>
    <row r="6059" spans="1:11" x14ac:dyDescent="0.25">
      <c r="A6059" t="s">
        <v>299</v>
      </c>
      <c r="B6059" t="s">
        <v>12</v>
      </c>
      <c r="C6059" t="s">
        <v>300</v>
      </c>
      <c r="D6059" t="s">
        <v>14</v>
      </c>
      <c r="E6059" t="s">
        <v>79</v>
      </c>
      <c r="F6059">
        <v>2019</v>
      </c>
      <c r="G6059">
        <v>1.8</v>
      </c>
      <c r="H6059" t="s">
        <v>21</v>
      </c>
      <c r="K6059" t="s">
        <v>16</v>
      </c>
    </row>
    <row r="6060" spans="1:11" x14ac:dyDescent="0.25">
      <c r="A6060" t="s">
        <v>299</v>
      </c>
      <c r="B6060" t="s">
        <v>12</v>
      </c>
      <c r="C6060" t="s">
        <v>300</v>
      </c>
      <c r="D6060" t="s">
        <v>14</v>
      </c>
      <c r="E6060" t="s">
        <v>32</v>
      </c>
      <c r="F6060">
        <v>2019</v>
      </c>
      <c r="G6060">
        <v>21.094000000000001</v>
      </c>
      <c r="K6060" t="s">
        <v>16</v>
      </c>
    </row>
    <row r="6061" spans="1:11" x14ac:dyDescent="0.25">
      <c r="A6061" t="s">
        <v>299</v>
      </c>
      <c r="B6061" t="s">
        <v>12</v>
      </c>
      <c r="C6061" t="s">
        <v>300</v>
      </c>
      <c r="D6061" t="s">
        <v>14</v>
      </c>
      <c r="E6061" t="s">
        <v>33</v>
      </c>
      <c r="F6061">
        <v>2019</v>
      </c>
      <c r="G6061">
        <v>15.273</v>
      </c>
      <c r="K6061" t="s">
        <v>16</v>
      </c>
    </row>
    <row r="6062" spans="1:11" x14ac:dyDescent="0.25">
      <c r="A6062" t="s">
        <v>299</v>
      </c>
      <c r="B6062" t="s">
        <v>12</v>
      </c>
      <c r="C6062" t="s">
        <v>300</v>
      </c>
      <c r="D6062" t="s">
        <v>14</v>
      </c>
      <c r="E6062" t="s">
        <v>34</v>
      </c>
      <c r="F6062">
        <v>2019</v>
      </c>
      <c r="G6062">
        <v>50.372999999999998</v>
      </c>
      <c r="K6062" t="s">
        <v>16</v>
      </c>
    </row>
    <row r="6063" spans="1:11" x14ac:dyDescent="0.25">
      <c r="A6063" t="s">
        <v>299</v>
      </c>
      <c r="B6063" t="s">
        <v>12</v>
      </c>
      <c r="C6063" t="s">
        <v>300</v>
      </c>
      <c r="D6063" t="s">
        <v>14</v>
      </c>
      <c r="E6063" t="s">
        <v>80</v>
      </c>
      <c r="F6063">
        <v>2019</v>
      </c>
      <c r="G6063">
        <v>1.6830000000000001</v>
      </c>
      <c r="H6063" t="s">
        <v>21</v>
      </c>
      <c r="K6063" t="s">
        <v>16</v>
      </c>
    </row>
    <row r="6064" spans="1:11" x14ac:dyDescent="0.25">
      <c r="A6064" t="s">
        <v>299</v>
      </c>
      <c r="B6064" t="s">
        <v>12</v>
      </c>
      <c r="C6064" t="s">
        <v>300</v>
      </c>
      <c r="D6064" t="s">
        <v>14</v>
      </c>
      <c r="E6064" t="s">
        <v>35</v>
      </c>
      <c r="F6064">
        <v>2019</v>
      </c>
      <c r="G6064">
        <v>0.754</v>
      </c>
      <c r="H6064" t="s">
        <v>21</v>
      </c>
      <c r="K6064" t="s">
        <v>16</v>
      </c>
    </row>
    <row r="6065" spans="1:11" x14ac:dyDescent="0.25">
      <c r="A6065" t="s">
        <v>299</v>
      </c>
      <c r="B6065" t="s">
        <v>12</v>
      </c>
      <c r="C6065" t="s">
        <v>300</v>
      </c>
      <c r="D6065" t="s">
        <v>14</v>
      </c>
      <c r="E6065" t="s">
        <v>36</v>
      </c>
      <c r="F6065">
        <v>2019</v>
      </c>
      <c r="G6065">
        <v>1.0569999999999999</v>
      </c>
      <c r="H6065" t="s">
        <v>21</v>
      </c>
      <c r="K6065" t="s">
        <v>16</v>
      </c>
    </row>
    <row r="6066" spans="1:11" x14ac:dyDescent="0.25">
      <c r="A6066" t="s">
        <v>299</v>
      </c>
      <c r="B6066" t="s">
        <v>12</v>
      </c>
      <c r="C6066" t="s">
        <v>300</v>
      </c>
      <c r="D6066" t="s">
        <v>14</v>
      </c>
      <c r="E6066" t="s">
        <v>110</v>
      </c>
      <c r="F6066">
        <v>2019</v>
      </c>
      <c r="G6066">
        <v>0.47499999999999998</v>
      </c>
      <c r="H6066" t="s">
        <v>21</v>
      </c>
      <c r="K6066" t="s">
        <v>16</v>
      </c>
    </row>
    <row r="6067" spans="1:11" x14ac:dyDescent="0.25">
      <c r="A6067" t="s">
        <v>299</v>
      </c>
      <c r="B6067" t="s">
        <v>12</v>
      </c>
      <c r="C6067" t="s">
        <v>300</v>
      </c>
      <c r="D6067" t="s">
        <v>14</v>
      </c>
      <c r="E6067" t="s">
        <v>81</v>
      </c>
      <c r="F6067">
        <v>2019</v>
      </c>
      <c r="H6067" t="s">
        <v>21</v>
      </c>
      <c r="K6067" t="s">
        <v>16</v>
      </c>
    </row>
    <row r="6068" spans="1:11" x14ac:dyDescent="0.25">
      <c r="A6068" t="s">
        <v>299</v>
      </c>
      <c r="B6068" t="s">
        <v>12</v>
      </c>
      <c r="C6068" t="s">
        <v>300</v>
      </c>
      <c r="D6068" t="s">
        <v>14</v>
      </c>
      <c r="E6068" t="s">
        <v>37</v>
      </c>
      <c r="F6068">
        <v>2019</v>
      </c>
      <c r="G6068">
        <v>28.524999999999999</v>
      </c>
      <c r="K6068" t="s">
        <v>16</v>
      </c>
    </row>
    <row r="6069" spans="1:11" x14ac:dyDescent="0.25">
      <c r="A6069" t="s">
        <v>299</v>
      </c>
      <c r="B6069" t="s">
        <v>12</v>
      </c>
      <c r="C6069" t="s">
        <v>300</v>
      </c>
      <c r="D6069" t="s">
        <v>14</v>
      </c>
      <c r="E6069" t="s">
        <v>38</v>
      </c>
      <c r="F6069">
        <v>2019</v>
      </c>
      <c r="G6069">
        <v>5.9870000000000001</v>
      </c>
      <c r="K6069" t="s">
        <v>16</v>
      </c>
    </row>
    <row r="6070" spans="1:11" x14ac:dyDescent="0.25">
      <c r="A6070" t="s">
        <v>299</v>
      </c>
      <c r="B6070" t="s">
        <v>12</v>
      </c>
      <c r="C6070" t="s">
        <v>300</v>
      </c>
      <c r="D6070" t="s">
        <v>14</v>
      </c>
      <c r="E6070" t="s">
        <v>82</v>
      </c>
      <c r="F6070">
        <v>2019</v>
      </c>
      <c r="G6070">
        <v>2.5470000000000002</v>
      </c>
      <c r="K6070" t="s">
        <v>16</v>
      </c>
    </row>
    <row r="6071" spans="1:11" x14ac:dyDescent="0.25">
      <c r="A6071" t="s">
        <v>299</v>
      </c>
      <c r="B6071" t="s">
        <v>12</v>
      </c>
      <c r="C6071" t="s">
        <v>300</v>
      </c>
      <c r="D6071" t="s">
        <v>14</v>
      </c>
      <c r="E6071" t="s">
        <v>39</v>
      </c>
      <c r="F6071">
        <v>2019</v>
      </c>
      <c r="G6071">
        <v>23.367000000000001</v>
      </c>
      <c r="K6071" t="s">
        <v>16</v>
      </c>
    </row>
    <row r="6072" spans="1:11" x14ac:dyDescent="0.25">
      <c r="A6072" t="s">
        <v>299</v>
      </c>
      <c r="B6072" t="s">
        <v>12</v>
      </c>
      <c r="C6072" t="s">
        <v>300</v>
      </c>
      <c r="D6072" t="s">
        <v>14</v>
      </c>
      <c r="E6072" t="s">
        <v>83</v>
      </c>
      <c r="F6072">
        <v>2019</v>
      </c>
      <c r="G6072">
        <v>4.7089999999999996</v>
      </c>
      <c r="K6072" t="s">
        <v>16</v>
      </c>
    </row>
    <row r="6073" spans="1:11" x14ac:dyDescent="0.25">
      <c r="A6073" t="s">
        <v>299</v>
      </c>
      <c r="B6073" t="s">
        <v>12</v>
      </c>
      <c r="C6073" t="s">
        <v>300</v>
      </c>
      <c r="D6073" t="s">
        <v>14</v>
      </c>
      <c r="E6073" t="s">
        <v>40</v>
      </c>
      <c r="F6073">
        <v>2019</v>
      </c>
      <c r="H6073" t="s">
        <v>21</v>
      </c>
      <c r="K6073" t="s">
        <v>16</v>
      </c>
    </row>
    <row r="6074" spans="1:11" x14ac:dyDescent="0.25">
      <c r="A6074" t="s">
        <v>299</v>
      </c>
      <c r="B6074" t="s">
        <v>12</v>
      </c>
      <c r="C6074" t="s">
        <v>300</v>
      </c>
      <c r="D6074" t="s">
        <v>14</v>
      </c>
      <c r="E6074" t="s">
        <v>84</v>
      </c>
      <c r="F6074">
        <v>2019</v>
      </c>
      <c r="G6074">
        <v>4.0430000000000001</v>
      </c>
      <c r="H6074" t="s">
        <v>21</v>
      </c>
      <c r="K6074" t="s">
        <v>16</v>
      </c>
    </row>
    <row r="6075" spans="1:11" x14ac:dyDescent="0.25">
      <c r="A6075" t="s">
        <v>299</v>
      </c>
      <c r="B6075" t="s">
        <v>12</v>
      </c>
      <c r="C6075" t="s">
        <v>300</v>
      </c>
      <c r="D6075" t="s">
        <v>14</v>
      </c>
      <c r="E6075" t="s">
        <v>85</v>
      </c>
      <c r="F6075">
        <v>2019</v>
      </c>
      <c r="H6075" t="s">
        <v>21</v>
      </c>
      <c r="K6075" t="s">
        <v>16</v>
      </c>
    </row>
    <row r="6076" spans="1:11" x14ac:dyDescent="0.25">
      <c r="A6076" t="s">
        <v>299</v>
      </c>
      <c r="B6076" t="s">
        <v>12</v>
      </c>
      <c r="C6076" t="s">
        <v>300</v>
      </c>
      <c r="D6076" t="s">
        <v>14</v>
      </c>
      <c r="E6076" t="s">
        <v>86</v>
      </c>
      <c r="F6076">
        <v>2019</v>
      </c>
      <c r="G6076">
        <v>165.09200000000001</v>
      </c>
      <c r="K6076" t="s">
        <v>16</v>
      </c>
    </row>
    <row r="6077" spans="1:11" x14ac:dyDescent="0.25">
      <c r="A6077" t="s">
        <v>299</v>
      </c>
      <c r="B6077" t="s">
        <v>12</v>
      </c>
      <c r="C6077" t="s">
        <v>300</v>
      </c>
      <c r="D6077" t="s">
        <v>14</v>
      </c>
      <c r="E6077" t="s">
        <v>41</v>
      </c>
      <c r="F6077">
        <v>2019</v>
      </c>
      <c r="G6077">
        <v>6.1449999999999996</v>
      </c>
      <c r="K6077" t="s">
        <v>16</v>
      </c>
    </row>
    <row r="6078" spans="1:11" x14ac:dyDescent="0.25">
      <c r="A6078" t="s">
        <v>299</v>
      </c>
      <c r="B6078" t="s">
        <v>12</v>
      </c>
      <c r="C6078" t="s">
        <v>300</v>
      </c>
      <c r="D6078" t="s">
        <v>14</v>
      </c>
      <c r="E6078" t="s">
        <v>42</v>
      </c>
      <c r="F6078">
        <v>2019</v>
      </c>
      <c r="G6078">
        <v>123.34399999999999</v>
      </c>
      <c r="K6078" t="s">
        <v>16</v>
      </c>
    </row>
    <row r="6079" spans="1:11" x14ac:dyDescent="0.25">
      <c r="A6079" t="s">
        <v>299</v>
      </c>
      <c r="B6079" t="s">
        <v>12</v>
      </c>
      <c r="C6079" t="s">
        <v>300</v>
      </c>
      <c r="D6079" t="s">
        <v>14</v>
      </c>
      <c r="E6079" t="s">
        <v>87</v>
      </c>
      <c r="F6079">
        <v>2019</v>
      </c>
      <c r="G6079">
        <v>93.197999999999993</v>
      </c>
      <c r="K6079" t="s">
        <v>16</v>
      </c>
    </row>
    <row r="6080" spans="1:11" x14ac:dyDescent="0.25">
      <c r="A6080" t="s">
        <v>299</v>
      </c>
      <c r="B6080" t="s">
        <v>12</v>
      </c>
      <c r="C6080" t="s">
        <v>300</v>
      </c>
      <c r="D6080" t="s">
        <v>14</v>
      </c>
      <c r="E6080" t="s">
        <v>43</v>
      </c>
      <c r="F6080">
        <v>2019</v>
      </c>
      <c r="G6080">
        <v>125.13800000000001</v>
      </c>
      <c r="K6080" t="s">
        <v>16</v>
      </c>
    </row>
    <row r="6081" spans="1:11" x14ac:dyDescent="0.25">
      <c r="A6081" t="s">
        <v>299</v>
      </c>
      <c r="B6081" t="s">
        <v>12</v>
      </c>
      <c r="C6081" t="s">
        <v>300</v>
      </c>
      <c r="D6081" t="s">
        <v>14</v>
      </c>
      <c r="E6081" t="s">
        <v>44</v>
      </c>
      <c r="F6081">
        <v>2019</v>
      </c>
      <c r="G6081">
        <v>974.35900000000004</v>
      </c>
      <c r="K6081" t="s">
        <v>16</v>
      </c>
    </row>
    <row r="6082" spans="1:11" x14ac:dyDescent="0.25">
      <c r="A6082" t="s">
        <v>299</v>
      </c>
      <c r="B6082" t="s">
        <v>12</v>
      </c>
      <c r="C6082" t="s">
        <v>300</v>
      </c>
      <c r="D6082" t="s">
        <v>14</v>
      </c>
      <c r="E6082" t="s">
        <v>45</v>
      </c>
      <c r="F6082">
        <v>2019</v>
      </c>
      <c r="G6082">
        <v>227.18899999999999</v>
      </c>
      <c r="K6082" t="s">
        <v>16</v>
      </c>
    </row>
    <row r="6083" spans="1:11" x14ac:dyDescent="0.25">
      <c r="A6083" t="s">
        <v>299</v>
      </c>
      <c r="B6083" t="s">
        <v>12</v>
      </c>
      <c r="C6083" t="s">
        <v>300</v>
      </c>
      <c r="D6083" t="s">
        <v>14</v>
      </c>
      <c r="E6083" t="s">
        <v>46</v>
      </c>
      <c r="F6083">
        <v>2019</v>
      </c>
      <c r="G6083">
        <v>13.26</v>
      </c>
      <c r="K6083" t="s">
        <v>16</v>
      </c>
    </row>
    <row r="6084" spans="1:11" x14ac:dyDescent="0.25">
      <c r="A6084" t="s">
        <v>299</v>
      </c>
      <c r="B6084" t="s">
        <v>12</v>
      </c>
      <c r="C6084" t="s">
        <v>300</v>
      </c>
      <c r="D6084" t="s">
        <v>14</v>
      </c>
      <c r="E6084" t="s">
        <v>88</v>
      </c>
      <c r="F6084">
        <v>2019</v>
      </c>
      <c r="G6084">
        <v>2.96</v>
      </c>
      <c r="H6084" t="s">
        <v>21</v>
      </c>
      <c r="K6084" t="s">
        <v>16</v>
      </c>
    </row>
    <row r="6085" spans="1:11" x14ac:dyDescent="0.25">
      <c r="A6085" t="s">
        <v>299</v>
      </c>
      <c r="B6085" t="s">
        <v>12</v>
      </c>
      <c r="C6085" t="s">
        <v>300</v>
      </c>
      <c r="D6085" t="s">
        <v>14</v>
      </c>
      <c r="E6085" t="s">
        <v>89</v>
      </c>
      <c r="F6085">
        <v>2019</v>
      </c>
      <c r="G6085">
        <v>15.202999999999999</v>
      </c>
      <c r="K6085" t="s">
        <v>16</v>
      </c>
    </row>
    <row r="6086" spans="1:11" x14ac:dyDescent="0.25">
      <c r="A6086" t="s">
        <v>299</v>
      </c>
      <c r="B6086" t="s">
        <v>12</v>
      </c>
      <c r="C6086" t="s">
        <v>300</v>
      </c>
      <c r="D6086" t="s">
        <v>14</v>
      </c>
      <c r="E6086" t="s">
        <v>90</v>
      </c>
      <c r="F6086">
        <v>2019</v>
      </c>
      <c r="G6086">
        <v>7.33</v>
      </c>
      <c r="K6086" t="s">
        <v>16</v>
      </c>
    </row>
    <row r="6087" spans="1:11" x14ac:dyDescent="0.25">
      <c r="A6087" t="s">
        <v>299</v>
      </c>
      <c r="B6087" t="s">
        <v>12</v>
      </c>
      <c r="C6087" t="s">
        <v>300</v>
      </c>
      <c r="D6087" t="s">
        <v>14</v>
      </c>
      <c r="E6087" t="s">
        <v>47</v>
      </c>
      <c r="F6087">
        <v>2019</v>
      </c>
      <c r="G6087">
        <v>10.599</v>
      </c>
      <c r="K6087" t="s">
        <v>16</v>
      </c>
    </row>
    <row r="6088" spans="1:11" x14ac:dyDescent="0.25">
      <c r="A6088" t="s">
        <v>299</v>
      </c>
      <c r="B6088" t="s">
        <v>12</v>
      </c>
      <c r="C6088" t="s">
        <v>300</v>
      </c>
      <c r="D6088" t="s">
        <v>14</v>
      </c>
      <c r="E6088" t="s">
        <v>48</v>
      </c>
      <c r="F6088">
        <v>2019</v>
      </c>
      <c r="G6088">
        <v>99.825000000000003</v>
      </c>
      <c r="K6088" t="s">
        <v>16</v>
      </c>
    </row>
    <row r="6089" spans="1:11" x14ac:dyDescent="0.25">
      <c r="A6089" t="s">
        <v>299</v>
      </c>
      <c r="B6089" t="s">
        <v>12</v>
      </c>
      <c r="C6089" t="s">
        <v>300</v>
      </c>
      <c r="D6089" t="s">
        <v>14</v>
      </c>
      <c r="E6089" t="s">
        <v>50</v>
      </c>
      <c r="F6089">
        <v>2019</v>
      </c>
      <c r="G6089">
        <v>0.94499999999999995</v>
      </c>
      <c r="H6089" t="s">
        <v>21</v>
      </c>
      <c r="K6089" t="s">
        <v>16</v>
      </c>
    </row>
    <row r="6090" spans="1:11" x14ac:dyDescent="0.25">
      <c r="A6090" t="s">
        <v>299</v>
      </c>
      <c r="B6090" t="s">
        <v>12</v>
      </c>
      <c r="C6090" t="s">
        <v>300</v>
      </c>
      <c r="D6090" t="s">
        <v>14</v>
      </c>
      <c r="E6090" t="s">
        <v>51</v>
      </c>
      <c r="F6090">
        <v>2019</v>
      </c>
      <c r="G6090">
        <v>1.9930000000000001</v>
      </c>
      <c r="H6090" t="s">
        <v>21</v>
      </c>
      <c r="K6090" t="s">
        <v>16</v>
      </c>
    </row>
    <row r="6091" spans="1:11" x14ac:dyDescent="0.25">
      <c r="A6091" t="s">
        <v>299</v>
      </c>
      <c r="B6091" t="s">
        <v>12</v>
      </c>
      <c r="C6091" t="s">
        <v>300</v>
      </c>
      <c r="D6091" t="s">
        <v>14</v>
      </c>
      <c r="E6091" t="s">
        <v>52</v>
      </c>
      <c r="F6091">
        <v>2019</v>
      </c>
      <c r="G6091">
        <v>7.0540000000000003</v>
      </c>
      <c r="H6091" t="s">
        <v>21</v>
      </c>
      <c r="K6091" t="s">
        <v>16</v>
      </c>
    </row>
    <row r="6092" spans="1:11" x14ac:dyDescent="0.25">
      <c r="A6092" t="s">
        <v>299</v>
      </c>
      <c r="B6092" t="s">
        <v>12</v>
      </c>
      <c r="C6092" t="s">
        <v>300</v>
      </c>
      <c r="D6092" t="s">
        <v>14</v>
      </c>
      <c r="E6092" t="s">
        <v>91</v>
      </c>
      <c r="F6092">
        <v>2019</v>
      </c>
      <c r="G6092">
        <v>1.8460000000000001</v>
      </c>
      <c r="H6092" t="s">
        <v>21</v>
      </c>
      <c r="K6092" t="s">
        <v>16</v>
      </c>
    </row>
    <row r="6093" spans="1:11" x14ac:dyDescent="0.25">
      <c r="A6093" t="s">
        <v>299</v>
      </c>
      <c r="B6093" t="s">
        <v>12</v>
      </c>
      <c r="C6093" t="s">
        <v>300</v>
      </c>
      <c r="D6093" t="s">
        <v>14</v>
      </c>
      <c r="E6093" t="s">
        <v>92</v>
      </c>
      <c r="F6093">
        <v>2019</v>
      </c>
      <c r="G6093">
        <v>7.867</v>
      </c>
      <c r="K6093" t="s">
        <v>16</v>
      </c>
    </row>
    <row r="6094" spans="1:11" x14ac:dyDescent="0.25">
      <c r="A6094" t="s">
        <v>299</v>
      </c>
      <c r="B6094" t="s">
        <v>12</v>
      </c>
      <c r="C6094" t="s">
        <v>300</v>
      </c>
      <c r="D6094" t="s">
        <v>14</v>
      </c>
      <c r="E6094" t="s">
        <v>53</v>
      </c>
      <c r="F6094">
        <v>2019</v>
      </c>
      <c r="G6094">
        <v>22.715</v>
      </c>
      <c r="K6094" t="s">
        <v>16</v>
      </c>
    </row>
    <row r="6095" spans="1:11" x14ac:dyDescent="0.25">
      <c r="A6095" t="s">
        <v>299</v>
      </c>
      <c r="B6095" t="s">
        <v>12</v>
      </c>
      <c r="C6095" t="s">
        <v>300</v>
      </c>
      <c r="D6095" t="s">
        <v>14</v>
      </c>
      <c r="E6095" t="s">
        <v>93</v>
      </c>
      <c r="F6095">
        <v>2019</v>
      </c>
      <c r="G6095">
        <v>4.5359999999999996</v>
      </c>
      <c r="K6095" t="s">
        <v>16</v>
      </c>
    </row>
    <row r="6096" spans="1:11" x14ac:dyDescent="0.25">
      <c r="A6096" t="s">
        <v>299</v>
      </c>
      <c r="B6096" t="s">
        <v>12</v>
      </c>
      <c r="C6096" t="s">
        <v>300</v>
      </c>
      <c r="D6096" t="s">
        <v>14</v>
      </c>
      <c r="E6096" t="s">
        <v>94</v>
      </c>
      <c r="F6096">
        <v>2019</v>
      </c>
      <c r="G6096">
        <v>6.2309999999999999</v>
      </c>
      <c r="K6096" t="s">
        <v>16</v>
      </c>
    </row>
    <row r="6097" spans="1:11" x14ac:dyDescent="0.25">
      <c r="A6097" t="s">
        <v>299</v>
      </c>
      <c r="B6097" t="s">
        <v>12</v>
      </c>
      <c r="C6097" t="s">
        <v>300</v>
      </c>
      <c r="D6097" t="s">
        <v>14</v>
      </c>
      <c r="E6097" t="s">
        <v>54</v>
      </c>
      <c r="F6097">
        <v>2019</v>
      </c>
      <c r="G6097">
        <v>11.323</v>
      </c>
      <c r="K6097" t="s">
        <v>16</v>
      </c>
    </row>
    <row r="6098" spans="1:11" x14ac:dyDescent="0.25">
      <c r="A6098" t="s">
        <v>299</v>
      </c>
      <c r="B6098" t="s">
        <v>12</v>
      </c>
      <c r="C6098" t="s">
        <v>300</v>
      </c>
      <c r="D6098" t="s">
        <v>14</v>
      </c>
      <c r="E6098" t="s">
        <v>95</v>
      </c>
      <c r="F6098">
        <v>2019</v>
      </c>
      <c r="G6098">
        <v>2.7189999999999999</v>
      </c>
      <c r="K6098" t="s">
        <v>16</v>
      </c>
    </row>
    <row r="6099" spans="1:11" x14ac:dyDescent="0.25">
      <c r="A6099" t="s">
        <v>299</v>
      </c>
      <c r="B6099" t="s">
        <v>12</v>
      </c>
      <c r="C6099" t="s">
        <v>300</v>
      </c>
      <c r="D6099" t="s">
        <v>14</v>
      </c>
      <c r="E6099" t="s">
        <v>96</v>
      </c>
      <c r="F6099">
        <v>2019</v>
      </c>
      <c r="G6099">
        <v>3.18</v>
      </c>
      <c r="K6099" t="s">
        <v>16</v>
      </c>
    </row>
    <row r="6100" spans="1:11" x14ac:dyDescent="0.25">
      <c r="A6100" t="s">
        <v>299</v>
      </c>
      <c r="B6100" t="s">
        <v>12</v>
      </c>
      <c r="C6100" t="s">
        <v>300</v>
      </c>
      <c r="D6100" t="s">
        <v>14</v>
      </c>
      <c r="E6100" t="s">
        <v>97</v>
      </c>
      <c r="F6100">
        <v>2019</v>
      </c>
      <c r="G6100">
        <v>0.65200000000000002</v>
      </c>
      <c r="H6100" t="s">
        <v>21</v>
      </c>
      <c r="K6100" t="s">
        <v>16</v>
      </c>
    </row>
    <row r="6101" spans="1:11" x14ac:dyDescent="0.25">
      <c r="A6101" t="s">
        <v>299</v>
      </c>
      <c r="B6101" t="s">
        <v>12</v>
      </c>
      <c r="C6101" t="s">
        <v>300</v>
      </c>
      <c r="D6101" t="s">
        <v>14</v>
      </c>
      <c r="E6101" t="s">
        <v>55</v>
      </c>
      <c r="F6101">
        <v>2019</v>
      </c>
      <c r="H6101" t="s">
        <v>21</v>
      </c>
      <c r="K6101" t="s">
        <v>16</v>
      </c>
    </row>
    <row r="6102" spans="1:11" x14ac:dyDescent="0.25">
      <c r="A6102" t="s">
        <v>299</v>
      </c>
      <c r="B6102" t="s">
        <v>12</v>
      </c>
      <c r="C6102" t="s">
        <v>300</v>
      </c>
      <c r="D6102" t="s">
        <v>14</v>
      </c>
      <c r="E6102" t="s">
        <v>99</v>
      </c>
      <c r="F6102">
        <v>2019</v>
      </c>
      <c r="G6102">
        <v>2.8250000000000002</v>
      </c>
      <c r="H6102" t="s">
        <v>21</v>
      </c>
      <c r="K6102" t="s">
        <v>16</v>
      </c>
    </row>
    <row r="6103" spans="1:11" x14ac:dyDescent="0.25">
      <c r="A6103" t="s">
        <v>299</v>
      </c>
      <c r="B6103" t="s">
        <v>12</v>
      </c>
      <c r="C6103" t="s">
        <v>300</v>
      </c>
      <c r="D6103" t="s">
        <v>14</v>
      </c>
      <c r="E6103" t="s">
        <v>100</v>
      </c>
      <c r="F6103">
        <v>2019</v>
      </c>
      <c r="H6103" t="s">
        <v>21</v>
      </c>
      <c r="K6103" t="s">
        <v>16</v>
      </c>
    </row>
    <row r="6104" spans="1:11" x14ac:dyDescent="0.25">
      <c r="A6104" t="s">
        <v>299</v>
      </c>
      <c r="B6104" t="s">
        <v>12</v>
      </c>
      <c r="C6104" t="s">
        <v>300</v>
      </c>
      <c r="D6104" t="s">
        <v>14</v>
      </c>
      <c r="E6104" t="s">
        <v>56</v>
      </c>
      <c r="F6104">
        <v>2019</v>
      </c>
      <c r="H6104" t="s">
        <v>21</v>
      </c>
      <c r="K6104" t="s">
        <v>16</v>
      </c>
    </row>
    <row r="6105" spans="1:11" x14ac:dyDescent="0.25">
      <c r="A6105" t="s">
        <v>299</v>
      </c>
      <c r="B6105" t="s">
        <v>12</v>
      </c>
      <c r="C6105" t="s">
        <v>300</v>
      </c>
      <c r="D6105" t="s">
        <v>14</v>
      </c>
      <c r="E6105" t="s">
        <v>101</v>
      </c>
      <c r="F6105">
        <v>2019</v>
      </c>
      <c r="G6105">
        <v>2.02</v>
      </c>
      <c r="H6105" t="s">
        <v>21</v>
      </c>
      <c r="K6105" t="s">
        <v>16</v>
      </c>
    </row>
    <row r="6106" spans="1:11" x14ac:dyDescent="0.25">
      <c r="A6106" t="s">
        <v>299</v>
      </c>
      <c r="B6106" t="s">
        <v>12</v>
      </c>
      <c r="C6106" t="s">
        <v>300</v>
      </c>
      <c r="D6106" t="s">
        <v>14</v>
      </c>
      <c r="E6106" t="s">
        <v>102</v>
      </c>
      <c r="F6106">
        <v>2019</v>
      </c>
      <c r="H6106" t="s">
        <v>21</v>
      </c>
      <c r="K6106" t="s">
        <v>16</v>
      </c>
    </row>
    <row r="6107" spans="1:11" x14ac:dyDescent="0.25">
      <c r="A6107" t="s">
        <v>299</v>
      </c>
      <c r="B6107" t="s">
        <v>12</v>
      </c>
      <c r="C6107" t="s">
        <v>300</v>
      </c>
      <c r="D6107" t="s">
        <v>14</v>
      </c>
      <c r="E6107" t="s">
        <v>103</v>
      </c>
      <c r="F6107">
        <v>2019</v>
      </c>
      <c r="H6107" t="s">
        <v>21</v>
      </c>
      <c r="K6107" t="s">
        <v>16</v>
      </c>
    </row>
    <row r="6108" spans="1:11" x14ac:dyDescent="0.25">
      <c r="A6108" t="s">
        <v>299</v>
      </c>
      <c r="B6108" t="s">
        <v>12</v>
      </c>
      <c r="C6108" t="s">
        <v>300</v>
      </c>
      <c r="D6108" t="s">
        <v>14</v>
      </c>
      <c r="E6108" t="s">
        <v>58</v>
      </c>
      <c r="F6108">
        <v>2019</v>
      </c>
      <c r="G6108">
        <v>5.8150000000000004</v>
      </c>
      <c r="K6108" t="s">
        <v>16</v>
      </c>
    </row>
    <row r="6109" spans="1:11" x14ac:dyDescent="0.25">
      <c r="A6109" t="s">
        <v>299</v>
      </c>
      <c r="B6109" t="s">
        <v>12</v>
      </c>
      <c r="C6109" t="s">
        <v>300</v>
      </c>
      <c r="D6109" t="s">
        <v>14</v>
      </c>
      <c r="E6109" t="s">
        <v>59</v>
      </c>
      <c r="F6109">
        <v>2019</v>
      </c>
      <c r="G6109">
        <v>28.831</v>
      </c>
      <c r="K6109" t="s">
        <v>16</v>
      </c>
    </row>
    <row r="6110" spans="1:11" x14ac:dyDescent="0.25">
      <c r="A6110" t="s">
        <v>299</v>
      </c>
      <c r="B6110" t="s">
        <v>12</v>
      </c>
      <c r="C6110" t="s">
        <v>300</v>
      </c>
      <c r="D6110" t="s">
        <v>14</v>
      </c>
      <c r="E6110" t="s">
        <v>60</v>
      </c>
      <c r="F6110">
        <v>2019</v>
      </c>
      <c r="G6110">
        <v>160.41200000000001</v>
      </c>
      <c r="K6110" t="s">
        <v>16</v>
      </c>
    </row>
    <row r="6111" spans="1:11" x14ac:dyDescent="0.25">
      <c r="A6111" t="s">
        <v>299</v>
      </c>
      <c r="B6111" t="s">
        <v>12</v>
      </c>
      <c r="C6111" t="s">
        <v>300</v>
      </c>
      <c r="D6111" t="s">
        <v>14</v>
      </c>
      <c r="E6111" t="s">
        <v>61</v>
      </c>
      <c r="F6111">
        <v>2019</v>
      </c>
      <c r="G6111">
        <v>38.670999999999999</v>
      </c>
      <c r="K6111" t="s">
        <v>16</v>
      </c>
    </row>
    <row r="6112" spans="1:11" x14ac:dyDescent="0.25">
      <c r="A6112" t="s">
        <v>299</v>
      </c>
      <c r="B6112" t="s">
        <v>12</v>
      </c>
      <c r="C6112" t="s">
        <v>300</v>
      </c>
      <c r="D6112" t="s">
        <v>14</v>
      </c>
      <c r="E6112" t="s">
        <v>62</v>
      </c>
      <c r="F6112">
        <v>2019</v>
      </c>
      <c r="H6112" t="s">
        <v>21</v>
      </c>
      <c r="K6112" t="s">
        <v>16</v>
      </c>
    </row>
    <row r="6113" spans="1:11" x14ac:dyDescent="0.25">
      <c r="A6113" t="s">
        <v>299</v>
      </c>
      <c r="B6113" t="s">
        <v>12</v>
      </c>
      <c r="C6113" t="s">
        <v>300</v>
      </c>
      <c r="D6113" t="s">
        <v>14</v>
      </c>
      <c r="E6113" t="s">
        <v>104</v>
      </c>
      <c r="F6113">
        <v>2019</v>
      </c>
      <c r="G6113">
        <v>2.9910000000000001</v>
      </c>
      <c r="K6113" t="s">
        <v>16</v>
      </c>
    </row>
    <row r="6114" spans="1:11" x14ac:dyDescent="0.25">
      <c r="A6114" t="s">
        <v>299</v>
      </c>
      <c r="B6114" t="s">
        <v>12</v>
      </c>
      <c r="C6114" t="s">
        <v>300</v>
      </c>
      <c r="D6114" t="s">
        <v>14</v>
      </c>
      <c r="E6114" t="s">
        <v>105</v>
      </c>
      <c r="F6114">
        <v>2019</v>
      </c>
      <c r="G6114">
        <v>2.4329999999999998</v>
      </c>
      <c r="K6114" t="s">
        <v>16</v>
      </c>
    </row>
    <row r="6115" spans="1:11" x14ac:dyDescent="0.25">
      <c r="A6115" t="s">
        <v>299</v>
      </c>
      <c r="B6115" t="s">
        <v>12</v>
      </c>
      <c r="C6115" t="s">
        <v>300</v>
      </c>
      <c r="D6115" t="s">
        <v>14</v>
      </c>
      <c r="E6115" t="s">
        <v>64</v>
      </c>
      <c r="F6115">
        <v>2019</v>
      </c>
      <c r="G6115">
        <v>4.7949999999999999</v>
      </c>
      <c r="K6115" t="s">
        <v>16</v>
      </c>
    </row>
    <row r="6116" spans="1:11" x14ac:dyDescent="0.25">
      <c r="A6116" t="s">
        <v>299</v>
      </c>
      <c r="B6116" t="s">
        <v>12</v>
      </c>
      <c r="C6116" t="s">
        <v>300</v>
      </c>
      <c r="D6116" t="s">
        <v>14</v>
      </c>
      <c r="E6116" t="s">
        <v>65</v>
      </c>
      <c r="F6116">
        <v>2019</v>
      </c>
      <c r="G6116">
        <v>21.577000000000002</v>
      </c>
      <c r="K6116" t="s">
        <v>16</v>
      </c>
    </row>
    <row r="6117" spans="1:11" x14ac:dyDescent="0.25">
      <c r="A6117" t="s">
        <v>299</v>
      </c>
      <c r="B6117" t="s">
        <v>12</v>
      </c>
      <c r="C6117" t="s">
        <v>300</v>
      </c>
      <c r="D6117" t="s">
        <v>14</v>
      </c>
      <c r="E6117" t="s">
        <v>66</v>
      </c>
      <c r="F6117">
        <v>2019</v>
      </c>
      <c r="G6117">
        <v>30.667000000000002</v>
      </c>
      <c r="K6117" t="s">
        <v>16</v>
      </c>
    </row>
    <row r="6118" spans="1:11" x14ac:dyDescent="0.25">
      <c r="A6118" t="s">
        <v>299</v>
      </c>
      <c r="B6118" t="s">
        <v>12</v>
      </c>
      <c r="C6118" t="s">
        <v>300</v>
      </c>
      <c r="D6118" t="s">
        <v>14</v>
      </c>
      <c r="E6118" t="s">
        <v>67</v>
      </c>
      <c r="F6118">
        <v>2019</v>
      </c>
      <c r="G6118">
        <v>408.52199999999999</v>
      </c>
      <c r="K6118" t="s">
        <v>16</v>
      </c>
    </row>
    <row r="6119" spans="1:11" x14ac:dyDescent="0.25">
      <c r="A6119" t="s">
        <v>299</v>
      </c>
      <c r="B6119" t="s">
        <v>12</v>
      </c>
      <c r="C6119" t="s">
        <v>300</v>
      </c>
      <c r="D6119" t="s">
        <v>14</v>
      </c>
      <c r="E6119" t="s">
        <v>68</v>
      </c>
      <c r="F6119">
        <v>2019</v>
      </c>
      <c r="G6119">
        <v>66.671999999999997</v>
      </c>
      <c r="K6119" t="s">
        <v>16</v>
      </c>
    </row>
    <row r="6120" spans="1:11" x14ac:dyDescent="0.25">
      <c r="A6120" t="s">
        <v>299</v>
      </c>
      <c r="B6120" t="s">
        <v>12</v>
      </c>
      <c r="C6120" t="s">
        <v>300</v>
      </c>
      <c r="D6120" t="s">
        <v>14</v>
      </c>
      <c r="E6120" t="s">
        <v>107</v>
      </c>
      <c r="F6120">
        <v>2019</v>
      </c>
      <c r="G6120">
        <v>153.81800000000001</v>
      </c>
      <c r="K6120" t="s">
        <v>16</v>
      </c>
    </row>
    <row r="6121" spans="1:11" x14ac:dyDescent="0.25">
      <c r="A6121" t="s">
        <v>299</v>
      </c>
      <c r="B6121" t="s">
        <v>12</v>
      </c>
      <c r="C6121" t="s">
        <v>300</v>
      </c>
      <c r="D6121" t="s">
        <v>14</v>
      </c>
      <c r="E6121" t="s">
        <v>69</v>
      </c>
      <c r="F6121">
        <v>2019</v>
      </c>
      <c r="G6121">
        <v>5.5940000000000003</v>
      </c>
      <c r="K6121" t="s">
        <v>16</v>
      </c>
    </row>
    <row r="6122" spans="1:11" x14ac:dyDescent="0.25">
      <c r="A6122" t="s">
        <v>299</v>
      </c>
      <c r="B6122" t="s">
        <v>12</v>
      </c>
      <c r="C6122" t="s">
        <v>300</v>
      </c>
      <c r="D6122" t="s">
        <v>14</v>
      </c>
      <c r="E6122" t="s">
        <v>70</v>
      </c>
      <c r="F6122">
        <v>2019</v>
      </c>
      <c r="G6122">
        <v>1.9419999999999999</v>
      </c>
      <c r="K6122" t="s">
        <v>16</v>
      </c>
    </row>
    <row r="6123" spans="1:11" x14ac:dyDescent="0.25">
      <c r="A6123" t="s">
        <v>301</v>
      </c>
      <c r="B6123" t="s">
        <v>12</v>
      </c>
      <c r="C6123" t="s">
        <v>222</v>
      </c>
      <c r="D6123" t="s">
        <v>14</v>
      </c>
      <c r="E6123" t="s">
        <v>15</v>
      </c>
      <c r="F6123">
        <v>2013</v>
      </c>
      <c r="G6123">
        <v>411.60899999999998</v>
      </c>
      <c r="K6123" t="s">
        <v>223</v>
      </c>
    </row>
    <row r="6124" spans="1:11" x14ac:dyDescent="0.25">
      <c r="A6124" t="s">
        <v>301</v>
      </c>
      <c r="B6124" t="s">
        <v>12</v>
      </c>
      <c r="C6124" t="s">
        <v>222</v>
      </c>
      <c r="D6124" t="s">
        <v>14</v>
      </c>
      <c r="E6124" t="s">
        <v>17</v>
      </c>
      <c r="F6124">
        <v>2013</v>
      </c>
      <c r="G6124">
        <v>132.167</v>
      </c>
      <c r="K6124" t="s">
        <v>223</v>
      </c>
    </row>
    <row r="6125" spans="1:11" x14ac:dyDescent="0.25">
      <c r="A6125" t="s">
        <v>301</v>
      </c>
      <c r="B6125" t="s">
        <v>12</v>
      </c>
      <c r="C6125" t="s">
        <v>222</v>
      </c>
      <c r="D6125" t="s">
        <v>14</v>
      </c>
      <c r="E6125" t="s">
        <v>73</v>
      </c>
      <c r="F6125">
        <v>2013</v>
      </c>
      <c r="G6125">
        <v>5.43</v>
      </c>
      <c r="K6125" t="s">
        <v>223</v>
      </c>
    </row>
    <row r="6126" spans="1:11" x14ac:dyDescent="0.25">
      <c r="A6126" t="s">
        <v>301</v>
      </c>
      <c r="B6126" t="s">
        <v>12</v>
      </c>
      <c r="C6126" t="s">
        <v>222</v>
      </c>
      <c r="D6126" t="s">
        <v>14</v>
      </c>
      <c r="E6126" t="s">
        <v>18</v>
      </c>
      <c r="F6126">
        <v>2013</v>
      </c>
      <c r="G6126">
        <v>13.598000000000001</v>
      </c>
      <c r="K6126" t="s">
        <v>223</v>
      </c>
    </row>
    <row r="6127" spans="1:11" x14ac:dyDescent="0.25">
      <c r="A6127" t="s">
        <v>301</v>
      </c>
      <c r="B6127" t="s">
        <v>12</v>
      </c>
      <c r="C6127" t="s">
        <v>222</v>
      </c>
      <c r="D6127" t="s">
        <v>14</v>
      </c>
      <c r="E6127" t="s">
        <v>19</v>
      </c>
      <c r="F6127">
        <v>2013</v>
      </c>
      <c r="H6127" t="s">
        <v>21</v>
      </c>
      <c r="K6127" t="s">
        <v>223</v>
      </c>
    </row>
    <row r="6128" spans="1:11" x14ac:dyDescent="0.25">
      <c r="A6128" t="s">
        <v>301</v>
      </c>
      <c r="B6128" t="s">
        <v>12</v>
      </c>
      <c r="C6128" t="s">
        <v>222</v>
      </c>
      <c r="D6128" t="s">
        <v>14</v>
      </c>
      <c r="E6128" t="s">
        <v>20</v>
      </c>
      <c r="F6128">
        <v>2013</v>
      </c>
      <c r="H6128" t="s">
        <v>21</v>
      </c>
      <c r="K6128" t="s">
        <v>223</v>
      </c>
    </row>
    <row r="6129" spans="1:11" x14ac:dyDescent="0.25">
      <c r="A6129" t="s">
        <v>301</v>
      </c>
      <c r="B6129" t="s">
        <v>12</v>
      </c>
      <c r="C6129" t="s">
        <v>222</v>
      </c>
      <c r="D6129" t="s">
        <v>14</v>
      </c>
      <c r="E6129" t="s">
        <v>22</v>
      </c>
      <c r="F6129">
        <v>2013</v>
      </c>
      <c r="G6129">
        <v>1.0229999999999999</v>
      </c>
      <c r="K6129" t="s">
        <v>223</v>
      </c>
    </row>
    <row r="6130" spans="1:11" x14ac:dyDescent="0.25">
      <c r="A6130" t="s">
        <v>301</v>
      </c>
      <c r="B6130" t="s">
        <v>12</v>
      </c>
      <c r="C6130" t="s">
        <v>222</v>
      </c>
      <c r="D6130" t="s">
        <v>14</v>
      </c>
      <c r="E6130" t="s">
        <v>75</v>
      </c>
      <c r="F6130">
        <v>2013</v>
      </c>
      <c r="H6130" t="s">
        <v>21</v>
      </c>
      <c r="K6130" t="s">
        <v>223</v>
      </c>
    </row>
    <row r="6131" spans="1:11" x14ac:dyDescent="0.25">
      <c r="A6131" t="s">
        <v>301</v>
      </c>
      <c r="B6131" t="s">
        <v>12</v>
      </c>
      <c r="C6131" t="s">
        <v>222</v>
      </c>
      <c r="D6131" t="s">
        <v>14</v>
      </c>
      <c r="E6131" t="s">
        <v>23</v>
      </c>
      <c r="F6131">
        <v>2013</v>
      </c>
      <c r="G6131">
        <v>3.589</v>
      </c>
      <c r="K6131" t="s">
        <v>223</v>
      </c>
    </row>
    <row r="6132" spans="1:11" x14ac:dyDescent="0.25">
      <c r="A6132" t="s">
        <v>301</v>
      </c>
      <c r="B6132" t="s">
        <v>12</v>
      </c>
      <c r="C6132" t="s">
        <v>222</v>
      </c>
      <c r="D6132" t="s">
        <v>14</v>
      </c>
      <c r="E6132" t="s">
        <v>76</v>
      </c>
      <c r="F6132">
        <v>2013</v>
      </c>
      <c r="G6132">
        <v>0.14699999999999999</v>
      </c>
      <c r="H6132" t="s">
        <v>21</v>
      </c>
      <c r="K6132" t="s">
        <v>223</v>
      </c>
    </row>
    <row r="6133" spans="1:11" x14ac:dyDescent="0.25">
      <c r="A6133" t="s">
        <v>301</v>
      </c>
      <c r="B6133" t="s">
        <v>12</v>
      </c>
      <c r="C6133" t="s">
        <v>222</v>
      </c>
      <c r="D6133" t="s">
        <v>14</v>
      </c>
      <c r="E6133" t="s">
        <v>24</v>
      </c>
      <c r="F6133">
        <v>2013</v>
      </c>
      <c r="H6133" t="s">
        <v>21</v>
      </c>
      <c r="K6133" t="s">
        <v>223</v>
      </c>
    </row>
    <row r="6134" spans="1:11" x14ac:dyDescent="0.25">
      <c r="A6134" t="s">
        <v>301</v>
      </c>
      <c r="B6134" t="s">
        <v>12</v>
      </c>
      <c r="C6134" t="s">
        <v>222</v>
      </c>
      <c r="D6134" t="s">
        <v>14</v>
      </c>
      <c r="E6134" t="s">
        <v>25</v>
      </c>
      <c r="F6134">
        <v>2013</v>
      </c>
      <c r="G6134">
        <v>0.69899999999999995</v>
      </c>
      <c r="K6134" t="s">
        <v>223</v>
      </c>
    </row>
    <row r="6135" spans="1:11" x14ac:dyDescent="0.25">
      <c r="A6135" t="s">
        <v>301</v>
      </c>
      <c r="B6135" t="s">
        <v>12</v>
      </c>
      <c r="C6135" t="s">
        <v>222</v>
      </c>
      <c r="D6135" t="s">
        <v>14</v>
      </c>
      <c r="E6135" t="s">
        <v>27</v>
      </c>
      <c r="F6135">
        <v>2013</v>
      </c>
      <c r="G6135">
        <v>0.247</v>
      </c>
      <c r="H6135" t="s">
        <v>21</v>
      </c>
      <c r="K6135" t="s">
        <v>223</v>
      </c>
    </row>
    <row r="6136" spans="1:11" x14ac:dyDescent="0.25">
      <c r="A6136" t="s">
        <v>301</v>
      </c>
      <c r="B6136" t="s">
        <v>12</v>
      </c>
      <c r="C6136" t="s">
        <v>222</v>
      </c>
      <c r="D6136" t="s">
        <v>14</v>
      </c>
      <c r="E6136" t="s">
        <v>28</v>
      </c>
      <c r="F6136">
        <v>2013</v>
      </c>
      <c r="G6136">
        <v>8.4220000000000006</v>
      </c>
      <c r="K6136" t="s">
        <v>223</v>
      </c>
    </row>
    <row r="6137" spans="1:11" x14ac:dyDescent="0.25">
      <c r="A6137" t="s">
        <v>301</v>
      </c>
      <c r="B6137" t="s">
        <v>12</v>
      </c>
      <c r="C6137" t="s">
        <v>222</v>
      </c>
      <c r="D6137" t="s">
        <v>14</v>
      </c>
      <c r="E6137" t="s">
        <v>77</v>
      </c>
      <c r="F6137">
        <v>2013</v>
      </c>
      <c r="G6137">
        <v>0.34100000000000003</v>
      </c>
      <c r="H6137" t="s">
        <v>21</v>
      </c>
      <c r="K6137" t="s">
        <v>223</v>
      </c>
    </row>
    <row r="6138" spans="1:11" x14ac:dyDescent="0.25">
      <c r="A6138" t="s">
        <v>301</v>
      </c>
      <c r="B6138" t="s">
        <v>12</v>
      </c>
      <c r="C6138" t="s">
        <v>222</v>
      </c>
      <c r="D6138" t="s">
        <v>14</v>
      </c>
      <c r="E6138" t="s">
        <v>31</v>
      </c>
      <c r="F6138">
        <v>2013</v>
      </c>
      <c r="G6138">
        <v>0.79700000000000004</v>
      </c>
      <c r="K6138" t="s">
        <v>223</v>
      </c>
    </row>
    <row r="6139" spans="1:11" x14ac:dyDescent="0.25">
      <c r="A6139" t="s">
        <v>301</v>
      </c>
      <c r="B6139" t="s">
        <v>12</v>
      </c>
      <c r="C6139" t="s">
        <v>222</v>
      </c>
      <c r="D6139" t="s">
        <v>14</v>
      </c>
      <c r="E6139" t="s">
        <v>78</v>
      </c>
      <c r="F6139">
        <v>2013</v>
      </c>
      <c r="H6139" t="s">
        <v>21</v>
      </c>
      <c r="K6139" t="s">
        <v>223</v>
      </c>
    </row>
    <row r="6140" spans="1:11" x14ac:dyDescent="0.25">
      <c r="A6140" t="s">
        <v>301</v>
      </c>
      <c r="B6140" t="s">
        <v>12</v>
      </c>
      <c r="C6140" t="s">
        <v>222</v>
      </c>
      <c r="D6140" t="s">
        <v>14</v>
      </c>
      <c r="E6140" t="s">
        <v>32</v>
      </c>
      <c r="F6140">
        <v>2013</v>
      </c>
      <c r="H6140" t="s">
        <v>21</v>
      </c>
      <c r="K6140" t="s">
        <v>223</v>
      </c>
    </row>
    <row r="6141" spans="1:11" x14ac:dyDescent="0.25">
      <c r="A6141" t="s">
        <v>301</v>
      </c>
      <c r="B6141" t="s">
        <v>12</v>
      </c>
      <c r="C6141" t="s">
        <v>222</v>
      </c>
      <c r="D6141" t="s">
        <v>14</v>
      </c>
      <c r="E6141" t="s">
        <v>34</v>
      </c>
      <c r="F6141">
        <v>2013</v>
      </c>
      <c r="G6141">
        <v>0.26700000000000002</v>
      </c>
      <c r="H6141" t="s">
        <v>21</v>
      </c>
      <c r="K6141" t="s">
        <v>223</v>
      </c>
    </row>
    <row r="6142" spans="1:11" x14ac:dyDescent="0.25">
      <c r="A6142" t="s">
        <v>301</v>
      </c>
      <c r="B6142" t="s">
        <v>12</v>
      </c>
      <c r="C6142" t="s">
        <v>222</v>
      </c>
      <c r="D6142" t="s">
        <v>14</v>
      </c>
      <c r="E6142" t="s">
        <v>80</v>
      </c>
      <c r="F6142">
        <v>2013</v>
      </c>
      <c r="H6142" t="s">
        <v>21</v>
      </c>
      <c r="K6142" t="s">
        <v>223</v>
      </c>
    </row>
    <row r="6143" spans="1:11" x14ac:dyDescent="0.25">
      <c r="A6143" t="s">
        <v>301</v>
      </c>
      <c r="B6143" t="s">
        <v>12</v>
      </c>
      <c r="C6143" t="s">
        <v>222</v>
      </c>
      <c r="D6143" t="s">
        <v>14</v>
      </c>
      <c r="E6143" t="s">
        <v>35</v>
      </c>
      <c r="F6143">
        <v>2013</v>
      </c>
      <c r="G6143">
        <v>0.26700000000000002</v>
      </c>
      <c r="H6143" t="s">
        <v>21</v>
      </c>
      <c r="K6143" t="s">
        <v>223</v>
      </c>
    </row>
    <row r="6144" spans="1:11" x14ac:dyDescent="0.25">
      <c r="A6144" t="s">
        <v>301</v>
      </c>
      <c r="B6144" t="s">
        <v>12</v>
      </c>
      <c r="C6144" t="s">
        <v>222</v>
      </c>
      <c r="D6144" t="s">
        <v>14</v>
      </c>
      <c r="E6144" t="s">
        <v>36</v>
      </c>
      <c r="F6144">
        <v>2013</v>
      </c>
      <c r="G6144">
        <v>4.9160000000000004</v>
      </c>
      <c r="K6144" t="s">
        <v>223</v>
      </c>
    </row>
    <row r="6145" spans="1:11" x14ac:dyDescent="0.25">
      <c r="A6145" t="s">
        <v>301</v>
      </c>
      <c r="B6145" t="s">
        <v>12</v>
      </c>
      <c r="C6145" t="s">
        <v>222</v>
      </c>
      <c r="D6145" t="s">
        <v>14</v>
      </c>
      <c r="E6145" t="s">
        <v>110</v>
      </c>
      <c r="F6145">
        <v>2013</v>
      </c>
      <c r="H6145" t="s">
        <v>21</v>
      </c>
      <c r="K6145" t="s">
        <v>223</v>
      </c>
    </row>
    <row r="6146" spans="1:11" x14ac:dyDescent="0.25">
      <c r="A6146" t="s">
        <v>301</v>
      </c>
      <c r="B6146" t="s">
        <v>12</v>
      </c>
      <c r="C6146" t="s">
        <v>222</v>
      </c>
      <c r="D6146" t="s">
        <v>14</v>
      </c>
      <c r="E6146" t="s">
        <v>81</v>
      </c>
      <c r="F6146">
        <v>2013</v>
      </c>
      <c r="G6146">
        <v>0.35699999999999998</v>
      </c>
      <c r="H6146" t="s">
        <v>21</v>
      </c>
      <c r="K6146" t="s">
        <v>223</v>
      </c>
    </row>
    <row r="6147" spans="1:11" x14ac:dyDescent="0.25">
      <c r="A6147" t="s">
        <v>301</v>
      </c>
      <c r="B6147" t="s">
        <v>12</v>
      </c>
      <c r="C6147" t="s">
        <v>222</v>
      </c>
      <c r="D6147" t="s">
        <v>14</v>
      </c>
      <c r="E6147" t="s">
        <v>37</v>
      </c>
      <c r="F6147">
        <v>2013</v>
      </c>
      <c r="H6147" t="s">
        <v>21</v>
      </c>
      <c r="K6147" t="s">
        <v>223</v>
      </c>
    </row>
    <row r="6148" spans="1:11" x14ac:dyDescent="0.25">
      <c r="A6148" t="s">
        <v>301</v>
      </c>
      <c r="B6148" t="s">
        <v>12</v>
      </c>
      <c r="C6148" t="s">
        <v>222</v>
      </c>
      <c r="D6148" t="s">
        <v>14</v>
      </c>
      <c r="E6148" t="s">
        <v>38</v>
      </c>
      <c r="F6148">
        <v>2013</v>
      </c>
      <c r="G6148">
        <v>0.19</v>
      </c>
      <c r="H6148" t="s">
        <v>21</v>
      </c>
      <c r="K6148" t="s">
        <v>223</v>
      </c>
    </row>
    <row r="6149" spans="1:11" x14ac:dyDescent="0.25">
      <c r="A6149" t="s">
        <v>301</v>
      </c>
      <c r="B6149" t="s">
        <v>12</v>
      </c>
      <c r="C6149" t="s">
        <v>222</v>
      </c>
      <c r="D6149" t="s">
        <v>14</v>
      </c>
      <c r="E6149" t="s">
        <v>82</v>
      </c>
      <c r="F6149">
        <v>2013</v>
      </c>
      <c r="G6149">
        <v>1.589</v>
      </c>
      <c r="K6149" t="s">
        <v>223</v>
      </c>
    </row>
    <row r="6150" spans="1:11" x14ac:dyDescent="0.25">
      <c r="A6150" t="s">
        <v>301</v>
      </c>
      <c r="B6150" t="s">
        <v>12</v>
      </c>
      <c r="C6150" t="s">
        <v>222</v>
      </c>
      <c r="D6150" t="s">
        <v>14</v>
      </c>
      <c r="E6150" t="s">
        <v>39</v>
      </c>
      <c r="F6150">
        <v>2013</v>
      </c>
      <c r="G6150">
        <v>0.441</v>
      </c>
      <c r="H6150" t="s">
        <v>21</v>
      </c>
      <c r="K6150" t="s">
        <v>223</v>
      </c>
    </row>
    <row r="6151" spans="1:11" x14ac:dyDescent="0.25">
      <c r="A6151" t="s">
        <v>301</v>
      </c>
      <c r="B6151" t="s">
        <v>12</v>
      </c>
      <c r="C6151" t="s">
        <v>222</v>
      </c>
      <c r="D6151" t="s">
        <v>14</v>
      </c>
      <c r="E6151" t="s">
        <v>83</v>
      </c>
      <c r="F6151">
        <v>2013</v>
      </c>
      <c r="H6151" t="s">
        <v>21</v>
      </c>
      <c r="K6151" t="s">
        <v>223</v>
      </c>
    </row>
    <row r="6152" spans="1:11" x14ac:dyDescent="0.25">
      <c r="A6152" t="s">
        <v>301</v>
      </c>
      <c r="B6152" t="s">
        <v>12</v>
      </c>
      <c r="C6152" t="s">
        <v>222</v>
      </c>
      <c r="D6152" t="s">
        <v>14</v>
      </c>
      <c r="E6152" t="s">
        <v>84</v>
      </c>
      <c r="F6152">
        <v>2013</v>
      </c>
      <c r="H6152" t="s">
        <v>21</v>
      </c>
      <c r="K6152" t="s">
        <v>223</v>
      </c>
    </row>
    <row r="6153" spans="1:11" x14ac:dyDescent="0.25">
      <c r="A6153" t="s">
        <v>301</v>
      </c>
      <c r="B6153" t="s">
        <v>12</v>
      </c>
      <c r="C6153" t="s">
        <v>222</v>
      </c>
      <c r="D6153" t="s">
        <v>14</v>
      </c>
      <c r="E6153" t="s">
        <v>86</v>
      </c>
      <c r="F6153">
        <v>2013</v>
      </c>
      <c r="G6153">
        <v>7.415</v>
      </c>
      <c r="K6153" t="s">
        <v>223</v>
      </c>
    </row>
    <row r="6154" spans="1:11" x14ac:dyDescent="0.25">
      <c r="A6154" t="s">
        <v>301</v>
      </c>
      <c r="B6154" t="s">
        <v>12</v>
      </c>
      <c r="C6154" t="s">
        <v>222</v>
      </c>
      <c r="D6154" t="s">
        <v>14</v>
      </c>
      <c r="E6154" t="s">
        <v>41</v>
      </c>
      <c r="F6154">
        <v>2013</v>
      </c>
      <c r="G6154">
        <v>0.78500000000000003</v>
      </c>
      <c r="K6154" t="s">
        <v>223</v>
      </c>
    </row>
    <row r="6155" spans="1:11" x14ac:dyDescent="0.25">
      <c r="A6155" t="s">
        <v>301</v>
      </c>
      <c r="B6155" t="s">
        <v>12</v>
      </c>
      <c r="C6155" t="s">
        <v>222</v>
      </c>
      <c r="D6155" t="s">
        <v>14</v>
      </c>
      <c r="E6155" t="s">
        <v>42</v>
      </c>
      <c r="F6155">
        <v>2013</v>
      </c>
      <c r="G6155">
        <v>1.262</v>
      </c>
      <c r="K6155" t="s">
        <v>223</v>
      </c>
    </row>
    <row r="6156" spans="1:11" x14ac:dyDescent="0.25">
      <c r="A6156" t="s">
        <v>301</v>
      </c>
      <c r="B6156" t="s">
        <v>12</v>
      </c>
      <c r="C6156" t="s">
        <v>222</v>
      </c>
      <c r="D6156" t="s">
        <v>14</v>
      </c>
      <c r="E6156" t="s">
        <v>87</v>
      </c>
      <c r="F6156">
        <v>2013</v>
      </c>
      <c r="G6156">
        <v>0.41899999999999998</v>
      </c>
      <c r="H6156" t="s">
        <v>21</v>
      </c>
      <c r="K6156" t="s">
        <v>223</v>
      </c>
    </row>
    <row r="6157" spans="1:11" x14ac:dyDescent="0.25">
      <c r="A6157" t="s">
        <v>301</v>
      </c>
      <c r="B6157" t="s">
        <v>12</v>
      </c>
      <c r="C6157" t="s">
        <v>222</v>
      </c>
      <c r="D6157" t="s">
        <v>14</v>
      </c>
      <c r="E6157" t="s">
        <v>43</v>
      </c>
      <c r="F6157">
        <v>2013</v>
      </c>
      <c r="G6157">
        <v>14.413</v>
      </c>
      <c r="K6157" t="s">
        <v>223</v>
      </c>
    </row>
    <row r="6158" spans="1:11" x14ac:dyDescent="0.25">
      <c r="A6158" t="s">
        <v>301</v>
      </c>
      <c r="B6158" t="s">
        <v>12</v>
      </c>
      <c r="C6158" t="s">
        <v>222</v>
      </c>
      <c r="D6158" t="s">
        <v>14</v>
      </c>
      <c r="E6158" t="s">
        <v>44</v>
      </c>
      <c r="F6158">
        <v>2013</v>
      </c>
      <c r="G6158">
        <v>19.423999999999999</v>
      </c>
      <c r="K6158" t="s">
        <v>223</v>
      </c>
    </row>
    <row r="6159" spans="1:11" x14ac:dyDescent="0.25">
      <c r="A6159" t="s">
        <v>301</v>
      </c>
      <c r="B6159" t="s">
        <v>12</v>
      </c>
      <c r="C6159" t="s">
        <v>222</v>
      </c>
      <c r="D6159" t="s">
        <v>14</v>
      </c>
      <c r="E6159" t="s">
        <v>45</v>
      </c>
      <c r="F6159">
        <v>2013</v>
      </c>
      <c r="G6159">
        <v>2.3570000000000002</v>
      </c>
      <c r="K6159" t="s">
        <v>223</v>
      </c>
    </row>
    <row r="6160" spans="1:11" x14ac:dyDescent="0.25">
      <c r="A6160" t="s">
        <v>301</v>
      </c>
      <c r="B6160" t="s">
        <v>12</v>
      </c>
      <c r="C6160" t="s">
        <v>222</v>
      </c>
      <c r="D6160" t="s">
        <v>14</v>
      </c>
      <c r="E6160" t="s">
        <v>46</v>
      </c>
      <c r="F6160">
        <v>2013</v>
      </c>
      <c r="G6160">
        <v>1.1910000000000001</v>
      </c>
      <c r="K6160" t="s">
        <v>223</v>
      </c>
    </row>
    <row r="6161" spans="1:11" x14ac:dyDescent="0.25">
      <c r="A6161" t="s">
        <v>301</v>
      </c>
      <c r="B6161" t="s">
        <v>12</v>
      </c>
      <c r="C6161" t="s">
        <v>222</v>
      </c>
      <c r="D6161" t="s">
        <v>14</v>
      </c>
      <c r="E6161" t="s">
        <v>88</v>
      </c>
      <c r="F6161">
        <v>2013</v>
      </c>
      <c r="G6161">
        <v>0.16600000000000001</v>
      </c>
      <c r="H6161" t="s">
        <v>21</v>
      </c>
      <c r="K6161" t="s">
        <v>223</v>
      </c>
    </row>
    <row r="6162" spans="1:11" x14ac:dyDescent="0.25">
      <c r="A6162" t="s">
        <v>301</v>
      </c>
      <c r="B6162" t="s">
        <v>12</v>
      </c>
      <c r="C6162" t="s">
        <v>222</v>
      </c>
      <c r="D6162" t="s">
        <v>14</v>
      </c>
      <c r="E6162" t="s">
        <v>89</v>
      </c>
      <c r="F6162">
        <v>2013</v>
      </c>
      <c r="G6162">
        <v>4.6829999999999998</v>
      </c>
      <c r="K6162" t="s">
        <v>223</v>
      </c>
    </row>
    <row r="6163" spans="1:11" x14ac:dyDescent="0.25">
      <c r="A6163" t="s">
        <v>301</v>
      </c>
      <c r="B6163" t="s">
        <v>12</v>
      </c>
      <c r="C6163" t="s">
        <v>222</v>
      </c>
      <c r="D6163" t="s">
        <v>14</v>
      </c>
      <c r="E6163" t="s">
        <v>90</v>
      </c>
      <c r="F6163">
        <v>2013</v>
      </c>
      <c r="H6163" t="s">
        <v>21</v>
      </c>
      <c r="K6163" t="s">
        <v>223</v>
      </c>
    </row>
    <row r="6164" spans="1:11" x14ac:dyDescent="0.25">
      <c r="A6164" t="s">
        <v>301</v>
      </c>
      <c r="B6164" t="s">
        <v>12</v>
      </c>
      <c r="C6164" t="s">
        <v>222</v>
      </c>
      <c r="D6164" t="s">
        <v>14</v>
      </c>
      <c r="E6164" t="s">
        <v>47</v>
      </c>
      <c r="F6164">
        <v>2013</v>
      </c>
      <c r="G6164">
        <v>1.125</v>
      </c>
      <c r="K6164" t="s">
        <v>223</v>
      </c>
    </row>
    <row r="6165" spans="1:11" x14ac:dyDescent="0.25">
      <c r="A6165" t="s">
        <v>301</v>
      </c>
      <c r="B6165" t="s">
        <v>12</v>
      </c>
      <c r="C6165" t="s">
        <v>222</v>
      </c>
      <c r="D6165" t="s">
        <v>14</v>
      </c>
      <c r="E6165" t="s">
        <v>48</v>
      </c>
      <c r="F6165">
        <v>2013</v>
      </c>
      <c r="G6165">
        <v>1.6060000000000001</v>
      </c>
      <c r="K6165" t="s">
        <v>223</v>
      </c>
    </row>
    <row r="6166" spans="1:11" x14ac:dyDescent="0.25">
      <c r="A6166" t="s">
        <v>301</v>
      </c>
      <c r="B6166" t="s">
        <v>12</v>
      </c>
      <c r="C6166" t="s">
        <v>222</v>
      </c>
      <c r="D6166" t="s">
        <v>14</v>
      </c>
      <c r="E6166" t="s">
        <v>49</v>
      </c>
      <c r="F6166">
        <v>2013</v>
      </c>
      <c r="H6166" t="s">
        <v>21</v>
      </c>
      <c r="K6166" t="s">
        <v>223</v>
      </c>
    </row>
    <row r="6167" spans="1:11" x14ac:dyDescent="0.25">
      <c r="A6167" t="s">
        <v>301</v>
      </c>
      <c r="B6167" t="s">
        <v>12</v>
      </c>
      <c r="C6167" t="s">
        <v>222</v>
      </c>
      <c r="D6167" t="s">
        <v>14</v>
      </c>
      <c r="E6167" t="s">
        <v>50</v>
      </c>
      <c r="F6167">
        <v>2013</v>
      </c>
      <c r="G6167">
        <v>0.30099999999999999</v>
      </c>
      <c r="H6167" t="s">
        <v>21</v>
      </c>
      <c r="K6167" t="s">
        <v>223</v>
      </c>
    </row>
    <row r="6168" spans="1:11" x14ac:dyDescent="0.25">
      <c r="A6168" t="s">
        <v>301</v>
      </c>
      <c r="B6168" t="s">
        <v>12</v>
      </c>
      <c r="C6168" t="s">
        <v>222</v>
      </c>
      <c r="D6168" t="s">
        <v>14</v>
      </c>
      <c r="E6168" t="s">
        <v>52</v>
      </c>
      <c r="F6168">
        <v>2013</v>
      </c>
      <c r="G6168">
        <v>1.196</v>
      </c>
      <c r="K6168" t="s">
        <v>223</v>
      </c>
    </row>
    <row r="6169" spans="1:11" x14ac:dyDescent="0.25">
      <c r="A6169" t="s">
        <v>301</v>
      </c>
      <c r="B6169" t="s">
        <v>12</v>
      </c>
      <c r="C6169" t="s">
        <v>222</v>
      </c>
      <c r="D6169" t="s">
        <v>14</v>
      </c>
      <c r="E6169" t="s">
        <v>91</v>
      </c>
      <c r="F6169">
        <v>2013</v>
      </c>
      <c r="G6169">
        <v>0.42899999999999999</v>
      </c>
      <c r="H6169" t="s">
        <v>21</v>
      </c>
      <c r="K6169" t="s">
        <v>223</v>
      </c>
    </row>
    <row r="6170" spans="1:11" x14ac:dyDescent="0.25">
      <c r="A6170" t="s">
        <v>301</v>
      </c>
      <c r="B6170" t="s">
        <v>12</v>
      </c>
      <c r="C6170" t="s">
        <v>222</v>
      </c>
      <c r="D6170" t="s">
        <v>14</v>
      </c>
      <c r="E6170" t="s">
        <v>92</v>
      </c>
      <c r="F6170">
        <v>2013</v>
      </c>
      <c r="H6170" t="s">
        <v>21</v>
      </c>
      <c r="K6170" t="s">
        <v>223</v>
      </c>
    </row>
    <row r="6171" spans="1:11" x14ac:dyDescent="0.25">
      <c r="A6171" t="s">
        <v>301</v>
      </c>
      <c r="B6171" t="s">
        <v>12</v>
      </c>
      <c r="C6171" t="s">
        <v>222</v>
      </c>
      <c r="D6171" t="s">
        <v>14</v>
      </c>
      <c r="E6171" t="s">
        <v>53</v>
      </c>
      <c r="F6171">
        <v>2013</v>
      </c>
      <c r="G6171">
        <v>3.024</v>
      </c>
      <c r="K6171" t="s">
        <v>223</v>
      </c>
    </row>
    <row r="6172" spans="1:11" x14ac:dyDescent="0.25">
      <c r="A6172" t="s">
        <v>301</v>
      </c>
      <c r="B6172" t="s">
        <v>12</v>
      </c>
      <c r="C6172" t="s">
        <v>222</v>
      </c>
      <c r="D6172" t="s">
        <v>14</v>
      </c>
      <c r="E6172" t="s">
        <v>94</v>
      </c>
      <c r="F6172">
        <v>2013</v>
      </c>
      <c r="G6172">
        <v>0.89800000000000002</v>
      </c>
      <c r="K6172" t="s">
        <v>223</v>
      </c>
    </row>
    <row r="6173" spans="1:11" x14ac:dyDescent="0.25">
      <c r="A6173" t="s">
        <v>301</v>
      </c>
      <c r="B6173" t="s">
        <v>12</v>
      </c>
      <c r="C6173" t="s">
        <v>222</v>
      </c>
      <c r="D6173" t="s">
        <v>14</v>
      </c>
      <c r="E6173" t="s">
        <v>54</v>
      </c>
      <c r="F6173">
        <v>2013</v>
      </c>
      <c r="G6173">
        <v>0.40600000000000003</v>
      </c>
      <c r="H6173" t="s">
        <v>21</v>
      </c>
      <c r="K6173" t="s">
        <v>223</v>
      </c>
    </row>
    <row r="6174" spans="1:11" x14ac:dyDescent="0.25">
      <c r="A6174" t="s">
        <v>301</v>
      </c>
      <c r="B6174" t="s">
        <v>12</v>
      </c>
      <c r="C6174" t="s">
        <v>222</v>
      </c>
      <c r="D6174" t="s">
        <v>14</v>
      </c>
      <c r="E6174" t="s">
        <v>95</v>
      </c>
      <c r="F6174">
        <v>2013</v>
      </c>
      <c r="G6174">
        <v>1.1399999999999999</v>
      </c>
      <c r="K6174" t="s">
        <v>223</v>
      </c>
    </row>
    <row r="6175" spans="1:11" x14ac:dyDescent="0.25">
      <c r="A6175" t="s">
        <v>301</v>
      </c>
      <c r="B6175" t="s">
        <v>12</v>
      </c>
      <c r="C6175" t="s">
        <v>222</v>
      </c>
      <c r="D6175" t="s">
        <v>14</v>
      </c>
      <c r="E6175" t="s">
        <v>96</v>
      </c>
      <c r="F6175">
        <v>2013</v>
      </c>
      <c r="G6175">
        <v>0.59199999999999997</v>
      </c>
      <c r="K6175" t="s">
        <v>223</v>
      </c>
    </row>
    <row r="6176" spans="1:11" x14ac:dyDescent="0.25">
      <c r="A6176" t="s">
        <v>301</v>
      </c>
      <c r="B6176" t="s">
        <v>12</v>
      </c>
      <c r="C6176" t="s">
        <v>222</v>
      </c>
      <c r="D6176" t="s">
        <v>14</v>
      </c>
      <c r="E6176" t="s">
        <v>97</v>
      </c>
      <c r="F6176">
        <v>2013</v>
      </c>
      <c r="G6176">
        <v>0.33500000000000002</v>
      </c>
      <c r="H6176" t="s">
        <v>21</v>
      </c>
      <c r="K6176" t="s">
        <v>223</v>
      </c>
    </row>
    <row r="6177" spans="1:11" x14ac:dyDescent="0.25">
      <c r="A6177" t="s">
        <v>301</v>
      </c>
      <c r="B6177" t="s">
        <v>12</v>
      </c>
      <c r="C6177" t="s">
        <v>222</v>
      </c>
      <c r="D6177" t="s">
        <v>14</v>
      </c>
      <c r="E6177" t="s">
        <v>55</v>
      </c>
      <c r="F6177">
        <v>2013</v>
      </c>
      <c r="H6177" t="s">
        <v>21</v>
      </c>
      <c r="K6177" t="s">
        <v>223</v>
      </c>
    </row>
    <row r="6178" spans="1:11" x14ac:dyDescent="0.25">
      <c r="A6178" t="s">
        <v>301</v>
      </c>
      <c r="B6178" t="s">
        <v>12</v>
      </c>
      <c r="C6178" t="s">
        <v>222</v>
      </c>
      <c r="D6178" t="s">
        <v>14</v>
      </c>
      <c r="E6178" t="s">
        <v>98</v>
      </c>
      <c r="F6178">
        <v>2013</v>
      </c>
      <c r="H6178" t="s">
        <v>21</v>
      </c>
      <c r="K6178" t="s">
        <v>223</v>
      </c>
    </row>
    <row r="6179" spans="1:11" x14ac:dyDescent="0.25">
      <c r="A6179" t="s">
        <v>301</v>
      </c>
      <c r="B6179" t="s">
        <v>12</v>
      </c>
      <c r="C6179" t="s">
        <v>222</v>
      </c>
      <c r="D6179" t="s">
        <v>14</v>
      </c>
      <c r="E6179" t="s">
        <v>99</v>
      </c>
      <c r="F6179">
        <v>2013</v>
      </c>
      <c r="G6179">
        <v>0.441</v>
      </c>
      <c r="H6179" t="s">
        <v>21</v>
      </c>
      <c r="K6179" t="s">
        <v>223</v>
      </c>
    </row>
    <row r="6180" spans="1:11" x14ac:dyDescent="0.25">
      <c r="A6180" t="s">
        <v>301</v>
      </c>
      <c r="B6180" t="s">
        <v>12</v>
      </c>
      <c r="C6180" t="s">
        <v>222</v>
      </c>
      <c r="D6180" t="s">
        <v>14</v>
      </c>
      <c r="E6180" t="s">
        <v>101</v>
      </c>
      <c r="F6180">
        <v>2013</v>
      </c>
      <c r="H6180" t="s">
        <v>21</v>
      </c>
      <c r="K6180" t="s">
        <v>223</v>
      </c>
    </row>
    <row r="6181" spans="1:11" x14ac:dyDescent="0.25">
      <c r="A6181" t="s">
        <v>301</v>
      </c>
      <c r="B6181" t="s">
        <v>12</v>
      </c>
      <c r="C6181" t="s">
        <v>222</v>
      </c>
      <c r="D6181" t="s">
        <v>14</v>
      </c>
      <c r="E6181" t="s">
        <v>102</v>
      </c>
      <c r="F6181">
        <v>2013</v>
      </c>
      <c r="G6181">
        <v>0.248</v>
      </c>
      <c r="H6181" t="s">
        <v>21</v>
      </c>
      <c r="K6181" t="s">
        <v>223</v>
      </c>
    </row>
    <row r="6182" spans="1:11" x14ac:dyDescent="0.25">
      <c r="A6182" t="s">
        <v>301</v>
      </c>
      <c r="B6182" t="s">
        <v>12</v>
      </c>
      <c r="C6182" t="s">
        <v>222</v>
      </c>
      <c r="D6182" t="s">
        <v>14</v>
      </c>
      <c r="E6182" t="s">
        <v>57</v>
      </c>
      <c r="F6182">
        <v>2013</v>
      </c>
      <c r="G6182">
        <v>6.8970000000000002</v>
      </c>
      <c r="K6182" t="s">
        <v>223</v>
      </c>
    </row>
    <row r="6183" spans="1:11" x14ac:dyDescent="0.25">
      <c r="A6183" t="s">
        <v>301</v>
      </c>
      <c r="B6183" t="s">
        <v>12</v>
      </c>
      <c r="C6183" t="s">
        <v>222</v>
      </c>
      <c r="D6183" t="s">
        <v>14</v>
      </c>
      <c r="E6183" t="s">
        <v>103</v>
      </c>
      <c r="F6183">
        <v>2013</v>
      </c>
      <c r="G6183">
        <v>1.2949999999999999</v>
      </c>
      <c r="K6183" t="s">
        <v>223</v>
      </c>
    </row>
    <row r="6184" spans="1:11" x14ac:dyDescent="0.25">
      <c r="A6184" t="s">
        <v>301</v>
      </c>
      <c r="B6184" t="s">
        <v>12</v>
      </c>
      <c r="C6184" t="s">
        <v>222</v>
      </c>
      <c r="D6184" t="s">
        <v>14</v>
      </c>
      <c r="E6184" t="s">
        <v>58</v>
      </c>
      <c r="F6184">
        <v>2013</v>
      </c>
      <c r="G6184">
        <v>3.266</v>
      </c>
      <c r="K6184" t="s">
        <v>223</v>
      </c>
    </row>
    <row r="6185" spans="1:11" x14ac:dyDescent="0.25">
      <c r="A6185" t="s">
        <v>301</v>
      </c>
      <c r="B6185" t="s">
        <v>12</v>
      </c>
      <c r="C6185" t="s">
        <v>222</v>
      </c>
      <c r="D6185" t="s">
        <v>14</v>
      </c>
      <c r="E6185" t="s">
        <v>59</v>
      </c>
      <c r="F6185">
        <v>2013</v>
      </c>
      <c r="G6185">
        <v>10.426</v>
      </c>
      <c r="K6185" t="s">
        <v>223</v>
      </c>
    </row>
    <row r="6186" spans="1:11" x14ac:dyDescent="0.25">
      <c r="A6186" t="s">
        <v>301</v>
      </c>
      <c r="B6186" t="s">
        <v>12</v>
      </c>
      <c r="C6186" t="s">
        <v>222</v>
      </c>
      <c r="D6186" t="s">
        <v>14</v>
      </c>
      <c r="E6186" t="s">
        <v>60</v>
      </c>
      <c r="F6186">
        <v>2013</v>
      </c>
      <c r="G6186">
        <v>20.247</v>
      </c>
      <c r="K6186" t="s">
        <v>223</v>
      </c>
    </row>
    <row r="6187" spans="1:11" x14ac:dyDescent="0.25">
      <c r="A6187" t="s">
        <v>301</v>
      </c>
      <c r="B6187" t="s">
        <v>12</v>
      </c>
      <c r="C6187" t="s">
        <v>222</v>
      </c>
      <c r="D6187" t="s">
        <v>14</v>
      </c>
      <c r="E6187" t="s">
        <v>61</v>
      </c>
      <c r="F6187">
        <v>2013</v>
      </c>
      <c r="G6187">
        <v>3.2629999999999999</v>
      </c>
      <c r="K6187" t="s">
        <v>223</v>
      </c>
    </row>
    <row r="6188" spans="1:11" x14ac:dyDescent="0.25">
      <c r="A6188" t="s">
        <v>301</v>
      </c>
      <c r="B6188" t="s">
        <v>12</v>
      </c>
      <c r="C6188" t="s">
        <v>222</v>
      </c>
      <c r="D6188" t="s">
        <v>14</v>
      </c>
      <c r="E6188" t="s">
        <v>62</v>
      </c>
      <c r="F6188">
        <v>2013</v>
      </c>
      <c r="G6188">
        <v>1.7969999999999999</v>
      </c>
      <c r="K6188" t="s">
        <v>223</v>
      </c>
    </row>
    <row r="6189" spans="1:11" x14ac:dyDescent="0.25">
      <c r="A6189" t="s">
        <v>301</v>
      </c>
      <c r="B6189" t="s">
        <v>12</v>
      </c>
      <c r="C6189" t="s">
        <v>222</v>
      </c>
      <c r="D6189" t="s">
        <v>14</v>
      </c>
      <c r="E6189" t="s">
        <v>104</v>
      </c>
      <c r="F6189">
        <v>2013</v>
      </c>
      <c r="G6189">
        <v>1.2370000000000001</v>
      </c>
      <c r="K6189" t="s">
        <v>223</v>
      </c>
    </row>
    <row r="6190" spans="1:11" x14ac:dyDescent="0.25">
      <c r="A6190" t="s">
        <v>301</v>
      </c>
      <c r="B6190" t="s">
        <v>12</v>
      </c>
      <c r="C6190" t="s">
        <v>222</v>
      </c>
      <c r="D6190" t="s">
        <v>14</v>
      </c>
      <c r="E6190" t="s">
        <v>105</v>
      </c>
      <c r="F6190">
        <v>2013</v>
      </c>
      <c r="G6190">
        <v>0.40600000000000003</v>
      </c>
      <c r="H6190" t="s">
        <v>21</v>
      </c>
      <c r="K6190" t="s">
        <v>223</v>
      </c>
    </row>
    <row r="6191" spans="1:11" x14ac:dyDescent="0.25">
      <c r="A6191" t="s">
        <v>301</v>
      </c>
      <c r="B6191" t="s">
        <v>12</v>
      </c>
      <c r="C6191" t="s">
        <v>222</v>
      </c>
      <c r="D6191" t="s">
        <v>14</v>
      </c>
      <c r="E6191" t="s">
        <v>63</v>
      </c>
      <c r="F6191">
        <v>2013</v>
      </c>
      <c r="G6191">
        <v>0.96899999999999997</v>
      </c>
      <c r="K6191" t="s">
        <v>223</v>
      </c>
    </row>
    <row r="6192" spans="1:11" x14ac:dyDescent="0.25">
      <c r="A6192" t="s">
        <v>301</v>
      </c>
      <c r="B6192" t="s">
        <v>12</v>
      </c>
      <c r="C6192" t="s">
        <v>222</v>
      </c>
      <c r="D6192" t="s">
        <v>14</v>
      </c>
      <c r="E6192" t="s">
        <v>106</v>
      </c>
      <c r="F6192">
        <v>2013</v>
      </c>
      <c r="H6192" t="s">
        <v>21</v>
      </c>
      <c r="K6192" t="s">
        <v>223</v>
      </c>
    </row>
    <row r="6193" spans="1:11" x14ac:dyDescent="0.25">
      <c r="A6193" t="s">
        <v>301</v>
      </c>
      <c r="B6193" t="s">
        <v>12</v>
      </c>
      <c r="C6193" t="s">
        <v>222</v>
      </c>
      <c r="D6193" t="s">
        <v>14</v>
      </c>
      <c r="E6193" t="s">
        <v>64</v>
      </c>
      <c r="F6193">
        <v>2013</v>
      </c>
      <c r="H6193" t="s">
        <v>21</v>
      </c>
      <c r="K6193" t="s">
        <v>223</v>
      </c>
    </row>
    <row r="6194" spans="1:11" x14ac:dyDescent="0.25">
      <c r="A6194" t="s">
        <v>301</v>
      </c>
      <c r="B6194" t="s">
        <v>12</v>
      </c>
      <c r="C6194" t="s">
        <v>222</v>
      </c>
      <c r="D6194" t="s">
        <v>14</v>
      </c>
      <c r="E6194" t="s">
        <v>65</v>
      </c>
      <c r="F6194">
        <v>2013</v>
      </c>
      <c r="G6194">
        <v>9.4410000000000007</v>
      </c>
      <c r="K6194" t="s">
        <v>223</v>
      </c>
    </row>
    <row r="6195" spans="1:11" x14ac:dyDescent="0.25">
      <c r="A6195" t="s">
        <v>301</v>
      </c>
      <c r="B6195" t="s">
        <v>12</v>
      </c>
      <c r="C6195" t="s">
        <v>222</v>
      </c>
      <c r="D6195" t="s">
        <v>14</v>
      </c>
      <c r="E6195" t="s">
        <v>66</v>
      </c>
      <c r="F6195">
        <v>2013</v>
      </c>
      <c r="G6195">
        <v>6.0830000000000002</v>
      </c>
      <c r="K6195" t="s">
        <v>223</v>
      </c>
    </row>
    <row r="6196" spans="1:11" x14ac:dyDescent="0.25">
      <c r="A6196" t="s">
        <v>301</v>
      </c>
      <c r="B6196" t="s">
        <v>12</v>
      </c>
      <c r="C6196" t="s">
        <v>222</v>
      </c>
      <c r="D6196" t="s">
        <v>14</v>
      </c>
      <c r="E6196" t="s">
        <v>67</v>
      </c>
      <c r="F6196">
        <v>2013</v>
      </c>
      <c r="G6196">
        <v>0.99099999999999999</v>
      </c>
      <c r="K6196" t="s">
        <v>223</v>
      </c>
    </row>
    <row r="6197" spans="1:11" x14ac:dyDescent="0.25">
      <c r="A6197" t="s">
        <v>301</v>
      </c>
      <c r="B6197" t="s">
        <v>12</v>
      </c>
      <c r="C6197" t="s">
        <v>222</v>
      </c>
      <c r="D6197" t="s">
        <v>14</v>
      </c>
      <c r="E6197" t="s">
        <v>68</v>
      </c>
      <c r="F6197">
        <v>2013</v>
      </c>
      <c r="G6197">
        <v>14.999000000000001</v>
      </c>
      <c r="K6197" t="s">
        <v>223</v>
      </c>
    </row>
    <row r="6198" spans="1:11" x14ac:dyDescent="0.25">
      <c r="A6198" t="s">
        <v>301</v>
      </c>
      <c r="B6198" t="s">
        <v>12</v>
      </c>
      <c r="C6198" t="s">
        <v>222</v>
      </c>
      <c r="D6198" t="s">
        <v>14</v>
      </c>
      <c r="E6198" t="s">
        <v>107</v>
      </c>
      <c r="F6198">
        <v>2013</v>
      </c>
      <c r="G6198">
        <v>41.194000000000003</v>
      </c>
      <c r="K6198" t="s">
        <v>223</v>
      </c>
    </row>
    <row r="6199" spans="1:11" x14ac:dyDescent="0.25">
      <c r="A6199" t="s">
        <v>301</v>
      </c>
      <c r="B6199" t="s">
        <v>12</v>
      </c>
      <c r="C6199" t="s">
        <v>222</v>
      </c>
      <c r="D6199" t="s">
        <v>14</v>
      </c>
      <c r="E6199" t="s">
        <v>69</v>
      </c>
      <c r="F6199">
        <v>2013</v>
      </c>
      <c r="G6199">
        <v>0.35699999999999998</v>
      </c>
      <c r="H6199" t="s">
        <v>21</v>
      </c>
      <c r="K6199" t="s">
        <v>223</v>
      </c>
    </row>
    <row r="6200" spans="1:11" x14ac:dyDescent="0.25">
      <c r="A6200" t="s">
        <v>301</v>
      </c>
      <c r="B6200" t="s">
        <v>12</v>
      </c>
      <c r="C6200" t="s">
        <v>222</v>
      </c>
      <c r="D6200" t="s">
        <v>14</v>
      </c>
      <c r="E6200" t="s">
        <v>70</v>
      </c>
      <c r="F6200">
        <v>2013</v>
      </c>
      <c r="G6200">
        <v>48.405999999999999</v>
      </c>
      <c r="K6200" t="s">
        <v>223</v>
      </c>
    </row>
    <row r="6201" spans="1:11" x14ac:dyDescent="0.25">
      <c r="A6201" t="s">
        <v>302</v>
      </c>
      <c r="B6201" t="s">
        <v>12</v>
      </c>
      <c r="C6201" t="s">
        <v>303</v>
      </c>
      <c r="D6201" t="s">
        <v>14</v>
      </c>
      <c r="E6201" t="s">
        <v>15</v>
      </c>
      <c r="F6201">
        <v>2018</v>
      </c>
      <c r="G6201">
        <v>2569.9589999999998</v>
      </c>
      <c r="K6201" t="s">
        <v>16</v>
      </c>
    </row>
    <row r="6202" spans="1:11" x14ac:dyDescent="0.25">
      <c r="A6202" t="s">
        <v>302</v>
      </c>
      <c r="B6202" t="s">
        <v>12</v>
      </c>
      <c r="C6202" t="s">
        <v>303</v>
      </c>
      <c r="D6202" t="s">
        <v>14</v>
      </c>
      <c r="E6202" t="s">
        <v>17</v>
      </c>
      <c r="F6202">
        <v>2018</v>
      </c>
      <c r="G6202">
        <v>1134.4849999999999</v>
      </c>
      <c r="K6202" t="s">
        <v>16</v>
      </c>
    </row>
    <row r="6203" spans="1:11" x14ac:dyDescent="0.25">
      <c r="A6203" t="s">
        <v>302</v>
      </c>
      <c r="B6203" t="s">
        <v>12</v>
      </c>
      <c r="C6203" t="s">
        <v>303</v>
      </c>
      <c r="D6203" t="s">
        <v>14</v>
      </c>
      <c r="E6203" t="s">
        <v>73</v>
      </c>
      <c r="F6203">
        <v>2018</v>
      </c>
      <c r="G6203">
        <v>14.331</v>
      </c>
      <c r="K6203" t="s">
        <v>16</v>
      </c>
    </row>
    <row r="6204" spans="1:11" x14ac:dyDescent="0.25">
      <c r="A6204" t="s">
        <v>302</v>
      </c>
      <c r="B6204" t="s">
        <v>12</v>
      </c>
      <c r="C6204" t="s">
        <v>303</v>
      </c>
      <c r="D6204" t="s">
        <v>14</v>
      </c>
      <c r="E6204" t="s">
        <v>18</v>
      </c>
      <c r="F6204">
        <v>2018</v>
      </c>
      <c r="G6204">
        <v>32.914000000000001</v>
      </c>
      <c r="K6204" t="s">
        <v>16</v>
      </c>
    </row>
    <row r="6205" spans="1:11" x14ac:dyDescent="0.25">
      <c r="A6205" t="s">
        <v>302</v>
      </c>
      <c r="B6205" t="s">
        <v>12</v>
      </c>
      <c r="C6205" t="s">
        <v>303</v>
      </c>
      <c r="D6205" t="s">
        <v>14</v>
      </c>
      <c r="E6205" t="s">
        <v>20</v>
      </c>
      <c r="F6205">
        <v>2018</v>
      </c>
      <c r="G6205">
        <v>26.664999999999999</v>
      </c>
      <c r="K6205" t="s">
        <v>16</v>
      </c>
    </row>
    <row r="6206" spans="1:11" x14ac:dyDescent="0.25">
      <c r="A6206" t="s">
        <v>302</v>
      </c>
      <c r="B6206" t="s">
        <v>12</v>
      </c>
      <c r="C6206" t="s">
        <v>303</v>
      </c>
      <c r="D6206" t="s">
        <v>14</v>
      </c>
      <c r="E6206" t="s">
        <v>22</v>
      </c>
      <c r="F6206">
        <v>2018</v>
      </c>
      <c r="G6206">
        <v>36.500999999999998</v>
      </c>
      <c r="K6206" t="s">
        <v>16</v>
      </c>
    </row>
    <row r="6207" spans="1:11" x14ac:dyDescent="0.25">
      <c r="A6207" t="s">
        <v>302</v>
      </c>
      <c r="B6207" t="s">
        <v>12</v>
      </c>
      <c r="C6207" t="s">
        <v>303</v>
      </c>
      <c r="D6207" t="s">
        <v>14</v>
      </c>
      <c r="E6207" t="s">
        <v>75</v>
      </c>
      <c r="F6207">
        <v>2018</v>
      </c>
      <c r="G6207">
        <v>1.4379999999999999</v>
      </c>
      <c r="H6207" t="s">
        <v>21</v>
      </c>
      <c r="K6207" t="s">
        <v>16</v>
      </c>
    </row>
    <row r="6208" spans="1:11" x14ac:dyDescent="0.25">
      <c r="A6208" t="s">
        <v>302</v>
      </c>
      <c r="B6208" t="s">
        <v>12</v>
      </c>
      <c r="C6208" t="s">
        <v>303</v>
      </c>
      <c r="D6208" t="s">
        <v>14</v>
      </c>
      <c r="E6208" t="s">
        <v>23</v>
      </c>
      <c r="F6208">
        <v>2018</v>
      </c>
      <c r="G6208">
        <v>30.882000000000001</v>
      </c>
      <c r="K6208" t="s">
        <v>16</v>
      </c>
    </row>
    <row r="6209" spans="1:11" x14ac:dyDescent="0.25">
      <c r="A6209" t="s">
        <v>302</v>
      </c>
      <c r="B6209" t="s">
        <v>12</v>
      </c>
      <c r="C6209" t="s">
        <v>303</v>
      </c>
      <c r="D6209" t="s">
        <v>14</v>
      </c>
      <c r="E6209" t="s">
        <v>76</v>
      </c>
      <c r="F6209">
        <v>2018</v>
      </c>
      <c r="G6209">
        <v>5.7910000000000004</v>
      </c>
      <c r="K6209" t="s">
        <v>16</v>
      </c>
    </row>
    <row r="6210" spans="1:11" x14ac:dyDescent="0.25">
      <c r="A6210" t="s">
        <v>302</v>
      </c>
      <c r="B6210" t="s">
        <v>12</v>
      </c>
      <c r="C6210" t="s">
        <v>303</v>
      </c>
      <c r="D6210" t="s">
        <v>14</v>
      </c>
      <c r="E6210" t="s">
        <v>24</v>
      </c>
      <c r="F6210">
        <v>2018</v>
      </c>
      <c r="H6210" t="s">
        <v>21</v>
      </c>
      <c r="K6210" t="s">
        <v>16</v>
      </c>
    </row>
    <row r="6211" spans="1:11" x14ac:dyDescent="0.25">
      <c r="A6211" t="s">
        <v>302</v>
      </c>
      <c r="B6211" t="s">
        <v>12</v>
      </c>
      <c r="C6211" t="s">
        <v>303</v>
      </c>
      <c r="D6211" t="s">
        <v>14</v>
      </c>
      <c r="E6211" t="s">
        <v>25</v>
      </c>
      <c r="F6211">
        <v>2018</v>
      </c>
      <c r="H6211" t="s">
        <v>21</v>
      </c>
      <c r="K6211" t="s">
        <v>16</v>
      </c>
    </row>
    <row r="6212" spans="1:11" x14ac:dyDescent="0.25">
      <c r="A6212" t="s">
        <v>302</v>
      </c>
      <c r="B6212" t="s">
        <v>12</v>
      </c>
      <c r="C6212" t="s">
        <v>303</v>
      </c>
      <c r="D6212" t="s">
        <v>14</v>
      </c>
      <c r="E6212" t="s">
        <v>26</v>
      </c>
      <c r="F6212">
        <v>2018</v>
      </c>
      <c r="G6212">
        <v>21.338999999999999</v>
      </c>
      <c r="K6212" t="s">
        <v>16</v>
      </c>
    </row>
    <row r="6213" spans="1:11" x14ac:dyDescent="0.25">
      <c r="A6213" t="s">
        <v>302</v>
      </c>
      <c r="B6213" t="s">
        <v>12</v>
      </c>
      <c r="C6213" t="s">
        <v>303</v>
      </c>
      <c r="D6213" t="s">
        <v>14</v>
      </c>
      <c r="E6213" t="s">
        <v>27</v>
      </c>
      <c r="F6213">
        <v>2018</v>
      </c>
      <c r="G6213">
        <v>1.123</v>
      </c>
      <c r="H6213" t="s">
        <v>21</v>
      </c>
      <c r="K6213" t="s">
        <v>16</v>
      </c>
    </row>
    <row r="6214" spans="1:11" x14ac:dyDescent="0.25">
      <c r="A6214" t="s">
        <v>302</v>
      </c>
      <c r="B6214" t="s">
        <v>12</v>
      </c>
      <c r="C6214" t="s">
        <v>303</v>
      </c>
      <c r="D6214" t="s">
        <v>14</v>
      </c>
      <c r="E6214" t="s">
        <v>28</v>
      </c>
      <c r="F6214">
        <v>2018</v>
      </c>
      <c r="G6214">
        <v>2.7610000000000001</v>
      </c>
      <c r="K6214" t="s">
        <v>16</v>
      </c>
    </row>
    <row r="6215" spans="1:11" x14ac:dyDescent="0.25">
      <c r="A6215" t="s">
        <v>302</v>
      </c>
      <c r="B6215" t="s">
        <v>12</v>
      </c>
      <c r="C6215" t="s">
        <v>303</v>
      </c>
      <c r="D6215" t="s">
        <v>14</v>
      </c>
      <c r="E6215" t="s">
        <v>29</v>
      </c>
      <c r="F6215">
        <v>2018</v>
      </c>
      <c r="H6215" t="s">
        <v>21</v>
      </c>
      <c r="K6215" t="s">
        <v>16</v>
      </c>
    </row>
    <row r="6216" spans="1:11" x14ac:dyDescent="0.25">
      <c r="A6216" t="s">
        <v>302</v>
      </c>
      <c r="B6216" t="s">
        <v>12</v>
      </c>
      <c r="C6216" t="s">
        <v>303</v>
      </c>
      <c r="D6216" t="s">
        <v>14</v>
      </c>
      <c r="E6216" t="s">
        <v>77</v>
      </c>
      <c r="F6216">
        <v>2018</v>
      </c>
      <c r="G6216">
        <v>2.1320000000000001</v>
      </c>
      <c r="H6216" t="s">
        <v>21</v>
      </c>
      <c r="K6216" t="s">
        <v>16</v>
      </c>
    </row>
    <row r="6217" spans="1:11" x14ac:dyDescent="0.25">
      <c r="A6217" t="s">
        <v>302</v>
      </c>
      <c r="B6217" t="s">
        <v>12</v>
      </c>
      <c r="C6217" t="s">
        <v>303</v>
      </c>
      <c r="D6217" t="s">
        <v>14</v>
      </c>
      <c r="E6217" t="s">
        <v>30</v>
      </c>
      <c r="F6217">
        <v>2018</v>
      </c>
      <c r="H6217" t="s">
        <v>21</v>
      </c>
      <c r="K6217" t="s">
        <v>16</v>
      </c>
    </row>
    <row r="6218" spans="1:11" x14ac:dyDescent="0.25">
      <c r="A6218" t="s">
        <v>302</v>
      </c>
      <c r="B6218" t="s">
        <v>12</v>
      </c>
      <c r="C6218" t="s">
        <v>303</v>
      </c>
      <c r="D6218" t="s">
        <v>14</v>
      </c>
      <c r="E6218" t="s">
        <v>31</v>
      </c>
      <c r="F6218">
        <v>2018</v>
      </c>
      <c r="G6218">
        <v>5.93</v>
      </c>
      <c r="K6218" t="s">
        <v>16</v>
      </c>
    </row>
    <row r="6219" spans="1:11" x14ac:dyDescent="0.25">
      <c r="A6219" t="s">
        <v>302</v>
      </c>
      <c r="B6219" t="s">
        <v>12</v>
      </c>
      <c r="C6219" t="s">
        <v>303</v>
      </c>
      <c r="D6219" t="s">
        <v>14</v>
      </c>
      <c r="E6219" t="s">
        <v>79</v>
      </c>
      <c r="F6219">
        <v>2018</v>
      </c>
      <c r="G6219">
        <v>2.2250000000000001</v>
      </c>
      <c r="H6219" t="s">
        <v>21</v>
      </c>
      <c r="K6219" t="s">
        <v>16</v>
      </c>
    </row>
    <row r="6220" spans="1:11" x14ac:dyDescent="0.25">
      <c r="A6220" t="s">
        <v>302</v>
      </c>
      <c r="B6220" t="s">
        <v>12</v>
      </c>
      <c r="C6220" t="s">
        <v>303</v>
      </c>
      <c r="D6220" t="s">
        <v>14</v>
      </c>
      <c r="E6220" t="s">
        <v>32</v>
      </c>
      <c r="F6220">
        <v>2018</v>
      </c>
      <c r="H6220" t="s">
        <v>21</v>
      </c>
      <c r="K6220" t="s">
        <v>16</v>
      </c>
    </row>
    <row r="6221" spans="1:11" x14ac:dyDescent="0.25">
      <c r="A6221" t="s">
        <v>302</v>
      </c>
      <c r="B6221" t="s">
        <v>12</v>
      </c>
      <c r="C6221" t="s">
        <v>303</v>
      </c>
      <c r="D6221" t="s">
        <v>14</v>
      </c>
      <c r="E6221" t="s">
        <v>33</v>
      </c>
      <c r="F6221">
        <v>2018</v>
      </c>
      <c r="G6221">
        <v>1.861</v>
      </c>
      <c r="H6221" t="s">
        <v>21</v>
      </c>
      <c r="K6221" t="s">
        <v>16</v>
      </c>
    </row>
    <row r="6222" spans="1:11" x14ac:dyDescent="0.25">
      <c r="A6222" t="s">
        <v>302</v>
      </c>
      <c r="B6222" t="s">
        <v>12</v>
      </c>
      <c r="C6222" t="s">
        <v>303</v>
      </c>
      <c r="D6222" t="s">
        <v>14</v>
      </c>
      <c r="E6222" t="s">
        <v>34</v>
      </c>
      <c r="F6222">
        <v>2018</v>
      </c>
      <c r="G6222">
        <v>12.356999999999999</v>
      </c>
      <c r="K6222" t="s">
        <v>16</v>
      </c>
    </row>
    <row r="6223" spans="1:11" x14ac:dyDescent="0.25">
      <c r="A6223" t="s">
        <v>302</v>
      </c>
      <c r="B6223" t="s">
        <v>12</v>
      </c>
      <c r="C6223" t="s">
        <v>303</v>
      </c>
      <c r="D6223" t="s">
        <v>14</v>
      </c>
      <c r="E6223" t="s">
        <v>80</v>
      </c>
      <c r="F6223">
        <v>2018</v>
      </c>
      <c r="H6223" t="s">
        <v>21</v>
      </c>
      <c r="K6223" t="s">
        <v>16</v>
      </c>
    </row>
    <row r="6224" spans="1:11" x14ac:dyDescent="0.25">
      <c r="A6224" t="s">
        <v>302</v>
      </c>
      <c r="B6224" t="s">
        <v>12</v>
      </c>
      <c r="C6224" t="s">
        <v>303</v>
      </c>
      <c r="D6224" t="s">
        <v>14</v>
      </c>
      <c r="E6224" t="s">
        <v>36</v>
      </c>
      <c r="F6224">
        <v>2018</v>
      </c>
      <c r="H6224" t="s">
        <v>21</v>
      </c>
      <c r="K6224" t="s">
        <v>16</v>
      </c>
    </row>
    <row r="6225" spans="1:11" x14ac:dyDescent="0.25">
      <c r="A6225" t="s">
        <v>302</v>
      </c>
      <c r="B6225" t="s">
        <v>12</v>
      </c>
      <c r="C6225" t="s">
        <v>303</v>
      </c>
      <c r="D6225" t="s">
        <v>14</v>
      </c>
      <c r="E6225" t="s">
        <v>110</v>
      </c>
      <c r="F6225">
        <v>2018</v>
      </c>
      <c r="G6225">
        <v>0.627</v>
      </c>
      <c r="H6225" t="s">
        <v>21</v>
      </c>
      <c r="K6225" t="s">
        <v>16</v>
      </c>
    </row>
    <row r="6226" spans="1:11" x14ac:dyDescent="0.25">
      <c r="A6226" t="s">
        <v>302</v>
      </c>
      <c r="B6226" t="s">
        <v>12</v>
      </c>
      <c r="C6226" t="s">
        <v>303</v>
      </c>
      <c r="D6226" t="s">
        <v>14</v>
      </c>
      <c r="E6226" t="s">
        <v>81</v>
      </c>
      <c r="F6226">
        <v>2018</v>
      </c>
      <c r="H6226" t="s">
        <v>21</v>
      </c>
      <c r="K6226" t="s">
        <v>16</v>
      </c>
    </row>
    <row r="6227" spans="1:11" x14ac:dyDescent="0.25">
      <c r="A6227" t="s">
        <v>302</v>
      </c>
      <c r="B6227" t="s">
        <v>12</v>
      </c>
      <c r="C6227" t="s">
        <v>303</v>
      </c>
      <c r="D6227" t="s">
        <v>14</v>
      </c>
      <c r="E6227" t="s">
        <v>37</v>
      </c>
      <c r="F6227">
        <v>2018</v>
      </c>
      <c r="G6227">
        <v>9.577</v>
      </c>
      <c r="K6227" t="s">
        <v>16</v>
      </c>
    </row>
    <row r="6228" spans="1:11" x14ac:dyDescent="0.25">
      <c r="A6228" t="s">
        <v>302</v>
      </c>
      <c r="B6228" t="s">
        <v>12</v>
      </c>
      <c r="C6228" t="s">
        <v>303</v>
      </c>
      <c r="D6228" t="s">
        <v>14</v>
      </c>
      <c r="E6228" t="s">
        <v>38</v>
      </c>
      <c r="F6228">
        <v>2018</v>
      </c>
      <c r="G6228">
        <v>1.4239999999999999</v>
      </c>
      <c r="H6228" t="s">
        <v>21</v>
      </c>
      <c r="K6228" t="s">
        <v>16</v>
      </c>
    </row>
    <row r="6229" spans="1:11" x14ac:dyDescent="0.25">
      <c r="A6229" t="s">
        <v>302</v>
      </c>
      <c r="B6229" t="s">
        <v>12</v>
      </c>
      <c r="C6229" t="s">
        <v>303</v>
      </c>
      <c r="D6229" t="s">
        <v>14</v>
      </c>
      <c r="E6229" t="s">
        <v>82</v>
      </c>
      <c r="F6229">
        <v>2018</v>
      </c>
      <c r="G6229">
        <v>5.3789999999999996</v>
      </c>
      <c r="K6229" t="s">
        <v>16</v>
      </c>
    </row>
    <row r="6230" spans="1:11" x14ac:dyDescent="0.25">
      <c r="A6230" t="s">
        <v>302</v>
      </c>
      <c r="B6230" t="s">
        <v>12</v>
      </c>
      <c r="C6230" t="s">
        <v>303</v>
      </c>
      <c r="D6230" t="s">
        <v>14</v>
      </c>
      <c r="E6230" t="s">
        <v>39</v>
      </c>
      <c r="F6230">
        <v>2018</v>
      </c>
      <c r="G6230">
        <v>6.5019999999999998</v>
      </c>
      <c r="K6230" t="s">
        <v>16</v>
      </c>
    </row>
    <row r="6231" spans="1:11" x14ac:dyDescent="0.25">
      <c r="A6231" t="s">
        <v>302</v>
      </c>
      <c r="B6231" t="s">
        <v>12</v>
      </c>
      <c r="C6231" t="s">
        <v>303</v>
      </c>
      <c r="D6231" t="s">
        <v>14</v>
      </c>
      <c r="E6231" t="s">
        <v>83</v>
      </c>
      <c r="F6231">
        <v>2018</v>
      </c>
      <c r="G6231">
        <v>1.05</v>
      </c>
      <c r="H6231" t="s">
        <v>21</v>
      </c>
      <c r="K6231" t="s">
        <v>16</v>
      </c>
    </row>
    <row r="6232" spans="1:11" x14ac:dyDescent="0.25">
      <c r="A6232" t="s">
        <v>302</v>
      </c>
      <c r="B6232" t="s">
        <v>12</v>
      </c>
      <c r="C6232" t="s">
        <v>303</v>
      </c>
      <c r="D6232" t="s">
        <v>14</v>
      </c>
      <c r="E6232" t="s">
        <v>84</v>
      </c>
      <c r="F6232">
        <v>2018</v>
      </c>
      <c r="H6232" t="s">
        <v>21</v>
      </c>
      <c r="K6232" t="s">
        <v>16</v>
      </c>
    </row>
    <row r="6233" spans="1:11" x14ac:dyDescent="0.25">
      <c r="A6233" t="s">
        <v>302</v>
      </c>
      <c r="B6233" t="s">
        <v>12</v>
      </c>
      <c r="C6233" t="s">
        <v>303</v>
      </c>
      <c r="D6233" t="s">
        <v>14</v>
      </c>
      <c r="E6233" t="s">
        <v>86</v>
      </c>
      <c r="F6233">
        <v>2018</v>
      </c>
      <c r="G6233">
        <v>72.852000000000004</v>
      </c>
      <c r="K6233" t="s">
        <v>16</v>
      </c>
    </row>
    <row r="6234" spans="1:11" x14ac:dyDescent="0.25">
      <c r="A6234" t="s">
        <v>302</v>
      </c>
      <c r="B6234" t="s">
        <v>12</v>
      </c>
      <c r="C6234" t="s">
        <v>303</v>
      </c>
      <c r="D6234" t="s">
        <v>14</v>
      </c>
      <c r="E6234" t="s">
        <v>41</v>
      </c>
      <c r="F6234">
        <v>2018</v>
      </c>
      <c r="G6234">
        <v>5.1260000000000003</v>
      </c>
      <c r="K6234" t="s">
        <v>16</v>
      </c>
    </row>
    <row r="6235" spans="1:11" x14ac:dyDescent="0.25">
      <c r="A6235" t="s">
        <v>302</v>
      </c>
      <c r="B6235" t="s">
        <v>12</v>
      </c>
      <c r="C6235" t="s">
        <v>303</v>
      </c>
      <c r="D6235" t="s">
        <v>14</v>
      </c>
      <c r="E6235" t="s">
        <v>42</v>
      </c>
      <c r="F6235">
        <v>2018</v>
      </c>
      <c r="G6235">
        <v>14.172000000000001</v>
      </c>
      <c r="K6235" t="s">
        <v>16</v>
      </c>
    </row>
    <row r="6236" spans="1:11" x14ac:dyDescent="0.25">
      <c r="A6236" t="s">
        <v>302</v>
      </c>
      <c r="B6236" t="s">
        <v>12</v>
      </c>
      <c r="C6236" t="s">
        <v>303</v>
      </c>
      <c r="D6236" t="s">
        <v>14</v>
      </c>
      <c r="E6236" t="s">
        <v>87</v>
      </c>
      <c r="F6236">
        <v>2018</v>
      </c>
      <c r="G6236">
        <v>12.984</v>
      </c>
      <c r="K6236" t="s">
        <v>16</v>
      </c>
    </row>
    <row r="6237" spans="1:11" x14ac:dyDescent="0.25">
      <c r="A6237" t="s">
        <v>302</v>
      </c>
      <c r="B6237" t="s">
        <v>12</v>
      </c>
      <c r="C6237" t="s">
        <v>303</v>
      </c>
      <c r="D6237" t="s">
        <v>14</v>
      </c>
      <c r="E6237" t="s">
        <v>43</v>
      </c>
      <c r="F6237">
        <v>2018</v>
      </c>
      <c r="G6237">
        <v>7.5490000000000004</v>
      </c>
      <c r="K6237" t="s">
        <v>16</v>
      </c>
    </row>
    <row r="6238" spans="1:11" x14ac:dyDescent="0.25">
      <c r="A6238" t="s">
        <v>302</v>
      </c>
      <c r="B6238" t="s">
        <v>12</v>
      </c>
      <c r="C6238" t="s">
        <v>303</v>
      </c>
      <c r="D6238" t="s">
        <v>14</v>
      </c>
      <c r="E6238" t="s">
        <v>44</v>
      </c>
      <c r="F6238">
        <v>2018</v>
      </c>
      <c r="G6238">
        <v>695.96</v>
      </c>
      <c r="K6238" t="s">
        <v>16</v>
      </c>
    </row>
    <row r="6239" spans="1:11" x14ac:dyDescent="0.25">
      <c r="A6239" t="s">
        <v>302</v>
      </c>
      <c r="B6239" t="s">
        <v>12</v>
      </c>
      <c r="C6239" t="s">
        <v>303</v>
      </c>
      <c r="D6239" t="s">
        <v>14</v>
      </c>
      <c r="E6239" t="s">
        <v>45</v>
      </c>
      <c r="F6239">
        <v>2018</v>
      </c>
      <c r="G6239">
        <v>87.584000000000003</v>
      </c>
      <c r="K6239" t="s">
        <v>16</v>
      </c>
    </row>
    <row r="6240" spans="1:11" x14ac:dyDescent="0.25">
      <c r="A6240" t="s">
        <v>302</v>
      </c>
      <c r="B6240" t="s">
        <v>12</v>
      </c>
      <c r="C6240" t="s">
        <v>303</v>
      </c>
      <c r="D6240" t="s">
        <v>14</v>
      </c>
      <c r="E6240" t="s">
        <v>46</v>
      </c>
      <c r="F6240">
        <v>2018</v>
      </c>
      <c r="G6240">
        <v>1.177</v>
      </c>
      <c r="H6240" t="s">
        <v>21</v>
      </c>
      <c r="K6240" t="s">
        <v>16</v>
      </c>
    </row>
    <row r="6241" spans="1:11" x14ac:dyDescent="0.25">
      <c r="A6241" t="s">
        <v>302</v>
      </c>
      <c r="B6241" t="s">
        <v>12</v>
      </c>
      <c r="C6241" t="s">
        <v>303</v>
      </c>
      <c r="D6241" t="s">
        <v>14</v>
      </c>
      <c r="E6241" t="s">
        <v>88</v>
      </c>
      <c r="F6241">
        <v>2018</v>
      </c>
      <c r="H6241" t="s">
        <v>21</v>
      </c>
      <c r="K6241" t="s">
        <v>16</v>
      </c>
    </row>
    <row r="6242" spans="1:11" x14ac:dyDescent="0.25">
      <c r="A6242" t="s">
        <v>302</v>
      </c>
      <c r="B6242" t="s">
        <v>12</v>
      </c>
      <c r="C6242" t="s">
        <v>303</v>
      </c>
      <c r="D6242" t="s">
        <v>14</v>
      </c>
      <c r="E6242" t="s">
        <v>89</v>
      </c>
      <c r="F6242">
        <v>2018</v>
      </c>
      <c r="G6242">
        <v>4.343</v>
      </c>
      <c r="K6242" t="s">
        <v>16</v>
      </c>
    </row>
    <row r="6243" spans="1:11" x14ac:dyDescent="0.25">
      <c r="A6243" t="s">
        <v>302</v>
      </c>
      <c r="B6243" t="s">
        <v>12</v>
      </c>
      <c r="C6243" t="s">
        <v>303</v>
      </c>
      <c r="D6243" t="s">
        <v>14</v>
      </c>
      <c r="E6243" t="s">
        <v>90</v>
      </c>
      <c r="F6243">
        <v>2018</v>
      </c>
      <c r="H6243" t="s">
        <v>21</v>
      </c>
      <c r="K6243" t="s">
        <v>16</v>
      </c>
    </row>
    <row r="6244" spans="1:11" x14ac:dyDescent="0.25">
      <c r="A6244" t="s">
        <v>302</v>
      </c>
      <c r="B6244" t="s">
        <v>12</v>
      </c>
      <c r="C6244" t="s">
        <v>303</v>
      </c>
      <c r="D6244" t="s">
        <v>14</v>
      </c>
      <c r="E6244" t="s">
        <v>47</v>
      </c>
      <c r="F6244">
        <v>2018</v>
      </c>
      <c r="G6244">
        <v>1.123</v>
      </c>
      <c r="H6244" t="s">
        <v>21</v>
      </c>
      <c r="K6244" t="s">
        <v>16</v>
      </c>
    </row>
    <row r="6245" spans="1:11" x14ac:dyDescent="0.25">
      <c r="A6245" t="s">
        <v>302</v>
      </c>
      <c r="B6245" t="s">
        <v>12</v>
      </c>
      <c r="C6245" t="s">
        <v>303</v>
      </c>
      <c r="D6245" t="s">
        <v>14</v>
      </c>
      <c r="E6245" t="s">
        <v>48</v>
      </c>
      <c r="F6245">
        <v>2018</v>
      </c>
      <c r="G6245">
        <v>48.796999999999997</v>
      </c>
      <c r="K6245" t="s">
        <v>16</v>
      </c>
    </row>
    <row r="6246" spans="1:11" x14ac:dyDescent="0.25">
      <c r="A6246" t="s">
        <v>302</v>
      </c>
      <c r="B6246" t="s">
        <v>12</v>
      </c>
      <c r="C6246" t="s">
        <v>303</v>
      </c>
      <c r="D6246" t="s">
        <v>14</v>
      </c>
      <c r="E6246" t="s">
        <v>49</v>
      </c>
      <c r="F6246">
        <v>2018</v>
      </c>
      <c r="H6246" t="s">
        <v>21</v>
      </c>
      <c r="K6246" t="s">
        <v>16</v>
      </c>
    </row>
    <row r="6247" spans="1:11" x14ac:dyDescent="0.25">
      <c r="A6247" t="s">
        <v>302</v>
      </c>
      <c r="B6247" t="s">
        <v>12</v>
      </c>
      <c r="C6247" t="s">
        <v>303</v>
      </c>
      <c r="D6247" t="s">
        <v>14</v>
      </c>
      <c r="E6247" t="s">
        <v>50</v>
      </c>
      <c r="F6247">
        <v>2018</v>
      </c>
      <c r="G6247">
        <v>1.5129999999999999</v>
      </c>
      <c r="H6247" t="s">
        <v>21</v>
      </c>
      <c r="K6247" t="s">
        <v>16</v>
      </c>
    </row>
    <row r="6248" spans="1:11" x14ac:dyDescent="0.25">
      <c r="A6248" t="s">
        <v>302</v>
      </c>
      <c r="B6248" t="s">
        <v>12</v>
      </c>
      <c r="C6248" t="s">
        <v>303</v>
      </c>
      <c r="D6248" t="s">
        <v>14</v>
      </c>
      <c r="E6248" t="s">
        <v>51</v>
      </c>
      <c r="F6248">
        <v>2018</v>
      </c>
      <c r="G6248">
        <v>1.37</v>
      </c>
      <c r="H6248" t="s">
        <v>21</v>
      </c>
      <c r="K6248" t="s">
        <v>16</v>
      </c>
    </row>
    <row r="6249" spans="1:11" x14ac:dyDescent="0.25">
      <c r="A6249" t="s">
        <v>302</v>
      </c>
      <c r="B6249" t="s">
        <v>12</v>
      </c>
      <c r="C6249" t="s">
        <v>303</v>
      </c>
      <c r="D6249" t="s">
        <v>14</v>
      </c>
      <c r="E6249" t="s">
        <v>52</v>
      </c>
      <c r="F6249">
        <v>2018</v>
      </c>
      <c r="G6249">
        <v>4.3680000000000003</v>
      </c>
      <c r="K6249" t="s">
        <v>16</v>
      </c>
    </row>
    <row r="6250" spans="1:11" x14ac:dyDescent="0.25">
      <c r="A6250" t="s">
        <v>302</v>
      </c>
      <c r="B6250" t="s">
        <v>12</v>
      </c>
      <c r="C6250" t="s">
        <v>303</v>
      </c>
      <c r="D6250" t="s">
        <v>14</v>
      </c>
      <c r="E6250" t="s">
        <v>91</v>
      </c>
      <c r="F6250">
        <v>2018</v>
      </c>
      <c r="G6250">
        <v>0.84599999999999997</v>
      </c>
      <c r="H6250" t="s">
        <v>21</v>
      </c>
      <c r="K6250" t="s">
        <v>16</v>
      </c>
    </row>
    <row r="6251" spans="1:11" x14ac:dyDescent="0.25">
      <c r="A6251" t="s">
        <v>302</v>
      </c>
      <c r="B6251" t="s">
        <v>12</v>
      </c>
      <c r="C6251" t="s">
        <v>303</v>
      </c>
      <c r="D6251" t="s">
        <v>14</v>
      </c>
      <c r="E6251" t="s">
        <v>92</v>
      </c>
      <c r="F6251">
        <v>2018</v>
      </c>
      <c r="G6251">
        <v>1.9850000000000001</v>
      </c>
      <c r="H6251" t="s">
        <v>21</v>
      </c>
      <c r="K6251" t="s">
        <v>16</v>
      </c>
    </row>
    <row r="6252" spans="1:11" x14ac:dyDescent="0.25">
      <c r="A6252" t="s">
        <v>302</v>
      </c>
      <c r="B6252" t="s">
        <v>12</v>
      </c>
      <c r="C6252" t="s">
        <v>303</v>
      </c>
      <c r="D6252" t="s">
        <v>14</v>
      </c>
      <c r="E6252" t="s">
        <v>53</v>
      </c>
      <c r="F6252">
        <v>2018</v>
      </c>
      <c r="G6252">
        <v>6.6870000000000003</v>
      </c>
      <c r="K6252" t="s">
        <v>16</v>
      </c>
    </row>
    <row r="6253" spans="1:11" x14ac:dyDescent="0.25">
      <c r="A6253" t="s">
        <v>302</v>
      </c>
      <c r="B6253" t="s">
        <v>12</v>
      </c>
      <c r="C6253" t="s">
        <v>303</v>
      </c>
      <c r="D6253" t="s">
        <v>14</v>
      </c>
      <c r="E6253" t="s">
        <v>93</v>
      </c>
      <c r="F6253">
        <v>2018</v>
      </c>
      <c r="G6253">
        <v>1.3089999999999999</v>
      </c>
      <c r="H6253" t="s">
        <v>21</v>
      </c>
      <c r="K6253" t="s">
        <v>16</v>
      </c>
    </row>
    <row r="6254" spans="1:11" x14ac:dyDescent="0.25">
      <c r="A6254" t="s">
        <v>302</v>
      </c>
      <c r="B6254" t="s">
        <v>12</v>
      </c>
      <c r="C6254" t="s">
        <v>303</v>
      </c>
      <c r="D6254" t="s">
        <v>14</v>
      </c>
      <c r="E6254" t="s">
        <v>94</v>
      </c>
      <c r="F6254">
        <v>2018</v>
      </c>
      <c r="H6254" t="s">
        <v>21</v>
      </c>
      <c r="K6254" t="s">
        <v>16</v>
      </c>
    </row>
    <row r="6255" spans="1:11" x14ac:dyDescent="0.25">
      <c r="A6255" t="s">
        <v>302</v>
      </c>
      <c r="B6255" t="s">
        <v>12</v>
      </c>
      <c r="C6255" t="s">
        <v>303</v>
      </c>
      <c r="D6255" t="s">
        <v>14</v>
      </c>
      <c r="E6255" t="s">
        <v>54</v>
      </c>
      <c r="F6255">
        <v>2018</v>
      </c>
      <c r="H6255" t="s">
        <v>21</v>
      </c>
      <c r="K6255" t="s">
        <v>16</v>
      </c>
    </row>
    <row r="6256" spans="1:11" x14ac:dyDescent="0.25">
      <c r="A6256" t="s">
        <v>302</v>
      </c>
      <c r="B6256" t="s">
        <v>12</v>
      </c>
      <c r="C6256" t="s">
        <v>303</v>
      </c>
      <c r="D6256" t="s">
        <v>14</v>
      </c>
      <c r="E6256" t="s">
        <v>95</v>
      </c>
      <c r="F6256">
        <v>2018</v>
      </c>
      <c r="G6256">
        <v>1.2450000000000001</v>
      </c>
      <c r="H6256" t="s">
        <v>21</v>
      </c>
      <c r="K6256" t="s">
        <v>16</v>
      </c>
    </row>
    <row r="6257" spans="1:11" x14ac:dyDescent="0.25">
      <c r="A6257" t="s">
        <v>302</v>
      </c>
      <c r="B6257" t="s">
        <v>12</v>
      </c>
      <c r="C6257" t="s">
        <v>303</v>
      </c>
      <c r="D6257" t="s">
        <v>14</v>
      </c>
      <c r="E6257" t="s">
        <v>96</v>
      </c>
      <c r="F6257">
        <v>2018</v>
      </c>
      <c r="G6257">
        <v>0.59</v>
      </c>
      <c r="H6257" t="s">
        <v>21</v>
      </c>
      <c r="K6257" t="s">
        <v>16</v>
      </c>
    </row>
    <row r="6258" spans="1:11" x14ac:dyDescent="0.25">
      <c r="A6258" t="s">
        <v>302</v>
      </c>
      <c r="B6258" t="s">
        <v>12</v>
      </c>
      <c r="C6258" t="s">
        <v>303</v>
      </c>
      <c r="D6258" t="s">
        <v>14</v>
      </c>
      <c r="E6258" t="s">
        <v>97</v>
      </c>
      <c r="F6258">
        <v>2018</v>
      </c>
      <c r="G6258">
        <v>3.55</v>
      </c>
      <c r="H6258" t="s">
        <v>21</v>
      </c>
      <c r="K6258" t="s">
        <v>16</v>
      </c>
    </row>
    <row r="6259" spans="1:11" x14ac:dyDescent="0.25">
      <c r="A6259" t="s">
        <v>302</v>
      </c>
      <c r="B6259" t="s">
        <v>12</v>
      </c>
      <c r="C6259" t="s">
        <v>303</v>
      </c>
      <c r="D6259" t="s">
        <v>14</v>
      </c>
      <c r="E6259" t="s">
        <v>55</v>
      </c>
      <c r="F6259">
        <v>2018</v>
      </c>
      <c r="G6259">
        <v>0.72799999999999998</v>
      </c>
      <c r="H6259" t="s">
        <v>21</v>
      </c>
      <c r="K6259" t="s">
        <v>16</v>
      </c>
    </row>
    <row r="6260" spans="1:11" x14ac:dyDescent="0.25">
      <c r="A6260" t="s">
        <v>302</v>
      </c>
      <c r="B6260" t="s">
        <v>12</v>
      </c>
      <c r="C6260" t="s">
        <v>303</v>
      </c>
      <c r="D6260" t="s">
        <v>14</v>
      </c>
      <c r="E6260" t="s">
        <v>98</v>
      </c>
      <c r="F6260">
        <v>2018</v>
      </c>
      <c r="H6260" t="s">
        <v>21</v>
      </c>
      <c r="K6260" t="s">
        <v>16</v>
      </c>
    </row>
    <row r="6261" spans="1:11" x14ac:dyDescent="0.25">
      <c r="A6261" t="s">
        <v>302</v>
      </c>
      <c r="B6261" t="s">
        <v>12</v>
      </c>
      <c r="C6261" t="s">
        <v>303</v>
      </c>
      <c r="D6261" t="s">
        <v>14</v>
      </c>
      <c r="E6261" t="s">
        <v>99</v>
      </c>
      <c r="F6261">
        <v>2018</v>
      </c>
      <c r="G6261">
        <v>4.76</v>
      </c>
      <c r="K6261" t="s">
        <v>16</v>
      </c>
    </row>
    <row r="6262" spans="1:11" x14ac:dyDescent="0.25">
      <c r="A6262" t="s">
        <v>302</v>
      </c>
      <c r="B6262" t="s">
        <v>12</v>
      </c>
      <c r="C6262" t="s">
        <v>303</v>
      </c>
      <c r="D6262" t="s">
        <v>14</v>
      </c>
      <c r="E6262" t="s">
        <v>56</v>
      </c>
      <c r="F6262">
        <v>2018</v>
      </c>
      <c r="G6262">
        <v>1.04</v>
      </c>
      <c r="H6262" t="s">
        <v>21</v>
      </c>
      <c r="K6262" t="s">
        <v>16</v>
      </c>
    </row>
    <row r="6263" spans="1:11" x14ac:dyDescent="0.25">
      <c r="A6263" t="s">
        <v>302</v>
      </c>
      <c r="B6263" t="s">
        <v>12</v>
      </c>
      <c r="C6263" t="s">
        <v>303</v>
      </c>
      <c r="D6263" t="s">
        <v>14</v>
      </c>
      <c r="E6263" t="s">
        <v>101</v>
      </c>
      <c r="F6263">
        <v>2018</v>
      </c>
      <c r="H6263" t="s">
        <v>21</v>
      </c>
      <c r="K6263" t="s">
        <v>16</v>
      </c>
    </row>
    <row r="6264" spans="1:11" x14ac:dyDescent="0.25">
      <c r="A6264" t="s">
        <v>302</v>
      </c>
      <c r="B6264" t="s">
        <v>12</v>
      </c>
      <c r="C6264" t="s">
        <v>303</v>
      </c>
      <c r="D6264" t="s">
        <v>14</v>
      </c>
      <c r="E6264" t="s">
        <v>102</v>
      </c>
      <c r="F6264">
        <v>2018</v>
      </c>
      <c r="G6264">
        <v>0.83699999999999997</v>
      </c>
      <c r="H6264" t="s">
        <v>21</v>
      </c>
      <c r="K6264" t="s">
        <v>16</v>
      </c>
    </row>
    <row r="6265" spans="1:11" x14ac:dyDescent="0.25">
      <c r="A6265" t="s">
        <v>302</v>
      </c>
      <c r="B6265" t="s">
        <v>12</v>
      </c>
      <c r="C6265" t="s">
        <v>303</v>
      </c>
      <c r="D6265" t="s">
        <v>14</v>
      </c>
      <c r="E6265" t="s">
        <v>57</v>
      </c>
      <c r="F6265">
        <v>2018</v>
      </c>
      <c r="G6265">
        <v>18.727</v>
      </c>
      <c r="K6265" t="s">
        <v>16</v>
      </c>
    </row>
    <row r="6266" spans="1:11" x14ac:dyDescent="0.25">
      <c r="A6266" t="s">
        <v>302</v>
      </c>
      <c r="B6266" t="s">
        <v>12</v>
      </c>
      <c r="C6266" t="s">
        <v>303</v>
      </c>
      <c r="D6266" t="s">
        <v>14</v>
      </c>
      <c r="E6266" t="s">
        <v>103</v>
      </c>
      <c r="F6266">
        <v>2018</v>
      </c>
      <c r="G6266">
        <v>1.0880000000000001</v>
      </c>
      <c r="H6266" t="s">
        <v>21</v>
      </c>
      <c r="K6266" t="s">
        <v>16</v>
      </c>
    </row>
    <row r="6267" spans="1:11" x14ac:dyDescent="0.25">
      <c r="A6267" t="s">
        <v>302</v>
      </c>
      <c r="B6267" t="s">
        <v>12</v>
      </c>
      <c r="C6267" t="s">
        <v>303</v>
      </c>
      <c r="D6267" t="s">
        <v>14</v>
      </c>
      <c r="E6267" t="s">
        <v>58</v>
      </c>
      <c r="F6267">
        <v>2018</v>
      </c>
      <c r="G6267">
        <v>8.7390000000000008</v>
      </c>
      <c r="K6267" t="s">
        <v>16</v>
      </c>
    </row>
    <row r="6268" spans="1:11" x14ac:dyDescent="0.25">
      <c r="A6268" t="s">
        <v>302</v>
      </c>
      <c r="B6268" t="s">
        <v>12</v>
      </c>
      <c r="C6268" t="s">
        <v>303</v>
      </c>
      <c r="D6268" t="s">
        <v>14</v>
      </c>
      <c r="E6268" t="s">
        <v>59</v>
      </c>
      <c r="F6268">
        <v>2018</v>
      </c>
      <c r="G6268">
        <v>38.462000000000003</v>
      </c>
      <c r="K6268" t="s">
        <v>16</v>
      </c>
    </row>
    <row r="6269" spans="1:11" x14ac:dyDescent="0.25">
      <c r="A6269" t="s">
        <v>302</v>
      </c>
      <c r="B6269" t="s">
        <v>12</v>
      </c>
      <c r="C6269" t="s">
        <v>303</v>
      </c>
      <c r="D6269" t="s">
        <v>14</v>
      </c>
      <c r="E6269" t="s">
        <v>60</v>
      </c>
      <c r="F6269">
        <v>2018</v>
      </c>
      <c r="G6269">
        <v>72.313000000000002</v>
      </c>
      <c r="K6269" t="s">
        <v>16</v>
      </c>
    </row>
    <row r="6270" spans="1:11" x14ac:dyDescent="0.25">
      <c r="A6270" t="s">
        <v>302</v>
      </c>
      <c r="B6270" t="s">
        <v>12</v>
      </c>
      <c r="C6270" t="s">
        <v>303</v>
      </c>
      <c r="D6270" t="s">
        <v>14</v>
      </c>
      <c r="E6270" t="s">
        <v>61</v>
      </c>
      <c r="F6270">
        <v>2018</v>
      </c>
      <c r="G6270">
        <v>22.914000000000001</v>
      </c>
      <c r="K6270" t="s">
        <v>16</v>
      </c>
    </row>
    <row r="6271" spans="1:11" x14ac:dyDescent="0.25">
      <c r="A6271" t="s">
        <v>302</v>
      </c>
      <c r="B6271" t="s">
        <v>12</v>
      </c>
      <c r="C6271" t="s">
        <v>303</v>
      </c>
      <c r="D6271" t="s">
        <v>14</v>
      </c>
      <c r="E6271" t="s">
        <v>62</v>
      </c>
      <c r="F6271">
        <v>2018</v>
      </c>
      <c r="G6271">
        <v>4.7220000000000004</v>
      </c>
      <c r="K6271" t="s">
        <v>16</v>
      </c>
    </row>
    <row r="6272" spans="1:11" x14ac:dyDescent="0.25">
      <c r="A6272" t="s">
        <v>302</v>
      </c>
      <c r="B6272" t="s">
        <v>12</v>
      </c>
      <c r="C6272" t="s">
        <v>303</v>
      </c>
      <c r="D6272" t="s">
        <v>14</v>
      </c>
      <c r="E6272" t="s">
        <v>104</v>
      </c>
      <c r="F6272">
        <v>2018</v>
      </c>
      <c r="G6272">
        <v>0.82399999999999995</v>
      </c>
      <c r="H6272" t="s">
        <v>21</v>
      </c>
      <c r="K6272" t="s">
        <v>16</v>
      </c>
    </row>
    <row r="6273" spans="1:11" x14ac:dyDescent="0.25">
      <c r="A6273" t="s">
        <v>302</v>
      </c>
      <c r="B6273" t="s">
        <v>12</v>
      </c>
      <c r="C6273" t="s">
        <v>303</v>
      </c>
      <c r="D6273" t="s">
        <v>14</v>
      </c>
      <c r="E6273" t="s">
        <v>105</v>
      </c>
      <c r="F6273">
        <v>2018</v>
      </c>
      <c r="G6273">
        <v>2.585</v>
      </c>
      <c r="K6273" t="s">
        <v>16</v>
      </c>
    </row>
    <row r="6274" spans="1:11" x14ac:dyDescent="0.25">
      <c r="A6274" t="s">
        <v>302</v>
      </c>
      <c r="B6274" t="s">
        <v>12</v>
      </c>
      <c r="C6274" t="s">
        <v>303</v>
      </c>
      <c r="D6274" t="s">
        <v>14</v>
      </c>
      <c r="E6274" t="s">
        <v>63</v>
      </c>
      <c r="F6274">
        <v>2018</v>
      </c>
      <c r="H6274" t="s">
        <v>21</v>
      </c>
      <c r="K6274" t="s">
        <v>16</v>
      </c>
    </row>
    <row r="6275" spans="1:11" x14ac:dyDescent="0.25">
      <c r="A6275" t="s">
        <v>302</v>
      </c>
      <c r="B6275" t="s">
        <v>12</v>
      </c>
      <c r="C6275" t="s">
        <v>303</v>
      </c>
      <c r="D6275" t="s">
        <v>14</v>
      </c>
      <c r="E6275" t="s">
        <v>106</v>
      </c>
      <c r="F6275">
        <v>2018</v>
      </c>
      <c r="H6275" t="s">
        <v>21</v>
      </c>
      <c r="K6275" t="s">
        <v>16</v>
      </c>
    </row>
    <row r="6276" spans="1:11" x14ac:dyDescent="0.25">
      <c r="A6276" t="s">
        <v>302</v>
      </c>
      <c r="B6276" t="s">
        <v>12</v>
      </c>
      <c r="C6276" t="s">
        <v>303</v>
      </c>
      <c r="D6276" t="s">
        <v>14</v>
      </c>
      <c r="E6276" t="s">
        <v>64</v>
      </c>
      <c r="F6276">
        <v>2018</v>
      </c>
      <c r="G6276">
        <v>2.165</v>
      </c>
      <c r="H6276" t="s">
        <v>21</v>
      </c>
      <c r="K6276" t="s">
        <v>16</v>
      </c>
    </row>
    <row r="6277" spans="1:11" x14ac:dyDescent="0.25">
      <c r="A6277" t="s">
        <v>302</v>
      </c>
      <c r="B6277" t="s">
        <v>12</v>
      </c>
      <c r="C6277" t="s">
        <v>303</v>
      </c>
      <c r="D6277" t="s">
        <v>14</v>
      </c>
      <c r="E6277" t="s">
        <v>65</v>
      </c>
      <c r="F6277">
        <v>2018</v>
      </c>
      <c r="G6277">
        <v>1.43</v>
      </c>
      <c r="H6277" t="s">
        <v>21</v>
      </c>
      <c r="K6277" t="s">
        <v>16</v>
      </c>
    </row>
    <row r="6278" spans="1:11" x14ac:dyDescent="0.25">
      <c r="A6278" t="s">
        <v>302</v>
      </c>
      <c r="B6278" t="s">
        <v>12</v>
      </c>
      <c r="C6278" t="s">
        <v>303</v>
      </c>
      <c r="D6278" t="s">
        <v>14</v>
      </c>
      <c r="E6278" t="s">
        <v>66</v>
      </c>
      <c r="F6278">
        <v>2018</v>
      </c>
      <c r="G6278">
        <v>3.1179999999999999</v>
      </c>
      <c r="H6278" t="s">
        <v>21</v>
      </c>
      <c r="K6278" t="s">
        <v>16</v>
      </c>
    </row>
    <row r="6279" spans="1:11" x14ac:dyDescent="0.25">
      <c r="A6279" t="s">
        <v>302</v>
      </c>
      <c r="B6279" t="s">
        <v>12</v>
      </c>
      <c r="C6279" t="s">
        <v>303</v>
      </c>
      <c r="D6279" t="s">
        <v>14</v>
      </c>
      <c r="E6279" t="s">
        <v>67</v>
      </c>
      <c r="F6279">
        <v>2018</v>
      </c>
      <c r="G6279">
        <v>21.634</v>
      </c>
      <c r="K6279" t="s">
        <v>16</v>
      </c>
    </row>
    <row r="6280" spans="1:11" x14ac:dyDescent="0.25">
      <c r="A6280" t="s">
        <v>302</v>
      </c>
      <c r="B6280" t="s">
        <v>12</v>
      </c>
      <c r="C6280" t="s">
        <v>303</v>
      </c>
      <c r="D6280" t="s">
        <v>14</v>
      </c>
      <c r="E6280" t="s">
        <v>68</v>
      </c>
      <c r="F6280">
        <v>2018</v>
      </c>
      <c r="G6280">
        <v>7.4329999999999998</v>
      </c>
      <c r="K6280" t="s">
        <v>16</v>
      </c>
    </row>
    <row r="6281" spans="1:11" x14ac:dyDescent="0.25">
      <c r="A6281" t="s">
        <v>302</v>
      </c>
      <c r="B6281" t="s">
        <v>12</v>
      </c>
      <c r="C6281" t="s">
        <v>303</v>
      </c>
      <c r="D6281" t="s">
        <v>14</v>
      </c>
      <c r="E6281" t="s">
        <v>107</v>
      </c>
      <c r="F6281">
        <v>2018</v>
      </c>
      <c r="H6281" t="s">
        <v>21</v>
      </c>
      <c r="K6281" t="s">
        <v>16</v>
      </c>
    </row>
    <row r="6282" spans="1:11" x14ac:dyDescent="0.25">
      <c r="A6282" t="s">
        <v>302</v>
      </c>
      <c r="B6282" t="s">
        <v>12</v>
      </c>
      <c r="C6282" t="s">
        <v>303</v>
      </c>
      <c r="D6282" t="s">
        <v>14</v>
      </c>
      <c r="E6282" t="s">
        <v>69</v>
      </c>
      <c r="F6282">
        <v>2018</v>
      </c>
      <c r="G6282">
        <v>3.899</v>
      </c>
      <c r="K6282" t="s">
        <v>16</v>
      </c>
    </row>
    <row r="6283" spans="1:11" x14ac:dyDescent="0.25">
      <c r="A6283" t="s">
        <v>302</v>
      </c>
      <c r="B6283" t="s">
        <v>12</v>
      </c>
      <c r="C6283" t="s">
        <v>303</v>
      </c>
      <c r="D6283" t="s">
        <v>14</v>
      </c>
      <c r="E6283" t="s">
        <v>70</v>
      </c>
      <c r="F6283">
        <v>2018</v>
      </c>
      <c r="G6283">
        <v>11.811</v>
      </c>
      <c r="K6283" t="s">
        <v>16</v>
      </c>
    </row>
    <row r="6284" spans="1:11" x14ac:dyDescent="0.25">
      <c r="A6284" t="s">
        <v>304</v>
      </c>
      <c r="B6284" t="s">
        <v>12</v>
      </c>
      <c r="C6284" t="s">
        <v>305</v>
      </c>
      <c r="D6284" t="s">
        <v>14</v>
      </c>
      <c r="E6284" t="s">
        <v>15</v>
      </c>
      <c r="F6284">
        <v>2020</v>
      </c>
      <c r="G6284">
        <v>2716.5650000000001</v>
      </c>
      <c r="K6284" t="s">
        <v>306</v>
      </c>
    </row>
    <row r="6285" spans="1:11" x14ac:dyDescent="0.25">
      <c r="A6285" t="s">
        <v>304</v>
      </c>
      <c r="B6285" t="s">
        <v>12</v>
      </c>
      <c r="C6285" t="s">
        <v>305</v>
      </c>
      <c r="D6285" t="s">
        <v>14</v>
      </c>
      <c r="E6285" t="s">
        <v>17</v>
      </c>
      <c r="F6285">
        <v>2020</v>
      </c>
      <c r="G6285">
        <v>398.13099999999997</v>
      </c>
      <c r="K6285" t="s">
        <v>306</v>
      </c>
    </row>
    <row r="6286" spans="1:11" x14ac:dyDescent="0.25">
      <c r="A6286" t="s">
        <v>304</v>
      </c>
      <c r="B6286" t="s">
        <v>12</v>
      </c>
      <c r="C6286" t="s">
        <v>305</v>
      </c>
      <c r="D6286" t="s">
        <v>14</v>
      </c>
      <c r="E6286" t="s">
        <v>73</v>
      </c>
      <c r="F6286">
        <v>2020</v>
      </c>
      <c r="G6286">
        <v>2.34</v>
      </c>
      <c r="K6286" t="s">
        <v>306</v>
      </c>
    </row>
    <row r="6287" spans="1:11" x14ac:dyDescent="0.25">
      <c r="A6287" t="s">
        <v>304</v>
      </c>
      <c r="B6287" t="s">
        <v>12</v>
      </c>
      <c r="C6287" t="s">
        <v>305</v>
      </c>
      <c r="D6287" t="s">
        <v>14</v>
      </c>
      <c r="E6287" t="s">
        <v>18</v>
      </c>
      <c r="F6287">
        <v>2020</v>
      </c>
      <c r="G6287">
        <v>24.786999999999999</v>
      </c>
      <c r="K6287" t="s">
        <v>306</v>
      </c>
    </row>
    <row r="6288" spans="1:11" x14ac:dyDescent="0.25">
      <c r="A6288" t="s">
        <v>304</v>
      </c>
      <c r="B6288" t="s">
        <v>12</v>
      </c>
      <c r="C6288" t="s">
        <v>305</v>
      </c>
      <c r="D6288" t="s">
        <v>14</v>
      </c>
      <c r="E6288" t="s">
        <v>74</v>
      </c>
      <c r="F6288">
        <v>2020</v>
      </c>
      <c r="H6288" t="s">
        <v>21</v>
      </c>
      <c r="K6288" t="s">
        <v>306</v>
      </c>
    </row>
    <row r="6289" spans="1:11" x14ac:dyDescent="0.25">
      <c r="A6289" t="s">
        <v>304</v>
      </c>
      <c r="B6289" t="s">
        <v>12</v>
      </c>
      <c r="C6289" t="s">
        <v>305</v>
      </c>
      <c r="D6289" t="s">
        <v>14</v>
      </c>
      <c r="E6289" t="s">
        <v>20</v>
      </c>
      <c r="F6289">
        <v>2020</v>
      </c>
      <c r="H6289" t="s">
        <v>21</v>
      </c>
      <c r="K6289" t="s">
        <v>306</v>
      </c>
    </row>
    <row r="6290" spans="1:11" x14ac:dyDescent="0.25">
      <c r="A6290" t="s">
        <v>304</v>
      </c>
      <c r="B6290" t="s">
        <v>12</v>
      </c>
      <c r="C6290" t="s">
        <v>305</v>
      </c>
      <c r="D6290" t="s">
        <v>14</v>
      </c>
      <c r="E6290" t="s">
        <v>22</v>
      </c>
      <c r="F6290">
        <v>2020</v>
      </c>
      <c r="G6290">
        <v>5.1230000000000002</v>
      </c>
      <c r="K6290" t="s">
        <v>306</v>
      </c>
    </row>
    <row r="6291" spans="1:11" x14ac:dyDescent="0.25">
      <c r="A6291" t="s">
        <v>304</v>
      </c>
      <c r="B6291" t="s">
        <v>12</v>
      </c>
      <c r="C6291" t="s">
        <v>305</v>
      </c>
      <c r="D6291" t="s">
        <v>14</v>
      </c>
      <c r="E6291" t="s">
        <v>23</v>
      </c>
      <c r="F6291">
        <v>2020</v>
      </c>
      <c r="G6291">
        <v>170.76</v>
      </c>
      <c r="K6291" t="s">
        <v>306</v>
      </c>
    </row>
    <row r="6292" spans="1:11" x14ac:dyDescent="0.25">
      <c r="A6292" t="s">
        <v>304</v>
      </c>
      <c r="B6292" t="s">
        <v>12</v>
      </c>
      <c r="C6292" t="s">
        <v>305</v>
      </c>
      <c r="D6292" t="s">
        <v>14</v>
      </c>
      <c r="E6292" t="s">
        <v>76</v>
      </c>
      <c r="F6292">
        <v>2020</v>
      </c>
      <c r="G6292">
        <v>12.96</v>
      </c>
      <c r="K6292" t="s">
        <v>306</v>
      </c>
    </row>
    <row r="6293" spans="1:11" x14ac:dyDescent="0.25">
      <c r="A6293" t="s">
        <v>304</v>
      </c>
      <c r="B6293" t="s">
        <v>12</v>
      </c>
      <c r="C6293" t="s">
        <v>305</v>
      </c>
      <c r="D6293" t="s">
        <v>14</v>
      </c>
      <c r="E6293" t="s">
        <v>24</v>
      </c>
      <c r="F6293">
        <v>2020</v>
      </c>
      <c r="H6293" t="s">
        <v>21</v>
      </c>
      <c r="K6293" t="s">
        <v>306</v>
      </c>
    </row>
    <row r="6294" spans="1:11" x14ac:dyDescent="0.25">
      <c r="A6294" t="s">
        <v>304</v>
      </c>
      <c r="B6294" t="s">
        <v>12</v>
      </c>
      <c r="C6294" t="s">
        <v>305</v>
      </c>
      <c r="D6294" t="s">
        <v>14</v>
      </c>
      <c r="E6294" t="s">
        <v>25</v>
      </c>
      <c r="F6294">
        <v>2020</v>
      </c>
      <c r="G6294">
        <v>20.678999999999998</v>
      </c>
      <c r="K6294" t="s">
        <v>306</v>
      </c>
    </row>
    <row r="6295" spans="1:11" x14ac:dyDescent="0.25">
      <c r="A6295" t="s">
        <v>304</v>
      </c>
      <c r="B6295" t="s">
        <v>12</v>
      </c>
      <c r="C6295" t="s">
        <v>305</v>
      </c>
      <c r="D6295" t="s">
        <v>14</v>
      </c>
      <c r="E6295" t="s">
        <v>26</v>
      </c>
      <c r="F6295">
        <v>2020</v>
      </c>
      <c r="G6295">
        <v>86.064999999999998</v>
      </c>
      <c r="K6295" t="s">
        <v>306</v>
      </c>
    </row>
    <row r="6296" spans="1:11" x14ac:dyDescent="0.25">
      <c r="A6296" t="s">
        <v>304</v>
      </c>
      <c r="B6296" t="s">
        <v>12</v>
      </c>
      <c r="C6296" t="s">
        <v>305</v>
      </c>
      <c r="D6296" t="s">
        <v>14</v>
      </c>
      <c r="E6296" t="s">
        <v>27</v>
      </c>
      <c r="F6296">
        <v>2020</v>
      </c>
      <c r="G6296">
        <v>8.5670000000000002</v>
      </c>
      <c r="K6296" t="s">
        <v>306</v>
      </c>
    </row>
    <row r="6297" spans="1:11" x14ac:dyDescent="0.25">
      <c r="A6297" t="s">
        <v>304</v>
      </c>
      <c r="B6297" t="s">
        <v>12</v>
      </c>
      <c r="C6297" t="s">
        <v>305</v>
      </c>
      <c r="D6297" t="s">
        <v>14</v>
      </c>
      <c r="E6297" t="s">
        <v>28</v>
      </c>
      <c r="F6297">
        <v>2020</v>
      </c>
      <c r="G6297">
        <v>1.5509999999999999</v>
      </c>
      <c r="H6297" t="s">
        <v>21</v>
      </c>
      <c r="K6297" t="s">
        <v>306</v>
      </c>
    </row>
    <row r="6298" spans="1:11" x14ac:dyDescent="0.25">
      <c r="A6298" t="s">
        <v>304</v>
      </c>
      <c r="B6298" t="s">
        <v>12</v>
      </c>
      <c r="C6298" t="s">
        <v>305</v>
      </c>
      <c r="D6298" t="s">
        <v>14</v>
      </c>
      <c r="E6298" t="s">
        <v>29</v>
      </c>
      <c r="F6298">
        <v>2020</v>
      </c>
      <c r="G6298">
        <v>5.94</v>
      </c>
      <c r="K6298" t="s">
        <v>306</v>
      </c>
    </row>
    <row r="6299" spans="1:11" x14ac:dyDescent="0.25">
      <c r="A6299" t="s">
        <v>304</v>
      </c>
      <c r="B6299" t="s">
        <v>12</v>
      </c>
      <c r="C6299" t="s">
        <v>305</v>
      </c>
      <c r="D6299" t="s">
        <v>14</v>
      </c>
      <c r="E6299" t="s">
        <v>77</v>
      </c>
      <c r="F6299">
        <v>2020</v>
      </c>
      <c r="G6299">
        <v>3.226</v>
      </c>
      <c r="K6299" t="s">
        <v>306</v>
      </c>
    </row>
    <row r="6300" spans="1:11" x14ac:dyDescent="0.25">
      <c r="A6300" t="s">
        <v>304</v>
      </c>
      <c r="B6300" t="s">
        <v>12</v>
      </c>
      <c r="C6300" t="s">
        <v>305</v>
      </c>
      <c r="D6300" t="s">
        <v>14</v>
      </c>
      <c r="E6300" t="s">
        <v>30</v>
      </c>
      <c r="F6300">
        <v>2020</v>
      </c>
      <c r="H6300" t="s">
        <v>21</v>
      </c>
      <c r="K6300" t="s">
        <v>306</v>
      </c>
    </row>
    <row r="6301" spans="1:11" x14ac:dyDescent="0.25">
      <c r="A6301" t="s">
        <v>304</v>
      </c>
      <c r="B6301" t="s">
        <v>12</v>
      </c>
      <c r="C6301" t="s">
        <v>305</v>
      </c>
      <c r="D6301" t="s">
        <v>14</v>
      </c>
      <c r="E6301" t="s">
        <v>31</v>
      </c>
      <c r="F6301">
        <v>2020</v>
      </c>
      <c r="G6301">
        <v>11.363</v>
      </c>
      <c r="K6301" t="s">
        <v>306</v>
      </c>
    </row>
    <row r="6302" spans="1:11" x14ac:dyDescent="0.25">
      <c r="A6302" t="s">
        <v>304</v>
      </c>
      <c r="B6302" t="s">
        <v>12</v>
      </c>
      <c r="C6302" t="s">
        <v>305</v>
      </c>
      <c r="D6302" t="s">
        <v>14</v>
      </c>
      <c r="E6302" t="s">
        <v>78</v>
      </c>
      <c r="F6302">
        <v>2020</v>
      </c>
      <c r="G6302">
        <v>7.0010000000000003</v>
      </c>
      <c r="K6302" t="s">
        <v>306</v>
      </c>
    </row>
    <row r="6303" spans="1:11" x14ac:dyDescent="0.25">
      <c r="A6303" t="s">
        <v>304</v>
      </c>
      <c r="B6303" t="s">
        <v>12</v>
      </c>
      <c r="C6303" t="s">
        <v>305</v>
      </c>
      <c r="D6303" t="s">
        <v>14</v>
      </c>
      <c r="E6303" t="s">
        <v>79</v>
      </c>
      <c r="F6303">
        <v>2020</v>
      </c>
      <c r="G6303">
        <v>8.8079999999999998</v>
      </c>
      <c r="K6303" t="s">
        <v>306</v>
      </c>
    </row>
    <row r="6304" spans="1:11" x14ac:dyDescent="0.25">
      <c r="A6304" t="s">
        <v>304</v>
      </c>
      <c r="B6304" t="s">
        <v>12</v>
      </c>
      <c r="C6304" t="s">
        <v>305</v>
      </c>
      <c r="D6304" t="s">
        <v>14</v>
      </c>
      <c r="E6304" t="s">
        <v>32</v>
      </c>
      <c r="F6304">
        <v>2020</v>
      </c>
      <c r="G6304">
        <v>15.361000000000001</v>
      </c>
      <c r="K6304" t="s">
        <v>306</v>
      </c>
    </row>
    <row r="6305" spans="1:11" x14ac:dyDescent="0.25">
      <c r="A6305" t="s">
        <v>304</v>
      </c>
      <c r="B6305" t="s">
        <v>12</v>
      </c>
      <c r="C6305" t="s">
        <v>305</v>
      </c>
      <c r="D6305" t="s">
        <v>14</v>
      </c>
      <c r="E6305" t="s">
        <v>33</v>
      </c>
      <c r="F6305">
        <v>2020</v>
      </c>
      <c r="G6305">
        <v>1.899</v>
      </c>
      <c r="H6305" t="s">
        <v>21</v>
      </c>
      <c r="K6305" t="s">
        <v>306</v>
      </c>
    </row>
    <row r="6306" spans="1:11" x14ac:dyDescent="0.25">
      <c r="A6306" t="s">
        <v>304</v>
      </c>
      <c r="B6306" t="s">
        <v>12</v>
      </c>
      <c r="C6306" t="s">
        <v>305</v>
      </c>
      <c r="D6306" t="s">
        <v>14</v>
      </c>
      <c r="E6306" t="s">
        <v>34</v>
      </c>
      <c r="F6306">
        <v>2020</v>
      </c>
      <c r="G6306">
        <v>26.577000000000002</v>
      </c>
      <c r="K6306" t="s">
        <v>306</v>
      </c>
    </row>
    <row r="6307" spans="1:11" x14ac:dyDescent="0.25">
      <c r="A6307" t="s">
        <v>304</v>
      </c>
      <c r="B6307" t="s">
        <v>12</v>
      </c>
      <c r="C6307" t="s">
        <v>305</v>
      </c>
      <c r="D6307" t="s">
        <v>14</v>
      </c>
      <c r="E6307" t="s">
        <v>80</v>
      </c>
      <c r="F6307">
        <v>2020</v>
      </c>
      <c r="G6307">
        <v>4.4909999999999997</v>
      </c>
      <c r="K6307" t="s">
        <v>306</v>
      </c>
    </row>
    <row r="6308" spans="1:11" x14ac:dyDescent="0.25">
      <c r="A6308" t="s">
        <v>304</v>
      </c>
      <c r="B6308" t="s">
        <v>12</v>
      </c>
      <c r="C6308" t="s">
        <v>305</v>
      </c>
      <c r="D6308" t="s">
        <v>14</v>
      </c>
      <c r="E6308" t="s">
        <v>35</v>
      </c>
      <c r="F6308">
        <v>2020</v>
      </c>
      <c r="G6308">
        <v>2.1659999999999999</v>
      </c>
      <c r="H6308" t="s">
        <v>21</v>
      </c>
      <c r="K6308" t="s">
        <v>306</v>
      </c>
    </row>
    <row r="6309" spans="1:11" x14ac:dyDescent="0.25">
      <c r="A6309" t="s">
        <v>304</v>
      </c>
      <c r="B6309" t="s">
        <v>12</v>
      </c>
      <c r="C6309" t="s">
        <v>305</v>
      </c>
      <c r="D6309" t="s">
        <v>14</v>
      </c>
      <c r="E6309" t="s">
        <v>36</v>
      </c>
      <c r="F6309">
        <v>2020</v>
      </c>
      <c r="H6309" t="s">
        <v>21</v>
      </c>
      <c r="K6309" t="s">
        <v>306</v>
      </c>
    </row>
    <row r="6310" spans="1:11" x14ac:dyDescent="0.25">
      <c r="A6310" t="s">
        <v>304</v>
      </c>
      <c r="B6310" t="s">
        <v>12</v>
      </c>
      <c r="C6310" t="s">
        <v>305</v>
      </c>
      <c r="D6310" t="s">
        <v>14</v>
      </c>
      <c r="E6310" t="s">
        <v>110</v>
      </c>
      <c r="F6310">
        <v>2020</v>
      </c>
      <c r="H6310" t="s">
        <v>21</v>
      </c>
      <c r="K6310" t="s">
        <v>306</v>
      </c>
    </row>
    <row r="6311" spans="1:11" x14ac:dyDescent="0.25">
      <c r="A6311" t="s">
        <v>304</v>
      </c>
      <c r="B6311" t="s">
        <v>12</v>
      </c>
      <c r="C6311" t="s">
        <v>305</v>
      </c>
      <c r="D6311" t="s">
        <v>14</v>
      </c>
      <c r="E6311" t="s">
        <v>81</v>
      </c>
      <c r="F6311">
        <v>2020</v>
      </c>
      <c r="H6311" t="s">
        <v>21</v>
      </c>
      <c r="K6311" t="s">
        <v>306</v>
      </c>
    </row>
    <row r="6312" spans="1:11" x14ac:dyDescent="0.25">
      <c r="A6312" t="s">
        <v>304</v>
      </c>
      <c r="B6312" t="s">
        <v>12</v>
      </c>
      <c r="C6312" t="s">
        <v>305</v>
      </c>
      <c r="D6312" t="s">
        <v>14</v>
      </c>
      <c r="E6312" t="s">
        <v>37</v>
      </c>
      <c r="F6312">
        <v>2020</v>
      </c>
      <c r="G6312">
        <v>34.204999999999998</v>
      </c>
      <c r="K6312" t="s">
        <v>306</v>
      </c>
    </row>
    <row r="6313" spans="1:11" x14ac:dyDescent="0.25">
      <c r="A6313" t="s">
        <v>304</v>
      </c>
      <c r="B6313" t="s">
        <v>12</v>
      </c>
      <c r="C6313" t="s">
        <v>305</v>
      </c>
      <c r="D6313" t="s">
        <v>14</v>
      </c>
      <c r="E6313" t="s">
        <v>38</v>
      </c>
      <c r="F6313">
        <v>2020</v>
      </c>
      <c r="G6313">
        <v>6.35</v>
      </c>
      <c r="K6313" t="s">
        <v>306</v>
      </c>
    </row>
    <row r="6314" spans="1:11" x14ac:dyDescent="0.25">
      <c r="A6314" t="s">
        <v>304</v>
      </c>
      <c r="B6314" t="s">
        <v>12</v>
      </c>
      <c r="C6314" t="s">
        <v>305</v>
      </c>
      <c r="D6314" t="s">
        <v>14</v>
      </c>
      <c r="E6314" t="s">
        <v>82</v>
      </c>
      <c r="F6314">
        <v>2020</v>
      </c>
      <c r="G6314">
        <v>6.6449999999999996</v>
      </c>
      <c r="K6314" t="s">
        <v>306</v>
      </c>
    </row>
    <row r="6315" spans="1:11" x14ac:dyDescent="0.25">
      <c r="A6315" t="s">
        <v>304</v>
      </c>
      <c r="B6315" t="s">
        <v>12</v>
      </c>
      <c r="C6315" t="s">
        <v>305</v>
      </c>
      <c r="D6315" t="s">
        <v>14</v>
      </c>
      <c r="E6315" t="s">
        <v>39</v>
      </c>
      <c r="F6315">
        <v>2020</v>
      </c>
      <c r="G6315">
        <v>5.8949999999999996</v>
      </c>
      <c r="K6315" t="s">
        <v>306</v>
      </c>
    </row>
    <row r="6316" spans="1:11" x14ac:dyDescent="0.25">
      <c r="A6316" t="s">
        <v>304</v>
      </c>
      <c r="B6316" t="s">
        <v>12</v>
      </c>
      <c r="C6316" t="s">
        <v>305</v>
      </c>
      <c r="D6316" t="s">
        <v>14</v>
      </c>
      <c r="E6316" t="s">
        <v>83</v>
      </c>
      <c r="F6316">
        <v>2020</v>
      </c>
      <c r="G6316">
        <v>4.9130000000000003</v>
      </c>
      <c r="K6316" t="s">
        <v>306</v>
      </c>
    </row>
    <row r="6317" spans="1:11" x14ac:dyDescent="0.25">
      <c r="A6317" t="s">
        <v>304</v>
      </c>
      <c r="B6317" t="s">
        <v>12</v>
      </c>
      <c r="C6317" t="s">
        <v>305</v>
      </c>
      <c r="D6317" t="s">
        <v>14</v>
      </c>
      <c r="E6317" t="s">
        <v>40</v>
      </c>
      <c r="F6317">
        <v>2020</v>
      </c>
      <c r="H6317" t="s">
        <v>21</v>
      </c>
      <c r="K6317" t="s">
        <v>306</v>
      </c>
    </row>
    <row r="6318" spans="1:11" x14ac:dyDescent="0.25">
      <c r="A6318" t="s">
        <v>304</v>
      </c>
      <c r="B6318" t="s">
        <v>12</v>
      </c>
      <c r="C6318" t="s">
        <v>305</v>
      </c>
      <c r="D6318" t="s">
        <v>14</v>
      </c>
      <c r="E6318" t="s">
        <v>84</v>
      </c>
      <c r="F6318">
        <v>2020</v>
      </c>
      <c r="G6318">
        <v>3.63</v>
      </c>
      <c r="K6318" t="s">
        <v>306</v>
      </c>
    </row>
    <row r="6319" spans="1:11" x14ac:dyDescent="0.25">
      <c r="A6319" t="s">
        <v>304</v>
      </c>
      <c r="B6319" t="s">
        <v>12</v>
      </c>
      <c r="C6319" t="s">
        <v>305</v>
      </c>
      <c r="D6319" t="s">
        <v>14</v>
      </c>
      <c r="E6319" t="s">
        <v>86</v>
      </c>
      <c r="F6319">
        <v>2020</v>
      </c>
      <c r="G6319">
        <v>144.483</v>
      </c>
      <c r="K6319" t="s">
        <v>306</v>
      </c>
    </row>
    <row r="6320" spans="1:11" x14ac:dyDescent="0.25">
      <c r="A6320" t="s">
        <v>304</v>
      </c>
      <c r="B6320" t="s">
        <v>12</v>
      </c>
      <c r="C6320" t="s">
        <v>305</v>
      </c>
      <c r="D6320" t="s">
        <v>14</v>
      </c>
      <c r="E6320" t="s">
        <v>41</v>
      </c>
      <c r="F6320">
        <v>2020</v>
      </c>
      <c r="G6320">
        <v>8.4960000000000004</v>
      </c>
      <c r="K6320" t="s">
        <v>306</v>
      </c>
    </row>
    <row r="6321" spans="1:11" x14ac:dyDescent="0.25">
      <c r="A6321" t="s">
        <v>304</v>
      </c>
      <c r="B6321" t="s">
        <v>12</v>
      </c>
      <c r="C6321" t="s">
        <v>305</v>
      </c>
      <c r="D6321" t="s">
        <v>14</v>
      </c>
      <c r="E6321" t="s">
        <v>42</v>
      </c>
      <c r="F6321">
        <v>2020</v>
      </c>
      <c r="G6321">
        <v>23.661000000000001</v>
      </c>
      <c r="K6321" t="s">
        <v>306</v>
      </c>
    </row>
    <row r="6322" spans="1:11" x14ac:dyDescent="0.25">
      <c r="A6322" t="s">
        <v>304</v>
      </c>
      <c r="B6322" t="s">
        <v>12</v>
      </c>
      <c r="C6322" t="s">
        <v>305</v>
      </c>
      <c r="D6322" t="s">
        <v>14</v>
      </c>
      <c r="E6322" t="s">
        <v>87</v>
      </c>
      <c r="F6322">
        <v>2020</v>
      </c>
      <c r="G6322">
        <v>74.343000000000004</v>
      </c>
      <c r="K6322" t="s">
        <v>306</v>
      </c>
    </row>
    <row r="6323" spans="1:11" x14ac:dyDescent="0.25">
      <c r="A6323" t="s">
        <v>304</v>
      </c>
      <c r="B6323" t="s">
        <v>12</v>
      </c>
      <c r="C6323" t="s">
        <v>305</v>
      </c>
      <c r="D6323" t="s">
        <v>14</v>
      </c>
      <c r="E6323" t="s">
        <v>43</v>
      </c>
      <c r="F6323">
        <v>2020</v>
      </c>
      <c r="G6323">
        <v>35.387999999999998</v>
      </c>
      <c r="K6323" t="s">
        <v>306</v>
      </c>
    </row>
    <row r="6324" spans="1:11" x14ac:dyDescent="0.25">
      <c r="A6324" t="s">
        <v>304</v>
      </c>
      <c r="B6324" t="s">
        <v>12</v>
      </c>
      <c r="C6324" t="s">
        <v>305</v>
      </c>
      <c r="D6324" t="s">
        <v>14</v>
      </c>
      <c r="E6324" t="s">
        <v>44</v>
      </c>
      <c r="F6324">
        <v>2020</v>
      </c>
      <c r="G6324">
        <v>502.24599999999998</v>
      </c>
      <c r="K6324" t="s">
        <v>306</v>
      </c>
    </row>
    <row r="6325" spans="1:11" x14ac:dyDescent="0.25">
      <c r="A6325" t="s">
        <v>304</v>
      </c>
      <c r="B6325" t="s">
        <v>12</v>
      </c>
      <c r="C6325" t="s">
        <v>305</v>
      </c>
      <c r="D6325" t="s">
        <v>14</v>
      </c>
      <c r="E6325" t="s">
        <v>45</v>
      </c>
      <c r="F6325">
        <v>2020</v>
      </c>
      <c r="G6325">
        <v>95.671999999999997</v>
      </c>
      <c r="K6325" t="s">
        <v>306</v>
      </c>
    </row>
    <row r="6326" spans="1:11" x14ac:dyDescent="0.25">
      <c r="A6326" t="s">
        <v>304</v>
      </c>
      <c r="B6326" t="s">
        <v>12</v>
      </c>
      <c r="C6326" t="s">
        <v>305</v>
      </c>
      <c r="D6326" t="s">
        <v>14</v>
      </c>
      <c r="E6326" t="s">
        <v>46</v>
      </c>
      <c r="F6326">
        <v>2020</v>
      </c>
      <c r="H6326" t="s">
        <v>21</v>
      </c>
      <c r="K6326" t="s">
        <v>306</v>
      </c>
    </row>
    <row r="6327" spans="1:11" x14ac:dyDescent="0.25">
      <c r="A6327" t="s">
        <v>304</v>
      </c>
      <c r="B6327" t="s">
        <v>12</v>
      </c>
      <c r="C6327" t="s">
        <v>305</v>
      </c>
      <c r="D6327" t="s">
        <v>14</v>
      </c>
      <c r="E6327" t="s">
        <v>88</v>
      </c>
      <c r="F6327">
        <v>2020</v>
      </c>
      <c r="G6327">
        <v>2.5419999999999998</v>
      </c>
      <c r="H6327" t="s">
        <v>21</v>
      </c>
      <c r="K6327" t="s">
        <v>306</v>
      </c>
    </row>
    <row r="6328" spans="1:11" x14ac:dyDescent="0.25">
      <c r="A6328" t="s">
        <v>304</v>
      </c>
      <c r="B6328" t="s">
        <v>12</v>
      </c>
      <c r="C6328" t="s">
        <v>305</v>
      </c>
      <c r="D6328" t="s">
        <v>14</v>
      </c>
      <c r="E6328" t="s">
        <v>89</v>
      </c>
      <c r="F6328">
        <v>2020</v>
      </c>
      <c r="G6328">
        <v>7.4790000000000001</v>
      </c>
      <c r="K6328" t="s">
        <v>306</v>
      </c>
    </row>
    <row r="6329" spans="1:11" x14ac:dyDescent="0.25">
      <c r="A6329" t="s">
        <v>304</v>
      </c>
      <c r="B6329" t="s">
        <v>12</v>
      </c>
      <c r="C6329" t="s">
        <v>305</v>
      </c>
      <c r="D6329" t="s">
        <v>14</v>
      </c>
      <c r="E6329" t="s">
        <v>90</v>
      </c>
      <c r="F6329">
        <v>2020</v>
      </c>
      <c r="G6329">
        <v>5.1929999999999996</v>
      </c>
      <c r="K6329" t="s">
        <v>306</v>
      </c>
    </row>
    <row r="6330" spans="1:11" x14ac:dyDescent="0.25">
      <c r="A6330" t="s">
        <v>304</v>
      </c>
      <c r="B6330" t="s">
        <v>12</v>
      </c>
      <c r="C6330" t="s">
        <v>305</v>
      </c>
      <c r="D6330" t="s">
        <v>14</v>
      </c>
      <c r="E6330" t="s">
        <v>47</v>
      </c>
      <c r="F6330">
        <v>2020</v>
      </c>
      <c r="G6330">
        <v>6.2539999999999996</v>
      </c>
      <c r="K6330" t="s">
        <v>306</v>
      </c>
    </row>
    <row r="6331" spans="1:11" x14ac:dyDescent="0.25">
      <c r="A6331" t="s">
        <v>304</v>
      </c>
      <c r="B6331" t="s">
        <v>12</v>
      </c>
      <c r="C6331" t="s">
        <v>305</v>
      </c>
      <c r="D6331" t="s">
        <v>14</v>
      </c>
      <c r="E6331" t="s">
        <v>48</v>
      </c>
      <c r="F6331">
        <v>2020</v>
      </c>
      <c r="G6331">
        <v>217.48699999999999</v>
      </c>
      <c r="K6331" t="s">
        <v>306</v>
      </c>
    </row>
    <row r="6332" spans="1:11" x14ac:dyDescent="0.25">
      <c r="A6332" t="s">
        <v>304</v>
      </c>
      <c r="B6332" t="s">
        <v>12</v>
      </c>
      <c r="C6332" t="s">
        <v>305</v>
      </c>
      <c r="D6332" t="s">
        <v>14</v>
      </c>
      <c r="E6332" t="s">
        <v>49</v>
      </c>
      <c r="F6332">
        <v>2020</v>
      </c>
      <c r="H6332" t="s">
        <v>21</v>
      </c>
      <c r="K6332" t="s">
        <v>306</v>
      </c>
    </row>
    <row r="6333" spans="1:11" x14ac:dyDescent="0.25">
      <c r="A6333" t="s">
        <v>304</v>
      </c>
      <c r="B6333" t="s">
        <v>12</v>
      </c>
      <c r="C6333" t="s">
        <v>305</v>
      </c>
      <c r="D6333" t="s">
        <v>14</v>
      </c>
      <c r="E6333" t="s">
        <v>50</v>
      </c>
      <c r="F6333">
        <v>2020</v>
      </c>
      <c r="H6333" t="s">
        <v>21</v>
      </c>
      <c r="K6333" t="s">
        <v>306</v>
      </c>
    </row>
    <row r="6334" spans="1:11" x14ac:dyDescent="0.25">
      <c r="A6334" t="s">
        <v>304</v>
      </c>
      <c r="B6334" t="s">
        <v>12</v>
      </c>
      <c r="C6334" t="s">
        <v>305</v>
      </c>
      <c r="D6334" t="s">
        <v>14</v>
      </c>
      <c r="E6334" t="s">
        <v>51</v>
      </c>
      <c r="F6334">
        <v>2020</v>
      </c>
      <c r="G6334">
        <v>2.7469999999999999</v>
      </c>
      <c r="H6334" t="s">
        <v>21</v>
      </c>
      <c r="K6334" t="s">
        <v>306</v>
      </c>
    </row>
    <row r="6335" spans="1:11" x14ac:dyDescent="0.25">
      <c r="A6335" t="s">
        <v>304</v>
      </c>
      <c r="B6335" t="s">
        <v>12</v>
      </c>
      <c r="C6335" t="s">
        <v>305</v>
      </c>
      <c r="D6335" t="s">
        <v>14</v>
      </c>
      <c r="E6335" t="s">
        <v>52</v>
      </c>
      <c r="F6335">
        <v>2020</v>
      </c>
      <c r="G6335">
        <v>15.015000000000001</v>
      </c>
      <c r="K6335" t="s">
        <v>306</v>
      </c>
    </row>
    <row r="6336" spans="1:11" x14ac:dyDescent="0.25">
      <c r="A6336" t="s">
        <v>304</v>
      </c>
      <c r="B6336" t="s">
        <v>12</v>
      </c>
      <c r="C6336" t="s">
        <v>305</v>
      </c>
      <c r="D6336" t="s">
        <v>14</v>
      </c>
      <c r="E6336" t="s">
        <v>91</v>
      </c>
      <c r="F6336">
        <v>2020</v>
      </c>
      <c r="G6336">
        <v>1.6850000000000001</v>
      </c>
      <c r="H6336" t="s">
        <v>21</v>
      </c>
      <c r="K6336" t="s">
        <v>306</v>
      </c>
    </row>
    <row r="6337" spans="1:11" x14ac:dyDescent="0.25">
      <c r="A6337" t="s">
        <v>304</v>
      </c>
      <c r="B6337" t="s">
        <v>12</v>
      </c>
      <c r="C6337" t="s">
        <v>305</v>
      </c>
      <c r="D6337" t="s">
        <v>14</v>
      </c>
      <c r="E6337" t="s">
        <v>92</v>
      </c>
      <c r="F6337">
        <v>2020</v>
      </c>
      <c r="G6337">
        <v>0.96</v>
      </c>
      <c r="H6337" t="s">
        <v>21</v>
      </c>
      <c r="K6337" t="s">
        <v>306</v>
      </c>
    </row>
    <row r="6338" spans="1:11" x14ac:dyDescent="0.25">
      <c r="A6338" t="s">
        <v>304</v>
      </c>
      <c r="B6338" t="s">
        <v>12</v>
      </c>
      <c r="C6338" t="s">
        <v>305</v>
      </c>
      <c r="D6338" t="s">
        <v>14</v>
      </c>
      <c r="E6338" t="s">
        <v>53</v>
      </c>
      <c r="F6338">
        <v>2020</v>
      </c>
      <c r="G6338">
        <v>31.05</v>
      </c>
      <c r="K6338" t="s">
        <v>306</v>
      </c>
    </row>
    <row r="6339" spans="1:11" x14ac:dyDescent="0.25">
      <c r="A6339" t="s">
        <v>304</v>
      </c>
      <c r="B6339" t="s">
        <v>12</v>
      </c>
      <c r="C6339" t="s">
        <v>305</v>
      </c>
      <c r="D6339" t="s">
        <v>14</v>
      </c>
      <c r="E6339" t="s">
        <v>93</v>
      </c>
      <c r="F6339">
        <v>2020</v>
      </c>
      <c r="G6339">
        <v>4.0129999999999999</v>
      </c>
      <c r="K6339" t="s">
        <v>306</v>
      </c>
    </row>
    <row r="6340" spans="1:11" x14ac:dyDescent="0.25">
      <c r="A6340" t="s">
        <v>304</v>
      </c>
      <c r="B6340" t="s">
        <v>12</v>
      </c>
      <c r="C6340" t="s">
        <v>305</v>
      </c>
      <c r="D6340" t="s">
        <v>14</v>
      </c>
      <c r="E6340" t="s">
        <v>94</v>
      </c>
      <c r="F6340">
        <v>2020</v>
      </c>
      <c r="G6340">
        <v>0.99199999999999999</v>
      </c>
      <c r="H6340" t="s">
        <v>21</v>
      </c>
      <c r="K6340" t="s">
        <v>306</v>
      </c>
    </row>
    <row r="6341" spans="1:11" x14ac:dyDescent="0.25">
      <c r="A6341" t="s">
        <v>304</v>
      </c>
      <c r="B6341" t="s">
        <v>12</v>
      </c>
      <c r="C6341" t="s">
        <v>305</v>
      </c>
      <c r="D6341" t="s">
        <v>14</v>
      </c>
      <c r="E6341" t="s">
        <v>54</v>
      </c>
      <c r="F6341">
        <v>2020</v>
      </c>
      <c r="G6341">
        <v>4.851</v>
      </c>
      <c r="K6341" t="s">
        <v>306</v>
      </c>
    </row>
    <row r="6342" spans="1:11" x14ac:dyDescent="0.25">
      <c r="A6342" t="s">
        <v>304</v>
      </c>
      <c r="B6342" t="s">
        <v>12</v>
      </c>
      <c r="C6342" t="s">
        <v>305</v>
      </c>
      <c r="D6342" t="s">
        <v>14</v>
      </c>
      <c r="E6342" t="s">
        <v>95</v>
      </c>
      <c r="F6342">
        <v>2020</v>
      </c>
      <c r="G6342">
        <v>20.027999999999999</v>
      </c>
      <c r="K6342" t="s">
        <v>306</v>
      </c>
    </row>
    <row r="6343" spans="1:11" x14ac:dyDescent="0.25">
      <c r="A6343" t="s">
        <v>304</v>
      </c>
      <c r="B6343" t="s">
        <v>12</v>
      </c>
      <c r="C6343" t="s">
        <v>305</v>
      </c>
      <c r="D6343" t="s">
        <v>14</v>
      </c>
      <c r="E6343" t="s">
        <v>96</v>
      </c>
      <c r="F6343">
        <v>2020</v>
      </c>
      <c r="H6343" t="s">
        <v>21</v>
      </c>
      <c r="K6343" t="s">
        <v>306</v>
      </c>
    </row>
    <row r="6344" spans="1:11" x14ac:dyDescent="0.25">
      <c r="A6344" t="s">
        <v>304</v>
      </c>
      <c r="B6344" t="s">
        <v>12</v>
      </c>
      <c r="C6344" t="s">
        <v>305</v>
      </c>
      <c r="D6344" t="s">
        <v>14</v>
      </c>
      <c r="E6344" t="s">
        <v>97</v>
      </c>
      <c r="F6344">
        <v>2020</v>
      </c>
      <c r="G6344">
        <v>1.5680000000000001</v>
      </c>
      <c r="H6344" t="s">
        <v>21</v>
      </c>
      <c r="K6344" t="s">
        <v>306</v>
      </c>
    </row>
    <row r="6345" spans="1:11" x14ac:dyDescent="0.25">
      <c r="A6345" t="s">
        <v>304</v>
      </c>
      <c r="B6345" t="s">
        <v>12</v>
      </c>
      <c r="C6345" t="s">
        <v>305</v>
      </c>
      <c r="D6345" t="s">
        <v>14</v>
      </c>
      <c r="E6345" t="s">
        <v>98</v>
      </c>
      <c r="F6345">
        <v>2020</v>
      </c>
      <c r="G6345">
        <v>5.8250000000000002</v>
      </c>
      <c r="K6345" t="s">
        <v>306</v>
      </c>
    </row>
    <row r="6346" spans="1:11" x14ac:dyDescent="0.25">
      <c r="A6346" t="s">
        <v>304</v>
      </c>
      <c r="B6346" t="s">
        <v>12</v>
      </c>
      <c r="C6346" t="s">
        <v>305</v>
      </c>
      <c r="D6346" t="s">
        <v>14</v>
      </c>
      <c r="E6346" t="s">
        <v>99</v>
      </c>
      <c r="F6346">
        <v>2020</v>
      </c>
      <c r="G6346">
        <v>3.7250000000000001</v>
      </c>
      <c r="K6346" t="s">
        <v>306</v>
      </c>
    </row>
    <row r="6347" spans="1:11" x14ac:dyDescent="0.25">
      <c r="A6347" t="s">
        <v>304</v>
      </c>
      <c r="B6347" t="s">
        <v>12</v>
      </c>
      <c r="C6347" t="s">
        <v>305</v>
      </c>
      <c r="D6347" t="s">
        <v>14</v>
      </c>
      <c r="E6347" t="s">
        <v>100</v>
      </c>
      <c r="F6347">
        <v>2020</v>
      </c>
      <c r="H6347" t="s">
        <v>21</v>
      </c>
      <c r="K6347" t="s">
        <v>306</v>
      </c>
    </row>
    <row r="6348" spans="1:11" x14ac:dyDescent="0.25">
      <c r="A6348" t="s">
        <v>304</v>
      </c>
      <c r="B6348" t="s">
        <v>12</v>
      </c>
      <c r="C6348" t="s">
        <v>305</v>
      </c>
      <c r="D6348" t="s">
        <v>14</v>
      </c>
      <c r="E6348" t="s">
        <v>56</v>
      </c>
      <c r="F6348">
        <v>2020</v>
      </c>
      <c r="G6348">
        <v>1.597</v>
      </c>
      <c r="H6348" t="s">
        <v>21</v>
      </c>
      <c r="K6348" t="s">
        <v>306</v>
      </c>
    </row>
    <row r="6349" spans="1:11" x14ac:dyDescent="0.25">
      <c r="A6349" t="s">
        <v>304</v>
      </c>
      <c r="B6349" t="s">
        <v>12</v>
      </c>
      <c r="C6349" t="s">
        <v>305</v>
      </c>
      <c r="D6349" t="s">
        <v>14</v>
      </c>
      <c r="E6349" t="s">
        <v>101</v>
      </c>
      <c r="F6349">
        <v>2020</v>
      </c>
      <c r="G6349">
        <v>1.1259999999999999</v>
      </c>
      <c r="H6349" t="s">
        <v>21</v>
      </c>
      <c r="K6349" t="s">
        <v>306</v>
      </c>
    </row>
    <row r="6350" spans="1:11" x14ac:dyDescent="0.25">
      <c r="A6350" t="s">
        <v>304</v>
      </c>
      <c r="B6350" t="s">
        <v>12</v>
      </c>
      <c r="C6350" t="s">
        <v>305</v>
      </c>
      <c r="D6350" t="s">
        <v>14</v>
      </c>
      <c r="E6350" t="s">
        <v>102</v>
      </c>
      <c r="F6350">
        <v>2020</v>
      </c>
      <c r="G6350">
        <v>3.1989999999999998</v>
      </c>
      <c r="H6350" t="s">
        <v>21</v>
      </c>
      <c r="K6350" t="s">
        <v>306</v>
      </c>
    </row>
    <row r="6351" spans="1:11" x14ac:dyDescent="0.25">
      <c r="A6351" t="s">
        <v>304</v>
      </c>
      <c r="B6351" t="s">
        <v>12</v>
      </c>
      <c r="C6351" t="s">
        <v>305</v>
      </c>
      <c r="D6351" t="s">
        <v>14</v>
      </c>
      <c r="E6351" t="s">
        <v>57</v>
      </c>
      <c r="F6351">
        <v>2020</v>
      </c>
      <c r="G6351">
        <v>46.191000000000003</v>
      </c>
      <c r="K6351" t="s">
        <v>306</v>
      </c>
    </row>
    <row r="6352" spans="1:11" x14ac:dyDescent="0.25">
      <c r="A6352" t="s">
        <v>304</v>
      </c>
      <c r="B6352" t="s">
        <v>12</v>
      </c>
      <c r="C6352" t="s">
        <v>305</v>
      </c>
      <c r="D6352" t="s">
        <v>14</v>
      </c>
      <c r="E6352" t="s">
        <v>103</v>
      </c>
      <c r="F6352">
        <v>2020</v>
      </c>
      <c r="G6352">
        <v>9.9749999999999996</v>
      </c>
      <c r="K6352" t="s">
        <v>306</v>
      </c>
    </row>
    <row r="6353" spans="1:11" x14ac:dyDescent="0.25">
      <c r="A6353" t="s">
        <v>304</v>
      </c>
      <c r="B6353" t="s">
        <v>12</v>
      </c>
      <c r="C6353" t="s">
        <v>305</v>
      </c>
      <c r="D6353" t="s">
        <v>14</v>
      </c>
      <c r="E6353" t="s">
        <v>58</v>
      </c>
      <c r="F6353">
        <v>2020</v>
      </c>
      <c r="G6353">
        <v>21.19</v>
      </c>
      <c r="K6353" t="s">
        <v>306</v>
      </c>
    </row>
    <row r="6354" spans="1:11" x14ac:dyDescent="0.25">
      <c r="A6354" t="s">
        <v>304</v>
      </c>
      <c r="B6354" t="s">
        <v>12</v>
      </c>
      <c r="C6354" t="s">
        <v>305</v>
      </c>
      <c r="D6354" t="s">
        <v>14</v>
      </c>
      <c r="E6354" t="s">
        <v>59</v>
      </c>
      <c r="F6354">
        <v>2020</v>
      </c>
      <c r="G6354">
        <v>112.09399999999999</v>
      </c>
      <c r="K6354" t="s">
        <v>306</v>
      </c>
    </row>
    <row r="6355" spans="1:11" x14ac:dyDescent="0.25">
      <c r="A6355" t="s">
        <v>304</v>
      </c>
      <c r="B6355" t="s">
        <v>12</v>
      </c>
      <c r="C6355" t="s">
        <v>305</v>
      </c>
      <c r="D6355" t="s">
        <v>14</v>
      </c>
      <c r="E6355" t="s">
        <v>60</v>
      </c>
      <c r="F6355">
        <v>2020</v>
      </c>
      <c r="G6355">
        <v>79.361999999999995</v>
      </c>
      <c r="K6355" t="s">
        <v>306</v>
      </c>
    </row>
    <row r="6356" spans="1:11" x14ac:dyDescent="0.25">
      <c r="A6356" t="s">
        <v>304</v>
      </c>
      <c r="B6356" t="s">
        <v>12</v>
      </c>
      <c r="C6356" t="s">
        <v>305</v>
      </c>
      <c r="D6356" t="s">
        <v>14</v>
      </c>
      <c r="E6356" t="s">
        <v>61</v>
      </c>
      <c r="F6356">
        <v>2020</v>
      </c>
      <c r="G6356">
        <v>54.857999999999997</v>
      </c>
      <c r="K6356" t="s">
        <v>306</v>
      </c>
    </row>
    <row r="6357" spans="1:11" x14ac:dyDescent="0.25">
      <c r="A6357" t="s">
        <v>304</v>
      </c>
      <c r="B6357" t="s">
        <v>12</v>
      </c>
      <c r="C6357" t="s">
        <v>305</v>
      </c>
      <c r="D6357" t="s">
        <v>14</v>
      </c>
      <c r="E6357" t="s">
        <v>62</v>
      </c>
      <c r="F6357">
        <v>2020</v>
      </c>
      <c r="G6357">
        <v>3.6110000000000002</v>
      </c>
      <c r="K6357" t="s">
        <v>306</v>
      </c>
    </row>
    <row r="6358" spans="1:11" x14ac:dyDescent="0.25">
      <c r="A6358" t="s">
        <v>304</v>
      </c>
      <c r="B6358" t="s">
        <v>12</v>
      </c>
      <c r="C6358" t="s">
        <v>305</v>
      </c>
      <c r="D6358" t="s">
        <v>14</v>
      </c>
      <c r="E6358" t="s">
        <v>104</v>
      </c>
      <c r="F6358">
        <v>2020</v>
      </c>
      <c r="G6358">
        <v>6.1660000000000004</v>
      </c>
      <c r="K6358" t="s">
        <v>306</v>
      </c>
    </row>
    <row r="6359" spans="1:11" x14ac:dyDescent="0.25">
      <c r="A6359" t="s">
        <v>304</v>
      </c>
      <c r="B6359" t="s">
        <v>12</v>
      </c>
      <c r="C6359" t="s">
        <v>305</v>
      </c>
      <c r="D6359" t="s">
        <v>14</v>
      </c>
      <c r="E6359" t="s">
        <v>105</v>
      </c>
      <c r="F6359">
        <v>2020</v>
      </c>
      <c r="G6359">
        <v>3.3780000000000001</v>
      </c>
      <c r="K6359" t="s">
        <v>306</v>
      </c>
    </row>
    <row r="6360" spans="1:11" x14ac:dyDescent="0.25">
      <c r="A6360" t="s">
        <v>304</v>
      </c>
      <c r="B6360" t="s">
        <v>12</v>
      </c>
      <c r="C6360" t="s">
        <v>305</v>
      </c>
      <c r="D6360" t="s">
        <v>14</v>
      </c>
      <c r="E6360" t="s">
        <v>63</v>
      </c>
      <c r="F6360">
        <v>2020</v>
      </c>
      <c r="H6360" t="s">
        <v>21</v>
      </c>
      <c r="K6360" t="s">
        <v>306</v>
      </c>
    </row>
    <row r="6361" spans="1:11" x14ac:dyDescent="0.25">
      <c r="A6361" t="s">
        <v>304</v>
      </c>
      <c r="B6361" t="s">
        <v>12</v>
      </c>
      <c r="C6361" t="s">
        <v>305</v>
      </c>
      <c r="D6361" t="s">
        <v>14</v>
      </c>
      <c r="E6361" t="s">
        <v>106</v>
      </c>
      <c r="F6361">
        <v>2020</v>
      </c>
      <c r="G6361">
        <v>2.032</v>
      </c>
      <c r="H6361" t="s">
        <v>21</v>
      </c>
      <c r="K6361" t="s">
        <v>306</v>
      </c>
    </row>
    <row r="6362" spans="1:11" x14ac:dyDescent="0.25">
      <c r="A6362" t="s">
        <v>304</v>
      </c>
      <c r="B6362" t="s">
        <v>12</v>
      </c>
      <c r="C6362" t="s">
        <v>305</v>
      </c>
      <c r="D6362" t="s">
        <v>14</v>
      </c>
      <c r="E6362" t="s">
        <v>64</v>
      </c>
      <c r="F6362">
        <v>2020</v>
      </c>
      <c r="G6362">
        <v>10.449</v>
      </c>
      <c r="K6362" t="s">
        <v>306</v>
      </c>
    </row>
    <row r="6363" spans="1:11" x14ac:dyDescent="0.25">
      <c r="A6363" t="s">
        <v>304</v>
      </c>
      <c r="B6363" t="s">
        <v>12</v>
      </c>
      <c r="C6363" t="s">
        <v>305</v>
      </c>
      <c r="D6363" t="s">
        <v>14</v>
      </c>
      <c r="E6363" t="s">
        <v>65</v>
      </c>
      <c r="F6363">
        <v>2020</v>
      </c>
      <c r="G6363">
        <v>28.106000000000002</v>
      </c>
      <c r="K6363" t="s">
        <v>306</v>
      </c>
    </row>
    <row r="6364" spans="1:11" x14ac:dyDescent="0.25">
      <c r="A6364" t="s">
        <v>304</v>
      </c>
      <c r="B6364" t="s">
        <v>12</v>
      </c>
      <c r="C6364" t="s">
        <v>305</v>
      </c>
      <c r="D6364" t="s">
        <v>14</v>
      </c>
      <c r="E6364" t="s">
        <v>66</v>
      </c>
      <c r="F6364">
        <v>2020</v>
      </c>
      <c r="G6364">
        <v>19.53</v>
      </c>
      <c r="K6364" t="s">
        <v>306</v>
      </c>
    </row>
    <row r="6365" spans="1:11" x14ac:dyDescent="0.25">
      <c r="A6365" t="s">
        <v>304</v>
      </c>
      <c r="B6365" t="s">
        <v>12</v>
      </c>
      <c r="C6365" t="s">
        <v>305</v>
      </c>
      <c r="D6365" t="s">
        <v>14</v>
      </c>
      <c r="E6365" t="s">
        <v>67</v>
      </c>
      <c r="F6365">
        <v>2020</v>
      </c>
      <c r="G6365">
        <v>62.424999999999997</v>
      </c>
      <c r="K6365" t="s">
        <v>306</v>
      </c>
    </row>
    <row r="6366" spans="1:11" x14ac:dyDescent="0.25">
      <c r="A6366" t="s">
        <v>304</v>
      </c>
      <c r="B6366" t="s">
        <v>12</v>
      </c>
      <c r="C6366" t="s">
        <v>305</v>
      </c>
      <c r="D6366" t="s">
        <v>14</v>
      </c>
      <c r="E6366" t="s">
        <v>68</v>
      </c>
      <c r="F6366">
        <v>2020</v>
      </c>
      <c r="G6366">
        <v>146.119</v>
      </c>
      <c r="K6366" t="s">
        <v>306</v>
      </c>
    </row>
    <row r="6367" spans="1:11" x14ac:dyDescent="0.25">
      <c r="A6367" t="s">
        <v>304</v>
      </c>
      <c r="B6367" t="s">
        <v>12</v>
      </c>
      <c r="C6367" t="s">
        <v>305</v>
      </c>
      <c r="D6367" t="s">
        <v>14</v>
      </c>
      <c r="E6367" t="s">
        <v>69</v>
      </c>
      <c r="F6367">
        <v>2020</v>
      </c>
      <c r="H6367" t="s">
        <v>21</v>
      </c>
      <c r="K6367" t="s">
        <v>306</v>
      </c>
    </row>
    <row r="6368" spans="1:11" x14ac:dyDescent="0.25">
      <c r="A6368" t="s">
        <v>307</v>
      </c>
      <c r="B6368" t="s">
        <v>12</v>
      </c>
      <c r="C6368" t="s">
        <v>109</v>
      </c>
      <c r="D6368" t="s">
        <v>14</v>
      </c>
      <c r="E6368" t="s">
        <v>15</v>
      </c>
      <c r="F6368">
        <v>2019</v>
      </c>
      <c r="G6368">
        <v>2899.9639999999999</v>
      </c>
      <c r="K6368" t="s">
        <v>16</v>
      </c>
    </row>
    <row r="6369" spans="1:11" x14ac:dyDescent="0.25">
      <c r="A6369" t="s">
        <v>307</v>
      </c>
      <c r="B6369" t="s">
        <v>12</v>
      </c>
      <c r="C6369" t="s">
        <v>109</v>
      </c>
      <c r="D6369" t="s">
        <v>14</v>
      </c>
      <c r="E6369" t="s">
        <v>17</v>
      </c>
      <c r="F6369">
        <v>2019</v>
      </c>
      <c r="G6369">
        <v>433.36900000000003</v>
      </c>
      <c r="K6369" t="s">
        <v>16</v>
      </c>
    </row>
    <row r="6370" spans="1:11" x14ac:dyDescent="0.25">
      <c r="A6370" t="s">
        <v>307</v>
      </c>
      <c r="B6370" t="s">
        <v>12</v>
      </c>
      <c r="C6370" t="s">
        <v>109</v>
      </c>
      <c r="D6370" t="s">
        <v>14</v>
      </c>
      <c r="E6370" t="s">
        <v>73</v>
      </c>
      <c r="F6370">
        <v>2019</v>
      </c>
      <c r="G6370">
        <v>17.161000000000001</v>
      </c>
      <c r="K6370" t="s">
        <v>16</v>
      </c>
    </row>
    <row r="6371" spans="1:11" x14ac:dyDescent="0.25">
      <c r="A6371" t="s">
        <v>307</v>
      </c>
      <c r="B6371" t="s">
        <v>12</v>
      </c>
      <c r="C6371" t="s">
        <v>109</v>
      </c>
      <c r="D6371" t="s">
        <v>14</v>
      </c>
      <c r="E6371" t="s">
        <v>18</v>
      </c>
      <c r="F6371">
        <v>2019</v>
      </c>
      <c r="G6371">
        <v>2.2160000000000002</v>
      </c>
      <c r="K6371" t="s">
        <v>16</v>
      </c>
    </row>
    <row r="6372" spans="1:11" x14ac:dyDescent="0.25">
      <c r="A6372" t="s">
        <v>307</v>
      </c>
      <c r="B6372" t="s">
        <v>12</v>
      </c>
      <c r="C6372" t="s">
        <v>109</v>
      </c>
      <c r="D6372" t="s">
        <v>14</v>
      </c>
      <c r="E6372" t="s">
        <v>19</v>
      </c>
      <c r="F6372">
        <v>2019</v>
      </c>
      <c r="G6372">
        <v>17.646999999999998</v>
      </c>
      <c r="K6372" t="s">
        <v>16</v>
      </c>
    </row>
    <row r="6373" spans="1:11" x14ac:dyDescent="0.25">
      <c r="A6373" t="s">
        <v>307</v>
      </c>
      <c r="B6373" t="s">
        <v>12</v>
      </c>
      <c r="C6373" t="s">
        <v>109</v>
      </c>
      <c r="D6373" t="s">
        <v>14</v>
      </c>
      <c r="E6373" t="s">
        <v>74</v>
      </c>
      <c r="F6373">
        <v>2019</v>
      </c>
      <c r="G6373">
        <v>3.9990000000000001</v>
      </c>
      <c r="K6373" t="s">
        <v>16</v>
      </c>
    </row>
    <row r="6374" spans="1:11" x14ac:dyDescent="0.25">
      <c r="A6374" t="s">
        <v>307</v>
      </c>
      <c r="B6374" t="s">
        <v>12</v>
      </c>
      <c r="C6374" t="s">
        <v>109</v>
      </c>
      <c r="D6374" t="s">
        <v>14</v>
      </c>
      <c r="E6374" t="s">
        <v>20</v>
      </c>
      <c r="F6374">
        <v>2019</v>
      </c>
      <c r="G6374">
        <v>6.1150000000000002</v>
      </c>
      <c r="K6374" t="s">
        <v>16</v>
      </c>
    </row>
    <row r="6375" spans="1:11" x14ac:dyDescent="0.25">
      <c r="A6375" t="s">
        <v>307</v>
      </c>
      <c r="B6375" t="s">
        <v>12</v>
      </c>
      <c r="C6375" t="s">
        <v>109</v>
      </c>
      <c r="D6375" t="s">
        <v>14</v>
      </c>
      <c r="E6375" t="s">
        <v>22</v>
      </c>
      <c r="F6375">
        <v>2019</v>
      </c>
      <c r="G6375">
        <v>2.5550000000000002</v>
      </c>
      <c r="K6375" t="s">
        <v>16</v>
      </c>
    </row>
    <row r="6376" spans="1:11" x14ac:dyDescent="0.25">
      <c r="A6376" t="s">
        <v>307</v>
      </c>
      <c r="B6376" t="s">
        <v>12</v>
      </c>
      <c r="C6376" t="s">
        <v>109</v>
      </c>
      <c r="D6376" t="s">
        <v>14</v>
      </c>
      <c r="E6376" t="s">
        <v>75</v>
      </c>
      <c r="F6376">
        <v>2019</v>
      </c>
      <c r="G6376">
        <v>0.58799999999999997</v>
      </c>
      <c r="K6376" t="s">
        <v>16</v>
      </c>
    </row>
    <row r="6377" spans="1:11" x14ac:dyDescent="0.25">
      <c r="A6377" t="s">
        <v>307</v>
      </c>
      <c r="B6377" t="s">
        <v>12</v>
      </c>
      <c r="C6377" t="s">
        <v>109</v>
      </c>
      <c r="D6377" t="s">
        <v>14</v>
      </c>
      <c r="E6377" t="s">
        <v>23</v>
      </c>
      <c r="F6377">
        <v>2019</v>
      </c>
      <c r="G6377">
        <v>88.617999999999995</v>
      </c>
      <c r="K6377" t="s">
        <v>16</v>
      </c>
    </row>
    <row r="6378" spans="1:11" x14ac:dyDescent="0.25">
      <c r="A6378" t="s">
        <v>307</v>
      </c>
      <c r="B6378" t="s">
        <v>12</v>
      </c>
      <c r="C6378" t="s">
        <v>109</v>
      </c>
      <c r="D6378" t="s">
        <v>14</v>
      </c>
      <c r="E6378" t="s">
        <v>76</v>
      </c>
      <c r="F6378">
        <v>2019</v>
      </c>
      <c r="G6378">
        <v>10.851000000000001</v>
      </c>
      <c r="K6378" t="s">
        <v>16</v>
      </c>
    </row>
    <row r="6379" spans="1:11" x14ac:dyDescent="0.25">
      <c r="A6379" t="s">
        <v>307</v>
      </c>
      <c r="B6379" t="s">
        <v>12</v>
      </c>
      <c r="C6379" t="s">
        <v>109</v>
      </c>
      <c r="D6379" t="s">
        <v>14</v>
      </c>
      <c r="E6379" t="s">
        <v>24</v>
      </c>
      <c r="F6379">
        <v>2019</v>
      </c>
      <c r="G6379">
        <v>2.2519999999999998</v>
      </c>
      <c r="K6379" t="s">
        <v>16</v>
      </c>
    </row>
    <row r="6380" spans="1:11" x14ac:dyDescent="0.25">
      <c r="A6380" t="s">
        <v>307</v>
      </c>
      <c r="B6380" t="s">
        <v>12</v>
      </c>
      <c r="C6380" t="s">
        <v>109</v>
      </c>
      <c r="D6380" t="s">
        <v>14</v>
      </c>
      <c r="E6380" t="s">
        <v>25</v>
      </c>
      <c r="F6380">
        <v>2019</v>
      </c>
      <c r="G6380">
        <v>15.808</v>
      </c>
      <c r="K6380" t="s">
        <v>16</v>
      </c>
    </row>
    <row r="6381" spans="1:11" x14ac:dyDescent="0.25">
      <c r="A6381" t="s">
        <v>307</v>
      </c>
      <c r="B6381" t="s">
        <v>12</v>
      </c>
      <c r="C6381" t="s">
        <v>109</v>
      </c>
      <c r="D6381" t="s">
        <v>14</v>
      </c>
      <c r="E6381" t="s">
        <v>26</v>
      </c>
      <c r="F6381">
        <v>2019</v>
      </c>
      <c r="G6381">
        <v>38.151000000000003</v>
      </c>
      <c r="K6381" t="s">
        <v>16</v>
      </c>
    </row>
    <row r="6382" spans="1:11" x14ac:dyDescent="0.25">
      <c r="A6382" t="s">
        <v>307</v>
      </c>
      <c r="B6382" t="s">
        <v>12</v>
      </c>
      <c r="C6382" t="s">
        <v>109</v>
      </c>
      <c r="D6382" t="s">
        <v>14</v>
      </c>
      <c r="E6382" t="s">
        <v>27</v>
      </c>
      <c r="F6382">
        <v>2019</v>
      </c>
      <c r="G6382">
        <v>18.175000000000001</v>
      </c>
      <c r="K6382" t="s">
        <v>16</v>
      </c>
    </row>
    <row r="6383" spans="1:11" x14ac:dyDescent="0.25">
      <c r="A6383" t="s">
        <v>307</v>
      </c>
      <c r="B6383" t="s">
        <v>12</v>
      </c>
      <c r="C6383" t="s">
        <v>109</v>
      </c>
      <c r="D6383" t="s">
        <v>14</v>
      </c>
      <c r="E6383" t="s">
        <v>28</v>
      </c>
      <c r="F6383">
        <v>2019</v>
      </c>
      <c r="G6383">
        <v>18.677</v>
      </c>
      <c r="K6383" t="s">
        <v>16</v>
      </c>
    </row>
    <row r="6384" spans="1:11" x14ac:dyDescent="0.25">
      <c r="A6384" t="s">
        <v>307</v>
      </c>
      <c r="B6384" t="s">
        <v>12</v>
      </c>
      <c r="C6384" t="s">
        <v>109</v>
      </c>
      <c r="D6384" t="s">
        <v>14</v>
      </c>
      <c r="E6384" t="s">
        <v>29</v>
      </c>
      <c r="F6384">
        <v>2019</v>
      </c>
      <c r="G6384">
        <v>9.0709999999999997</v>
      </c>
      <c r="K6384" t="s">
        <v>16</v>
      </c>
    </row>
    <row r="6385" spans="1:11" x14ac:dyDescent="0.25">
      <c r="A6385" t="s">
        <v>307</v>
      </c>
      <c r="B6385" t="s">
        <v>12</v>
      </c>
      <c r="C6385" t="s">
        <v>109</v>
      </c>
      <c r="D6385" t="s">
        <v>14</v>
      </c>
      <c r="E6385" t="s">
        <v>77</v>
      </c>
      <c r="F6385">
        <v>2019</v>
      </c>
      <c r="G6385">
        <v>12.321999999999999</v>
      </c>
      <c r="K6385" t="s">
        <v>16</v>
      </c>
    </row>
    <row r="6386" spans="1:11" x14ac:dyDescent="0.25">
      <c r="A6386" t="s">
        <v>307</v>
      </c>
      <c r="B6386" t="s">
        <v>12</v>
      </c>
      <c r="C6386" t="s">
        <v>109</v>
      </c>
      <c r="D6386" t="s">
        <v>14</v>
      </c>
      <c r="E6386" t="s">
        <v>30</v>
      </c>
      <c r="F6386">
        <v>2019</v>
      </c>
      <c r="G6386">
        <v>7.2430000000000003</v>
      </c>
      <c r="K6386" t="s">
        <v>16</v>
      </c>
    </row>
    <row r="6387" spans="1:11" x14ac:dyDescent="0.25">
      <c r="A6387" t="s">
        <v>307</v>
      </c>
      <c r="B6387" t="s">
        <v>12</v>
      </c>
      <c r="C6387" t="s">
        <v>109</v>
      </c>
      <c r="D6387" t="s">
        <v>14</v>
      </c>
      <c r="E6387" t="s">
        <v>31</v>
      </c>
      <c r="F6387">
        <v>2019</v>
      </c>
      <c r="G6387">
        <v>14.664</v>
      </c>
      <c r="K6387" t="s">
        <v>16</v>
      </c>
    </row>
    <row r="6388" spans="1:11" x14ac:dyDescent="0.25">
      <c r="A6388" t="s">
        <v>307</v>
      </c>
      <c r="B6388" t="s">
        <v>12</v>
      </c>
      <c r="C6388" t="s">
        <v>109</v>
      </c>
      <c r="D6388" t="s">
        <v>14</v>
      </c>
      <c r="E6388" t="s">
        <v>78</v>
      </c>
      <c r="F6388">
        <v>2019</v>
      </c>
      <c r="G6388">
        <v>11.331</v>
      </c>
      <c r="K6388" t="s">
        <v>16</v>
      </c>
    </row>
    <row r="6389" spans="1:11" x14ac:dyDescent="0.25">
      <c r="A6389" t="s">
        <v>307</v>
      </c>
      <c r="B6389" t="s">
        <v>12</v>
      </c>
      <c r="C6389" t="s">
        <v>109</v>
      </c>
      <c r="D6389" t="s">
        <v>14</v>
      </c>
      <c r="E6389" t="s">
        <v>79</v>
      </c>
      <c r="F6389">
        <v>2019</v>
      </c>
      <c r="G6389">
        <v>36.445</v>
      </c>
      <c r="K6389" t="s">
        <v>16</v>
      </c>
    </row>
    <row r="6390" spans="1:11" x14ac:dyDescent="0.25">
      <c r="A6390" t="s">
        <v>307</v>
      </c>
      <c r="B6390" t="s">
        <v>12</v>
      </c>
      <c r="C6390" t="s">
        <v>109</v>
      </c>
      <c r="D6390" t="s">
        <v>14</v>
      </c>
      <c r="E6390" t="s">
        <v>32</v>
      </c>
      <c r="F6390">
        <v>2019</v>
      </c>
      <c r="G6390">
        <v>17.087</v>
      </c>
      <c r="K6390" t="s">
        <v>16</v>
      </c>
    </row>
    <row r="6391" spans="1:11" x14ac:dyDescent="0.25">
      <c r="A6391" t="s">
        <v>307</v>
      </c>
      <c r="B6391" t="s">
        <v>12</v>
      </c>
      <c r="C6391" t="s">
        <v>109</v>
      </c>
      <c r="D6391" t="s">
        <v>14</v>
      </c>
      <c r="E6391" t="s">
        <v>33</v>
      </c>
      <c r="F6391">
        <v>2019</v>
      </c>
      <c r="G6391">
        <v>15.785</v>
      </c>
      <c r="K6391" t="s">
        <v>16</v>
      </c>
    </row>
    <row r="6392" spans="1:11" x14ac:dyDescent="0.25">
      <c r="A6392" t="s">
        <v>307</v>
      </c>
      <c r="B6392" t="s">
        <v>12</v>
      </c>
      <c r="C6392" t="s">
        <v>109</v>
      </c>
      <c r="D6392" t="s">
        <v>14</v>
      </c>
      <c r="E6392" t="s">
        <v>34</v>
      </c>
      <c r="F6392">
        <v>2019</v>
      </c>
      <c r="G6392">
        <v>58.686</v>
      </c>
      <c r="K6392" t="s">
        <v>16</v>
      </c>
    </row>
    <row r="6393" spans="1:11" x14ac:dyDescent="0.25">
      <c r="A6393" t="s">
        <v>307</v>
      </c>
      <c r="B6393" t="s">
        <v>12</v>
      </c>
      <c r="C6393" t="s">
        <v>109</v>
      </c>
      <c r="D6393" t="s">
        <v>14</v>
      </c>
      <c r="E6393" t="s">
        <v>80</v>
      </c>
      <c r="F6393">
        <v>2019</v>
      </c>
      <c r="G6393">
        <v>6.0359999999999996</v>
      </c>
      <c r="K6393" t="s">
        <v>16</v>
      </c>
    </row>
    <row r="6394" spans="1:11" x14ac:dyDescent="0.25">
      <c r="A6394" t="s">
        <v>307</v>
      </c>
      <c r="B6394" t="s">
        <v>12</v>
      </c>
      <c r="C6394" t="s">
        <v>109</v>
      </c>
      <c r="D6394" t="s">
        <v>14</v>
      </c>
      <c r="E6394" t="s">
        <v>35</v>
      </c>
      <c r="F6394">
        <v>2019</v>
      </c>
      <c r="G6394">
        <v>36.860999999999997</v>
      </c>
      <c r="K6394" t="s">
        <v>16</v>
      </c>
    </row>
    <row r="6395" spans="1:11" x14ac:dyDescent="0.25">
      <c r="A6395" t="s">
        <v>307</v>
      </c>
      <c r="B6395" t="s">
        <v>12</v>
      </c>
      <c r="C6395" t="s">
        <v>109</v>
      </c>
      <c r="D6395" t="s">
        <v>14</v>
      </c>
      <c r="E6395" t="s">
        <v>36</v>
      </c>
      <c r="F6395">
        <v>2019</v>
      </c>
      <c r="G6395">
        <v>17.664999999999999</v>
      </c>
      <c r="K6395" t="s">
        <v>16</v>
      </c>
    </row>
    <row r="6396" spans="1:11" x14ac:dyDescent="0.25">
      <c r="A6396" t="s">
        <v>307</v>
      </c>
      <c r="B6396" t="s">
        <v>12</v>
      </c>
      <c r="C6396" t="s">
        <v>109</v>
      </c>
      <c r="D6396" t="s">
        <v>14</v>
      </c>
      <c r="E6396" t="s">
        <v>110</v>
      </c>
      <c r="F6396">
        <v>2019</v>
      </c>
      <c r="G6396">
        <v>53.207999999999998</v>
      </c>
      <c r="K6396" t="s">
        <v>16</v>
      </c>
    </row>
    <row r="6397" spans="1:11" x14ac:dyDescent="0.25">
      <c r="A6397" t="s">
        <v>307</v>
      </c>
      <c r="B6397" t="s">
        <v>12</v>
      </c>
      <c r="C6397" t="s">
        <v>109</v>
      </c>
      <c r="D6397" t="s">
        <v>14</v>
      </c>
      <c r="E6397" t="s">
        <v>81</v>
      </c>
      <c r="F6397">
        <v>2019</v>
      </c>
      <c r="G6397">
        <v>4.5970000000000004</v>
      </c>
      <c r="K6397" t="s">
        <v>16</v>
      </c>
    </row>
    <row r="6398" spans="1:11" x14ac:dyDescent="0.25">
      <c r="A6398" t="s">
        <v>307</v>
      </c>
      <c r="B6398" t="s">
        <v>12</v>
      </c>
      <c r="C6398" t="s">
        <v>109</v>
      </c>
      <c r="D6398" t="s">
        <v>14</v>
      </c>
      <c r="E6398" t="s">
        <v>37</v>
      </c>
      <c r="F6398">
        <v>2019</v>
      </c>
      <c r="G6398">
        <v>23.702999999999999</v>
      </c>
      <c r="K6398" t="s">
        <v>16</v>
      </c>
    </row>
    <row r="6399" spans="1:11" x14ac:dyDescent="0.25">
      <c r="A6399" t="s">
        <v>307</v>
      </c>
      <c r="B6399" t="s">
        <v>12</v>
      </c>
      <c r="C6399" t="s">
        <v>109</v>
      </c>
      <c r="D6399" t="s">
        <v>14</v>
      </c>
      <c r="E6399" t="s">
        <v>38</v>
      </c>
      <c r="F6399">
        <v>2019</v>
      </c>
      <c r="G6399">
        <v>5.931</v>
      </c>
      <c r="K6399" t="s">
        <v>16</v>
      </c>
    </row>
    <row r="6400" spans="1:11" x14ac:dyDescent="0.25">
      <c r="A6400" t="s">
        <v>307</v>
      </c>
      <c r="B6400" t="s">
        <v>12</v>
      </c>
      <c r="C6400" t="s">
        <v>109</v>
      </c>
      <c r="D6400" t="s">
        <v>14</v>
      </c>
      <c r="E6400" t="s">
        <v>82</v>
      </c>
      <c r="F6400">
        <v>2019</v>
      </c>
      <c r="G6400">
        <v>18.521999999999998</v>
      </c>
      <c r="K6400" t="s">
        <v>16</v>
      </c>
    </row>
    <row r="6401" spans="1:11" x14ac:dyDescent="0.25">
      <c r="A6401" t="s">
        <v>307</v>
      </c>
      <c r="B6401" t="s">
        <v>12</v>
      </c>
      <c r="C6401" t="s">
        <v>109</v>
      </c>
      <c r="D6401" t="s">
        <v>14</v>
      </c>
      <c r="E6401" t="s">
        <v>39</v>
      </c>
      <c r="F6401">
        <v>2019</v>
      </c>
      <c r="G6401">
        <v>38.265999999999998</v>
      </c>
      <c r="K6401" t="s">
        <v>16</v>
      </c>
    </row>
    <row r="6402" spans="1:11" x14ac:dyDescent="0.25">
      <c r="A6402" t="s">
        <v>307</v>
      </c>
      <c r="B6402" t="s">
        <v>12</v>
      </c>
      <c r="C6402" t="s">
        <v>109</v>
      </c>
      <c r="D6402" t="s">
        <v>14</v>
      </c>
      <c r="E6402" t="s">
        <v>83</v>
      </c>
      <c r="F6402">
        <v>2019</v>
      </c>
      <c r="G6402">
        <v>20.888999999999999</v>
      </c>
      <c r="K6402" t="s">
        <v>16</v>
      </c>
    </row>
    <row r="6403" spans="1:11" x14ac:dyDescent="0.25">
      <c r="A6403" t="s">
        <v>307</v>
      </c>
      <c r="B6403" t="s">
        <v>12</v>
      </c>
      <c r="C6403" t="s">
        <v>109</v>
      </c>
      <c r="D6403" t="s">
        <v>14</v>
      </c>
      <c r="E6403" t="s">
        <v>40</v>
      </c>
      <c r="F6403">
        <v>2019</v>
      </c>
      <c r="G6403">
        <v>0.35899999999999999</v>
      </c>
      <c r="H6403" t="s">
        <v>21</v>
      </c>
      <c r="K6403" t="s">
        <v>16</v>
      </c>
    </row>
    <row r="6404" spans="1:11" x14ac:dyDescent="0.25">
      <c r="A6404" t="s">
        <v>307</v>
      </c>
      <c r="B6404" t="s">
        <v>12</v>
      </c>
      <c r="C6404" t="s">
        <v>109</v>
      </c>
      <c r="D6404" t="s">
        <v>14</v>
      </c>
      <c r="E6404" t="s">
        <v>84</v>
      </c>
      <c r="F6404">
        <v>2019</v>
      </c>
      <c r="G6404">
        <v>24.106999999999999</v>
      </c>
      <c r="K6404" t="s">
        <v>16</v>
      </c>
    </row>
    <row r="6405" spans="1:11" x14ac:dyDescent="0.25">
      <c r="A6405" t="s">
        <v>307</v>
      </c>
      <c r="B6405" t="s">
        <v>12</v>
      </c>
      <c r="C6405" t="s">
        <v>109</v>
      </c>
      <c r="D6405" t="s">
        <v>14</v>
      </c>
      <c r="E6405" t="s">
        <v>85</v>
      </c>
      <c r="F6405">
        <v>2019</v>
      </c>
      <c r="H6405" t="s">
        <v>21</v>
      </c>
      <c r="K6405" t="s">
        <v>16</v>
      </c>
    </row>
    <row r="6406" spans="1:11" x14ac:dyDescent="0.25">
      <c r="A6406" t="s">
        <v>307</v>
      </c>
      <c r="B6406" t="s">
        <v>12</v>
      </c>
      <c r="C6406" t="s">
        <v>109</v>
      </c>
      <c r="D6406" t="s">
        <v>14</v>
      </c>
      <c r="E6406" t="s">
        <v>86</v>
      </c>
      <c r="F6406">
        <v>2019</v>
      </c>
      <c r="G6406">
        <v>62.753</v>
      </c>
      <c r="K6406" t="s">
        <v>16</v>
      </c>
    </row>
    <row r="6407" spans="1:11" x14ac:dyDescent="0.25">
      <c r="A6407" t="s">
        <v>307</v>
      </c>
      <c r="B6407" t="s">
        <v>12</v>
      </c>
      <c r="C6407" t="s">
        <v>109</v>
      </c>
      <c r="D6407" t="s">
        <v>14</v>
      </c>
      <c r="E6407" t="s">
        <v>41</v>
      </c>
      <c r="F6407">
        <v>2019</v>
      </c>
      <c r="G6407">
        <v>25.099</v>
      </c>
      <c r="K6407" t="s">
        <v>16</v>
      </c>
    </row>
    <row r="6408" spans="1:11" x14ac:dyDescent="0.25">
      <c r="A6408" t="s">
        <v>307</v>
      </c>
      <c r="B6408" t="s">
        <v>12</v>
      </c>
      <c r="C6408" t="s">
        <v>109</v>
      </c>
      <c r="D6408" t="s">
        <v>14</v>
      </c>
      <c r="E6408" t="s">
        <v>42</v>
      </c>
      <c r="F6408">
        <v>2019</v>
      </c>
      <c r="G6408">
        <v>51.052</v>
      </c>
      <c r="K6408" t="s">
        <v>16</v>
      </c>
    </row>
    <row r="6409" spans="1:11" x14ac:dyDescent="0.25">
      <c r="A6409" t="s">
        <v>307</v>
      </c>
      <c r="B6409" t="s">
        <v>12</v>
      </c>
      <c r="C6409" t="s">
        <v>109</v>
      </c>
      <c r="D6409" t="s">
        <v>14</v>
      </c>
      <c r="E6409" t="s">
        <v>87</v>
      </c>
      <c r="F6409">
        <v>2019</v>
      </c>
      <c r="G6409">
        <v>42.598999999999997</v>
      </c>
      <c r="K6409" t="s">
        <v>16</v>
      </c>
    </row>
    <row r="6410" spans="1:11" x14ac:dyDescent="0.25">
      <c r="A6410" t="s">
        <v>307</v>
      </c>
      <c r="B6410" t="s">
        <v>12</v>
      </c>
      <c r="C6410" t="s">
        <v>109</v>
      </c>
      <c r="D6410" t="s">
        <v>14</v>
      </c>
      <c r="E6410" t="s">
        <v>43</v>
      </c>
      <c r="F6410">
        <v>2019</v>
      </c>
      <c r="G6410">
        <v>70.049000000000007</v>
      </c>
      <c r="K6410" t="s">
        <v>16</v>
      </c>
    </row>
    <row r="6411" spans="1:11" x14ac:dyDescent="0.25">
      <c r="A6411" t="s">
        <v>307</v>
      </c>
      <c r="B6411" t="s">
        <v>12</v>
      </c>
      <c r="C6411" t="s">
        <v>109</v>
      </c>
      <c r="D6411" t="s">
        <v>14</v>
      </c>
      <c r="E6411" t="s">
        <v>44</v>
      </c>
      <c r="F6411">
        <v>2019</v>
      </c>
      <c r="G6411">
        <v>273.178</v>
      </c>
      <c r="K6411" t="s">
        <v>16</v>
      </c>
    </row>
    <row r="6412" spans="1:11" x14ac:dyDescent="0.25">
      <c r="A6412" t="s">
        <v>307</v>
      </c>
      <c r="B6412" t="s">
        <v>12</v>
      </c>
      <c r="C6412" t="s">
        <v>109</v>
      </c>
      <c r="D6412" t="s">
        <v>14</v>
      </c>
      <c r="E6412" t="s">
        <v>45</v>
      </c>
      <c r="F6412">
        <v>2019</v>
      </c>
      <c r="G6412">
        <v>102.71299999999999</v>
      </c>
      <c r="K6412" t="s">
        <v>16</v>
      </c>
    </row>
    <row r="6413" spans="1:11" x14ac:dyDescent="0.25">
      <c r="A6413" t="s">
        <v>307</v>
      </c>
      <c r="B6413" t="s">
        <v>12</v>
      </c>
      <c r="C6413" t="s">
        <v>109</v>
      </c>
      <c r="D6413" t="s">
        <v>14</v>
      </c>
      <c r="E6413" t="s">
        <v>46</v>
      </c>
      <c r="F6413">
        <v>2019</v>
      </c>
      <c r="G6413">
        <v>2.8580000000000001</v>
      </c>
      <c r="K6413" t="s">
        <v>16</v>
      </c>
    </row>
    <row r="6414" spans="1:11" x14ac:dyDescent="0.25">
      <c r="A6414" t="s">
        <v>307</v>
      </c>
      <c r="B6414" t="s">
        <v>12</v>
      </c>
      <c r="C6414" t="s">
        <v>109</v>
      </c>
      <c r="D6414" t="s">
        <v>14</v>
      </c>
      <c r="E6414" t="s">
        <v>88</v>
      </c>
      <c r="F6414">
        <v>2019</v>
      </c>
      <c r="G6414">
        <v>5.3570000000000002</v>
      </c>
      <c r="K6414" t="s">
        <v>16</v>
      </c>
    </row>
    <row r="6415" spans="1:11" x14ac:dyDescent="0.25">
      <c r="A6415" t="s">
        <v>307</v>
      </c>
      <c r="B6415" t="s">
        <v>12</v>
      </c>
      <c r="C6415" t="s">
        <v>109</v>
      </c>
      <c r="D6415" t="s">
        <v>14</v>
      </c>
      <c r="E6415" t="s">
        <v>89</v>
      </c>
      <c r="F6415">
        <v>2019</v>
      </c>
      <c r="G6415">
        <v>23.695</v>
      </c>
      <c r="K6415" t="s">
        <v>16</v>
      </c>
    </row>
    <row r="6416" spans="1:11" x14ac:dyDescent="0.25">
      <c r="A6416" t="s">
        <v>307</v>
      </c>
      <c r="B6416" t="s">
        <v>12</v>
      </c>
      <c r="C6416" t="s">
        <v>109</v>
      </c>
      <c r="D6416" t="s">
        <v>14</v>
      </c>
      <c r="E6416" t="s">
        <v>90</v>
      </c>
      <c r="F6416">
        <v>2019</v>
      </c>
      <c r="G6416">
        <v>22.367000000000001</v>
      </c>
      <c r="K6416" t="s">
        <v>16</v>
      </c>
    </row>
    <row r="6417" spans="1:11" x14ac:dyDescent="0.25">
      <c r="A6417" t="s">
        <v>307</v>
      </c>
      <c r="B6417" t="s">
        <v>12</v>
      </c>
      <c r="C6417" t="s">
        <v>109</v>
      </c>
      <c r="D6417" t="s">
        <v>14</v>
      </c>
      <c r="E6417" t="s">
        <v>47</v>
      </c>
      <c r="F6417">
        <v>2019</v>
      </c>
      <c r="G6417">
        <v>20.744</v>
      </c>
      <c r="K6417" t="s">
        <v>16</v>
      </c>
    </row>
    <row r="6418" spans="1:11" x14ac:dyDescent="0.25">
      <c r="A6418" t="s">
        <v>307</v>
      </c>
      <c r="B6418" t="s">
        <v>12</v>
      </c>
      <c r="C6418" t="s">
        <v>109</v>
      </c>
      <c r="D6418" t="s">
        <v>14</v>
      </c>
      <c r="E6418" t="s">
        <v>48</v>
      </c>
      <c r="F6418">
        <v>2019</v>
      </c>
      <c r="G6418">
        <v>84.466999999999999</v>
      </c>
      <c r="K6418" t="s">
        <v>16</v>
      </c>
    </row>
    <row r="6419" spans="1:11" x14ac:dyDescent="0.25">
      <c r="A6419" t="s">
        <v>307</v>
      </c>
      <c r="B6419" t="s">
        <v>12</v>
      </c>
      <c r="C6419" t="s">
        <v>109</v>
      </c>
      <c r="D6419" t="s">
        <v>14</v>
      </c>
      <c r="E6419" t="s">
        <v>49</v>
      </c>
      <c r="F6419">
        <v>2019</v>
      </c>
      <c r="G6419">
        <v>6.91</v>
      </c>
      <c r="K6419" t="s">
        <v>16</v>
      </c>
    </row>
    <row r="6420" spans="1:11" x14ac:dyDescent="0.25">
      <c r="A6420" t="s">
        <v>307</v>
      </c>
      <c r="B6420" t="s">
        <v>12</v>
      </c>
      <c r="C6420" t="s">
        <v>109</v>
      </c>
      <c r="D6420" t="s">
        <v>14</v>
      </c>
      <c r="E6420" t="s">
        <v>50</v>
      </c>
      <c r="F6420">
        <v>2019</v>
      </c>
      <c r="G6420">
        <v>2.1389999999999998</v>
      </c>
      <c r="K6420" t="s">
        <v>16</v>
      </c>
    </row>
    <row r="6421" spans="1:11" x14ac:dyDescent="0.25">
      <c r="A6421" t="s">
        <v>307</v>
      </c>
      <c r="B6421" t="s">
        <v>12</v>
      </c>
      <c r="C6421" t="s">
        <v>109</v>
      </c>
      <c r="D6421" t="s">
        <v>14</v>
      </c>
      <c r="E6421" t="s">
        <v>51</v>
      </c>
      <c r="F6421">
        <v>2019</v>
      </c>
      <c r="G6421">
        <v>9.1419999999999995</v>
      </c>
      <c r="K6421" t="s">
        <v>16</v>
      </c>
    </row>
    <row r="6422" spans="1:11" x14ac:dyDescent="0.25">
      <c r="A6422" t="s">
        <v>307</v>
      </c>
      <c r="B6422" t="s">
        <v>12</v>
      </c>
      <c r="C6422" t="s">
        <v>109</v>
      </c>
      <c r="D6422" t="s">
        <v>14</v>
      </c>
      <c r="E6422" t="s">
        <v>52</v>
      </c>
      <c r="F6422">
        <v>2019</v>
      </c>
      <c r="G6422">
        <v>23.774999999999999</v>
      </c>
      <c r="K6422" t="s">
        <v>16</v>
      </c>
    </row>
    <row r="6423" spans="1:11" x14ac:dyDescent="0.25">
      <c r="A6423" t="s">
        <v>307</v>
      </c>
      <c r="B6423" t="s">
        <v>12</v>
      </c>
      <c r="C6423" t="s">
        <v>109</v>
      </c>
      <c r="D6423" t="s">
        <v>14</v>
      </c>
      <c r="E6423" t="s">
        <v>91</v>
      </c>
      <c r="F6423">
        <v>2019</v>
      </c>
      <c r="G6423">
        <v>31.077999999999999</v>
      </c>
      <c r="K6423" t="s">
        <v>16</v>
      </c>
    </row>
    <row r="6424" spans="1:11" x14ac:dyDescent="0.25">
      <c r="A6424" t="s">
        <v>307</v>
      </c>
      <c r="B6424" t="s">
        <v>12</v>
      </c>
      <c r="C6424" t="s">
        <v>109</v>
      </c>
      <c r="D6424" t="s">
        <v>14</v>
      </c>
      <c r="E6424" t="s">
        <v>92</v>
      </c>
      <c r="F6424">
        <v>2019</v>
      </c>
      <c r="G6424">
        <v>5.3769999999999998</v>
      </c>
      <c r="K6424" t="s">
        <v>16</v>
      </c>
    </row>
    <row r="6425" spans="1:11" x14ac:dyDescent="0.25">
      <c r="A6425" t="s">
        <v>307</v>
      </c>
      <c r="B6425" t="s">
        <v>12</v>
      </c>
      <c r="C6425" t="s">
        <v>109</v>
      </c>
      <c r="D6425" t="s">
        <v>14</v>
      </c>
      <c r="E6425" t="s">
        <v>53</v>
      </c>
      <c r="F6425">
        <v>2019</v>
      </c>
      <c r="G6425">
        <v>31.295000000000002</v>
      </c>
      <c r="K6425" t="s">
        <v>16</v>
      </c>
    </row>
    <row r="6426" spans="1:11" x14ac:dyDescent="0.25">
      <c r="A6426" t="s">
        <v>307</v>
      </c>
      <c r="B6426" t="s">
        <v>12</v>
      </c>
      <c r="C6426" t="s">
        <v>109</v>
      </c>
      <c r="D6426" t="s">
        <v>14</v>
      </c>
      <c r="E6426" t="s">
        <v>93</v>
      </c>
      <c r="F6426">
        <v>2019</v>
      </c>
      <c r="G6426">
        <v>12.638999999999999</v>
      </c>
      <c r="K6426" t="s">
        <v>16</v>
      </c>
    </row>
    <row r="6427" spans="1:11" x14ac:dyDescent="0.25">
      <c r="A6427" t="s">
        <v>307</v>
      </c>
      <c r="B6427" t="s">
        <v>12</v>
      </c>
      <c r="C6427" t="s">
        <v>109</v>
      </c>
      <c r="D6427" t="s">
        <v>14</v>
      </c>
      <c r="E6427" t="s">
        <v>94</v>
      </c>
      <c r="F6427">
        <v>2019</v>
      </c>
      <c r="G6427">
        <v>2.7559999999999998</v>
      </c>
      <c r="K6427" t="s">
        <v>16</v>
      </c>
    </row>
    <row r="6428" spans="1:11" x14ac:dyDescent="0.25">
      <c r="A6428" t="s">
        <v>307</v>
      </c>
      <c r="B6428" t="s">
        <v>12</v>
      </c>
      <c r="C6428" t="s">
        <v>109</v>
      </c>
      <c r="D6428" t="s">
        <v>14</v>
      </c>
      <c r="E6428" t="s">
        <v>54</v>
      </c>
      <c r="F6428">
        <v>2019</v>
      </c>
      <c r="G6428">
        <v>4.9039999999999999</v>
      </c>
      <c r="K6428" t="s">
        <v>16</v>
      </c>
    </row>
    <row r="6429" spans="1:11" x14ac:dyDescent="0.25">
      <c r="A6429" t="s">
        <v>307</v>
      </c>
      <c r="B6429" t="s">
        <v>12</v>
      </c>
      <c r="C6429" t="s">
        <v>109</v>
      </c>
      <c r="D6429" t="s">
        <v>14</v>
      </c>
      <c r="E6429" t="s">
        <v>95</v>
      </c>
      <c r="F6429">
        <v>2019</v>
      </c>
      <c r="G6429">
        <v>31.641999999999999</v>
      </c>
      <c r="K6429" t="s">
        <v>16</v>
      </c>
    </row>
    <row r="6430" spans="1:11" x14ac:dyDescent="0.25">
      <c r="A6430" t="s">
        <v>307</v>
      </c>
      <c r="B6430" t="s">
        <v>12</v>
      </c>
      <c r="C6430" t="s">
        <v>109</v>
      </c>
      <c r="D6430" t="s">
        <v>14</v>
      </c>
      <c r="E6430" t="s">
        <v>96</v>
      </c>
      <c r="F6430">
        <v>2019</v>
      </c>
      <c r="G6430">
        <v>7.6950000000000003</v>
      </c>
      <c r="K6430" t="s">
        <v>16</v>
      </c>
    </row>
    <row r="6431" spans="1:11" x14ac:dyDescent="0.25">
      <c r="A6431" t="s">
        <v>307</v>
      </c>
      <c r="B6431" t="s">
        <v>12</v>
      </c>
      <c r="C6431" t="s">
        <v>109</v>
      </c>
      <c r="D6431" t="s">
        <v>14</v>
      </c>
      <c r="E6431" t="s">
        <v>97</v>
      </c>
      <c r="F6431">
        <v>2019</v>
      </c>
      <c r="G6431">
        <v>24.169</v>
      </c>
      <c r="K6431" t="s">
        <v>16</v>
      </c>
    </row>
    <row r="6432" spans="1:11" x14ac:dyDescent="0.25">
      <c r="A6432" t="s">
        <v>307</v>
      </c>
      <c r="B6432" t="s">
        <v>12</v>
      </c>
      <c r="C6432" t="s">
        <v>109</v>
      </c>
      <c r="D6432" t="s">
        <v>14</v>
      </c>
      <c r="E6432" t="s">
        <v>55</v>
      </c>
      <c r="F6432">
        <v>2019</v>
      </c>
      <c r="G6432">
        <v>8.8580000000000005</v>
      </c>
      <c r="K6432" t="s">
        <v>16</v>
      </c>
    </row>
    <row r="6433" spans="1:11" x14ac:dyDescent="0.25">
      <c r="A6433" t="s">
        <v>307</v>
      </c>
      <c r="B6433" t="s">
        <v>12</v>
      </c>
      <c r="C6433" t="s">
        <v>109</v>
      </c>
      <c r="D6433" t="s">
        <v>14</v>
      </c>
      <c r="E6433" t="s">
        <v>98</v>
      </c>
      <c r="F6433">
        <v>2019</v>
      </c>
      <c r="G6433">
        <v>8.6539999999999999</v>
      </c>
      <c r="K6433" t="s">
        <v>16</v>
      </c>
    </row>
    <row r="6434" spans="1:11" x14ac:dyDescent="0.25">
      <c r="A6434" t="s">
        <v>307</v>
      </c>
      <c r="B6434" t="s">
        <v>12</v>
      </c>
      <c r="C6434" t="s">
        <v>109</v>
      </c>
      <c r="D6434" t="s">
        <v>14</v>
      </c>
      <c r="E6434" t="s">
        <v>99</v>
      </c>
      <c r="F6434">
        <v>2019</v>
      </c>
      <c r="G6434">
        <v>9.1890000000000001</v>
      </c>
      <c r="K6434" t="s">
        <v>16</v>
      </c>
    </row>
    <row r="6435" spans="1:11" x14ac:dyDescent="0.25">
      <c r="A6435" t="s">
        <v>307</v>
      </c>
      <c r="B6435" t="s">
        <v>12</v>
      </c>
      <c r="C6435" t="s">
        <v>109</v>
      </c>
      <c r="D6435" t="s">
        <v>14</v>
      </c>
      <c r="E6435" t="s">
        <v>100</v>
      </c>
      <c r="F6435">
        <v>2019</v>
      </c>
      <c r="G6435">
        <v>5.0789999999999997</v>
      </c>
      <c r="K6435" t="s">
        <v>16</v>
      </c>
    </row>
    <row r="6436" spans="1:11" x14ac:dyDescent="0.25">
      <c r="A6436" t="s">
        <v>307</v>
      </c>
      <c r="B6436" t="s">
        <v>12</v>
      </c>
      <c r="C6436" t="s">
        <v>109</v>
      </c>
      <c r="D6436" t="s">
        <v>14</v>
      </c>
      <c r="E6436" t="s">
        <v>56</v>
      </c>
      <c r="F6436">
        <v>2019</v>
      </c>
      <c r="G6436">
        <v>0.97099999999999997</v>
      </c>
      <c r="H6436" t="s">
        <v>21</v>
      </c>
      <c r="K6436" t="s">
        <v>16</v>
      </c>
    </row>
    <row r="6437" spans="1:11" x14ac:dyDescent="0.25">
      <c r="A6437" t="s">
        <v>307</v>
      </c>
      <c r="B6437" t="s">
        <v>12</v>
      </c>
      <c r="C6437" t="s">
        <v>109</v>
      </c>
      <c r="D6437" t="s">
        <v>14</v>
      </c>
      <c r="E6437" t="s">
        <v>101</v>
      </c>
      <c r="F6437">
        <v>2019</v>
      </c>
      <c r="G6437">
        <v>1.91</v>
      </c>
      <c r="K6437" t="s">
        <v>16</v>
      </c>
    </row>
    <row r="6438" spans="1:11" x14ac:dyDescent="0.25">
      <c r="A6438" t="s">
        <v>307</v>
      </c>
      <c r="B6438" t="s">
        <v>12</v>
      </c>
      <c r="C6438" t="s">
        <v>109</v>
      </c>
      <c r="D6438" t="s">
        <v>14</v>
      </c>
      <c r="E6438" t="s">
        <v>102</v>
      </c>
      <c r="F6438">
        <v>2019</v>
      </c>
      <c r="G6438">
        <v>4.0410000000000004</v>
      </c>
      <c r="K6438" t="s">
        <v>16</v>
      </c>
    </row>
    <row r="6439" spans="1:11" x14ac:dyDescent="0.25">
      <c r="A6439" t="s">
        <v>307</v>
      </c>
      <c r="B6439" t="s">
        <v>12</v>
      </c>
      <c r="C6439" t="s">
        <v>109</v>
      </c>
      <c r="D6439" t="s">
        <v>14</v>
      </c>
      <c r="E6439" t="s">
        <v>57</v>
      </c>
      <c r="F6439">
        <v>2019</v>
      </c>
      <c r="G6439">
        <v>13.427</v>
      </c>
      <c r="K6439" t="s">
        <v>16</v>
      </c>
    </row>
    <row r="6440" spans="1:11" x14ac:dyDescent="0.25">
      <c r="A6440" t="s">
        <v>307</v>
      </c>
      <c r="B6440" t="s">
        <v>12</v>
      </c>
      <c r="C6440" t="s">
        <v>109</v>
      </c>
      <c r="D6440" t="s">
        <v>14</v>
      </c>
      <c r="E6440" t="s">
        <v>103</v>
      </c>
      <c r="F6440">
        <v>2019</v>
      </c>
      <c r="G6440">
        <v>26.234000000000002</v>
      </c>
      <c r="K6440" t="s">
        <v>16</v>
      </c>
    </row>
    <row r="6441" spans="1:11" x14ac:dyDescent="0.25">
      <c r="A6441" t="s">
        <v>307</v>
      </c>
      <c r="B6441" t="s">
        <v>12</v>
      </c>
      <c r="C6441" t="s">
        <v>109</v>
      </c>
      <c r="D6441" t="s">
        <v>14</v>
      </c>
      <c r="E6441" t="s">
        <v>58</v>
      </c>
      <c r="F6441">
        <v>2019</v>
      </c>
      <c r="G6441">
        <v>6.5659999999999998</v>
      </c>
      <c r="K6441" t="s">
        <v>16</v>
      </c>
    </row>
    <row r="6442" spans="1:11" x14ac:dyDescent="0.25">
      <c r="A6442" t="s">
        <v>307</v>
      </c>
      <c r="B6442" t="s">
        <v>12</v>
      </c>
      <c r="C6442" t="s">
        <v>109</v>
      </c>
      <c r="D6442" t="s">
        <v>14</v>
      </c>
      <c r="E6442" t="s">
        <v>59</v>
      </c>
      <c r="F6442">
        <v>2019</v>
      </c>
      <c r="G6442">
        <v>152.256</v>
      </c>
      <c r="K6442" t="s">
        <v>16</v>
      </c>
    </row>
    <row r="6443" spans="1:11" x14ac:dyDescent="0.25">
      <c r="A6443" t="s">
        <v>307</v>
      </c>
      <c r="B6443" t="s">
        <v>12</v>
      </c>
      <c r="C6443" t="s">
        <v>109</v>
      </c>
      <c r="D6443" t="s">
        <v>14</v>
      </c>
      <c r="E6443" t="s">
        <v>60</v>
      </c>
      <c r="F6443">
        <v>2019</v>
      </c>
      <c r="G6443">
        <v>183.00700000000001</v>
      </c>
      <c r="K6443" t="s">
        <v>16</v>
      </c>
    </row>
    <row r="6444" spans="1:11" x14ac:dyDescent="0.25">
      <c r="A6444" t="s">
        <v>307</v>
      </c>
      <c r="B6444" t="s">
        <v>12</v>
      </c>
      <c r="C6444" t="s">
        <v>109</v>
      </c>
      <c r="D6444" t="s">
        <v>14</v>
      </c>
      <c r="E6444" t="s">
        <v>61</v>
      </c>
      <c r="F6444">
        <v>2019</v>
      </c>
      <c r="G6444">
        <v>134.072</v>
      </c>
      <c r="K6444" t="s">
        <v>16</v>
      </c>
    </row>
    <row r="6445" spans="1:11" x14ac:dyDescent="0.25">
      <c r="A6445" t="s">
        <v>307</v>
      </c>
      <c r="B6445" t="s">
        <v>12</v>
      </c>
      <c r="C6445" t="s">
        <v>109</v>
      </c>
      <c r="D6445" t="s">
        <v>14</v>
      </c>
      <c r="E6445" t="s">
        <v>62</v>
      </c>
      <c r="F6445">
        <v>2019</v>
      </c>
      <c r="G6445">
        <v>16.997</v>
      </c>
      <c r="K6445" t="s">
        <v>16</v>
      </c>
    </row>
    <row r="6446" spans="1:11" x14ac:dyDescent="0.25">
      <c r="A6446" t="s">
        <v>307</v>
      </c>
      <c r="B6446" t="s">
        <v>12</v>
      </c>
      <c r="C6446" t="s">
        <v>109</v>
      </c>
      <c r="D6446" t="s">
        <v>14</v>
      </c>
      <c r="E6446" t="s">
        <v>104</v>
      </c>
      <c r="F6446">
        <v>2019</v>
      </c>
      <c r="G6446">
        <v>7.72</v>
      </c>
      <c r="K6446" t="s">
        <v>16</v>
      </c>
    </row>
    <row r="6447" spans="1:11" x14ac:dyDescent="0.25">
      <c r="A6447" t="s">
        <v>307</v>
      </c>
      <c r="B6447" t="s">
        <v>12</v>
      </c>
      <c r="C6447" t="s">
        <v>109</v>
      </c>
      <c r="D6447" t="s">
        <v>14</v>
      </c>
      <c r="E6447" t="s">
        <v>105</v>
      </c>
      <c r="F6447">
        <v>2019</v>
      </c>
      <c r="G6447">
        <v>14.484999999999999</v>
      </c>
      <c r="K6447" t="s">
        <v>16</v>
      </c>
    </row>
    <row r="6448" spans="1:11" x14ac:dyDescent="0.25">
      <c r="A6448" t="s">
        <v>307</v>
      </c>
      <c r="B6448" t="s">
        <v>12</v>
      </c>
      <c r="C6448" t="s">
        <v>109</v>
      </c>
      <c r="D6448" t="s">
        <v>14</v>
      </c>
      <c r="E6448" t="s">
        <v>63</v>
      </c>
      <c r="F6448">
        <v>2019</v>
      </c>
      <c r="G6448">
        <v>6.0919999999999996</v>
      </c>
      <c r="K6448" t="s">
        <v>16</v>
      </c>
    </row>
    <row r="6449" spans="1:11" x14ac:dyDescent="0.25">
      <c r="A6449" t="s">
        <v>307</v>
      </c>
      <c r="B6449" t="s">
        <v>12</v>
      </c>
      <c r="C6449" t="s">
        <v>109</v>
      </c>
      <c r="D6449" t="s">
        <v>14</v>
      </c>
      <c r="E6449" t="s">
        <v>106</v>
      </c>
      <c r="F6449">
        <v>2019</v>
      </c>
      <c r="G6449">
        <v>10.445</v>
      </c>
      <c r="K6449" t="s">
        <v>16</v>
      </c>
    </row>
    <row r="6450" spans="1:11" x14ac:dyDescent="0.25">
      <c r="A6450" t="s">
        <v>307</v>
      </c>
      <c r="B6450" t="s">
        <v>12</v>
      </c>
      <c r="C6450" t="s">
        <v>109</v>
      </c>
      <c r="D6450" t="s">
        <v>14</v>
      </c>
      <c r="E6450" t="s">
        <v>64</v>
      </c>
      <c r="F6450">
        <v>2019</v>
      </c>
      <c r="G6450">
        <v>16.571999999999999</v>
      </c>
      <c r="K6450" t="s">
        <v>16</v>
      </c>
    </row>
    <row r="6451" spans="1:11" x14ac:dyDescent="0.25">
      <c r="A6451" t="s">
        <v>307</v>
      </c>
      <c r="B6451" t="s">
        <v>12</v>
      </c>
      <c r="C6451" t="s">
        <v>109</v>
      </c>
      <c r="D6451" t="s">
        <v>14</v>
      </c>
      <c r="E6451" t="s">
        <v>65</v>
      </c>
      <c r="F6451">
        <v>2019</v>
      </c>
      <c r="G6451">
        <v>10.733000000000001</v>
      </c>
      <c r="K6451" t="s">
        <v>16</v>
      </c>
    </row>
    <row r="6452" spans="1:11" x14ac:dyDescent="0.25">
      <c r="A6452" t="s">
        <v>307</v>
      </c>
      <c r="B6452" t="s">
        <v>12</v>
      </c>
      <c r="C6452" t="s">
        <v>109</v>
      </c>
      <c r="D6452" t="s">
        <v>14</v>
      </c>
      <c r="E6452" t="s">
        <v>66</v>
      </c>
      <c r="F6452">
        <v>2019</v>
      </c>
      <c r="G6452">
        <v>10.821</v>
      </c>
      <c r="K6452" t="s">
        <v>16</v>
      </c>
    </row>
    <row r="6453" spans="1:11" x14ac:dyDescent="0.25">
      <c r="A6453" t="s">
        <v>307</v>
      </c>
      <c r="B6453" t="s">
        <v>12</v>
      </c>
      <c r="C6453" t="s">
        <v>109</v>
      </c>
      <c r="D6453" t="s">
        <v>14</v>
      </c>
      <c r="E6453" t="s">
        <v>67</v>
      </c>
      <c r="F6453">
        <v>2019</v>
      </c>
      <c r="G6453">
        <v>29.12</v>
      </c>
      <c r="K6453" t="s">
        <v>16</v>
      </c>
    </row>
    <row r="6454" spans="1:11" x14ac:dyDescent="0.25">
      <c r="A6454" t="s">
        <v>307</v>
      </c>
      <c r="B6454" t="s">
        <v>12</v>
      </c>
      <c r="C6454" t="s">
        <v>109</v>
      </c>
      <c r="D6454" t="s">
        <v>14</v>
      </c>
      <c r="E6454" t="s">
        <v>68</v>
      </c>
      <c r="F6454">
        <v>2019</v>
      </c>
      <c r="G6454">
        <v>12.17</v>
      </c>
      <c r="K6454" t="s">
        <v>16</v>
      </c>
    </row>
    <row r="6455" spans="1:11" x14ac:dyDescent="0.25">
      <c r="A6455" t="s">
        <v>307</v>
      </c>
      <c r="B6455" t="s">
        <v>12</v>
      </c>
      <c r="C6455" t="s">
        <v>109</v>
      </c>
      <c r="D6455" t="s">
        <v>14</v>
      </c>
      <c r="E6455" t="s">
        <v>107</v>
      </c>
      <c r="F6455">
        <v>2019</v>
      </c>
      <c r="G6455">
        <v>119.985</v>
      </c>
      <c r="K6455" t="s">
        <v>16</v>
      </c>
    </row>
    <row r="6456" spans="1:11" x14ac:dyDescent="0.25">
      <c r="A6456" t="s">
        <v>307</v>
      </c>
      <c r="B6456" t="s">
        <v>12</v>
      </c>
      <c r="C6456" t="s">
        <v>109</v>
      </c>
      <c r="D6456" t="s">
        <v>14</v>
      </c>
      <c r="E6456" t="s">
        <v>69</v>
      </c>
      <c r="F6456">
        <v>2019</v>
      </c>
      <c r="G6456">
        <v>0.85699999999999998</v>
      </c>
      <c r="H6456" t="s">
        <v>21</v>
      </c>
      <c r="K6456" t="s">
        <v>16</v>
      </c>
    </row>
    <row r="6457" spans="1:11" x14ac:dyDescent="0.25">
      <c r="A6457" t="s">
        <v>308</v>
      </c>
      <c r="B6457" t="s">
        <v>12</v>
      </c>
      <c r="C6457" t="s">
        <v>309</v>
      </c>
      <c r="D6457" t="s">
        <v>14</v>
      </c>
      <c r="E6457" t="s">
        <v>15</v>
      </c>
      <c r="F6457">
        <v>2016</v>
      </c>
      <c r="G6457">
        <v>189.68100000000001</v>
      </c>
      <c r="K6457" t="s">
        <v>16</v>
      </c>
    </row>
    <row r="6458" spans="1:11" x14ac:dyDescent="0.25">
      <c r="A6458" t="s">
        <v>308</v>
      </c>
      <c r="B6458" t="s">
        <v>12</v>
      </c>
      <c r="C6458" t="s">
        <v>309</v>
      </c>
      <c r="D6458" t="s">
        <v>14</v>
      </c>
      <c r="E6458" t="s">
        <v>17</v>
      </c>
      <c r="F6458">
        <v>2016</v>
      </c>
      <c r="G6458">
        <v>12.23</v>
      </c>
      <c r="K6458" t="s">
        <v>16</v>
      </c>
    </row>
    <row r="6459" spans="1:11" x14ac:dyDescent="0.25">
      <c r="A6459" t="s">
        <v>308</v>
      </c>
      <c r="B6459" t="s">
        <v>12</v>
      </c>
      <c r="C6459" t="s">
        <v>309</v>
      </c>
      <c r="D6459" t="s">
        <v>14</v>
      </c>
      <c r="E6459" t="s">
        <v>73</v>
      </c>
      <c r="F6459">
        <v>2016</v>
      </c>
      <c r="H6459" t="s">
        <v>21</v>
      </c>
      <c r="K6459" t="s">
        <v>16</v>
      </c>
    </row>
    <row r="6460" spans="1:11" x14ac:dyDescent="0.25">
      <c r="A6460" t="s">
        <v>308</v>
      </c>
      <c r="B6460" t="s">
        <v>12</v>
      </c>
      <c r="C6460" t="s">
        <v>309</v>
      </c>
      <c r="D6460" t="s">
        <v>14</v>
      </c>
      <c r="E6460" t="s">
        <v>18</v>
      </c>
      <c r="F6460">
        <v>2016</v>
      </c>
      <c r="G6460">
        <v>1.758</v>
      </c>
      <c r="K6460" t="s">
        <v>16</v>
      </c>
    </row>
    <row r="6461" spans="1:11" x14ac:dyDescent="0.25">
      <c r="A6461" t="s">
        <v>308</v>
      </c>
      <c r="B6461" t="s">
        <v>12</v>
      </c>
      <c r="C6461" t="s">
        <v>309</v>
      </c>
      <c r="D6461" t="s">
        <v>14</v>
      </c>
      <c r="E6461" t="s">
        <v>74</v>
      </c>
      <c r="F6461">
        <v>2016</v>
      </c>
      <c r="G6461">
        <v>0.88600000000000001</v>
      </c>
      <c r="H6461" t="s">
        <v>21</v>
      </c>
      <c r="K6461" t="s">
        <v>16</v>
      </c>
    </row>
    <row r="6462" spans="1:11" x14ac:dyDescent="0.25">
      <c r="A6462" t="s">
        <v>308</v>
      </c>
      <c r="B6462" t="s">
        <v>12</v>
      </c>
      <c r="C6462" t="s">
        <v>309</v>
      </c>
      <c r="D6462" t="s">
        <v>14</v>
      </c>
      <c r="E6462" t="s">
        <v>22</v>
      </c>
      <c r="F6462">
        <v>2016</v>
      </c>
      <c r="G6462">
        <v>3.5329999999999999</v>
      </c>
      <c r="K6462" t="s">
        <v>16</v>
      </c>
    </row>
    <row r="6463" spans="1:11" x14ac:dyDescent="0.25">
      <c r="A6463" t="s">
        <v>308</v>
      </c>
      <c r="B6463" t="s">
        <v>12</v>
      </c>
      <c r="C6463" t="s">
        <v>309</v>
      </c>
      <c r="D6463" t="s">
        <v>14</v>
      </c>
      <c r="E6463" t="s">
        <v>75</v>
      </c>
      <c r="F6463">
        <v>2016</v>
      </c>
      <c r="G6463">
        <v>1.218</v>
      </c>
      <c r="K6463" t="s">
        <v>16</v>
      </c>
    </row>
    <row r="6464" spans="1:11" x14ac:dyDescent="0.25">
      <c r="A6464" t="s">
        <v>308</v>
      </c>
      <c r="B6464" t="s">
        <v>12</v>
      </c>
      <c r="C6464" t="s">
        <v>309</v>
      </c>
      <c r="D6464" t="s">
        <v>14</v>
      </c>
      <c r="E6464" t="s">
        <v>23</v>
      </c>
      <c r="F6464">
        <v>2016</v>
      </c>
      <c r="G6464">
        <v>8.5960000000000001</v>
      </c>
      <c r="K6464" t="s">
        <v>16</v>
      </c>
    </row>
    <row r="6465" spans="1:11" x14ac:dyDescent="0.25">
      <c r="A6465" t="s">
        <v>308</v>
      </c>
      <c r="B6465" t="s">
        <v>12</v>
      </c>
      <c r="C6465" t="s">
        <v>309</v>
      </c>
      <c r="D6465" t="s">
        <v>14</v>
      </c>
      <c r="E6465" t="s">
        <v>76</v>
      </c>
      <c r="F6465">
        <v>2016</v>
      </c>
      <c r="G6465">
        <v>1.2729999999999999</v>
      </c>
      <c r="K6465" t="s">
        <v>16</v>
      </c>
    </row>
    <row r="6466" spans="1:11" x14ac:dyDescent="0.25">
      <c r="A6466" t="s">
        <v>308</v>
      </c>
      <c r="B6466" t="s">
        <v>12</v>
      </c>
      <c r="C6466" t="s">
        <v>309</v>
      </c>
      <c r="D6466" t="s">
        <v>14</v>
      </c>
      <c r="E6466" t="s">
        <v>25</v>
      </c>
      <c r="F6466">
        <v>2016</v>
      </c>
      <c r="H6466" t="s">
        <v>21</v>
      </c>
      <c r="K6466" t="s">
        <v>16</v>
      </c>
    </row>
    <row r="6467" spans="1:11" x14ac:dyDescent="0.25">
      <c r="A6467" t="s">
        <v>308</v>
      </c>
      <c r="B6467" t="s">
        <v>12</v>
      </c>
      <c r="C6467" t="s">
        <v>309</v>
      </c>
      <c r="D6467" t="s">
        <v>14</v>
      </c>
      <c r="E6467" t="s">
        <v>26</v>
      </c>
      <c r="F6467">
        <v>2016</v>
      </c>
      <c r="G6467">
        <v>0.44400000000000001</v>
      </c>
      <c r="H6467" t="s">
        <v>21</v>
      </c>
      <c r="K6467" t="s">
        <v>16</v>
      </c>
    </row>
    <row r="6468" spans="1:11" x14ac:dyDescent="0.25">
      <c r="A6468" t="s">
        <v>308</v>
      </c>
      <c r="B6468" t="s">
        <v>12</v>
      </c>
      <c r="C6468" t="s">
        <v>309</v>
      </c>
      <c r="D6468" t="s">
        <v>14</v>
      </c>
      <c r="E6468" t="s">
        <v>28</v>
      </c>
      <c r="F6468">
        <v>2016</v>
      </c>
      <c r="G6468">
        <v>2.21</v>
      </c>
      <c r="K6468" t="s">
        <v>16</v>
      </c>
    </row>
    <row r="6469" spans="1:11" x14ac:dyDescent="0.25">
      <c r="A6469" t="s">
        <v>308</v>
      </c>
      <c r="B6469" t="s">
        <v>12</v>
      </c>
      <c r="C6469" t="s">
        <v>309</v>
      </c>
      <c r="D6469" t="s">
        <v>14</v>
      </c>
      <c r="E6469" t="s">
        <v>29</v>
      </c>
      <c r="F6469">
        <v>2016</v>
      </c>
      <c r="H6469" t="s">
        <v>21</v>
      </c>
      <c r="K6469" t="s">
        <v>16</v>
      </c>
    </row>
    <row r="6470" spans="1:11" x14ac:dyDescent="0.25">
      <c r="A6470" t="s">
        <v>308</v>
      </c>
      <c r="B6470" t="s">
        <v>12</v>
      </c>
      <c r="C6470" t="s">
        <v>309</v>
      </c>
      <c r="D6470" t="s">
        <v>14</v>
      </c>
      <c r="E6470" t="s">
        <v>77</v>
      </c>
      <c r="F6470">
        <v>2016</v>
      </c>
      <c r="G6470">
        <v>0.46899999999999997</v>
      </c>
      <c r="H6470" t="s">
        <v>21</v>
      </c>
      <c r="K6470" t="s">
        <v>16</v>
      </c>
    </row>
    <row r="6471" spans="1:11" x14ac:dyDescent="0.25">
      <c r="A6471" t="s">
        <v>308</v>
      </c>
      <c r="B6471" t="s">
        <v>12</v>
      </c>
      <c r="C6471" t="s">
        <v>309</v>
      </c>
      <c r="D6471" t="s">
        <v>14</v>
      </c>
      <c r="E6471" t="s">
        <v>30</v>
      </c>
      <c r="F6471">
        <v>2016</v>
      </c>
      <c r="G6471">
        <v>0.36299999999999999</v>
      </c>
      <c r="H6471" t="s">
        <v>21</v>
      </c>
      <c r="K6471" t="s">
        <v>16</v>
      </c>
    </row>
    <row r="6472" spans="1:11" x14ac:dyDescent="0.25">
      <c r="A6472" t="s">
        <v>308</v>
      </c>
      <c r="B6472" t="s">
        <v>12</v>
      </c>
      <c r="C6472" t="s">
        <v>309</v>
      </c>
      <c r="D6472" t="s">
        <v>14</v>
      </c>
      <c r="E6472" t="s">
        <v>31</v>
      </c>
      <c r="F6472">
        <v>2016</v>
      </c>
      <c r="G6472">
        <v>0.61399999999999999</v>
      </c>
      <c r="H6472" t="s">
        <v>21</v>
      </c>
      <c r="K6472" t="s">
        <v>16</v>
      </c>
    </row>
    <row r="6473" spans="1:11" x14ac:dyDescent="0.25">
      <c r="A6473" t="s">
        <v>308</v>
      </c>
      <c r="B6473" t="s">
        <v>12</v>
      </c>
      <c r="C6473" t="s">
        <v>309</v>
      </c>
      <c r="D6473" t="s">
        <v>14</v>
      </c>
      <c r="E6473" t="s">
        <v>78</v>
      </c>
      <c r="F6473">
        <v>2016</v>
      </c>
      <c r="G6473">
        <v>0.34100000000000003</v>
      </c>
      <c r="H6473" t="s">
        <v>21</v>
      </c>
      <c r="K6473" t="s">
        <v>16</v>
      </c>
    </row>
    <row r="6474" spans="1:11" x14ac:dyDescent="0.25">
      <c r="A6474" t="s">
        <v>308</v>
      </c>
      <c r="B6474" t="s">
        <v>12</v>
      </c>
      <c r="C6474" t="s">
        <v>309</v>
      </c>
      <c r="D6474" t="s">
        <v>14</v>
      </c>
      <c r="E6474" t="s">
        <v>79</v>
      </c>
      <c r="F6474">
        <v>2016</v>
      </c>
      <c r="G6474">
        <v>0.88400000000000001</v>
      </c>
      <c r="H6474" t="s">
        <v>21</v>
      </c>
      <c r="K6474" t="s">
        <v>16</v>
      </c>
    </row>
    <row r="6475" spans="1:11" x14ac:dyDescent="0.25">
      <c r="A6475" t="s">
        <v>308</v>
      </c>
      <c r="B6475" t="s">
        <v>12</v>
      </c>
      <c r="C6475" t="s">
        <v>309</v>
      </c>
      <c r="D6475" t="s">
        <v>14</v>
      </c>
      <c r="E6475" t="s">
        <v>32</v>
      </c>
      <c r="F6475">
        <v>2016</v>
      </c>
      <c r="G6475">
        <v>1.4390000000000001</v>
      </c>
      <c r="K6475" t="s">
        <v>16</v>
      </c>
    </row>
    <row r="6476" spans="1:11" x14ac:dyDescent="0.25">
      <c r="A6476" t="s">
        <v>308</v>
      </c>
      <c r="B6476" t="s">
        <v>12</v>
      </c>
      <c r="C6476" t="s">
        <v>309</v>
      </c>
      <c r="D6476" t="s">
        <v>14</v>
      </c>
      <c r="E6476" t="s">
        <v>33</v>
      </c>
      <c r="F6476">
        <v>2016</v>
      </c>
      <c r="G6476">
        <v>1.302</v>
      </c>
      <c r="K6476" t="s">
        <v>16</v>
      </c>
    </row>
    <row r="6477" spans="1:11" x14ac:dyDescent="0.25">
      <c r="A6477" t="s">
        <v>308</v>
      </c>
      <c r="B6477" t="s">
        <v>12</v>
      </c>
      <c r="C6477" t="s">
        <v>309</v>
      </c>
      <c r="D6477" t="s">
        <v>14</v>
      </c>
      <c r="E6477" t="s">
        <v>34</v>
      </c>
      <c r="F6477">
        <v>2016</v>
      </c>
      <c r="G6477">
        <v>1.077</v>
      </c>
      <c r="K6477" t="s">
        <v>16</v>
      </c>
    </row>
    <row r="6478" spans="1:11" x14ac:dyDescent="0.25">
      <c r="A6478" t="s">
        <v>308</v>
      </c>
      <c r="B6478" t="s">
        <v>12</v>
      </c>
      <c r="C6478" t="s">
        <v>309</v>
      </c>
      <c r="D6478" t="s">
        <v>14</v>
      </c>
      <c r="E6478" t="s">
        <v>80</v>
      </c>
      <c r="F6478">
        <v>2016</v>
      </c>
      <c r="H6478" t="s">
        <v>21</v>
      </c>
      <c r="K6478" t="s">
        <v>16</v>
      </c>
    </row>
    <row r="6479" spans="1:11" x14ac:dyDescent="0.25">
      <c r="A6479" t="s">
        <v>308</v>
      </c>
      <c r="B6479" t="s">
        <v>12</v>
      </c>
      <c r="C6479" t="s">
        <v>309</v>
      </c>
      <c r="D6479" t="s">
        <v>14</v>
      </c>
      <c r="E6479" t="s">
        <v>35</v>
      </c>
      <c r="F6479">
        <v>2016</v>
      </c>
      <c r="G6479">
        <v>0.76700000000000002</v>
      </c>
      <c r="H6479" t="s">
        <v>21</v>
      </c>
      <c r="K6479" t="s">
        <v>16</v>
      </c>
    </row>
    <row r="6480" spans="1:11" x14ac:dyDescent="0.25">
      <c r="A6480" t="s">
        <v>308</v>
      </c>
      <c r="B6480" t="s">
        <v>12</v>
      </c>
      <c r="C6480" t="s">
        <v>309</v>
      </c>
      <c r="D6480" t="s">
        <v>14</v>
      </c>
      <c r="E6480" t="s">
        <v>36</v>
      </c>
      <c r="F6480">
        <v>2016</v>
      </c>
      <c r="H6480" t="s">
        <v>21</v>
      </c>
      <c r="K6480" t="s">
        <v>16</v>
      </c>
    </row>
    <row r="6481" spans="1:11" x14ac:dyDescent="0.25">
      <c r="A6481" t="s">
        <v>308</v>
      </c>
      <c r="B6481" t="s">
        <v>12</v>
      </c>
      <c r="C6481" t="s">
        <v>309</v>
      </c>
      <c r="D6481" t="s">
        <v>14</v>
      </c>
      <c r="E6481" t="s">
        <v>110</v>
      </c>
      <c r="F6481">
        <v>2016</v>
      </c>
      <c r="H6481" t="s">
        <v>21</v>
      </c>
      <c r="K6481" t="s">
        <v>16</v>
      </c>
    </row>
    <row r="6482" spans="1:11" x14ac:dyDescent="0.25">
      <c r="A6482" t="s">
        <v>308</v>
      </c>
      <c r="B6482" t="s">
        <v>12</v>
      </c>
      <c r="C6482" t="s">
        <v>309</v>
      </c>
      <c r="D6482" t="s">
        <v>14</v>
      </c>
      <c r="E6482" t="s">
        <v>81</v>
      </c>
      <c r="F6482">
        <v>2016</v>
      </c>
      <c r="G6482">
        <v>0.83099999999999996</v>
      </c>
      <c r="H6482" t="s">
        <v>21</v>
      </c>
      <c r="K6482" t="s">
        <v>16</v>
      </c>
    </row>
    <row r="6483" spans="1:11" x14ac:dyDescent="0.25">
      <c r="A6483" t="s">
        <v>308</v>
      </c>
      <c r="B6483" t="s">
        <v>12</v>
      </c>
      <c r="C6483" t="s">
        <v>309</v>
      </c>
      <c r="D6483" t="s">
        <v>14</v>
      </c>
      <c r="E6483" t="s">
        <v>37</v>
      </c>
      <c r="F6483">
        <v>2016</v>
      </c>
      <c r="G6483">
        <v>0.58699999999999997</v>
      </c>
      <c r="H6483" t="s">
        <v>21</v>
      </c>
      <c r="K6483" t="s">
        <v>16</v>
      </c>
    </row>
    <row r="6484" spans="1:11" x14ac:dyDescent="0.25">
      <c r="A6484" t="s">
        <v>308</v>
      </c>
      <c r="B6484" t="s">
        <v>12</v>
      </c>
      <c r="C6484" t="s">
        <v>309</v>
      </c>
      <c r="D6484" t="s">
        <v>14</v>
      </c>
      <c r="E6484" t="s">
        <v>38</v>
      </c>
      <c r="F6484">
        <v>2016</v>
      </c>
      <c r="G6484">
        <v>0.44</v>
      </c>
      <c r="H6484" t="s">
        <v>21</v>
      </c>
      <c r="K6484" t="s">
        <v>16</v>
      </c>
    </row>
    <row r="6485" spans="1:11" x14ac:dyDescent="0.25">
      <c r="A6485" t="s">
        <v>308</v>
      </c>
      <c r="B6485" t="s">
        <v>12</v>
      </c>
      <c r="C6485" t="s">
        <v>309</v>
      </c>
      <c r="D6485" t="s">
        <v>14</v>
      </c>
      <c r="E6485" t="s">
        <v>82</v>
      </c>
      <c r="F6485">
        <v>2016</v>
      </c>
      <c r="G6485">
        <v>1.4630000000000001</v>
      </c>
      <c r="K6485" t="s">
        <v>16</v>
      </c>
    </row>
    <row r="6486" spans="1:11" x14ac:dyDescent="0.25">
      <c r="A6486" t="s">
        <v>308</v>
      </c>
      <c r="B6486" t="s">
        <v>12</v>
      </c>
      <c r="C6486" t="s">
        <v>309</v>
      </c>
      <c r="D6486" t="s">
        <v>14</v>
      </c>
      <c r="E6486" t="s">
        <v>39</v>
      </c>
      <c r="F6486">
        <v>2016</v>
      </c>
      <c r="G6486">
        <v>0.877</v>
      </c>
      <c r="H6486" t="s">
        <v>21</v>
      </c>
      <c r="K6486" t="s">
        <v>16</v>
      </c>
    </row>
    <row r="6487" spans="1:11" x14ac:dyDescent="0.25">
      <c r="A6487" t="s">
        <v>308</v>
      </c>
      <c r="B6487" t="s">
        <v>12</v>
      </c>
      <c r="C6487" t="s">
        <v>309</v>
      </c>
      <c r="D6487" t="s">
        <v>14</v>
      </c>
      <c r="E6487" t="s">
        <v>83</v>
      </c>
      <c r="F6487">
        <v>2016</v>
      </c>
      <c r="G6487">
        <v>0.53200000000000003</v>
      </c>
      <c r="H6487" t="s">
        <v>21</v>
      </c>
      <c r="K6487" t="s">
        <v>16</v>
      </c>
    </row>
    <row r="6488" spans="1:11" x14ac:dyDescent="0.25">
      <c r="A6488" t="s">
        <v>308</v>
      </c>
      <c r="B6488" t="s">
        <v>12</v>
      </c>
      <c r="C6488" t="s">
        <v>309</v>
      </c>
      <c r="D6488" t="s">
        <v>14</v>
      </c>
      <c r="E6488" t="s">
        <v>84</v>
      </c>
      <c r="F6488">
        <v>2016</v>
      </c>
      <c r="G6488">
        <v>0.66300000000000003</v>
      </c>
      <c r="H6488" t="s">
        <v>21</v>
      </c>
      <c r="K6488" t="s">
        <v>16</v>
      </c>
    </row>
    <row r="6489" spans="1:11" x14ac:dyDescent="0.25">
      <c r="A6489" t="s">
        <v>308</v>
      </c>
      <c r="B6489" t="s">
        <v>12</v>
      </c>
      <c r="C6489" t="s">
        <v>309</v>
      </c>
      <c r="D6489" t="s">
        <v>14</v>
      </c>
      <c r="E6489" t="s">
        <v>85</v>
      </c>
      <c r="F6489">
        <v>2016</v>
      </c>
      <c r="H6489" t="s">
        <v>21</v>
      </c>
      <c r="K6489" t="s">
        <v>16</v>
      </c>
    </row>
    <row r="6490" spans="1:11" x14ac:dyDescent="0.25">
      <c r="A6490" t="s">
        <v>308</v>
      </c>
      <c r="B6490" t="s">
        <v>12</v>
      </c>
      <c r="C6490" t="s">
        <v>309</v>
      </c>
      <c r="D6490" t="s">
        <v>14</v>
      </c>
      <c r="E6490" t="s">
        <v>86</v>
      </c>
      <c r="F6490">
        <v>2016</v>
      </c>
      <c r="G6490">
        <v>10.313000000000001</v>
      </c>
      <c r="K6490" t="s">
        <v>16</v>
      </c>
    </row>
    <row r="6491" spans="1:11" x14ac:dyDescent="0.25">
      <c r="A6491" t="s">
        <v>308</v>
      </c>
      <c r="B6491" t="s">
        <v>12</v>
      </c>
      <c r="C6491" t="s">
        <v>309</v>
      </c>
      <c r="D6491" t="s">
        <v>14</v>
      </c>
      <c r="E6491" t="s">
        <v>41</v>
      </c>
      <c r="F6491">
        <v>2016</v>
      </c>
      <c r="G6491">
        <v>0.88700000000000001</v>
      </c>
      <c r="K6491" t="s">
        <v>16</v>
      </c>
    </row>
    <row r="6492" spans="1:11" x14ac:dyDescent="0.25">
      <c r="A6492" t="s">
        <v>308</v>
      </c>
      <c r="B6492" t="s">
        <v>12</v>
      </c>
      <c r="C6492" t="s">
        <v>309</v>
      </c>
      <c r="D6492" t="s">
        <v>14</v>
      </c>
      <c r="E6492" t="s">
        <v>42</v>
      </c>
      <c r="F6492">
        <v>2016</v>
      </c>
      <c r="G6492">
        <v>4.4340000000000002</v>
      </c>
      <c r="K6492" t="s">
        <v>16</v>
      </c>
    </row>
    <row r="6493" spans="1:11" x14ac:dyDescent="0.25">
      <c r="A6493" t="s">
        <v>308</v>
      </c>
      <c r="B6493" t="s">
        <v>12</v>
      </c>
      <c r="C6493" t="s">
        <v>309</v>
      </c>
      <c r="D6493" t="s">
        <v>14</v>
      </c>
      <c r="E6493" t="s">
        <v>87</v>
      </c>
      <c r="F6493">
        <v>2016</v>
      </c>
      <c r="G6493">
        <v>4.9850000000000003</v>
      </c>
      <c r="K6493" t="s">
        <v>16</v>
      </c>
    </row>
    <row r="6494" spans="1:11" x14ac:dyDescent="0.25">
      <c r="A6494" t="s">
        <v>308</v>
      </c>
      <c r="B6494" t="s">
        <v>12</v>
      </c>
      <c r="C6494" t="s">
        <v>309</v>
      </c>
      <c r="D6494" t="s">
        <v>14</v>
      </c>
      <c r="E6494" t="s">
        <v>43</v>
      </c>
      <c r="F6494">
        <v>2016</v>
      </c>
      <c r="G6494">
        <v>5.0949999999999998</v>
      </c>
      <c r="K6494" t="s">
        <v>16</v>
      </c>
    </row>
    <row r="6495" spans="1:11" x14ac:dyDescent="0.25">
      <c r="A6495" t="s">
        <v>308</v>
      </c>
      <c r="B6495" t="s">
        <v>12</v>
      </c>
      <c r="C6495" t="s">
        <v>309</v>
      </c>
      <c r="D6495" t="s">
        <v>14</v>
      </c>
      <c r="E6495" t="s">
        <v>44</v>
      </c>
      <c r="F6495">
        <v>2016</v>
      </c>
      <c r="G6495">
        <v>11.35</v>
      </c>
      <c r="K6495" t="s">
        <v>16</v>
      </c>
    </row>
    <row r="6496" spans="1:11" x14ac:dyDescent="0.25">
      <c r="A6496" t="s">
        <v>308</v>
      </c>
      <c r="B6496" t="s">
        <v>12</v>
      </c>
      <c r="C6496" t="s">
        <v>309</v>
      </c>
      <c r="D6496" t="s">
        <v>14</v>
      </c>
      <c r="E6496" t="s">
        <v>45</v>
      </c>
      <c r="F6496">
        <v>2016</v>
      </c>
      <c r="G6496">
        <v>7.1379999999999999</v>
      </c>
      <c r="K6496" t="s">
        <v>16</v>
      </c>
    </row>
    <row r="6497" spans="1:11" x14ac:dyDescent="0.25">
      <c r="A6497" t="s">
        <v>308</v>
      </c>
      <c r="B6497" t="s">
        <v>12</v>
      </c>
      <c r="C6497" t="s">
        <v>309</v>
      </c>
      <c r="D6497" t="s">
        <v>14</v>
      </c>
      <c r="E6497" t="s">
        <v>46</v>
      </c>
      <c r="F6497">
        <v>2016</v>
      </c>
      <c r="G6497">
        <v>0.39400000000000002</v>
      </c>
      <c r="H6497" t="s">
        <v>21</v>
      </c>
      <c r="K6497" t="s">
        <v>16</v>
      </c>
    </row>
    <row r="6498" spans="1:11" x14ac:dyDescent="0.25">
      <c r="A6498" t="s">
        <v>308</v>
      </c>
      <c r="B6498" t="s">
        <v>12</v>
      </c>
      <c r="C6498" t="s">
        <v>309</v>
      </c>
      <c r="D6498" t="s">
        <v>14</v>
      </c>
      <c r="E6498" t="s">
        <v>88</v>
      </c>
      <c r="F6498">
        <v>2016</v>
      </c>
      <c r="H6498" t="s">
        <v>21</v>
      </c>
      <c r="K6498" t="s">
        <v>16</v>
      </c>
    </row>
    <row r="6499" spans="1:11" x14ac:dyDescent="0.25">
      <c r="A6499" t="s">
        <v>308</v>
      </c>
      <c r="B6499" t="s">
        <v>12</v>
      </c>
      <c r="C6499" t="s">
        <v>309</v>
      </c>
      <c r="D6499" t="s">
        <v>14</v>
      </c>
      <c r="E6499" t="s">
        <v>89</v>
      </c>
      <c r="F6499">
        <v>2016</v>
      </c>
      <c r="G6499">
        <v>3.4049999999999998</v>
      </c>
      <c r="K6499" t="s">
        <v>16</v>
      </c>
    </row>
    <row r="6500" spans="1:11" x14ac:dyDescent="0.25">
      <c r="A6500" t="s">
        <v>308</v>
      </c>
      <c r="B6500" t="s">
        <v>12</v>
      </c>
      <c r="C6500" t="s">
        <v>309</v>
      </c>
      <c r="D6500" t="s">
        <v>14</v>
      </c>
      <c r="E6500" t="s">
        <v>90</v>
      </c>
      <c r="F6500">
        <v>2016</v>
      </c>
      <c r="H6500" t="s">
        <v>21</v>
      </c>
      <c r="K6500" t="s">
        <v>16</v>
      </c>
    </row>
    <row r="6501" spans="1:11" x14ac:dyDescent="0.25">
      <c r="A6501" t="s">
        <v>308</v>
      </c>
      <c r="B6501" t="s">
        <v>12</v>
      </c>
      <c r="C6501" t="s">
        <v>309</v>
      </c>
      <c r="D6501" t="s">
        <v>14</v>
      </c>
      <c r="E6501" t="s">
        <v>47</v>
      </c>
      <c r="F6501">
        <v>2016</v>
      </c>
      <c r="G6501">
        <v>0.58099999999999996</v>
      </c>
      <c r="H6501" t="s">
        <v>21</v>
      </c>
      <c r="K6501" t="s">
        <v>16</v>
      </c>
    </row>
    <row r="6502" spans="1:11" x14ac:dyDescent="0.25">
      <c r="A6502" t="s">
        <v>308</v>
      </c>
      <c r="B6502" t="s">
        <v>12</v>
      </c>
      <c r="C6502" t="s">
        <v>309</v>
      </c>
      <c r="D6502" t="s">
        <v>14</v>
      </c>
      <c r="E6502" t="s">
        <v>48</v>
      </c>
      <c r="F6502">
        <v>2016</v>
      </c>
      <c r="G6502">
        <v>3.63</v>
      </c>
      <c r="K6502" t="s">
        <v>16</v>
      </c>
    </row>
    <row r="6503" spans="1:11" x14ac:dyDescent="0.25">
      <c r="A6503" t="s">
        <v>308</v>
      </c>
      <c r="B6503" t="s">
        <v>12</v>
      </c>
      <c r="C6503" t="s">
        <v>309</v>
      </c>
      <c r="D6503" t="s">
        <v>14</v>
      </c>
      <c r="E6503" t="s">
        <v>49</v>
      </c>
      <c r="F6503">
        <v>2016</v>
      </c>
      <c r="H6503" t="s">
        <v>21</v>
      </c>
      <c r="K6503" t="s">
        <v>16</v>
      </c>
    </row>
    <row r="6504" spans="1:11" x14ac:dyDescent="0.25">
      <c r="A6504" t="s">
        <v>308</v>
      </c>
      <c r="B6504" t="s">
        <v>12</v>
      </c>
      <c r="C6504" t="s">
        <v>309</v>
      </c>
      <c r="D6504" t="s">
        <v>14</v>
      </c>
      <c r="E6504" t="s">
        <v>50</v>
      </c>
      <c r="F6504">
        <v>2016</v>
      </c>
      <c r="G6504">
        <v>0.38600000000000001</v>
      </c>
      <c r="H6504" t="s">
        <v>21</v>
      </c>
      <c r="K6504" t="s">
        <v>16</v>
      </c>
    </row>
    <row r="6505" spans="1:11" x14ac:dyDescent="0.25">
      <c r="A6505" t="s">
        <v>308</v>
      </c>
      <c r="B6505" t="s">
        <v>12</v>
      </c>
      <c r="C6505" t="s">
        <v>309</v>
      </c>
      <c r="D6505" t="s">
        <v>14</v>
      </c>
      <c r="E6505" t="s">
        <v>51</v>
      </c>
      <c r="F6505">
        <v>2016</v>
      </c>
      <c r="H6505" t="s">
        <v>21</v>
      </c>
      <c r="K6505" t="s">
        <v>16</v>
      </c>
    </row>
    <row r="6506" spans="1:11" x14ac:dyDescent="0.25">
      <c r="A6506" t="s">
        <v>308</v>
      </c>
      <c r="B6506" t="s">
        <v>12</v>
      </c>
      <c r="C6506" t="s">
        <v>309</v>
      </c>
      <c r="D6506" t="s">
        <v>14</v>
      </c>
      <c r="E6506" t="s">
        <v>52</v>
      </c>
      <c r="F6506">
        <v>2016</v>
      </c>
      <c r="G6506">
        <v>2.2829999999999999</v>
      </c>
      <c r="K6506" t="s">
        <v>16</v>
      </c>
    </row>
    <row r="6507" spans="1:11" x14ac:dyDescent="0.25">
      <c r="A6507" t="s">
        <v>308</v>
      </c>
      <c r="B6507" t="s">
        <v>12</v>
      </c>
      <c r="C6507" t="s">
        <v>309</v>
      </c>
      <c r="D6507" t="s">
        <v>14</v>
      </c>
      <c r="E6507" t="s">
        <v>91</v>
      </c>
      <c r="F6507">
        <v>2016</v>
      </c>
      <c r="H6507" t="s">
        <v>21</v>
      </c>
      <c r="K6507" t="s">
        <v>16</v>
      </c>
    </row>
    <row r="6508" spans="1:11" x14ac:dyDescent="0.25">
      <c r="A6508" t="s">
        <v>308</v>
      </c>
      <c r="B6508" t="s">
        <v>12</v>
      </c>
      <c r="C6508" t="s">
        <v>309</v>
      </c>
      <c r="D6508" t="s">
        <v>14</v>
      </c>
      <c r="E6508" t="s">
        <v>92</v>
      </c>
      <c r="F6508">
        <v>2016</v>
      </c>
      <c r="G6508">
        <v>1.6830000000000001</v>
      </c>
      <c r="K6508" t="s">
        <v>16</v>
      </c>
    </row>
    <row r="6509" spans="1:11" x14ac:dyDescent="0.25">
      <c r="A6509" t="s">
        <v>308</v>
      </c>
      <c r="B6509" t="s">
        <v>12</v>
      </c>
      <c r="C6509" t="s">
        <v>309</v>
      </c>
      <c r="D6509" t="s">
        <v>14</v>
      </c>
      <c r="E6509" t="s">
        <v>53</v>
      </c>
      <c r="F6509">
        <v>2016</v>
      </c>
      <c r="G6509">
        <v>2.927</v>
      </c>
      <c r="K6509" t="s">
        <v>16</v>
      </c>
    </row>
    <row r="6510" spans="1:11" x14ac:dyDescent="0.25">
      <c r="A6510" t="s">
        <v>308</v>
      </c>
      <c r="B6510" t="s">
        <v>12</v>
      </c>
      <c r="C6510" t="s">
        <v>309</v>
      </c>
      <c r="D6510" t="s">
        <v>14</v>
      </c>
      <c r="E6510" t="s">
        <v>93</v>
      </c>
      <c r="F6510">
        <v>2016</v>
      </c>
      <c r="H6510" t="s">
        <v>21</v>
      </c>
      <c r="K6510" t="s">
        <v>16</v>
      </c>
    </row>
    <row r="6511" spans="1:11" x14ac:dyDescent="0.25">
      <c r="A6511" t="s">
        <v>308</v>
      </c>
      <c r="B6511" t="s">
        <v>12</v>
      </c>
      <c r="C6511" t="s">
        <v>309</v>
      </c>
      <c r="D6511" t="s">
        <v>14</v>
      </c>
      <c r="E6511" t="s">
        <v>94</v>
      </c>
      <c r="F6511">
        <v>2016</v>
      </c>
      <c r="G6511">
        <v>1.9830000000000001</v>
      </c>
      <c r="K6511" t="s">
        <v>16</v>
      </c>
    </row>
    <row r="6512" spans="1:11" x14ac:dyDescent="0.25">
      <c r="A6512" t="s">
        <v>308</v>
      </c>
      <c r="B6512" t="s">
        <v>12</v>
      </c>
      <c r="C6512" t="s">
        <v>309</v>
      </c>
      <c r="D6512" t="s">
        <v>14</v>
      </c>
      <c r="E6512" t="s">
        <v>54</v>
      </c>
      <c r="F6512">
        <v>2016</v>
      </c>
      <c r="H6512" t="s">
        <v>21</v>
      </c>
      <c r="K6512" t="s">
        <v>16</v>
      </c>
    </row>
    <row r="6513" spans="1:11" x14ac:dyDescent="0.25">
      <c r="A6513" t="s">
        <v>308</v>
      </c>
      <c r="B6513" t="s">
        <v>12</v>
      </c>
      <c r="C6513" t="s">
        <v>309</v>
      </c>
      <c r="D6513" t="s">
        <v>14</v>
      </c>
      <c r="E6513" t="s">
        <v>95</v>
      </c>
      <c r="F6513">
        <v>2016</v>
      </c>
      <c r="G6513">
        <v>1.22</v>
      </c>
      <c r="K6513" t="s">
        <v>16</v>
      </c>
    </row>
    <row r="6514" spans="1:11" x14ac:dyDescent="0.25">
      <c r="A6514" t="s">
        <v>308</v>
      </c>
      <c r="B6514" t="s">
        <v>12</v>
      </c>
      <c r="C6514" t="s">
        <v>309</v>
      </c>
      <c r="D6514" t="s">
        <v>14</v>
      </c>
      <c r="E6514" t="s">
        <v>96</v>
      </c>
      <c r="F6514">
        <v>2016</v>
      </c>
      <c r="G6514">
        <v>0.307</v>
      </c>
      <c r="H6514" t="s">
        <v>21</v>
      </c>
      <c r="K6514" t="s">
        <v>16</v>
      </c>
    </row>
    <row r="6515" spans="1:11" x14ac:dyDescent="0.25">
      <c r="A6515" t="s">
        <v>308</v>
      </c>
      <c r="B6515" t="s">
        <v>12</v>
      </c>
      <c r="C6515" t="s">
        <v>309</v>
      </c>
      <c r="D6515" t="s">
        <v>14</v>
      </c>
      <c r="E6515" t="s">
        <v>97</v>
      </c>
      <c r="F6515">
        <v>2016</v>
      </c>
      <c r="G6515">
        <v>0.4</v>
      </c>
      <c r="H6515" t="s">
        <v>21</v>
      </c>
      <c r="K6515" t="s">
        <v>16</v>
      </c>
    </row>
    <row r="6516" spans="1:11" x14ac:dyDescent="0.25">
      <c r="A6516" t="s">
        <v>308</v>
      </c>
      <c r="B6516" t="s">
        <v>12</v>
      </c>
      <c r="C6516" t="s">
        <v>309</v>
      </c>
      <c r="D6516" t="s">
        <v>14</v>
      </c>
      <c r="E6516" t="s">
        <v>55</v>
      </c>
      <c r="F6516">
        <v>2016</v>
      </c>
      <c r="H6516" t="s">
        <v>21</v>
      </c>
      <c r="K6516" t="s">
        <v>16</v>
      </c>
    </row>
    <row r="6517" spans="1:11" x14ac:dyDescent="0.25">
      <c r="A6517" t="s">
        <v>308</v>
      </c>
      <c r="B6517" t="s">
        <v>12</v>
      </c>
      <c r="C6517" t="s">
        <v>309</v>
      </c>
      <c r="D6517" t="s">
        <v>14</v>
      </c>
      <c r="E6517" t="s">
        <v>98</v>
      </c>
      <c r="F6517">
        <v>2016</v>
      </c>
      <c r="H6517" t="s">
        <v>21</v>
      </c>
      <c r="K6517" t="s">
        <v>16</v>
      </c>
    </row>
    <row r="6518" spans="1:11" x14ac:dyDescent="0.25">
      <c r="A6518" t="s">
        <v>308</v>
      </c>
      <c r="B6518" t="s">
        <v>12</v>
      </c>
      <c r="C6518" t="s">
        <v>309</v>
      </c>
      <c r="D6518" t="s">
        <v>14</v>
      </c>
      <c r="E6518" t="s">
        <v>99</v>
      </c>
      <c r="F6518">
        <v>2016</v>
      </c>
      <c r="G6518">
        <v>1.502</v>
      </c>
      <c r="K6518" t="s">
        <v>16</v>
      </c>
    </row>
    <row r="6519" spans="1:11" x14ac:dyDescent="0.25">
      <c r="A6519" t="s">
        <v>308</v>
      </c>
      <c r="B6519" t="s">
        <v>12</v>
      </c>
      <c r="C6519" t="s">
        <v>309</v>
      </c>
      <c r="D6519" t="s">
        <v>14</v>
      </c>
      <c r="E6519" t="s">
        <v>56</v>
      </c>
      <c r="F6519">
        <v>2016</v>
      </c>
      <c r="H6519" t="s">
        <v>21</v>
      </c>
      <c r="K6519" t="s">
        <v>16</v>
      </c>
    </row>
    <row r="6520" spans="1:11" x14ac:dyDescent="0.25">
      <c r="A6520" t="s">
        <v>308</v>
      </c>
      <c r="B6520" t="s">
        <v>12</v>
      </c>
      <c r="C6520" t="s">
        <v>309</v>
      </c>
      <c r="D6520" t="s">
        <v>14</v>
      </c>
      <c r="E6520" t="s">
        <v>101</v>
      </c>
      <c r="F6520">
        <v>2016</v>
      </c>
      <c r="G6520">
        <v>0.77100000000000002</v>
      </c>
      <c r="H6520" t="s">
        <v>21</v>
      </c>
      <c r="K6520" t="s">
        <v>16</v>
      </c>
    </row>
    <row r="6521" spans="1:11" x14ac:dyDescent="0.25">
      <c r="A6521" t="s">
        <v>308</v>
      </c>
      <c r="B6521" t="s">
        <v>12</v>
      </c>
      <c r="C6521" t="s">
        <v>309</v>
      </c>
      <c r="D6521" t="s">
        <v>14</v>
      </c>
      <c r="E6521" t="s">
        <v>102</v>
      </c>
      <c r="F6521">
        <v>2016</v>
      </c>
      <c r="G6521">
        <v>0.88400000000000001</v>
      </c>
      <c r="H6521" t="s">
        <v>21</v>
      </c>
      <c r="K6521" t="s">
        <v>16</v>
      </c>
    </row>
    <row r="6522" spans="1:11" x14ac:dyDescent="0.25">
      <c r="A6522" t="s">
        <v>308</v>
      </c>
      <c r="B6522" t="s">
        <v>12</v>
      </c>
      <c r="C6522" t="s">
        <v>309</v>
      </c>
      <c r="D6522" t="s">
        <v>14</v>
      </c>
      <c r="E6522" t="s">
        <v>57</v>
      </c>
      <c r="F6522">
        <v>2016</v>
      </c>
      <c r="G6522">
        <v>4.49</v>
      </c>
      <c r="K6522" t="s">
        <v>16</v>
      </c>
    </row>
    <row r="6523" spans="1:11" x14ac:dyDescent="0.25">
      <c r="A6523" t="s">
        <v>308</v>
      </c>
      <c r="B6523" t="s">
        <v>12</v>
      </c>
      <c r="C6523" t="s">
        <v>309</v>
      </c>
      <c r="D6523" t="s">
        <v>14</v>
      </c>
      <c r="E6523" t="s">
        <v>103</v>
      </c>
      <c r="F6523">
        <v>2016</v>
      </c>
      <c r="G6523">
        <v>7.7679999999999998</v>
      </c>
      <c r="K6523" t="s">
        <v>16</v>
      </c>
    </row>
    <row r="6524" spans="1:11" x14ac:dyDescent="0.25">
      <c r="A6524" t="s">
        <v>308</v>
      </c>
      <c r="B6524" t="s">
        <v>12</v>
      </c>
      <c r="C6524" t="s">
        <v>309</v>
      </c>
      <c r="D6524" t="s">
        <v>14</v>
      </c>
      <c r="E6524" t="s">
        <v>58</v>
      </c>
      <c r="F6524">
        <v>2016</v>
      </c>
      <c r="G6524">
        <v>3.07</v>
      </c>
      <c r="K6524" t="s">
        <v>16</v>
      </c>
    </row>
    <row r="6525" spans="1:11" x14ac:dyDescent="0.25">
      <c r="A6525" t="s">
        <v>308</v>
      </c>
      <c r="B6525" t="s">
        <v>12</v>
      </c>
      <c r="C6525" t="s">
        <v>309</v>
      </c>
      <c r="D6525" t="s">
        <v>14</v>
      </c>
      <c r="E6525" t="s">
        <v>59</v>
      </c>
      <c r="F6525">
        <v>2016</v>
      </c>
      <c r="G6525">
        <v>16.335999999999999</v>
      </c>
      <c r="K6525" t="s">
        <v>16</v>
      </c>
    </row>
    <row r="6526" spans="1:11" x14ac:dyDescent="0.25">
      <c r="A6526" t="s">
        <v>308</v>
      </c>
      <c r="B6526" t="s">
        <v>12</v>
      </c>
      <c r="C6526" t="s">
        <v>309</v>
      </c>
      <c r="D6526" t="s">
        <v>14</v>
      </c>
      <c r="E6526" t="s">
        <v>60</v>
      </c>
      <c r="F6526">
        <v>2016</v>
      </c>
      <c r="G6526">
        <v>19.577000000000002</v>
      </c>
      <c r="K6526" t="s">
        <v>16</v>
      </c>
    </row>
    <row r="6527" spans="1:11" x14ac:dyDescent="0.25">
      <c r="A6527" t="s">
        <v>308</v>
      </c>
      <c r="B6527" t="s">
        <v>12</v>
      </c>
      <c r="C6527" t="s">
        <v>309</v>
      </c>
      <c r="D6527" t="s">
        <v>14</v>
      </c>
      <c r="E6527" t="s">
        <v>61</v>
      </c>
      <c r="F6527">
        <v>2016</v>
      </c>
      <c r="G6527">
        <v>6.51</v>
      </c>
      <c r="K6527" t="s">
        <v>16</v>
      </c>
    </row>
    <row r="6528" spans="1:11" x14ac:dyDescent="0.25">
      <c r="A6528" t="s">
        <v>308</v>
      </c>
      <c r="B6528" t="s">
        <v>12</v>
      </c>
      <c r="C6528" t="s">
        <v>309</v>
      </c>
      <c r="D6528" t="s">
        <v>14</v>
      </c>
      <c r="E6528" t="s">
        <v>62</v>
      </c>
      <c r="F6528">
        <v>2016</v>
      </c>
      <c r="G6528">
        <v>1.9490000000000001</v>
      </c>
      <c r="K6528" t="s">
        <v>16</v>
      </c>
    </row>
    <row r="6529" spans="1:11" x14ac:dyDescent="0.25">
      <c r="A6529" t="s">
        <v>308</v>
      </c>
      <c r="B6529" t="s">
        <v>12</v>
      </c>
      <c r="C6529" t="s">
        <v>309</v>
      </c>
      <c r="D6529" t="s">
        <v>14</v>
      </c>
      <c r="E6529" t="s">
        <v>104</v>
      </c>
      <c r="F6529">
        <v>2016</v>
      </c>
      <c r="G6529">
        <v>1.1419999999999999</v>
      </c>
      <c r="K6529" t="s">
        <v>16</v>
      </c>
    </row>
    <row r="6530" spans="1:11" x14ac:dyDescent="0.25">
      <c r="A6530" t="s">
        <v>308</v>
      </c>
      <c r="B6530" t="s">
        <v>12</v>
      </c>
      <c r="C6530" t="s">
        <v>309</v>
      </c>
      <c r="D6530" t="s">
        <v>14</v>
      </c>
      <c r="E6530" t="s">
        <v>105</v>
      </c>
      <c r="F6530">
        <v>2016</v>
      </c>
      <c r="H6530" t="s">
        <v>21</v>
      </c>
      <c r="K6530" t="s">
        <v>16</v>
      </c>
    </row>
    <row r="6531" spans="1:11" x14ac:dyDescent="0.25">
      <c r="A6531" t="s">
        <v>308</v>
      </c>
      <c r="B6531" t="s">
        <v>12</v>
      </c>
      <c r="C6531" t="s">
        <v>309</v>
      </c>
      <c r="D6531" t="s">
        <v>14</v>
      </c>
      <c r="E6531" t="s">
        <v>63</v>
      </c>
      <c r="F6531">
        <v>2016</v>
      </c>
      <c r="G6531">
        <v>0.61099999999999999</v>
      </c>
      <c r="H6531" t="s">
        <v>21</v>
      </c>
      <c r="K6531" t="s">
        <v>16</v>
      </c>
    </row>
    <row r="6532" spans="1:11" x14ac:dyDescent="0.25">
      <c r="A6532" t="s">
        <v>308</v>
      </c>
      <c r="B6532" t="s">
        <v>12</v>
      </c>
      <c r="C6532" t="s">
        <v>309</v>
      </c>
      <c r="D6532" t="s">
        <v>14</v>
      </c>
      <c r="E6532" t="s">
        <v>106</v>
      </c>
      <c r="F6532">
        <v>2016</v>
      </c>
      <c r="G6532">
        <v>1.8180000000000001</v>
      </c>
      <c r="K6532" t="s">
        <v>16</v>
      </c>
    </row>
    <row r="6533" spans="1:11" x14ac:dyDescent="0.25">
      <c r="A6533" t="s">
        <v>308</v>
      </c>
      <c r="B6533" t="s">
        <v>12</v>
      </c>
      <c r="C6533" t="s">
        <v>309</v>
      </c>
      <c r="D6533" t="s">
        <v>14</v>
      </c>
      <c r="E6533" t="s">
        <v>64</v>
      </c>
      <c r="F6533">
        <v>2016</v>
      </c>
      <c r="G6533">
        <v>1.337</v>
      </c>
      <c r="K6533" t="s">
        <v>16</v>
      </c>
    </row>
    <row r="6534" spans="1:11" x14ac:dyDescent="0.25">
      <c r="A6534" t="s">
        <v>308</v>
      </c>
      <c r="B6534" t="s">
        <v>12</v>
      </c>
      <c r="C6534" t="s">
        <v>309</v>
      </c>
      <c r="D6534" t="s">
        <v>14</v>
      </c>
      <c r="E6534" t="s">
        <v>65</v>
      </c>
      <c r="F6534">
        <v>2016</v>
      </c>
      <c r="G6534">
        <v>0.92500000000000004</v>
      </c>
      <c r="H6534" t="s">
        <v>21</v>
      </c>
      <c r="K6534" t="s">
        <v>16</v>
      </c>
    </row>
    <row r="6535" spans="1:11" x14ac:dyDescent="0.25">
      <c r="A6535" t="s">
        <v>308</v>
      </c>
      <c r="B6535" t="s">
        <v>12</v>
      </c>
      <c r="C6535" t="s">
        <v>309</v>
      </c>
      <c r="D6535" t="s">
        <v>14</v>
      </c>
      <c r="E6535" t="s">
        <v>66</v>
      </c>
      <c r="F6535">
        <v>2016</v>
      </c>
      <c r="G6535">
        <v>0.91700000000000004</v>
      </c>
      <c r="H6535" t="s">
        <v>21</v>
      </c>
      <c r="K6535" t="s">
        <v>16</v>
      </c>
    </row>
    <row r="6536" spans="1:11" x14ac:dyDescent="0.25">
      <c r="A6536" t="s">
        <v>308</v>
      </c>
      <c r="B6536" t="s">
        <v>12</v>
      </c>
      <c r="C6536" t="s">
        <v>309</v>
      </c>
      <c r="D6536" t="s">
        <v>14</v>
      </c>
      <c r="E6536" t="s">
        <v>67</v>
      </c>
      <c r="F6536">
        <v>2016</v>
      </c>
      <c r="G6536">
        <v>2.1419999999999999</v>
      </c>
      <c r="K6536" t="s">
        <v>16</v>
      </c>
    </row>
    <row r="6537" spans="1:11" x14ac:dyDescent="0.25">
      <c r="A6537" t="s">
        <v>308</v>
      </c>
      <c r="B6537" t="s">
        <v>12</v>
      </c>
      <c r="C6537" t="s">
        <v>309</v>
      </c>
      <c r="D6537" t="s">
        <v>14</v>
      </c>
      <c r="E6537" t="s">
        <v>68</v>
      </c>
      <c r="F6537">
        <v>2016</v>
      </c>
      <c r="G6537">
        <v>2.359</v>
      </c>
      <c r="K6537" t="s">
        <v>16</v>
      </c>
    </row>
    <row r="6538" spans="1:11" x14ac:dyDescent="0.25">
      <c r="A6538" t="s">
        <v>308</v>
      </c>
      <c r="B6538" t="s">
        <v>12</v>
      </c>
      <c r="C6538" t="s">
        <v>309</v>
      </c>
      <c r="D6538" t="s">
        <v>14</v>
      </c>
      <c r="E6538" t="s">
        <v>107</v>
      </c>
      <c r="F6538">
        <v>2016</v>
      </c>
      <c r="H6538" t="s">
        <v>21</v>
      </c>
      <c r="K6538" t="s">
        <v>16</v>
      </c>
    </row>
    <row r="6539" spans="1:11" x14ac:dyDescent="0.25">
      <c r="A6539" t="s">
        <v>308</v>
      </c>
      <c r="B6539" t="s">
        <v>12</v>
      </c>
      <c r="C6539" t="s">
        <v>309</v>
      </c>
      <c r="D6539" t="s">
        <v>14</v>
      </c>
      <c r="E6539" t="s">
        <v>69</v>
      </c>
      <c r="F6539">
        <v>2016</v>
      </c>
      <c r="H6539" t="s">
        <v>21</v>
      </c>
      <c r="K6539" t="s">
        <v>16</v>
      </c>
    </row>
    <row r="6540" spans="1:11" x14ac:dyDescent="0.25">
      <c r="A6540" t="s">
        <v>308</v>
      </c>
      <c r="B6540" t="s">
        <v>12</v>
      </c>
      <c r="C6540" t="s">
        <v>309</v>
      </c>
      <c r="D6540" t="s">
        <v>14</v>
      </c>
      <c r="E6540" t="s">
        <v>70</v>
      </c>
      <c r="F6540">
        <v>2016</v>
      </c>
      <c r="G6540">
        <v>3.5510000000000002</v>
      </c>
      <c r="K6540" t="s">
        <v>16</v>
      </c>
    </row>
    <row r="6541" spans="1:11" x14ac:dyDescent="0.25">
      <c r="A6541" t="s">
        <v>310</v>
      </c>
      <c r="B6541" t="s">
        <v>12</v>
      </c>
      <c r="C6541" t="s">
        <v>109</v>
      </c>
      <c r="D6541" t="s">
        <v>14</v>
      </c>
      <c r="E6541" t="s">
        <v>15</v>
      </c>
      <c r="F6541">
        <v>2016</v>
      </c>
      <c r="G6541">
        <v>291.964</v>
      </c>
      <c r="K6541" t="s">
        <v>16</v>
      </c>
    </row>
    <row r="6542" spans="1:11" x14ac:dyDescent="0.25">
      <c r="A6542" t="s">
        <v>310</v>
      </c>
      <c r="B6542" t="s">
        <v>12</v>
      </c>
      <c r="C6542" t="s">
        <v>109</v>
      </c>
      <c r="D6542" t="s">
        <v>14</v>
      </c>
      <c r="E6542" t="s">
        <v>17</v>
      </c>
      <c r="F6542">
        <v>2016</v>
      </c>
      <c r="G6542">
        <v>33.448999999999998</v>
      </c>
      <c r="K6542" t="s">
        <v>16</v>
      </c>
    </row>
    <row r="6543" spans="1:11" x14ac:dyDescent="0.25">
      <c r="A6543" t="s">
        <v>310</v>
      </c>
      <c r="B6543" t="s">
        <v>12</v>
      </c>
      <c r="C6543" t="s">
        <v>109</v>
      </c>
      <c r="D6543" t="s">
        <v>14</v>
      </c>
      <c r="E6543" t="s">
        <v>73</v>
      </c>
      <c r="F6543">
        <v>2016</v>
      </c>
      <c r="G6543">
        <v>4.2249999999999996</v>
      </c>
      <c r="K6543" t="s">
        <v>16</v>
      </c>
    </row>
    <row r="6544" spans="1:11" x14ac:dyDescent="0.25">
      <c r="A6544" t="s">
        <v>310</v>
      </c>
      <c r="B6544" t="s">
        <v>12</v>
      </c>
      <c r="C6544" t="s">
        <v>109</v>
      </c>
      <c r="D6544" t="s">
        <v>14</v>
      </c>
      <c r="E6544" t="s">
        <v>74</v>
      </c>
      <c r="F6544">
        <v>2016</v>
      </c>
      <c r="G6544">
        <v>0.53800000000000003</v>
      </c>
      <c r="H6544" t="s">
        <v>21</v>
      </c>
      <c r="K6544" t="s">
        <v>16</v>
      </c>
    </row>
    <row r="6545" spans="1:11" x14ac:dyDescent="0.25">
      <c r="A6545" t="s">
        <v>310</v>
      </c>
      <c r="B6545" t="s">
        <v>12</v>
      </c>
      <c r="C6545" t="s">
        <v>109</v>
      </c>
      <c r="D6545" t="s">
        <v>14</v>
      </c>
      <c r="E6545" t="s">
        <v>22</v>
      </c>
      <c r="F6545">
        <v>2016</v>
      </c>
      <c r="G6545">
        <v>0.84199999999999997</v>
      </c>
      <c r="H6545" t="s">
        <v>21</v>
      </c>
      <c r="K6545" t="s">
        <v>16</v>
      </c>
    </row>
    <row r="6546" spans="1:11" x14ac:dyDescent="0.25">
      <c r="A6546" t="s">
        <v>310</v>
      </c>
      <c r="B6546" t="s">
        <v>12</v>
      </c>
      <c r="C6546" t="s">
        <v>109</v>
      </c>
      <c r="D6546" t="s">
        <v>14</v>
      </c>
      <c r="E6546" t="s">
        <v>23</v>
      </c>
      <c r="F6546">
        <v>2016</v>
      </c>
      <c r="G6546">
        <v>14.319000000000001</v>
      </c>
      <c r="K6546" t="s">
        <v>16</v>
      </c>
    </row>
    <row r="6547" spans="1:11" x14ac:dyDescent="0.25">
      <c r="A6547" t="s">
        <v>310</v>
      </c>
      <c r="B6547" t="s">
        <v>12</v>
      </c>
      <c r="C6547" t="s">
        <v>109</v>
      </c>
      <c r="D6547" t="s">
        <v>14</v>
      </c>
      <c r="E6547" t="s">
        <v>76</v>
      </c>
      <c r="F6547">
        <v>2016</v>
      </c>
      <c r="G6547">
        <v>3.3639999999999999</v>
      </c>
      <c r="K6547" t="s">
        <v>16</v>
      </c>
    </row>
    <row r="6548" spans="1:11" x14ac:dyDescent="0.25">
      <c r="A6548" t="s">
        <v>310</v>
      </c>
      <c r="B6548" t="s">
        <v>12</v>
      </c>
      <c r="C6548" t="s">
        <v>109</v>
      </c>
      <c r="D6548" t="s">
        <v>14</v>
      </c>
      <c r="E6548" t="s">
        <v>25</v>
      </c>
      <c r="F6548">
        <v>2016</v>
      </c>
      <c r="G6548">
        <v>14.154999999999999</v>
      </c>
      <c r="K6548" t="s">
        <v>16</v>
      </c>
    </row>
    <row r="6549" spans="1:11" x14ac:dyDescent="0.25">
      <c r="A6549" t="s">
        <v>310</v>
      </c>
      <c r="B6549" t="s">
        <v>12</v>
      </c>
      <c r="C6549" t="s">
        <v>109</v>
      </c>
      <c r="D6549" t="s">
        <v>14</v>
      </c>
      <c r="E6549" t="s">
        <v>26</v>
      </c>
      <c r="F6549">
        <v>2016</v>
      </c>
      <c r="H6549" t="s">
        <v>21</v>
      </c>
      <c r="K6549" t="s">
        <v>16</v>
      </c>
    </row>
    <row r="6550" spans="1:11" x14ac:dyDescent="0.25">
      <c r="A6550" t="s">
        <v>310</v>
      </c>
      <c r="B6550" t="s">
        <v>12</v>
      </c>
      <c r="C6550" t="s">
        <v>109</v>
      </c>
      <c r="D6550" t="s">
        <v>14</v>
      </c>
      <c r="E6550" t="s">
        <v>27</v>
      </c>
      <c r="F6550">
        <v>2016</v>
      </c>
      <c r="G6550">
        <v>0.47899999999999998</v>
      </c>
      <c r="H6550" t="s">
        <v>21</v>
      </c>
      <c r="K6550" t="s">
        <v>16</v>
      </c>
    </row>
    <row r="6551" spans="1:11" x14ac:dyDescent="0.25">
      <c r="A6551" t="s">
        <v>310</v>
      </c>
      <c r="B6551" t="s">
        <v>12</v>
      </c>
      <c r="C6551" t="s">
        <v>109</v>
      </c>
      <c r="D6551" t="s">
        <v>14</v>
      </c>
      <c r="E6551" t="s">
        <v>28</v>
      </c>
      <c r="F6551">
        <v>2016</v>
      </c>
      <c r="G6551">
        <v>1.6359999999999999</v>
      </c>
      <c r="K6551" t="s">
        <v>16</v>
      </c>
    </row>
    <row r="6552" spans="1:11" x14ac:dyDescent="0.25">
      <c r="A6552" t="s">
        <v>310</v>
      </c>
      <c r="B6552" t="s">
        <v>12</v>
      </c>
      <c r="C6552" t="s">
        <v>109</v>
      </c>
      <c r="D6552" t="s">
        <v>14</v>
      </c>
      <c r="E6552" t="s">
        <v>29</v>
      </c>
      <c r="F6552">
        <v>2016</v>
      </c>
      <c r="H6552" t="s">
        <v>21</v>
      </c>
      <c r="K6552" t="s">
        <v>16</v>
      </c>
    </row>
    <row r="6553" spans="1:11" x14ac:dyDescent="0.25">
      <c r="A6553" t="s">
        <v>310</v>
      </c>
      <c r="B6553" t="s">
        <v>12</v>
      </c>
      <c r="C6553" t="s">
        <v>109</v>
      </c>
      <c r="D6553" t="s">
        <v>14</v>
      </c>
      <c r="E6553" t="s">
        <v>31</v>
      </c>
      <c r="F6553">
        <v>2016</v>
      </c>
      <c r="H6553" t="s">
        <v>21</v>
      </c>
      <c r="K6553" t="s">
        <v>16</v>
      </c>
    </row>
    <row r="6554" spans="1:11" x14ac:dyDescent="0.25">
      <c r="A6554" t="s">
        <v>310</v>
      </c>
      <c r="B6554" t="s">
        <v>12</v>
      </c>
      <c r="C6554" t="s">
        <v>109</v>
      </c>
      <c r="D6554" t="s">
        <v>14</v>
      </c>
      <c r="E6554" t="s">
        <v>79</v>
      </c>
      <c r="F6554">
        <v>2016</v>
      </c>
      <c r="H6554" t="s">
        <v>21</v>
      </c>
      <c r="K6554" t="s">
        <v>16</v>
      </c>
    </row>
    <row r="6555" spans="1:11" x14ac:dyDescent="0.25">
      <c r="A6555" t="s">
        <v>310</v>
      </c>
      <c r="B6555" t="s">
        <v>12</v>
      </c>
      <c r="C6555" t="s">
        <v>109</v>
      </c>
      <c r="D6555" t="s">
        <v>14</v>
      </c>
      <c r="E6555" t="s">
        <v>32</v>
      </c>
      <c r="F6555">
        <v>2016</v>
      </c>
      <c r="H6555" t="s">
        <v>21</v>
      </c>
      <c r="K6555" t="s">
        <v>16</v>
      </c>
    </row>
    <row r="6556" spans="1:11" x14ac:dyDescent="0.25">
      <c r="A6556" t="s">
        <v>310</v>
      </c>
      <c r="B6556" t="s">
        <v>12</v>
      </c>
      <c r="C6556" t="s">
        <v>109</v>
      </c>
      <c r="D6556" t="s">
        <v>14</v>
      </c>
      <c r="E6556" t="s">
        <v>33</v>
      </c>
      <c r="F6556">
        <v>2016</v>
      </c>
      <c r="G6556">
        <v>0.8</v>
      </c>
      <c r="H6556" t="s">
        <v>21</v>
      </c>
      <c r="K6556" t="s">
        <v>16</v>
      </c>
    </row>
    <row r="6557" spans="1:11" x14ac:dyDescent="0.25">
      <c r="A6557" t="s">
        <v>310</v>
      </c>
      <c r="B6557" t="s">
        <v>12</v>
      </c>
      <c r="C6557" t="s">
        <v>109</v>
      </c>
      <c r="D6557" t="s">
        <v>14</v>
      </c>
      <c r="E6557" t="s">
        <v>34</v>
      </c>
      <c r="F6557">
        <v>2016</v>
      </c>
      <c r="H6557" t="s">
        <v>21</v>
      </c>
      <c r="K6557" t="s">
        <v>16</v>
      </c>
    </row>
    <row r="6558" spans="1:11" x14ac:dyDescent="0.25">
      <c r="A6558" t="s">
        <v>310</v>
      </c>
      <c r="B6558" t="s">
        <v>12</v>
      </c>
      <c r="C6558" t="s">
        <v>109</v>
      </c>
      <c r="D6558" t="s">
        <v>14</v>
      </c>
      <c r="E6558" t="s">
        <v>35</v>
      </c>
      <c r="F6558">
        <v>2016</v>
      </c>
      <c r="H6558" t="s">
        <v>21</v>
      </c>
      <c r="K6558" t="s">
        <v>16</v>
      </c>
    </row>
    <row r="6559" spans="1:11" x14ac:dyDescent="0.25">
      <c r="A6559" t="s">
        <v>310</v>
      </c>
      <c r="B6559" t="s">
        <v>12</v>
      </c>
      <c r="C6559" t="s">
        <v>109</v>
      </c>
      <c r="D6559" t="s">
        <v>14</v>
      </c>
      <c r="E6559" t="s">
        <v>37</v>
      </c>
      <c r="F6559">
        <v>2016</v>
      </c>
      <c r="G6559">
        <v>0.46800000000000003</v>
      </c>
      <c r="H6559" t="s">
        <v>21</v>
      </c>
      <c r="K6559" t="s">
        <v>16</v>
      </c>
    </row>
    <row r="6560" spans="1:11" x14ac:dyDescent="0.25">
      <c r="A6560" t="s">
        <v>310</v>
      </c>
      <c r="B6560" t="s">
        <v>12</v>
      </c>
      <c r="C6560" t="s">
        <v>109</v>
      </c>
      <c r="D6560" t="s">
        <v>14</v>
      </c>
      <c r="E6560" t="s">
        <v>38</v>
      </c>
      <c r="F6560">
        <v>2016</v>
      </c>
      <c r="G6560">
        <v>8</v>
      </c>
      <c r="K6560" t="s">
        <v>16</v>
      </c>
    </row>
    <row r="6561" spans="1:11" x14ac:dyDescent="0.25">
      <c r="A6561" t="s">
        <v>310</v>
      </c>
      <c r="B6561" t="s">
        <v>12</v>
      </c>
      <c r="C6561" t="s">
        <v>109</v>
      </c>
      <c r="D6561" t="s">
        <v>14</v>
      </c>
      <c r="E6561" t="s">
        <v>82</v>
      </c>
      <c r="F6561">
        <v>2016</v>
      </c>
      <c r="G6561">
        <v>1.367</v>
      </c>
      <c r="H6561" t="s">
        <v>21</v>
      </c>
      <c r="K6561" t="s">
        <v>16</v>
      </c>
    </row>
    <row r="6562" spans="1:11" x14ac:dyDescent="0.25">
      <c r="A6562" t="s">
        <v>310</v>
      </c>
      <c r="B6562" t="s">
        <v>12</v>
      </c>
      <c r="C6562" t="s">
        <v>109</v>
      </c>
      <c r="D6562" t="s">
        <v>14</v>
      </c>
      <c r="E6562" t="s">
        <v>39</v>
      </c>
      <c r="F6562">
        <v>2016</v>
      </c>
      <c r="G6562">
        <v>1.6379999999999999</v>
      </c>
      <c r="H6562" t="s">
        <v>21</v>
      </c>
      <c r="K6562" t="s">
        <v>16</v>
      </c>
    </row>
    <row r="6563" spans="1:11" x14ac:dyDescent="0.25">
      <c r="A6563" t="s">
        <v>310</v>
      </c>
      <c r="B6563" t="s">
        <v>12</v>
      </c>
      <c r="C6563" t="s">
        <v>109</v>
      </c>
      <c r="D6563" t="s">
        <v>14</v>
      </c>
      <c r="E6563" t="s">
        <v>83</v>
      </c>
      <c r="F6563">
        <v>2016</v>
      </c>
      <c r="H6563" t="s">
        <v>21</v>
      </c>
      <c r="K6563" t="s">
        <v>16</v>
      </c>
    </row>
    <row r="6564" spans="1:11" x14ac:dyDescent="0.25">
      <c r="A6564" t="s">
        <v>310</v>
      </c>
      <c r="B6564" t="s">
        <v>12</v>
      </c>
      <c r="C6564" t="s">
        <v>109</v>
      </c>
      <c r="D6564" t="s">
        <v>14</v>
      </c>
      <c r="E6564" t="s">
        <v>84</v>
      </c>
      <c r="F6564">
        <v>2016</v>
      </c>
      <c r="H6564" t="s">
        <v>21</v>
      </c>
      <c r="K6564" t="s">
        <v>16</v>
      </c>
    </row>
    <row r="6565" spans="1:11" x14ac:dyDescent="0.25">
      <c r="A6565" t="s">
        <v>310</v>
      </c>
      <c r="B6565" t="s">
        <v>12</v>
      </c>
      <c r="C6565" t="s">
        <v>109</v>
      </c>
      <c r="D6565" t="s">
        <v>14</v>
      </c>
      <c r="E6565" t="s">
        <v>85</v>
      </c>
      <c r="F6565">
        <v>2016</v>
      </c>
      <c r="H6565" t="s">
        <v>21</v>
      </c>
      <c r="K6565" t="s">
        <v>16</v>
      </c>
    </row>
    <row r="6566" spans="1:11" x14ac:dyDescent="0.25">
      <c r="A6566" t="s">
        <v>310</v>
      </c>
      <c r="B6566" t="s">
        <v>12</v>
      </c>
      <c r="C6566" t="s">
        <v>109</v>
      </c>
      <c r="D6566" t="s">
        <v>14</v>
      </c>
      <c r="E6566" t="s">
        <v>86</v>
      </c>
      <c r="F6566">
        <v>2016</v>
      </c>
      <c r="G6566">
        <v>11.026999999999999</v>
      </c>
      <c r="K6566" t="s">
        <v>16</v>
      </c>
    </row>
    <row r="6567" spans="1:11" x14ac:dyDescent="0.25">
      <c r="A6567" t="s">
        <v>310</v>
      </c>
      <c r="B6567" t="s">
        <v>12</v>
      </c>
      <c r="C6567" t="s">
        <v>109</v>
      </c>
      <c r="D6567" t="s">
        <v>14</v>
      </c>
      <c r="E6567" t="s">
        <v>41</v>
      </c>
      <c r="F6567">
        <v>2016</v>
      </c>
      <c r="G6567">
        <v>4.1210000000000004</v>
      </c>
      <c r="K6567" t="s">
        <v>16</v>
      </c>
    </row>
    <row r="6568" spans="1:11" x14ac:dyDescent="0.25">
      <c r="A6568" t="s">
        <v>310</v>
      </c>
      <c r="B6568" t="s">
        <v>12</v>
      </c>
      <c r="C6568" t="s">
        <v>109</v>
      </c>
      <c r="D6568" t="s">
        <v>14</v>
      </c>
      <c r="E6568" t="s">
        <v>42</v>
      </c>
      <c r="F6568">
        <v>2016</v>
      </c>
      <c r="G6568">
        <v>4.8920000000000003</v>
      </c>
      <c r="K6568" t="s">
        <v>16</v>
      </c>
    </row>
    <row r="6569" spans="1:11" x14ac:dyDescent="0.25">
      <c r="A6569" t="s">
        <v>310</v>
      </c>
      <c r="B6569" t="s">
        <v>12</v>
      </c>
      <c r="C6569" t="s">
        <v>109</v>
      </c>
      <c r="D6569" t="s">
        <v>14</v>
      </c>
      <c r="E6569" t="s">
        <v>87</v>
      </c>
      <c r="F6569">
        <v>2016</v>
      </c>
      <c r="G6569">
        <v>7.85</v>
      </c>
      <c r="K6569" t="s">
        <v>16</v>
      </c>
    </row>
    <row r="6570" spans="1:11" x14ac:dyDescent="0.25">
      <c r="A6570" t="s">
        <v>310</v>
      </c>
      <c r="B6570" t="s">
        <v>12</v>
      </c>
      <c r="C6570" t="s">
        <v>109</v>
      </c>
      <c r="D6570" t="s">
        <v>14</v>
      </c>
      <c r="E6570" t="s">
        <v>43</v>
      </c>
      <c r="F6570">
        <v>2016</v>
      </c>
      <c r="G6570">
        <v>0.54500000000000004</v>
      </c>
      <c r="H6570" t="s">
        <v>21</v>
      </c>
      <c r="K6570" t="s">
        <v>16</v>
      </c>
    </row>
    <row r="6571" spans="1:11" x14ac:dyDescent="0.25">
      <c r="A6571" t="s">
        <v>310</v>
      </c>
      <c r="B6571" t="s">
        <v>12</v>
      </c>
      <c r="C6571" t="s">
        <v>109</v>
      </c>
      <c r="D6571" t="s">
        <v>14</v>
      </c>
      <c r="E6571" t="s">
        <v>44</v>
      </c>
      <c r="F6571">
        <v>2016</v>
      </c>
      <c r="G6571">
        <v>42.667999999999999</v>
      </c>
      <c r="K6571" t="s">
        <v>16</v>
      </c>
    </row>
    <row r="6572" spans="1:11" x14ac:dyDescent="0.25">
      <c r="A6572" t="s">
        <v>310</v>
      </c>
      <c r="B6572" t="s">
        <v>12</v>
      </c>
      <c r="C6572" t="s">
        <v>109</v>
      </c>
      <c r="D6572" t="s">
        <v>14</v>
      </c>
      <c r="E6572" t="s">
        <v>45</v>
      </c>
      <c r="F6572">
        <v>2016</v>
      </c>
      <c r="G6572">
        <v>10.349</v>
      </c>
      <c r="K6572" t="s">
        <v>16</v>
      </c>
    </row>
    <row r="6573" spans="1:11" x14ac:dyDescent="0.25">
      <c r="A6573" t="s">
        <v>310</v>
      </c>
      <c r="B6573" t="s">
        <v>12</v>
      </c>
      <c r="C6573" t="s">
        <v>109</v>
      </c>
      <c r="D6573" t="s">
        <v>14</v>
      </c>
      <c r="E6573" t="s">
        <v>88</v>
      </c>
      <c r="F6573">
        <v>2016</v>
      </c>
      <c r="H6573" t="s">
        <v>21</v>
      </c>
      <c r="K6573" t="s">
        <v>16</v>
      </c>
    </row>
    <row r="6574" spans="1:11" x14ac:dyDescent="0.25">
      <c r="A6574" t="s">
        <v>310</v>
      </c>
      <c r="B6574" t="s">
        <v>12</v>
      </c>
      <c r="C6574" t="s">
        <v>109</v>
      </c>
      <c r="D6574" t="s">
        <v>14</v>
      </c>
      <c r="E6574" t="s">
        <v>89</v>
      </c>
      <c r="F6574">
        <v>2016</v>
      </c>
      <c r="G6574">
        <v>1.351</v>
      </c>
      <c r="K6574" t="s">
        <v>16</v>
      </c>
    </row>
    <row r="6575" spans="1:11" x14ac:dyDescent="0.25">
      <c r="A6575" t="s">
        <v>310</v>
      </c>
      <c r="B6575" t="s">
        <v>12</v>
      </c>
      <c r="C6575" t="s">
        <v>109</v>
      </c>
      <c r="D6575" t="s">
        <v>14</v>
      </c>
      <c r="E6575" t="s">
        <v>90</v>
      </c>
      <c r="F6575">
        <v>2016</v>
      </c>
      <c r="H6575" t="s">
        <v>21</v>
      </c>
      <c r="K6575" t="s">
        <v>16</v>
      </c>
    </row>
    <row r="6576" spans="1:11" x14ac:dyDescent="0.25">
      <c r="A6576" t="s">
        <v>310</v>
      </c>
      <c r="B6576" t="s">
        <v>12</v>
      </c>
      <c r="C6576" t="s">
        <v>109</v>
      </c>
      <c r="D6576" t="s">
        <v>14</v>
      </c>
      <c r="E6576" t="s">
        <v>47</v>
      </c>
      <c r="F6576">
        <v>2016</v>
      </c>
      <c r="G6576">
        <v>1.3049999999999999</v>
      </c>
      <c r="K6576" t="s">
        <v>16</v>
      </c>
    </row>
    <row r="6577" spans="1:11" x14ac:dyDescent="0.25">
      <c r="A6577" t="s">
        <v>310</v>
      </c>
      <c r="B6577" t="s">
        <v>12</v>
      </c>
      <c r="C6577" t="s">
        <v>109</v>
      </c>
      <c r="D6577" t="s">
        <v>14</v>
      </c>
      <c r="E6577" t="s">
        <v>48</v>
      </c>
      <c r="F6577">
        <v>2016</v>
      </c>
      <c r="G6577">
        <v>5.4939999999999998</v>
      </c>
      <c r="K6577" t="s">
        <v>16</v>
      </c>
    </row>
    <row r="6578" spans="1:11" x14ac:dyDescent="0.25">
      <c r="A6578" t="s">
        <v>310</v>
      </c>
      <c r="B6578" t="s">
        <v>12</v>
      </c>
      <c r="C6578" t="s">
        <v>109</v>
      </c>
      <c r="D6578" t="s">
        <v>14</v>
      </c>
      <c r="E6578" t="s">
        <v>49</v>
      </c>
      <c r="F6578">
        <v>2016</v>
      </c>
      <c r="H6578" t="s">
        <v>21</v>
      </c>
      <c r="K6578" t="s">
        <v>16</v>
      </c>
    </row>
    <row r="6579" spans="1:11" x14ac:dyDescent="0.25">
      <c r="A6579" t="s">
        <v>310</v>
      </c>
      <c r="B6579" t="s">
        <v>12</v>
      </c>
      <c r="C6579" t="s">
        <v>109</v>
      </c>
      <c r="D6579" t="s">
        <v>14</v>
      </c>
      <c r="E6579" t="s">
        <v>50</v>
      </c>
      <c r="F6579">
        <v>2016</v>
      </c>
      <c r="H6579" t="s">
        <v>21</v>
      </c>
      <c r="K6579" t="s">
        <v>16</v>
      </c>
    </row>
    <row r="6580" spans="1:11" x14ac:dyDescent="0.25">
      <c r="A6580" t="s">
        <v>310</v>
      </c>
      <c r="B6580" t="s">
        <v>12</v>
      </c>
      <c r="C6580" t="s">
        <v>109</v>
      </c>
      <c r="D6580" t="s">
        <v>14</v>
      </c>
      <c r="E6580" t="s">
        <v>51</v>
      </c>
      <c r="F6580">
        <v>2016</v>
      </c>
      <c r="G6580">
        <v>0.57299999999999995</v>
      </c>
      <c r="H6580" t="s">
        <v>21</v>
      </c>
      <c r="K6580" t="s">
        <v>16</v>
      </c>
    </row>
    <row r="6581" spans="1:11" x14ac:dyDescent="0.25">
      <c r="A6581" t="s">
        <v>310</v>
      </c>
      <c r="B6581" t="s">
        <v>12</v>
      </c>
      <c r="C6581" t="s">
        <v>109</v>
      </c>
      <c r="D6581" t="s">
        <v>14</v>
      </c>
      <c r="E6581" t="s">
        <v>52</v>
      </c>
      <c r="F6581">
        <v>2016</v>
      </c>
      <c r="G6581">
        <v>0.91200000000000003</v>
      </c>
      <c r="H6581" t="s">
        <v>21</v>
      </c>
      <c r="K6581" t="s">
        <v>16</v>
      </c>
    </row>
    <row r="6582" spans="1:11" x14ac:dyDescent="0.25">
      <c r="A6582" t="s">
        <v>310</v>
      </c>
      <c r="B6582" t="s">
        <v>12</v>
      </c>
      <c r="C6582" t="s">
        <v>109</v>
      </c>
      <c r="D6582" t="s">
        <v>14</v>
      </c>
      <c r="E6582" t="s">
        <v>91</v>
      </c>
      <c r="F6582">
        <v>2016</v>
      </c>
      <c r="H6582" t="s">
        <v>21</v>
      </c>
      <c r="K6582" t="s">
        <v>16</v>
      </c>
    </row>
    <row r="6583" spans="1:11" x14ac:dyDescent="0.25">
      <c r="A6583" t="s">
        <v>310</v>
      </c>
      <c r="B6583" t="s">
        <v>12</v>
      </c>
      <c r="C6583" t="s">
        <v>109</v>
      </c>
      <c r="D6583" t="s">
        <v>14</v>
      </c>
      <c r="E6583" t="s">
        <v>92</v>
      </c>
      <c r="F6583">
        <v>2016</v>
      </c>
      <c r="H6583" t="s">
        <v>21</v>
      </c>
      <c r="K6583" t="s">
        <v>16</v>
      </c>
    </row>
    <row r="6584" spans="1:11" x14ac:dyDescent="0.25">
      <c r="A6584" t="s">
        <v>310</v>
      </c>
      <c r="B6584" t="s">
        <v>12</v>
      </c>
      <c r="C6584" t="s">
        <v>109</v>
      </c>
      <c r="D6584" t="s">
        <v>14</v>
      </c>
      <c r="E6584" t="s">
        <v>53</v>
      </c>
      <c r="F6584">
        <v>2016</v>
      </c>
      <c r="G6584">
        <v>1.748</v>
      </c>
      <c r="K6584" t="s">
        <v>16</v>
      </c>
    </row>
    <row r="6585" spans="1:11" x14ac:dyDescent="0.25">
      <c r="A6585" t="s">
        <v>310</v>
      </c>
      <c r="B6585" t="s">
        <v>12</v>
      </c>
      <c r="C6585" t="s">
        <v>109</v>
      </c>
      <c r="D6585" t="s">
        <v>14</v>
      </c>
      <c r="E6585" t="s">
        <v>94</v>
      </c>
      <c r="F6585">
        <v>2016</v>
      </c>
      <c r="G6585">
        <v>0.876</v>
      </c>
      <c r="H6585" t="s">
        <v>21</v>
      </c>
      <c r="K6585" t="s">
        <v>16</v>
      </c>
    </row>
    <row r="6586" spans="1:11" x14ac:dyDescent="0.25">
      <c r="A6586" t="s">
        <v>310</v>
      </c>
      <c r="B6586" t="s">
        <v>12</v>
      </c>
      <c r="C6586" t="s">
        <v>109</v>
      </c>
      <c r="D6586" t="s">
        <v>14</v>
      </c>
      <c r="E6586" t="s">
        <v>54</v>
      </c>
      <c r="F6586">
        <v>2016</v>
      </c>
      <c r="G6586">
        <v>3.4990000000000001</v>
      </c>
      <c r="K6586" t="s">
        <v>16</v>
      </c>
    </row>
    <row r="6587" spans="1:11" x14ac:dyDescent="0.25">
      <c r="A6587" t="s">
        <v>310</v>
      </c>
      <c r="B6587" t="s">
        <v>12</v>
      </c>
      <c r="C6587" t="s">
        <v>109</v>
      </c>
      <c r="D6587" t="s">
        <v>14</v>
      </c>
      <c r="E6587" t="s">
        <v>95</v>
      </c>
      <c r="F6587">
        <v>2016</v>
      </c>
      <c r="G6587">
        <v>1.968</v>
      </c>
      <c r="K6587" t="s">
        <v>16</v>
      </c>
    </row>
    <row r="6588" spans="1:11" x14ac:dyDescent="0.25">
      <c r="A6588" t="s">
        <v>310</v>
      </c>
      <c r="B6588" t="s">
        <v>12</v>
      </c>
      <c r="C6588" t="s">
        <v>109</v>
      </c>
      <c r="D6588" t="s">
        <v>14</v>
      </c>
      <c r="E6588" t="s">
        <v>96</v>
      </c>
      <c r="F6588">
        <v>2016</v>
      </c>
      <c r="G6588">
        <v>0.38100000000000001</v>
      </c>
      <c r="H6588" t="s">
        <v>21</v>
      </c>
      <c r="K6588" t="s">
        <v>16</v>
      </c>
    </row>
    <row r="6589" spans="1:11" x14ac:dyDescent="0.25">
      <c r="A6589" t="s">
        <v>310</v>
      </c>
      <c r="B6589" t="s">
        <v>12</v>
      </c>
      <c r="C6589" t="s">
        <v>109</v>
      </c>
      <c r="D6589" t="s">
        <v>14</v>
      </c>
      <c r="E6589" t="s">
        <v>55</v>
      </c>
      <c r="F6589">
        <v>2016</v>
      </c>
      <c r="H6589" t="s">
        <v>21</v>
      </c>
      <c r="K6589" t="s">
        <v>16</v>
      </c>
    </row>
    <row r="6590" spans="1:11" x14ac:dyDescent="0.25">
      <c r="A6590" t="s">
        <v>310</v>
      </c>
      <c r="B6590" t="s">
        <v>12</v>
      </c>
      <c r="C6590" t="s">
        <v>109</v>
      </c>
      <c r="D6590" t="s">
        <v>14</v>
      </c>
      <c r="E6590" t="s">
        <v>98</v>
      </c>
      <c r="F6590">
        <v>2016</v>
      </c>
      <c r="H6590" t="s">
        <v>21</v>
      </c>
      <c r="K6590" t="s">
        <v>16</v>
      </c>
    </row>
    <row r="6591" spans="1:11" x14ac:dyDescent="0.25">
      <c r="A6591" t="s">
        <v>310</v>
      </c>
      <c r="B6591" t="s">
        <v>12</v>
      </c>
      <c r="C6591" t="s">
        <v>109</v>
      </c>
      <c r="D6591" t="s">
        <v>14</v>
      </c>
      <c r="E6591" t="s">
        <v>99</v>
      </c>
      <c r="F6591">
        <v>2016</v>
      </c>
      <c r="H6591" t="s">
        <v>21</v>
      </c>
      <c r="K6591" t="s">
        <v>16</v>
      </c>
    </row>
    <row r="6592" spans="1:11" x14ac:dyDescent="0.25">
      <c r="A6592" t="s">
        <v>310</v>
      </c>
      <c r="B6592" t="s">
        <v>12</v>
      </c>
      <c r="C6592" t="s">
        <v>109</v>
      </c>
      <c r="D6592" t="s">
        <v>14</v>
      </c>
      <c r="E6592" t="s">
        <v>100</v>
      </c>
      <c r="F6592">
        <v>2016</v>
      </c>
      <c r="H6592" t="s">
        <v>21</v>
      </c>
      <c r="K6592" t="s">
        <v>16</v>
      </c>
    </row>
    <row r="6593" spans="1:11" x14ac:dyDescent="0.25">
      <c r="A6593" t="s">
        <v>310</v>
      </c>
      <c r="B6593" t="s">
        <v>12</v>
      </c>
      <c r="C6593" t="s">
        <v>109</v>
      </c>
      <c r="D6593" t="s">
        <v>14</v>
      </c>
      <c r="E6593" t="s">
        <v>56</v>
      </c>
      <c r="F6593">
        <v>2016</v>
      </c>
      <c r="G6593">
        <v>1.23</v>
      </c>
      <c r="H6593" t="s">
        <v>21</v>
      </c>
      <c r="K6593" t="s">
        <v>16</v>
      </c>
    </row>
    <row r="6594" spans="1:11" x14ac:dyDescent="0.25">
      <c r="A6594" t="s">
        <v>310</v>
      </c>
      <c r="B6594" t="s">
        <v>12</v>
      </c>
      <c r="C6594" t="s">
        <v>109</v>
      </c>
      <c r="D6594" t="s">
        <v>14</v>
      </c>
      <c r="E6594" t="s">
        <v>102</v>
      </c>
      <c r="F6594">
        <v>2016</v>
      </c>
      <c r="H6594" t="s">
        <v>21</v>
      </c>
      <c r="K6594" t="s">
        <v>16</v>
      </c>
    </row>
    <row r="6595" spans="1:11" x14ac:dyDescent="0.25">
      <c r="A6595" t="s">
        <v>310</v>
      </c>
      <c r="B6595" t="s">
        <v>12</v>
      </c>
      <c r="C6595" t="s">
        <v>109</v>
      </c>
      <c r="D6595" t="s">
        <v>14</v>
      </c>
      <c r="E6595" t="s">
        <v>57</v>
      </c>
      <c r="F6595">
        <v>2016</v>
      </c>
      <c r="G6595">
        <v>5.5170000000000003</v>
      </c>
      <c r="K6595" t="s">
        <v>16</v>
      </c>
    </row>
    <row r="6596" spans="1:11" x14ac:dyDescent="0.25">
      <c r="A6596" t="s">
        <v>310</v>
      </c>
      <c r="B6596" t="s">
        <v>12</v>
      </c>
      <c r="C6596" t="s">
        <v>109</v>
      </c>
      <c r="D6596" t="s">
        <v>14</v>
      </c>
      <c r="E6596" t="s">
        <v>103</v>
      </c>
      <c r="F6596">
        <v>2016</v>
      </c>
      <c r="G6596">
        <v>2.5569999999999999</v>
      </c>
      <c r="K6596" t="s">
        <v>16</v>
      </c>
    </row>
    <row r="6597" spans="1:11" x14ac:dyDescent="0.25">
      <c r="A6597" t="s">
        <v>310</v>
      </c>
      <c r="B6597" t="s">
        <v>12</v>
      </c>
      <c r="C6597" t="s">
        <v>109</v>
      </c>
      <c r="D6597" t="s">
        <v>14</v>
      </c>
      <c r="E6597" t="s">
        <v>58</v>
      </c>
      <c r="F6597">
        <v>2016</v>
      </c>
      <c r="G6597">
        <v>4.3159999999999998</v>
      </c>
      <c r="K6597" t="s">
        <v>16</v>
      </c>
    </row>
    <row r="6598" spans="1:11" x14ac:dyDescent="0.25">
      <c r="A6598" t="s">
        <v>310</v>
      </c>
      <c r="B6598" t="s">
        <v>12</v>
      </c>
      <c r="C6598" t="s">
        <v>109</v>
      </c>
      <c r="D6598" t="s">
        <v>14</v>
      </c>
      <c r="E6598" t="s">
        <v>59</v>
      </c>
      <c r="F6598">
        <v>2016</v>
      </c>
      <c r="G6598">
        <v>17.55</v>
      </c>
      <c r="K6598" t="s">
        <v>16</v>
      </c>
    </row>
    <row r="6599" spans="1:11" x14ac:dyDescent="0.25">
      <c r="A6599" t="s">
        <v>310</v>
      </c>
      <c r="B6599" t="s">
        <v>12</v>
      </c>
      <c r="C6599" t="s">
        <v>109</v>
      </c>
      <c r="D6599" t="s">
        <v>14</v>
      </c>
      <c r="E6599" t="s">
        <v>60</v>
      </c>
      <c r="F6599">
        <v>2016</v>
      </c>
      <c r="G6599">
        <v>22.353000000000002</v>
      </c>
      <c r="K6599" t="s">
        <v>16</v>
      </c>
    </row>
    <row r="6600" spans="1:11" x14ac:dyDescent="0.25">
      <c r="A6600" t="s">
        <v>310</v>
      </c>
      <c r="B6600" t="s">
        <v>12</v>
      </c>
      <c r="C6600" t="s">
        <v>109</v>
      </c>
      <c r="D6600" t="s">
        <v>14</v>
      </c>
      <c r="E6600" t="s">
        <v>61</v>
      </c>
      <c r="F6600">
        <v>2016</v>
      </c>
      <c r="G6600">
        <v>9.6969999999999992</v>
      </c>
      <c r="K6600" t="s">
        <v>16</v>
      </c>
    </row>
    <row r="6601" spans="1:11" x14ac:dyDescent="0.25">
      <c r="A6601" t="s">
        <v>310</v>
      </c>
      <c r="B6601" t="s">
        <v>12</v>
      </c>
      <c r="C6601" t="s">
        <v>109</v>
      </c>
      <c r="D6601" t="s">
        <v>14</v>
      </c>
      <c r="E6601" t="s">
        <v>62</v>
      </c>
      <c r="F6601">
        <v>2016</v>
      </c>
      <c r="G6601">
        <v>2.4009999999999998</v>
      </c>
      <c r="K6601" t="s">
        <v>16</v>
      </c>
    </row>
    <row r="6602" spans="1:11" x14ac:dyDescent="0.25">
      <c r="A6602" t="s">
        <v>310</v>
      </c>
      <c r="B6602" t="s">
        <v>12</v>
      </c>
      <c r="C6602" t="s">
        <v>109</v>
      </c>
      <c r="D6602" t="s">
        <v>14</v>
      </c>
      <c r="E6602" t="s">
        <v>104</v>
      </c>
      <c r="F6602">
        <v>2016</v>
      </c>
      <c r="G6602">
        <v>1.6279999999999999</v>
      </c>
      <c r="K6602" t="s">
        <v>16</v>
      </c>
    </row>
    <row r="6603" spans="1:11" x14ac:dyDescent="0.25">
      <c r="A6603" t="s">
        <v>310</v>
      </c>
      <c r="B6603" t="s">
        <v>12</v>
      </c>
      <c r="C6603" t="s">
        <v>109</v>
      </c>
      <c r="D6603" t="s">
        <v>14</v>
      </c>
      <c r="E6603" t="s">
        <v>63</v>
      </c>
      <c r="F6603">
        <v>2016</v>
      </c>
      <c r="H6603" t="s">
        <v>21</v>
      </c>
      <c r="K6603" t="s">
        <v>16</v>
      </c>
    </row>
    <row r="6604" spans="1:11" x14ac:dyDescent="0.25">
      <c r="A6604" t="s">
        <v>310</v>
      </c>
      <c r="B6604" t="s">
        <v>12</v>
      </c>
      <c r="C6604" t="s">
        <v>109</v>
      </c>
      <c r="D6604" t="s">
        <v>14</v>
      </c>
      <c r="E6604" t="s">
        <v>64</v>
      </c>
      <c r="F6604">
        <v>2016</v>
      </c>
      <c r="H6604" t="s">
        <v>21</v>
      </c>
      <c r="K6604" t="s">
        <v>16</v>
      </c>
    </row>
    <row r="6605" spans="1:11" x14ac:dyDescent="0.25">
      <c r="A6605" t="s">
        <v>310</v>
      </c>
      <c r="B6605" t="s">
        <v>12</v>
      </c>
      <c r="C6605" t="s">
        <v>109</v>
      </c>
      <c r="D6605" t="s">
        <v>14</v>
      </c>
      <c r="E6605" t="s">
        <v>65</v>
      </c>
      <c r="F6605">
        <v>2016</v>
      </c>
      <c r="G6605">
        <v>0.53</v>
      </c>
      <c r="H6605" t="s">
        <v>21</v>
      </c>
      <c r="K6605" t="s">
        <v>16</v>
      </c>
    </row>
    <row r="6606" spans="1:11" x14ac:dyDescent="0.25">
      <c r="A6606" t="s">
        <v>310</v>
      </c>
      <c r="B6606" t="s">
        <v>12</v>
      </c>
      <c r="C6606" t="s">
        <v>109</v>
      </c>
      <c r="D6606" t="s">
        <v>14</v>
      </c>
      <c r="E6606" t="s">
        <v>66</v>
      </c>
      <c r="F6606">
        <v>2016</v>
      </c>
      <c r="G6606">
        <v>1.1299999999999999</v>
      </c>
      <c r="H6606" t="s">
        <v>21</v>
      </c>
      <c r="K6606" t="s">
        <v>16</v>
      </c>
    </row>
    <row r="6607" spans="1:11" x14ac:dyDescent="0.25">
      <c r="A6607" t="s">
        <v>310</v>
      </c>
      <c r="B6607" t="s">
        <v>12</v>
      </c>
      <c r="C6607" t="s">
        <v>109</v>
      </c>
      <c r="D6607" t="s">
        <v>14</v>
      </c>
      <c r="E6607" t="s">
        <v>67</v>
      </c>
      <c r="F6607">
        <v>2016</v>
      </c>
      <c r="G6607">
        <v>24.888000000000002</v>
      </c>
      <c r="K6607" t="s">
        <v>16</v>
      </c>
    </row>
    <row r="6608" spans="1:11" x14ac:dyDescent="0.25">
      <c r="A6608" t="s">
        <v>310</v>
      </c>
      <c r="B6608" t="s">
        <v>12</v>
      </c>
      <c r="C6608" t="s">
        <v>109</v>
      </c>
      <c r="D6608" t="s">
        <v>14</v>
      </c>
      <c r="E6608" t="s">
        <v>68</v>
      </c>
      <c r="F6608">
        <v>2016</v>
      </c>
      <c r="H6608" t="s">
        <v>21</v>
      </c>
      <c r="K6608" t="s">
        <v>16</v>
      </c>
    </row>
    <row r="6609" spans="1:11" x14ac:dyDescent="0.25">
      <c r="A6609" t="s">
        <v>310</v>
      </c>
      <c r="B6609" t="s">
        <v>12</v>
      </c>
      <c r="C6609" t="s">
        <v>109</v>
      </c>
      <c r="D6609" t="s">
        <v>14</v>
      </c>
      <c r="E6609" t="s">
        <v>107</v>
      </c>
      <c r="F6609">
        <v>2016</v>
      </c>
      <c r="G6609">
        <v>1.371</v>
      </c>
      <c r="K6609" t="s">
        <v>16</v>
      </c>
    </row>
    <row r="6610" spans="1:11" x14ac:dyDescent="0.25">
      <c r="A6610" t="s">
        <v>310</v>
      </c>
      <c r="B6610" t="s">
        <v>12</v>
      </c>
      <c r="C6610" t="s">
        <v>109</v>
      </c>
      <c r="D6610" t="s">
        <v>14</v>
      </c>
      <c r="E6610" t="s">
        <v>69</v>
      </c>
      <c r="F6610">
        <v>2016</v>
      </c>
      <c r="H6610" t="s">
        <v>21</v>
      </c>
      <c r="K6610" t="s">
        <v>16</v>
      </c>
    </row>
    <row r="6611" spans="1:11" x14ac:dyDescent="0.25">
      <c r="A6611" t="s">
        <v>310</v>
      </c>
      <c r="B6611" t="s">
        <v>12</v>
      </c>
      <c r="C6611" t="s">
        <v>109</v>
      </c>
      <c r="D6611" t="s">
        <v>14</v>
      </c>
      <c r="E6611" t="s">
        <v>70</v>
      </c>
      <c r="F6611">
        <v>2016</v>
      </c>
      <c r="G6611">
        <v>6.65</v>
      </c>
      <c r="K6611" t="s">
        <v>16</v>
      </c>
    </row>
    <row r="6612" spans="1:11" x14ac:dyDescent="0.25">
      <c r="A6612" t="s">
        <v>311</v>
      </c>
      <c r="B6612" t="s">
        <v>12</v>
      </c>
      <c r="C6612" t="s">
        <v>109</v>
      </c>
      <c r="D6612" t="s">
        <v>14</v>
      </c>
      <c r="E6612" t="s">
        <v>15</v>
      </c>
      <c r="F6612">
        <v>2020</v>
      </c>
      <c r="G6612">
        <v>48.536999999999999</v>
      </c>
      <c r="K6612" t="s">
        <v>16</v>
      </c>
    </row>
    <row r="6613" spans="1:11" x14ac:dyDescent="0.25">
      <c r="A6613" t="s">
        <v>311</v>
      </c>
      <c r="B6613" t="s">
        <v>12</v>
      </c>
      <c r="C6613" t="s">
        <v>109</v>
      </c>
      <c r="D6613" t="s">
        <v>14</v>
      </c>
      <c r="E6613" t="s">
        <v>17</v>
      </c>
      <c r="F6613">
        <v>2020</v>
      </c>
      <c r="G6613">
        <v>0.95499999999999996</v>
      </c>
      <c r="K6613" t="s">
        <v>16</v>
      </c>
    </row>
    <row r="6614" spans="1:11" x14ac:dyDescent="0.25">
      <c r="A6614" t="s">
        <v>311</v>
      </c>
      <c r="B6614" t="s">
        <v>12</v>
      </c>
      <c r="C6614" t="s">
        <v>109</v>
      </c>
      <c r="D6614" t="s">
        <v>14</v>
      </c>
      <c r="E6614" t="s">
        <v>73</v>
      </c>
      <c r="F6614">
        <v>2020</v>
      </c>
      <c r="G6614">
        <v>0.13700000000000001</v>
      </c>
      <c r="H6614" t="s">
        <v>21</v>
      </c>
      <c r="K6614" t="s">
        <v>16</v>
      </c>
    </row>
    <row r="6615" spans="1:11" x14ac:dyDescent="0.25">
      <c r="A6615" t="s">
        <v>311</v>
      </c>
      <c r="B6615" t="s">
        <v>12</v>
      </c>
      <c r="C6615" t="s">
        <v>109</v>
      </c>
      <c r="D6615" t="s">
        <v>14</v>
      </c>
      <c r="E6615" t="s">
        <v>18</v>
      </c>
      <c r="F6615">
        <v>2020</v>
      </c>
      <c r="G6615">
        <v>0.83799999999999997</v>
      </c>
      <c r="K6615" t="s">
        <v>16</v>
      </c>
    </row>
    <row r="6616" spans="1:11" x14ac:dyDescent="0.25">
      <c r="A6616" t="s">
        <v>311</v>
      </c>
      <c r="B6616" t="s">
        <v>12</v>
      </c>
      <c r="C6616" t="s">
        <v>109</v>
      </c>
      <c r="D6616" t="s">
        <v>14</v>
      </c>
      <c r="E6616" t="s">
        <v>22</v>
      </c>
      <c r="F6616">
        <v>2020</v>
      </c>
      <c r="H6616" t="s">
        <v>21</v>
      </c>
      <c r="K6616" t="s">
        <v>16</v>
      </c>
    </row>
    <row r="6617" spans="1:11" x14ac:dyDescent="0.25">
      <c r="A6617" t="s">
        <v>311</v>
      </c>
      <c r="B6617" t="s">
        <v>12</v>
      </c>
      <c r="C6617" t="s">
        <v>109</v>
      </c>
      <c r="D6617" t="s">
        <v>14</v>
      </c>
      <c r="E6617" t="s">
        <v>75</v>
      </c>
      <c r="F6617">
        <v>2020</v>
      </c>
      <c r="G6617">
        <v>4.9000000000000002E-2</v>
      </c>
      <c r="H6617" t="s">
        <v>21</v>
      </c>
      <c r="K6617" t="s">
        <v>16</v>
      </c>
    </row>
    <row r="6618" spans="1:11" x14ac:dyDescent="0.25">
      <c r="A6618" t="s">
        <v>311</v>
      </c>
      <c r="B6618" t="s">
        <v>12</v>
      </c>
      <c r="C6618" t="s">
        <v>109</v>
      </c>
      <c r="D6618" t="s">
        <v>14</v>
      </c>
      <c r="E6618" t="s">
        <v>23</v>
      </c>
      <c r="F6618">
        <v>2020</v>
      </c>
      <c r="G6618">
        <v>1.42</v>
      </c>
      <c r="K6618" t="s">
        <v>16</v>
      </c>
    </row>
    <row r="6619" spans="1:11" x14ac:dyDescent="0.25">
      <c r="A6619" t="s">
        <v>311</v>
      </c>
      <c r="B6619" t="s">
        <v>12</v>
      </c>
      <c r="C6619" t="s">
        <v>109</v>
      </c>
      <c r="D6619" t="s">
        <v>14</v>
      </c>
      <c r="E6619" t="s">
        <v>76</v>
      </c>
      <c r="F6619">
        <v>2020</v>
      </c>
      <c r="G6619">
        <v>0.32300000000000001</v>
      </c>
      <c r="K6619" t="s">
        <v>16</v>
      </c>
    </row>
    <row r="6620" spans="1:11" x14ac:dyDescent="0.25">
      <c r="A6620" t="s">
        <v>311</v>
      </c>
      <c r="B6620" t="s">
        <v>12</v>
      </c>
      <c r="C6620" t="s">
        <v>109</v>
      </c>
      <c r="D6620" t="s">
        <v>14</v>
      </c>
      <c r="E6620" t="s">
        <v>24</v>
      </c>
      <c r="F6620">
        <v>2020</v>
      </c>
      <c r="G6620">
        <v>9.2999999999999999E-2</v>
      </c>
      <c r="H6620" t="s">
        <v>21</v>
      </c>
      <c r="K6620" t="s">
        <v>16</v>
      </c>
    </row>
    <row r="6621" spans="1:11" x14ac:dyDescent="0.25">
      <c r="A6621" t="s">
        <v>311</v>
      </c>
      <c r="B6621" t="s">
        <v>12</v>
      </c>
      <c r="C6621" t="s">
        <v>109</v>
      </c>
      <c r="D6621" t="s">
        <v>14</v>
      </c>
      <c r="E6621" t="s">
        <v>26</v>
      </c>
      <c r="F6621">
        <v>2020</v>
      </c>
      <c r="G6621">
        <v>0.13100000000000001</v>
      </c>
      <c r="K6621" t="s">
        <v>16</v>
      </c>
    </row>
    <row r="6622" spans="1:11" x14ac:dyDescent="0.25">
      <c r="A6622" t="s">
        <v>311</v>
      </c>
      <c r="B6622" t="s">
        <v>12</v>
      </c>
      <c r="C6622" t="s">
        <v>109</v>
      </c>
      <c r="D6622" t="s">
        <v>14</v>
      </c>
      <c r="E6622" t="s">
        <v>27</v>
      </c>
      <c r="F6622">
        <v>2020</v>
      </c>
      <c r="H6622" t="s">
        <v>21</v>
      </c>
      <c r="K6622" t="s">
        <v>16</v>
      </c>
    </row>
    <row r="6623" spans="1:11" x14ac:dyDescent="0.25">
      <c r="A6623" t="s">
        <v>311</v>
      </c>
      <c r="B6623" t="s">
        <v>12</v>
      </c>
      <c r="C6623" t="s">
        <v>109</v>
      </c>
      <c r="D6623" t="s">
        <v>14</v>
      </c>
      <c r="E6623" t="s">
        <v>28</v>
      </c>
      <c r="F6623">
        <v>2020</v>
      </c>
      <c r="G6623">
        <v>0.11799999999999999</v>
      </c>
      <c r="H6623" t="s">
        <v>21</v>
      </c>
      <c r="K6623" t="s">
        <v>16</v>
      </c>
    </row>
    <row r="6624" spans="1:11" x14ac:dyDescent="0.25">
      <c r="A6624" t="s">
        <v>311</v>
      </c>
      <c r="B6624" t="s">
        <v>12</v>
      </c>
      <c r="C6624" t="s">
        <v>109</v>
      </c>
      <c r="D6624" t="s">
        <v>14</v>
      </c>
      <c r="E6624" t="s">
        <v>77</v>
      </c>
      <c r="F6624">
        <v>2020</v>
      </c>
      <c r="G6624">
        <v>0.14499999999999999</v>
      </c>
      <c r="K6624" t="s">
        <v>16</v>
      </c>
    </row>
    <row r="6625" spans="1:11" x14ac:dyDescent="0.25">
      <c r="A6625" t="s">
        <v>311</v>
      </c>
      <c r="B6625" t="s">
        <v>12</v>
      </c>
      <c r="C6625" t="s">
        <v>109</v>
      </c>
      <c r="D6625" t="s">
        <v>14</v>
      </c>
      <c r="E6625" t="s">
        <v>31</v>
      </c>
      <c r="F6625">
        <v>2020</v>
      </c>
      <c r="G6625">
        <v>9.2999999999999999E-2</v>
      </c>
      <c r="H6625" t="s">
        <v>21</v>
      </c>
      <c r="K6625" t="s">
        <v>16</v>
      </c>
    </row>
    <row r="6626" spans="1:11" x14ac:dyDescent="0.25">
      <c r="A6626" t="s">
        <v>311</v>
      </c>
      <c r="B6626" t="s">
        <v>12</v>
      </c>
      <c r="C6626" t="s">
        <v>109</v>
      </c>
      <c r="D6626" t="s">
        <v>14</v>
      </c>
      <c r="E6626" t="s">
        <v>78</v>
      </c>
      <c r="F6626">
        <v>2020</v>
      </c>
      <c r="G6626">
        <v>7.4999999999999997E-2</v>
      </c>
      <c r="H6626" t="s">
        <v>21</v>
      </c>
      <c r="K6626" t="s">
        <v>16</v>
      </c>
    </row>
    <row r="6627" spans="1:11" x14ac:dyDescent="0.25">
      <c r="A6627" t="s">
        <v>311</v>
      </c>
      <c r="B6627" t="s">
        <v>12</v>
      </c>
      <c r="C6627" t="s">
        <v>109</v>
      </c>
      <c r="D6627" t="s">
        <v>14</v>
      </c>
      <c r="E6627" t="s">
        <v>32</v>
      </c>
      <c r="F6627">
        <v>2020</v>
      </c>
      <c r="G6627">
        <v>0.14799999999999999</v>
      </c>
      <c r="K6627" t="s">
        <v>16</v>
      </c>
    </row>
    <row r="6628" spans="1:11" x14ac:dyDescent="0.25">
      <c r="A6628" t="s">
        <v>311</v>
      </c>
      <c r="B6628" t="s">
        <v>12</v>
      </c>
      <c r="C6628" t="s">
        <v>109</v>
      </c>
      <c r="D6628" t="s">
        <v>14</v>
      </c>
      <c r="E6628" t="s">
        <v>34</v>
      </c>
      <c r="F6628">
        <v>2020</v>
      </c>
      <c r="G6628">
        <v>4.8000000000000001E-2</v>
      </c>
      <c r="H6628" t="s">
        <v>21</v>
      </c>
      <c r="K6628" t="s">
        <v>16</v>
      </c>
    </row>
    <row r="6629" spans="1:11" x14ac:dyDescent="0.25">
      <c r="A6629" t="s">
        <v>311</v>
      </c>
      <c r="B6629" t="s">
        <v>12</v>
      </c>
      <c r="C6629" t="s">
        <v>109</v>
      </c>
      <c r="D6629" t="s">
        <v>14</v>
      </c>
      <c r="E6629" t="s">
        <v>81</v>
      </c>
      <c r="F6629">
        <v>2020</v>
      </c>
      <c r="H6629" t="s">
        <v>21</v>
      </c>
      <c r="K6629" t="s">
        <v>16</v>
      </c>
    </row>
    <row r="6630" spans="1:11" x14ac:dyDescent="0.25">
      <c r="A6630" t="s">
        <v>311</v>
      </c>
      <c r="B6630" t="s">
        <v>12</v>
      </c>
      <c r="C6630" t="s">
        <v>109</v>
      </c>
      <c r="D6630" t="s">
        <v>14</v>
      </c>
      <c r="E6630" t="s">
        <v>37</v>
      </c>
      <c r="F6630">
        <v>2020</v>
      </c>
      <c r="H6630" t="s">
        <v>21</v>
      </c>
      <c r="K6630" t="s">
        <v>16</v>
      </c>
    </row>
    <row r="6631" spans="1:11" x14ac:dyDescent="0.25">
      <c r="A6631" t="s">
        <v>311</v>
      </c>
      <c r="B6631" t="s">
        <v>12</v>
      </c>
      <c r="C6631" t="s">
        <v>109</v>
      </c>
      <c r="D6631" t="s">
        <v>14</v>
      </c>
      <c r="E6631" t="s">
        <v>38</v>
      </c>
      <c r="F6631">
        <v>2020</v>
      </c>
      <c r="G6631">
        <v>4.1000000000000002E-2</v>
      </c>
      <c r="H6631" t="s">
        <v>21</v>
      </c>
      <c r="K6631" t="s">
        <v>16</v>
      </c>
    </row>
    <row r="6632" spans="1:11" x14ac:dyDescent="0.25">
      <c r="A6632" t="s">
        <v>311</v>
      </c>
      <c r="B6632" t="s">
        <v>12</v>
      </c>
      <c r="C6632" t="s">
        <v>109</v>
      </c>
      <c r="D6632" t="s">
        <v>14</v>
      </c>
      <c r="E6632" t="s">
        <v>82</v>
      </c>
      <c r="F6632">
        <v>2020</v>
      </c>
      <c r="G6632">
        <v>0.189</v>
      </c>
      <c r="K6632" t="s">
        <v>16</v>
      </c>
    </row>
    <row r="6633" spans="1:11" x14ac:dyDescent="0.25">
      <c r="A6633" t="s">
        <v>311</v>
      </c>
      <c r="B6633" t="s">
        <v>12</v>
      </c>
      <c r="C6633" t="s">
        <v>109</v>
      </c>
      <c r="D6633" t="s">
        <v>14</v>
      </c>
      <c r="E6633" t="s">
        <v>39</v>
      </c>
      <c r="F6633">
        <v>2020</v>
      </c>
      <c r="G6633">
        <v>0.78300000000000003</v>
      </c>
      <c r="K6633" t="s">
        <v>16</v>
      </c>
    </row>
    <row r="6634" spans="1:11" x14ac:dyDescent="0.25">
      <c r="A6634" t="s">
        <v>311</v>
      </c>
      <c r="B6634" t="s">
        <v>12</v>
      </c>
      <c r="C6634" t="s">
        <v>109</v>
      </c>
      <c r="D6634" t="s">
        <v>14</v>
      </c>
      <c r="E6634" t="s">
        <v>83</v>
      </c>
      <c r="F6634">
        <v>2020</v>
      </c>
      <c r="G6634">
        <v>0.254</v>
      </c>
      <c r="K6634" t="s">
        <v>16</v>
      </c>
    </row>
    <row r="6635" spans="1:11" x14ac:dyDescent="0.25">
      <c r="A6635" t="s">
        <v>311</v>
      </c>
      <c r="B6635" t="s">
        <v>12</v>
      </c>
      <c r="C6635" t="s">
        <v>109</v>
      </c>
      <c r="D6635" t="s">
        <v>14</v>
      </c>
      <c r="E6635" t="s">
        <v>40</v>
      </c>
      <c r="F6635">
        <v>2020</v>
      </c>
      <c r="H6635" t="s">
        <v>21</v>
      </c>
      <c r="K6635" t="s">
        <v>16</v>
      </c>
    </row>
    <row r="6636" spans="1:11" x14ac:dyDescent="0.25">
      <c r="A6636" t="s">
        <v>311</v>
      </c>
      <c r="B6636" t="s">
        <v>12</v>
      </c>
      <c r="C6636" t="s">
        <v>109</v>
      </c>
      <c r="D6636" t="s">
        <v>14</v>
      </c>
      <c r="E6636" t="s">
        <v>84</v>
      </c>
      <c r="F6636">
        <v>2020</v>
      </c>
      <c r="G6636">
        <v>0.11600000000000001</v>
      </c>
      <c r="H6636" t="s">
        <v>21</v>
      </c>
      <c r="K6636" t="s">
        <v>16</v>
      </c>
    </row>
    <row r="6637" spans="1:11" x14ac:dyDescent="0.25">
      <c r="A6637" t="s">
        <v>311</v>
      </c>
      <c r="B6637" t="s">
        <v>12</v>
      </c>
      <c r="C6637" t="s">
        <v>109</v>
      </c>
      <c r="D6637" t="s">
        <v>14</v>
      </c>
      <c r="E6637" t="s">
        <v>85</v>
      </c>
      <c r="F6637">
        <v>2020</v>
      </c>
      <c r="H6637" t="s">
        <v>21</v>
      </c>
      <c r="K6637" t="s">
        <v>16</v>
      </c>
    </row>
    <row r="6638" spans="1:11" x14ac:dyDescent="0.25">
      <c r="A6638" t="s">
        <v>311</v>
      </c>
      <c r="B6638" t="s">
        <v>12</v>
      </c>
      <c r="C6638" t="s">
        <v>109</v>
      </c>
      <c r="D6638" t="s">
        <v>14</v>
      </c>
      <c r="E6638" t="s">
        <v>86</v>
      </c>
      <c r="F6638">
        <v>2020</v>
      </c>
      <c r="G6638">
        <v>1.944</v>
      </c>
      <c r="K6638" t="s">
        <v>16</v>
      </c>
    </row>
    <row r="6639" spans="1:11" x14ac:dyDescent="0.25">
      <c r="A6639" t="s">
        <v>311</v>
      </c>
      <c r="B6639" t="s">
        <v>12</v>
      </c>
      <c r="C6639" t="s">
        <v>109</v>
      </c>
      <c r="D6639" t="s">
        <v>14</v>
      </c>
      <c r="E6639" t="s">
        <v>41</v>
      </c>
      <c r="F6639">
        <v>2020</v>
      </c>
      <c r="H6639" t="s">
        <v>21</v>
      </c>
      <c r="K6639" t="s">
        <v>16</v>
      </c>
    </row>
    <row r="6640" spans="1:11" x14ac:dyDescent="0.25">
      <c r="A6640" t="s">
        <v>311</v>
      </c>
      <c r="B6640" t="s">
        <v>12</v>
      </c>
      <c r="C6640" t="s">
        <v>109</v>
      </c>
      <c r="D6640" t="s">
        <v>14</v>
      </c>
      <c r="E6640" t="s">
        <v>42</v>
      </c>
      <c r="F6640">
        <v>2020</v>
      </c>
      <c r="G6640">
        <v>0.38700000000000001</v>
      </c>
      <c r="K6640" t="s">
        <v>16</v>
      </c>
    </row>
    <row r="6641" spans="1:11" x14ac:dyDescent="0.25">
      <c r="A6641" t="s">
        <v>311</v>
      </c>
      <c r="B6641" t="s">
        <v>12</v>
      </c>
      <c r="C6641" t="s">
        <v>109</v>
      </c>
      <c r="D6641" t="s">
        <v>14</v>
      </c>
      <c r="E6641" t="s">
        <v>87</v>
      </c>
      <c r="F6641">
        <v>2020</v>
      </c>
      <c r="G6641">
        <v>0.75900000000000001</v>
      </c>
      <c r="K6641" t="s">
        <v>16</v>
      </c>
    </row>
    <row r="6642" spans="1:11" x14ac:dyDescent="0.25">
      <c r="A6642" t="s">
        <v>311</v>
      </c>
      <c r="B6642" t="s">
        <v>12</v>
      </c>
      <c r="C6642" t="s">
        <v>109</v>
      </c>
      <c r="D6642" t="s">
        <v>14</v>
      </c>
      <c r="E6642" t="s">
        <v>43</v>
      </c>
      <c r="F6642">
        <v>2020</v>
      </c>
      <c r="G6642">
        <v>1.387</v>
      </c>
      <c r="K6642" t="s">
        <v>16</v>
      </c>
    </row>
    <row r="6643" spans="1:11" x14ac:dyDescent="0.25">
      <c r="A6643" t="s">
        <v>311</v>
      </c>
      <c r="B6643" t="s">
        <v>12</v>
      </c>
      <c r="C6643" t="s">
        <v>109</v>
      </c>
      <c r="D6643" t="s">
        <v>14</v>
      </c>
      <c r="E6643" t="s">
        <v>44</v>
      </c>
      <c r="F6643">
        <v>2020</v>
      </c>
      <c r="G6643">
        <v>2.653</v>
      </c>
      <c r="K6643" t="s">
        <v>16</v>
      </c>
    </row>
    <row r="6644" spans="1:11" x14ac:dyDescent="0.25">
      <c r="A6644" t="s">
        <v>311</v>
      </c>
      <c r="B6644" t="s">
        <v>12</v>
      </c>
      <c r="C6644" t="s">
        <v>109</v>
      </c>
      <c r="D6644" t="s">
        <v>14</v>
      </c>
      <c r="E6644" t="s">
        <v>45</v>
      </c>
      <c r="F6644">
        <v>2020</v>
      </c>
      <c r="G6644">
        <v>1.403</v>
      </c>
      <c r="K6644" t="s">
        <v>16</v>
      </c>
    </row>
    <row r="6645" spans="1:11" x14ac:dyDescent="0.25">
      <c r="A6645" t="s">
        <v>311</v>
      </c>
      <c r="B6645" t="s">
        <v>12</v>
      </c>
      <c r="C6645" t="s">
        <v>109</v>
      </c>
      <c r="D6645" t="s">
        <v>14</v>
      </c>
      <c r="E6645" t="s">
        <v>46</v>
      </c>
      <c r="F6645">
        <v>2020</v>
      </c>
      <c r="G6645">
        <v>0.17</v>
      </c>
      <c r="K6645" t="s">
        <v>16</v>
      </c>
    </row>
    <row r="6646" spans="1:11" x14ac:dyDescent="0.25">
      <c r="A6646" t="s">
        <v>311</v>
      </c>
      <c r="B6646" t="s">
        <v>12</v>
      </c>
      <c r="C6646" t="s">
        <v>109</v>
      </c>
      <c r="D6646" t="s">
        <v>14</v>
      </c>
      <c r="E6646" t="s">
        <v>88</v>
      </c>
      <c r="F6646">
        <v>2020</v>
      </c>
      <c r="G6646">
        <v>0.64100000000000001</v>
      </c>
      <c r="K6646" t="s">
        <v>16</v>
      </c>
    </row>
    <row r="6647" spans="1:11" x14ac:dyDescent="0.25">
      <c r="A6647" t="s">
        <v>311</v>
      </c>
      <c r="B6647" t="s">
        <v>12</v>
      </c>
      <c r="C6647" t="s">
        <v>109</v>
      </c>
      <c r="D6647" t="s">
        <v>14</v>
      </c>
      <c r="E6647" t="s">
        <v>89</v>
      </c>
      <c r="F6647">
        <v>2020</v>
      </c>
      <c r="G6647">
        <v>2.431</v>
      </c>
      <c r="K6647" t="s">
        <v>16</v>
      </c>
    </row>
    <row r="6648" spans="1:11" x14ac:dyDescent="0.25">
      <c r="A6648" t="s">
        <v>311</v>
      </c>
      <c r="B6648" t="s">
        <v>12</v>
      </c>
      <c r="C6648" t="s">
        <v>109</v>
      </c>
      <c r="D6648" t="s">
        <v>14</v>
      </c>
      <c r="E6648" t="s">
        <v>90</v>
      </c>
      <c r="F6648">
        <v>2020</v>
      </c>
      <c r="G6648">
        <v>0.15</v>
      </c>
      <c r="H6648" t="s">
        <v>21</v>
      </c>
      <c r="K6648" t="s">
        <v>16</v>
      </c>
    </row>
    <row r="6649" spans="1:11" x14ac:dyDescent="0.25">
      <c r="A6649" t="s">
        <v>311</v>
      </c>
      <c r="B6649" t="s">
        <v>12</v>
      </c>
      <c r="C6649" t="s">
        <v>109</v>
      </c>
      <c r="D6649" t="s">
        <v>14</v>
      </c>
      <c r="E6649" t="s">
        <v>47</v>
      </c>
      <c r="F6649">
        <v>2020</v>
      </c>
      <c r="G6649">
        <v>3.4910000000000001</v>
      </c>
      <c r="K6649" t="s">
        <v>16</v>
      </c>
    </row>
    <row r="6650" spans="1:11" x14ac:dyDescent="0.25">
      <c r="A6650" t="s">
        <v>311</v>
      </c>
      <c r="B6650" t="s">
        <v>12</v>
      </c>
      <c r="C6650" t="s">
        <v>109</v>
      </c>
      <c r="D6650" t="s">
        <v>14</v>
      </c>
      <c r="E6650" t="s">
        <v>48</v>
      </c>
      <c r="F6650">
        <v>2020</v>
      </c>
      <c r="G6650">
        <v>1.0449999999999999</v>
      </c>
      <c r="K6650" t="s">
        <v>16</v>
      </c>
    </row>
    <row r="6651" spans="1:11" x14ac:dyDescent="0.25">
      <c r="A6651" t="s">
        <v>311</v>
      </c>
      <c r="B6651" t="s">
        <v>12</v>
      </c>
      <c r="C6651" t="s">
        <v>109</v>
      </c>
      <c r="D6651" t="s">
        <v>14</v>
      </c>
      <c r="E6651" t="s">
        <v>49</v>
      </c>
      <c r="F6651">
        <v>2020</v>
      </c>
      <c r="G6651">
        <v>7.3999999999999996E-2</v>
      </c>
      <c r="H6651" t="s">
        <v>21</v>
      </c>
      <c r="K6651" t="s">
        <v>16</v>
      </c>
    </row>
    <row r="6652" spans="1:11" x14ac:dyDescent="0.25">
      <c r="A6652" t="s">
        <v>311</v>
      </c>
      <c r="B6652" t="s">
        <v>12</v>
      </c>
      <c r="C6652" t="s">
        <v>109</v>
      </c>
      <c r="D6652" t="s">
        <v>14</v>
      </c>
      <c r="E6652" t="s">
        <v>50</v>
      </c>
      <c r="F6652">
        <v>2020</v>
      </c>
      <c r="G6652">
        <v>0.10100000000000001</v>
      </c>
      <c r="H6652" t="s">
        <v>21</v>
      </c>
      <c r="K6652" t="s">
        <v>16</v>
      </c>
    </row>
    <row r="6653" spans="1:11" x14ac:dyDescent="0.25">
      <c r="A6653" t="s">
        <v>311</v>
      </c>
      <c r="B6653" t="s">
        <v>12</v>
      </c>
      <c r="C6653" t="s">
        <v>109</v>
      </c>
      <c r="D6653" t="s">
        <v>14</v>
      </c>
      <c r="E6653" t="s">
        <v>51</v>
      </c>
      <c r="F6653">
        <v>2020</v>
      </c>
      <c r="G6653">
        <v>0.375</v>
      </c>
      <c r="K6653" t="s">
        <v>16</v>
      </c>
    </row>
    <row r="6654" spans="1:11" x14ac:dyDescent="0.25">
      <c r="A6654" t="s">
        <v>311</v>
      </c>
      <c r="B6654" t="s">
        <v>12</v>
      </c>
      <c r="C6654" t="s">
        <v>109</v>
      </c>
      <c r="D6654" t="s">
        <v>14</v>
      </c>
      <c r="E6654" t="s">
        <v>52</v>
      </c>
      <c r="F6654">
        <v>2020</v>
      </c>
      <c r="G6654">
        <v>0.33500000000000002</v>
      </c>
      <c r="K6654" t="s">
        <v>16</v>
      </c>
    </row>
    <row r="6655" spans="1:11" x14ac:dyDescent="0.25">
      <c r="A6655" t="s">
        <v>311</v>
      </c>
      <c r="B6655" t="s">
        <v>12</v>
      </c>
      <c r="C6655" t="s">
        <v>109</v>
      </c>
      <c r="D6655" t="s">
        <v>14</v>
      </c>
      <c r="E6655" t="s">
        <v>91</v>
      </c>
      <c r="F6655">
        <v>2020</v>
      </c>
      <c r="G6655">
        <v>0.04</v>
      </c>
      <c r="H6655" t="s">
        <v>21</v>
      </c>
      <c r="K6655" t="s">
        <v>16</v>
      </c>
    </row>
    <row r="6656" spans="1:11" x14ac:dyDescent="0.25">
      <c r="A6656" t="s">
        <v>311</v>
      </c>
      <c r="B6656" t="s">
        <v>12</v>
      </c>
      <c r="C6656" t="s">
        <v>109</v>
      </c>
      <c r="D6656" t="s">
        <v>14</v>
      </c>
      <c r="E6656" t="s">
        <v>92</v>
      </c>
      <c r="F6656">
        <v>2020</v>
      </c>
      <c r="H6656" t="s">
        <v>21</v>
      </c>
      <c r="K6656" t="s">
        <v>16</v>
      </c>
    </row>
    <row r="6657" spans="1:11" x14ac:dyDescent="0.25">
      <c r="A6657" t="s">
        <v>311</v>
      </c>
      <c r="B6657" t="s">
        <v>12</v>
      </c>
      <c r="C6657" t="s">
        <v>109</v>
      </c>
      <c r="D6657" t="s">
        <v>14</v>
      </c>
      <c r="E6657" t="s">
        <v>53</v>
      </c>
      <c r="F6657">
        <v>2020</v>
      </c>
      <c r="G6657">
        <v>1.175</v>
      </c>
      <c r="K6657" t="s">
        <v>16</v>
      </c>
    </row>
    <row r="6658" spans="1:11" x14ac:dyDescent="0.25">
      <c r="A6658" t="s">
        <v>311</v>
      </c>
      <c r="B6658" t="s">
        <v>12</v>
      </c>
      <c r="C6658" t="s">
        <v>109</v>
      </c>
      <c r="D6658" t="s">
        <v>14</v>
      </c>
      <c r="E6658" t="s">
        <v>93</v>
      </c>
      <c r="F6658">
        <v>2020</v>
      </c>
      <c r="G6658">
        <v>0.20399999999999999</v>
      </c>
      <c r="K6658" t="s">
        <v>16</v>
      </c>
    </row>
    <row r="6659" spans="1:11" x14ac:dyDescent="0.25">
      <c r="A6659" t="s">
        <v>311</v>
      </c>
      <c r="B6659" t="s">
        <v>12</v>
      </c>
      <c r="C6659" t="s">
        <v>109</v>
      </c>
      <c r="D6659" t="s">
        <v>14</v>
      </c>
      <c r="E6659" t="s">
        <v>94</v>
      </c>
      <c r="F6659">
        <v>2020</v>
      </c>
      <c r="G6659">
        <v>8.5000000000000006E-2</v>
      </c>
      <c r="H6659" t="s">
        <v>21</v>
      </c>
      <c r="K6659" t="s">
        <v>16</v>
      </c>
    </row>
    <row r="6660" spans="1:11" x14ac:dyDescent="0.25">
      <c r="A6660" t="s">
        <v>311</v>
      </c>
      <c r="B6660" t="s">
        <v>12</v>
      </c>
      <c r="C6660" t="s">
        <v>109</v>
      </c>
      <c r="D6660" t="s">
        <v>14</v>
      </c>
      <c r="E6660" t="s">
        <v>54</v>
      </c>
      <c r="F6660">
        <v>2020</v>
      </c>
      <c r="G6660">
        <v>0.20699999999999999</v>
      </c>
      <c r="K6660" t="s">
        <v>16</v>
      </c>
    </row>
    <row r="6661" spans="1:11" x14ac:dyDescent="0.25">
      <c r="A6661" t="s">
        <v>311</v>
      </c>
      <c r="B6661" t="s">
        <v>12</v>
      </c>
      <c r="C6661" t="s">
        <v>109</v>
      </c>
      <c r="D6661" t="s">
        <v>14</v>
      </c>
      <c r="E6661" t="s">
        <v>95</v>
      </c>
      <c r="F6661">
        <v>2020</v>
      </c>
      <c r="G6661">
        <v>0.35599999999999998</v>
      </c>
      <c r="K6661" t="s">
        <v>16</v>
      </c>
    </row>
    <row r="6662" spans="1:11" x14ac:dyDescent="0.25">
      <c r="A6662" t="s">
        <v>311</v>
      </c>
      <c r="B6662" t="s">
        <v>12</v>
      </c>
      <c r="C6662" t="s">
        <v>109</v>
      </c>
      <c r="D6662" t="s">
        <v>14</v>
      </c>
      <c r="E6662" t="s">
        <v>96</v>
      </c>
      <c r="F6662">
        <v>2020</v>
      </c>
      <c r="G6662">
        <v>0.33400000000000002</v>
      </c>
      <c r="K6662" t="s">
        <v>16</v>
      </c>
    </row>
    <row r="6663" spans="1:11" x14ac:dyDescent="0.25">
      <c r="A6663" t="s">
        <v>311</v>
      </c>
      <c r="B6663" t="s">
        <v>12</v>
      </c>
      <c r="C6663" t="s">
        <v>109</v>
      </c>
      <c r="D6663" t="s">
        <v>14</v>
      </c>
      <c r="E6663" t="s">
        <v>97</v>
      </c>
      <c r="F6663">
        <v>2020</v>
      </c>
      <c r="G6663">
        <v>0.12</v>
      </c>
      <c r="H6663" t="s">
        <v>21</v>
      </c>
      <c r="K6663" t="s">
        <v>16</v>
      </c>
    </row>
    <row r="6664" spans="1:11" x14ac:dyDescent="0.25">
      <c r="A6664" t="s">
        <v>311</v>
      </c>
      <c r="B6664" t="s">
        <v>12</v>
      </c>
      <c r="C6664" t="s">
        <v>109</v>
      </c>
      <c r="D6664" t="s">
        <v>14</v>
      </c>
      <c r="E6664" t="s">
        <v>55</v>
      </c>
      <c r="F6664">
        <v>2020</v>
      </c>
      <c r="H6664" t="s">
        <v>21</v>
      </c>
      <c r="K6664" t="s">
        <v>16</v>
      </c>
    </row>
    <row r="6665" spans="1:11" x14ac:dyDescent="0.25">
      <c r="A6665" t="s">
        <v>311</v>
      </c>
      <c r="B6665" t="s">
        <v>12</v>
      </c>
      <c r="C6665" t="s">
        <v>109</v>
      </c>
      <c r="D6665" t="s">
        <v>14</v>
      </c>
      <c r="E6665" t="s">
        <v>99</v>
      </c>
      <c r="F6665">
        <v>2020</v>
      </c>
      <c r="G6665">
        <v>0.184</v>
      </c>
      <c r="K6665" t="s">
        <v>16</v>
      </c>
    </row>
    <row r="6666" spans="1:11" x14ac:dyDescent="0.25">
      <c r="A6666" t="s">
        <v>311</v>
      </c>
      <c r="B6666" t="s">
        <v>12</v>
      </c>
      <c r="C6666" t="s">
        <v>109</v>
      </c>
      <c r="D6666" t="s">
        <v>14</v>
      </c>
      <c r="E6666" t="s">
        <v>100</v>
      </c>
      <c r="F6666">
        <v>2020</v>
      </c>
      <c r="H6666" t="s">
        <v>21</v>
      </c>
      <c r="K6666" t="s">
        <v>16</v>
      </c>
    </row>
    <row r="6667" spans="1:11" x14ac:dyDescent="0.25">
      <c r="A6667" t="s">
        <v>311</v>
      </c>
      <c r="B6667" t="s">
        <v>12</v>
      </c>
      <c r="C6667" t="s">
        <v>109</v>
      </c>
      <c r="D6667" t="s">
        <v>14</v>
      </c>
      <c r="E6667" t="s">
        <v>56</v>
      </c>
      <c r="F6667">
        <v>2020</v>
      </c>
      <c r="G6667">
        <v>0.373</v>
      </c>
      <c r="K6667" t="s">
        <v>16</v>
      </c>
    </row>
    <row r="6668" spans="1:11" x14ac:dyDescent="0.25">
      <c r="A6668" t="s">
        <v>311</v>
      </c>
      <c r="B6668" t="s">
        <v>12</v>
      </c>
      <c r="C6668" t="s">
        <v>109</v>
      </c>
      <c r="D6668" t="s">
        <v>14</v>
      </c>
      <c r="E6668" t="s">
        <v>101</v>
      </c>
      <c r="F6668">
        <v>2020</v>
      </c>
      <c r="G6668">
        <v>6.4000000000000001E-2</v>
      </c>
      <c r="H6668" t="s">
        <v>21</v>
      </c>
      <c r="K6668" t="s">
        <v>16</v>
      </c>
    </row>
    <row r="6669" spans="1:11" x14ac:dyDescent="0.25">
      <c r="A6669" t="s">
        <v>311</v>
      </c>
      <c r="B6669" t="s">
        <v>12</v>
      </c>
      <c r="C6669" t="s">
        <v>109</v>
      </c>
      <c r="D6669" t="s">
        <v>14</v>
      </c>
      <c r="E6669" t="s">
        <v>102</v>
      </c>
      <c r="F6669">
        <v>2020</v>
      </c>
      <c r="G6669">
        <v>0.4</v>
      </c>
      <c r="K6669" t="s">
        <v>16</v>
      </c>
    </row>
    <row r="6670" spans="1:11" x14ac:dyDescent="0.25">
      <c r="A6670" t="s">
        <v>311</v>
      </c>
      <c r="B6670" t="s">
        <v>12</v>
      </c>
      <c r="C6670" t="s">
        <v>109</v>
      </c>
      <c r="D6670" t="s">
        <v>14</v>
      </c>
      <c r="E6670" t="s">
        <v>57</v>
      </c>
      <c r="F6670">
        <v>2020</v>
      </c>
      <c r="G6670">
        <v>0.72499999999999998</v>
      </c>
      <c r="K6670" t="s">
        <v>16</v>
      </c>
    </row>
    <row r="6671" spans="1:11" x14ac:dyDescent="0.25">
      <c r="A6671" t="s">
        <v>311</v>
      </c>
      <c r="B6671" t="s">
        <v>12</v>
      </c>
      <c r="C6671" t="s">
        <v>109</v>
      </c>
      <c r="D6671" t="s">
        <v>14</v>
      </c>
      <c r="E6671" t="s">
        <v>103</v>
      </c>
      <c r="F6671">
        <v>2020</v>
      </c>
      <c r="G6671">
        <v>2.0619999999999998</v>
      </c>
      <c r="K6671" t="s">
        <v>16</v>
      </c>
    </row>
    <row r="6672" spans="1:11" x14ac:dyDescent="0.25">
      <c r="A6672" t="s">
        <v>311</v>
      </c>
      <c r="B6672" t="s">
        <v>12</v>
      </c>
      <c r="C6672" t="s">
        <v>109</v>
      </c>
      <c r="D6672" t="s">
        <v>14</v>
      </c>
      <c r="E6672" t="s">
        <v>58</v>
      </c>
      <c r="F6672">
        <v>2020</v>
      </c>
      <c r="H6672" t="s">
        <v>21</v>
      </c>
      <c r="K6672" t="s">
        <v>16</v>
      </c>
    </row>
    <row r="6673" spans="1:11" x14ac:dyDescent="0.25">
      <c r="A6673" t="s">
        <v>311</v>
      </c>
      <c r="B6673" t="s">
        <v>12</v>
      </c>
      <c r="C6673" t="s">
        <v>109</v>
      </c>
      <c r="D6673" t="s">
        <v>14</v>
      </c>
      <c r="E6673" t="s">
        <v>59</v>
      </c>
      <c r="F6673">
        <v>2020</v>
      </c>
      <c r="G6673">
        <v>7.5679999999999996</v>
      </c>
      <c r="K6673" t="s">
        <v>16</v>
      </c>
    </row>
    <row r="6674" spans="1:11" x14ac:dyDescent="0.25">
      <c r="A6674" t="s">
        <v>311</v>
      </c>
      <c r="B6674" t="s">
        <v>12</v>
      </c>
      <c r="C6674" t="s">
        <v>109</v>
      </c>
      <c r="D6674" t="s">
        <v>14</v>
      </c>
      <c r="E6674" t="s">
        <v>60</v>
      </c>
      <c r="F6674">
        <v>2020</v>
      </c>
      <c r="G6674">
        <v>2.3250000000000002</v>
      </c>
      <c r="K6674" t="s">
        <v>16</v>
      </c>
    </row>
    <row r="6675" spans="1:11" x14ac:dyDescent="0.25">
      <c r="A6675" t="s">
        <v>311</v>
      </c>
      <c r="B6675" t="s">
        <v>12</v>
      </c>
      <c r="C6675" t="s">
        <v>109</v>
      </c>
      <c r="D6675" t="s">
        <v>14</v>
      </c>
      <c r="E6675" t="s">
        <v>61</v>
      </c>
      <c r="F6675">
        <v>2020</v>
      </c>
      <c r="G6675">
        <v>1.2829999999999999</v>
      </c>
      <c r="K6675" t="s">
        <v>16</v>
      </c>
    </row>
    <row r="6676" spans="1:11" x14ac:dyDescent="0.25">
      <c r="A6676" t="s">
        <v>311</v>
      </c>
      <c r="B6676" t="s">
        <v>12</v>
      </c>
      <c r="C6676" t="s">
        <v>109</v>
      </c>
      <c r="D6676" t="s">
        <v>14</v>
      </c>
      <c r="E6676" t="s">
        <v>62</v>
      </c>
      <c r="F6676">
        <v>2020</v>
      </c>
      <c r="G6676">
        <v>7.9000000000000001E-2</v>
      </c>
      <c r="H6676" t="s">
        <v>21</v>
      </c>
      <c r="K6676" t="s">
        <v>16</v>
      </c>
    </row>
    <row r="6677" spans="1:11" x14ac:dyDescent="0.25">
      <c r="A6677" t="s">
        <v>311</v>
      </c>
      <c r="B6677" t="s">
        <v>12</v>
      </c>
      <c r="C6677" t="s">
        <v>109</v>
      </c>
      <c r="D6677" t="s">
        <v>14</v>
      </c>
      <c r="E6677" t="s">
        <v>104</v>
      </c>
      <c r="F6677">
        <v>2020</v>
      </c>
      <c r="G6677">
        <v>4.2549999999999999</v>
      </c>
      <c r="K6677" t="s">
        <v>16</v>
      </c>
    </row>
    <row r="6678" spans="1:11" x14ac:dyDescent="0.25">
      <c r="A6678" t="s">
        <v>311</v>
      </c>
      <c r="B6678" t="s">
        <v>12</v>
      </c>
      <c r="C6678" t="s">
        <v>109</v>
      </c>
      <c r="D6678" t="s">
        <v>14</v>
      </c>
      <c r="E6678" t="s">
        <v>105</v>
      </c>
      <c r="F6678">
        <v>2020</v>
      </c>
      <c r="G6678">
        <v>0.09</v>
      </c>
      <c r="H6678" t="s">
        <v>21</v>
      </c>
      <c r="K6678" t="s">
        <v>16</v>
      </c>
    </row>
    <row r="6679" spans="1:11" x14ac:dyDescent="0.25">
      <c r="A6679" t="s">
        <v>311</v>
      </c>
      <c r="B6679" t="s">
        <v>12</v>
      </c>
      <c r="C6679" t="s">
        <v>109</v>
      </c>
      <c r="D6679" t="s">
        <v>14</v>
      </c>
      <c r="E6679" t="s">
        <v>63</v>
      </c>
      <c r="F6679">
        <v>2020</v>
      </c>
      <c r="G6679">
        <v>0.18</v>
      </c>
      <c r="K6679" t="s">
        <v>16</v>
      </c>
    </row>
    <row r="6680" spans="1:11" x14ac:dyDescent="0.25">
      <c r="A6680" t="s">
        <v>311</v>
      </c>
      <c r="B6680" t="s">
        <v>12</v>
      </c>
      <c r="C6680" t="s">
        <v>109</v>
      </c>
      <c r="D6680" t="s">
        <v>14</v>
      </c>
      <c r="E6680" t="s">
        <v>106</v>
      </c>
      <c r="F6680">
        <v>2020</v>
      </c>
      <c r="G6680">
        <v>0.32500000000000001</v>
      </c>
      <c r="K6680" t="s">
        <v>16</v>
      </c>
    </row>
    <row r="6681" spans="1:11" x14ac:dyDescent="0.25">
      <c r="A6681" t="s">
        <v>311</v>
      </c>
      <c r="B6681" t="s">
        <v>12</v>
      </c>
      <c r="C6681" t="s">
        <v>109</v>
      </c>
      <c r="D6681" t="s">
        <v>14</v>
      </c>
      <c r="E6681" t="s">
        <v>64</v>
      </c>
      <c r="F6681">
        <v>2020</v>
      </c>
      <c r="G6681">
        <v>0.47799999999999998</v>
      </c>
      <c r="K6681" t="s">
        <v>16</v>
      </c>
    </row>
    <row r="6682" spans="1:11" x14ac:dyDescent="0.25">
      <c r="A6682" t="s">
        <v>311</v>
      </c>
      <c r="B6682" t="s">
        <v>12</v>
      </c>
      <c r="C6682" t="s">
        <v>109</v>
      </c>
      <c r="D6682" t="s">
        <v>14</v>
      </c>
      <c r="E6682" t="s">
        <v>65</v>
      </c>
      <c r="F6682">
        <v>2020</v>
      </c>
      <c r="G6682">
        <v>0.20100000000000001</v>
      </c>
      <c r="K6682" t="s">
        <v>16</v>
      </c>
    </row>
    <row r="6683" spans="1:11" x14ac:dyDescent="0.25">
      <c r="A6683" t="s">
        <v>311</v>
      </c>
      <c r="B6683" t="s">
        <v>12</v>
      </c>
      <c r="C6683" t="s">
        <v>109</v>
      </c>
      <c r="D6683" t="s">
        <v>14</v>
      </c>
      <c r="E6683" t="s">
        <v>66</v>
      </c>
      <c r="F6683">
        <v>2020</v>
      </c>
      <c r="G6683">
        <v>4.4999999999999998E-2</v>
      </c>
      <c r="H6683" t="s">
        <v>21</v>
      </c>
      <c r="K6683" t="s">
        <v>16</v>
      </c>
    </row>
    <row r="6684" spans="1:11" x14ac:dyDescent="0.25">
      <c r="A6684" t="s">
        <v>311</v>
      </c>
      <c r="B6684" t="s">
        <v>12</v>
      </c>
      <c r="C6684" t="s">
        <v>109</v>
      </c>
      <c r="D6684" t="s">
        <v>14</v>
      </c>
      <c r="E6684" t="s">
        <v>67</v>
      </c>
      <c r="F6684">
        <v>2020</v>
      </c>
      <c r="G6684">
        <v>0.41099999999999998</v>
      </c>
      <c r="K6684" t="s">
        <v>16</v>
      </c>
    </row>
    <row r="6685" spans="1:11" x14ac:dyDescent="0.25">
      <c r="A6685" t="s">
        <v>311</v>
      </c>
      <c r="B6685" t="s">
        <v>12</v>
      </c>
      <c r="C6685" t="s">
        <v>109</v>
      </c>
      <c r="D6685" t="s">
        <v>14</v>
      </c>
      <c r="E6685" t="s">
        <v>68</v>
      </c>
      <c r="F6685">
        <v>2020</v>
      </c>
      <c r="G6685">
        <v>0.58399999999999996</v>
      </c>
      <c r="K6685" t="s">
        <v>16</v>
      </c>
    </row>
    <row r="6686" spans="1:11" x14ac:dyDescent="0.25">
      <c r="A6686" t="s">
        <v>311</v>
      </c>
      <c r="B6686" t="s">
        <v>12</v>
      </c>
      <c r="C6686" t="s">
        <v>109</v>
      </c>
      <c r="D6686" t="s">
        <v>14</v>
      </c>
      <c r="E6686" t="s">
        <v>69</v>
      </c>
      <c r="F6686">
        <v>2020</v>
      </c>
      <c r="H6686" t="s">
        <v>21</v>
      </c>
      <c r="K6686" t="s">
        <v>16</v>
      </c>
    </row>
    <row r="6687" spans="1:11" x14ac:dyDescent="0.25">
      <c r="A6687" t="s">
        <v>311</v>
      </c>
      <c r="B6687" t="s">
        <v>12</v>
      </c>
      <c r="C6687" t="s">
        <v>109</v>
      </c>
      <c r="D6687" t="s">
        <v>14</v>
      </c>
      <c r="E6687" t="s">
        <v>70</v>
      </c>
      <c r="F6687">
        <v>2020</v>
      </c>
      <c r="G6687">
        <v>0.9</v>
      </c>
      <c r="K6687" t="s">
        <v>16</v>
      </c>
    </row>
    <row r="6688" spans="1:11" x14ac:dyDescent="0.25">
      <c r="A6688" t="s">
        <v>312</v>
      </c>
      <c r="B6688" t="s">
        <v>12</v>
      </c>
      <c r="C6688" t="s">
        <v>313</v>
      </c>
      <c r="D6688" t="s">
        <v>14</v>
      </c>
      <c r="E6688" t="s">
        <v>15</v>
      </c>
      <c r="F6688">
        <v>2018</v>
      </c>
      <c r="G6688">
        <v>4296.9359999999997</v>
      </c>
      <c r="K6688" t="s">
        <v>16</v>
      </c>
    </row>
    <row r="6689" spans="1:11" x14ac:dyDescent="0.25">
      <c r="A6689" t="s">
        <v>312</v>
      </c>
      <c r="B6689" t="s">
        <v>12</v>
      </c>
      <c r="C6689" t="s">
        <v>313</v>
      </c>
      <c r="D6689" t="s">
        <v>14</v>
      </c>
      <c r="E6689" t="s">
        <v>17</v>
      </c>
      <c r="F6689">
        <v>2018</v>
      </c>
      <c r="G6689">
        <v>2992.9850000000001</v>
      </c>
      <c r="K6689" t="s">
        <v>16</v>
      </c>
    </row>
    <row r="6690" spans="1:11" x14ac:dyDescent="0.25">
      <c r="A6690" t="s">
        <v>312</v>
      </c>
      <c r="B6690" t="s">
        <v>12</v>
      </c>
      <c r="C6690" t="s">
        <v>313</v>
      </c>
      <c r="D6690" t="s">
        <v>14</v>
      </c>
      <c r="E6690" t="s">
        <v>73</v>
      </c>
      <c r="F6690">
        <v>2018</v>
      </c>
      <c r="G6690">
        <v>5.3440000000000003</v>
      </c>
      <c r="H6690" t="s">
        <v>21</v>
      </c>
      <c r="K6690" t="s">
        <v>16</v>
      </c>
    </row>
    <row r="6691" spans="1:11" x14ac:dyDescent="0.25">
      <c r="A6691" t="s">
        <v>312</v>
      </c>
      <c r="B6691" t="s">
        <v>12</v>
      </c>
      <c r="C6691" t="s">
        <v>313</v>
      </c>
      <c r="D6691" t="s">
        <v>14</v>
      </c>
      <c r="E6691" t="s">
        <v>18</v>
      </c>
      <c r="F6691">
        <v>2018</v>
      </c>
      <c r="G6691">
        <v>26.082000000000001</v>
      </c>
      <c r="K6691" t="s">
        <v>16</v>
      </c>
    </row>
    <row r="6692" spans="1:11" x14ac:dyDescent="0.25">
      <c r="A6692" t="s">
        <v>312</v>
      </c>
      <c r="B6692" t="s">
        <v>12</v>
      </c>
      <c r="C6692" t="s">
        <v>313</v>
      </c>
      <c r="D6692" t="s">
        <v>14</v>
      </c>
      <c r="E6692" t="s">
        <v>74</v>
      </c>
      <c r="F6692">
        <v>2018</v>
      </c>
      <c r="H6692" t="s">
        <v>21</v>
      </c>
      <c r="K6692" t="s">
        <v>16</v>
      </c>
    </row>
    <row r="6693" spans="1:11" x14ac:dyDescent="0.25">
      <c r="A6693" t="s">
        <v>312</v>
      </c>
      <c r="B6693" t="s">
        <v>12</v>
      </c>
      <c r="C6693" t="s">
        <v>313</v>
      </c>
      <c r="D6693" t="s">
        <v>14</v>
      </c>
      <c r="E6693" t="s">
        <v>20</v>
      </c>
      <c r="F6693">
        <v>2018</v>
      </c>
      <c r="G6693">
        <v>2.5510000000000002</v>
      </c>
      <c r="H6693" t="s">
        <v>21</v>
      </c>
      <c r="K6693" t="s">
        <v>16</v>
      </c>
    </row>
    <row r="6694" spans="1:11" x14ac:dyDescent="0.25">
      <c r="A6694" t="s">
        <v>312</v>
      </c>
      <c r="B6694" t="s">
        <v>12</v>
      </c>
      <c r="C6694" t="s">
        <v>313</v>
      </c>
      <c r="D6694" t="s">
        <v>14</v>
      </c>
      <c r="E6694" t="s">
        <v>22</v>
      </c>
      <c r="F6694">
        <v>2018</v>
      </c>
      <c r="G6694">
        <v>6.4109999999999996</v>
      </c>
      <c r="K6694" t="s">
        <v>16</v>
      </c>
    </row>
    <row r="6695" spans="1:11" x14ac:dyDescent="0.25">
      <c r="A6695" t="s">
        <v>312</v>
      </c>
      <c r="B6695" t="s">
        <v>12</v>
      </c>
      <c r="C6695" t="s">
        <v>313</v>
      </c>
      <c r="D6695" t="s">
        <v>14</v>
      </c>
      <c r="E6695" t="s">
        <v>23</v>
      </c>
      <c r="F6695">
        <v>2018</v>
      </c>
      <c r="G6695">
        <v>96.141000000000005</v>
      </c>
      <c r="K6695" t="s">
        <v>16</v>
      </c>
    </row>
    <row r="6696" spans="1:11" x14ac:dyDescent="0.25">
      <c r="A6696" t="s">
        <v>312</v>
      </c>
      <c r="B6696" t="s">
        <v>12</v>
      </c>
      <c r="C6696" t="s">
        <v>313</v>
      </c>
      <c r="D6696" t="s">
        <v>14</v>
      </c>
      <c r="E6696" t="s">
        <v>76</v>
      </c>
      <c r="F6696">
        <v>2018</v>
      </c>
      <c r="G6696">
        <v>104.447</v>
      </c>
      <c r="K6696" t="s">
        <v>16</v>
      </c>
    </row>
    <row r="6697" spans="1:11" x14ac:dyDescent="0.25">
      <c r="A6697" t="s">
        <v>312</v>
      </c>
      <c r="B6697" t="s">
        <v>12</v>
      </c>
      <c r="C6697" t="s">
        <v>313</v>
      </c>
      <c r="D6697" t="s">
        <v>14</v>
      </c>
      <c r="E6697" t="s">
        <v>25</v>
      </c>
      <c r="F6697">
        <v>2018</v>
      </c>
      <c r="G6697">
        <v>2.7709999999999999</v>
      </c>
      <c r="H6697" t="s">
        <v>21</v>
      </c>
      <c r="K6697" t="s">
        <v>16</v>
      </c>
    </row>
    <row r="6698" spans="1:11" x14ac:dyDescent="0.25">
      <c r="A6698" t="s">
        <v>312</v>
      </c>
      <c r="B6698" t="s">
        <v>12</v>
      </c>
      <c r="C6698" t="s">
        <v>313</v>
      </c>
      <c r="D6698" t="s">
        <v>14</v>
      </c>
      <c r="E6698" t="s">
        <v>26</v>
      </c>
      <c r="F6698">
        <v>2018</v>
      </c>
      <c r="G6698">
        <v>18.280999999999999</v>
      </c>
      <c r="K6698" t="s">
        <v>16</v>
      </c>
    </row>
    <row r="6699" spans="1:11" x14ac:dyDescent="0.25">
      <c r="A6699" t="s">
        <v>312</v>
      </c>
      <c r="B6699" t="s">
        <v>12</v>
      </c>
      <c r="C6699" t="s">
        <v>313</v>
      </c>
      <c r="D6699" t="s">
        <v>14</v>
      </c>
      <c r="E6699" t="s">
        <v>27</v>
      </c>
      <c r="F6699">
        <v>2018</v>
      </c>
      <c r="G6699">
        <v>2.5179999999999998</v>
      </c>
      <c r="H6699" t="s">
        <v>21</v>
      </c>
      <c r="K6699" t="s">
        <v>16</v>
      </c>
    </row>
    <row r="6700" spans="1:11" x14ac:dyDescent="0.25">
      <c r="A6700" t="s">
        <v>312</v>
      </c>
      <c r="B6700" t="s">
        <v>12</v>
      </c>
      <c r="C6700" t="s">
        <v>313</v>
      </c>
      <c r="D6700" t="s">
        <v>14</v>
      </c>
      <c r="E6700" t="s">
        <v>28</v>
      </c>
      <c r="F6700">
        <v>2018</v>
      </c>
      <c r="G6700">
        <v>54.515000000000001</v>
      </c>
      <c r="K6700" t="s">
        <v>16</v>
      </c>
    </row>
    <row r="6701" spans="1:11" x14ac:dyDescent="0.25">
      <c r="A6701" t="s">
        <v>312</v>
      </c>
      <c r="B6701" t="s">
        <v>12</v>
      </c>
      <c r="C6701" t="s">
        <v>313</v>
      </c>
      <c r="D6701" t="s">
        <v>14</v>
      </c>
      <c r="E6701" t="s">
        <v>29</v>
      </c>
      <c r="F6701">
        <v>2018</v>
      </c>
      <c r="H6701" t="s">
        <v>21</v>
      </c>
      <c r="K6701" t="s">
        <v>16</v>
      </c>
    </row>
    <row r="6702" spans="1:11" x14ac:dyDescent="0.25">
      <c r="A6702" t="s">
        <v>312</v>
      </c>
      <c r="B6702" t="s">
        <v>12</v>
      </c>
      <c r="C6702" t="s">
        <v>313</v>
      </c>
      <c r="D6702" t="s">
        <v>14</v>
      </c>
      <c r="E6702" t="s">
        <v>30</v>
      </c>
      <c r="F6702">
        <v>2018</v>
      </c>
      <c r="H6702" t="s">
        <v>21</v>
      </c>
      <c r="K6702" t="s">
        <v>16</v>
      </c>
    </row>
    <row r="6703" spans="1:11" x14ac:dyDescent="0.25">
      <c r="A6703" t="s">
        <v>312</v>
      </c>
      <c r="B6703" t="s">
        <v>12</v>
      </c>
      <c r="C6703" t="s">
        <v>313</v>
      </c>
      <c r="D6703" t="s">
        <v>14</v>
      </c>
      <c r="E6703" t="s">
        <v>78</v>
      </c>
      <c r="F6703">
        <v>2018</v>
      </c>
      <c r="H6703" t="s">
        <v>21</v>
      </c>
      <c r="K6703" t="s">
        <v>16</v>
      </c>
    </row>
    <row r="6704" spans="1:11" x14ac:dyDescent="0.25">
      <c r="A6704" t="s">
        <v>312</v>
      </c>
      <c r="B6704" t="s">
        <v>12</v>
      </c>
      <c r="C6704" t="s">
        <v>313</v>
      </c>
      <c r="D6704" t="s">
        <v>14</v>
      </c>
      <c r="E6704" t="s">
        <v>79</v>
      </c>
      <c r="F6704">
        <v>2018</v>
      </c>
      <c r="H6704" t="s">
        <v>21</v>
      </c>
      <c r="K6704" t="s">
        <v>16</v>
      </c>
    </row>
    <row r="6705" spans="1:11" x14ac:dyDescent="0.25">
      <c r="A6705" t="s">
        <v>312</v>
      </c>
      <c r="B6705" t="s">
        <v>12</v>
      </c>
      <c r="C6705" t="s">
        <v>313</v>
      </c>
      <c r="D6705" t="s">
        <v>14</v>
      </c>
      <c r="E6705" t="s">
        <v>32</v>
      </c>
      <c r="F6705">
        <v>2018</v>
      </c>
      <c r="G6705">
        <v>2.4790000000000001</v>
      </c>
      <c r="H6705" t="s">
        <v>21</v>
      </c>
      <c r="K6705" t="s">
        <v>16</v>
      </c>
    </row>
    <row r="6706" spans="1:11" x14ac:dyDescent="0.25">
      <c r="A6706" t="s">
        <v>312</v>
      </c>
      <c r="B6706" t="s">
        <v>12</v>
      </c>
      <c r="C6706" t="s">
        <v>313</v>
      </c>
      <c r="D6706" t="s">
        <v>14</v>
      </c>
      <c r="E6706" t="s">
        <v>33</v>
      </c>
      <c r="F6706">
        <v>2018</v>
      </c>
      <c r="H6706" t="s">
        <v>21</v>
      </c>
      <c r="K6706" t="s">
        <v>16</v>
      </c>
    </row>
    <row r="6707" spans="1:11" x14ac:dyDescent="0.25">
      <c r="A6707" t="s">
        <v>312</v>
      </c>
      <c r="B6707" t="s">
        <v>12</v>
      </c>
      <c r="C6707" t="s">
        <v>313</v>
      </c>
      <c r="D6707" t="s">
        <v>14</v>
      </c>
      <c r="E6707" t="s">
        <v>34</v>
      </c>
      <c r="F6707">
        <v>2018</v>
      </c>
      <c r="G6707">
        <v>5.0129999999999999</v>
      </c>
      <c r="K6707" t="s">
        <v>16</v>
      </c>
    </row>
    <row r="6708" spans="1:11" x14ac:dyDescent="0.25">
      <c r="A6708" t="s">
        <v>312</v>
      </c>
      <c r="B6708" t="s">
        <v>12</v>
      </c>
      <c r="C6708" t="s">
        <v>313</v>
      </c>
      <c r="D6708" t="s">
        <v>14</v>
      </c>
      <c r="E6708" t="s">
        <v>36</v>
      </c>
      <c r="F6708">
        <v>2018</v>
      </c>
      <c r="H6708" t="s">
        <v>21</v>
      </c>
      <c r="K6708" t="s">
        <v>16</v>
      </c>
    </row>
    <row r="6709" spans="1:11" x14ac:dyDescent="0.25">
      <c r="A6709" t="s">
        <v>312</v>
      </c>
      <c r="B6709" t="s">
        <v>12</v>
      </c>
      <c r="C6709" t="s">
        <v>313</v>
      </c>
      <c r="D6709" t="s">
        <v>14</v>
      </c>
      <c r="E6709" t="s">
        <v>37</v>
      </c>
      <c r="F6709">
        <v>2018</v>
      </c>
      <c r="G6709">
        <v>2.1800000000000002</v>
      </c>
      <c r="H6709" t="s">
        <v>21</v>
      </c>
      <c r="K6709" t="s">
        <v>16</v>
      </c>
    </row>
    <row r="6710" spans="1:11" x14ac:dyDescent="0.25">
      <c r="A6710" t="s">
        <v>312</v>
      </c>
      <c r="B6710" t="s">
        <v>12</v>
      </c>
      <c r="C6710" t="s">
        <v>313</v>
      </c>
      <c r="D6710" t="s">
        <v>14</v>
      </c>
      <c r="E6710" t="s">
        <v>38</v>
      </c>
      <c r="F6710">
        <v>2018</v>
      </c>
      <c r="G6710">
        <v>11.587</v>
      </c>
      <c r="K6710" t="s">
        <v>16</v>
      </c>
    </row>
    <row r="6711" spans="1:11" x14ac:dyDescent="0.25">
      <c r="A6711" t="s">
        <v>312</v>
      </c>
      <c r="B6711" t="s">
        <v>12</v>
      </c>
      <c r="C6711" t="s">
        <v>313</v>
      </c>
      <c r="D6711" t="s">
        <v>14</v>
      </c>
      <c r="E6711" t="s">
        <v>39</v>
      </c>
      <c r="F6711">
        <v>2018</v>
      </c>
      <c r="G6711">
        <v>4.8550000000000004</v>
      </c>
      <c r="K6711" t="s">
        <v>16</v>
      </c>
    </row>
    <row r="6712" spans="1:11" x14ac:dyDescent="0.25">
      <c r="A6712" t="s">
        <v>312</v>
      </c>
      <c r="B6712" t="s">
        <v>12</v>
      </c>
      <c r="C6712" t="s">
        <v>313</v>
      </c>
      <c r="D6712" t="s">
        <v>14</v>
      </c>
      <c r="E6712" t="s">
        <v>83</v>
      </c>
      <c r="F6712">
        <v>2018</v>
      </c>
      <c r="G6712">
        <v>2.1949999999999998</v>
      </c>
      <c r="H6712" t="s">
        <v>21</v>
      </c>
      <c r="K6712" t="s">
        <v>16</v>
      </c>
    </row>
    <row r="6713" spans="1:11" x14ac:dyDescent="0.25">
      <c r="A6713" t="s">
        <v>312</v>
      </c>
      <c r="B6713" t="s">
        <v>12</v>
      </c>
      <c r="C6713" t="s">
        <v>313</v>
      </c>
      <c r="D6713" t="s">
        <v>14</v>
      </c>
      <c r="E6713" t="s">
        <v>40</v>
      </c>
      <c r="F6713">
        <v>2018</v>
      </c>
      <c r="H6713" t="s">
        <v>21</v>
      </c>
      <c r="K6713" t="s">
        <v>16</v>
      </c>
    </row>
    <row r="6714" spans="1:11" x14ac:dyDescent="0.25">
      <c r="A6714" t="s">
        <v>312</v>
      </c>
      <c r="B6714" t="s">
        <v>12</v>
      </c>
      <c r="C6714" t="s">
        <v>313</v>
      </c>
      <c r="D6714" t="s">
        <v>14</v>
      </c>
      <c r="E6714" t="s">
        <v>84</v>
      </c>
      <c r="F6714">
        <v>2018</v>
      </c>
      <c r="H6714" t="s">
        <v>21</v>
      </c>
      <c r="K6714" t="s">
        <v>16</v>
      </c>
    </row>
    <row r="6715" spans="1:11" x14ac:dyDescent="0.25">
      <c r="A6715" t="s">
        <v>312</v>
      </c>
      <c r="B6715" t="s">
        <v>12</v>
      </c>
      <c r="C6715" t="s">
        <v>313</v>
      </c>
      <c r="D6715" t="s">
        <v>14</v>
      </c>
      <c r="E6715" t="s">
        <v>85</v>
      </c>
      <c r="F6715">
        <v>2018</v>
      </c>
      <c r="H6715" t="s">
        <v>21</v>
      </c>
      <c r="K6715" t="s">
        <v>16</v>
      </c>
    </row>
    <row r="6716" spans="1:11" x14ac:dyDescent="0.25">
      <c r="A6716" t="s">
        <v>312</v>
      </c>
      <c r="B6716" t="s">
        <v>12</v>
      </c>
      <c r="C6716" t="s">
        <v>313</v>
      </c>
      <c r="D6716" t="s">
        <v>14</v>
      </c>
      <c r="E6716" t="s">
        <v>86</v>
      </c>
      <c r="F6716">
        <v>2018</v>
      </c>
      <c r="G6716">
        <v>50.206000000000003</v>
      </c>
      <c r="K6716" t="s">
        <v>16</v>
      </c>
    </row>
    <row r="6717" spans="1:11" x14ac:dyDescent="0.25">
      <c r="A6717" t="s">
        <v>312</v>
      </c>
      <c r="B6717" t="s">
        <v>12</v>
      </c>
      <c r="C6717" t="s">
        <v>313</v>
      </c>
      <c r="D6717" t="s">
        <v>14</v>
      </c>
      <c r="E6717" t="s">
        <v>41</v>
      </c>
      <c r="F6717">
        <v>2018</v>
      </c>
      <c r="G6717">
        <v>2.5619999999999998</v>
      </c>
      <c r="H6717" t="s">
        <v>21</v>
      </c>
      <c r="K6717" t="s">
        <v>16</v>
      </c>
    </row>
    <row r="6718" spans="1:11" x14ac:dyDescent="0.25">
      <c r="A6718" t="s">
        <v>312</v>
      </c>
      <c r="B6718" t="s">
        <v>12</v>
      </c>
      <c r="C6718" t="s">
        <v>313</v>
      </c>
      <c r="D6718" t="s">
        <v>14</v>
      </c>
      <c r="E6718" t="s">
        <v>42</v>
      </c>
      <c r="F6718">
        <v>2018</v>
      </c>
      <c r="G6718">
        <v>11.438000000000001</v>
      </c>
      <c r="K6718" t="s">
        <v>16</v>
      </c>
    </row>
    <row r="6719" spans="1:11" x14ac:dyDescent="0.25">
      <c r="A6719" t="s">
        <v>312</v>
      </c>
      <c r="B6719" t="s">
        <v>12</v>
      </c>
      <c r="C6719" t="s">
        <v>313</v>
      </c>
      <c r="D6719" t="s">
        <v>14</v>
      </c>
      <c r="E6719" t="s">
        <v>87</v>
      </c>
      <c r="F6719">
        <v>2018</v>
      </c>
      <c r="G6719">
        <v>34.161999999999999</v>
      </c>
      <c r="K6719" t="s">
        <v>16</v>
      </c>
    </row>
    <row r="6720" spans="1:11" x14ac:dyDescent="0.25">
      <c r="A6720" t="s">
        <v>312</v>
      </c>
      <c r="B6720" t="s">
        <v>12</v>
      </c>
      <c r="C6720" t="s">
        <v>313</v>
      </c>
      <c r="D6720" t="s">
        <v>14</v>
      </c>
      <c r="E6720" t="s">
        <v>43</v>
      </c>
      <c r="F6720">
        <v>2018</v>
      </c>
      <c r="G6720">
        <v>41.027000000000001</v>
      </c>
      <c r="K6720" t="s">
        <v>16</v>
      </c>
    </row>
    <row r="6721" spans="1:11" x14ac:dyDescent="0.25">
      <c r="A6721" t="s">
        <v>312</v>
      </c>
      <c r="B6721" t="s">
        <v>12</v>
      </c>
      <c r="C6721" t="s">
        <v>313</v>
      </c>
      <c r="D6721" t="s">
        <v>14</v>
      </c>
      <c r="E6721" t="s">
        <v>44</v>
      </c>
      <c r="F6721">
        <v>2018</v>
      </c>
      <c r="G6721">
        <v>369.31700000000001</v>
      </c>
      <c r="K6721" t="s">
        <v>16</v>
      </c>
    </row>
    <row r="6722" spans="1:11" x14ac:dyDescent="0.25">
      <c r="A6722" t="s">
        <v>312</v>
      </c>
      <c r="B6722" t="s">
        <v>12</v>
      </c>
      <c r="C6722" t="s">
        <v>313</v>
      </c>
      <c r="D6722" t="s">
        <v>14</v>
      </c>
      <c r="E6722" t="s">
        <v>45</v>
      </c>
      <c r="F6722">
        <v>2018</v>
      </c>
      <c r="G6722">
        <v>75.155000000000001</v>
      </c>
      <c r="K6722" t="s">
        <v>16</v>
      </c>
    </row>
    <row r="6723" spans="1:11" x14ac:dyDescent="0.25">
      <c r="A6723" t="s">
        <v>312</v>
      </c>
      <c r="B6723" t="s">
        <v>12</v>
      </c>
      <c r="C6723" t="s">
        <v>313</v>
      </c>
      <c r="D6723" t="s">
        <v>14</v>
      </c>
      <c r="E6723" t="s">
        <v>46</v>
      </c>
      <c r="F6723">
        <v>2018</v>
      </c>
      <c r="H6723" t="s">
        <v>21</v>
      </c>
      <c r="K6723" t="s">
        <v>16</v>
      </c>
    </row>
    <row r="6724" spans="1:11" x14ac:dyDescent="0.25">
      <c r="A6724" t="s">
        <v>312</v>
      </c>
      <c r="B6724" t="s">
        <v>12</v>
      </c>
      <c r="C6724" t="s">
        <v>313</v>
      </c>
      <c r="D6724" t="s">
        <v>14</v>
      </c>
      <c r="E6724" t="s">
        <v>88</v>
      </c>
      <c r="F6724">
        <v>2018</v>
      </c>
      <c r="G6724">
        <v>1.1240000000000001</v>
      </c>
      <c r="H6724" t="s">
        <v>21</v>
      </c>
      <c r="K6724" t="s">
        <v>16</v>
      </c>
    </row>
    <row r="6725" spans="1:11" x14ac:dyDescent="0.25">
      <c r="A6725" t="s">
        <v>312</v>
      </c>
      <c r="B6725" t="s">
        <v>12</v>
      </c>
      <c r="C6725" t="s">
        <v>313</v>
      </c>
      <c r="D6725" t="s">
        <v>14</v>
      </c>
      <c r="E6725" t="s">
        <v>89</v>
      </c>
      <c r="F6725">
        <v>2018</v>
      </c>
      <c r="G6725">
        <v>3.2770000000000001</v>
      </c>
      <c r="K6725" t="s">
        <v>16</v>
      </c>
    </row>
    <row r="6726" spans="1:11" x14ac:dyDescent="0.25">
      <c r="A6726" t="s">
        <v>312</v>
      </c>
      <c r="B6726" t="s">
        <v>12</v>
      </c>
      <c r="C6726" t="s">
        <v>313</v>
      </c>
      <c r="D6726" t="s">
        <v>14</v>
      </c>
      <c r="E6726" t="s">
        <v>47</v>
      </c>
      <c r="F6726">
        <v>2018</v>
      </c>
      <c r="G6726">
        <v>1.0429999999999999</v>
      </c>
      <c r="H6726" t="s">
        <v>21</v>
      </c>
      <c r="K6726" t="s">
        <v>16</v>
      </c>
    </row>
    <row r="6727" spans="1:11" x14ac:dyDescent="0.25">
      <c r="A6727" t="s">
        <v>312</v>
      </c>
      <c r="B6727" t="s">
        <v>12</v>
      </c>
      <c r="C6727" t="s">
        <v>313</v>
      </c>
      <c r="D6727" t="s">
        <v>14</v>
      </c>
      <c r="E6727" t="s">
        <v>48</v>
      </c>
      <c r="F6727">
        <v>2018</v>
      </c>
      <c r="G6727">
        <v>27.03</v>
      </c>
      <c r="K6727" t="s">
        <v>16</v>
      </c>
    </row>
    <row r="6728" spans="1:11" x14ac:dyDescent="0.25">
      <c r="A6728" t="s">
        <v>312</v>
      </c>
      <c r="B6728" t="s">
        <v>12</v>
      </c>
      <c r="C6728" t="s">
        <v>313</v>
      </c>
      <c r="D6728" t="s">
        <v>14</v>
      </c>
      <c r="E6728" t="s">
        <v>49</v>
      </c>
      <c r="F6728">
        <v>2018</v>
      </c>
      <c r="H6728" t="s">
        <v>21</v>
      </c>
      <c r="K6728" t="s">
        <v>16</v>
      </c>
    </row>
    <row r="6729" spans="1:11" x14ac:dyDescent="0.25">
      <c r="A6729" t="s">
        <v>312</v>
      </c>
      <c r="B6729" t="s">
        <v>12</v>
      </c>
      <c r="C6729" t="s">
        <v>313</v>
      </c>
      <c r="D6729" t="s">
        <v>14</v>
      </c>
      <c r="E6729" t="s">
        <v>50</v>
      </c>
      <c r="F6729">
        <v>2018</v>
      </c>
      <c r="H6729" t="s">
        <v>21</v>
      </c>
      <c r="K6729" t="s">
        <v>16</v>
      </c>
    </row>
    <row r="6730" spans="1:11" x14ac:dyDescent="0.25">
      <c r="A6730" t="s">
        <v>312</v>
      </c>
      <c r="B6730" t="s">
        <v>12</v>
      </c>
      <c r="C6730" t="s">
        <v>313</v>
      </c>
      <c r="D6730" t="s">
        <v>14</v>
      </c>
      <c r="E6730" t="s">
        <v>51</v>
      </c>
      <c r="F6730">
        <v>2018</v>
      </c>
      <c r="G6730">
        <v>0.61699999999999999</v>
      </c>
      <c r="H6730" t="s">
        <v>21</v>
      </c>
      <c r="K6730" t="s">
        <v>16</v>
      </c>
    </row>
    <row r="6731" spans="1:11" x14ac:dyDescent="0.25">
      <c r="A6731" t="s">
        <v>312</v>
      </c>
      <c r="B6731" t="s">
        <v>12</v>
      </c>
      <c r="C6731" t="s">
        <v>313</v>
      </c>
      <c r="D6731" t="s">
        <v>14</v>
      </c>
      <c r="E6731" t="s">
        <v>52</v>
      </c>
      <c r="F6731">
        <v>2018</v>
      </c>
      <c r="G6731">
        <v>1.119</v>
      </c>
      <c r="H6731" t="s">
        <v>21</v>
      </c>
      <c r="K6731" t="s">
        <v>16</v>
      </c>
    </row>
    <row r="6732" spans="1:11" x14ac:dyDescent="0.25">
      <c r="A6732" t="s">
        <v>312</v>
      </c>
      <c r="B6732" t="s">
        <v>12</v>
      </c>
      <c r="C6732" t="s">
        <v>313</v>
      </c>
      <c r="D6732" t="s">
        <v>14</v>
      </c>
      <c r="E6732" t="s">
        <v>91</v>
      </c>
      <c r="F6732">
        <v>2018</v>
      </c>
      <c r="H6732" t="s">
        <v>21</v>
      </c>
      <c r="K6732" t="s">
        <v>16</v>
      </c>
    </row>
    <row r="6733" spans="1:11" x14ac:dyDescent="0.25">
      <c r="A6733" t="s">
        <v>312</v>
      </c>
      <c r="B6733" t="s">
        <v>12</v>
      </c>
      <c r="C6733" t="s">
        <v>313</v>
      </c>
      <c r="D6733" t="s">
        <v>14</v>
      </c>
      <c r="E6733" t="s">
        <v>92</v>
      </c>
      <c r="F6733">
        <v>2018</v>
      </c>
      <c r="H6733" t="s">
        <v>21</v>
      </c>
      <c r="K6733" t="s">
        <v>16</v>
      </c>
    </row>
    <row r="6734" spans="1:11" x14ac:dyDescent="0.25">
      <c r="A6734" t="s">
        <v>312</v>
      </c>
      <c r="B6734" t="s">
        <v>12</v>
      </c>
      <c r="C6734" t="s">
        <v>313</v>
      </c>
      <c r="D6734" t="s">
        <v>14</v>
      </c>
      <c r="E6734" t="s">
        <v>53</v>
      </c>
      <c r="F6734">
        <v>2018</v>
      </c>
      <c r="G6734">
        <v>2.4119999999999999</v>
      </c>
      <c r="K6734" t="s">
        <v>16</v>
      </c>
    </row>
    <row r="6735" spans="1:11" x14ac:dyDescent="0.25">
      <c r="A6735" t="s">
        <v>312</v>
      </c>
      <c r="B6735" t="s">
        <v>12</v>
      </c>
      <c r="C6735" t="s">
        <v>313</v>
      </c>
      <c r="D6735" t="s">
        <v>14</v>
      </c>
      <c r="E6735" t="s">
        <v>93</v>
      </c>
      <c r="F6735">
        <v>2018</v>
      </c>
      <c r="H6735" t="s">
        <v>21</v>
      </c>
      <c r="K6735" t="s">
        <v>16</v>
      </c>
    </row>
    <row r="6736" spans="1:11" x14ac:dyDescent="0.25">
      <c r="A6736" t="s">
        <v>312</v>
      </c>
      <c r="B6736" t="s">
        <v>12</v>
      </c>
      <c r="C6736" t="s">
        <v>313</v>
      </c>
      <c r="D6736" t="s">
        <v>14</v>
      </c>
      <c r="E6736" t="s">
        <v>94</v>
      </c>
      <c r="F6736">
        <v>2018</v>
      </c>
      <c r="G6736">
        <v>0.79500000000000004</v>
      </c>
      <c r="H6736" t="s">
        <v>21</v>
      </c>
      <c r="K6736" t="s">
        <v>16</v>
      </c>
    </row>
    <row r="6737" spans="1:11" x14ac:dyDescent="0.25">
      <c r="A6737" t="s">
        <v>312</v>
      </c>
      <c r="B6737" t="s">
        <v>12</v>
      </c>
      <c r="C6737" t="s">
        <v>313</v>
      </c>
      <c r="D6737" t="s">
        <v>14</v>
      </c>
      <c r="E6737" t="s">
        <v>54</v>
      </c>
      <c r="F6737">
        <v>2018</v>
      </c>
      <c r="G6737">
        <v>2.8420000000000001</v>
      </c>
      <c r="H6737" t="s">
        <v>21</v>
      </c>
      <c r="K6737" t="s">
        <v>16</v>
      </c>
    </row>
    <row r="6738" spans="1:11" x14ac:dyDescent="0.25">
      <c r="A6738" t="s">
        <v>312</v>
      </c>
      <c r="B6738" t="s">
        <v>12</v>
      </c>
      <c r="C6738" t="s">
        <v>313</v>
      </c>
      <c r="D6738" t="s">
        <v>14</v>
      </c>
      <c r="E6738" t="s">
        <v>95</v>
      </c>
      <c r="F6738">
        <v>2018</v>
      </c>
      <c r="G6738">
        <v>1.722</v>
      </c>
      <c r="H6738" t="s">
        <v>21</v>
      </c>
      <c r="K6738" t="s">
        <v>16</v>
      </c>
    </row>
    <row r="6739" spans="1:11" x14ac:dyDescent="0.25">
      <c r="A6739" t="s">
        <v>312</v>
      </c>
      <c r="B6739" t="s">
        <v>12</v>
      </c>
      <c r="C6739" t="s">
        <v>313</v>
      </c>
      <c r="D6739" t="s">
        <v>14</v>
      </c>
      <c r="E6739" t="s">
        <v>96</v>
      </c>
      <c r="F6739">
        <v>2018</v>
      </c>
      <c r="H6739" t="s">
        <v>21</v>
      </c>
      <c r="K6739" t="s">
        <v>16</v>
      </c>
    </row>
    <row r="6740" spans="1:11" x14ac:dyDescent="0.25">
      <c r="A6740" t="s">
        <v>312</v>
      </c>
      <c r="B6740" t="s">
        <v>12</v>
      </c>
      <c r="C6740" t="s">
        <v>313</v>
      </c>
      <c r="D6740" t="s">
        <v>14</v>
      </c>
      <c r="E6740" t="s">
        <v>97</v>
      </c>
      <c r="F6740">
        <v>2018</v>
      </c>
      <c r="G6740">
        <v>1.895</v>
      </c>
      <c r="H6740" t="s">
        <v>21</v>
      </c>
      <c r="K6740" t="s">
        <v>16</v>
      </c>
    </row>
    <row r="6741" spans="1:11" x14ac:dyDescent="0.25">
      <c r="A6741" t="s">
        <v>312</v>
      </c>
      <c r="B6741" t="s">
        <v>12</v>
      </c>
      <c r="C6741" t="s">
        <v>313</v>
      </c>
      <c r="D6741" t="s">
        <v>14</v>
      </c>
      <c r="E6741" t="s">
        <v>55</v>
      </c>
      <c r="F6741">
        <v>2018</v>
      </c>
      <c r="H6741" t="s">
        <v>21</v>
      </c>
      <c r="K6741" t="s">
        <v>16</v>
      </c>
    </row>
    <row r="6742" spans="1:11" x14ac:dyDescent="0.25">
      <c r="A6742" t="s">
        <v>312</v>
      </c>
      <c r="B6742" t="s">
        <v>12</v>
      </c>
      <c r="C6742" t="s">
        <v>313</v>
      </c>
      <c r="D6742" t="s">
        <v>14</v>
      </c>
      <c r="E6742" t="s">
        <v>99</v>
      </c>
      <c r="F6742">
        <v>2018</v>
      </c>
      <c r="G6742">
        <v>5.3959999999999999</v>
      </c>
      <c r="K6742" t="s">
        <v>16</v>
      </c>
    </row>
    <row r="6743" spans="1:11" x14ac:dyDescent="0.25">
      <c r="A6743" t="s">
        <v>312</v>
      </c>
      <c r="B6743" t="s">
        <v>12</v>
      </c>
      <c r="C6743" t="s">
        <v>313</v>
      </c>
      <c r="D6743" t="s">
        <v>14</v>
      </c>
      <c r="E6743" t="s">
        <v>100</v>
      </c>
      <c r="F6743">
        <v>2018</v>
      </c>
      <c r="G6743">
        <v>2.5350000000000001</v>
      </c>
      <c r="H6743" t="s">
        <v>21</v>
      </c>
      <c r="K6743" t="s">
        <v>16</v>
      </c>
    </row>
    <row r="6744" spans="1:11" x14ac:dyDescent="0.25">
      <c r="A6744" t="s">
        <v>312</v>
      </c>
      <c r="B6744" t="s">
        <v>12</v>
      </c>
      <c r="C6744" t="s">
        <v>313</v>
      </c>
      <c r="D6744" t="s">
        <v>14</v>
      </c>
      <c r="E6744" t="s">
        <v>101</v>
      </c>
      <c r="F6744">
        <v>2018</v>
      </c>
      <c r="G6744">
        <v>1.6140000000000001</v>
      </c>
      <c r="H6744" t="s">
        <v>21</v>
      </c>
      <c r="K6744" t="s">
        <v>16</v>
      </c>
    </row>
    <row r="6745" spans="1:11" x14ac:dyDescent="0.25">
      <c r="A6745" t="s">
        <v>312</v>
      </c>
      <c r="B6745" t="s">
        <v>12</v>
      </c>
      <c r="C6745" t="s">
        <v>313</v>
      </c>
      <c r="D6745" t="s">
        <v>14</v>
      </c>
      <c r="E6745" t="s">
        <v>102</v>
      </c>
      <c r="F6745">
        <v>2018</v>
      </c>
      <c r="H6745" t="s">
        <v>21</v>
      </c>
      <c r="K6745" t="s">
        <v>16</v>
      </c>
    </row>
    <row r="6746" spans="1:11" x14ac:dyDescent="0.25">
      <c r="A6746" t="s">
        <v>312</v>
      </c>
      <c r="B6746" t="s">
        <v>12</v>
      </c>
      <c r="C6746" t="s">
        <v>313</v>
      </c>
      <c r="D6746" t="s">
        <v>14</v>
      </c>
      <c r="E6746" t="s">
        <v>57</v>
      </c>
      <c r="F6746">
        <v>2018</v>
      </c>
      <c r="G6746">
        <v>2.37</v>
      </c>
      <c r="H6746" t="s">
        <v>21</v>
      </c>
      <c r="K6746" t="s">
        <v>16</v>
      </c>
    </row>
    <row r="6747" spans="1:11" x14ac:dyDescent="0.25">
      <c r="A6747" t="s">
        <v>312</v>
      </c>
      <c r="B6747" t="s">
        <v>12</v>
      </c>
      <c r="C6747" t="s">
        <v>313</v>
      </c>
      <c r="D6747" t="s">
        <v>14</v>
      </c>
      <c r="E6747" t="s">
        <v>103</v>
      </c>
      <c r="F6747">
        <v>2018</v>
      </c>
      <c r="H6747" t="s">
        <v>21</v>
      </c>
      <c r="K6747" t="s">
        <v>16</v>
      </c>
    </row>
    <row r="6748" spans="1:11" x14ac:dyDescent="0.25">
      <c r="A6748" t="s">
        <v>312</v>
      </c>
      <c r="B6748" t="s">
        <v>12</v>
      </c>
      <c r="C6748" t="s">
        <v>313</v>
      </c>
      <c r="D6748" t="s">
        <v>14</v>
      </c>
      <c r="E6748" t="s">
        <v>58</v>
      </c>
      <c r="F6748">
        <v>2018</v>
      </c>
      <c r="G6748">
        <v>3.052</v>
      </c>
      <c r="H6748" t="s">
        <v>21</v>
      </c>
      <c r="K6748" t="s">
        <v>16</v>
      </c>
    </row>
    <row r="6749" spans="1:11" x14ac:dyDescent="0.25">
      <c r="A6749" t="s">
        <v>312</v>
      </c>
      <c r="B6749" t="s">
        <v>12</v>
      </c>
      <c r="C6749" t="s">
        <v>313</v>
      </c>
      <c r="D6749" t="s">
        <v>14</v>
      </c>
      <c r="E6749" t="s">
        <v>59</v>
      </c>
      <c r="F6749">
        <v>2018</v>
      </c>
      <c r="G6749">
        <v>72.962000000000003</v>
      </c>
      <c r="K6749" t="s">
        <v>16</v>
      </c>
    </row>
    <row r="6750" spans="1:11" x14ac:dyDescent="0.25">
      <c r="A6750" t="s">
        <v>312</v>
      </c>
      <c r="B6750" t="s">
        <v>12</v>
      </c>
      <c r="C6750" t="s">
        <v>313</v>
      </c>
      <c r="D6750" t="s">
        <v>14</v>
      </c>
      <c r="E6750" t="s">
        <v>60</v>
      </c>
      <c r="F6750">
        <v>2018</v>
      </c>
      <c r="G6750">
        <v>69.55</v>
      </c>
      <c r="K6750" t="s">
        <v>16</v>
      </c>
    </row>
    <row r="6751" spans="1:11" x14ac:dyDescent="0.25">
      <c r="A6751" t="s">
        <v>312</v>
      </c>
      <c r="B6751" t="s">
        <v>12</v>
      </c>
      <c r="C6751" t="s">
        <v>313</v>
      </c>
      <c r="D6751" t="s">
        <v>14</v>
      </c>
      <c r="E6751" t="s">
        <v>61</v>
      </c>
      <c r="F6751">
        <v>2018</v>
      </c>
      <c r="G6751">
        <v>32.823</v>
      </c>
      <c r="K6751" t="s">
        <v>16</v>
      </c>
    </row>
    <row r="6752" spans="1:11" x14ac:dyDescent="0.25">
      <c r="A6752" t="s">
        <v>312</v>
      </c>
      <c r="B6752" t="s">
        <v>12</v>
      </c>
      <c r="C6752" t="s">
        <v>313</v>
      </c>
      <c r="D6752" t="s">
        <v>14</v>
      </c>
      <c r="E6752" t="s">
        <v>62</v>
      </c>
      <c r="F6752">
        <v>2018</v>
      </c>
      <c r="H6752" t="s">
        <v>21</v>
      </c>
      <c r="K6752" t="s">
        <v>16</v>
      </c>
    </row>
    <row r="6753" spans="1:11" x14ac:dyDescent="0.25">
      <c r="A6753" t="s">
        <v>312</v>
      </c>
      <c r="B6753" t="s">
        <v>12</v>
      </c>
      <c r="C6753" t="s">
        <v>313</v>
      </c>
      <c r="D6753" t="s">
        <v>14</v>
      </c>
      <c r="E6753" t="s">
        <v>105</v>
      </c>
      <c r="F6753">
        <v>2018</v>
      </c>
      <c r="G6753">
        <v>22.928999999999998</v>
      </c>
      <c r="K6753" t="s">
        <v>16</v>
      </c>
    </row>
    <row r="6754" spans="1:11" x14ac:dyDescent="0.25">
      <c r="A6754" t="s">
        <v>312</v>
      </c>
      <c r="B6754" t="s">
        <v>12</v>
      </c>
      <c r="C6754" t="s">
        <v>313</v>
      </c>
      <c r="D6754" t="s">
        <v>14</v>
      </c>
      <c r="E6754" t="s">
        <v>106</v>
      </c>
      <c r="F6754">
        <v>2018</v>
      </c>
      <c r="H6754" t="s">
        <v>21</v>
      </c>
      <c r="K6754" t="s">
        <v>16</v>
      </c>
    </row>
    <row r="6755" spans="1:11" x14ac:dyDescent="0.25">
      <c r="A6755" t="s">
        <v>312</v>
      </c>
      <c r="B6755" t="s">
        <v>12</v>
      </c>
      <c r="C6755" t="s">
        <v>313</v>
      </c>
      <c r="D6755" t="s">
        <v>14</v>
      </c>
      <c r="E6755" t="s">
        <v>64</v>
      </c>
      <c r="F6755">
        <v>2018</v>
      </c>
      <c r="H6755" t="s">
        <v>21</v>
      </c>
      <c r="K6755" t="s">
        <v>16</v>
      </c>
    </row>
    <row r="6756" spans="1:11" x14ac:dyDescent="0.25">
      <c r="A6756" t="s">
        <v>312</v>
      </c>
      <c r="B6756" t="s">
        <v>12</v>
      </c>
      <c r="C6756" t="s">
        <v>313</v>
      </c>
      <c r="D6756" t="s">
        <v>14</v>
      </c>
      <c r="E6756" t="s">
        <v>65</v>
      </c>
      <c r="F6756">
        <v>2018</v>
      </c>
      <c r="G6756">
        <v>6.1849999999999996</v>
      </c>
      <c r="K6756" t="s">
        <v>16</v>
      </c>
    </row>
    <row r="6757" spans="1:11" x14ac:dyDescent="0.25">
      <c r="A6757" t="s">
        <v>312</v>
      </c>
      <c r="B6757" t="s">
        <v>12</v>
      </c>
      <c r="C6757" t="s">
        <v>313</v>
      </c>
      <c r="D6757" t="s">
        <v>14</v>
      </c>
      <c r="E6757" t="s">
        <v>66</v>
      </c>
      <c r="F6757">
        <v>2018</v>
      </c>
      <c r="G6757">
        <v>7.9690000000000003</v>
      </c>
      <c r="K6757" t="s">
        <v>16</v>
      </c>
    </row>
    <row r="6758" spans="1:11" x14ac:dyDescent="0.25">
      <c r="A6758" t="s">
        <v>312</v>
      </c>
      <c r="B6758" t="s">
        <v>12</v>
      </c>
      <c r="C6758" t="s">
        <v>313</v>
      </c>
      <c r="D6758" t="s">
        <v>14</v>
      </c>
      <c r="E6758" t="s">
        <v>67</v>
      </c>
      <c r="F6758">
        <v>2018</v>
      </c>
      <c r="G6758">
        <v>64.141999999999996</v>
      </c>
      <c r="K6758" t="s">
        <v>16</v>
      </c>
    </row>
    <row r="6759" spans="1:11" x14ac:dyDescent="0.25">
      <c r="A6759" t="s">
        <v>312</v>
      </c>
      <c r="B6759" t="s">
        <v>12</v>
      </c>
      <c r="C6759" t="s">
        <v>313</v>
      </c>
      <c r="D6759" t="s">
        <v>14</v>
      </c>
      <c r="E6759" t="s">
        <v>68</v>
      </c>
      <c r="F6759">
        <v>2018</v>
      </c>
      <c r="G6759">
        <v>13.137</v>
      </c>
      <c r="K6759" t="s">
        <v>16</v>
      </c>
    </row>
    <row r="6760" spans="1:11" x14ac:dyDescent="0.25">
      <c r="A6760" t="s">
        <v>312</v>
      </c>
      <c r="B6760" t="s">
        <v>12</v>
      </c>
      <c r="C6760" t="s">
        <v>313</v>
      </c>
      <c r="D6760" t="s">
        <v>14</v>
      </c>
      <c r="E6760" t="s">
        <v>107</v>
      </c>
      <c r="F6760">
        <v>2018</v>
      </c>
      <c r="G6760">
        <v>11.859</v>
      </c>
      <c r="K6760" t="s">
        <v>16</v>
      </c>
    </row>
    <row r="6761" spans="1:11" x14ac:dyDescent="0.25">
      <c r="A6761" t="s">
        <v>312</v>
      </c>
      <c r="B6761" t="s">
        <v>12</v>
      </c>
      <c r="C6761" t="s">
        <v>313</v>
      </c>
      <c r="D6761" t="s">
        <v>14</v>
      </c>
      <c r="E6761" t="s">
        <v>69</v>
      </c>
      <c r="F6761">
        <v>2018</v>
      </c>
      <c r="G6761">
        <v>2.1640000000000001</v>
      </c>
      <c r="H6761" t="s">
        <v>21</v>
      </c>
      <c r="K6761" t="s">
        <v>16</v>
      </c>
    </row>
    <row r="6762" spans="1:11" x14ac:dyDescent="0.25">
      <c r="A6762" t="s">
        <v>314</v>
      </c>
      <c r="B6762" t="s">
        <v>12</v>
      </c>
      <c r="C6762" t="s">
        <v>121</v>
      </c>
      <c r="D6762" t="s">
        <v>14</v>
      </c>
      <c r="E6762" t="s">
        <v>15</v>
      </c>
      <c r="F6762">
        <v>2017</v>
      </c>
      <c r="G6762">
        <v>2114.627</v>
      </c>
      <c r="H6762" t="s">
        <v>125</v>
      </c>
      <c r="J6762" t="s">
        <v>126</v>
      </c>
      <c r="K6762" t="s">
        <v>122</v>
      </c>
    </row>
    <row r="6763" spans="1:11" x14ac:dyDescent="0.25">
      <c r="A6763" t="s">
        <v>314</v>
      </c>
      <c r="B6763" t="s">
        <v>12</v>
      </c>
      <c r="C6763" t="s">
        <v>121</v>
      </c>
      <c r="D6763" t="s">
        <v>14</v>
      </c>
      <c r="E6763" t="s">
        <v>17</v>
      </c>
      <c r="F6763">
        <v>2017</v>
      </c>
      <c r="G6763">
        <v>703.26</v>
      </c>
      <c r="H6763" t="s">
        <v>125</v>
      </c>
      <c r="J6763" t="s">
        <v>126</v>
      </c>
      <c r="K6763" t="s">
        <v>122</v>
      </c>
    </row>
    <row r="6764" spans="1:11" x14ac:dyDescent="0.25">
      <c r="A6764" t="s">
        <v>314</v>
      </c>
      <c r="B6764" t="s">
        <v>12</v>
      </c>
      <c r="C6764" t="s">
        <v>121</v>
      </c>
      <c r="D6764" t="s">
        <v>14</v>
      </c>
      <c r="E6764" t="s">
        <v>73</v>
      </c>
      <c r="F6764">
        <v>2017</v>
      </c>
      <c r="G6764">
        <v>5.556</v>
      </c>
      <c r="H6764" t="s">
        <v>125</v>
      </c>
      <c r="J6764" t="s">
        <v>126</v>
      </c>
      <c r="K6764" t="s">
        <v>122</v>
      </c>
    </row>
    <row r="6765" spans="1:11" x14ac:dyDescent="0.25">
      <c r="A6765" t="s">
        <v>314</v>
      </c>
      <c r="B6765" t="s">
        <v>12</v>
      </c>
      <c r="C6765" t="s">
        <v>121</v>
      </c>
      <c r="D6765" t="s">
        <v>14</v>
      </c>
      <c r="E6765" t="s">
        <v>18</v>
      </c>
      <c r="F6765">
        <v>2017</v>
      </c>
      <c r="G6765">
        <v>5.7030000000000003</v>
      </c>
      <c r="H6765" t="s">
        <v>125</v>
      </c>
      <c r="J6765" t="s">
        <v>126</v>
      </c>
      <c r="K6765" t="s">
        <v>122</v>
      </c>
    </row>
    <row r="6766" spans="1:11" x14ac:dyDescent="0.25">
      <c r="A6766" t="s">
        <v>314</v>
      </c>
      <c r="B6766" t="s">
        <v>12</v>
      </c>
      <c r="C6766" t="s">
        <v>121</v>
      </c>
      <c r="D6766" t="s">
        <v>14</v>
      </c>
      <c r="E6766" t="s">
        <v>19</v>
      </c>
      <c r="F6766">
        <v>2017</v>
      </c>
      <c r="G6766">
        <v>0.34699999999999998</v>
      </c>
      <c r="H6766" t="s">
        <v>125</v>
      </c>
      <c r="J6766" t="s">
        <v>126</v>
      </c>
      <c r="K6766" t="s">
        <v>122</v>
      </c>
    </row>
    <row r="6767" spans="1:11" x14ac:dyDescent="0.25">
      <c r="A6767" t="s">
        <v>314</v>
      </c>
      <c r="B6767" t="s">
        <v>12</v>
      </c>
      <c r="C6767" t="s">
        <v>121</v>
      </c>
      <c r="D6767" t="s">
        <v>14</v>
      </c>
      <c r="E6767" t="s">
        <v>74</v>
      </c>
      <c r="F6767">
        <v>2017</v>
      </c>
      <c r="G6767">
        <v>1.954</v>
      </c>
      <c r="H6767" t="s">
        <v>125</v>
      </c>
      <c r="J6767" t="s">
        <v>126</v>
      </c>
      <c r="K6767" t="s">
        <v>122</v>
      </c>
    </row>
    <row r="6768" spans="1:11" x14ac:dyDescent="0.25">
      <c r="A6768" t="s">
        <v>314</v>
      </c>
      <c r="B6768" t="s">
        <v>12</v>
      </c>
      <c r="C6768" t="s">
        <v>121</v>
      </c>
      <c r="D6768" t="s">
        <v>14</v>
      </c>
      <c r="E6768" t="s">
        <v>20</v>
      </c>
      <c r="F6768">
        <v>2017</v>
      </c>
      <c r="G6768">
        <v>1.0549999999999999</v>
      </c>
      <c r="H6768" t="s">
        <v>125</v>
      </c>
      <c r="J6768" t="s">
        <v>126</v>
      </c>
      <c r="K6768" t="s">
        <v>122</v>
      </c>
    </row>
    <row r="6769" spans="1:11" x14ac:dyDescent="0.25">
      <c r="A6769" t="s">
        <v>314</v>
      </c>
      <c r="B6769" t="s">
        <v>12</v>
      </c>
      <c r="C6769" t="s">
        <v>121</v>
      </c>
      <c r="D6769" t="s">
        <v>14</v>
      </c>
      <c r="E6769" t="s">
        <v>22</v>
      </c>
      <c r="F6769">
        <v>2017</v>
      </c>
      <c r="G6769">
        <v>8.8469999999999995</v>
      </c>
      <c r="H6769" t="s">
        <v>125</v>
      </c>
      <c r="J6769" t="s">
        <v>126</v>
      </c>
      <c r="K6769" t="s">
        <v>122</v>
      </c>
    </row>
    <row r="6770" spans="1:11" x14ac:dyDescent="0.25">
      <c r="A6770" t="s">
        <v>314</v>
      </c>
      <c r="B6770" t="s">
        <v>12</v>
      </c>
      <c r="C6770" t="s">
        <v>121</v>
      </c>
      <c r="D6770" t="s">
        <v>14</v>
      </c>
      <c r="E6770" t="s">
        <v>75</v>
      </c>
      <c r="F6770">
        <v>2017</v>
      </c>
      <c r="G6770">
        <v>1.9430000000000001</v>
      </c>
      <c r="H6770" t="s">
        <v>125</v>
      </c>
      <c r="J6770" t="s">
        <v>126</v>
      </c>
      <c r="K6770" t="s">
        <v>122</v>
      </c>
    </row>
    <row r="6771" spans="1:11" x14ac:dyDescent="0.25">
      <c r="A6771" t="s">
        <v>314</v>
      </c>
      <c r="B6771" t="s">
        <v>12</v>
      </c>
      <c r="C6771" t="s">
        <v>121</v>
      </c>
      <c r="D6771" t="s">
        <v>14</v>
      </c>
      <c r="E6771" t="s">
        <v>23</v>
      </c>
      <c r="F6771">
        <v>2017</v>
      </c>
      <c r="G6771">
        <v>57.351999999999997</v>
      </c>
      <c r="H6771" t="s">
        <v>125</v>
      </c>
      <c r="J6771" t="s">
        <v>126</v>
      </c>
      <c r="K6771" t="s">
        <v>122</v>
      </c>
    </row>
    <row r="6772" spans="1:11" x14ac:dyDescent="0.25">
      <c r="A6772" t="s">
        <v>314</v>
      </c>
      <c r="B6772" t="s">
        <v>12</v>
      </c>
      <c r="C6772" t="s">
        <v>121</v>
      </c>
      <c r="D6772" t="s">
        <v>14</v>
      </c>
      <c r="E6772" t="s">
        <v>76</v>
      </c>
      <c r="F6772">
        <v>2017</v>
      </c>
      <c r="G6772">
        <v>56.889000000000003</v>
      </c>
      <c r="H6772" t="s">
        <v>125</v>
      </c>
      <c r="J6772" t="s">
        <v>126</v>
      </c>
      <c r="K6772" t="s">
        <v>122</v>
      </c>
    </row>
    <row r="6773" spans="1:11" x14ac:dyDescent="0.25">
      <c r="A6773" t="s">
        <v>314</v>
      </c>
      <c r="B6773" t="s">
        <v>12</v>
      </c>
      <c r="C6773" t="s">
        <v>121</v>
      </c>
      <c r="D6773" t="s">
        <v>14</v>
      </c>
      <c r="E6773" t="s">
        <v>24</v>
      </c>
      <c r="F6773">
        <v>2017</v>
      </c>
      <c r="G6773">
        <v>0.247</v>
      </c>
      <c r="H6773" t="s">
        <v>125</v>
      </c>
      <c r="J6773" t="s">
        <v>126</v>
      </c>
      <c r="K6773" t="s">
        <v>122</v>
      </c>
    </row>
    <row r="6774" spans="1:11" x14ac:dyDescent="0.25">
      <c r="A6774" t="s">
        <v>314</v>
      </c>
      <c r="B6774" t="s">
        <v>12</v>
      </c>
      <c r="C6774" t="s">
        <v>121</v>
      </c>
      <c r="D6774" t="s">
        <v>14</v>
      </c>
      <c r="E6774" t="s">
        <v>25</v>
      </c>
      <c r="F6774">
        <v>2017</v>
      </c>
      <c r="G6774">
        <v>10.625</v>
      </c>
      <c r="H6774" t="s">
        <v>125</v>
      </c>
      <c r="J6774" t="s">
        <v>126</v>
      </c>
      <c r="K6774" t="s">
        <v>122</v>
      </c>
    </row>
    <row r="6775" spans="1:11" x14ac:dyDescent="0.25">
      <c r="A6775" t="s">
        <v>314</v>
      </c>
      <c r="B6775" t="s">
        <v>12</v>
      </c>
      <c r="C6775" t="s">
        <v>121</v>
      </c>
      <c r="D6775" t="s">
        <v>14</v>
      </c>
      <c r="E6775" t="s">
        <v>26</v>
      </c>
      <c r="F6775">
        <v>2017</v>
      </c>
      <c r="G6775">
        <v>96.046000000000006</v>
      </c>
      <c r="H6775" t="s">
        <v>125</v>
      </c>
      <c r="J6775" t="s">
        <v>126</v>
      </c>
      <c r="K6775" t="s">
        <v>122</v>
      </c>
    </row>
    <row r="6776" spans="1:11" x14ac:dyDescent="0.25">
      <c r="A6776" t="s">
        <v>314</v>
      </c>
      <c r="B6776" t="s">
        <v>12</v>
      </c>
      <c r="C6776" t="s">
        <v>121</v>
      </c>
      <c r="D6776" t="s">
        <v>14</v>
      </c>
      <c r="E6776" t="s">
        <v>27</v>
      </c>
      <c r="F6776">
        <v>2017</v>
      </c>
      <c r="G6776">
        <v>2.0310000000000001</v>
      </c>
      <c r="H6776" t="s">
        <v>125</v>
      </c>
      <c r="J6776" t="s">
        <v>126</v>
      </c>
      <c r="K6776" t="s">
        <v>122</v>
      </c>
    </row>
    <row r="6777" spans="1:11" x14ac:dyDescent="0.25">
      <c r="A6777" t="s">
        <v>314</v>
      </c>
      <c r="B6777" t="s">
        <v>12</v>
      </c>
      <c r="C6777" t="s">
        <v>121</v>
      </c>
      <c r="D6777" t="s">
        <v>14</v>
      </c>
      <c r="E6777" t="s">
        <v>28</v>
      </c>
      <c r="F6777">
        <v>2017</v>
      </c>
      <c r="G6777">
        <v>32.868000000000002</v>
      </c>
      <c r="H6777" t="s">
        <v>125</v>
      </c>
      <c r="J6777" t="s">
        <v>126</v>
      </c>
      <c r="K6777" t="s">
        <v>122</v>
      </c>
    </row>
    <row r="6778" spans="1:11" x14ac:dyDescent="0.25">
      <c r="A6778" t="s">
        <v>314</v>
      </c>
      <c r="B6778" t="s">
        <v>12</v>
      </c>
      <c r="C6778" t="s">
        <v>121</v>
      </c>
      <c r="D6778" t="s">
        <v>14</v>
      </c>
      <c r="E6778" t="s">
        <v>77</v>
      </c>
      <c r="F6778">
        <v>2017</v>
      </c>
      <c r="G6778">
        <v>0.94699999999999995</v>
      </c>
      <c r="H6778" t="s">
        <v>125</v>
      </c>
      <c r="J6778" t="s">
        <v>126</v>
      </c>
      <c r="K6778" t="s">
        <v>122</v>
      </c>
    </row>
    <row r="6779" spans="1:11" x14ac:dyDescent="0.25">
      <c r="A6779" t="s">
        <v>314</v>
      </c>
      <c r="B6779" t="s">
        <v>12</v>
      </c>
      <c r="C6779" t="s">
        <v>121</v>
      </c>
      <c r="D6779" t="s">
        <v>14</v>
      </c>
      <c r="E6779" t="s">
        <v>30</v>
      </c>
      <c r="F6779">
        <v>2017</v>
      </c>
      <c r="G6779">
        <v>0.499</v>
      </c>
      <c r="H6779" t="s">
        <v>125</v>
      </c>
      <c r="J6779" t="s">
        <v>126</v>
      </c>
      <c r="K6779" t="s">
        <v>122</v>
      </c>
    </row>
    <row r="6780" spans="1:11" x14ac:dyDescent="0.25">
      <c r="A6780" t="s">
        <v>314</v>
      </c>
      <c r="B6780" t="s">
        <v>12</v>
      </c>
      <c r="C6780" t="s">
        <v>121</v>
      </c>
      <c r="D6780" t="s">
        <v>14</v>
      </c>
      <c r="E6780" t="s">
        <v>31</v>
      </c>
      <c r="F6780">
        <v>2017</v>
      </c>
      <c r="G6780">
        <v>9.6630000000000003</v>
      </c>
      <c r="H6780" t="s">
        <v>125</v>
      </c>
      <c r="J6780" t="s">
        <v>126</v>
      </c>
      <c r="K6780" t="s">
        <v>122</v>
      </c>
    </row>
    <row r="6781" spans="1:11" x14ac:dyDescent="0.25">
      <c r="A6781" t="s">
        <v>314</v>
      </c>
      <c r="B6781" t="s">
        <v>12</v>
      </c>
      <c r="C6781" t="s">
        <v>121</v>
      </c>
      <c r="D6781" t="s">
        <v>14</v>
      </c>
      <c r="E6781" t="s">
        <v>78</v>
      </c>
      <c r="F6781">
        <v>2017</v>
      </c>
      <c r="G6781">
        <v>5.6289999999999996</v>
      </c>
      <c r="H6781" t="s">
        <v>125</v>
      </c>
      <c r="J6781" t="s">
        <v>126</v>
      </c>
      <c r="K6781" t="s">
        <v>122</v>
      </c>
    </row>
    <row r="6782" spans="1:11" x14ac:dyDescent="0.25">
      <c r="A6782" t="s">
        <v>314</v>
      </c>
      <c r="B6782" t="s">
        <v>12</v>
      </c>
      <c r="C6782" t="s">
        <v>121</v>
      </c>
      <c r="D6782" t="s">
        <v>14</v>
      </c>
      <c r="E6782" t="s">
        <v>79</v>
      </c>
      <c r="F6782">
        <v>2017</v>
      </c>
      <c r="G6782">
        <v>9.41</v>
      </c>
      <c r="H6782" t="s">
        <v>125</v>
      </c>
      <c r="J6782" t="s">
        <v>126</v>
      </c>
      <c r="K6782" t="s">
        <v>122</v>
      </c>
    </row>
    <row r="6783" spans="1:11" x14ac:dyDescent="0.25">
      <c r="A6783" t="s">
        <v>314</v>
      </c>
      <c r="B6783" t="s">
        <v>12</v>
      </c>
      <c r="C6783" t="s">
        <v>121</v>
      </c>
      <c r="D6783" t="s">
        <v>14</v>
      </c>
      <c r="E6783" t="s">
        <v>32</v>
      </c>
      <c r="F6783">
        <v>2017</v>
      </c>
      <c r="G6783">
        <v>9.7279999999999998</v>
      </c>
      <c r="H6783" t="s">
        <v>125</v>
      </c>
      <c r="J6783" t="s">
        <v>126</v>
      </c>
      <c r="K6783" t="s">
        <v>122</v>
      </c>
    </row>
    <row r="6784" spans="1:11" x14ac:dyDescent="0.25">
      <c r="A6784" t="s">
        <v>314</v>
      </c>
      <c r="B6784" t="s">
        <v>12</v>
      </c>
      <c r="C6784" t="s">
        <v>121</v>
      </c>
      <c r="D6784" t="s">
        <v>14</v>
      </c>
      <c r="E6784" t="s">
        <v>33</v>
      </c>
      <c r="F6784">
        <v>2017</v>
      </c>
      <c r="G6784">
        <v>5.3490000000000002</v>
      </c>
      <c r="H6784" t="s">
        <v>125</v>
      </c>
      <c r="J6784" t="s">
        <v>126</v>
      </c>
      <c r="K6784" t="s">
        <v>122</v>
      </c>
    </row>
    <row r="6785" spans="1:11" x14ac:dyDescent="0.25">
      <c r="A6785" t="s">
        <v>314</v>
      </c>
      <c r="B6785" t="s">
        <v>12</v>
      </c>
      <c r="C6785" t="s">
        <v>121</v>
      </c>
      <c r="D6785" t="s">
        <v>14</v>
      </c>
      <c r="E6785" t="s">
        <v>34</v>
      </c>
      <c r="F6785">
        <v>2017</v>
      </c>
      <c r="G6785">
        <v>7.2450000000000001</v>
      </c>
      <c r="H6785" t="s">
        <v>125</v>
      </c>
      <c r="J6785" t="s">
        <v>126</v>
      </c>
      <c r="K6785" t="s">
        <v>122</v>
      </c>
    </row>
    <row r="6786" spans="1:11" x14ac:dyDescent="0.25">
      <c r="A6786" t="s">
        <v>314</v>
      </c>
      <c r="B6786" t="s">
        <v>12</v>
      </c>
      <c r="C6786" t="s">
        <v>121</v>
      </c>
      <c r="D6786" t="s">
        <v>14</v>
      </c>
      <c r="E6786" t="s">
        <v>80</v>
      </c>
      <c r="F6786">
        <v>2017</v>
      </c>
      <c r="G6786">
        <v>1.9570000000000001</v>
      </c>
      <c r="H6786" t="s">
        <v>125</v>
      </c>
      <c r="J6786" t="s">
        <v>126</v>
      </c>
      <c r="K6786" t="s">
        <v>122</v>
      </c>
    </row>
    <row r="6787" spans="1:11" x14ac:dyDescent="0.25">
      <c r="A6787" t="s">
        <v>314</v>
      </c>
      <c r="B6787" t="s">
        <v>12</v>
      </c>
      <c r="C6787" t="s">
        <v>121</v>
      </c>
      <c r="D6787" t="s">
        <v>14</v>
      </c>
      <c r="E6787" t="s">
        <v>35</v>
      </c>
      <c r="F6787">
        <v>2017</v>
      </c>
      <c r="G6787">
        <v>1.948</v>
      </c>
      <c r="H6787" t="s">
        <v>125</v>
      </c>
      <c r="J6787" t="s">
        <v>126</v>
      </c>
      <c r="K6787" t="s">
        <v>122</v>
      </c>
    </row>
    <row r="6788" spans="1:11" x14ac:dyDescent="0.25">
      <c r="A6788" t="s">
        <v>314</v>
      </c>
      <c r="B6788" t="s">
        <v>12</v>
      </c>
      <c r="C6788" t="s">
        <v>121</v>
      </c>
      <c r="D6788" t="s">
        <v>14</v>
      </c>
      <c r="E6788" t="s">
        <v>36</v>
      </c>
      <c r="F6788">
        <v>2017</v>
      </c>
      <c r="G6788">
        <v>0.30299999999999999</v>
      </c>
      <c r="H6788" t="s">
        <v>125</v>
      </c>
      <c r="J6788" t="s">
        <v>126</v>
      </c>
      <c r="K6788" t="s">
        <v>122</v>
      </c>
    </row>
    <row r="6789" spans="1:11" x14ac:dyDescent="0.25">
      <c r="A6789" t="s">
        <v>314</v>
      </c>
      <c r="B6789" t="s">
        <v>12</v>
      </c>
      <c r="C6789" t="s">
        <v>121</v>
      </c>
      <c r="D6789" t="s">
        <v>14</v>
      </c>
      <c r="E6789" t="s">
        <v>110</v>
      </c>
      <c r="F6789">
        <v>2017</v>
      </c>
      <c r="G6789">
        <v>0.29099999999999998</v>
      </c>
      <c r="H6789" t="s">
        <v>125</v>
      </c>
      <c r="J6789" t="s">
        <v>126</v>
      </c>
      <c r="K6789" t="s">
        <v>122</v>
      </c>
    </row>
    <row r="6790" spans="1:11" x14ac:dyDescent="0.25">
      <c r="A6790" t="s">
        <v>314</v>
      </c>
      <c r="B6790" t="s">
        <v>12</v>
      </c>
      <c r="C6790" t="s">
        <v>121</v>
      </c>
      <c r="D6790" t="s">
        <v>14</v>
      </c>
      <c r="E6790" t="s">
        <v>81</v>
      </c>
      <c r="F6790">
        <v>2017</v>
      </c>
      <c r="G6790">
        <v>3.37</v>
      </c>
      <c r="H6790" t="s">
        <v>125</v>
      </c>
      <c r="J6790" t="s">
        <v>126</v>
      </c>
      <c r="K6790" t="s">
        <v>122</v>
      </c>
    </row>
    <row r="6791" spans="1:11" x14ac:dyDescent="0.25">
      <c r="A6791" t="s">
        <v>314</v>
      </c>
      <c r="B6791" t="s">
        <v>12</v>
      </c>
      <c r="C6791" t="s">
        <v>121</v>
      </c>
      <c r="D6791" t="s">
        <v>14</v>
      </c>
      <c r="E6791" t="s">
        <v>37</v>
      </c>
      <c r="F6791">
        <v>2017</v>
      </c>
      <c r="G6791">
        <v>3.4079999999999999</v>
      </c>
      <c r="H6791" t="s">
        <v>125</v>
      </c>
      <c r="J6791" t="s">
        <v>126</v>
      </c>
      <c r="K6791" t="s">
        <v>122</v>
      </c>
    </row>
    <row r="6792" spans="1:11" x14ac:dyDescent="0.25">
      <c r="A6792" t="s">
        <v>314</v>
      </c>
      <c r="B6792" t="s">
        <v>12</v>
      </c>
      <c r="C6792" t="s">
        <v>121</v>
      </c>
      <c r="D6792" t="s">
        <v>14</v>
      </c>
      <c r="E6792" t="s">
        <v>38</v>
      </c>
      <c r="F6792">
        <v>2017</v>
      </c>
      <c r="G6792">
        <v>3.242</v>
      </c>
      <c r="H6792" t="s">
        <v>125</v>
      </c>
      <c r="J6792" t="s">
        <v>126</v>
      </c>
      <c r="K6792" t="s">
        <v>122</v>
      </c>
    </row>
    <row r="6793" spans="1:11" x14ac:dyDescent="0.25">
      <c r="A6793" t="s">
        <v>314</v>
      </c>
      <c r="B6793" t="s">
        <v>12</v>
      </c>
      <c r="C6793" t="s">
        <v>121</v>
      </c>
      <c r="D6793" t="s">
        <v>14</v>
      </c>
      <c r="E6793" t="s">
        <v>82</v>
      </c>
      <c r="F6793">
        <v>2017</v>
      </c>
      <c r="G6793">
        <v>4.7889999999999997</v>
      </c>
      <c r="H6793" t="s">
        <v>125</v>
      </c>
      <c r="J6793" t="s">
        <v>126</v>
      </c>
      <c r="K6793" t="s">
        <v>122</v>
      </c>
    </row>
    <row r="6794" spans="1:11" x14ac:dyDescent="0.25">
      <c r="A6794" t="s">
        <v>314</v>
      </c>
      <c r="B6794" t="s">
        <v>12</v>
      </c>
      <c r="C6794" t="s">
        <v>121</v>
      </c>
      <c r="D6794" t="s">
        <v>14</v>
      </c>
      <c r="E6794" t="s">
        <v>39</v>
      </c>
      <c r="F6794">
        <v>2017</v>
      </c>
      <c r="G6794">
        <v>0.63</v>
      </c>
      <c r="H6794" t="s">
        <v>125</v>
      </c>
      <c r="J6794" t="s">
        <v>126</v>
      </c>
      <c r="K6794" t="s">
        <v>122</v>
      </c>
    </row>
    <row r="6795" spans="1:11" x14ac:dyDescent="0.25">
      <c r="A6795" t="s">
        <v>314</v>
      </c>
      <c r="B6795" t="s">
        <v>12</v>
      </c>
      <c r="C6795" t="s">
        <v>121</v>
      </c>
      <c r="D6795" t="s">
        <v>14</v>
      </c>
      <c r="E6795" t="s">
        <v>83</v>
      </c>
      <c r="F6795">
        <v>2017</v>
      </c>
      <c r="G6795">
        <v>2.081</v>
      </c>
      <c r="H6795" t="s">
        <v>125</v>
      </c>
      <c r="J6795" t="s">
        <v>126</v>
      </c>
      <c r="K6795" t="s">
        <v>122</v>
      </c>
    </row>
    <row r="6796" spans="1:11" x14ac:dyDescent="0.25">
      <c r="A6796" t="s">
        <v>314</v>
      </c>
      <c r="B6796" t="s">
        <v>12</v>
      </c>
      <c r="C6796" t="s">
        <v>121</v>
      </c>
      <c r="D6796" t="s">
        <v>14</v>
      </c>
      <c r="E6796" t="s">
        <v>84</v>
      </c>
      <c r="F6796">
        <v>2017</v>
      </c>
      <c r="G6796">
        <v>0.106</v>
      </c>
      <c r="H6796" t="s">
        <v>125</v>
      </c>
      <c r="J6796" t="s">
        <v>126</v>
      </c>
      <c r="K6796" t="s">
        <v>122</v>
      </c>
    </row>
    <row r="6797" spans="1:11" x14ac:dyDescent="0.25">
      <c r="A6797" t="s">
        <v>314</v>
      </c>
      <c r="B6797" t="s">
        <v>12</v>
      </c>
      <c r="C6797" t="s">
        <v>121</v>
      </c>
      <c r="D6797" t="s">
        <v>14</v>
      </c>
      <c r="E6797" t="s">
        <v>86</v>
      </c>
      <c r="F6797">
        <v>2017</v>
      </c>
      <c r="G6797">
        <v>46.741999999999997</v>
      </c>
      <c r="H6797" t="s">
        <v>125</v>
      </c>
      <c r="J6797" t="s">
        <v>126</v>
      </c>
      <c r="K6797" t="s">
        <v>122</v>
      </c>
    </row>
    <row r="6798" spans="1:11" x14ac:dyDescent="0.25">
      <c r="A6798" t="s">
        <v>314</v>
      </c>
      <c r="B6798" t="s">
        <v>12</v>
      </c>
      <c r="C6798" t="s">
        <v>121</v>
      </c>
      <c r="D6798" t="s">
        <v>14</v>
      </c>
      <c r="E6798" t="s">
        <v>41</v>
      </c>
      <c r="F6798">
        <v>2017</v>
      </c>
      <c r="G6798">
        <v>3.847</v>
      </c>
      <c r="H6798" t="s">
        <v>125</v>
      </c>
      <c r="J6798" t="s">
        <v>126</v>
      </c>
      <c r="K6798" t="s">
        <v>122</v>
      </c>
    </row>
    <row r="6799" spans="1:11" x14ac:dyDescent="0.25">
      <c r="A6799" t="s">
        <v>314</v>
      </c>
      <c r="B6799" t="s">
        <v>12</v>
      </c>
      <c r="C6799" t="s">
        <v>121</v>
      </c>
      <c r="D6799" t="s">
        <v>14</v>
      </c>
      <c r="E6799" t="s">
        <v>42</v>
      </c>
      <c r="F6799">
        <v>2017</v>
      </c>
      <c r="G6799">
        <v>17.382000000000001</v>
      </c>
      <c r="H6799" t="s">
        <v>125</v>
      </c>
      <c r="J6799" t="s">
        <v>126</v>
      </c>
      <c r="K6799" t="s">
        <v>122</v>
      </c>
    </row>
    <row r="6800" spans="1:11" x14ac:dyDescent="0.25">
      <c r="A6800" t="s">
        <v>314</v>
      </c>
      <c r="B6800" t="s">
        <v>12</v>
      </c>
      <c r="C6800" t="s">
        <v>121</v>
      </c>
      <c r="D6800" t="s">
        <v>14</v>
      </c>
      <c r="E6800" t="s">
        <v>87</v>
      </c>
      <c r="F6800">
        <v>2017</v>
      </c>
      <c r="G6800">
        <v>30.324000000000002</v>
      </c>
      <c r="H6800" t="s">
        <v>125</v>
      </c>
      <c r="J6800" t="s">
        <v>126</v>
      </c>
      <c r="K6800" t="s">
        <v>122</v>
      </c>
    </row>
    <row r="6801" spans="1:11" x14ac:dyDescent="0.25">
      <c r="A6801" t="s">
        <v>314</v>
      </c>
      <c r="B6801" t="s">
        <v>12</v>
      </c>
      <c r="C6801" t="s">
        <v>121</v>
      </c>
      <c r="D6801" t="s">
        <v>14</v>
      </c>
      <c r="E6801" t="s">
        <v>43</v>
      </c>
      <c r="F6801">
        <v>2017</v>
      </c>
      <c r="G6801">
        <v>97.864999999999995</v>
      </c>
      <c r="H6801" t="s">
        <v>125</v>
      </c>
      <c r="J6801" t="s">
        <v>126</v>
      </c>
      <c r="K6801" t="s">
        <v>122</v>
      </c>
    </row>
    <row r="6802" spans="1:11" x14ac:dyDescent="0.25">
      <c r="A6802" t="s">
        <v>314</v>
      </c>
      <c r="B6802" t="s">
        <v>12</v>
      </c>
      <c r="C6802" t="s">
        <v>121</v>
      </c>
      <c r="D6802" t="s">
        <v>14</v>
      </c>
      <c r="E6802" t="s">
        <v>44</v>
      </c>
      <c r="F6802">
        <v>2017</v>
      </c>
      <c r="G6802">
        <v>320.62400000000002</v>
      </c>
      <c r="H6802" t="s">
        <v>125</v>
      </c>
      <c r="J6802" t="s">
        <v>126</v>
      </c>
      <c r="K6802" t="s">
        <v>122</v>
      </c>
    </row>
    <row r="6803" spans="1:11" x14ac:dyDescent="0.25">
      <c r="A6803" t="s">
        <v>314</v>
      </c>
      <c r="B6803" t="s">
        <v>12</v>
      </c>
      <c r="C6803" t="s">
        <v>121</v>
      </c>
      <c r="D6803" t="s">
        <v>14</v>
      </c>
      <c r="E6803" t="s">
        <v>45</v>
      </c>
      <c r="F6803">
        <v>2017</v>
      </c>
      <c r="G6803">
        <v>79.055999999999997</v>
      </c>
      <c r="H6803" t="s">
        <v>125</v>
      </c>
      <c r="J6803" t="s">
        <v>126</v>
      </c>
      <c r="K6803" t="s">
        <v>122</v>
      </c>
    </row>
    <row r="6804" spans="1:11" x14ac:dyDescent="0.25">
      <c r="A6804" t="s">
        <v>314</v>
      </c>
      <c r="B6804" t="s">
        <v>12</v>
      </c>
      <c r="C6804" t="s">
        <v>121</v>
      </c>
      <c r="D6804" t="s">
        <v>14</v>
      </c>
      <c r="E6804" t="s">
        <v>46</v>
      </c>
      <c r="F6804">
        <v>2017</v>
      </c>
      <c r="G6804">
        <v>2.3620000000000001</v>
      </c>
      <c r="H6804" t="s">
        <v>125</v>
      </c>
      <c r="J6804" t="s">
        <v>126</v>
      </c>
      <c r="K6804" t="s">
        <v>122</v>
      </c>
    </row>
    <row r="6805" spans="1:11" x14ac:dyDescent="0.25">
      <c r="A6805" t="s">
        <v>314</v>
      </c>
      <c r="B6805" t="s">
        <v>12</v>
      </c>
      <c r="C6805" t="s">
        <v>121</v>
      </c>
      <c r="D6805" t="s">
        <v>14</v>
      </c>
      <c r="E6805" t="s">
        <v>88</v>
      </c>
      <c r="F6805">
        <v>2017</v>
      </c>
      <c r="G6805">
        <v>1.9139999999999999</v>
      </c>
      <c r="H6805" t="s">
        <v>125</v>
      </c>
      <c r="J6805" t="s">
        <v>126</v>
      </c>
      <c r="K6805" t="s">
        <v>122</v>
      </c>
    </row>
    <row r="6806" spans="1:11" x14ac:dyDescent="0.25">
      <c r="A6806" t="s">
        <v>314</v>
      </c>
      <c r="B6806" t="s">
        <v>12</v>
      </c>
      <c r="C6806" t="s">
        <v>121</v>
      </c>
      <c r="D6806" t="s">
        <v>14</v>
      </c>
      <c r="E6806" t="s">
        <v>89</v>
      </c>
      <c r="F6806">
        <v>2017</v>
      </c>
      <c r="G6806">
        <v>5.8470000000000004</v>
      </c>
      <c r="H6806" t="s">
        <v>125</v>
      </c>
      <c r="J6806" t="s">
        <v>126</v>
      </c>
      <c r="K6806" t="s">
        <v>122</v>
      </c>
    </row>
    <row r="6807" spans="1:11" x14ac:dyDescent="0.25">
      <c r="A6807" t="s">
        <v>314</v>
      </c>
      <c r="B6807" t="s">
        <v>12</v>
      </c>
      <c r="C6807" t="s">
        <v>121</v>
      </c>
      <c r="D6807" t="s">
        <v>14</v>
      </c>
      <c r="E6807" t="s">
        <v>90</v>
      </c>
      <c r="F6807">
        <v>2017</v>
      </c>
      <c r="G6807">
        <v>4.3499999999999996</v>
      </c>
      <c r="H6807" t="s">
        <v>125</v>
      </c>
      <c r="J6807" t="s">
        <v>126</v>
      </c>
      <c r="K6807" t="s">
        <v>122</v>
      </c>
    </row>
    <row r="6808" spans="1:11" x14ac:dyDescent="0.25">
      <c r="A6808" t="s">
        <v>314</v>
      </c>
      <c r="B6808" t="s">
        <v>12</v>
      </c>
      <c r="C6808" t="s">
        <v>121</v>
      </c>
      <c r="D6808" t="s">
        <v>14</v>
      </c>
      <c r="E6808" t="s">
        <v>47</v>
      </c>
      <c r="F6808">
        <v>2017</v>
      </c>
      <c r="G6808">
        <v>1.274</v>
      </c>
      <c r="H6808" t="s">
        <v>125</v>
      </c>
      <c r="J6808" t="s">
        <v>126</v>
      </c>
      <c r="K6808" t="s">
        <v>122</v>
      </c>
    </row>
    <row r="6809" spans="1:11" x14ac:dyDescent="0.25">
      <c r="A6809" t="s">
        <v>314</v>
      </c>
      <c r="B6809" t="s">
        <v>12</v>
      </c>
      <c r="C6809" t="s">
        <v>121</v>
      </c>
      <c r="D6809" t="s">
        <v>14</v>
      </c>
      <c r="E6809" t="s">
        <v>48</v>
      </c>
      <c r="F6809">
        <v>2017</v>
      </c>
      <c r="G6809">
        <v>144.78100000000001</v>
      </c>
      <c r="H6809" t="s">
        <v>125</v>
      </c>
      <c r="J6809" t="s">
        <v>126</v>
      </c>
      <c r="K6809" t="s">
        <v>122</v>
      </c>
    </row>
    <row r="6810" spans="1:11" x14ac:dyDescent="0.25">
      <c r="A6810" t="s">
        <v>314</v>
      </c>
      <c r="B6810" t="s">
        <v>12</v>
      </c>
      <c r="C6810" t="s">
        <v>121</v>
      </c>
      <c r="D6810" t="s">
        <v>14</v>
      </c>
      <c r="E6810" t="s">
        <v>50</v>
      </c>
      <c r="F6810">
        <v>2017</v>
      </c>
      <c r="G6810">
        <v>2.0030000000000001</v>
      </c>
      <c r="H6810" t="s">
        <v>125</v>
      </c>
      <c r="J6810" t="s">
        <v>126</v>
      </c>
      <c r="K6810" t="s">
        <v>122</v>
      </c>
    </row>
    <row r="6811" spans="1:11" x14ac:dyDescent="0.25">
      <c r="A6811" t="s">
        <v>314</v>
      </c>
      <c r="B6811" t="s">
        <v>12</v>
      </c>
      <c r="C6811" t="s">
        <v>121</v>
      </c>
      <c r="D6811" t="s">
        <v>14</v>
      </c>
      <c r="E6811" t="s">
        <v>51</v>
      </c>
      <c r="F6811">
        <v>2017</v>
      </c>
      <c r="G6811">
        <v>0.71799999999999997</v>
      </c>
      <c r="H6811" t="s">
        <v>125</v>
      </c>
      <c r="J6811" t="s">
        <v>126</v>
      </c>
      <c r="K6811" t="s">
        <v>122</v>
      </c>
    </row>
    <row r="6812" spans="1:11" x14ac:dyDescent="0.25">
      <c r="A6812" t="s">
        <v>314</v>
      </c>
      <c r="B6812" t="s">
        <v>12</v>
      </c>
      <c r="C6812" t="s">
        <v>121</v>
      </c>
      <c r="D6812" t="s">
        <v>14</v>
      </c>
      <c r="E6812" t="s">
        <v>52</v>
      </c>
      <c r="F6812">
        <v>2017</v>
      </c>
      <c r="G6812">
        <v>1.28</v>
      </c>
      <c r="H6812" t="s">
        <v>125</v>
      </c>
      <c r="J6812" t="s">
        <v>126</v>
      </c>
      <c r="K6812" t="s">
        <v>122</v>
      </c>
    </row>
    <row r="6813" spans="1:11" x14ac:dyDescent="0.25">
      <c r="A6813" t="s">
        <v>314</v>
      </c>
      <c r="B6813" t="s">
        <v>12</v>
      </c>
      <c r="C6813" t="s">
        <v>121</v>
      </c>
      <c r="D6813" t="s">
        <v>14</v>
      </c>
      <c r="E6813" t="s">
        <v>91</v>
      </c>
      <c r="F6813">
        <v>2017</v>
      </c>
      <c r="G6813">
        <v>7.0430000000000001</v>
      </c>
      <c r="H6813" t="s">
        <v>125</v>
      </c>
      <c r="J6813" t="s">
        <v>126</v>
      </c>
      <c r="K6813" t="s">
        <v>122</v>
      </c>
    </row>
    <row r="6814" spans="1:11" x14ac:dyDescent="0.25">
      <c r="A6814" t="s">
        <v>314</v>
      </c>
      <c r="B6814" t="s">
        <v>12</v>
      </c>
      <c r="C6814" t="s">
        <v>121</v>
      </c>
      <c r="D6814" t="s">
        <v>14</v>
      </c>
      <c r="E6814" t="s">
        <v>92</v>
      </c>
      <c r="F6814">
        <v>2017</v>
      </c>
      <c r="G6814">
        <v>1.744</v>
      </c>
      <c r="H6814" t="s">
        <v>125</v>
      </c>
      <c r="J6814" t="s">
        <v>126</v>
      </c>
      <c r="K6814" t="s">
        <v>122</v>
      </c>
    </row>
    <row r="6815" spans="1:11" x14ac:dyDescent="0.25">
      <c r="A6815" t="s">
        <v>314</v>
      </c>
      <c r="B6815" t="s">
        <v>12</v>
      </c>
      <c r="C6815" t="s">
        <v>121</v>
      </c>
      <c r="D6815" t="s">
        <v>14</v>
      </c>
      <c r="E6815" t="s">
        <v>53</v>
      </c>
      <c r="F6815">
        <v>2017</v>
      </c>
      <c r="G6815">
        <v>9.8510000000000009</v>
      </c>
      <c r="H6815" t="s">
        <v>125</v>
      </c>
      <c r="J6815" t="s">
        <v>126</v>
      </c>
      <c r="K6815" t="s">
        <v>122</v>
      </c>
    </row>
    <row r="6816" spans="1:11" x14ac:dyDescent="0.25">
      <c r="A6816" t="s">
        <v>314</v>
      </c>
      <c r="B6816" t="s">
        <v>12</v>
      </c>
      <c r="C6816" t="s">
        <v>121</v>
      </c>
      <c r="D6816" t="s">
        <v>14</v>
      </c>
      <c r="E6816" t="s">
        <v>93</v>
      </c>
      <c r="F6816">
        <v>2017</v>
      </c>
      <c r="G6816">
        <v>0.29099999999999998</v>
      </c>
      <c r="H6816" t="s">
        <v>125</v>
      </c>
      <c r="J6816" t="s">
        <v>126</v>
      </c>
      <c r="K6816" t="s">
        <v>122</v>
      </c>
    </row>
    <row r="6817" spans="1:11" x14ac:dyDescent="0.25">
      <c r="A6817" t="s">
        <v>314</v>
      </c>
      <c r="B6817" t="s">
        <v>12</v>
      </c>
      <c r="C6817" t="s">
        <v>121</v>
      </c>
      <c r="D6817" t="s">
        <v>14</v>
      </c>
      <c r="E6817" t="s">
        <v>94</v>
      </c>
      <c r="F6817">
        <v>2017</v>
      </c>
      <c r="G6817">
        <v>3.226</v>
      </c>
      <c r="H6817" t="s">
        <v>125</v>
      </c>
      <c r="J6817" t="s">
        <v>126</v>
      </c>
      <c r="K6817" t="s">
        <v>122</v>
      </c>
    </row>
    <row r="6818" spans="1:11" x14ac:dyDescent="0.25">
      <c r="A6818" t="s">
        <v>314</v>
      </c>
      <c r="B6818" t="s">
        <v>12</v>
      </c>
      <c r="C6818" t="s">
        <v>121</v>
      </c>
      <c r="D6818" t="s">
        <v>14</v>
      </c>
      <c r="E6818" t="s">
        <v>54</v>
      </c>
      <c r="F6818">
        <v>2017</v>
      </c>
      <c r="G6818">
        <v>1.635</v>
      </c>
      <c r="H6818" t="s">
        <v>125</v>
      </c>
      <c r="J6818" t="s">
        <v>126</v>
      </c>
      <c r="K6818" t="s">
        <v>122</v>
      </c>
    </row>
    <row r="6819" spans="1:11" x14ac:dyDescent="0.25">
      <c r="A6819" t="s">
        <v>314</v>
      </c>
      <c r="B6819" t="s">
        <v>12</v>
      </c>
      <c r="C6819" t="s">
        <v>121</v>
      </c>
      <c r="D6819" t="s">
        <v>14</v>
      </c>
      <c r="E6819" t="s">
        <v>95</v>
      </c>
      <c r="F6819">
        <v>2017</v>
      </c>
      <c r="G6819">
        <v>10.010999999999999</v>
      </c>
      <c r="H6819" t="s">
        <v>125</v>
      </c>
      <c r="J6819" t="s">
        <v>126</v>
      </c>
      <c r="K6819" t="s">
        <v>122</v>
      </c>
    </row>
    <row r="6820" spans="1:11" x14ac:dyDescent="0.25">
      <c r="A6820" t="s">
        <v>314</v>
      </c>
      <c r="B6820" t="s">
        <v>12</v>
      </c>
      <c r="C6820" t="s">
        <v>121</v>
      </c>
      <c r="D6820" t="s">
        <v>14</v>
      </c>
      <c r="E6820" t="s">
        <v>96</v>
      </c>
      <c r="F6820">
        <v>2017</v>
      </c>
      <c r="G6820">
        <v>1.538</v>
      </c>
      <c r="H6820" t="s">
        <v>125</v>
      </c>
      <c r="J6820" t="s">
        <v>126</v>
      </c>
      <c r="K6820" t="s">
        <v>122</v>
      </c>
    </row>
    <row r="6821" spans="1:11" x14ac:dyDescent="0.25">
      <c r="A6821" t="s">
        <v>314</v>
      </c>
      <c r="B6821" t="s">
        <v>12</v>
      </c>
      <c r="C6821" t="s">
        <v>121</v>
      </c>
      <c r="D6821" t="s">
        <v>14</v>
      </c>
      <c r="E6821" t="s">
        <v>97</v>
      </c>
      <c r="F6821">
        <v>2017</v>
      </c>
      <c r="G6821">
        <v>5.56</v>
      </c>
      <c r="H6821" t="s">
        <v>125</v>
      </c>
      <c r="J6821" t="s">
        <v>126</v>
      </c>
      <c r="K6821" t="s">
        <v>122</v>
      </c>
    </row>
    <row r="6822" spans="1:11" x14ac:dyDescent="0.25">
      <c r="A6822" t="s">
        <v>314</v>
      </c>
      <c r="B6822" t="s">
        <v>12</v>
      </c>
      <c r="C6822" t="s">
        <v>121</v>
      </c>
      <c r="D6822" t="s">
        <v>14</v>
      </c>
      <c r="E6822" t="s">
        <v>55</v>
      </c>
      <c r="F6822">
        <v>2017</v>
      </c>
      <c r="G6822">
        <v>1.0900000000000001</v>
      </c>
      <c r="H6822" t="s">
        <v>125</v>
      </c>
      <c r="J6822" t="s">
        <v>126</v>
      </c>
      <c r="K6822" t="s">
        <v>122</v>
      </c>
    </row>
    <row r="6823" spans="1:11" x14ac:dyDescent="0.25">
      <c r="A6823" t="s">
        <v>314</v>
      </c>
      <c r="B6823" t="s">
        <v>12</v>
      </c>
      <c r="C6823" t="s">
        <v>121</v>
      </c>
      <c r="D6823" t="s">
        <v>14</v>
      </c>
      <c r="E6823" t="s">
        <v>99</v>
      </c>
      <c r="F6823">
        <v>2017</v>
      </c>
      <c r="G6823">
        <v>3.2109999999999999</v>
      </c>
      <c r="H6823" t="s">
        <v>125</v>
      </c>
      <c r="J6823" t="s">
        <v>126</v>
      </c>
      <c r="K6823" t="s">
        <v>122</v>
      </c>
    </row>
    <row r="6824" spans="1:11" x14ac:dyDescent="0.25">
      <c r="A6824" t="s">
        <v>314</v>
      </c>
      <c r="B6824" t="s">
        <v>12</v>
      </c>
      <c r="C6824" t="s">
        <v>121</v>
      </c>
      <c r="D6824" t="s">
        <v>14</v>
      </c>
      <c r="E6824" t="s">
        <v>100</v>
      </c>
      <c r="F6824">
        <v>2017</v>
      </c>
      <c r="G6824">
        <v>1.0640000000000001</v>
      </c>
      <c r="H6824" t="s">
        <v>125</v>
      </c>
      <c r="J6824" t="s">
        <v>126</v>
      </c>
      <c r="K6824" t="s">
        <v>122</v>
      </c>
    </row>
    <row r="6825" spans="1:11" x14ac:dyDescent="0.25">
      <c r="A6825" t="s">
        <v>314</v>
      </c>
      <c r="B6825" t="s">
        <v>12</v>
      </c>
      <c r="C6825" t="s">
        <v>121</v>
      </c>
      <c r="D6825" t="s">
        <v>14</v>
      </c>
      <c r="E6825" t="s">
        <v>56</v>
      </c>
      <c r="F6825">
        <v>2017</v>
      </c>
      <c r="G6825">
        <v>0.73299999999999998</v>
      </c>
      <c r="H6825" t="s">
        <v>125</v>
      </c>
      <c r="J6825" t="s">
        <v>126</v>
      </c>
      <c r="K6825" t="s">
        <v>122</v>
      </c>
    </row>
    <row r="6826" spans="1:11" x14ac:dyDescent="0.25">
      <c r="A6826" t="s">
        <v>314</v>
      </c>
      <c r="B6826" t="s">
        <v>12</v>
      </c>
      <c r="C6826" t="s">
        <v>121</v>
      </c>
      <c r="D6826" t="s">
        <v>14</v>
      </c>
      <c r="E6826" t="s">
        <v>101</v>
      </c>
      <c r="F6826">
        <v>2017</v>
      </c>
      <c r="G6826">
        <v>0.89100000000000001</v>
      </c>
      <c r="H6826" t="s">
        <v>125</v>
      </c>
      <c r="J6826" t="s">
        <v>126</v>
      </c>
      <c r="K6826" t="s">
        <v>122</v>
      </c>
    </row>
    <row r="6827" spans="1:11" x14ac:dyDescent="0.25">
      <c r="A6827" t="s">
        <v>314</v>
      </c>
      <c r="B6827" t="s">
        <v>12</v>
      </c>
      <c r="C6827" t="s">
        <v>121</v>
      </c>
      <c r="D6827" t="s">
        <v>14</v>
      </c>
      <c r="E6827" t="s">
        <v>102</v>
      </c>
      <c r="F6827">
        <v>2017</v>
      </c>
      <c r="G6827">
        <v>0.70099999999999996</v>
      </c>
      <c r="H6827" t="s">
        <v>125</v>
      </c>
      <c r="J6827" t="s">
        <v>126</v>
      </c>
      <c r="K6827" t="s">
        <v>122</v>
      </c>
    </row>
    <row r="6828" spans="1:11" x14ac:dyDescent="0.25">
      <c r="A6828" t="s">
        <v>314</v>
      </c>
      <c r="B6828" t="s">
        <v>12</v>
      </c>
      <c r="C6828" t="s">
        <v>121</v>
      </c>
      <c r="D6828" t="s">
        <v>14</v>
      </c>
      <c r="E6828" t="s">
        <v>57</v>
      </c>
      <c r="F6828">
        <v>2017</v>
      </c>
      <c r="G6828">
        <v>9.7200000000000006</v>
      </c>
      <c r="H6828" t="s">
        <v>125</v>
      </c>
      <c r="J6828" t="s">
        <v>126</v>
      </c>
      <c r="K6828" t="s">
        <v>122</v>
      </c>
    </row>
    <row r="6829" spans="1:11" x14ac:dyDescent="0.25">
      <c r="A6829" t="s">
        <v>314</v>
      </c>
      <c r="B6829" t="s">
        <v>12</v>
      </c>
      <c r="C6829" t="s">
        <v>121</v>
      </c>
      <c r="D6829" t="s">
        <v>14</v>
      </c>
      <c r="E6829" t="s">
        <v>103</v>
      </c>
      <c r="F6829">
        <v>2017</v>
      </c>
      <c r="G6829">
        <v>5.899</v>
      </c>
      <c r="H6829" t="s">
        <v>125</v>
      </c>
      <c r="J6829" t="s">
        <v>126</v>
      </c>
      <c r="K6829" t="s">
        <v>122</v>
      </c>
    </row>
    <row r="6830" spans="1:11" x14ac:dyDescent="0.25">
      <c r="A6830" t="s">
        <v>314</v>
      </c>
      <c r="B6830" t="s">
        <v>12</v>
      </c>
      <c r="C6830" t="s">
        <v>121</v>
      </c>
      <c r="D6830" t="s">
        <v>14</v>
      </c>
      <c r="E6830" t="s">
        <v>58</v>
      </c>
      <c r="F6830">
        <v>2017</v>
      </c>
      <c r="G6830">
        <v>3.9940000000000002</v>
      </c>
      <c r="H6830" t="s">
        <v>125</v>
      </c>
      <c r="J6830" t="s">
        <v>126</v>
      </c>
      <c r="K6830" t="s">
        <v>122</v>
      </c>
    </row>
    <row r="6831" spans="1:11" x14ac:dyDescent="0.25">
      <c r="A6831" t="s">
        <v>314</v>
      </c>
      <c r="B6831" t="s">
        <v>12</v>
      </c>
      <c r="C6831" t="s">
        <v>121</v>
      </c>
      <c r="D6831" t="s">
        <v>14</v>
      </c>
      <c r="E6831" t="s">
        <v>59</v>
      </c>
      <c r="F6831">
        <v>2017</v>
      </c>
      <c r="G6831">
        <v>15.956</v>
      </c>
      <c r="H6831" t="s">
        <v>125</v>
      </c>
      <c r="J6831" t="s">
        <v>126</v>
      </c>
      <c r="K6831" t="s">
        <v>122</v>
      </c>
    </row>
    <row r="6832" spans="1:11" x14ac:dyDescent="0.25">
      <c r="A6832" t="s">
        <v>314</v>
      </c>
      <c r="B6832" t="s">
        <v>12</v>
      </c>
      <c r="C6832" t="s">
        <v>121</v>
      </c>
      <c r="D6832" t="s">
        <v>14</v>
      </c>
      <c r="E6832" t="s">
        <v>60</v>
      </c>
      <c r="F6832">
        <v>2017</v>
      </c>
      <c r="G6832">
        <v>61.04</v>
      </c>
      <c r="H6832" t="s">
        <v>125</v>
      </c>
      <c r="J6832" t="s">
        <v>126</v>
      </c>
      <c r="K6832" t="s">
        <v>122</v>
      </c>
    </row>
    <row r="6833" spans="1:11" x14ac:dyDescent="0.25">
      <c r="A6833" t="s">
        <v>314</v>
      </c>
      <c r="B6833" t="s">
        <v>12</v>
      </c>
      <c r="C6833" t="s">
        <v>121</v>
      </c>
      <c r="D6833" t="s">
        <v>14</v>
      </c>
      <c r="E6833" t="s">
        <v>61</v>
      </c>
      <c r="F6833">
        <v>2017</v>
      </c>
      <c r="G6833">
        <v>24.62</v>
      </c>
      <c r="H6833" t="s">
        <v>125</v>
      </c>
      <c r="J6833" t="s">
        <v>126</v>
      </c>
      <c r="K6833" t="s">
        <v>122</v>
      </c>
    </row>
    <row r="6834" spans="1:11" x14ac:dyDescent="0.25">
      <c r="A6834" t="s">
        <v>314</v>
      </c>
      <c r="B6834" t="s">
        <v>12</v>
      </c>
      <c r="C6834" t="s">
        <v>121</v>
      </c>
      <c r="D6834" t="s">
        <v>14</v>
      </c>
      <c r="E6834" t="s">
        <v>62</v>
      </c>
      <c r="F6834">
        <v>2017</v>
      </c>
      <c r="G6834">
        <v>0.29899999999999999</v>
      </c>
      <c r="H6834" t="s">
        <v>125</v>
      </c>
      <c r="J6834" t="s">
        <v>126</v>
      </c>
      <c r="K6834" t="s">
        <v>122</v>
      </c>
    </row>
    <row r="6835" spans="1:11" x14ac:dyDescent="0.25">
      <c r="A6835" t="s">
        <v>314</v>
      </c>
      <c r="B6835" t="s">
        <v>12</v>
      </c>
      <c r="C6835" t="s">
        <v>121</v>
      </c>
      <c r="D6835" t="s">
        <v>14</v>
      </c>
      <c r="E6835" t="s">
        <v>104</v>
      </c>
      <c r="F6835">
        <v>2017</v>
      </c>
      <c r="G6835">
        <v>0.245</v>
      </c>
      <c r="H6835" t="s">
        <v>125</v>
      </c>
      <c r="J6835" t="s">
        <v>126</v>
      </c>
      <c r="K6835" t="s">
        <v>122</v>
      </c>
    </row>
    <row r="6836" spans="1:11" x14ac:dyDescent="0.25">
      <c r="A6836" t="s">
        <v>314</v>
      </c>
      <c r="B6836" t="s">
        <v>12</v>
      </c>
      <c r="C6836" t="s">
        <v>121</v>
      </c>
      <c r="D6836" t="s">
        <v>14</v>
      </c>
      <c r="E6836" t="s">
        <v>105</v>
      </c>
      <c r="F6836">
        <v>2017</v>
      </c>
      <c r="G6836">
        <v>4.0190000000000001</v>
      </c>
      <c r="H6836" t="s">
        <v>125</v>
      </c>
      <c r="J6836" t="s">
        <v>126</v>
      </c>
      <c r="K6836" t="s">
        <v>122</v>
      </c>
    </row>
    <row r="6837" spans="1:11" x14ac:dyDescent="0.25">
      <c r="A6837" t="s">
        <v>314</v>
      </c>
      <c r="B6837" t="s">
        <v>12</v>
      </c>
      <c r="C6837" t="s">
        <v>121</v>
      </c>
      <c r="D6837" t="s">
        <v>14</v>
      </c>
      <c r="E6837" t="s">
        <v>63</v>
      </c>
      <c r="F6837">
        <v>2017</v>
      </c>
      <c r="G6837">
        <v>0.70499999999999996</v>
      </c>
      <c r="H6837" t="s">
        <v>125</v>
      </c>
      <c r="J6837" t="s">
        <v>126</v>
      </c>
      <c r="K6837" t="s">
        <v>122</v>
      </c>
    </row>
    <row r="6838" spans="1:11" x14ac:dyDescent="0.25">
      <c r="A6838" t="s">
        <v>314</v>
      </c>
      <c r="B6838" t="s">
        <v>12</v>
      </c>
      <c r="C6838" t="s">
        <v>121</v>
      </c>
      <c r="D6838" t="s">
        <v>14</v>
      </c>
      <c r="E6838" t="s">
        <v>106</v>
      </c>
      <c r="F6838">
        <v>2017</v>
      </c>
      <c r="G6838">
        <v>3.9279999999999999</v>
      </c>
      <c r="H6838" t="s">
        <v>125</v>
      </c>
      <c r="J6838" t="s">
        <v>126</v>
      </c>
      <c r="K6838" t="s">
        <v>122</v>
      </c>
    </row>
    <row r="6839" spans="1:11" x14ac:dyDescent="0.25">
      <c r="A6839" t="s">
        <v>314</v>
      </c>
      <c r="B6839" t="s">
        <v>12</v>
      </c>
      <c r="C6839" t="s">
        <v>121</v>
      </c>
      <c r="D6839" t="s">
        <v>14</v>
      </c>
      <c r="E6839" t="s">
        <v>64</v>
      </c>
      <c r="F6839">
        <v>2017</v>
      </c>
      <c r="G6839">
        <v>1.9970000000000001</v>
      </c>
      <c r="H6839" t="s">
        <v>125</v>
      </c>
      <c r="J6839" t="s">
        <v>126</v>
      </c>
      <c r="K6839" t="s">
        <v>122</v>
      </c>
    </row>
    <row r="6840" spans="1:11" x14ac:dyDescent="0.25">
      <c r="A6840" t="s">
        <v>314</v>
      </c>
      <c r="B6840" t="s">
        <v>12</v>
      </c>
      <c r="C6840" t="s">
        <v>121</v>
      </c>
      <c r="D6840" t="s">
        <v>14</v>
      </c>
      <c r="E6840" t="s">
        <v>65</v>
      </c>
      <c r="F6840">
        <v>2017</v>
      </c>
      <c r="G6840">
        <v>14.516</v>
      </c>
      <c r="H6840" t="s">
        <v>125</v>
      </c>
      <c r="J6840" t="s">
        <v>126</v>
      </c>
      <c r="K6840" t="s">
        <v>122</v>
      </c>
    </row>
    <row r="6841" spans="1:11" x14ac:dyDescent="0.25">
      <c r="A6841" t="s">
        <v>314</v>
      </c>
      <c r="B6841" t="s">
        <v>12</v>
      </c>
      <c r="C6841" t="s">
        <v>121</v>
      </c>
      <c r="D6841" t="s">
        <v>14</v>
      </c>
      <c r="E6841" t="s">
        <v>66</v>
      </c>
      <c r="F6841">
        <v>2017</v>
      </c>
      <c r="G6841">
        <v>6.1180000000000003</v>
      </c>
      <c r="H6841" t="s">
        <v>125</v>
      </c>
      <c r="J6841" t="s">
        <v>126</v>
      </c>
      <c r="K6841" t="s">
        <v>122</v>
      </c>
    </row>
    <row r="6842" spans="1:11" x14ac:dyDescent="0.25">
      <c r="A6842" t="s">
        <v>314</v>
      </c>
      <c r="B6842" t="s">
        <v>12</v>
      </c>
      <c r="C6842" t="s">
        <v>121</v>
      </c>
      <c r="D6842" t="s">
        <v>14</v>
      </c>
      <c r="E6842" t="s">
        <v>67</v>
      </c>
      <c r="F6842">
        <v>2017</v>
      </c>
      <c r="G6842">
        <v>81.763000000000005</v>
      </c>
      <c r="H6842" t="s">
        <v>125</v>
      </c>
      <c r="J6842" t="s">
        <v>126</v>
      </c>
      <c r="K6842" t="s">
        <v>122</v>
      </c>
    </row>
    <row r="6843" spans="1:11" x14ac:dyDescent="0.25">
      <c r="A6843" t="s">
        <v>314</v>
      </c>
      <c r="B6843" t="s">
        <v>12</v>
      </c>
      <c r="C6843" t="s">
        <v>121</v>
      </c>
      <c r="D6843" t="s">
        <v>14</v>
      </c>
      <c r="E6843" t="s">
        <v>68</v>
      </c>
      <c r="F6843">
        <v>2017</v>
      </c>
      <c r="G6843">
        <v>7.585</v>
      </c>
      <c r="H6843" t="s">
        <v>125</v>
      </c>
      <c r="J6843" t="s">
        <v>126</v>
      </c>
      <c r="K6843" t="s">
        <v>122</v>
      </c>
    </row>
    <row r="6844" spans="1:11" x14ac:dyDescent="0.25">
      <c r="A6844" t="s">
        <v>314</v>
      </c>
      <c r="B6844" t="s">
        <v>12</v>
      </c>
      <c r="C6844" t="s">
        <v>121</v>
      </c>
      <c r="D6844" t="s">
        <v>14</v>
      </c>
      <c r="E6844" t="s">
        <v>107</v>
      </c>
      <c r="F6844">
        <v>2017</v>
      </c>
      <c r="G6844">
        <v>6.67</v>
      </c>
      <c r="H6844" t="s">
        <v>125</v>
      </c>
      <c r="J6844" t="s">
        <v>126</v>
      </c>
      <c r="K6844" t="s">
        <v>122</v>
      </c>
    </row>
    <row r="6845" spans="1:11" x14ac:dyDescent="0.25">
      <c r="A6845" t="s">
        <v>314</v>
      </c>
      <c r="B6845" t="s">
        <v>12</v>
      </c>
      <c r="C6845" t="s">
        <v>121</v>
      </c>
      <c r="D6845" t="s">
        <v>14</v>
      </c>
      <c r="E6845" t="s">
        <v>69</v>
      </c>
      <c r="F6845">
        <v>2017</v>
      </c>
      <c r="G6845">
        <v>1.0980000000000001</v>
      </c>
      <c r="H6845" t="s">
        <v>125</v>
      </c>
      <c r="J6845" t="s">
        <v>126</v>
      </c>
      <c r="K6845" t="s">
        <v>122</v>
      </c>
    </row>
    <row r="6846" spans="1:11" x14ac:dyDescent="0.25">
      <c r="A6846" t="s">
        <v>314</v>
      </c>
      <c r="B6846" t="s">
        <v>12</v>
      </c>
      <c r="C6846" t="s">
        <v>121</v>
      </c>
      <c r="D6846" t="s">
        <v>14</v>
      </c>
      <c r="E6846" t="s">
        <v>70</v>
      </c>
      <c r="F6846">
        <v>2017</v>
      </c>
      <c r="G6846">
        <v>0.18099999999999999</v>
      </c>
      <c r="H6846" t="s">
        <v>125</v>
      </c>
      <c r="J6846" t="s">
        <v>126</v>
      </c>
      <c r="K6846" t="s">
        <v>122</v>
      </c>
    </row>
    <row r="6847" spans="1:11" x14ac:dyDescent="0.25">
      <c r="A6847" t="s">
        <v>315</v>
      </c>
      <c r="B6847" t="s">
        <v>12</v>
      </c>
      <c r="C6847" t="s">
        <v>109</v>
      </c>
      <c r="D6847" t="s">
        <v>14</v>
      </c>
      <c r="E6847" t="s">
        <v>15</v>
      </c>
      <c r="F6847">
        <v>2020</v>
      </c>
      <c r="G6847">
        <v>37679.978000000003</v>
      </c>
      <c r="K6847" t="s">
        <v>16</v>
      </c>
    </row>
    <row r="6848" spans="1:11" x14ac:dyDescent="0.25">
      <c r="A6848" t="s">
        <v>315</v>
      </c>
      <c r="B6848" t="s">
        <v>12</v>
      </c>
      <c r="C6848" t="s">
        <v>109</v>
      </c>
      <c r="D6848" t="s">
        <v>14</v>
      </c>
      <c r="E6848" t="s">
        <v>17</v>
      </c>
      <c r="F6848">
        <v>2020</v>
      </c>
      <c r="G6848">
        <v>11289.913</v>
      </c>
      <c r="K6848" t="s">
        <v>16</v>
      </c>
    </row>
    <row r="6849" spans="1:11" x14ac:dyDescent="0.25">
      <c r="A6849" t="s">
        <v>315</v>
      </c>
      <c r="B6849" t="s">
        <v>12</v>
      </c>
      <c r="C6849" t="s">
        <v>109</v>
      </c>
      <c r="D6849" t="s">
        <v>14</v>
      </c>
      <c r="E6849" t="s">
        <v>73</v>
      </c>
      <c r="F6849">
        <v>2020</v>
      </c>
      <c r="G6849">
        <v>173.958</v>
      </c>
      <c r="K6849" t="s">
        <v>16</v>
      </c>
    </row>
    <row r="6850" spans="1:11" x14ac:dyDescent="0.25">
      <c r="A6850" t="s">
        <v>315</v>
      </c>
      <c r="B6850" t="s">
        <v>12</v>
      </c>
      <c r="C6850" t="s">
        <v>109</v>
      </c>
      <c r="D6850" t="s">
        <v>14</v>
      </c>
      <c r="E6850" t="s">
        <v>18</v>
      </c>
      <c r="F6850">
        <v>2020</v>
      </c>
      <c r="G6850">
        <v>346.60399999999998</v>
      </c>
      <c r="K6850" t="s">
        <v>16</v>
      </c>
    </row>
    <row r="6851" spans="1:11" x14ac:dyDescent="0.25">
      <c r="A6851" t="s">
        <v>315</v>
      </c>
      <c r="B6851" t="s">
        <v>12</v>
      </c>
      <c r="C6851" t="s">
        <v>109</v>
      </c>
      <c r="D6851" t="s">
        <v>14</v>
      </c>
      <c r="E6851" t="s">
        <v>19</v>
      </c>
      <c r="F6851">
        <v>2020</v>
      </c>
      <c r="G6851">
        <v>1.488</v>
      </c>
      <c r="H6851" t="s">
        <v>21</v>
      </c>
      <c r="K6851" t="s">
        <v>16</v>
      </c>
    </row>
    <row r="6852" spans="1:11" x14ac:dyDescent="0.25">
      <c r="A6852" t="s">
        <v>315</v>
      </c>
      <c r="B6852" t="s">
        <v>12</v>
      </c>
      <c r="C6852" t="s">
        <v>109</v>
      </c>
      <c r="D6852" t="s">
        <v>14</v>
      </c>
      <c r="E6852" t="s">
        <v>74</v>
      </c>
      <c r="F6852">
        <v>2020</v>
      </c>
      <c r="G6852">
        <v>13.532999999999999</v>
      </c>
      <c r="K6852" t="s">
        <v>16</v>
      </c>
    </row>
    <row r="6853" spans="1:11" x14ac:dyDescent="0.25">
      <c r="A6853" t="s">
        <v>315</v>
      </c>
      <c r="B6853" t="s">
        <v>12</v>
      </c>
      <c r="C6853" t="s">
        <v>109</v>
      </c>
      <c r="D6853" t="s">
        <v>14</v>
      </c>
      <c r="E6853" t="s">
        <v>20</v>
      </c>
      <c r="F6853">
        <v>2020</v>
      </c>
      <c r="G6853">
        <v>1.4370000000000001</v>
      </c>
      <c r="K6853" t="s">
        <v>16</v>
      </c>
    </row>
    <row r="6854" spans="1:11" x14ac:dyDescent="0.25">
      <c r="A6854" t="s">
        <v>315</v>
      </c>
      <c r="B6854" t="s">
        <v>12</v>
      </c>
      <c r="C6854" t="s">
        <v>109</v>
      </c>
      <c r="D6854" t="s">
        <v>14</v>
      </c>
      <c r="E6854" t="s">
        <v>22</v>
      </c>
      <c r="F6854">
        <v>2020</v>
      </c>
      <c r="G6854">
        <v>36.270000000000003</v>
      </c>
      <c r="K6854" t="s">
        <v>16</v>
      </c>
    </row>
    <row r="6855" spans="1:11" x14ac:dyDescent="0.25">
      <c r="A6855" t="s">
        <v>315</v>
      </c>
      <c r="B6855" t="s">
        <v>12</v>
      </c>
      <c r="C6855" t="s">
        <v>109</v>
      </c>
      <c r="D6855" t="s">
        <v>14</v>
      </c>
      <c r="E6855" t="s">
        <v>75</v>
      </c>
      <c r="F6855">
        <v>2020</v>
      </c>
      <c r="G6855">
        <v>21.759</v>
      </c>
      <c r="K6855" t="s">
        <v>16</v>
      </c>
    </row>
    <row r="6856" spans="1:11" x14ac:dyDescent="0.25">
      <c r="A6856" t="s">
        <v>315</v>
      </c>
      <c r="B6856" t="s">
        <v>12</v>
      </c>
      <c r="C6856" t="s">
        <v>109</v>
      </c>
      <c r="D6856" t="s">
        <v>14</v>
      </c>
      <c r="E6856" t="s">
        <v>23</v>
      </c>
      <c r="F6856">
        <v>2020</v>
      </c>
      <c r="G6856">
        <v>1381.268</v>
      </c>
      <c r="K6856" t="s">
        <v>16</v>
      </c>
    </row>
    <row r="6857" spans="1:11" x14ac:dyDescent="0.25">
      <c r="A6857" t="s">
        <v>315</v>
      </c>
      <c r="B6857" t="s">
        <v>12</v>
      </c>
      <c r="C6857" t="s">
        <v>109</v>
      </c>
      <c r="D6857" t="s">
        <v>14</v>
      </c>
      <c r="E6857" t="s">
        <v>76</v>
      </c>
      <c r="F6857">
        <v>2020</v>
      </c>
      <c r="G6857">
        <v>114.881</v>
      </c>
      <c r="K6857" t="s">
        <v>16</v>
      </c>
    </row>
    <row r="6858" spans="1:11" x14ac:dyDescent="0.25">
      <c r="A6858" t="s">
        <v>315</v>
      </c>
      <c r="B6858" t="s">
        <v>12</v>
      </c>
      <c r="C6858" t="s">
        <v>109</v>
      </c>
      <c r="D6858" t="s">
        <v>14</v>
      </c>
      <c r="E6858" t="s">
        <v>24</v>
      </c>
      <c r="F6858">
        <v>2020</v>
      </c>
      <c r="G6858">
        <v>6.7050000000000001</v>
      </c>
      <c r="K6858" t="s">
        <v>16</v>
      </c>
    </row>
    <row r="6859" spans="1:11" x14ac:dyDescent="0.25">
      <c r="A6859" t="s">
        <v>315</v>
      </c>
      <c r="B6859" t="s">
        <v>12</v>
      </c>
      <c r="C6859" t="s">
        <v>109</v>
      </c>
      <c r="D6859" t="s">
        <v>14</v>
      </c>
      <c r="E6859" t="s">
        <v>25</v>
      </c>
      <c r="F6859">
        <v>2020</v>
      </c>
      <c r="G6859">
        <v>282.483</v>
      </c>
      <c r="K6859" t="s">
        <v>16</v>
      </c>
    </row>
    <row r="6860" spans="1:11" x14ac:dyDescent="0.25">
      <c r="A6860" t="s">
        <v>315</v>
      </c>
      <c r="B6860" t="s">
        <v>12</v>
      </c>
      <c r="C6860" t="s">
        <v>109</v>
      </c>
      <c r="D6860" t="s">
        <v>14</v>
      </c>
      <c r="E6860" t="s">
        <v>26</v>
      </c>
      <c r="F6860">
        <v>2020</v>
      </c>
      <c r="G6860">
        <v>482.95800000000003</v>
      </c>
      <c r="K6860" t="s">
        <v>16</v>
      </c>
    </row>
    <row r="6861" spans="1:11" x14ac:dyDescent="0.25">
      <c r="A6861" t="s">
        <v>315</v>
      </c>
      <c r="B6861" t="s">
        <v>12</v>
      </c>
      <c r="C6861" t="s">
        <v>109</v>
      </c>
      <c r="D6861" t="s">
        <v>14</v>
      </c>
      <c r="E6861" t="s">
        <v>27</v>
      </c>
      <c r="F6861">
        <v>2020</v>
      </c>
      <c r="G6861">
        <v>93.873000000000005</v>
      </c>
      <c r="K6861" t="s">
        <v>16</v>
      </c>
    </row>
    <row r="6862" spans="1:11" x14ac:dyDescent="0.25">
      <c r="A6862" t="s">
        <v>315</v>
      </c>
      <c r="B6862" t="s">
        <v>12</v>
      </c>
      <c r="C6862" t="s">
        <v>109</v>
      </c>
      <c r="D6862" t="s">
        <v>14</v>
      </c>
      <c r="E6862" t="s">
        <v>28</v>
      </c>
      <c r="F6862">
        <v>2020</v>
      </c>
      <c r="G6862">
        <v>219.68100000000001</v>
      </c>
      <c r="K6862" t="s">
        <v>16</v>
      </c>
    </row>
    <row r="6863" spans="1:11" x14ac:dyDescent="0.25">
      <c r="A6863" t="s">
        <v>315</v>
      </c>
      <c r="B6863" t="s">
        <v>12</v>
      </c>
      <c r="C6863" t="s">
        <v>109</v>
      </c>
      <c r="D6863" t="s">
        <v>14</v>
      </c>
      <c r="E6863" t="s">
        <v>29</v>
      </c>
      <c r="F6863">
        <v>2020</v>
      </c>
      <c r="G6863">
        <v>118.366</v>
      </c>
      <c r="K6863" t="s">
        <v>16</v>
      </c>
    </row>
    <row r="6864" spans="1:11" x14ac:dyDescent="0.25">
      <c r="A6864" t="s">
        <v>315</v>
      </c>
      <c r="B6864" t="s">
        <v>12</v>
      </c>
      <c r="C6864" t="s">
        <v>109</v>
      </c>
      <c r="D6864" t="s">
        <v>14</v>
      </c>
      <c r="E6864" t="s">
        <v>77</v>
      </c>
      <c r="F6864">
        <v>2020</v>
      </c>
      <c r="G6864">
        <v>83.281999999999996</v>
      </c>
      <c r="K6864" t="s">
        <v>16</v>
      </c>
    </row>
    <row r="6865" spans="1:11" x14ac:dyDescent="0.25">
      <c r="A6865" t="s">
        <v>315</v>
      </c>
      <c r="B6865" t="s">
        <v>12</v>
      </c>
      <c r="C6865" t="s">
        <v>109</v>
      </c>
      <c r="D6865" t="s">
        <v>14</v>
      </c>
      <c r="E6865" t="s">
        <v>30</v>
      </c>
      <c r="F6865">
        <v>2020</v>
      </c>
      <c r="G6865">
        <v>35.347000000000001</v>
      </c>
      <c r="K6865" t="s">
        <v>16</v>
      </c>
    </row>
    <row r="6866" spans="1:11" x14ac:dyDescent="0.25">
      <c r="A6866" t="s">
        <v>315</v>
      </c>
      <c r="B6866" t="s">
        <v>12</v>
      </c>
      <c r="C6866" t="s">
        <v>109</v>
      </c>
      <c r="D6866" t="s">
        <v>14</v>
      </c>
      <c r="E6866" t="s">
        <v>31</v>
      </c>
      <c r="F6866">
        <v>2020</v>
      </c>
      <c r="G6866">
        <v>189.58600000000001</v>
      </c>
      <c r="K6866" t="s">
        <v>16</v>
      </c>
    </row>
    <row r="6867" spans="1:11" x14ac:dyDescent="0.25">
      <c r="A6867" t="s">
        <v>315</v>
      </c>
      <c r="B6867" t="s">
        <v>12</v>
      </c>
      <c r="C6867" t="s">
        <v>109</v>
      </c>
      <c r="D6867" t="s">
        <v>14</v>
      </c>
      <c r="E6867" t="s">
        <v>78</v>
      </c>
      <c r="F6867">
        <v>2020</v>
      </c>
      <c r="G6867">
        <v>52.097999999999999</v>
      </c>
      <c r="K6867" t="s">
        <v>16</v>
      </c>
    </row>
    <row r="6868" spans="1:11" x14ac:dyDescent="0.25">
      <c r="A6868" t="s">
        <v>315</v>
      </c>
      <c r="B6868" t="s">
        <v>12</v>
      </c>
      <c r="C6868" t="s">
        <v>109</v>
      </c>
      <c r="D6868" t="s">
        <v>14</v>
      </c>
      <c r="E6868" t="s">
        <v>79</v>
      </c>
      <c r="F6868">
        <v>2020</v>
      </c>
      <c r="G6868">
        <v>366.11</v>
      </c>
      <c r="K6868" t="s">
        <v>16</v>
      </c>
    </row>
    <row r="6869" spans="1:11" x14ac:dyDescent="0.25">
      <c r="A6869" t="s">
        <v>315</v>
      </c>
      <c r="B6869" t="s">
        <v>12</v>
      </c>
      <c r="C6869" t="s">
        <v>109</v>
      </c>
      <c r="D6869" t="s">
        <v>14</v>
      </c>
      <c r="E6869" t="s">
        <v>32</v>
      </c>
      <c r="F6869">
        <v>2020</v>
      </c>
      <c r="G6869">
        <v>244.62899999999999</v>
      </c>
      <c r="K6869" t="s">
        <v>16</v>
      </c>
    </row>
    <row r="6870" spans="1:11" x14ac:dyDescent="0.25">
      <c r="A6870" t="s">
        <v>315</v>
      </c>
      <c r="B6870" t="s">
        <v>12</v>
      </c>
      <c r="C6870" t="s">
        <v>109</v>
      </c>
      <c r="D6870" t="s">
        <v>14</v>
      </c>
      <c r="E6870" t="s">
        <v>33</v>
      </c>
      <c r="F6870">
        <v>2020</v>
      </c>
      <c r="G6870">
        <v>143.869</v>
      </c>
      <c r="K6870" t="s">
        <v>16</v>
      </c>
    </row>
    <row r="6871" spans="1:11" x14ac:dyDescent="0.25">
      <c r="A6871" t="s">
        <v>315</v>
      </c>
      <c r="B6871" t="s">
        <v>12</v>
      </c>
      <c r="C6871" t="s">
        <v>109</v>
      </c>
      <c r="D6871" t="s">
        <v>14</v>
      </c>
      <c r="E6871" t="s">
        <v>34</v>
      </c>
      <c r="F6871">
        <v>2020</v>
      </c>
      <c r="G6871">
        <v>367.04899999999998</v>
      </c>
      <c r="K6871" t="s">
        <v>16</v>
      </c>
    </row>
    <row r="6872" spans="1:11" x14ac:dyDescent="0.25">
      <c r="A6872" t="s">
        <v>315</v>
      </c>
      <c r="B6872" t="s">
        <v>12</v>
      </c>
      <c r="C6872" t="s">
        <v>109</v>
      </c>
      <c r="D6872" t="s">
        <v>14</v>
      </c>
      <c r="E6872" t="s">
        <v>80</v>
      </c>
      <c r="F6872">
        <v>2020</v>
      </c>
      <c r="G6872">
        <v>396.46100000000001</v>
      </c>
      <c r="K6872" t="s">
        <v>16</v>
      </c>
    </row>
    <row r="6873" spans="1:11" x14ac:dyDescent="0.25">
      <c r="A6873" t="s">
        <v>315</v>
      </c>
      <c r="B6873" t="s">
        <v>12</v>
      </c>
      <c r="C6873" t="s">
        <v>109</v>
      </c>
      <c r="D6873" t="s">
        <v>14</v>
      </c>
      <c r="E6873" t="s">
        <v>35</v>
      </c>
      <c r="F6873">
        <v>2020</v>
      </c>
      <c r="G6873">
        <v>188.93</v>
      </c>
      <c r="K6873" t="s">
        <v>16</v>
      </c>
    </row>
    <row r="6874" spans="1:11" x14ac:dyDescent="0.25">
      <c r="A6874" t="s">
        <v>315</v>
      </c>
      <c r="B6874" t="s">
        <v>12</v>
      </c>
      <c r="C6874" t="s">
        <v>109</v>
      </c>
      <c r="D6874" t="s">
        <v>14</v>
      </c>
      <c r="E6874" t="s">
        <v>36</v>
      </c>
      <c r="F6874">
        <v>2020</v>
      </c>
      <c r="G6874">
        <v>144.9</v>
      </c>
      <c r="K6874" t="s">
        <v>16</v>
      </c>
    </row>
    <row r="6875" spans="1:11" x14ac:dyDescent="0.25">
      <c r="A6875" t="s">
        <v>315</v>
      </c>
      <c r="B6875" t="s">
        <v>12</v>
      </c>
      <c r="C6875" t="s">
        <v>109</v>
      </c>
      <c r="D6875" t="s">
        <v>14</v>
      </c>
      <c r="E6875" t="s">
        <v>110</v>
      </c>
      <c r="F6875">
        <v>2020</v>
      </c>
      <c r="G6875">
        <v>382.21800000000002</v>
      </c>
      <c r="K6875" t="s">
        <v>16</v>
      </c>
    </row>
    <row r="6876" spans="1:11" x14ac:dyDescent="0.25">
      <c r="A6876" t="s">
        <v>315</v>
      </c>
      <c r="B6876" t="s">
        <v>12</v>
      </c>
      <c r="C6876" t="s">
        <v>109</v>
      </c>
      <c r="D6876" t="s">
        <v>14</v>
      </c>
      <c r="E6876" t="s">
        <v>81</v>
      </c>
      <c r="F6876">
        <v>2020</v>
      </c>
      <c r="G6876">
        <v>63.009</v>
      </c>
      <c r="K6876" t="s">
        <v>16</v>
      </c>
    </row>
    <row r="6877" spans="1:11" x14ac:dyDescent="0.25">
      <c r="A6877" t="s">
        <v>315</v>
      </c>
      <c r="B6877" t="s">
        <v>12</v>
      </c>
      <c r="C6877" t="s">
        <v>109</v>
      </c>
      <c r="D6877" t="s">
        <v>14</v>
      </c>
      <c r="E6877" t="s">
        <v>37</v>
      </c>
      <c r="F6877">
        <v>2020</v>
      </c>
      <c r="G6877">
        <v>197.85499999999999</v>
      </c>
      <c r="K6877" t="s">
        <v>16</v>
      </c>
    </row>
    <row r="6878" spans="1:11" x14ac:dyDescent="0.25">
      <c r="A6878" t="s">
        <v>315</v>
      </c>
      <c r="B6878" t="s">
        <v>12</v>
      </c>
      <c r="C6878" t="s">
        <v>109</v>
      </c>
      <c r="D6878" t="s">
        <v>14</v>
      </c>
      <c r="E6878" t="s">
        <v>38</v>
      </c>
      <c r="F6878">
        <v>2020</v>
      </c>
      <c r="G6878">
        <v>298.99799999999999</v>
      </c>
      <c r="K6878" t="s">
        <v>16</v>
      </c>
    </row>
    <row r="6879" spans="1:11" x14ac:dyDescent="0.25">
      <c r="A6879" t="s">
        <v>315</v>
      </c>
      <c r="B6879" t="s">
        <v>12</v>
      </c>
      <c r="C6879" t="s">
        <v>109</v>
      </c>
      <c r="D6879" t="s">
        <v>14</v>
      </c>
      <c r="E6879" t="s">
        <v>82</v>
      </c>
      <c r="F6879">
        <v>2020</v>
      </c>
      <c r="G6879">
        <v>121.675</v>
      </c>
      <c r="K6879" t="s">
        <v>16</v>
      </c>
    </row>
    <row r="6880" spans="1:11" x14ac:dyDescent="0.25">
      <c r="A6880" t="s">
        <v>315</v>
      </c>
      <c r="B6880" t="s">
        <v>12</v>
      </c>
      <c r="C6880" t="s">
        <v>109</v>
      </c>
      <c r="D6880" t="s">
        <v>14</v>
      </c>
      <c r="E6880" t="s">
        <v>39</v>
      </c>
      <c r="F6880">
        <v>2020</v>
      </c>
      <c r="G6880">
        <v>122.584</v>
      </c>
      <c r="K6880" t="s">
        <v>16</v>
      </c>
    </row>
    <row r="6881" spans="1:11" x14ac:dyDescent="0.25">
      <c r="A6881" t="s">
        <v>315</v>
      </c>
      <c r="B6881" t="s">
        <v>12</v>
      </c>
      <c r="C6881" t="s">
        <v>109</v>
      </c>
      <c r="D6881" t="s">
        <v>14</v>
      </c>
      <c r="E6881" t="s">
        <v>83</v>
      </c>
      <c r="F6881">
        <v>2020</v>
      </c>
      <c r="G6881">
        <v>60.1</v>
      </c>
      <c r="K6881" t="s">
        <v>16</v>
      </c>
    </row>
    <row r="6882" spans="1:11" x14ac:dyDescent="0.25">
      <c r="A6882" t="s">
        <v>315</v>
      </c>
      <c r="B6882" t="s">
        <v>12</v>
      </c>
      <c r="C6882" t="s">
        <v>109</v>
      </c>
      <c r="D6882" t="s">
        <v>14</v>
      </c>
      <c r="E6882" t="s">
        <v>40</v>
      </c>
      <c r="F6882">
        <v>2020</v>
      </c>
      <c r="G6882">
        <v>11.853</v>
      </c>
      <c r="K6882" t="s">
        <v>16</v>
      </c>
    </row>
    <row r="6883" spans="1:11" x14ac:dyDescent="0.25">
      <c r="A6883" t="s">
        <v>315</v>
      </c>
      <c r="B6883" t="s">
        <v>12</v>
      </c>
      <c r="C6883" t="s">
        <v>109</v>
      </c>
      <c r="D6883" t="s">
        <v>14</v>
      </c>
      <c r="E6883" t="s">
        <v>84</v>
      </c>
      <c r="F6883">
        <v>2020</v>
      </c>
      <c r="G6883">
        <v>26.398</v>
      </c>
      <c r="K6883" t="s">
        <v>16</v>
      </c>
    </row>
    <row r="6884" spans="1:11" x14ac:dyDescent="0.25">
      <c r="A6884" t="s">
        <v>315</v>
      </c>
      <c r="B6884" t="s">
        <v>12</v>
      </c>
      <c r="C6884" t="s">
        <v>109</v>
      </c>
      <c r="D6884" t="s">
        <v>14</v>
      </c>
      <c r="E6884" t="s">
        <v>85</v>
      </c>
      <c r="F6884">
        <v>2020</v>
      </c>
      <c r="H6884" t="s">
        <v>21</v>
      </c>
      <c r="K6884" t="s">
        <v>16</v>
      </c>
    </row>
    <row r="6885" spans="1:11" x14ac:dyDescent="0.25">
      <c r="A6885" t="s">
        <v>315</v>
      </c>
      <c r="B6885" t="s">
        <v>12</v>
      </c>
      <c r="C6885" t="s">
        <v>109</v>
      </c>
      <c r="D6885" t="s">
        <v>14</v>
      </c>
      <c r="E6885" t="s">
        <v>86</v>
      </c>
      <c r="F6885">
        <v>2020</v>
      </c>
      <c r="G6885">
        <v>1652.1980000000001</v>
      </c>
      <c r="K6885" t="s">
        <v>16</v>
      </c>
    </row>
    <row r="6886" spans="1:11" x14ac:dyDescent="0.25">
      <c r="A6886" t="s">
        <v>315</v>
      </c>
      <c r="B6886" t="s">
        <v>12</v>
      </c>
      <c r="C6886" t="s">
        <v>109</v>
      </c>
      <c r="D6886" t="s">
        <v>14</v>
      </c>
      <c r="E6886" t="s">
        <v>41</v>
      </c>
      <c r="F6886">
        <v>2020</v>
      </c>
      <c r="G6886">
        <v>100.979</v>
      </c>
      <c r="K6886" t="s">
        <v>16</v>
      </c>
    </row>
    <row r="6887" spans="1:11" x14ac:dyDescent="0.25">
      <c r="A6887" t="s">
        <v>315</v>
      </c>
      <c r="B6887" t="s">
        <v>12</v>
      </c>
      <c r="C6887" t="s">
        <v>109</v>
      </c>
      <c r="D6887" t="s">
        <v>14</v>
      </c>
      <c r="E6887" t="s">
        <v>42</v>
      </c>
      <c r="F6887">
        <v>2020</v>
      </c>
      <c r="G6887">
        <v>479.245</v>
      </c>
      <c r="K6887" t="s">
        <v>16</v>
      </c>
    </row>
    <row r="6888" spans="1:11" x14ac:dyDescent="0.25">
      <c r="A6888" t="s">
        <v>315</v>
      </c>
      <c r="B6888" t="s">
        <v>12</v>
      </c>
      <c r="C6888" t="s">
        <v>109</v>
      </c>
      <c r="D6888" t="s">
        <v>14</v>
      </c>
      <c r="E6888" t="s">
        <v>87</v>
      </c>
      <c r="F6888">
        <v>2020</v>
      </c>
      <c r="G6888">
        <v>888.23900000000003</v>
      </c>
      <c r="K6888" t="s">
        <v>16</v>
      </c>
    </row>
    <row r="6889" spans="1:11" x14ac:dyDescent="0.25">
      <c r="A6889" t="s">
        <v>315</v>
      </c>
      <c r="B6889" t="s">
        <v>12</v>
      </c>
      <c r="C6889" t="s">
        <v>109</v>
      </c>
      <c r="D6889" t="s">
        <v>14</v>
      </c>
      <c r="E6889" t="s">
        <v>43</v>
      </c>
      <c r="F6889">
        <v>2020</v>
      </c>
      <c r="G6889">
        <v>1131.942</v>
      </c>
      <c r="K6889" t="s">
        <v>16</v>
      </c>
    </row>
    <row r="6890" spans="1:11" x14ac:dyDescent="0.25">
      <c r="A6890" t="s">
        <v>315</v>
      </c>
      <c r="B6890" t="s">
        <v>12</v>
      </c>
      <c r="C6890" t="s">
        <v>109</v>
      </c>
      <c r="D6890" t="s">
        <v>14</v>
      </c>
      <c r="E6890" t="s">
        <v>44</v>
      </c>
      <c r="F6890">
        <v>2020</v>
      </c>
      <c r="G6890">
        <v>4256.5730000000003</v>
      </c>
      <c r="K6890" t="s">
        <v>16</v>
      </c>
    </row>
    <row r="6891" spans="1:11" x14ac:dyDescent="0.25">
      <c r="A6891" t="s">
        <v>315</v>
      </c>
      <c r="B6891" t="s">
        <v>12</v>
      </c>
      <c r="C6891" t="s">
        <v>109</v>
      </c>
      <c r="D6891" t="s">
        <v>14</v>
      </c>
      <c r="E6891" t="s">
        <v>45</v>
      </c>
      <c r="F6891">
        <v>2020</v>
      </c>
      <c r="G6891">
        <v>876.70600000000002</v>
      </c>
      <c r="K6891" t="s">
        <v>16</v>
      </c>
    </row>
    <row r="6892" spans="1:11" x14ac:dyDescent="0.25">
      <c r="A6892" t="s">
        <v>315</v>
      </c>
      <c r="B6892" t="s">
        <v>12</v>
      </c>
      <c r="C6892" t="s">
        <v>109</v>
      </c>
      <c r="D6892" t="s">
        <v>14</v>
      </c>
      <c r="E6892" t="s">
        <v>46</v>
      </c>
      <c r="F6892">
        <v>2020</v>
      </c>
      <c r="G6892">
        <v>15.933999999999999</v>
      </c>
      <c r="K6892" t="s">
        <v>16</v>
      </c>
    </row>
    <row r="6893" spans="1:11" x14ac:dyDescent="0.25">
      <c r="A6893" t="s">
        <v>315</v>
      </c>
      <c r="B6893" t="s">
        <v>12</v>
      </c>
      <c r="C6893" t="s">
        <v>109</v>
      </c>
      <c r="D6893" t="s">
        <v>14</v>
      </c>
      <c r="E6893" t="s">
        <v>88</v>
      </c>
      <c r="F6893">
        <v>2020</v>
      </c>
      <c r="G6893">
        <v>41.112000000000002</v>
      </c>
      <c r="K6893" t="s">
        <v>16</v>
      </c>
    </row>
    <row r="6894" spans="1:11" x14ac:dyDescent="0.25">
      <c r="A6894" t="s">
        <v>315</v>
      </c>
      <c r="B6894" t="s">
        <v>12</v>
      </c>
      <c r="C6894" t="s">
        <v>109</v>
      </c>
      <c r="D6894" t="s">
        <v>14</v>
      </c>
      <c r="E6894" t="s">
        <v>89</v>
      </c>
      <c r="F6894">
        <v>2020</v>
      </c>
      <c r="G6894">
        <v>248.21899999999999</v>
      </c>
      <c r="K6894" t="s">
        <v>16</v>
      </c>
    </row>
    <row r="6895" spans="1:11" x14ac:dyDescent="0.25">
      <c r="A6895" t="s">
        <v>315</v>
      </c>
      <c r="B6895" t="s">
        <v>12</v>
      </c>
      <c r="C6895" t="s">
        <v>109</v>
      </c>
      <c r="D6895" t="s">
        <v>14</v>
      </c>
      <c r="E6895" t="s">
        <v>90</v>
      </c>
      <c r="F6895">
        <v>2020</v>
      </c>
      <c r="G6895">
        <v>144.405</v>
      </c>
      <c r="K6895" t="s">
        <v>16</v>
      </c>
    </row>
    <row r="6896" spans="1:11" x14ac:dyDescent="0.25">
      <c r="A6896" t="s">
        <v>315</v>
      </c>
      <c r="B6896" t="s">
        <v>12</v>
      </c>
      <c r="C6896" t="s">
        <v>109</v>
      </c>
      <c r="D6896" t="s">
        <v>14</v>
      </c>
      <c r="E6896" t="s">
        <v>47</v>
      </c>
      <c r="F6896">
        <v>2020</v>
      </c>
      <c r="G6896">
        <v>329.78699999999998</v>
      </c>
      <c r="K6896" t="s">
        <v>16</v>
      </c>
    </row>
    <row r="6897" spans="1:11" x14ac:dyDescent="0.25">
      <c r="A6897" t="s">
        <v>315</v>
      </c>
      <c r="B6897" t="s">
        <v>12</v>
      </c>
      <c r="C6897" t="s">
        <v>109</v>
      </c>
      <c r="D6897" t="s">
        <v>14</v>
      </c>
      <c r="E6897" t="s">
        <v>48</v>
      </c>
      <c r="F6897">
        <v>2020</v>
      </c>
      <c r="G6897">
        <v>2540.17</v>
      </c>
      <c r="K6897" t="s">
        <v>16</v>
      </c>
    </row>
    <row r="6898" spans="1:11" x14ac:dyDescent="0.25">
      <c r="A6898" t="s">
        <v>315</v>
      </c>
      <c r="B6898" t="s">
        <v>12</v>
      </c>
      <c r="C6898" t="s">
        <v>109</v>
      </c>
      <c r="D6898" t="s">
        <v>14</v>
      </c>
      <c r="E6898" t="s">
        <v>49</v>
      </c>
      <c r="F6898">
        <v>2020</v>
      </c>
      <c r="G6898">
        <v>23.44</v>
      </c>
      <c r="K6898" t="s">
        <v>16</v>
      </c>
    </row>
    <row r="6899" spans="1:11" x14ac:dyDescent="0.25">
      <c r="A6899" t="s">
        <v>315</v>
      </c>
      <c r="B6899" t="s">
        <v>12</v>
      </c>
      <c r="C6899" t="s">
        <v>109</v>
      </c>
      <c r="D6899" t="s">
        <v>14</v>
      </c>
      <c r="E6899" t="s">
        <v>50</v>
      </c>
      <c r="F6899">
        <v>2020</v>
      </c>
      <c r="G6899">
        <v>30.863</v>
      </c>
      <c r="K6899" t="s">
        <v>16</v>
      </c>
    </row>
    <row r="6900" spans="1:11" x14ac:dyDescent="0.25">
      <c r="A6900" t="s">
        <v>315</v>
      </c>
      <c r="B6900" t="s">
        <v>12</v>
      </c>
      <c r="C6900" t="s">
        <v>109</v>
      </c>
      <c r="D6900" t="s">
        <v>14</v>
      </c>
      <c r="E6900" t="s">
        <v>51</v>
      </c>
      <c r="F6900">
        <v>2020</v>
      </c>
      <c r="G6900">
        <v>20.242000000000001</v>
      </c>
      <c r="K6900" t="s">
        <v>16</v>
      </c>
    </row>
    <row r="6901" spans="1:11" x14ac:dyDescent="0.25">
      <c r="A6901" t="s">
        <v>315</v>
      </c>
      <c r="B6901" t="s">
        <v>12</v>
      </c>
      <c r="C6901" t="s">
        <v>109</v>
      </c>
      <c r="D6901" t="s">
        <v>14</v>
      </c>
      <c r="E6901" t="s">
        <v>52</v>
      </c>
      <c r="F6901">
        <v>2020</v>
      </c>
      <c r="G6901">
        <v>76.304000000000002</v>
      </c>
      <c r="K6901" t="s">
        <v>16</v>
      </c>
    </row>
    <row r="6902" spans="1:11" x14ac:dyDescent="0.25">
      <c r="A6902" t="s">
        <v>315</v>
      </c>
      <c r="B6902" t="s">
        <v>12</v>
      </c>
      <c r="C6902" t="s">
        <v>109</v>
      </c>
      <c r="D6902" t="s">
        <v>14</v>
      </c>
      <c r="E6902" t="s">
        <v>91</v>
      </c>
      <c r="F6902">
        <v>2020</v>
      </c>
      <c r="G6902">
        <v>61.612000000000002</v>
      </c>
      <c r="K6902" t="s">
        <v>16</v>
      </c>
    </row>
    <row r="6903" spans="1:11" x14ac:dyDescent="0.25">
      <c r="A6903" t="s">
        <v>315</v>
      </c>
      <c r="B6903" t="s">
        <v>12</v>
      </c>
      <c r="C6903" t="s">
        <v>109</v>
      </c>
      <c r="D6903" t="s">
        <v>14</v>
      </c>
      <c r="E6903" t="s">
        <v>92</v>
      </c>
      <c r="F6903">
        <v>2020</v>
      </c>
      <c r="G6903">
        <v>9.64</v>
      </c>
      <c r="K6903" t="s">
        <v>16</v>
      </c>
    </row>
    <row r="6904" spans="1:11" x14ac:dyDescent="0.25">
      <c r="A6904" t="s">
        <v>315</v>
      </c>
      <c r="B6904" t="s">
        <v>12</v>
      </c>
      <c r="C6904" t="s">
        <v>109</v>
      </c>
      <c r="D6904" t="s">
        <v>14</v>
      </c>
      <c r="E6904" t="s">
        <v>53</v>
      </c>
      <c r="F6904">
        <v>2020</v>
      </c>
      <c r="G6904">
        <v>380.94</v>
      </c>
      <c r="K6904" t="s">
        <v>16</v>
      </c>
    </row>
    <row r="6905" spans="1:11" x14ac:dyDescent="0.25">
      <c r="A6905" t="s">
        <v>315</v>
      </c>
      <c r="B6905" t="s">
        <v>12</v>
      </c>
      <c r="C6905" t="s">
        <v>109</v>
      </c>
      <c r="D6905" t="s">
        <v>14</v>
      </c>
      <c r="E6905" t="s">
        <v>93</v>
      </c>
      <c r="F6905">
        <v>2020</v>
      </c>
      <c r="G6905">
        <v>97.117999999999995</v>
      </c>
      <c r="K6905" t="s">
        <v>16</v>
      </c>
    </row>
    <row r="6906" spans="1:11" x14ac:dyDescent="0.25">
      <c r="A6906" t="s">
        <v>315</v>
      </c>
      <c r="B6906" t="s">
        <v>12</v>
      </c>
      <c r="C6906" t="s">
        <v>109</v>
      </c>
      <c r="D6906" t="s">
        <v>14</v>
      </c>
      <c r="E6906" t="s">
        <v>94</v>
      </c>
      <c r="F6906">
        <v>2020</v>
      </c>
      <c r="G6906">
        <v>46.83</v>
      </c>
      <c r="K6906" t="s">
        <v>16</v>
      </c>
    </row>
    <row r="6907" spans="1:11" x14ac:dyDescent="0.25">
      <c r="A6907" t="s">
        <v>315</v>
      </c>
      <c r="B6907" t="s">
        <v>12</v>
      </c>
      <c r="C6907" t="s">
        <v>109</v>
      </c>
      <c r="D6907" t="s">
        <v>14</v>
      </c>
      <c r="E6907" t="s">
        <v>54</v>
      </c>
      <c r="F6907">
        <v>2020</v>
      </c>
      <c r="G6907">
        <v>232.74299999999999</v>
      </c>
      <c r="K6907" t="s">
        <v>16</v>
      </c>
    </row>
    <row r="6908" spans="1:11" x14ac:dyDescent="0.25">
      <c r="A6908" t="s">
        <v>315</v>
      </c>
      <c r="B6908" t="s">
        <v>12</v>
      </c>
      <c r="C6908" t="s">
        <v>109</v>
      </c>
      <c r="D6908" t="s">
        <v>14</v>
      </c>
      <c r="E6908" t="s">
        <v>95</v>
      </c>
      <c r="F6908">
        <v>2020</v>
      </c>
      <c r="G6908">
        <v>132.73699999999999</v>
      </c>
      <c r="K6908" t="s">
        <v>16</v>
      </c>
    </row>
    <row r="6909" spans="1:11" x14ac:dyDescent="0.25">
      <c r="A6909" t="s">
        <v>315</v>
      </c>
      <c r="B6909" t="s">
        <v>12</v>
      </c>
      <c r="C6909" t="s">
        <v>109</v>
      </c>
      <c r="D6909" t="s">
        <v>14</v>
      </c>
      <c r="E6909" t="s">
        <v>96</v>
      </c>
      <c r="F6909">
        <v>2020</v>
      </c>
      <c r="G6909">
        <v>30.068000000000001</v>
      </c>
      <c r="K6909" t="s">
        <v>16</v>
      </c>
    </row>
    <row r="6910" spans="1:11" x14ac:dyDescent="0.25">
      <c r="A6910" t="s">
        <v>315</v>
      </c>
      <c r="B6910" t="s">
        <v>12</v>
      </c>
      <c r="C6910" t="s">
        <v>109</v>
      </c>
      <c r="D6910" t="s">
        <v>14</v>
      </c>
      <c r="E6910" t="s">
        <v>97</v>
      </c>
      <c r="F6910">
        <v>2020</v>
      </c>
      <c r="G6910">
        <v>48.781999999999996</v>
      </c>
      <c r="K6910" t="s">
        <v>16</v>
      </c>
    </row>
    <row r="6911" spans="1:11" x14ac:dyDescent="0.25">
      <c r="A6911" t="s">
        <v>315</v>
      </c>
      <c r="B6911" t="s">
        <v>12</v>
      </c>
      <c r="C6911" t="s">
        <v>109</v>
      </c>
      <c r="D6911" t="s">
        <v>14</v>
      </c>
      <c r="E6911" t="s">
        <v>55</v>
      </c>
      <c r="F6911">
        <v>2020</v>
      </c>
      <c r="G6911">
        <v>31.398</v>
      </c>
      <c r="K6911" t="s">
        <v>16</v>
      </c>
    </row>
    <row r="6912" spans="1:11" x14ac:dyDescent="0.25">
      <c r="A6912" t="s">
        <v>315</v>
      </c>
      <c r="B6912" t="s">
        <v>12</v>
      </c>
      <c r="C6912" t="s">
        <v>109</v>
      </c>
      <c r="D6912" t="s">
        <v>14</v>
      </c>
      <c r="E6912" t="s">
        <v>98</v>
      </c>
      <c r="F6912">
        <v>2020</v>
      </c>
      <c r="G6912">
        <v>59.707000000000001</v>
      </c>
      <c r="K6912" t="s">
        <v>16</v>
      </c>
    </row>
    <row r="6913" spans="1:11" x14ac:dyDescent="0.25">
      <c r="A6913" t="s">
        <v>315</v>
      </c>
      <c r="B6913" t="s">
        <v>12</v>
      </c>
      <c r="C6913" t="s">
        <v>109</v>
      </c>
      <c r="D6913" t="s">
        <v>14</v>
      </c>
      <c r="E6913" t="s">
        <v>99</v>
      </c>
      <c r="F6913">
        <v>2020</v>
      </c>
      <c r="G6913">
        <v>73.885999999999996</v>
      </c>
      <c r="K6913" t="s">
        <v>16</v>
      </c>
    </row>
    <row r="6914" spans="1:11" x14ac:dyDescent="0.25">
      <c r="A6914" t="s">
        <v>315</v>
      </c>
      <c r="B6914" t="s">
        <v>12</v>
      </c>
      <c r="C6914" t="s">
        <v>109</v>
      </c>
      <c r="D6914" t="s">
        <v>14</v>
      </c>
      <c r="E6914" t="s">
        <v>100</v>
      </c>
      <c r="F6914">
        <v>2020</v>
      </c>
      <c r="G6914">
        <v>9.3970000000000002</v>
      </c>
      <c r="K6914" t="s">
        <v>16</v>
      </c>
    </row>
    <row r="6915" spans="1:11" x14ac:dyDescent="0.25">
      <c r="A6915" t="s">
        <v>315</v>
      </c>
      <c r="B6915" t="s">
        <v>12</v>
      </c>
      <c r="C6915" t="s">
        <v>109</v>
      </c>
      <c r="D6915" t="s">
        <v>14</v>
      </c>
      <c r="E6915" t="s">
        <v>56</v>
      </c>
      <c r="F6915">
        <v>2020</v>
      </c>
      <c r="G6915">
        <v>33.277000000000001</v>
      </c>
      <c r="K6915" t="s">
        <v>16</v>
      </c>
    </row>
    <row r="6916" spans="1:11" x14ac:dyDescent="0.25">
      <c r="A6916" t="s">
        <v>315</v>
      </c>
      <c r="B6916" t="s">
        <v>12</v>
      </c>
      <c r="C6916" t="s">
        <v>109</v>
      </c>
      <c r="D6916" t="s">
        <v>14</v>
      </c>
      <c r="E6916" t="s">
        <v>101</v>
      </c>
      <c r="F6916">
        <v>2020</v>
      </c>
      <c r="G6916">
        <v>169.02699999999999</v>
      </c>
      <c r="K6916" t="s">
        <v>16</v>
      </c>
    </row>
    <row r="6917" spans="1:11" x14ac:dyDescent="0.25">
      <c r="A6917" t="s">
        <v>315</v>
      </c>
      <c r="B6917" t="s">
        <v>12</v>
      </c>
      <c r="C6917" t="s">
        <v>109</v>
      </c>
      <c r="D6917" t="s">
        <v>14</v>
      </c>
      <c r="E6917" t="s">
        <v>102</v>
      </c>
      <c r="F6917">
        <v>2020</v>
      </c>
      <c r="G6917">
        <v>56.634999999999998</v>
      </c>
      <c r="K6917" t="s">
        <v>16</v>
      </c>
    </row>
    <row r="6918" spans="1:11" x14ac:dyDescent="0.25">
      <c r="A6918" t="s">
        <v>315</v>
      </c>
      <c r="B6918" t="s">
        <v>12</v>
      </c>
      <c r="C6918" t="s">
        <v>109</v>
      </c>
      <c r="D6918" t="s">
        <v>14</v>
      </c>
      <c r="E6918" t="s">
        <v>57</v>
      </c>
      <c r="F6918">
        <v>2020</v>
      </c>
      <c r="G6918">
        <v>82.358999999999995</v>
      </c>
      <c r="K6918" t="s">
        <v>16</v>
      </c>
    </row>
    <row r="6919" spans="1:11" x14ac:dyDescent="0.25">
      <c r="A6919" t="s">
        <v>315</v>
      </c>
      <c r="B6919" t="s">
        <v>12</v>
      </c>
      <c r="C6919" t="s">
        <v>109</v>
      </c>
      <c r="D6919" t="s">
        <v>14</v>
      </c>
      <c r="E6919" t="s">
        <v>103</v>
      </c>
      <c r="F6919">
        <v>2020</v>
      </c>
      <c r="G6919">
        <v>129.75299999999999</v>
      </c>
      <c r="K6919" t="s">
        <v>16</v>
      </c>
    </row>
    <row r="6920" spans="1:11" x14ac:dyDescent="0.25">
      <c r="A6920" t="s">
        <v>315</v>
      </c>
      <c r="B6920" t="s">
        <v>12</v>
      </c>
      <c r="C6920" t="s">
        <v>109</v>
      </c>
      <c r="D6920" t="s">
        <v>14</v>
      </c>
      <c r="E6920" t="s">
        <v>58</v>
      </c>
      <c r="F6920">
        <v>2020</v>
      </c>
      <c r="G6920">
        <v>61.981000000000002</v>
      </c>
      <c r="K6920" t="s">
        <v>16</v>
      </c>
    </row>
    <row r="6921" spans="1:11" x14ac:dyDescent="0.25">
      <c r="A6921" t="s">
        <v>315</v>
      </c>
      <c r="B6921" t="s">
        <v>12</v>
      </c>
      <c r="C6921" t="s">
        <v>109</v>
      </c>
      <c r="D6921" t="s">
        <v>14</v>
      </c>
      <c r="E6921" t="s">
        <v>59</v>
      </c>
      <c r="F6921">
        <v>2020</v>
      </c>
      <c r="G6921">
        <v>1643.3440000000001</v>
      </c>
      <c r="K6921" t="s">
        <v>16</v>
      </c>
    </row>
    <row r="6922" spans="1:11" x14ac:dyDescent="0.25">
      <c r="A6922" t="s">
        <v>315</v>
      </c>
      <c r="B6922" t="s">
        <v>12</v>
      </c>
      <c r="C6922" t="s">
        <v>109</v>
      </c>
      <c r="D6922" t="s">
        <v>14</v>
      </c>
      <c r="E6922" t="s">
        <v>60</v>
      </c>
      <c r="F6922">
        <v>2020</v>
      </c>
      <c r="G6922">
        <v>1210.8530000000001</v>
      </c>
      <c r="K6922" t="s">
        <v>16</v>
      </c>
    </row>
    <row r="6923" spans="1:11" x14ac:dyDescent="0.25">
      <c r="A6923" t="s">
        <v>315</v>
      </c>
      <c r="B6923" t="s">
        <v>12</v>
      </c>
      <c r="C6923" t="s">
        <v>109</v>
      </c>
      <c r="D6923" t="s">
        <v>14</v>
      </c>
      <c r="E6923" t="s">
        <v>61</v>
      </c>
      <c r="F6923">
        <v>2020</v>
      </c>
      <c r="G6923">
        <v>599.30799999999999</v>
      </c>
      <c r="K6923" t="s">
        <v>16</v>
      </c>
    </row>
    <row r="6924" spans="1:11" x14ac:dyDescent="0.25">
      <c r="A6924" t="s">
        <v>315</v>
      </c>
      <c r="B6924" t="s">
        <v>12</v>
      </c>
      <c r="C6924" t="s">
        <v>109</v>
      </c>
      <c r="D6924" t="s">
        <v>14</v>
      </c>
      <c r="E6924" t="s">
        <v>62</v>
      </c>
      <c r="F6924">
        <v>2020</v>
      </c>
      <c r="G6924">
        <v>11.955</v>
      </c>
      <c r="K6924" t="s">
        <v>16</v>
      </c>
    </row>
    <row r="6925" spans="1:11" x14ac:dyDescent="0.25">
      <c r="A6925" t="s">
        <v>315</v>
      </c>
      <c r="B6925" t="s">
        <v>12</v>
      </c>
      <c r="C6925" t="s">
        <v>109</v>
      </c>
      <c r="D6925" t="s">
        <v>14</v>
      </c>
      <c r="E6925" t="s">
        <v>104</v>
      </c>
      <c r="F6925">
        <v>2020</v>
      </c>
      <c r="G6925">
        <v>78.397000000000006</v>
      </c>
      <c r="K6925" t="s">
        <v>16</v>
      </c>
    </row>
    <row r="6926" spans="1:11" x14ac:dyDescent="0.25">
      <c r="A6926" t="s">
        <v>315</v>
      </c>
      <c r="B6926" t="s">
        <v>12</v>
      </c>
      <c r="C6926" t="s">
        <v>109</v>
      </c>
      <c r="D6926" t="s">
        <v>14</v>
      </c>
      <c r="E6926" t="s">
        <v>105</v>
      </c>
      <c r="F6926">
        <v>2020</v>
      </c>
      <c r="G6926">
        <v>44.728000000000002</v>
      </c>
      <c r="K6926" t="s">
        <v>16</v>
      </c>
    </row>
    <row r="6927" spans="1:11" x14ac:dyDescent="0.25">
      <c r="A6927" t="s">
        <v>315</v>
      </c>
      <c r="B6927" t="s">
        <v>12</v>
      </c>
      <c r="C6927" t="s">
        <v>109</v>
      </c>
      <c r="D6927" t="s">
        <v>14</v>
      </c>
      <c r="E6927" t="s">
        <v>63</v>
      </c>
      <c r="F6927">
        <v>2020</v>
      </c>
      <c r="G6927">
        <v>23.960999999999999</v>
      </c>
      <c r="K6927" t="s">
        <v>16</v>
      </c>
    </row>
    <row r="6928" spans="1:11" x14ac:dyDescent="0.25">
      <c r="A6928" t="s">
        <v>315</v>
      </c>
      <c r="B6928" t="s">
        <v>12</v>
      </c>
      <c r="C6928" t="s">
        <v>109</v>
      </c>
      <c r="D6928" t="s">
        <v>14</v>
      </c>
      <c r="E6928" t="s">
        <v>106</v>
      </c>
      <c r="F6928">
        <v>2020</v>
      </c>
      <c r="G6928">
        <v>120.04600000000001</v>
      </c>
      <c r="K6928" t="s">
        <v>16</v>
      </c>
    </row>
    <row r="6929" spans="1:11" x14ac:dyDescent="0.25">
      <c r="A6929" t="s">
        <v>315</v>
      </c>
      <c r="B6929" t="s">
        <v>12</v>
      </c>
      <c r="C6929" t="s">
        <v>109</v>
      </c>
      <c r="D6929" t="s">
        <v>14</v>
      </c>
      <c r="E6929" t="s">
        <v>64</v>
      </c>
      <c r="F6929">
        <v>2020</v>
      </c>
      <c r="G6929">
        <v>85.263999999999996</v>
      </c>
      <c r="K6929" t="s">
        <v>16</v>
      </c>
    </row>
    <row r="6930" spans="1:11" x14ac:dyDescent="0.25">
      <c r="A6930" t="s">
        <v>315</v>
      </c>
      <c r="B6930" t="s">
        <v>12</v>
      </c>
      <c r="C6930" t="s">
        <v>109</v>
      </c>
      <c r="D6930" t="s">
        <v>14</v>
      </c>
      <c r="E6930" t="s">
        <v>65</v>
      </c>
      <c r="F6930">
        <v>2020</v>
      </c>
      <c r="G6930">
        <v>32.305</v>
      </c>
      <c r="K6930" t="s">
        <v>16</v>
      </c>
    </row>
    <row r="6931" spans="1:11" x14ac:dyDescent="0.25">
      <c r="A6931" t="s">
        <v>315</v>
      </c>
      <c r="B6931" t="s">
        <v>12</v>
      </c>
      <c r="C6931" t="s">
        <v>109</v>
      </c>
      <c r="D6931" t="s">
        <v>14</v>
      </c>
      <c r="E6931" t="s">
        <v>66</v>
      </c>
      <c r="F6931">
        <v>2020</v>
      </c>
      <c r="G6931">
        <v>131.071</v>
      </c>
      <c r="K6931" t="s">
        <v>16</v>
      </c>
    </row>
    <row r="6932" spans="1:11" x14ac:dyDescent="0.25">
      <c r="A6932" t="s">
        <v>315</v>
      </c>
      <c r="B6932" t="s">
        <v>12</v>
      </c>
      <c r="C6932" t="s">
        <v>109</v>
      </c>
      <c r="D6932" t="s">
        <v>14</v>
      </c>
      <c r="E6932" t="s">
        <v>67</v>
      </c>
      <c r="F6932">
        <v>2020</v>
      </c>
      <c r="G6932">
        <v>724.57</v>
      </c>
      <c r="K6932" t="s">
        <v>16</v>
      </c>
    </row>
    <row r="6933" spans="1:11" x14ac:dyDescent="0.25">
      <c r="A6933" t="s">
        <v>315</v>
      </c>
      <c r="B6933" t="s">
        <v>12</v>
      </c>
      <c r="C6933" t="s">
        <v>109</v>
      </c>
      <c r="D6933" t="s">
        <v>14</v>
      </c>
      <c r="E6933" t="s">
        <v>68</v>
      </c>
      <c r="F6933">
        <v>2020</v>
      </c>
      <c r="G6933">
        <v>230.80500000000001</v>
      </c>
      <c r="K6933" t="s">
        <v>16</v>
      </c>
    </row>
    <row r="6934" spans="1:11" x14ac:dyDescent="0.25">
      <c r="A6934" t="s">
        <v>315</v>
      </c>
      <c r="B6934" t="s">
        <v>12</v>
      </c>
      <c r="C6934" t="s">
        <v>109</v>
      </c>
      <c r="D6934" t="s">
        <v>14</v>
      </c>
      <c r="E6934" t="s">
        <v>69</v>
      </c>
      <c r="F6934">
        <v>2020</v>
      </c>
      <c r="G6934">
        <v>2.2650000000000001</v>
      </c>
      <c r="K6934" t="s">
        <v>16</v>
      </c>
    </row>
    <row r="6935" spans="1:11" x14ac:dyDescent="0.25">
      <c r="A6935" t="s">
        <v>315</v>
      </c>
      <c r="B6935" t="s">
        <v>12</v>
      </c>
      <c r="C6935" t="s">
        <v>109</v>
      </c>
      <c r="D6935" t="s">
        <v>14</v>
      </c>
      <c r="E6935" t="s">
        <v>70</v>
      </c>
      <c r="F6935">
        <v>2020</v>
      </c>
      <c r="G6935">
        <v>54.386000000000003</v>
      </c>
      <c r="K6935" t="s">
        <v>16</v>
      </c>
    </row>
    <row r="6936" spans="1:11" x14ac:dyDescent="0.25">
      <c r="A6936" t="s">
        <v>316</v>
      </c>
      <c r="B6936" t="s">
        <v>12</v>
      </c>
      <c r="C6936" t="s">
        <v>317</v>
      </c>
      <c r="D6936" t="s">
        <v>14</v>
      </c>
      <c r="E6936" t="s">
        <v>15</v>
      </c>
      <c r="F6936">
        <v>2009</v>
      </c>
      <c r="G6936">
        <v>1954.798</v>
      </c>
      <c r="K6936" t="s">
        <v>16</v>
      </c>
    </row>
    <row r="6937" spans="1:11" x14ac:dyDescent="0.25">
      <c r="A6937" t="s">
        <v>316</v>
      </c>
      <c r="B6937" t="s">
        <v>12</v>
      </c>
      <c r="C6937" t="s">
        <v>317</v>
      </c>
      <c r="D6937" t="s">
        <v>14</v>
      </c>
      <c r="E6937" t="s">
        <v>17</v>
      </c>
      <c r="F6937">
        <v>2009</v>
      </c>
      <c r="G6937">
        <v>822.62599999999998</v>
      </c>
      <c r="K6937" t="s">
        <v>16</v>
      </c>
    </row>
    <row r="6938" spans="1:11" x14ac:dyDescent="0.25">
      <c r="A6938" t="s">
        <v>316</v>
      </c>
      <c r="B6938" t="s">
        <v>12</v>
      </c>
      <c r="C6938" t="s">
        <v>317</v>
      </c>
      <c r="D6938" t="s">
        <v>14</v>
      </c>
      <c r="E6938" t="s">
        <v>20</v>
      </c>
      <c r="F6938">
        <v>2009</v>
      </c>
      <c r="H6938" t="s">
        <v>21</v>
      </c>
      <c r="K6938" t="s">
        <v>16</v>
      </c>
    </row>
    <row r="6939" spans="1:11" x14ac:dyDescent="0.25">
      <c r="A6939" t="s">
        <v>316</v>
      </c>
      <c r="B6939" t="s">
        <v>12</v>
      </c>
      <c r="C6939" t="s">
        <v>317</v>
      </c>
      <c r="D6939" t="s">
        <v>14</v>
      </c>
      <c r="E6939" t="s">
        <v>23</v>
      </c>
      <c r="F6939">
        <v>2009</v>
      </c>
      <c r="G6939">
        <v>29.619</v>
      </c>
      <c r="K6939" t="s">
        <v>16</v>
      </c>
    </row>
    <row r="6940" spans="1:11" x14ac:dyDescent="0.25">
      <c r="A6940" t="s">
        <v>316</v>
      </c>
      <c r="B6940" t="s">
        <v>12</v>
      </c>
      <c r="C6940" t="s">
        <v>317</v>
      </c>
      <c r="D6940" t="s">
        <v>14</v>
      </c>
      <c r="E6940" t="s">
        <v>25</v>
      </c>
      <c r="F6940">
        <v>2009</v>
      </c>
      <c r="G6940">
        <v>4.2859999999999996</v>
      </c>
      <c r="H6940" t="s">
        <v>21</v>
      </c>
      <c r="K6940" t="s">
        <v>16</v>
      </c>
    </row>
    <row r="6941" spans="1:11" x14ac:dyDescent="0.25">
      <c r="A6941" t="s">
        <v>316</v>
      </c>
      <c r="B6941" t="s">
        <v>12</v>
      </c>
      <c r="C6941" t="s">
        <v>317</v>
      </c>
      <c r="D6941" t="s">
        <v>14</v>
      </c>
      <c r="E6941" t="s">
        <v>26</v>
      </c>
      <c r="F6941">
        <v>2009</v>
      </c>
      <c r="G6941">
        <v>4.7629999999999999</v>
      </c>
      <c r="H6941" t="s">
        <v>21</v>
      </c>
      <c r="K6941" t="s">
        <v>16</v>
      </c>
    </row>
    <row r="6942" spans="1:11" x14ac:dyDescent="0.25">
      <c r="A6942" t="s">
        <v>316</v>
      </c>
      <c r="B6942" t="s">
        <v>12</v>
      </c>
      <c r="C6942" t="s">
        <v>317</v>
      </c>
      <c r="D6942" t="s">
        <v>14</v>
      </c>
      <c r="E6942" t="s">
        <v>28</v>
      </c>
      <c r="F6942">
        <v>2009</v>
      </c>
      <c r="H6942" t="s">
        <v>21</v>
      </c>
      <c r="K6942" t="s">
        <v>16</v>
      </c>
    </row>
    <row r="6943" spans="1:11" x14ac:dyDescent="0.25">
      <c r="A6943" t="s">
        <v>316</v>
      </c>
      <c r="B6943" t="s">
        <v>12</v>
      </c>
      <c r="C6943" t="s">
        <v>317</v>
      </c>
      <c r="D6943" t="s">
        <v>14</v>
      </c>
      <c r="E6943" t="s">
        <v>77</v>
      </c>
      <c r="F6943">
        <v>2009</v>
      </c>
      <c r="H6943" t="s">
        <v>21</v>
      </c>
      <c r="K6943" t="s">
        <v>16</v>
      </c>
    </row>
    <row r="6944" spans="1:11" x14ac:dyDescent="0.25">
      <c r="A6944" t="s">
        <v>316</v>
      </c>
      <c r="B6944" t="s">
        <v>12</v>
      </c>
      <c r="C6944" t="s">
        <v>317</v>
      </c>
      <c r="D6944" t="s">
        <v>14</v>
      </c>
      <c r="E6944" t="s">
        <v>31</v>
      </c>
      <c r="F6944">
        <v>2009</v>
      </c>
      <c r="H6944" t="s">
        <v>21</v>
      </c>
      <c r="K6944" t="s">
        <v>16</v>
      </c>
    </row>
    <row r="6945" spans="1:11" x14ac:dyDescent="0.25">
      <c r="A6945" t="s">
        <v>316</v>
      </c>
      <c r="B6945" t="s">
        <v>12</v>
      </c>
      <c r="C6945" t="s">
        <v>317</v>
      </c>
      <c r="D6945" t="s">
        <v>14</v>
      </c>
      <c r="E6945" t="s">
        <v>79</v>
      </c>
      <c r="F6945">
        <v>2009</v>
      </c>
      <c r="H6945" t="s">
        <v>21</v>
      </c>
      <c r="K6945" t="s">
        <v>16</v>
      </c>
    </row>
    <row r="6946" spans="1:11" x14ac:dyDescent="0.25">
      <c r="A6946" t="s">
        <v>316</v>
      </c>
      <c r="B6946" t="s">
        <v>12</v>
      </c>
      <c r="C6946" t="s">
        <v>317</v>
      </c>
      <c r="D6946" t="s">
        <v>14</v>
      </c>
      <c r="E6946" t="s">
        <v>32</v>
      </c>
      <c r="F6946">
        <v>2009</v>
      </c>
      <c r="G6946">
        <v>5.5439999999999996</v>
      </c>
      <c r="H6946" t="s">
        <v>21</v>
      </c>
      <c r="K6946" t="s">
        <v>16</v>
      </c>
    </row>
    <row r="6947" spans="1:11" x14ac:dyDescent="0.25">
      <c r="A6947" t="s">
        <v>316</v>
      </c>
      <c r="B6947" t="s">
        <v>12</v>
      </c>
      <c r="C6947" t="s">
        <v>317</v>
      </c>
      <c r="D6947" t="s">
        <v>14</v>
      </c>
      <c r="E6947" t="s">
        <v>33</v>
      </c>
      <c r="F6947">
        <v>2009</v>
      </c>
      <c r="G6947">
        <v>15.965999999999999</v>
      </c>
      <c r="K6947" t="s">
        <v>16</v>
      </c>
    </row>
    <row r="6948" spans="1:11" x14ac:dyDescent="0.25">
      <c r="A6948" t="s">
        <v>316</v>
      </c>
      <c r="B6948" t="s">
        <v>12</v>
      </c>
      <c r="C6948" t="s">
        <v>317</v>
      </c>
      <c r="D6948" t="s">
        <v>14</v>
      </c>
      <c r="E6948" t="s">
        <v>36</v>
      </c>
      <c r="F6948">
        <v>2009</v>
      </c>
      <c r="H6948" t="s">
        <v>21</v>
      </c>
      <c r="K6948" t="s">
        <v>16</v>
      </c>
    </row>
    <row r="6949" spans="1:11" x14ac:dyDescent="0.25">
      <c r="A6949" t="s">
        <v>316</v>
      </c>
      <c r="B6949" t="s">
        <v>12</v>
      </c>
      <c r="C6949" t="s">
        <v>317</v>
      </c>
      <c r="D6949" t="s">
        <v>14</v>
      </c>
      <c r="E6949" t="s">
        <v>37</v>
      </c>
      <c r="F6949">
        <v>2009</v>
      </c>
      <c r="G6949">
        <v>2.8079999999999998</v>
      </c>
      <c r="H6949" t="s">
        <v>21</v>
      </c>
      <c r="K6949" t="s">
        <v>16</v>
      </c>
    </row>
    <row r="6950" spans="1:11" x14ac:dyDescent="0.25">
      <c r="A6950" t="s">
        <v>316</v>
      </c>
      <c r="B6950" t="s">
        <v>12</v>
      </c>
      <c r="C6950" t="s">
        <v>317</v>
      </c>
      <c r="D6950" t="s">
        <v>14</v>
      </c>
      <c r="E6950" t="s">
        <v>39</v>
      </c>
      <c r="F6950">
        <v>2009</v>
      </c>
      <c r="G6950">
        <v>37.317999999999998</v>
      </c>
      <c r="K6950" t="s">
        <v>16</v>
      </c>
    </row>
    <row r="6951" spans="1:11" x14ac:dyDescent="0.25">
      <c r="A6951" t="s">
        <v>316</v>
      </c>
      <c r="B6951" t="s">
        <v>12</v>
      </c>
      <c r="C6951" t="s">
        <v>317</v>
      </c>
      <c r="D6951" t="s">
        <v>14</v>
      </c>
      <c r="E6951" t="s">
        <v>86</v>
      </c>
      <c r="F6951">
        <v>2009</v>
      </c>
      <c r="G6951">
        <v>201.92</v>
      </c>
      <c r="K6951" t="s">
        <v>16</v>
      </c>
    </row>
    <row r="6952" spans="1:11" x14ac:dyDescent="0.25">
      <c r="A6952" t="s">
        <v>316</v>
      </c>
      <c r="B6952" t="s">
        <v>12</v>
      </c>
      <c r="C6952" t="s">
        <v>317</v>
      </c>
      <c r="D6952" t="s">
        <v>14</v>
      </c>
      <c r="E6952" t="s">
        <v>87</v>
      </c>
      <c r="F6952">
        <v>2009</v>
      </c>
      <c r="G6952">
        <v>233.34200000000001</v>
      </c>
      <c r="K6952" t="s">
        <v>16</v>
      </c>
    </row>
    <row r="6953" spans="1:11" x14ac:dyDescent="0.25">
      <c r="A6953" t="s">
        <v>316</v>
      </c>
      <c r="B6953" t="s">
        <v>12</v>
      </c>
      <c r="C6953" t="s">
        <v>317</v>
      </c>
      <c r="D6953" t="s">
        <v>14</v>
      </c>
      <c r="E6953" t="s">
        <v>47</v>
      </c>
      <c r="F6953">
        <v>2009</v>
      </c>
      <c r="G6953">
        <v>16.783999999999999</v>
      </c>
      <c r="K6953" t="s">
        <v>16</v>
      </c>
    </row>
    <row r="6954" spans="1:11" x14ac:dyDescent="0.25">
      <c r="A6954" t="s">
        <v>316</v>
      </c>
      <c r="B6954" t="s">
        <v>12</v>
      </c>
      <c r="C6954" t="s">
        <v>317</v>
      </c>
      <c r="D6954" t="s">
        <v>14</v>
      </c>
      <c r="E6954" t="s">
        <v>45</v>
      </c>
      <c r="F6954">
        <v>2009</v>
      </c>
      <c r="G6954">
        <v>84.997</v>
      </c>
      <c r="K6954" t="s">
        <v>16</v>
      </c>
    </row>
    <row r="6955" spans="1:11" x14ac:dyDescent="0.25">
      <c r="A6955" t="s">
        <v>316</v>
      </c>
      <c r="B6955" t="s">
        <v>12</v>
      </c>
      <c r="C6955" t="s">
        <v>317</v>
      </c>
      <c r="D6955" t="s">
        <v>14</v>
      </c>
      <c r="E6955" t="s">
        <v>90</v>
      </c>
      <c r="F6955">
        <v>2009</v>
      </c>
      <c r="G6955">
        <v>9.0640000000000001</v>
      </c>
      <c r="K6955" t="s">
        <v>16</v>
      </c>
    </row>
    <row r="6956" spans="1:11" x14ac:dyDescent="0.25">
      <c r="A6956" t="s">
        <v>316</v>
      </c>
      <c r="B6956" t="s">
        <v>12</v>
      </c>
      <c r="C6956" t="s">
        <v>317</v>
      </c>
      <c r="D6956" t="s">
        <v>14</v>
      </c>
      <c r="E6956" t="s">
        <v>53</v>
      </c>
      <c r="F6956">
        <v>2009</v>
      </c>
      <c r="G6956">
        <v>9.6669999999999998</v>
      </c>
      <c r="H6956" t="s">
        <v>21</v>
      </c>
      <c r="K6956" t="s">
        <v>16</v>
      </c>
    </row>
    <row r="6957" spans="1:11" x14ac:dyDescent="0.25">
      <c r="A6957" t="s">
        <v>316</v>
      </c>
      <c r="B6957" t="s">
        <v>12</v>
      </c>
      <c r="C6957" t="s">
        <v>317</v>
      </c>
      <c r="D6957" t="s">
        <v>14</v>
      </c>
      <c r="E6957" t="s">
        <v>54</v>
      </c>
      <c r="F6957">
        <v>2009</v>
      </c>
      <c r="G6957">
        <v>3.6680000000000001</v>
      </c>
      <c r="H6957" t="s">
        <v>21</v>
      </c>
      <c r="K6957" t="s">
        <v>16</v>
      </c>
    </row>
    <row r="6958" spans="1:11" x14ac:dyDescent="0.25">
      <c r="A6958" t="s">
        <v>316</v>
      </c>
      <c r="B6958" t="s">
        <v>12</v>
      </c>
      <c r="C6958" t="s">
        <v>317</v>
      </c>
      <c r="D6958" t="s">
        <v>14</v>
      </c>
      <c r="E6958" t="s">
        <v>55</v>
      </c>
      <c r="F6958">
        <v>2009</v>
      </c>
      <c r="G6958">
        <v>3.4630000000000001</v>
      </c>
      <c r="H6958" t="s">
        <v>21</v>
      </c>
      <c r="K6958" t="s">
        <v>16</v>
      </c>
    </row>
    <row r="6959" spans="1:11" x14ac:dyDescent="0.25">
      <c r="A6959" t="s">
        <v>316</v>
      </c>
      <c r="B6959" t="s">
        <v>12</v>
      </c>
      <c r="C6959" t="s">
        <v>317</v>
      </c>
      <c r="D6959" t="s">
        <v>14</v>
      </c>
      <c r="E6959" t="s">
        <v>59</v>
      </c>
      <c r="F6959">
        <v>2009</v>
      </c>
      <c r="G6959">
        <v>79.828000000000003</v>
      </c>
      <c r="K6959" t="s">
        <v>16</v>
      </c>
    </row>
    <row r="6960" spans="1:11" x14ac:dyDescent="0.25">
      <c r="A6960" t="s">
        <v>316</v>
      </c>
      <c r="B6960" t="s">
        <v>12</v>
      </c>
      <c r="C6960" t="s">
        <v>317</v>
      </c>
      <c r="D6960" t="s">
        <v>14</v>
      </c>
      <c r="E6960" t="s">
        <v>60</v>
      </c>
      <c r="F6960">
        <v>2009</v>
      </c>
      <c r="G6960">
        <v>124.872</v>
      </c>
      <c r="K6960" t="s">
        <v>16</v>
      </c>
    </row>
    <row r="6961" spans="1:11" x14ac:dyDescent="0.25">
      <c r="A6961" t="s">
        <v>316</v>
      </c>
      <c r="B6961" t="s">
        <v>12</v>
      </c>
      <c r="C6961" t="s">
        <v>317</v>
      </c>
      <c r="D6961" t="s">
        <v>14</v>
      </c>
      <c r="E6961" t="s">
        <v>61</v>
      </c>
      <c r="F6961">
        <v>2009</v>
      </c>
      <c r="G6961">
        <v>71.215999999999994</v>
      </c>
      <c r="K6961" t="s">
        <v>16</v>
      </c>
    </row>
    <row r="6962" spans="1:11" x14ac:dyDescent="0.25">
      <c r="A6962" t="s">
        <v>316</v>
      </c>
      <c r="B6962" t="s">
        <v>12</v>
      </c>
      <c r="C6962" t="s">
        <v>317</v>
      </c>
      <c r="D6962" t="s">
        <v>14</v>
      </c>
      <c r="E6962" t="s">
        <v>65</v>
      </c>
      <c r="F6962">
        <v>2009</v>
      </c>
      <c r="H6962" t="s">
        <v>21</v>
      </c>
      <c r="K6962" t="s">
        <v>16</v>
      </c>
    </row>
    <row r="6963" spans="1:11" x14ac:dyDescent="0.25">
      <c r="A6963" t="s">
        <v>316</v>
      </c>
      <c r="B6963" t="s">
        <v>12</v>
      </c>
      <c r="C6963" t="s">
        <v>317</v>
      </c>
      <c r="D6963" t="s">
        <v>14</v>
      </c>
      <c r="E6963" t="s">
        <v>64</v>
      </c>
      <c r="F6963">
        <v>2009</v>
      </c>
      <c r="G6963">
        <v>13.999000000000001</v>
      </c>
      <c r="K6963" t="s">
        <v>16</v>
      </c>
    </row>
    <row r="6964" spans="1:11" x14ac:dyDescent="0.25">
      <c r="A6964" t="s">
        <v>316</v>
      </c>
      <c r="B6964" t="s">
        <v>12</v>
      </c>
      <c r="C6964" t="s">
        <v>317</v>
      </c>
      <c r="D6964" t="s">
        <v>14</v>
      </c>
      <c r="E6964" t="s">
        <v>67</v>
      </c>
      <c r="F6964">
        <v>2009</v>
      </c>
      <c r="G6964">
        <v>29.277999999999999</v>
      </c>
      <c r="K6964" t="s">
        <v>16</v>
      </c>
    </row>
    <row r="6965" spans="1:11" x14ac:dyDescent="0.25">
      <c r="A6965" t="s">
        <v>316</v>
      </c>
      <c r="B6965" t="s">
        <v>12</v>
      </c>
      <c r="C6965" t="s">
        <v>317</v>
      </c>
      <c r="D6965" t="s">
        <v>14</v>
      </c>
      <c r="E6965" t="s">
        <v>68</v>
      </c>
      <c r="F6965">
        <v>2009</v>
      </c>
      <c r="G6965">
        <v>117.672</v>
      </c>
      <c r="K6965" t="s">
        <v>16</v>
      </c>
    </row>
    <row r="6966" spans="1:11" x14ac:dyDescent="0.25">
      <c r="A6966" t="s">
        <v>316</v>
      </c>
      <c r="B6966" t="s">
        <v>12</v>
      </c>
      <c r="C6966" t="s">
        <v>317</v>
      </c>
      <c r="D6966" t="s">
        <v>14</v>
      </c>
      <c r="E6966" t="s">
        <v>69</v>
      </c>
      <c r="F6966">
        <v>2009</v>
      </c>
      <c r="G6966">
        <v>2.2839999999999998</v>
      </c>
      <c r="H6966" t="s">
        <v>21</v>
      </c>
      <c r="K6966" t="s">
        <v>16</v>
      </c>
    </row>
    <row r="6967" spans="1:11" x14ac:dyDescent="0.25">
      <c r="A6967" t="s">
        <v>316</v>
      </c>
      <c r="B6967" t="s">
        <v>12</v>
      </c>
      <c r="C6967" t="s">
        <v>317</v>
      </c>
      <c r="D6967" t="s">
        <v>14</v>
      </c>
      <c r="E6967" t="s">
        <v>70</v>
      </c>
      <c r="F6967">
        <v>2009</v>
      </c>
      <c r="G6967">
        <v>18.773</v>
      </c>
      <c r="K6967" t="s">
        <v>16</v>
      </c>
    </row>
    <row r="6968" spans="1:11" x14ac:dyDescent="0.25">
      <c r="A6968" t="s">
        <v>318</v>
      </c>
      <c r="B6968" t="s">
        <v>12</v>
      </c>
      <c r="C6968" t="s">
        <v>109</v>
      </c>
      <c r="D6968" t="s">
        <v>14</v>
      </c>
      <c r="E6968" t="s">
        <v>15</v>
      </c>
      <c r="F6968">
        <v>2016</v>
      </c>
      <c r="G6968">
        <v>463.24900000000002</v>
      </c>
      <c r="K6968" t="s">
        <v>319</v>
      </c>
    </row>
    <row r="6969" spans="1:11" x14ac:dyDescent="0.25">
      <c r="A6969" t="s">
        <v>318</v>
      </c>
      <c r="B6969" t="s">
        <v>12</v>
      </c>
      <c r="C6969" t="s">
        <v>109</v>
      </c>
      <c r="D6969" t="s">
        <v>14</v>
      </c>
      <c r="E6969" t="s">
        <v>17</v>
      </c>
      <c r="F6969">
        <v>2016</v>
      </c>
      <c r="G6969">
        <v>214.297</v>
      </c>
      <c r="K6969" t="s">
        <v>319</v>
      </c>
    </row>
    <row r="6970" spans="1:11" x14ac:dyDescent="0.25">
      <c r="A6970" t="s">
        <v>318</v>
      </c>
      <c r="B6970" t="s">
        <v>12</v>
      </c>
      <c r="C6970" t="s">
        <v>109</v>
      </c>
      <c r="D6970" t="s">
        <v>14</v>
      </c>
      <c r="E6970" t="s">
        <v>19</v>
      </c>
      <c r="F6970">
        <v>2016</v>
      </c>
      <c r="G6970">
        <v>4.5460000000000003</v>
      </c>
      <c r="K6970" t="s">
        <v>319</v>
      </c>
    </row>
    <row r="6971" spans="1:11" x14ac:dyDescent="0.25">
      <c r="A6971" t="s">
        <v>318</v>
      </c>
      <c r="B6971" t="s">
        <v>12</v>
      </c>
      <c r="C6971" t="s">
        <v>109</v>
      </c>
      <c r="D6971" t="s">
        <v>14</v>
      </c>
      <c r="E6971" t="s">
        <v>76</v>
      </c>
      <c r="F6971">
        <v>2016</v>
      </c>
      <c r="G6971">
        <v>22.83</v>
      </c>
      <c r="K6971" t="s">
        <v>319</v>
      </c>
    </row>
    <row r="6972" spans="1:11" x14ac:dyDescent="0.25">
      <c r="A6972" t="s">
        <v>318</v>
      </c>
      <c r="B6972" t="s">
        <v>12</v>
      </c>
      <c r="C6972" t="s">
        <v>109</v>
      </c>
      <c r="D6972" t="s">
        <v>14</v>
      </c>
      <c r="E6972" t="s">
        <v>26</v>
      </c>
      <c r="F6972">
        <v>2016</v>
      </c>
      <c r="H6972" t="s">
        <v>21</v>
      </c>
      <c r="K6972" t="s">
        <v>319</v>
      </c>
    </row>
    <row r="6973" spans="1:11" x14ac:dyDescent="0.25">
      <c r="A6973" t="s">
        <v>318</v>
      </c>
      <c r="B6973" t="s">
        <v>12</v>
      </c>
      <c r="C6973" t="s">
        <v>109</v>
      </c>
      <c r="D6973" t="s">
        <v>14</v>
      </c>
      <c r="E6973" t="s">
        <v>27</v>
      </c>
      <c r="F6973">
        <v>2016</v>
      </c>
      <c r="G6973">
        <v>4.1100000000000003</v>
      </c>
      <c r="K6973" t="s">
        <v>319</v>
      </c>
    </row>
    <row r="6974" spans="1:11" x14ac:dyDescent="0.25">
      <c r="A6974" t="s">
        <v>318</v>
      </c>
      <c r="B6974" t="s">
        <v>12</v>
      </c>
      <c r="C6974" t="s">
        <v>109</v>
      </c>
      <c r="D6974" t="s">
        <v>14</v>
      </c>
      <c r="E6974" t="s">
        <v>29</v>
      </c>
      <c r="F6974">
        <v>2016</v>
      </c>
      <c r="G6974">
        <v>1.458</v>
      </c>
      <c r="H6974" t="s">
        <v>21</v>
      </c>
      <c r="K6974" t="s">
        <v>319</v>
      </c>
    </row>
    <row r="6975" spans="1:11" x14ac:dyDescent="0.25">
      <c r="A6975" t="s">
        <v>318</v>
      </c>
      <c r="B6975" t="s">
        <v>12</v>
      </c>
      <c r="C6975" t="s">
        <v>109</v>
      </c>
      <c r="D6975" t="s">
        <v>14</v>
      </c>
      <c r="E6975" t="s">
        <v>77</v>
      </c>
      <c r="F6975">
        <v>2016</v>
      </c>
      <c r="G6975">
        <v>3.827</v>
      </c>
      <c r="K6975" t="s">
        <v>319</v>
      </c>
    </row>
    <row r="6976" spans="1:11" x14ac:dyDescent="0.25">
      <c r="A6976" t="s">
        <v>318</v>
      </c>
      <c r="B6976" t="s">
        <v>12</v>
      </c>
      <c r="C6976" t="s">
        <v>109</v>
      </c>
      <c r="D6976" t="s">
        <v>14</v>
      </c>
      <c r="E6976" t="s">
        <v>31</v>
      </c>
      <c r="F6976">
        <v>2016</v>
      </c>
      <c r="H6976" t="s">
        <v>21</v>
      </c>
      <c r="K6976" t="s">
        <v>319</v>
      </c>
    </row>
    <row r="6977" spans="1:11" x14ac:dyDescent="0.25">
      <c r="A6977" t="s">
        <v>318</v>
      </c>
      <c r="B6977" t="s">
        <v>12</v>
      </c>
      <c r="C6977" t="s">
        <v>109</v>
      </c>
      <c r="D6977" t="s">
        <v>14</v>
      </c>
      <c r="E6977" t="s">
        <v>79</v>
      </c>
      <c r="F6977">
        <v>2016</v>
      </c>
      <c r="H6977" t="s">
        <v>21</v>
      </c>
      <c r="K6977" t="s">
        <v>319</v>
      </c>
    </row>
    <row r="6978" spans="1:11" x14ac:dyDescent="0.25">
      <c r="A6978" t="s">
        <v>318</v>
      </c>
      <c r="B6978" t="s">
        <v>12</v>
      </c>
      <c r="C6978" t="s">
        <v>109</v>
      </c>
      <c r="D6978" t="s">
        <v>14</v>
      </c>
      <c r="E6978" t="s">
        <v>36</v>
      </c>
      <c r="F6978">
        <v>2016</v>
      </c>
      <c r="H6978" t="s">
        <v>21</v>
      </c>
      <c r="K6978" t="s">
        <v>319</v>
      </c>
    </row>
    <row r="6979" spans="1:11" x14ac:dyDescent="0.25">
      <c r="A6979" t="s">
        <v>318</v>
      </c>
      <c r="B6979" t="s">
        <v>12</v>
      </c>
      <c r="C6979" t="s">
        <v>109</v>
      </c>
      <c r="D6979" t="s">
        <v>14</v>
      </c>
      <c r="E6979" t="s">
        <v>83</v>
      </c>
      <c r="F6979">
        <v>2016</v>
      </c>
      <c r="G6979">
        <v>1.1020000000000001</v>
      </c>
      <c r="H6979" t="s">
        <v>21</v>
      </c>
      <c r="K6979" t="s">
        <v>319</v>
      </c>
    </row>
    <row r="6980" spans="1:11" x14ac:dyDescent="0.25">
      <c r="A6980" t="s">
        <v>318</v>
      </c>
      <c r="B6980" t="s">
        <v>12</v>
      </c>
      <c r="C6980" t="s">
        <v>109</v>
      </c>
      <c r="D6980" t="s">
        <v>14</v>
      </c>
      <c r="E6980" t="s">
        <v>86</v>
      </c>
      <c r="F6980">
        <v>2016</v>
      </c>
      <c r="H6980" t="s">
        <v>21</v>
      </c>
      <c r="K6980" t="s">
        <v>319</v>
      </c>
    </row>
    <row r="6981" spans="1:11" x14ac:dyDescent="0.25">
      <c r="A6981" t="s">
        <v>318</v>
      </c>
      <c r="B6981" t="s">
        <v>12</v>
      </c>
      <c r="C6981" t="s">
        <v>109</v>
      </c>
      <c r="D6981" t="s">
        <v>14</v>
      </c>
      <c r="E6981" t="s">
        <v>87</v>
      </c>
      <c r="F6981">
        <v>2016</v>
      </c>
      <c r="G6981">
        <v>25.777000000000001</v>
      </c>
      <c r="K6981" t="s">
        <v>319</v>
      </c>
    </row>
    <row r="6982" spans="1:11" x14ac:dyDescent="0.25">
      <c r="A6982" t="s">
        <v>318</v>
      </c>
      <c r="B6982" t="s">
        <v>12</v>
      </c>
      <c r="C6982" t="s">
        <v>109</v>
      </c>
      <c r="D6982" t="s">
        <v>14</v>
      </c>
      <c r="E6982" t="s">
        <v>46</v>
      </c>
      <c r="F6982">
        <v>2016</v>
      </c>
      <c r="H6982" t="s">
        <v>21</v>
      </c>
      <c r="K6982" t="s">
        <v>319</v>
      </c>
    </row>
    <row r="6983" spans="1:11" x14ac:dyDescent="0.25">
      <c r="A6983" t="s">
        <v>318</v>
      </c>
      <c r="B6983" t="s">
        <v>12</v>
      </c>
      <c r="C6983" t="s">
        <v>109</v>
      </c>
      <c r="D6983" t="s">
        <v>14</v>
      </c>
      <c r="E6983" t="s">
        <v>88</v>
      </c>
      <c r="F6983">
        <v>2016</v>
      </c>
      <c r="G6983">
        <v>1.3540000000000001</v>
      </c>
      <c r="H6983" t="s">
        <v>21</v>
      </c>
      <c r="K6983" t="s">
        <v>319</v>
      </c>
    </row>
    <row r="6984" spans="1:11" x14ac:dyDescent="0.25">
      <c r="A6984" t="s">
        <v>318</v>
      </c>
      <c r="B6984" t="s">
        <v>12</v>
      </c>
      <c r="C6984" t="s">
        <v>109</v>
      </c>
      <c r="D6984" t="s">
        <v>14</v>
      </c>
      <c r="E6984" t="s">
        <v>89</v>
      </c>
      <c r="F6984">
        <v>2016</v>
      </c>
      <c r="G6984">
        <v>71.587999999999994</v>
      </c>
      <c r="K6984" t="s">
        <v>319</v>
      </c>
    </row>
    <row r="6985" spans="1:11" x14ac:dyDescent="0.25">
      <c r="A6985" t="s">
        <v>318</v>
      </c>
      <c r="B6985" t="s">
        <v>12</v>
      </c>
      <c r="C6985" t="s">
        <v>109</v>
      </c>
      <c r="D6985" t="s">
        <v>14</v>
      </c>
      <c r="E6985" t="s">
        <v>90</v>
      </c>
      <c r="F6985">
        <v>2016</v>
      </c>
      <c r="H6985" t="s">
        <v>21</v>
      </c>
      <c r="K6985" t="s">
        <v>319</v>
      </c>
    </row>
    <row r="6986" spans="1:11" x14ac:dyDescent="0.25">
      <c r="A6986" t="s">
        <v>318</v>
      </c>
      <c r="B6986" t="s">
        <v>12</v>
      </c>
      <c r="C6986" t="s">
        <v>109</v>
      </c>
      <c r="D6986" t="s">
        <v>14</v>
      </c>
      <c r="E6986" t="s">
        <v>47</v>
      </c>
      <c r="F6986">
        <v>2016</v>
      </c>
      <c r="H6986" t="s">
        <v>21</v>
      </c>
      <c r="K6986" t="s">
        <v>319</v>
      </c>
    </row>
    <row r="6987" spans="1:11" x14ac:dyDescent="0.25">
      <c r="A6987" t="s">
        <v>318</v>
      </c>
      <c r="B6987" t="s">
        <v>12</v>
      </c>
      <c r="C6987" t="s">
        <v>109</v>
      </c>
      <c r="D6987" t="s">
        <v>14</v>
      </c>
      <c r="E6987" t="s">
        <v>51</v>
      </c>
      <c r="F6987">
        <v>2016</v>
      </c>
      <c r="G6987">
        <v>7.63</v>
      </c>
      <c r="K6987" t="s">
        <v>319</v>
      </c>
    </row>
    <row r="6988" spans="1:11" x14ac:dyDescent="0.25">
      <c r="A6988" t="s">
        <v>318</v>
      </c>
      <c r="B6988" t="s">
        <v>12</v>
      </c>
      <c r="C6988" t="s">
        <v>109</v>
      </c>
      <c r="D6988" t="s">
        <v>14</v>
      </c>
      <c r="E6988" t="s">
        <v>52</v>
      </c>
      <c r="F6988">
        <v>2016</v>
      </c>
      <c r="H6988" t="s">
        <v>21</v>
      </c>
      <c r="K6988" t="s">
        <v>319</v>
      </c>
    </row>
    <row r="6989" spans="1:11" x14ac:dyDescent="0.25">
      <c r="A6989" t="s">
        <v>318</v>
      </c>
      <c r="B6989" t="s">
        <v>12</v>
      </c>
      <c r="C6989" t="s">
        <v>109</v>
      </c>
      <c r="D6989" t="s">
        <v>14</v>
      </c>
      <c r="E6989" t="s">
        <v>91</v>
      </c>
      <c r="F6989">
        <v>2016</v>
      </c>
      <c r="H6989" t="s">
        <v>21</v>
      </c>
      <c r="K6989" t="s">
        <v>319</v>
      </c>
    </row>
    <row r="6990" spans="1:11" x14ac:dyDescent="0.25">
      <c r="A6990" t="s">
        <v>318</v>
      </c>
      <c r="B6990" t="s">
        <v>12</v>
      </c>
      <c r="C6990" t="s">
        <v>109</v>
      </c>
      <c r="D6990" t="s">
        <v>14</v>
      </c>
      <c r="E6990" t="s">
        <v>92</v>
      </c>
      <c r="F6990">
        <v>2016</v>
      </c>
      <c r="H6990" t="s">
        <v>21</v>
      </c>
      <c r="K6990" t="s">
        <v>319</v>
      </c>
    </row>
    <row r="6991" spans="1:11" x14ac:dyDescent="0.25">
      <c r="A6991" t="s">
        <v>318</v>
      </c>
      <c r="B6991" t="s">
        <v>12</v>
      </c>
      <c r="C6991" t="s">
        <v>109</v>
      </c>
      <c r="D6991" t="s">
        <v>14</v>
      </c>
      <c r="E6991" t="s">
        <v>53</v>
      </c>
      <c r="F6991">
        <v>2016</v>
      </c>
      <c r="G6991">
        <v>0.74299999999999999</v>
      </c>
      <c r="H6991" t="s">
        <v>21</v>
      </c>
      <c r="K6991" t="s">
        <v>319</v>
      </c>
    </row>
    <row r="6992" spans="1:11" x14ac:dyDescent="0.25">
      <c r="A6992" t="s">
        <v>318</v>
      </c>
      <c r="B6992" t="s">
        <v>12</v>
      </c>
      <c r="C6992" t="s">
        <v>109</v>
      </c>
      <c r="D6992" t="s">
        <v>14</v>
      </c>
      <c r="E6992" t="s">
        <v>97</v>
      </c>
      <c r="F6992">
        <v>2016</v>
      </c>
      <c r="H6992" t="s">
        <v>21</v>
      </c>
      <c r="K6992" t="s">
        <v>319</v>
      </c>
    </row>
    <row r="6993" spans="1:11" x14ac:dyDescent="0.25">
      <c r="A6993" t="s">
        <v>318</v>
      </c>
      <c r="B6993" t="s">
        <v>12</v>
      </c>
      <c r="C6993" t="s">
        <v>109</v>
      </c>
      <c r="D6993" t="s">
        <v>14</v>
      </c>
      <c r="E6993" t="s">
        <v>55</v>
      </c>
      <c r="F6993">
        <v>2016</v>
      </c>
      <c r="H6993" t="s">
        <v>21</v>
      </c>
      <c r="K6993" t="s">
        <v>319</v>
      </c>
    </row>
    <row r="6994" spans="1:11" x14ac:dyDescent="0.25">
      <c r="A6994" t="s">
        <v>318</v>
      </c>
      <c r="B6994" t="s">
        <v>12</v>
      </c>
      <c r="C6994" t="s">
        <v>109</v>
      </c>
      <c r="D6994" t="s">
        <v>14</v>
      </c>
      <c r="E6994" t="s">
        <v>98</v>
      </c>
      <c r="F6994">
        <v>2016</v>
      </c>
      <c r="H6994" t="s">
        <v>21</v>
      </c>
      <c r="K6994" t="s">
        <v>319</v>
      </c>
    </row>
    <row r="6995" spans="1:11" x14ac:dyDescent="0.25">
      <c r="A6995" t="s">
        <v>318</v>
      </c>
      <c r="B6995" t="s">
        <v>12</v>
      </c>
      <c r="C6995" t="s">
        <v>109</v>
      </c>
      <c r="D6995" t="s">
        <v>14</v>
      </c>
      <c r="E6995" t="s">
        <v>99</v>
      </c>
      <c r="F6995">
        <v>2016</v>
      </c>
      <c r="G6995">
        <v>1.0309999999999999</v>
      </c>
      <c r="H6995" t="s">
        <v>21</v>
      </c>
      <c r="K6995" t="s">
        <v>319</v>
      </c>
    </row>
    <row r="6996" spans="1:11" x14ac:dyDescent="0.25">
      <c r="A6996" t="s">
        <v>318</v>
      </c>
      <c r="B6996" t="s">
        <v>12</v>
      </c>
      <c r="C6996" t="s">
        <v>109</v>
      </c>
      <c r="D6996" t="s">
        <v>14</v>
      </c>
      <c r="E6996" t="s">
        <v>100</v>
      </c>
      <c r="F6996">
        <v>2016</v>
      </c>
      <c r="G6996">
        <v>33.11</v>
      </c>
      <c r="K6996" t="s">
        <v>319</v>
      </c>
    </row>
    <row r="6997" spans="1:11" x14ac:dyDescent="0.25">
      <c r="A6997" t="s">
        <v>318</v>
      </c>
      <c r="B6997" t="s">
        <v>12</v>
      </c>
      <c r="C6997" t="s">
        <v>109</v>
      </c>
      <c r="D6997" t="s">
        <v>14</v>
      </c>
      <c r="E6997" t="s">
        <v>57</v>
      </c>
      <c r="F6997">
        <v>2016</v>
      </c>
      <c r="G6997">
        <v>20.888000000000002</v>
      </c>
      <c r="K6997" t="s">
        <v>319</v>
      </c>
    </row>
    <row r="6998" spans="1:11" x14ac:dyDescent="0.25">
      <c r="A6998" t="s">
        <v>318</v>
      </c>
      <c r="B6998" t="s">
        <v>12</v>
      </c>
      <c r="C6998" t="s">
        <v>109</v>
      </c>
      <c r="D6998" t="s">
        <v>14</v>
      </c>
      <c r="E6998" t="s">
        <v>60</v>
      </c>
      <c r="F6998">
        <v>2016</v>
      </c>
      <c r="G6998">
        <v>2.911</v>
      </c>
      <c r="K6998" t="s">
        <v>319</v>
      </c>
    </row>
    <row r="6999" spans="1:11" x14ac:dyDescent="0.25">
      <c r="A6999" t="s">
        <v>318</v>
      </c>
      <c r="B6999" t="s">
        <v>12</v>
      </c>
      <c r="C6999" t="s">
        <v>109</v>
      </c>
      <c r="D6999" t="s">
        <v>14</v>
      </c>
      <c r="E6999" t="s">
        <v>105</v>
      </c>
      <c r="F6999">
        <v>2016</v>
      </c>
      <c r="G6999">
        <v>1.9450000000000001</v>
      </c>
      <c r="H6999" t="s">
        <v>21</v>
      </c>
      <c r="K6999" t="s">
        <v>319</v>
      </c>
    </row>
    <row r="7000" spans="1:11" x14ac:dyDescent="0.25">
      <c r="A7000" t="s">
        <v>318</v>
      </c>
      <c r="B7000" t="s">
        <v>12</v>
      </c>
      <c r="C7000" t="s">
        <v>109</v>
      </c>
      <c r="D7000" t="s">
        <v>14</v>
      </c>
      <c r="E7000" t="s">
        <v>63</v>
      </c>
      <c r="F7000">
        <v>2016</v>
      </c>
      <c r="G7000">
        <v>0.78100000000000003</v>
      </c>
      <c r="H7000" t="s">
        <v>21</v>
      </c>
      <c r="K7000" t="s">
        <v>319</v>
      </c>
    </row>
    <row r="7001" spans="1:11" x14ac:dyDescent="0.25">
      <c r="A7001" t="s">
        <v>318</v>
      </c>
      <c r="B7001" t="s">
        <v>12</v>
      </c>
      <c r="C7001" t="s">
        <v>109</v>
      </c>
      <c r="D7001" t="s">
        <v>14</v>
      </c>
      <c r="E7001" t="s">
        <v>64</v>
      </c>
      <c r="F7001">
        <v>2016</v>
      </c>
      <c r="G7001">
        <v>34.646000000000001</v>
      </c>
      <c r="K7001" t="s">
        <v>319</v>
      </c>
    </row>
    <row r="7002" spans="1:11" x14ac:dyDescent="0.25">
      <c r="A7002" t="s">
        <v>318</v>
      </c>
      <c r="B7002" t="s">
        <v>12</v>
      </c>
      <c r="C7002" t="s">
        <v>109</v>
      </c>
      <c r="D7002" t="s">
        <v>14</v>
      </c>
      <c r="E7002" t="s">
        <v>69</v>
      </c>
      <c r="F7002">
        <v>2016</v>
      </c>
      <c r="G7002">
        <v>1.7470000000000001</v>
      </c>
      <c r="H7002" t="s">
        <v>21</v>
      </c>
      <c r="K7002" t="s">
        <v>319</v>
      </c>
    </row>
    <row r="7003" spans="1:11" x14ac:dyDescent="0.25">
      <c r="A7003" t="s">
        <v>318</v>
      </c>
      <c r="B7003" t="s">
        <v>12</v>
      </c>
      <c r="C7003" t="s">
        <v>109</v>
      </c>
      <c r="D7003" t="s">
        <v>14</v>
      </c>
      <c r="E7003" t="s">
        <v>70</v>
      </c>
      <c r="F7003">
        <v>2016</v>
      </c>
      <c r="G7003">
        <v>1.871</v>
      </c>
      <c r="K7003" t="s">
        <v>319</v>
      </c>
    </row>
    <row r="7004" spans="1:11" x14ac:dyDescent="0.25">
      <c r="A7004" t="s">
        <v>320</v>
      </c>
      <c r="B7004" t="s">
        <v>12</v>
      </c>
      <c r="C7004" t="s">
        <v>109</v>
      </c>
      <c r="D7004" t="s">
        <v>14</v>
      </c>
      <c r="E7004" t="s">
        <v>15</v>
      </c>
      <c r="F7004">
        <v>2018</v>
      </c>
      <c r="G7004">
        <v>28.597999999999999</v>
      </c>
      <c r="H7004" t="s">
        <v>125</v>
      </c>
      <c r="J7004" t="s">
        <v>126</v>
      </c>
      <c r="K7004" t="s">
        <v>136</v>
      </c>
    </row>
    <row r="7005" spans="1:11" x14ac:dyDescent="0.25">
      <c r="A7005" t="s">
        <v>320</v>
      </c>
      <c r="B7005" t="s">
        <v>12</v>
      </c>
      <c r="C7005" t="s">
        <v>109</v>
      </c>
      <c r="D7005" t="s">
        <v>14</v>
      </c>
      <c r="E7005" t="s">
        <v>17</v>
      </c>
      <c r="F7005">
        <v>2018</v>
      </c>
      <c r="G7005">
        <v>5.0030000000000001</v>
      </c>
      <c r="H7005" t="s">
        <v>125</v>
      </c>
      <c r="J7005" t="s">
        <v>126</v>
      </c>
      <c r="K7005" t="s">
        <v>136</v>
      </c>
    </row>
    <row r="7006" spans="1:11" x14ac:dyDescent="0.25">
      <c r="A7006" t="s">
        <v>320</v>
      </c>
      <c r="B7006" t="s">
        <v>12</v>
      </c>
      <c r="C7006" t="s">
        <v>109</v>
      </c>
      <c r="D7006" t="s">
        <v>14</v>
      </c>
      <c r="E7006" t="s">
        <v>73</v>
      </c>
      <c r="F7006">
        <v>2018</v>
      </c>
      <c r="G7006">
        <v>4.8000000000000001E-2</v>
      </c>
      <c r="H7006" t="s">
        <v>125</v>
      </c>
      <c r="J7006" t="s">
        <v>126</v>
      </c>
      <c r="K7006" t="s">
        <v>136</v>
      </c>
    </row>
    <row r="7007" spans="1:11" x14ac:dyDescent="0.25">
      <c r="A7007" t="s">
        <v>320</v>
      </c>
      <c r="B7007" t="s">
        <v>12</v>
      </c>
      <c r="C7007" t="s">
        <v>109</v>
      </c>
      <c r="D7007" t="s">
        <v>14</v>
      </c>
      <c r="E7007" t="s">
        <v>18</v>
      </c>
      <c r="F7007">
        <v>2018</v>
      </c>
      <c r="G7007">
        <v>0.55800000000000005</v>
      </c>
      <c r="H7007" t="s">
        <v>125</v>
      </c>
      <c r="J7007" t="s">
        <v>126</v>
      </c>
      <c r="K7007" t="s">
        <v>136</v>
      </c>
    </row>
    <row r="7008" spans="1:11" x14ac:dyDescent="0.25">
      <c r="A7008" t="s">
        <v>320</v>
      </c>
      <c r="B7008" t="s">
        <v>12</v>
      </c>
      <c r="C7008" t="s">
        <v>109</v>
      </c>
      <c r="D7008" t="s">
        <v>14</v>
      </c>
      <c r="E7008" t="s">
        <v>19</v>
      </c>
      <c r="F7008">
        <v>2018</v>
      </c>
      <c r="G7008">
        <v>6.0000000000000001E-3</v>
      </c>
      <c r="H7008" t="s">
        <v>125</v>
      </c>
      <c r="J7008" t="s">
        <v>126</v>
      </c>
      <c r="K7008" t="s">
        <v>136</v>
      </c>
    </row>
    <row r="7009" spans="1:11" x14ac:dyDescent="0.25">
      <c r="A7009" t="s">
        <v>320</v>
      </c>
      <c r="B7009" t="s">
        <v>12</v>
      </c>
      <c r="C7009" t="s">
        <v>109</v>
      </c>
      <c r="D7009" t="s">
        <v>14</v>
      </c>
      <c r="E7009" t="s">
        <v>22</v>
      </c>
      <c r="F7009">
        <v>2018</v>
      </c>
      <c r="G7009">
        <v>0.08</v>
      </c>
      <c r="H7009" t="s">
        <v>125</v>
      </c>
      <c r="J7009" t="s">
        <v>126</v>
      </c>
      <c r="K7009" t="s">
        <v>136</v>
      </c>
    </row>
    <row r="7010" spans="1:11" x14ac:dyDescent="0.25">
      <c r="A7010" t="s">
        <v>320</v>
      </c>
      <c r="B7010" t="s">
        <v>12</v>
      </c>
      <c r="C7010" t="s">
        <v>109</v>
      </c>
      <c r="D7010" t="s">
        <v>14</v>
      </c>
      <c r="E7010" t="s">
        <v>23</v>
      </c>
      <c r="F7010">
        <v>2018</v>
      </c>
      <c r="G7010">
        <v>0.13</v>
      </c>
      <c r="H7010" t="s">
        <v>125</v>
      </c>
      <c r="J7010" t="s">
        <v>126</v>
      </c>
      <c r="K7010" t="s">
        <v>136</v>
      </c>
    </row>
    <row r="7011" spans="1:11" x14ac:dyDescent="0.25">
      <c r="A7011" t="s">
        <v>320</v>
      </c>
      <c r="B7011" t="s">
        <v>12</v>
      </c>
      <c r="C7011" t="s">
        <v>109</v>
      </c>
      <c r="D7011" t="s">
        <v>14</v>
      </c>
      <c r="E7011" t="s">
        <v>76</v>
      </c>
      <c r="F7011">
        <v>2018</v>
      </c>
      <c r="G7011">
        <v>2.1999999999999999E-2</v>
      </c>
      <c r="H7011" t="s">
        <v>125</v>
      </c>
      <c r="J7011" t="s">
        <v>126</v>
      </c>
      <c r="K7011" t="s">
        <v>136</v>
      </c>
    </row>
    <row r="7012" spans="1:11" x14ac:dyDescent="0.25">
      <c r="A7012" t="s">
        <v>320</v>
      </c>
      <c r="B7012" t="s">
        <v>12</v>
      </c>
      <c r="C7012" t="s">
        <v>109</v>
      </c>
      <c r="D7012" t="s">
        <v>14</v>
      </c>
      <c r="E7012" t="s">
        <v>24</v>
      </c>
      <c r="F7012">
        <v>2018</v>
      </c>
      <c r="G7012">
        <v>5.0000000000000001E-3</v>
      </c>
      <c r="H7012" t="s">
        <v>125</v>
      </c>
      <c r="J7012" t="s">
        <v>126</v>
      </c>
      <c r="K7012" t="s">
        <v>136</v>
      </c>
    </row>
    <row r="7013" spans="1:11" x14ac:dyDescent="0.25">
      <c r="A7013" t="s">
        <v>320</v>
      </c>
      <c r="B7013" t="s">
        <v>12</v>
      </c>
      <c r="C7013" t="s">
        <v>109</v>
      </c>
      <c r="D7013" t="s">
        <v>14</v>
      </c>
      <c r="E7013" t="s">
        <v>25</v>
      </c>
      <c r="F7013">
        <v>2018</v>
      </c>
      <c r="G7013">
        <v>1.0660000000000001</v>
      </c>
      <c r="H7013" t="s">
        <v>125</v>
      </c>
      <c r="J7013" t="s">
        <v>126</v>
      </c>
      <c r="K7013" t="s">
        <v>136</v>
      </c>
    </row>
    <row r="7014" spans="1:11" x14ac:dyDescent="0.25">
      <c r="A7014" t="s">
        <v>320</v>
      </c>
      <c r="B7014" t="s">
        <v>12</v>
      </c>
      <c r="C7014" t="s">
        <v>109</v>
      </c>
      <c r="D7014" t="s">
        <v>14</v>
      </c>
      <c r="E7014" t="s">
        <v>26</v>
      </c>
      <c r="F7014">
        <v>2018</v>
      </c>
      <c r="G7014">
        <v>0.16</v>
      </c>
      <c r="H7014" t="s">
        <v>125</v>
      </c>
      <c r="J7014" t="s">
        <v>126</v>
      </c>
      <c r="K7014" t="s">
        <v>136</v>
      </c>
    </row>
    <row r="7015" spans="1:11" x14ac:dyDescent="0.25">
      <c r="A7015" t="s">
        <v>320</v>
      </c>
      <c r="B7015" t="s">
        <v>12</v>
      </c>
      <c r="C7015" t="s">
        <v>109</v>
      </c>
      <c r="D7015" t="s">
        <v>14</v>
      </c>
      <c r="E7015" t="s">
        <v>28</v>
      </c>
      <c r="F7015">
        <v>2018</v>
      </c>
      <c r="G7015">
        <v>4.3999999999999997E-2</v>
      </c>
      <c r="H7015" t="s">
        <v>125</v>
      </c>
      <c r="J7015" t="s">
        <v>126</v>
      </c>
      <c r="K7015" t="s">
        <v>136</v>
      </c>
    </row>
    <row r="7016" spans="1:11" x14ac:dyDescent="0.25">
      <c r="A7016" t="s">
        <v>320</v>
      </c>
      <c r="B7016" t="s">
        <v>12</v>
      </c>
      <c r="C7016" t="s">
        <v>109</v>
      </c>
      <c r="D7016" t="s">
        <v>14</v>
      </c>
      <c r="E7016" t="s">
        <v>29</v>
      </c>
      <c r="F7016">
        <v>2018</v>
      </c>
      <c r="G7016">
        <v>0.318</v>
      </c>
      <c r="H7016" t="s">
        <v>125</v>
      </c>
      <c r="J7016" t="s">
        <v>126</v>
      </c>
      <c r="K7016" t="s">
        <v>136</v>
      </c>
    </row>
    <row r="7017" spans="1:11" x14ac:dyDescent="0.25">
      <c r="A7017" t="s">
        <v>320</v>
      </c>
      <c r="B7017" t="s">
        <v>12</v>
      </c>
      <c r="C7017" t="s">
        <v>109</v>
      </c>
      <c r="D7017" t="s">
        <v>14</v>
      </c>
      <c r="E7017" t="s">
        <v>77</v>
      </c>
      <c r="F7017">
        <v>2018</v>
      </c>
      <c r="G7017">
        <v>8.9999999999999993E-3</v>
      </c>
      <c r="H7017" t="s">
        <v>125</v>
      </c>
      <c r="J7017" t="s">
        <v>126</v>
      </c>
      <c r="K7017" t="s">
        <v>136</v>
      </c>
    </row>
    <row r="7018" spans="1:11" x14ac:dyDescent="0.25">
      <c r="A7018" t="s">
        <v>320</v>
      </c>
      <c r="B7018" t="s">
        <v>12</v>
      </c>
      <c r="C7018" t="s">
        <v>109</v>
      </c>
      <c r="D7018" t="s">
        <v>14</v>
      </c>
      <c r="E7018" t="s">
        <v>31</v>
      </c>
      <c r="F7018">
        <v>2018</v>
      </c>
      <c r="G7018">
        <v>2.5000000000000001E-2</v>
      </c>
      <c r="H7018" t="s">
        <v>125</v>
      </c>
      <c r="J7018" t="s">
        <v>126</v>
      </c>
      <c r="K7018" t="s">
        <v>136</v>
      </c>
    </row>
    <row r="7019" spans="1:11" x14ac:dyDescent="0.25">
      <c r="A7019" t="s">
        <v>320</v>
      </c>
      <c r="B7019" t="s">
        <v>12</v>
      </c>
      <c r="C7019" t="s">
        <v>109</v>
      </c>
      <c r="D7019" t="s">
        <v>14</v>
      </c>
      <c r="E7019" t="s">
        <v>32</v>
      </c>
      <c r="F7019">
        <v>2018</v>
      </c>
      <c r="G7019">
        <v>4.2000000000000003E-2</v>
      </c>
      <c r="H7019" t="s">
        <v>125</v>
      </c>
      <c r="J7019" t="s">
        <v>126</v>
      </c>
      <c r="K7019" t="s">
        <v>136</v>
      </c>
    </row>
    <row r="7020" spans="1:11" x14ac:dyDescent="0.25">
      <c r="A7020" t="s">
        <v>320</v>
      </c>
      <c r="B7020" t="s">
        <v>12</v>
      </c>
      <c r="C7020" t="s">
        <v>109</v>
      </c>
      <c r="D7020" t="s">
        <v>14</v>
      </c>
      <c r="E7020" t="s">
        <v>38</v>
      </c>
      <c r="F7020">
        <v>2018</v>
      </c>
      <c r="G7020">
        <v>3.7879999999999998</v>
      </c>
      <c r="H7020" t="s">
        <v>125</v>
      </c>
      <c r="J7020" t="s">
        <v>126</v>
      </c>
      <c r="K7020" t="s">
        <v>136</v>
      </c>
    </row>
    <row r="7021" spans="1:11" x14ac:dyDescent="0.25">
      <c r="A7021" t="s">
        <v>320</v>
      </c>
      <c r="B7021" t="s">
        <v>12</v>
      </c>
      <c r="C7021" t="s">
        <v>109</v>
      </c>
      <c r="D7021" t="s">
        <v>14</v>
      </c>
      <c r="E7021" t="s">
        <v>82</v>
      </c>
      <c r="F7021">
        <v>2018</v>
      </c>
      <c r="G7021">
        <v>0.152</v>
      </c>
      <c r="H7021" t="s">
        <v>125</v>
      </c>
      <c r="J7021" t="s">
        <v>126</v>
      </c>
      <c r="K7021" t="s">
        <v>136</v>
      </c>
    </row>
    <row r="7022" spans="1:11" x14ac:dyDescent="0.25">
      <c r="A7022" t="s">
        <v>320</v>
      </c>
      <c r="B7022" t="s">
        <v>12</v>
      </c>
      <c r="C7022" t="s">
        <v>109</v>
      </c>
      <c r="D7022" t="s">
        <v>14</v>
      </c>
      <c r="E7022" t="s">
        <v>39</v>
      </c>
      <c r="F7022">
        <v>2018</v>
      </c>
      <c r="G7022">
        <v>0.23499999999999999</v>
      </c>
      <c r="H7022" t="s">
        <v>125</v>
      </c>
      <c r="J7022" t="s">
        <v>126</v>
      </c>
      <c r="K7022" t="s">
        <v>136</v>
      </c>
    </row>
    <row r="7023" spans="1:11" x14ac:dyDescent="0.25">
      <c r="A7023" t="s">
        <v>320</v>
      </c>
      <c r="B7023" t="s">
        <v>12</v>
      </c>
      <c r="C7023" t="s">
        <v>109</v>
      </c>
      <c r="D7023" t="s">
        <v>14</v>
      </c>
      <c r="E7023" t="s">
        <v>83</v>
      </c>
      <c r="F7023">
        <v>2018</v>
      </c>
      <c r="G7023">
        <v>2.1999999999999999E-2</v>
      </c>
      <c r="H7023" t="s">
        <v>125</v>
      </c>
      <c r="J7023" t="s">
        <v>126</v>
      </c>
      <c r="K7023" t="s">
        <v>136</v>
      </c>
    </row>
    <row r="7024" spans="1:11" x14ac:dyDescent="0.25">
      <c r="A7024" t="s">
        <v>320</v>
      </c>
      <c r="B7024" t="s">
        <v>12</v>
      </c>
      <c r="C7024" t="s">
        <v>109</v>
      </c>
      <c r="D7024" t="s">
        <v>14</v>
      </c>
      <c r="E7024" t="s">
        <v>84</v>
      </c>
      <c r="F7024">
        <v>2018</v>
      </c>
      <c r="G7024">
        <v>5.2999999999999999E-2</v>
      </c>
      <c r="H7024" t="s">
        <v>125</v>
      </c>
      <c r="J7024" t="s">
        <v>126</v>
      </c>
      <c r="K7024" t="s">
        <v>136</v>
      </c>
    </row>
    <row r="7025" spans="1:11" x14ac:dyDescent="0.25">
      <c r="A7025" t="s">
        <v>320</v>
      </c>
      <c r="B7025" t="s">
        <v>12</v>
      </c>
      <c r="C7025" t="s">
        <v>109</v>
      </c>
      <c r="D7025" t="s">
        <v>14</v>
      </c>
      <c r="E7025" t="s">
        <v>86</v>
      </c>
      <c r="F7025">
        <v>2018</v>
      </c>
      <c r="G7025">
        <v>1.9219999999999999</v>
      </c>
      <c r="H7025" t="s">
        <v>125</v>
      </c>
      <c r="J7025" t="s">
        <v>126</v>
      </c>
      <c r="K7025" t="s">
        <v>136</v>
      </c>
    </row>
    <row r="7026" spans="1:11" x14ac:dyDescent="0.25">
      <c r="A7026" t="s">
        <v>320</v>
      </c>
      <c r="B7026" t="s">
        <v>12</v>
      </c>
      <c r="C7026" t="s">
        <v>109</v>
      </c>
      <c r="D7026" t="s">
        <v>14</v>
      </c>
      <c r="E7026" t="s">
        <v>41</v>
      </c>
      <c r="F7026">
        <v>2018</v>
      </c>
      <c r="G7026">
        <v>5.6000000000000001E-2</v>
      </c>
      <c r="H7026" t="s">
        <v>125</v>
      </c>
      <c r="J7026" t="s">
        <v>126</v>
      </c>
      <c r="K7026" t="s">
        <v>136</v>
      </c>
    </row>
    <row r="7027" spans="1:11" x14ac:dyDescent="0.25">
      <c r="A7027" t="s">
        <v>320</v>
      </c>
      <c r="B7027" t="s">
        <v>12</v>
      </c>
      <c r="C7027" t="s">
        <v>109</v>
      </c>
      <c r="D7027" t="s">
        <v>14</v>
      </c>
      <c r="E7027" t="s">
        <v>42</v>
      </c>
      <c r="F7027">
        <v>2018</v>
      </c>
      <c r="G7027">
        <v>0.44800000000000001</v>
      </c>
      <c r="H7027" t="s">
        <v>125</v>
      </c>
      <c r="J7027" t="s">
        <v>126</v>
      </c>
      <c r="K7027" t="s">
        <v>136</v>
      </c>
    </row>
    <row r="7028" spans="1:11" x14ac:dyDescent="0.25">
      <c r="A7028" t="s">
        <v>320</v>
      </c>
      <c r="B7028" t="s">
        <v>12</v>
      </c>
      <c r="C7028" t="s">
        <v>109</v>
      </c>
      <c r="D7028" t="s">
        <v>14</v>
      </c>
      <c r="E7028" t="s">
        <v>87</v>
      </c>
      <c r="F7028">
        <v>2018</v>
      </c>
      <c r="G7028">
        <v>0.44</v>
      </c>
      <c r="H7028" t="s">
        <v>125</v>
      </c>
      <c r="J7028" t="s">
        <v>126</v>
      </c>
      <c r="K7028" t="s">
        <v>136</v>
      </c>
    </row>
    <row r="7029" spans="1:11" x14ac:dyDescent="0.25">
      <c r="A7029" t="s">
        <v>320</v>
      </c>
      <c r="B7029" t="s">
        <v>12</v>
      </c>
      <c r="C7029" t="s">
        <v>109</v>
      </c>
      <c r="D7029" t="s">
        <v>14</v>
      </c>
      <c r="E7029" t="s">
        <v>43</v>
      </c>
      <c r="F7029">
        <v>2018</v>
      </c>
      <c r="G7029">
        <v>0.32400000000000001</v>
      </c>
      <c r="H7029" t="s">
        <v>125</v>
      </c>
      <c r="J7029" t="s">
        <v>126</v>
      </c>
      <c r="K7029" t="s">
        <v>136</v>
      </c>
    </row>
    <row r="7030" spans="1:11" x14ac:dyDescent="0.25">
      <c r="A7030" t="s">
        <v>320</v>
      </c>
      <c r="B7030" t="s">
        <v>12</v>
      </c>
      <c r="C7030" t="s">
        <v>109</v>
      </c>
      <c r="D7030" t="s">
        <v>14</v>
      </c>
      <c r="E7030" t="s">
        <v>44</v>
      </c>
      <c r="F7030">
        <v>2018</v>
      </c>
      <c r="G7030">
        <v>1.526</v>
      </c>
      <c r="H7030" t="s">
        <v>125</v>
      </c>
      <c r="J7030" t="s">
        <v>126</v>
      </c>
      <c r="K7030" t="s">
        <v>136</v>
      </c>
    </row>
    <row r="7031" spans="1:11" x14ac:dyDescent="0.25">
      <c r="A7031" t="s">
        <v>320</v>
      </c>
      <c r="B7031" t="s">
        <v>12</v>
      </c>
      <c r="C7031" t="s">
        <v>109</v>
      </c>
      <c r="D7031" t="s">
        <v>14</v>
      </c>
      <c r="E7031" t="s">
        <v>45</v>
      </c>
      <c r="F7031">
        <v>2018</v>
      </c>
      <c r="G7031">
        <v>0.56499999999999995</v>
      </c>
      <c r="H7031" t="s">
        <v>125</v>
      </c>
      <c r="J7031" t="s">
        <v>126</v>
      </c>
      <c r="K7031" t="s">
        <v>136</v>
      </c>
    </row>
    <row r="7032" spans="1:11" x14ac:dyDescent="0.25">
      <c r="A7032" t="s">
        <v>320</v>
      </c>
      <c r="B7032" t="s">
        <v>12</v>
      </c>
      <c r="C7032" t="s">
        <v>109</v>
      </c>
      <c r="D7032" t="s">
        <v>14</v>
      </c>
      <c r="E7032" t="s">
        <v>46</v>
      </c>
      <c r="F7032">
        <v>2018</v>
      </c>
      <c r="G7032">
        <v>7.3999999999999996E-2</v>
      </c>
      <c r="H7032" t="s">
        <v>125</v>
      </c>
      <c r="J7032" t="s">
        <v>126</v>
      </c>
      <c r="K7032" t="s">
        <v>136</v>
      </c>
    </row>
    <row r="7033" spans="1:11" x14ac:dyDescent="0.25">
      <c r="A7033" t="s">
        <v>320</v>
      </c>
      <c r="B7033" t="s">
        <v>12</v>
      </c>
      <c r="C7033" t="s">
        <v>109</v>
      </c>
      <c r="D7033" t="s">
        <v>14</v>
      </c>
      <c r="E7033" t="s">
        <v>88</v>
      </c>
      <c r="F7033">
        <v>2018</v>
      </c>
      <c r="G7033">
        <v>0.05</v>
      </c>
      <c r="H7033" t="s">
        <v>125</v>
      </c>
      <c r="J7033" t="s">
        <v>126</v>
      </c>
      <c r="K7033" t="s">
        <v>136</v>
      </c>
    </row>
    <row r="7034" spans="1:11" x14ac:dyDescent="0.25">
      <c r="A7034" t="s">
        <v>320</v>
      </c>
      <c r="B7034" t="s">
        <v>12</v>
      </c>
      <c r="C7034" t="s">
        <v>109</v>
      </c>
      <c r="D7034" t="s">
        <v>14</v>
      </c>
      <c r="E7034" t="s">
        <v>89</v>
      </c>
      <c r="F7034">
        <v>2018</v>
      </c>
      <c r="G7034">
        <v>0.15</v>
      </c>
      <c r="H7034" t="s">
        <v>125</v>
      </c>
      <c r="J7034" t="s">
        <v>126</v>
      </c>
      <c r="K7034" t="s">
        <v>136</v>
      </c>
    </row>
    <row r="7035" spans="1:11" x14ac:dyDescent="0.25">
      <c r="A7035" t="s">
        <v>320</v>
      </c>
      <c r="B7035" t="s">
        <v>12</v>
      </c>
      <c r="C7035" t="s">
        <v>109</v>
      </c>
      <c r="D7035" t="s">
        <v>14</v>
      </c>
      <c r="E7035" t="s">
        <v>90</v>
      </c>
      <c r="F7035">
        <v>2018</v>
      </c>
      <c r="G7035">
        <v>0.02</v>
      </c>
      <c r="H7035" t="s">
        <v>125</v>
      </c>
      <c r="J7035" t="s">
        <v>126</v>
      </c>
      <c r="K7035" t="s">
        <v>136</v>
      </c>
    </row>
    <row r="7036" spans="1:11" x14ac:dyDescent="0.25">
      <c r="A7036" t="s">
        <v>320</v>
      </c>
      <c r="B7036" t="s">
        <v>12</v>
      </c>
      <c r="C7036" t="s">
        <v>109</v>
      </c>
      <c r="D7036" t="s">
        <v>14</v>
      </c>
      <c r="E7036" t="s">
        <v>47</v>
      </c>
      <c r="F7036">
        <v>2018</v>
      </c>
      <c r="G7036">
        <v>0.252</v>
      </c>
      <c r="H7036" t="s">
        <v>125</v>
      </c>
      <c r="J7036" t="s">
        <v>126</v>
      </c>
      <c r="K7036" t="s">
        <v>136</v>
      </c>
    </row>
    <row r="7037" spans="1:11" x14ac:dyDescent="0.25">
      <c r="A7037" t="s">
        <v>320</v>
      </c>
      <c r="B7037" t="s">
        <v>12</v>
      </c>
      <c r="C7037" t="s">
        <v>109</v>
      </c>
      <c r="D7037" t="s">
        <v>14</v>
      </c>
      <c r="E7037" t="s">
        <v>48</v>
      </c>
      <c r="F7037">
        <v>2018</v>
      </c>
      <c r="G7037">
        <v>0.497</v>
      </c>
      <c r="H7037" t="s">
        <v>125</v>
      </c>
      <c r="J7037" t="s">
        <v>126</v>
      </c>
      <c r="K7037" t="s">
        <v>136</v>
      </c>
    </row>
    <row r="7038" spans="1:11" x14ac:dyDescent="0.25">
      <c r="A7038" t="s">
        <v>320</v>
      </c>
      <c r="B7038" t="s">
        <v>12</v>
      </c>
      <c r="C7038" t="s">
        <v>109</v>
      </c>
      <c r="D7038" t="s">
        <v>14</v>
      </c>
      <c r="E7038" t="s">
        <v>49</v>
      </c>
      <c r="F7038">
        <v>2018</v>
      </c>
      <c r="G7038">
        <v>1.4E-2</v>
      </c>
      <c r="H7038" t="s">
        <v>125</v>
      </c>
      <c r="J7038" t="s">
        <v>126</v>
      </c>
      <c r="K7038" t="s">
        <v>136</v>
      </c>
    </row>
    <row r="7039" spans="1:11" x14ac:dyDescent="0.25">
      <c r="A7039" t="s">
        <v>320</v>
      </c>
      <c r="B7039" t="s">
        <v>12</v>
      </c>
      <c r="C7039" t="s">
        <v>109</v>
      </c>
      <c r="D7039" t="s">
        <v>14</v>
      </c>
      <c r="E7039" t="s">
        <v>50</v>
      </c>
      <c r="F7039">
        <v>2018</v>
      </c>
      <c r="G7039">
        <v>1.4E-2</v>
      </c>
      <c r="H7039" t="s">
        <v>125</v>
      </c>
      <c r="J7039" t="s">
        <v>126</v>
      </c>
      <c r="K7039" t="s">
        <v>136</v>
      </c>
    </row>
    <row r="7040" spans="1:11" x14ac:dyDescent="0.25">
      <c r="A7040" t="s">
        <v>320</v>
      </c>
      <c r="B7040" t="s">
        <v>12</v>
      </c>
      <c r="C7040" t="s">
        <v>109</v>
      </c>
      <c r="D7040" t="s">
        <v>14</v>
      </c>
      <c r="E7040" t="s">
        <v>51</v>
      </c>
      <c r="F7040">
        <v>2018</v>
      </c>
      <c r="G7040">
        <v>6.4000000000000001E-2</v>
      </c>
      <c r="H7040" t="s">
        <v>125</v>
      </c>
      <c r="J7040" t="s">
        <v>126</v>
      </c>
      <c r="K7040" t="s">
        <v>136</v>
      </c>
    </row>
    <row r="7041" spans="1:11" x14ac:dyDescent="0.25">
      <c r="A7041" t="s">
        <v>320</v>
      </c>
      <c r="B7041" t="s">
        <v>12</v>
      </c>
      <c r="C7041" t="s">
        <v>109</v>
      </c>
      <c r="D7041" t="s">
        <v>14</v>
      </c>
      <c r="E7041" t="s">
        <v>52</v>
      </c>
      <c r="F7041">
        <v>2018</v>
      </c>
      <c r="G7041">
        <v>0.127</v>
      </c>
      <c r="H7041" t="s">
        <v>125</v>
      </c>
      <c r="J7041" t="s">
        <v>126</v>
      </c>
      <c r="K7041" t="s">
        <v>136</v>
      </c>
    </row>
    <row r="7042" spans="1:11" x14ac:dyDescent="0.25">
      <c r="A7042" t="s">
        <v>320</v>
      </c>
      <c r="B7042" t="s">
        <v>12</v>
      </c>
      <c r="C7042" t="s">
        <v>109</v>
      </c>
      <c r="D7042" t="s">
        <v>14</v>
      </c>
      <c r="E7042" t="s">
        <v>91</v>
      </c>
      <c r="F7042">
        <v>2018</v>
      </c>
      <c r="G7042">
        <v>0.124</v>
      </c>
      <c r="H7042" t="s">
        <v>125</v>
      </c>
      <c r="J7042" t="s">
        <v>126</v>
      </c>
      <c r="K7042" t="s">
        <v>136</v>
      </c>
    </row>
    <row r="7043" spans="1:11" x14ac:dyDescent="0.25">
      <c r="A7043" t="s">
        <v>320</v>
      </c>
      <c r="B7043" t="s">
        <v>12</v>
      </c>
      <c r="C7043" t="s">
        <v>109</v>
      </c>
      <c r="D7043" t="s">
        <v>14</v>
      </c>
      <c r="E7043" t="s">
        <v>92</v>
      </c>
      <c r="F7043">
        <v>2018</v>
      </c>
      <c r="G7043">
        <v>0.126</v>
      </c>
      <c r="H7043" t="s">
        <v>125</v>
      </c>
      <c r="J7043" t="s">
        <v>126</v>
      </c>
      <c r="K7043" t="s">
        <v>136</v>
      </c>
    </row>
    <row r="7044" spans="1:11" x14ac:dyDescent="0.25">
      <c r="A7044" t="s">
        <v>320</v>
      </c>
      <c r="B7044" t="s">
        <v>12</v>
      </c>
      <c r="C7044" t="s">
        <v>109</v>
      </c>
      <c r="D7044" t="s">
        <v>14</v>
      </c>
      <c r="E7044" t="s">
        <v>53</v>
      </c>
      <c r="F7044">
        <v>2018</v>
      </c>
      <c r="G7044">
        <v>0.7</v>
      </c>
      <c r="H7044" t="s">
        <v>125</v>
      </c>
      <c r="J7044" t="s">
        <v>126</v>
      </c>
      <c r="K7044" t="s">
        <v>136</v>
      </c>
    </row>
    <row r="7045" spans="1:11" x14ac:dyDescent="0.25">
      <c r="A7045" t="s">
        <v>320</v>
      </c>
      <c r="B7045" t="s">
        <v>12</v>
      </c>
      <c r="C7045" t="s">
        <v>109</v>
      </c>
      <c r="D7045" t="s">
        <v>14</v>
      </c>
      <c r="E7045" t="s">
        <v>93</v>
      </c>
      <c r="F7045">
        <v>2018</v>
      </c>
      <c r="G7045">
        <v>4.0000000000000001E-3</v>
      </c>
      <c r="H7045" t="s">
        <v>125</v>
      </c>
      <c r="J7045" t="s">
        <v>126</v>
      </c>
      <c r="K7045" t="s">
        <v>136</v>
      </c>
    </row>
    <row r="7046" spans="1:11" x14ac:dyDescent="0.25">
      <c r="A7046" t="s">
        <v>320</v>
      </c>
      <c r="B7046" t="s">
        <v>12</v>
      </c>
      <c r="C7046" t="s">
        <v>109</v>
      </c>
      <c r="D7046" t="s">
        <v>14</v>
      </c>
      <c r="E7046" t="s">
        <v>94</v>
      </c>
      <c r="F7046">
        <v>2018</v>
      </c>
      <c r="G7046">
        <v>0.20499999999999999</v>
      </c>
      <c r="H7046" t="s">
        <v>125</v>
      </c>
      <c r="J7046" t="s">
        <v>126</v>
      </c>
      <c r="K7046" t="s">
        <v>136</v>
      </c>
    </row>
    <row r="7047" spans="1:11" x14ac:dyDescent="0.25">
      <c r="A7047" t="s">
        <v>320</v>
      </c>
      <c r="B7047" t="s">
        <v>12</v>
      </c>
      <c r="C7047" t="s">
        <v>109</v>
      </c>
      <c r="D7047" t="s">
        <v>14</v>
      </c>
      <c r="E7047" t="s">
        <v>54</v>
      </c>
      <c r="F7047">
        <v>2018</v>
      </c>
      <c r="G7047">
        <v>5.0000000000000001E-3</v>
      </c>
      <c r="H7047" t="s">
        <v>125</v>
      </c>
      <c r="J7047" t="s">
        <v>126</v>
      </c>
      <c r="K7047" t="s">
        <v>136</v>
      </c>
    </row>
    <row r="7048" spans="1:11" x14ac:dyDescent="0.25">
      <c r="A7048" t="s">
        <v>320</v>
      </c>
      <c r="B7048" t="s">
        <v>12</v>
      </c>
      <c r="C7048" t="s">
        <v>109</v>
      </c>
      <c r="D7048" t="s">
        <v>14</v>
      </c>
      <c r="E7048" t="s">
        <v>95</v>
      </c>
      <c r="F7048">
        <v>2018</v>
      </c>
      <c r="G7048">
        <v>0.12</v>
      </c>
      <c r="H7048" t="s">
        <v>125</v>
      </c>
      <c r="J7048" t="s">
        <v>126</v>
      </c>
      <c r="K7048" t="s">
        <v>136</v>
      </c>
    </row>
    <row r="7049" spans="1:11" x14ac:dyDescent="0.25">
      <c r="A7049" t="s">
        <v>320</v>
      </c>
      <c r="B7049" t="s">
        <v>12</v>
      </c>
      <c r="C7049" t="s">
        <v>109</v>
      </c>
      <c r="D7049" t="s">
        <v>14</v>
      </c>
      <c r="E7049" t="s">
        <v>96</v>
      </c>
      <c r="F7049">
        <v>2018</v>
      </c>
      <c r="G7049">
        <v>0.23899999999999999</v>
      </c>
      <c r="H7049" t="s">
        <v>125</v>
      </c>
      <c r="J7049" t="s">
        <v>126</v>
      </c>
      <c r="K7049" t="s">
        <v>136</v>
      </c>
    </row>
    <row r="7050" spans="1:11" x14ac:dyDescent="0.25">
      <c r="A7050" t="s">
        <v>320</v>
      </c>
      <c r="B7050" t="s">
        <v>12</v>
      </c>
      <c r="C7050" t="s">
        <v>109</v>
      </c>
      <c r="D7050" t="s">
        <v>14</v>
      </c>
      <c r="E7050" t="s">
        <v>97</v>
      </c>
      <c r="F7050">
        <v>2018</v>
      </c>
      <c r="G7050">
        <v>0.17499999999999999</v>
      </c>
      <c r="H7050" t="s">
        <v>125</v>
      </c>
      <c r="J7050" t="s">
        <v>126</v>
      </c>
      <c r="K7050" t="s">
        <v>136</v>
      </c>
    </row>
    <row r="7051" spans="1:11" x14ac:dyDescent="0.25">
      <c r="A7051" t="s">
        <v>320</v>
      </c>
      <c r="B7051" t="s">
        <v>12</v>
      </c>
      <c r="C7051" t="s">
        <v>109</v>
      </c>
      <c r="D7051" t="s">
        <v>14</v>
      </c>
      <c r="E7051" t="s">
        <v>55</v>
      </c>
      <c r="F7051">
        <v>2018</v>
      </c>
      <c r="G7051">
        <v>5.8000000000000003E-2</v>
      </c>
      <c r="H7051" t="s">
        <v>125</v>
      </c>
      <c r="J7051" t="s">
        <v>126</v>
      </c>
      <c r="K7051" t="s">
        <v>136</v>
      </c>
    </row>
    <row r="7052" spans="1:11" x14ac:dyDescent="0.25">
      <c r="A7052" t="s">
        <v>320</v>
      </c>
      <c r="B7052" t="s">
        <v>12</v>
      </c>
      <c r="C7052" t="s">
        <v>109</v>
      </c>
      <c r="D7052" t="s">
        <v>14</v>
      </c>
      <c r="E7052" t="s">
        <v>98</v>
      </c>
      <c r="F7052">
        <v>2018</v>
      </c>
      <c r="G7052">
        <v>1.4E-2</v>
      </c>
      <c r="H7052" t="s">
        <v>125</v>
      </c>
      <c r="J7052" t="s">
        <v>126</v>
      </c>
      <c r="K7052" t="s">
        <v>136</v>
      </c>
    </row>
    <row r="7053" spans="1:11" x14ac:dyDescent="0.25">
      <c r="A7053" t="s">
        <v>320</v>
      </c>
      <c r="B7053" t="s">
        <v>12</v>
      </c>
      <c r="C7053" t="s">
        <v>109</v>
      </c>
      <c r="D7053" t="s">
        <v>14</v>
      </c>
      <c r="E7053" t="s">
        <v>99</v>
      </c>
      <c r="F7053">
        <v>2018</v>
      </c>
      <c r="G7053">
        <v>0.30399999999999999</v>
      </c>
      <c r="H7053" t="s">
        <v>125</v>
      </c>
      <c r="J7053" t="s">
        <v>126</v>
      </c>
      <c r="K7053" t="s">
        <v>136</v>
      </c>
    </row>
    <row r="7054" spans="1:11" x14ac:dyDescent="0.25">
      <c r="A7054" t="s">
        <v>320</v>
      </c>
      <c r="B7054" t="s">
        <v>12</v>
      </c>
      <c r="C7054" t="s">
        <v>109</v>
      </c>
      <c r="D7054" t="s">
        <v>14</v>
      </c>
      <c r="E7054" t="s">
        <v>100</v>
      </c>
      <c r="F7054">
        <v>2018</v>
      </c>
      <c r="G7054">
        <v>7.0000000000000001E-3</v>
      </c>
      <c r="H7054" t="s">
        <v>125</v>
      </c>
      <c r="J7054" t="s">
        <v>126</v>
      </c>
      <c r="K7054" t="s">
        <v>136</v>
      </c>
    </row>
    <row r="7055" spans="1:11" x14ac:dyDescent="0.25">
      <c r="A7055" t="s">
        <v>320</v>
      </c>
      <c r="B7055" t="s">
        <v>12</v>
      </c>
      <c r="C7055" t="s">
        <v>109</v>
      </c>
      <c r="D7055" t="s">
        <v>14</v>
      </c>
      <c r="E7055" t="s">
        <v>56</v>
      </c>
      <c r="F7055">
        <v>2018</v>
      </c>
      <c r="G7055">
        <v>1.7999999999999999E-2</v>
      </c>
      <c r="H7055" t="s">
        <v>125</v>
      </c>
      <c r="J7055" t="s">
        <v>126</v>
      </c>
      <c r="K7055" t="s">
        <v>136</v>
      </c>
    </row>
    <row r="7056" spans="1:11" x14ac:dyDescent="0.25">
      <c r="A7056" t="s">
        <v>320</v>
      </c>
      <c r="B7056" t="s">
        <v>12</v>
      </c>
      <c r="C7056" t="s">
        <v>109</v>
      </c>
      <c r="D7056" t="s">
        <v>14</v>
      </c>
      <c r="E7056" t="s">
        <v>101</v>
      </c>
      <c r="F7056">
        <v>2018</v>
      </c>
      <c r="G7056">
        <v>1.4999999999999999E-2</v>
      </c>
      <c r="H7056" t="s">
        <v>125</v>
      </c>
      <c r="J7056" t="s">
        <v>126</v>
      </c>
      <c r="K7056" t="s">
        <v>136</v>
      </c>
    </row>
    <row r="7057" spans="1:11" x14ac:dyDescent="0.25">
      <c r="A7057" t="s">
        <v>320</v>
      </c>
      <c r="B7057" t="s">
        <v>12</v>
      </c>
      <c r="C7057" t="s">
        <v>109</v>
      </c>
      <c r="D7057" t="s">
        <v>14</v>
      </c>
      <c r="E7057" t="s">
        <v>102</v>
      </c>
      <c r="F7057">
        <v>2018</v>
      </c>
      <c r="G7057">
        <v>0.14599999999999999</v>
      </c>
      <c r="H7057" t="s">
        <v>125</v>
      </c>
      <c r="J7057" t="s">
        <v>126</v>
      </c>
      <c r="K7057" t="s">
        <v>136</v>
      </c>
    </row>
    <row r="7058" spans="1:11" x14ac:dyDescent="0.25">
      <c r="A7058" t="s">
        <v>320</v>
      </c>
      <c r="B7058" t="s">
        <v>12</v>
      </c>
      <c r="C7058" t="s">
        <v>109</v>
      </c>
      <c r="D7058" t="s">
        <v>14</v>
      </c>
      <c r="E7058" t="s">
        <v>57</v>
      </c>
      <c r="F7058">
        <v>2018</v>
      </c>
      <c r="G7058">
        <v>0.44600000000000001</v>
      </c>
      <c r="H7058" t="s">
        <v>125</v>
      </c>
      <c r="J7058" t="s">
        <v>126</v>
      </c>
      <c r="K7058" t="s">
        <v>136</v>
      </c>
    </row>
    <row r="7059" spans="1:11" x14ac:dyDescent="0.25">
      <c r="A7059" t="s">
        <v>320</v>
      </c>
      <c r="B7059" t="s">
        <v>12</v>
      </c>
      <c r="C7059" t="s">
        <v>109</v>
      </c>
      <c r="D7059" t="s">
        <v>14</v>
      </c>
      <c r="E7059" t="s">
        <v>103</v>
      </c>
      <c r="F7059">
        <v>2018</v>
      </c>
      <c r="G7059">
        <v>0.36499999999999999</v>
      </c>
      <c r="H7059" t="s">
        <v>125</v>
      </c>
      <c r="J7059" t="s">
        <v>126</v>
      </c>
      <c r="K7059" t="s">
        <v>136</v>
      </c>
    </row>
    <row r="7060" spans="1:11" x14ac:dyDescent="0.25">
      <c r="A7060" t="s">
        <v>320</v>
      </c>
      <c r="B7060" t="s">
        <v>12</v>
      </c>
      <c r="C7060" t="s">
        <v>109</v>
      </c>
      <c r="D7060" t="s">
        <v>14</v>
      </c>
      <c r="E7060" t="s">
        <v>58</v>
      </c>
      <c r="F7060">
        <v>2018</v>
      </c>
      <c r="G7060">
        <v>1.54</v>
      </c>
      <c r="H7060" t="s">
        <v>125</v>
      </c>
      <c r="J7060" t="s">
        <v>126</v>
      </c>
      <c r="K7060" t="s">
        <v>136</v>
      </c>
    </row>
    <row r="7061" spans="1:11" x14ac:dyDescent="0.25">
      <c r="A7061" t="s">
        <v>320</v>
      </c>
      <c r="B7061" t="s">
        <v>12</v>
      </c>
      <c r="C7061" t="s">
        <v>109</v>
      </c>
      <c r="D7061" t="s">
        <v>14</v>
      </c>
      <c r="E7061" t="s">
        <v>59</v>
      </c>
      <c r="F7061">
        <v>2018</v>
      </c>
      <c r="G7061">
        <v>1.5720000000000001</v>
      </c>
      <c r="H7061" t="s">
        <v>125</v>
      </c>
      <c r="J7061" t="s">
        <v>126</v>
      </c>
      <c r="K7061" t="s">
        <v>136</v>
      </c>
    </row>
    <row r="7062" spans="1:11" x14ac:dyDescent="0.25">
      <c r="A7062" t="s">
        <v>320</v>
      </c>
      <c r="B7062" t="s">
        <v>12</v>
      </c>
      <c r="C7062" t="s">
        <v>109</v>
      </c>
      <c r="D7062" t="s">
        <v>14</v>
      </c>
      <c r="E7062" t="s">
        <v>60</v>
      </c>
      <c r="F7062">
        <v>2018</v>
      </c>
      <c r="G7062">
        <v>2.0579999999999998</v>
      </c>
      <c r="H7062" t="s">
        <v>125</v>
      </c>
      <c r="J7062" t="s">
        <v>126</v>
      </c>
      <c r="K7062" t="s">
        <v>136</v>
      </c>
    </row>
    <row r="7063" spans="1:11" x14ac:dyDescent="0.25">
      <c r="A7063" t="s">
        <v>320</v>
      </c>
      <c r="B7063" t="s">
        <v>12</v>
      </c>
      <c r="C7063" t="s">
        <v>109</v>
      </c>
      <c r="D7063" t="s">
        <v>14</v>
      </c>
      <c r="E7063" t="s">
        <v>61</v>
      </c>
      <c r="F7063">
        <v>2018</v>
      </c>
      <c r="G7063">
        <v>0.38100000000000001</v>
      </c>
      <c r="H7063" t="s">
        <v>125</v>
      </c>
      <c r="J7063" t="s">
        <v>126</v>
      </c>
      <c r="K7063" t="s">
        <v>136</v>
      </c>
    </row>
    <row r="7064" spans="1:11" x14ac:dyDescent="0.25">
      <c r="A7064" t="s">
        <v>320</v>
      </c>
      <c r="B7064" t="s">
        <v>12</v>
      </c>
      <c r="C7064" t="s">
        <v>109</v>
      </c>
      <c r="D7064" t="s">
        <v>14</v>
      </c>
      <c r="E7064" t="s">
        <v>62</v>
      </c>
      <c r="F7064">
        <v>2018</v>
      </c>
      <c r="G7064">
        <v>8.3000000000000004E-2</v>
      </c>
      <c r="H7064" t="s">
        <v>125</v>
      </c>
      <c r="J7064" t="s">
        <v>126</v>
      </c>
      <c r="K7064" t="s">
        <v>136</v>
      </c>
    </row>
    <row r="7065" spans="1:11" x14ac:dyDescent="0.25">
      <c r="A7065" t="s">
        <v>320</v>
      </c>
      <c r="B7065" t="s">
        <v>12</v>
      </c>
      <c r="C7065" t="s">
        <v>109</v>
      </c>
      <c r="D7065" t="s">
        <v>14</v>
      </c>
      <c r="E7065" t="s">
        <v>105</v>
      </c>
      <c r="F7065">
        <v>2018</v>
      </c>
      <c r="G7065">
        <v>5.6000000000000001E-2</v>
      </c>
      <c r="H7065" t="s">
        <v>125</v>
      </c>
      <c r="J7065" t="s">
        <v>126</v>
      </c>
      <c r="K7065" t="s">
        <v>136</v>
      </c>
    </row>
    <row r="7066" spans="1:11" x14ac:dyDescent="0.25">
      <c r="A7066" t="s">
        <v>320</v>
      </c>
      <c r="B7066" t="s">
        <v>12</v>
      </c>
      <c r="C7066" t="s">
        <v>109</v>
      </c>
      <c r="D7066" t="s">
        <v>14</v>
      </c>
      <c r="E7066" t="s">
        <v>106</v>
      </c>
      <c r="F7066">
        <v>2018</v>
      </c>
      <c r="G7066">
        <v>8.9999999999999993E-3</v>
      </c>
      <c r="H7066" t="s">
        <v>125</v>
      </c>
      <c r="J7066" t="s">
        <v>126</v>
      </c>
      <c r="K7066" t="s">
        <v>136</v>
      </c>
    </row>
    <row r="7067" spans="1:11" x14ac:dyDescent="0.25">
      <c r="A7067" t="s">
        <v>320</v>
      </c>
      <c r="B7067" t="s">
        <v>12</v>
      </c>
      <c r="C7067" t="s">
        <v>109</v>
      </c>
      <c r="D7067" t="s">
        <v>14</v>
      </c>
      <c r="E7067" t="s">
        <v>64</v>
      </c>
      <c r="F7067">
        <v>2018</v>
      </c>
      <c r="G7067">
        <v>4.2999999999999997E-2</v>
      </c>
      <c r="H7067" t="s">
        <v>125</v>
      </c>
      <c r="J7067" t="s">
        <v>126</v>
      </c>
      <c r="K7067" t="s">
        <v>136</v>
      </c>
    </row>
    <row r="7068" spans="1:11" x14ac:dyDescent="0.25">
      <c r="A7068" t="s">
        <v>320</v>
      </c>
      <c r="B7068" t="s">
        <v>12</v>
      </c>
      <c r="C7068" t="s">
        <v>109</v>
      </c>
      <c r="D7068" t="s">
        <v>14</v>
      </c>
      <c r="E7068" t="s">
        <v>65</v>
      </c>
      <c r="F7068">
        <v>2018</v>
      </c>
      <c r="G7068">
        <v>0.47799999999999998</v>
      </c>
      <c r="H7068" t="s">
        <v>125</v>
      </c>
      <c r="J7068" t="s">
        <v>126</v>
      </c>
      <c r="K7068" t="s">
        <v>136</v>
      </c>
    </row>
    <row r="7069" spans="1:11" x14ac:dyDescent="0.25">
      <c r="A7069" t="s">
        <v>320</v>
      </c>
      <c r="B7069" t="s">
        <v>12</v>
      </c>
      <c r="C7069" t="s">
        <v>109</v>
      </c>
      <c r="D7069" t="s">
        <v>14</v>
      </c>
      <c r="E7069" t="s">
        <v>66</v>
      </c>
      <c r="F7069">
        <v>2018</v>
      </c>
      <c r="G7069">
        <v>1.9E-2</v>
      </c>
      <c r="H7069" t="s">
        <v>125</v>
      </c>
      <c r="J7069" t="s">
        <v>126</v>
      </c>
      <c r="K7069" t="s">
        <v>136</v>
      </c>
    </row>
    <row r="7070" spans="1:11" x14ac:dyDescent="0.25">
      <c r="A7070" t="s">
        <v>320</v>
      </c>
      <c r="B7070" t="s">
        <v>12</v>
      </c>
      <c r="C7070" t="s">
        <v>109</v>
      </c>
      <c r="D7070" t="s">
        <v>14</v>
      </c>
      <c r="E7070" t="s">
        <v>67</v>
      </c>
      <c r="F7070">
        <v>2018</v>
      </c>
      <c r="G7070">
        <v>0.34499999999999997</v>
      </c>
      <c r="H7070" t="s">
        <v>125</v>
      </c>
      <c r="J7070" t="s">
        <v>126</v>
      </c>
      <c r="K7070" t="s">
        <v>136</v>
      </c>
    </row>
    <row r="7071" spans="1:11" x14ac:dyDescent="0.25">
      <c r="A7071" t="s">
        <v>320</v>
      </c>
      <c r="B7071" t="s">
        <v>12</v>
      </c>
      <c r="C7071" t="s">
        <v>109</v>
      </c>
      <c r="D7071" t="s">
        <v>14</v>
      </c>
      <c r="E7071" t="s">
        <v>68</v>
      </c>
      <c r="F7071">
        <v>2018</v>
      </c>
      <c r="G7071">
        <v>0.30199999999999999</v>
      </c>
      <c r="H7071" t="s">
        <v>125</v>
      </c>
      <c r="J7071" t="s">
        <v>126</v>
      </c>
      <c r="K7071" t="s">
        <v>136</v>
      </c>
    </row>
    <row r="7072" spans="1:11" x14ac:dyDescent="0.25">
      <c r="A7072" t="s">
        <v>320</v>
      </c>
      <c r="B7072" t="s">
        <v>12</v>
      </c>
      <c r="C7072" t="s">
        <v>109</v>
      </c>
      <c r="D7072" t="s">
        <v>14</v>
      </c>
      <c r="E7072" t="s">
        <v>70</v>
      </c>
      <c r="F7072">
        <v>2018</v>
      </c>
      <c r="G7072">
        <v>0.33700000000000002</v>
      </c>
      <c r="H7072" t="s">
        <v>125</v>
      </c>
      <c r="J7072" t="s">
        <v>126</v>
      </c>
      <c r="K7072" t="s">
        <v>136</v>
      </c>
    </row>
    <row r="7073" spans="1:11" x14ac:dyDescent="0.25">
      <c r="A7073" t="s">
        <v>321</v>
      </c>
      <c r="B7073" t="s">
        <v>12</v>
      </c>
      <c r="C7073" t="s">
        <v>322</v>
      </c>
      <c r="D7073" t="s">
        <v>14</v>
      </c>
      <c r="E7073" t="s">
        <v>15</v>
      </c>
      <c r="F7073">
        <v>2020</v>
      </c>
      <c r="G7073">
        <v>26812.183000000001</v>
      </c>
      <c r="K7073" t="s">
        <v>16</v>
      </c>
    </row>
    <row r="7074" spans="1:11" x14ac:dyDescent="0.25">
      <c r="A7074" t="s">
        <v>321</v>
      </c>
      <c r="B7074" t="s">
        <v>12</v>
      </c>
      <c r="C7074" t="s">
        <v>322</v>
      </c>
      <c r="D7074" t="s">
        <v>14</v>
      </c>
      <c r="E7074" t="s">
        <v>17</v>
      </c>
      <c r="F7074">
        <v>2020</v>
      </c>
      <c r="G7074">
        <v>4652.8919999999998</v>
      </c>
      <c r="K7074" t="s">
        <v>16</v>
      </c>
    </row>
    <row r="7075" spans="1:11" x14ac:dyDescent="0.25">
      <c r="A7075" t="s">
        <v>321</v>
      </c>
      <c r="B7075" t="s">
        <v>12</v>
      </c>
      <c r="C7075" t="s">
        <v>322</v>
      </c>
      <c r="D7075" t="s">
        <v>14</v>
      </c>
      <c r="E7075" t="s">
        <v>73</v>
      </c>
      <c r="F7075">
        <v>2020</v>
      </c>
      <c r="G7075">
        <v>37.613999999999997</v>
      </c>
      <c r="K7075" t="s">
        <v>16</v>
      </c>
    </row>
    <row r="7076" spans="1:11" x14ac:dyDescent="0.25">
      <c r="A7076" t="s">
        <v>321</v>
      </c>
      <c r="B7076" t="s">
        <v>12</v>
      </c>
      <c r="C7076" t="s">
        <v>322</v>
      </c>
      <c r="D7076" t="s">
        <v>14</v>
      </c>
      <c r="E7076" t="s">
        <v>18</v>
      </c>
      <c r="F7076">
        <v>2020</v>
      </c>
      <c r="G7076">
        <v>25.617000000000001</v>
      </c>
      <c r="K7076" t="s">
        <v>16</v>
      </c>
    </row>
    <row r="7077" spans="1:11" x14ac:dyDescent="0.25">
      <c r="A7077" t="s">
        <v>321</v>
      </c>
      <c r="B7077" t="s">
        <v>12</v>
      </c>
      <c r="C7077" t="s">
        <v>322</v>
      </c>
      <c r="D7077" t="s">
        <v>14</v>
      </c>
      <c r="E7077" t="s">
        <v>19</v>
      </c>
      <c r="F7077">
        <v>2020</v>
      </c>
      <c r="G7077">
        <v>42.779000000000003</v>
      </c>
      <c r="K7077" t="s">
        <v>16</v>
      </c>
    </row>
    <row r="7078" spans="1:11" x14ac:dyDescent="0.25">
      <c r="A7078" t="s">
        <v>321</v>
      </c>
      <c r="B7078" t="s">
        <v>12</v>
      </c>
      <c r="C7078" t="s">
        <v>322</v>
      </c>
      <c r="D7078" t="s">
        <v>14</v>
      </c>
      <c r="E7078" t="s">
        <v>74</v>
      </c>
      <c r="F7078">
        <v>2020</v>
      </c>
      <c r="G7078">
        <v>2.5289999999999999</v>
      </c>
      <c r="K7078" t="s">
        <v>16</v>
      </c>
    </row>
    <row r="7079" spans="1:11" x14ac:dyDescent="0.25">
      <c r="A7079" t="s">
        <v>321</v>
      </c>
      <c r="B7079" t="s">
        <v>12</v>
      </c>
      <c r="C7079" t="s">
        <v>322</v>
      </c>
      <c r="D7079" t="s">
        <v>14</v>
      </c>
      <c r="E7079" t="s">
        <v>20</v>
      </c>
      <c r="F7079">
        <v>2020</v>
      </c>
      <c r="G7079">
        <v>24.555</v>
      </c>
      <c r="K7079" t="s">
        <v>16</v>
      </c>
    </row>
    <row r="7080" spans="1:11" x14ac:dyDescent="0.25">
      <c r="A7080" t="s">
        <v>321</v>
      </c>
      <c r="B7080" t="s">
        <v>12</v>
      </c>
      <c r="C7080" t="s">
        <v>322</v>
      </c>
      <c r="D7080" t="s">
        <v>14</v>
      </c>
      <c r="E7080" t="s">
        <v>22</v>
      </c>
      <c r="F7080">
        <v>2020</v>
      </c>
      <c r="G7080">
        <v>54.695</v>
      </c>
      <c r="K7080" t="s">
        <v>16</v>
      </c>
    </row>
    <row r="7081" spans="1:11" x14ac:dyDescent="0.25">
      <c r="A7081" t="s">
        <v>321</v>
      </c>
      <c r="B7081" t="s">
        <v>12</v>
      </c>
      <c r="C7081" t="s">
        <v>322</v>
      </c>
      <c r="D7081" t="s">
        <v>14</v>
      </c>
      <c r="E7081" t="s">
        <v>75</v>
      </c>
      <c r="F7081">
        <v>2020</v>
      </c>
      <c r="G7081">
        <v>9.0879999999999992</v>
      </c>
      <c r="K7081" t="s">
        <v>16</v>
      </c>
    </row>
    <row r="7082" spans="1:11" x14ac:dyDescent="0.25">
      <c r="A7082" t="s">
        <v>321</v>
      </c>
      <c r="B7082" t="s">
        <v>12</v>
      </c>
      <c r="C7082" t="s">
        <v>322</v>
      </c>
      <c r="D7082" t="s">
        <v>14</v>
      </c>
      <c r="E7082" t="s">
        <v>23</v>
      </c>
      <c r="F7082">
        <v>2020</v>
      </c>
      <c r="G7082">
        <v>591.34400000000005</v>
      </c>
      <c r="K7082" t="s">
        <v>16</v>
      </c>
    </row>
    <row r="7083" spans="1:11" x14ac:dyDescent="0.25">
      <c r="A7083" t="s">
        <v>321</v>
      </c>
      <c r="B7083" t="s">
        <v>12</v>
      </c>
      <c r="C7083" t="s">
        <v>322</v>
      </c>
      <c r="D7083" t="s">
        <v>14</v>
      </c>
      <c r="E7083" t="s">
        <v>76</v>
      </c>
      <c r="F7083">
        <v>2020</v>
      </c>
      <c r="G7083">
        <v>27.099</v>
      </c>
      <c r="K7083" t="s">
        <v>16</v>
      </c>
    </row>
    <row r="7084" spans="1:11" x14ac:dyDescent="0.25">
      <c r="A7084" t="s">
        <v>321</v>
      </c>
      <c r="B7084" t="s">
        <v>12</v>
      </c>
      <c r="C7084" t="s">
        <v>322</v>
      </c>
      <c r="D7084" t="s">
        <v>14</v>
      </c>
      <c r="E7084" t="s">
        <v>24</v>
      </c>
      <c r="F7084">
        <v>2020</v>
      </c>
      <c r="G7084">
        <v>8.1969999999999992</v>
      </c>
      <c r="K7084" t="s">
        <v>16</v>
      </c>
    </row>
    <row r="7085" spans="1:11" x14ac:dyDescent="0.25">
      <c r="A7085" t="s">
        <v>321</v>
      </c>
      <c r="B7085" t="s">
        <v>12</v>
      </c>
      <c r="C7085" t="s">
        <v>322</v>
      </c>
      <c r="D7085" t="s">
        <v>14</v>
      </c>
      <c r="E7085" t="s">
        <v>25</v>
      </c>
      <c r="F7085">
        <v>2020</v>
      </c>
      <c r="G7085">
        <v>603.43799999999999</v>
      </c>
      <c r="K7085" t="s">
        <v>16</v>
      </c>
    </row>
    <row r="7086" spans="1:11" x14ac:dyDescent="0.25">
      <c r="A7086" t="s">
        <v>321</v>
      </c>
      <c r="B7086" t="s">
        <v>12</v>
      </c>
      <c r="C7086" t="s">
        <v>322</v>
      </c>
      <c r="D7086" t="s">
        <v>14</v>
      </c>
      <c r="E7086" t="s">
        <v>26</v>
      </c>
      <c r="F7086">
        <v>2020</v>
      </c>
      <c r="G7086">
        <v>827.96900000000005</v>
      </c>
      <c r="K7086" t="s">
        <v>16</v>
      </c>
    </row>
    <row r="7087" spans="1:11" x14ac:dyDescent="0.25">
      <c r="A7087" t="s">
        <v>321</v>
      </c>
      <c r="B7087" t="s">
        <v>12</v>
      </c>
      <c r="C7087" t="s">
        <v>322</v>
      </c>
      <c r="D7087" t="s">
        <v>14</v>
      </c>
      <c r="E7087" t="s">
        <v>27</v>
      </c>
      <c r="F7087">
        <v>2020</v>
      </c>
      <c r="G7087">
        <v>117.788</v>
      </c>
      <c r="K7087" t="s">
        <v>16</v>
      </c>
    </row>
    <row r="7088" spans="1:11" x14ac:dyDescent="0.25">
      <c r="A7088" t="s">
        <v>321</v>
      </c>
      <c r="B7088" t="s">
        <v>12</v>
      </c>
      <c r="C7088" t="s">
        <v>322</v>
      </c>
      <c r="D7088" t="s">
        <v>14</v>
      </c>
      <c r="E7088" t="s">
        <v>28</v>
      </c>
      <c r="F7088">
        <v>2020</v>
      </c>
      <c r="G7088">
        <v>96.358999999999995</v>
      </c>
      <c r="K7088" t="s">
        <v>16</v>
      </c>
    </row>
    <row r="7089" spans="1:11" x14ac:dyDescent="0.25">
      <c r="A7089" t="s">
        <v>321</v>
      </c>
      <c r="B7089" t="s">
        <v>12</v>
      </c>
      <c r="C7089" t="s">
        <v>322</v>
      </c>
      <c r="D7089" t="s">
        <v>14</v>
      </c>
      <c r="E7089" t="s">
        <v>29</v>
      </c>
      <c r="F7089">
        <v>2020</v>
      </c>
      <c r="G7089">
        <v>97.807000000000002</v>
      </c>
      <c r="K7089" t="s">
        <v>16</v>
      </c>
    </row>
    <row r="7090" spans="1:11" x14ac:dyDescent="0.25">
      <c r="A7090" t="s">
        <v>321</v>
      </c>
      <c r="B7090" t="s">
        <v>12</v>
      </c>
      <c r="C7090" t="s">
        <v>322</v>
      </c>
      <c r="D7090" t="s">
        <v>14</v>
      </c>
      <c r="E7090" t="s">
        <v>77</v>
      </c>
      <c r="F7090">
        <v>2020</v>
      </c>
      <c r="G7090">
        <v>64.334999999999994</v>
      </c>
      <c r="K7090" t="s">
        <v>16</v>
      </c>
    </row>
    <row r="7091" spans="1:11" x14ac:dyDescent="0.25">
      <c r="A7091" t="s">
        <v>321</v>
      </c>
      <c r="B7091" t="s">
        <v>12</v>
      </c>
      <c r="C7091" t="s">
        <v>322</v>
      </c>
      <c r="D7091" t="s">
        <v>14</v>
      </c>
      <c r="E7091" t="s">
        <v>30</v>
      </c>
      <c r="F7091">
        <v>2020</v>
      </c>
      <c r="G7091">
        <v>12.569000000000001</v>
      </c>
      <c r="K7091" t="s">
        <v>16</v>
      </c>
    </row>
    <row r="7092" spans="1:11" x14ac:dyDescent="0.25">
      <c r="A7092" t="s">
        <v>321</v>
      </c>
      <c r="B7092" t="s">
        <v>12</v>
      </c>
      <c r="C7092" t="s">
        <v>322</v>
      </c>
      <c r="D7092" t="s">
        <v>14</v>
      </c>
      <c r="E7092" t="s">
        <v>31</v>
      </c>
      <c r="F7092">
        <v>2020</v>
      </c>
      <c r="G7092">
        <v>133.607</v>
      </c>
      <c r="K7092" t="s">
        <v>16</v>
      </c>
    </row>
    <row r="7093" spans="1:11" x14ac:dyDescent="0.25">
      <c r="A7093" t="s">
        <v>321</v>
      </c>
      <c r="B7093" t="s">
        <v>12</v>
      </c>
      <c r="C7093" t="s">
        <v>322</v>
      </c>
      <c r="D7093" t="s">
        <v>14</v>
      </c>
      <c r="E7093" t="s">
        <v>78</v>
      </c>
      <c r="F7093">
        <v>2020</v>
      </c>
      <c r="G7093">
        <v>44.892000000000003</v>
      </c>
      <c r="K7093" t="s">
        <v>16</v>
      </c>
    </row>
    <row r="7094" spans="1:11" x14ac:dyDescent="0.25">
      <c r="A7094" t="s">
        <v>321</v>
      </c>
      <c r="B7094" t="s">
        <v>12</v>
      </c>
      <c r="C7094" t="s">
        <v>322</v>
      </c>
      <c r="D7094" t="s">
        <v>14</v>
      </c>
      <c r="E7094" t="s">
        <v>79</v>
      </c>
      <c r="F7094">
        <v>2020</v>
      </c>
      <c r="G7094">
        <v>212.80199999999999</v>
      </c>
      <c r="K7094" t="s">
        <v>16</v>
      </c>
    </row>
    <row r="7095" spans="1:11" x14ac:dyDescent="0.25">
      <c r="A7095" t="s">
        <v>321</v>
      </c>
      <c r="B7095" t="s">
        <v>12</v>
      </c>
      <c r="C7095" t="s">
        <v>322</v>
      </c>
      <c r="D7095" t="s">
        <v>14</v>
      </c>
      <c r="E7095" t="s">
        <v>32</v>
      </c>
      <c r="F7095">
        <v>2020</v>
      </c>
      <c r="G7095">
        <v>271.012</v>
      </c>
      <c r="K7095" t="s">
        <v>16</v>
      </c>
    </row>
    <row r="7096" spans="1:11" x14ac:dyDescent="0.25">
      <c r="A7096" t="s">
        <v>321</v>
      </c>
      <c r="B7096" t="s">
        <v>12</v>
      </c>
      <c r="C7096" t="s">
        <v>322</v>
      </c>
      <c r="D7096" t="s">
        <v>14</v>
      </c>
      <c r="E7096" t="s">
        <v>33</v>
      </c>
      <c r="F7096">
        <v>2020</v>
      </c>
      <c r="G7096">
        <v>215.10400000000001</v>
      </c>
      <c r="K7096" t="s">
        <v>16</v>
      </c>
    </row>
    <row r="7097" spans="1:11" x14ac:dyDescent="0.25">
      <c r="A7097" t="s">
        <v>321</v>
      </c>
      <c r="B7097" t="s">
        <v>12</v>
      </c>
      <c r="C7097" t="s">
        <v>322</v>
      </c>
      <c r="D7097" t="s">
        <v>14</v>
      </c>
      <c r="E7097" t="s">
        <v>34</v>
      </c>
      <c r="F7097">
        <v>2020</v>
      </c>
      <c r="G7097">
        <v>345.73099999999999</v>
      </c>
      <c r="K7097" t="s">
        <v>16</v>
      </c>
    </row>
    <row r="7098" spans="1:11" x14ac:dyDescent="0.25">
      <c r="A7098" t="s">
        <v>321</v>
      </c>
      <c r="B7098" t="s">
        <v>12</v>
      </c>
      <c r="C7098" t="s">
        <v>322</v>
      </c>
      <c r="D7098" t="s">
        <v>14</v>
      </c>
      <c r="E7098" t="s">
        <v>80</v>
      </c>
      <c r="F7098">
        <v>2020</v>
      </c>
      <c r="G7098">
        <v>61.878</v>
      </c>
      <c r="K7098" t="s">
        <v>16</v>
      </c>
    </row>
    <row r="7099" spans="1:11" x14ac:dyDescent="0.25">
      <c r="A7099" t="s">
        <v>321</v>
      </c>
      <c r="B7099" t="s">
        <v>12</v>
      </c>
      <c r="C7099" t="s">
        <v>322</v>
      </c>
      <c r="D7099" t="s">
        <v>14</v>
      </c>
      <c r="E7099" t="s">
        <v>35</v>
      </c>
      <c r="F7099">
        <v>2020</v>
      </c>
      <c r="G7099">
        <v>208.251</v>
      </c>
      <c r="K7099" t="s">
        <v>16</v>
      </c>
    </row>
    <row r="7100" spans="1:11" x14ac:dyDescent="0.25">
      <c r="A7100" t="s">
        <v>321</v>
      </c>
      <c r="B7100" t="s">
        <v>12</v>
      </c>
      <c r="C7100" t="s">
        <v>322</v>
      </c>
      <c r="D7100" t="s">
        <v>14</v>
      </c>
      <c r="E7100" t="s">
        <v>36</v>
      </c>
      <c r="F7100">
        <v>2020</v>
      </c>
      <c r="G7100">
        <v>263.36700000000002</v>
      </c>
      <c r="K7100" t="s">
        <v>16</v>
      </c>
    </row>
    <row r="7101" spans="1:11" x14ac:dyDescent="0.25">
      <c r="A7101" t="s">
        <v>321</v>
      </c>
      <c r="B7101" t="s">
        <v>12</v>
      </c>
      <c r="C7101" t="s">
        <v>322</v>
      </c>
      <c r="D7101" t="s">
        <v>14</v>
      </c>
      <c r="E7101" t="s">
        <v>110</v>
      </c>
      <c r="F7101">
        <v>2020</v>
      </c>
      <c r="G7101">
        <v>270.36</v>
      </c>
      <c r="K7101" t="s">
        <v>16</v>
      </c>
    </row>
    <row r="7102" spans="1:11" x14ac:dyDescent="0.25">
      <c r="A7102" t="s">
        <v>321</v>
      </c>
      <c r="B7102" t="s">
        <v>12</v>
      </c>
      <c r="C7102" t="s">
        <v>322</v>
      </c>
      <c r="D7102" t="s">
        <v>14</v>
      </c>
      <c r="E7102" t="s">
        <v>81</v>
      </c>
      <c r="F7102">
        <v>2020</v>
      </c>
      <c r="G7102">
        <v>74.817999999999998</v>
      </c>
      <c r="K7102" t="s">
        <v>16</v>
      </c>
    </row>
    <row r="7103" spans="1:11" x14ac:dyDescent="0.25">
      <c r="A7103" t="s">
        <v>321</v>
      </c>
      <c r="B7103" t="s">
        <v>12</v>
      </c>
      <c r="C7103" t="s">
        <v>322</v>
      </c>
      <c r="D7103" t="s">
        <v>14</v>
      </c>
      <c r="E7103" t="s">
        <v>37</v>
      </c>
      <c r="F7103">
        <v>2020</v>
      </c>
      <c r="G7103">
        <v>282.09800000000001</v>
      </c>
      <c r="K7103" t="s">
        <v>16</v>
      </c>
    </row>
    <row r="7104" spans="1:11" x14ac:dyDescent="0.25">
      <c r="A7104" t="s">
        <v>321</v>
      </c>
      <c r="B7104" t="s">
        <v>12</v>
      </c>
      <c r="C7104" t="s">
        <v>322</v>
      </c>
      <c r="D7104" t="s">
        <v>14</v>
      </c>
      <c r="E7104" t="s">
        <v>38</v>
      </c>
      <c r="F7104">
        <v>2020</v>
      </c>
      <c r="G7104">
        <v>99.603999999999999</v>
      </c>
      <c r="K7104" t="s">
        <v>16</v>
      </c>
    </row>
    <row r="7105" spans="1:11" x14ac:dyDescent="0.25">
      <c r="A7105" t="s">
        <v>321</v>
      </c>
      <c r="B7105" t="s">
        <v>12</v>
      </c>
      <c r="C7105" t="s">
        <v>322</v>
      </c>
      <c r="D7105" t="s">
        <v>14</v>
      </c>
      <c r="E7105" t="s">
        <v>82</v>
      </c>
      <c r="F7105">
        <v>2020</v>
      </c>
      <c r="G7105">
        <v>139.75399999999999</v>
      </c>
      <c r="K7105" t="s">
        <v>16</v>
      </c>
    </row>
    <row r="7106" spans="1:11" x14ac:dyDescent="0.25">
      <c r="A7106" t="s">
        <v>321</v>
      </c>
      <c r="B7106" t="s">
        <v>12</v>
      </c>
      <c r="C7106" t="s">
        <v>322</v>
      </c>
      <c r="D7106" t="s">
        <v>14</v>
      </c>
      <c r="E7106" t="s">
        <v>39</v>
      </c>
      <c r="F7106">
        <v>2020</v>
      </c>
      <c r="G7106">
        <v>125.16800000000001</v>
      </c>
      <c r="K7106" t="s">
        <v>16</v>
      </c>
    </row>
    <row r="7107" spans="1:11" x14ac:dyDescent="0.25">
      <c r="A7107" t="s">
        <v>321</v>
      </c>
      <c r="B7107" t="s">
        <v>12</v>
      </c>
      <c r="C7107" t="s">
        <v>322</v>
      </c>
      <c r="D7107" t="s">
        <v>14</v>
      </c>
      <c r="E7107" t="s">
        <v>83</v>
      </c>
      <c r="F7107">
        <v>2020</v>
      </c>
      <c r="G7107">
        <v>28.02</v>
      </c>
      <c r="K7107" t="s">
        <v>16</v>
      </c>
    </row>
    <row r="7108" spans="1:11" x14ac:dyDescent="0.25">
      <c r="A7108" t="s">
        <v>321</v>
      </c>
      <c r="B7108" t="s">
        <v>12</v>
      </c>
      <c r="C7108" t="s">
        <v>322</v>
      </c>
      <c r="D7108" t="s">
        <v>14</v>
      </c>
      <c r="E7108" t="s">
        <v>40</v>
      </c>
      <c r="F7108">
        <v>2020</v>
      </c>
      <c r="G7108">
        <v>8.1419999999999995</v>
      </c>
      <c r="K7108" t="s">
        <v>16</v>
      </c>
    </row>
    <row r="7109" spans="1:11" x14ac:dyDescent="0.25">
      <c r="A7109" t="s">
        <v>321</v>
      </c>
      <c r="B7109" t="s">
        <v>12</v>
      </c>
      <c r="C7109" t="s">
        <v>322</v>
      </c>
      <c r="D7109" t="s">
        <v>14</v>
      </c>
      <c r="E7109" t="s">
        <v>84</v>
      </c>
      <c r="F7109">
        <v>2020</v>
      </c>
      <c r="G7109">
        <v>131.001</v>
      </c>
      <c r="K7109" t="s">
        <v>16</v>
      </c>
    </row>
    <row r="7110" spans="1:11" x14ac:dyDescent="0.25">
      <c r="A7110" t="s">
        <v>321</v>
      </c>
      <c r="B7110" t="s">
        <v>12</v>
      </c>
      <c r="C7110" t="s">
        <v>322</v>
      </c>
      <c r="D7110" t="s">
        <v>14</v>
      </c>
      <c r="E7110" t="s">
        <v>85</v>
      </c>
      <c r="F7110">
        <v>2020</v>
      </c>
      <c r="G7110">
        <v>1.296</v>
      </c>
      <c r="H7110" t="s">
        <v>21</v>
      </c>
      <c r="K7110" t="s">
        <v>16</v>
      </c>
    </row>
    <row r="7111" spans="1:11" x14ac:dyDescent="0.25">
      <c r="A7111" t="s">
        <v>321</v>
      </c>
      <c r="B7111" t="s">
        <v>12</v>
      </c>
      <c r="C7111" t="s">
        <v>322</v>
      </c>
      <c r="D7111" t="s">
        <v>14</v>
      </c>
      <c r="E7111" t="s">
        <v>86</v>
      </c>
      <c r="F7111">
        <v>2020</v>
      </c>
      <c r="G7111">
        <v>820.38699999999994</v>
      </c>
      <c r="K7111" t="s">
        <v>16</v>
      </c>
    </row>
    <row r="7112" spans="1:11" x14ac:dyDescent="0.25">
      <c r="A7112" t="s">
        <v>321</v>
      </c>
      <c r="B7112" t="s">
        <v>12</v>
      </c>
      <c r="C7112" t="s">
        <v>322</v>
      </c>
      <c r="D7112" t="s">
        <v>14</v>
      </c>
      <c r="E7112" t="s">
        <v>41</v>
      </c>
      <c r="F7112">
        <v>2020</v>
      </c>
      <c r="G7112">
        <v>153.78800000000001</v>
      </c>
      <c r="K7112" t="s">
        <v>16</v>
      </c>
    </row>
    <row r="7113" spans="1:11" x14ac:dyDescent="0.25">
      <c r="A7113" t="s">
        <v>321</v>
      </c>
      <c r="B7113" t="s">
        <v>12</v>
      </c>
      <c r="C7113" t="s">
        <v>322</v>
      </c>
      <c r="D7113" t="s">
        <v>14</v>
      </c>
      <c r="E7113" t="s">
        <v>42</v>
      </c>
      <c r="F7113">
        <v>2020</v>
      </c>
      <c r="G7113">
        <v>564.09199999999998</v>
      </c>
      <c r="K7113" t="s">
        <v>16</v>
      </c>
    </row>
    <row r="7114" spans="1:11" x14ac:dyDescent="0.25">
      <c r="A7114" t="s">
        <v>321</v>
      </c>
      <c r="B7114" t="s">
        <v>12</v>
      </c>
      <c r="C7114" t="s">
        <v>322</v>
      </c>
      <c r="D7114" t="s">
        <v>14</v>
      </c>
      <c r="E7114" t="s">
        <v>87</v>
      </c>
      <c r="F7114">
        <v>2020</v>
      </c>
      <c r="G7114">
        <v>513.11400000000003</v>
      </c>
      <c r="K7114" t="s">
        <v>16</v>
      </c>
    </row>
    <row r="7115" spans="1:11" x14ac:dyDescent="0.25">
      <c r="A7115" t="s">
        <v>321</v>
      </c>
      <c r="B7115" t="s">
        <v>12</v>
      </c>
      <c r="C7115" t="s">
        <v>322</v>
      </c>
      <c r="D7115" t="s">
        <v>14</v>
      </c>
      <c r="E7115" t="s">
        <v>43</v>
      </c>
      <c r="F7115">
        <v>2020</v>
      </c>
      <c r="G7115">
        <v>727.26400000000001</v>
      </c>
      <c r="K7115" t="s">
        <v>16</v>
      </c>
    </row>
    <row r="7116" spans="1:11" x14ac:dyDescent="0.25">
      <c r="A7116" t="s">
        <v>321</v>
      </c>
      <c r="B7116" t="s">
        <v>12</v>
      </c>
      <c r="C7116" t="s">
        <v>322</v>
      </c>
      <c r="D7116" t="s">
        <v>14</v>
      </c>
      <c r="E7116" t="s">
        <v>44</v>
      </c>
      <c r="F7116">
        <v>2020</v>
      </c>
      <c r="G7116">
        <v>2483.0680000000002</v>
      </c>
      <c r="K7116" t="s">
        <v>16</v>
      </c>
    </row>
    <row r="7117" spans="1:11" x14ac:dyDescent="0.25">
      <c r="A7117" t="s">
        <v>321</v>
      </c>
      <c r="B7117" t="s">
        <v>12</v>
      </c>
      <c r="C7117" t="s">
        <v>322</v>
      </c>
      <c r="D7117" t="s">
        <v>14</v>
      </c>
      <c r="E7117" t="s">
        <v>45</v>
      </c>
      <c r="F7117">
        <v>2020</v>
      </c>
      <c r="G7117">
        <v>749.952</v>
      </c>
      <c r="K7117" t="s">
        <v>16</v>
      </c>
    </row>
    <row r="7118" spans="1:11" x14ac:dyDescent="0.25">
      <c r="A7118" t="s">
        <v>321</v>
      </c>
      <c r="B7118" t="s">
        <v>12</v>
      </c>
      <c r="C7118" t="s">
        <v>322</v>
      </c>
      <c r="D7118" t="s">
        <v>14</v>
      </c>
      <c r="E7118" t="s">
        <v>46</v>
      </c>
      <c r="F7118">
        <v>2020</v>
      </c>
      <c r="G7118">
        <v>27.844000000000001</v>
      </c>
      <c r="K7118" t="s">
        <v>16</v>
      </c>
    </row>
    <row r="7119" spans="1:11" x14ac:dyDescent="0.25">
      <c r="A7119" t="s">
        <v>321</v>
      </c>
      <c r="B7119" t="s">
        <v>12</v>
      </c>
      <c r="C7119" t="s">
        <v>322</v>
      </c>
      <c r="D7119" t="s">
        <v>14</v>
      </c>
      <c r="E7119" t="s">
        <v>88</v>
      </c>
      <c r="F7119">
        <v>2020</v>
      </c>
      <c r="G7119">
        <v>42.521000000000001</v>
      </c>
      <c r="K7119" t="s">
        <v>16</v>
      </c>
    </row>
    <row r="7120" spans="1:11" x14ac:dyDescent="0.25">
      <c r="A7120" t="s">
        <v>321</v>
      </c>
      <c r="B7120" t="s">
        <v>12</v>
      </c>
      <c r="C7120" t="s">
        <v>322</v>
      </c>
      <c r="D7120" t="s">
        <v>14</v>
      </c>
      <c r="E7120" t="s">
        <v>89</v>
      </c>
      <c r="F7120">
        <v>2020</v>
      </c>
      <c r="G7120">
        <v>235.63900000000001</v>
      </c>
      <c r="K7120" t="s">
        <v>16</v>
      </c>
    </row>
    <row r="7121" spans="1:11" x14ac:dyDescent="0.25">
      <c r="A7121" t="s">
        <v>321</v>
      </c>
      <c r="B7121" t="s">
        <v>12</v>
      </c>
      <c r="C7121" t="s">
        <v>322</v>
      </c>
      <c r="D7121" t="s">
        <v>14</v>
      </c>
      <c r="E7121" t="s">
        <v>90</v>
      </c>
      <c r="F7121">
        <v>2020</v>
      </c>
      <c r="G7121">
        <v>152.66499999999999</v>
      </c>
      <c r="K7121" t="s">
        <v>16</v>
      </c>
    </row>
    <row r="7122" spans="1:11" x14ac:dyDescent="0.25">
      <c r="A7122" t="s">
        <v>321</v>
      </c>
      <c r="B7122" t="s">
        <v>12</v>
      </c>
      <c r="C7122" t="s">
        <v>322</v>
      </c>
      <c r="D7122" t="s">
        <v>14</v>
      </c>
      <c r="E7122" t="s">
        <v>47</v>
      </c>
      <c r="F7122">
        <v>2020</v>
      </c>
      <c r="G7122">
        <v>297.322</v>
      </c>
      <c r="K7122" t="s">
        <v>16</v>
      </c>
    </row>
    <row r="7123" spans="1:11" x14ac:dyDescent="0.25">
      <c r="A7123" t="s">
        <v>321</v>
      </c>
      <c r="B7123" t="s">
        <v>12</v>
      </c>
      <c r="C7123" t="s">
        <v>322</v>
      </c>
      <c r="D7123" t="s">
        <v>14</v>
      </c>
      <c r="E7123" t="s">
        <v>48</v>
      </c>
      <c r="F7123">
        <v>2020</v>
      </c>
      <c r="G7123">
        <v>1079.7049999999999</v>
      </c>
      <c r="K7123" t="s">
        <v>16</v>
      </c>
    </row>
    <row r="7124" spans="1:11" x14ac:dyDescent="0.25">
      <c r="A7124" t="s">
        <v>321</v>
      </c>
      <c r="B7124" t="s">
        <v>12</v>
      </c>
      <c r="C7124" t="s">
        <v>322</v>
      </c>
      <c r="D7124" t="s">
        <v>14</v>
      </c>
      <c r="E7124" t="s">
        <v>49</v>
      </c>
      <c r="F7124">
        <v>2020</v>
      </c>
      <c r="G7124">
        <v>18.596</v>
      </c>
      <c r="K7124" t="s">
        <v>16</v>
      </c>
    </row>
    <row r="7125" spans="1:11" x14ac:dyDescent="0.25">
      <c r="A7125" t="s">
        <v>321</v>
      </c>
      <c r="B7125" t="s">
        <v>12</v>
      </c>
      <c r="C7125" t="s">
        <v>322</v>
      </c>
      <c r="D7125" t="s">
        <v>14</v>
      </c>
      <c r="E7125" t="s">
        <v>50</v>
      </c>
      <c r="F7125">
        <v>2020</v>
      </c>
      <c r="G7125">
        <v>17.297000000000001</v>
      </c>
      <c r="K7125" t="s">
        <v>16</v>
      </c>
    </row>
    <row r="7126" spans="1:11" x14ac:dyDescent="0.25">
      <c r="A7126" t="s">
        <v>321</v>
      </c>
      <c r="B7126" t="s">
        <v>12</v>
      </c>
      <c r="C7126" t="s">
        <v>322</v>
      </c>
      <c r="D7126" t="s">
        <v>14</v>
      </c>
      <c r="E7126" t="s">
        <v>51</v>
      </c>
      <c r="F7126">
        <v>2020</v>
      </c>
      <c r="G7126">
        <v>17.238</v>
      </c>
      <c r="K7126" t="s">
        <v>16</v>
      </c>
    </row>
    <row r="7127" spans="1:11" x14ac:dyDescent="0.25">
      <c r="A7127" t="s">
        <v>321</v>
      </c>
      <c r="B7127" t="s">
        <v>12</v>
      </c>
      <c r="C7127" t="s">
        <v>322</v>
      </c>
      <c r="D7127" t="s">
        <v>14</v>
      </c>
      <c r="E7127" t="s">
        <v>52</v>
      </c>
      <c r="F7127">
        <v>2020</v>
      </c>
      <c r="G7127">
        <v>67.772000000000006</v>
      </c>
      <c r="K7127" t="s">
        <v>16</v>
      </c>
    </row>
    <row r="7128" spans="1:11" x14ac:dyDescent="0.25">
      <c r="A7128" t="s">
        <v>321</v>
      </c>
      <c r="B7128" t="s">
        <v>12</v>
      </c>
      <c r="C7128" t="s">
        <v>322</v>
      </c>
      <c r="D7128" t="s">
        <v>14</v>
      </c>
      <c r="E7128" t="s">
        <v>91</v>
      </c>
      <c r="F7128">
        <v>2020</v>
      </c>
      <c r="G7128">
        <v>109.45399999999999</v>
      </c>
      <c r="K7128" t="s">
        <v>16</v>
      </c>
    </row>
    <row r="7129" spans="1:11" x14ac:dyDescent="0.25">
      <c r="A7129" t="s">
        <v>321</v>
      </c>
      <c r="B7129" t="s">
        <v>12</v>
      </c>
      <c r="C7129" t="s">
        <v>322</v>
      </c>
      <c r="D7129" t="s">
        <v>14</v>
      </c>
      <c r="E7129" t="s">
        <v>92</v>
      </c>
      <c r="F7129">
        <v>2020</v>
      </c>
      <c r="G7129">
        <v>10.696999999999999</v>
      </c>
      <c r="K7129" t="s">
        <v>16</v>
      </c>
    </row>
    <row r="7130" spans="1:11" x14ac:dyDescent="0.25">
      <c r="A7130" t="s">
        <v>321</v>
      </c>
      <c r="B7130" t="s">
        <v>12</v>
      </c>
      <c r="C7130" t="s">
        <v>322</v>
      </c>
      <c r="D7130" t="s">
        <v>14</v>
      </c>
      <c r="E7130" t="s">
        <v>53</v>
      </c>
      <c r="F7130">
        <v>2020</v>
      </c>
      <c r="G7130">
        <v>209.48500000000001</v>
      </c>
      <c r="K7130" t="s">
        <v>16</v>
      </c>
    </row>
    <row r="7131" spans="1:11" x14ac:dyDescent="0.25">
      <c r="A7131" t="s">
        <v>321</v>
      </c>
      <c r="B7131" t="s">
        <v>12</v>
      </c>
      <c r="C7131" t="s">
        <v>322</v>
      </c>
      <c r="D7131" t="s">
        <v>14</v>
      </c>
      <c r="E7131" t="s">
        <v>93</v>
      </c>
      <c r="F7131">
        <v>2020</v>
      </c>
      <c r="G7131">
        <v>21.105</v>
      </c>
      <c r="K7131" t="s">
        <v>16</v>
      </c>
    </row>
    <row r="7132" spans="1:11" x14ac:dyDescent="0.25">
      <c r="A7132" t="s">
        <v>321</v>
      </c>
      <c r="B7132" t="s">
        <v>12</v>
      </c>
      <c r="C7132" t="s">
        <v>322</v>
      </c>
      <c r="D7132" t="s">
        <v>14</v>
      </c>
      <c r="E7132" t="s">
        <v>94</v>
      </c>
      <c r="F7132">
        <v>2020</v>
      </c>
      <c r="G7132">
        <v>84.257999999999996</v>
      </c>
      <c r="K7132" t="s">
        <v>16</v>
      </c>
    </row>
    <row r="7133" spans="1:11" x14ac:dyDescent="0.25">
      <c r="A7133" t="s">
        <v>321</v>
      </c>
      <c r="B7133" t="s">
        <v>12</v>
      </c>
      <c r="C7133" t="s">
        <v>322</v>
      </c>
      <c r="D7133" t="s">
        <v>14</v>
      </c>
      <c r="E7133" t="s">
        <v>54</v>
      </c>
      <c r="F7133">
        <v>2020</v>
      </c>
      <c r="G7133">
        <v>290.76100000000002</v>
      </c>
      <c r="K7133" t="s">
        <v>16</v>
      </c>
    </row>
    <row r="7134" spans="1:11" x14ac:dyDescent="0.25">
      <c r="A7134" t="s">
        <v>321</v>
      </c>
      <c r="B7134" t="s">
        <v>12</v>
      </c>
      <c r="C7134" t="s">
        <v>322</v>
      </c>
      <c r="D7134" t="s">
        <v>14</v>
      </c>
      <c r="E7134" t="s">
        <v>95</v>
      </c>
      <c r="F7134">
        <v>2020</v>
      </c>
      <c r="G7134">
        <v>311.53800000000001</v>
      </c>
      <c r="K7134" t="s">
        <v>16</v>
      </c>
    </row>
    <row r="7135" spans="1:11" x14ac:dyDescent="0.25">
      <c r="A7135" t="s">
        <v>321</v>
      </c>
      <c r="B7135" t="s">
        <v>12</v>
      </c>
      <c r="C7135" t="s">
        <v>322</v>
      </c>
      <c r="D7135" t="s">
        <v>14</v>
      </c>
      <c r="E7135" t="s">
        <v>96</v>
      </c>
      <c r="F7135">
        <v>2020</v>
      </c>
      <c r="G7135">
        <v>228.55600000000001</v>
      </c>
      <c r="K7135" t="s">
        <v>16</v>
      </c>
    </row>
    <row r="7136" spans="1:11" x14ac:dyDescent="0.25">
      <c r="A7136" t="s">
        <v>321</v>
      </c>
      <c r="B7136" t="s">
        <v>12</v>
      </c>
      <c r="C7136" t="s">
        <v>322</v>
      </c>
      <c r="D7136" t="s">
        <v>14</v>
      </c>
      <c r="E7136" t="s">
        <v>97</v>
      </c>
      <c r="F7136">
        <v>2020</v>
      </c>
      <c r="G7136">
        <v>158.08600000000001</v>
      </c>
      <c r="K7136" t="s">
        <v>16</v>
      </c>
    </row>
    <row r="7137" spans="1:11" x14ac:dyDescent="0.25">
      <c r="A7137" t="s">
        <v>321</v>
      </c>
      <c r="B7137" t="s">
        <v>12</v>
      </c>
      <c r="C7137" t="s">
        <v>322</v>
      </c>
      <c r="D7137" t="s">
        <v>14</v>
      </c>
      <c r="E7137" t="s">
        <v>55</v>
      </c>
      <c r="F7137">
        <v>2020</v>
      </c>
      <c r="G7137">
        <v>14.297000000000001</v>
      </c>
      <c r="K7137" t="s">
        <v>16</v>
      </c>
    </row>
    <row r="7138" spans="1:11" x14ac:dyDescent="0.25">
      <c r="A7138" t="s">
        <v>321</v>
      </c>
      <c r="B7138" t="s">
        <v>12</v>
      </c>
      <c r="C7138" t="s">
        <v>322</v>
      </c>
      <c r="D7138" t="s">
        <v>14</v>
      </c>
      <c r="E7138" t="s">
        <v>98</v>
      </c>
      <c r="F7138">
        <v>2020</v>
      </c>
      <c r="G7138">
        <v>55.53</v>
      </c>
      <c r="K7138" t="s">
        <v>16</v>
      </c>
    </row>
    <row r="7139" spans="1:11" x14ac:dyDescent="0.25">
      <c r="A7139" t="s">
        <v>321</v>
      </c>
      <c r="B7139" t="s">
        <v>12</v>
      </c>
      <c r="C7139" t="s">
        <v>322</v>
      </c>
      <c r="D7139" t="s">
        <v>14</v>
      </c>
      <c r="E7139" t="s">
        <v>99</v>
      </c>
      <c r="F7139">
        <v>2020</v>
      </c>
      <c r="G7139">
        <v>90.218000000000004</v>
      </c>
      <c r="K7139" t="s">
        <v>16</v>
      </c>
    </row>
    <row r="7140" spans="1:11" x14ac:dyDescent="0.25">
      <c r="A7140" t="s">
        <v>321</v>
      </c>
      <c r="B7140" t="s">
        <v>12</v>
      </c>
      <c r="C7140" t="s">
        <v>322</v>
      </c>
      <c r="D7140" t="s">
        <v>14</v>
      </c>
      <c r="E7140" t="s">
        <v>100</v>
      </c>
      <c r="F7140">
        <v>2020</v>
      </c>
      <c r="G7140">
        <v>19.462</v>
      </c>
      <c r="K7140" t="s">
        <v>16</v>
      </c>
    </row>
    <row r="7141" spans="1:11" x14ac:dyDescent="0.25">
      <c r="A7141" t="s">
        <v>321</v>
      </c>
      <c r="B7141" t="s">
        <v>12</v>
      </c>
      <c r="C7141" t="s">
        <v>322</v>
      </c>
      <c r="D7141" t="s">
        <v>14</v>
      </c>
      <c r="E7141" t="s">
        <v>56</v>
      </c>
      <c r="F7141">
        <v>2020</v>
      </c>
      <c r="G7141">
        <v>38.003</v>
      </c>
      <c r="K7141" t="s">
        <v>16</v>
      </c>
    </row>
    <row r="7142" spans="1:11" x14ac:dyDescent="0.25">
      <c r="A7142" t="s">
        <v>321</v>
      </c>
      <c r="B7142" t="s">
        <v>12</v>
      </c>
      <c r="C7142" t="s">
        <v>322</v>
      </c>
      <c r="D7142" t="s">
        <v>14</v>
      </c>
      <c r="E7142" t="s">
        <v>101</v>
      </c>
      <c r="F7142">
        <v>2020</v>
      </c>
      <c r="G7142">
        <v>109.121</v>
      </c>
      <c r="K7142" t="s">
        <v>16</v>
      </c>
    </row>
    <row r="7143" spans="1:11" x14ac:dyDescent="0.25">
      <c r="A7143" t="s">
        <v>321</v>
      </c>
      <c r="B7143" t="s">
        <v>12</v>
      </c>
      <c r="C7143" t="s">
        <v>322</v>
      </c>
      <c r="D7143" t="s">
        <v>14</v>
      </c>
      <c r="E7143" t="s">
        <v>102</v>
      </c>
      <c r="F7143">
        <v>2020</v>
      </c>
      <c r="G7143">
        <v>40.963999999999999</v>
      </c>
      <c r="K7143" t="s">
        <v>16</v>
      </c>
    </row>
    <row r="7144" spans="1:11" x14ac:dyDescent="0.25">
      <c r="A7144" t="s">
        <v>321</v>
      </c>
      <c r="B7144" t="s">
        <v>12</v>
      </c>
      <c r="C7144" t="s">
        <v>322</v>
      </c>
      <c r="D7144" t="s">
        <v>14</v>
      </c>
      <c r="E7144" t="s">
        <v>57</v>
      </c>
      <c r="F7144">
        <v>2020</v>
      </c>
      <c r="G7144">
        <v>165.61699999999999</v>
      </c>
      <c r="K7144" t="s">
        <v>16</v>
      </c>
    </row>
    <row r="7145" spans="1:11" x14ac:dyDescent="0.25">
      <c r="A7145" t="s">
        <v>321</v>
      </c>
      <c r="B7145" t="s">
        <v>12</v>
      </c>
      <c r="C7145" t="s">
        <v>322</v>
      </c>
      <c r="D7145" t="s">
        <v>14</v>
      </c>
      <c r="E7145" t="s">
        <v>103</v>
      </c>
      <c r="F7145">
        <v>2020</v>
      </c>
      <c r="G7145">
        <v>401.83199999999999</v>
      </c>
      <c r="K7145" t="s">
        <v>16</v>
      </c>
    </row>
    <row r="7146" spans="1:11" x14ac:dyDescent="0.25">
      <c r="A7146" t="s">
        <v>321</v>
      </c>
      <c r="B7146" t="s">
        <v>12</v>
      </c>
      <c r="C7146" t="s">
        <v>322</v>
      </c>
      <c r="D7146" t="s">
        <v>14</v>
      </c>
      <c r="E7146" t="s">
        <v>58</v>
      </c>
      <c r="F7146">
        <v>2020</v>
      </c>
      <c r="G7146">
        <v>117.42700000000001</v>
      </c>
      <c r="K7146" t="s">
        <v>16</v>
      </c>
    </row>
    <row r="7147" spans="1:11" x14ac:dyDescent="0.25">
      <c r="A7147" t="s">
        <v>321</v>
      </c>
      <c r="B7147" t="s">
        <v>12</v>
      </c>
      <c r="C7147" t="s">
        <v>322</v>
      </c>
      <c r="D7147" t="s">
        <v>14</v>
      </c>
      <c r="E7147" t="s">
        <v>59</v>
      </c>
      <c r="F7147">
        <v>2020</v>
      </c>
      <c r="G7147">
        <v>1964.838</v>
      </c>
      <c r="K7147" t="s">
        <v>16</v>
      </c>
    </row>
    <row r="7148" spans="1:11" x14ac:dyDescent="0.25">
      <c r="A7148" t="s">
        <v>321</v>
      </c>
      <c r="B7148" t="s">
        <v>12</v>
      </c>
      <c r="C7148" t="s">
        <v>322</v>
      </c>
      <c r="D7148" t="s">
        <v>14</v>
      </c>
      <c r="E7148" t="s">
        <v>60</v>
      </c>
      <c r="F7148">
        <v>2020</v>
      </c>
      <c r="G7148">
        <v>1797.825</v>
      </c>
      <c r="K7148" t="s">
        <v>16</v>
      </c>
    </row>
    <row r="7149" spans="1:11" x14ac:dyDescent="0.25">
      <c r="A7149" t="s">
        <v>321</v>
      </c>
      <c r="B7149" t="s">
        <v>12</v>
      </c>
      <c r="C7149" t="s">
        <v>322</v>
      </c>
      <c r="D7149" t="s">
        <v>14</v>
      </c>
      <c r="E7149" t="s">
        <v>61</v>
      </c>
      <c r="F7149">
        <v>2020</v>
      </c>
      <c r="G7149">
        <v>997.84100000000001</v>
      </c>
      <c r="K7149" t="s">
        <v>16</v>
      </c>
    </row>
    <row r="7150" spans="1:11" x14ac:dyDescent="0.25">
      <c r="A7150" t="s">
        <v>321</v>
      </c>
      <c r="B7150" t="s">
        <v>12</v>
      </c>
      <c r="C7150" t="s">
        <v>322</v>
      </c>
      <c r="D7150" t="s">
        <v>14</v>
      </c>
      <c r="E7150" t="s">
        <v>62</v>
      </c>
      <c r="F7150">
        <v>2020</v>
      </c>
      <c r="G7150">
        <v>47.48</v>
      </c>
      <c r="K7150" t="s">
        <v>16</v>
      </c>
    </row>
    <row r="7151" spans="1:11" x14ac:dyDescent="0.25">
      <c r="A7151" t="s">
        <v>321</v>
      </c>
      <c r="B7151" t="s">
        <v>12</v>
      </c>
      <c r="C7151" t="s">
        <v>322</v>
      </c>
      <c r="D7151" t="s">
        <v>14</v>
      </c>
      <c r="E7151" t="s">
        <v>104</v>
      </c>
      <c r="F7151">
        <v>2020</v>
      </c>
      <c r="G7151">
        <v>421.96899999999999</v>
      </c>
      <c r="K7151" t="s">
        <v>16</v>
      </c>
    </row>
    <row r="7152" spans="1:11" x14ac:dyDescent="0.25">
      <c r="A7152" t="s">
        <v>321</v>
      </c>
      <c r="B7152" t="s">
        <v>12</v>
      </c>
      <c r="C7152" t="s">
        <v>322</v>
      </c>
      <c r="D7152" t="s">
        <v>14</v>
      </c>
      <c r="E7152" t="s">
        <v>105</v>
      </c>
      <c r="F7152">
        <v>2020</v>
      </c>
      <c r="G7152">
        <v>29.117000000000001</v>
      </c>
      <c r="K7152" t="s">
        <v>16</v>
      </c>
    </row>
    <row r="7153" spans="1:11" x14ac:dyDescent="0.25">
      <c r="A7153" t="s">
        <v>321</v>
      </c>
      <c r="B7153" t="s">
        <v>12</v>
      </c>
      <c r="C7153" t="s">
        <v>322</v>
      </c>
      <c r="D7153" t="s">
        <v>14</v>
      </c>
      <c r="E7153" t="s">
        <v>63</v>
      </c>
      <c r="F7153">
        <v>2020</v>
      </c>
      <c r="G7153">
        <v>19.952999999999999</v>
      </c>
      <c r="K7153" t="s">
        <v>16</v>
      </c>
    </row>
    <row r="7154" spans="1:11" x14ac:dyDescent="0.25">
      <c r="A7154" t="s">
        <v>321</v>
      </c>
      <c r="B7154" t="s">
        <v>12</v>
      </c>
      <c r="C7154" t="s">
        <v>322</v>
      </c>
      <c r="D7154" t="s">
        <v>14</v>
      </c>
      <c r="E7154" t="s">
        <v>106</v>
      </c>
      <c r="F7154">
        <v>2020</v>
      </c>
      <c r="G7154">
        <v>8.6869999999999994</v>
      </c>
      <c r="K7154" t="s">
        <v>16</v>
      </c>
    </row>
    <row r="7155" spans="1:11" x14ac:dyDescent="0.25">
      <c r="A7155" t="s">
        <v>321</v>
      </c>
      <c r="B7155" t="s">
        <v>12</v>
      </c>
      <c r="C7155" t="s">
        <v>322</v>
      </c>
      <c r="D7155" t="s">
        <v>14</v>
      </c>
      <c r="E7155" t="s">
        <v>64</v>
      </c>
      <c r="F7155">
        <v>2020</v>
      </c>
      <c r="G7155">
        <v>66.509</v>
      </c>
      <c r="K7155" t="s">
        <v>16</v>
      </c>
    </row>
    <row r="7156" spans="1:11" x14ac:dyDescent="0.25">
      <c r="A7156" t="s">
        <v>321</v>
      </c>
      <c r="B7156" t="s">
        <v>12</v>
      </c>
      <c r="C7156" t="s">
        <v>322</v>
      </c>
      <c r="D7156" t="s">
        <v>14</v>
      </c>
      <c r="E7156" t="s">
        <v>65</v>
      </c>
      <c r="F7156">
        <v>2020</v>
      </c>
      <c r="G7156">
        <v>149.72200000000001</v>
      </c>
      <c r="K7156" t="s">
        <v>16</v>
      </c>
    </row>
    <row r="7157" spans="1:11" x14ac:dyDescent="0.25">
      <c r="A7157" t="s">
        <v>321</v>
      </c>
      <c r="B7157" t="s">
        <v>12</v>
      </c>
      <c r="C7157" t="s">
        <v>322</v>
      </c>
      <c r="D7157" t="s">
        <v>14</v>
      </c>
      <c r="E7157" t="s">
        <v>66</v>
      </c>
      <c r="F7157">
        <v>2020</v>
      </c>
      <c r="G7157">
        <v>159.98599999999999</v>
      </c>
      <c r="K7157" t="s">
        <v>16</v>
      </c>
    </row>
    <row r="7158" spans="1:11" x14ac:dyDescent="0.25">
      <c r="A7158" t="s">
        <v>321</v>
      </c>
      <c r="B7158" t="s">
        <v>12</v>
      </c>
      <c r="C7158" t="s">
        <v>322</v>
      </c>
      <c r="D7158" t="s">
        <v>14</v>
      </c>
      <c r="E7158" t="s">
        <v>67</v>
      </c>
      <c r="F7158">
        <v>2020</v>
      </c>
      <c r="G7158">
        <v>361.654</v>
      </c>
      <c r="K7158" t="s">
        <v>16</v>
      </c>
    </row>
    <row r="7159" spans="1:11" x14ac:dyDescent="0.25">
      <c r="A7159" t="s">
        <v>321</v>
      </c>
      <c r="B7159" t="s">
        <v>12</v>
      </c>
      <c r="C7159" t="s">
        <v>322</v>
      </c>
      <c r="D7159" t="s">
        <v>14</v>
      </c>
      <c r="E7159" t="s">
        <v>68</v>
      </c>
      <c r="F7159">
        <v>2020</v>
      </c>
      <c r="G7159">
        <v>121.68899999999999</v>
      </c>
      <c r="K7159" t="s">
        <v>16</v>
      </c>
    </row>
    <row r="7160" spans="1:11" x14ac:dyDescent="0.25">
      <c r="A7160" t="s">
        <v>321</v>
      </c>
      <c r="B7160" t="s">
        <v>12</v>
      </c>
      <c r="C7160" t="s">
        <v>322</v>
      </c>
      <c r="D7160" t="s">
        <v>14</v>
      </c>
      <c r="E7160" t="s">
        <v>69</v>
      </c>
      <c r="F7160">
        <v>2020</v>
      </c>
      <c r="G7160">
        <v>6.6589999999999998</v>
      </c>
      <c r="K7160" t="s">
        <v>16</v>
      </c>
    </row>
    <row r="7161" spans="1:11" x14ac:dyDescent="0.25">
      <c r="A7161" t="s">
        <v>323</v>
      </c>
      <c r="B7161" t="s">
        <v>12</v>
      </c>
      <c r="C7161" t="s">
        <v>222</v>
      </c>
      <c r="D7161" t="s">
        <v>14</v>
      </c>
      <c r="E7161" t="s">
        <v>15</v>
      </c>
      <c r="F7161">
        <v>2016</v>
      </c>
      <c r="G7161">
        <v>4.069</v>
      </c>
      <c r="K7161" t="s">
        <v>223</v>
      </c>
    </row>
    <row r="7162" spans="1:11" x14ac:dyDescent="0.25">
      <c r="A7162" t="s">
        <v>323</v>
      </c>
      <c r="B7162" t="s">
        <v>12</v>
      </c>
      <c r="C7162" t="s">
        <v>222</v>
      </c>
      <c r="D7162" t="s">
        <v>14</v>
      </c>
      <c r="E7162" t="s">
        <v>17</v>
      </c>
      <c r="F7162">
        <v>2016</v>
      </c>
      <c r="G7162">
        <v>0.79600000000000004</v>
      </c>
      <c r="K7162" t="s">
        <v>223</v>
      </c>
    </row>
    <row r="7163" spans="1:11" x14ac:dyDescent="0.25">
      <c r="A7163" t="s">
        <v>323</v>
      </c>
      <c r="B7163" t="s">
        <v>12</v>
      </c>
      <c r="C7163" t="s">
        <v>222</v>
      </c>
      <c r="D7163" t="s">
        <v>14</v>
      </c>
      <c r="E7163" t="s">
        <v>18</v>
      </c>
      <c r="F7163">
        <v>2016</v>
      </c>
      <c r="G7163">
        <v>0.30199999999999999</v>
      </c>
      <c r="K7163" t="s">
        <v>223</v>
      </c>
    </row>
    <row r="7164" spans="1:11" x14ac:dyDescent="0.25">
      <c r="A7164" t="s">
        <v>323</v>
      </c>
      <c r="B7164" t="s">
        <v>12</v>
      </c>
      <c r="C7164" t="s">
        <v>222</v>
      </c>
      <c r="D7164" t="s">
        <v>14</v>
      </c>
      <c r="E7164" t="s">
        <v>23</v>
      </c>
      <c r="F7164">
        <v>2016</v>
      </c>
      <c r="G7164">
        <v>4.5999999999999999E-2</v>
      </c>
      <c r="K7164" t="s">
        <v>223</v>
      </c>
    </row>
    <row r="7165" spans="1:11" x14ac:dyDescent="0.25">
      <c r="A7165" t="s">
        <v>323</v>
      </c>
      <c r="B7165" t="s">
        <v>12</v>
      </c>
      <c r="C7165" t="s">
        <v>222</v>
      </c>
      <c r="D7165" t="s">
        <v>14</v>
      </c>
      <c r="E7165" t="s">
        <v>76</v>
      </c>
      <c r="F7165">
        <v>2016</v>
      </c>
      <c r="G7165">
        <v>6.0999999999999999E-2</v>
      </c>
      <c r="K7165" t="s">
        <v>223</v>
      </c>
    </row>
    <row r="7166" spans="1:11" x14ac:dyDescent="0.25">
      <c r="A7166" t="s">
        <v>323</v>
      </c>
      <c r="B7166" t="s">
        <v>12</v>
      </c>
      <c r="C7166" t="s">
        <v>222</v>
      </c>
      <c r="D7166" t="s">
        <v>14</v>
      </c>
      <c r="E7166" t="s">
        <v>28</v>
      </c>
      <c r="F7166">
        <v>2016</v>
      </c>
      <c r="G7166">
        <v>1.9E-2</v>
      </c>
      <c r="H7166" t="s">
        <v>21</v>
      </c>
      <c r="K7166" t="s">
        <v>223</v>
      </c>
    </row>
    <row r="7167" spans="1:11" x14ac:dyDescent="0.25">
      <c r="A7167" t="s">
        <v>323</v>
      </c>
      <c r="B7167" t="s">
        <v>12</v>
      </c>
      <c r="C7167" t="s">
        <v>222</v>
      </c>
      <c r="D7167" t="s">
        <v>14</v>
      </c>
      <c r="E7167" t="s">
        <v>77</v>
      </c>
      <c r="F7167">
        <v>2016</v>
      </c>
      <c r="H7167" t="s">
        <v>21</v>
      </c>
      <c r="K7167" t="s">
        <v>223</v>
      </c>
    </row>
    <row r="7168" spans="1:11" x14ac:dyDescent="0.25">
      <c r="A7168" t="s">
        <v>323</v>
      </c>
      <c r="B7168" t="s">
        <v>12</v>
      </c>
      <c r="C7168" t="s">
        <v>222</v>
      </c>
      <c r="D7168" t="s">
        <v>14</v>
      </c>
      <c r="E7168" t="s">
        <v>35</v>
      </c>
      <c r="F7168">
        <v>2016</v>
      </c>
      <c r="H7168" t="s">
        <v>21</v>
      </c>
      <c r="K7168" t="s">
        <v>223</v>
      </c>
    </row>
    <row r="7169" spans="1:11" x14ac:dyDescent="0.25">
      <c r="A7169" t="s">
        <v>323</v>
      </c>
      <c r="B7169" t="s">
        <v>12</v>
      </c>
      <c r="C7169" t="s">
        <v>222</v>
      </c>
      <c r="D7169" t="s">
        <v>14</v>
      </c>
      <c r="E7169" t="s">
        <v>36</v>
      </c>
      <c r="F7169">
        <v>2016</v>
      </c>
      <c r="H7169" t="s">
        <v>21</v>
      </c>
      <c r="K7169" t="s">
        <v>223</v>
      </c>
    </row>
    <row r="7170" spans="1:11" x14ac:dyDescent="0.25">
      <c r="A7170" t="s">
        <v>323</v>
      </c>
      <c r="B7170" t="s">
        <v>12</v>
      </c>
      <c r="C7170" t="s">
        <v>222</v>
      </c>
      <c r="D7170" t="s">
        <v>14</v>
      </c>
      <c r="E7170" t="s">
        <v>38</v>
      </c>
      <c r="F7170">
        <v>2016</v>
      </c>
      <c r="H7170" t="s">
        <v>21</v>
      </c>
      <c r="K7170" t="s">
        <v>223</v>
      </c>
    </row>
    <row r="7171" spans="1:11" x14ac:dyDescent="0.25">
      <c r="A7171" t="s">
        <v>323</v>
      </c>
      <c r="B7171" t="s">
        <v>12</v>
      </c>
      <c r="C7171" t="s">
        <v>222</v>
      </c>
      <c r="D7171" t="s">
        <v>14</v>
      </c>
      <c r="E7171" t="s">
        <v>82</v>
      </c>
      <c r="F7171">
        <v>2016</v>
      </c>
      <c r="H7171" t="s">
        <v>21</v>
      </c>
      <c r="K7171" t="s">
        <v>223</v>
      </c>
    </row>
    <row r="7172" spans="1:11" x14ac:dyDescent="0.25">
      <c r="A7172" t="s">
        <v>323</v>
      </c>
      <c r="B7172" t="s">
        <v>12</v>
      </c>
      <c r="C7172" t="s">
        <v>222</v>
      </c>
      <c r="D7172" t="s">
        <v>14</v>
      </c>
      <c r="E7172" t="s">
        <v>39</v>
      </c>
      <c r="F7172">
        <v>2016</v>
      </c>
      <c r="G7172">
        <v>3.5000000000000003E-2</v>
      </c>
      <c r="H7172" t="s">
        <v>21</v>
      </c>
      <c r="K7172" t="s">
        <v>223</v>
      </c>
    </row>
    <row r="7173" spans="1:11" x14ac:dyDescent="0.25">
      <c r="A7173" t="s">
        <v>323</v>
      </c>
      <c r="B7173" t="s">
        <v>12</v>
      </c>
      <c r="C7173" t="s">
        <v>222</v>
      </c>
      <c r="D7173" t="s">
        <v>14</v>
      </c>
      <c r="E7173" t="s">
        <v>83</v>
      </c>
      <c r="F7173">
        <v>2016</v>
      </c>
      <c r="H7173" t="s">
        <v>21</v>
      </c>
      <c r="K7173" t="s">
        <v>223</v>
      </c>
    </row>
    <row r="7174" spans="1:11" x14ac:dyDescent="0.25">
      <c r="A7174" t="s">
        <v>323</v>
      </c>
      <c r="B7174" t="s">
        <v>12</v>
      </c>
      <c r="C7174" t="s">
        <v>222</v>
      </c>
      <c r="D7174" t="s">
        <v>14</v>
      </c>
      <c r="E7174" t="s">
        <v>84</v>
      </c>
      <c r="F7174">
        <v>2016</v>
      </c>
      <c r="G7174">
        <v>2.3E-2</v>
      </c>
      <c r="H7174" t="s">
        <v>21</v>
      </c>
      <c r="K7174" t="s">
        <v>223</v>
      </c>
    </row>
    <row r="7175" spans="1:11" x14ac:dyDescent="0.25">
      <c r="A7175" t="s">
        <v>323</v>
      </c>
      <c r="B7175" t="s">
        <v>12</v>
      </c>
      <c r="C7175" t="s">
        <v>222</v>
      </c>
      <c r="D7175" t="s">
        <v>14</v>
      </c>
      <c r="E7175" t="s">
        <v>86</v>
      </c>
      <c r="F7175">
        <v>2016</v>
      </c>
      <c r="G7175">
        <v>0.159</v>
      </c>
      <c r="K7175" t="s">
        <v>223</v>
      </c>
    </row>
    <row r="7176" spans="1:11" x14ac:dyDescent="0.25">
      <c r="A7176" t="s">
        <v>323</v>
      </c>
      <c r="B7176" t="s">
        <v>12</v>
      </c>
      <c r="C7176" t="s">
        <v>222</v>
      </c>
      <c r="D7176" t="s">
        <v>14</v>
      </c>
      <c r="E7176" t="s">
        <v>41</v>
      </c>
      <c r="F7176">
        <v>2016</v>
      </c>
      <c r="H7176" t="s">
        <v>21</v>
      </c>
      <c r="K7176" t="s">
        <v>223</v>
      </c>
    </row>
    <row r="7177" spans="1:11" x14ac:dyDescent="0.25">
      <c r="A7177" t="s">
        <v>323</v>
      </c>
      <c r="B7177" t="s">
        <v>12</v>
      </c>
      <c r="C7177" t="s">
        <v>222</v>
      </c>
      <c r="D7177" t="s">
        <v>14</v>
      </c>
      <c r="E7177" t="s">
        <v>42</v>
      </c>
      <c r="F7177">
        <v>2016</v>
      </c>
      <c r="H7177" t="s">
        <v>21</v>
      </c>
      <c r="K7177" t="s">
        <v>223</v>
      </c>
    </row>
    <row r="7178" spans="1:11" x14ac:dyDescent="0.25">
      <c r="A7178" t="s">
        <v>323</v>
      </c>
      <c r="B7178" t="s">
        <v>12</v>
      </c>
      <c r="C7178" t="s">
        <v>222</v>
      </c>
      <c r="D7178" t="s">
        <v>14</v>
      </c>
      <c r="E7178" t="s">
        <v>87</v>
      </c>
      <c r="F7178">
        <v>2016</v>
      </c>
      <c r="G7178">
        <v>1.7999999999999999E-2</v>
      </c>
      <c r="H7178" t="s">
        <v>21</v>
      </c>
      <c r="K7178" t="s">
        <v>223</v>
      </c>
    </row>
    <row r="7179" spans="1:11" x14ac:dyDescent="0.25">
      <c r="A7179" t="s">
        <v>323</v>
      </c>
      <c r="B7179" t="s">
        <v>12</v>
      </c>
      <c r="C7179" t="s">
        <v>222</v>
      </c>
      <c r="D7179" t="s">
        <v>14</v>
      </c>
      <c r="E7179" t="s">
        <v>43</v>
      </c>
      <c r="F7179">
        <v>2016</v>
      </c>
      <c r="H7179" t="s">
        <v>21</v>
      </c>
      <c r="K7179" t="s">
        <v>223</v>
      </c>
    </row>
    <row r="7180" spans="1:11" x14ac:dyDescent="0.25">
      <c r="A7180" t="s">
        <v>323</v>
      </c>
      <c r="B7180" t="s">
        <v>12</v>
      </c>
      <c r="C7180" t="s">
        <v>222</v>
      </c>
      <c r="D7180" t="s">
        <v>14</v>
      </c>
      <c r="E7180" t="s">
        <v>44</v>
      </c>
      <c r="F7180">
        <v>2016</v>
      </c>
      <c r="G7180">
        <v>0.31</v>
      </c>
      <c r="K7180" t="s">
        <v>223</v>
      </c>
    </row>
    <row r="7181" spans="1:11" x14ac:dyDescent="0.25">
      <c r="A7181" t="s">
        <v>323</v>
      </c>
      <c r="B7181" t="s">
        <v>12</v>
      </c>
      <c r="C7181" t="s">
        <v>222</v>
      </c>
      <c r="D7181" t="s">
        <v>14</v>
      </c>
      <c r="E7181" t="s">
        <v>45</v>
      </c>
      <c r="F7181">
        <v>2016</v>
      </c>
      <c r="H7181" t="s">
        <v>21</v>
      </c>
      <c r="K7181" t="s">
        <v>223</v>
      </c>
    </row>
    <row r="7182" spans="1:11" x14ac:dyDescent="0.25">
      <c r="A7182" t="s">
        <v>323</v>
      </c>
      <c r="B7182" t="s">
        <v>12</v>
      </c>
      <c r="C7182" t="s">
        <v>222</v>
      </c>
      <c r="D7182" t="s">
        <v>14</v>
      </c>
      <c r="E7182" t="s">
        <v>46</v>
      </c>
      <c r="F7182">
        <v>2016</v>
      </c>
      <c r="G7182">
        <v>5.5E-2</v>
      </c>
      <c r="K7182" t="s">
        <v>223</v>
      </c>
    </row>
    <row r="7183" spans="1:11" x14ac:dyDescent="0.25">
      <c r="A7183" t="s">
        <v>323</v>
      </c>
      <c r="B7183" t="s">
        <v>12</v>
      </c>
      <c r="C7183" t="s">
        <v>222</v>
      </c>
      <c r="D7183" t="s">
        <v>14</v>
      </c>
      <c r="E7183" t="s">
        <v>89</v>
      </c>
      <c r="F7183">
        <v>2016</v>
      </c>
      <c r="G7183">
        <v>4.1000000000000002E-2</v>
      </c>
      <c r="K7183" t="s">
        <v>223</v>
      </c>
    </row>
    <row r="7184" spans="1:11" x14ac:dyDescent="0.25">
      <c r="A7184" t="s">
        <v>323</v>
      </c>
      <c r="B7184" t="s">
        <v>12</v>
      </c>
      <c r="C7184" t="s">
        <v>222</v>
      </c>
      <c r="D7184" t="s">
        <v>14</v>
      </c>
      <c r="E7184" t="s">
        <v>90</v>
      </c>
      <c r="F7184">
        <v>2016</v>
      </c>
      <c r="H7184" t="s">
        <v>21</v>
      </c>
      <c r="K7184" t="s">
        <v>223</v>
      </c>
    </row>
    <row r="7185" spans="1:11" x14ac:dyDescent="0.25">
      <c r="A7185" t="s">
        <v>323</v>
      </c>
      <c r="B7185" t="s">
        <v>12</v>
      </c>
      <c r="C7185" t="s">
        <v>222</v>
      </c>
      <c r="D7185" t="s">
        <v>14</v>
      </c>
      <c r="E7185" t="s">
        <v>47</v>
      </c>
      <c r="F7185">
        <v>2016</v>
      </c>
      <c r="G7185">
        <v>1.7999999999999999E-2</v>
      </c>
      <c r="H7185" t="s">
        <v>21</v>
      </c>
      <c r="K7185" t="s">
        <v>223</v>
      </c>
    </row>
    <row r="7186" spans="1:11" x14ac:dyDescent="0.25">
      <c r="A7186" t="s">
        <v>323</v>
      </c>
      <c r="B7186" t="s">
        <v>12</v>
      </c>
      <c r="C7186" t="s">
        <v>222</v>
      </c>
      <c r="D7186" t="s">
        <v>14</v>
      </c>
      <c r="E7186" t="s">
        <v>48</v>
      </c>
      <c r="F7186">
        <v>2016</v>
      </c>
      <c r="G7186">
        <v>2.3E-2</v>
      </c>
      <c r="H7186" t="s">
        <v>21</v>
      </c>
      <c r="K7186" t="s">
        <v>223</v>
      </c>
    </row>
    <row r="7187" spans="1:11" x14ac:dyDescent="0.25">
      <c r="A7187" t="s">
        <v>323</v>
      </c>
      <c r="B7187" t="s">
        <v>12</v>
      </c>
      <c r="C7187" t="s">
        <v>222</v>
      </c>
      <c r="D7187" t="s">
        <v>14</v>
      </c>
      <c r="E7187" t="s">
        <v>51</v>
      </c>
      <c r="F7187">
        <v>2016</v>
      </c>
      <c r="G7187">
        <v>1.2E-2</v>
      </c>
      <c r="H7187" t="s">
        <v>21</v>
      </c>
      <c r="K7187" t="s">
        <v>223</v>
      </c>
    </row>
    <row r="7188" spans="1:11" x14ac:dyDescent="0.25">
      <c r="A7188" t="s">
        <v>323</v>
      </c>
      <c r="B7188" t="s">
        <v>12</v>
      </c>
      <c r="C7188" t="s">
        <v>222</v>
      </c>
      <c r="D7188" t="s">
        <v>14</v>
      </c>
      <c r="E7188" t="s">
        <v>52</v>
      </c>
      <c r="F7188">
        <v>2016</v>
      </c>
      <c r="G7188">
        <v>2.4E-2</v>
      </c>
      <c r="H7188" t="s">
        <v>21</v>
      </c>
      <c r="K7188" t="s">
        <v>223</v>
      </c>
    </row>
    <row r="7189" spans="1:11" x14ac:dyDescent="0.25">
      <c r="A7189" t="s">
        <v>323</v>
      </c>
      <c r="B7189" t="s">
        <v>12</v>
      </c>
      <c r="C7189" t="s">
        <v>222</v>
      </c>
      <c r="D7189" t="s">
        <v>14</v>
      </c>
      <c r="E7189" t="s">
        <v>91</v>
      </c>
      <c r="F7189">
        <v>2016</v>
      </c>
      <c r="H7189" t="s">
        <v>21</v>
      </c>
      <c r="K7189" t="s">
        <v>223</v>
      </c>
    </row>
    <row r="7190" spans="1:11" x14ac:dyDescent="0.25">
      <c r="A7190" t="s">
        <v>323</v>
      </c>
      <c r="B7190" t="s">
        <v>12</v>
      </c>
      <c r="C7190" t="s">
        <v>222</v>
      </c>
      <c r="D7190" t="s">
        <v>14</v>
      </c>
      <c r="E7190" t="s">
        <v>92</v>
      </c>
      <c r="F7190">
        <v>2016</v>
      </c>
      <c r="G7190">
        <v>2.1000000000000001E-2</v>
      </c>
      <c r="H7190" t="s">
        <v>21</v>
      </c>
      <c r="K7190" t="s">
        <v>223</v>
      </c>
    </row>
    <row r="7191" spans="1:11" x14ac:dyDescent="0.25">
      <c r="A7191" t="s">
        <v>323</v>
      </c>
      <c r="B7191" t="s">
        <v>12</v>
      </c>
      <c r="C7191" t="s">
        <v>222</v>
      </c>
      <c r="D7191" t="s">
        <v>14</v>
      </c>
      <c r="E7191" t="s">
        <v>53</v>
      </c>
      <c r="F7191">
        <v>2016</v>
      </c>
      <c r="G7191">
        <v>5.0999999999999997E-2</v>
      </c>
      <c r="K7191" t="s">
        <v>223</v>
      </c>
    </row>
    <row r="7192" spans="1:11" x14ac:dyDescent="0.25">
      <c r="A7192" t="s">
        <v>323</v>
      </c>
      <c r="B7192" t="s">
        <v>12</v>
      </c>
      <c r="C7192" t="s">
        <v>222</v>
      </c>
      <c r="D7192" t="s">
        <v>14</v>
      </c>
      <c r="E7192" t="s">
        <v>93</v>
      </c>
      <c r="F7192">
        <v>2016</v>
      </c>
      <c r="H7192" t="s">
        <v>21</v>
      </c>
      <c r="K7192" t="s">
        <v>223</v>
      </c>
    </row>
    <row r="7193" spans="1:11" x14ac:dyDescent="0.25">
      <c r="A7193" t="s">
        <v>323</v>
      </c>
      <c r="B7193" t="s">
        <v>12</v>
      </c>
      <c r="C7193" t="s">
        <v>222</v>
      </c>
      <c r="D7193" t="s">
        <v>14</v>
      </c>
      <c r="E7193" t="s">
        <v>94</v>
      </c>
      <c r="F7193">
        <v>2016</v>
      </c>
      <c r="H7193" t="s">
        <v>21</v>
      </c>
      <c r="K7193" t="s">
        <v>223</v>
      </c>
    </row>
    <row r="7194" spans="1:11" x14ac:dyDescent="0.25">
      <c r="A7194" t="s">
        <v>323</v>
      </c>
      <c r="B7194" t="s">
        <v>12</v>
      </c>
      <c r="C7194" t="s">
        <v>222</v>
      </c>
      <c r="D7194" t="s">
        <v>14</v>
      </c>
      <c r="E7194" t="s">
        <v>96</v>
      </c>
      <c r="F7194">
        <v>2016</v>
      </c>
      <c r="H7194" t="s">
        <v>21</v>
      </c>
      <c r="K7194" t="s">
        <v>223</v>
      </c>
    </row>
    <row r="7195" spans="1:11" x14ac:dyDescent="0.25">
      <c r="A7195" t="s">
        <v>323</v>
      </c>
      <c r="B7195" t="s">
        <v>12</v>
      </c>
      <c r="C7195" t="s">
        <v>222</v>
      </c>
      <c r="D7195" t="s">
        <v>14</v>
      </c>
      <c r="E7195" t="s">
        <v>55</v>
      </c>
      <c r="F7195">
        <v>2016</v>
      </c>
      <c r="H7195" t="s">
        <v>21</v>
      </c>
      <c r="K7195" t="s">
        <v>223</v>
      </c>
    </row>
    <row r="7196" spans="1:11" x14ac:dyDescent="0.25">
      <c r="A7196" t="s">
        <v>323</v>
      </c>
      <c r="B7196" t="s">
        <v>12</v>
      </c>
      <c r="C7196" t="s">
        <v>222</v>
      </c>
      <c r="D7196" t="s">
        <v>14</v>
      </c>
      <c r="E7196" t="s">
        <v>56</v>
      </c>
      <c r="F7196">
        <v>2016</v>
      </c>
      <c r="H7196" t="s">
        <v>21</v>
      </c>
      <c r="K7196" t="s">
        <v>223</v>
      </c>
    </row>
    <row r="7197" spans="1:11" x14ac:dyDescent="0.25">
      <c r="A7197" t="s">
        <v>323</v>
      </c>
      <c r="B7197" t="s">
        <v>12</v>
      </c>
      <c r="C7197" t="s">
        <v>222</v>
      </c>
      <c r="D7197" t="s">
        <v>14</v>
      </c>
      <c r="E7197" t="s">
        <v>102</v>
      </c>
      <c r="F7197">
        <v>2016</v>
      </c>
      <c r="G7197">
        <v>1.4999999999999999E-2</v>
      </c>
      <c r="H7197" t="s">
        <v>21</v>
      </c>
      <c r="K7197" t="s">
        <v>223</v>
      </c>
    </row>
    <row r="7198" spans="1:11" x14ac:dyDescent="0.25">
      <c r="A7198" t="s">
        <v>323</v>
      </c>
      <c r="B7198" t="s">
        <v>12</v>
      </c>
      <c r="C7198" t="s">
        <v>222</v>
      </c>
      <c r="D7198" t="s">
        <v>14</v>
      </c>
      <c r="E7198" t="s">
        <v>57</v>
      </c>
      <c r="F7198">
        <v>2016</v>
      </c>
      <c r="G7198">
        <v>2.7E-2</v>
      </c>
      <c r="H7198" t="s">
        <v>21</v>
      </c>
      <c r="K7198" t="s">
        <v>223</v>
      </c>
    </row>
    <row r="7199" spans="1:11" x14ac:dyDescent="0.25">
      <c r="A7199" t="s">
        <v>323</v>
      </c>
      <c r="B7199" t="s">
        <v>12</v>
      </c>
      <c r="C7199" t="s">
        <v>222</v>
      </c>
      <c r="D7199" t="s">
        <v>14</v>
      </c>
      <c r="E7199" t="s">
        <v>103</v>
      </c>
      <c r="F7199">
        <v>2016</v>
      </c>
      <c r="G7199">
        <v>5.3999999999999999E-2</v>
      </c>
      <c r="K7199" t="s">
        <v>223</v>
      </c>
    </row>
    <row r="7200" spans="1:11" x14ac:dyDescent="0.25">
      <c r="A7200" t="s">
        <v>323</v>
      </c>
      <c r="B7200" t="s">
        <v>12</v>
      </c>
      <c r="C7200" t="s">
        <v>222</v>
      </c>
      <c r="D7200" t="s">
        <v>14</v>
      </c>
      <c r="E7200" t="s">
        <v>58</v>
      </c>
      <c r="F7200">
        <v>2016</v>
      </c>
      <c r="G7200">
        <v>1.9E-2</v>
      </c>
      <c r="H7200" t="s">
        <v>21</v>
      </c>
      <c r="K7200" t="s">
        <v>223</v>
      </c>
    </row>
    <row r="7201" spans="1:11" x14ac:dyDescent="0.25">
      <c r="A7201" t="s">
        <v>323</v>
      </c>
      <c r="B7201" t="s">
        <v>12</v>
      </c>
      <c r="C7201" t="s">
        <v>222</v>
      </c>
      <c r="D7201" t="s">
        <v>14</v>
      </c>
      <c r="E7201" t="s">
        <v>59</v>
      </c>
      <c r="F7201">
        <v>2016</v>
      </c>
      <c r="G7201">
        <v>0.91200000000000003</v>
      </c>
      <c r="K7201" t="s">
        <v>223</v>
      </c>
    </row>
    <row r="7202" spans="1:11" x14ac:dyDescent="0.25">
      <c r="A7202" t="s">
        <v>323</v>
      </c>
      <c r="B7202" t="s">
        <v>12</v>
      </c>
      <c r="C7202" t="s">
        <v>222</v>
      </c>
      <c r="D7202" t="s">
        <v>14</v>
      </c>
      <c r="E7202" t="s">
        <v>60</v>
      </c>
      <c r="F7202">
        <v>2016</v>
      </c>
      <c r="G7202">
        <v>0.372</v>
      </c>
      <c r="K7202" t="s">
        <v>223</v>
      </c>
    </row>
    <row r="7203" spans="1:11" x14ac:dyDescent="0.25">
      <c r="A7203" t="s">
        <v>323</v>
      </c>
      <c r="B7203" t="s">
        <v>12</v>
      </c>
      <c r="C7203" t="s">
        <v>222</v>
      </c>
      <c r="D7203" t="s">
        <v>14</v>
      </c>
      <c r="E7203" t="s">
        <v>61</v>
      </c>
      <c r="F7203">
        <v>2016</v>
      </c>
      <c r="G7203">
        <v>9.1999999999999998E-2</v>
      </c>
      <c r="K7203" t="s">
        <v>223</v>
      </c>
    </row>
    <row r="7204" spans="1:11" x14ac:dyDescent="0.25">
      <c r="A7204" t="s">
        <v>323</v>
      </c>
      <c r="B7204" t="s">
        <v>12</v>
      </c>
      <c r="C7204" t="s">
        <v>222</v>
      </c>
      <c r="D7204" t="s">
        <v>14</v>
      </c>
      <c r="E7204" t="s">
        <v>62</v>
      </c>
      <c r="F7204">
        <v>2016</v>
      </c>
      <c r="H7204" t="s">
        <v>21</v>
      </c>
      <c r="K7204" t="s">
        <v>223</v>
      </c>
    </row>
    <row r="7205" spans="1:11" x14ac:dyDescent="0.25">
      <c r="A7205" t="s">
        <v>323</v>
      </c>
      <c r="B7205" t="s">
        <v>12</v>
      </c>
      <c r="C7205" t="s">
        <v>222</v>
      </c>
      <c r="D7205" t="s">
        <v>14</v>
      </c>
      <c r="E7205" t="s">
        <v>63</v>
      </c>
      <c r="F7205">
        <v>2016</v>
      </c>
      <c r="H7205" t="s">
        <v>21</v>
      </c>
      <c r="K7205" t="s">
        <v>223</v>
      </c>
    </row>
    <row r="7206" spans="1:11" x14ac:dyDescent="0.25">
      <c r="A7206" t="s">
        <v>323</v>
      </c>
      <c r="B7206" t="s">
        <v>12</v>
      </c>
      <c r="C7206" t="s">
        <v>222</v>
      </c>
      <c r="D7206" t="s">
        <v>14</v>
      </c>
      <c r="E7206" t="s">
        <v>106</v>
      </c>
      <c r="F7206">
        <v>2016</v>
      </c>
      <c r="H7206" t="s">
        <v>21</v>
      </c>
      <c r="K7206" t="s">
        <v>223</v>
      </c>
    </row>
    <row r="7207" spans="1:11" x14ac:dyDescent="0.25">
      <c r="A7207" t="s">
        <v>323</v>
      </c>
      <c r="B7207" t="s">
        <v>12</v>
      </c>
      <c r="C7207" t="s">
        <v>222</v>
      </c>
      <c r="D7207" t="s">
        <v>14</v>
      </c>
      <c r="E7207" t="s">
        <v>64</v>
      </c>
      <c r="F7207">
        <v>2016</v>
      </c>
      <c r="H7207" t="s">
        <v>21</v>
      </c>
      <c r="K7207" t="s">
        <v>223</v>
      </c>
    </row>
    <row r="7208" spans="1:11" x14ac:dyDescent="0.25">
      <c r="A7208" t="s">
        <v>323</v>
      </c>
      <c r="B7208" t="s">
        <v>12</v>
      </c>
      <c r="C7208" t="s">
        <v>222</v>
      </c>
      <c r="D7208" t="s">
        <v>14</v>
      </c>
      <c r="E7208" t="s">
        <v>65</v>
      </c>
      <c r="F7208">
        <v>2016</v>
      </c>
      <c r="G7208">
        <v>8.6999999999999994E-2</v>
      </c>
      <c r="K7208" t="s">
        <v>223</v>
      </c>
    </row>
    <row r="7209" spans="1:11" x14ac:dyDescent="0.25">
      <c r="A7209" t="s">
        <v>323</v>
      </c>
      <c r="B7209" t="s">
        <v>12</v>
      </c>
      <c r="C7209" t="s">
        <v>222</v>
      </c>
      <c r="D7209" t="s">
        <v>14</v>
      </c>
      <c r="E7209" t="s">
        <v>66</v>
      </c>
      <c r="F7209">
        <v>2016</v>
      </c>
      <c r="H7209" t="s">
        <v>21</v>
      </c>
      <c r="K7209" t="s">
        <v>223</v>
      </c>
    </row>
    <row r="7210" spans="1:11" x14ac:dyDescent="0.25">
      <c r="A7210" t="s">
        <v>323</v>
      </c>
      <c r="B7210" t="s">
        <v>12</v>
      </c>
      <c r="C7210" t="s">
        <v>222</v>
      </c>
      <c r="D7210" t="s">
        <v>14</v>
      </c>
      <c r="E7210" t="s">
        <v>68</v>
      </c>
      <c r="F7210">
        <v>2016</v>
      </c>
      <c r="G7210">
        <v>2.3E-2</v>
      </c>
      <c r="H7210" t="s">
        <v>21</v>
      </c>
      <c r="K7210" t="s">
        <v>223</v>
      </c>
    </row>
    <row r="7211" spans="1:11" x14ac:dyDescent="0.25">
      <c r="A7211" t="s">
        <v>323</v>
      </c>
      <c r="B7211" t="s">
        <v>12</v>
      </c>
      <c r="C7211" t="s">
        <v>222</v>
      </c>
      <c r="D7211" t="s">
        <v>14</v>
      </c>
      <c r="E7211" t="s">
        <v>107</v>
      </c>
      <c r="F7211">
        <v>2016</v>
      </c>
      <c r="G7211">
        <v>5.5E-2</v>
      </c>
      <c r="K7211" t="s">
        <v>223</v>
      </c>
    </row>
    <row r="7212" spans="1:11" x14ac:dyDescent="0.25">
      <c r="A7212" t="s">
        <v>323</v>
      </c>
      <c r="B7212" t="s">
        <v>12</v>
      </c>
      <c r="C7212" t="s">
        <v>222</v>
      </c>
      <c r="D7212" t="s">
        <v>14</v>
      </c>
      <c r="E7212" t="s">
        <v>69</v>
      </c>
      <c r="F7212">
        <v>2016</v>
      </c>
      <c r="H7212" t="s">
        <v>21</v>
      </c>
      <c r="K7212" t="s">
        <v>223</v>
      </c>
    </row>
    <row r="7213" spans="1:11" x14ac:dyDescent="0.25">
      <c r="A7213" t="s">
        <v>323</v>
      </c>
      <c r="B7213" t="s">
        <v>12</v>
      </c>
      <c r="C7213" t="s">
        <v>222</v>
      </c>
      <c r="D7213" t="s">
        <v>14</v>
      </c>
      <c r="E7213" t="s">
        <v>70</v>
      </c>
      <c r="F7213">
        <v>2016</v>
      </c>
      <c r="G7213">
        <v>0.27700000000000002</v>
      </c>
      <c r="K7213" t="s">
        <v>223</v>
      </c>
    </row>
    <row r="7214" spans="1:11" x14ac:dyDescent="0.25">
      <c r="A7214" t="s">
        <v>343</v>
      </c>
      <c r="B7214" t="s">
        <v>12</v>
      </c>
      <c r="C7214" t="s">
        <v>109</v>
      </c>
      <c r="D7214" t="s">
        <v>14</v>
      </c>
      <c r="E7214" t="s">
        <v>15</v>
      </c>
      <c r="F7214">
        <v>2014</v>
      </c>
      <c r="G7214">
        <v>21160.465</v>
      </c>
      <c r="H7214" t="s">
        <v>125</v>
      </c>
      <c r="J7214" t="s">
        <v>126</v>
      </c>
      <c r="K7214" t="s">
        <v>16</v>
      </c>
    </row>
    <row r="7215" spans="1:11" x14ac:dyDescent="0.25">
      <c r="A7215" t="s">
        <v>343</v>
      </c>
      <c r="B7215" t="s">
        <v>12</v>
      </c>
      <c r="C7215" t="s">
        <v>109</v>
      </c>
      <c r="D7215" t="s">
        <v>14</v>
      </c>
      <c r="E7215" t="s">
        <v>17</v>
      </c>
      <c r="F7215">
        <v>2014</v>
      </c>
      <c r="G7215">
        <v>14170.665999999999</v>
      </c>
      <c r="H7215" t="s">
        <v>125</v>
      </c>
      <c r="J7215" t="s">
        <v>126</v>
      </c>
      <c r="K7215" t="s">
        <v>16</v>
      </c>
    </row>
    <row r="7216" spans="1:11" x14ac:dyDescent="0.25">
      <c r="A7216" t="s">
        <v>343</v>
      </c>
      <c r="B7216" t="s">
        <v>12</v>
      </c>
      <c r="C7216" t="s">
        <v>109</v>
      </c>
      <c r="D7216" t="s">
        <v>14</v>
      </c>
      <c r="E7216" t="s">
        <v>73</v>
      </c>
      <c r="F7216">
        <v>2014</v>
      </c>
      <c r="G7216">
        <v>23.54</v>
      </c>
      <c r="H7216" t="s">
        <v>125</v>
      </c>
      <c r="J7216" t="s">
        <v>126</v>
      </c>
      <c r="K7216" t="s">
        <v>16</v>
      </c>
    </row>
    <row r="7217" spans="1:11" x14ac:dyDescent="0.25">
      <c r="A7217" t="s">
        <v>343</v>
      </c>
      <c r="B7217" t="s">
        <v>12</v>
      </c>
      <c r="C7217" t="s">
        <v>109</v>
      </c>
      <c r="D7217" t="s">
        <v>14</v>
      </c>
      <c r="E7217" t="s">
        <v>18</v>
      </c>
      <c r="F7217">
        <v>2014</v>
      </c>
      <c r="G7217">
        <v>205.566</v>
      </c>
      <c r="H7217" t="s">
        <v>125</v>
      </c>
      <c r="J7217" t="s">
        <v>126</v>
      </c>
      <c r="K7217" t="s">
        <v>16</v>
      </c>
    </row>
    <row r="7218" spans="1:11" x14ac:dyDescent="0.25">
      <c r="A7218" t="s">
        <v>343</v>
      </c>
      <c r="B7218" t="s">
        <v>12</v>
      </c>
      <c r="C7218" t="s">
        <v>109</v>
      </c>
      <c r="D7218" t="s">
        <v>14</v>
      </c>
      <c r="E7218" t="s">
        <v>19</v>
      </c>
      <c r="F7218">
        <v>2014</v>
      </c>
      <c r="G7218">
        <v>63.372999999999998</v>
      </c>
      <c r="H7218" t="s">
        <v>125</v>
      </c>
      <c r="J7218" t="s">
        <v>126</v>
      </c>
      <c r="K7218" t="s">
        <v>16</v>
      </c>
    </row>
    <row r="7219" spans="1:11" x14ac:dyDescent="0.25">
      <c r="A7219" t="s">
        <v>343</v>
      </c>
      <c r="B7219" t="s">
        <v>12</v>
      </c>
      <c r="C7219" t="s">
        <v>109</v>
      </c>
      <c r="D7219" t="s">
        <v>14</v>
      </c>
      <c r="E7219" t="s">
        <v>74</v>
      </c>
      <c r="F7219">
        <v>2014</v>
      </c>
      <c r="G7219">
        <v>0.17399999999999999</v>
      </c>
      <c r="H7219" t="s">
        <v>125</v>
      </c>
      <c r="J7219" t="s">
        <v>126</v>
      </c>
      <c r="K7219" t="s">
        <v>16</v>
      </c>
    </row>
    <row r="7220" spans="1:11" x14ac:dyDescent="0.25">
      <c r="A7220" t="s">
        <v>343</v>
      </c>
      <c r="B7220" t="s">
        <v>12</v>
      </c>
      <c r="C7220" t="s">
        <v>109</v>
      </c>
      <c r="D7220" t="s">
        <v>14</v>
      </c>
      <c r="E7220" t="s">
        <v>20</v>
      </c>
      <c r="F7220">
        <v>2014</v>
      </c>
      <c r="G7220">
        <v>48.441000000000003</v>
      </c>
      <c r="H7220" t="s">
        <v>125</v>
      </c>
      <c r="J7220" t="s">
        <v>126</v>
      </c>
      <c r="K7220" t="s">
        <v>16</v>
      </c>
    </row>
    <row r="7221" spans="1:11" x14ac:dyDescent="0.25">
      <c r="A7221" t="s">
        <v>343</v>
      </c>
      <c r="B7221" t="s">
        <v>12</v>
      </c>
      <c r="C7221" t="s">
        <v>109</v>
      </c>
      <c r="D7221" t="s">
        <v>14</v>
      </c>
      <c r="E7221" t="s">
        <v>22</v>
      </c>
      <c r="F7221">
        <v>2014</v>
      </c>
      <c r="G7221">
        <v>111.27500000000001</v>
      </c>
      <c r="H7221" t="s">
        <v>125</v>
      </c>
      <c r="J7221" t="s">
        <v>126</v>
      </c>
      <c r="K7221" t="s">
        <v>16</v>
      </c>
    </row>
    <row r="7222" spans="1:11" x14ac:dyDescent="0.25">
      <c r="A7222" t="s">
        <v>343</v>
      </c>
      <c r="B7222" t="s">
        <v>12</v>
      </c>
      <c r="C7222" t="s">
        <v>109</v>
      </c>
      <c r="D7222" t="s">
        <v>14</v>
      </c>
      <c r="E7222" t="s">
        <v>75</v>
      </c>
      <c r="F7222">
        <v>2014</v>
      </c>
      <c r="G7222">
        <v>1.01</v>
      </c>
      <c r="H7222" t="s">
        <v>125</v>
      </c>
      <c r="J7222" t="s">
        <v>126</v>
      </c>
      <c r="K7222" t="s">
        <v>16</v>
      </c>
    </row>
    <row r="7223" spans="1:11" x14ac:dyDescent="0.25">
      <c r="A7223" t="s">
        <v>343</v>
      </c>
      <c r="B7223" t="s">
        <v>12</v>
      </c>
      <c r="C7223" t="s">
        <v>109</v>
      </c>
      <c r="D7223" t="s">
        <v>14</v>
      </c>
      <c r="E7223" t="s">
        <v>23</v>
      </c>
      <c r="F7223">
        <v>2014</v>
      </c>
      <c r="G7223">
        <v>88.888000000000005</v>
      </c>
      <c r="H7223" t="s">
        <v>125</v>
      </c>
      <c r="J7223" t="s">
        <v>126</v>
      </c>
      <c r="K7223" t="s">
        <v>16</v>
      </c>
    </row>
    <row r="7224" spans="1:11" x14ac:dyDescent="0.25">
      <c r="A7224" t="s">
        <v>343</v>
      </c>
      <c r="B7224" t="s">
        <v>12</v>
      </c>
      <c r="C7224" t="s">
        <v>109</v>
      </c>
      <c r="D7224" t="s">
        <v>14</v>
      </c>
      <c r="E7224" t="s">
        <v>76</v>
      </c>
      <c r="F7224">
        <v>2014</v>
      </c>
      <c r="G7224">
        <v>21.416</v>
      </c>
      <c r="H7224" t="s">
        <v>125</v>
      </c>
      <c r="J7224" t="s">
        <v>126</v>
      </c>
      <c r="K7224" t="s">
        <v>16</v>
      </c>
    </row>
    <row r="7225" spans="1:11" x14ac:dyDescent="0.25">
      <c r="A7225" t="s">
        <v>343</v>
      </c>
      <c r="B7225" t="s">
        <v>12</v>
      </c>
      <c r="C7225" t="s">
        <v>109</v>
      </c>
      <c r="D7225" t="s">
        <v>14</v>
      </c>
      <c r="E7225" t="s">
        <v>24</v>
      </c>
      <c r="F7225">
        <v>2014</v>
      </c>
      <c r="G7225">
        <v>2.5030000000000001</v>
      </c>
      <c r="H7225" t="s">
        <v>125</v>
      </c>
      <c r="J7225" t="s">
        <v>126</v>
      </c>
      <c r="K7225" t="s">
        <v>16</v>
      </c>
    </row>
    <row r="7226" spans="1:11" x14ac:dyDescent="0.25">
      <c r="A7226" t="s">
        <v>343</v>
      </c>
      <c r="B7226" t="s">
        <v>12</v>
      </c>
      <c r="C7226" t="s">
        <v>109</v>
      </c>
      <c r="D7226" t="s">
        <v>14</v>
      </c>
      <c r="E7226" t="s">
        <v>25</v>
      </c>
      <c r="F7226">
        <v>2014</v>
      </c>
      <c r="G7226">
        <v>101.643</v>
      </c>
      <c r="H7226" t="s">
        <v>125</v>
      </c>
      <c r="J7226" t="s">
        <v>126</v>
      </c>
      <c r="K7226" t="s">
        <v>16</v>
      </c>
    </row>
    <row r="7227" spans="1:11" x14ac:dyDescent="0.25">
      <c r="A7227" t="s">
        <v>343</v>
      </c>
      <c r="B7227" t="s">
        <v>12</v>
      </c>
      <c r="C7227" t="s">
        <v>109</v>
      </c>
      <c r="D7227" t="s">
        <v>14</v>
      </c>
      <c r="E7227" t="s">
        <v>26</v>
      </c>
      <c r="F7227">
        <v>2014</v>
      </c>
      <c r="G7227">
        <v>126.708</v>
      </c>
      <c r="H7227" t="s">
        <v>125</v>
      </c>
      <c r="J7227" t="s">
        <v>126</v>
      </c>
      <c r="K7227" t="s">
        <v>16</v>
      </c>
    </row>
    <row r="7228" spans="1:11" x14ac:dyDescent="0.25">
      <c r="A7228" t="s">
        <v>343</v>
      </c>
      <c r="B7228" t="s">
        <v>12</v>
      </c>
      <c r="C7228" t="s">
        <v>109</v>
      </c>
      <c r="D7228" t="s">
        <v>14</v>
      </c>
      <c r="E7228" t="s">
        <v>27</v>
      </c>
      <c r="F7228">
        <v>2014</v>
      </c>
      <c r="G7228">
        <v>6.7430000000000003</v>
      </c>
      <c r="H7228" t="s">
        <v>125</v>
      </c>
      <c r="J7228" t="s">
        <v>126</v>
      </c>
      <c r="K7228" t="s">
        <v>16</v>
      </c>
    </row>
    <row r="7229" spans="1:11" x14ac:dyDescent="0.25">
      <c r="A7229" t="s">
        <v>343</v>
      </c>
      <c r="B7229" t="s">
        <v>12</v>
      </c>
      <c r="C7229" t="s">
        <v>109</v>
      </c>
      <c r="D7229" t="s">
        <v>14</v>
      </c>
      <c r="E7229" t="s">
        <v>28</v>
      </c>
      <c r="F7229">
        <v>2014</v>
      </c>
      <c r="G7229">
        <v>30.545999999999999</v>
      </c>
      <c r="H7229" t="s">
        <v>125</v>
      </c>
      <c r="J7229" t="s">
        <v>126</v>
      </c>
      <c r="K7229" t="s">
        <v>16</v>
      </c>
    </row>
    <row r="7230" spans="1:11" x14ac:dyDescent="0.25">
      <c r="A7230" t="s">
        <v>343</v>
      </c>
      <c r="B7230" t="s">
        <v>12</v>
      </c>
      <c r="C7230" t="s">
        <v>109</v>
      </c>
      <c r="D7230" t="s">
        <v>14</v>
      </c>
      <c r="E7230" t="s">
        <v>29</v>
      </c>
      <c r="F7230">
        <v>2014</v>
      </c>
      <c r="G7230">
        <v>1.454</v>
      </c>
      <c r="H7230" t="s">
        <v>125</v>
      </c>
      <c r="J7230" t="s">
        <v>126</v>
      </c>
      <c r="K7230" t="s">
        <v>16</v>
      </c>
    </row>
    <row r="7231" spans="1:11" x14ac:dyDescent="0.25">
      <c r="A7231" t="s">
        <v>343</v>
      </c>
      <c r="B7231" t="s">
        <v>12</v>
      </c>
      <c r="C7231" t="s">
        <v>109</v>
      </c>
      <c r="D7231" t="s">
        <v>14</v>
      </c>
      <c r="E7231" t="s">
        <v>77</v>
      </c>
      <c r="F7231">
        <v>2014</v>
      </c>
      <c r="G7231">
        <v>3.4660000000000002</v>
      </c>
      <c r="H7231" t="s">
        <v>125</v>
      </c>
      <c r="J7231" t="s">
        <v>126</v>
      </c>
      <c r="K7231" t="s">
        <v>16</v>
      </c>
    </row>
    <row r="7232" spans="1:11" x14ac:dyDescent="0.25">
      <c r="A7232" t="s">
        <v>343</v>
      </c>
      <c r="B7232" t="s">
        <v>12</v>
      </c>
      <c r="C7232" t="s">
        <v>109</v>
      </c>
      <c r="D7232" t="s">
        <v>14</v>
      </c>
      <c r="E7232" t="s">
        <v>31</v>
      </c>
      <c r="F7232">
        <v>2014</v>
      </c>
      <c r="G7232">
        <v>9.8680000000000003</v>
      </c>
      <c r="H7232" t="s">
        <v>125</v>
      </c>
      <c r="J7232" t="s">
        <v>126</v>
      </c>
      <c r="K7232" t="s">
        <v>16</v>
      </c>
    </row>
    <row r="7233" spans="1:11" x14ac:dyDescent="0.25">
      <c r="A7233" t="s">
        <v>343</v>
      </c>
      <c r="B7233" t="s">
        <v>12</v>
      </c>
      <c r="C7233" t="s">
        <v>109</v>
      </c>
      <c r="D7233" t="s">
        <v>14</v>
      </c>
      <c r="E7233" t="s">
        <v>78</v>
      </c>
      <c r="F7233">
        <v>2014</v>
      </c>
      <c r="G7233">
        <v>1.59</v>
      </c>
      <c r="H7233" t="s">
        <v>125</v>
      </c>
      <c r="J7233" t="s">
        <v>126</v>
      </c>
      <c r="K7233" t="s">
        <v>16</v>
      </c>
    </row>
    <row r="7234" spans="1:11" x14ac:dyDescent="0.25">
      <c r="A7234" t="s">
        <v>343</v>
      </c>
      <c r="B7234" t="s">
        <v>12</v>
      </c>
      <c r="C7234" t="s">
        <v>109</v>
      </c>
      <c r="D7234" t="s">
        <v>14</v>
      </c>
      <c r="E7234" t="s">
        <v>79</v>
      </c>
      <c r="F7234">
        <v>2014</v>
      </c>
      <c r="G7234">
        <v>9.4789999999999992</v>
      </c>
      <c r="H7234" t="s">
        <v>125</v>
      </c>
      <c r="J7234" t="s">
        <v>126</v>
      </c>
      <c r="K7234" t="s">
        <v>16</v>
      </c>
    </row>
    <row r="7235" spans="1:11" x14ac:dyDescent="0.25">
      <c r="A7235" t="s">
        <v>343</v>
      </c>
      <c r="B7235" t="s">
        <v>12</v>
      </c>
      <c r="C7235" t="s">
        <v>109</v>
      </c>
      <c r="D7235" t="s">
        <v>14</v>
      </c>
      <c r="E7235" t="s">
        <v>32</v>
      </c>
      <c r="F7235">
        <v>2014</v>
      </c>
      <c r="G7235">
        <v>28.568999999999999</v>
      </c>
      <c r="H7235" t="s">
        <v>125</v>
      </c>
      <c r="J7235" t="s">
        <v>126</v>
      </c>
      <c r="K7235" t="s">
        <v>16</v>
      </c>
    </row>
    <row r="7236" spans="1:11" x14ac:dyDescent="0.25">
      <c r="A7236" t="s">
        <v>343</v>
      </c>
      <c r="B7236" t="s">
        <v>12</v>
      </c>
      <c r="C7236" t="s">
        <v>109</v>
      </c>
      <c r="D7236" t="s">
        <v>14</v>
      </c>
      <c r="E7236" t="s">
        <v>33</v>
      </c>
      <c r="F7236">
        <v>2014</v>
      </c>
      <c r="G7236">
        <v>12.677</v>
      </c>
      <c r="H7236" t="s">
        <v>125</v>
      </c>
      <c r="J7236" t="s">
        <v>126</v>
      </c>
      <c r="K7236" t="s">
        <v>16</v>
      </c>
    </row>
    <row r="7237" spans="1:11" x14ac:dyDescent="0.25">
      <c r="A7237" t="s">
        <v>343</v>
      </c>
      <c r="B7237" t="s">
        <v>12</v>
      </c>
      <c r="C7237" t="s">
        <v>109</v>
      </c>
      <c r="D7237" t="s">
        <v>14</v>
      </c>
      <c r="E7237" t="s">
        <v>34</v>
      </c>
      <c r="F7237">
        <v>2014</v>
      </c>
      <c r="G7237">
        <v>17.172999999999998</v>
      </c>
      <c r="H7237" t="s">
        <v>125</v>
      </c>
      <c r="J7237" t="s">
        <v>126</v>
      </c>
      <c r="K7237" t="s">
        <v>16</v>
      </c>
    </row>
    <row r="7238" spans="1:11" x14ac:dyDescent="0.25">
      <c r="A7238" t="s">
        <v>343</v>
      </c>
      <c r="B7238" t="s">
        <v>12</v>
      </c>
      <c r="C7238" t="s">
        <v>109</v>
      </c>
      <c r="D7238" t="s">
        <v>14</v>
      </c>
      <c r="E7238" t="s">
        <v>80</v>
      </c>
      <c r="F7238">
        <v>2014</v>
      </c>
      <c r="G7238">
        <v>1.35</v>
      </c>
      <c r="H7238" t="s">
        <v>125</v>
      </c>
      <c r="J7238" t="s">
        <v>126</v>
      </c>
      <c r="K7238" t="s">
        <v>16</v>
      </c>
    </row>
    <row r="7239" spans="1:11" x14ac:dyDescent="0.25">
      <c r="A7239" t="s">
        <v>343</v>
      </c>
      <c r="B7239" t="s">
        <v>12</v>
      </c>
      <c r="C7239" t="s">
        <v>109</v>
      </c>
      <c r="D7239" t="s">
        <v>14</v>
      </c>
      <c r="E7239" t="s">
        <v>35</v>
      </c>
      <c r="F7239">
        <v>2014</v>
      </c>
      <c r="G7239">
        <v>3.3410000000000002</v>
      </c>
      <c r="H7239" t="s">
        <v>125</v>
      </c>
      <c r="J7239" t="s">
        <v>126</v>
      </c>
      <c r="K7239" t="s">
        <v>16</v>
      </c>
    </row>
    <row r="7240" spans="1:11" x14ac:dyDescent="0.25">
      <c r="A7240" t="s">
        <v>343</v>
      </c>
      <c r="B7240" t="s">
        <v>12</v>
      </c>
      <c r="C7240" t="s">
        <v>109</v>
      </c>
      <c r="D7240" t="s">
        <v>14</v>
      </c>
      <c r="E7240" t="s">
        <v>36</v>
      </c>
      <c r="F7240">
        <v>2014</v>
      </c>
      <c r="G7240">
        <v>0.47499999999999998</v>
      </c>
      <c r="H7240" t="s">
        <v>125</v>
      </c>
      <c r="J7240" t="s">
        <v>126</v>
      </c>
      <c r="K7240" t="s">
        <v>16</v>
      </c>
    </row>
    <row r="7241" spans="1:11" x14ac:dyDescent="0.25">
      <c r="A7241" t="s">
        <v>343</v>
      </c>
      <c r="B7241" t="s">
        <v>12</v>
      </c>
      <c r="C7241" t="s">
        <v>109</v>
      </c>
      <c r="D7241" t="s">
        <v>14</v>
      </c>
      <c r="E7241" t="s">
        <v>110</v>
      </c>
      <c r="F7241">
        <v>2014</v>
      </c>
      <c r="G7241">
        <v>1.171</v>
      </c>
      <c r="H7241" t="s">
        <v>125</v>
      </c>
      <c r="J7241" t="s">
        <v>126</v>
      </c>
      <c r="K7241" t="s">
        <v>16</v>
      </c>
    </row>
    <row r="7242" spans="1:11" x14ac:dyDescent="0.25">
      <c r="A7242" t="s">
        <v>343</v>
      </c>
      <c r="B7242" t="s">
        <v>12</v>
      </c>
      <c r="C7242" t="s">
        <v>109</v>
      </c>
      <c r="D7242" t="s">
        <v>14</v>
      </c>
      <c r="E7242" t="s">
        <v>81</v>
      </c>
      <c r="F7242">
        <v>2014</v>
      </c>
      <c r="G7242">
        <v>3.0350000000000001</v>
      </c>
      <c r="H7242" t="s">
        <v>125</v>
      </c>
      <c r="J7242" t="s">
        <v>126</v>
      </c>
      <c r="K7242" t="s">
        <v>16</v>
      </c>
    </row>
    <row r="7243" spans="1:11" x14ac:dyDescent="0.25">
      <c r="A7243" t="s">
        <v>343</v>
      </c>
      <c r="B7243" t="s">
        <v>12</v>
      </c>
      <c r="C7243" t="s">
        <v>109</v>
      </c>
      <c r="D7243" t="s">
        <v>14</v>
      </c>
      <c r="E7243" t="s">
        <v>37</v>
      </c>
      <c r="F7243">
        <v>2014</v>
      </c>
      <c r="G7243">
        <v>95.837999999999994</v>
      </c>
      <c r="H7243" t="s">
        <v>125</v>
      </c>
      <c r="J7243" t="s">
        <v>126</v>
      </c>
      <c r="K7243" t="s">
        <v>16</v>
      </c>
    </row>
    <row r="7244" spans="1:11" x14ac:dyDescent="0.25">
      <c r="A7244" t="s">
        <v>343</v>
      </c>
      <c r="B7244" t="s">
        <v>12</v>
      </c>
      <c r="C7244" t="s">
        <v>109</v>
      </c>
      <c r="D7244" t="s">
        <v>14</v>
      </c>
      <c r="E7244" t="s">
        <v>38</v>
      </c>
      <c r="F7244">
        <v>2014</v>
      </c>
      <c r="G7244">
        <v>25.056999999999999</v>
      </c>
      <c r="H7244" t="s">
        <v>125</v>
      </c>
      <c r="J7244" t="s">
        <v>126</v>
      </c>
      <c r="K7244" t="s">
        <v>16</v>
      </c>
    </row>
    <row r="7245" spans="1:11" x14ac:dyDescent="0.25">
      <c r="A7245" t="s">
        <v>343</v>
      </c>
      <c r="B7245" t="s">
        <v>12</v>
      </c>
      <c r="C7245" t="s">
        <v>109</v>
      </c>
      <c r="D7245" t="s">
        <v>14</v>
      </c>
      <c r="E7245" t="s">
        <v>82</v>
      </c>
      <c r="F7245">
        <v>2014</v>
      </c>
      <c r="G7245">
        <v>34.371000000000002</v>
      </c>
      <c r="H7245" t="s">
        <v>125</v>
      </c>
      <c r="J7245" t="s">
        <v>126</v>
      </c>
      <c r="K7245" t="s">
        <v>16</v>
      </c>
    </row>
    <row r="7246" spans="1:11" x14ac:dyDescent="0.25">
      <c r="A7246" t="s">
        <v>343</v>
      </c>
      <c r="B7246" t="s">
        <v>12</v>
      </c>
      <c r="C7246" t="s">
        <v>109</v>
      </c>
      <c r="D7246" t="s">
        <v>14</v>
      </c>
      <c r="E7246" t="s">
        <v>39</v>
      </c>
      <c r="F7246">
        <v>2014</v>
      </c>
      <c r="G7246">
        <v>19.597999999999999</v>
      </c>
      <c r="H7246" t="s">
        <v>125</v>
      </c>
      <c r="J7246" t="s">
        <v>126</v>
      </c>
      <c r="K7246" t="s">
        <v>16</v>
      </c>
    </row>
    <row r="7247" spans="1:11" x14ac:dyDescent="0.25">
      <c r="A7247" t="s">
        <v>343</v>
      </c>
      <c r="B7247" t="s">
        <v>12</v>
      </c>
      <c r="C7247" t="s">
        <v>109</v>
      </c>
      <c r="D7247" t="s">
        <v>14</v>
      </c>
      <c r="E7247" t="s">
        <v>83</v>
      </c>
      <c r="F7247">
        <v>2014</v>
      </c>
      <c r="G7247">
        <v>9.5310000000000006</v>
      </c>
      <c r="H7247" t="s">
        <v>125</v>
      </c>
      <c r="J7247" t="s">
        <v>126</v>
      </c>
      <c r="K7247" t="s">
        <v>16</v>
      </c>
    </row>
    <row r="7248" spans="1:11" x14ac:dyDescent="0.25">
      <c r="A7248" t="s">
        <v>343</v>
      </c>
      <c r="B7248" t="s">
        <v>12</v>
      </c>
      <c r="C7248" t="s">
        <v>109</v>
      </c>
      <c r="D7248" t="s">
        <v>14</v>
      </c>
      <c r="E7248" t="s">
        <v>40</v>
      </c>
      <c r="F7248">
        <v>2014</v>
      </c>
      <c r="G7248">
        <v>0.41199999999999998</v>
      </c>
      <c r="H7248" t="s">
        <v>125</v>
      </c>
      <c r="J7248" t="s">
        <v>126</v>
      </c>
      <c r="K7248" t="s">
        <v>16</v>
      </c>
    </row>
    <row r="7249" spans="1:11" x14ac:dyDescent="0.25">
      <c r="A7249" t="s">
        <v>343</v>
      </c>
      <c r="B7249" t="s">
        <v>12</v>
      </c>
      <c r="C7249" t="s">
        <v>109</v>
      </c>
      <c r="D7249" t="s">
        <v>14</v>
      </c>
      <c r="E7249" t="s">
        <v>84</v>
      </c>
      <c r="F7249">
        <v>2014</v>
      </c>
      <c r="G7249">
        <v>3.5379999999999998</v>
      </c>
      <c r="H7249" t="s">
        <v>125</v>
      </c>
      <c r="J7249" t="s">
        <v>126</v>
      </c>
      <c r="K7249" t="s">
        <v>16</v>
      </c>
    </row>
    <row r="7250" spans="1:11" x14ac:dyDescent="0.25">
      <c r="A7250" t="s">
        <v>343</v>
      </c>
      <c r="B7250" t="s">
        <v>12</v>
      </c>
      <c r="C7250" t="s">
        <v>109</v>
      </c>
      <c r="D7250" t="s">
        <v>14</v>
      </c>
      <c r="E7250" t="s">
        <v>85</v>
      </c>
      <c r="F7250">
        <v>2014</v>
      </c>
      <c r="G7250">
        <v>0.52100000000000002</v>
      </c>
      <c r="H7250" t="s">
        <v>125</v>
      </c>
      <c r="J7250" t="s">
        <v>126</v>
      </c>
      <c r="K7250" t="s">
        <v>16</v>
      </c>
    </row>
    <row r="7251" spans="1:11" x14ac:dyDescent="0.25">
      <c r="A7251" t="s">
        <v>343</v>
      </c>
      <c r="B7251" t="s">
        <v>12</v>
      </c>
      <c r="C7251" t="s">
        <v>109</v>
      </c>
      <c r="D7251" t="s">
        <v>14</v>
      </c>
      <c r="E7251" t="s">
        <v>86</v>
      </c>
      <c r="F7251">
        <v>2014</v>
      </c>
      <c r="G7251">
        <v>350.30700000000002</v>
      </c>
      <c r="H7251" t="s">
        <v>125</v>
      </c>
      <c r="J7251" t="s">
        <v>126</v>
      </c>
      <c r="K7251" t="s">
        <v>16</v>
      </c>
    </row>
    <row r="7252" spans="1:11" x14ac:dyDescent="0.25">
      <c r="A7252" t="s">
        <v>343</v>
      </c>
      <c r="B7252" t="s">
        <v>12</v>
      </c>
      <c r="C7252" t="s">
        <v>109</v>
      </c>
      <c r="D7252" t="s">
        <v>14</v>
      </c>
      <c r="E7252" t="s">
        <v>41</v>
      </c>
      <c r="F7252">
        <v>2014</v>
      </c>
      <c r="G7252">
        <v>33.048000000000002</v>
      </c>
      <c r="H7252" t="s">
        <v>125</v>
      </c>
      <c r="J7252" t="s">
        <v>126</v>
      </c>
      <c r="K7252" t="s">
        <v>16</v>
      </c>
    </row>
    <row r="7253" spans="1:11" x14ac:dyDescent="0.25">
      <c r="A7253" t="s">
        <v>343</v>
      </c>
      <c r="B7253" t="s">
        <v>12</v>
      </c>
      <c r="C7253" t="s">
        <v>109</v>
      </c>
      <c r="D7253" t="s">
        <v>14</v>
      </c>
      <c r="E7253" t="s">
        <v>42</v>
      </c>
      <c r="F7253">
        <v>2014</v>
      </c>
      <c r="G7253">
        <v>54.79</v>
      </c>
      <c r="H7253" t="s">
        <v>125</v>
      </c>
      <c r="J7253" t="s">
        <v>126</v>
      </c>
      <c r="K7253" t="s">
        <v>16</v>
      </c>
    </row>
    <row r="7254" spans="1:11" x14ac:dyDescent="0.25">
      <c r="A7254" t="s">
        <v>343</v>
      </c>
      <c r="B7254" t="s">
        <v>12</v>
      </c>
      <c r="C7254" t="s">
        <v>109</v>
      </c>
      <c r="D7254" t="s">
        <v>14</v>
      </c>
      <c r="E7254" t="s">
        <v>87</v>
      </c>
      <c r="F7254">
        <v>2014</v>
      </c>
      <c r="G7254">
        <v>154.661</v>
      </c>
      <c r="H7254" t="s">
        <v>125</v>
      </c>
      <c r="J7254" t="s">
        <v>126</v>
      </c>
      <c r="K7254" t="s">
        <v>16</v>
      </c>
    </row>
    <row r="7255" spans="1:11" x14ac:dyDescent="0.25">
      <c r="A7255" t="s">
        <v>343</v>
      </c>
      <c r="B7255" t="s">
        <v>12</v>
      </c>
      <c r="C7255" t="s">
        <v>109</v>
      </c>
      <c r="D7255" t="s">
        <v>14</v>
      </c>
      <c r="E7255" t="s">
        <v>43</v>
      </c>
      <c r="F7255">
        <v>2014</v>
      </c>
      <c r="G7255">
        <v>137.28100000000001</v>
      </c>
      <c r="H7255" t="s">
        <v>125</v>
      </c>
      <c r="J7255" t="s">
        <v>126</v>
      </c>
      <c r="K7255" t="s">
        <v>16</v>
      </c>
    </row>
    <row r="7256" spans="1:11" x14ac:dyDescent="0.25">
      <c r="A7256" t="s">
        <v>343</v>
      </c>
      <c r="B7256" t="s">
        <v>12</v>
      </c>
      <c r="C7256" t="s">
        <v>109</v>
      </c>
      <c r="D7256" t="s">
        <v>14</v>
      </c>
      <c r="E7256" t="s">
        <v>44</v>
      </c>
      <c r="F7256">
        <v>2014</v>
      </c>
      <c r="G7256">
        <v>2292.0059999999999</v>
      </c>
      <c r="H7256" t="s">
        <v>125</v>
      </c>
      <c r="J7256" t="s">
        <v>126</v>
      </c>
      <c r="K7256" t="s">
        <v>16</v>
      </c>
    </row>
    <row r="7257" spans="1:11" x14ac:dyDescent="0.25">
      <c r="A7257" t="s">
        <v>343</v>
      </c>
      <c r="B7257" t="s">
        <v>12</v>
      </c>
      <c r="C7257" t="s">
        <v>109</v>
      </c>
      <c r="D7257" t="s">
        <v>14</v>
      </c>
      <c r="E7257" t="s">
        <v>45</v>
      </c>
      <c r="F7257">
        <v>2014</v>
      </c>
      <c r="G7257">
        <v>470.721</v>
      </c>
      <c r="H7257" t="s">
        <v>125</v>
      </c>
      <c r="J7257" t="s">
        <v>126</v>
      </c>
      <c r="K7257" t="s">
        <v>16</v>
      </c>
    </row>
    <row r="7258" spans="1:11" x14ac:dyDescent="0.25">
      <c r="A7258" t="s">
        <v>343</v>
      </c>
      <c r="B7258" t="s">
        <v>12</v>
      </c>
      <c r="C7258" t="s">
        <v>109</v>
      </c>
      <c r="D7258" t="s">
        <v>14</v>
      </c>
      <c r="E7258" t="s">
        <v>46</v>
      </c>
      <c r="F7258">
        <v>2014</v>
      </c>
      <c r="G7258">
        <v>4.2480000000000002</v>
      </c>
      <c r="H7258" t="s">
        <v>125</v>
      </c>
      <c r="J7258" t="s">
        <v>126</v>
      </c>
      <c r="K7258" t="s">
        <v>16</v>
      </c>
    </row>
    <row r="7259" spans="1:11" x14ac:dyDescent="0.25">
      <c r="A7259" t="s">
        <v>343</v>
      </c>
      <c r="B7259" t="s">
        <v>12</v>
      </c>
      <c r="C7259" t="s">
        <v>109</v>
      </c>
      <c r="D7259" t="s">
        <v>14</v>
      </c>
      <c r="E7259" t="s">
        <v>88</v>
      </c>
      <c r="F7259">
        <v>2014</v>
      </c>
      <c r="G7259">
        <v>5.2779999999999996</v>
      </c>
      <c r="H7259" t="s">
        <v>125</v>
      </c>
      <c r="J7259" t="s">
        <v>126</v>
      </c>
      <c r="K7259" t="s">
        <v>16</v>
      </c>
    </row>
    <row r="7260" spans="1:11" x14ac:dyDescent="0.25">
      <c r="A7260" t="s">
        <v>343</v>
      </c>
      <c r="B7260" t="s">
        <v>12</v>
      </c>
      <c r="C7260" t="s">
        <v>109</v>
      </c>
      <c r="D7260" t="s">
        <v>14</v>
      </c>
      <c r="E7260" t="s">
        <v>89</v>
      </c>
      <c r="F7260">
        <v>2014</v>
      </c>
      <c r="G7260">
        <v>40.49</v>
      </c>
      <c r="H7260" t="s">
        <v>125</v>
      </c>
      <c r="J7260" t="s">
        <v>126</v>
      </c>
      <c r="K7260" t="s">
        <v>16</v>
      </c>
    </row>
    <row r="7261" spans="1:11" x14ac:dyDescent="0.25">
      <c r="A7261" t="s">
        <v>343</v>
      </c>
      <c r="B7261" t="s">
        <v>12</v>
      </c>
      <c r="C7261" t="s">
        <v>109</v>
      </c>
      <c r="D7261" t="s">
        <v>14</v>
      </c>
      <c r="E7261" t="s">
        <v>90</v>
      </c>
      <c r="F7261">
        <v>2014</v>
      </c>
      <c r="G7261">
        <v>9.7870000000000008</v>
      </c>
      <c r="H7261" t="s">
        <v>125</v>
      </c>
      <c r="J7261" t="s">
        <v>126</v>
      </c>
      <c r="K7261" t="s">
        <v>16</v>
      </c>
    </row>
    <row r="7262" spans="1:11" x14ac:dyDescent="0.25">
      <c r="A7262" t="s">
        <v>343</v>
      </c>
      <c r="B7262" t="s">
        <v>12</v>
      </c>
      <c r="C7262" t="s">
        <v>109</v>
      </c>
      <c r="D7262" t="s">
        <v>14</v>
      </c>
      <c r="E7262" t="s">
        <v>47</v>
      </c>
      <c r="F7262">
        <v>2014</v>
      </c>
      <c r="G7262">
        <v>67.975999999999999</v>
      </c>
      <c r="H7262" t="s">
        <v>125</v>
      </c>
      <c r="J7262" t="s">
        <v>126</v>
      </c>
      <c r="K7262" t="s">
        <v>16</v>
      </c>
    </row>
    <row r="7263" spans="1:11" x14ac:dyDescent="0.25">
      <c r="A7263" t="s">
        <v>343</v>
      </c>
      <c r="B7263" t="s">
        <v>12</v>
      </c>
      <c r="C7263" t="s">
        <v>109</v>
      </c>
      <c r="D7263" t="s">
        <v>14</v>
      </c>
      <c r="E7263" t="s">
        <v>48</v>
      </c>
      <c r="F7263">
        <v>2014</v>
      </c>
      <c r="G7263">
        <v>738.78200000000004</v>
      </c>
      <c r="H7263" t="s">
        <v>125</v>
      </c>
      <c r="J7263" t="s">
        <v>126</v>
      </c>
      <c r="K7263" t="s">
        <v>16</v>
      </c>
    </row>
    <row r="7264" spans="1:11" x14ac:dyDescent="0.25">
      <c r="A7264" t="s">
        <v>343</v>
      </c>
      <c r="B7264" t="s">
        <v>12</v>
      </c>
      <c r="C7264" t="s">
        <v>109</v>
      </c>
      <c r="D7264" t="s">
        <v>14</v>
      </c>
      <c r="E7264" t="s">
        <v>49</v>
      </c>
      <c r="F7264">
        <v>2014</v>
      </c>
      <c r="G7264">
        <v>4.5940000000000003</v>
      </c>
      <c r="H7264" t="s">
        <v>125</v>
      </c>
      <c r="J7264" t="s">
        <v>126</v>
      </c>
      <c r="K7264" t="s">
        <v>16</v>
      </c>
    </row>
    <row r="7265" spans="1:11" x14ac:dyDescent="0.25">
      <c r="A7265" t="s">
        <v>343</v>
      </c>
      <c r="B7265" t="s">
        <v>12</v>
      </c>
      <c r="C7265" t="s">
        <v>109</v>
      </c>
      <c r="D7265" t="s">
        <v>14</v>
      </c>
      <c r="E7265" t="s">
        <v>50</v>
      </c>
      <c r="F7265">
        <v>2014</v>
      </c>
      <c r="G7265">
        <v>5.6580000000000004</v>
      </c>
      <c r="H7265" t="s">
        <v>125</v>
      </c>
      <c r="J7265" t="s">
        <v>126</v>
      </c>
      <c r="K7265" t="s">
        <v>16</v>
      </c>
    </row>
    <row r="7266" spans="1:11" x14ac:dyDescent="0.25">
      <c r="A7266" t="s">
        <v>343</v>
      </c>
      <c r="B7266" t="s">
        <v>12</v>
      </c>
      <c r="C7266" t="s">
        <v>109</v>
      </c>
      <c r="D7266" t="s">
        <v>14</v>
      </c>
      <c r="E7266" t="s">
        <v>51</v>
      </c>
      <c r="F7266">
        <v>2014</v>
      </c>
      <c r="G7266">
        <v>4.7190000000000003</v>
      </c>
      <c r="H7266" t="s">
        <v>125</v>
      </c>
      <c r="J7266" t="s">
        <v>126</v>
      </c>
      <c r="K7266" t="s">
        <v>16</v>
      </c>
    </row>
    <row r="7267" spans="1:11" x14ac:dyDescent="0.25">
      <c r="A7267" t="s">
        <v>343</v>
      </c>
      <c r="B7267" t="s">
        <v>12</v>
      </c>
      <c r="C7267" t="s">
        <v>109</v>
      </c>
      <c r="D7267" t="s">
        <v>14</v>
      </c>
      <c r="E7267" t="s">
        <v>52</v>
      </c>
      <c r="F7267">
        <v>2014</v>
      </c>
      <c r="G7267">
        <v>14.88</v>
      </c>
      <c r="H7267" t="s">
        <v>125</v>
      </c>
      <c r="J7267" t="s">
        <v>126</v>
      </c>
      <c r="K7267" t="s">
        <v>16</v>
      </c>
    </row>
    <row r="7268" spans="1:11" x14ac:dyDescent="0.25">
      <c r="A7268" t="s">
        <v>343</v>
      </c>
      <c r="B7268" t="s">
        <v>12</v>
      </c>
      <c r="C7268" t="s">
        <v>109</v>
      </c>
      <c r="D7268" t="s">
        <v>14</v>
      </c>
      <c r="E7268" t="s">
        <v>91</v>
      </c>
      <c r="F7268">
        <v>2014</v>
      </c>
      <c r="G7268">
        <v>0.84599999999999997</v>
      </c>
      <c r="H7268" t="s">
        <v>125</v>
      </c>
      <c r="J7268" t="s">
        <v>126</v>
      </c>
      <c r="K7268" t="s">
        <v>16</v>
      </c>
    </row>
    <row r="7269" spans="1:11" x14ac:dyDescent="0.25">
      <c r="A7269" t="s">
        <v>343</v>
      </c>
      <c r="B7269" t="s">
        <v>12</v>
      </c>
      <c r="C7269" t="s">
        <v>109</v>
      </c>
      <c r="D7269" t="s">
        <v>14</v>
      </c>
      <c r="E7269" t="s">
        <v>92</v>
      </c>
      <c r="F7269">
        <v>2014</v>
      </c>
      <c r="G7269">
        <v>1.538</v>
      </c>
      <c r="H7269" t="s">
        <v>125</v>
      </c>
      <c r="J7269" t="s">
        <v>126</v>
      </c>
      <c r="K7269" t="s">
        <v>16</v>
      </c>
    </row>
    <row r="7270" spans="1:11" x14ac:dyDescent="0.25">
      <c r="A7270" t="s">
        <v>343</v>
      </c>
      <c r="B7270" t="s">
        <v>12</v>
      </c>
      <c r="C7270" t="s">
        <v>109</v>
      </c>
      <c r="D7270" t="s">
        <v>14</v>
      </c>
      <c r="E7270" t="s">
        <v>53</v>
      </c>
      <c r="F7270">
        <v>2014</v>
      </c>
      <c r="G7270">
        <v>54.472999999999999</v>
      </c>
      <c r="H7270" t="s">
        <v>125</v>
      </c>
      <c r="J7270" t="s">
        <v>126</v>
      </c>
      <c r="K7270" t="s">
        <v>16</v>
      </c>
    </row>
    <row r="7271" spans="1:11" x14ac:dyDescent="0.25">
      <c r="A7271" t="s">
        <v>343</v>
      </c>
      <c r="B7271" t="s">
        <v>12</v>
      </c>
      <c r="C7271" t="s">
        <v>109</v>
      </c>
      <c r="D7271" t="s">
        <v>14</v>
      </c>
      <c r="E7271" t="s">
        <v>93</v>
      </c>
      <c r="F7271">
        <v>2014</v>
      </c>
      <c r="G7271">
        <v>3.798</v>
      </c>
      <c r="H7271" t="s">
        <v>125</v>
      </c>
      <c r="J7271" t="s">
        <v>126</v>
      </c>
      <c r="K7271" t="s">
        <v>16</v>
      </c>
    </row>
    <row r="7272" spans="1:11" x14ac:dyDescent="0.25">
      <c r="A7272" t="s">
        <v>343</v>
      </c>
      <c r="B7272" t="s">
        <v>12</v>
      </c>
      <c r="C7272" t="s">
        <v>109</v>
      </c>
      <c r="D7272" t="s">
        <v>14</v>
      </c>
      <c r="E7272" t="s">
        <v>94</v>
      </c>
      <c r="F7272">
        <v>2014</v>
      </c>
      <c r="G7272">
        <v>3.113</v>
      </c>
      <c r="H7272" t="s">
        <v>125</v>
      </c>
      <c r="J7272" t="s">
        <v>126</v>
      </c>
      <c r="K7272" t="s">
        <v>16</v>
      </c>
    </row>
    <row r="7273" spans="1:11" x14ac:dyDescent="0.25">
      <c r="A7273" t="s">
        <v>343</v>
      </c>
      <c r="B7273" t="s">
        <v>12</v>
      </c>
      <c r="C7273" t="s">
        <v>109</v>
      </c>
      <c r="D7273" t="s">
        <v>14</v>
      </c>
      <c r="E7273" t="s">
        <v>54</v>
      </c>
      <c r="F7273">
        <v>2014</v>
      </c>
      <c r="G7273">
        <v>6.0170000000000003</v>
      </c>
      <c r="H7273" t="s">
        <v>125</v>
      </c>
      <c r="J7273" t="s">
        <v>126</v>
      </c>
      <c r="K7273" t="s">
        <v>16</v>
      </c>
    </row>
    <row r="7274" spans="1:11" x14ac:dyDescent="0.25">
      <c r="A7274" t="s">
        <v>343</v>
      </c>
      <c r="B7274" t="s">
        <v>12</v>
      </c>
      <c r="C7274" t="s">
        <v>109</v>
      </c>
      <c r="D7274" t="s">
        <v>14</v>
      </c>
      <c r="E7274" t="s">
        <v>95</v>
      </c>
      <c r="F7274">
        <v>2014</v>
      </c>
      <c r="G7274">
        <v>9.9109999999999996</v>
      </c>
      <c r="H7274" t="s">
        <v>125</v>
      </c>
      <c r="J7274" t="s">
        <v>126</v>
      </c>
      <c r="K7274" t="s">
        <v>16</v>
      </c>
    </row>
    <row r="7275" spans="1:11" x14ac:dyDescent="0.25">
      <c r="A7275" t="s">
        <v>343</v>
      </c>
      <c r="B7275" t="s">
        <v>12</v>
      </c>
      <c r="C7275" t="s">
        <v>109</v>
      </c>
      <c r="D7275" t="s">
        <v>14</v>
      </c>
      <c r="E7275" t="s">
        <v>96</v>
      </c>
      <c r="F7275">
        <v>2014</v>
      </c>
      <c r="G7275">
        <v>0.90800000000000003</v>
      </c>
      <c r="H7275" t="s">
        <v>125</v>
      </c>
      <c r="J7275" t="s">
        <v>126</v>
      </c>
      <c r="K7275" t="s">
        <v>16</v>
      </c>
    </row>
    <row r="7276" spans="1:11" x14ac:dyDescent="0.25">
      <c r="A7276" t="s">
        <v>343</v>
      </c>
      <c r="B7276" t="s">
        <v>12</v>
      </c>
      <c r="C7276" t="s">
        <v>109</v>
      </c>
      <c r="D7276" t="s">
        <v>14</v>
      </c>
      <c r="E7276" t="s">
        <v>97</v>
      </c>
      <c r="F7276">
        <v>2014</v>
      </c>
      <c r="G7276">
        <v>4.57</v>
      </c>
      <c r="H7276" t="s">
        <v>125</v>
      </c>
      <c r="J7276" t="s">
        <v>126</v>
      </c>
      <c r="K7276" t="s">
        <v>16</v>
      </c>
    </row>
    <row r="7277" spans="1:11" x14ac:dyDescent="0.25">
      <c r="A7277" t="s">
        <v>343</v>
      </c>
      <c r="B7277" t="s">
        <v>12</v>
      </c>
      <c r="C7277" t="s">
        <v>109</v>
      </c>
      <c r="D7277" t="s">
        <v>14</v>
      </c>
      <c r="E7277" t="s">
        <v>55</v>
      </c>
      <c r="F7277">
        <v>2014</v>
      </c>
      <c r="G7277">
        <v>5.9950000000000001</v>
      </c>
      <c r="H7277" t="s">
        <v>125</v>
      </c>
      <c r="J7277" t="s">
        <v>126</v>
      </c>
      <c r="K7277" t="s">
        <v>16</v>
      </c>
    </row>
    <row r="7278" spans="1:11" x14ac:dyDescent="0.25">
      <c r="A7278" t="s">
        <v>343</v>
      </c>
      <c r="B7278" t="s">
        <v>12</v>
      </c>
      <c r="C7278" t="s">
        <v>109</v>
      </c>
      <c r="D7278" t="s">
        <v>14</v>
      </c>
      <c r="E7278" t="s">
        <v>98</v>
      </c>
      <c r="F7278">
        <v>2014</v>
      </c>
      <c r="G7278">
        <v>0.14000000000000001</v>
      </c>
      <c r="H7278" t="s">
        <v>125</v>
      </c>
      <c r="J7278" t="s">
        <v>126</v>
      </c>
      <c r="K7278" t="s">
        <v>16</v>
      </c>
    </row>
    <row r="7279" spans="1:11" x14ac:dyDescent="0.25">
      <c r="A7279" t="s">
        <v>343</v>
      </c>
      <c r="B7279" t="s">
        <v>12</v>
      </c>
      <c r="C7279" t="s">
        <v>109</v>
      </c>
      <c r="D7279" t="s">
        <v>14</v>
      </c>
      <c r="E7279" t="s">
        <v>99</v>
      </c>
      <c r="F7279">
        <v>2014</v>
      </c>
      <c r="G7279">
        <v>11.430999999999999</v>
      </c>
      <c r="H7279" t="s">
        <v>125</v>
      </c>
      <c r="J7279" t="s">
        <v>126</v>
      </c>
      <c r="K7279" t="s">
        <v>16</v>
      </c>
    </row>
    <row r="7280" spans="1:11" x14ac:dyDescent="0.25">
      <c r="A7280" t="s">
        <v>343</v>
      </c>
      <c r="B7280" t="s">
        <v>12</v>
      </c>
      <c r="C7280" t="s">
        <v>109</v>
      </c>
      <c r="D7280" t="s">
        <v>14</v>
      </c>
      <c r="E7280" t="s">
        <v>100</v>
      </c>
      <c r="F7280">
        <v>2014</v>
      </c>
      <c r="G7280">
        <v>1.085</v>
      </c>
      <c r="H7280" t="s">
        <v>125</v>
      </c>
      <c r="J7280" t="s">
        <v>126</v>
      </c>
      <c r="K7280" t="s">
        <v>16</v>
      </c>
    </row>
    <row r="7281" spans="1:11" x14ac:dyDescent="0.25">
      <c r="A7281" t="s">
        <v>343</v>
      </c>
      <c r="B7281" t="s">
        <v>12</v>
      </c>
      <c r="C7281" t="s">
        <v>109</v>
      </c>
      <c r="D7281" t="s">
        <v>14</v>
      </c>
      <c r="E7281" t="s">
        <v>56</v>
      </c>
      <c r="F7281">
        <v>2014</v>
      </c>
      <c r="G7281">
        <v>5.9420000000000002</v>
      </c>
      <c r="H7281" t="s">
        <v>125</v>
      </c>
      <c r="J7281" t="s">
        <v>126</v>
      </c>
      <c r="K7281" t="s">
        <v>16</v>
      </c>
    </row>
    <row r="7282" spans="1:11" x14ac:dyDescent="0.25">
      <c r="A7282" t="s">
        <v>343</v>
      </c>
      <c r="B7282" t="s">
        <v>12</v>
      </c>
      <c r="C7282" t="s">
        <v>109</v>
      </c>
      <c r="D7282" t="s">
        <v>14</v>
      </c>
      <c r="E7282" t="s">
        <v>101</v>
      </c>
      <c r="F7282">
        <v>2014</v>
      </c>
      <c r="G7282">
        <v>0.30299999999999999</v>
      </c>
      <c r="H7282" t="s">
        <v>125</v>
      </c>
      <c r="J7282" t="s">
        <v>126</v>
      </c>
      <c r="K7282" t="s">
        <v>16</v>
      </c>
    </row>
    <row r="7283" spans="1:11" x14ac:dyDescent="0.25">
      <c r="A7283" t="s">
        <v>343</v>
      </c>
      <c r="B7283" t="s">
        <v>12</v>
      </c>
      <c r="C7283" t="s">
        <v>109</v>
      </c>
      <c r="D7283" t="s">
        <v>14</v>
      </c>
      <c r="E7283" t="s">
        <v>102</v>
      </c>
      <c r="F7283">
        <v>2014</v>
      </c>
      <c r="G7283">
        <v>28.233000000000001</v>
      </c>
      <c r="H7283" t="s">
        <v>125</v>
      </c>
      <c r="J7283" t="s">
        <v>126</v>
      </c>
      <c r="K7283" t="s">
        <v>16</v>
      </c>
    </row>
    <row r="7284" spans="1:11" x14ac:dyDescent="0.25">
      <c r="A7284" t="s">
        <v>343</v>
      </c>
      <c r="B7284" t="s">
        <v>12</v>
      </c>
      <c r="C7284" t="s">
        <v>109</v>
      </c>
      <c r="D7284" t="s">
        <v>14</v>
      </c>
      <c r="E7284" t="s">
        <v>57</v>
      </c>
      <c r="F7284">
        <v>2014</v>
      </c>
      <c r="G7284">
        <v>46.442999999999998</v>
      </c>
      <c r="H7284" t="s">
        <v>125</v>
      </c>
      <c r="J7284" t="s">
        <v>126</v>
      </c>
      <c r="K7284" t="s">
        <v>16</v>
      </c>
    </row>
    <row r="7285" spans="1:11" x14ac:dyDescent="0.25">
      <c r="A7285" t="s">
        <v>343</v>
      </c>
      <c r="B7285" t="s">
        <v>12</v>
      </c>
      <c r="C7285" t="s">
        <v>109</v>
      </c>
      <c r="D7285" t="s">
        <v>14</v>
      </c>
      <c r="E7285" t="s">
        <v>103</v>
      </c>
      <c r="F7285">
        <v>2014</v>
      </c>
      <c r="G7285">
        <v>7.4630000000000001</v>
      </c>
      <c r="H7285" t="s">
        <v>125</v>
      </c>
      <c r="J7285" t="s">
        <v>126</v>
      </c>
      <c r="K7285" t="s">
        <v>16</v>
      </c>
    </row>
    <row r="7286" spans="1:11" x14ac:dyDescent="0.25">
      <c r="A7286" t="s">
        <v>343</v>
      </c>
      <c r="B7286" t="s">
        <v>12</v>
      </c>
      <c r="C7286" t="s">
        <v>109</v>
      </c>
      <c r="D7286" t="s">
        <v>14</v>
      </c>
      <c r="E7286" t="s">
        <v>58</v>
      </c>
      <c r="F7286">
        <v>2014</v>
      </c>
      <c r="G7286">
        <v>42.664000000000001</v>
      </c>
      <c r="H7286" t="s">
        <v>125</v>
      </c>
      <c r="J7286" t="s">
        <v>126</v>
      </c>
      <c r="K7286" t="s">
        <v>16</v>
      </c>
    </row>
    <row r="7287" spans="1:11" x14ac:dyDescent="0.25">
      <c r="A7287" t="s">
        <v>343</v>
      </c>
      <c r="B7287" t="s">
        <v>12</v>
      </c>
      <c r="C7287" t="s">
        <v>109</v>
      </c>
      <c r="D7287" t="s">
        <v>14</v>
      </c>
      <c r="E7287" t="s">
        <v>59</v>
      </c>
      <c r="F7287">
        <v>2014</v>
      </c>
      <c r="G7287">
        <v>192.68600000000001</v>
      </c>
      <c r="H7287" t="s">
        <v>125</v>
      </c>
      <c r="J7287" t="s">
        <v>126</v>
      </c>
      <c r="K7287" t="s">
        <v>16</v>
      </c>
    </row>
    <row r="7288" spans="1:11" x14ac:dyDescent="0.25">
      <c r="A7288" t="s">
        <v>343</v>
      </c>
      <c r="B7288" t="s">
        <v>12</v>
      </c>
      <c r="C7288" t="s">
        <v>109</v>
      </c>
      <c r="D7288" t="s">
        <v>14</v>
      </c>
      <c r="E7288" t="s">
        <v>60</v>
      </c>
      <c r="F7288">
        <v>2014</v>
      </c>
      <c r="G7288">
        <v>418.37400000000002</v>
      </c>
      <c r="H7288" t="s">
        <v>125</v>
      </c>
      <c r="J7288" t="s">
        <v>126</v>
      </c>
      <c r="K7288" t="s">
        <v>16</v>
      </c>
    </row>
    <row r="7289" spans="1:11" x14ac:dyDescent="0.25">
      <c r="A7289" t="s">
        <v>343</v>
      </c>
      <c r="B7289" t="s">
        <v>12</v>
      </c>
      <c r="C7289" t="s">
        <v>109</v>
      </c>
      <c r="D7289" t="s">
        <v>14</v>
      </c>
      <c r="E7289" t="s">
        <v>61</v>
      </c>
      <c r="F7289">
        <v>2014</v>
      </c>
      <c r="G7289">
        <v>143.03299999999999</v>
      </c>
      <c r="H7289" t="s">
        <v>125</v>
      </c>
      <c r="J7289" t="s">
        <v>126</v>
      </c>
      <c r="K7289" t="s">
        <v>16</v>
      </c>
    </row>
    <row r="7290" spans="1:11" x14ac:dyDescent="0.25">
      <c r="A7290" t="s">
        <v>343</v>
      </c>
      <c r="B7290" t="s">
        <v>12</v>
      </c>
      <c r="C7290" t="s">
        <v>109</v>
      </c>
      <c r="D7290" t="s">
        <v>14</v>
      </c>
      <c r="E7290" t="s">
        <v>62</v>
      </c>
      <c r="F7290">
        <v>2014</v>
      </c>
      <c r="G7290">
        <v>16.324999999999999</v>
      </c>
      <c r="H7290" t="s">
        <v>125</v>
      </c>
      <c r="J7290" t="s">
        <v>126</v>
      </c>
      <c r="K7290" t="s">
        <v>16</v>
      </c>
    </row>
    <row r="7291" spans="1:11" x14ac:dyDescent="0.25">
      <c r="A7291" t="s">
        <v>343</v>
      </c>
      <c r="B7291" t="s">
        <v>12</v>
      </c>
      <c r="C7291" t="s">
        <v>109</v>
      </c>
      <c r="D7291" t="s">
        <v>14</v>
      </c>
      <c r="E7291" t="s">
        <v>104</v>
      </c>
      <c r="F7291">
        <v>2014</v>
      </c>
      <c r="G7291">
        <v>8.7739999999999991</v>
      </c>
      <c r="H7291" t="s">
        <v>125</v>
      </c>
      <c r="J7291" t="s">
        <v>126</v>
      </c>
      <c r="K7291" t="s">
        <v>16</v>
      </c>
    </row>
    <row r="7292" spans="1:11" x14ac:dyDescent="0.25">
      <c r="A7292" t="s">
        <v>343</v>
      </c>
      <c r="B7292" t="s">
        <v>12</v>
      </c>
      <c r="C7292" t="s">
        <v>109</v>
      </c>
      <c r="D7292" t="s">
        <v>14</v>
      </c>
      <c r="E7292" t="s">
        <v>105</v>
      </c>
      <c r="F7292">
        <v>2014</v>
      </c>
      <c r="G7292">
        <v>13.268000000000001</v>
      </c>
      <c r="H7292" t="s">
        <v>125</v>
      </c>
      <c r="J7292" t="s">
        <v>126</v>
      </c>
      <c r="K7292" t="s">
        <v>16</v>
      </c>
    </row>
    <row r="7293" spans="1:11" x14ac:dyDescent="0.25">
      <c r="A7293" t="s">
        <v>343</v>
      </c>
      <c r="B7293" t="s">
        <v>12</v>
      </c>
      <c r="C7293" t="s">
        <v>109</v>
      </c>
      <c r="D7293" t="s">
        <v>14</v>
      </c>
      <c r="E7293" t="s">
        <v>63</v>
      </c>
      <c r="F7293">
        <v>2014</v>
      </c>
      <c r="G7293">
        <v>2.3980000000000001</v>
      </c>
      <c r="H7293" t="s">
        <v>125</v>
      </c>
      <c r="J7293" t="s">
        <v>126</v>
      </c>
      <c r="K7293" t="s">
        <v>16</v>
      </c>
    </row>
    <row r="7294" spans="1:11" x14ac:dyDescent="0.25">
      <c r="A7294" t="s">
        <v>343</v>
      </c>
      <c r="B7294" t="s">
        <v>12</v>
      </c>
      <c r="C7294" t="s">
        <v>109</v>
      </c>
      <c r="D7294" t="s">
        <v>14</v>
      </c>
      <c r="E7294" t="s">
        <v>106</v>
      </c>
      <c r="F7294">
        <v>2014</v>
      </c>
      <c r="G7294">
        <v>1.1619999999999999</v>
      </c>
      <c r="H7294" t="s">
        <v>125</v>
      </c>
      <c r="J7294" t="s">
        <v>126</v>
      </c>
      <c r="K7294" t="s">
        <v>16</v>
      </c>
    </row>
    <row r="7295" spans="1:11" x14ac:dyDescent="0.25">
      <c r="A7295" t="s">
        <v>343</v>
      </c>
      <c r="B7295" t="s">
        <v>12</v>
      </c>
      <c r="C7295" t="s">
        <v>109</v>
      </c>
      <c r="D7295" t="s">
        <v>14</v>
      </c>
      <c r="E7295" t="s">
        <v>64</v>
      </c>
      <c r="F7295">
        <v>2014</v>
      </c>
      <c r="G7295">
        <v>4.0750000000000002</v>
      </c>
      <c r="H7295" t="s">
        <v>125</v>
      </c>
      <c r="J7295" t="s">
        <v>126</v>
      </c>
      <c r="K7295" t="s">
        <v>16</v>
      </c>
    </row>
    <row r="7296" spans="1:11" x14ac:dyDescent="0.25">
      <c r="A7296" t="s">
        <v>343</v>
      </c>
      <c r="B7296" t="s">
        <v>12</v>
      </c>
      <c r="C7296" t="s">
        <v>109</v>
      </c>
      <c r="D7296" t="s">
        <v>14</v>
      </c>
      <c r="E7296" t="s">
        <v>65</v>
      </c>
      <c r="F7296">
        <v>2014</v>
      </c>
      <c r="G7296">
        <v>41.277000000000001</v>
      </c>
      <c r="H7296" t="s">
        <v>125</v>
      </c>
      <c r="J7296" t="s">
        <v>126</v>
      </c>
      <c r="K7296" t="s">
        <v>16</v>
      </c>
    </row>
    <row r="7297" spans="1:11" x14ac:dyDescent="0.25">
      <c r="A7297" t="s">
        <v>343</v>
      </c>
      <c r="B7297" t="s">
        <v>12</v>
      </c>
      <c r="C7297" t="s">
        <v>109</v>
      </c>
      <c r="D7297" t="s">
        <v>14</v>
      </c>
      <c r="E7297" t="s">
        <v>66</v>
      </c>
      <c r="F7297">
        <v>2014</v>
      </c>
      <c r="G7297">
        <v>31.356999999999999</v>
      </c>
      <c r="H7297" t="s">
        <v>125</v>
      </c>
      <c r="J7297" t="s">
        <v>126</v>
      </c>
      <c r="K7297" t="s">
        <v>16</v>
      </c>
    </row>
    <row r="7298" spans="1:11" x14ac:dyDescent="0.25">
      <c r="A7298" t="s">
        <v>343</v>
      </c>
      <c r="B7298" t="s">
        <v>12</v>
      </c>
      <c r="C7298" t="s">
        <v>109</v>
      </c>
      <c r="D7298" t="s">
        <v>14</v>
      </c>
      <c r="E7298" t="s">
        <v>67</v>
      </c>
      <c r="F7298">
        <v>2014</v>
      </c>
      <c r="G7298">
        <v>139.83600000000001</v>
      </c>
      <c r="H7298" t="s">
        <v>125</v>
      </c>
      <c r="J7298" t="s">
        <v>126</v>
      </c>
      <c r="K7298" t="s">
        <v>16</v>
      </c>
    </row>
    <row r="7299" spans="1:11" x14ac:dyDescent="0.25">
      <c r="A7299" t="s">
        <v>343</v>
      </c>
      <c r="B7299" t="s">
        <v>12</v>
      </c>
      <c r="C7299" t="s">
        <v>109</v>
      </c>
      <c r="D7299" t="s">
        <v>14</v>
      </c>
      <c r="E7299" t="s">
        <v>68</v>
      </c>
      <c r="F7299">
        <v>2014</v>
      </c>
      <c r="G7299">
        <v>230.99299999999999</v>
      </c>
      <c r="H7299" t="s">
        <v>125</v>
      </c>
      <c r="J7299" t="s">
        <v>126</v>
      </c>
      <c r="K7299" t="s">
        <v>16</v>
      </c>
    </row>
    <row r="7300" spans="1:11" x14ac:dyDescent="0.25">
      <c r="A7300" t="s">
        <v>343</v>
      </c>
      <c r="B7300" t="s">
        <v>12</v>
      </c>
      <c r="C7300" t="s">
        <v>109</v>
      </c>
      <c r="D7300" t="s">
        <v>14</v>
      </c>
      <c r="E7300" t="s">
        <v>107</v>
      </c>
      <c r="F7300">
        <v>2014</v>
      </c>
      <c r="G7300">
        <v>6.0659999999999998</v>
      </c>
      <c r="H7300" t="s">
        <v>125</v>
      </c>
      <c r="J7300" t="s">
        <v>126</v>
      </c>
      <c r="K7300" t="s">
        <v>16</v>
      </c>
    </row>
    <row r="7301" spans="1:11" x14ac:dyDescent="0.25">
      <c r="A7301" t="s">
        <v>343</v>
      </c>
      <c r="B7301" t="s">
        <v>12</v>
      </c>
      <c r="C7301" t="s">
        <v>109</v>
      </c>
      <c r="D7301" t="s">
        <v>14</v>
      </c>
      <c r="E7301" t="s">
        <v>69</v>
      </c>
      <c r="F7301">
        <v>2014</v>
      </c>
      <c r="G7301">
        <v>1.74</v>
      </c>
      <c r="H7301" t="s">
        <v>125</v>
      </c>
      <c r="J7301" t="s">
        <v>126</v>
      </c>
      <c r="K7301" t="s">
        <v>16</v>
      </c>
    </row>
    <row r="7302" spans="1:11" x14ac:dyDescent="0.25">
      <c r="A7302" t="s">
        <v>324</v>
      </c>
      <c r="B7302" t="s">
        <v>12</v>
      </c>
      <c r="C7302" t="s">
        <v>238</v>
      </c>
      <c r="D7302" t="s">
        <v>14</v>
      </c>
      <c r="E7302" t="s">
        <v>15</v>
      </c>
      <c r="F7302">
        <v>2017</v>
      </c>
      <c r="G7302">
        <v>8931.0669999999991</v>
      </c>
      <c r="H7302" t="s">
        <v>125</v>
      </c>
      <c r="J7302" t="s">
        <v>126</v>
      </c>
      <c r="K7302" t="s">
        <v>136</v>
      </c>
    </row>
    <row r="7303" spans="1:11" x14ac:dyDescent="0.25">
      <c r="A7303" t="s">
        <v>324</v>
      </c>
      <c r="B7303" t="s">
        <v>12</v>
      </c>
      <c r="C7303" t="s">
        <v>238</v>
      </c>
      <c r="D7303" t="s">
        <v>14</v>
      </c>
      <c r="E7303" t="s">
        <v>17</v>
      </c>
      <c r="F7303">
        <v>2017</v>
      </c>
      <c r="G7303">
        <v>3891.1019999999999</v>
      </c>
      <c r="H7303" t="s">
        <v>125</v>
      </c>
      <c r="J7303" t="s">
        <v>126</v>
      </c>
      <c r="K7303" t="s">
        <v>136</v>
      </c>
    </row>
    <row r="7304" spans="1:11" x14ac:dyDescent="0.25">
      <c r="A7304" t="s">
        <v>324</v>
      </c>
      <c r="B7304" t="s">
        <v>12</v>
      </c>
      <c r="C7304" t="s">
        <v>238</v>
      </c>
      <c r="D7304" t="s">
        <v>14</v>
      </c>
      <c r="E7304" t="s">
        <v>73</v>
      </c>
      <c r="F7304">
        <v>2017</v>
      </c>
      <c r="G7304">
        <v>150.94900000000001</v>
      </c>
      <c r="H7304" t="s">
        <v>125</v>
      </c>
      <c r="J7304" t="s">
        <v>126</v>
      </c>
      <c r="K7304" t="s">
        <v>136</v>
      </c>
    </row>
    <row r="7305" spans="1:11" x14ac:dyDescent="0.25">
      <c r="A7305" t="s">
        <v>324</v>
      </c>
      <c r="B7305" t="s">
        <v>12</v>
      </c>
      <c r="C7305" t="s">
        <v>238</v>
      </c>
      <c r="D7305" t="s">
        <v>14</v>
      </c>
      <c r="E7305" t="s">
        <v>18</v>
      </c>
      <c r="F7305">
        <v>2017</v>
      </c>
      <c r="G7305">
        <v>53.192</v>
      </c>
      <c r="H7305" t="s">
        <v>125</v>
      </c>
      <c r="J7305" t="s">
        <v>126</v>
      </c>
      <c r="K7305" t="s">
        <v>136</v>
      </c>
    </row>
    <row r="7306" spans="1:11" x14ac:dyDescent="0.25">
      <c r="A7306" t="s">
        <v>324</v>
      </c>
      <c r="B7306" t="s">
        <v>12</v>
      </c>
      <c r="C7306" t="s">
        <v>238</v>
      </c>
      <c r="D7306" t="s">
        <v>14</v>
      </c>
      <c r="E7306" t="s">
        <v>74</v>
      </c>
      <c r="F7306">
        <v>2017</v>
      </c>
      <c r="G7306">
        <v>1.347</v>
      </c>
      <c r="H7306" t="s">
        <v>125</v>
      </c>
      <c r="J7306" t="s">
        <v>126</v>
      </c>
      <c r="K7306" t="s">
        <v>136</v>
      </c>
    </row>
    <row r="7307" spans="1:11" x14ac:dyDescent="0.25">
      <c r="A7307" t="s">
        <v>324</v>
      </c>
      <c r="B7307" t="s">
        <v>12</v>
      </c>
      <c r="C7307" t="s">
        <v>238</v>
      </c>
      <c r="D7307" t="s">
        <v>14</v>
      </c>
      <c r="E7307" t="s">
        <v>20</v>
      </c>
      <c r="F7307">
        <v>2017</v>
      </c>
      <c r="G7307">
        <v>0.77200000000000002</v>
      </c>
      <c r="H7307" t="s">
        <v>125</v>
      </c>
      <c r="J7307" t="s">
        <v>126</v>
      </c>
      <c r="K7307" t="s">
        <v>136</v>
      </c>
    </row>
    <row r="7308" spans="1:11" x14ac:dyDescent="0.25">
      <c r="A7308" t="s">
        <v>324</v>
      </c>
      <c r="B7308" t="s">
        <v>12</v>
      </c>
      <c r="C7308" t="s">
        <v>238</v>
      </c>
      <c r="D7308" t="s">
        <v>14</v>
      </c>
      <c r="E7308" t="s">
        <v>22</v>
      </c>
      <c r="F7308">
        <v>2017</v>
      </c>
      <c r="G7308">
        <v>114.682</v>
      </c>
      <c r="H7308" t="s">
        <v>125</v>
      </c>
      <c r="J7308" t="s">
        <v>126</v>
      </c>
      <c r="K7308" t="s">
        <v>136</v>
      </c>
    </row>
    <row r="7309" spans="1:11" x14ac:dyDescent="0.25">
      <c r="A7309" t="s">
        <v>324</v>
      </c>
      <c r="B7309" t="s">
        <v>12</v>
      </c>
      <c r="C7309" t="s">
        <v>238</v>
      </c>
      <c r="D7309" t="s">
        <v>14</v>
      </c>
      <c r="E7309" t="s">
        <v>23</v>
      </c>
      <c r="F7309">
        <v>2017</v>
      </c>
      <c r="G7309">
        <v>172.78899999999999</v>
      </c>
      <c r="H7309" t="s">
        <v>125</v>
      </c>
      <c r="J7309" t="s">
        <v>126</v>
      </c>
      <c r="K7309" t="s">
        <v>136</v>
      </c>
    </row>
    <row r="7310" spans="1:11" x14ac:dyDescent="0.25">
      <c r="A7310" t="s">
        <v>324</v>
      </c>
      <c r="B7310" t="s">
        <v>12</v>
      </c>
      <c r="C7310" t="s">
        <v>238</v>
      </c>
      <c r="D7310" t="s">
        <v>14</v>
      </c>
      <c r="E7310" t="s">
        <v>76</v>
      </c>
      <c r="F7310">
        <v>2017</v>
      </c>
      <c r="G7310">
        <v>82.438000000000002</v>
      </c>
      <c r="H7310" t="s">
        <v>125</v>
      </c>
      <c r="J7310" t="s">
        <v>126</v>
      </c>
      <c r="K7310" t="s">
        <v>136</v>
      </c>
    </row>
    <row r="7311" spans="1:11" x14ac:dyDescent="0.25">
      <c r="A7311" t="s">
        <v>324</v>
      </c>
      <c r="B7311" t="s">
        <v>12</v>
      </c>
      <c r="C7311" t="s">
        <v>238</v>
      </c>
      <c r="D7311" t="s">
        <v>14</v>
      </c>
      <c r="E7311" t="s">
        <v>25</v>
      </c>
      <c r="F7311">
        <v>2017</v>
      </c>
      <c r="G7311">
        <v>1.125</v>
      </c>
      <c r="H7311" t="s">
        <v>125</v>
      </c>
      <c r="J7311" t="s">
        <v>126</v>
      </c>
      <c r="K7311" t="s">
        <v>136</v>
      </c>
    </row>
    <row r="7312" spans="1:11" x14ac:dyDescent="0.25">
      <c r="A7312" t="s">
        <v>324</v>
      </c>
      <c r="B7312" t="s">
        <v>12</v>
      </c>
      <c r="C7312" t="s">
        <v>238</v>
      </c>
      <c r="D7312" t="s">
        <v>14</v>
      </c>
      <c r="E7312" t="s">
        <v>26</v>
      </c>
      <c r="F7312">
        <v>2017</v>
      </c>
      <c r="G7312">
        <v>108.01900000000001</v>
      </c>
      <c r="H7312" t="s">
        <v>125</v>
      </c>
      <c r="J7312" t="s">
        <v>126</v>
      </c>
      <c r="K7312" t="s">
        <v>136</v>
      </c>
    </row>
    <row r="7313" spans="1:11" x14ac:dyDescent="0.25">
      <c r="A7313" t="s">
        <v>324</v>
      </c>
      <c r="B7313" t="s">
        <v>12</v>
      </c>
      <c r="C7313" t="s">
        <v>238</v>
      </c>
      <c r="D7313" t="s">
        <v>14</v>
      </c>
      <c r="E7313" t="s">
        <v>27</v>
      </c>
      <c r="F7313">
        <v>2017</v>
      </c>
      <c r="G7313">
        <v>3.383</v>
      </c>
      <c r="H7313" t="s">
        <v>125</v>
      </c>
      <c r="J7313" t="s">
        <v>126</v>
      </c>
      <c r="K7313" t="s">
        <v>136</v>
      </c>
    </row>
    <row r="7314" spans="1:11" x14ac:dyDescent="0.25">
      <c r="A7314" t="s">
        <v>324</v>
      </c>
      <c r="B7314" t="s">
        <v>12</v>
      </c>
      <c r="C7314" t="s">
        <v>238</v>
      </c>
      <c r="D7314" t="s">
        <v>14</v>
      </c>
      <c r="E7314" t="s">
        <v>28</v>
      </c>
      <c r="F7314">
        <v>2017</v>
      </c>
      <c r="G7314">
        <v>14.05</v>
      </c>
      <c r="H7314" t="s">
        <v>125</v>
      </c>
      <c r="J7314" t="s">
        <v>126</v>
      </c>
      <c r="K7314" t="s">
        <v>136</v>
      </c>
    </row>
    <row r="7315" spans="1:11" x14ac:dyDescent="0.25">
      <c r="A7315" t="s">
        <v>324</v>
      </c>
      <c r="B7315" t="s">
        <v>12</v>
      </c>
      <c r="C7315" t="s">
        <v>238</v>
      </c>
      <c r="D7315" t="s">
        <v>14</v>
      </c>
      <c r="E7315" t="s">
        <v>29</v>
      </c>
      <c r="F7315">
        <v>2017</v>
      </c>
      <c r="G7315">
        <v>4.1920000000000002</v>
      </c>
      <c r="H7315" t="s">
        <v>125</v>
      </c>
      <c r="J7315" t="s">
        <v>126</v>
      </c>
      <c r="K7315" t="s">
        <v>136</v>
      </c>
    </row>
    <row r="7316" spans="1:11" x14ac:dyDescent="0.25">
      <c r="A7316" t="s">
        <v>324</v>
      </c>
      <c r="B7316" t="s">
        <v>12</v>
      </c>
      <c r="C7316" t="s">
        <v>238</v>
      </c>
      <c r="D7316" t="s">
        <v>14</v>
      </c>
      <c r="E7316" t="s">
        <v>77</v>
      </c>
      <c r="F7316">
        <v>2017</v>
      </c>
      <c r="G7316">
        <v>10.504</v>
      </c>
      <c r="H7316" t="s">
        <v>125</v>
      </c>
      <c r="J7316" t="s">
        <v>126</v>
      </c>
      <c r="K7316" t="s">
        <v>136</v>
      </c>
    </row>
    <row r="7317" spans="1:11" x14ac:dyDescent="0.25">
      <c r="A7317" t="s">
        <v>324</v>
      </c>
      <c r="B7317" t="s">
        <v>12</v>
      </c>
      <c r="C7317" t="s">
        <v>238</v>
      </c>
      <c r="D7317" t="s">
        <v>14</v>
      </c>
      <c r="E7317" t="s">
        <v>31</v>
      </c>
      <c r="F7317">
        <v>2017</v>
      </c>
      <c r="G7317">
        <v>12.366</v>
      </c>
      <c r="H7317" t="s">
        <v>125</v>
      </c>
      <c r="J7317" t="s">
        <v>126</v>
      </c>
      <c r="K7317" t="s">
        <v>136</v>
      </c>
    </row>
    <row r="7318" spans="1:11" x14ac:dyDescent="0.25">
      <c r="A7318" t="s">
        <v>324</v>
      </c>
      <c r="B7318" t="s">
        <v>12</v>
      </c>
      <c r="C7318" t="s">
        <v>238</v>
      </c>
      <c r="D7318" t="s">
        <v>14</v>
      </c>
      <c r="E7318" t="s">
        <v>78</v>
      </c>
      <c r="F7318">
        <v>2017</v>
      </c>
      <c r="G7318">
        <v>1.869</v>
      </c>
      <c r="H7318" t="s">
        <v>125</v>
      </c>
      <c r="J7318" t="s">
        <v>126</v>
      </c>
      <c r="K7318" t="s">
        <v>136</v>
      </c>
    </row>
    <row r="7319" spans="1:11" x14ac:dyDescent="0.25">
      <c r="A7319" t="s">
        <v>324</v>
      </c>
      <c r="B7319" t="s">
        <v>12</v>
      </c>
      <c r="C7319" t="s">
        <v>238</v>
      </c>
      <c r="D7319" t="s">
        <v>14</v>
      </c>
      <c r="E7319" t="s">
        <v>79</v>
      </c>
      <c r="F7319">
        <v>2017</v>
      </c>
      <c r="G7319">
        <v>4.8239999999999998</v>
      </c>
      <c r="H7319" t="s">
        <v>125</v>
      </c>
      <c r="J7319" t="s">
        <v>126</v>
      </c>
      <c r="K7319" t="s">
        <v>136</v>
      </c>
    </row>
    <row r="7320" spans="1:11" x14ac:dyDescent="0.25">
      <c r="A7320" t="s">
        <v>324</v>
      </c>
      <c r="B7320" t="s">
        <v>12</v>
      </c>
      <c r="C7320" t="s">
        <v>238</v>
      </c>
      <c r="D7320" t="s">
        <v>14</v>
      </c>
      <c r="E7320" t="s">
        <v>32</v>
      </c>
      <c r="F7320">
        <v>2017</v>
      </c>
      <c r="G7320">
        <v>107.286</v>
      </c>
      <c r="H7320" t="s">
        <v>125</v>
      </c>
      <c r="J7320" t="s">
        <v>126</v>
      </c>
      <c r="K7320" t="s">
        <v>136</v>
      </c>
    </row>
    <row r="7321" spans="1:11" x14ac:dyDescent="0.25">
      <c r="A7321" t="s">
        <v>324</v>
      </c>
      <c r="B7321" t="s">
        <v>12</v>
      </c>
      <c r="C7321" t="s">
        <v>238</v>
      </c>
      <c r="D7321" t="s">
        <v>14</v>
      </c>
      <c r="E7321" t="s">
        <v>33</v>
      </c>
      <c r="F7321">
        <v>2017</v>
      </c>
      <c r="G7321">
        <v>2.5979999999999999</v>
      </c>
      <c r="H7321" t="s">
        <v>125</v>
      </c>
      <c r="J7321" t="s">
        <v>126</v>
      </c>
      <c r="K7321" t="s">
        <v>136</v>
      </c>
    </row>
    <row r="7322" spans="1:11" x14ac:dyDescent="0.25">
      <c r="A7322" t="s">
        <v>324</v>
      </c>
      <c r="B7322" t="s">
        <v>12</v>
      </c>
      <c r="C7322" t="s">
        <v>238</v>
      </c>
      <c r="D7322" t="s">
        <v>14</v>
      </c>
      <c r="E7322" t="s">
        <v>34</v>
      </c>
      <c r="F7322">
        <v>2017</v>
      </c>
      <c r="G7322">
        <v>89.212999999999994</v>
      </c>
      <c r="H7322" t="s">
        <v>125</v>
      </c>
      <c r="J7322" t="s">
        <v>126</v>
      </c>
      <c r="K7322" t="s">
        <v>136</v>
      </c>
    </row>
    <row r="7323" spans="1:11" x14ac:dyDescent="0.25">
      <c r="A7323" t="s">
        <v>324</v>
      </c>
      <c r="B7323" t="s">
        <v>12</v>
      </c>
      <c r="C7323" t="s">
        <v>238</v>
      </c>
      <c r="D7323" t="s">
        <v>14</v>
      </c>
      <c r="E7323" t="s">
        <v>37</v>
      </c>
      <c r="F7323">
        <v>2017</v>
      </c>
      <c r="G7323">
        <v>61.643999999999998</v>
      </c>
      <c r="H7323" t="s">
        <v>125</v>
      </c>
      <c r="J7323" t="s">
        <v>126</v>
      </c>
      <c r="K7323" t="s">
        <v>136</v>
      </c>
    </row>
    <row r="7324" spans="1:11" x14ac:dyDescent="0.25">
      <c r="A7324" t="s">
        <v>324</v>
      </c>
      <c r="B7324" t="s">
        <v>12</v>
      </c>
      <c r="C7324" t="s">
        <v>238</v>
      </c>
      <c r="D7324" t="s">
        <v>14</v>
      </c>
      <c r="E7324" t="s">
        <v>38</v>
      </c>
      <c r="F7324">
        <v>2017</v>
      </c>
      <c r="G7324">
        <v>42.128999999999998</v>
      </c>
      <c r="H7324" t="s">
        <v>125</v>
      </c>
      <c r="J7324" t="s">
        <v>126</v>
      </c>
      <c r="K7324" t="s">
        <v>136</v>
      </c>
    </row>
    <row r="7325" spans="1:11" x14ac:dyDescent="0.25">
      <c r="A7325" t="s">
        <v>324</v>
      </c>
      <c r="B7325" t="s">
        <v>12</v>
      </c>
      <c r="C7325" t="s">
        <v>238</v>
      </c>
      <c r="D7325" t="s">
        <v>14</v>
      </c>
      <c r="E7325" t="s">
        <v>82</v>
      </c>
      <c r="F7325">
        <v>2017</v>
      </c>
      <c r="G7325">
        <v>11.926</v>
      </c>
      <c r="H7325" t="s">
        <v>125</v>
      </c>
      <c r="J7325" t="s">
        <v>126</v>
      </c>
      <c r="K7325" t="s">
        <v>136</v>
      </c>
    </row>
    <row r="7326" spans="1:11" x14ac:dyDescent="0.25">
      <c r="A7326" t="s">
        <v>324</v>
      </c>
      <c r="B7326" t="s">
        <v>12</v>
      </c>
      <c r="C7326" t="s">
        <v>238</v>
      </c>
      <c r="D7326" t="s">
        <v>14</v>
      </c>
      <c r="E7326" t="s">
        <v>39</v>
      </c>
      <c r="F7326">
        <v>2017</v>
      </c>
      <c r="G7326">
        <v>8.5449999999999999</v>
      </c>
      <c r="H7326" t="s">
        <v>125</v>
      </c>
      <c r="J7326" t="s">
        <v>126</v>
      </c>
      <c r="K7326" t="s">
        <v>136</v>
      </c>
    </row>
    <row r="7327" spans="1:11" x14ac:dyDescent="0.25">
      <c r="A7327" t="s">
        <v>324</v>
      </c>
      <c r="B7327" t="s">
        <v>12</v>
      </c>
      <c r="C7327" t="s">
        <v>238</v>
      </c>
      <c r="D7327" t="s">
        <v>14</v>
      </c>
      <c r="E7327" t="s">
        <v>83</v>
      </c>
      <c r="F7327">
        <v>2017</v>
      </c>
      <c r="G7327">
        <v>3.0110000000000001</v>
      </c>
      <c r="H7327" t="s">
        <v>125</v>
      </c>
      <c r="J7327" t="s">
        <v>126</v>
      </c>
      <c r="K7327" t="s">
        <v>136</v>
      </c>
    </row>
    <row r="7328" spans="1:11" x14ac:dyDescent="0.25">
      <c r="A7328" t="s">
        <v>324</v>
      </c>
      <c r="B7328" t="s">
        <v>12</v>
      </c>
      <c r="C7328" t="s">
        <v>238</v>
      </c>
      <c r="D7328" t="s">
        <v>14</v>
      </c>
      <c r="E7328" t="s">
        <v>85</v>
      </c>
      <c r="F7328">
        <v>2017</v>
      </c>
      <c r="G7328">
        <v>1.262</v>
      </c>
      <c r="H7328" t="s">
        <v>125</v>
      </c>
      <c r="J7328" t="s">
        <v>126</v>
      </c>
      <c r="K7328" t="s">
        <v>136</v>
      </c>
    </row>
    <row r="7329" spans="1:11" x14ac:dyDescent="0.25">
      <c r="A7329" t="s">
        <v>324</v>
      </c>
      <c r="B7329" t="s">
        <v>12</v>
      </c>
      <c r="C7329" t="s">
        <v>238</v>
      </c>
      <c r="D7329" t="s">
        <v>14</v>
      </c>
      <c r="E7329" t="s">
        <v>86</v>
      </c>
      <c r="F7329">
        <v>2017</v>
      </c>
      <c r="G7329">
        <v>283.42</v>
      </c>
      <c r="H7329" t="s">
        <v>125</v>
      </c>
      <c r="J7329" t="s">
        <v>126</v>
      </c>
      <c r="K7329" t="s">
        <v>136</v>
      </c>
    </row>
    <row r="7330" spans="1:11" x14ac:dyDescent="0.25">
      <c r="A7330" t="s">
        <v>324</v>
      </c>
      <c r="B7330" t="s">
        <v>12</v>
      </c>
      <c r="C7330" t="s">
        <v>238</v>
      </c>
      <c r="D7330" t="s">
        <v>14</v>
      </c>
      <c r="E7330" t="s">
        <v>41</v>
      </c>
      <c r="F7330">
        <v>2017</v>
      </c>
      <c r="G7330">
        <v>13.201000000000001</v>
      </c>
      <c r="H7330" t="s">
        <v>125</v>
      </c>
      <c r="J7330" t="s">
        <v>126</v>
      </c>
      <c r="K7330" t="s">
        <v>136</v>
      </c>
    </row>
    <row r="7331" spans="1:11" x14ac:dyDescent="0.25">
      <c r="A7331" t="s">
        <v>324</v>
      </c>
      <c r="B7331" t="s">
        <v>12</v>
      </c>
      <c r="C7331" t="s">
        <v>238</v>
      </c>
      <c r="D7331" t="s">
        <v>14</v>
      </c>
      <c r="E7331" t="s">
        <v>42</v>
      </c>
      <c r="F7331">
        <v>2017</v>
      </c>
      <c r="G7331">
        <v>40.656999999999996</v>
      </c>
      <c r="H7331" t="s">
        <v>125</v>
      </c>
      <c r="J7331" t="s">
        <v>126</v>
      </c>
      <c r="K7331" t="s">
        <v>136</v>
      </c>
    </row>
    <row r="7332" spans="1:11" x14ac:dyDescent="0.25">
      <c r="A7332" t="s">
        <v>324</v>
      </c>
      <c r="B7332" t="s">
        <v>12</v>
      </c>
      <c r="C7332" t="s">
        <v>238</v>
      </c>
      <c r="D7332" t="s">
        <v>14</v>
      </c>
      <c r="E7332" t="s">
        <v>87</v>
      </c>
      <c r="F7332">
        <v>2017</v>
      </c>
      <c r="G7332">
        <v>109.96599999999999</v>
      </c>
      <c r="H7332" t="s">
        <v>125</v>
      </c>
      <c r="J7332" t="s">
        <v>126</v>
      </c>
      <c r="K7332" t="s">
        <v>136</v>
      </c>
    </row>
    <row r="7333" spans="1:11" x14ac:dyDescent="0.25">
      <c r="A7333" t="s">
        <v>324</v>
      </c>
      <c r="B7333" t="s">
        <v>12</v>
      </c>
      <c r="C7333" t="s">
        <v>238</v>
      </c>
      <c r="D7333" t="s">
        <v>14</v>
      </c>
      <c r="E7333" t="s">
        <v>43</v>
      </c>
      <c r="F7333">
        <v>2017</v>
      </c>
      <c r="G7333">
        <v>180.85400000000001</v>
      </c>
      <c r="H7333" t="s">
        <v>125</v>
      </c>
      <c r="J7333" t="s">
        <v>126</v>
      </c>
      <c r="K7333" t="s">
        <v>136</v>
      </c>
    </row>
    <row r="7334" spans="1:11" x14ac:dyDescent="0.25">
      <c r="A7334" t="s">
        <v>324</v>
      </c>
      <c r="B7334" t="s">
        <v>12</v>
      </c>
      <c r="C7334" t="s">
        <v>238</v>
      </c>
      <c r="D7334" t="s">
        <v>14</v>
      </c>
      <c r="E7334" t="s">
        <v>44</v>
      </c>
      <c r="F7334">
        <v>2017</v>
      </c>
      <c r="G7334">
        <v>1171.1669999999999</v>
      </c>
      <c r="H7334" t="s">
        <v>125</v>
      </c>
      <c r="J7334" t="s">
        <v>126</v>
      </c>
      <c r="K7334" t="s">
        <v>136</v>
      </c>
    </row>
    <row r="7335" spans="1:11" x14ac:dyDescent="0.25">
      <c r="A7335" t="s">
        <v>324</v>
      </c>
      <c r="B7335" t="s">
        <v>12</v>
      </c>
      <c r="C7335" t="s">
        <v>238</v>
      </c>
      <c r="D7335" t="s">
        <v>14</v>
      </c>
      <c r="E7335" t="s">
        <v>45</v>
      </c>
      <c r="F7335">
        <v>2017</v>
      </c>
      <c r="G7335">
        <v>346.14</v>
      </c>
      <c r="H7335" t="s">
        <v>125</v>
      </c>
      <c r="J7335" t="s">
        <v>126</v>
      </c>
      <c r="K7335" t="s">
        <v>136</v>
      </c>
    </row>
    <row r="7336" spans="1:11" x14ac:dyDescent="0.25">
      <c r="A7336" t="s">
        <v>324</v>
      </c>
      <c r="B7336" t="s">
        <v>12</v>
      </c>
      <c r="C7336" t="s">
        <v>238</v>
      </c>
      <c r="D7336" t="s">
        <v>14</v>
      </c>
      <c r="E7336" t="s">
        <v>46</v>
      </c>
      <c r="F7336">
        <v>2017</v>
      </c>
      <c r="G7336">
        <v>1.0780000000000001</v>
      </c>
      <c r="H7336" t="s">
        <v>125</v>
      </c>
      <c r="J7336" t="s">
        <v>126</v>
      </c>
      <c r="K7336" t="s">
        <v>136</v>
      </c>
    </row>
    <row r="7337" spans="1:11" x14ac:dyDescent="0.25">
      <c r="A7337" t="s">
        <v>324</v>
      </c>
      <c r="B7337" t="s">
        <v>12</v>
      </c>
      <c r="C7337" t="s">
        <v>238</v>
      </c>
      <c r="D7337" t="s">
        <v>14</v>
      </c>
      <c r="E7337" t="s">
        <v>88</v>
      </c>
      <c r="F7337">
        <v>2017</v>
      </c>
      <c r="G7337">
        <v>4.0359999999999996</v>
      </c>
      <c r="H7337" t="s">
        <v>125</v>
      </c>
      <c r="J7337" t="s">
        <v>126</v>
      </c>
      <c r="K7337" t="s">
        <v>136</v>
      </c>
    </row>
    <row r="7338" spans="1:11" x14ac:dyDescent="0.25">
      <c r="A7338" t="s">
        <v>324</v>
      </c>
      <c r="B7338" t="s">
        <v>12</v>
      </c>
      <c r="C7338" t="s">
        <v>238</v>
      </c>
      <c r="D7338" t="s">
        <v>14</v>
      </c>
      <c r="E7338" t="s">
        <v>89</v>
      </c>
      <c r="F7338">
        <v>2017</v>
      </c>
      <c r="G7338">
        <v>17.908999999999999</v>
      </c>
      <c r="H7338" t="s">
        <v>125</v>
      </c>
      <c r="J7338" t="s">
        <v>126</v>
      </c>
      <c r="K7338" t="s">
        <v>136</v>
      </c>
    </row>
    <row r="7339" spans="1:11" x14ac:dyDescent="0.25">
      <c r="A7339" t="s">
        <v>324</v>
      </c>
      <c r="B7339" t="s">
        <v>12</v>
      </c>
      <c r="C7339" t="s">
        <v>238</v>
      </c>
      <c r="D7339" t="s">
        <v>14</v>
      </c>
      <c r="E7339" t="s">
        <v>90</v>
      </c>
      <c r="F7339">
        <v>2017</v>
      </c>
      <c r="G7339">
        <v>0.59899999999999998</v>
      </c>
      <c r="H7339" t="s">
        <v>125</v>
      </c>
      <c r="J7339" t="s">
        <v>126</v>
      </c>
      <c r="K7339" t="s">
        <v>136</v>
      </c>
    </row>
    <row r="7340" spans="1:11" x14ac:dyDescent="0.25">
      <c r="A7340" t="s">
        <v>324</v>
      </c>
      <c r="B7340" t="s">
        <v>12</v>
      </c>
      <c r="C7340" t="s">
        <v>238</v>
      </c>
      <c r="D7340" t="s">
        <v>14</v>
      </c>
      <c r="E7340" t="s">
        <v>47</v>
      </c>
      <c r="F7340">
        <v>2017</v>
      </c>
      <c r="G7340">
        <v>31.98</v>
      </c>
      <c r="H7340" t="s">
        <v>125</v>
      </c>
      <c r="J7340" t="s">
        <v>126</v>
      </c>
      <c r="K7340" t="s">
        <v>136</v>
      </c>
    </row>
    <row r="7341" spans="1:11" x14ac:dyDescent="0.25">
      <c r="A7341" t="s">
        <v>324</v>
      </c>
      <c r="B7341" t="s">
        <v>12</v>
      </c>
      <c r="C7341" t="s">
        <v>238</v>
      </c>
      <c r="D7341" t="s">
        <v>14</v>
      </c>
      <c r="E7341" t="s">
        <v>48</v>
      </c>
      <c r="F7341">
        <v>2017</v>
      </c>
      <c r="G7341">
        <v>284.72699999999998</v>
      </c>
      <c r="H7341" t="s">
        <v>125</v>
      </c>
      <c r="J7341" t="s">
        <v>126</v>
      </c>
      <c r="K7341" t="s">
        <v>136</v>
      </c>
    </row>
    <row r="7342" spans="1:11" x14ac:dyDescent="0.25">
      <c r="A7342" t="s">
        <v>324</v>
      </c>
      <c r="B7342" t="s">
        <v>12</v>
      </c>
      <c r="C7342" t="s">
        <v>238</v>
      </c>
      <c r="D7342" t="s">
        <v>14</v>
      </c>
      <c r="E7342" t="s">
        <v>49</v>
      </c>
      <c r="F7342">
        <v>2017</v>
      </c>
      <c r="G7342">
        <v>5.516</v>
      </c>
      <c r="H7342" t="s">
        <v>125</v>
      </c>
      <c r="J7342" t="s">
        <v>126</v>
      </c>
      <c r="K7342" t="s">
        <v>136</v>
      </c>
    </row>
    <row r="7343" spans="1:11" x14ac:dyDescent="0.25">
      <c r="A7343" t="s">
        <v>324</v>
      </c>
      <c r="B7343" t="s">
        <v>12</v>
      </c>
      <c r="C7343" t="s">
        <v>238</v>
      </c>
      <c r="D7343" t="s">
        <v>14</v>
      </c>
      <c r="E7343" t="s">
        <v>50</v>
      </c>
      <c r="F7343">
        <v>2017</v>
      </c>
      <c r="G7343">
        <v>0.39700000000000002</v>
      </c>
      <c r="H7343" t="s">
        <v>125</v>
      </c>
      <c r="J7343" t="s">
        <v>126</v>
      </c>
      <c r="K7343" t="s">
        <v>136</v>
      </c>
    </row>
    <row r="7344" spans="1:11" x14ac:dyDescent="0.25">
      <c r="A7344" t="s">
        <v>324</v>
      </c>
      <c r="B7344" t="s">
        <v>12</v>
      </c>
      <c r="C7344" t="s">
        <v>238</v>
      </c>
      <c r="D7344" t="s">
        <v>14</v>
      </c>
      <c r="E7344" t="s">
        <v>51</v>
      </c>
      <c r="F7344">
        <v>2017</v>
      </c>
      <c r="G7344">
        <v>14.593999999999999</v>
      </c>
      <c r="H7344" t="s">
        <v>125</v>
      </c>
      <c r="J7344" t="s">
        <v>126</v>
      </c>
      <c r="K7344" t="s">
        <v>136</v>
      </c>
    </row>
    <row r="7345" spans="1:11" x14ac:dyDescent="0.25">
      <c r="A7345" t="s">
        <v>324</v>
      </c>
      <c r="B7345" t="s">
        <v>12</v>
      </c>
      <c r="C7345" t="s">
        <v>238</v>
      </c>
      <c r="D7345" t="s">
        <v>14</v>
      </c>
      <c r="E7345" t="s">
        <v>52</v>
      </c>
      <c r="F7345">
        <v>2017</v>
      </c>
      <c r="G7345">
        <v>4.9420000000000002</v>
      </c>
      <c r="H7345" t="s">
        <v>125</v>
      </c>
      <c r="J7345" t="s">
        <v>126</v>
      </c>
      <c r="K7345" t="s">
        <v>136</v>
      </c>
    </row>
    <row r="7346" spans="1:11" x14ac:dyDescent="0.25">
      <c r="A7346" t="s">
        <v>324</v>
      </c>
      <c r="B7346" t="s">
        <v>12</v>
      </c>
      <c r="C7346" t="s">
        <v>238</v>
      </c>
      <c r="D7346" t="s">
        <v>14</v>
      </c>
      <c r="E7346" t="s">
        <v>91</v>
      </c>
      <c r="F7346">
        <v>2017</v>
      </c>
      <c r="G7346">
        <v>5.7519999999999998</v>
      </c>
      <c r="H7346" t="s">
        <v>125</v>
      </c>
      <c r="J7346" t="s">
        <v>126</v>
      </c>
      <c r="K7346" t="s">
        <v>136</v>
      </c>
    </row>
    <row r="7347" spans="1:11" x14ac:dyDescent="0.25">
      <c r="A7347" t="s">
        <v>324</v>
      </c>
      <c r="B7347" t="s">
        <v>12</v>
      </c>
      <c r="C7347" t="s">
        <v>238</v>
      </c>
      <c r="D7347" t="s">
        <v>14</v>
      </c>
      <c r="E7347" t="s">
        <v>92</v>
      </c>
      <c r="F7347">
        <v>2017</v>
      </c>
      <c r="G7347">
        <v>0.65900000000000003</v>
      </c>
      <c r="H7347" t="s">
        <v>125</v>
      </c>
      <c r="J7347" t="s">
        <v>126</v>
      </c>
      <c r="K7347" t="s">
        <v>136</v>
      </c>
    </row>
    <row r="7348" spans="1:11" x14ac:dyDescent="0.25">
      <c r="A7348" t="s">
        <v>324</v>
      </c>
      <c r="B7348" t="s">
        <v>12</v>
      </c>
      <c r="C7348" t="s">
        <v>238</v>
      </c>
      <c r="D7348" t="s">
        <v>14</v>
      </c>
      <c r="E7348" t="s">
        <v>53</v>
      </c>
      <c r="F7348">
        <v>2017</v>
      </c>
      <c r="G7348">
        <v>28.353000000000002</v>
      </c>
      <c r="H7348" t="s">
        <v>125</v>
      </c>
      <c r="J7348" t="s">
        <v>126</v>
      </c>
      <c r="K7348" t="s">
        <v>136</v>
      </c>
    </row>
    <row r="7349" spans="1:11" x14ac:dyDescent="0.25">
      <c r="A7349" t="s">
        <v>324</v>
      </c>
      <c r="B7349" t="s">
        <v>12</v>
      </c>
      <c r="C7349" t="s">
        <v>238</v>
      </c>
      <c r="D7349" t="s">
        <v>14</v>
      </c>
      <c r="E7349" t="s">
        <v>93</v>
      </c>
      <c r="F7349">
        <v>2017</v>
      </c>
      <c r="G7349">
        <v>4.66</v>
      </c>
      <c r="H7349" t="s">
        <v>125</v>
      </c>
      <c r="J7349" t="s">
        <v>126</v>
      </c>
      <c r="K7349" t="s">
        <v>136</v>
      </c>
    </row>
    <row r="7350" spans="1:11" x14ac:dyDescent="0.25">
      <c r="A7350" t="s">
        <v>324</v>
      </c>
      <c r="B7350" t="s">
        <v>12</v>
      </c>
      <c r="C7350" t="s">
        <v>238</v>
      </c>
      <c r="D7350" t="s">
        <v>14</v>
      </c>
      <c r="E7350" t="s">
        <v>94</v>
      </c>
      <c r="F7350">
        <v>2017</v>
      </c>
      <c r="G7350">
        <v>4.2089999999999996</v>
      </c>
      <c r="H7350" t="s">
        <v>125</v>
      </c>
      <c r="J7350" t="s">
        <v>126</v>
      </c>
      <c r="K7350" t="s">
        <v>136</v>
      </c>
    </row>
    <row r="7351" spans="1:11" x14ac:dyDescent="0.25">
      <c r="A7351" t="s">
        <v>324</v>
      </c>
      <c r="B7351" t="s">
        <v>12</v>
      </c>
      <c r="C7351" t="s">
        <v>238</v>
      </c>
      <c r="D7351" t="s">
        <v>14</v>
      </c>
      <c r="E7351" t="s">
        <v>54</v>
      </c>
      <c r="F7351">
        <v>2017</v>
      </c>
      <c r="G7351">
        <v>8.0009999999999994</v>
      </c>
      <c r="H7351" t="s">
        <v>125</v>
      </c>
      <c r="J7351" t="s">
        <v>126</v>
      </c>
      <c r="K7351" t="s">
        <v>136</v>
      </c>
    </row>
    <row r="7352" spans="1:11" x14ac:dyDescent="0.25">
      <c r="A7352" t="s">
        <v>324</v>
      </c>
      <c r="B7352" t="s">
        <v>12</v>
      </c>
      <c r="C7352" t="s">
        <v>238</v>
      </c>
      <c r="D7352" t="s">
        <v>14</v>
      </c>
      <c r="E7352" t="s">
        <v>95</v>
      </c>
      <c r="F7352">
        <v>2017</v>
      </c>
      <c r="G7352">
        <v>12.805999999999999</v>
      </c>
      <c r="H7352" t="s">
        <v>125</v>
      </c>
      <c r="J7352" t="s">
        <v>126</v>
      </c>
      <c r="K7352" t="s">
        <v>136</v>
      </c>
    </row>
    <row r="7353" spans="1:11" x14ac:dyDescent="0.25">
      <c r="A7353" t="s">
        <v>324</v>
      </c>
      <c r="B7353" t="s">
        <v>12</v>
      </c>
      <c r="C7353" t="s">
        <v>238</v>
      </c>
      <c r="D7353" t="s">
        <v>14</v>
      </c>
      <c r="E7353" t="s">
        <v>96</v>
      </c>
      <c r="F7353">
        <v>2017</v>
      </c>
      <c r="G7353">
        <v>0.88700000000000001</v>
      </c>
      <c r="H7353" t="s">
        <v>125</v>
      </c>
      <c r="J7353" t="s">
        <v>126</v>
      </c>
      <c r="K7353" t="s">
        <v>136</v>
      </c>
    </row>
    <row r="7354" spans="1:11" x14ac:dyDescent="0.25">
      <c r="A7354" t="s">
        <v>324</v>
      </c>
      <c r="B7354" t="s">
        <v>12</v>
      </c>
      <c r="C7354" t="s">
        <v>238</v>
      </c>
      <c r="D7354" t="s">
        <v>14</v>
      </c>
      <c r="E7354" t="s">
        <v>97</v>
      </c>
      <c r="F7354">
        <v>2017</v>
      </c>
      <c r="G7354">
        <v>5.1059999999999999</v>
      </c>
      <c r="H7354" t="s">
        <v>125</v>
      </c>
      <c r="J7354" t="s">
        <v>126</v>
      </c>
      <c r="K7354" t="s">
        <v>136</v>
      </c>
    </row>
    <row r="7355" spans="1:11" x14ac:dyDescent="0.25">
      <c r="A7355" t="s">
        <v>324</v>
      </c>
      <c r="B7355" t="s">
        <v>12</v>
      </c>
      <c r="C7355" t="s">
        <v>238</v>
      </c>
      <c r="D7355" t="s">
        <v>14</v>
      </c>
      <c r="E7355" t="s">
        <v>55</v>
      </c>
      <c r="F7355">
        <v>2017</v>
      </c>
      <c r="G7355">
        <v>3.548</v>
      </c>
      <c r="H7355" t="s">
        <v>125</v>
      </c>
      <c r="J7355" t="s">
        <v>126</v>
      </c>
      <c r="K7355" t="s">
        <v>136</v>
      </c>
    </row>
    <row r="7356" spans="1:11" x14ac:dyDescent="0.25">
      <c r="A7356" t="s">
        <v>324</v>
      </c>
      <c r="B7356" t="s">
        <v>12</v>
      </c>
      <c r="C7356" t="s">
        <v>238</v>
      </c>
      <c r="D7356" t="s">
        <v>14</v>
      </c>
      <c r="E7356" t="s">
        <v>98</v>
      </c>
      <c r="F7356">
        <v>2017</v>
      </c>
      <c r="G7356">
        <v>3.839</v>
      </c>
      <c r="H7356" t="s">
        <v>125</v>
      </c>
      <c r="J7356" t="s">
        <v>126</v>
      </c>
      <c r="K7356" t="s">
        <v>136</v>
      </c>
    </row>
    <row r="7357" spans="1:11" x14ac:dyDescent="0.25">
      <c r="A7357" t="s">
        <v>324</v>
      </c>
      <c r="B7357" t="s">
        <v>12</v>
      </c>
      <c r="C7357" t="s">
        <v>238</v>
      </c>
      <c r="D7357" t="s">
        <v>14</v>
      </c>
      <c r="E7357" t="s">
        <v>99</v>
      </c>
      <c r="F7357">
        <v>2017</v>
      </c>
      <c r="G7357">
        <v>17.309999999999999</v>
      </c>
      <c r="H7357" t="s">
        <v>125</v>
      </c>
      <c r="J7357" t="s">
        <v>126</v>
      </c>
      <c r="K7357" t="s">
        <v>136</v>
      </c>
    </row>
    <row r="7358" spans="1:11" x14ac:dyDescent="0.25">
      <c r="A7358" t="s">
        <v>324</v>
      </c>
      <c r="B7358" t="s">
        <v>12</v>
      </c>
      <c r="C7358" t="s">
        <v>238</v>
      </c>
      <c r="D7358" t="s">
        <v>14</v>
      </c>
      <c r="E7358" t="s">
        <v>100</v>
      </c>
      <c r="F7358">
        <v>2017</v>
      </c>
      <c r="G7358">
        <v>0.93899999999999995</v>
      </c>
      <c r="H7358" t="s">
        <v>125</v>
      </c>
      <c r="J7358" t="s">
        <v>126</v>
      </c>
      <c r="K7358" t="s">
        <v>136</v>
      </c>
    </row>
    <row r="7359" spans="1:11" x14ac:dyDescent="0.25">
      <c r="A7359" t="s">
        <v>324</v>
      </c>
      <c r="B7359" t="s">
        <v>12</v>
      </c>
      <c r="C7359" t="s">
        <v>238</v>
      </c>
      <c r="D7359" t="s">
        <v>14</v>
      </c>
      <c r="E7359" t="s">
        <v>56</v>
      </c>
      <c r="F7359">
        <v>2017</v>
      </c>
      <c r="G7359">
        <v>1.2</v>
      </c>
      <c r="H7359" t="s">
        <v>125</v>
      </c>
      <c r="J7359" t="s">
        <v>126</v>
      </c>
      <c r="K7359" t="s">
        <v>136</v>
      </c>
    </row>
    <row r="7360" spans="1:11" x14ac:dyDescent="0.25">
      <c r="A7360" t="s">
        <v>324</v>
      </c>
      <c r="B7360" t="s">
        <v>12</v>
      </c>
      <c r="C7360" t="s">
        <v>238</v>
      </c>
      <c r="D7360" t="s">
        <v>14</v>
      </c>
      <c r="E7360" t="s">
        <v>101</v>
      </c>
      <c r="F7360">
        <v>2017</v>
      </c>
      <c r="G7360">
        <v>0.77900000000000003</v>
      </c>
      <c r="H7360" t="s">
        <v>125</v>
      </c>
      <c r="J7360" t="s">
        <v>126</v>
      </c>
      <c r="K7360" t="s">
        <v>136</v>
      </c>
    </row>
    <row r="7361" spans="1:11" x14ac:dyDescent="0.25">
      <c r="A7361" t="s">
        <v>324</v>
      </c>
      <c r="B7361" t="s">
        <v>12</v>
      </c>
      <c r="C7361" t="s">
        <v>238</v>
      </c>
      <c r="D7361" t="s">
        <v>14</v>
      </c>
      <c r="E7361" t="s">
        <v>102</v>
      </c>
      <c r="F7361">
        <v>2017</v>
      </c>
      <c r="G7361">
        <v>2.39</v>
      </c>
      <c r="H7361" t="s">
        <v>125</v>
      </c>
      <c r="J7361" t="s">
        <v>126</v>
      </c>
      <c r="K7361" t="s">
        <v>136</v>
      </c>
    </row>
    <row r="7362" spans="1:11" x14ac:dyDescent="0.25">
      <c r="A7362" t="s">
        <v>324</v>
      </c>
      <c r="B7362" t="s">
        <v>12</v>
      </c>
      <c r="C7362" t="s">
        <v>238</v>
      </c>
      <c r="D7362" t="s">
        <v>14</v>
      </c>
      <c r="E7362" t="s">
        <v>57</v>
      </c>
      <c r="F7362">
        <v>2017</v>
      </c>
      <c r="G7362">
        <v>28.808</v>
      </c>
      <c r="H7362" t="s">
        <v>125</v>
      </c>
      <c r="J7362" t="s">
        <v>126</v>
      </c>
      <c r="K7362" t="s">
        <v>136</v>
      </c>
    </row>
    <row r="7363" spans="1:11" x14ac:dyDescent="0.25">
      <c r="A7363" t="s">
        <v>324</v>
      </c>
      <c r="B7363" t="s">
        <v>12</v>
      </c>
      <c r="C7363" t="s">
        <v>238</v>
      </c>
      <c r="D7363" t="s">
        <v>14</v>
      </c>
      <c r="E7363" t="s">
        <v>103</v>
      </c>
      <c r="F7363">
        <v>2017</v>
      </c>
      <c r="G7363">
        <v>11.601000000000001</v>
      </c>
      <c r="H7363" t="s">
        <v>125</v>
      </c>
      <c r="J7363" t="s">
        <v>126</v>
      </c>
      <c r="K7363" t="s">
        <v>136</v>
      </c>
    </row>
    <row r="7364" spans="1:11" x14ac:dyDescent="0.25">
      <c r="A7364" t="s">
        <v>324</v>
      </c>
      <c r="B7364" t="s">
        <v>12</v>
      </c>
      <c r="C7364" t="s">
        <v>238</v>
      </c>
      <c r="D7364" t="s">
        <v>14</v>
      </c>
      <c r="E7364" t="s">
        <v>58</v>
      </c>
      <c r="F7364">
        <v>2017</v>
      </c>
      <c r="G7364">
        <v>10.19</v>
      </c>
      <c r="H7364" t="s">
        <v>125</v>
      </c>
      <c r="J7364" t="s">
        <v>126</v>
      </c>
      <c r="K7364" t="s">
        <v>136</v>
      </c>
    </row>
    <row r="7365" spans="1:11" x14ac:dyDescent="0.25">
      <c r="A7365" t="s">
        <v>324</v>
      </c>
      <c r="B7365" t="s">
        <v>12</v>
      </c>
      <c r="C7365" t="s">
        <v>238</v>
      </c>
      <c r="D7365" t="s">
        <v>14</v>
      </c>
      <c r="E7365" t="s">
        <v>59</v>
      </c>
      <c r="F7365">
        <v>2017</v>
      </c>
      <c r="G7365">
        <v>123.559</v>
      </c>
      <c r="H7365" t="s">
        <v>125</v>
      </c>
      <c r="J7365" t="s">
        <v>126</v>
      </c>
      <c r="K7365" t="s">
        <v>136</v>
      </c>
    </row>
    <row r="7366" spans="1:11" x14ac:dyDescent="0.25">
      <c r="A7366" t="s">
        <v>324</v>
      </c>
      <c r="B7366" t="s">
        <v>12</v>
      </c>
      <c r="C7366" t="s">
        <v>238</v>
      </c>
      <c r="D7366" t="s">
        <v>14</v>
      </c>
      <c r="E7366" t="s">
        <v>60</v>
      </c>
      <c r="F7366">
        <v>2017</v>
      </c>
      <c r="G7366">
        <v>567.72199999999998</v>
      </c>
      <c r="H7366" t="s">
        <v>125</v>
      </c>
      <c r="J7366" t="s">
        <v>126</v>
      </c>
      <c r="K7366" t="s">
        <v>136</v>
      </c>
    </row>
    <row r="7367" spans="1:11" x14ac:dyDescent="0.25">
      <c r="A7367" t="s">
        <v>324</v>
      </c>
      <c r="B7367" t="s">
        <v>12</v>
      </c>
      <c r="C7367" t="s">
        <v>238</v>
      </c>
      <c r="D7367" t="s">
        <v>14</v>
      </c>
      <c r="E7367" t="s">
        <v>61</v>
      </c>
      <c r="F7367">
        <v>2017</v>
      </c>
      <c r="G7367">
        <v>134.80500000000001</v>
      </c>
      <c r="H7367" t="s">
        <v>125</v>
      </c>
      <c r="J7367" t="s">
        <v>126</v>
      </c>
      <c r="K7367" t="s">
        <v>136</v>
      </c>
    </row>
    <row r="7368" spans="1:11" x14ac:dyDescent="0.25">
      <c r="A7368" t="s">
        <v>324</v>
      </c>
      <c r="B7368" t="s">
        <v>12</v>
      </c>
      <c r="C7368" t="s">
        <v>238</v>
      </c>
      <c r="D7368" t="s">
        <v>14</v>
      </c>
      <c r="E7368" t="s">
        <v>62</v>
      </c>
      <c r="F7368">
        <v>2017</v>
      </c>
      <c r="G7368">
        <v>3.056</v>
      </c>
      <c r="H7368" t="s">
        <v>125</v>
      </c>
      <c r="J7368" t="s">
        <v>126</v>
      </c>
      <c r="K7368" t="s">
        <v>136</v>
      </c>
    </row>
    <row r="7369" spans="1:11" x14ac:dyDescent="0.25">
      <c r="A7369" t="s">
        <v>324</v>
      </c>
      <c r="B7369" t="s">
        <v>12</v>
      </c>
      <c r="C7369" t="s">
        <v>238</v>
      </c>
      <c r="D7369" t="s">
        <v>14</v>
      </c>
      <c r="E7369" t="s">
        <v>104</v>
      </c>
      <c r="F7369">
        <v>2017</v>
      </c>
      <c r="G7369">
        <v>6.35</v>
      </c>
      <c r="H7369" t="s">
        <v>125</v>
      </c>
      <c r="J7369" t="s">
        <v>126</v>
      </c>
      <c r="K7369" t="s">
        <v>136</v>
      </c>
    </row>
    <row r="7370" spans="1:11" x14ac:dyDescent="0.25">
      <c r="A7370" t="s">
        <v>324</v>
      </c>
      <c r="B7370" t="s">
        <v>12</v>
      </c>
      <c r="C7370" t="s">
        <v>238</v>
      </c>
      <c r="D7370" t="s">
        <v>14</v>
      </c>
      <c r="E7370" t="s">
        <v>105</v>
      </c>
      <c r="F7370">
        <v>2017</v>
      </c>
      <c r="G7370">
        <v>3.891</v>
      </c>
      <c r="H7370" t="s">
        <v>125</v>
      </c>
      <c r="J7370" t="s">
        <v>126</v>
      </c>
      <c r="K7370" t="s">
        <v>136</v>
      </c>
    </row>
    <row r="7371" spans="1:11" x14ac:dyDescent="0.25">
      <c r="A7371" t="s">
        <v>324</v>
      </c>
      <c r="B7371" t="s">
        <v>12</v>
      </c>
      <c r="C7371" t="s">
        <v>238</v>
      </c>
      <c r="D7371" t="s">
        <v>14</v>
      </c>
      <c r="E7371" t="s">
        <v>63</v>
      </c>
      <c r="F7371">
        <v>2017</v>
      </c>
      <c r="G7371">
        <v>0.77900000000000003</v>
      </c>
      <c r="H7371" t="s">
        <v>125</v>
      </c>
      <c r="J7371" t="s">
        <v>126</v>
      </c>
      <c r="K7371" t="s">
        <v>136</v>
      </c>
    </row>
    <row r="7372" spans="1:11" x14ac:dyDescent="0.25">
      <c r="A7372" t="s">
        <v>324</v>
      </c>
      <c r="B7372" t="s">
        <v>12</v>
      </c>
      <c r="C7372" t="s">
        <v>238</v>
      </c>
      <c r="D7372" t="s">
        <v>14</v>
      </c>
      <c r="E7372" t="s">
        <v>106</v>
      </c>
      <c r="F7372">
        <v>2017</v>
      </c>
      <c r="G7372">
        <v>3.1480000000000001</v>
      </c>
      <c r="H7372" t="s">
        <v>125</v>
      </c>
      <c r="J7372" t="s">
        <v>126</v>
      </c>
      <c r="K7372" t="s">
        <v>136</v>
      </c>
    </row>
    <row r="7373" spans="1:11" x14ac:dyDescent="0.25">
      <c r="A7373" t="s">
        <v>324</v>
      </c>
      <c r="B7373" t="s">
        <v>12</v>
      </c>
      <c r="C7373" t="s">
        <v>238</v>
      </c>
      <c r="D7373" t="s">
        <v>14</v>
      </c>
      <c r="E7373" t="s">
        <v>64</v>
      </c>
      <c r="F7373">
        <v>2017</v>
      </c>
      <c r="G7373">
        <v>5.4130000000000003</v>
      </c>
      <c r="H7373" t="s">
        <v>125</v>
      </c>
      <c r="J7373" t="s">
        <v>126</v>
      </c>
      <c r="K7373" t="s">
        <v>136</v>
      </c>
    </row>
    <row r="7374" spans="1:11" x14ac:dyDescent="0.25">
      <c r="A7374" t="s">
        <v>324</v>
      </c>
      <c r="B7374" t="s">
        <v>12</v>
      </c>
      <c r="C7374" t="s">
        <v>238</v>
      </c>
      <c r="D7374" t="s">
        <v>14</v>
      </c>
      <c r="E7374" t="s">
        <v>65</v>
      </c>
      <c r="F7374">
        <v>2017</v>
      </c>
      <c r="G7374">
        <v>21.295999999999999</v>
      </c>
      <c r="H7374" t="s">
        <v>125</v>
      </c>
      <c r="J7374" t="s">
        <v>126</v>
      </c>
      <c r="K7374" t="s">
        <v>136</v>
      </c>
    </row>
    <row r="7375" spans="1:11" x14ac:dyDescent="0.25">
      <c r="A7375" t="s">
        <v>324</v>
      </c>
      <c r="B7375" t="s">
        <v>12</v>
      </c>
      <c r="C7375" t="s">
        <v>238</v>
      </c>
      <c r="D7375" t="s">
        <v>14</v>
      </c>
      <c r="E7375" t="s">
        <v>66</v>
      </c>
      <c r="F7375">
        <v>2017</v>
      </c>
      <c r="G7375">
        <v>49.323</v>
      </c>
      <c r="H7375" t="s">
        <v>125</v>
      </c>
      <c r="J7375" t="s">
        <v>126</v>
      </c>
      <c r="K7375" t="s">
        <v>136</v>
      </c>
    </row>
    <row r="7376" spans="1:11" x14ac:dyDescent="0.25">
      <c r="A7376" t="s">
        <v>324</v>
      </c>
      <c r="B7376" t="s">
        <v>12</v>
      </c>
      <c r="C7376" t="s">
        <v>238</v>
      </c>
      <c r="D7376" t="s">
        <v>14</v>
      </c>
      <c r="E7376" t="s">
        <v>67</v>
      </c>
      <c r="F7376">
        <v>2017</v>
      </c>
      <c r="G7376">
        <v>201.34200000000001</v>
      </c>
      <c r="H7376" t="s">
        <v>125</v>
      </c>
      <c r="J7376" t="s">
        <v>126</v>
      </c>
      <c r="K7376" t="s">
        <v>136</v>
      </c>
    </row>
    <row r="7377" spans="1:11" x14ac:dyDescent="0.25">
      <c r="A7377" t="s">
        <v>324</v>
      </c>
      <c r="B7377" t="s">
        <v>12</v>
      </c>
      <c r="C7377" t="s">
        <v>238</v>
      </c>
      <c r="D7377" t="s">
        <v>14</v>
      </c>
      <c r="E7377" t="s">
        <v>68</v>
      </c>
      <c r="F7377">
        <v>2017</v>
      </c>
      <c r="G7377">
        <v>150.87100000000001</v>
      </c>
      <c r="H7377" t="s">
        <v>125</v>
      </c>
      <c r="J7377" t="s">
        <v>126</v>
      </c>
      <c r="K7377" t="s">
        <v>136</v>
      </c>
    </row>
    <row r="7378" spans="1:11" x14ac:dyDescent="0.25">
      <c r="A7378" t="s">
        <v>324</v>
      </c>
      <c r="B7378" t="s">
        <v>12</v>
      </c>
      <c r="C7378" t="s">
        <v>238</v>
      </c>
      <c r="D7378" t="s">
        <v>14</v>
      </c>
      <c r="E7378" t="s">
        <v>107</v>
      </c>
      <c r="F7378">
        <v>2017</v>
      </c>
      <c r="G7378">
        <v>0.77200000000000002</v>
      </c>
      <c r="H7378" t="s">
        <v>125</v>
      </c>
      <c r="J7378" t="s">
        <v>126</v>
      </c>
      <c r="K7378" t="s">
        <v>136</v>
      </c>
    </row>
    <row r="7379" spans="1:11" x14ac:dyDescent="0.25">
      <c r="A7379" t="s">
        <v>324</v>
      </c>
      <c r="B7379" t="s">
        <v>12</v>
      </c>
      <c r="C7379" t="s">
        <v>238</v>
      </c>
      <c r="D7379" t="s">
        <v>14</v>
      </c>
      <c r="E7379" t="s">
        <v>69</v>
      </c>
      <c r="F7379">
        <v>2017</v>
      </c>
      <c r="G7379">
        <v>32.031999999999996</v>
      </c>
      <c r="H7379" t="s">
        <v>125</v>
      </c>
      <c r="J7379" t="s">
        <v>126</v>
      </c>
      <c r="K7379" t="s">
        <v>136</v>
      </c>
    </row>
    <row r="7380" spans="1:11" x14ac:dyDescent="0.25">
      <c r="A7380" t="s">
        <v>324</v>
      </c>
      <c r="B7380" t="s">
        <v>12</v>
      </c>
      <c r="C7380" t="s">
        <v>238</v>
      </c>
      <c r="D7380" t="s">
        <v>14</v>
      </c>
      <c r="E7380" t="s">
        <v>70</v>
      </c>
      <c r="F7380">
        <v>2017</v>
      </c>
      <c r="G7380">
        <v>9.2789999999999999</v>
      </c>
      <c r="H7380" t="s">
        <v>125</v>
      </c>
      <c r="J7380" t="s">
        <v>126</v>
      </c>
      <c r="K7380" t="s">
        <v>136</v>
      </c>
    </row>
    <row r="7381" spans="1:11" x14ac:dyDescent="0.25">
      <c r="A7381" t="s">
        <v>325</v>
      </c>
      <c r="B7381" t="s">
        <v>12</v>
      </c>
      <c r="C7381" t="s">
        <v>326</v>
      </c>
      <c r="D7381" t="s">
        <v>14</v>
      </c>
      <c r="E7381" t="s">
        <v>15</v>
      </c>
      <c r="F7381">
        <v>2020</v>
      </c>
      <c r="G7381">
        <v>1548.1669999999999</v>
      </c>
      <c r="H7381" t="s">
        <v>125</v>
      </c>
      <c r="J7381" t="s">
        <v>126</v>
      </c>
      <c r="K7381" t="s">
        <v>136</v>
      </c>
    </row>
    <row r="7382" spans="1:11" x14ac:dyDescent="0.25">
      <c r="A7382" t="s">
        <v>325</v>
      </c>
      <c r="B7382" t="s">
        <v>12</v>
      </c>
      <c r="C7382" t="s">
        <v>326</v>
      </c>
      <c r="D7382" t="s">
        <v>14</v>
      </c>
      <c r="E7382" t="s">
        <v>17</v>
      </c>
      <c r="F7382">
        <v>2020</v>
      </c>
      <c r="G7382">
        <v>110.889</v>
      </c>
      <c r="H7382" t="s">
        <v>125</v>
      </c>
      <c r="J7382" t="s">
        <v>126</v>
      </c>
      <c r="K7382" t="s">
        <v>136</v>
      </c>
    </row>
    <row r="7383" spans="1:11" x14ac:dyDescent="0.25">
      <c r="A7383" t="s">
        <v>325</v>
      </c>
      <c r="B7383" t="s">
        <v>12</v>
      </c>
      <c r="C7383" t="s">
        <v>326</v>
      </c>
      <c r="D7383" t="s">
        <v>14</v>
      </c>
      <c r="E7383" t="s">
        <v>73</v>
      </c>
      <c r="F7383">
        <v>2020</v>
      </c>
      <c r="G7383">
        <v>10.839</v>
      </c>
      <c r="H7383" t="s">
        <v>125</v>
      </c>
      <c r="J7383" t="s">
        <v>126</v>
      </c>
      <c r="K7383" t="s">
        <v>136</v>
      </c>
    </row>
    <row r="7384" spans="1:11" x14ac:dyDescent="0.25">
      <c r="A7384" t="s">
        <v>325</v>
      </c>
      <c r="B7384" t="s">
        <v>12</v>
      </c>
      <c r="C7384" t="s">
        <v>326</v>
      </c>
      <c r="D7384" t="s">
        <v>14</v>
      </c>
      <c r="E7384" t="s">
        <v>18</v>
      </c>
      <c r="F7384">
        <v>2020</v>
      </c>
      <c r="G7384">
        <v>2.294</v>
      </c>
      <c r="H7384" t="s">
        <v>125</v>
      </c>
      <c r="J7384" t="s">
        <v>126</v>
      </c>
      <c r="K7384" t="s">
        <v>136</v>
      </c>
    </row>
    <row r="7385" spans="1:11" x14ac:dyDescent="0.25">
      <c r="A7385" t="s">
        <v>325</v>
      </c>
      <c r="B7385" t="s">
        <v>12</v>
      </c>
      <c r="C7385" t="s">
        <v>326</v>
      </c>
      <c r="D7385" t="s">
        <v>14</v>
      </c>
      <c r="E7385" t="s">
        <v>74</v>
      </c>
      <c r="F7385">
        <v>2020</v>
      </c>
      <c r="G7385">
        <v>0.20399999999999999</v>
      </c>
      <c r="H7385" t="s">
        <v>125</v>
      </c>
      <c r="J7385" t="s">
        <v>126</v>
      </c>
      <c r="K7385" t="s">
        <v>136</v>
      </c>
    </row>
    <row r="7386" spans="1:11" x14ac:dyDescent="0.25">
      <c r="A7386" t="s">
        <v>325</v>
      </c>
      <c r="B7386" t="s">
        <v>12</v>
      </c>
      <c r="C7386" t="s">
        <v>326</v>
      </c>
      <c r="D7386" t="s">
        <v>14</v>
      </c>
      <c r="E7386" t="s">
        <v>20</v>
      </c>
      <c r="F7386">
        <v>2020</v>
      </c>
      <c r="G7386">
        <v>0.20699999999999999</v>
      </c>
      <c r="H7386" t="s">
        <v>125</v>
      </c>
      <c r="J7386" t="s">
        <v>126</v>
      </c>
      <c r="K7386" t="s">
        <v>136</v>
      </c>
    </row>
    <row r="7387" spans="1:11" x14ac:dyDescent="0.25">
      <c r="A7387" t="s">
        <v>325</v>
      </c>
      <c r="B7387" t="s">
        <v>12</v>
      </c>
      <c r="C7387" t="s">
        <v>326</v>
      </c>
      <c r="D7387" t="s">
        <v>14</v>
      </c>
      <c r="E7387" t="s">
        <v>22</v>
      </c>
      <c r="F7387">
        <v>2020</v>
      </c>
      <c r="G7387">
        <v>1.9550000000000001</v>
      </c>
      <c r="H7387" t="s">
        <v>125</v>
      </c>
      <c r="J7387" t="s">
        <v>126</v>
      </c>
      <c r="K7387" t="s">
        <v>136</v>
      </c>
    </row>
    <row r="7388" spans="1:11" x14ac:dyDescent="0.25">
      <c r="A7388" t="s">
        <v>325</v>
      </c>
      <c r="B7388" t="s">
        <v>12</v>
      </c>
      <c r="C7388" t="s">
        <v>326</v>
      </c>
      <c r="D7388" t="s">
        <v>14</v>
      </c>
      <c r="E7388" t="s">
        <v>23</v>
      </c>
      <c r="F7388">
        <v>2020</v>
      </c>
      <c r="G7388">
        <v>64.070999999999998</v>
      </c>
      <c r="H7388" t="s">
        <v>125</v>
      </c>
      <c r="J7388" t="s">
        <v>126</v>
      </c>
      <c r="K7388" t="s">
        <v>136</v>
      </c>
    </row>
    <row r="7389" spans="1:11" x14ac:dyDescent="0.25">
      <c r="A7389" t="s">
        <v>325</v>
      </c>
      <c r="B7389" t="s">
        <v>12</v>
      </c>
      <c r="C7389" t="s">
        <v>326</v>
      </c>
      <c r="D7389" t="s">
        <v>14</v>
      </c>
      <c r="E7389" t="s">
        <v>76</v>
      </c>
      <c r="F7389">
        <v>2020</v>
      </c>
      <c r="G7389">
        <v>4.28</v>
      </c>
      <c r="H7389" t="s">
        <v>125</v>
      </c>
      <c r="J7389" t="s">
        <v>126</v>
      </c>
      <c r="K7389" t="s">
        <v>136</v>
      </c>
    </row>
    <row r="7390" spans="1:11" x14ac:dyDescent="0.25">
      <c r="A7390" t="s">
        <v>325</v>
      </c>
      <c r="B7390" t="s">
        <v>12</v>
      </c>
      <c r="C7390" t="s">
        <v>326</v>
      </c>
      <c r="D7390" t="s">
        <v>14</v>
      </c>
      <c r="E7390" t="s">
        <v>24</v>
      </c>
      <c r="F7390">
        <v>2020</v>
      </c>
      <c r="G7390">
        <v>0.48399999999999999</v>
      </c>
      <c r="H7390" t="s">
        <v>125</v>
      </c>
      <c r="J7390" t="s">
        <v>126</v>
      </c>
      <c r="K7390" t="s">
        <v>136</v>
      </c>
    </row>
    <row r="7391" spans="1:11" x14ac:dyDescent="0.25">
      <c r="A7391" t="s">
        <v>325</v>
      </c>
      <c r="B7391" t="s">
        <v>12</v>
      </c>
      <c r="C7391" t="s">
        <v>326</v>
      </c>
      <c r="D7391" t="s">
        <v>14</v>
      </c>
      <c r="E7391" t="s">
        <v>25</v>
      </c>
      <c r="F7391">
        <v>2020</v>
      </c>
      <c r="G7391">
        <v>3.323</v>
      </c>
      <c r="H7391" t="s">
        <v>125</v>
      </c>
      <c r="J7391" t="s">
        <v>126</v>
      </c>
      <c r="K7391" t="s">
        <v>136</v>
      </c>
    </row>
    <row r="7392" spans="1:11" x14ac:dyDescent="0.25">
      <c r="A7392" t="s">
        <v>325</v>
      </c>
      <c r="B7392" t="s">
        <v>12</v>
      </c>
      <c r="C7392" t="s">
        <v>326</v>
      </c>
      <c r="D7392" t="s">
        <v>14</v>
      </c>
      <c r="E7392" t="s">
        <v>26</v>
      </c>
      <c r="F7392">
        <v>2020</v>
      </c>
      <c r="G7392">
        <v>10.481999999999999</v>
      </c>
      <c r="H7392" t="s">
        <v>125</v>
      </c>
      <c r="J7392" t="s">
        <v>126</v>
      </c>
      <c r="K7392" t="s">
        <v>136</v>
      </c>
    </row>
    <row r="7393" spans="1:11" x14ac:dyDescent="0.25">
      <c r="A7393" t="s">
        <v>325</v>
      </c>
      <c r="B7393" t="s">
        <v>12</v>
      </c>
      <c r="C7393" t="s">
        <v>326</v>
      </c>
      <c r="D7393" t="s">
        <v>14</v>
      </c>
      <c r="E7393" t="s">
        <v>27</v>
      </c>
      <c r="F7393">
        <v>2020</v>
      </c>
      <c r="G7393">
        <v>2.5670000000000002</v>
      </c>
      <c r="H7393" t="s">
        <v>125</v>
      </c>
      <c r="J7393" t="s">
        <v>126</v>
      </c>
      <c r="K7393" t="s">
        <v>136</v>
      </c>
    </row>
    <row r="7394" spans="1:11" x14ac:dyDescent="0.25">
      <c r="A7394" t="s">
        <v>325</v>
      </c>
      <c r="B7394" t="s">
        <v>12</v>
      </c>
      <c r="C7394" t="s">
        <v>326</v>
      </c>
      <c r="D7394" t="s">
        <v>14</v>
      </c>
      <c r="E7394" t="s">
        <v>28</v>
      </c>
      <c r="F7394">
        <v>2020</v>
      </c>
      <c r="G7394">
        <v>4.6159999999999997</v>
      </c>
      <c r="H7394" t="s">
        <v>125</v>
      </c>
      <c r="J7394" t="s">
        <v>126</v>
      </c>
      <c r="K7394" t="s">
        <v>136</v>
      </c>
    </row>
    <row r="7395" spans="1:11" x14ac:dyDescent="0.25">
      <c r="A7395" t="s">
        <v>325</v>
      </c>
      <c r="B7395" t="s">
        <v>12</v>
      </c>
      <c r="C7395" t="s">
        <v>326</v>
      </c>
      <c r="D7395" t="s">
        <v>14</v>
      </c>
      <c r="E7395" t="s">
        <v>29</v>
      </c>
      <c r="F7395">
        <v>2020</v>
      </c>
      <c r="G7395">
        <v>3.03</v>
      </c>
      <c r="H7395" t="s">
        <v>125</v>
      </c>
      <c r="J7395" t="s">
        <v>126</v>
      </c>
      <c r="K7395" t="s">
        <v>136</v>
      </c>
    </row>
    <row r="7396" spans="1:11" x14ac:dyDescent="0.25">
      <c r="A7396" t="s">
        <v>325</v>
      </c>
      <c r="B7396" t="s">
        <v>12</v>
      </c>
      <c r="C7396" t="s">
        <v>326</v>
      </c>
      <c r="D7396" t="s">
        <v>14</v>
      </c>
      <c r="E7396" t="s">
        <v>77</v>
      </c>
      <c r="F7396">
        <v>2020</v>
      </c>
      <c r="G7396">
        <v>3.5710000000000002</v>
      </c>
      <c r="H7396" t="s">
        <v>125</v>
      </c>
      <c r="J7396" t="s">
        <v>126</v>
      </c>
      <c r="K7396" t="s">
        <v>136</v>
      </c>
    </row>
    <row r="7397" spans="1:11" x14ac:dyDescent="0.25">
      <c r="A7397" t="s">
        <v>325</v>
      </c>
      <c r="B7397" t="s">
        <v>12</v>
      </c>
      <c r="C7397" t="s">
        <v>326</v>
      </c>
      <c r="D7397" t="s">
        <v>14</v>
      </c>
      <c r="E7397" t="s">
        <v>30</v>
      </c>
      <c r="F7397">
        <v>2020</v>
      </c>
      <c r="G7397">
        <v>2.13</v>
      </c>
      <c r="H7397" t="s">
        <v>125</v>
      </c>
      <c r="J7397" t="s">
        <v>126</v>
      </c>
      <c r="K7397" t="s">
        <v>136</v>
      </c>
    </row>
    <row r="7398" spans="1:11" x14ac:dyDescent="0.25">
      <c r="A7398" t="s">
        <v>325</v>
      </c>
      <c r="B7398" t="s">
        <v>12</v>
      </c>
      <c r="C7398" t="s">
        <v>326</v>
      </c>
      <c r="D7398" t="s">
        <v>14</v>
      </c>
      <c r="E7398" t="s">
        <v>31</v>
      </c>
      <c r="F7398">
        <v>2020</v>
      </c>
      <c r="G7398">
        <v>5.15</v>
      </c>
      <c r="H7398" t="s">
        <v>125</v>
      </c>
      <c r="J7398" t="s">
        <v>126</v>
      </c>
      <c r="K7398" t="s">
        <v>136</v>
      </c>
    </row>
    <row r="7399" spans="1:11" x14ac:dyDescent="0.25">
      <c r="A7399" t="s">
        <v>325</v>
      </c>
      <c r="B7399" t="s">
        <v>12</v>
      </c>
      <c r="C7399" t="s">
        <v>326</v>
      </c>
      <c r="D7399" t="s">
        <v>14</v>
      </c>
      <c r="E7399" t="s">
        <v>78</v>
      </c>
      <c r="F7399">
        <v>2020</v>
      </c>
      <c r="G7399">
        <v>7.1310000000000002</v>
      </c>
      <c r="H7399" t="s">
        <v>125</v>
      </c>
      <c r="J7399" t="s">
        <v>126</v>
      </c>
      <c r="K7399" t="s">
        <v>136</v>
      </c>
    </row>
    <row r="7400" spans="1:11" x14ac:dyDescent="0.25">
      <c r="A7400" t="s">
        <v>325</v>
      </c>
      <c r="B7400" t="s">
        <v>12</v>
      </c>
      <c r="C7400" t="s">
        <v>326</v>
      </c>
      <c r="D7400" t="s">
        <v>14</v>
      </c>
      <c r="E7400" t="s">
        <v>79</v>
      </c>
      <c r="F7400">
        <v>2020</v>
      </c>
      <c r="G7400">
        <v>3.65</v>
      </c>
      <c r="H7400" t="s">
        <v>125</v>
      </c>
      <c r="J7400" t="s">
        <v>126</v>
      </c>
      <c r="K7400" t="s">
        <v>136</v>
      </c>
    </row>
    <row r="7401" spans="1:11" x14ac:dyDescent="0.25">
      <c r="A7401" t="s">
        <v>325</v>
      </c>
      <c r="B7401" t="s">
        <v>12</v>
      </c>
      <c r="C7401" t="s">
        <v>326</v>
      </c>
      <c r="D7401" t="s">
        <v>14</v>
      </c>
      <c r="E7401" t="s">
        <v>32</v>
      </c>
      <c r="F7401">
        <v>2020</v>
      </c>
      <c r="G7401">
        <v>6.6920000000000002</v>
      </c>
      <c r="H7401" t="s">
        <v>125</v>
      </c>
      <c r="J7401" t="s">
        <v>126</v>
      </c>
      <c r="K7401" t="s">
        <v>136</v>
      </c>
    </row>
    <row r="7402" spans="1:11" x14ac:dyDescent="0.25">
      <c r="A7402" t="s">
        <v>325</v>
      </c>
      <c r="B7402" t="s">
        <v>12</v>
      </c>
      <c r="C7402" t="s">
        <v>326</v>
      </c>
      <c r="D7402" t="s">
        <v>14</v>
      </c>
      <c r="E7402" t="s">
        <v>33</v>
      </c>
      <c r="F7402">
        <v>2020</v>
      </c>
      <c r="G7402">
        <v>0.67700000000000005</v>
      </c>
      <c r="H7402" t="s">
        <v>125</v>
      </c>
      <c r="J7402" t="s">
        <v>126</v>
      </c>
      <c r="K7402" t="s">
        <v>136</v>
      </c>
    </row>
    <row r="7403" spans="1:11" x14ac:dyDescent="0.25">
      <c r="A7403" t="s">
        <v>325</v>
      </c>
      <c r="B7403" t="s">
        <v>12</v>
      </c>
      <c r="C7403" t="s">
        <v>326</v>
      </c>
      <c r="D7403" t="s">
        <v>14</v>
      </c>
      <c r="E7403" t="s">
        <v>34</v>
      </c>
      <c r="F7403">
        <v>2020</v>
      </c>
      <c r="G7403">
        <v>12.798999999999999</v>
      </c>
      <c r="H7403" t="s">
        <v>125</v>
      </c>
      <c r="J7403" t="s">
        <v>126</v>
      </c>
      <c r="K7403" t="s">
        <v>136</v>
      </c>
    </row>
    <row r="7404" spans="1:11" x14ac:dyDescent="0.25">
      <c r="A7404" t="s">
        <v>325</v>
      </c>
      <c r="B7404" t="s">
        <v>12</v>
      </c>
      <c r="C7404" t="s">
        <v>326</v>
      </c>
      <c r="D7404" t="s">
        <v>14</v>
      </c>
      <c r="E7404" t="s">
        <v>80</v>
      </c>
      <c r="F7404">
        <v>2020</v>
      </c>
      <c r="G7404">
        <v>0.89400000000000002</v>
      </c>
      <c r="H7404" t="s">
        <v>125</v>
      </c>
      <c r="J7404" t="s">
        <v>126</v>
      </c>
      <c r="K7404" t="s">
        <v>136</v>
      </c>
    </row>
    <row r="7405" spans="1:11" x14ac:dyDescent="0.25">
      <c r="A7405" t="s">
        <v>325</v>
      </c>
      <c r="B7405" t="s">
        <v>12</v>
      </c>
      <c r="C7405" t="s">
        <v>326</v>
      </c>
      <c r="D7405" t="s">
        <v>14</v>
      </c>
      <c r="E7405" t="s">
        <v>35</v>
      </c>
      <c r="F7405">
        <v>2020</v>
      </c>
      <c r="G7405">
        <v>0.90300000000000002</v>
      </c>
      <c r="H7405" t="s">
        <v>125</v>
      </c>
      <c r="J7405" t="s">
        <v>126</v>
      </c>
      <c r="K7405" t="s">
        <v>136</v>
      </c>
    </row>
    <row r="7406" spans="1:11" x14ac:dyDescent="0.25">
      <c r="A7406" t="s">
        <v>325</v>
      </c>
      <c r="B7406" t="s">
        <v>12</v>
      </c>
      <c r="C7406" t="s">
        <v>326</v>
      </c>
      <c r="D7406" t="s">
        <v>14</v>
      </c>
      <c r="E7406" t="s">
        <v>36</v>
      </c>
      <c r="F7406">
        <v>2020</v>
      </c>
      <c r="G7406">
        <v>0.66200000000000003</v>
      </c>
      <c r="H7406" t="s">
        <v>125</v>
      </c>
      <c r="J7406" t="s">
        <v>126</v>
      </c>
      <c r="K7406" t="s">
        <v>136</v>
      </c>
    </row>
    <row r="7407" spans="1:11" x14ac:dyDescent="0.25">
      <c r="A7407" t="s">
        <v>325</v>
      </c>
      <c r="B7407" t="s">
        <v>12</v>
      </c>
      <c r="C7407" t="s">
        <v>326</v>
      </c>
      <c r="D7407" t="s">
        <v>14</v>
      </c>
      <c r="E7407" t="s">
        <v>110</v>
      </c>
      <c r="F7407">
        <v>2020</v>
      </c>
      <c r="G7407">
        <v>2.4689999999999999</v>
      </c>
      <c r="H7407" t="s">
        <v>125</v>
      </c>
      <c r="J7407" t="s">
        <v>126</v>
      </c>
      <c r="K7407" t="s">
        <v>136</v>
      </c>
    </row>
    <row r="7408" spans="1:11" x14ac:dyDescent="0.25">
      <c r="A7408" t="s">
        <v>325</v>
      </c>
      <c r="B7408" t="s">
        <v>12</v>
      </c>
      <c r="C7408" t="s">
        <v>326</v>
      </c>
      <c r="D7408" t="s">
        <v>14</v>
      </c>
      <c r="E7408" t="s">
        <v>81</v>
      </c>
      <c r="F7408">
        <v>2020</v>
      </c>
      <c r="G7408">
        <v>0.31</v>
      </c>
      <c r="H7408" t="s">
        <v>125</v>
      </c>
      <c r="J7408" t="s">
        <v>126</v>
      </c>
      <c r="K7408" t="s">
        <v>136</v>
      </c>
    </row>
    <row r="7409" spans="1:11" x14ac:dyDescent="0.25">
      <c r="A7409" t="s">
        <v>325</v>
      </c>
      <c r="B7409" t="s">
        <v>12</v>
      </c>
      <c r="C7409" t="s">
        <v>326</v>
      </c>
      <c r="D7409" t="s">
        <v>14</v>
      </c>
      <c r="E7409" t="s">
        <v>37</v>
      </c>
      <c r="F7409">
        <v>2020</v>
      </c>
      <c r="G7409">
        <v>8.5969999999999995</v>
      </c>
      <c r="H7409" t="s">
        <v>125</v>
      </c>
      <c r="J7409" t="s">
        <v>126</v>
      </c>
      <c r="K7409" t="s">
        <v>136</v>
      </c>
    </row>
    <row r="7410" spans="1:11" x14ac:dyDescent="0.25">
      <c r="A7410" t="s">
        <v>325</v>
      </c>
      <c r="B7410" t="s">
        <v>12</v>
      </c>
      <c r="C7410" t="s">
        <v>326</v>
      </c>
      <c r="D7410" t="s">
        <v>14</v>
      </c>
      <c r="E7410" t="s">
        <v>38</v>
      </c>
      <c r="F7410">
        <v>2020</v>
      </c>
      <c r="G7410">
        <v>4.9359999999999999</v>
      </c>
      <c r="H7410" t="s">
        <v>125</v>
      </c>
      <c r="J7410" t="s">
        <v>126</v>
      </c>
      <c r="K7410" t="s">
        <v>136</v>
      </c>
    </row>
    <row r="7411" spans="1:11" x14ac:dyDescent="0.25">
      <c r="A7411" t="s">
        <v>325</v>
      </c>
      <c r="B7411" t="s">
        <v>12</v>
      </c>
      <c r="C7411" t="s">
        <v>326</v>
      </c>
      <c r="D7411" t="s">
        <v>14</v>
      </c>
      <c r="E7411" t="s">
        <v>82</v>
      </c>
      <c r="F7411">
        <v>2020</v>
      </c>
      <c r="G7411">
        <v>5.68</v>
      </c>
      <c r="H7411" t="s">
        <v>125</v>
      </c>
      <c r="J7411" t="s">
        <v>126</v>
      </c>
      <c r="K7411" t="s">
        <v>136</v>
      </c>
    </row>
    <row r="7412" spans="1:11" x14ac:dyDescent="0.25">
      <c r="A7412" t="s">
        <v>325</v>
      </c>
      <c r="B7412" t="s">
        <v>12</v>
      </c>
      <c r="C7412" t="s">
        <v>326</v>
      </c>
      <c r="D7412" t="s">
        <v>14</v>
      </c>
      <c r="E7412" t="s">
        <v>39</v>
      </c>
      <c r="F7412">
        <v>2020</v>
      </c>
      <c r="G7412">
        <v>7.0780000000000003</v>
      </c>
      <c r="H7412" t="s">
        <v>125</v>
      </c>
      <c r="J7412" t="s">
        <v>126</v>
      </c>
      <c r="K7412" t="s">
        <v>136</v>
      </c>
    </row>
    <row r="7413" spans="1:11" x14ac:dyDescent="0.25">
      <c r="A7413" t="s">
        <v>325</v>
      </c>
      <c r="B7413" t="s">
        <v>12</v>
      </c>
      <c r="C7413" t="s">
        <v>326</v>
      </c>
      <c r="D7413" t="s">
        <v>14</v>
      </c>
      <c r="E7413" t="s">
        <v>83</v>
      </c>
      <c r="F7413">
        <v>2020</v>
      </c>
      <c r="G7413">
        <v>5.8959999999999999</v>
      </c>
      <c r="H7413" t="s">
        <v>125</v>
      </c>
      <c r="J7413" t="s">
        <v>126</v>
      </c>
      <c r="K7413" t="s">
        <v>136</v>
      </c>
    </row>
    <row r="7414" spans="1:11" x14ac:dyDescent="0.25">
      <c r="A7414" t="s">
        <v>325</v>
      </c>
      <c r="B7414" t="s">
        <v>12</v>
      </c>
      <c r="C7414" t="s">
        <v>326</v>
      </c>
      <c r="D7414" t="s">
        <v>14</v>
      </c>
      <c r="E7414" t="s">
        <v>40</v>
      </c>
      <c r="F7414">
        <v>2020</v>
      </c>
      <c r="G7414">
        <v>0.66100000000000003</v>
      </c>
      <c r="H7414" t="s">
        <v>125</v>
      </c>
      <c r="J7414" t="s">
        <v>126</v>
      </c>
      <c r="K7414" t="s">
        <v>136</v>
      </c>
    </row>
    <row r="7415" spans="1:11" x14ac:dyDescent="0.25">
      <c r="A7415" t="s">
        <v>325</v>
      </c>
      <c r="B7415" t="s">
        <v>12</v>
      </c>
      <c r="C7415" t="s">
        <v>326</v>
      </c>
      <c r="D7415" t="s">
        <v>14</v>
      </c>
      <c r="E7415" t="s">
        <v>84</v>
      </c>
      <c r="F7415">
        <v>2020</v>
      </c>
      <c r="G7415">
        <v>3.28</v>
      </c>
      <c r="H7415" t="s">
        <v>125</v>
      </c>
      <c r="J7415" t="s">
        <v>126</v>
      </c>
      <c r="K7415" t="s">
        <v>136</v>
      </c>
    </row>
    <row r="7416" spans="1:11" x14ac:dyDescent="0.25">
      <c r="A7416" t="s">
        <v>325</v>
      </c>
      <c r="B7416" t="s">
        <v>12</v>
      </c>
      <c r="C7416" t="s">
        <v>326</v>
      </c>
      <c r="D7416" t="s">
        <v>14</v>
      </c>
      <c r="E7416" t="s">
        <v>85</v>
      </c>
      <c r="F7416">
        <v>2020</v>
      </c>
      <c r="G7416">
        <v>0.18</v>
      </c>
      <c r="H7416" t="s">
        <v>125</v>
      </c>
      <c r="J7416" t="s">
        <v>126</v>
      </c>
      <c r="K7416" t="s">
        <v>136</v>
      </c>
    </row>
    <row r="7417" spans="1:11" x14ac:dyDescent="0.25">
      <c r="A7417" t="s">
        <v>325</v>
      </c>
      <c r="B7417" t="s">
        <v>12</v>
      </c>
      <c r="C7417" t="s">
        <v>326</v>
      </c>
      <c r="D7417" t="s">
        <v>14</v>
      </c>
      <c r="E7417" t="s">
        <v>86</v>
      </c>
      <c r="F7417">
        <v>2020</v>
      </c>
      <c r="G7417">
        <v>64.171999999999997</v>
      </c>
      <c r="H7417" t="s">
        <v>125</v>
      </c>
      <c r="J7417" t="s">
        <v>126</v>
      </c>
      <c r="K7417" t="s">
        <v>136</v>
      </c>
    </row>
    <row r="7418" spans="1:11" x14ac:dyDescent="0.25">
      <c r="A7418" t="s">
        <v>325</v>
      </c>
      <c r="B7418" t="s">
        <v>12</v>
      </c>
      <c r="C7418" t="s">
        <v>326</v>
      </c>
      <c r="D7418" t="s">
        <v>14</v>
      </c>
      <c r="E7418" t="s">
        <v>41</v>
      </c>
      <c r="F7418">
        <v>2020</v>
      </c>
      <c r="G7418">
        <v>13.337</v>
      </c>
      <c r="H7418" t="s">
        <v>125</v>
      </c>
      <c r="J7418" t="s">
        <v>126</v>
      </c>
      <c r="K7418" t="s">
        <v>136</v>
      </c>
    </row>
    <row r="7419" spans="1:11" x14ac:dyDescent="0.25">
      <c r="A7419" t="s">
        <v>325</v>
      </c>
      <c r="B7419" t="s">
        <v>12</v>
      </c>
      <c r="C7419" t="s">
        <v>326</v>
      </c>
      <c r="D7419" t="s">
        <v>14</v>
      </c>
      <c r="E7419" t="s">
        <v>42</v>
      </c>
      <c r="F7419">
        <v>2020</v>
      </c>
      <c r="G7419">
        <v>25.989000000000001</v>
      </c>
      <c r="H7419" t="s">
        <v>125</v>
      </c>
      <c r="J7419" t="s">
        <v>126</v>
      </c>
      <c r="K7419" t="s">
        <v>136</v>
      </c>
    </row>
    <row r="7420" spans="1:11" x14ac:dyDescent="0.25">
      <c r="A7420" t="s">
        <v>325</v>
      </c>
      <c r="B7420" t="s">
        <v>12</v>
      </c>
      <c r="C7420" t="s">
        <v>326</v>
      </c>
      <c r="D7420" t="s">
        <v>14</v>
      </c>
      <c r="E7420" t="s">
        <v>87</v>
      </c>
      <c r="F7420">
        <v>2020</v>
      </c>
      <c r="G7420">
        <v>35.908000000000001</v>
      </c>
      <c r="H7420" t="s">
        <v>125</v>
      </c>
      <c r="J7420" t="s">
        <v>126</v>
      </c>
      <c r="K7420" t="s">
        <v>136</v>
      </c>
    </row>
    <row r="7421" spans="1:11" x14ac:dyDescent="0.25">
      <c r="A7421" t="s">
        <v>325</v>
      </c>
      <c r="B7421" t="s">
        <v>12</v>
      </c>
      <c r="C7421" t="s">
        <v>326</v>
      </c>
      <c r="D7421" t="s">
        <v>14</v>
      </c>
      <c r="E7421" t="s">
        <v>43</v>
      </c>
      <c r="F7421">
        <v>2020</v>
      </c>
      <c r="G7421">
        <v>60.219000000000001</v>
      </c>
      <c r="H7421" t="s">
        <v>125</v>
      </c>
      <c r="J7421" t="s">
        <v>126</v>
      </c>
      <c r="K7421" t="s">
        <v>136</v>
      </c>
    </row>
    <row r="7422" spans="1:11" x14ac:dyDescent="0.25">
      <c r="A7422" t="s">
        <v>325</v>
      </c>
      <c r="B7422" t="s">
        <v>12</v>
      </c>
      <c r="C7422" t="s">
        <v>326</v>
      </c>
      <c r="D7422" t="s">
        <v>14</v>
      </c>
      <c r="E7422" t="s">
        <v>44</v>
      </c>
      <c r="F7422">
        <v>2020</v>
      </c>
      <c r="G7422">
        <v>168.19900000000001</v>
      </c>
      <c r="H7422" t="s">
        <v>125</v>
      </c>
      <c r="J7422" t="s">
        <v>126</v>
      </c>
      <c r="K7422" t="s">
        <v>136</v>
      </c>
    </row>
    <row r="7423" spans="1:11" x14ac:dyDescent="0.25">
      <c r="A7423" t="s">
        <v>325</v>
      </c>
      <c r="B7423" t="s">
        <v>12</v>
      </c>
      <c r="C7423" t="s">
        <v>326</v>
      </c>
      <c r="D7423" t="s">
        <v>14</v>
      </c>
      <c r="E7423" t="s">
        <v>45</v>
      </c>
      <c r="F7423">
        <v>2020</v>
      </c>
      <c r="G7423">
        <v>53.921999999999997</v>
      </c>
      <c r="H7423" t="s">
        <v>125</v>
      </c>
      <c r="J7423" t="s">
        <v>126</v>
      </c>
      <c r="K7423" t="s">
        <v>136</v>
      </c>
    </row>
    <row r="7424" spans="1:11" x14ac:dyDescent="0.25">
      <c r="A7424" t="s">
        <v>325</v>
      </c>
      <c r="B7424" t="s">
        <v>12</v>
      </c>
      <c r="C7424" t="s">
        <v>326</v>
      </c>
      <c r="D7424" t="s">
        <v>14</v>
      </c>
      <c r="E7424" t="s">
        <v>46</v>
      </c>
      <c r="F7424">
        <v>2020</v>
      </c>
      <c r="G7424">
        <v>1.0209999999999999</v>
      </c>
      <c r="H7424" t="s">
        <v>125</v>
      </c>
      <c r="J7424" t="s">
        <v>126</v>
      </c>
      <c r="K7424" t="s">
        <v>136</v>
      </c>
    </row>
    <row r="7425" spans="1:11" x14ac:dyDescent="0.25">
      <c r="A7425" t="s">
        <v>325</v>
      </c>
      <c r="B7425" t="s">
        <v>12</v>
      </c>
      <c r="C7425" t="s">
        <v>326</v>
      </c>
      <c r="D7425" t="s">
        <v>14</v>
      </c>
      <c r="E7425" t="s">
        <v>88</v>
      </c>
      <c r="F7425">
        <v>2020</v>
      </c>
      <c r="G7425">
        <v>0.55900000000000005</v>
      </c>
      <c r="H7425" t="s">
        <v>125</v>
      </c>
      <c r="J7425" t="s">
        <v>126</v>
      </c>
      <c r="K7425" t="s">
        <v>136</v>
      </c>
    </row>
    <row r="7426" spans="1:11" x14ac:dyDescent="0.25">
      <c r="A7426" t="s">
        <v>325</v>
      </c>
      <c r="B7426" t="s">
        <v>12</v>
      </c>
      <c r="C7426" t="s">
        <v>326</v>
      </c>
      <c r="D7426" t="s">
        <v>14</v>
      </c>
      <c r="E7426" t="s">
        <v>89</v>
      </c>
      <c r="F7426">
        <v>2020</v>
      </c>
      <c r="G7426">
        <v>18.8</v>
      </c>
      <c r="H7426" t="s">
        <v>125</v>
      </c>
      <c r="J7426" t="s">
        <v>126</v>
      </c>
      <c r="K7426" t="s">
        <v>136</v>
      </c>
    </row>
    <row r="7427" spans="1:11" x14ac:dyDescent="0.25">
      <c r="A7427" t="s">
        <v>325</v>
      </c>
      <c r="B7427" t="s">
        <v>12</v>
      </c>
      <c r="C7427" t="s">
        <v>326</v>
      </c>
      <c r="D7427" t="s">
        <v>14</v>
      </c>
      <c r="E7427" t="s">
        <v>90</v>
      </c>
      <c r="F7427">
        <v>2020</v>
      </c>
      <c r="G7427">
        <v>5.7960000000000003</v>
      </c>
      <c r="H7427" t="s">
        <v>125</v>
      </c>
      <c r="J7427" t="s">
        <v>126</v>
      </c>
      <c r="K7427" t="s">
        <v>136</v>
      </c>
    </row>
    <row r="7428" spans="1:11" x14ac:dyDescent="0.25">
      <c r="A7428" t="s">
        <v>325</v>
      </c>
      <c r="B7428" t="s">
        <v>12</v>
      </c>
      <c r="C7428" t="s">
        <v>326</v>
      </c>
      <c r="D7428" t="s">
        <v>14</v>
      </c>
      <c r="E7428" t="s">
        <v>47</v>
      </c>
      <c r="F7428">
        <v>2020</v>
      </c>
      <c r="G7428">
        <v>9.4860000000000007</v>
      </c>
      <c r="H7428" t="s">
        <v>125</v>
      </c>
      <c r="J7428" t="s">
        <v>126</v>
      </c>
      <c r="K7428" t="s">
        <v>136</v>
      </c>
    </row>
    <row r="7429" spans="1:11" x14ac:dyDescent="0.25">
      <c r="A7429" t="s">
        <v>325</v>
      </c>
      <c r="B7429" t="s">
        <v>12</v>
      </c>
      <c r="C7429" t="s">
        <v>326</v>
      </c>
      <c r="D7429" t="s">
        <v>14</v>
      </c>
      <c r="E7429" t="s">
        <v>48</v>
      </c>
      <c r="F7429">
        <v>2020</v>
      </c>
      <c r="G7429">
        <v>43.84</v>
      </c>
      <c r="H7429" t="s">
        <v>125</v>
      </c>
      <c r="J7429" t="s">
        <v>126</v>
      </c>
      <c r="K7429" t="s">
        <v>136</v>
      </c>
    </row>
    <row r="7430" spans="1:11" x14ac:dyDescent="0.25">
      <c r="A7430" t="s">
        <v>325</v>
      </c>
      <c r="B7430" t="s">
        <v>12</v>
      </c>
      <c r="C7430" t="s">
        <v>326</v>
      </c>
      <c r="D7430" t="s">
        <v>14</v>
      </c>
      <c r="E7430" t="s">
        <v>49</v>
      </c>
      <c r="F7430">
        <v>2020</v>
      </c>
      <c r="G7430">
        <v>1.0680000000000001</v>
      </c>
      <c r="H7430" t="s">
        <v>125</v>
      </c>
      <c r="J7430" t="s">
        <v>126</v>
      </c>
      <c r="K7430" t="s">
        <v>136</v>
      </c>
    </row>
    <row r="7431" spans="1:11" x14ac:dyDescent="0.25">
      <c r="A7431" t="s">
        <v>325</v>
      </c>
      <c r="B7431" t="s">
        <v>12</v>
      </c>
      <c r="C7431" t="s">
        <v>326</v>
      </c>
      <c r="D7431" t="s">
        <v>14</v>
      </c>
      <c r="E7431" t="s">
        <v>50</v>
      </c>
      <c r="F7431">
        <v>2020</v>
      </c>
      <c r="G7431">
        <v>2.1669999999999998</v>
      </c>
      <c r="H7431" t="s">
        <v>125</v>
      </c>
      <c r="J7431" t="s">
        <v>126</v>
      </c>
      <c r="K7431" t="s">
        <v>136</v>
      </c>
    </row>
    <row r="7432" spans="1:11" x14ac:dyDescent="0.25">
      <c r="A7432" t="s">
        <v>325</v>
      </c>
      <c r="B7432" t="s">
        <v>12</v>
      </c>
      <c r="C7432" t="s">
        <v>326</v>
      </c>
      <c r="D7432" t="s">
        <v>14</v>
      </c>
      <c r="E7432" t="s">
        <v>51</v>
      </c>
      <c r="F7432">
        <v>2020</v>
      </c>
      <c r="G7432">
        <v>2.8079999999999998</v>
      </c>
      <c r="H7432" t="s">
        <v>125</v>
      </c>
      <c r="J7432" t="s">
        <v>126</v>
      </c>
      <c r="K7432" t="s">
        <v>136</v>
      </c>
    </row>
    <row r="7433" spans="1:11" x14ac:dyDescent="0.25">
      <c r="A7433" t="s">
        <v>325</v>
      </c>
      <c r="B7433" t="s">
        <v>12</v>
      </c>
      <c r="C7433" t="s">
        <v>326</v>
      </c>
      <c r="D7433" t="s">
        <v>14</v>
      </c>
      <c r="E7433" t="s">
        <v>52</v>
      </c>
      <c r="F7433">
        <v>2020</v>
      </c>
      <c r="G7433">
        <v>12.252000000000001</v>
      </c>
      <c r="H7433" t="s">
        <v>125</v>
      </c>
      <c r="J7433" t="s">
        <v>126</v>
      </c>
      <c r="K7433" t="s">
        <v>136</v>
      </c>
    </row>
    <row r="7434" spans="1:11" x14ac:dyDescent="0.25">
      <c r="A7434" t="s">
        <v>325</v>
      </c>
      <c r="B7434" t="s">
        <v>12</v>
      </c>
      <c r="C7434" t="s">
        <v>326</v>
      </c>
      <c r="D7434" t="s">
        <v>14</v>
      </c>
      <c r="E7434" t="s">
        <v>91</v>
      </c>
      <c r="F7434">
        <v>2020</v>
      </c>
      <c r="G7434">
        <v>19.274999999999999</v>
      </c>
      <c r="H7434" t="s">
        <v>125</v>
      </c>
      <c r="J7434" t="s">
        <v>126</v>
      </c>
      <c r="K7434" t="s">
        <v>136</v>
      </c>
    </row>
    <row r="7435" spans="1:11" x14ac:dyDescent="0.25">
      <c r="A7435" t="s">
        <v>325</v>
      </c>
      <c r="B7435" t="s">
        <v>12</v>
      </c>
      <c r="C7435" t="s">
        <v>326</v>
      </c>
      <c r="D7435" t="s">
        <v>14</v>
      </c>
      <c r="E7435" t="s">
        <v>92</v>
      </c>
      <c r="F7435">
        <v>2020</v>
      </c>
      <c r="G7435">
        <v>0.41599999999999998</v>
      </c>
      <c r="H7435" t="s">
        <v>125</v>
      </c>
      <c r="J7435" t="s">
        <v>126</v>
      </c>
      <c r="K7435" t="s">
        <v>136</v>
      </c>
    </row>
    <row r="7436" spans="1:11" x14ac:dyDescent="0.25">
      <c r="A7436" t="s">
        <v>325</v>
      </c>
      <c r="B7436" t="s">
        <v>12</v>
      </c>
      <c r="C7436" t="s">
        <v>326</v>
      </c>
      <c r="D7436" t="s">
        <v>14</v>
      </c>
      <c r="E7436" t="s">
        <v>53</v>
      </c>
      <c r="F7436">
        <v>2020</v>
      </c>
      <c r="G7436">
        <v>18.367000000000001</v>
      </c>
      <c r="H7436" t="s">
        <v>125</v>
      </c>
      <c r="J7436" t="s">
        <v>126</v>
      </c>
      <c r="K7436" t="s">
        <v>136</v>
      </c>
    </row>
    <row r="7437" spans="1:11" x14ac:dyDescent="0.25">
      <c r="A7437" t="s">
        <v>325</v>
      </c>
      <c r="B7437" t="s">
        <v>12</v>
      </c>
      <c r="C7437" t="s">
        <v>326</v>
      </c>
      <c r="D7437" t="s">
        <v>14</v>
      </c>
      <c r="E7437" t="s">
        <v>93</v>
      </c>
      <c r="F7437">
        <v>2020</v>
      </c>
      <c r="G7437">
        <v>4.9859999999999998</v>
      </c>
      <c r="H7437" t="s">
        <v>125</v>
      </c>
      <c r="J7437" t="s">
        <v>126</v>
      </c>
      <c r="K7437" t="s">
        <v>136</v>
      </c>
    </row>
    <row r="7438" spans="1:11" x14ac:dyDescent="0.25">
      <c r="A7438" t="s">
        <v>325</v>
      </c>
      <c r="B7438" t="s">
        <v>12</v>
      </c>
      <c r="C7438" t="s">
        <v>326</v>
      </c>
      <c r="D7438" t="s">
        <v>14</v>
      </c>
      <c r="E7438" t="s">
        <v>94</v>
      </c>
      <c r="F7438">
        <v>2020</v>
      </c>
      <c r="G7438">
        <v>3.6110000000000002</v>
      </c>
      <c r="H7438" t="s">
        <v>125</v>
      </c>
      <c r="J7438" t="s">
        <v>126</v>
      </c>
      <c r="K7438" t="s">
        <v>136</v>
      </c>
    </row>
    <row r="7439" spans="1:11" x14ac:dyDescent="0.25">
      <c r="A7439" t="s">
        <v>325</v>
      </c>
      <c r="B7439" t="s">
        <v>12</v>
      </c>
      <c r="C7439" t="s">
        <v>326</v>
      </c>
      <c r="D7439" t="s">
        <v>14</v>
      </c>
      <c r="E7439" t="s">
        <v>54</v>
      </c>
      <c r="F7439">
        <v>2020</v>
      </c>
      <c r="G7439">
        <v>8.7569999999999997</v>
      </c>
      <c r="H7439" t="s">
        <v>125</v>
      </c>
      <c r="J7439" t="s">
        <v>126</v>
      </c>
      <c r="K7439" t="s">
        <v>136</v>
      </c>
    </row>
    <row r="7440" spans="1:11" x14ac:dyDescent="0.25">
      <c r="A7440" t="s">
        <v>325</v>
      </c>
      <c r="B7440" t="s">
        <v>12</v>
      </c>
      <c r="C7440" t="s">
        <v>326</v>
      </c>
      <c r="D7440" t="s">
        <v>14</v>
      </c>
      <c r="E7440" t="s">
        <v>95</v>
      </c>
      <c r="F7440">
        <v>2020</v>
      </c>
      <c r="G7440">
        <v>27.678000000000001</v>
      </c>
      <c r="H7440" t="s">
        <v>125</v>
      </c>
      <c r="J7440" t="s">
        <v>126</v>
      </c>
      <c r="K7440" t="s">
        <v>136</v>
      </c>
    </row>
    <row r="7441" spans="1:11" x14ac:dyDescent="0.25">
      <c r="A7441" t="s">
        <v>325</v>
      </c>
      <c r="B7441" t="s">
        <v>12</v>
      </c>
      <c r="C7441" t="s">
        <v>326</v>
      </c>
      <c r="D7441" t="s">
        <v>14</v>
      </c>
      <c r="E7441" t="s">
        <v>96</v>
      </c>
      <c r="F7441">
        <v>2020</v>
      </c>
      <c r="G7441">
        <v>8.7629999999999999</v>
      </c>
      <c r="H7441" t="s">
        <v>125</v>
      </c>
      <c r="J7441" t="s">
        <v>126</v>
      </c>
      <c r="K7441" t="s">
        <v>136</v>
      </c>
    </row>
    <row r="7442" spans="1:11" x14ac:dyDescent="0.25">
      <c r="A7442" t="s">
        <v>325</v>
      </c>
      <c r="B7442" t="s">
        <v>12</v>
      </c>
      <c r="C7442" t="s">
        <v>326</v>
      </c>
      <c r="D7442" t="s">
        <v>14</v>
      </c>
      <c r="E7442" t="s">
        <v>97</v>
      </c>
      <c r="F7442">
        <v>2020</v>
      </c>
      <c r="G7442">
        <v>9.1620000000000008</v>
      </c>
      <c r="H7442" t="s">
        <v>125</v>
      </c>
      <c r="J7442" t="s">
        <v>126</v>
      </c>
      <c r="K7442" t="s">
        <v>136</v>
      </c>
    </row>
    <row r="7443" spans="1:11" x14ac:dyDescent="0.25">
      <c r="A7443" t="s">
        <v>325</v>
      </c>
      <c r="B7443" t="s">
        <v>12</v>
      </c>
      <c r="C7443" t="s">
        <v>326</v>
      </c>
      <c r="D7443" t="s">
        <v>14</v>
      </c>
      <c r="E7443" t="s">
        <v>55</v>
      </c>
      <c r="F7443">
        <v>2020</v>
      </c>
      <c r="G7443">
        <v>2.262</v>
      </c>
      <c r="H7443" t="s">
        <v>125</v>
      </c>
      <c r="J7443" t="s">
        <v>126</v>
      </c>
      <c r="K7443" t="s">
        <v>136</v>
      </c>
    </row>
    <row r="7444" spans="1:11" x14ac:dyDescent="0.25">
      <c r="A7444" t="s">
        <v>325</v>
      </c>
      <c r="B7444" t="s">
        <v>12</v>
      </c>
      <c r="C7444" t="s">
        <v>326</v>
      </c>
      <c r="D7444" t="s">
        <v>14</v>
      </c>
      <c r="E7444" t="s">
        <v>98</v>
      </c>
      <c r="F7444">
        <v>2020</v>
      </c>
      <c r="G7444">
        <v>5.7169999999999996</v>
      </c>
      <c r="H7444" t="s">
        <v>125</v>
      </c>
      <c r="J7444" t="s">
        <v>126</v>
      </c>
      <c r="K7444" t="s">
        <v>136</v>
      </c>
    </row>
    <row r="7445" spans="1:11" x14ac:dyDescent="0.25">
      <c r="A7445" t="s">
        <v>325</v>
      </c>
      <c r="B7445" t="s">
        <v>12</v>
      </c>
      <c r="C7445" t="s">
        <v>326</v>
      </c>
      <c r="D7445" t="s">
        <v>14</v>
      </c>
      <c r="E7445" t="s">
        <v>99</v>
      </c>
      <c r="F7445">
        <v>2020</v>
      </c>
      <c r="G7445">
        <v>6.8369999999999997</v>
      </c>
      <c r="H7445" t="s">
        <v>125</v>
      </c>
      <c r="J7445" t="s">
        <v>126</v>
      </c>
      <c r="K7445" t="s">
        <v>136</v>
      </c>
    </row>
    <row r="7446" spans="1:11" x14ac:dyDescent="0.25">
      <c r="A7446" t="s">
        <v>325</v>
      </c>
      <c r="B7446" t="s">
        <v>12</v>
      </c>
      <c r="C7446" t="s">
        <v>326</v>
      </c>
      <c r="D7446" t="s">
        <v>14</v>
      </c>
      <c r="E7446" t="s">
        <v>100</v>
      </c>
      <c r="F7446">
        <v>2020</v>
      </c>
      <c r="G7446">
        <v>2.5870000000000002</v>
      </c>
      <c r="H7446" t="s">
        <v>125</v>
      </c>
      <c r="J7446" t="s">
        <v>126</v>
      </c>
      <c r="K7446" t="s">
        <v>136</v>
      </c>
    </row>
    <row r="7447" spans="1:11" x14ac:dyDescent="0.25">
      <c r="A7447" t="s">
        <v>325</v>
      </c>
      <c r="B7447" t="s">
        <v>12</v>
      </c>
      <c r="C7447" t="s">
        <v>326</v>
      </c>
      <c r="D7447" t="s">
        <v>14</v>
      </c>
      <c r="E7447" t="s">
        <v>56</v>
      </c>
      <c r="F7447">
        <v>2020</v>
      </c>
      <c r="G7447">
        <v>2.5459999999999998</v>
      </c>
      <c r="H7447" t="s">
        <v>125</v>
      </c>
      <c r="J7447" t="s">
        <v>126</v>
      </c>
      <c r="K7447" t="s">
        <v>136</v>
      </c>
    </row>
    <row r="7448" spans="1:11" x14ac:dyDescent="0.25">
      <c r="A7448" t="s">
        <v>325</v>
      </c>
      <c r="B7448" t="s">
        <v>12</v>
      </c>
      <c r="C7448" t="s">
        <v>326</v>
      </c>
      <c r="D7448" t="s">
        <v>14</v>
      </c>
      <c r="E7448" t="s">
        <v>101</v>
      </c>
      <c r="F7448">
        <v>2020</v>
      </c>
      <c r="G7448">
        <v>1.609</v>
      </c>
      <c r="H7448" t="s">
        <v>125</v>
      </c>
      <c r="J7448" t="s">
        <v>126</v>
      </c>
      <c r="K7448" t="s">
        <v>136</v>
      </c>
    </row>
    <row r="7449" spans="1:11" x14ac:dyDescent="0.25">
      <c r="A7449" t="s">
        <v>325</v>
      </c>
      <c r="B7449" t="s">
        <v>12</v>
      </c>
      <c r="C7449" t="s">
        <v>326</v>
      </c>
      <c r="D7449" t="s">
        <v>14</v>
      </c>
      <c r="E7449" t="s">
        <v>102</v>
      </c>
      <c r="F7449">
        <v>2020</v>
      </c>
      <c r="G7449">
        <v>2.99</v>
      </c>
      <c r="H7449" t="s">
        <v>125</v>
      </c>
      <c r="J7449" t="s">
        <v>126</v>
      </c>
      <c r="K7449" t="s">
        <v>136</v>
      </c>
    </row>
    <row r="7450" spans="1:11" x14ac:dyDescent="0.25">
      <c r="A7450" t="s">
        <v>325</v>
      </c>
      <c r="B7450" t="s">
        <v>12</v>
      </c>
      <c r="C7450" t="s">
        <v>326</v>
      </c>
      <c r="D7450" t="s">
        <v>14</v>
      </c>
      <c r="E7450" t="s">
        <v>57</v>
      </c>
      <c r="F7450">
        <v>2020</v>
      </c>
      <c r="G7450">
        <v>9.1389999999999993</v>
      </c>
      <c r="H7450" t="s">
        <v>125</v>
      </c>
      <c r="J7450" t="s">
        <v>126</v>
      </c>
      <c r="K7450" t="s">
        <v>136</v>
      </c>
    </row>
    <row r="7451" spans="1:11" x14ac:dyDescent="0.25">
      <c r="A7451" t="s">
        <v>325</v>
      </c>
      <c r="B7451" t="s">
        <v>12</v>
      </c>
      <c r="C7451" t="s">
        <v>326</v>
      </c>
      <c r="D7451" t="s">
        <v>14</v>
      </c>
      <c r="E7451" t="s">
        <v>103</v>
      </c>
      <c r="F7451">
        <v>2020</v>
      </c>
      <c r="G7451">
        <v>46.07</v>
      </c>
      <c r="H7451" t="s">
        <v>125</v>
      </c>
      <c r="J7451" t="s">
        <v>126</v>
      </c>
      <c r="K7451" t="s">
        <v>136</v>
      </c>
    </row>
    <row r="7452" spans="1:11" x14ac:dyDescent="0.25">
      <c r="A7452" t="s">
        <v>325</v>
      </c>
      <c r="B7452" t="s">
        <v>12</v>
      </c>
      <c r="C7452" t="s">
        <v>326</v>
      </c>
      <c r="D7452" t="s">
        <v>14</v>
      </c>
      <c r="E7452" t="s">
        <v>58</v>
      </c>
      <c r="F7452">
        <v>2020</v>
      </c>
      <c r="G7452">
        <v>14.675000000000001</v>
      </c>
      <c r="H7452" t="s">
        <v>125</v>
      </c>
      <c r="J7452" t="s">
        <v>126</v>
      </c>
      <c r="K7452" t="s">
        <v>136</v>
      </c>
    </row>
    <row r="7453" spans="1:11" x14ac:dyDescent="0.25">
      <c r="A7453" t="s">
        <v>325</v>
      </c>
      <c r="B7453" t="s">
        <v>12</v>
      </c>
      <c r="C7453" t="s">
        <v>326</v>
      </c>
      <c r="D7453" t="s">
        <v>14</v>
      </c>
      <c r="E7453" t="s">
        <v>59</v>
      </c>
      <c r="F7453">
        <v>2020</v>
      </c>
      <c r="G7453">
        <v>117.669</v>
      </c>
      <c r="H7453" t="s">
        <v>125</v>
      </c>
      <c r="J7453" t="s">
        <v>126</v>
      </c>
      <c r="K7453" t="s">
        <v>136</v>
      </c>
    </row>
    <row r="7454" spans="1:11" x14ac:dyDescent="0.25">
      <c r="A7454" t="s">
        <v>325</v>
      </c>
      <c r="B7454" t="s">
        <v>12</v>
      </c>
      <c r="C7454" t="s">
        <v>326</v>
      </c>
      <c r="D7454" t="s">
        <v>14</v>
      </c>
      <c r="E7454" t="s">
        <v>60</v>
      </c>
      <c r="F7454">
        <v>2020</v>
      </c>
      <c r="G7454">
        <v>110.30500000000001</v>
      </c>
      <c r="H7454" t="s">
        <v>125</v>
      </c>
      <c r="J7454" t="s">
        <v>126</v>
      </c>
      <c r="K7454" t="s">
        <v>136</v>
      </c>
    </row>
    <row r="7455" spans="1:11" x14ac:dyDescent="0.25">
      <c r="A7455" t="s">
        <v>325</v>
      </c>
      <c r="B7455" t="s">
        <v>12</v>
      </c>
      <c r="C7455" t="s">
        <v>326</v>
      </c>
      <c r="D7455" t="s">
        <v>14</v>
      </c>
      <c r="E7455" t="s">
        <v>61</v>
      </c>
      <c r="F7455">
        <v>2020</v>
      </c>
      <c r="G7455">
        <v>111.348</v>
      </c>
      <c r="H7455" t="s">
        <v>125</v>
      </c>
      <c r="J7455" t="s">
        <v>126</v>
      </c>
      <c r="K7455" t="s">
        <v>136</v>
      </c>
    </row>
    <row r="7456" spans="1:11" x14ac:dyDescent="0.25">
      <c r="A7456" t="s">
        <v>325</v>
      </c>
      <c r="B7456" t="s">
        <v>12</v>
      </c>
      <c r="C7456" t="s">
        <v>326</v>
      </c>
      <c r="D7456" t="s">
        <v>14</v>
      </c>
      <c r="E7456" t="s">
        <v>62</v>
      </c>
      <c r="F7456">
        <v>2020</v>
      </c>
      <c r="G7456">
        <v>16.082999999999998</v>
      </c>
      <c r="H7456" t="s">
        <v>125</v>
      </c>
      <c r="J7456" t="s">
        <v>126</v>
      </c>
      <c r="K7456" t="s">
        <v>136</v>
      </c>
    </row>
    <row r="7457" spans="1:11" x14ac:dyDescent="0.25">
      <c r="A7457" t="s">
        <v>325</v>
      </c>
      <c r="B7457" t="s">
        <v>12</v>
      </c>
      <c r="C7457" t="s">
        <v>326</v>
      </c>
      <c r="D7457" t="s">
        <v>14</v>
      </c>
      <c r="E7457" t="s">
        <v>104</v>
      </c>
      <c r="F7457">
        <v>2020</v>
      </c>
      <c r="G7457">
        <v>11.35</v>
      </c>
      <c r="H7457" t="s">
        <v>125</v>
      </c>
      <c r="J7457" t="s">
        <v>126</v>
      </c>
      <c r="K7457" t="s">
        <v>136</v>
      </c>
    </row>
    <row r="7458" spans="1:11" x14ac:dyDescent="0.25">
      <c r="A7458" t="s">
        <v>325</v>
      </c>
      <c r="B7458" t="s">
        <v>12</v>
      </c>
      <c r="C7458" t="s">
        <v>326</v>
      </c>
      <c r="D7458" t="s">
        <v>14</v>
      </c>
      <c r="E7458" t="s">
        <v>105</v>
      </c>
      <c r="F7458">
        <v>2020</v>
      </c>
      <c r="G7458">
        <v>4.5170000000000003</v>
      </c>
      <c r="H7458" t="s">
        <v>125</v>
      </c>
      <c r="J7458" t="s">
        <v>126</v>
      </c>
      <c r="K7458" t="s">
        <v>136</v>
      </c>
    </row>
    <row r="7459" spans="1:11" x14ac:dyDescent="0.25">
      <c r="A7459" t="s">
        <v>325</v>
      </c>
      <c r="B7459" t="s">
        <v>12</v>
      </c>
      <c r="C7459" t="s">
        <v>326</v>
      </c>
      <c r="D7459" t="s">
        <v>14</v>
      </c>
      <c r="E7459" t="s">
        <v>63</v>
      </c>
      <c r="F7459">
        <v>2020</v>
      </c>
      <c r="G7459">
        <v>1.835</v>
      </c>
      <c r="H7459" t="s">
        <v>125</v>
      </c>
      <c r="J7459" t="s">
        <v>126</v>
      </c>
      <c r="K7459" t="s">
        <v>136</v>
      </c>
    </row>
    <row r="7460" spans="1:11" x14ac:dyDescent="0.25">
      <c r="A7460" t="s">
        <v>325</v>
      </c>
      <c r="B7460" t="s">
        <v>12</v>
      </c>
      <c r="C7460" t="s">
        <v>326</v>
      </c>
      <c r="D7460" t="s">
        <v>14</v>
      </c>
      <c r="E7460" t="s">
        <v>106</v>
      </c>
      <c r="F7460">
        <v>2020</v>
      </c>
      <c r="G7460">
        <v>4.2</v>
      </c>
      <c r="H7460" t="s">
        <v>125</v>
      </c>
      <c r="J7460" t="s">
        <v>126</v>
      </c>
      <c r="K7460" t="s">
        <v>136</v>
      </c>
    </row>
    <row r="7461" spans="1:11" x14ac:dyDescent="0.25">
      <c r="A7461" t="s">
        <v>325</v>
      </c>
      <c r="B7461" t="s">
        <v>12</v>
      </c>
      <c r="C7461" t="s">
        <v>326</v>
      </c>
      <c r="D7461" t="s">
        <v>14</v>
      </c>
      <c r="E7461" t="s">
        <v>64</v>
      </c>
      <c r="F7461">
        <v>2020</v>
      </c>
      <c r="G7461">
        <v>14.467000000000001</v>
      </c>
      <c r="H7461" t="s">
        <v>125</v>
      </c>
      <c r="J7461" t="s">
        <v>126</v>
      </c>
      <c r="K7461" t="s">
        <v>136</v>
      </c>
    </row>
    <row r="7462" spans="1:11" x14ac:dyDescent="0.25">
      <c r="A7462" t="s">
        <v>325</v>
      </c>
      <c r="B7462" t="s">
        <v>12</v>
      </c>
      <c r="C7462" t="s">
        <v>326</v>
      </c>
      <c r="D7462" t="s">
        <v>14</v>
      </c>
      <c r="E7462" t="s">
        <v>65</v>
      </c>
      <c r="F7462">
        <v>2020</v>
      </c>
      <c r="G7462">
        <v>7.5140000000000002</v>
      </c>
      <c r="H7462" t="s">
        <v>125</v>
      </c>
      <c r="J7462" t="s">
        <v>126</v>
      </c>
      <c r="K7462" t="s">
        <v>136</v>
      </c>
    </row>
    <row r="7463" spans="1:11" x14ac:dyDescent="0.25">
      <c r="A7463" t="s">
        <v>325</v>
      </c>
      <c r="B7463" t="s">
        <v>12</v>
      </c>
      <c r="C7463" t="s">
        <v>326</v>
      </c>
      <c r="D7463" t="s">
        <v>14</v>
      </c>
      <c r="E7463" t="s">
        <v>66</v>
      </c>
      <c r="F7463">
        <v>2020</v>
      </c>
      <c r="G7463">
        <v>14.185</v>
      </c>
      <c r="H7463" t="s">
        <v>125</v>
      </c>
      <c r="J7463" t="s">
        <v>126</v>
      </c>
      <c r="K7463" t="s">
        <v>136</v>
      </c>
    </row>
    <row r="7464" spans="1:11" x14ac:dyDescent="0.25">
      <c r="A7464" t="s">
        <v>325</v>
      </c>
      <c r="B7464" t="s">
        <v>12</v>
      </c>
      <c r="C7464" t="s">
        <v>326</v>
      </c>
      <c r="D7464" t="s">
        <v>14</v>
      </c>
      <c r="E7464" t="s">
        <v>67</v>
      </c>
      <c r="F7464">
        <v>2020</v>
      </c>
      <c r="G7464">
        <v>27.547999999999998</v>
      </c>
      <c r="H7464" t="s">
        <v>125</v>
      </c>
      <c r="J7464" t="s">
        <v>126</v>
      </c>
      <c r="K7464" t="s">
        <v>136</v>
      </c>
    </row>
    <row r="7465" spans="1:11" x14ac:dyDescent="0.25">
      <c r="A7465" t="s">
        <v>325</v>
      </c>
      <c r="B7465" t="s">
        <v>12</v>
      </c>
      <c r="C7465" t="s">
        <v>326</v>
      </c>
      <c r="D7465" t="s">
        <v>14</v>
      </c>
      <c r="E7465" t="s">
        <v>68</v>
      </c>
      <c r="F7465">
        <v>2020</v>
      </c>
      <c r="G7465">
        <v>88.063999999999993</v>
      </c>
      <c r="H7465" t="s">
        <v>125</v>
      </c>
      <c r="J7465" t="s">
        <v>126</v>
      </c>
      <c r="K7465" t="s">
        <v>136</v>
      </c>
    </row>
    <row r="7466" spans="1:11" x14ac:dyDescent="0.25">
      <c r="A7466" t="s">
        <v>325</v>
      </c>
      <c r="B7466" t="s">
        <v>12</v>
      </c>
      <c r="C7466" t="s">
        <v>326</v>
      </c>
      <c r="D7466" t="s">
        <v>14</v>
      </c>
      <c r="E7466" t="s">
        <v>69</v>
      </c>
      <c r="F7466">
        <v>2020</v>
      </c>
      <c r="G7466">
        <v>1.3520000000000001</v>
      </c>
      <c r="H7466" t="s">
        <v>125</v>
      </c>
      <c r="J7466" t="s">
        <v>126</v>
      </c>
      <c r="K7466" t="s">
        <v>136</v>
      </c>
    </row>
    <row r="7467" spans="1:11" x14ac:dyDescent="0.25">
      <c r="A7467" t="s">
        <v>325</v>
      </c>
      <c r="B7467" t="s">
        <v>12</v>
      </c>
      <c r="C7467" t="s">
        <v>326</v>
      </c>
      <c r="D7467" t="s">
        <v>14</v>
      </c>
      <c r="E7467" t="s">
        <v>70</v>
      </c>
      <c r="F7467">
        <v>2020</v>
      </c>
      <c r="G7467">
        <v>0.157</v>
      </c>
      <c r="H7467" t="s">
        <v>125</v>
      </c>
      <c r="J7467" t="s">
        <v>126</v>
      </c>
      <c r="K7467" t="s">
        <v>136</v>
      </c>
    </row>
    <row r="7468" spans="1:11" x14ac:dyDescent="0.25">
      <c r="A7468" t="s">
        <v>327</v>
      </c>
      <c r="B7468" t="s">
        <v>12</v>
      </c>
      <c r="C7468" t="s">
        <v>328</v>
      </c>
      <c r="D7468" t="s">
        <v>14</v>
      </c>
      <c r="E7468" t="s">
        <v>15</v>
      </c>
      <c r="F7468">
        <v>2021</v>
      </c>
      <c r="G7468">
        <v>152580.67199999999</v>
      </c>
      <c r="K7468" t="s">
        <v>306</v>
      </c>
    </row>
    <row r="7469" spans="1:11" x14ac:dyDescent="0.25">
      <c r="A7469" t="s">
        <v>327</v>
      </c>
      <c r="B7469" t="s">
        <v>12</v>
      </c>
      <c r="C7469" t="s">
        <v>328</v>
      </c>
      <c r="D7469" t="s">
        <v>14</v>
      </c>
      <c r="E7469" t="s">
        <v>17</v>
      </c>
      <c r="F7469">
        <v>2021</v>
      </c>
      <c r="G7469">
        <v>1755.1610000000001</v>
      </c>
      <c r="K7469" t="s">
        <v>306</v>
      </c>
    </row>
    <row r="7470" spans="1:11" x14ac:dyDescent="0.25">
      <c r="A7470" t="s">
        <v>327</v>
      </c>
      <c r="B7470" t="s">
        <v>12</v>
      </c>
      <c r="C7470" t="s">
        <v>328</v>
      </c>
      <c r="D7470" t="s">
        <v>14</v>
      </c>
      <c r="E7470" t="s">
        <v>73</v>
      </c>
      <c r="F7470">
        <v>2021</v>
      </c>
      <c r="G7470">
        <v>155.262</v>
      </c>
      <c r="K7470" t="s">
        <v>306</v>
      </c>
    </row>
    <row r="7471" spans="1:11" x14ac:dyDescent="0.25">
      <c r="A7471" t="s">
        <v>327</v>
      </c>
      <c r="B7471" t="s">
        <v>12</v>
      </c>
      <c r="C7471" t="s">
        <v>328</v>
      </c>
      <c r="D7471" t="s">
        <v>14</v>
      </c>
      <c r="E7471" t="s">
        <v>18</v>
      </c>
      <c r="F7471">
        <v>2021</v>
      </c>
      <c r="G7471">
        <v>626.08199999999999</v>
      </c>
      <c r="K7471" t="s">
        <v>306</v>
      </c>
    </row>
    <row r="7472" spans="1:11" x14ac:dyDescent="0.25">
      <c r="A7472" t="s">
        <v>327</v>
      </c>
      <c r="B7472" t="s">
        <v>12</v>
      </c>
      <c r="C7472" t="s">
        <v>328</v>
      </c>
      <c r="D7472" t="s">
        <v>14</v>
      </c>
      <c r="E7472" t="s">
        <v>19</v>
      </c>
      <c r="F7472">
        <v>2021</v>
      </c>
      <c r="G7472">
        <v>75.534999999999997</v>
      </c>
      <c r="K7472" t="s">
        <v>306</v>
      </c>
    </row>
    <row r="7473" spans="1:11" x14ac:dyDescent="0.25">
      <c r="A7473" t="s">
        <v>327</v>
      </c>
      <c r="B7473" t="s">
        <v>12</v>
      </c>
      <c r="C7473" t="s">
        <v>328</v>
      </c>
      <c r="D7473" t="s">
        <v>14</v>
      </c>
      <c r="E7473" t="s">
        <v>74</v>
      </c>
      <c r="F7473">
        <v>2021</v>
      </c>
      <c r="G7473">
        <v>26.957999999999998</v>
      </c>
      <c r="K7473" t="s">
        <v>306</v>
      </c>
    </row>
    <row r="7474" spans="1:11" x14ac:dyDescent="0.25">
      <c r="A7474" t="s">
        <v>327</v>
      </c>
      <c r="B7474" t="s">
        <v>12</v>
      </c>
      <c r="C7474" t="s">
        <v>328</v>
      </c>
      <c r="D7474" t="s">
        <v>14</v>
      </c>
      <c r="E7474" t="s">
        <v>20</v>
      </c>
      <c r="F7474">
        <v>2021</v>
      </c>
      <c r="G7474">
        <v>34.969000000000001</v>
      </c>
      <c r="K7474" t="s">
        <v>306</v>
      </c>
    </row>
    <row r="7475" spans="1:11" x14ac:dyDescent="0.25">
      <c r="A7475" t="s">
        <v>327</v>
      </c>
      <c r="B7475" t="s">
        <v>12</v>
      </c>
      <c r="C7475" t="s">
        <v>328</v>
      </c>
      <c r="D7475" t="s">
        <v>14</v>
      </c>
      <c r="E7475" t="s">
        <v>22</v>
      </c>
      <c r="F7475">
        <v>2021</v>
      </c>
      <c r="G7475">
        <v>87.394000000000005</v>
      </c>
      <c r="K7475" t="s">
        <v>306</v>
      </c>
    </row>
    <row r="7476" spans="1:11" x14ac:dyDescent="0.25">
      <c r="A7476" t="s">
        <v>327</v>
      </c>
      <c r="B7476" t="s">
        <v>12</v>
      </c>
      <c r="C7476" t="s">
        <v>328</v>
      </c>
      <c r="D7476" t="s">
        <v>14</v>
      </c>
      <c r="E7476" t="s">
        <v>75</v>
      </c>
      <c r="F7476">
        <v>2021</v>
      </c>
      <c r="G7476">
        <v>193.441</v>
      </c>
      <c r="K7476" t="s">
        <v>306</v>
      </c>
    </row>
    <row r="7477" spans="1:11" x14ac:dyDescent="0.25">
      <c r="A7477" t="s">
        <v>327</v>
      </c>
      <c r="B7477" t="s">
        <v>12</v>
      </c>
      <c r="C7477" t="s">
        <v>328</v>
      </c>
      <c r="D7477" t="s">
        <v>14</v>
      </c>
      <c r="E7477" t="s">
        <v>23</v>
      </c>
      <c r="F7477">
        <v>2021</v>
      </c>
      <c r="G7477">
        <v>1255.2249999999999</v>
      </c>
      <c r="K7477" t="s">
        <v>306</v>
      </c>
    </row>
    <row r="7478" spans="1:11" x14ac:dyDescent="0.25">
      <c r="A7478" t="s">
        <v>327</v>
      </c>
      <c r="B7478" t="s">
        <v>12</v>
      </c>
      <c r="C7478" t="s">
        <v>328</v>
      </c>
      <c r="D7478" t="s">
        <v>14</v>
      </c>
      <c r="E7478" t="s">
        <v>76</v>
      </c>
      <c r="F7478">
        <v>2021</v>
      </c>
      <c r="G7478">
        <v>137.03800000000001</v>
      </c>
      <c r="K7478" t="s">
        <v>306</v>
      </c>
    </row>
    <row r="7479" spans="1:11" x14ac:dyDescent="0.25">
      <c r="A7479" t="s">
        <v>327</v>
      </c>
      <c r="B7479" t="s">
        <v>12</v>
      </c>
      <c r="C7479" t="s">
        <v>328</v>
      </c>
      <c r="D7479" t="s">
        <v>14</v>
      </c>
      <c r="E7479" t="s">
        <v>24</v>
      </c>
      <c r="F7479">
        <v>2021</v>
      </c>
      <c r="G7479">
        <v>15.209</v>
      </c>
      <c r="K7479" t="s">
        <v>306</v>
      </c>
    </row>
    <row r="7480" spans="1:11" x14ac:dyDescent="0.25">
      <c r="A7480" t="s">
        <v>327</v>
      </c>
      <c r="B7480" t="s">
        <v>12</v>
      </c>
      <c r="C7480" t="s">
        <v>328</v>
      </c>
      <c r="D7480" t="s">
        <v>14</v>
      </c>
      <c r="E7480" t="s">
        <v>25</v>
      </c>
      <c r="F7480">
        <v>2021</v>
      </c>
      <c r="G7480">
        <v>603.90800000000002</v>
      </c>
      <c r="K7480" t="s">
        <v>306</v>
      </c>
    </row>
    <row r="7481" spans="1:11" x14ac:dyDescent="0.25">
      <c r="A7481" t="s">
        <v>327</v>
      </c>
      <c r="B7481" t="s">
        <v>12</v>
      </c>
      <c r="C7481" t="s">
        <v>328</v>
      </c>
      <c r="D7481" t="s">
        <v>14</v>
      </c>
      <c r="E7481" t="s">
        <v>26</v>
      </c>
      <c r="F7481">
        <v>2021</v>
      </c>
      <c r="G7481">
        <v>283.18599999999998</v>
      </c>
      <c r="K7481" t="s">
        <v>306</v>
      </c>
    </row>
    <row r="7482" spans="1:11" x14ac:dyDescent="0.25">
      <c r="A7482" t="s">
        <v>327</v>
      </c>
      <c r="B7482" t="s">
        <v>12</v>
      </c>
      <c r="C7482" t="s">
        <v>328</v>
      </c>
      <c r="D7482" t="s">
        <v>14</v>
      </c>
      <c r="E7482" t="s">
        <v>27</v>
      </c>
      <c r="F7482">
        <v>2021</v>
      </c>
      <c r="G7482">
        <v>50.485999999999997</v>
      </c>
      <c r="K7482" t="s">
        <v>306</v>
      </c>
    </row>
    <row r="7483" spans="1:11" x14ac:dyDescent="0.25">
      <c r="A7483" t="s">
        <v>327</v>
      </c>
      <c r="B7483" t="s">
        <v>12</v>
      </c>
      <c r="C7483" t="s">
        <v>328</v>
      </c>
      <c r="D7483" t="s">
        <v>14</v>
      </c>
      <c r="E7483" t="s">
        <v>28</v>
      </c>
      <c r="F7483">
        <v>2021</v>
      </c>
      <c r="G7483">
        <v>297.59899999999999</v>
      </c>
      <c r="K7483" t="s">
        <v>306</v>
      </c>
    </row>
    <row r="7484" spans="1:11" x14ac:dyDescent="0.25">
      <c r="A7484" t="s">
        <v>327</v>
      </c>
      <c r="B7484" t="s">
        <v>12</v>
      </c>
      <c r="C7484" t="s">
        <v>328</v>
      </c>
      <c r="D7484" t="s">
        <v>14</v>
      </c>
      <c r="E7484" t="s">
        <v>29</v>
      </c>
      <c r="F7484">
        <v>2021</v>
      </c>
      <c r="G7484">
        <v>318.608</v>
      </c>
      <c r="K7484" t="s">
        <v>306</v>
      </c>
    </row>
    <row r="7485" spans="1:11" x14ac:dyDescent="0.25">
      <c r="A7485" t="s">
        <v>327</v>
      </c>
      <c r="B7485" t="s">
        <v>12</v>
      </c>
      <c r="C7485" t="s">
        <v>328</v>
      </c>
      <c r="D7485" t="s">
        <v>14</v>
      </c>
      <c r="E7485" t="s">
        <v>77</v>
      </c>
      <c r="F7485">
        <v>2021</v>
      </c>
      <c r="G7485">
        <v>409.447</v>
      </c>
      <c r="K7485" t="s">
        <v>306</v>
      </c>
    </row>
    <row r="7486" spans="1:11" x14ac:dyDescent="0.25">
      <c r="A7486" t="s">
        <v>327</v>
      </c>
      <c r="B7486" t="s">
        <v>12</v>
      </c>
      <c r="C7486" t="s">
        <v>328</v>
      </c>
      <c r="D7486" t="s">
        <v>14</v>
      </c>
      <c r="E7486" t="s">
        <v>30</v>
      </c>
      <c r="F7486">
        <v>2021</v>
      </c>
      <c r="G7486">
        <v>188.62</v>
      </c>
      <c r="K7486" t="s">
        <v>306</v>
      </c>
    </row>
    <row r="7487" spans="1:11" x14ac:dyDescent="0.25">
      <c r="A7487" t="s">
        <v>327</v>
      </c>
      <c r="B7487" t="s">
        <v>12</v>
      </c>
      <c r="C7487" t="s">
        <v>328</v>
      </c>
      <c r="D7487" t="s">
        <v>14</v>
      </c>
      <c r="E7487" t="s">
        <v>31</v>
      </c>
      <c r="F7487">
        <v>2021</v>
      </c>
      <c r="G7487">
        <v>953.17200000000003</v>
      </c>
      <c r="K7487" t="s">
        <v>306</v>
      </c>
    </row>
    <row r="7488" spans="1:11" x14ac:dyDescent="0.25">
      <c r="A7488" t="s">
        <v>327</v>
      </c>
      <c r="B7488" t="s">
        <v>12</v>
      </c>
      <c r="C7488" t="s">
        <v>328</v>
      </c>
      <c r="D7488" t="s">
        <v>14</v>
      </c>
      <c r="E7488" t="s">
        <v>78</v>
      </c>
      <c r="F7488">
        <v>2021</v>
      </c>
      <c r="G7488">
        <v>628.90300000000002</v>
      </c>
      <c r="K7488" t="s">
        <v>306</v>
      </c>
    </row>
    <row r="7489" spans="1:11" x14ac:dyDescent="0.25">
      <c r="A7489" t="s">
        <v>327</v>
      </c>
      <c r="B7489" t="s">
        <v>12</v>
      </c>
      <c r="C7489" t="s">
        <v>328</v>
      </c>
      <c r="D7489" t="s">
        <v>14</v>
      </c>
      <c r="E7489" t="s">
        <v>79</v>
      </c>
      <c r="F7489">
        <v>2021</v>
      </c>
      <c r="G7489">
        <v>474.62299999999999</v>
      </c>
      <c r="K7489" t="s">
        <v>306</v>
      </c>
    </row>
    <row r="7490" spans="1:11" x14ac:dyDescent="0.25">
      <c r="A7490" t="s">
        <v>327</v>
      </c>
      <c r="B7490" t="s">
        <v>12</v>
      </c>
      <c r="C7490" t="s">
        <v>328</v>
      </c>
      <c r="D7490" t="s">
        <v>14</v>
      </c>
      <c r="E7490" t="s">
        <v>32</v>
      </c>
      <c r="F7490">
        <v>2021</v>
      </c>
      <c r="G7490">
        <v>961.38499999999999</v>
      </c>
      <c r="K7490" t="s">
        <v>306</v>
      </c>
    </row>
    <row r="7491" spans="1:11" x14ac:dyDescent="0.25">
      <c r="A7491" t="s">
        <v>327</v>
      </c>
      <c r="B7491" t="s">
        <v>12</v>
      </c>
      <c r="C7491" t="s">
        <v>328</v>
      </c>
      <c r="D7491" t="s">
        <v>14</v>
      </c>
      <c r="E7491" t="s">
        <v>33</v>
      </c>
      <c r="F7491">
        <v>2021</v>
      </c>
      <c r="G7491">
        <v>236.85599999999999</v>
      </c>
      <c r="K7491" t="s">
        <v>306</v>
      </c>
    </row>
    <row r="7492" spans="1:11" x14ac:dyDescent="0.25">
      <c r="A7492" t="s">
        <v>327</v>
      </c>
      <c r="B7492" t="s">
        <v>12</v>
      </c>
      <c r="C7492" t="s">
        <v>328</v>
      </c>
      <c r="D7492" t="s">
        <v>14</v>
      </c>
      <c r="E7492" t="s">
        <v>34</v>
      </c>
      <c r="F7492">
        <v>2021</v>
      </c>
      <c r="G7492">
        <v>1235.9770000000001</v>
      </c>
      <c r="K7492" t="s">
        <v>306</v>
      </c>
    </row>
    <row r="7493" spans="1:11" x14ac:dyDescent="0.25">
      <c r="A7493" t="s">
        <v>327</v>
      </c>
      <c r="B7493" t="s">
        <v>12</v>
      </c>
      <c r="C7493" t="s">
        <v>328</v>
      </c>
      <c r="D7493" t="s">
        <v>14</v>
      </c>
      <c r="E7493" t="s">
        <v>80</v>
      </c>
      <c r="F7493">
        <v>2021</v>
      </c>
      <c r="G7493">
        <v>673.66899999999998</v>
      </c>
      <c r="K7493" t="s">
        <v>306</v>
      </c>
    </row>
    <row r="7494" spans="1:11" x14ac:dyDescent="0.25">
      <c r="A7494" t="s">
        <v>327</v>
      </c>
      <c r="B7494" t="s">
        <v>12</v>
      </c>
      <c r="C7494" t="s">
        <v>328</v>
      </c>
      <c r="D7494" t="s">
        <v>14</v>
      </c>
      <c r="E7494" t="s">
        <v>35</v>
      </c>
      <c r="F7494">
        <v>2021</v>
      </c>
      <c r="G7494">
        <v>819.19100000000003</v>
      </c>
      <c r="K7494" t="s">
        <v>306</v>
      </c>
    </row>
    <row r="7495" spans="1:11" x14ac:dyDescent="0.25">
      <c r="A7495" t="s">
        <v>327</v>
      </c>
      <c r="B7495" t="s">
        <v>12</v>
      </c>
      <c r="C7495" t="s">
        <v>328</v>
      </c>
      <c r="D7495" t="s">
        <v>14</v>
      </c>
      <c r="E7495" t="s">
        <v>36</v>
      </c>
      <c r="F7495">
        <v>2021</v>
      </c>
      <c r="G7495">
        <v>1490.107</v>
      </c>
      <c r="K7495" t="s">
        <v>306</v>
      </c>
    </row>
    <row r="7496" spans="1:11" x14ac:dyDescent="0.25">
      <c r="A7496" t="s">
        <v>327</v>
      </c>
      <c r="B7496" t="s">
        <v>12</v>
      </c>
      <c r="C7496" t="s">
        <v>328</v>
      </c>
      <c r="D7496" t="s">
        <v>14</v>
      </c>
      <c r="E7496" t="s">
        <v>110</v>
      </c>
      <c r="F7496">
        <v>2021</v>
      </c>
      <c r="G7496">
        <v>984.40099999999995</v>
      </c>
      <c r="K7496" t="s">
        <v>306</v>
      </c>
    </row>
    <row r="7497" spans="1:11" x14ac:dyDescent="0.25">
      <c r="A7497" t="s">
        <v>327</v>
      </c>
      <c r="B7497" t="s">
        <v>12</v>
      </c>
      <c r="C7497" t="s">
        <v>328</v>
      </c>
      <c r="D7497" t="s">
        <v>14</v>
      </c>
      <c r="E7497" t="s">
        <v>81</v>
      </c>
      <c r="F7497">
        <v>2021</v>
      </c>
      <c r="G7497">
        <v>1056.7909999999999</v>
      </c>
      <c r="K7497" t="s">
        <v>306</v>
      </c>
    </row>
    <row r="7498" spans="1:11" x14ac:dyDescent="0.25">
      <c r="A7498" t="s">
        <v>327</v>
      </c>
      <c r="B7498" t="s">
        <v>12</v>
      </c>
      <c r="C7498" t="s">
        <v>328</v>
      </c>
      <c r="D7498" t="s">
        <v>14</v>
      </c>
      <c r="E7498" t="s">
        <v>37</v>
      </c>
      <c r="F7498">
        <v>2021</v>
      </c>
      <c r="G7498">
        <v>443.12700000000001</v>
      </c>
      <c r="K7498" t="s">
        <v>306</v>
      </c>
    </row>
    <row r="7499" spans="1:11" x14ac:dyDescent="0.25">
      <c r="A7499" t="s">
        <v>327</v>
      </c>
      <c r="B7499" t="s">
        <v>12</v>
      </c>
      <c r="C7499" t="s">
        <v>328</v>
      </c>
      <c r="D7499" t="s">
        <v>14</v>
      </c>
      <c r="E7499" t="s">
        <v>38</v>
      </c>
      <c r="F7499">
        <v>2021</v>
      </c>
      <c r="G7499">
        <v>1072.193</v>
      </c>
      <c r="K7499" t="s">
        <v>306</v>
      </c>
    </row>
    <row r="7500" spans="1:11" x14ac:dyDescent="0.25">
      <c r="A7500" t="s">
        <v>327</v>
      </c>
      <c r="B7500" t="s">
        <v>12</v>
      </c>
      <c r="C7500" t="s">
        <v>328</v>
      </c>
      <c r="D7500" t="s">
        <v>14</v>
      </c>
      <c r="E7500" t="s">
        <v>82</v>
      </c>
      <c r="F7500">
        <v>2021</v>
      </c>
      <c r="G7500">
        <v>528.89300000000003</v>
      </c>
      <c r="K7500" t="s">
        <v>306</v>
      </c>
    </row>
    <row r="7501" spans="1:11" x14ac:dyDescent="0.25">
      <c r="A7501" t="s">
        <v>327</v>
      </c>
      <c r="B7501" t="s">
        <v>12</v>
      </c>
      <c r="C7501" t="s">
        <v>328</v>
      </c>
      <c r="D7501" t="s">
        <v>14</v>
      </c>
      <c r="E7501" t="s">
        <v>39</v>
      </c>
      <c r="F7501">
        <v>2021</v>
      </c>
      <c r="G7501">
        <v>1313.9690000000001</v>
      </c>
      <c r="K7501" t="s">
        <v>306</v>
      </c>
    </row>
    <row r="7502" spans="1:11" x14ac:dyDescent="0.25">
      <c r="A7502" t="s">
        <v>327</v>
      </c>
      <c r="B7502" t="s">
        <v>12</v>
      </c>
      <c r="C7502" t="s">
        <v>328</v>
      </c>
      <c r="D7502" t="s">
        <v>14</v>
      </c>
      <c r="E7502" t="s">
        <v>83</v>
      </c>
      <c r="F7502">
        <v>2021</v>
      </c>
      <c r="G7502">
        <v>89.081000000000003</v>
      </c>
      <c r="K7502" t="s">
        <v>306</v>
      </c>
    </row>
    <row r="7503" spans="1:11" x14ac:dyDescent="0.25">
      <c r="A7503" t="s">
        <v>327</v>
      </c>
      <c r="B7503" t="s">
        <v>12</v>
      </c>
      <c r="C7503" t="s">
        <v>328</v>
      </c>
      <c r="D7503" t="s">
        <v>14</v>
      </c>
      <c r="E7503" t="s">
        <v>40</v>
      </c>
      <c r="F7503">
        <v>2021</v>
      </c>
      <c r="G7503">
        <v>282.53199999999998</v>
      </c>
      <c r="K7503" t="s">
        <v>306</v>
      </c>
    </row>
    <row r="7504" spans="1:11" x14ac:dyDescent="0.25">
      <c r="A7504" t="s">
        <v>327</v>
      </c>
      <c r="B7504" t="s">
        <v>12</v>
      </c>
      <c r="C7504" t="s">
        <v>328</v>
      </c>
      <c r="D7504" t="s">
        <v>14</v>
      </c>
      <c r="E7504" t="s">
        <v>84</v>
      </c>
      <c r="F7504">
        <v>2021</v>
      </c>
      <c r="G7504">
        <v>156.346</v>
      </c>
      <c r="K7504" t="s">
        <v>306</v>
      </c>
    </row>
    <row r="7505" spans="1:11" x14ac:dyDescent="0.25">
      <c r="A7505" t="s">
        <v>327</v>
      </c>
      <c r="B7505" t="s">
        <v>12</v>
      </c>
      <c r="C7505" t="s">
        <v>328</v>
      </c>
      <c r="D7505" t="s">
        <v>14</v>
      </c>
      <c r="E7505" t="s">
        <v>85</v>
      </c>
      <c r="F7505">
        <v>2021</v>
      </c>
      <c r="G7505">
        <v>148.42599999999999</v>
      </c>
      <c r="K7505" t="s">
        <v>306</v>
      </c>
    </row>
    <row r="7506" spans="1:11" x14ac:dyDescent="0.25">
      <c r="A7506" t="s">
        <v>327</v>
      </c>
      <c r="B7506" t="s">
        <v>12</v>
      </c>
      <c r="C7506" t="s">
        <v>328</v>
      </c>
      <c r="D7506" t="s">
        <v>14</v>
      </c>
      <c r="E7506" t="s">
        <v>86</v>
      </c>
      <c r="F7506">
        <v>2021</v>
      </c>
      <c r="G7506">
        <v>3808.9870000000001</v>
      </c>
      <c r="K7506" t="s">
        <v>306</v>
      </c>
    </row>
    <row r="7507" spans="1:11" x14ac:dyDescent="0.25">
      <c r="A7507" t="s">
        <v>327</v>
      </c>
      <c r="B7507" t="s">
        <v>12</v>
      </c>
      <c r="C7507" t="s">
        <v>328</v>
      </c>
      <c r="D7507" t="s">
        <v>14</v>
      </c>
      <c r="E7507" t="s">
        <v>41</v>
      </c>
      <c r="F7507">
        <v>2021</v>
      </c>
      <c r="G7507">
        <v>3702.357</v>
      </c>
      <c r="K7507" t="s">
        <v>306</v>
      </c>
    </row>
    <row r="7508" spans="1:11" x14ac:dyDescent="0.25">
      <c r="A7508" t="s">
        <v>327</v>
      </c>
      <c r="B7508" t="s">
        <v>12</v>
      </c>
      <c r="C7508" t="s">
        <v>328</v>
      </c>
      <c r="D7508" t="s">
        <v>14</v>
      </c>
      <c r="E7508" t="s">
        <v>42</v>
      </c>
      <c r="F7508">
        <v>2021</v>
      </c>
      <c r="G7508">
        <v>4231.9589999999998</v>
      </c>
      <c r="K7508" t="s">
        <v>306</v>
      </c>
    </row>
    <row r="7509" spans="1:11" x14ac:dyDescent="0.25">
      <c r="A7509" t="s">
        <v>327</v>
      </c>
      <c r="B7509" t="s">
        <v>12</v>
      </c>
      <c r="C7509" t="s">
        <v>328</v>
      </c>
      <c r="D7509" t="s">
        <v>14</v>
      </c>
      <c r="E7509" t="s">
        <v>87</v>
      </c>
      <c r="F7509">
        <v>2021</v>
      </c>
      <c r="G7509">
        <v>4260.6270000000004</v>
      </c>
      <c r="K7509" t="s">
        <v>306</v>
      </c>
    </row>
    <row r="7510" spans="1:11" x14ac:dyDescent="0.25">
      <c r="A7510" t="s">
        <v>327</v>
      </c>
      <c r="B7510" t="s">
        <v>12</v>
      </c>
      <c r="C7510" t="s">
        <v>328</v>
      </c>
      <c r="D7510" t="s">
        <v>14</v>
      </c>
      <c r="E7510" t="s">
        <v>43</v>
      </c>
      <c r="F7510">
        <v>2021</v>
      </c>
      <c r="G7510">
        <v>3043.2950000000001</v>
      </c>
      <c r="K7510" t="s">
        <v>306</v>
      </c>
    </row>
    <row r="7511" spans="1:11" x14ac:dyDescent="0.25">
      <c r="A7511" t="s">
        <v>327</v>
      </c>
      <c r="B7511" t="s">
        <v>12</v>
      </c>
      <c r="C7511" t="s">
        <v>328</v>
      </c>
      <c r="D7511" t="s">
        <v>14</v>
      </c>
      <c r="E7511" t="s">
        <v>44</v>
      </c>
      <c r="F7511">
        <v>2021</v>
      </c>
      <c r="G7511">
        <v>12191.112999999999</v>
      </c>
      <c r="K7511" t="s">
        <v>306</v>
      </c>
    </row>
    <row r="7512" spans="1:11" x14ac:dyDescent="0.25">
      <c r="A7512" t="s">
        <v>327</v>
      </c>
      <c r="B7512" t="s">
        <v>12</v>
      </c>
      <c r="C7512" t="s">
        <v>328</v>
      </c>
      <c r="D7512" t="s">
        <v>14</v>
      </c>
      <c r="E7512" t="s">
        <v>45</v>
      </c>
      <c r="F7512">
        <v>2021</v>
      </c>
      <c r="G7512">
        <v>3382.846</v>
      </c>
      <c r="K7512" t="s">
        <v>306</v>
      </c>
    </row>
    <row r="7513" spans="1:11" x14ac:dyDescent="0.25">
      <c r="A7513" t="s">
        <v>327</v>
      </c>
      <c r="B7513" t="s">
        <v>12</v>
      </c>
      <c r="C7513" t="s">
        <v>328</v>
      </c>
      <c r="D7513" t="s">
        <v>14</v>
      </c>
      <c r="E7513" t="s">
        <v>46</v>
      </c>
      <c r="F7513">
        <v>2021</v>
      </c>
      <c r="G7513">
        <v>82.465999999999994</v>
      </c>
      <c r="K7513" t="s">
        <v>306</v>
      </c>
    </row>
    <row r="7514" spans="1:11" x14ac:dyDescent="0.25">
      <c r="A7514" t="s">
        <v>327</v>
      </c>
      <c r="B7514" t="s">
        <v>12</v>
      </c>
      <c r="C7514" t="s">
        <v>328</v>
      </c>
      <c r="D7514" t="s">
        <v>14</v>
      </c>
      <c r="E7514" t="s">
        <v>88</v>
      </c>
      <c r="F7514">
        <v>2021</v>
      </c>
      <c r="G7514">
        <v>1095.8130000000001</v>
      </c>
      <c r="K7514" t="s">
        <v>306</v>
      </c>
    </row>
    <row r="7515" spans="1:11" x14ac:dyDescent="0.25">
      <c r="A7515" t="s">
        <v>327</v>
      </c>
      <c r="B7515" t="s">
        <v>12</v>
      </c>
      <c r="C7515" t="s">
        <v>328</v>
      </c>
      <c r="D7515" t="s">
        <v>14</v>
      </c>
      <c r="E7515" t="s">
        <v>89</v>
      </c>
      <c r="F7515">
        <v>2021</v>
      </c>
      <c r="G7515">
        <v>1970.9369999999999</v>
      </c>
      <c r="K7515" t="s">
        <v>306</v>
      </c>
    </row>
    <row r="7516" spans="1:11" x14ac:dyDescent="0.25">
      <c r="A7516" t="s">
        <v>327</v>
      </c>
      <c r="B7516" t="s">
        <v>12</v>
      </c>
      <c r="C7516" t="s">
        <v>328</v>
      </c>
      <c r="D7516" t="s">
        <v>14</v>
      </c>
      <c r="E7516" t="s">
        <v>90</v>
      </c>
      <c r="F7516">
        <v>2021</v>
      </c>
      <c r="G7516">
        <v>3443.4760000000001</v>
      </c>
      <c r="K7516" t="s">
        <v>306</v>
      </c>
    </row>
    <row r="7517" spans="1:11" x14ac:dyDescent="0.25">
      <c r="A7517" t="s">
        <v>327</v>
      </c>
      <c r="B7517" t="s">
        <v>12</v>
      </c>
      <c r="C7517" t="s">
        <v>328</v>
      </c>
      <c r="D7517" t="s">
        <v>14</v>
      </c>
      <c r="E7517" t="s">
        <v>47</v>
      </c>
      <c r="F7517">
        <v>2021</v>
      </c>
      <c r="G7517">
        <v>587.88099999999997</v>
      </c>
      <c r="K7517" t="s">
        <v>306</v>
      </c>
    </row>
    <row r="7518" spans="1:11" x14ac:dyDescent="0.25">
      <c r="A7518" t="s">
        <v>327</v>
      </c>
      <c r="B7518" t="s">
        <v>12</v>
      </c>
      <c r="C7518" t="s">
        <v>328</v>
      </c>
      <c r="D7518" t="s">
        <v>14</v>
      </c>
      <c r="E7518" t="s">
        <v>48</v>
      </c>
      <c r="F7518">
        <v>2021</v>
      </c>
      <c r="G7518">
        <v>8700.0040000000008</v>
      </c>
      <c r="K7518" t="s">
        <v>306</v>
      </c>
    </row>
    <row r="7519" spans="1:11" x14ac:dyDescent="0.25">
      <c r="A7519" t="s">
        <v>327</v>
      </c>
      <c r="B7519" t="s">
        <v>12</v>
      </c>
      <c r="C7519" t="s">
        <v>328</v>
      </c>
      <c r="D7519" t="s">
        <v>14</v>
      </c>
      <c r="E7519" t="s">
        <v>49</v>
      </c>
      <c r="F7519">
        <v>2021</v>
      </c>
      <c r="G7519">
        <v>427.97800000000001</v>
      </c>
      <c r="K7519" t="s">
        <v>306</v>
      </c>
    </row>
    <row r="7520" spans="1:11" x14ac:dyDescent="0.25">
      <c r="A7520" t="s">
        <v>327</v>
      </c>
      <c r="B7520" t="s">
        <v>12</v>
      </c>
      <c r="C7520" t="s">
        <v>328</v>
      </c>
      <c r="D7520" t="s">
        <v>14</v>
      </c>
      <c r="E7520" t="s">
        <v>50</v>
      </c>
      <c r="F7520">
        <v>2021</v>
      </c>
      <c r="G7520">
        <v>567.40700000000004</v>
      </c>
      <c r="K7520" t="s">
        <v>306</v>
      </c>
    </row>
    <row r="7521" spans="1:11" x14ac:dyDescent="0.25">
      <c r="A7521" t="s">
        <v>327</v>
      </c>
      <c r="B7521" t="s">
        <v>12</v>
      </c>
      <c r="C7521" t="s">
        <v>328</v>
      </c>
      <c r="D7521" t="s">
        <v>14</v>
      </c>
      <c r="E7521" t="s">
        <v>51</v>
      </c>
      <c r="F7521">
        <v>2021</v>
      </c>
      <c r="G7521">
        <v>242.20099999999999</v>
      </c>
      <c r="K7521" t="s">
        <v>306</v>
      </c>
    </row>
    <row r="7522" spans="1:11" x14ac:dyDescent="0.25">
      <c r="A7522" t="s">
        <v>327</v>
      </c>
      <c r="B7522" t="s">
        <v>12</v>
      </c>
      <c r="C7522" t="s">
        <v>328</v>
      </c>
      <c r="D7522" t="s">
        <v>14</v>
      </c>
      <c r="E7522" t="s">
        <v>52</v>
      </c>
      <c r="F7522">
        <v>2021</v>
      </c>
      <c r="G7522">
        <v>1157.3679999999999</v>
      </c>
      <c r="K7522" t="s">
        <v>306</v>
      </c>
    </row>
    <row r="7523" spans="1:11" x14ac:dyDescent="0.25">
      <c r="A7523" t="s">
        <v>327</v>
      </c>
      <c r="B7523" t="s">
        <v>12</v>
      </c>
      <c r="C7523" t="s">
        <v>328</v>
      </c>
      <c r="D7523" t="s">
        <v>14</v>
      </c>
      <c r="E7523" t="s">
        <v>91</v>
      </c>
      <c r="F7523">
        <v>2021</v>
      </c>
      <c r="G7523">
        <v>4027.2829999999999</v>
      </c>
      <c r="K7523" t="s">
        <v>306</v>
      </c>
    </row>
    <row r="7524" spans="1:11" x14ac:dyDescent="0.25">
      <c r="A7524" t="s">
        <v>327</v>
      </c>
      <c r="B7524" t="s">
        <v>12</v>
      </c>
      <c r="C7524" t="s">
        <v>328</v>
      </c>
      <c r="D7524" t="s">
        <v>14</v>
      </c>
      <c r="E7524" t="s">
        <v>92</v>
      </c>
      <c r="F7524">
        <v>2021</v>
      </c>
      <c r="G7524">
        <v>126.19199999999999</v>
      </c>
      <c r="K7524" t="s">
        <v>306</v>
      </c>
    </row>
    <row r="7525" spans="1:11" x14ac:dyDescent="0.25">
      <c r="A7525" t="s">
        <v>327</v>
      </c>
      <c r="B7525" t="s">
        <v>12</v>
      </c>
      <c r="C7525" t="s">
        <v>328</v>
      </c>
      <c r="D7525" t="s">
        <v>14</v>
      </c>
      <c r="E7525" t="s">
        <v>53</v>
      </c>
      <c r="F7525">
        <v>2021</v>
      </c>
      <c r="G7525">
        <v>3145.47</v>
      </c>
      <c r="K7525" t="s">
        <v>306</v>
      </c>
    </row>
    <row r="7526" spans="1:11" x14ac:dyDescent="0.25">
      <c r="A7526" t="s">
        <v>327</v>
      </c>
      <c r="B7526" t="s">
        <v>12</v>
      </c>
      <c r="C7526" t="s">
        <v>328</v>
      </c>
      <c r="D7526" t="s">
        <v>14</v>
      </c>
      <c r="E7526" t="s">
        <v>93</v>
      </c>
      <c r="F7526">
        <v>2021</v>
      </c>
      <c r="G7526">
        <v>1721.7629999999999</v>
      </c>
      <c r="K7526" t="s">
        <v>306</v>
      </c>
    </row>
    <row r="7527" spans="1:11" x14ac:dyDescent="0.25">
      <c r="A7527" t="s">
        <v>327</v>
      </c>
      <c r="B7527" t="s">
        <v>12</v>
      </c>
      <c r="C7527" t="s">
        <v>328</v>
      </c>
      <c r="D7527" t="s">
        <v>14</v>
      </c>
      <c r="E7527" t="s">
        <v>94</v>
      </c>
      <c r="F7527">
        <v>2021</v>
      </c>
      <c r="G7527">
        <v>2839.8939999999998</v>
      </c>
      <c r="K7527" t="s">
        <v>306</v>
      </c>
    </row>
    <row r="7528" spans="1:11" x14ac:dyDescent="0.25">
      <c r="A7528" t="s">
        <v>327</v>
      </c>
      <c r="B7528" t="s">
        <v>12</v>
      </c>
      <c r="C7528" t="s">
        <v>328</v>
      </c>
      <c r="D7528" t="s">
        <v>14</v>
      </c>
      <c r="E7528" t="s">
        <v>54</v>
      </c>
      <c r="F7528">
        <v>2021</v>
      </c>
      <c r="G7528">
        <v>3265.8110000000001</v>
      </c>
      <c r="K7528" t="s">
        <v>306</v>
      </c>
    </row>
    <row r="7529" spans="1:11" x14ac:dyDescent="0.25">
      <c r="A7529" t="s">
        <v>327</v>
      </c>
      <c r="B7529" t="s">
        <v>12</v>
      </c>
      <c r="C7529" t="s">
        <v>328</v>
      </c>
      <c r="D7529" t="s">
        <v>14</v>
      </c>
      <c r="E7529" t="s">
        <v>95</v>
      </c>
      <c r="F7529">
        <v>2021</v>
      </c>
      <c r="G7529">
        <v>2867.4920000000002</v>
      </c>
      <c r="K7529" t="s">
        <v>306</v>
      </c>
    </row>
    <row r="7530" spans="1:11" x14ac:dyDescent="0.25">
      <c r="A7530" t="s">
        <v>327</v>
      </c>
      <c r="B7530" t="s">
        <v>12</v>
      </c>
      <c r="C7530" t="s">
        <v>328</v>
      </c>
      <c r="D7530" t="s">
        <v>14</v>
      </c>
      <c r="E7530" t="s">
        <v>96</v>
      </c>
      <c r="F7530">
        <v>2021</v>
      </c>
      <c r="G7530">
        <v>852.04899999999998</v>
      </c>
      <c r="K7530" t="s">
        <v>306</v>
      </c>
    </row>
    <row r="7531" spans="1:11" x14ac:dyDescent="0.25">
      <c r="A7531" t="s">
        <v>327</v>
      </c>
      <c r="B7531" t="s">
        <v>12</v>
      </c>
      <c r="C7531" t="s">
        <v>328</v>
      </c>
      <c r="D7531" t="s">
        <v>14</v>
      </c>
      <c r="E7531" t="s">
        <v>97</v>
      </c>
      <c r="F7531">
        <v>2021</v>
      </c>
      <c r="G7531">
        <v>2196.2469999999998</v>
      </c>
      <c r="K7531" t="s">
        <v>306</v>
      </c>
    </row>
    <row r="7532" spans="1:11" x14ac:dyDescent="0.25">
      <c r="A7532" t="s">
        <v>327</v>
      </c>
      <c r="B7532" t="s">
        <v>12</v>
      </c>
      <c r="C7532" t="s">
        <v>328</v>
      </c>
      <c r="D7532" t="s">
        <v>14</v>
      </c>
      <c r="E7532" t="s">
        <v>55</v>
      </c>
      <c r="F7532">
        <v>2021</v>
      </c>
      <c r="G7532">
        <v>728.51499999999999</v>
      </c>
      <c r="K7532" t="s">
        <v>306</v>
      </c>
    </row>
    <row r="7533" spans="1:11" x14ac:dyDescent="0.25">
      <c r="A7533" t="s">
        <v>327</v>
      </c>
      <c r="B7533" t="s">
        <v>12</v>
      </c>
      <c r="C7533" t="s">
        <v>328</v>
      </c>
      <c r="D7533" t="s">
        <v>14</v>
      </c>
      <c r="E7533" t="s">
        <v>98</v>
      </c>
      <c r="F7533">
        <v>2021</v>
      </c>
      <c r="G7533">
        <v>294.08800000000002</v>
      </c>
      <c r="K7533" t="s">
        <v>306</v>
      </c>
    </row>
    <row r="7534" spans="1:11" x14ac:dyDescent="0.25">
      <c r="A7534" t="s">
        <v>327</v>
      </c>
      <c r="B7534" t="s">
        <v>12</v>
      </c>
      <c r="C7534" t="s">
        <v>328</v>
      </c>
      <c r="D7534" t="s">
        <v>14</v>
      </c>
      <c r="E7534" t="s">
        <v>99</v>
      </c>
      <c r="F7534">
        <v>2021</v>
      </c>
      <c r="G7534">
        <v>1469.671</v>
      </c>
      <c r="K7534" t="s">
        <v>306</v>
      </c>
    </row>
    <row r="7535" spans="1:11" x14ac:dyDescent="0.25">
      <c r="A7535" t="s">
        <v>327</v>
      </c>
      <c r="B7535" t="s">
        <v>12</v>
      </c>
      <c r="C7535" t="s">
        <v>328</v>
      </c>
      <c r="D7535" t="s">
        <v>14</v>
      </c>
      <c r="E7535" t="s">
        <v>100</v>
      </c>
      <c r="F7535">
        <v>2021</v>
      </c>
      <c r="G7535">
        <v>407.37400000000002</v>
      </c>
      <c r="K7535" t="s">
        <v>306</v>
      </c>
    </row>
    <row r="7536" spans="1:11" x14ac:dyDescent="0.25">
      <c r="A7536" t="s">
        <v>327</v>
      </c>
      <c r="B7536" t="s">
        <v>12</v>
      </c>
      <c r="C7536" t="s">
        <v>328</v>
      </c>
      <c r="D7536" t="s">
        <v>14</v>
      </c>
      <c r="E7536" t="s">
        <v>56</v>
      </c>
      <c r="F7536">
        <v>2021</v>
      </c>
      <c r="G7536">
        <v>310.541</v>
      </c>
      <c r="K7536" t="s">
        <v>306</v>
      </c>
    </row>
    <row r="7537" spans="1:11" x14ac:dyDescent="0.25">
      <c r="A7537" t="s">
        <v>327</v>
      </c>
      <c r="B7537" t="s">
        <v>12</v>
      </c>
      <c r="C7537" t="s">
        <v>328</v>
      </c>
      <c r="D7537" t="s">
        <v>14</v>
      </c>
      <c r="E7537" t="s">
        <v>101</v>
      </c>
      <c r="F7537">
        <v>2021</v>
      </c>
      <c r="G7537">
        <v>850.38400000000001</v>
      </c>
      <c r="K7537" t="s">
        <v>306</v>
      </c>
    </row>
    <row r="7538" spans="1:11" x14ac:dyDescent="0.25">
      <c r="A7538" t="s">
        <v>327</v>
      </c>
      <c r="B7538" t="s">
        <v>12</v>
      </c>
      <c r="C7538" t="s">
        <v>328</v>
      </c>
      <c r="D7538" t="s">
        <v>14</v>
      </c>
      <c r="E7538" t="s">
        <v>102</v>
      </c>
      <c r="F7538">
        <v>2021</v>
      </c>
      <c r="G7538">
        <v>1027.9970000000001</v>
      </c>
      <c r="K7538" t="s">
        <v>306</v>
      </c>
    </row>
    <row r="7539" spans="1:11" x14ac:dyDescent="0.25">
      <c r="A7539" t="s">
        <v>327</v>
      </c>
      <c r="B7539" t="s">
        <v>12</v>
      </c>
      <c r="C7539" t="s">
        <v>328</v>
      </c>
      <c r="D7539" t="s">
        <v>14</v>
      </c>
      <c r="E7539" t="s">
        <v>57</v>
      </c>
      <c r="F7539">
        <v>2021</v>
      </c>
      <c r="G7539">
        <v>974.66700000000003</v>
      </c>
      <c r="K7539" t="s">
        <v>306</v>
      </c>
    </row>
    <row r="7540" spans="1:11" x14ac:dyDescent="0.25">
      <c r="A7540" t="s">
        <v>327</v>
      </c>
      <c r="B7540" t="s">
        <v>12</v>
      </c>
      <c r="C7540" t="s">
        <v>328</v>
      </c>
      <c r="D7540" t="s">
        <v>14</v>
      </c>
      <c r="E7540" t="s">
        <v>103</v>
      </c>
      <c r="F7540">
        <v>2021</v>
      </c>
      <c r="G7540">
        <v>3225.0630000000001</v>
      </c>
      <c r="K7540" t="s">
        <v>306</v>
      </c>
    </row>
    <row r="7541" spans="1:11" x14ac:dyDescent="0.25">
      <c r="A7541" t="s">
        <v>327</v>
      </c>
      <c r="B7541" t="s">
        <v>12</v>
      </c>
      <c r="C7541" t="s">
        <v>328</v>
      </c>
      <c r="D7541" t="s">
        <v>14</v>
      </c>
      <c r="E7541" t="s">
        <v>58</v>
      </c>
      <c r="F7541">
        <v>2021</v>
      </c>
      <c r="G7541">
        <v>345.58600000000001</v>
      </c>
      <c r="K7541" t="s">
        <v>306</v>
      </c>
    </row>
    <row r="7542" spans="1:11" x14ac:dyDescent="0.25">
      <c r="A7542" t="s">
        <v>327</v>
      </c>
      <c r="B7542" t="s">
        <v>12</v>
      </c>
      <c r="C7542" t="s">
        <v>328</v>
      </c>
      <c r="D7542" t="s">
        <v>14</v>
      </c>
      <c r="E7542" t="s">
        <v>59</v>
      </c>
      <c r="F7542">
        <v>2021</v>
      </c>
      <c r="G7542">
        <v>5543.6549999999997</v>
      </c>
      <c r="K7542" t="s">
        <v>306</v>
      </c>
    </row>
    <row r="7543" spans="1:11" x14ac:dyDescent="0.25">
      <c r="A7543" t="s">
        <v>327</v>
      </c>
      <c r="B7543" t="s">
        <v>12</v>
      </c>
      <c r="C7543" t="s">
        <v>328</v>
      </c>
      <c r="D7543" t="s">
        <v>14</v>
      </c>
      <c r="E7543" t="s">
        <v>60</v>
      </c>
      <c r="F7543">
        <v>2021</v>
      </c>
      <c r="G7543">
        <v>13516.918</v>
      </c>
      <c r="K7543" t="s">
        <v>306</v>
      </c>
    </row>
    <row r="7544" spans="1:11" x14ac:dyDescent="0.25">
      <c r="A7544" t="s">
        <v>327</v>
      </c>
      <c r="B7544" t="s">
        <v>12</v>
      </c>
      <c r="C7544" t="s">
        <v>328</v>
      </c>
      <c r="D7544" t="s">
        <v>14</v>
      </c>
      <c r="E7544" t="s">
        <v>61</v>
      </c>
      <c r="F7544">
        <v>2021</v>
      </c>
      <c r="G7544">
        <v>15164.07</v>
      </c>
      <c r="K7544" t="s">
        <v>306</v>
      </c>
    </row>
    <row r="7545" spans="1:11" x14ac:dyDescent="0.25">
      <c r="A7545" t="s">
        <v>327</v>
      </c>
      <c r="B7545" t="s">
        <v>12</v>
      </c>
      <c r="C7545" t="s">
        <v>328</v>
      </c>
      <c r="D7545" t="s">
        <v>14</v>
      </c>
      <c r="E7545" t="s">
        <v>62</v>
      </c>
      <c r="F7545">
        <v>2021</v>
      </c>
      <c r="G7545">
        <v>2261.748</v>
      </c>
      <c r="K7545" t="s">
        <v>306</v>
      </c>
    </row>
    <row r="7546" spans="1:11" x14ac:dyDescent="0.25">
      <c r="A7546" t="s">
        <v>327</v>
      </c>
      <c r="B7546" t="s">
        <v>12</v>
      </c>
      <c r="C7546" t="s">
        <v>328</v>
      </c>
      <c r="D7546" t="s">
        <v>14</v>
      </c>
      <c r="E7546" t="s">
        <v>104</v>
      </c>
      <c r="F7546">
        <v>2021</v>
      </c>
      <c r="G7546">
        <v>4351.3280000000004</v>
      </c>
      <c r="K7546" t="s">
        <v>306</v>
      </c>
    </row>
    <row r="7547" spans="1:11" x14ac:dyDescent="0.25">
      <c r="A7547" t="s">
        <v>327</v>
      </c>
      <c r="B7547" t="s">
        <v>12</v>
      </c>
      <c r="C7547" t="s">
        <v>328</v>
      </c>
      <c r="D7547" t="s">
        <v>14</v>
      </c>
      <c r="E7547" t="s">
        <v>105</v>
      </c>
      <c r="F7547">
        <v>2021</v>
      </c>
      <c r="G7547">
        <v>166.35499999999999</v>
      </c>
      <c r="K7547" t="s">
        <v>306</v>
      </c>
    </row>
    <row r="7548" spans="1:11" x14ac:dyDescent="0.25">
      <c r="A7548" t="s">
        <v>327</v>
      </c>
      <c r="B7548" t="s">
        <v>12</v>
      </c>
      <c r="C7548" t="s">
        <v>328</v>
      </c>
      <c r="D7548" t="s">
        <v>14</v>
      </c>
      <c r="E7548" t="s">
        <v>63</v>
      </c>
      <c r="F7548">
        <v>2021</v>
      </c>
      <c r="G7548">
        <v>574.28399999999999</v>
      </c>
      <c r="K7548" t="s">
        <v>306</v>
      </c>
    </row>
    <row r="7549" spans="1:11" x14ac:dyDescent="0.25">
      <c r="A7549" t="s">
        <v>327</v>
      </c>
      <c r="B7549" t="s">
        <v>12</v>
      </c>
      <c r="C7549" t="s">
        <v>328</v>
      </c>
      <c r="D7549" t="s">
        <v>14</v>
      </c>
      <c r="E7549" t="s">
        <v>106</v>
      </c>
      <c r="F7549">
        <v>2021</v>
      </c>
      <c r="G7549">
        <v>1066.8399999999999</v>
      </c>
      <c r="K7549" t="s">
        <v>306</v>
      </c>
    </row>
    <row r="7550" spans="1:11" x14ac:dyDescent="0.25">
      <c r="A7550" t="s">
        <v>327</v>
      </c>
      <c r="B7550" t="s">
        <v>12</v>
      </c>
      <c r="C7550" t="s">
        <v>328</v>
      </c>
      <c r="D7550" t="s">
        <v>14</v>
      </c>
      <c r="E7550" t="s">
        <v>64</v>
      </c>
      <c r="F7550">
        <v>2021</v>
      </c>
      <c r="G7550">
        <v>830.12400000000002</v>
      </c>
      <c r="K7550" t="s">
        <v>306</v>
      </c>
    </row>
    <row r="7551" spans="1:11" x14ac:dyDescent="0.25">
      <c r="A7551" t="s">
        <v>327</v>
      </c>
      <c r="B7551" t="s">
        <v>12</v>
      </c>
      <c r="C7551" t="s">
        <v>328</v>
      </c>
      <c r="D7551" t="s">
        <v>14</v>
      </c>
      <c r="E7551" t="s">
        <v>65</v>
      </c>
      <c r="F7551">
        <v>2021</v>
      </c>
      <c r="G7551">
        <v>1881.7919999999999</v>
      </c>
      <c r="K7551" t="s">
        <v>306</v>
      </c>
    </row>
    <row r="7552" spans="1:11" x14ac:dyDescent="0.25">
      <c r="A7552" t="s">
        <v>327</v>
      </c>
      <c r="B7552" t="s">
        <v>12</v>
      </c>
      <c r="C7552" t="s">
        <v>328</v>
      </c>
      <c r="D7552" t="s">
        <v>14</v>
      </c>
      <c r="E7552" t="s">
        <v>66</v>
      </c>
      <c r="F7552">
        <v>2021</v>
      </c>
      <c r="G7552">
        <v>623.21699999999998</v>
      </c>
      <c r="K7552" t="s">
        <v>306</v>
      </c>
    </row>
    <row r="7553" spans="1:11" x14ac:dyDescent="0.25">
      <c r="A7553" t="s">
        <v>327</v>
      </c>
      <c r="B7553" t="s">
        <v>12</v>
      </c>
      <c r="C7553" t="s">
        <v>328</v>
      </c>
      <c r="D7553" t="s">
        <v>14</v>
      </c>
      <c r="E7553" t="s">
        <v>67</v>
      </c>
      <c r="F7553">
        <v>2021</v>
      </c>
      <c r="G7553">
        <v>1799.5989999999999</v>
      </c>
      <c r="K7553" t="s">
        <v>306</v>
      </c>
    </row>
    <row r="7554" spans="1:11" x14ac:dyDescent="0.25">
      <c r="A7554" t="s">
        <v>327</v>
      </c>
      <c r="B7554" t="s">
        <v>12</v>
      </c>
      <c r="C7554" t="s">
        <v>328</v>
      </c>
      <c r="D7554" t="s">
        <v>14</v>
      </c>
      <c r="E7554" t="s">
        <v>68</v>
      </c>
      <c r="F7554">
        <v>2021</v>
      </c>
      <c r="G7554">
        <v>658.52200000000005</v>
      </c>
      <c r="K7554" t="s">
        <v>306</v>
      </c>
    </row>
    <row r="7555" spans="1:11" x14ac:dyDescent="0.25">
      <c r="A7555" t="s">
        <v>327</v>
      </c>
      <c r="B7555" t="s">
        <v>12</v>
      </c>
      <c r="C7555" t="s">
        <v>328</v>
      </c>
      <c r="D7555" t="s">
        <v>14</v>
      </c>
      <c r="E7555" t="s">
        <v>69</v>
      </c>
      <c r="F7555">
        <v>2021</v>
      </c>
      <c r="G7555">
        <v>505.65600000000001</v>
      </c>
      <c r="K7555" t="s">
        <v>306</v>
      </c>
    </row>
    <row r="7556" spans="1:11" x14ac:dyDescent="0.25">
      <c r="A7556" t="s">
        <v>344</v>
      </c>
      <c r="B7556" t="s">
        <v>12</v>
      </c>
      <c r="C7556" t="s">
        <v>329</v>
      </c>
      <c r="D7556" t="s">
        <v>14</v>
      </c>
      <c r="E7556" t="s">
        <v>15</v>
      </c>
      <c r="F7556">
        <v>2017</v>
      </c>
      <c r="G7556">
        <v>14580.285</v>
      </c>
      <c r="K7556" t="s">
        <v>16</v>
      </c>
    </row>
    <row r="7557" spans="1:11" x14ac:dyDescent="0.25">
      <c r="A7557" t="s">
        <v>344</v>
      </c>
      <c r="B7557" t="s">
        <v>12</v>
      </c>
      <c r="C7557" t="s">
        <v>329</v>
      </c>
      <c r="D7557" t="s">
        <v>14</v>
      </c>
      <c r="E7557" t="s">
        <v>17</v>
      </c>
      <c r="F7557">
        <v>2017</v>
      </c>
      <c r="G7557">
        <v>1079.0530000000001</v>
      </c>
      <c r="K7557" t="s">
        <v>16</v>
      </c>
    </row>
    <row r="7558" spans="1:11" x14ac:dyDescent="0.25">
      <c r="A7558" t="s">
        <v>344</v>
      </c>
      <c r="B7558" t="s">
        <v>12</v>
      </c>
      <c r="C7558" t="s">
        <v>329</v>
      </c>
      <c r="D7558" t="s">
        <v>14</v>
      </c>
      <c r="E7558" t="s">
        <v>73</v>
      </c>
      <c r="F7558">
        <v>2017</v>
      </c>
      <c r="G7558">
        <v>3.2879999999999998</v>
      </c>
      <c r="H7558" t="s">
        <v>21</v>
      </c>
      <c r="K7558" t="s">
        <v>16</v>
      </c>
    </row>
    <row r="7559" spans="1:11" x14ac:dyDescent="0.25">
      <c r="A7559" t="s">
        <v>344</v>
      </c>
      <c r="B7559" t="s">
        <v>12</v>
      </c>
      <c r="C7559" t="s">
        <v>329</v>
      </c>
      <c r="D7559" t="s">
        <v>14</v>
      </c>
      <c r="E7559" t="s">
        <v>18</v>
      </c>
      <c r="F7559">
        <v>2017</v>
      </c>
      <c r="G7559">
        <v>84.147999999999996</v>
      </c>
      <c r="K7559" t="s">
        <v>16</v>
      </c>
    </row>
    <row r="7560" spans="1:11" x14ac:dyDescent="0.25">
      <c r="A7560" t="s">
        <v>344</v>
      </c>
      <c r="B7560" t="s">
        <v>12</v>
      </c>
      <c r="C7560" t="s">
        <v>329</v>
      </c>
      <c r="D7560" t="s">
        <v>14</v>
      </c>
      <c r="E7560" t="s">
        <v>19</v>
      </c>
      <c r="F7560">
        <v>2017</v>
      </c>
      <c r="G7560">
        <v>6.04</v>
      </c>
      <c r="H7560" t="s">
        <v>21</v>
      </c>
      <c r="K7560" t="s">
        <v>16</v>
      </c>
    </row>
    <row r="7561" spans="1:11" x14ac:dyDescent="0.25">
      <c r="A7561" t="s">
        <v>344</v>
      </c>
      <c r="B7561" t="s">
        <v>12</v>
      </c>
      <c r="C7561" t="s">
        <v>329</v>
      </c>
      <c r="D7561" t="s">
        <v>14</v>
      </c>
      <c r="E7561" t="s">
        <v>74</v>
      </c>
      <c r="F7561">
        <v>2017</v>
      </c>
      <c r="G7561">
        <v>149.422</v>
      </c>
      <c r="K7561" t="s">
        <v>16</v>
      </c>
    </row>
    <row r="7562" spans="1:11" x14ac:dyDescent="0.25">
      <c r="A7562" t="s">
        <v>344</v>
      </c>
      <c r="B7562" t="s">
        <v>12</v>
      </c>
      <c r="C7562" t="s">
        <v>329</v>
      </c>
      <c r="D7562" t="s">
        <v>14</v>
      </c>
      <c r="E7562" t="s">
        <v>20</v>
      </c>
      <c r="F7562">
        <v>2017</v>
      </c>
      <c r="G7562">
        <v>32.393999999999998</v>
      </c>
      <c r="K7562" t="s">
        <v>16</v>
      </c>
    </row>
    <row r="7563" spans="1:11" x14ac:dyDescent="0.25">
      <c r="A7563" t="s">
        <v>344</v>
      </c>
      <c r="B7563" t="s">
        <v>12</v>
      </c>
      <c r="C7563" t="s">
        <v>329</v>
      </c>
      <c r="D7563" t="s">
        <v>14</v>
      </c>
      <c r="E7563" t="s">
        <v>22</v>
      </c>
      <c r="F7563">
        <v>2017</v>
      </c>
      <c r="G7563">
        <v>6.6559999999999997</v>
      </c>
      <c r="K7563" t="s">
        <v>16</v>
      </c>
    </row>
    <row r="7564" spans="1:11" x14ac:dyDescent="0.25">
      <c r="A7564" t="s">
        <v>344</v>
      </c>
      <c r="B7564" t="s">
        <v>12</v>
      </c>
      <c r="C7564" t="s">
        <v>329</v>
      </c>
      <c r="D7564" t="s">
        <v>14</v>
      </c>
      <c r="E7564" t="s">
        <v>23</v>
      </c>
      <c r="F7564">
        <v>2017</v>
      </c>
      <c r="G7564">
        <v>425.85899999999998</v>
      </c>
      <c r="K7564" t="s">
        <v>16</v>
      </c>
    </row>
    <row r="7565" spans="1:11" x14ac:dyDescent="0.25">
      <c r="A7565" t="s">
        <v>344</v>
      </c>
      <c r="B7565" t="s">
        <v>12</v>
      </c>
      <c r="C7565" t="s">
        <v>329</v>
      </c>
      <c r="D7565" t="s">
        <v>14</v>
      </c>
      <c r="E7565" t="s">
        <v>24</v>
      </c>
      <c r="F7565">
        <v>2017</v>
      </c>
      <c r="G7565">
        <v>8.0670000000000002</v>
      </c>
      <c r="K7565" t="s">
        <v>16</v>
      </c>
    </row>
    <row r="7566" spans="1:11" x14ac:dyDescent="0.25">
      <c r="A7566" t="s">
        <v>344</v>
      </c>
      <c r="B7566" t="s">
        <v>12</v>
      </c>
      <c r="C7566" t="s">
        <v>329</v>
      </c>
      <c r="D7566" t="s">
        <v>14</v>
      </c>
      <c r="E7566" t="s">
        <v>25</v>
      </c>
      <c r="F7566">
        <v>2017</v>
      </c>
      <c r="G7566">
        <v>35.54</v>
      </c>
      <c r="K7566" t="s">
        <v>16</v>
      </c>
    </row>
    <row r="7567" spans="1:11" x14ac:dyDescent="0.25">
      <c r="A7567" t="s">
        <v>344</v>
      </c>
      <c r="B7567" t="s">
        <v>12</v>
      </c>
      <c r="C7567" t="s">
        <v>329</v>
      </c>
      <c r="D7567" t="s">
        <v>14</v>
      </c>
      <c r="E7567" t="s">
        <v>26</v>
      </c>
      <c r="F7567">
        <v>2017</v>
      </c>
      <c r="G7567">
        <v>222.05600000000001</v>
      </c>
      <c r="K7567" t="s">
        <v>16</v>
      </c>
    </row>
    <row r="7568" spans="1:11" x14ac:dyDescent="0.25">
      <c r="A7568" t="s">
        <v>344</v>
      </c>
      <c r="B7568" t="s">
        <v>12</v>
      </c>
      <c r="C7568" t="s">
        <v>329</v>
      </c>
      <c r="D7568" t="s">
        <v>14</v>
      </c>
      <c r="E7568" t="s">
        <v>27</v>
      </c>
      <c r="F7568">
        <v>2017</v>
      </c>
      <c r="G7568">
        <v>32.222999999999999</v>
      </c>
      <c r="K7568" t="s">
        <v>16</v>
      </c>
    </row>
    <row r="7569" spans="1:11" x14ac:dyDescent="0.25">
      <c r="A7569" t="s">
        <v>344</v>
      </c>
      <c r="B7569" t="s">
        <v>12</v>
      </c>
      <c r="C7569" t="s">
        <v>329</v>
      </c>
      <c r="D7569" t="s">
        <v>14</v>
      </c>
      <c r="E7569" t="s">
        <v>28</v>
      </c>
      <c r="F7569">
        <v>2017</v>
      </c>
      <c r="G7569">
        <v>139.21700000000001</v>
      </c>
      <c r="K7569" t="s">
        <v>16</v>
      </c>
    </row>
    <row r="7570" spans="1:11" x14ac:dyDescent="0.25">
      <c r="A7570" t="s">
        <v>344</v>
      </c>
      <c r="B7570" t="s">
        <v>12</v>
      </c>
      <c r="C7570" t="s">
        <v>329</v>
      </c>
      <c r="D7570" t="s">
        <v>14</v>
      </c>
      <c r="E7570" t="s">
        <v>29</v>
      </c>
      <c r="F7570">
        <v>2017</v>
      </c>
      <c r="G7570">
        <v>19.489999999999998</v>
      </c>
      <c r="K7570" t="s">
        <v>16</v>
      </c>
    </row>
    <row r="7571" spans="1:11" x14ac:dyDescent="0.25">
      <c r="A7571" t="s">
        <v>344</v>
      </c>
      <c r="B7571" t="s">
        <v>12</v>
      </c>
      <c r="C7571" t="s">
        <v>329</v>
      </c>
      <c r="D7571" t="s">
        <v>14</v>
      </c>
      <c r="E7571" t="s">
        <v>77</v>
      </c>
      <c r="F7571">
        <v>2017</v>
      </c>
      <c r="G7571">
        <v>35.834000000000003</v>
      </c>
      <c r="K7571" t="s">
        <v>16</v>
      </c>
    </row>
    <row r="7572" spans="1:11" x14ac:dyDescent="0.25">
      <c r="A7572" t="s">
        <v>344</v>
      </c>
      <c r="B7572" t="s">
        <v>12</v>
      </c>
      <c r="C7572" t="s">
        <v>329</v>
      </c>
      <c r="D7572" t="s">
        <v>14</v>
      </c>
      <c r="E7572" t="s">
        <v>30</v>
      </c>
      <c r="F7572">
        <v>2017</v>
      </c>
      <c r="H7572" t="s">
        <v>21</v>
      </c>
      <c r="K7572" t="s">
        <v>16</v>
      </c>
    </row>
    <row r="7573" spans="1:11" x14ac:dyDescent="0.25">
      <c r="A7573" t="s">
        <v>344</v>
      </c>
      <c r="B7573" t="s">
        <v>12</v>
      </c>
      <c r="C7573" t="s">
        <v>329</v>
      </c>
      <c r="D7573" t="s">
        <v>14</v>
      </c>
      <c r="E7573" t="s">
        <v>31</v>
      </c>
      <c r="F7573">
        <v>2017</v>
      </c>
      <c r="G7573">
        <v>58.314999999999998</v>
      </c>
      <c r="K7573" t="s">
        <v>16</v>
      </c>
    </row>
    <row r="7574" spans="1:11" x14ac:dyDescent="0.25">
      <c r="A7574" t="s">
        <v>344</v>
      </c>
      <c r="B7574" t="s">
        <v>12</v>
      </c>
      <c r="C7574" t="s">
        <v>329</v>
      </c>
      <c r="D7574" t="s">
        <v>14</v>
      </c>
      <c r="E7574" t="s">
        <v>79</v>
      </c>
      <c r="F7574">
        <v>2017</v>
      </c>
      <c r="G7574">
        <v>55.865000000000002</v>
      </c>
      <c r="K7574" t="s">
        <v>16</v>
      </c>
    </row>
    <row r="7575" spans="1:11" x14ac:dyDescent="0.25">
      <c r="A7575" t="s">
        <v>344</v>
      </c>
      <c r="B7575" t="s">
        <v>12</v>
      </c>
      <c r="C7575" t="s">
        <v>329</v>
      </c>
      <c r="D7575" t="s">
        <v>14</v>
      </c>
      <c r="E7575" t="s">
        <v>32</v>
      </c>
      <c r="F7575">
        <v>2017</v>
      </c>
      <c r="G7575">
        <v>58.572000000000003</v>
      </c>
      <c r="K7575" t="s">
        <v>16</v>
      </c>
    </row>
    <row r="7576" spans="1:11" x14ac:dyDescent="0.25">
      <c r="A7576" t="s">
        <v>344</v>
      </c>
      <c r="B7576" t="s">
        <v>12</v>
      </c>
      <c r="C7576" t="s">
        <v>329</v>
      </c>
      <c r="D7576" t="s">
        <v>14</v>
      </c>
      <c r="E7576" t="s">
        <v>33</v>
      </c>
      <c r="F7576">
        <v>2017</v>
      </c>
      <c r="G7576">
        <v>58.398000000000003</v>
      </c>
      <c r="K7576" t="s">
        <v>16</v>
      </c>
    </row>
    <row r="7577" spans="1:11" x14ac:dyDescent="0.25">
      <c r="A7577" t="s">
        <v>344</v>
      </c>
      <c r="B7577" t="s">
        <v>12</v>
      </c>
      <c r="C7577" t="s">
        <v>329</v>
      </c>
      <c r="D7577" t="s">
        <v>14</v>
      </c>
      <c r="E7577" t="s">
        <v>34</v>
      </c>
      <c r="F7577">
        <v>2017</v>
      </c>
      <c r="G7577">
        <v>228.935</v>
      </c>
      <c r="K7577" t="s">
        <v>16</v>
      </c>
    </row>
    <row r="7578" spans="1:11" x14ac:dyDescent="0.25">
      <c r="A7578" t="s">
        <v>344</v>
      </c>
      <c r="B7578" t="s">
        <v>12</v>
      </c>
      <c r="C7578" t="s">
        <v>329</v>
      </c>
      <c r="D7578" t="s">
        <v>14</v>
      </c>
      <c r="E7578" t="s">
        <v>36</v>
      </c>
      <c r="F7578">
        <v>2017</v>
      </c>
      <c r="G7578">
        <v>126.203</v>
      </c>
      <c r="K7578" t="s">
        <v>16</v>
      </c>
    </row>
    <row r="7579" spans="1:11" x14ac:dyDescent="0.25">
      <c r="A7579" t="s">
        <v>344</v>
      </c>
      <c r="B7579" t="s">
        <v>12</v>
      </c>
      <c r="C7579" t="s">
        <v>329</v>
      </c>
      <c r="D7579" t="s">
        <v>14</v>
      </c>
      <c r="E7579" t="s">
        <v>110</v>
      </c>
      <c r="F7579">
        <v>2017</v>
      </c>
      <c r="G7579">
        <v>24.131</v>
      </c>
      <c r="K7579" t="s">
        <v>16</v>
      </c>
    </row>
    <row r="7580" spans="1:11" x14ac:dyDescent="0.25">
      <c r="A7580" t="s">
        <v>344</v>
      </c>
      <c r="B7580" t="s">
        <v>12</v>
      </c>
      <c r="C7580" t="s">
        <v>329</v>
      </c>
      <c r="D7580" t="s">
        <v>14</v>
      </c>
      <c r="E7580" t="s">
        <v>37</v>
      </c>
      <c r="F7580">
        <v>2017</v>
      </c>
      <c r="G7580">
        <v>46.436999999999998</v>
      </c>
      <c r="K7580" t="s">
        <v>16</v>
      </c>
    </row>
    <row r="7581" spans="1:11" x14ac:dyDescent="0.25">
      <c r="A7581" t="s">
        <v>344</v>
      </c>
      <c r="B7581" t="s">
        <v>12</v>
      </c>
      <c r="C7581" t="s">
        <v>329</v>
      </c>
      <c r="D7581" t="s">
        <v>14</v>
      </c>
      <c r="E7581" t="s">
        <v>39</v>
      </c>
      <c r="F7581">
        <v>2017</v>
      </c>
      <c r="G7581">
        <v>41.683999999999997</v>
      </c>
      <c r="K7581" t="s">
        <v>16</v>
      </c>
    </row>
    <row r="7582" spans="1:11" x14ac:dyDescent="0.25">
      <c r="A7582" t="s">
        <v>344</v>
      </c>
      <c r="B7582" t="s">
        <v>12</v>
      </c>
      <c r="C7582" t="s">
        <v>329</v>
      </c>
      <c r="D7582" t="s">
        <v>14</v>
      </c>
      <c r="E7582" t="s">
        <v>83</v>
      </c>
      <c r="F7582">
        <v>2017</v>
      </c>
      <c r="G7582">
        <v>20.332000000000001</v>
      </c>
      <c r="K7582" t="s">
        <v>16</v>
      </c>
    </row>
    <row r="7583" spans="1:11" x14ac:dyDescent="0.25">
      <c r="A7583" t="s">
        <v>344</v>
      </c>
      <c r="B7583" t="s">
        <v>12</v>
      </c>
      <c r="C7583" t="s">
        <v>329</v>
      </c>
      <c r="D7583" t="s">
        <v>14</v>
      </c>
      <c r="E7583" t="s">
        <v>86</v>
      </c>
      <c r="F7583">
        <v>2017</v>
      </c>
      <c r="G7583">
        <v>1060.5319999999999</v>
      </c>
      <c r="K7583" t="s">
        <v>16</v>
      </c>
    </row>
    <row r="7584" spans="1:11" x14ac:dyDescent="0.25">
      <c r="A7584" t="s">
        <v>344</v>
      </c>
      <c r="B7584" t="s">
        <v>12</v>
      </c>
      <c r="C7584" t="s">
        <v>329</v>
      </c>
      <c r="D7584" t="s">
        <v>14</v>
      </c>
      <c r="E7584" t="s">
        <v>43</v>
      </c>
      <c r="F7584">
        <v>2017</v>
      </c>
      <c r="G7584">
        <v>144.83600000000001</v>
      </c>
      <c r="K7584" t="s">
        <v>16</v>
      </c>
    </row>
    <row r="7585" spans="1:11" x14ac:dyDescent="0.25">
      <c r="A7585" t="s">
        <v>344</v>
      </c>
      <c r="B7585" t="s">
        <v>12</v>
      </c>
      <c r="C7585" t="s">
        <v>329</v>
      </c>
      <c r="D7585" t="s">
        <v>14</v>
      </c>
      <c r="E7585" t="s">
        <v>44</v>
      </c>
      <c r="F7585">
        <v>2017</v>
      </c>
      <c r="G7585">
        <v>2819.66</v>
      </c>
      <c r="K7585" t="s">
        <v>16</v>
      </c>
    </row>
    <row r="7586" spans="1:11" x14ac:dyDescent="0.25">
      <c r="A7586" t="s">
        <v>344</v>
      </c>
      <c r="B7586" t="s">
        <v>12</v>
      </c>
      <c r="C7586" t="s">
        <v>329</v>
      </c>
      <c r="D7586" t="s">
        <v>14</v>
      </c>
      <c r="E7586" t="s">
        <v>47</v>
      </c>
      <c r="F7586">
        <v>2017</v>
      </c>
      <c r="G7586">
        <v>543.64700000000005</v>
      </c>
      <c r="K7586" t="s">
        <v>16</v>
      </c>
    </row>
    <row r="7587" spans="1:11" x14ac:dyDescent="0.25">
      <c r="A7587" t="s">
        <v>344</v>
      </c>
      <c r="B7587" t="s">
        <v>12</v>
      </c>
      <c r="C7587" t="s">
        <v>329</v>
      </c>
      <c r="D7587" t="s">
        <v>14</v>
      </c>
      <c r="E7587" t="s">
        <v>45</v>
      </c>
      <c r="F7587">
        <v>2017</v>
      </c>
      <c r="G7587">
        <v>999.27</v>
      </c>
      <c r="K7587" t="s">
        <v>16</v>
      </c>
    </row>
    <row r="7588" spans="1:11" x14ac:dyDescent="0.25">
      <c r="A7588" t="s">
        <v>344</v>
      </c>
      <c r="B7588" t="s">
        <v>12</v>
      </c>
      <c r="C7588" t="s">
        <v>329</v>
      </c>
      <c r="D7588" t="s">
        <v>14</v>
      </c>
      <c r="E7588" t="s">
        <v>46</v>
      </c>
      <c r="F7588">
        <v>2017</v>
      </c>
      <c r="G7588">
        <v>17.478000000000002</v>
      </c>
      <c r="K7588" t="s">
        <v>16</v>
      </c>
    </row>
    <row r="7589" spans="1:11" x14ac:dyDescent="0.25">
      <c r="A7589" t="s">
        <v>344</v>
      </c>
      <c r="B7589" t="s">
        <v>12</v>
      </c>
      <c r="C7589" t="s">
        <v>329</v>
      </c>
      <c r="D7589" t="s">
        <v>14</v>
      </c>
      <c r="E7589" t="s">
        <v>88</v>
      </c>
      <c r="F7589">
        <v>2017</v>
      </c>
      <c r="G7589">
        <v>23.92</v>
      </c>
      <c r="K7589" t="s">
        <v>16</v>
      </c>
    </row>
    <row r="7590" spans="1:11" x14ac:dyDescent="0.25">
      <c r="A7590" t="s">
        <v>344</v>
      </c>
      <c r="B7590" t="s">
        <v>12</v>
      </c>
      <c r="C7590" t="s">
        <v>329</v>
      </c>
      <c r="D7590" t="s">
        <v>14</v>
      </c>
      <c r="E7590" t="s">
        <v>89</v>
      </c>
      <c r="F7590">
        <v>2017</v>
      </c>
      <c r="G7590">
        <v>60.302</v>
      </c>
      <c r="K7590" t="s">
        <v>16</v>
      </c>
    </row>
    <row r="7591" spans="1:11" x14ac:dyDescent="0.25">
      <c r="A7591" t="s">
        <v>344</v>
      </c>
      <c r="B7591" t="s">
        <v>12</v>
      </c>
      <c r="C7591" t="s">
        <v>329</v>
      </c>
      <c r="D7591" t="s">
        <v>14</v>
      </c>
      <c r="E7591" t="s">
        <v>90</v>
      </c>
      <c r="F7591">
        <v>2017</v>
      </c>
      <c r="G7591">
        <v>92.100999999999999</v>
      </c>
      <c r="K7591" t="s">
        <v>16</v>
      </c>
    </row>
    <row r="7592" spans="1:11" x14ac:dyDescent="0.25">
      <c r="A7592" t="s">
        <v>344</v>
      </c>
      <c r="B7592" t="s">
        <v>12</v>
      </c>
      <c r="C7592" t="s">
        <v>329</v>
      </c>
      <c r="D7592" t="s">
        <v>14</v>
      </c>
      <c r="E7592" t="s">
        <v>53</v>
      </c>
      <c r="F7592">
        <v>2017</v>
      </c>
      <c r="G7592">
        <v>109.011</v>
      </c>
      <c r="K7592" t="s">
        <v>16</v>
      </c>
    </row>
    <row r="7593" spans="1:11" x14ac:dyDescent="0.25">
      <c r="A7593" t="s">
        <v>344</v>
      </c>
      <c r="B7593" t="s">
        <v>12</v>
      </c>
      <c r="C7593" t="s">
        <v>329</v>
      </c>
      <c r="D7593" t="s">
        <v>14</v>
      </c>
      <c r="E7593" t="s">
        <v>93</v>
      </c>
      <c r="F7593">
        <v>2017</v>
      </c>
      <c r="G7593">
        <v>60.3</v>
      </c>
      <c r="K7593" t="s">
        <v>16</v>
      </c>
    </row>
    <row r="7594" spans="1:11" x14ac:dyDescent="0.25">
      <c r="A7594" t="s">
        <v>344</v>
      </c>
      <c r="B7594" t="s">
        <v>12</v>
      </c>
      <c r="C7594" t="s">
        <v>329</v>
      </c>
      <c r="D7594" t="s">
        <v>14</v>
      </c>
      <c r="E7594" t="s">
        <v>54</v>
      </c>
      <c r="F7594">
        <v>2017</v>
      </c>
      <c r="G7594">
        <v>719.49300000000005</v>
      </c>
      <c r="K7594" t="s">
        <v>16</v>
      </c>
    </row>
    <row r="7595" spans="1:11" x14ac:dyDescent="0.25">
      <c r="A7595" t="s">
        <v>344</v>
      </c>
      <c r="B7595" t="s">
        <v>12</v>
      </c>
      <c r="C7595" t="s">
        <v>329</v>
      </c>
      <c r="D7595" t="s">
        <v>14</v>
      </c>
      <c r="E7595" t="s">
        <v>56</v>
      </c>
      <c r="F7595">
        <v>2017</v>
      </c>
      <c r="G7595">
        <v>7.6349999999999998</v>
      </c>
      <c r="K7595" t="s">
        <v>16</v>
      </c>
    </row>
    <row r="7596" spans="1:11" x14ac:dyDescent="0.25">
      <c r="A7596" t="s">
        <v>344</v>
      </c>
      <c r="B7596" t="s">
        <v>12</v>
      </c>
      <c r="C7596" t="s">
        <v>329</v>
      </c>
      <c r="D7596" t="s">
        <v>14</v>
      </c>
      <c r="E7596" t="s">
        <v>59</v>
      </c>
      <c r="F7596">
        <v>2017</v>
      </c>
      <c r="G7596">
        <v>1240.0709999999999</v>
      </c>
      <c r="K7596" t="s">
        <v>16</v>
      </c>
    </row>
    <row r="7597" spans="1:11" x14ac:dyDescent="0.25">
      <c r="A7597" t="s">
        <v>344</v>
      </c>
      <c r="B7597" t="s">
        <v>12</v>
      </c>
      <c r="C7597" t="s">
        <v>329</v>
      </c>
      <c r="D7597" t="s">
        <v>14</v>
      </c>
      <c r="E7597" t="s">
        <v>60</v>
      </c>
      <c r="F7597">
        <v>2017</v>
      </c>
      <c r="G7597">
        <v>1150.1199999999999</v>
      </c>
      <c r="K7597" t="s">
        <v>16</v>
      </c>
    </row>
    <row r="7598" spans="1:11" x14ac:dyDescent="0.25">
      <c r="A7598" t="s">
        <v>344</v>
      </c>
      <c r="B7598" t="s">
        <v>12</v>
      </c>
      <c r="C7598" t="s">
        <v>329</v>
      </c>
      <c r="D7598" t="s">
        <v>14</v>
      </c>
      <c r="E7598" t="s">
        <v>61</v>
      </c>
      <c r="F7598">
        <v>2017</v>
      </c>
      <c r="G7598">
        <v>618.81700000000001</v>
      </c>
      <c r="K7598" t="s">
        <v>16</v>
      </c>
    </row>
    <row r="7599" spans="1:11" x14ac:dyDescent="0.25">
      <c r="A7599" t="s">
        <v>344</v>
      </c>
      <c r="B7599" t="s">
        <v>12</v>
      </c>
      <c r="C7599" t="s">
        <v>329</v>
      </c>
      <c r="D7599" t="s">
        <v>14</v>
      </c>
      <c r="E7599" t="s">
        <v>40</v>
      </c>
      <c r="F7599">
        <v>2017</v>
      </c>
      <c r="G7599">
        <v>86.412000000000006</v>
      </c>
      <c r="K7599" t="s">
        <v>16</v>
      </c>
    </row>
    <row r="7600" spans="1:11" x14ac:dyDescent="0.25">
      <c r="A7600" t="s">
        <v>344</v>
      </c>
      <c r="B7600" t="s">
        <v>12</v>
      </c>
      <c r="C7600" t="s">
        <v>329</v>
      </c>
      <c r="D7600" t="s">
        <v>14</v>
      </c>
      <c r="E7600" t="s">
        <v>65</v>
      </c>
      <c r="F7600">
        <v>2017</v>
      </c>
      <c r="G7600">
        <v>20.923999999999999</v>
      </c>
      <c r="K7600" t="s">
        <v>16</v>
      </c>
    </row>
    <row r="7601" spans="1:11" x14ac:dyDescent="0.25">
      <c r="A7601" t="s">
        <v>344</v>
      </c>
      <c r="B7601" t="s">
        <v>12</v>
      </c>
      <c r="C7601" t="s">
        <v>329</v>
      </c>
      <c r="D7601" t="s">
        <v>14</v>
      </c>
      <c r="E7601" t="s">
        <v>64</v>
      </c>
      <c r="F7601">
        <v>2017</v>
      </c>
      <c r="G7601">
        <v>230.68</v>
      </c>
      <c r="K7601" t="s">
        <v>16</v>
      </c>
    </row>
    <row r="7602" spans="1:11" x14ac:dyDescent="0.25">
      <c r="A7602" t="s">
        <v>344</v>
      </c>
      <c r="B7602" t="s">
        <v>12</v>
      </c>
      <c r="C7602" t="s">
        <v>329</v>
      </c>
      <c r="D7602" t="s">
        <v>14</v>
      </c>
      <c r="E7602" t="s">
        <v>67</v>
      </c>
      <c r="F7602">
        <v>2017</v>
      </c>
      <c r="G7602">
        <v>896.74</v>
      </c>
      <c r="K7602" t="s">
        <v>16</v>
      </c>
    </row>
    <row r="7603" spans="1:11" x14ac:dyDescent="0.25">
      <c r="A7603" t="s">
        <v>344</v>
      </c>
      <c r="B7603" t="s">
        <v>12</v>
      </c>
      <c r="C7603" t="s">
        <v>329</v>
      </c>
      <c r="D7603" t="s">
        <v>14</v>
      </c>
      <c r="E7603" t="s">
        <v>68</v>
      </c>
      <c r="F7603">
        <v>2017</v>
      </c>
      <c r="G7603">
        <v>519.01499999999999</v>
      </c>
      <c r="K7603" t="s">
        <v>16</v>
      </c>
    </row>
    <row r="7604" spans="1:11" x14ac:dyDescent="0.25">
      <c r="A7604" t="s">
        <v>344</v>
      </c>
      <c r="B7604" t="s">
        <v>12</v>
      </c>
      <c r="C7604" t="s">
        <v>329</v>
      </c>
      <c r="D7604" t="s">
        <v>14</v>
      </c>
      <c r="E7604" t="s">
        <v>69</v>
      </c>
      <c r="F7604">
        <v>2017</v>
      </c>
      <c r="G7604">
        <v>3.4929999999999999</v>
      </c>
      <c r="H7604" t="s">
        <v>21</v>
      </c>
      <c r="K7604" t="s">
        <v>16</v>
      </c>
    </row>
    <row r="7605" spans="1:11" x14ac:dyDescent="0.25">
      <c r="A7605" t="s">
        <v>344</v>
      </c>
      <c r="B7605" t="s">
        <v>12</v>
      </c>
      <c r="C7605" t="s">
        <v>329</v>
      </c>
      <c r="D7605" t="s">
        <v>14</v>
      </c>
      <c r="E7605" t="s">
        <v>70</v>
      </c>
      <c r="F7605">
        <v>2017</v>
      </c>
      <c r="G7605">
        <v>155.74700000000001</v>
      </c>
      <c r="K7605" t="s">
        <v>16</v>
      </c>
    </row>
    <row r="7606" spans="1:11" x14ac:dyDescent="0.25">
      <c r="A7606" t="s">
        <v>345</v>
      </c>
      <c r="B7606" t="s">
        <v>12</v>
      </c>
      <c r="C7606" t="s">
        <v>109</v>
      </c>
      <c r="D7606" t="s">
        <v>14</v>
      </c>
      <c r="E7606" t="s">
        <v>15</v>
      </c>
      <c r="F7606">
        <v>2020</v>
      </c>
      <c r="G7606">
        <v>49755.034</v>
      </c>
      <c r="K7606" t="s">
        <v>136</v>
      </c>
    </row>
    <row r="7607" spans="1:11" x14ac:dyDescent="0.25">
      <c r="A7607" t="s">
        <v>345</v>
      </c>
      <c r="B7607" t="s">
        <v>12</v>
      </c>
      <c r="C7607" t="s">
        <v>109</v>
      </c>
      <c r="D7607" t="s">
        <v>14</v>
      </c>
      <c r="E7607" t="s">
        <v>17</v>
      </c>
      <c r="F7607">
        <v>2020</v>
      </c>
      <c r="G7607">
        <v>11862.066999999999</v>
      </c>
      <c r="K7607" t="s">
        <v>136</v>
      </c>
    </row>
    <row r="7608" spans="1:11" x14ac:dyDescent="0.25">
      <c r="A7608" t="s">
        <v>345</v>
      </c>
      <c r="B7608" t="s">
        <v>12</v>
      </c>
      <c r="C7608" t="s">
        <v>109</v>
      </c>
      <c r="D7608" t="s">
        <v>14</v>
      </c>
      <c r="E7608" t="s">
        <v>73</v>
      </c>
      <c r="F7608">
        <v>2020</v>
      </c>
      <c r="G7608">
        <v>555.62199999999996</v>
      </c>
      <c r="K7608" t="s">
        <v>136</v>
      </c>
    </row>
    <row r="7609" spans="1:11" x14ac:dyDescent="0.25">
      <c r="A7609" t="s">
        <v>345</v>
      </c>
      <c r="B7609" t="s">
        <v>12</v>
      </c>
      <c r="C7609" t="s">
        <v>109</v>
      </c>
      <c r="D7609" t="s">
        <v>14</v>
      </c>
      <c r="E7609" t="s">
        <v>18</v>
      </c>
      <c r="F7609">
        <v>2020</v>
      </c>
      <c r="G7609">
        <v>1405.896</v>
      </c>
      <c r="K7609" t="s">
        <v>136</v>
      </c>
    </row>
    <row r="7610" spans="1:11" x14ac:dyDescent="0.25">
      <c r="A7610" t="s">
        <v>345</v>
      </c>
      <c r="B7610" t="s">
        <v>12</v>
      </c>
      <c r="C7610" t="s">
        <v>109</v>
      </c>
      <c r="D7610" t="s">
        <v>14</v>
      </c>
      <c r="E7610" t="s">
        <v>19</v>
      </c>
      <c r="F7610">
        <v>2020</v>
      </c>
      <c r="G7610">
        <v>61.804000000000002</v>
      </c>
      <c r="K7610" t="s">
        <v>136</v>
      </c>
    </row>
    <row r="7611" spans="1:11" x14ac:dyDescent="0.25">
      <c r="A7611" t="s">
        <v>345</v>
      </c>
      <c r="B7611" t="s">
        <v>12</v>
      </c>
      <c r="C7611" t="s">
        <v>109</v>
      </c>
      <c r="D7611" t="s">
        <v>14</v>
      </c>
      <c r="E7611" t="s">
        <v>74</v>
      </c>
      <c r="F7611">
        <v>2020</v>
      </c>
      <c r="G7611">
        <v>10.009</v>
      </c>
      <c r="K7611" t="s">
        <v>136</v>
      </c>
    </row>
    <row r="7612" spans="1:11" x14ac:dyDescent="0.25">
      <c r="A7612" t="s">
        <v>345</v>
      </c>
      <c r="B7612" t="s">
        <v>12</v>
      </c>
      <c r="C7612" t="s">
        <v>109</v>
      </c>
      <c r="D7612" t="s">
        <v>14</v>
      </c>
      <c r="E7612" t="s">
        <v>20</v>
      </c>
      <c r="F7612">
        <v>2020</v>
      </c>
      <c r="G7612">
        <v>13.521000000000001</v>
      </c>
      <c r="K7612" t="s">
        <v>136</v>
      </c>
    </row>
    <row r="7613" spans="1:11" x14ac:dyDescent="0.25">
      <c r="A7613" t="s">
        <v>345</v>
      </c>
      <c r="B7613" t="s">
        <v>12</v>
      </c>
      <c r="C7613" t="s">
        <v>109</v>
      </c>
      <c r="D7613" t="s">
        <v>14</v>
      </c>
      <c r="E7613" t="s">
        <v>22</v>
      </c>
      <c r="F7613">
        <v>2020</v>
      </c>
      <c r="G7613">
        <v>87.344999999999999</v>
      </c>
      <c r="K7613" t="s">
        <v>136</v>
      </c>
    </row>
    <row r="7614" spans="1:11" x14ac:dyDescent="0.25">
      <c r="A7614" t="s">
        <v>345</v>
      </c>
      <c r="B7614" t="s">
        <v>12</v>
      </c>
      <c r="C7614" t="s">
        <v>109</v>
      </c>
      <c r="D7614" t="s">
        <v>14</v>
      </c>
      <c r="E7614" t="s">
        <v>75</v>
      </c>
      <c r="F7614">
        <v>2020</v>
      </c>
      <c r="G7614">
        <v>3.5209999999999999</v>
      </c>
      <c r="K7614" t="s">
        <v>136</v>
      </c>
    </row>
    <row r="7615" spans="1:11" x14ac:dyDescent="0.25">
      <c r="A7615" t="s">
        <v>345</v>
      </c>
      <c r="B7615" t="s">
        <v>12</v>
      </c>
      <c r="C7615" t="s">
        <v>109</v>
      </c>
      <c r="D7615" t="s">
        <v>14</v>
      </c>
      <c r="E7615" t="s">
        <v>23</v>
      </c>
      <c r="F7615">
        <v>2020</v>
      </c>
      <c r="G7615">
        <v>1128.165</v>
      </c>
      <c r="K7615" t="s">
        <v>136</v>
      </c>
    </row>
    <row r="7616" spans="1:11" x14ac:dyDescent="0.25">
      <c r="A7616" t="s">
        <v>345</v>
      </c>
      <c r="B7616" t="s">
        <v>12</v>
      </c>
      <c r="C7616" t="s">
        <v>109</v>
      </c>
      <c r="D7616" t="s">
        <v>14</v>
      </c>
      <c r="E7616" t="s">
        <v>76</v>
      </c>
      <c r="F7616">
        <v>2020</v>
      </c>
      <c r="G7616">
        <v>142.958</v>
      </c>
      <c r="K7616" t="s">
        <v>136</v>
      </c>
    </row>
    <row r="7617" spans="1:11" x14ac:dyDescent="0.25">
      <c r="A7617" t="s">
        <v>345</v>
      </c>
      <c r="B7617" t="s">
        <v>12</v>
      </c>
      <c r="C7617" t="s">
        <v>109</v>
      </c>
      <c r="D7617" t="s">
        <v>14</v>
      </c>
      <c r="E7617" t="s">
        <v>24</v>
      </c>
      <c r="F7617">
        <v>2020</v>
      </c>
      <c r="G7617">
        <v>8.8160000000000007</v>
      </c>
      <c r="K7617" t="s">
        <v>136</v>
      </c>
    </row>
    <row r="7618" spans="1:11" x14ac:dyDescent="0.25">
      <c r="A7618" t="s">
        <v>345</v>
      </c>
      <c r="B7618" t="s">
        <v>12</v>
      </c>
      <c r="C7618" t="s">
        <v>109</v>
      </c>
      <c r="D7618" t="s">
        <v>14</v>
      </c>
      <c r="E7618" t="s">
        <v>25</v>
      </c>
      <c r="F7618">
        <v>2020</v>
      </c>
      <c r="G7618">
        <v>307.33199999999999</v>
      </c>
      <c r="K7618" t="s">
        <v>136</v>
      </c>
    </row>
    <row r="7619" spans="1:11" x14ac:dyDescent="0.25">
      <c r="A7619" t="s">
        <v>345</v>
      </c>
      <c r="B7619" t="s">
        <v>12</v>
      </c>
      <c r="C7619" t="s">
        <v>109</v>
      </c>
      <c r="D7619" t="s">
        <v>14</v>
      </c>
      <c r="E7619" t="s">
        <v>26</v>
      </c>
      <c r="F7619">
        <v>2020</v>
      </c>
      <c r="G7619">
        <v>2658.7359999999999</v>
      </c>
      <c r="K7619" t="s">
        <v>136</v>
      </c>
    </row>
    <row r="7620" spans="1:11" x14ac:dyDescent="0.25">
      <c r="A7620" t="s">
        <v>345</v>
      </c>
      <c r="B7620" t="s">
        <v>12</v>
      </c>
      <c r="C7620" t="s">
        <v>109</v>
      </c>
      <c r="D7620" t="s">
        <v>14</v>
      </c>
      <c r="E7620" t="s">
        <v>27</v>
      </c>
      <c r="F7620">
        <v>2020</v>
      </c>
      <c r="G7620">
        <v>1716.3689999999999</v>
      </c>
      <c r="K7620" t="s">
        <v>136</v>
      </c>
    </row>
    <row r="7621" spans="1:11" x14ac:dyDescent="0.25">
      <c r="A7621" t="s">
        <v>345</v>
      </c>
      <c r="B7621" t="s">
        <v>12</v>
      </c>
      <c r="C7621" t="s">
        <v>109</v>
      </c>
      <c r="D7621" t="s">
        <v>14</v>
      </c>
      <c r="E7621" t="s">
        <v>28</v>
      </c>
      <c r="F7621">
        <v>2020</v>
      </c>
      <c r="G7621">
        <v>433.79500000000002</v>
      </c>
      <c r="K7621" t="s">
        <v>136</v>
      </c>
    </row>
    <row r="7622" spans="1:11" x14ac:dyDescent="0.25">
      <c r="A7622" t="s">
        <v>345</v>
      </c>
      <c r="B7622" t="s">
        <v>12</v>
      </c>
      <c r="C7622" t="s">
        <v>109</v>
      </c>
      <c r="D7622" t="s">
        <v>14</v>
      </c>
      <c r="E7622" t="s">
        <v>29</v>
      </c>
      <c r="F7622">
        <v>2020</v>
      </c>
      <c r="G7622">
        <v>195.76900000000001</v>
      </c>
      <c r="K7622" t="s">
        <v>136</v>
      </c>
    </row>
    <row r="7623" spans="1:11" x14ac:dyDescent="0.25">
      <c r="A7623" t="s">
        <v>345</v>
      </c>
      <c r="B7623" t="s">
        <v>12</v>
      </c>
      <c r="C7623" t="s">
        <v>109</v>
      </c>
      <c r="D7623" t="s">
        <v>14</v>
      </c>
      <c r="E7623" t="s">
        <v>77</v>
      </c>
      <c r="F7623">
        <v>2020</v>
      </c>
      <c r="G7623">
        <v>68.91</v>
      </c>
      <c r="K7623" t="s">
        <v>136</v>
      </c>
    </row>
    <row r="7624" spans="1:11" x14ac:dyDescent="0.25">
      <c r="A7624" t="s">
        <v>345</v>
      </c>
      <c r="B7624" t="s">
        <v>12</v>
      </c>
      <c r="C7624" t="s">
        <v>109</v>
      </c>
      <c r="D7624" t="s">
        <v>14</v>
      </c>
      <c r="E7624" t="s">
        <v>30</v>
      </c>
      <c r="F7624">
        <v>2020</v>
      </c>
      <c r="G7624">
        <v>11.148999999999999</v>
      </c>
      <c r="K7624" t="s">
        <v>136</v>
      </c>
    </row>
    <row r="7625" spans="1:11" x14ac:dyDescent="0.25">
      <c r="A7625" t="s">
        <v>345</v>
      </c>
      <c r="B7625" t="s">
        <v>12</v>
      </c>
      <c r="C7625" t="s">
        <v>109</v>
      </c>
      <c r="D7625" t="s">
        <v>14</v>
      </c>
      <c r="E7625" t="s">
        <v>31</v>
      </c>
      <c r="F7625">
        <v>2020</v>
      </c>
      <c r="G7625">
        <v>148.72800000000001</v>
      </c>
      <c r="K7625" t="s">
        <v>136</v>
      </c>
    </row>
    <row r="7626" spans="1:11" x14ac:dyDescent="0.25">
      <c r="A7626" t="s">
        <v>345</v>
      </c>
      <c r="B7626" t="s">
        <v>12</v>
      </c>
      <c r="C7626" t="s">
        <v>109</v>
      </c>
      <c r="D7626" t="s">
        <v>14</v>
      </c>
      <c r="E7626" t="s">
        <v>78</v>
      </c>
      <c r="F7626">
        <v>2020</v>
      </c>
      <c r="G7626">
        <v>62.606000000000002</v>
      </c>
      <c r="K7626" t="s">
        <v>136</v>
      </c>
    </row>
    <row r="7627" spans="1:11" x14ac:dyDescent="0.25">
      <c r="A7627" t="s">
        <v>345</v>
      </c>
      <c r="B7627" t="s">
        <v>12</v>
      </c>
      <c r="C7627" t="s">
        <v>109</v>
      </c>
      <c r="D7627" t="s">
        <v>14</v>
      </c>
      <c r="E7627" t="s">
        <v>79</v>
      </c>
      <c r="F7627">
        <v>2020</v>
      </c>
      <c r="G7627">
        <v>294.82799999999997</v>
      </c>
      <c r="K7627" t="s">
        <v>136</v>
      </c>
    </row>
    <row r="7628" spans="1:11" x14ac:dyDescent="0.25">
      <c r="A7628" t="s">
        <v>345</v>
      </c>
      <c r="B7628" t="s">
        <v>12</v>
      </c>
      <c r="C7628" t="s">
        <v>109</v>
      </c>
      <c r="D7628" t="s">
        <v>14</v>
      </c>
      <c r="E7628" t="s">
        <v>32</v>
      </c>
      <c r="F7628">
        <v>2020</v>
      </c>
      <c r="G7628">
        <v>432.69</v>
      </c>
      <c r="K7628" t="s">
        <v>136</v>
      </c>
    </row>
    <row r="7629" spans="1:11" x14ac:dyDescent="0.25">
      <c r="A7629" t="s">
        <v>345</v>
      </c>
      <c r="B7629" t="s">
        <v>12</v>
      </c>
      <c r="C7629" t="s">
        <v>109</v>
      </c>
      <c r="D7629" t="s">
        <v>14</v>
      </c>
      <c r="E7629" t="s">
        <v>33</v>
      </c>
      <c r="F7629">
        <v>2020</v>
      </c>
      <c r="G7629">
        <v>150.03399999999999</v>
      </c>
      <c r="K7629" t="s">
        <v>136</v>
      </c>
    </row>
    <row r="7630" spans="1:11" x14ac:dyDescent="0.25">
      <c r="A7630" t="s">
        <v>345</v>
      </c>
      <c r="B7630" t="s">
        <v>12</v>
      </c>
      <c r="C7630" t="s">
        <v>109</v>
      </c>
      <c r="D7630" t="s">
        <v>14</v>
      </c>
      <c r="E7630" t="s">
        <v>34</v>
      </c>
      <c r="F7630">
        <v>2020</v>
      </c>
      <c r="G7630">
        <v>865.23500000000001</v>
      </c>
      <c r="K7630" t="s">
        <v>136</v>
      </c>
    </row>
    <row r="7631" spans="1:11" x14ac:dyDescent="0.25">
      <c r="A7631" t="s">
        <v>345</v>
      </c>
      <c r="B7631" t="s">
        <v>12</v>
      </c>
      <c r="C7631" t="s">
        <v>109</v>
      </c>
      <c r="D7631" t="s">
        <v>14</v>
      </c>
      <c r="E7631" t="s">
        <v>80</v>
      </c>
      <c r="F7631">
        <v>2020</v>
      </c>
      <c r="G7631">
        <v>943.76900000000001</v>
      </c>
      <c r="K7631" t="s">
        <v>136</v>
      </c>
    </row>
    <row r="7632" spans="1:11" x14ac:dyDescent="0.25">
      <c r="A7632" t="s">
        <v>345</v>
      </c>
      <c r="B7632" t="s">
        <v>12</v>
      </c>
      <c r="C7632" t="s">
        <v>109</v>
      </c>
      <c r="D7632" t="s">
        <v>14</v>
      </c>
      <c r="E7632" t="s">
        <v>35</v>
      </c>
      <c r="F7632">
        <v>2020</v>
      </c>
      <c r="G7632">
        <v>178.17699999999999</v>
      </c>
      <c r="K7632" t="s">
        <v>136</v>
      </c>
    </row>
    <row r="7633" spans="1:11" x14ac:dyDescent="0.25">
      <c r="A7633" t="s">
        <v>345</v>
      </c>
      <c r="B7633" t="s">
        <v>12</v>
      </c>
      <c r="C7633" t="s">
        <v>109</v>
      </c>
      <c r="D7633" t="s">
        <v>14</v>
      </c>
      <c r="E7633" t="s">
        <v>36</v>
      </c>
      <c r="F7633">
        <v>2020</v>
      </c>
      <c r="G7633">
        <v>72.319999999999993</v>
      </c>
      <c r="K7633" t="s">
        <v>136</v>
      </c>
    </row>
    <row r="7634" spans="1:11" x14ac:dyDescent="0.25">
      <c r="A7634" t="s">
        <v>345</v>
      </c>
      <c r="B7634" t="s">
        <v>12</v>
      </c>
      <c r="C7634" t="s">
        <v>109</v>
      </c>
      <c r="D7634" t="s">
        <v>14</v>
      </c>
      <c r="E7634" t="s">
        <v>110</v>
      </c>
      <c r="F7634">
        <v>2020</v>
      </c>
      <c r="G7634">
        <v>150.38399999999999</v>
      </c>
      <c r="K7634" t="s">
        <v>136</v>
      </c>
    </row>
    <row r="7635" spans="1:11" x14ac:dyDescent="0.25">
      <c r="A7635" t="s">
        <v>345</v>
      </c>
      <c r="B7635" t="s">
        <v>12</v>
      </c>
      <c r="C7635" t="s">
        <v>109</v>
      </c>
      <c r="D7635" t="s">
        <v>14</v>
      </c>
      <c r="E7635" t="s">
        <v>81</v>
      </c>
      <c r="F7635">
        <v>2020</v>
      </c>
      <c r="G7635">
        <v>118.78700000000001</v>
      </c>
      <c r="K7635" t="s">
        <v>136</v>
      </c>
    </row>
    <row r="7636" spans="1:11" x14ac:dyDescent="0.25">
      <c r="A7636" t="s">
        <v>345</v>
      </c>
      <c r="B7636" t="s">
        <v>12</v>
      </c>
      <c r="C7636" t="s">
        <v>109</v>
      </c>
      <c r="D7636" t="s">
        <v>14</v>
      </c>
      <c r="E7636" t="s">
        <v>37</v>
      </c>
      <c r="F7636">
        <v>2020</v>
      </c>
      <c r="G7636">
        <v>871.51499999999999</v>
      </c>
      <c r="K7636" t="s">
        <v>136</v>
      </c>
    </row>
    <row r="7637" spans="1:11" x14ac:dyDescent="0.25">
      <c r="A7637" t="s">
        <v>345</v>
      </c>
      <c r="B7637" t="s">
        <v>12</v>
      </c>
      <c r="C7637" t="s">
        <v>109</v>
      </c>
      <c r="D7637" t="s">
        <v>14</v>
      </c>
      <c r="E7637" t="s">
        <v>38</v>
      </c>
      <c r="F7637">
        <v>2020</v>
      </c>
      <c r="G7637">
        <v>270.88900000000001</v>
      </c>
      <c r="K7637" t="s">
        <v>136</v>
      </c>
    </row>
    <row r="7638" spans="1:11" x14ac:dyDescent="0.25">
      <c r="A7638" t="s">
        <v>345</v>
      </c>
      <c r="B7638" t="s">
        <v>12</v>
      </c>
      <c r="C7638" t="s">
        <v>109</v>
      </c>
      <c r="D7638" t="s">
        <v>14</v>
      </c>
      <c r="E7638" t="s">
        <v>82</v>
      </c>
      <c r="F7638">
        <v>2020</v>
      </c>
      <c r="G7638">
        <v>131.94300000000001</v>
      </c>
      <c r="K7638" t="s">
        <v>136</v>
      </c>
    </row>
    <row r="7639" spans="1:11" x14ac:dyDescent="0.25">
      <c r="A7639" t="s">
        <v>345</v>
      </c>
      <c r="B7639" t="s">
        <v>12</v>
      </c>
      <c r="C7639" t="s">
        <v>109</v>
      </c>
      <c r="D7639" t="s">
        <v>14</v>
      </c>
      <c r="E7639" t="s">
        <v>39</v>
      </c>
      <c r="F7639">
        <v>2020</v>
      </c>
      <c r="G7639">
        <v>170.797</v>
      </c>
      <c r="K7639" t="s">
        <v>136</v>
      </c>
    </row>
    <row r="7640" spans="1:11" x14ac:dyDescent="0.25">
      <c r="A7640" t="s">
        <v>345</v>
      </c>
      <c r="B7640" t="s">
        <v>12</v>
      </c>
      <c r="C7640" t="s">
        <v>109</v>
      </c>
      <c r="D7640" t="s">
        <v>14</v>
      </c>
      <c r="E7640" t="s">
        <v>83</v>
      </c>
      <c r="F7640">
        <v>2020</v>
      </c>
      <c r="G7640">
        <v>49.942</v>
      </c>
      <c r="K7640" t="s">
        <v>136</v>
      </c>
    </row>
    <row r="7641" spans="1:11" x14ac:dyDescent="0.25">
      <c r="A7641" t="s">
        <v>345</v>
      </c>
      <c r="B7641" t="s">
        <v>12</v>
      </c>
      <c r="C7641" t="s">
        <v>109</v>
      </c>
      <c r="D7641" t="s">
        <v>14</v>
      </c>
      <c r="E7641" t="s">
        <v>40</v>
      </c>
      <c r="F7641">
        <v>2020</v>
      </c>
      <c r="G7641">
        <v>9.7479999999999993</v>
      </c>
      <c r="K7641" t="s">
        <v>136</v>
      </c>
    </row>
    <row r="7642" spans="1:11" x14ac:dyDescent="0.25">
      <c r="A7642" t="s">
        <v>345</v>
      </c>
      <c r="B7642" t="s">
        <v>12</v>
      </c>
      <c r="C7642" t="s">
        <v>109</v>
      </c>
      <c r="D7642" t="s">
        <v>14</v>
      </c>
      <c r="E7642" t="s">
        <v>84</v>
      </c>
      <c r="F7642">
        <v>2020</v>
      </c>
      <c r="G7642">
        <v>104.075</v>
      </c>
      <c r="K7642" t="s">
        <v>136</v>
      </c>
    </row>
    <row r="7643" spans="1:11" x14ac:dyDescent="0.25">
      <c r="A7643" t="s">
        <v>345</v>
      </c>
      <c r="B7643" t="s">
        <v>12</v>
      </c>
      <c r="C7643" t="s">
        <v>109</v>
      </c>
      <c r="D7643" t="s">
        <v>14</v>
      </c>
      <c r="E7643" t="s">
        <v>85</v>
      </c>
      <c r="F7643">
        <v>2020</v>
      </c>
      <c r="G7643">
        <v>1.9239999999999999</v>
      </c>
      <c r="H7643" t="s">
        <v>21</v>
      </c>
      <c r="K7643" t="s">
        <v>136</v>
      </c>
    </row>
    <row r="7644" spans="1:11" x14ac:dyDescent="0.25">
      <c r="A7644" t="s">
        <v>345</v>
      </c>
      <c r="B7644" t="s">
        <v>12</v>
      </c>
      <c r="C7644" t="s">
        <v>109</v>
      </c>
      <c r="D7644" t="s">
        <v>14</v>
      </c>
      <c r="E7644" t="s">
        <v>86</v>
      </c>
      <c r="F7644">
        <v>2020</v>
      </c>
      <c r="G7644">
        <v>4037.8780000000002</v>
      </c>
      <c r="K7644" t="s">
        <v>136</v>
      </c>
    </row>
    <row r="7645" spans="1:11" x14ac:dyDescent="0.25">
      <c r="A7645" t="s">
        <v>345</v>
      </c>
      <c r="B7645" t="s">
        <v>12</v>
      </c>
      <c r="C7645" t="s">
        <v>109</v>
      </c>
      <c r="D7645" t="s">
        <v>14</v>
      </c>
      <c r="E7645" t="s">
        <v>41</v>
      </c>
      <c r="F7645">
        <v>2020</v>
      </c>
      <c r="G7645">
        <v>216.65</v>
      </c>
      <c r="K7645" t="s">
        <v>136</v>
      </c>
    </row>
    <row r="7646" spans="1:11" x14ac:dyDescent="0.25">
      <c r="A7646" t="s">
        <v>345</v>
      </c>
      <c r="B7646" t="s">
        <v>12</v>
      </c>
      <c r="C7646" t="s">
        <v>109</v>
      </c>
      <c r="D7646" t="s">
        <v>14</v>
      </c>
      <c r="E7646" t="s">
        <v>42</v>
      </c>
      <c r="F7646">
        <v>2020</v>
      </c>
      <c r="G7646">
        <v>435.44900000000001</v>
      </c>
      <c r="K7646" t="s">
        <v>136</v>
      </c>
    </row>
    <row r="7647" spans="1:11" x14ac:dyDescent="0.25">
      <c r="A7647" t="s">
        <v>345</v>
      </c>
      <c r="B7647" t="s">
        <v>12</v>
      </c>
      <c r="C7647" t="s">
        <v>109</v>
      </c>
      <c r="D7647" t="s">
        <v>14</v>
      </c>
      <c r="E7647" t="s">
        <v>87</v>
      </c>
      <c r="F7647">
        <v>2020</v>
      </c>
      <c r="G7647">
        <v>520.73900000000003</v>
      </c>
      <c r="K7647" t="s">
        <v>136</v>
      </c>
    </row>
    <row r="7648" spans="1:11" x14ac:dyDescent="0.25">
      <c r="A7648" t="s">
        <v>345</v>
      </c>
      <c r="B7648" t="s">
        <v>12</v>
      </c>
      <c r="C7648" t="s">
        <v>109</v>
      </c>
      <c r="D7648" t="s">
        <v>14</v>
      </c>
      <c r="E7648" t="s">
        <v>43</v>
      </c>
      <c r="F7648">
        <v>2020</v>
      </c>
      <c r="G7648">
        <v>1541.8589999999999</v>
      </c>
      <c r="K7648" t="s">
        <v>136</v>
      </c>
    </row>
    <row r="7649" spans="1:11" x14ac:dyDescent="0.25">
      <c r="A7649" t="s">
        <v>345</v>
      </c>
      <c r="B7649" t="s">
        <v>12</v>
      </c>
      <c r="C7649" t="s">
        <v>109</v>
      </c>
      <c r="D7649" t="s">
        <v>14</v>
      </c>
      <c r="E7649" t="s">
        <v>44</v>
      </c>
      <c r="F7649">
        <v>2020</v>
      </c>
      <c r="G7649">
        <v>5244.2169999999996</v>
      </c>
      <c r="K7649" t="s">
        <v>136</v>
      </c>
    </row>
    <row r="7650" spans="1:11" x14ac:dyDescent="0.25">
      <c r="A7650" t="s">
        <v>345</v>
      </c>
      <c r="B7650" t="s">
        <v>12</v>
      </c>
      <c r="C7650" t="s">
        <v>109</v>
      </c>
      <c r="D7650" t="s">
        <v>14</v>
      </c>
      <c r="E7650" t="s">
        <v>45</v>
      </c>
      <c r="F7650">
        <v>2020</v>
      </c>
      <c r="G7650">
        <v>1582.6610000000001</v>
      </c>
      <c r="K7650" t="s">
        <v>136</v>
      </c>
    </row>
    <row r="7651" spans="1:11" x14ac:dyDescent="0.25">
      <c r="A7651" t="s">
        <v>345</v>
      </c>
      <c r="B7651" t="s">
        <v>12</v>
      </c>
      <c r="C7651" t="s">
        <v>109</v>
      </c>
      <c r="D7651" t="s">
        <v>14</v>
      </c>
      <c r="E7651" t="s">
        <v>46</v>
      </c>
      <c r="F7651">
        <v>2020</v>
      </c>
      <c r="G7651">
        <v>103.41800000000001</v>
      </c>
      <c r="K7651" t="s">
        <v>136</v>
      </c>
    </row>
    <row r="7652" spans="1:11" x14ac:dyDescent="0.25">
      <c r="A7652" t="s">
        <v>345</v>
      </c>
      <c r="B7652" t="s">
        <v>12</v>
      </c>
      <c r="C7652" t="s">
        <v>109</v>
      </c>
      <c r="D7652" t="s">
        <v>14</v>
      </c>
      <c r="E7652" t="s">
        <v>88</v>
      </c>
      <c r="F7652">
        <v>2020</v>
      </c>
      <c r="G7652">
        <v>37.555</v>
      </c>
      <c r="K7652" t="s">
        <v>136</v>
      </c>
    </row>
    <row r="7653" spans="1:11" x14ac:dyDescent="0.25">
      <c r="A7653" t="s">
        <v>345</v>
      </c>
      <c r="B7653" t="s">
        <v>12</v>
      </c>
      <c r="C7653" t="s">
        <v>109</v>
      </c>
      <c r="D7653" t="s">
        <v>14</v>
      </c>
      <c r="E7653" t="s">
        <v>89</v>
      </c>
      <c r="F7653">
        <v>2020</v>
      </c>
      <c r="G7653">
        <v>165.51</v>
      </c>
      <c r="K7653" t="s">
        <v>136</v>
      </c>
    </row>
    <row r="7654" spans="1:11" x14ac:dyDescent="0.25">
      <c r="A7654" t="s">
        <v>345</v>
      </c>
      <c r="B7654" t="s">
        <v>12</v>
      </c>
      <c r="C7654" t="s">
        <v>109</v>
      </c>
      <c r="D7654" t="s">
        <v>14</v>
      </c>
      <c r="E7654" t="s">
        <v>90</v>
      </c>
      <c r="F7654">
        <v>2020</v>
      </c>
      <c r="G7654">
        <v>88.403999999999996</v>
      </c>
      <c r="K7654" t="s">
        <v>136</v>
      </c>
    </row>
    <row r="7655" spans="1:11" x14ac:dyDescent="0.25">
      <c r="A7655" t="s">
        <v>345</v>
      </c>
      <c r="B7655" t="s">
        <v>12</v>
      </c>
      <c r="C7655" t="s">
        <v>109</v>
      </c>
      <c r="D7655" t="s">
        <v>14</v>
      </c>
      <c r="E7655" t="s">
        <v>47</v>
      </c>
      <c r="F7655">
        <v>2020</v>
      </c>
      <c r="G7655">
        <v>254.55799999999999</v>
      </c>
      <c r="K7655" t="s">
        <v>136</v>
      </c>
    </row>
    <row r="7656" spans="1:11" x14ac:dyDescent="0.25">
      <c r="A7656" t="s">
        <v>345</v>
      </c>
      <c r="B7656" t="s">
        <v>12</v>
      </c>
      <c r="C7656" t="s">
        <v>109</v>
      </c>
      <c r="D7656" t="s">
        <v>14</v>
      </c>
      <c r="E7656" t="s">
        <v>48</v>
      </c>
      <c r="F7656">
        <v>2020</v>
      </c>
      <c r="G7656">
        <v>2440.0149999999999</v>
      </c>
      <c r="K7656" t="s">
        <v>136</v>
      </c>
    </row>
    <row r="7657" spans="1:11" x14ac:dyDescent="0.25">
      <c r="A7657" t="s">
        <v>345</v>
      </c>
      <c r="B7657" t="s">
        <v>12</v>
      </c>
      <c r="C7657" t="s">
        <v>109</v>
      </c>
      <c r="D7657" t="s">
        <v>14</v>
      </c>
      <c r="E7657" t="s">
        <v>49</v>
      </c>
      <c r="F7657">
        <v>2020</v>
      </c>
      <c r="G7657">
        <v>38.383000000000003</v>
      </c>
      <c r="K7657" t="s">
        <v>136</v>
      </c>
    </row>
    <row r="7658" spans="1:11" x14ac:dyDescent="0.25">
      <c r="A7658" t="s">
        <v>345</v>
      </c>
      <c r="B7658" t="s">
        <v>12</v>
      </c>
      <c r="C7658" t="s">
        <v>109</v>
      </c>
      <c r="D7658" t="s">
        <v>14</v>
      </c>
      <c r="E7658" t="s">
        <v>50</v>
      </c>
      <c r="F7658">
        <v>2020</v>
      </c>
      <c r="G7658">
        <v>14.678000000000001</v>
      </c>
      <c r="K7658" t="s">
        <v>136</v>
      </c>
    </row>
    <row r="7659" spans="1:11" x14ac:dyDescent="0.25">
      <c r="A7659" t="s">
        <v>345</v>
      </c>
      <c r="B7659" t="s">
        <v>12</v>
      </c>
      <c r="C7659" t="s">
        <v>109</v>
      </c>
      <c r="D7659" t="s">
        <v>14</v>
      </c>
      <c r="E7659" t="s">
        <v>51</v>
      </c>
      <c r="F7659">
        <v>2020</v>
      </c>
      <c r="G7659">
        <v>29.873000000000001</v>
      </c>
      <c r="K7659" t="s">
        <v>136</v>
      </c>
    </row>
    <row r="7660" spans="1:11" x14ac:dyDescent="0.25">
      <c r="A7660" t="s">
        <v>345</v>
      </c>
      <c r="B7660" t="s">
        <v>12</v>
      </c>
      <c r="C7660" t="s">
        <v>109</v>
      </c>
      <c r="D7660" t="s">
        <v>14</v>
      </c>
      <c r="E7660" t="s">
        <v>52</v>
      </c>
      <c r="F7660">
        <v>2020</v>
      </c>
      <c r="G7660">
        <v>157.35400000000001</v>
      </c>
      <c r="K7660" t="s">
        <v>136</v>
      </c>
    </row>
    <row r="7661" spans="1:11" x14ac:dyDescent="0.25">
      <c r="A7661" t="s">
        <v>345</v>
      </c>
      <c r="B7661" t="s">
        <v>12</v>
      </c>
      <c r="C7661" t="s">
        <v>109</v>
      </c>
      <c r="D7661" t="s">
        <v>14</v>
      </c>
      <c r="E7661" t="s">
        <v>91</v>
      </c>
      <c r="F7661">
        <v>2020</v>
      </c>
      <c r="G7661">
        <v>96.281000000000006</v>
      </c>
      <c r="K7661" t="s">
        <v>136</v>
      </c>
    </row>
    <row r="7662" spans="1:11" x14ac:dyDescent="0.25">
      <c r="A7662" t="s">
        <v>345</v>
      </c>
      <c r="B7662" t="s">
        <v>12</v>
      </c>
      <c r="C7662" t="s">
        <v>109</v>
      </c>
      <c r="D7662" t="s">
        <v>14</v>
      </c>
      <c r="E7662" t="s">
        <v>92</v>
      </c>
      <c r="F7662">
        <v>2020</v>
      </c>
      <c r="G7662">
        <v>8.8870000000000005</v>
      </c>
      <c r="K7662" t="s">
        <v>136</v>
      </c>
    </row>
    <row r="7663" spans="1:11" x14ac:dyDescent="0.25">
      <c r="A7663" t="s">
        <v>345</v>
      </c>
      <c r="B7663" t="s">
        <v>12</v>
      </c>
      <c r="C7663" t="s">
        <v>109</v>
      </c>
      <c r="D7663" t="s">
        <v>14</v>
      </c>
      <c r="E7663" t="s">
        <v>53</v>
      </c>
      <c r="F7663">
        <v>2020</v>
      </c>
      <c r="G7663">
        <v>367.00099999999998</v>
      </c>
      <c r="K7663" t="s">
        <v>136</v>
      </c>
    </row>
    <row r="7664" spans="1:11" x14ac:dyDescent="0.25">
      <c r="A7664" t="s">
        <v>345</v>
      </c>
      <c r="B7664" t="s">
        <v>12</v>
      </c>
      <c r="C7664" t="s">
        <v>109</v>
      </c>
      <c r="D7664" t="s">
        <v>14</v>
      </c>
      <c r="E7664" t="s">
        <v>93</v>
      </c>
      <c r="F7664">
        <v>2020</v>
      </c>
      <c r="G7664">
        <v>82.471999999999994</v>
      </c>
      <c r="K7664" t="s">
        <v>136</v>
      </c>
    </row>
    <row r="7665" spans="1:11" x14ac:dyDescent="0.25">
      <c r="A7665" t="s">
        <v>345</v>
      </c>
      <c r="B7665" t="s">
        <v>12</v>
      </c>
      <c r="C7665" t="s">
        <v>109</v>
      </c>
      <c r="D7665" t="s">
        <v>14</v>
      </c>
      <c r="E7665" t="s">
        <v>94</v>
      </c>
      <c r="F7665">
        <v>2020</v>
      </c>
      <c r="G7665">
        <v>10.435</v>
      </c>
      <c r="K7665" t="s">
        <v>136</v>
      </c>
    </row>
    <row r="7666" spans="1:11" x14ac:dyDescent="0.25">
      <c r="A7666" t="s">
        <v>345</v>
      </c>
      <c r="B7666" t="s">
        <v>12</v>
      </c>
      <c r="C7666" t="s">
        <v>109</v>
      </c>
      <c r="D7666" t="s">
        <v>14</v>
      </c>
      <c r="E7666" t="s">
        <v>54</v>
      </c>
      <c r="F7666">
        <v>2020</v>
      </c>
      <c r="G7666">
        <v>326.34100000000001</v>
      </c>
      <c r="K7666" t="s">
        <v>136</v>
      </c>
    </row>
    <row r="7667" spans="1:11" x14ac:dyDescent="0.25">
      <c r="A7667" t="s">
        <v>345</v>
      </c>
      <c r="B7667" t="s">
        <v>12</v>
      </c>
      <c r="C7667" t="s">
        <v>109</v>
      </c>
      <c r="D7667" t="s">
        <v>14</v>
      </c>
      <c r="E7667" t="s">
        <v>95</v>
      </c>
      <c r="F7667">
        <v>2020</v>
      </c>
      <c r="G7667">
        <v>69.632000000000005</v>
      </c>
      <c r="K7667" t="s">
        <v>136</v>
      </c>
    </row>
    <row r="7668" spans="1:11" x14ac:dyDescent="0.25">
      <c r="A7668" t="s">
        <v>345</v>
      </c>
      <c r="B7668" t="s">
        <v>12</v>
      </c>
      <c r="C7668" t="s">
        <v>109</v>
      </c>
      <c r="D7668" t="s">
        <v>14</v>
      </c>
      <c r="E7668" t="s">
        <v>96</v>
      </c>
      <c r="F7668">
        <v>2020</v>
      </c>
      <c r="G7668">
        <v>8.3819999999999997</v>
      </c>
      <c r="K7668" t="s">
        <v>136</v>
      </c>
    </row>
    <row r="7669" spans="1:11" x14ac:dyDescent="0.25">
      <c r="A7669" t="s">
        <v>345</v>
      </c>
      <c r="B7669" t="s">
        <v>12</v>
      </c>
      <c r="C7669" t="s">
        <v>109</v>
      </c>
      <c r="D7669" t="s">
        <v>14</v>
      </c>
      <c r="E7669" t="s">
        <v>97</v>
      </c>
      <c r="F7669">
        <v>2020</v>
      </c>
      <c r="G7669">
        <v>99.087999999999994</v>
      </c>
      <c r="K7669" t="s">
        <v>136</v>
      </c>
    </row>
    <row r="7670" spans="1:11" x14ac:dyDescent="0.25">
      <c r="A7670" t="s">
        <v>345</v>
      </c>
      <c r="B7670" t="s">
        <v>12</v>
      </c>
      <c r="C7670" t="s">
        <v>109</v>
      </c>
      <c r="D7670" t="s">
        <v>14</v>
      </c>
      <c r="E7670" t="s">
        <v>55</v>
      </c>
      <c r="F7670">
        <v>2020</v>
      </c>
      <c r="G7670">
        <v>26.405999999999999</v>
      </c>
      <c r="K7670" t="s">
        <v>136</v>
      </c>
    </row>
    <row r="7671" spans="1:11" x14ac:dyDescent="0.25">
      <c r="A7671" t="s">
        <v>345</v>
      </c>
      <c r="B7671" t="s">
        <v>12</v>
      </c>
      <c r="C7671" t="s">
        <v>109</v>
      </c>
      <c r="D7671" t="s">
        <v>14</v>
      </c>
      <c r="E7671" t="s">
        <v>98</v>
      </c>
      <c r="F7671">
        <v>2020</v>
      </c>
      <c r="G7671">
        <v>66.369</v>
      </c>
      <c r="K7671" t="s">
        <v>136</v>
      </c>
    </row>
    <row r="7672" spans="1:11" x14ac:dyDescent="0.25">
      <c r="A7672" t="s">
        <v>345</v>
      </c>
      <c r="B7672" t="s">
        <v>12</v>
      </c>
      <c r="C7672" t="s">
        <v>109</v>
      </c>
      <c r="D7672" t="s">
        <v>14</v>
      </c>
      <c r="E7672" t="s">
        <v>99</v>
      </c>
      <c r="F7672">
        <v>2020</v>
      </c>
      <c r="G7672">
        <v>72.897000000000006</v>
      </c>
      <c r="K7672" t="s">
        <v>136</v>
      </c>
    </row>
    <row r="7673" spans="1:11" x14ac:dyDescent="0.25">
      <c r="A7673" t="s">
        <v>345</v>
      </c>
      <c r="B7673" t="s">
        <v>12</v>
      </c>
      <c r="C7673" t="s">
        <v>109</v>
      </c>
      <c r="D7673" t="s">
        <v>14</v>
      </c>
      <c r="E7673" t="s">
        <v>100</v>
      </c>
      <c r="F7673">
        <v>2020</v>
      </c>
      <c r="G7673">
        <v>10.157</v>
      </c>
      <c r="K7673" t="s">
        <v>136</v>
      </c>
    </row>
    <row r="7674" spans="1:11" x14ac:dyDescent="0.25">
      <c r="A7674" t="s">
        <v>345</v>
      </c>
      <c r="B7674" t="s">
        <v>12</v>
      </c>
      <c r="C7674" t="s">
        <v>109</v>
      </c>
      <c r="D7674" t="s">
        <v>14</v>
      </c>
      <c r="E7674" t="s">
        <v>56</v>
      </c>
      <c r="F7674">
        <v>2020</v>
      </c>
      <c r="G7674">
        <v>79.426000000000002</v>
      </c>
      <c r="K7674" t="s">
        <v>136</v>
      </c>
    </row>
    <row r="7675" spans="1:11" x14ac:dyDescent="0.25">
      <c r="A7675" t="s">
        <v>345</v>
      </c>
      <c r="B7675" t="s">
        <v>12</v>
      </c>
      <c r="C7675" t="s">
        <v>109</v>
      </c>
      <c r="D7675" t="s">
        <v>14</v>
      </c>
      <c r="E7675" t="s">
        <v>101</v>
      </c>
      <c r="F7675">
        <v>2020</v>
      </c>
      <c r="G7675">
        <v>21.311</v>
      </c>
      <c r="K7675" t="s">
        <v>136</v>
      </c>
    </row>
    <row r="7676" spans="1:11" x14ac:dyDescent="0.25">
      <c r="A7676" t="s">
        <v>345</v>
      </c>
      <c r="B7676" t="s">
        <v>12</v>
      </c>
      <c r="C7676" t="s">
        <v>109</v>
      </c>
      <c r="D7676" t="s">
        <v>14</v>
      </c>
      <c r="E7676" t="s">
        <v>102</v>
      </c>
      <c r="F7676">
        <v>2020</v>
      </c>
      <c r="G7676">
        <v>71.713999999999999</v>
      </c>
      <c r="K7676" t="s">
        <v>136</v>
      </c>
    </row>
    <row r="7677" spans="1:11" x14ac:dyDescent="0.25">
      <c r="A7677" t="s">
        <v>345</v>
      </c>
      <c r="B7677" t="s">
        <v>12</v>
      </c>
      <c r="C7677" t="s">
        <v>109</v>
      </c>
      <c r="D7677" t="s">
        <v>14</v>
      </c>
      <c r="E7677" t="s">
        <v>57</v>
      </c>
      <c r="F7677">
        <v>2020</v>
      </c>
      <c r="G7677">
        <v>75.251000000000005</v>
      </c>
      <c r="K7677" t="s">
        <v>136</v>
      </c>
    </row>
    <row r="7678" spans="1:11" x14ac:dyDescent="0.25">
      <c r="A7678" t="s">
        <v>345</v>
      </c>
      <c r="B7678" t="s">
        <v>12</v>
      </c>
      <c r="C7678" t="s">
        <v>109</v>
      </c>
      <c r="D7678" t="s">
        <v>14</v>
      </c>
      <c r="E7678" t="s">
        <v>103</v>
      </c>
      <c r="F7678">
        <v>2020</v>
      </c>
      <c r="G7678">
        <v>57.744999999999997</v>
      </c>
      <c r="K7678" t="s">
        <v>136</v>
      </c>
    </row>
    <row r="7679" spans="1:11" x14ac:dyDescent="0.25">
      <c r="A7679" t="s">
        <v>345</v>
      </c>
      <c r="B7679" t="s">
        <v>12</v>
      </c>
      <c r="C7679" t="s">
        <v>109</v>
      </c>
      <c r="D7679" t="s">
        <v>14</v>
      </c>
      <c r="E7679" t="s">
        <v>58</v>
      </c>
      <c r="F7679">
        <v>2020</v>
      </c>
      <c r="G7679">
        <v>63.075000000000003</v>
      </c>
      <c r="K7679" t="s">
        <v>136</v>
      </c>
    </row>
    <row r="7680" spans="1:11" x14ac:dyDescent="0.25">
      <c r="A7680" t="s">
        <v>345</v>
      </c>
      <c r="B7680" t="s">
        <v>12</v>
      </c>
      <c r="C7680" t="s">
        <v>109</v>
      </c>
      <c r="D7680" t="s">
        <v>14</v>
      </c>
      <c r="E7680" t="s">
        <v>59</v>
      </c>
      <c r="F7680">
        <v>2020</v>
      </c>
      <c r="G7680">
        <v>1437.9459999999999</v>
      </c>
      <c r="K7680" t="s">
        <v>136</v>
      </c>
    </row>
    <row r="7681" spans="1:11" x14ac:dyDescent="0.25">
      <c r="A7681" t="s">
        <v>345</v>
      </c>
      <c r="B7681" t="s">
        <v>12</v>
      </c>
      <c r="C7681" t="s">
        <v>109</v>
      </c>
      <c r="D7681" t="s">
        <v>14</v>
      </c>
      <c r="E7681" t="s">
        <v>60</v>
      </c>
      <c r="F7681">
        <v>2020</v>
      </c>
      <c r="G7681">
        <v>1984.7560000000001</v>
      </c>
      <c r="K7681" t="s">
        <v>136</v>
      </c>
    </row>
    <row r="7682" spans="1:11" x14ac:dyDescent="0.25">
      <c r="A7682" t="s">
        <v>345</v>
      </c>
      <c r="B7682" t="s">
        <v>12</v>
      </c>
      <c r="C7682" t="s">
        <v>109</v>
      </c>
      <c r="D7682" t="s">
        <v>14</v>
      </c>
      <c r="E7682" t="s">
        <v>61</v>
      </c>
      <c r="F7682">
        <v>2020</v>
      </c>
      <c r="G7682">
        <v>580.25</v>
      </c>
      <c r="K7682" t="s">
        <v>136</v>
      </c>
    </row>
    <row r="7683" spans="1:11" x14ac:dyDescent="0.25">
      <c r="A7683" t="s">
        <v>345</v>
      </c>
      <c r="B7683" t="s">
        <v>12</v>
      </c>
      <c r="C7683" t="s">
        <v>109</v>
      </c>
      <c r="D7683" t="s">
        <v>14</v>
      </c>
      <c r="E7683" t="s">
        <v>62</v>
      </c>
      <c r="F7683">
        <v>2020</v>
      </c>
      <c r="G7683">
        <v>16.074999999999999</v>
      </c>
      <c r="K7683" t="s">
        <v>136</v>
      </c>
    </row>
    <row r="7684" spans="1:11" x14ac:dyDescent="0.25">
      <c r="A7684" t="s">
        <v>345</v>
      </c>
      <c r="B7684" t="s">
        <v>12</v>
      </c>
      <c r="C7684" t="s">
        <v>109</v>
      </c>
      <c r="D7684" t="s">
        <v>14</v>
      </c>
      <c r="E7684" t="s">
        <v>104</v>
      </c>
      <c r="F7684">
        <v>2020</v>
      </c>
      <c r="G7684">
        <v>4.6740000000000004</v>
      </c>
      <c r="K7684" t="s">
        <v>136</v>
      </c>
    </row>
    <row r="7685" spans="1:11" x14ac:dyDescent="0.25">
      <c r="A7685" t="s">
        <v>345</v>
      </c>
      <c r="B7685" t="s">
        <v>12</v>
      </c>
      <c r="C7685" t="s">
        <v>109</v>
      </c>
      <c r="D7685" t="s">
        <v>14</v>
      </c>
      <c r="E7685" t="s">
        <v>105</v>
      </c>
      <c r="F7685">
        <v>2020</v>
      </c>
      <c r="G7685">
        <v>24.192</v>
      </c>
      <c r="K7685" t="s">
        <v>136</v>
      </c>
    </row>
    <row r="7686" spans="1:11" x14ac:dyDescent="0.25">
      <c r="A7686" t="s">
        <v>345</v>
      </c>
      <c r="B7686" t="s">
        <v>12</v>
      </c>
      <c r="C7686" t="s">
        <v>109</v>
      </c>
      <c r="D7686" t="s">
        <v>14</v>
      </c>
      <c r="E7686" t="s">
        <v>63</v>
      </c>
      <c r="F7686">
        <v>2020</v>
      </c>
      <c r="G7686">
        <v>10.289</v>
      </c>
      <c r="K7686" t="s">
        <v>136</v>
      </c>
    </row>
    <row r="7687" spans="1:11" x14ac:dyDescent="0.25">
      <c r="A7687" t="s">
        <v>345</v>
      </c>
      <c r="B7687" t="s">
        <v>12</v>
      </c>
      <c r="C7687" t="s">
        <v>109</v>
      </c>
      <c r="D7687" t="s">
        <v>14</v>
      </c>
      <c r="E7687" t="s">
        <v>106</v>
      </c>
      <c r="F7687">
        <v>2020</v>
      </c>
      <c r="G7687">
        <v>129.48500000000001</v>
      </c>
      <c r="K7687" t="s">
        <v>136</v>
      </c>
    </row>
    <row r="7688" spans="1:11" x14ac:dyDescent="0.25">
      <c r="A7688" t="s">
        <v>345</v>
      </c>
      <c r="B7688" t="s">
        <v>12</v>
      </c>
      <c r="C7688" t="s">
        <v>109</v>
      </c>
      <c r="D7688" t="s">
        <v>14</v>
      </c>
      <c r="E7688" t="s">
        <v>64</v>
      </c>
      <c r="F7688">
        <v>2020</v>
      </c>
      <c r="G7688">
        <v>102.923</v>
      </c>
      <c r="K7688" t="s">
        <v>136</v>
      </c>
    </row>
    <row r="7689" spans="1:11" x14ac:dyDescent="0.25">
      <c r="A7689" t="s">
        <v>345</v>
      </c>
      <c r="B7689" t="s">
        <v>12</v>
      </c>
      <c r="C7689" t="s">
        <v>109</v>
      </c>
      <c r="D7689" t="s">
        <v>14</v>
      </c>
      <c r="E7689" t="s">
        <v>65</v>
      </c>
      <c r="F7689">
        <v>2020</v>
      </c>
      <c r="G7689">
        <v>15.49</v>
      </c>
      <c r="K7689" t="s">
        <v>136</v>
      </c>
    </row>
    <row r="7690" spans="1:11" x14ac:dyDescent="0.25">
      <c r="A7690" t="s">
        <v>345</v>
      </c>
      <c r="B7690" t="s">
        <v>12</v>
      </c>
      <c r="C7690" t="s">
        <v>109</v>
      </c>
      <c r="D7690" t="s">
        <v>14</v>
      </c>
      <c r="E7690" t="s">
        <v>66</v>
      </c>
      <c r="F7690">
        <v>2020</v>
      </c>
      <c r="G7690">
        <v>219.99199999999999</v>
      </c>
      <c r="K7690" t="s">
        <v>136</v>
      </c>
    </row>
    <row r="7691" spans="1:11" x14ac:dyDescent="0.25">
      <c r="A7691" t="s">
        <v>345</v>
      </c>
      <c r="B7691" t="s">
        <v>12</v>
      </c>
      <c r="C7691" t="s">
        <v>109</v>
      </c>
      <c r="D7691" t="s">
        <v>14</v>
      </c>
      <c r="E7691" t="s">
        <v>67</v>
      </c>
      <c r="F7691">
        <v>2020</v>
      </c>
      <c r="G7691">
        <v>790.61900000000003</v>
      </c>
      <c r="K7691" t="s">
        <v>136</v>
      </c>
    </row>
    <row r="7692" spans="1:11" x14ac:dyDescent="0.25">
      <c r="A7692" t="s">
        <v>345</v>
      </c>
      <c r="B7692" t="s">
        <v>12</v>
      </c>
      <c r="C7692" t="s">
        <v>109</v>
      </c>
      <c r="D7692" t="s">
        <v>14</v>
      </c>
      <c r="E7692" t="s">
        <v>68</v>
      </c>
      <c r="F7692">
        <v>2020</v>
      </c>
      <c r="G7692">
        <v>210.54499999999999</v>
      </c>
      <c r="K7692" t="s">
        <v>136</v>
      </c>
    </row>
    <row r="7693" spans="1:11" x14ac:dyDescent="0.25">
      <c r="A7693" t="s">
        <v>345</v>
      </c>
      <c r="B7693" t="s">
        <v>12</v>
      </c>
      <c r="C7693" t="s">
        <v>109</v>
      </c>
      <c r="D7693" t="s">
        <v>14</v>
      </c>
      <c r="E7693" t="s">
        <v>107</v>
      </c>
      <c r="F7693">
        <v>2020</v>
      </c>
      <c r="G7693">
        <v>1.0369999999999999</v>
      </c>
      <c r="H7693" t="s">
        <v>21</v>
      </c>
      <c r="K7693" t="s">
        <v>136</v>
      </c>
    </row>
    <row r="7694" spans="1:11" x14ac:dyDescent="0.25">
      <c r="A7694" t="s">
        <v>345</v>
      </c>
      <c r="B7694" t="s">
        <v>12</v>
      </c>
      <c r="C7694" t="s">
        <v>109</v>
      </c>
      <c r="D7694" t="s">
        <v>14</v>
      </c>
      <c r="E7694" t="s">
        <v>69</v>
      </c>
      <c r="F7694">
        <v>2020</v>
      </c>
      <c r="G7694">
        <v>4.1879999999999997</v>
      </c>
      <c r="K7694" t="s">
        <v>136</v>
      </c>
    </row>
    <row r="7695" spans="1:11" x14ac:dyDescent="0.25">
      <c r="A7695" t="s">
        <v>345</v>
      </c>
      <c r="B7695" t="s">
        <v>12</v>
      </c>
      <c r="C7695" t="s">
        <v>109</v>
      </c>
      <c r="D7695" t="s">
        <v>14</v>
      </c>
      <c r="E7695" t="s">
        <v>70</v>
      </c>
      <c r="F7695">
        <v>2020</v>
      </c>
      <c r="H7695" t="s">
        <v>21</v>
      </c>
      <c r="K7695" t="s">
        <v>136</v>
      </c>
    </row>
    <row r="7696" spans="1:11" x14ac:dyDescent="0.25">
      <c r="A7696" t="s">
        <v>330</v>
      </c>
      <c r="B7696" t="s">
        <v>12</v>
      </c>
      <c r="C7696" t="s">
        <v>222</v>
      </c>
      <c r="D7696" t="s">
        <v>14</v>
      </c>
      <c r="E7696" t="s">
        <v>15</v>
      </c>
      <c r="F7696">
        <v>2019</v>
      </c>
      <c r="G7696">
        <v>84.858999999999995</v>
      </c>
      <c r="K7696" t="s">
        <v>136</v>
      </c>
    </row>
    <row r="7697" spans="1:11" x14ac:dyDescent="0.25">
      <c r="A7697" t="s">
        <v>330</v>
      </c>
      <c r="B7697" t="s">
        <v>12</v>
      </c>
      <c r="C7697" t="s">
        <v>222</v>
      </c>
      <c r="D7697" t="s">
        <v>14</v>
      </c>
      <c r="E7697" t="s">
        <v>17</v>
      </c>
      <c r="F7697">
        <v>2019</v>
      </c>
      <c r="G7697">
        <v>19.463000000000001</v>
      </c>
      <c r="K7697" t="s">
        <v>136</v>
      </c>
    </row>
    <row r="7698" spans="1:11" x14ac:dyDescent="0.25">
      <c r="A7698" t="s">
        <v>330</v>
      </c>
      <c r="B7698" t="s">
        <v>12</v>
      </c>
      <c r="C7698" t="s">
        <v>222</v>
      </c>
      <c r="D7698" t="s">
        <v>14</v>
      </c>
      <c r="E7698" t="s">
        <v>73</v>
      </c>
      <c r="F7698">
        <v>2019</v>
      </c>
      <c r="G7698">
        <v>0.371</v>
      </c>
      <c r="K7698" t="s">
        <v>136</v>
      </c>
    </row>
    <row r="7699" spans="1:11" x14ac:dyDescent="0.25">
      <c r="A7699" t="s">
        <v>330</v>
      </c>
      <c r="B7699" t="s">
        <v>12</v>
      </c>
      <c r="C7699" t="s">
        <v>222</v>
      </c>
      <c r="D7699" t="s">
        <v>14</v>
      </c>
      <c r="E7699" t="s">
        <v>18</v>
      </c>
      <c r="F7699">
        <v>2019</v>
      </c>
      <c r="G7699">
        <v>0.59199999999999997</v>
      </c>
      <c r="K7699" t="s">
        <v>136</v>
      </c>
    </row>
    <row r="7700" spans="1:11" x14ac:dyDescent="0.25">
      <c r="A7700" t="s">
        <v>330</v>
      </c>
      <c r="B7700" t="s">
        <v>12</v>
      </c>
      <c r="C7700" t="s">
        <v>222</v>
      </c>
      <c r="D7700" t="s">
        <v>14</v>
      </c>
      <c r="E7700" t="s">
        <v>74</v>
      </c>
      <c r="F7700">
        <v>2019</v>
      </c>
      <c r="H7700" t="s">
        <v>21</v>
      </c>
      <c r="K7700" t="s">
        <v>136</v>
      </c>
    </row>
    <row r="7701" spans="1:11" x14ac:dyDescent="0.25">
      <c r="A7701" t="s">
        <v>330</v>
      </c>
      <c r="B7701" t="s">
        <v>12</v>
      </c>
      <c r="C7701" t="s">
        <v>222</v>
      </c>
      <c r="D7701" t="s">
        <v>14</v>
      </c>
      <c r="E7701" t="s">
        <v>22</v>
      </c>
      <c r="F7701">
        <v>2019</v>
      </c>
      <c r="H7701" t="s">
        <v>21</v>
      </c>
      <c r="K7701" t="s">
        <v>136</v>
      </c>
    </row>
    <row r="7702" spans="1:11" x14ac:dyDescent="0.25">
      <c r="A7702" t="s">
        <v>330</v>
      </c>
      <c r="B7702" t="s">
        <v>12</v>
      </c>
      <c r="C7702" t="s">
        <v>222</v>
      </c>
      <c r="D7702" t="s">
        <v>14</v>
      </c>
      <c r="E7702" t="s">
        <v>75</v>
      </c>
      <c r="F7702">
        <v>2019</v>
      </c>
      <c r="G7702">
        <v>8.2000000000000003E-2</v>
      </c>
      <c r="H7702" t="s">
        <v>21</v>
      </c>
      <c r="K7702" t="s">
        <v>136</v>
      </c>
    </row>
    <row r="7703" spans="1:11" x14ac:dyDescent="0.25">
      <c r="A7703" t="s">
        <v>330</v>
      </c>
      <c r="B7703" t="s">
        <v>12</v>
      </c>
      <c r="C7703" t="s">
        <v>222</v>
      </c>
      <c r="D7703" t="s">
        <v>14</v>
      </c>
      <c r="E7703" t="s">
        <v>23</v>
      </c>
      <c r="F7703">
        <v>2019</v>
      </c>
      <c r="G7703">
        <v>1.1519999999999999</v>
      </c>
      <c r="K7703" t="s">
        <v>136</v>
      </c>
    </row>
    <row r="7704" spans="1:11" x14ac:dyDescent="0.25">
      <c r="A7704" t="s">
        <v>330</v>
      </c>
      <c r="B7704" t="s">
        <v>12</v>
      </c>
      <c r="C7704" t="s">
        <v>222</v>
      </c>
      <c r="D7704" t="s">
        <v>14</v>
      </c>
      <c r="E7704" t="s">
        <v>76</v>
      </c>
      <c r="F7704">
        <v>2019</v>
      </c>
      <c r="H7704" t="s">
        <v>21</v>
      </c>
      <c r="K7704" t="s">
        <v>136</v>
      </c>
    </row>
    <row r="7705" spans="1:11" x14ac:dyDescent="0.25">
      <c r="A7705" t="s">
        <v>330</v>
      </c>
      <c r="B7705" t="s">
        <v>12</v>
      </c>
      <c r="C7705" t="s">
        <v>222</v>
      </c>
      <c r="D7705" t="s">
        <v>14</v>
      </c>
      <c r="E7705" t="s">
        <v>25</v>
      </c>
      <c r="F7705">
        <v>2019</v>
      </c>
      <c r="H7705" t="s">
        <v>21</v>
      </c>
      <c r="K7705" t="s">
        <v>136</v>
      </c>
    </row>
    <row r="7706" spans="1:11" x14ac:dyDescent="0.25">
      <c r="A7706" t="s">
        <v>330</v>
      </c>
      <c r="B7706" t="s">
        <v>12</v>
      </c>
      <c r="C7706" t="s">
        <v>222</v>
      </c>
      <c r="D7706" t="s">
        <v>14</v>
      </c>
      <c r="E7706" t="s">
        <v>26</v>
      </c>
      <c r="F7706">
        <v>2019</v>
      </c>
      <c r="G7706">
        <v>0.625</v>
      </c>
      <c r="K7706" t="s">
        <v>136</v>
      </c>
    </row>
    <row r="7707" spans="1:11" x14ac:dyDescent="0.25">
      <c r="A7707" t="s">
        <v>330</v>
      </c>
      <c r="B7707" t="s">
        <v>12</v>
      </c>
      <c r="C7707" t="s">
        <v>222</v>
      </c>
      <c r="D7707" t="s">
        <v>14</v>
      </c>
      <c r="E7707" t="s">
        <v>28</v>
      </c>
      <c r="F7707">
        <v>2019</v>
      </c>
      <c r="H7707" t="s">
        <v>21</v>
      </c>
      <c r="K7707" t="s">
        <v>136</v>
      </c>
    </row>
    <row r="7708" spans="1:11" x14ac:dyDescent="0.25">
      <c r="A7708" t="s">
        <v>330</v>
      </c>
      <c r="B7708" t="s">
        <v>12</v>
      </c>
      <c r="C7708" t="s">
        <v>222</v>
      </c>
      <c r="D7708" t="s">
        <v>14</v>
      </c>
      <c r="E7708" t="s">
        <v>29</v>
      </c>
      <c r="F7708">
        <v>2019</v>
      </c>
      <c r="H7708" t="s">
        <v>21</v>
      </c>
      <c r="K7708" t="s">
        <v>136</v>
      </c>
    </row>
    <row r="7709" spans="1:11" x14ac:dyDescent="0.25">
      <c r="A7709" t="s">
        <v>330</v>
      </c>
      <c r="B7709" t="s">
        <v>12</v>
      </c>
      <c r="C7709" t="s">
        <v>222</v>
      </c>
      <c r="D7709" t="s">
        <v>14</v>
      </c>
      <c r="E7709" t="s">
        <v>77</v>
      </c>
      <c r="F7709">
        <v>2019</v>
      </c>
      <c r="H7709" t="s">
        <v>21</v>
      </c>
      <c r="K7709" t="s">
        <v>136</v>
      </c>
    </row>
    <row r="7710" spans="1:11" x14ac:dyDescent="0.25">
      <c r="A7710" t="s">
        <v>330</v>
      </c>
      <c r="B7710" t="s">
        <v>12</v>
      </c>
      <c r="C7710" t="s">
        <v>222</v>
      </c>
      <c r="D7710" t="s">
        <v>14</v>
      </c>
      <c r="E7710" t="s">
        <v>33</v>
      </c>
      <c r="F7710">
        <v>2019</v>
      </c>
      <c r="H7710" t="s">
        <v>21</v>
      </c>
      <c r="K7710" t="s">
        <v>136</v>
      </c>
    </row>
    <row r="7711" spans="1:11" x14ac:dyDescent="0.25">
      <c r="A7711" t="s">
        <v>330</v>
      </c>
      <c r="B7711" t="s">
        <v>12</v>
      </c>
      <c r="C7711" t="s">
        <v>222</v>
      </c>
      <c r="D7711" t="s">
        <v>14</v>
      </c>
      <c r="E7711" t="s">
        <v>81</v>
      </c>
      <c r="F7711">
        <v>2019</v>
      </c>
      <c r="G7711">
        <v>9.9000000000000005E-2</v>
      </c>
      <c r="H7711" t="s">
        <v>21</v>
      </c>
      <c r="K7711" t="s">
        <v>136</v>
      </c>
    </row>
    <row r="7712" spans="1:11" x14ac:dyDescent="0.25">
      <c r="A7712" t="s">
        <v>330</v>
      </c>
      <c r="B7712" t="s">
        <v>12</v>
      </c>
      <c r="C7712" t="s">
        <v>222</v>
      </c>
      <c r="D7712" t="s">
        <v>14</v>
      </c>
      <c r="E7712" t="s">
        <v>37</v>
      </c>
      <c r="F7712">
        <v>2019</v>
      </c>
      <c r="G7712">
        <v>0.93799999999999994</v>
      </c>
      <c r="K7712" t="s">
        <v>136</v>
      </c>
    </row>
    <row r="7713" spans="1:11" x14ac:dyDescent="0.25">
      <c r="A7713" t="s">
        <v>330</v>
      </c>
      <c r="B7713" t="s">
        <v>12</v>
      </c>
      <c r="C7713" t="s">
        <v>222</v>
      </c>
      <c r="D7713" t="s">
        <v>14</v>
      </c>
      <c r="E7713" t="s">
        <v>38</v>
      </c>
      <c r="F7713">
        <v>2019</v>
      </c>
      <c r="G7713">
        <v>0.745</v>
      </c>
      <c r="K7713" t="s">
        <v>136</v>
      </c>
    </row>
    <row r="7714" spans="1:11" x14ac:dyDescent="0.25">
      <c r="A7714" t="s">
        <v>330</v>
      </c>
      <c r="B7714" t="s">
        <v>12</v>
      </c>
      <c r="C7714" t="s">
        <v>222</v>
      </c>
      <c r="D7714" t="s">
        <v>14</v>
      </c>
      <c r="E7714" t="s">
        <v>82</v>
      </c>
      <c r="F7714">
        <v>2019</v>
      </c>
      <c r="H7714" t="s">
        <v>21</v>
      </c>
      <c r="K7714" t="s">
        <v>136</v>
      </c>
    </row>
    <row r="7715" spans="1:11" x14ac:dyDescent="0.25">
      <c r="A7715" t="s">
        <v>330</v>
      </c>
      <c r="B7715" t="s">
        <v>12</v>
      </c>
      <c r="C7715" t="s">
        <v>222</v>
      </c>
      <c r="D7715" t="s">
        <v>14</v>
      </c>
      <c r="E7715" t="s">
        <v>39</v>
      </c>
      <c r="F7715">
        <v>2019</v>
      </c>
      <c r="G7715">
        <v>0.182</v>
      </c>
      <c r="H7715" t="s">
        <v>21</v>
      </c>
      <c r="K7715" t="s">
        <v>136</v>
      </c>
    </row>
    <row r="7716" spans="1:11" x14ac:dyDescent="0.25">
      <c r="A7716" t="s">
        <v>330</v>
      </c>
      <c r="B7716" t="s">
        <v>12</v>
      </c>
      <c r="C7716" t="s">
        <v>222</v>
      </c>
      <c r="D7716" t="s">
        <v>14</v>
      </c>
      <c r="E7716" t="s">
        <v>84</v>
      </c>
      <c r="F7716">
        <v>2019</v>
      </c>
      <c r="H7716" t="s">
        <v>21</v>
      </c>
      <c r="K7716" t="s">
        <v>136</v>
      </c>
    </row>
    <row r="7717" spans="1:11" x14ac:dyDescent="0.25">
      <c r="A7717" t="s">
        <v>330</v>
      </c>
      <c r="B7717" t="s">
        <v>12</v>
      </c>
      <c r="C7717" t="s">
        <v>222</v>
      </c>
      <c r="D7717" t="s">
        <v>14</v>
      </c>
      <c r="E7717" t="s">
        <v>86</v>
      </c>
      <c r="F7717">
        <v>2019</v>
      </c>
      <c r="G7717">
        <v>2.6480000000000001</v>
      </c>
      <c r="K7717" t="s">
        <v>136</v>
      </c>
    </row>
    <row r="7718" spans="1:11" x14ac:dyDescent="0.25">
      <c r="A7718" t="s">
        <v>330</v>
      </c>
      <c r="B7718" t="s">
        <v>12</v>
      </c>
      <c r="C7718" t="s">
        <v>222</v>
      </c>
      <c r="D7718" t="s">
        <v>14</v>
      </c>
      <c r="E7718" t="s">
        <v>41</v>
      </c>
      <c r="F7718">
        <v>2019</v>
      </c>
      <c r="G7718">
        <v>0.20799999999999999</v>
      </c>
      <c r="K7718" t="s">
        <v>136</v>
      </c>
    </row>
    <row r="7719" spans="1:11" x14ac:dyDescent="0.25">
      <c r="A7719" t="s">
        <v>330</v>
      </c>
      <c r="B7719" t="s">
        <v>12</v>
      </c>
      <c r="C7719" t="s">
        <v>222</v>
      </c>
      <c r="D7719" t="s">
        <v>14</v>
      </c>
      <c r="E7719" t="s">
        <v>42</v>
      </c>
      <c r="F7719">
        <v>2019</v>
      </c>
      <c r="G7719">
        <v>0.44400000000000001</v>
      </c>
      <c r="K7719" t="s">
        <v>136</v>
      </c>
    </row>
    <row r="7720" spans="1:11" x14ac:dyDescent="0.25">
      <c r="A7720" t="s">
        <v>330</v>
      </c>
      <c r="B7720" t="s">
        <v>12</v>
      </c>
      <c r="C7720" t="s">
        <v>222</v>
      </c>
      <c r="D7720" t="s">
        <v>14</v>
      </c>
      <c r="E7720" t="s">
        <v>87</v>
      </c>
      <c r="F7720">
        <v>2019</v>
      </c>
      <c r="G7720">
        <v>0.83499999999999996</v>
      </c>
      <c r="K7720" t="s">
        <v>136</v>
      </c>
    </row>
    <row r="7721" spans="1:11" x14ac:dyDescent="0.25">
      <c r="A7721" t="s">
        <v>330</v>
      </c>
      <c r="B7721" t="s">
        <v>12</v>
      </c>
      <c r="C7721" t="s">
        <v>222</v>
      </c>
      <c r="D7721" t="s">
        <v>14</v>
      </c>
      <c r="E7721" t="s">
        <v>43</v>
      </c>
      <c r="F7721">
        <v>2019</v>
      </c>
      <c r="G7721">
        <v>7.2999999999999995E-2</v>
      </c>
      <c r="H7721" t="s">
        <v>21</v>
      </c>
      <c r="K7721" t="s">
        <v>136</v>
      </c>
    </row>
    <row r="7722" spans="1:11" x14ac:dyDescent="0.25">
      <c r="A7722" t="s">
        <v>330</v>
      </c>
      <c r="B7722" t="s">
        <v>12</v>
      </c>
      <c r="C7722" t="s">
        <v>222</v>
      </c>
      <c r="D7722" t="s">
        <v>14</v>
      </c>
      <c r="E7722" t="s">
        <v>44</v>
      </c>
      <c r="F7722">
        <v>2019</v>
      </c>
      <c r="G7722">
        <v>10.272</v>
      </c>
      <c r="K7722" t="s">
        <v>136</v>
      </c>
    </row>
    <row r="7723" spans="1:11" x14ac:dyDescent="0.25">
      <c r="A7723" t="s">
        <v>330</v>
      </c>
      <c r="B7723" t="s">
        <v>12</v>
      </c>
      <c r="C7723" t="s">
        <v>222</v>
      </c>
      <c r="D7723" t="s">
        <v>14</v>
      </c>
      <c r="E7723" t="s">
        <v>45</v>
      </c>
      <c r="F7723">
        <v>2019</v>
      </c>
      <c r="G7723">
        <v>2.198</v>
      </c>
      <c r="K7723" t="s">
        <v>136</v>
      </c>
    </row>
    <row r="7724" spans="1:11" x14ac:dyDescent="0.25">
      <c r="A7724" t="s">
        <v>330</v>
      </c>
      <c r="B7724" t="s">
        <v>12</v>
      </c>
      <c r="C7724" t="s">
        <v>222</v>
      </c>
      <c r="D7724" t="s">
        <v>14</v>
      </c>
      <c r="E7724" t="s">
        <v>46</v>
      </c>
      <c r="F7724">
        <v>2019</v>
      </c>
      <c r="G7724">
        <v>0.72399999999999998</v>
      </c>
      <c r="K7724" t="s">
        <v>136</v>
      </c>
    </row>
    <row r="7725" spans="1:11" x14ac:dyDescent="0.25">
      <c r="A7725" t="s">
        <v>330</v>
      </c>
      <c r="B7725" t="s">
        <v>12</v>
      </c>
      <c r="C7725" t="s">
        <v>222</v>
      </c>
      <c r="D7725" t="s">
        <v>14</v>
      </c>
      <c r="E7725" t="s">
        <v>88</v>
      </c>
      <c r="F7725">
        <v>2019</v>
      </c>
      <c r="H7725" t="s">
        <v>21</v>
      </c>
      <c r="K7725" t="s">
        <v>136</v>
      </c>
    </row>
    <row r="7726" spans="1:11" x14ac:dyDescent="0.25">
      <c r="A7726" t="s">
        <v>330</v>
      </c>
      <c r="B7726" t="s">
        <v>12</v>
      </c>
      <c r="C7726" t="s">
        <v>222</v>
      </c>
      <c r="D7726" t="s">
        <v>14</v>
      </c>
      <c r="E7726" t="s">
        <v>89</v>
      </c>
      <c r="F7726">
        <v>2019</v>
      </c>
      <c r="G7726">
        <v>0.58899999999999997</v>
      </c>
      <c r="K7726" t="s">
        <v>136</v>
      </c>
    </row>
    <row r="7727" spans="1:11" x14ac:dyDescent="0.25">
      <c r="A7727" t="s">
        <v>330</v>
      </c>
      <c r="B7727" t="s">
        <v>12</v>
      </c>
      <c r="C7727" t="s">
        <v>222</v>
      </c>
      <c r="D7727" t="s">
        <v>14</v>
      </c>
      <c r="E7727" t="s">
        <v>90</v>
      </c>
      <c r="F7727">
        <v>2019</v>
      </c>
      <c r="H7727" t="s">
        <v>21</v>
      </c>
      <c r="K7727" t="s">
        <v>136</v>
      </c>
    </row>
    <row r="7728" spans="1:11" x14ac:dyDescent="0.25">
      <c r="A7728" t="s">
        <v>330</v>
      </c>
      <c r="B7728" t="s">
        <v>12</v>
      </c>
      <c r="C7728" t="s">
        <v>222</v>
      </c>
      <c r="D7728" t="s">
        <v>14</v>
      </c>
      <c r="E7728" t="s">
        <v>47</v>
      </c>
      <c r="F7728">
        <v>2019</v>
      </c>
      <c r="G7728">
        <v>0.75700000000000001</v>
      </c>
      <c r="K7728" t="s">
        <v>136</v>
      </c>
    </row>
    <row r="7729" spans="1:11" x14ac:dyDescent="0.25">
      <c r="A7729" t="s">
        <v>330</v>
      </c>
      <c r="B7729" t="s">
        <v>12</v>
      </c>
      <c r="C7729" t="s">
        <v>222</v>
      </c>
      <c r="D7729" t="s">
        <v>14</v>
      </c>
      <c r="E7729" t="s">
        <v>48</v>
      </c>
      <c r="F7729">
        <v>2019</v>
      </c>
      <c r="G7729">
        <v>4.7510000000000003</v>
      </c>
      <c r="K7729" t="s">
        <v>136</v>
      </c>
    </row>
    <row r="7730" spans="1:11" x14ac:dyDescent="0.25">
      <c r="A7730" t="s">
        <v>330</v>
      </c>
      <c r="B7730" t="s">
        <v>12</v>
      </c>
      <c r="C7730" t="s">
        <v>222</v>
      </c>
      <c r="D7730" t="s">
        <v>14</v>
      </c>
      <c r="E7730" t="s">
        <v>49</v>
      </c>
      <c r="F7730">
        <v>2019</v>
      </c>
      <c r="H7730" t="s">
        <v>21</v>
      </c>
      <c r="K7730" t="s">
        <v>136</v>
      </c>
    </row>
    <row r="7731" spans="1:11" x14ac:dyDescent="0.25">
      <c r="A7731" t="s">
        <v>330</v>
      </c>
      <c r="B7731" t="s">
        <v>12</v>
      </c>
      <c r="C7731" t="s">
        <v>222</v>
      </c>
      <c r="D7731" t="s">
        <v>14</v>
      </c>
      <c r="E7731" t="s">
        <v>51</v>
      </c>
      <c r="F7731">
        <v>2019</v>
      </c>
      <c r="H7731" t="s">
        <v>21</v>
      </c>
      <c r="K7731" t="s">
        <v>136</v>
      </c>
    </row>
    <row r="7732" spans="1:11" x14ac:dyDescent="0.25">
      <c r="A7732" t="s">
        <v>330</v>
      </c>
      <c r="B7732" t="s">
        <v>12</v>
      </c>
      <c r="C7732" t="s">
        <v>222</v>
      </c>
      <c r="D7732" t="s">
        <v>14</v>
      </c>
      <c r="E7732" t="s">
        <v>52</v>
      </c>
      <c r="F7732">
        <v>2019</v>
      </c>
      <c r="G7732">
        <v>0.23599999999999999</v>
      </c>
      <c r="K7732" t="s">
        <v>136</v>
      </c>
    </row>
    <row r="7733" spans="1:11" x14ac:dyDescent="0.25">
      <c r="A7733" t="s">
        <v>330</v>
      </c>
      <c r="B7733" t="s">
        <v>12</v>
      </c>
      <c r="C7733" t="s">
        <v>222</v>
      </c>
      <c r="D7733" t="s">
        <v>14</v>
      </c>
      <c r="E7733" t="s">
        <v>91</v>
      </c>
      <c r="F7733">
        <v>2019</v>
      </c>
      <c r="G7733">
        <v>0.13700000000000001</v>
      </c>
      <c r="H7733" t="s">
        <v>21</v>
      </c>
      <c r="K7733" t="s">
        <v>136</v>
      </c>
    </row>
    <row r="7734" spans="1:11" x14ac:dyDescent="0.25">
      <c r="A7734" t="s">
        <v>330</v>
      </c>
      <c r="B7734" t="s">
        <v>12</v>
      </c>
      <c r="C7734" t="s">
        <v>222</v>
      </c>
      <c r="D7734" t="s">
        <v>14</v>
      </c>
      <c r="E7734" t="s">
        <v>92</v>
      </c>
      <c r="F7734">
        <v>2019</v>
      </c>
      <c r="H7734" t="s">
        <v>21</v>
      </c>
      <c r="K7734" t="s">
        <v>136</v>
      </c>
    </row>
    <row r="7735" spans="1:11" x14ac:dyDescent="0.25">
      <c r="A7735" t="s">
        <v>330</v>
      </c>
      <c r="B7735" t="s">
        <v>12</v>
      </c>
      <c r="C7735" t="s">
        <v>222</v>
      </c>
      <c r="D7735" t="s">
        <v>14</v>
      </c>
      <c r="E7735" t="s">
        <v>53</v>
      </c>
      <c r="F7735">
        <v>2019</v>
      </c>
      <c r="G7735">
        <v>0.83899999999999997</v>
      </c>
      <c r="K7735" t="s">
        <v>136</v>
      </c>
    </row>
    <row r="7736" spans="1:11" x14ac:dyDescent="0.25">
      <c r="A7736" t="s">
        <v>330</v>
      </c>
      <c r="B7736" t="s">
        <v>12</v>
      </c>
      <c r="C7736" t="s">
        <v>222</v>
      </c>
      <c r="D7736" t="s">
        <v>14</v>
      </c>
      <c r="E7736" t="s">
        <v>93</v>
      </c>
      <c r="F7736">
        <v>2019</v>
      </c>
      <c r="G7736">
        <v>0.19800000000000001</v>
      </c>
      <c r="H7736" t="s">
        <v>21</v>
      </c>
      <c r="K7736" t="s">
        <v>136</v>
      </c>
    </row>
    <row r="7737" spans="1:11" x14ac:dyDescent="0.25">
      <c r="A7737" t="s">
        <v>330</v>
      </c>
      <c r="B7737" t="s">
        <v>12</v>
      </c>
      <c r="C7737" t="s">
        <v>222</v>
      </c>
      <c r="D7737" t="s">
        <v>14</v>
      </c>
      <c r="E7737" t="s">
        <v>94</v>
      </c>
      <c r="F7737">
        <v>2019</v>
      </c>
      <c r="H7737" t="s">
        <v>21</v>
      </c>
      <c r="K7737" t="s">
        <v>136</v>
      </c>
    </row>
    <row r="7738" spans="1:11" x14ac:dyDescent="0.25">
      <c r="A7738" t="s">
        <v>330</v>
      </c>
      <c r="B7738" t="s">
        <v>12</v>
      </c>
      <c r="C7738" t="s">
        <v>222</v>
      </c>
      <c r="D7738" t="s">
        <v>14</v>
      </c>
      <c r="E7738" t="s">
        <v>54</v>
      </c>
      <c r="F7738">
        <v>2019</v>
      </c>
      <c r="H7738" t="s">
        <v>21</v>
      </c>
      <c r="K7738" t="s">
        <v>136</v>
      </c>
    </row>
    <row r="7739" spans="1:11" x14ac:dyDescent="0.25">
      <c r="A7739" t="s">
        <v>330</v>
      </c>
      <c r="B7739" t="s">
        <v>12</v>
      </c>
      <c r="C7739" t="s">
        <v>222</v>
      </c>
      <c r="D7739" t="s">
        <v>14</v>
      </c>
      <c r="E7739" t="s">
        <v>95</v>
      </c>
      <c r="F7739">
        <v>2019</v>
      </c>
      <c r="G7739">
        <v>0.66900000000000004</v>
      </c>
      <c r="K7739" t="s">
        <v>136</v>
      </c>
    </row>
    <row r="7740" spans="1:11" x14ac:dyDescent="0.25">
      <c r="A7740" t="s">
        <v>330</v>
      </c>
      <c r="B7740" t="s">
        <v>12</v>
      </c>
      <c r="C7740" t="s">
        <v>222</v>
      </c>
      <c r="D7740" t="s">
        <v>14</v>
      </c>
      <c r="E7740" t="s">
        <v>96</v>
      </c>
      <c r="F7740">
        <v>2019</v>
      </c>
      <c r="G7740">
        <v>1.175</v>
      </c>
      <c r="K7740" t="s">
        <v>136</v>
      </c>
    </row>
    <row r="7741" spans="1:11" x14ac:dyDescent="0.25">
      <c r="A7741" t="s">
        <v>330</v>
      </c>
      <c r="B7741" t="s">
        <v>12</v>
      </c>
      <c r="C7741" t="s">
        <v>222</v>
      </c>
      <c r="D7741" t="s">
        <v>14</v>
      </c>
      <c r="E7741" t="s">
        <v>97</v>
      </c>
      <c r="F7741">
        <v>2019</v>
      </c>
      <c r="G7741">
        <v>0.28000000000000003</v>
      </c>
      <c r="K7741" t="s">
        <v>136</v>
      </c>
    </row>
    <row r="7742" spans="1:11" x14ac:dyDescent="0.25">
      <c r="A7742" t="s">
        <v>330</v>
      </c>
      <c r="B7742" t="s">
        <v>12</v>
      </c>
      <c r="C7742" t="s">
        <v>222</v>
      </c>
      <c r="D7742" t="s">
        <v>14</v>
      </c>
      <c r="E7742" t="s">
        <v>55</v>
      </c>
      <c r="F7742">
        <v>2019</v>
      </c>
      <c r="G7742">
        <v>0.38300000000000001</v>
      </c>
      <c r="K7742" t="s">
        <v>136</v>
      </c>
    </row>
    <row r="7743" spans="1:11" x14ac:dyDescent="0.25">
      <c r="A7743" t="s">
        <v>330</v>
      </c>
      <c r="B7743" t="s">
        <v>12</v>
      </c>
      <c r="C7743" t="s">
        <v>222</v>
      </c>
      <c r="D7743" t="s">
        <v>14</v>
      </c>
      <c r="E7743" t="s">
        <v>98</v>
      </c>
      <c r="F7743">
        <v>2019</v>
      </c>
      <c r="H7743" t="s">
        <v>21</v>
      </c>
      <c r="K7743" t="s">
        <v>136</v>
      </c>
    </row>
    <row r="7744" spans="1:11" x14ac:dyDescent="0.25">
      <c r="A7744" t="s">
        <v>330</v>
      </c>
      <c r="B7744" t="s">
        <v>12</v>
      </c>
      <c r="C7744" t="s">
        <v>222</v>
      </c>
      <c r="D7744" t="s">
        <v>14</v>
      </c>
      <c r="E7744" t="s">
        <v>99</v>
      </c>
      <c r="F7744">
        <v>2019</v>
      </c>
      <c r="H7744" t="s">
        <v>21</v>
      </c>
      <c r="K7744" t="s">
        <v>136</v>
      </c>
    </row>
    <row r="7745" spans="1:11" x14ac:dyDescent="0.25">
      <c r="A7745" t="s">
        <v>330</v>
      </c>
      <c r="B7745" t="s">
        <v>12</v>
      </c>
      <c r="C7745" t="s">
        <v>222</v>
      </c>
      <c r="D7745" t="s">
        <v>14</v>
      </c>
      <c r="E7745" t="s">
        <v>100</v>
      </c>
      <c r="F7745">
        <v>2019</v>
      </c>
      <c r="H7745" t="s">
        <v>21</v>
      </c>
      <c r="K7745" t="s">
        <v>136</v>
      </c>
    </row>
    <row r="7746" spans="1:11" x14ac:dyDescent="0.25">
      <c r="A7746" t="s">
        <v>330</v>
      </c>
      <c r="B7746" t="s">
        <v>12</v>
      </c>
      <c r="C7746" t="s">
        <v>222</v>
      </c>
      <c r="D7746" t="s">
        <v>14</v>
      </c>
      <c r="E7746" t="s">
        <v>102</v>
      </c>
      <c r="F7746">
        <v>2019</v>
      </c>
      <c r="G7746">
        <v>0.77300000000000002</v>
      </c>
      <c r="K7746" t="s">
        <v>136</v>
      </c>
    </row>
    <row r="7747" spans="1:11" x14ac:dyDescent="0.25">
      <c r="A7747" t="s">
        <v>330</v>
      </c>
      <c r="B7747" t="s">
        <v>12</v>
      </c>
      <c r="C7747" t="s">
        <v>222</v>
      </c>
      <c r="D7747" t="s">
        <v>14</v>
      </c>
      <c r="E7747" t="s">
        <v>57</v>
      </c>
      <c r="F7747">
        <v>2019</v>
      </c>
      <c r="G7747">
        <v>0.40100000000000002</v>
      </c>
      <c r="K7747" t="s">
        <v>136</v>
      </c>
    </row>
    <row r="7748" spans="1:11" x14ac:dyDescent="0.25">
      <c r="A7748" t="s">
        <v>330</v>
      </c>
      <c r="B7748" t="s">
        <v>12</v>
      </c>
      <c r="C7748" t="s">
        <v>222</v>
      </c>
      <c r="D7748" t="s">
        <v>14</v>
      </c>
      <c r="E7748" t="s">
        <v>103</v>
      </c>
      <c r="F7748">
        <v>2019</v>
      </c>
      <c r="G7748">
        <v>1.2110000000000001</v>
      </c>
      <c r="K7748" t="s">
        <v>136</v>
      </c>
    </row>
    <row r="7749" spans="1:11" x14ac:dyDescent="0.25">
      <c r="A7749" t="s">
        <v>330</v>
      </c>
      <c r="B7749" t="s">
        <v>12</v>
      </c>
      <c r="C7749" t="s">
        <v>222</v>
      </c>
      <c r="D7749" t="s">
        <v>14</v>
      </c>
      <c r="E7749" t="s">
        <v>58</v>
      </c>
      <c r="F7749">
        <v>2019</v>
      </c>
      <c r="G7749">
        <v>0.96499999999999997</v>
      </c>
      <c r="K7749" t="s">
        <v>136</v>
      </c>
    </row>
    <row r="7750" spans="1:11" x14ac:dyDescent="0.25">
      <c r="A7750" t="s">
        <v>330</v>
      </c>
      <c r="B7750" t="s">
        <v>12</v>
      </c>
      <c r="C7750" t="s">
        <v>222</v>
      </c>
      <c r="D7750" t="s">
        <v>14</v>
      </c>
      <c r="E7750" t="s">
        <v>59</v>
      </c>
      <c r="F7750">
        <v>2019</v>
      </c>
      <c r="G7750">
        <v>4.3769999999999998</v>
      </c>
      <c r="K7750" t="s">
        <v>136</v>
      </c>
    </row>
    <row r="7751" spans="1:11" x14ac:dyDescent="0.25">
      <c r="A7751" t="s">
        <v>330</v>
      </c>
      <c r="B7751" t="s">
        <v>12</v>
      </c>
      <c r="C7751" t="s">
        <v>222</v>
      </c>
      <c r="D7751" t="s">
        <v>14</v>
      </c>
      <c r="E7751" t="s">
        <v>60</v>
      </c>
      <c r="F7751">
        <v>2019</v>
      </c>
      <c r="G7751">
        <v>4.7939999999999996</v>
      </c>
      <c r="K7751" t="s">
        <v>136</v>
      </c>
    </row>
    <row r="7752" spans="1:11" x14ac:dyDescent="0.25">
      <c r="A7752" t="s">
        <v>330</v>
      </c>
      <c r="B7752" t="s">
        <v>12</v>
      </c>
      <c r="C7752" t="s">
        <v>222</v>
      </c>
      <c r="D7752" t="s">
        <v>14</v>
      </c>
      <c r="E7752" t="s">
        <v>61</v>
      </c>
      <c r="F7752">
        <v>2019</v>
      </c>
      <c r="G7752">
        <v>1.155</v>
      </c>
      <c r="K7752" t="s">
        <v>136</v>
      </c>
    </row>
    <row r="7753" spans="1:11" x14ac:dyDescent="0.25">
      <c r="A7753" t="s">
        <v>330</v>
      </c>
      <c r="B7753" t="s">
        <v>12</v>
      </c>
      <c r="C7753" t="s">
        <v>222</v>
      </c>
      <c r="D7753" t="s">
        <v>14</v>
      </c>
      <c r="E7753" t="s">
        <v>62</v>
      </c>
      <c r="F7753">
        <v>2019</v>
      </c>
      <c r="H7753" t="s">
        <v>21</v>
      </c>
      <c r="K7753" t="s">
        <v>136</v>
      </c>
    </row>
    <row r="7754" spans="1:11" x14ac:dyDescent="0.25">
      <c r="A7754" t="s">
        <v>330</v>
      </c>
      <c r="B7754" t="s">
        <v>12</v>
      </c>
      <c r="C7754" t="s">
        <v>222</v>
      </c>
      <c r="D7754" t="s">
        <v>14</v>
      </c>
      <c r="E7754" t="s">
        <v>105</v>
      </c>
      <c r="F7754">
        <v>2019</v>
      </c>
      <c r="G7754">
        <v>0.42299999999999999</v>
      </c>
      <c r="K7754" t="s">
        <v>136</v>
      </c>
    </row>
    <row r="7755" spans="1:11" x14ac:dyDescent="0.25">
      <c r="A7755" t="s">
        <v>330</v>
      </c>
      <c r="B7755" t="s">
        <v>12</v>
      </c>
      <c r="C7755" t="s">
        <v>222</v>
      </c>
      <c r="D7755" t="s">
        <v>14</v>
      </c>
      <c r="E7755" t="s">
        <v>63</v>
      </c>
      <c r="F7755">
        <v>2019</v>
      </c>
      <c r="H7755" t="s">
        <v>21</v>
      </c>
      <c r="K7755" t="s">
        <v>136</v>
      </c>
    </row>
    <row r="7756" spans="1:11" x14ac:dyDescent="0.25">
      <c r="A7756" t="s">
        <v>330</v>
      </c>
      <c r="B7756" t="s">
        <v>12</v>
      </c>
      <c r="C7756" t="s">
        <v>222</v>
      </c>
      <c r="D7756" t="s">
        <v>14</v>
      </c>
      <c r="E7756" t="s">
        <v>106</v>
      </c>
      <c r="F7756">
        <v>2019</v>
      </c>
      <c r="G7756">
        <v>0.09</v>
      </c>
      <c r="H7756" t="s">
        <v>21</v>
      </c>
      <c r="K7756" t="s">
        <v>136</v>
      </c>
    </row>
    <row r="7757" spans="1:11" x14ac:dyDescent="0.25">
      <c r="A7757" t="s">
        <v>330</v>
      </c>
      <c r="B7757" t="s">
        <v>12</v>
      </c>
      <c r="C7757" t="s">
        <v>222</v>
      </c>
      <c r="D7757" t="s">
        <v>14</v>
      </c>
      <c r="E7757" t="s">
        <v>64</v>
      </c>
      <c r="F7757">
        <v>2019</v>
      </c>
      <c r="G7757">
        <v>0.187</v>
      </c>
      <c r="H7757" t="s">
        <v>21</v>
      </c>
      <c r="K7757" t="s">
        <v>136</v>
      </c>
    </row>
    <row r="7758" spans="1:11" x14ac:dyDescent="0.25">
      <c r="A7758" t="s">
        <v>330</v>
      </c>
      <c r="B7758" t="s">
        <v>12</v>
      </c>
      <c r="C7758" t="s">
        <v>222</v>
      </c>
      <c r="D7758" t="s">
        <v>14</v>
      </c>
      <c r="E7758" t="s">
        <v>65</v>
      </c>
      <c r="F7758">
        <v>2019</v>
      </c>
      <c r="G7758">
        <v>0.60299999999999998</v>
      </c>
      <c r="K7758" t="s">
        <v>136</v>
      </c>
    </row>
    <row r="7759" spans="1:11" x14ac:dyDescent="0.25">
      <c r="A7759" t="s">
        <v>330</v>
      </c>
      <c r="B7759" t="s">
        <v>12</v>
      </c>
      <c r="C7759" t="s">
        <v>222</v>
      </c>
      <c r="D7759" t="s">
        <v>14</v>
      </c>
      <c r="E7759" t="s">
        <v>66</v>
      </c>
      <c r="F7759">
        <v>2019</v>
      </c>
      <c r="H7759" t="s">
        <v>21</v>
      </c>
      <c r="K7759" t="s">
        <v>136</v>
      </c>
    </row>
    <row r="7760" spans="1:11" x14ac:dyDescent="0.25">
      <c r="A7760" t="s">
        <v>330</v>
      </c>
      <c r="B7760" t="s">
        <v>12</v>
      </c>
      <c r="C7760" t="s">
        <v>222</v>
      </c>
      <c r="D7760" t="s">
        <v>14</v>
      </c>
      <c r="E7760" t="s">
        <v>67</v>
      </c>
      <c r="F7760">
        <v>2019</v>
      </c>
      <c r="G7760">
        <v>5.1999999999999998E-2</v>
      </c>
      <c r="H7760" t="s">
        <v>21</v>
      </c>
      <c r="K7760" t="s">
        <v>136</v>
      </c>
    </row>
    <row r="7761" spans="1:11" x14ac:dyDescent="0.25">
      <c r="A7761" t="s">
        <v>330</v>
      </c>
      <c r="B7761" t="s">
        <v>12</v>
      </c>
      <c r="C7761" t="s">
        <v>222</v>
      </c>
      <c r="D7761" t="s">
        <v>14</v>
      </c>
      <c r="E7761" t="s">
        <v>68</v>
      </c>
      <c r="F7761">
        <v>2019</v>
      </c>
      <c r="G7761">
        <v>2.2839999999999998</v>
      </c>
      <c r="K7761" t="s">
        <v>136</v>
      </c>
    </row>
    <row r="7762" spans="1:11" x14ac:dyDescent="0.25">
      <c r="A7762" t="s">
        <v>330</v>
      </c>
      <c r="B7762" t="s">
        <v>12</v>
      </c>
      <c r="C7762" t="s">
        <v>222</v>
      </c>
      <c r="D7762" t="s">
        <v>14</v>
      </c>
      <c r="E7762" t="s">
        <v>70</v>
      </c>
      <c r="F7762">
        <v>2019</v>
      </c>
      <c r="G7762">
        <v>14.967000000000001</v>
      </c>
      <c r="K7762" t="s">
        <v>136</v>
      </c>
    </row>
    <row r="7763" spans="1:11" x14ac:dyDescent="0.25">
      <c r="A7763" t="s">
        <v>331</v>
      </c>
      <c r="B7763" t="s">
        <v>12</v>
      </c>
      <c r="C7763" t="s">
        <v>109</v>
      </c>
      <c r="D7763" t="s">
        <v>14</v>
      </c>
      <c r="E7763" t="s">
        <v>15</v>
      </c>
      <c r="F7763">
        <v>2017</v>
      </c>
      <c r="G7763">
        <v>41.142000000000003</v>
      </c>
      <c r="H7763" t="s">
        <v>125</v>
      </c>
      <c r="J7763" t="s">
        <v>126</v>
      </c>
      <c r="K7763" t="s">
        <v>136</v>
      </c>
    </row>
    <row r="7764" spans="1:11" x14ac:dyDescent="0.25">
      <c r="A7764" t="s">
        <v>331</v>
      </c>
      <c r="B7764" t="s">
        <v>12</v>
      </c>
      <c r="C7764" t="s">
        <v>109</v>
      </c>
      <c r="D7764" t="s">
        <v>14</v>
      </c>
      <c r="E7764" t="s">
        <v>17</v>
      </c>
      <c r="F7764">
        <v>2017</v>
      </c>
      <c r="G7764">
        <v>7.9770000000000003</v>
      </c>
      <c r="H7764" t="s">
        <v>125</v>
      </c>
      <c r="J7764" t="s">
        <v>126</v>
      </c>
      <c r="K7764" t="s">
        <v>136</v>
      </c>
    </row>
    <row r="7765" spans="1:11" x14ac:dyDescent="0.25">
      <c r="A7765" t="s">
        <v>331</v>
      </c>
      <c r="B7765" t="s">
        <v>12</v>
      </c>
      <c r="C7765" t="s">
        <v>109</v>
      </c>
      <c r="D7765" t="s">
        <v>14</v>
      </c>
      <c r="E7765" t="s">
        <v>18</v>
      </c>
      <c r="F7765">
        <v>2017</v>
      </c>
      <c r="G7765">
        <v>1.04</v>
      </c>
      <c r="H7765" t="s">
        <v>125</v>
      </c>
      <c r="J7765" t="s">
        <v>126</v>
      </c>
      <c r="K7765" t="s">
        <v>136</v>
      </c>
    </row>
    <row r="7766" spans="1:11" x14ac:dyDescent="0.25">
      <c r="A7766" t="s">
        <v>331</v>
      </c>
      <c r="B7766" t="s">
        <v>12</v>
      </c>
      <c r="C7766" t="s">
        <v>109</v>
      </c>
      <c r="D7766" t="s">
        <v>14</v>
      </c>
      <c r="E7766" t="s">
        <v>23</v>
      </c>
      <c r="F7766">
        <v>2017</v>
      </c>
      <c r="G7766">
        <v>0.53400000000000003</v>
      </c>
      <c r="H7766" t="s">
        <v>125</v>
      </c>
      <c r="J7766" t="s">
        <v>126</v>
      </c>
      <c r="K7766" t="s">
        <v>136</v>
      </c>
    </row>
    <row r="7767" spans="1:11" x14ac:dyDescent="0.25">
      <c r="A7767" t="s">
        <v>331</v>
      </c>
      <c r="B7767" t="s">
        <v>12</v>
      </c>
      <c r="C7767" t="s">
        <v>109</v>
      </c>
      <c r="D7767" t="s">
        <v>14</v>
      </c>
      <c r="E7767" t="s">
        <v>76</v>
      </c>
      <c r="F7767">
        <v>2017</v>
      </c>
      <c r="G7767">
        <v>0.40600000000000003</v>
      </c>
      <c r="H7767" t="s">
        <v>125</v>
      </c>
      <c r="J7767" t="s">
        <v>126</v>
      </c>
      <c r="K7767" t="s">
        <v>136</v>
      </c>
    </row>
    <row r="7768" spans="1:11" x14ac:dyDescent="0.25">
      <c r="A7768" t="s">
        <v>331</v>
      </c>
      <c r="B7768" t="s">
        <v>12</v>
      </c>
      <c r="C7768" t="s">
        <v>109</v>
      </c>
      <c r="D7768" t="s">
        <v>14</v>
      </c>
      <c r="E7768" t="s">
        <v>24</v>
      </c>
      <c r="F7768">
        <v>2017</v>
      </c>
      <c r="G7768">
        <v>4.3999999999999997E-2</v>
      </c>
      <c r="H7768" t="s">
        <v>125</v>
      </c>
      <c r="J7768" t="s">
        <v>126</v>
      </c>
      <c r="K7768" t="s">
        <v>136</v>
      </c>
    </row>
    <row r="7769" spans="1:11" x14ac:dyDescent="0.25">
      <c r="A7769" t="s">
        <v>331</v>
      </c>
      <c r="B7769" t="s">
        <v>12</v>
      </c>
      <c r="C7769" t="s">
        <v>109</v>
      </c>
      <c r="D7769" t="s">
        <v>14</v>
      </c>
      <c r="E7769" t="s">
        <v>26</v>
      </c>
      <c r="F7769">
        <v>2017</v>
      </c>
      <c r="G7769">
        <v>0.38600000000000001</v>
      </c>
      <c r="H7769" t="s">
        <v>125</v>
      </c>
      <c r="J7769" t="s">
        <v>126</v>
      </c>
      <c r="K7769" t="s">
        <v>136</v>
      </c>
    </row>
    <row r="7770" spans="1:11" x14ac:dyDescent="0.25">
      <c r="A7770" t="s">
        <v>331</v>
      </c>
      <c r="B7770" t="s">
        <v>12</v>
      </c>
      <c r="C7770" t="s">
        <v>109</v>
      </c>
      <c r="D7770" t="s">
        <v>14</v>
      </c>
      <c r="E7770" t="s">
        <v>27</v>
      </c>
      <c r="F7770">
        <v>2017</v>
      </c>
      <c r="G7770">
        <v>3.4000000000000002E-2</v>
      </c>
      <c r="H7770" t="s">
        <v>125</v>
      </c>
      <c r="J7770" t="s">
        <v>126</v>
      </c>
      <c r="K7770" t="s">
        <v>136</v>
      </c>
    </row>
    <row r="7771" spans="1:11" x14ac:dyDescent="0.25">
      <c r="A7771" t="s">
        <v>331</v>
      </c>
      <c r="B7771" t="s">
        <v>12</v>
      </c>
      <c r="C7771" t="s">
        <v>109</v>
      </c>
      <c r="D7771" t="s">
        <v>14</v>
      </c>
      <c r="E7771" t="s">
        <v>31</v>
      </c>
      <c r="F7771">
        <v>2017</v>
      </c>
      <c r="G7771">
        <v>3.1E-2</v>
      </c>
      <c r="H7771" t="s">
        <v>125</v>
      </c>
      <c r="J7771" t="s">
        <v>126</v>
      </c>
      <c r="K7771" t="s">
        <v>136</v>
      </c>
    </row>
    <row r="7772" spans="1:11" x14ac:dyDescent="0.25">
      <c r="A7772" t="s">
        <v>331</v>
      </c>
      <c r="B7772" t="s">
        <v>12</v>
      </c>
      <c r="C7772" t="s">
        <v>109</v>
      </c>
      <c r="D7772" t="s">
        <v>14</v>
      </c>
      <c r="E7772" t="s">
        <v>78</v>
      </c>
      <c r="F7772">
        <v>2017</v>
      </c>
      <c r="G7772">
        <v>3.3000000000000002E-2</v>
      </c>
      <c r="H7772" t="s">
        <v>125</v>
      </c>
      <c r="J7772" t="s">
        <v>126</v>
      </c>
      <c r="K7772" t="s">
        <v>136</v>
      </c>
    </row>
    <row r="7773" spans="1:11" x14ac:dyDescent="0.25">
      <c r="A7773" t="s">
        <v>331</v>
      </c>
      <c r="B7773" t="s">
        <v>12</v>
      </c>
      <c r="C7773" t="s">
        <v>109</v>
      </c>
      <c r="D7773" t="s">
        <v>14</v>
      </c>
      <c r="E7773" t="s">
        <v>79</v>
      </c>
      <c r="F7773">
        <v>2017</v>
      </c>
      <c r="G7773">
        <v>1.9E-2</v>
      </c>
      <c r="H7773" t="s">
        <v>125</v>
      </c>
      <c r="J7773" t="s">
        <v>126</v>
      </c>
      <c r="K7773" t="s">
        <v>136</v>
      </c>
    </row>
    <row r="7774" spans="1:11" x14ac:dyDescent="0.25">
      <c r="A7774" t="s">
        <v>331</v>
      </c>
      <c r="B7774" t="s">
        <v>12</v>
      </c>
      <c r="C7774" t="s">
        <v>109</v>
      </c>
      <c r="D7774" t="s">
        <v>14</v>
      </c>
      <c r="E7774" t="s">
        <v>32</v>
      </c>
      <c r="F7774">
        <v>2017</v>
      </c>
      <c r="G7774">
        <v>0.14799999999999999</v>
      </c>
      <c r="H7774" t="s">
        <v>125</v>
      </c>
      <c r="J7774" t="s">
        <v>126</v>
      </c>
      <c r="K7774" t="s">
        <v>136</v>
      </c>
    </row>
    <row r="7775" spans="1:11" x14ac:dyDescent="0.25">
      <c r="A7775" t="s">
        <v>331</v>
      </c>
      <c r="B7775" t="s">
        <v>12</v>
      </c>
      <c r="C7775" t="s">
        <v>109</v>
      </c>
      <c r="D7775" t="s">
        <v>14</v>
      </c>
      <c r="E7775" t="s">
        <v>110</v>
      </c>
      <c r="F7775">
        <v>2017</v>
      </c>
      <c r="G7775">
        <v>0.44</v>
      </c>
      <c r="H7775" t="s">
        <v>125</v>
      </c>
      <c r="J7775" t="s">
        <v>126</v>
      </c>
      <c r="K7775" t="s">
        <v>136</v>
      </c>
    </row>
    <row r="7776" spans="1:11" x14ac:dyDescent="0.25">
      <c r="A7776" t="s">
        <v>331</v>
      </c>
      <c r="B7776" t="s">
        <v>12</v>
      </c>
      <c r="C7776" t="s">
        <v>109</v>
      </c>
      <c r="D7776" t="s">
        <v>14</v>
      </c>
      <c r="E7776" t="s">
        <v>38</v>
      </c>
      <c r="F7776">
        <v>2017</v>
      </c>
      <c r="G7776">
        <v>0.71099999999999997</v>
      </c>
      <c r="H7776" t="s">
        <v>125</v>
      </c>
      <c r="J7776" t="s">
        <v>126</v>
      </c>
      <c r="K7776" t="s">
        <v>136</v>
      </c>
    </row>
    <row r="7777" spans="1:11" x14ac:dyDescent="0.25">
      <c r="A7777" t="s">
        <v>331</v>
      </c>
      <c r="B7777" t="s">
        <v>12</v>
      </c>
      <c r="C7777" t="s">
        <v>109</v>
      </c>
      <c r="D7777" t="s">
        <v>14</v>
      </c>
      <c r="E7777" t="s">
        <v>39</v>
      </c>
      <c r="F7777">
        <v>2017</v>
      </c>
      <c r="G7777">
        <v>0.35399999999999998</v>
      </c>
      <c r="H7777" t="s">
        <v>125</v>
      </c>
      <c r="J7777" t="s">
        <v>126</v>
      </c>
      <c r="K7777" t="s">
        <v>136</v>
      </c>
    </row>
    <row r="7778" spans="1:11" x14ac:dyDescent="0.25">
      <c r="A7778" t="s">
        <v>331</v>
      </c>
      <c r="B7778" t="s">
        <v>12</v>
      </c>
      <c r="C7778" t="s">
        <v>109</v>
      </c>
      <c r="D7778" t="s">
        <v>14</v>
      </c>
      <c r="E7778" t="s">
        <v>83</v>
      </c>
      <c r="F7778">
        <v>2017</v>
      </c>
      <c r="G7778">
        <v>0.25800000000000001</v>
      </c>
      <c r="H7778" t="s">
        <v>125</v>
      </c>
      <c r="J7778" t="s">
        <v>126</v>
      </c>
      <c r="K7778" t="s">
        <v>136</v>
      </c>
    </row>
    <row r="7779" spans="1:11" x14ac:dyDescent="0.25">
      <c r="A7779" t="s">
        <v>331</v>
      </c>
      <c r="B7779" t="s">
        <v>12</v>
      </c>
      <c r="C7779" t="s">
        <v>109</v>
      </c>
      <c r="D7779" t="s">
        <v>14</v>
      </c>
      <c r="E7779" t="s">
        <v>86</v>
      </c>
      <c r="F7779">
        <v>2017</v>
      </c>
      <c r="G7779">
        <v>2.0419999999999998</v>
      </c>
      <c r="H7779" t="s">
        <v>125</v>
      </c>
      <c r="J7779" t="s">
        <v>126</v>
      </c>
      <c r="K7779" t="s">
        <v>136</v>
      </c>
    </row>
    <row r="7780" spans="1:11" x14ac:dyDescent="0.25">
      <c r="A7780" t="s">
        <v>331</v>
      </c>
      <c r="B7780" t="s">
        <v>12</v>
      </c>
      <c r="C7780" t="s">
        <v>109</v>
      </c>
      <c r="D7780" t="s">
        <v>14</v>
      </c>
      <c r="E7780" t="s">
        <v>41</v>
      </c>
      <c r="F7780">
        <v>2017</v>
      </c>
      <c r="G7780">
        <v>0.67600000000000005</v>
      </c>
      <c r="H7780" t="s">
        <v>125</v>
      </c>
      <c r="J7780" t="s">
        <v>126</v>
      </c>
      <c r="K7780" t="s">
        <v>136</v>
      </c>
    </row>
    <row r="7781" spans="1:11" x14ac:dyDescent="0.25">
      <c r="A7781" t="s">
        <v>331</v>
      </c>
      <c r="B7781" t="s">
        <v>12</v>
      </c>
      <c r="C7781" t="s">
        <v>109</v>
      </c>
      <c r="D7781" t="s">
        <v>14</v>
      </c>
      <c r="E7781" t="s">
        <v>42</v>
      </c>
      <c r="F7781">
        <v>2017</v>
      </c>
      <c r="G7781">
        <v>0.23100000000000001</v>
      </c>
      <c r="H7781" t="s">
        <v>125</v>
      </c>
      <c r="J7781" t="s">
        <v>126</v>
      </c>
      <c r="K7781" t="s">
        <v>136</v>
      </c>
    </row>
    <row r="7782" spans="1:11" x14ac:dyDescent="0.25">
      <c r="A7782" t="s">
        <v>331</v>
      </c>
      <c r="B7782" t="s">
        <v>12</v>
      </c>
      <c r="C7782" t="s">
        <v>109</v>
      </c>
      <c r="D7782" t="s">
        <v>14</v>
      </c>
      <c r="E7782" t="s">
        <v>87</v>
      </c>
      <c r="F7782">
        <v>2017</v>
      </c>
      <c r="G7782">
        <v>0.82</v>
      </c>
      <c r="H7782" t="s">
        <v>125</v>
      </c>
      <c r="J7782" t="s">
        <v>126</v>
      </c>
      <c r="K7782" t="s">
        <v>136</v>
      </c>
    </row>
    <row r="7783" spans="1:11" x14ac:dyDescent="0.25">
      <c r="A7783" t="s">
        <v>331</v>
      </c>
      <c r="B7783" t="s">
        <v>12</v>
      </c>
      <c r="C7783" t="s">
        <v>109</v>
      </c>
      <c r="D7783" t="s">
        <v>14</v>
      </c>
      <c r="E7783" t="s">
        <v>43</v>
      </c>
      <c r="F7783">
        <v>2017</v>
      </c>
      <c r="G7783">
        <v>1.002</v>
      </c>
      <c r="H7783" t="s">
        <v>125</v>
      </c>
      <c r="J7783" t="s">
        <v>126</v>
      </c>
      <c r="K7783" t="s">
        <v>136</v>
      </c>
    </row>
    <row r="7784" spans="1:11" x14ac:dyDescent="0.25">
      <c r="A7784" t="s">
        <v>331</v>
      </c>
      <c r="B7784" t="s">
        <v>12</v>
      </c>
      <c r="C7784" t="s">
        <v>109</v>
      </c>
      <c r="D7784" t="s">
        <v>14</v>
      </c>
      <c r="E7784" t="s">
        <v>44</v>
      </c>
      <c r="F7784">
        <v>2017</v>
      </c>
      <c r="G7784">
        <v>5.6630000000000003</v>
      </c>
      <c r="H7784" t="s">
        <v>125</v>
      </c>
      <c r="J7784" t="s">
        <v>126</v>
      </c>
      <c r="K7784" t="s">
        <v>136</v>
      </c>
    </row>
    <row r="7785" spans="1:11" x14ac:dyDescent="0.25">
      <c r="A7785" t="s">
        <v>331</v>
      </c>
      <c r="B7785" t="s">
        <v>12</v>
      </c>
      <c r="C7785" t="s">
        <v>109</v>
      </c>
      <c r="D7785" t="s">
        <v>14</v>
      </c>
      <c r="E7785" t="s">
        <v>45</v>
      </c>
      <c r="F7785">
        <v>2017</v>
      </c>
      <c r="G7785">
        <v>1.486</v>
      </c>
      <c r="H7785" t="s">
        <v>125</v>
      </c>
      <c r="J7785" t="s">
        <v>126</v>
      </c>
      <c r="K7785" t="s">
        <v>136</v>
      </c>
    </row>
    <row r="7786" spans="1:11" x14ac:dyDescent="0.25">
      <c r="A7786" t="s">
        <v>331</v>
      </c>
      <c r="B7786" t="s">
        <v>12</v>
      </c>
      <c r="C7786" t="s">
        <v>109</v>
      </c>
      <c r="D7786" t="s">
        <v>14</v>
      </c>
      <c r="E7786" t="s">
        <v>46</v>
      </c>
      <c r="F7786">
        <v>2017</v>
      </c>
      <c r="G7786">
        <v>0.36499999999999999</v>
      </c>
      <c r="H7786" t="s">
        <v>125</v>
      </c>
      <c r="J7786" t="s">
        <v>126</v>
      </c>
      <c r="K7786" t="s">
        <v>136</v>
      </c>
    </row>
    <row r="7787" spans="1:11" x14ac:dyDescent="0.25">
      <c r="A7787" t="s">
        <v>331</v>
      </c>
      <c r="B7787" t="s">
        <v>12</v>
      </c>
      <c r="C7787" t="s">
        <v>109</v>
      </c>
      <c r="D7787" t="s">
        <v>14</v>
      </c>
      <c r="E7787" t="s">
        <v>88</v>
      </c>
      <c r="F7787">
        <v>2017</v>
      </c>
      <c r="G7787">
        <v>3.4000000000000002E-2</v>
      </c>
      <c r="H7787" t="s">
        <v>125</v>
      </c>
      <c r="J7787" t="s">
        <v>126</v>
      </c>
      <c r="K7787" t="s">
        <v>136</v>
      </c>
    </row>
    <row r="7788" spans="1:11" x14ac:dyDescent="0.25">
      <c r="A7788" t="s">
        <v>331</v>
      </c>
      <c r="B7788" t="s">
        <v>12</v>
      </c>
      <c r="C7788" t="s">
        <v>109</v>
      </c>
      <c r="D7788" t="s">
        <v>14</v>
      </c>
      <c r="E7788" t="s">
        <v>89</v>
      </c>
      <c r="F7788">
        <v>2017</v>
      </c>
      <c r="G7788">
        <v>0.49</v>
      </c>
      <c r="H7788" t="s">
        <v>125</v>
      </c>
      <c r="J7788" t="s">
        <v>126</v>
      </c>
      <c r="K7788" t="s">
        <v>136</v>
      </c>
    </row>
    <row r="7789" spans="1:11" x14ac:dyDescent="0.25">
      <c r="A7789" t="s">
        <v>331</v>
      </c>
      <c r="B7789" t="s">
        <v>12</v>
      </c>
      <c r="C7789" t="s">
        <v>109</v>
      </c>
      <c r="D7789" t="s">
        <v>14</v>
      </c>
      <c r="E7789" t="s">
        <v>47</v>
      </c>
      <c r="F7789">
        <v>2017</v>
      </c>
      <c r="G7789">
        <v>1.929</v>
      </c>
      <c r="H7789" t="s">
        <v>125</v>
      </c>
      <c r="J7789" t="s">
        <v>126</v>
      </c>
      <c r="K7789" t="s">
        <v>136</v>
      </c>
    </row>
    <row r="7790" spans="1:11" x14ac:dyDescent="0.25">
      <c r="A7790" t="s">
        <v>331</v>
      </c>
      <c r="B7790" t="s">
        <v>12</v>
      </c>
      <c r="C7790" t="s">
        <v>109</v>
      </c>
      <c r="D7790" t="s">
        <v>14</v>
      </c>
      <c r="E7790" t="s">
        <v>48</v>
      </c>
      <c r="F7790">
        <v>2017</v>
      </c>
      <c r="G7790">
        <v>1.1499999999999999</v>
      </c>
      <c r="H7790" t="s">
        <v>125</v>
      </c>
      <c r="J7790" t="s">
        <v>126</v>
      </c>
      <c r="K7790" t="s">
        <v>136</v>
      </c>
    </row>
    <row r="7791" spans="1:11" x14ac:dyDescent="0.25">
      <c r="A7791" t="s">
        <v>331</v>
      </c>
      <c r="B7791" t="s">
        <v>12</v>
      </c>
      <c r="C7791" t="s">
        <v>109</v>
      </c>
      <c r="D7791" t="s">
        <v>14</v>
      </c>
      <c r="E7791" t="s">
        <v>49</v>
      </c>
      <c r="F7791">
        <v>2017</v>
      </c>
      <c r="G7791">
        <v>3.3000000000000002E-2</v>
      </c>
      <c r="H7791" t="s">
        <v>125</v>
      </c>
      <c r="J7791" t="s">
        <v>126</v>
      </c>
      <c r="K7791" t="s">
        <v>136</v>
      </c>
    </row>
    <row r="7792" spans="1:11" x14ac:dyDescent="0.25">
      <c r="A7792" t="s">
        <v>331</v>
      </c>
      <c r="B7792" t="s">
        <v>12</v>
      </c>
      <c r="C7792" t="s">
        <v>109</v>
      </c>
      <c r="D7792" t="s">
        <v>14</v>
      </c>
      <c r="E7792" t="s">
        <v>51</v>
      </c>
      <c r="F7792">
        <v>2017</v>
      </c>
      <c r="G7792">
        <v>0.16400000000000001</v>
      </c>
      <c r="H7792" t="s">
        <v>125</v>
      </c>
      <c r="J7792" t="s">
        <v>126</v>
      </c>
      <c r="K7792" t="s">
        <v>136</v>
      </c>
    </row>
    <row r="7793" spans="1:11" x14ac:dyDescent="0.25">
      <c r="A7793" t="s">
        <v>331</v>
      </c>
      <c r="B7793" t="s">
        <v>12</v>
      </c>
      <c r="C7793" t="s">
        <v>109</v>
      </c>
      <c r="D7793" t="s">
        <v>14</v>
      </c>
      <c r="E7793" t="s">
        <v>52</v>
      </c>
      <c r="F7793">
        <v>2017</v>
      </c>
      <c r="G7793">
        <v>0.36099999999999999</v>
      </c>
      <c r="H7793" t="s">
        <v>125</v>
      </c>
      <c r="J7793" t="s">
        <v>126</v>
      </c>
      <c r="K7793" t="s">
        <v>136</v>
      </c>
    </row>
    <row r="7794" spans="1:11" x14ac:dyDescent="0.25">
      <c r="A7794" t="s">
        <v>331</v>
      </c>
      <c r="B7794" t="s">
        <v>12</v>
      </c>
      <c r="C7794" t="s">
        <v>109</v>
      </c>
      <c r="D7794" t="s">
        <v>14</v>
      </c>
      <c r="E7794" t="s">
        <v>53</v>
      </c>
      <c r="F7794">
        <v>2017</v>
      </c>
      <c r="G7794">
        <v>0.66</v>
      </c>
      <c r="H7794" t="s">
        <v>125</v>
      </c>
      <c r="J7794" t="s">
        <v>126</v>
      </c>
      <c r="K7794" t="s">
        <v>136</v>
      </c>
    </row>
    <row r="7795" spans="1:11" x14ac:dyDescent="0.25">
      <c r="A7795" t="s">
        <v>331</v>
      </c>
      <c r="B7795" t="s">
        <v>12</v>
      </c>
      <c r="C7795" t="s">
        <v>109</v>
      </c>
      <c r="D7795" t="s">
        <v>14</v>
      </c>
      <c r="E7795" t="s">
        <v>93</v>
      </c>
      <c r="F7795">
        <v>2017</v>
      </c>
      <c r="G7795">
        <v>0.14299999999999999</v>
      </c>
      <c r="H7795" t="s">
        <v>125</v>
      </c>
      <c r="J7795" t="s">
        <v>126</v>
      </c>
      <c r="K7795" t="s">
        <v>136</v>
      </c>
    </row>
    <row r="7796" spans="1:11" x14ac:dyDescent="0.25">
      <c r="A7796" t="s">
        <v>331</v>
      </c>
      <c r="B7796" t="s">
        <v>12</v>
      </c>
      <c r="C7796" t="s">
        <v>109</v>
      </c>
      <c r="D7796" t="s">
        <v>14</v>
      </c>
      <c r="E7796" t="s">
        <v>54</v>
      </c>
      <c r="F7796">
        <v>2017</v>
      </c>
      <c r="G7796">
        <v>6.5000000000000002E-2</v>
      </c>
      <c r="H7796" t="s">
        <v>125</v>
      </c>
      <c r="J7796" t="s">
        <v>126</v>
      </c>
      <c r="K7796" t="s">
        <v>136</v>
      </c>
    </row>
    <row r="7797" spans="1:11" x14ac:dyDescent="0.25">
      <c r="A7797" t="s">
        <v>331</v>
      </c>
      <c r="B7797" t="s">
        <v>12</v>
      </c>
      <c r="C7797" t="s">
        <v>109</v>
      </c>
      <c r="D7797" t="s">
        <v>14</v>
      </c>
      <c r="E7797" t="s">
        <v>95</v>
      </c>
      <c r="F7797">
        <v>2017</v>
      </c>
      <c r="G7797">
        <v>0.16300000000000001</v>
      </c>
      <c r="H7797" t="s">
        <v>125</v>
      </c>
      <c r="J7797" t="s">
        <v>126</v>
      </c>
      <c r="K7797" t="s">
        <v>136</v>
      </c>
    </row>
    <row r="7798" spans="1:11" x14ac:dyDescent="0.25">
      <c r="A7798" t="s">
        <v>331</v>
      </c>
      <c r="B7798" t="s">
        <v>12</v>
      </c>
      <c r="C7798" t="s">
        <v>109</v>
      </c>
      <c r="D7798" t="s">
        <v>14</v>
      </c>
      <c r="E7798" t="s">
        <v>96</v>
      </c>
      <c r="F7798">
        <v>2017</v>
      </c>
      <c r="G7798">
        <v>8.7999999999999995E-2</v>
      </c>
      <c r="H7798" t="s">
        <v>125</v>
      </c>
      <c r="J7798" t="s">
        <v>126</v>
      </c>
      <c r="K7798" t="s">
        <v>136</v>
      </c>
    </row>
    <row r="7799" spans="1:11" x14ac:dyDescent="0.25">
      <c r="A7799" t="s">
        <v>331</v>
      </c>
      <c r="B7799" t="s">
        <v>12</v>
      </c>
      <c r="C7799" t="s">
        <v>109</v>
      </c>
      <c r="D7799" t="s">
        <v>14</v>
      </c>
      <c r="E7799" t="s">
        <v>97</v>
      </c>
      <c r="F7799">
        <v>2017</v>
      </c>
      <c r="G7799">
        <v>6.5000000000000002E-2</v>
      </c>
      <c r="H7799" t="s">
        <v>125</v>
      </c>
      <c r="J7799" t="s">
        <v>126</v>
      </c>
      <c r="K7799" t="s">
        <v>136</v>
      </c>
    </row>
    <row r="7800" spans="1:11" x14ac:dyDescent="0.25">
      <c r="A7800" t="s">
        <v>331</v>
      </c>
      <c r="B7800" t="s">
        <v>12</v>
      </c>
      <c r="C7800" t="s">
        <v>109</v>
      </c>
      <c r="D7800" t="s">
        <v>14</v>
      </c>
      <c r="E7800" t="s">
        <v>55</v>
      </c>
      <c r="F7800">
        <v>2017</v>
      </c>
      <c r="G7800">
        <v>0.03</v>
      </c>
      <c r="H7800" t="s">
        <v>125</v>
      </c>
      <c r="J7800" t="s">
        <v>126</v>
      </c>
      <c r="K7800" t="s">
        <v>136</v>
      </c>
    </row>
    <row r="7801" spans="1:11" x14ac:dyDescent="0.25">
      <c r="A7801" t="s">
        <v>331</v>
      </c>
      <c r="B7801" t="s">
        <v>12</v>
      </c>
      <c r="C7801" t="s">
        <v>109</v>
      </c>
      <c r="D7801" t="s">
        <v>14</v>
      </c>
      <c r="E7801" t="s">
        <v>99</v>
      </c>
      <c r="F7801">
        <v>2017</v>
      </c>
      <c r="G7801">
        <v>0.14699999999999999</v>
      </c>
      <c r="H7801" t="s">
        <v>125</v>
      </c>
      <c r="J7801" t="s">
        <v>126</v>
      </c>
      <c r="K7801" t="s">
        <v>136</v>
      </c>
    </row>
    <row r="7802" spans="1:11" x14ac:dyDescent="0.25">
      <c r="A7802" t="s">
        <v>331</v>
      </c>
      <c r="B7802" t="s">
        <v>12</v>
      </c>
      <c r="C7802" t="s">
        <v>109</v>
      </c>
      <c r="D7802" t="s">
        <v>14</v>
      </c>
      <c r="E7802" t="s">
        <v>56</v>
      </c>
      <c r="F7802">
        <v>2017</v>
      </c>
      <c r="G7802">
        <v>0.14899999999999999</v>
      </c>
      <c r="H7802" t="s">
        <v>125</v>
      </c>
      <c r="J7802" t="s">
        <v>126</v>
      </c>
      <c r="K7802" t="s">
        <v>136</v>
      </c>
    </row>
    <row r="7803" spans="1:11" x14ac:dyDescent="0.25">
      <c r="A7803" t="s">
        <v>331</v>
      </c>
      <c r="B7803" t="s">
        <v>12</v>
      </c>
      <c r="C7803" t="s">
        <v>109</v>
      </c>
      <c r="D7803" t="s">
        <v>14</v>
      </c>
      <c r="E7803" t="s">
        <v>57</v>
      </c>
      <c r="F7803">
        <v>2017</v>
      </c>
      <c r="G7803">
        <v>0.26500000000000001</v>
      </c>
      <c r="H7803" t="s">
        <v>125</v>
      </c>
      <c r="J7803" t="s">
        <v>126</v>
      </c>
      <c r="K7803" t="s">
        <v>136</v>
      </c>
    </row>
    <row r="7804" spans="1:11" x14ac:dyDescent="0.25">
      <c r="A7804" t="s">
        <v>331</v>
      </c>
      <c r="B7804" t="s">
        <v>12</v>
      </c>
      <c r="C7804" t="s">
        <v>109</v>
      </c>
      <c r="D7804" t="s">
        <v>14</v>
      </c>
      <c r="E7804" t="s">
        <v>103</v>
      </c>
      <c r="F7804">
        <v>2017</v>
      </c>
      <c r="G7804">
        <v>0.38</v>
      </c>
      <c r="H7804" t="s">
        <v>125</v>
      </c>
      <c r="J7804" t="s">
        <v>126</v>
      </c>
      <c r="K7804" t="s">
        <v>136</v>
      </c>
    </row>
    <row r="7805" spans="1:11" x14ac:dyDescent="0.25">
      <c r="A7805" t="s">
        <v>331</v>
      </c>
      <c r="B7805" t="s">
        <v>12</v>
      </c>
      <c r="C7805" t="s">
        <v>109</v>
      </c>
      <c r="D7805" t="s">
        <v>14</v>
      </c>
      <c r="E7805" t="s">
        <v>58</v>
      </c>
      <c r="F7805">
        <v>2017</v>
      </c>
      <c r="G7805">
        <v>1.0999999999999999E-2</v>
      </c>
      <c r="H7805" t="s">
        <v>125</v>
      </c>
      <c r="J7805" t="s">
        <v>126</v>
      </c>
      <c r="K7805" t="s">
        <v>136</v>
      </c>
    </row>
    <row r="7806" spans="1:11" x14ac:dyDescent="0.25">
      <c r="A7806" t="s">
        <v>331</v>
      </c>
      <c r="B7806" t="s">
        <v>12</v>
      </c>
      <c r="C7806" t="s">
        <v>109</v>
      </c>
      <c r="D7806" t="s">
        <v>14</v>
      </c>
      <c r="E7806" t="s">
        <v>59</v>
      </c>
      <c r="F7806">
        <v>2017</v>
      </c>
      <c r="G7806">
        <v>4.2590000000000003</v>
      </c>
      <c r="H7806" t="s">
        <v>125</v>
      </c>
      <c r="J7806" t="s">
        <v>126</v>
      </c>
      <c r="K7806" t="s">
        <v>136</v>
      </c>
    </row>
    <row r="7807" spans="1:11" x14ac:dyDescent="0.25">
      <c r="A7807" t="s">
        <v>331</v>
      </c>
      <c r="B7807" t="s">
        <v>12</v>
      </c>
      <c r="C7807" t="s">
        <v>109</v>
      </c>
      <c r="D7807" t="s">
        <v>14</v>
      </c>
      <c r="E7807" t="s">
        <v>60</v>
      </c>
      <c r="F7807">
        <v>2017</v>
      </c>
      <c r="G7807">
        <v>3.0510000000000002</v>
      </c>
      <c r="H7807" t="s">
        <v>125</v>
      </c>
      <c r="J7807" t="s">
        <v>126</v>
      </c>
      <c r="K7807" t="s">
        <v>136</v>
      </c>
    </row>
    <row r="7808" spans="1:11" x14ac:dyDescent="0.25">
      <c r="A7808" t="s">
        <v>331</v>
      </c>
      <c r="B7808" t="s">
        <v>12</v>
      </c>
      <c r="C7808" t="s">
        <v>109</v>
      </c>
      <c r="D7808" t="s">
        <v>14</v>
      </c>
      <c r="E7808" t="s">
        <v>61</v>
      </c>
      <c r="F7808">
        <v>2017</v>
      </c>
      <c r="G7808">
        <v>8.4000000000000005E-2</v>
      </c>
      <c r="H7808" t="s">
        <v>125</v>
      </c>
      <c r="J7808" t="s">
        <v>126</v>
      </c>
      <c r="K7808" t="s">
        <v>136</v>
      </c>
    </row>
    <row r="7809" spans="1:11" x14ac:dyDescent="0.25">
      <c r="A7809" t="s">
        <v>331</v>
      </c>
      <c r="B7809" t="s">
        <v>12</v>
      </c>
      <c r="C7809" t="s">
        <v>109</v>
      </c>
      <c r="D7809" t="s">
        <v>14</v>
      </c>
      <c r="E7809" t="s">
        <v>62</v>
      </c>
      <c r="F7809">
        <v>2017</v>
      </c>
      <c r="G7809">
        <v>3.2000000000000001E-2</v>
      </c>
      <c r="H7809" t="s">
        <v>125</v>
      </c>
      <c r="J7809" t="s">
        <v>126</v>
      </c>
      <c r="K7809" t="s">
        <v>136</v>
      </c>
    </row>
    <row r="7810" spans="1:11" x14ac:dyDescent="0.25">
      <c r="A7810" t="s">
        <v>331</v>
      </c>
      <c r="B7810" t="s">
        <v>12</v>
      </c>
      <c r="C7810" t="s">
        <v>109</v>
      </c>
      <c r="D7810" t="s">
        <v>14</v>
      </c>
      <c r="E7810" t="s">
        <v>64</v>
      </c>
      <c r="F7810">
        <v>2017</v>
      </c>
      <c r="G7810">
        <v>0.16600000000000001</v>
      </c>
      <c r="H7810" t="s">
        <v>125</v>
      </c>
      <c r="J7810" t="s">
        <v>126</v>
      </c>
      <c r="K7810" t="s">
        <v>136</v>
      </c>
    </row>
    <row r="7811" spans="1:11" x14ac:dyDescent="0.25">
      <c r="A7811" t="s">
        <v>331</v>
      </c>
      <c r="B7811" t="s">
        <v>12</v>
      </c>
      <c r="C7811" t="s">
        <v>109</v>
      </c>
      <c r="D7811" t="s">
        <v>14</v>
      </c>
      <c r="E7811" t="s">
        <v>65</v>
      </c>
      <c r="F7811">
        <v>2017</v>
      </c>
      <c r="G7811">
        <v>0.94899999999999995</v>
      </c>
      <c r="H7811" t="s">
        <v>125</v>
      </c>
      <c r="J7811" t="s">
        <v>126</v>
      </c>
      <c r="K7811" t="s">
        <v>136</v>
      </c>
    </row>
    <row r="7812" spans="1:11" x14ac:dyDescent="0.25">
      <c r="A7812" t="s">
        <v>331</v>
      </c>
      <c r="B7812" t="s">
        <v>12</v>
      </c>
      <c r="C7812" t="s">
        <v>109</v>
      </c>
      <c r="D7812" t="s">
        <v>14</v>
      </c>
      <c r="E7812" t="s">
        <v>66</v>
      </c>
      <c r="F7812">
        <v>2017</v>
      </c>
      <c r="G7812">
        <v>9.5000000000000001E-2</v>
      </c>
      <c r="H7812" t="s">
        <v>125</v>
      </c>
      <c r="J7812" t="s">
        <v>126</v>
      </c>
      <c r="K7812" t="s">
        <v>136</v>
      </c>
    </row>
    <row r="7813" spans="1:11" x14ac:dyDescent="0.25">
      <c r="A7813" t="s">
        <v>331</v>
      </c>
      <c r="B7813" t="s">
        <v>12</v>
      </c>
      <c r="C7813" t="s">
        <v>109</v>
      </c>
      <c r="D7813" t="s">
        <v>14</v>
      </c>
      <c r="E7813" t="s">
        <v>67</v>
      </c>
      <c r="F7813">
        <v>2017</v>
      </c>
      <c r="G7813">
        <v>0.40200000000000002</v>
      </c>
      <c r="H7813" t="s">
        <v>125</v>
      </c>
      <c r="J7813" t="s">
        <v>126</v>
      </c>
      <c r="K7813" t="s">
        <v>136</v>
      </c>
    </row>
    <row r="7814" spans="1:11" x14ac:dyDescent="0.25">
      <c r="A7814" t="s">
        <v>331</v>
      </c>
      <c r="B7814" t="s">
        <v>12</v>
      </c>
      <c r="C7814" t="s">
        <v>109</v>
      </c>
      <c r="D7814" t="s">
        <v>14</v>
      </c>
      <c r="E7814" t="s">
        <v>68</v>
      </c>
      <c r="F7814">
        <v>2017</v>
      </c>
      <c r="G7814">
        <v>0.83799999999999997</v>
      </c>
      <c r="H7814" t="s">
        <v>125</v>
      </c>
      <c r="J7814" t="s">
        <v>126</v>
      </c>
      <c r="K7814" t="s">
        <v>136</v>
      </c>
    </row>
    <row r="7815" spans="1:11" x14ac:dyDescent="0.25">
      <c r="A7815" t="s">
        <v>331</v>
      </c>
      <c r="B7815" t="s">
        <v>12</v>
      </c>
      <c r="C7815" t="s">
        <v>109</v>
      </c>
      <c r="D7815" t="s">
        <v>14</v>
      </c>
      <c r="E7815" t="s">
        <v>69</v>
      </c>
      <c r="F7815">
        <v>2017</v>
      </c>
      <c r="G7815">
        <v>0.24</v>
      </c>
      <c r="H7815" t="s">
        <v>125</v>
      </c>
      <c r="J7815" t="s">
        <v>126</v>
      </c>
      <c r="K7815" t="s">
        <v>136</v>
      </c>
    </row>
    <row r="7816" spans="1:11" x14ac:dyDescent="0.25">
      <c r="A7816" t="s">
        <v>332</v>
      </c>
      <c r="B7816" t="s">
        <v>12</v>
      </c>
      <c r="C7816" t="s">
        <v>109</v>
      </c>
      <c r="D7816" t="s">
        <v>14</v>
      </c>
      <c r="E7816" t="s">
        <v>15</v>
      </c>
      <c r="F7816">
        <v>2014</v>
      </c>
      <c r="G7816">
        <v>4196.741</v>
      </c>
      <c r="H7816" t="s">
        <v>125</v>
      </c>
      <c r="J7816" t="s">
        <v>126</v>
      </c>
      <c r="K7816" t="s">
        <v>16</v>
      </c>
    </row>
    <row r="7817" spans="1:11" x14ac:dyDescent="0.25">
      <c r="A7817" t="s">
        <v>332</v>
      </c>
      <c r="B7817" t="s">
        <v>12</v>
      </c>
      <c r="C7817" t="s">
        <v>109</v>
      </c>
      <c r="D7817" t="s">
        <v>14</v>
      </c>
      <c r="E7817" t="s">
        <v>17</v>
      </c>
      <c r="F7817">
        <v>2014</v>
      </c>
      <c r="G7817">
        <v>1188.9269999999999</v>
      </c>
      <c r="H7817" t="s">
        <v>125</v>
      </c>
      <c r="J7817" t="s">
        <v>126</v>
      </c>
      <c r="K7817" t="s">
        <v>16</v>
      </c>
    </row>
    <row r="7818" spans="1:11" x14ac:dyDescent="0.25">
      <c r="A7818" t="s">
        <v>332</v>
      </c>
      <c r="B7818" t="s">
        <v>12</v>
      </c>
      <c r="C7818" t="s">
        <v>109</v>
      </c>
      <c r="D7818" t="s">
        <v>14</v>
      </c>
      <c r="E7818" t="s">
        <v>73</v>
      </c>
      <c r="F7818">
        <v>2014</v>
      </c>
      <c r="G7818">
        <v>9.5839999999999996</v>
      </c>
      <c r="H7818" t="s">
        <v>125</v>
      </c>
      <c r="J7818" t="s">
        <v>126</v>
      </c>
      <c r="K7818" t="s">
        <v>16</v>
      </c>
    </row>
    <row r="7819" spans="1:11" x14ac:dyDescent="0.25">
      <c r="A7819" t="s">
        <v>332</v>
      </c>
      <c r="B7819" t="s">
        <v>12</v>
      </c>
      <c r="C7819" t="s">
        <v>109</v>
      </c>
      <c r="D7819" t="s">
        <v>14</v>
      </c>
      <c r="E7819" t="s">
        <v>18</v>
      </c>
      <c r="F7819">
        <v>2014</v>
      </c>
      <c r="G7819">
        <v>27.759</v>
      </c>
      <c r="H7819" t="s">
        <v>125</v>
      </c>
      <c r="J7819" t="s">
        <v>126</v>
      </c>
      <c r="K7819" t="s">
        <v>16</v>
      </c>
    </row>
    <row r="7820" spans="1:11" x14ac:dyDescent="0.25">
      <c r="A7820" t="s">
        <v>332</v>
      </c>
      <c r="B7820" t="s">
        <v>12</v>
      </c>
      <c r="C7820" t="s">
        <v>109</v>
      </c>
      <c r="D7820" t="s">
        <v>14</v>
      </c>
      <c r="E7820" t="s">
        <v>74</v>
      </c>
      <c r="F7820">
        <v>2014</v>
      </c>
      <c r="G7820">
        <v>5.4749999999999996</v>
      </c>
      <c r="H7820" t="s">
        <v>125</v>
      </c>
      <c r="J7820" t="s">
        <v>126</v>
      </c>
      <c r="K7820" t="s">
        <v>16</v>
      </c>
    </row>
    <row r="7821" spans="1:11" x14ac:dyDescent="0.25">
      <c r="A7821" t="s">
        <v>332</v>
      </c>
      <c r="B7821" t="s">
        <v>12</v>
      </c>
      <c r="C7821" t="s">
        <v>109</v>
      </c>
      <c r="D7821" t="s">
        <v>14</v>
      </c>
      <c r="E7821" t="s">
        <v>22</v>
      </c>
      <c r="F7821">
        <v>2014</v>
      </c>
      <c r="G7821">
        <v>2.2919999999999998</v>
      </c>
      <c r="H7821" t="s">
        <v>125</v>
      </c>
      <c r="J7821" t="s">
        <v>126</v>
      </c>
      <c r="K7821" t="s">
        <v>16</v>
      </c>
    </row>
    <row r="7822" spans="1:11" x14ac:dyDescent="0.25">
      <c r="A7822" t="s">
        <v>332</v>
      </c>
      <c r="B7822" t="s">
        <v>12</v>
      </c>
      <c r="C7822" t="s">
        <v>109</v>
      </c>
      <c r="D7822" t="s">
        <v>14</v>
      </c>
      <c r="E7822" t="s">
        <v>23</v>
      </c>
      <c r="F7822">
        <v>2014</v>
      </c>
      <c r="G7822">
        <v>48.390999999999998</v>
      </c>
      <c r="H7822" t="s">
        <v>125</v>
      </c>
      <c r="J7822" t="s">
        <v>126</v>
      </c>
      <c r="K7822" t="s">
        <v>16</v>
      </c>
    </row>
    <row r="7823" spans="1:11" x14ac:dyDescent="0.25">
      <c r="A7823" t="s">
        <v>332</v>
      </c>
      <c r="B7823" t="s">
        <v>12</v>
      </c>
      <c r="C7823" t="s">
        <v>109</v>
      </c>
      <c r="D7823" t="s">
        <v>14</v>
      </c>
      <c r="E7823" t="s">
        <v>24</v>
      </c>
      <c r="F7823">
        <v>2014</v>
      </c>
      <c r="G7823">
        <v>2.7970000000000002</v>
      </c>
      <c r="H7823" t="s">
        <v>125</v>
      </c>
      <c r="J7823" t="s">
        <v>126</v>
      </c>
      <c r="K7823" t="s">
        <v>16</v>
      </c>
    </row>
    <row r="7824" spans="1:11" x14ac:dyDescent="0.25">
      <c r="A7824" t="s">
        <v>332</v>
      </c>
      <c r="B7824" t="s">
        <v>12</v>
      </c>
      <c r="C7824" t="s">
        <v>109</v>
      </c>
      <c r="D7824" t="s">
        <v>14</v>
      </c>
      <c r="E7824" t="s">
        <v>25</v>
      </c>
      <c r="F7824">
        <v>2014</v>
      </c>
      <c r="G7824">
        <v>9.9809999999999999</v>
      </c>
      <c r="H7824" t="s">
        <v>125</v>
      </c>
      <c r="J7824" t="s">
        <v>126</v>
      </c>
      <c r="K7824" t="s">
        <v>16</v>
      </c>
    </row>
    <row r="7825" spans="1:11" x14ac:dyDescent="0.25">
      <c r="A7825" t="s">
        <v>332</v>
      </c>
      <c r="B7825" t="s">
        <v>12</v>
      </c>
      <c r="C7825" t="s">
        <v>109</v>
      </c>
      <c r="D7825" t="s">
        <v>14</v>
      </c>
      <c r="E7825" t="s">
        <v>26</v>
      </c>
      <c r="F7825">
        <v>2014</v>
      </c>
      <c r="G7825">
        <v>59.006999999999998</v>
      </c>
      <c r="H7825" t="s">
        <v>125</v>
      </c>
      <c r="J7825" t="s">
        <v>126</v>
      </c>
      <c r="K7825" t="s">
        <v>16</v>
      </c>
    </row>
    <row r="7826" spans="1:11" x14ac:dyDescent="0.25">
      <c r="A7826" t="s">
        <v>332</v>
      </c>
      <c r="B7826" t="s">
        <v>12</v>
      </c>
      <c r="C7826" t="s">
        <v>109</v>
      </c>
      <c r="D7826" t="s">
        <v>14</v>
      </c>
      <c r="E7826" t="s">
        <v>27</v>
      </c>
      <c r="F7826">
        <v>2014</v>
      </c>
      <c r="G7826">
        <v>1.2150000000000001</v>
      </c>
      <c r="H7826" t="s">
        <v>125</v>
      </c>
      <c r="J7826" t="s">
        <v>126</v>
      </c>
      <c r="K7826" t="s">
        <v>16</v>
      </c>
    </row>
    <row r="7827" spans="1:11" x14ac:dyDescent="0.25">
      <c r="A7827" t="s">
        <v>332</v>
      </c>
      <c r="B7827" t="s">
        <v>12</v>
      </c>
      <c r="C7827" t="s">
        <v>109</v>
      </c>
      <c r="D7827" t="s">
        <v>14</v>
      </c>
      <c r="E7827" t="s">
        <v>28</v>
      </c>
      <c r="F7827">
        <v>2014</v>
      </c>
      <c r="G7827">
        <v>29.265000000000001</v>
      </c>
      <c r="H7827" t="s">
        <v>125</v>
      </c>
      <c r="J7827" t="s">
        <v>126</v>
      </c>
      <c r="K7827" t="s">
        <v>16</v>
      </c>
    </row>
    <row r="7828" spans="1:11" x14ac:dyDescent="0.25">
      <c r="A7828" t="s">
        <v>332</v>
      </c>
      <c r="B7828" t="s">
        <v>12</v>
      </c>
      <c r="C7828" t="s">
        <v>109</v>
      </c>
      <c r="D7828" t="s">
        <v>14</v>
      </c>
      <c r="E7828" t="s">
        <v>29</v>
      </c>
      <c r="F7828">
        <v>2014</v>
      </c>
      <c r="G7828">
        <v>0.84599999999999997</v>
      </c>
      <c r="H7828" t="s">
        <v>125</v>
      </c>
      <c r="J7828" t="s">
        <v>126</v>
      </c>
      <c r="K7828" t="s">
        <v>16</v>
      </c>
    </row>
    <row r="7829" spans="1:11" x14ac:dyDescent="0.25">
      <c r="A7829" t="s">
        <v>332</v>
      </c>
      <c r="B7829" t="s">
        <v>12</v>
      </c>
      <c r="C7829" t="s">
        <v>109</v>
      </c>
      <c r="D7829" t="s">
        <v>14</v>
      </c>
      <c r="E7829" t="s">
        <v>77</v>
      </c>
      <c r="F7829">
        <v>2014</v>
      </c>
      <c r="G7829">
        <v>0.98399999999999999</v>
      </c>
      <c r="H7829" t="s">
        <v>125</v>
      </c>
      <c r="J7829" t="s">
        <v>126</v>
      </c>
      <c r="K7829" t="s">
        <v>16</v>
      </c>
    </row>
    <row r="7830" spans="1:11" x14ac:dyDescent="0.25">
      <c r="A7830" t="s">
        <v>332</v>
      </c>
      <c r="B7830" t="s">
        <v>12</v>
      </c>
      <c r="C7830" t="s">
        <v>109</v>
      </c>
      <c r="D7830" t="s">
        <v>14</v>
      </c>
      <c r="E7830" t="s">
        <v>30</v>
      </c>
      <c r="F7830">
        <v>2014</v>
      </c>
      <c r="G7830">
        <v>4.0250000000000004</v>
      </c>
      <c r="H7830" t="s">
        <v>125</v>
      </c>
      <c r="J7830" t="s">
        <v>126</v>
      </c>
      <c r="K7830" t="s">
        <v>16</v>
      </c>
    </row>
    <row r="7831" spans="1:11" x14ac:dyDescent="0.25">
      <c r="A7831" t="s">
        <v>332</v>
      </c>
      <c r="B7831" t="s">
        <v>12</v>
      </c>
      <c r="C7831" t="s">
        <v>109</v>
      </c>
      <c r="D7831" t="s">
        <v>14</v>
      </c>
      <c r="E7831" t="s">
        <v>31</v>
      </c>
      <c r="F7831">
        <v>2014</v>
      </c>
      <c r="G7831">
        <v>1.385</v>
      </c>
      <c r="H7831" t="s">
        <v>125</v>
      </c>
      <c r="J7831" t="s">
        <v>126</v>
      </c>
      <c r="K7831" t="s">
        <v>16</v>
      </c>
    </row>
    <row r="7832" spans="1:11" x14ac:dyDescent="0.25">
      <c r="A7832" t="s">
        <v>332</v>
      </c>
      <c r="B7832" t="s">
        <v>12</v>
      </c>
      <c r="C7832" t="s">
        <v>109</v>
      </c>
      <c r="D7832" t="s">
        <v>14</v>
      </c>
      <c r="E7832" t="s">
        <v>79</v>
      </c>
      <c r="F7832">
        <v>2014</v>
      </c>
      <c r="G7832">
        <v>4.2130000000000001</v>
      </c>
      <c r="H7832" t="s">
        <v>125</v>
      </c>
      <c r="J7832" t="s">
        <v>126</v>
      </c>
      <c r="K7832" t="s">
        <v>16</v>
      </c>
    </row>
    <row r="7833" spans="1:11" x14ac:dyDescent="0.25">
      <c r="A7833" t="s">
        <v>332</v>
      </c>
      <c r="B7833" t="s">
        <v>12</v>
      </c>
      <c r="C7833" t="s">
        <v>109</v>
      </c>
      <c r="D7833" t="s">
        <v>14</v>
      </c>
      <c r="E7833" t="s">
        <v>32</v>
      </c>
      <c r="F7833">
        <v>2014</v>
      </c>
      <c r="G7833">
        <v>20.867000000000001</v>
      </c>
      <c r="H7833" t="s">
        <v>125</v>
      </c>
      <c r="J7833" t="s">
        <v>126</v>
      </c>
      <c r="K7833" t="s">
        <v>16</v>
      </c>
    </row>
    <row r="7834" spans="1:11" x14ac:dyDescent="0.25">
      <c r="A7834" t="s">
        <v>332</v>
      </c>
      <c r="B7834" t="s">
        <v>12</v>
      </c>
      <c r="C7834" t="s">
        <v>109</v>
      </c>
      <c r="D7834" t="s">
        <v>14</v>
      </c>
      <c r="E7834" t="s">
        <v>33</v>
      </c>
      <c r="F7834">
        <v>2014</v>
      </c>
      <c r="G7834">
        <v>2.1619999999999999</v>
      </c>
      <c r="H7834" t="s">
        <v>125</v>
      </c>
      <c r="J7834" t="s">
        <v>126</v>
      </c>
      <c r="K7834" t="s">
        <v>16</v>
      </c>
    </row>
    <row r="7835" spans="1:11" x14ac:dyDescent="0.25">
      <c r="A7835" t="s">
        <v>332</v>
      </c>
      <c r="B7835" t="s">
        <v>12</v>
      </c>
      <c r="C7835" t="s">
        <v>109</v>
      </c>
      <c r="D7835" t="s">
        <v>14</v>
      </c>
      <c r="E7835" t="s">
        <v>34</v>
      </c>
      <c r="F7835">
        <v>2014</v>
      </c>
      <c r="G7835">
        <v>39.11</v>
      </c>
      <c r="H7835" t="s">
        <v>125</v>
      </c>
      <c r="J7835" t="s">
        <v>126</v>
      </c>
      <c r="K7835" t="s">
        <v>16</v>
      </c>
    </row>
    <row r="7836" spans="1:11" x14ac:dyDescent="0.25">
      <c r="A7836" t="s">
        <v>332</v>
      </c>
      <c r="B7836" t="s">
        <v>12</v>
      </c>
      <c r="C7836" t="s">
        <v>109</v>
      </c>
      <c r="D7836" t="s">
        <v>14</v>
      </c>
      <c r="E7836" t="s">
        <v>36</v>
      </c>
      <c r="F7836">
        <v>2014</v>
      </c>
      <c r="G7836">
        <v>0.72599999999999998</v>
      </c>
      <c r="H7836" t="s">
        <v>125</v>
      </c>
      <c r="J7836" t="s">
        <v>126</v>
      </c>
      <c r="K7836" t="s">
        <v>16</v>
      </c>
    </row>
    <row r="7837" spans="1:11" x14ac:dyDescent="0.25">
      <c r="A7837" t="s">
        <v>332</v>
      </c>
      <c r="B7837" t="s">
        <v>12</v>
      </c>
      <c r="C7837" t="s">
        <v>109</v>
      </c>
      <c r="D7837" t="s">
        <v>14</v>
      </c>
      <c r="E7837" t="s">
        <v>35</v>
      </c>
      <c r="F7837">
        <v>2014</v>
      </c>
      <c r="G7837">
        <v>0.47199999999999998</v>
      </c>
      <c r="H7837" t="s">
        <v>125</v>
      </c>
      <c r="J7837" t="s">
        <v>126</v>
      </c>
      <c r="K7837" t="s">
        <v>16</v>
      </c>
    </row>
    <row r="7838" spans="1:11" x14ac:dyDescent="0.25">
      <c r="A7838" t="s">
        <v>332</v>
      </c>
      <c r="B7838" t="s">
        <v>12</v>
      </c>
      <c r="C7838" t="s">
        <v>109</v>
      </c>
      <c r="D7838" t="s">
        <v>14</v>
      </c>
      <c r="E7838" t="s">
        <v>110</v>
      </c>
      <c r="F7838">
        <v>2014</v>
      </c>
      <c r="G7838">
        <v>1.7000000000000001E-2</v>
      </c>
      <c r="H7838" t="s">
        <v>125</v>
      </c>
      <c r="J7838" t="s">
        <v>126</v>
      </c>
      <c r="K7838" t="s">
        <v>16</v>
      </c>
    </row>
    <row r="7839" spans="1:11" x14ac:dyDescent="0.25">
      <c r="A7839" t="s">
        <v>332</v>
      </c>
      <c r="B7839" t="s">
        <v>12</v>
      </c>
      <c r="C7839" t="s">
        <v>109</v>
      </c>
      <c r="D7839" t="s">
        <v>14</v>
      </c>
      <c r="E7839" t="s">
        <v>37</v>
      </c>
      <c r="F7839">
        <v>2014</v>
      </c>
      <c r="G7839">
        <v>4.9130000000000003</v>
      </c>
      <c r="H7839" t="s">
        <v>125</v>
      </c>
      <c r="J7839" t="s">
        <v>126</v>
      </c>
      <c r="K7839" t="s">
        <v>16</v>
      </c>
    </row>
    <row r="7840" spans="1:11" x14ac:dyDescent="0.25">
      <c r="A7840" t="s">
        <v>332</v>
      </c>
      <c r="B7840" t="s">
        <v>12</v>
      </c>
      <c r="C7840" t="s">
        <v>109</v>
      </c>
      <c r="D7840" t="s">
        <v>14</v>
      </c>
      <c r="E7840" t="s">
        <v>84</v>
      </c>
      <c r="F7840">
        <v>2014</v>
      </c>
      <c r="G7840">
        <v>0.60899999999999999</v>
      </c>
      <c r="H7840" t="s">
        <v>125</v>
      </c>
      <c r="J7840" t="s">
        <v>126</v>
      </c>
      <c r="K7840" t="s">
        <v>16</v>
      </c>
    </row>
    <row r="7841" spans="1:11" x14ac:dyDescent="0.25">
      <c r="A7841" t="s">
        <v>332</v>
      </c>
      <c r="B7841" t="s">
        <v>12</v>
      </c>
      <c r="C7841" t="s">
        <v>109</v>
      </c>
      <c r="D7841" t="s">
        <v>14</v>
      </c>
      <c r="E7841" t="s">
        <v>39</v>
      </c>
      <c r="F7841">
        <v>2014</v>
      </c>
      <c r="G7841">
        <v>3</v>
      </c>
      <c r="H7841" t="s">
        <v>125</v>
      </c>
      <c r="J7841" t="s">
        <v>126</v>
      </c>
      <c r="K7841" t="s">
        <v>16</v>
      </c>
    </row>
    <row r="7842" spans="1:11" x14ac:dyDescent="0.25">
      <c r="A7842" t="s">
        <v>332</v>
      </c>
      <c r="B7842" t="s">
        <v>12</v>
      </c>
      <c r="C7842" t="s">
        <v>109</v>
      </c>
      <c r="D7842" t="s">
        <v>14</v>
      </c>
      <c r="E7842" t="s">
        <v>83</v>
      </c>
      <c r="F7842">
        <v>2014</v>
      </c>
      <c r="G7842">
        <v>4.1769999999999996</v>
      </c>
      <c r="H7842" t="s">
        <v>125</v>
      </c>
      <c r="J7842" t="s">
        <v>126</v>
      </c>
      <c r="K7842" t="s">
        <v>16</v>
      </c>
    </row>
    <row r="7843" spans="1:11" x14ac:dyDescent="0.25">
      <c r="A7843" t="s">
        <v>332</v>
      </c>
      <c r="B7843" t="s">
        <v>12</v>
      </c>
      <c r="C7843" t="s">
        <v>109</v>
      </c>
      <c r="D7843" t="s">
        <v>14</v>
      </c>
      <c r="E7843" t="s">
        <v>86</v>
      </c>
      <c r="F7843">
        <v>2014</v>
      </c>
      <c r="G7843">
        <v>361.29</v>
      </c>
      <c r="H7843" t="s">
        <v>125</v>
      </c>
      <c r="J7843" t="s">
        <v>126</v>
      </c>
      <c r="K7843" t="s">
        <v>16</v>
      </c>
    </row>
    <row r="7844" spans="1:11" x14ac:dyDescent="0.25">
      <c r="A7844" t="s">
        <v>332</v>
      </c>
      <c r="B7844" t="s">
        <v>12</v>
      </c>
      <c r="C7844" t="s">
        <v>109</v>
      </c>
      <c r="D7844" t="s">
        <v>14</v>
      </c>
      <c r="E7844" t="s">
        <v>87</v>
      </c>
      <c r="F7844">
        <v>2014</v>
      </c>
      <c r="G7844">
        <v>111.014</v>
      </c>
      <c r="H7844" t="s">
        <v>125</v>
      </c>
      <c r="J7844" t="s">
        <v>126</v>
      </c>
      <c r="K7844" t="s">
        <v>16</v>
      </c>
    </row>
    <row r="7845" spans="1:11" x14ac:dyDescent="0.25">
      <c r="A7845" t="s">
        <v>332</v>
      </c>
      <c r="B7845" t="s">
        <v>12</v>
      </c>
      <c r="C7845" t="s">
        <v>109</v>
      </c>
      <c r="D7845" t="s">
        <v>14</v>
      </c>
      <c r="E7845" t="s">
        <v>43</v>
      </c>
      <c r="F7845">
        <v>2014</v>
      </c>
      <c r="G7845">
        <v>40.676000000000002</v>
      </c>
      <c r="H7845" t="s">
        <v>125</v>
      </c>
      <c r="J7845" t="s">
        <v>126</v>
      </c>
      <c r="K7845" t="s">
        <v>16</v>
      </c>
    </row>
    <row r="7846" spans="1:11" x14ac:dyDescent="0.25">
      <c r="A7846" t="s">
        <v>332</v>
      </c>
      <c r="B7846" t="s">
        <v>12</v>
      </c>
      <c r="C7846" t="s">
        <v>109</v>
      </c>
      <c r="D7846" t="s">
        <v>14</v>
      </c>
      <c r="E7846" t="s">
        <v>44</v>
      </c>
      <c r="F7846">
        <v>2014</v>
      </c>
      <c r="G7846">
        <v>800.88699999999994</v>
      </c>
      <c r="H7846" t="s">
        <v>125</v>
      </c>
      <c r="J7846" t="s">
        <v>126</v>
      </c>
      <c r="K7846" t="s">
        <v>16</v>
      </c>
    </row>
    <row r="7847" spans="1:11" x14ac:dyDescent="0.25">
      <c r="A7847" t="s">
        <v>332</v>
      </c>
      <c r="B7847" t="s">
        <v>12</v>
      </c>
      <c r="C7847" t="s">
        <v>109</v>
      </c>
      <c r="D7847" t="s">
        <v>14</v>
      </c>
      <c r="E7847" t="s">
        <v>47</v>
      </c>
      <c r="F7847">
        <v>2014</v>
      </c>
      <c r="G7847">
        <v>92.224000000000004</v>
      </c>
      <c r="H7847" t="s">
        <v>125</v>
      </c>
      <c r="J7847" t="s">
        <v>126</v>
      </c>
      <c r="K7847" t="s">
        <v>16</v>
      </c>
    </row>
    <row r="7848" spans="1:11" x14ac:dyDescent="0.25">
      <c r="A7848" t="s">
        <v>332</v>
      </c>
      <c r="B7848" t="s">
        <v>12</v>
      </c>
      <c r="C7848" t="s">
        <v>109</v>
      </c>
      <c r="D7848" t="s">
        <v>14</v>
      </c>
      <c r="E7848" t="s">
        <v>45</v>
      </c>
      <c r="F7848">
        <v>2014</v>
      </c>
      <c r="G7848">
        <v>341.06099999999998</v>
      </c>
      <c r="H7848" t="s">
        <v>125</v>
      </c>
      <c r="J7848" t="s">
        <v>126</v>
      </c>
      <c r="K7848" t="s">
        <v>16</v>
      </c>
    </row>
    <row r="7849" spans="1:11" x14ac:dyDescent="0.25">
      <c r="A7849" t="s">
        <v>332</v>
      </c>
      <c r="B7849" t="s">
        <v>12</v>
      </c>
      <c r="C7849" t="s">
        <v>109</v>
      </c>
      <c r="D7849" t="s">
        <v>14</v>
      </c>
      <c r="E7849" t="s">
        <v>46</v>
      </c>
      <c r="F7849">
        <v>2014</v>
      </c>
      <c r="G7849">
        <v>1.5269999999999999</v>
      </c>
      <c r="H7849" t="s">
        <v>125</v>
      </c>
      <c r="J7849" t="s">
        <v>126</v>
      </c>
      <c r="K7849" t="s">
        <v>16</v>
      </c>
    </row>
    <row r="7850" spans="1:11" x14ac:dyDescent="0.25">
      <c r="A7850" t="s">
        <v>332</v>
      </c>
      <c r="B7850" t="s">
        <v>12</v>
      </c>
      <c r="C7850" t="s">
        <v>109</v>
      </c>
      <c r="D7850" t="s">
        <v>14</v>
      </c>
      <c r="E7850" t="s">
        <v>88</v>
      </c>
      <c r="F7850">
        <v>2014</v>
      </c>
      <c r="G7850">
        <v>3.4569999999999999</v>
      </c>
      <c r="H7850" t="s">
        <v>125</v>
      </c>
      <c r="J7850" t="s">
        <v>126</v>
      </c>
      <c r="K7850" t="s">
        <v>16</v>
      </c>
    </row>
    <row r="7851" spans="1:11" x14ac:dyDescent="0.25">
      <c r="A7851" t="s">
        <v>332</v>
      </c>
      <c r="B7851" t="s">
        <v>12</v>
      </c>
      <c r="C7851" t="s">
        <v>109</v>
      </c>
      <c r="D7851" t="s">
        <v>14</v>
      </c>
      <c r="E7851" t="s">
        <v>89</v>
      </c>
      <c r="F7851">
        <v>2014</v>
      </c>
      <c r="G7851">
        <v>7.0910000000000002</v>
      </c>
      <c r="H7851" t="s">
        <v>125</v>
      </c>
      <c r="J7851" t="s">
        <v>126</v>
      </c>
      <c r="K7851" t="s">
        <v>16</v>
      </c>
    </row>
    <row r="7852" spans="1:11" x14ac:dyDescent="0.25">
      <c r="A7852" t="s">
        <v>332</v>
      </c>
      <c r="B7852" t="s">
        <v>12</v>
      </c>
      <c r="C7852" t="s">
        <v>109</v>
      </c>
      <c r="D7852" t="s">
        <v>14</v>
      </c>
      <c r="E7852" t="s">
        <v>90</v>
      </c>
      <c r="F7852">
        <v>2014</v>
      </c>
      <c r="G7852">
        <v>9.3409999999999993</v>
      </c>
      <c r="H7852" t="s">
        <v>125</v>
      </c>
      <c r="J7852" t="s">
        <v>126</v>
      </c>
      <c r="K7852" t="s">
        <v>16</v>
      </c>
    </row>
    <row r="7853" spans="1:11" x14ac:dyDescent="0.25">
      <c r="A7853" t="s">
        <v>332</v>
      </c>
      <c r="B7853" t="s">
        <v>12</v>
      </c>
      <c r="C7853" t="s">
        <v>109</v>
      </c>
      <c r="D7853" t="s">
        <v>14</v>
      </c>
      <c r="E7853" t="s">
        <v>53</v>
      </c>
      <c r="F7853">
        <v>2014</v>
      </c>
      <c r="G7853">
        <v>6.66</v>
      </c>
      <c r="H7853" t="s">
        <v>125</v>
      </c>
      <c r="J7853" t="s">
        <v>126</v>
      </c>
      <c r="K7853" t="s">
        <v>16</v>
      </c>
    </row>
    <row r="7854" spans="1:11" x14ac:dyDescent="0.25">
      <c r="A7854" t="s">
        <v>332</v>
      </c>
      <c r="B7854" t="s">
        <v>12</v>
      </c>
      <c r="C7854" t="s">
        <v>109</v>
      </c>
      <c r="D7854" t="s">
        <v>14</v>
      </c>
      <c r="E7854" t="s">
        <v>93</v>
      </c>
      <c r="F7854">
        <v>2014</v>
      </c>
      <c r="G7854">
        <v>0.22900000000000001</v>
      </c>
      <c r="H7854" t="s">
        <v>125</v>
      </c>
      <c r="J7854" t="s">
        <v>126</v>
      </c>
      <c r="K7854" t="s">
        <v>16</v>
      </c>
    </row>
    <row r="7855" spans="1:11" x14ac:dyDescent="0.25">
      <c r="A7855" t="s">
        <v>332</v>
      </c>
      <c r="B7855" t="s">
        <v>12</v>
      </c>
      <c r="C7855" t="s">
        <v>109</v>
      </c>
      <c r="D7855" t="s">
        <v>14</v>
      </c>
      <c r="E7855" t="s">
        <v>94</v>
      </c>
      <c r="F7855">
        <v>2014</v>
      </c>
      <c r="G7855">
        <v>5.4820000000000002</v>
      </c>
      <c r="H7855" t="s">
        <v>125</v>
      </c>
      <c r="J7855" t="s">
        <v>126</v>
      </c>
      <c r="K7855" t="s">
        <v>16</v>
      </c>
    </row>
    <row r="7856" spans="1:11" x14ac:dyDescent="0.25">
      <c r="A7856" t="s">
        <v>332</v>
      </c>
      <c r="B7856" t="s">
        <v>12</v>
      </c>
      <c r="C7856" t="s">
        <v>109</v>
      </c>
      <c r="D7856" t="s">
        <v>14</v>
      </c>
      <c r="E7856" t="s">
        <v>54</v>
      </c>
      <c r="F7856">
        <v>2014</v>
      </c>
      <c r="G7856">
        <v>6.08</v>
      </c>
      <c r="H7856" t="s">
        <v>125</v>
      </c>
      <c r="J7856" t="s">
        <v>126</v>
      </c>
      <c r="K7856" t="s">
        <v>16</v>
      </c>
    </row>
    <row r="7857" spans="1:11" x14ac:dyDescent="0.25">
      <c r="A7857" t="s">
        <v>332</v>
      </c>
      <c r="B7857" t="s">
        <v>12</v>
      </c>
      <c r="C7857" t="s">
        <v>109</v>
      </c>
      <c r="D7857" t="s">
        <v>14</v>
      </c>
      <c r="E7857" t="s">
        <v>56</v>
      </c>
      <c r="F7857">
        <v>2014</v>
      </c>
      <c r="G7857">
        <v>2.14</v>
      </c>
      <c r="H7857" t="s">
        <v>125</v>
      </c>
      <c r="J7857" t="s">
        <v>126</v>
      </c>
      <c r="K7857" t="s">
        <v>16</v>
      </c>
    </row>
    <row r="7858" spans="1:11" x14ac:dyDescent="0.25">
      <c r="A7858" t="s">
        <v>332</v>
      </c>
      <c r="B7858" t="s">
        <v>12</v>
      </c>
      <c r="C7858" t="s">
        <v>109</v>
      </c>
      <c r="D7858" t="s">
        <v>14</v>
      </c>
      <c r="E7858" t="s">
        <v>92</v>
      </c>
      <c r="F7858">
        <v>2014</v>
      </c>
      <c r="G7858">
        <v>0.98499999999999999</v>
      </c>
      <c r="H7858" t="s">
        <v>125</v>
      </c>
      <c r="J7858" t="s">
        <v>126</v>
      </c>
      <c r="K7858" t="s">
        <v>16</v>
      </c>
    </row>
    <row r="7859" spans="1:11" x14ac:dyDescent="0.25">
      <c r="A7859" t="s">
        <v>332</v>
      </c>
      <c r="B7859" t="s">
        <v>12</v>
      </c>
      <c r="C7859" t="s">
        <v>109</v>
      </c>
      <c r="D7859" t="s">
        <v>14</v>
      </c>
      <c r="E7859" t="s">
        <v>99</v>
      </c>
      <c r="F7859">
        <v>2014</v>
      </c>
      <c r="G7859">
        <v>15.029</v>
      </c>
      <c r="H7859" t="s">
        <v>125</v>
      </c>
      <c r="J7859" t="s">
        <v>126</v>
      </c>
      <c r="K7859" t="s">
        <v>16</v>
      </c>
    </row>
    <row r="7860" spans="1:11" x14ac:dyDescent="0.25">
      <c r="A7860" t="s">
        <v>332</v>
      </c>
      <c r="B7860" t="s">
        <v>12</v>
      </c>
      <c r="C7860" t="s">
        <v>109</v>
      </c>
      <c r="D7860" t="s">
        <v>14</v>
      </c>
      <c r="E7860" t="s">
        <v>59</v>
      </c>
      <c r="F7860">
        <v>2014</v>
      </c>
      <c r="G7860">
        <v>533.44399999999996</v>
      </c>
      <c r="H7860" t="s">
        <v>125</v>
      </c>
      <c r="J7860" t="s">
        <v>126</v>
      </c>
      <c r="K7860" t="s">
        <v>16</v>
      </c>
    </row>
    <row r="7861" spans="1:11" x14ac:dyDescent="0.25">
      <c r="A7861" t="s">
        <v>332</v>
      </c>
      <c r="B7861" t="s">
        <v>12</v>
      </c>
      <c r="C7861" t="s">
        <v>109</v>
      </c>
      <c r="D7861" t="s">
        <v>14</v>
      </c>
      <c r="E7861" t="s">
        <v>60</v>
      </c>
      <c r="F7861">
        <v>2014</v>
      </c>
      <c r="G7861">
        <v>230.92</v>
      </c>
      <c r="H7861" t="s">
        <v>125</v>
      </c>
      <c r="J7861" t="s">
        <v>126</v>
      </c>
      <c r="K7861" t="s">
        <v>16</v>
      </c>
    </row>
    <row r="7862" spans="1:11" x14ac:dyDescent="0.25">
      <c r="A7862" t="s">
        <v>332</v>
      </c>
      <c r="B7862" t="s">
        <v>12</v>
      </c>
      <c r="C7862" t="s">
        <v>109</v>
      </c>
      <c r="D7862" t="s">
        <v>14</v>
      </c>
      <c r="E7862" t="s">
        <v>61</v>
      </c>
      <c r="F7862">
        <v>2014</v>
      </c>
      <c r="G7862">
        <v>52.311</v>
      </c>
      <c r="H7862" t="s">
        <v>125</v>
      </c>
      <c r="J7862" t="s">
        <v>126</v>
      </c>
      <c r="K7862" t="s">
        <v>16</v>
      </c>
    </row>
    <row r="7863" spans="1:11" x14ac:dyDescent="0.25">
      <c r="A7863" t="s">
        <v>332</v>
      </c>
      <c r="B7863" t="s">
        <v>12</v>
      </c>
      <c r="C7863" t="s">
        <v>109</v>
      </c>
      <c r="D7863" t="s">
        <v>14</v>
      </c>
      <c r="E7863" t="s">
        <v>40</v>
      </c>
      <c r="F7863">
        <v>2014</v>
      </c>
      <c r="G7863">
        <v>4.0149999999999997</v>
      </c>
      <c r="H7863" t="s">
        <v>125</v>
      </c>
      <c r="J7863" t="s">
        <v>126</v>
      </c>
      <c r="K7863" t="s">
        <v>16</v>
      </c>
    </row>
    <row r="7864" spans="1:11" x14ac:dyDescent="0.25">
      <c r="A7864" t="s">
        <v>332</v>
      </c>
      <c r="B7864" t="s">
        <v>12</v>
      </c>
      <c r="C7864" t="s">
        <v>109</v>
      </c>
      <c r="D7864" t="s">
        <v>14</v>
      </c>
      <c r="E7864" t="s">
        <v>65</v>
      </c>
      <c r="F7864">
        <v>2014</v>
      </c>
      <c r="G7864">
        <v>7.3159999999999998</v>
      </c>
      <c r="H7864" t="s">
        <v>125</v>
      </c>
      <c r="J7864" t="s">
        <v>126</v>
      </c>
      <c r="K7864" t="s">
        <v>16</v>
      </c>
    </row>
    <row r="7865" spans="1:11" x14ac:dyDescent="0.25">
      <c r="A7865" t="s">
        <v>332</v>
      </c>
      <c r="B7865" t="s">
        <v>12</v>
      </c>
      <c r="C7865" t="s">
        <v>109</v>
      </c>
      <c r="D7865" t="s">
        <v>14</v>
      </c>
      <c r="E7865" t="s">
        <v>64</v>
      </c>
      <c r="F7865">
        <v>2014</v>
      </c>
      <c r="G7865">
        <v>5.1970000000000001</v>
      </c>
      <c r="H7865" t="s">
        <v>125</v>
      </c>
      <c r="J7865" t="s">
        <v>126</v>
      </c>
      <c r="K7865" t="s">
        <v>16</v>
      </c>
    </row>
    <row r="7866" spans="1:11" x14ac:dyDescent="0.25">
      <c r="A7866" t="s">
        <v>332</v>
      </c>
      <c r="B7866" t="s">
        <v>12</v>
      </c>
      <c r="C7866" t="s">
        <v>109</v>
      </c>
      <c r="D7866" t="s">
        <v>14</v>
      </c>
      <c r="E7866" t="s">
        <v>67</v>
      </c>
      <c r="F7866">
        <v>2014</v>
      </c>
      <c r="G7866">
        <v>41.284999999999997</v>
      </c>
      <c r="H7866" t="s">
        <v>125</v>
      </c>
      <c r="J7866" t="s">
        <v>126</v>
      </c>
      <c r="K7866" t="s">
        <v>16</v>
      </c>
    </row>
    <row r="7867" spans="1:11" x14ac:dyDescent="0.25">
      <c r="A7867" t="s">
        <v>332</v>
      </c>
      <c r="B7867" t="s">
        <v>12</v>
      </c>
      <c r="C7867" t="s">
        <v>109</v>
      </c>
      <c r="D7867" t="s">
        <v>14</v>
      </c>
      <c r="E7867" t="s">
        <v>68</v>
      </c>
      <c r="F7867">
        <v>2014</v>
      </c>
      <c r="G7867">
        <v>15.087</v>
      </c>
      <c r="H7867" t="s">
        <v>125</v>
      </c>
      <c r="J7867" t="s">
        <v>126</v>
      </c>
      <c r="K7867" t="s">
        <v>16</v>
      </c>
    </row>
    <row r="7868" spans="1:11" x14ac:dyDescent="0.25">
      <c r="A7868" t="s">
        <v>332</v>
      </c>
      <c r="B7868" t="s">
        <v>12</v>
      </c>
      <c r="C7868" t="s">
        <v>109</v>
      </c>
      <c r="D7868" t="s">
        <v>14</v>
      </c>
      <c r="E7868" s="5" t="s">
        <v>107</v>
      </c>
      <c r="F7868">
        <v>2014</v>
      </c>
      <c r="G7868">
        <v>0.13700000000000001</v>
      </c>
      <c r="H7868" t="s">
        <v>125</v>
      </c>
      <c r="J7868" t="s">
        <v>126</v>
      </c>
      <c r="K7868" t="s">
        <v>16</v>
      </c>
    </row>
    <row r="7869" spans="1:11" x14ac:dyDescent="0.25">
      <c r="A7869" t="s">
        <v>332</v>
      </c>
      <c r="B7869" t="s">
        <v>12</v>
      </c>
      <c r="C7869" t="s">
        <v>109</v>
      </c>
      <c r="D7869" t="s">
        <v>14</v>
      </c>
      <c r="E7869" t="s">
        <v>69</v>
      </c>
      <c r="F7869">
        <v>2014</v>
      </c>
      <c r="G7869">
        <v>26.186</v>
      </c>
      <c r="H7869" t="s">
        <v>125</v>
      </c>
      <c r="J7869" t="s">
        <v>126</v>
      </c>
      <c r="K7869" t="s">
        <v>16</v>
      </c>
    </row>
    <row r="7870" spans="1:11" x14ac:dyDescent="0.25">
      <c r="A7870" t="s">
        <v>332</v>
      </c>
      <c r="B7870" t="s">
        <v>12</v>
      </c>
      <c r="C7870" t="s">
        <v>109</v>
      </c>
      <c r="D7870" t="s">
        <v>14</v>
      </c>
      <c r="E7870" t="s">
        <v>70</v>
      </c>
      <c r="F7870">
        <v>2014</v>
      </c>
      <c r="G7870">
        <v>3.4670000000000001</v>
      </c>
      <c r="H7870" t="s">
        <v>125</v>
      </c>
      <c r="J7870" t="s">
        <v>126</v>
      </c>
      <c r="K7870" t="s">
        <v>16</v>
      </c>
    </row>
    <row r="7871" spans="1:11" x14ac:dyDescent="0.25">
      <c r="A7871" t="s">
        <v>334</v>
      </c>
      <c r="B7871" t="s">
        <v>12</v>
      </c>
      <c r="C7871" t="s">
        <v>109</v>
      </c>
      <c r="D7871" t="s">
        <v>14</v>
      </c>
      <c r="E7871" t="s">
        <v>15</v>
      </c>
      <c r="F7871">
        <v>2019</v>
      </c>
      <c r="G7871">
        <v>2994.5720000000001</v>
      </c>
      <c r="K7871" t="s">
        <v>136</v>
      </c>
    </row>
    <row r="7872" spans="1:11" x14ac:dyDescent="0.25">
      <c r="A7872" t="s">
        <v>334</v>
      </c>
      <c r="B7872" t="s">
        <v>12</v>
      </c>
      <c r="C7872" t="s">
        <v>109</v>
      </c>
      <c r="D7872" t="s">
        <v>14</v>
      </c>
      <c r="E7872" t="s">
        <v>17</v>
      </c>
      <c r="F7872">
        <v>2019</v>
      </c>
      <c r="G7872">
        <v>582.84400000000005</v>
      </c>
      <c r="K7872" t="s">
        <v>136</v>
      </c>
    </row>
    <row r="7873" spans="1:11" x14ac:dyDescent="0.25">
      <c r="A7873" t="s">
        <v>334</v>
      </c>
      <c r="B7873" t="s">
        <v>12</v>
      </c>
      <c r="C7873" t="s">
        <v>109</v>
      </c>
      <c r="D7873" t="s">
        <v>14</v>
      </c>
      <c r="E7873" t="s">
        <v>73</v>
      </c>
      <c r="F7873">
        <v>2019</v>
      </c>
      <c r="G7873">
        <v>36.311999999999998</v>
      </c>
      <c r="K7873" t="s">
        <v>136</v>
      </c>
    </row>
    <row r="7874" spans="1:11" x14ac:dyDescent="0.25">
      <c r="A7874" t="s">
        <v>334</v>
      </c>
      <c r="B7874" t="s">
        <v>12</v>
      </c>
      <c r="C7874" t="s">
        <v>109</v>
      </c>
      <c r="D7874" t="s">
        <v>14</v>
      </c>
      <c r="E7874" t="s">
        <v>18</v>
      </c>
      <c r="F7874">
        <v>2019</v>
      </c>
      <c r="G7874">
        <v>48.426000000000002</v>
      </c>
      <c r="K7874" t="s">
        <v>136</v>
      </c>
    </row>
    <row r="7875" spans="1:11" x14ac:dyDescent="0.25">
      <c r="A7875" t="s">
        <v>334</v>
      </c>
      <c r="B7875" t="s">
        <v>12</v>
      </c>
      <c r="C7875" t="s">
        <v>109</v>
      </c>
      <c r="D7875" t="s">
        <v>14</v>
      </c>
      <c r="E7875" t="s">
        <v>19</v>
      </c>
      <c r="F7875">
        <v>2019</v>
      </c>
      <c r="H7875" t="s">
        <v>21</v>
      </c>
      <c r="K7875" t="s">
        <v>136</v>
      </c>
    </row>
    <row r="7876" spans="1:11" x14ac:dyDescent="0.25">
      <c r="A7876" t="s">
        <v>334</v>
      </c>
      <c r="B7876" t="s">
        <v>12</v>
      </c>
      <c r="C7876" t="s">
        <v>109</v>
      </c>
      <c r="D7876" t="s">
        <v>14</v>
      </c>
      <c r="E7876" t="s">
        <v>74</v>
      </c>
      <c r="F7876">
        <v>2019</v>
      </c>
      <c r="G7876">
        <v>3.3929999999999998</v>
      </c>
      <c r="H7876" t="s">
        <v>21</v>
      </c>
      <c r="K7876" t="s">
        <v>136</v>
      </c>
    </row>
    <row r="7877" spans="1:11" x14ac:dyDescent="0.25">
      <c r="A7877" t="s">
        <v>334</v>
      </c>
      <c r="B7877" t="s">
        <v>12</v>
      </c>
      <c r="C7877" t="s">
        <v>109</v>
      </c>
      <c r="D7877" t="s">
        <v>14</v>
      </c>
      <c r="E7877" t="s">
        <v>20</v>
      </c>
      <c r="F7877">
        <v>2019</v>
      </c>
      <c r="G7877">
        <v>33.460999999999999</v>
      </c>
      <c r="K7877" t="s">
        <v>136</v>
      </c>
    </row>
    <row r="7878" spans="1:11" x14ac:dyDescent="0.25">
      <c r="A7878" t="s">
        <v>334</v>
      </c>
      <c r="B7878" t="s">
        <v>12</v>
      </c>
      <c r="C7878" t="s">
        <v>109</v>
      </c>
      <c r="D7878" t="s">
        <v>14</v>
      </c>
      <c r="E7878" t="s">
        <v>22</v>
      </c>
      <c r="F7878">
        <v>2019</v>
      </c>
      <c r="G7878">
        <v>31.635000000000002</v>
      </c>
      <c r="K7878" t="s">
        <v>136</v>
      </c>
    </row>
    <row r="7879" spans="1:11" x14ac:dyDescent="0.25">
      <c r="A7879" t="s">
        <v>334</v>
      </c>
      <c r="B7879" t="s">
        <v>12</v>
      </c>
      <c r="C7879" t="s">
        <v>109</v>
      </c>
      <c r="D7879" t="s">
        <v>14</v>
      </c>
      <c r="E7879" t="s">
        <v>75</v>
      </c>
      <c r="F7879">
        <v>2019</v>
      </c>
      <c r="G7879">
        <v>3.7349999999999999</v>
      </c>
      <c r="H7879" t="s">
        <v>21</v>
      </c>
      <c r="K7879" t="s">
        <v>136</v>
      </c>
    </row>
    <row r="7880" spans="1:11" x14ac:dyDescent="0.25">
      <c r="A7880" t="s">
        <v>334</v>
      </c>
      <c r="B7880" t="s">
        <v>12</v>
      </c>
      <c r="C7880" t="s">
        <v>109</v>
      </c>
      <c r="D7880" t="s">
        <v>14</v>
      </c>
      <c r="E7880" t="s">
        <v>23</v>
      </c>
      <c r="F7880">
        <v>2019</v>
      </c>
      <c r="G7880">
        <v>62.481000000000002</v>
      </c>
      <c r="K7880" t="s">
        <v>136</v>
      </c>
    </row>
    <row r="7881" spans="1:11" x14ac:dyDescent="0.25">
      <c r="A7881" t="s">
        <v>334</v>
      </c>
      <c r="B7881" t="s">
        <v>12</v>
      </c>
      <c r="C7881" t="s">
        <v>109</v>
      </c>
      <c r="D7881" t="s">
        <v>14</v>
      </c>
      <c r="E7881" t="s">
        <v>76</v>
      </c>
      <c r="F7881">
        <v>2019</v>
      </c>
      <c r="G7881">
        <v>19.989999999999998</v>
      </c>
      <c r="K7881" t="s">
        <v>136</v>
      </c>
    </row>
    <row r="7882" spans="1:11" x14ac:dyDescent="0.25">
      <c r="A7882" t="s">
        <v>334</v>
      </c>
      <c r="B7882" t="s">
        <v>12</v>
      </c>
      <c r="C7882" t="s">
        <v>109</v>
      </c>
      <c r="D7882" t="s">
        <v>14</v>
      </c>
      <c r="E7882" t="s">
        <v>25</v>
      </c>
      <c r="F7882">
        <v>2019</v>
      </c>
      <c r="G7882">
        <v>7.6</v>
      </c>
      <c r="H7882" t="s">
        <v>21</v>
      </c>
      <c r="K7882" t="s">
        <v>136</v>
      </c>
    </row>
    <row r="7883" spans="1:11" x14ac:dyDescent="0.25">
      <c r="A7883" t="s">
        <v>334</v>
      </c>
      <c r="B7883" t="s">
        <v>12</v>
      </c>
      <c r="C7883" t="s">
        <v>109</v>
      </c>
      <c r="D7883" t="s">
        <v>14</v>
      </c>
      <c r="E7883" t="s">
        <v>26</v>
      </c>
      <c r="F7883">
        <v>2019</v>
      </c>
      <c r="G7883">
        <v>3.9430000000000001</v>
      </c>
      <c r="H7883" t="s">
        <v>21</v>
      </c>
      <c r="K7883" t="s">
        <v>136</v>
      </c>
    </row>
    <row r="7884" spans="1:11" x14ac:dyDescent="0.25">
      <c r="A7884" t="s">
        <v>334</v>
      </c>
      <c r="B7884" t="s">
        <v>12</v>
      </c>
      <c r="C7884" t="s">
        <v>109</v>
      </c>
      <c r="D7884" t="s">
        <v>14</v>
      </c>
      <c r="E7884" t="s">
        <v>27</v>
      </c>
      <c r="F7884">
        <v>2019</v>
      </c>
      <c r="H7884" t="s">
        <v>21</v>
      </c>
      <c r="K7884" t="s">
        <v>136</v>
      </c>
    </row>
    <row r="7885" spans="1:11" x14ac:dyDescent="0.25">
      <c r="A7885" t="s">
        <v>334</v>
      </c>
      <c r="B7885" t="s">
        <v>12</v>
      </c>
      <c r="C7885" t="s">
        <v>109</v>
      </c>
      <c r="D7885" t="s">
        <v>14</v>
      </c>
      <c r="E7885" t="s">
        <v>28</v>
      </c>
      <c r="F7885">
        <v>2019</v>
      </c>
      <c r="G7885">
        <v>36.381999999999998</v>
      </c>
      <c r="K7885" t="s">
        <v>136</v>
      </c>
    </row>
    <row r="7886" spans="1:11" x14ac:dyDescent="0.25">
      <c r="A7886" t="s">
        <v>334</v>
      </c>
      <c r="B7886" t="s">
        <v>12</v>
      </c>
      <c r="C7886" t="s">
        <v>109</v>
      </c>
      <c r="D7886" t="s">
        <v>14</v>
      </c>
      <c r="E7886" t="s">
        <v>29</v>
      </c>
      <c r="F7886">
        <v>2019</v>
      </c>
      <c r="H7886" t="s">
        <v>21</v>
      </c>
      <c r="K7886" t="s">
        <v>136</v>
      </c>
    </row>
    <row r="7887" spans="1:11" x14ac:dyDescent="0.25">
      <c r="A7887" t="s">
        <v>334</v>
      </c>
      <c r="B7887" t="s">
        <v>12</v>
      </c>
      <c r="C7887" t="s">
        <v>109</v>
      </c>
      <c r="D7887" t="s">
        <v>14</v>
      </c>
      <c r="E7887" t="s">
        <v>77</v>
      </c>
      <c r="F7887">
        <v>2019</v>
      </c>
      <c r="G7887">
        <v>4.72</v>
      </c>
      <c r="H7887" t="s">
        <v>21</v>
      </c>
      <c r="K7887" t="s">
        <v>136</v>
      </c>
    </row>
    <row r="7888" spans="1:11" x14ac:dyDescent="0.25">
      <c r="A7888" t="s">
        <v>334</v>
      </c>
      <c r="B7888" t="s">
        <v>12</v>
      </c>
      <c r="C7888" t="s">
        <v>109</v>
      </c>
      <c r="D7888" t="s">
        <v>14</v>
      </c>
      <c r="E7888" t="s">
        <v>30</v>
      </c>
      <c r="F7888">
        <v>2019</v>
      </c>
      <c r="H7888" t="s">
        <v>21</v>
      </c>
      <c r="K7888" t="s">
        <v>136</v>
      </c>
    </row>
    <row r="7889" spans="1:11" x14ac:dyDescent="0.25">
      <c r="A7889" t="s">
        <v>334</v>
      </c>
      <c r="B7889" t="s">
        <v>12</v>
      </c>
      <c r="C7889" t="s">
        <v>109</v>
      </c>
      <c r="D7889" t="s">
        <v>14</v>
      </c>
      <c r="E7889" t="s">
        <v>31</v>
      </c>
      <c r="F7889">
        <v>2019</v>
      </c>
      <c r="G7889">
        <v>11.991</v>
      </c>
      <c r="K7889" t="s">
        <v>136</v>
      </c>
    </row>
    <row r="7890" spans="1:11" x14ac:dyDescent="0.25">
      <c r="A7890" t="s">
        <v>334</v>
      </c>
      <c r="B7890" t="s">
        <v>12</v>
      </c>
      <c r="C7890" t="s">
        <v>109</v>
      </c>
      <c r="D7890" t="s">
        <v>14</v>
      </c>
      <c r="E7890" t="s">
        <v>78</v>
      </c>
      <c r="F7890">
        <v>2019</v>
      </c>
      <c r="H7890" t="s">
        <v>21</v>
      </c>
      <c r="K7890" t="s">
        <v>136</v>
      </c>
    </row>
    <row r="7891" spans="1:11" x14ac:dyDescent="0.25">
      <c r="A7891" t="s">
        <v>334</v>
      </c>
      <c r="B7891" t="s">
        <v>12</v>
      </c>
      <c r="C7891" t="s">
        <v>109</v>
      </c>
      <c r="D7891" t="s">
        <v>14</v>
      </c>
      <c r="E7891" t="s">
        <v>79</v>
      </c>
      <c r="F7891">
        <v>2019</v>
      </c>
      <c r="H7891" t="s">
        <v>21</v>
      </c>
      <c r="K7891" t="s">
        <v>136</v>
      </c>
    </row>
    <row r="7892" spans="1:11" x14ac:dyDescent="0.25">
      <c r="A7892" t="s">
        <v>334</v>
      </c>
      <c r="B7892" t="s">
        <v>12</v>
      </c>
      <c r="C7892" t="s">
        <v>109</v>
      </c>
      <c r="D7892" t="s">
        <v>14</v>
      </c>
      <c r="E7892" t="s">
        <v>32</v>
      </c>
      <c r="F7892">
        <v>2019</v>
      </c>
      <c r="G7892">
        <v>18.079999999999998</v>
      </c>
      <c r="K7892" t="s">
        <v>136</v>
      </c>
    </row>
    <row r="7893" spans="1:11" x14ac:dyDescent="0.25">
      <c r="A7893" t="s">
        <v>334</v>
      </c>
      <c r="B7893" t="s">
        <v>12</v>
      </c>
      <c r="C7893" t="s">
        <v>109</v>
      </c>
      <c r="D7893" t="s">
        <v>14</v>
      </c>
      <c r="E7893" t="s">
        <v>33</v>
      </c>
      <c r="F7893">
        <v>2019</v>
      </c>
      <c r="G7893">
        <v>4.556</v>
      </c>
      <c r="H7893" t="s">
        <v>21</v>
      </c>
      <c r="K7893" t="s">
        <v>136</v>
      </c>
    </row>
    <row r="7894" spans="1:11" x14ac:dyDescent="0.25">
      <c r="A7894" t="s">
        <v>334</v>
      </c>
      <c r="B7894" t="s">
        <v>12</v>
      </c>
      <c r="C7894" t="s">
        <v>109</v>
      </c>
      <c r="D7894" t="s">
        <v>14</v>
      </c>
      <c r="E7894" t="s">
        <v>34</v>
      </c>
      <c r="F7894">
        <v>2019</v>
      </c>
      <c r="G7894">
        <v>19.992000000000001</v>
      </c>
      <c r="K7894" t="s">
        <v>136</v>
      </c>
    </row>
    <row r="7895" spans="1:11" x14ac:dyDescent="0.25">
      <c r="A7895" t="s">
        <v>334</v>
      </c>
      <c r="B7895" t="s">
        <v>12</v>
      </c>
      <c r="C7895" t="s">
        <v>109</v>
      </c>
      <c r="D7895" t="s">
        <v>14</v>
      </c>
      <c r="E7895" t="s">
        <v>80</v>
      </c>
      <c r="F7895">
        <v>2019</v>
      </c>
      <c r="H7895" t="s">
        <v>21</v>
      </c>
      <c r="K7895" t="s">
        <v>136</v>
      </c>
    </row>
    <row r="7896" spans="1:11" x14ac:dyDescent="0.25">
      <c r="A7896" t="s">
        <v>334</v>
      </c>
      <c r="B7896" t="s">
        <v>12</v>
      </c>
      <c r="C7896" t="s">
        <v>109</v>
      </c>
      <c r="D7896" t="s">
        <v>14</v>
      </c>
      <c r="E7896" t="s">
        <v>35</v>
      </c>
      <c r="F7896">
        <v>2019</v>
      </c>
      <c r="G7896">
        <v>2.87</v>
      </c>
      <c r="H7896" t="s">
        <v>21</v>
      </c>
      <c r="K7896" t="s">
        <v>136</v>
      </c>
    </row>
    <row r="7897" spans="1:11" x14ac:dyDescent="0.25">
      <c r="A7897" t="s">
        <v>334</v>
      </c>
      <c r="B7897" t="s">
        <v>12</v>
      </c>
      <c r="C7897" t="s">
        <v>109</v>
      </c>
      <c r="D7897" t="s">
        <v>14</v>
      </c>
      <c r="E7897" t="s">
        <v>36</v>
      </c>
      <c r="F7897">
        <v>2019</v>
      </c>
      <c r="G7897">
        <v>5.68</v>
      </c>
      <c r="H7897" t="s">
        <v>21</v>
      </c>
      <c r="K7897" t="s">
        <v>136</v>
      </c>
    </row>
    <row r="7898" spans="1:11" x14ac:dyDescent="0.25">
      <c r="A7898" t="s">
        <v>334</v>
      </c>
      <c r="B7898" t="s">
        <v>12</v>
      </c>
      <c r="C7898" t="s">
        <v>109</v>
      </c>
      <c r="D7898" t="s">
        <v>14</v>
      </c>
      <c r="E7898" t="s">
        <v>110</v>
      </c>
      <c r="F7898">
        <v>2019</v>
      </c>
      <c r="H7898" t="s">
        <v>21</v>
      </c>
      <c r="K7898" t="s">
        <v>136</v>
      </c>
    </row>
    <row r="7899" spans="1:11" x14ac:dyDescent="0.25">
      <c r="A7899" t="s">
        <v>334</v>
      </c>
      <c r="B7899" t="s">
        <v>12</v>
      </c>
      <c r="C7899" t="s">
        <v>109</v>
      </c>
      <c r="D7899" t="s">
        <v>14</v>
      </c>
      <c r="E7899" t="s">
        <v>37</v>
      </c>
      <c r="F7899">
        <v>2019</v>
      </c>
      <c r="G7899">
        <v>5.2149999999999999</v>
      </c>
      <c r="H7899" t="s">
        <v>21</v>
      </c>
      <c r="K7899" t="s">
        <v>136</v>
      </c>
    </row>
    <row r="7900" spans="1:11" x14ac:dyDescent="0.25">
      <c r="A7900" t="s">
        <v>334</v>
      </c>
      <c r="B7900" t="s">
        <v>12</v>
      </c>
      <c r="C7900" t="s">
        <v>109</v>
      </c>
      <c r="D7900" t="s">
        <v>14</v>
      </c>
      <c r="E7900" t="s">
        <v>38</v>
      </c>
      <c r="F7900">
        <v>2019</v>
      </c>
      <c r="G7900">
        <v>13.364000000000001</v>
      </c>
      <c r="K7900" t="s">
        <v>136</v>
      </c>
    </row>
    <row r="7901" spans="1:11" x14ac:dyDescent="0.25">
      <c r="A7901" t="s">
        <v>334</v>
      </c>
      <c r="B7901" t="s">
        <v>12</v>
      </c>
      <c r="C7901" t="s">
        <v>109</v>
      </c>
      <c r="D7901" t="s">
        <v>14</v>
      </c>
      <c r="E7901" t="s">
        <v>82</v>
      </c>
      <c r="F7901">
        <v>2019</v>
      </c>
      <c r="G7901">
        <v>19.029</v>
      </c>
      <c r="K7901" t="s">
        <v>136</v>
      </c>
    </row>
    <row r="7902" spans="1:11" x14ac:dyDescent="0.25">
      <c r="A7902" t="s">
        <v>334</v>
      </c>
      <c r="B7902" t="s">
        <v>12</v>
      </c>
      <c r="C7902" t="s">
        <v>109</v>
      </c>
      <c r="D7902" t="s">
        <v>14</v>
      </c>
      <c r="E7902" t="s">
        <v>39</v>
      </c>
      <c r="F7902">
        <v>2019</v>
      </c>
      <c r="G7902">
        <v>13.340999999999999</v>
      </c>
      <c r="K7902" t="s">
        <v>136</v>
      </c>
    </row>
    <row r="7903" spans="1:11" x14ac:dyDescent="0.25">
      <c r="A7903" t="s">
        <v>334</v>
      </c>
      <c r="B7903" t="s">
        <v>12</v>
      </c>
      <c r="C7903" t="s">
        <v>109</v>
      </c>
      <c r="D7903" t="s">
        <v>14</v>
      </c>
      <c r="E7903" t="s">
        <v>83</v>
      </c>
      <c r="F7903">
        <v>2019</v>
      </c>
      <c r="G7903">
        <v>7.61</v>
      </c>
      <c r="H7903" t="s">
        <v>21</v>
      </c>
      <c r="K7903" t="s">
        <v>136</v>
      </c>
    </row>
    <row r="7904" spans="1:11" x14ac:dyDescent="0.25">
      <c r="A7904" t="s">
        <v>334</v>
      </c>
      <c r="B7904" t="s">
        <v>12</v>
      </c>
      <c r="C7904" t="s">
        <v>109</v>
      </c>
      <c r="D7904" t="s">
        <v>14</v>
      </c>
      <c r="E7904" t="s">
        <v>40</v>
      </c>
      <c r="F7904">
        <v>2019</v>
      </c>
      <c r="H7904" t="s">
        <v>21</v>
      </c>
      <c r="K7904" t="s">
        <v>136</v>
      </c>
    </row>
    <row r="7905" spans="1:11" x14ac:dyDescent="0.25">
      <c r="A7905" t="s">
        <v>334</v>
      </c>
      <c r="B7905" t="s">
        <v>12</v>
      </c>
      <c r="C7905" t="s">
        <v>109</v>
      </c>
      <c r="D7905" t="s">
        <v>14</v>
      </c>
      <c r="E7905" t="s">
        <v>84</v>
      </c>
      <c r="F7905">
        <v>2019</v>
      </c>
      <c r="G7905">
        <v>2.7949999999999999</v>
      </c>
      <c r="H7905" t="s">
        <v>21</v>
      </c>
      <c r="K7905" t="s">
        <v>136</v>
      </c>
    </row>
    <row r="7906" spans="1:11" x14ac:dyDescent="0.25">
      <c r="A7906" t="s">
        <v>334</v>
      </c>
      <c r="B7906" t="s">
        <v>12</v>
      </c>
      <c r="C7906" t="s">
        <v>109</v>
      </c>
      <c r="D7906" t="s">
        <v>14</v>
      </c>
      <c r="E7906" t="s">
        <v>86</v>
      </c>
      <c r="F7906">
        <v>2019</v>
      </c>
      <c r="G7906">
        <v>116.337</v>
      </c>
      <c r="K7906" t="s">
        <v>136</v>
      </c>
    </row>
    <row r="7907" spans="1:11" x14ac:dyDescent="0.25">
      <c r="A7907" t="s">
        <v>334</v>
      </c>
      <c r="B7907" t="s">
        <v>12</v>
      </c>
      <c r="C7907" t="s">
        <v>109</v>
      </c>
      <c r="D7907" t="s">
        <v>14</v>
      </c>
      <c r="E7907" t="s">
        <v>41</v>
      </c>
      <c r="F7907">
        <v>2019</v>
      </c>
      <c r="G7907">
        <v>18.838999999999999</v>
      </c>
      <c r="K7907" t="s">
        <v>136</v>
      </c>
    </row>
    <row r="7908" spans="1:11" x14ac:dyDescent="0.25">
      <c r="A7908" t="s">
        <v>334</v>
      </c>
      <c r="B7908" t="s">
        <v>12</v>
      </c>
      <c r="C7908" t="s">
        <v>109</v>
      </c>
      <c r="D7908" t="s">
        <v>14</v>
      </c>
      <c r="E7908" t="s">
        <v>42</v>
      </c>
      <c r="F7908">
        <v>2019</v>
      </c>
      <c r="G7908">
        <v>21.638000000000002</v>
      </c>
      <c r="K7908" t="s">
        <v>136</v>
      </c>
    </row>
    <row r="7909" spans="1:11" x14ac:dyDescent="0.25">
      <c r="A7909" t="s">
        <v>334</v>
      </c>
      <c r="B7909" t="s">
        <v>12</v>
      </c>
      <c r="C7909" t="s">
        <v>109</v>
      </c>
      <c r="D7909" t="s">
        <v>14</v>
      </c>
      <c r="E7909" t="s">
        <v>87</v>
      </c>
      <c r="F7909">
        <v>2019</v>
      </c>
      <c r="G7909">
        <v>30.259</v>
      </c>
      <c r="K7909" t="s">
        <v>136</v>
      </c>
    </row>
    <row r="7910" spans="1:11" x14ac:dyDescent="0.25">
      <c r="A7910" t="s">
        <v>334</v>
      </c>
      <c r="B7910" t="s">
        <v>12</v>
      </c>
      <c r="C7910" t="s">
        <v>109</v>
      </c>
      <c r="D7910" t="s">
        <v>14</v>
      </c>
      <c r="E7910" t="s">
        <v>43</v>
      </c>
      <c r="F7910">
        <v>2019</v>
      </c>
      <c r="G7910">
        <v>34.393000000000001</v>
      </c>
      <c r="K7910" t="s">
        <v>136</v>
      </c>
    </row>
    <row r="7911" spans="1:11" x14ac:dyDescent="0.25">
      <c r="A7911" t="s">
        <v>334</v>
      </c>
      <c r="B7911" t="s">
        <v>12</v>
      </c>
      <c r="C7911" t="s">
        <v>109</v>
      </c>
      <c r="D7911" t="s">
        <v>14</v>
      </c>
      <c r="E7911" t="s">
        <v>44</v>
      </c>
      <c r="F7911">
        <v>2019</v>
      </c>
      <c r="G7911">
        <v>793.18299999999999</v>
      </c>
      <c r="K7911" t="s">
        <v>136</v>
      </c>
    </row>
    <row r="7912" spans="1:11" x14ac:dyDescent="0.25">
      <c r="A7912" t="s">
        <v>334</v>
      </c>
      <c r="B7912" t="s">
        <v>12</v>
      </c>
      <c r="C7912" t="s">
        <v>109</v>
      </c>
      <c r="D7912" t="s">
        <v>14</v>
      </c>
      <c r="E7912" t="s">
        <v>45</v>
      </c>
      <c r="F7912">
        <v>2019</v>
      </c>
      <c r="G7912">
        <v>87.614999999999995</v>
      </c>
      <c r="K7912" t="s">
        <v>136</v>
      </c>
    </row>
    <row r="7913" spans="1:11" x14ac:dyDescent="0.25">
      <c r="A7913" t="s">
        <v>334</v>
      </c>
      <c r="B7913" t="s">
        <v>12</v>
      </c>
      <c r="C7913" t="s">
        <v>109</v>
      </c>
      <c r="D7913" t="s">
        <v>14</v>
      </c>
      <c r="E7913" t="s">
        <v>46</v>
      </c>
      <c r="F7913">
        <v>2019</v>
      </c>
      <c r="H7913" t="s">
        <v>21</v>
      </c>
      <c r="K7913" t="s">
        <v>136</v>
      </c>
    </row>
    <row r="7914" spans="1:11" x14ac:dyDescent="0.25">
      <c r="A7914" t="s">
        <v>334</v>
      </c>
      <c r="B7914" t="s">
        <v>12</v>
      </c>
      <c r="C7914" t="s">
        <v>109</v>
      </c>
      <c r="D7914" t="s">
        <v>14</v>
      </c>
      <c r="E7914" t="s">
        <v>88</v>
      </c>
      <c r="F7914">
        <v>2019</v>
      </c>
      <c r="H7914" t="s">
        <v>21</v>
      </c>
      <c r="K7914" t="s">
        <v>136</v>
      </c>
    </row>
    <row r="7915" spans="1:11" x14ac:dyDescent="0.25">
      <c r="A7915" t="s">
        <v>334</v>
      </c>
      <c r="B7915" t="s">
        <v>12</v>
      </c>
      <c r="C7915" t="s">
        <v>109</v>
      </c>
      <c r="D7915" t="s">
        <v>14</v>
      </c>
      <c r="E7915" t="s">
        <v>89</v>
      </c>
      <c r="F7915">
        <v>2019</v>
      </c>
      <c r="G7915">
        <v>33.402000000000001</v>
      </c>
      <c r="K7915" t="s">
        <v>136</v>
      </c>
    </row>
    <row r="7916" spans="1:11" x14ac:dyDescent="0.25">
      <c r="A7916" t="s">
        <v>334</v>
      </c>
      <c r="B7916" t="s">
        <v>12</v>
      </c>
      <c r="C7916" t="s">
        <v>109</v>
      </c>
      <c r="D7916" t="s">
        <v>14</v>
      </c>
      <c r="E7916" t="s">
        <v>47</v>
      </c>
      <c r="F7916">
        <v>2019</v>
      </c>
      <c r="G7916">
        <v>24.934000000000001</v>
      </c>
      <c r="K7916" t="s">
        <v>136</v>
      </c>
    </row>
    <row r="7917" spans="1:11" x14ac:dyDescent="0.25">
      <c r="A7917" t="s">
        <v>334</v>
      </c>
      <c r="B7917" t="s">
        <v>12</v>
      </c>
      <c r="C7917" t="s">
        <v>109</v>
      </c>
      <c r="D7917" t="s">
        <v>14</v>
      </c>
      <c r="E7917" t="s">
        <v>48</v>
      </c>
      <c r="F7917">
        <v>2019</v>
      </c>
      <c r="G7917">
        <v>50.564</v>
      </c>
      <c r="K7917" t="s">
        <v>136</v>
      </c>
    </row>
    <row r="7918" spans="1:11" x14ac:dyDescent="0.25">
      <c r="A7918" t="s">
        <v>334</v>
      </c>
      <c r="B7918" t="s">
        <v>12</v>
      </c>
      <c r="C7918" t="s">
        <v>109</v>
      </c>
      <c r="D7918" t="s">
        <v>14</v>
      </c>
      <c r="E7918" t="s">
        <v>49</v>
      </c>
      <c r="F7918">
        <v>2019</v>
      </c>
      <c r="H7918" t="s">
        <v>21</v>
      </c>
      <c r="K7918" t="s">
        <v>136</v>
      </c>
    </row>
    <row r="7919" spans="1:11" x14ac:dyDescent="0.25">
      <c r="A7919" t="s">
        <v>334</v>
      </c>
      <c r="B7919" t="s">
        <v>12</v>
      </c>
      <c r="C7919" t="s">
        <v>109</v>
      </c>
      <c r="D7919" t="s">
        <v>14</v>
      </c>
      <c r="E7919" t="s">
        <v>51</v>
      </c>
      <c r="F7919">
        <v>2019</v>
      </c>
      <c r="H7919" t="s">
        <v>21</v>
      </c>
      <c r="K7919" t="s">
        <v>136</v>
      </c>
    </row>
    <row r="7920" spans="1:11" x14ac:dyDescent="0.25">
      <c r="A7920" t="s">
        <v>334</v>
      </c>
      <c r="B7920" t="s">
        <v>12</v>
      </c>
      <c r="C7920" t="s">
        <v>109</v>
      </c>
      <c r="D7920" t="s">
        <v>14</v>
      </c>
      <c r="E7920" t="s">
        <v>52</v>
      </c>
      <c r="F7920">
        <v>2019</v>
      </c>
      <c r="G7920">
        <v>8.1940000000000008</v>
      </c>
      <c r="K7920" t="s">
        <v>136</v>
      </c>
    </row>
    <row r="7921" spans="1:11" x14ac:dyDescent="0.25">
      <c r="A7921" t="s">
        <v>334</v>
      </c>
      <c r="B7921" t="s">
        <v>12</v>
      </c>
      <c r="C7921" t="s">
        <v>109</v>
      </c>
      <c r="D7921" t="s">
        <v>14</v>
      </c>
      <c r="E7921" t="s">
        <v>91</v>
      </c>
      <c r="F7921">
        <v>2019</v>
      </c>
      <c r="G7921">
        <v>4.1219999999999999</v>
      </c>
      <c r="H7921" t="s">
        <v>21</v>
      </c>
      <c r="K7921" t="s">
        <v>136</v>
      </c>
    </row>
    <row r="7922" spans="1:11" x14ac:dyDescent="0.25">
      <c r="A7922" t="s">
        <v>334</v>
      </c>
      <c r="B7922" t="s">
        <v>12</v>
      </c>
      <c r="C7922" t="s">
        <v>109</v>
      </c>
      <c r="D7922" t="s">
        <v>14</v>
      </c>
      <c r="E7922" t="s">
        <v>92</v>
      </c>
      <c r="F7922">
        <v>2019</v>
      </c>
      <c r="H7922" t="s">
        <v>21</v>
      </c>
      <c r="K7922" t="s">
        <v>136</v>
      </c>
    </row>
    <row r="7923" spans="1:11" x14ac:dyDescent="0.25">
      <c r="A7923" t="s">
        <v>334</v>
      </c>
      <c r="B7923" t="s">
        <v>12</v>
      </c>
      <c r="C7923" t="s">
        <v>109</v>
      </c>
      <c r="D7923" t="s">
        <v>14</v>
      </c>
      <c r="E7923" t="s">
        <v>53</v>
      </c>
      <c r="F7923">
        <v>2019</v>
      </c>
      <c r="G7923">
        <v>14.701000000000001</v>
      </c>
      <c r="K7923" t="s">
        <v>136</v>
      </c>
    </row>
    <row r="7924" spans="1:11" x14ac:dyDescent="0.25">
      <c r="A7924" t="s">
        <v>334</v>
      </c>
      <c r="B7924" t="s">
        <v>12</v>
      </c>
      <c r="C7924" t="s">
        <v>109</v>
      </c>
      <c r="D7924" t="s">
        <v>14</v>
      </c>
      <c r="E7924" t="s">
        <v>93</v>
      </c>
      <c r="F7924">
        <v>2019</v>
      </c>
      <c r="G7924">
        <v>4.26</v>
      </c>
      <c r="H7924" t="s">
        <v>21</v>
      </c>
      <c r="K7924" t="s">
        <v>136</v>
      </c>
    </row>
    <row r="7925" spans="1:11" x14ac:dyDescent="0.25">
      <c r="A7925" t="s">
        <v>334</v>
      </c>
      <c r="B7925" t="s">
        <v>12</v>
      </c>
      <c r="C7925" t="s">
        <v>109</v>
      </c>
      <c r="D7925" t="s">
        <v>14</v>
      </c>
      <c r="E7925" t="s">
        <v>94</v>
      </c>
      <c r="F7925">
        <v>2019</v>
      </c>
      <c r="G7925">
        <v>7.819</v>
      </c>
      <c r="H7925" t="s">
        <v>21</v>
      </c>
      <c r="K7925" t="s">
        <v>136</v>
      </c>
    </row>
    <row r="7926" spans="1:11" x14ac:dyDescent="0.25">
      <c r="A7926" t="s">
        <v>334</v>
      </c>
      <c r="B7926" t="s">
        <v>12</v>
      </c>
      <c r="C7926" t="s">
        <v>109</v>
      </c>
      <c r="D7926" t="s">
        <v>14</v>
      </c>
      <c r="E7926" t="s">
        <v>54</v>
      </c>
      <c r="F7926">
        <v>2019</v>
      </c>
      <c r="G7926">
        <v>9.4290000000000003</v>
      </c>
      <c r="K7926" t="s">
        <v>136</v>
      </c>
    </row>
    <row r="7927" spans="1:11" x14ac:dyDescent="0.25">
      <c r="A7927" t="s">
        <v>334</v>
      </c>
      <c r="B7927" t="s">
        <v>12</v>
      </c>
      <c r="C7927" t="s">
        <v>109</v>
      </c>
      <c r="D7927" t="s">
        <v>14</v>
      </c>
      <c r="E7927" t="s">
        <v>95</v>
      </c>
      <c r="F7927">
        <v>2019</v>
      </c>
      <c r="G7927">
        <v>8.8469999999999995</v>
      </c>
      <c r="K7927" t="s">
        <v>136</v>
      </c>
    </row>
    <row r="7928" spans="1:11" x14ac:dyDescent="0.25">
      <c r="A7928" t="s">
        <v>334</v>
      </c>
      <c r="B7928" t="s">
        <v>12</v>
      </c>
      <c r="C7928" t="s">
        <v>109</v>
      </c>
      <c r="D7928" t="s">
        <v>14</v>
      </c>
      <c r="E7928" t="s">
        <v>96</v>
      </c>
      <c r="F7928">
        <v>2019</v>
      </c>
      <c r="H7928" t="s">
        <v>21</v>
      </c>
      <c r="K7928" t="s">
        <v>136</v>
      </c>
    </row>
    <row r="7929" spans="1:11" x14ac:dyDescent="0.25">
      <c r="A7929" t="s">
        <v>334</v>
      </c>
      <c r="B7929" t="s">
        <v>12</v>
      </c>
      <c r="C7929" t="s">
        <v>109</v>
      </c>
      <c r="D7929" t="s">
        <v>14</v>
      </c>
      <c r="E7929" t="s">
        <v>97</v>
      </c>
      <c r="F7929">
        <v>2019</v>
      </c>
      <c r="H7929" t="s">
        <v>21</v>
      </c>
      <c r="K7929" t="s">
        <v>136</v>
      </c>
    </row>
    <row r="7930" spans="1:11" x14ac:dyDescent="0.25">
      <c r="A7930" t="s">
        <v>334</v>
      </c>
      <c r="B7930" t="s">
        <v>12</v>
      </c>
      <c r="C7930" t="s">
        <v>109</v>
      </c>
      <c r="D7930" t="s">
        <v>14</v>
      </c>
      <c r="E7930" t="s">
        <v>55</v>
      </c>
      <c r="F7930">
        <v>2019</v>
      </c>
      <c r="H7930" t="s">
        <v>21</v>
      </c>
      <c r="K7930" t="s">
        <v>136</v>
      </c>
    </row>
    <row r="7931" spans="1:11" x14ac:dyDescent="0.25">
      <c r="A7931" t="s">
        <v>334</v>
      </c>
      <c r="B7931" t="s">
        <v>12</v>
      </c>
      <c r="C7931" t="s">
        <v>109</v>
      </c>
      <c r="D7931" t="s">
        <v>14</v>
      </c>
      <c r="E7931" t="s">
        <v>98</v>
      </c>
      <c r="F7931">
        <v>2019</v>
      </c>
      <c r="H7931" t="s">
        <v>21</v>
      </c>
      <c r="K7931" t="s">
        <v>136</v>
      </c>
    </row>
    <row r="7932" spans="1:11" x14ac:dyDescent="0.25">
      <c r="A7932" t="s">
        <v>334</v>
      </c>
      <c r="B7932" t="s">
        <v>12</v>
      </c>
      <c r="C7932" t="s">
        <v>109</v>
      </c>
      <c r="D7932" t="s">
        <v>14</v>
      </c>
      <c r="E7932" t="s">
        <v>99</v>
      </c>
      <c r="F7932">
        <v>2019</v>
      </c>
      <c r="G7932">
        <v>2.7559999999999998</v>
      </c>
      <c r="H7932" t="s">
        <v>21</v>
      </c>
      <c r="K7932" t="s">
        <v>136</v>
      </c>
    </row>
    <row r="7933" spans="1:11" x14ac:dyDescent="0.25">
      <c r="A7933" t="s">
        <v>334</v>
      </c>
      <c r="B7933" t="s">
        <v>12</v>
      </c>
      <c r="C7933" t="s">
        <v>109</v>
      </c>
      <c r="D7933" t="s">
        <v>14</v>
      </c>
      <c r="E7933" t="s">
        <v>100</v>
      </c>
      <c r="F7933">
        <v>2019</v>
      </c>
      <c r="H7933" t="s">
        <v>21</v>
      </c>
      <c r="K7933" t="s">
        <v>136</v>
      </c>
    </row>
    <row r="7934" spans="1:11" x14ac:dyDescent="0.25">
      <c r="A7934" t="s">
        <v>334</v>
      </c>
      <c r="B7934" t="s">
        <v>12</v>
      </c>
      <c r="C7934" t="s">
        <v>109</v>
      </c>
      <c r="D7934" t="s">
        <v>14</v>
      </c>
      <c r="E7934" t="s">
        <v>56</v>
      </c>
      <c r="F7934">
        <v>2019</v>
      </c>
      <c r="G7934">
        <v>6.0039999999999996</v>
      </c>
      <c r="H7934" t="s">
        <v>21</v>
      </c>
      <c r="K7934" t="s">
        <v>136</v>
      </c>
    </row>
    <row r="7935" spans="1:11" x14ac:dyDescent="0.25">
      <c r="A7935" t="s">
        <v>334</v>
      </c>
      <c r="B7935" t="s">
        <v>12</v>
      </c>
      <c r="C7935" t="s">
        <v>109</v>
      </c>
      <c r="D7935" t="s">
        <v>14</v>
      </c>
      <c r="E7935" t="s">
        <v>101</v>
      </c>
      <c r="F7935">
        <v>2019</v>
      </c>
      <c r="H7935" t="s">
        <v>21</v>
      </c>
      <c r="K7935" t="s">
        <v>136</v>
      </c>
    </row>
    <row r="7936" spans="1:11" x14ac:dyDescent="0.25">
      <c r="A7936" t="s">
        <v>334</v>
      </c>
      <c r="B7936" t="s">
        <v>12</v>
      </c>
      <c r="C7936" t="s">
        <v>109</v>
      </c>
      <c r="D7936" t="s">
        <v>14</v>
      </c>
      <c r="E7936" t="s">
        <v>102</v>
      </c>
      <c r="F7936">
        <v>2019</v>
      </c>
      <c r="H7936" t="s">
        <v>21</v>
      </c>
      <c r="K7936" t="s">
        <v>136</v>
      </c>
    </row>
    <row r="7937" spans="1:11" x14ac:dyDescent="0.25">
      <c r="A7937" t="s">
        <v>334</v>
      </c>
      <c r="B7937" t="s">
        <v>12</v>
      </c>
      <c r="C7937" t="s">
        <v>109</v>
      </c>
      <c r="D7937" t="s">
        <v>14</v>
      </c>
      <c r="E7937" t="s">
        <v>57</v>
      </c>
      <c r="F7937">
        <v>2019</v>
      </c>
      <c r="G7937">
        <v>49.273000000000003</v>
      </c>
      <c r="K7937" t="s">
        <v>136</v>
      </c>
    </row>
    <row r="7938" spans="1:11" x14ac:dyDescent="0.25">
      <c r="A7938" t="s">
        <v>334</v>
      </c>
      <c r="B7938" t="s">
        <v>12</v>
      </c>
      <c r="C7938" t="s">
        <v>109</v>
      </c>
      <c r="D7938" t="s">
        <v>14</v>
      </c>
      <c r="E7938" t="s">
        <v>103</v>
      </c>
      <c r="F7938">
        <v>2019</v>
      </c>
      <c r="G7938">
        <v>25.849</v>
      </c>
      <c r="K7938" t="s">
        <v>136</v>
      </c>
    </row>
    <row r="7939" spans="1:11" x14ac:dyDescent="0.25">
      <c r="A7939" t="s">
        <v>334</v>
      </c>
      <c r="B7939" t="s">
        <v>12</v>
      </c>
      <c r="C7939" t="s">
        <v>109</v>
      </c>
      <c r="D7939" t="s">
        <v>14</v>
      </c>
      <c r="E7939" t="s">
        <v>58</v>
      </c>
      <c r="F7939">
        <v>2019</v>
      </c>
      <c r="G7939">
        <v>16.957999999999998</v>
      </c>
      <c r="K7939" t="s">
        <v>136</v>
      </c>
    </row>
    <row r="7940" spans="1:11" x14ac:dyDescent="0.25">
      <c r="A7940" t="s">
        <v>334</v>
      </c>
      <c r="B7940" t="s">
        <v>12</v>
      </c>
      <c r="C7940" t="s">
        <v>109</v>
      </c>
      <c r="D7940" t="s">
        <v>14</v>
      </c>
      <c r="E7940" t="s">
        <v>59</v>
      </c>
      <c r="F7940">
        <v>2019</v>
      </c>
      <c r="G7940">
        <v>66.73</v>
      </c>
      <c r="K7940" t="s">
        <v>136</v>
      </c>
    </row>
    <row r="7941" spans="1:11" x14ac:dyDescent="0.25">
      <c r="A7941" t="s">
        <v>334</v>
      </c>
      <c r="B7941" t="s">
        <v>12</v>
      </c>
      <c r="C7941" t="s">
        <v>109</v>
      </c>
      <c r="D7941" t="s">
        <v>14</v>
      </c>
      <c r="E7941" t="s">
        <v>60</v>
      </c>
      <c r="F7941">
        <v>2019</v>
      </c>
      <c r="G7941">
        <v>160.87200000000001</v>
      </c>
      <c r="K7941" t="s">
        <v>136</v>
      </c>
    </row>
    <row r="7942" spans="1:11" x14ac:dyDescent="0.25">
      <c r="A7942" t="s">
        <v>334</v>
      </c>
      <c r="B7942" t="s">
        <v>12</v>
      </c>
      <c r="C7942" t="s">
        <v>109</v>
      </c>
      <c r="D7942" t="s">
        <v>14</v>
      </c>
      <c r="E7942" t="s">
        <v>61</v>
      </c>
      <c r="F7942">
        <v>2019</v>
      </c>
      <c r="G7942">
        <v>61.054000000000002</v>
      </c>
      <c r="K7942" t="s">
        <v>136</v>
      </c>
    </row>
    <row r="7943" spans="1:11" x14ac:dyDescent="0.25">
      <c r="A7943" t="s">
        <v>334</v>
      </c>
      <c r="B7943" t="s">
        <v>12</v>
      </c>
      <c r="C7943" t="s">
        <v>109</v>
      </c>
      <c r="D7943" t="s">
        <v>14</v>
      </c>
      <c r="E7943" t="s">
        <v>62</v>
      </c>
      <c r="F7943">
        <v>2019</v>
      </c>
      <c r="G7943">
        <v>9.9760000000000009</v>
      </c>
      <c r="K7943" t="s">
        <v>136</v>
      </c>
    </row>
    <row r="7944" spans="1:11" x14ac:dyDescent="0.25">
      <c r="A7944" t="s">
        <v>334</v>
      </c>
      <c r="B7944" t="s">
        <v>12</v>
      </c>
      <c r="C7944" t="s">
        <v>109</v>
      </c>
      <c r="D7944" t="s">
        <v>14</v>
      </c>
      <c r="E7944" t="s">
        <v>104</v>
      </c>
      <c r="F7944">
        <v>2019</v>
      </c>
      <c r="G7944">
        <v>8.4429999999999996</v>
      </c>
      <c r="K7944" t="s">
        <v>136</v>
      </c>
    </row>
    <row r="7945" spans="1:11" x14ac:dyDescent="0.25">
      <c r="A7945" t="s">
        <v>334</v>
      </c>
      <c r="B7945" t="s">
        <v>12</v>
      </c>
      <c r="C7945" t="s">
        <v>109</v>
      </c>
      <c r="D7945" t="s">
        <v>14</v>
      </c>
      <c r="E7945" t="s">
        <v>105</v>
      </c>
      <c r="F7945">
        <v>2019</v>
      </c>
      <c r="H7945" t="s">
        <v>21</v>
      </c>
      <c r="K7945" t="s">
        <v>136</v>
      </c>
    </row>
    <row r="7946" spans="1:11" x14ac:dyDescent="0.25">
      <c r="A7946" t="s">
        <v>334</v>
      </c>
      <c r="B7946" t="s">
        <v>12</v>
      </c>
      <c r="C7946" t="s">
        <v>109</v>
      </c>
      <c r="D7946" t="s">
        <v>14</v>
      </c>
      <c r="E7946" t="s">
        <v>63</v>
      </c>
      <c r="F7946">
        <v>2019</v>
      </c>
      <c r="G7946">
        <v>3.4990000000000001</v>
      </c>
      <c r="H7946" t="s">
        <v>21</v>
      </c>
      <c r="K7946" t="s">
        <v>136</v>
      </c>
    </row>
    <row r="7947" spans="1:11" x14ac:dyDescent="0.25">
      <c r="A7947" t="s">
        <v>334</v>
      </c>
      <c r="B7947" t="s">
        <v>12</v>
      </c>
      <c r="C7947" t="s">
        <v>109</v>
      </c>
      <c r="D7947" t="s">
        <v>14</v>
      </c>
      <c r="E7947" t="s">
        <v>106</v>
      </c>
      <c r="F7947">
        <v>2019</v>
      </c>
      <c r="H7947" t="s">
        <v>21</v>
      </c>
      <c r="K7947" t="s">
        <v>136</v>
      </c>
    </row>
    <row r="7948" spans="1:11" x14ac:dyDescent="0.25">
      <c r="A7948" t="s">
        <v>334</v>
      </c>
      <c r="B7948" t="s">
        <v>12</v>
      </c>
      <c r="C7948" t="s">
        <v>109</v>
      </c>
      <c r="D7948" t="s">
        <v>14</v>
      </c>
      <c r="E7948" t="s">
        <v>64</v>
      </c>
      <c r="F7948">
        <v>2019</v>
      </c>
      <c r="G7948">
        <v>2.3650000000000002</v>
      </c>
      <c r="H7948" t="s">
        <v>21</v>
      </c>
      <c r="K7948" t="s">
        <v>136</v>
      </c>
    </row>
    <row r="7949" spans="1:11" x14ac:dyDescent="0.25">
      <c r="A7949" t="s">
        <v>334</v>
      </c>
      <c r="B7949" t="s">
        <v>12</v>
      </c>
      <c r="C7949" t="s">
        <v>109</v>
      </c>
      <c r="D7949" t="s">
        <v>14</v>
      </c>
      <c r="E7949" t="s">
        <v>65</v>
      </c>
      <c r="F7949">
        <v>2019</v>
      </c>
      <c r="G7949">
        <v>13.874000000000001</v>
      </c>
      <c r="K7949" t="s">
        <v>136</v>
      </c>
    </row>
    <row r="7950" spans="1:11" x14ac:dyDescent="0.25">
      <c r="A7950" t="s">
        <v>334</v>
      </c>
      <c r="B7950" t="s">
        <v>12</v>
      </c>
      <c r="C7950" t="s">
        <v>109</v>
      </c>
      <c r="D7950" t="s">
        <v>14</v>
      </c>
      <c r="E7950" t="s">
        <v>66</v>
      </c>
      <c r="F7950">
        <v>2019</v>
      </c>
      <c r="G7950">
        <v>8.7240000000000002</v>
      </c>
      <c r="K7950" t="s">
        <v>136</v>
      </c>
    </row>
    <row r="7951" spans="1:11" x14ac:dyDescent="0.25">
      <c r="A7951" t="s">
        <v>334</v>
      </c>
      <c r="B7951" t="s">
        <v>12</v>
      </c>
      <c r="C7951" t="s">
        <v>109</v>
      </c>
      <c r="D7951" t="s">
        <v>14</v>
      </c>
      <c r="E7951" t="s">
        <v>67</v>
      </c>
      <c r="F7951">
        <v>2019</v>
      </c>
      <c r="G7951">
        <v>119.73699999999999</v>
      </c>
      <c r="K7951" t="s">
        <v>136</v>
      </c>
    </row>
    <row r="7952" spans="1:11" x14ac:dyDescent="0.25">
      <c r="A7952" t="s">
        <v>334</v>
      </c>
      <c r="B7952" t="s">
        <v>12</v>
      </c>
      <c r="C7952" t="s">
        <v>109</v>
      </c>
      <c r="D7952" t="s">
        <v>14</v>
      </c>
      <c r="E7952" t="s">
        <v>68</v>
      </c>
      <c r="F7952">
        <v>2019</v>
      </c>
      <c r="G7952">
        <v>117.62</v>
      </c>
      <c r="K7952" t="s">
        <v>136</v>
      </c>
    </row>
    <row r="7953" spans="1:11" x14ac:dyDescent="0.25">
      <c r="A7953" t="s">
        <v>334</v>
      </c>
      <c r="B7953" t="s">
        <v>12</v>
      </c>
      <c r="C7953" t="s">
        <v>109</v>
      </c>
      <c r="D7953" t="s">
        <v>14</v>
      </c>
      <c r="E7953" t="s">
        <v>107</v>
      </c>
      <c r="F7953">
        <v>2019</v>
      </c>
      <c r="G7953">
        <v>16.241</v>
      </c>
      <c r="K7953" t="s">
        <v>136</v>
      </c>
    </row>
    <row r="7954" spans="1:11" x14ac:dyDescent="0.25">
      <c r="A7954" t="s">
        <v>334</v>
      </c>
      <c r="B7954" t="s">
        <v>12</v>
      </c>
      <c r="C7954" t="s">
        <v>109</v>
      </c>
      <c r="D7954" t="s">
        <v>14</v>
      </c>
      <c r="E7954" t="s">
        <v>69</v>
      </c>
      <c r="F7954">
        <v>2019</v>
      </c>
      <c r="G7954">
        <v>9.2479999999999993</v>
      </c>
      <c r="H7954" t="s">
        <v>21</v>
      </c>
      <c r="K7954" t="s">
        <v>136</v>
      </c>
    </row>
    <row r="7955" spans="1:11" x14ac:dyDescent="0.25">
      <c r="A7955" t="s">
        <v>335</v>
      </c>
      <c r="B7955" t="s">
        <v>12</v>
      </c>
      <c r="C7955" t="s">
        <v>109</v>
      </c>
      <c r="D7955" t="s">
        <v>14</v>
      </c>
      <c r="E7955" t="s">
        <v>15</v>
      </c>
      <c r="F7955">
        <v>2019</v>
      </c>
      <c r="G7955">
        <v>2888.5970000000002</v>
      </c>
      <c r="H7955" t="s">
        <v>125</v>
      </c>
      <c r="J7955" t="s">
        <v>126</v>
      </c>
      <c r="K7955" t="s">
        <v>136</v>
      </c>
    </row>
    <row r="7956" spans="1:11" x14ac:dyDescent="0.25">
      <c r="A7956" t="s">
        <v>335</v>
      </c>
      <c r="B7956" t="s">
        <v>12</v>
      </c>
      <c r="C7956" t="s">
        <v>109</v>
      </c>
      <c r="D7956" t="s">
        <v>14</v>
      </c>
      <c r="E7956" t="s">
        <v>17</v>
      </c>
      <c r="F7956">
        <v>2019</v>
      </c>
      <c r="G7956">
        <v>995.80799999999999</v>
      </c>
      <c r="H7956" t="s">
        <v>125</v>
      </c>
      <c r="J7956" t="s">
        <v>126</v>
      </c>
      <c r="K7956" t="s">
        <v>136</v>
      </c>
    </row>
    <row r="7957" spans="1:11" x14ac:dyDescent="0.25">
      <c r="A7957" t="s">
        <v>335</v>
      </c>
      <c r="B7957" t="s">
        <v>12</v>
      </c>
      <c r="C7957" t="s">
        <v>109</v>
      </c>
      <c r="D7957" t="s">
        <v>14</v>
      </c>
      <c r="E7957" t="s">
        <v>73</v>
      </c>
      <c r="F7957">
        <v>2019</v>
      </c>
      <c r="G7957">
        <v>18.004999999999999</v>
      </c>
      <c r="H7957" t="s">
        <v>125</v>
      </c>
      <c r="J7957" t="s">
        <v>126</v>
      </c>
      <c r="K7957" t="s">
        <v>136</v>
      </c>
    </row>
    <row r="7958" spans="1:11" x14ac:dyDescent="0.25">
      <c r="A7958" t="s">
        <v>335</v>
      </c>
      <c r="B7958" t="s">
        <v>12</v>
      </c>
      <c r="C7958" t="s">
        <v>109</v>
      </c>
      <c r="D7958" t="s">
        <v>14</v>
      </c>
      <c r="E7958" t="s">
        <v>18</v>
      </c>
      <c r="F7958">
        <v>2019</v>
      </c>
      <c r="G7958">
        <v>17.067</v>
      </c>
      <c r="H7958" t="s">
        <v>125</v>
      </c>
      <c r="J7958" t="s">
        <v>126</v>
      </c>
      <c r="K7958" t="s">
        <v>136</v>
      </c>
    </row>
    <row r="7959" spans="1:11" x14ac:dyDescent="0.25">
      <c r="A7959" t="s">
        <v>335</v>
      </c>
      <c r="B7959" t="s">
        <v>12</v>
      </c>
      <c r="C7959" t="s">
        <v>109</v>
      </c>
      <c r="D7959" t="s">
        <v>14</v>
      </c>
      <c r="E7959" t="s">
        <v>19</v>
      </c>
      <c r="F7959">
        <v>2019</v>
      </c>
      <c r="G7959">
        <v>4.9139999999999997</v>
      </c>
      <c r="H7959" t="s">
        <v>125</v>
      </c>
      <c r="J7959" t="s">
        <v>126</v>
      </c>
      <c r="K7959" t="s">
        <v>136</v>
      </c>
    </row>
    <row r="7960" spans="1:11" x14ac:dyDescent="0.25">
      <c r="A7960" t="s">
        <v>335</v>
      </c>
      <c r="B7960" t="s">
        <v>12</v>
      </c>
      <c r="C7960" t="s">
        <v>109</v>
      </c>
      <c r="D7960" t="s">
        <v>14</v>
      </c>
      <c r="E7960" t="s">
        <v>20</v>
      </c>
      <c r="F7960">
        <v>2019</v>
      </c>
      <c r="G7960">
        <v>170.43100000000001</v>
      </c>
      <c r="H7960" t="s">
        <v>125</v>
      </c>
      <c r="J7960" t="s">
        <v>126</v>
      </c>
      <c r="K7960" t="s">
        <v>136</v>
      </c>
    </row>
    <row r="7961" spans="1:11" x14ac:dyDescent="0.25">
      <c r="A7961" t="s">
        <v>335</v>
      </c>
      <c r="B7961" t="s">
        <v>12</v>
      </c>
      <c r="C7961" t="s">
        <v>109</v>
      </c>
      <c r="D7961" t="s">
        <v>14</v>
      </c>
      <c r="E7961" t="s">
        <v>22</v>
      </c>
      <c r="F7961">
        <v>2019</v>
      </c>
      <c r="G7961">
        <v>31.992999999999999</v>
      </c>
      <c r="H7961" t="s">
        <v>125</v>
      </c>
      <c r="J7961" t="s">
        <v>126</v>
      </c>
      <c r="K7961" t="s">
        <v>136</v>
      </c>
    </row>
    <row r="7962" spans="1:11" x14ac:dyDescent="0.25">
      <c r="A7962" t="s">
        <v>335</v>
      </c>
      <c r="B7962" t="s">
        <v>12</v>
      </c>
      <c r="C7962" t="s">
        <v>109</v>
      </c>
      <c r="D7962" t="s">
        <v>14</v>
      </c>
      <c r="E7962" t="s">
        <v>75</v>
      </c>
      <c r="F7962">
        <v>2019</v>
      </c>
      <c r="G7962">
        <v>1.6419999999999999</v>
      </c>
      <c r="H7962" t="s">
        <v>125</v>
      </c>
      <c r="J7962" t="s">
        <v>126</v>
      </c>
      <c r="K7962" t="s">
        <v>136</v>
      </c>
    </row>
    <row r="7963" spans="1:11" x14ac:dyDescent="0.25">
      <c r="A7963" t="s">
        <v>335</v>
      </c>
      <c r="B7963" t="s">
        <v>12</v>
      </c>
      <c r="C7963" t="s">
        <v>109</v>
      </c>
      <c r="D7963" t="s">
        <v>14</v>
      </c>
      <c r="E7963" t="s">
        <v>23</v>
      </c>
      <c r="F7963">
        <v>2019</v>
      </c>
      <c r="G7963">
        <v>35.101999999999997</v>
      </c>
      <c r="H7963" t="s">
        <v>125</v>
      </c>
      <c r="J7963" t="s">
        <v>126</v>
      </c>
      <c r="K7963" t="s">
        <v>136</v>
      </c>
    </row>
    <row r="7964" spans="1:11" x14ac:dyDescent="0.25">
      <c r="A7964" t="s">
        <v>335</v>
      </c>
      <c r="B7964" t="s">
        <v>12</v>
      </c>
      <c r="C7964" t="s">
        <v>109</v>
      </c>
      <c r="D7964" t="s">
        <v>14</v>
      </c>
      <c r="E7964" t="s">
        <v>76</v>
      </c>
      <c r="F7964">
        <v>2019</v>
      </c>
      <c r="G7964">
        <v>8.5090000000000003</v>
      </c>
      <c r="H7964" t="s">
        <v>125</v>
      </c>
      <c r="J7964" t="s">
        <v>126</v>
      </c>
      <c r="K7964" t="s">
        <v>136</v>
      </c>
    </row>
    <row r="7965" spans="1:11" x14ac:dyDescent="0.25">
      <c r="A7965" t="s">
        <v>335</v>
      </c>
      <c r="B7965" t="s">
        <v>12</v>
      </c>
      <c r="C7965" t="s">
        <v>109</v>
      </c>
      <c r="D7965" t="s">
        <v>14</v>
      </c>
      <c r="E7965" t="s">
        <v>24</v>
      </c>
      <c r="F7965">
        <v>2019</v>
      </c>
      <c r="G7965">
        <v>0.86299999999999999</v>
      </c>
      <c r="H7965" t="s">
        <v>125</v>
      </c>
      <c r="J7965" t="s">
        <v>126</v>
      </c>
      <c r="K7965" t="s">
        <v>136</v>
      </c>
    </row>
    <row r="7966" spans="1:11" x14ac:dyDescent="0.25">
      <c r="A7966" t="s">
        <v>335</v>
      </c>
      <c r="B7966" t="s">
        <v>12</v>
      </c>
      <c r="C7966" t="s">
        <v>109</v>
      </c>
      <c r="D7966" t="s">
        <v>14</v>
      </c>
      <c r="E7966" t="s">
        <v>25</v>
      </c>
      <c r="F7966">
        <v>2019</v>
      </c>
      <c r="G7966">
        <v>15.571999999999999</v>
      </c>
      <c r="H7966" t="s">
        <v>125</v>
      </c>
      <c r="J7966" t="s">
        <v>126</v>
      </c>
      <c r="K7966" t="s">
        <v>136</v>
      </c>
    </row>
    <row r="7967" spans="1:11" x14ac:dyDescent="0.25">
      <c r="A7967" t="s">
        <v>335</v>
      </c>
      <c r="B7967" t="s">
        <v>12</v>
      </c>
      <c r="C7967" t="s">
        <v>109</v>
      </c>
      <c r="D7967" t="s">
        <v>14</v>
      </c>
      <c r="E7967" t="s">
        <v>27</v>
      </c>
      <c r="F7967">
        <v>2019</v>
      </c>
      <c r="G7967">
        <v>23.105</v>
      </c>
      <c r="H7967" t="s">
        <v>125</v>
      </c>
      <c r="J7967" t="s">
        <v>126</v>
      </c>
      <c r="K7967" t="s">
        <v>136</v>
      </c>
    </row>
    <row r="7968" spans="1:11" x14ac:dyDescent="0.25">
      <c r="A7968" t="s">
        <v>335</v>
      </c>
      <c r="B7968" t="s">
        <v>12</v>
      </c>
      <c r="C7968" t="s">
        <v>109</v>
      </c>
      <c r="D7968" t="s">
        <v>14</v>
      </c>
      <c r="E7968" t="s">
        <v>28</v>
      </c>
      <c r="F7968">
        <v>2019</v>
      </c>
      <c r="G7968">
        <v>22.751999999999999</v>
      </c>
      <c r="H7968" t="s">
        <v>125</v>
      </c>
      <c r="J7968" t="s">
        <v>126</v>
      </c>
      <c r="K7968" t="s">
        <v>136</v>
      </c>
    </row>
    <row r="7969" spans="1:11" x14ac:dyDescent="0.25">
      <c r="A7969" t="s">
        <v>335</v>
      </c>
      <c r="B7969" t="s">
        <v>12</v>
      </c>
      <c r="C7969" t="s">
        <v>109</v>
      </c>
      <c r="D7969" t="s">
        <v>14</v>
      </c>
      <c r="E7969" t="s">
        <v>29</v>
      </c>
      <c r="F7969">
        <v>2019</v>
      </c>
      <c r="G7969">
        <v>6.0999999999999999E-2</v>
      </c>
      <c r="H7969" t="s">
        <v>125</v>
      </c>
      <c r="J7969" t="s">
        <v>126</v>
      </c>
      <c r="K7969" t="s">
        <v>136</v>
      </c>
    </row>
    <row r="7970" spans="1:11" x14ac:dyDescent="0.25">
      <c r="A7970" t="s">
        <v>335</v>
      </c>
      <c r="B7970" t="s">
        <v>12</v>
      </c>
      <c r="C7970" t="s">
        <v>109</v>
      </c>
      <c r="D7970" t="s">
        <v>14</v>
      </c>
      <c r="E7970" t="s">
        <v>77</v>
      </c>
      <c r="F7970">
        <v>2019</v>
      </c>
      <c r="G7970">
        <v>0.11899999999999999</v>
      </c>
      <c r="H7970" t="s">
        <v>125</v>
      </c>
      <c r="J7970" t="s">
        <v>126</v>
      </c>
      <c r="K7970" t="s">
        <v>136</v>
      </c>
    </row>
    <row r="7971" spans="1:11" x14ac:dyDescent="0.25">
      <c r="A7971" t="s">
        <v>335</v>
      </c>
      <c r="B7971" t="s">
        <v>12</v>
      </c>
      <c r="C7971" t="s">
        <v>109</v>
      </c>
      <c r="D7971" t="s">
        <v>14</v>
      </c>
      <c r="E7971" t="s">
        <v>30</v>
      </c>
      <c r="F7971">
        <v>2019</v>
      </c>
      <c r="G7971">
        <v>1.2330000000000001</v>
      </c>
      <c r="H7971" t="s">
        <v>125</v>
      </c>
      <c r="J7971" t="s">
        <v>126</v>
      </c>
      <c r="K7971" t="s">
        <v>136</v>
      </c>
    </row>
    <row r="7972" spans="1:11" x14ac:dyDescent="0.25">
      <c r="A7972" t="s">
        <v>335</v>
      </c>
      <c r="B7972" t="s">
        <v>12</v>
      </c>
      <c r="C7972" t="s">
        <v>109</v>
      </c>
      <c r="D7972" t="s">
        <v>14</v>
      </c>
      <c r="E7972" t="s">
        <v>31</v>
      </c>
      <c r="F7972">
        <v>2019</v>
      </c>
      <c r="G7972">
        <v>8.8629999999999995</v>
      </c>
      <c r="H7972" t="s">
        <v>125</v>
      </c>
      <c r="J7972" t="s">
        <v>126</v>
      </c>
      <c r="K7972" t="s">
        <v>136</v>
      </c>
    </row>
    <row r="7973" spans="1:11" x14ac:dyDescent="0.25">
      <c r="A7973" t="s">
        <v>335</v>
      </c>
      <c r="B7973" t="s">
        <v>12</v>
      </c>
      <c r="C7973" t="s">
        <v>109</v>
      </c>
      <c r="D7973" t="s">
        <v>14</v>
      </c>
      <c r="E7973" t="s">
        <v>78</v>
      </c>
      <c r="F7973">
        <v>2019</v>
      </c>
      <c r="G7973">
        <v>0.51</v>
      </c>
      <c r="H7973" t="s">
        <v>125</v>
      </c>
      <c r="J7973" t="s">
        <v>126</v>
      </c>
      <c r="K7973" t="s">
        <v>136</v>
      </c>
    </row>
    <row r="7974" spans="1:11" x14ac:dyDescent="0.25">
      <c r="A7974" t="s">
        <v>335</v>
      </c>
      <c r="B7974" t="s">
        <v>12</v>
      </c>
      <c r="C7974" t="s">
        <v>109</v>
      </c>
      <c r="D7974" t="s">
        <v>14</v>
      </c>
      <c r="E7974" t="s">
        <v>79</v>
      </c>
      <c r="F7974">
        <v>2019</v>
      </c>
      <c r="G7974">
        <v>0.74099999999999999</v>
      </c>
      <c r="H7974" t="s">
        <v>125</v>
      </c>
      <c r="J7974" t="s">
        <v>126</v>
      </c>
      <c r="K7974" t="s">
        <v>136</v>
      </c>
    </row>
    <row r="7975" spans="1:11" x14ac:dyDescent="0.25">
      <c r="A7975" t="s">
        <v>335</v>
      </c>
      <c r="B7975" t="s">
        <v>12</v>
      </c>
      <c r="C7975" t="s">
        <v>109</v>
      </c>
      <c r="D7975" t="s">
        <v>14</v>
      </c>
      <c r="E7975" t="s">
        <v>32</v>
      </c>
      <c r="F7975">
        <v>2019</v>
      </c>
      <c r="G7975">
        <v>50.603000000000002</v>
      </c>
      <c r="H7975" t="s">
        <v>125</v>
      </c>
      <c r="J7975" t="s">
        <v>126</v>
      </c>
      <c r="K7975" t="s">
        <v>136</v>
      </c>
    </row>
    <row r="7976" spans="1:11" x14ac:dyDescent="0.25">
      <c r="A7976" t="s">
        <v>335</v>
      </c>
      <c r="B7976" t="s">
        <v>12</v>
      </c>
      <c r="C7976" t="s">
        <v>109</v>
      </c>
      <c r="D7976" t="s">
        <v>14</v>
      </c>
      <c r="E7976" t="s">
        <v>33</v>
      </c>
      <c r="F7976">
        <v>2019</v>
      </c>
      <c r="G7976">
        <v>4.7039999999999997</v>
      </c>
      <c r="H7976" t="s">
        <v>125</v>
      </c>
      <c r="J7976" t="s">
        <v>126</v>
      </c>
      <c r="K7976" t="s">
        <v>136</v>
      </c>
    </row>
    <row r="7977" spans="1:11" x14ac:dyDescent="0.25">
      <c r="A7977" t="s">
        <v>335</v>
      </c>
      <c r="B7977" t="s">
        <v>12</v>
      </c>
      <c r="C7977" t="s">
        <v>109</v>
      </c>
      <c r="D7977" t="s">
        <v>14</v>
      </c>
      <c r="E7977" t="s">
        <v>34</v>
      </c>
      <c r="F7977">
        <v>2019</v>
      </c>
      <c r="G7977">
        <v>11.46</v>
      </c>
      <c r="H7977" t="s">
        <v>125</v>
      </c>
      <c r="J7977" t="s">
        <v>126</v>
      </c>
      <c r="K7977" t="s">
        <v>136</v>
      </c>
    </row>
    <row r="7978" spans="1:11" x14ac:dyDescent="0.25">
      <c r="A7978" t="s">
        <v>335</v>
      </c>
      <c r="B7978" t="s">
        <v>12</v>
      </c>
      <c r="C7978" t="s">
        <v>109</v>
      </c>
      <c r="D7978" t="s">
        <v>14</v>
      </c>
      <c r="E7978" t="s">
        <v>80</v>
      </c>
      <c r="F7978">
        <v>2019</v>
      </c>
      <c r="G7978">
        <v>0.124</v>
      </c>
      <c r="H7978" t="s">
        <v>125</v>
      </c>
      <c r="J7978" t="s">
        <v>126</v>
      </c>
      <c r="K7978" t="s">
        <v>136</v>
      </c>
    </row>
    <row r="7979" spans="1:11" x14ac:dyDescent="0.25">
      <c r="A7979" t="s">
        <v>335</v>
      </c>
      <c r="B7979" t="s">
        <v>12</v>
      </c>
      <c r="C7979" t="s">
        <v>109</v>
      </c>
      <c r="D7979" t="s">
        <v>14</v>
      </c>
      <c r="E7979" t="s">
        <v>35</v>
      </c>
      <c r="F7979">
        <v>2019</v>
      </c>
      <c r="G7979">
        <v>1.69</v>
      </c>
      <c r="H7979" t="s">
        <v>125</v>
      </c>
      <c r="J7979" t="s">
        <v>126</v>
      </c>
      <c r="K7979" t="s">
        <v>136</v>
      </c>
    </row>
    <row r="7980" spans="1:11" x14ac:dyDescent="0.25">
      <c r="A7980" t="s">
        <v>335</v>
      </c>
      <c r="B7980" t="s">
        <v>12</v>
      </c>
      <c r="C7980" t="s">
        <v>109</v>
      </c>
      <c r="D7980" t="s">
        <v>14</v>
      </c>
      <c r="E7980" t="s">
        <v>36</v>
      </c>
      <c r="F7980">
        <v>2019</v>
      </c>
      <c r="G7980">
        <v>2.2869999999999999</v>
      </c>
      <c r="H7980" t="s">
        <v>125</v>
      </c>
      <c r="J7980" t="s">
        <v>126</v>
      </c>
      <c r="K7980" t="s">
        <v>136</v>
      </c>
    </row>
    <row r="7981" spans="1:11" x14ac:dyDescent="0.25">
      <c r="A7981" t="s">
        <v>335</v>
      </c>
      <c r="B7981" t="s">
        <v>12</v>
      </c>
      <c r="C7981" t="s">
        <v>109</v>
      </c>
      <c r="D7981" t="s">
        <v>14</v>
      </c>
      <c r="E7981" t="s">
        <v>110</v>
      </c>
      <c r="F7981">
        <v>2019</v>
      </c>
      <c r="G7981">
        <v>8.1000000000000003E-2</v>
      </c>
      <c r="H7981" t="s">
        <v>125</v>
      </c>
      <c r="J7981" t="s">
        <v>126</v>
      </c>
      <c r="K7981" t="s">
        <v>136</v>
      </c>
    </row>
    <row r="7982" spans="1:11" x14ac:dyDescent="0.25">
      <c r="A7982" t="s">
        <v>335</v>
      </c>
      <c r="B7982" t="s">
        <v>12</v>
      </c>
      <c r="C7982" t="s">
        <v>109</v>
      </c>
      <c r="D7982" t="s">
        <v>14</v>
      </c>
      <c r="E7982" t="s">
        <v>81</v>
      </c>
      <c r="F7982">
        <v>2019</v>
      </c>
      <c r="G7982">
        <v>0.36299999999999999</v>
      </c>
      <c r="H7982" t="s">
        <v>125</v>
      </c>
      <c r="J7982" t="s">
        <v>126</v>
      </c>
      <c r="K7982" t="s">
        <v>136</v>
      </c>
    </row>
    <row r="7983" spans="1:11" x14ac:dyDescent="0.25">
      <c r="A7983" t="s">
        <v>335</v>
      </c>
      <c r="B7983" t="s">
        <v>12</v>
      </c>
      <c r="C7983" t="s">
        <v>109</v>
      </c>
      <c r="D7983" t="s">
        <v>14</v>
      </c>
      <c r="E7983" t="s">
        <v>37</v>
      </c>
      <c r="F7983">
        <v>2019</v>
      </c>
      <c r="G7983">
        <v>9.3379999999999992</v>
      </c>
      <c r="H7983" t="s">
        <v>125</v>
      </c>
      <c r="J7983" t="s">
        <v>126</v>
      </c>
      <c r="K7983" t="s">
        <v>136</v>
      </c>
    </row>
    <row r="7984" spans="1:11" x14ac:dyDescent="0.25">
      <c r="A7984" t="s">
        <v>335</v>
      </c>
      <c r="B7984" t="s">
        <v>12</v>
      </c>
      <c r="C7984" t="s">
        <v>109</v>
      </c>
      <c r="D7984" t="s">
        <v>14</v>
      </c>
      <c r="E7984" t="s">
        <v>38</v>
      </c>
      <c r="F7984">
        <v>2019</v>
      </c>
      <c r="G7984">
        <v>9.6479999999999997</v>
      </c>
      <c r="H7984" t="s">
        <v>125</v>
      </c>
      <c r="J7984" t="s">
        <v>126</v>
      </c>
      <c r="K7984" t="s">
        <v>136</v>
      </c>
    </row>
    <row r="7985" spans="1:11" x14ac:dyDescent="0.25">
      <c r="A7985" t="s">
        <v>335</v>
      </c>
      <c r="B7985" t="s">
        <v>12</v>
      </c>
      <c r="C7985" t="s">
        <v>109</v>
      </c>
      <c r="D7985" t="s">
        <v>14</v>
      </c>
      <c r="E7985" t="s">
        <v>82</v>
      </c>
      <c r="F7985">
        <v>2019</v>
      </c>
      <c r="G7985">
        <v>10.252000000000001</v>
      </c>
      <c r="H7985" t="s">
        <v>125</v>
      </c>
      <c r="J7985" t="s">
        <v>126</v>
      </c>
      <c r="K7985" t="s">
        <v>136</v>
      </c>
    </row>
    <row r="7986" spans="1:11" x14ac:dyDescent="0.25">
      <c r="A7986" t="s">
        <v>335</v>
      </c>
      <c r="B7986" t="s">
        <v>12</v>
      </c>
      <c r="C7986" t="s">
        <v>109</v>
      </c>
      <c r="D7986" t="s">
        <v>14</v>
      </c>
      <c r="E7986" t="s">
        <v>39</v>
      </c>
      <c r="F7986">
        <v>2019</v>
      </c>
      <c r="G7986">
        <v>7.52</v>
      </c>
      <c r="H7986" t="s">
        <v>125</v>
      </c>
      <c r="J7986" t="s">
        <v>126</v>
      </c>
      <c r="K7986" t="s">
        <v>136</v>
      </c>
    </row>
    <row r="7987" spans="1:11" x14ac:dyDescent="0.25">
      <c r="A7987" t="s">
        <v>335</v>
      </c>
      <c r="B7987" t="s">
        <v>12</v>
      </c>
      <c r="C7987" t="s">
        <v>109</v>
      </c>
      <c r="D7987" t="s">
        <v>14</v>
      </c>
      <c r="E7987" t="s">
        <v>83</v>
      </c>
      <c r="F7987">
        <v>2019</v>
      </c>
      <c r="G7987">
        <v>10.513999999999999</v>
      </c>
      <c r="H7987" t="s">
        <v>125</v>
      </c>
      <c r="J7987" t="s">
        <v>126</v>
      </c>
      <c r="K7987" t="s">
        <v>136</v>
      </c>
    </row>
    <row r="7988" spans="1:11" x14ac:dyDescent="0.25">
      <c r="A7988" t="s">
        <v>335</v>
      </c>
      <c r="B7988" t="s">
        <v>12</v>
      </c>
      <c r="C7988" t="s">
        <v>109</v>
      </c>
      <c r="D7988" t="s">
        <v>14</v>
      </c>
      <c r="E7988" t="s">
        <v>40</v>
      </c>
      <c r="F7988">
        <v>2019</v>
      </c>
      <c r="G7988">
        <v>1.788</v>
      </c>
      <c r="H7988" t="s">
        <v>125</v>
      </c>
      <c r="J7988" t="s">
        <v>126</v>
      </c>
      <c r="K7988" t="s">
        <v>136</v>
      </c>
    </row>
    <row r="7989" spans="1:11" x14ac:dyDescent="0.25">
      <c r="A7989" t="s">
        <v>335</v>
      </c>
      <c r="B7989" t="s">
        <v>12</v>
      </c>
      <c r="C7989" t="s">
        <v>109</v>
      </c>
      <c r="D7989" t="s">
        <v>14</v>
      </c>
      <c r="E7989" t="s">
        <v>84</v>
      </c>
      <c r="F7989">
        <v>2019</v>
      </c>
      <c r="G7989">
        <v>1.2969999999999999</v>
      </c>
      <c r="H7989" t="s">
        <v>125</v>
      </c>
      <c r="J7989" t="s">
        <v>126</v>
      </c>
      <c r="K7989" t="s">
        <v>136</v>
      </c>
    </row>
    <row r="7990" spans="1:11" x14ac:dyDescent="0.25">
      <c r="A7990" t="s">
        <v>335</v>
      </c>
      <c r="B7990" t="s">
        <v>12</v>
      </c>
      <c r="C7990" t="s">
        <v>109</v>
      </c>
      <c r="D7990" t="s">
        <v>14</v>
      </c>
      <c r="E7990" t="s">
        <v>85</v>
      </c>
      <c r="F7990">
        <v>2019</v>
      </c>
      <c r="G7990">
        <v>0.26900000000000002</v>
      </c>
      <c r="H7990" t="s">
        <v>125</v>
      </c>
      <c r="J7990" t="s">
        <v>126</v>
      </c>
      <c r="K7990" t="s">
        <v>136</v>
      </c>
    </row>
    <row r="7991" spans="1:11" x14ac:dyDescent="0.25">
      <c r="A7991" t="s">
        <v>335</v>
      </c>
      <c r="B7991" t="s">
        <v>12</v>
      </c>
      <c r="C7991" t="s">
        <v>109</v>
      </c>
      <c r="D7991" t="s">
        <v>14</v>
      </c>
      <c r="E7991" t="s">
        <v>86</v>
      </c>
      <c r="F7991">
        <v>2019</v>
      </c>
      <c r="G7991">
        <v>66.981999999999999</v>
      </c>
      <c r="H7991" t="s">
        <v>125</v>
      </c>
      <c r="J7991" t="s">
        <v>126</v>
      </c>
      <c r="K7991" t="s">
        <v>136</v>
      </c>
    </row>
    <row r="7992" spans="1:11" x14ac:dyDescent="0.25">
      <c r="A7992" t="s">
        <v>335</v>
      </c>
      <c r="B7992" t="s">
        <v>12</v>
      </c>
      <c r="C7992" t="s">
        <v>109</v>
      </c>
      <c r="D7992" t="s">
        <v>14</v>
      </c>
      <c r="E7992" t="s">
        <v>41</v>
      </c>
      <c r="F7992">
        <v>2019</v>
      </c>
      <c r="G7992">
        <v>15.542</v>
      </c>
      <c r="H7992" t="s">
        <v>125</v>
      </c>
      <c r="J7992" t="s">
        <v>126</v>
      </c>
      <c r="K7992" t="s">
        <v>136</v>
      </c>
    </row>
    <row r="7993" spans="1:11" x14ac:dyDescent="0.25">
      <c r="A7993" t="s">
        <v>335</v>
      </c>
      <c r="B7993" t="s">
        <v>12</v>
      </c>
      <c r="C7993" t="s">
        <v>109</v>
      </c>
      <c r="D7993" t="s">
        <v>14</v>
      </c>
      <c r="E7993" t="s">
        <v>42</v>
      </c>
      <c r="F7993">
        <v>2019</v>
      </c>
      <c r="G7993">
        <v>21.620999999999999</v>
      </c>
      <c r="H7993" t="s">
        <v>125</v>
      </c>
      <c r="J7993" t="s">
        <v>126</v>
      </c>
      <c r="K7993" t="s">
        <v>136</v>
      </c>
    </row>
    <row r="7994" spans="1:11" x14ac:dyDescent="0.25">
      <c r="A7994" t="s">
        <v>335</v>
      </c>
      <c r="B7994" t="s">
        <v>12</v>
      </c>
      <c r="C7994" t="s">
        <v>109</v>
      </c>
      <c r="D7994" t="s">
        <v>14</v>
      </c>
      <c r="E7994" t="s">
        <v>87</v>
      </c>
      <c r="F7994">
        <v>2019</v>
      </c>
      <c r="G7994">
        <v>22.177</v>
      </c>
      <c r="H7994" t="s">
        <v>125</v>
      </c>
      <c r="J7994" t="s">
        <v>126</v>
      </c>
      <c r="K7994" t="s">
        <v>136</v>
      </c>
    </row>
    <row r="7995" spans="1:11" x14ac:dyDescent="0.25">
      <c r="A7995" t="s">
        <v>335</v>
      </c>
      <c r="B7995" t="s">
        <v>12</v>
      </c>
      <c r="C7995" t="s">
        <v>109</v>
      </c>
      <c r="D7995" t="s">
        <v>14</v>
      </c>
      <c r="E7995" t="s">
        <v>43</v>
      </c>
      <c r="F7995">
        <v>2019</v>
      </c>
      <c r="G7995">
        <v>9.9420000000000002</v>
      </c>
      <c r="H7995" t="s">
        <v>125</v>
      </c>
      <c r="J7995" t="s">
        <v>126</v>
      </c>
      <c r="K7995" t="s">
        <v>136</v>
      </c>
    </row>
    <row r="7996" spans="1:11" x14ac:dyDescent="0.25">
      <c r="A7996" t="s">
        <v>335</v>
      </c>
      <c r="B7996" t="s">
        <v>12</v>
      </c>
      <c r="C7996" t="s">
        <v>109</v>
      </c>
      <c r="D7996" t="s">
        <v>14</v>
      </c>
      <c r="E7996" t="s">
        <v>44</v>
      </c>
      <c r="F7996">
        <v>2019</v>
      </c>
      <c r="G7996">
        <v>468.709</v>
      </c>
      <c r="H7996" t="s">
        <v>125</v>
      </c>
      <c r="J7996" t="s">
        <v>126</v>
      </c>
      <c r="K7996" t="s">
        <v>136</v>
      </c>
    </row>
    <row r="7997" spans="1:11" x14ac:dyDescent="0.25">
      <c r="A7997" t="s">
        <v>335</v>
      </c>
      <c r="B7997" t="s">
        <v>12</v>
      </c>
      <c r="C7997" t="s">
        <v>109</v>
      </c>
      <c r="D7997" t="s">
        <v>14</v>
      </c>
      <c r="E7997" t="s">
        <v>45</v>
      </c>
      <c r="F7997">
        <v>2019</v>
      </c>
      <c r="G7997">
        <v>52.817999999999998</v>
      </c>
      <c r="H7997" t="s">
        <v>125</v>
      </c>
      <c r="J7997" t="s">
        <v>126</v>
      </c>
      <c r="K7997" t="s">
        <v>136</v>
      </c>
    </row>
    <row r="7998" spans="1:11" x14ac:dyDescent="0.25">
      <c r="A7998" t="s">
        <v>335</v>
      </c>
      <c r="B7998" t="s">
        <v>12</v>
      </c>
      <c r="C7998" t="s">
        <v>109</v>
      </c>
      <c r="D7998" t="s">
        <v>14</v>
      </c>
      <c r="E7998" t="s">
        <v>46</v>
      </c>
      <c r="F7998">
        <v>2019</v>
      </c>
      <c r="G7998">
        <v>0.433</v>
      </c>
      <c r="H7998" t="s">
        <v>125</v>
      </c>
      <c r="J7998" t="s">
        <v>126</v>
      </c>
      <c r="K7998" t="s">
        <v>136</v>
      </c>
    </row>
    <row r="7999" spans="1:11" x14ac:dyDescent="0.25">
      <c r="A7999" t="s">
        <v>335</v>
      </c>
      <c r="B7999" t="s">
        <v>12</v>
      </c>
      <c r="C7999" t="s">
        <v>109</v>
      </c>
      <c r="D7999" t="s">
        <v>14</v>
      </c>
      <c r="E7999" t="s">
        <v>88</v>
      </c>
      <c r="F7999">
        <v>2019</v>
      </c>
      <c r="G7999">
        <v>0.219</v>
      </c>
      <c r="H7999" t="s">
        <v>125</v>
      </c>
      <c r="J7999" t="s">
        <v>126</v>
      </c>
      <c r="K7999" t="s">
        <v>136</v>
      </c>
    </row>
    <row r="8000" spans="1:11" x14ac:dyDescent="0.25">
      <c r="A8000" t="s">
        <v>335</v>
      </c>
      <c r="B8000" t="s">
        <v>12</v>
      </c>
      <c r="C8000" t="s">
        <v>109</v>
      </c>
      <c r="D8000" t="s">
        <v>14</v>
      </c>
      <c r="E8000" t="s">
        <v>89</v>
      </c>
      <c r="F8000">
        <v>2019</v>
      </c>
      <c r="G8000">
        <v>30.492999999999999</v>
      </c>
      <c r="H8000" t="s">
        <v>125</v>
      </c>
      <c r="J8000" t="s">
        <v>126</v>
      </c>
      <c r="K8000" t="s">
        <v>136</v>
      </c>
    </row>
    <row r="8001" spans="1:11" x14ac:dyDescent="0.25">
      <c r="A8001" t="s">
        <v>335</v>
      </c>
      <c r="B8001" t="s">
        <v>12</v>
      </c>
      <c r="C8001" t="s">
        <v>109</v>
      </c>
      <c r="D8001" t="s">
        <v>14</v>
      </c>
      <c r="E8001" t="s">
        <v>90</v>
      </c>
      <c r="F8001">
        <v>2019</v>
      </c>
      <c r="G8001">
        <v>0.92200000000000004</v>
      </c>
      <c r="H8001" t="s">
        <v>125</v>
      </c>
      <c r="J8001" t="s">
        <v>126</v>
      </c>
      <c r="K8001" t="s">
        <v>136</v>
      </c>
    </row>
    <row r="8002" spans="1:11" x14ac:dyDescent="0.25">
      <c r="A8002" t="s">
        <v>335</v>
      </c>
      <c r="B8002" t="s">
        <v>12</v>
      </c>
      <c r="C8002" t="s">
        <v>109</v>
      </c>
      <c r="D8002" t="s">
        <v>14</v>
      </c>
      <c r="E8002" t="s">
        <v>47</v>
      </c>
      <c r="F8002">
        <v>2019</v>
      </c>
      <c r="G8002">
        <v>13.308999999999999</v>
      </c>
      <c r="H8002" t="s">
        <v>125</v>
      </c>
      <c r="J8002" t="s">
        <v>126</v>
      </c>
      <c r="K8002" t="s">
        <v>136</v>
      </c>
    </row>
    <row r="8003" spans="1:11" x14ac:dyDescent="0.25">
      <c r="A8003" t="s">
        <v>335</v>
      </c>
      <c r="B8003" t="s">
        <v>12</v>
      </c>
      <c r="C8003" t="s">
        <v>109</v>
      </c>
      <c r="D8003" t="s">
        <v>14</v>
      </c>
      <c r="E8003" t="s">
        <v>48</v>
      </c>
      <c r="F8003">
        <v>2019</v>
      </c>
      <c r="G8003">
        <v>26.844999999999999</v>
      </c>
      <c r="H8003" t="s">
        <v>125</v>
      </c>
      <c r="J8003" t="s">
        <v>126</v>
      </c>
      <c r="K8003" t="s">
        <v>136</v>
      </c>
    </row>
    <row r="8004" spans="1:11" x14ac:dyDescent="0.25">
      <c r="A8004" t="s">
        <v>335</v>
      </c>
      <c r="B8004" t="s">
        <v>12</v>
      </c>
      <c r="C8004" t="s">
        <v>109</v>
      </c>
      <c r="D8004" t="s">
        <v>14</v>
      </c>
      <c r="E8004" t="s">
        <v>49</v>
      </c>
      <c r="F8004">
        <v>2019</v>
      </c>
      <c r="G8004">
        <v>0.77700000000000002</v>
      </c>
      <c r="H8004" t="s">
        <v>125</v>
      </c>
      <c r="J8004" t="s">
        <v>126</v>
      </c>
      <c r="K8004" t="s">
        <v>136</v>
      </c>
    </row>
    <row r="8005" spans="1:11" x14ac:dyDescent="0.25">
      <c r="A8005" t="s">
        <v>335</v>
      </c>
      <c r="B8005" t="s">
        <v>12</v>
      </c>
      <c r="C8005" t="s">
        <v>109</v>
      </c>
      <c r="D8005" t="s">
        <v>14</v>
      </c>
      <c r="E8005" t="s">
        <v>50</v>
      </c>
      <c r="F8005">
        <v>2019</v>
      </c>
      <c r="G8005">
        <v>2.48</v>
      </c>
      <c r="H8005" t="s">
        <v>125</v>
      </c>
      <c r="J8005" t="s">
        <v>126</v>
      </c>
      <c r="K8005" t="s">
        <v>136</v>
      </c>
    </row>
    <row r="8006" spans="1:11" x14ac:dyDescent="0.25">
      <c r="A8006" t="s">
        <v>335</v>
      </c>
      <c r="B8006" t="s">
        <v>12</v>
      </c>
      <c r="C8006" t="s">
        <v>109</v>
      </c>
      <c r="D8006" t="s">
        <v>14</v>
      </c>
      <c r="E8006" t="s">
        <v>51</v>
      </c>
      <c r="F8006">
        <v>2019</v>
      </c>
      <c r="G8006">
        <v>0.13300000000000001</v>
      </c>
      <c r="H8006" t="s">
        <v>125</v>
      </c>
      <c r="J8006" t="s">
        <v>126</v>
      </c>
      <c r="K8006" t="s">
        <v>136</v>
      </c>
    </row>
    <row r="8007" spans="1:11" x14ac:dyDescent="0.25">
      <c r="A8007" t="s">
        <v>335</v>
      </c>
      <c r="B8007" t="s">
        <v>12</v>
      </c>
      <c r="C8007" t="s">
        <v>109</v>
      </c>
      <c r="D8007" t="s">
        <v>14</v>
      </c>
      <c r="E8007" t="s">
        <v>52</v>
      </c>
      <c r="F8007">
        <v>2019</v>
      </c>
      <c r="G8007">
        <v>6.9340000000000002</v>
      </c>
      <c r="H8007" t="s">
        <v>125</v>
      </c>
      <c r="J8007" t="s">
        <v>126</v>
      </c>
      <c r="K8007" t="s">
        <v>136</v>
      </c>
    </row>
    <row r="8008" spans="1:11" x14ac:dyDescent="0.25">
      <c r="A8008" t="s">
        <v>335</v>
      </c>
      <c r="B8008" t="s">
        <v>12</v>
      </c>
      <c r="C8008" t="s">
        <v>109</v>
      </c>
      <c r="D8008" t="s">
        <v>14</v>
      </c>
      <c r="E8008" t="s">
        <v>91</v>
      </c>
      <c r="F8008">
        <v>2019</v>
      </c>
      <c r="G8008">
        <v>0.89300000000000002</v>
      </c>
      <c r="H8008" t="s">
        <v>125</v>
      </c>
      <c r="J8008" t="s">
        <v>126</v>
      </c>
      <c r="K8008" t="s">
        <v>136</v>
      </c>
    </row>
    <row r="8009" spans="1:11" x14ac:dyDescent="0.25">
      <c r="A8009" t="s">
        <v>335</v>
      </c>
      <c r="B8009" t="s">
        <v>12</v>
      </c>
      <c r="C8009" t="s">
        <v>109</v>
      </c>
      <c r="D8009" t="s">
        <v>14</v>
      </c>
      <c r="E8009" t="s">
        <v>92</v>
      </c>
      <c r="F8009">
        <v>2019</v>
      </c>
      <c r="G8009">
        <v>1.462</v>
      </c>
      <c r="H8009" t="s">
        <v>125</v>
      </c>
      <c r="J8009" t="s">
        <v>126</v>
      </c>
      <c r="K8009" t="s">
        <v>136</v>
      </c>
    </row>
    <row r="8010" spans="1:11" x14ac:dyDescent="0.25">
      <c r="A8010" t="s">
        <v>335</v>
      </c>
      <c r="B8010" t="s">
        <v>12</v>
      </c>
      <c r="C8010" t="s">
        <v>109</v>
      </c>
      <c r="D8010" t="s">
        <v>14</v>
      </c>
      <c r="E8010" t="s">
        <v>53</v>
      </c>
      <c r="F8010">
        <v>2019</v>
      </c>
      <c r="G8010">
        <v>11.249000000000001</v>
      </c>
      <c r="H8010" t="s">
        <v>125</v>
      </c>
      <c r="J8010" t="s">
        <v>126</v>
      </c>
      <c r="K8010" t="s">
        <v>136</v>
      </c>
    </row>
    <row r="8011" spans="1:11" x14ac:dyDescent="0.25">
      <c r="A8011" t="s">
        <v>335</v>
      </c>
      <c r="B8011" t="s">
        <v>12</v>
      </c>
      <c r="C8011" t="s">
        <v>109</v>
      </c>
      <c r="D8011" t="s">
        <v>14</v>
      </c>
      <c r="E8011" t="s">
        <v>93</v>
      </c>
      <c r="F8011">
        <v>2019</v>
      </c>
      <c r="G8011">
        <v>2.9990000000000001</v>
      </c>
      <c r="H8011" t="s">
        <v>125</v>
      </c>
      <c r="J8011" t="s">
        <v>126</v>
      </c>
      <c r="K8011" t="s">
        <v>136</v>
      </c>
    </row>
    <row r="8012" spans="1:11" x14ac:dyDescent="0.25">
      <c r="A8012" t="s">
        <v>335</v>
      </c>
      <c r="B8012" t="s">
        <v>12</v>
      </c>
      <c r="C8012" t="s">
        <v>109</v>
      </c>
      <c r="D8012" t="s">
        <v>14</v>
      </c>
      <c r="E8012" t="s">
        <v>94</v>
      </c>
      <c r="F8012">
        <v>2019</v>
      </c>
      <c r="G8012">
        <v>3.4969999999999999</v>
      </c>
      <c r="H8012" t="s">
        <v>125</v>
      </c>
      <c r="J8012" t="s">
        <v>126</v>
      </c>
      <c r="K8012" t="s">
        <v>136</v>
      </c>
    </row>
    <row r="8013" spans="1:11" x14ac:dyDescent="0.25">
      <c r="A8013" t="s">
        <v>335</v>
      </c>
      <c r="B8013" t="s">
        <v>12</v>
      </c>
      <c r="C8013" t="s">
        <v>109</v>
      </c>
      <c r="D8013" t="s">
        <v>14</v>
      </c>
      <c r="E8013" t="s">
        <v>54</v>
      </c>
      <c r="F8013">
        <v>2019</v>
      </c>
      <c r="G8013">
        <v>1.8069999999999999</v>
      </c>
      <c r="H8013" t="s">
        <v>125</v>
      </c>
      <c r="J8013" t="s">
        <v>126</v>
      </c>
      <c r="K8013" t="s">
        <v>136</v>
      </c>
    </row>
    <row r="8014" spans="1:11" x14ac:dyDescent="0.25">
      <c r="A8014" t="s">
        <v>335</v>
      </c>
      <c r="B8014" t="s">
        <v>12</v>
      </c>
      <c r="C8014" t="s">
        <v>109</v>
      </c>
      <c r="D8014" t="s">
        <v>14</v>
      </c>
      <c r="E8014" t="s">
        <v>95</v>
      </c>
      <c r="F8014">
        <v>2019</v>
      </c>
      <c r="G8014">
        <v>6.2050000000000001</v>
      </c>
      <c r="H8014" t="s">
        <v>125</v>
      </c>
      <c r="J8014" t="s">
        <v>126</v>
      </c>
      <c r="K8014" t="s">
        <v>136</v>
      </c>
    </row>
    <row r="8015" spans="1:11" x14ac:dyDescent="0.25">
      <c r="A8015" t="s">
        <v>335</v>
      </c>
      <c r="B8015" t="s">
        <v>12</v>
      </c>
      <c r="C8015" t="s">
        <v>109</v>
      </c>
      <c r="D8015" t="s">
        <v>14</v>
      </c>
      <c r="E8015" t="s">
        <v>96</v>
      </c>
      <c r="F8015">
        <v>2019</v>
      </c>
      <c r="G8015">
        <v>0.505</v>
      </c>
      <c r="H8015" t="s">
        <v>125</v>
      </c>
      <c r="J8015" t="s">
        <v>126</v>
      </c>
      <c r="K8015" t="s">
        <v>136</v>
      </c>
    </row>
    <row r="8016" spans="1:11" x14ac:dyDescent="0.25">
      <c r="A8016" t="s">
        <v>335</v>
      </c>
      <c r="B8016" t="s">
        <v>12</v>
      </c>
      <c r="C8016" t="s">
        <v>109</v>
      </c>
      <c r="D8016" t="s">
        <v>14</v>
      </c>
      <c r="E8016" t="s">
        <v>97</v>
      </c>
      <c r="F8016">
        <v>2019</v>
      </c>
      <c r="G8016">
        <v>1.861</v>
      </c>
      <c r="H8016" t="s">
        <v>125</v>
      </c>
      <c r="J8016" t="s">
        <v>126</v>
      </c>
      <c r="K8016" t="s">
        <v>136</v>
      </c>
    </row>
    <row r="8017" spans="1:11" x14ac:dyDescent="0.25">
      <c r="A8017" t="s">
        <v>335</v>
      </c>
      <c r="B8017" t="s">
        <v>12</v>
      </c>
      <c r="C8017" t="s">
        <v>109</v>
      </c>
      <c r="D8017" t="s">
        <v>14</v>
      </c>
      <c r="E8017" t="s">
        <v>55</v>
      </c>
      <c r="F8017">
        <v>2019</v>
      </c>
      <c r="G8017">
        <v>5.6360000000000001</v>
      </c>
      <c r="H8017" t="s">
        <v>125</v>
      </c>
      <c r="J8017" t="s">
        <v>126</v>
      </c>
      <c r="K8017" t="s">
        <v>136</v>
      </c>
    </row>
    <row r="8018" spans="1:11" x14ac:dyDescent="0.25">
      <c r="A8018" t="s">
        <v>335</v>
      </c>
      <c r="B8018" t="s">
        <v>12</v>
      </c>
      <c r="C8018" t="s">
        <v>109</v>
      </c>
      <c r="D8018" t="s">
        <v>14</v>
      </c>
      <c r="E8018" t="s">
        <v>98</v>
      </c>
      <c r="F8018">
        <v>2019</v>
      </c>
      <c r="G8018">
        <v>0.77500000000000002</v>
      </c>
      <c r="H8018" t="s">
        <v>125</v>
      </c>
      <c r="J8018" t="s">
        <v>126</v>
      </c>
      <c r="K8018" t="s">
        <v>136</v>
      </c>
    </row>
    <row r="8019" spans="1:11" x14ac:dyDescent="0.25">
      <c r="A8019" t="s">
        <v>335</v>
      </c>
      <c r="B8019" t="s">
        <v>12</v>
      </c>
      <c r="C8019" t="s">
        <v>109</v>
      </c>
      <c r="D8019" t="s">
        <v>14</v>
      </c>
      <c r="E8019" t="s">
        <v>99</v>
      </c>
      <c r="F8019">
        <v>2019</v>
      </c>
      <c r="G8019">
        <v>5.1210000000000004</v>
      </c>
      <c r="H8019" t="s">
        <v>125</v>
      </c>
      <c r="J8019" t="s">
        <v>126</v>
      </c>
      <c r="K8019" t="s">
        <v>136</v>
      </c>
    </row>
    <row r="8020" spans="1:11" x14ac:dyDescent="0.25">
      <c r="A8020" t="s">
        <v>335</v>
      </c>
      <c r="B8020" t="s">
        <v>12</v>
      </c>
      <c r="C8020" t="s">
        <v>109</v>
      </c>
      <c r="D8020" t="s">
        <v>14</v>
      </c>
      <c r="E8020" t="s">
        <v>100</v>
      </c>
      <c r="F8020">
        <v>2019</v>
      </c>
      <c r="G8020">
        <v>0.39200000000000002</v>
      </c>
      <c r="H8020" t="s">
        <v>125</v>
      </c>
      <c r="J8020" t="s">
        <v>126</v>
      </c>
      <c r="K8020" t="s">
        <v>136</v>
      </c>
    </row>
    <row r="8021" spans="1:11" x14ac:dyDescent="0.25">
      <c r="A8021" t="s">
        <v>335</v>
      </c>
      <c r="B8021" t="s">
        <v>12</v>
      </c>
      <c r="C8021" t="s">
        <v>109</v>
      </c>
      <c r="D8021" t="s">
        <v>14</v>
      </c>
      <c r="E8021" t="s">
        <v>56</v>
      </c>
      <c r="F8021">
        <v>2019</v>
      </c>
      <c r="G8021">
        <v>1.4970000000000001</v>
      </c>
      <c r="H8021" t="s">
        <v>125</v>
      </c>
      <c r="J8021" t="s">
        <v>126</v>
      </c>
      <c r="K8021" t="s">
        <v>136</v>
      </c>
    </row>
    <row r="8022" spans="1:11" x14ac:dyDescent="0.25">
      <c r="A8022" t="s">
        <v>335</v>
      </c>
      <c r="B8022" t="s">
        <v>12</v>
      </c>
      <c r="C8022" t="s">
        <v>109</v>
      </c>
      <c r="D8022" t="s">
        <v>14</v>
      </c>
      <c r="E8022" t="s">
        <v>101</v>
      </c>
      <c r="F8022">
        <v>2019</v>
      </c>
      <c r="G8022">
        <v>0.78200000000000003</v>
      </c>
      <c r="H8022" t="s">
        <v>125</v>
      </c>
      <c r="J8022" t="s">
        <v>126</v>
      </c>
      <c r="K8022" t="s">
        <v>136</v>
      </c>
    </row>
    <row r="8023" spans="1:11" x14ac:dyDescent="0.25">
      <c r="A8023" t="s">
        <v>335</v>
      </c>
      <c r="B8023" t="s">
        <v>12</v>
      </c>
      <c r="C8023" t="s">
        <v>109</v>
      </c>
      <c r="D8023" t="s">
        <v>14</v>
      </c>
      <c r="E8023" t="s">
        <v>102</v>
      </c>
      <c r="F8023">
        <v>2019</v>
      </c>
      <c r="G8023">
        <v>3.6219999999999999</v>
      </c>
      <c r="H8023" t="s">
        <v>125</v>
      </c>
      <c r="J8023" t="s">
        <v>126</v>
      </c>
      <c r="K8023" t="s">
        <v>136</v>
      </c>
    </row>
    <row r="8024" spans="1:11" x14ac:dyDescent="0.25">
      <c r="A8024" t="s">
        <v>335</v>
      </c>
      <c r="B8024" t="s">
        <v>12</v>
      </c>
      <c r="C8024" t="s">
        <v>109</v>
      </c>
      <c r="D8024" t="s">
        <v>14</v>
      </c>
      <c r="E8024" t="s">
        <v>57</v>
      </c>
      <c r="F8024">
        <v>2019</v>
      </c>
      <c r="G8024">
        <v>27.018000000000001</v>
      </c>
      <c r="H8024" t="s">
        <v>125</v>
      </c>
      <c r="J8024" t="s">
        <v>126</v>
      </c>
      <c r="K8024" t="s">
        <v>136</v>
      </c>
    </row>
    <row r="8025" spans="1:11" x14ac:dyDescent="0.25">
      <c r="A8025" t="s">
        <v>335</v>
      </c>
      <c r="B8025" t="s">
        <v>12</v>
      </c>
      <c r="C8025" t="s">
        <v>109</v>
      </c>
      <c r="D8025" t="s">
        <v>14</v>
      </c>
      <c r="E8025" t="s">
        <v>103</v>
      </c>
      <c r="F8025">
        <v>2019</v>
      </c>
      <c r="G8025">
        <v>11.343</v>
      </c>
      <c r="H8025" t="s">
        <v>125</v>
      </c>
      <c r="J8025" t="s">
        <v>126</v>
      </c>
      <c r="K8025" t="s">
        <v>136</v>
      </c>
    </row>
    <row r="8026" spans="1:11" x14ac:dyDescent="0.25">
      <c r="A8026" t="s">
        <v>335</v>
      </c>
      <c r="B8026" t="s">
        <v>12</v>
      </c>
      <c r="C8026" t="s">
        <v>109</v>
      </c>
      <c r="D8026" t="s">
        <v>14</v>
      </c>
      <c r="E8026" t="s">
        <v>58</v>
      </c>
      <c r="F8026">
        <v>2019</v>
      </c>
      <c r="G8026">
        <v>6.0279999999999996</v>
      </c>
      <c r="H8026" t="s">
        <v>125</v>
      </c>
      <c r="J8026" t="s">
        <v>126</v>
      </c>
      <c r="K8026" t="s">
        <v>136</v>
      </c>
    </row>
    <row r="8027" spans="1:11" x14ac:dyDescent="0.25">
      <c r="A8027" t="s">
        <v>335</v>
      </c>
      <c r="B8027" t="s">
        <v>12</v>
      </c>
      <c r="C8027" t="s">
        <v>109</v>
      </c>
      <c r="D8027" t="s">
        <v>14</v>
      </c>
      <c r="E8027" t="s">
        <v>59</v>
      </c>
      <c r="F8027">
        <v>2019</v>
      </c>
      <c r="G8027">
        <v>69.632999999999996</v>
      </c>
      <c r="H8027" t="s">
        <v>125</v>
      </c>
      <c r="J8027" t="s">
        <v>126</v>
      </c>
      <c r="K8027" t="s">
        <v>136</v>
      </c>
    </row>
    <row r="8028" spans="1:11" x14ac:dyDescent="0.25">
      <c r="A8028" t="s">
        <v>335</v>
      </c>
      <c r="B8028" t="s">
        <v>12</v>
      </c>
      <c r="C8028" t="s">
        <v>109</v>
      </c>
      <c r="D8028" t="s">
        <v>14</v>
      </c>
      <c r="E8028" t="s">
        <v>60</v>
      </c>
      <c r="F8028">
        <v>2019</v>
      </c>
      <c r="G8028">
        <v>195.721</v>
      </c>
      <c r="H8028" t="s">
        <v>125</v>
      </c>
      <c r="J8028" t="s">
        <v>126</v>
      </c>
      <c r="K8028" t="s">
        <v>136</v>
      </c>
    </row>
    <row r="8029" spans="1:11" x14ac:dyDescent="0.25">
      <c r="A8029" t="s">
        <v>335</v>
      </c>
      <c r="B8029" t="s">
        <v>12</v>
      </c>
      <c r="C8029" t="s">
        <v>109</v>
      </c>
      <c r="D8029" t="s">
        <v>14</v>
      </c>
      <c r="E8029" t="s">
        <v>61</v>
      </c>
      <c r="F8029">
        <v>2019</v>
      </c>
      <c r="G8029">
        <v>46.308999999999997</v>
      </c>
      <c r="H8029" t="s">
        <v>125</v>
      </c>
      <c r="J8029" t="s">
        <v>126</v>
      </c>
      <c r="K8029" t="s">
        <v>136</v>
      </c>
    </row>
    <row r="8030" spans="1:11" x14ac:dyDescent="0.25">
      <c r="A8030" t="s">
        <v>335</v>
      </c>
      <c r="B8030" t="s">
        <v>12</v>
      </c>
      <c r="C8030" t="s">
        <v>109</v>
      </c>
      <c r="D8030" t="s">
        <v>14</v>
      </c>
      <c r="E8030" t="s">
        <v>62</v>
      </c>
      <c r="F8030">
        <v>2019</v>
      </c>
      <c r="G8030">
        <v>5.3120000000000003</v>
      </c>
      <c r="H8030" t="s">
        <v>125</v>
      </c>
      <c r="J8030" t="s">
        <v>126</v>
      </c>
      <c r="K8030" t="s">
        <v>136</v>
      </c>
    </row>
    <row r="8031" spans="1:11" x14ac:dyDescent="0.25">
      <c r="A8031" t="s">
        <v>335</v>
      </c>
      <c r="B8031" t="s">
        <v>12</v>
      </c>
      <c r="C8031" t="s">
        <v>109</v>
      </c>
      <c r="D8031" t="s">
        <v>14</v>
      </c>
      <c r="E8031" t="s">
        <v>104</v>
      </c>
      <c r="F8031">
        <v>2019</v>
      </c>
      <c r="G8031">
        <v>5.8540000000000001</v>
      </c>
      <c r="H8031" t="s">
        <v>125</v>
      </c>
      <c r="J8031" t="s">
        <v>126</v>
      </c>
      <c r="K8031" t="s">
        <v>136</v>
      </c>
    </row>
    <row r="8032" spans="1:11" x14ac:dyDescent="0.25">
      <c r="A8032" t="s">
        <v>335</v>
      </c>
      <c r="B8032" t="s">
        <v>12</v>
      </c>
      <c r="C8032" t="s">
        <v>109</v>
      </c>
      <c r="D8032" t="s">
        <v>14</v>
      </c>
      <c r="E8032" t="s">
        <v>105</v>
      </c>
      <c r="F8032">
        <v>2019</v>
      </c>
      <c r="G8032">
        <v>2.0590000000000002</v>
      </c>
      <c r="H8032" t="s">
        <v>125</v>
      </c>
      <c r="J8032" t="s">
        <v>126</v>
      </c>
      <c r="K8032" t="s">
        <v>136</v>
      </c>
    </row>
    <row r="8033" spans="1:11" x14ac:dyDescent="0.25">
      <c r="A8033" t="s">
        <v>335</v>
      </c>
      <c r="B8033" t="s">
        <v>12</v>
      </c>
      <c r="C8033" t="s">
        <v>109</v>
      </c>
      <c r="D8033" t="s">
        <v>14</v>
      </c>
      <c r="E8033" t="s">
        <v>63</v>
      </c>
      <c r="F8033">
        <v>2019</v>
      </c>
      <c r="G8033">
        <v>3.2170000000000001</v>
      </c>
      <c r="H8033" t="s">
        <v>125</v>
      </c>
      <c r="J8033" t="s">
        <v>126</v>
      </c>
      <c r="K8033" t="s">
        <v>136</v>
      </c>
    </row>
    <row r="8034" spans="1:11" x14ac:dyDescent="0.25">
      <c r="A8034" t="s">
        <v>335</v>
      </c>
      <c r="B8034" t="s">
        <v>12</v>
      </c>
      <c r="C8034" t="s">
        <v>109</v>
      </c>
      <c r="D8034" t="s">
        <v>14</v>
      </c>
      <c r="E8034" t="s">
        <v>106</v>
      </c>
      <c r="F8034">
        <v>2019</v>
      </c>
      <c r="G8034">
        <v>0.78200000000000003</v>
      </c>
      <c r="H8034" t="s">
        <v>125</v>
      </c>
      <c r="J8034" t="s">
        <v>126</v>
      </c>
      <c r="K8034" t="s">
        <v>136</v>
      </c>
    </row>
    <row r="8035" spans="1:11" x14ac:dyDescent="0.25">
      <c r="A8035" t="s">
        <v>335</v>
      </c>
      <c r="B8035" t="s">
        <v>12</v>
      </c>
      <c r="C8035" t="s">
        <v>109</v>
      </c>
      <c r="D8035" t="s">
        <v>14</v>
      </c>
      <c r="E8035" t="s">
        <v>64</v>
      </c>
      <c r="F8035">
        <v>2019</v>
      </c>
      <c r="G8035">
        <v>4.29</v>
      </c>
      <c r="H8035" t="s">
        <v>125</v>
      </c>
      <c r="J8035" t="s">
        <v>126</v>
      </c>
      <c r="K8035" t="s">
        <v>136</v>
      </c>
    </row>
    <row r="8036" spans="1:11" x14ac:dyDescent="0.25">
      <c r="A8036" t="s">
        <v>335</v>
      </c>
      <c r="B8036" t="s">
        <v>12</v>
      </c>
      <c r="C8036" t="s">
        <v>109</v>
      </c>
      <c r="D8036" t="s">
        <v>14</v>
      </c>
      <c r="E8036" t="s">
        <v>65</v>
      </c>
      <c r="F8036">
        <v>2019</v>
      </c>
      <c r="G8036">
        <v>10.971</v>
      </c>
      <c r="H8036" t="s">
        <v>125</v>
      </c>
      <c r="J8036" t="s">
        <v>126</v>
      </c>
      <c r="K8036" t="s">
        <v>136</v>
      </c>
    </row>
    <row r="8037" spans="1:11" x14ac:dyDescent="0.25">
      <c r="A8037" t="s">
        <v>335</v>
      </c>
      <c r="B8037" t="s">
        <v>12</v>
      </c>
      <c r="C8037" t="s">
        <v>109</v>
      </c>
      <c r="D8037" t="s">
        <v>14</v>
      </c>
      <c r="E8037" t="s">
        <v>66</v>
      </c>
      <c r="F8037">
        <v>2019</v>
      </c>
      <c r="G8037">
        <v>18.146000000000001</v>
      </c>
      <c r="H8037" t="s">
        <v>125</v>
      </c>
      <c r="J8037" t="s">
        <v>126</v>
      </c>
      <c r="K8037" t="s">
        <v>136</v>
      </c>
    </row>
    <row r="8038" spans="1:11" x14ac:dyDescent="0.25">
      <c r="A8038" t="s">
        <v>335</v>
      </c>
      <c r="B8038" t="s">
        <v>12</v>
      </c>
      <c r="C8038" t="s">
        <v>109</v>
      </c>
      <c r="D8038" t="s">
        <v>14</v>
      </c>
      <c r="E8038" t="s">
        <v>67</v>
      </c>
      <c r="F8038">
        <v>2019</v>
      </c>
      <c r="G8038">
        <v>44.027000000000001</v>
      </c>
      <c r="H8038" t="s">
        <v>125</v>
      </c>
      <c r="J8038" t="s">
        <v>126</v>
      </c>
      <c r="K8038" t="s">
        <v>136</v>
      </c>
    </row>
    <row r="8039" spans="1:11" x14ac:dyDescent="0.25">
      <c r="A8039" t="s">
        <v>335</v>
      </c>
      <c r="B8039" t="s">
        <v>12</v>
      </c>
      <c r="C8039" t="s">
        <v>109</v>
      </c>
      <c r="D8039" t="s">
        <v>14</v>
      </c>
      <c r="E8039" t="s">
        <v>68</v>
      </c>
      <c r="F8039">
        <v>2019</v>
      </c>
      <c r="G8039">
        <v>165.03700000000001</v>
      </c>
      <c r="H8039" t="s">
        <v>125</v>
      </c>
      <c r="J8039" t="s">
        <v>126</v>
      </c>
      <c r="K8039" t="s">
        <v>136</v>
      </c>
    </row>
    <row r="8040" spans="1:11" x14ac:dyDescent="0.25">
      <c r="A8040" t="s">
        <v>335</v>
      </c>
      <c r="B8040" t="s">
        <v>12</v>
      </c>
      <c r="C8040" t="s">
        <v>109</v>
      </c>
      <c r="D8040" t="s">
        <v>14</v>
      </c>
      <c r="E8040" t="s">
        <v>107</v>
      </c>
      <c r="F8040">
        <v>2019</v>
      </c>
      <c r="G8040">
        <v>0.59499999999999997</v>
      </c>
      <c r="H8040" t="s">
        <v>125</v>
      </c>
      <c r="J8040" t="s">
        <v>126</v>
      </c>
      <c r="K8040" t="s">
        <v>136</v>
      </c>
    </row>
    <row r="8041" spans="1:11" x14ac:dyDescent="0.25">
      <c r="A8041" t="s">
        <v>335</v>
      </c>
      <c r="B8041" t="s">
        <v>12</v>
      </c>
      <c r="C8041" t="s">
        <v>109</v>
      </c>
      <c r="D8041" t="s">
        <v>14</v>
      </c>
      <c r="E8041" t="s">
        <v>69</v>
      </c>
      <c r="F8041">
        <v>2019</v>
      </c>
      <c r="G8041">
        <v>1.772</v>
      </c>
      <c r="H8041" t="s">
        <v>125</v>
      </c>
      <c r="J8041" t="s">
        <v>126</v>
      </c>
      <c r="K8041" t="s">
        <v>136</v>
      </c>
    </row>
    <row r="8042" spans="1:11" x14ac:dyDescent="0.25">
      <c r="A8042" t="s">
        <v>335</v>
      </c>
      <c r="B8042" t="s">
        <v>12</v>
      </c>
      <c r="C8042" t="s">
        <v>109</v>
      </c>
      <c r="D8042" t="s">
        <v>14</v>
      </c>
      <c r="E8042" t="s">
        <v>70</v>
      </c>
      <c r="F8042">
        <v>2019</v>
      </c>
      <c r="G8042">
        <v>2.6219999999999999</v>
      </c>
      <c r="H8042" t="s">
        <v>125</v>
      </c>
      <c r="J8042" t="s">
        <v>126</v>
      </c>
      <c r="K8042" t="s">
        <v>136</v>
      </c>
    </row>
  </sheetData>
  <pageMargins left="0.75" right="0.75" top="1" bottom="1" header="0.5" footer="0.5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85BC1-486C-F545-905C-A1572EDDE047}">
  <dimension ref="A1:K64"/>
  <sheetViews>
    <sheetView zoomScaleNormal="100" workbookViewId="0"/>
  </sheetViews>
  <sheetFormatPr defaultColWidth="11" defaultRowHeight="15.75" x14ac:dyDescent="0.25"/>
  <cols>
    <col min="7" max="7" width="8.375" customWidth="1"/>
    <col min="8" max="8" width="10.875" customWidth="1"/>
    <col min="10" max="10" width="10.875" style="1"/>
  </cols>
  <sheetData>
    <row r="1" spans="1:11" x14ac:dyDescent="0.25">
      <c r="A1" t="s">
        <v>140</v>
      </c>
      <c r="K1" t="s">
        <v>17</v>
      </c>
    </row>
    <row r="2" spans="1:11" x14ac:dyDescent="0.25">
      <c r="A2" t="s">
        <v>141</v>
      </c>
      <c r="K2" t="s">
        <v>73</v>
      </c>
    </row>
    <row r="3" spans="1:11" x14ac:dyDescent="0.25">
      <c r="A3" t="s">
        <v>142</v>
      </c>
      <c r="K3" t="s">
        <v>18</v>
      </c>
    </row>
    <row r="4" spans="1:11" x14ac:dyDescent="0.25">
      <c r="A4" t="s">
        <v>143</v>
      </c>
      <c r="K4" t="s">
        <v>19</v>
      </c>
    </row>
    <row r="5" spans="1:11" x14ac:dyDescent="0.25">
      <c r="A5" t="s">
        <v>144</v>
      </c>
      <c r="K5" t="s">
        <v>74</v>
      </c>
    </row>
    <row r="6" spans="1:11" x14ac:dyDescent="0.25">
      <c r="A6" t="s">
        <v>294</v>
      </c>
      <c r="K6" s="3" t="s">
        <v>20</v>
      </c>
    </row>
    <row r="7" spans="1:11" x14ac:dyDescent="0.25">
      <c r="A7" t="s">
        <v>145</v>
      </c>
      <c r="K7" t="s">
        <v>20</v>
      </c>
    </row>
    <row r="8" spans="1:11" x14ac:dyDescent="0.25">
      <c r="A8" t="s">
        <v>146</v>
      </c>
      <c r="K8" t="s">
        <v>22</v>
      </c>
    </row>
    <row r="9" spans="1:11" x14ac:dyDescent="0.25">
      <c r="A9" t="s">
        <v>147</v>
      </c>
      <c r="K9" t="s">
        <v>23</v>
      </c>
    </row>
    <row r="10" spans="1:11" x14ac:dyDescent="0.25">
      <c r="A10" t="s">
        <v>148</v>
      </c>
      <c r="K10" t="s">
        <v>24</v>
      </c>
    </row>
    <row r="11" spans="1:11" x14ac:dyDescent="0.25">
      <c r="A11" t="s">
        <v>149</v>
      </c>
      <c r="K11" t="s">
        <v>25</v>
      </c>
    </row>
    <row r="12" spans="1:11" x14ac:dyDescent="0.25">
      <c r="A12" t="s">
        <v>150</v>
      </c>
      <c r="K12" t="s">
        <v>26</v>
      </c>
    </row>
    <row r="13" spans="1:11" x14ac:dyDescent="0.25">
      <c r="A13" t="s">
        <v>151</v>
      </c>
      <c r="K13" t="s">
        <v>27</v>
      </c>
    </row>
    <row r="14" spans="1:11" x14ac:dyDescent="0.25">
      <c r="A14" t="s">
        <v>152</v>
      </c>
      <c r="K14" t="s">
        <v>28</v>
      </c>
    </row>
    <row r="15" spans="1:11" x14ac:dyDescent="0.25">
      <c r="A15" t="s">
        <v>153</v>
      </c>
      <c r="K15" t="s">
        <v>29</v>
      </c>
    </row>
    <row r="16" spans="1:11" x14ac:dyDescent="0.25">
      <c r="A16" t="s">
        <v>154</v>
      </c>
      <c r="K16" t="s">
        <v>77</v>
      </c>
    </row>
    <row r="17" spans="1:11" x14ac:dyDescent="0.25">
      <c r="A17" t="s">
        <v>155</v>
      </c>
      <c r="K17" t="s">
        <v>30</v>
      </c>
    </row>
    <row r="18" spans="1:11" x14ac:dyDescent="0.25">
      <c r="A18" t="s">
        <v>156</v>
      </c>
      <c r="K18" t="s">
        <v>31</v>
      </c>
    </row>
    <row r="19" spans="1:11" x14ac:dyDescent="0.25">
      <c r="A19" t="s">
        <v>157</v>
      </c>
      <c r="K19" t="s">
        <v>79</v>
      </c>
    </row>
    <row r="20" spans="1:11" x14ac:dyDescent="0.25">
      <c r="A20" t="s">
        <v>158</v>
      </c>
      <c r="K20" t="s">
        <v>32</v>
      </c>
    </row>
    <row r="21" spans="1:11" x14ac:dyDescent="0.25">
      <c r="A21" t="s">
        <v>159</v>
      </c>
      <c r="K21" t="s">
        <v>33</v>
      </c>
    </row>
    <row r="22" spans="1:11" x14ac:dyDescent="0.25">
      <c r="A22" t="s">
        <v>160</v>
      </c>
      <c r="K22" t="s">
        <v>34</v>
      </c>
    </row>
    <row r="23" spans="1:11" x14ac:dyDescent="0.25">
      <c r="A23" t="s">
        <v>161</v>
      </c>
      <c r="K23" t="s">
        <v>36</v>
      </c>
    </row>
    <row r="24" spans="1:11" x14ac:dyDescent="0.25">
      <c r="A24" t="s">
        <v>162</v>
      </c>
      <c r="K24" s="3" t="s">
        <v>36</v>
      </c>
    </row>
    <row r="25" spans="1:11" x14ac:dyDescent="0.25">
      <c r="A25" t="s">
        <v>163</v>
      </c>
      <c r="K25" t="s">
        <v>35</v>
      </c>
    </row>
    <row r="26" spans="1:11" x14ac:dyDescent="0.25">
      <c r="A26" t="s">
        <v>164</v>
      </c>
      <c r="K26" t="s">
        <v>80</v>
      </c>
    </row>
    <row r="27" spans="1:11" s="2" customFormat="1" x14ac:dyDescent="0.25">
      <c r="A27" t="s">
        <v>165</v>
      </c>
      <c r="J27" s="4"/>
      <c r="K27" s="3" t="s">
        <v>80</v>
      </c>
    </row>
    <row r="28" spans="1:11" x14ac:dyDescent="0.25">
      <c r="A28" t="s">
        <v>166</v>
      </c>
      <c r="K28" t="s">
        <v>110</v>
      </c>
    </row>
    <row r="29" spans="1:11" x14ac:dyDescent="0.25">
      <c r="A29" t="s">
        <v>167</v>
      </c>
      <c r="K29" t="s">
        <v>81</v>
      </c>
    </row>
    <row r="30" spans="1:11" x14ac:dyDescent="0.25">
      <c r="A30" t="s">
        <v>168</v>
      </c>
      <c r="K30" t="s">
        <v>37</v>
      </c>
    </row>
    <row r="31" spans="1:11" x14ac:dyDescent="0.25">
      <c r="A31" t="s">
        <v>169</v>
      </c>
      <c r="K31" t="s">
        <v>84</v>
      </c>
    </row>
    <row r="32" spans="1:11" x14ac:dyDescent="0.25">
      <c r="A32" t="s">
        <v>170</v>
      </c>
      <c r="K32" t="s">
        <v>39</v>
      </c>
    </row>
    <row r="33" spans="1:11" x14ac:dyDescent="0.25">
      <c r="A33" t="s">
        <v>171</v>
      </c>
      <c r="K33" t="s">
        <v>83</v>
      </c>
    </row>
    <row r="34" spans="1:11" x14ac:dyDescent="0.25">
      <c r="A34" t="s">
        <v>172</v>
      </c>
      <c r="K34" t="s">
        <v>86</v>
      </c>
    </row>
    <row r="35" spans="1:11" x14ac:dyDescent="0.25">
      <c r="A35" t="s">
        <v>173</v>
      </c>
      <c r="K35" t="s">
        <v>87</v>
      </c>
    </row>
    <row r="36" spans="1:11" x14ac:dyDescent="0.25">
      <c r="A36" t="s">
        <v>174</v>
      </c>
      <c r="K36" t="s">
        <v>43</v>
      </c>
    </row>
    <row r="37" spans="1:11" x14ac:dyDescent="0.25">
      <c r="A37" t="s">
        <v>175</v>
      </c>
      <c r="K37" t="s">
        <v>44</v>
      </c>
    </row>
    <row r="38" spans="1:11" x14ac:dyDescent="0.25">
      <c r="A38" t="s">
        <v>176</v>
      </c>
      <c r="K38" t="s">
        <v>47</v>
      </c>
    </row>
    <row r="39" spans="1:11" x14ac:dyDescent="0.25">
      <c r="A39" t="s">
        <v>177</v>
      </c>
      <c r="K39" t="s">
        <v>45</v>
      </c>
    </row>
    <row r="40" spans="1:11" x14ac:dyDescent="0.25">
      <c r="A40" t="s">
        <v>178</v>
      </c>
      <c r="K40" t="s">
        <v>46</v>
      </c>
    </row>
    <row r="41" spans="1:11" x14ac:dyDescent="0.25">
      <c r="A41" t="s">
        <v>179</v>
      </c>
      <c r="K41" t="s">
        <v>88</v>
      </c>
    </row>
    <row r="42" spans="1:11" x14ac:dyDescent="0.25">
      <c r="A42" t="s">
        <v>180</v>
      </c>
      <c r="K42" t="s">
        <v>89</v>
      </c>
    </row>
    <row r="43" spans="1:11" x14ac:dyDescent="0.25">
      <c r="A43" t="s">
        <v>181</v>
      </c>
      <c r="K43" t="s">
        <v>90</v>
      </c>
    </row>
    <row r="44" spans="1:11" x14ac:dyDescent="0.25">
      <c r="A44" t="s">
        <v>182</v>
      </c>
      <c r="K44" t="s">
        <v>53</v>
      </c>
    </row>
    <row r="45" spans="1:11" x14ac:dyDescent="0.25">
      <c r="A45" t="s">
        <v>183</v>
      </c>
      <c r="K45" t="s">
        <v>93</v>
      </c>
    </row>
    <row r="46" spans="1:11" x14ac:dyDescent="0.25">
      <c r="A46" t="s">
        <v>184</v>
      </c>
      <c r="K46" t="s">
        <v>94</v>
      </c>
    </row>
    <row r="47" spans="1:11" x14ac:dyDescent="0.25">
      <c r="A47" t="s">
        <v>185</v>
      </c>
      <c r="K47" t="s">
        <v>54</v>
      </c>
    </row>
    <row r="48" spans="1:11" x14ac:dyDescent="0.25">
      <c r="A48" t="s">
        <v>186</v>
      </c>
      <c r="K48" t="s">
        <v>56</v>
      </c>
    </row>
    <row r="49" spans="1:11" x14ac:dyDescent="0.25">
      <c r="A49" t="s">
        <v>187</v>
      </c>
      <c r="K49" t="s">
        <v>92</v>
      </c>
    </row>
    <row r="50" spans="1:11" x14ac:dyDescent="0.25">
      <c r="A50" t="s">
        <v>188</v>
      </c>
      <c r="K50" t="s">
        <v>55</v>
      </c>
    </row>
    <row r="51" spans="1:11" x14ac:dyDescent="0.25">
      <c r="A51" t="s">
        <v>189</v>
      </c>
      <c r="K51" t="s">
        <v>99</v>
      </c>
    </row>
    <row r="52" spans="1:11" x14ac:dyDescent="0.25">
      <c r="A52" t="s">
        <v>190</v>
      </c>
      <c r="K52" t="s">
        <v>59</v>
      </c>
    </row>
    <row r="53" spans="1:11" x14ac:dyDescent="0.25">
      <c r="A53" t="s">
        <v>191</v>
      </c>
      <c r="K53" t="s">
        <v>60</v>
      </c>
    </row>
    <row r="54" spans="1:11" x14ac:dyDescent="0.25">
      <c r="A54" t="s">
        <v>192</v>
      </c>
      <c r="K54" t="s">
        <v>61</v>
      </c>
    </row>
    <row r="55" spans="1:11" x14ac:dyDescent="0.25">
      <c r="A55" t="s">
        <v>193</v>
      </c>
      <c r="K55" t="s">
        <v>40</v>
      </c>
    </row>
    <row r="56" spans="1:11" x14ac:dyDescent="0.25">
      <c r="A56" t="s">
        <v>194</v>
      </c>
      <c r="K56" t="s">
        <v>65</v>
      </c>
    </row>
    <row r="57" spans="1:11" x14ac:dyDescent="0.25">
      <c r="A57" t="s">
        <v>195</v>
      </c>
      <c r="K57" t="s">
        <v>64</v>
      </c>
    </row>
    <row r="58" spans="1:11" x14ac:dyDescent="0.25">
      <c r="A58" t="s">
        <v>196</v>
      </c>
      <c r="K58" t="s">
        <v>67</v>
      </c>
    </row>
    <row r="59" spans="1:11" x14ac:dyDescent="0.25">
      <c r="A59" t="s">
        <v>197</v>
      </c>
      <c r="K59" t="s">
        <v>68</v>
      </c>
    </row>
    <row r="60" spans="1:11" x14ac:dyDescent="0.25">
      <c r="A60" t="s">
        <v>281</v>
      </c>
      <c r="K60" t="s">
        <v>107</v>
      </c>
    </row>
    <row r="61" spans="1:11" x14ac:dyDescent="0.25">
      <c r="A61" t="s">
        <v>333</v>
      </c>
      <c r="K61" s="3" t="s">
        <v>107</v>
      </c>
    </row>
    <row r="62" spans="1:11" x14ac:dyDescent="0.25">
      <c r="A62" t="s">
        <v>198</v>
      </c>
      <c r="K62" t="s">
        <v>69</v>
      </c>
    </row>
    <row r="63" spans="1:11" x14ac:dyDescent="0.25">
      <c r="A63" t="s">
        <v>282</v>
      </c>
      <c r="K63" t="s">
        <v>70</v>
      </c>
    </row>
    <row r="64" spans="1:11" x14ac:dyDescent="0.25">
      <c r="A64" t="s">
        <v>139</v>
      </c>
      <c r="K64" t="s">
        <v>15</v>
      </c>
    </row>
  </sheetData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046"/>
  <sheetViews>
    <sheetView workbookViewId="0"/>
  </sheetViews>
  <sheetFormatPr defaultColWidth="11" defaultRowHeight="15.75" x14ac:dyDescent="0.25"/>
  <cols>
    <col min="1" max="1" width="29.375" bestFit="1" customWidth="1"/>
    <col min="2" max="2" width="2.375" customWidth="1"/>
    <col min="3" max="3" width="2.5" customWidth="1"/>
    <col min="4" max="4" width="2.625" customWidth="1"/>
    <col min="5" max="5" width="93.875" customWidth="1"/>
    <col min="6" max="6" width="5.125" bestFit="1" customWidth="1"/>
    <col min="7" max="7" width="11.125" bestFit="1" customWidth="1"/>
    <col min="8" max="8" width="2" customWidth="1"/>
    <col min="9" max="9" width="3.125" customWidth="1"/>
    <col min="10" max="10" width="2.625" customWidth="1"/>
    <col min="11" max="11" width="2.3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>
        <v>2017</v>
      </c>
      <c r="G2">
        <v>6396.5339999999997</v>
      </c>
      <c r="K2" t="s">
        <v>16</v>
      </c>
    </row>
    <row r="3" spans="1:11" x14ac:dyDescent="0.25">
      <c r="A3" t="s">
        <v>11</v>
      </c>
      <c r="B3" t="s">
        <v>12</v>
      </c>
      <c r="C3" t="s">
        <v>13</v>
      </c>
      <c r="D3" t="s">
        <v>14</v>
      </c>
      <c r="E3" t="s">
        <v>17</v>
      </c>
      <c r="F3">
        <v>2017</v>
      </c>
      <c r="G3">
        <v>2737.9430000000002</v>
      </c>
      <c r="K3" t="s">
        <v>16</v>
      </c>
    </row>
    <row r="4" spans="1:11" x14ac:dyDescent="0.25">
      <c r="A4" t="s">
        <v>11</v>
      </c>
      <c r="B4" t="s">
        <v>12</v>
      </c>
      <c r="C4" t="s">
        <v>13</v>
      </c>
      <c r="D4" t="s">
        <v>14</v>
      </c>
      <c r="E4" t="s">
        <v>18</v>
      </c>
      <c r="F4">
        <v>2017</v>
      </c>
      <c r="G4">
        <v>2.2919999999999998</v>
      </c>
      <c r="K4" t="s">
        <v>16</v>
      </c>
    </row>
    <row r="5" spans="1:11" x14ac:dyDescent="0.25">
      <c r="A5" t="s">
        <v>11</v>
      </c>
      <c r="B5" t="s">
        <v>12</v>
      </c>
      <c r="C5" t="s">
        <v>13</v>
      </c>
      <c r="D5" t="s">
        <v>14</v>
      </c>
      <c r="E5" t="s">
        <v>19</v>
      </c>
      <c r="F5">
        <v>2017</v>
      </c>
      <c r="G5">
        <v>5.5949999999999998</v>
      </c>
      <c r="K5" t="s">
        <v>16</v>
      </c>
    </row>
    <row r="6" spans="1:11" x14ac:dyDescent="0.25">
      <c r="A6" t="s">
        <v>11</v>
      </c>
      <c r="B6" t="s">
        <v>12</v>
      </c>
      <c r="C6" t="s">
        <v>13</v>
      </c>
      <c r="D6" t="s">
        <v>14</v>
      </c>
      <c r="E6" t="s">
        <v>20</v>
      </c>
      <c r="F6">
        <v>2017</v>
      </c>
      <c r="G6">
        <v>2.14</v>
      </c>
      <c r="H6" t="s">
        <v>21</v>
      </c>
      <c r="K6" t="s">
        <v>16</v>
      </c>
    </row>
    <row r="7" spans="1:11" x14ac:dyDescent="0.25">
      <c r="A7" t="s">
        <v>11</v>
      </c>
      <c r="B7" t="s">
        <v>12</v>
      </c>
      <c r="C7" t="s">
        <v>13</v>
      </c>
      <c r="D7" t="s">
        <v>14</v>
      </c>
      <c r="E7" t="s">
        <v>22</v>
      </c>
      <c r="F7">
        <v>2017</v>
      </c>
      <c r="G7">
        <v>4.242</v>
      </c>
      <c r="K7" t="s">
        <v>16</v>
      </c>
    </row>
    <row r="8" spans="1:11" x14ac:dyDescent="0.25">
      <c r="A8" t="s">
        <v>11</v>
      </c>
      <c r="B8" t="s">
        <v>12</v>
      </c>
      <c r="C8" t="s">
        <v>13</v>
      </c>
      <c r="D8" t="s">
        <v>14</v>
      </c>
      <c r="E8" t="s">
        <v>23</v>
      </c>
      <c r="F8">
        <v>2017</v>
      </c>
      <c r="G8">
        <v>54.137999999999998</v>
      </c>
      <c r="K8" t="s">
        <v>16</v>
      </c>
    </row>
    <row r="9" spans="1:11" x14ac:dyDescent="0.25">
      <c r="A9" t="s">
        <v>11</v>
      </c>
      <c r="B9" t="s">
        <v>12</v>
      </c>
      <c r="C9" t="s">
        <v>13</v>
      </c>
      <c r="D9" t="s">
        <v>14</v>
      </c>
      <c r="E9" t="s">
        <v>24</v>
      </c>
      <c r="F9">
        <v>2017</v>
      </c>
      <c r="H9" t="s">
        <v>21</v>
      </c>
      <c r="K9" t="s">
        <v>16</v>
      </c>
    </row>
    <row r="10" spans="1:11" x14ac:dyDescent="0.25">
      <c r="A10" t="s">
        <v>11</v>
      </c>
      <c r="B10" t="s">
        <v>12</v>
      </c>
      <c r="C10" t="s">
        <v>13</v>
      </c>
      <c r="D10" t="s">
        <v>14</v>
      </c>
      <c r="E10" t="s">
        <v>25</v>
      </c>
      <c r="F10">
        <v>2017</v>
      </c>
      <c r="G10">
        <v>153.245</v>
      </c>
      <c r="K10" t="s">
        <v>16</v>
      </c>
    </row>
    <row r="11" spans="1:11" x14ac:dyDescent="0.25">
      <c r="A11" t="s">
        <v>11</v>
      </c>
      <c r="B11" t="s">
        <v>12</v>
      </c>
      <c r="C11" t="s">
        <v>13</v>
      </c>
      <c r="D11" t="s">
        <v>14</v>
      </c>
      <c r="E11" t="s">
        <v>26</v>
      </c>
      <c r="F11">
        <v>2017</v>
      </c>
      <c r="G11">
        <v>240.10300000000001</v>
      </c>
      <c r="K11" t="s">
        <v>16</v>
      </c>
    </row>
    <row r="12" spans="1:11" x14ac:dyDescent="0.25">
      <c r="A12" t="s">
        <v>11</v>
      </c>
      <c r="B12" t="s">
        <v>12</v>
      </c>
      <c r="C12" t="s">
        <v>13</v>
      </c>
      <c r="D12" t="s">
        <v>14</v>
      </c>
      <c r="E12" t="s">
        <v>27</v>
      </c>
      <c r="F12">
        <v>2017</v>
      </c>
      <c r="G12">
        <v>5.202</v>
      </c>
      <c r="K12" t="s">
        <v>16</v>
      </c>
    </row>
    <row r="13" spans="1:11" x14ac:dyDescent="0.25">
      <c r="A13" t="s">
        <v>11</v>
      </c>
      <c r="B13" t="s">
        <v>12</v>
      </c>
      <c r="C13" t="s">
        <v>13</v>
      </c>
      <c r="D13" t="s">
        <v>14</v>
      </c>
      <c r="E13" t="s">
        <v>28</v>
      </c>
      <c r="F13">
        <v>2017</v>
      </c>
      <c r="G13">
        <v>0.61199999999999999</v>
      </c>
      <c r="H13" t="s">
        <v>21</v>
      </c>
      <c r="K13" t="s">
        <v>16</v>
      </c>
    </row>
    <row r="14" spans="1:11" x14ac:dyDescent="0.25">
      <c r="A14" t="s">
        <v>11</v>
      </c>
      <c r="B14" t="s">
        <v>12</v>
      </c>
      <c r="C14" t="s">
        <v>13</v>
      </c>
      <c r="D14" t="s">
        <v>14</v>
      </c>
      <c r="E14" t="s">
        <v>29</v>
      </c>
      <c r="F14">
        <v>2017</v>
      </c>
      <c r="H14" t="s">
        <v>21</v>
      </c>
      <c r="K14" t="s">
        <v>16</v>
      </c>
    </row>
    <row r="15" spans="1:11" x14ac:dyDescent="0.25">
      <c r="A15" t="s">
        <v>11</v>
      </c>
      <c r="B15" t="s">
        <v>12</v>
      </c>
      <c r="C15" t="s">
        <v>13</v>
      </c>
      <c r="D15" t="s">
        <v>14</v>
      </c>
      <c r="E15" t="s">
        <v>30</v>
      </c>
      <c r="F15">
        <v>2017</v>
      </c>
      <c r="H15" t="s">
        <v>21</v>
      </c>
      <c r="K15" t="s">
        <v>16</v>
      </c>
    </row>
    <row r="16" spans="1:11" x14ac:dyDescent="0.25">
      <c r="A16" t="s">
        <v>11</v>
      </c>
      <c r="B16" t="s">
        <v>12</v>
      </c>
      <c r="C16" t="s">
        <v>13</v>
      </c>
      <c r="D16" t="s">
        <v>14</v>
      </c>
      <c r="E16" t="s">
        <v>31</v>
      </c>
      <c r="F16">
        <v>2017</v>
      </c>
      <c r="H16" t="s">
        <v>21</v>
      </c>
      <c r="K16" t="s">
        <v>16</v>
      </c>
    </row>
    <row r="17" spans="1:11" x14ac:dyDescent="0.25">
      <c r="A17" t="s">
        <v>11</v>
      </c>
      <c r="B17" t="s">
        <v>12</v>
      </c>
      <c r="C17" t="s">
        <v>13</v>
      </c>
      <c r="D17" t="s">
        <v>14</v>
      </c>
      <c r="E17" t="s">
        <v>32</v>
      </c>
      <c r="F17">
        <v>2017</v>
      </c>
      <c r="G17">
        <v>1.327</v>
      </c>
      <c r="H17" t="s">
        <v>21</v>
      </c>
      <c r="K17" t="s">
        <v>16</v>
      </c>
    </row>
    <row r="18" spans="1:11" x14ac:dyDescent="0.25">
      <c r="A18" t="s">
        <v>11</v>
      </c>
      <c r="B18" t="s">
        <v>12</v>
      </c>
      <c r="C18" t="s">
        <v>13</v>
      </c>
      <c r="D18" t="s">
        <v>14</v>
      </c>
      <c r="E18" t="s">
        <v>33</v>
      </c>
      <c r="F18">
        <v>2017</v>
      </c>
      <c r="H18" t="s">
        <v>21</v>
      </c>
      <c r="K18" t="s">
        <v>16</v>
      </c>
    </row>
    <row r="19" spans="1:11" x14ac:dyDescent="0.25">
      <c r="A19" t="s">
        <v>11</v>
      </c>
      <c r="B19" t="s">
        <v>12</v>
      </c>
      <c r="C19" t="s">
        <v>13</v>
      </c>
      <c r="D19" t="s">
        <v>14</v>
      </c>
      <c r="E19" t="s">
        <v>34</v>
      </c>
      <c r="F19">
        <v>2017</v>
      </c>
      <c r="G19">
        <v>13.172000000000001</v>
      </c>
      <c r="K19" t="s">
        <v>16</v>
      </c>
    </row>
    <row r="20" spans="1:11" x14ac:dyDescent="0.25">
      <c r="A20" t="s">
        <v>11</v>
      </c>
      <c r="B20" t="s">
        <v>12</v>
      </c>
      <c r="C20" t="s">
        <v>13</v>
      </c>
      <c r="D20" t="s">
        <v>14</v>
      </c>
      <c r="E20" t="s">
        <v>35</v>
      </c>
      <c r="F20">
        <v>2017</v>
      </c>
      <c r="H20" t="s">
        <v>21</v>
      </c>
      <c r="K20" t="s">
        <v>16</v>
      </c>
    </row>
    <row r="21" spans="1:11" x14ac:dyDescent="0.25">
      <c r="A21" t="s">
        <v>11</v>
      </c>
      <c r="B21" t="s">
        <v>12</v>
      </c>
      <c r="C21" t="s">
        <v>13</v>
      </c>
      <c r="D21" t="s">
        <v>14</v>
      </c>
      <c r="E21" t="s">
        <v>36</v>
      </c>
      <c r="F21">
        <v>2017</v>
      </c>
      <c r="H21" t="s">
        <v>21</v>
      </c>
      <c r="K21" t="s">
        <v>16</v>
      </c>
    </row>
    <row r="22" spans="1:11" x14ac:dyDescent="0.25">
      <c r="A22" t="s">
        <v>11</v>
      </c>
      <c r="B22" t="s">
        <v>12</v>
      </c>
      <c r="C22" t="s">
        <v>13</v>
      </c>
      <c r="D22" t="s">
        <v>14</v>
      </c>
      <c r="E22" t="s">
        <v>37</v>
      </c>
      <c r="F22">
        <v>2017</v>
      </c>
      <c r="G22">
        <v>18.132999999999999</v>
      </c>
      <c r="K22" t="s">
        <v>16</v>
      </c>
    </row>
    <row r="23" spans="1:11" x14ac:dyDescent="0.25">
      <c r="A23" t="s">
        <v>11</v>
      </c>
      <c r="B23" t="s">
        <v>12</v>
      </c>
      <c r="C23" t="s">
        <v>13</v>
      </c>
      <c r="D23" t="s">
        <v>14</v>
      </c>
      <c r="E23" t="s">
        <v>38</v>
      </c>
      <c r="F23">
        <v>2017</v>
      </c>
      <c r="G23">
        <v>2.855</v>
      </c>
      <c r="H23" t="s">
        <v>21</v>
      </c>
      <c r="K23" t="s">
        <v>16</v>
      </c>
    </row>
    <row r="24" spans="1:11" x14ac:dyDescent="0.25">
      <c r="A24" t="s">
        <v>11</v>
      </c>
      <c r="B24" t="s">
        <v>12</v>
      </c>
      <c r="C24" t="s">
        <v>13</v>
      </c>
      <c r="D24" t="s">
        <v>14</v>
      </c>
      <c r="E24" t="s">
        <v>39</v>
      </c>
      <c r="F24">
        <v>2017</v>
      </c>
      <c r="G24">
        <v>4.9349999999999996</v>
      </c>
      <c r="K24" t="s">
        <v>16</v>
      </c>
    </row>
    <row r="25" spans="1:11" x14ac:dyDescent="0.25">
      <c r="A25" t="s">
        <v>11</v>
      </c>
      <c r="B25" t="s">
        <v>12</v>
      </c>
      <c r="C25" t="s">
        <v>13</v>
      </c>
      <c r="D25" t="s">
        <v>14</v>
      </c>
      <c r="E25" t="s">
        <v>40</v>
      </c>
      <c r="F25">
        <v>2017</v>
      </c>
      <c r="H25" t="s">
        <v>21</v>
      </c>
      <c r="K25" t="s">
        <v>16</v>
      </c>
    </row>
    <row r="26" spans="1:11" x14ac:dyDescent="0.25">
      <c r="A26" t="s">
        <v>11</v>
      </c>
      <c r="B26" t="s">
        <v>12</v>
      </c>
      <c r="C26" t="s">
        <v>13</v>
      </c>
      <c r="D26" t="s">
        <v>14</v>
      </c>
      <c r="E26" t="s">
        <v>41</v>
      </c>
      <c r="F26">
        <v>2017</v>
      </c>
      <c r="G26">
        <v>32.646999999999998</v>
      </c>
      <c r="K26" t="s">
        <v>16</v>
      </c>
    </row>
    <row r="27" spans="1:11" x14ac:dyDescent="0.25">
      <c r="A27" t="s">
        <v>11</v>
      </c>
      <c r="B27" t="s">
        <v>12</v>
      </c>
      <c r="C27" t="s">
        <v>13</v>
      </c>
      <c r="D27" t="s">
        <v>14</v>
      </c>
      <c r="E27" t="s">
        <v>42</v>
      </c>
      <c r="F27">
        <v>2017</v>
      </c>
      <c r="G27">
        <v>582.26</v>
      </c>
      <c r="K27" t="s">
        <v>16</v>
      </c>
    </row>
    <row r="28" spans="1:11" x14ac:dyDescent="0.25">
      <c r="A28" t="s">
        <v>11</v>
      </c>
      <c r="B28" t="s">
        <v>12</v>
      </c>
      <c r="C28" t="s">
        <v>13</v>
      </c>
      <c r="D28" t="s">
        <v>14</v>
      </c>
      <c r="E28" t="s">
        <v>43</v>
      </c>
      <c r="F28">
        <v>2017</v>
      </c>
      <c r="G28">
        <v>12.436</v>
      </c>
      <c r="K28" t="s">
        <v>16</v>
      </c>
    </row>
    <row r="29" spans="1:11" x14ac:dyDescent="0.25">
      <c r="A29" t="s">
        <v>11</v>
      </c>
      <c r="B29" t="s">
        <v>12</v>
      </c>
      <c r="C29" t="s">
        <v>13</v>
      </c>
      <c r="D29" t="s">
        <v>14</v>
      </c>
      <c r="E29" t="s">
        <v>44</v>
      </c>
      <c r="F29">
        <v>2017</v>
      </c>
      <c r="G29">
        <v>653.33799999999997</v>
      </c>
      <c r="K29" t="s">
        <v>16</v>
      </c>
    </row>
    <row r="30" spans="1:11" x14ac:dyDescent="0.25">
      <c r="A30" t="s">
        <v>11</v>
      </c>
      <c r="B30" t="s">
        <v>12</v>
      </c>
      <c r="C30" t="s">
        <v>13</v>
      </c>
      <c r="D30" t="s">
        <v>14</v>
      </c>
      <c r="E30" t="s">
        <v>45</v>
      </c>
      <c r="F30">
        <v>2017</v>
      </c>
      <c r="G30">
        <v>362.31400000000002</v>
      </c>
      <c r="K30" t="s">
        <v>16</v>
      </c>
    </row>
    <row r="31" spans="1:11" x14ac:dyDescent="0.25">
      <c r="A31" t="s">
        <v>11</v>
      </c>
      <c r="B31" t="s">
        <v>12</v>
      </c>
      <c r="C31" t="s">
        <v>13</v>
      </c>
      <c r="D31" t="s">
        <v>14</v>
      </c>
      <c r="E31" t="s">
        <v>46</v>
      </c>
      <c r="F31">
        <v>2017</v>
      </c>
      <c r="H31" t="s">
        <v>21</v>
      </c>
      <c r="K31" t="s">
        <v>16</v>
      </c>
    </row>
    <row r="32" spans="1:11" x14ac:dyDescent="0.25">
      <c r="A32" t="s">
        <v>11</v>
      </c>
      <c r="B32" t="s">
        <v>12</v>
      </c>
      <c r="C32" t="s">
        <v>13</v>
      </c>
      <c r="D32" t="s">
        <v>14</v>
      </c>
      <c r="E32" t="s">
        <v>47</v>
      </c>
      <c r="F32">
        <v>2017</v>
      </c>
      <c r="G32">
        <v>4.2069999999999999</v>
      </c>
      <c r="K32" t="s">
        <v>16</v>
      </c>
    </row>
    <row r="33" spans="1:11" x14ac:dyDescent="0.25">
      <c r="A33" t="s">
        <v>11</v>
      </c>
      <c r="B33" t="s">
        <v>12</v>
      </c>
      <c r="C33" t="s">
        <v>13</v>
      </c>
      <c r="D33" t="s">
        <v>14</v>
      </c>
      <c r="E33" t="s">
        <v>48</v>
      </c>
      <c r="F33">
        <v>2017</v>
      </c>
      <c r="G33">
        <v>21.166</v>
      </c>
      <c r="K33" t="s">
        <v>16</v>
      </c>
    </row>
    <row r="34" spans="1:11" x14ac:dyDescent="0.25">
      <c r="A34" t="s">
        <v>11</v>
      </c>
      <c r="B34" t="s">
        <v>12</v>
      </c>
      <c r="C34" t="s">
        <v>13</v>
      </c>
      <c r="D34" t="s">
        <v>14</v>
      </c>
      <c r="E34" t="s">
        <v>49</v>
      </c>
      <c r="F34">
        <v>2017</v>
      </c>
      <c r="G34">
        <v>0.39900000000000002</v>
      </c>
      <c r="H34" t="s">
        <v>21</v>
      </c>
      <c r="K34" t="s">
        <v>16</v>
      </c>
    </row>
    <row r="35" spans="1:11" x14ac:dyDescent="0.25">
      <c r="A35" t="s">
        <v>11</v>
      </c>
      <c r="B35" t="s">
        <v>12</v>
      </c>
      <c r="C35" t="s">
        <v>13</v>
      </c>
      <c r="D35" t="s">
        <v>14</v>
      </c>
      <c r="E35" t="s">
        <v>50</v>
      </c>
      <c r="F35">
        <v>2017</v>
      </c>
      <c r="H35" t="s">
        <v>21</v>
      </c>
      <c r="K35" t="s">
        <v>16</v>
      </c>
    </row>
    <row r="36" spans="1:11" x14ac:dyDescent="0.25">
      <c r="A36" t="s">
        <v>11</v>
      </c>
      <c r="B36" t="s">
        <v>12</v>
      </c>
      <c r="C36" t="s">
        <v>13</v>
      </c>
      <c r="D36" t="s">
        <v>14</v>
      </c>
      <c r="E36" t="s">
        <v>51</v>
      </c>
      <c r="F36">
        <v>2017</v>
      </c>
      <c r="H36" t="s">
        <v>21</v>
      </c>
      <c r="K36" t="s">
        <v>16</v>
      </c>
    </row>
    <row r="37" spans="1:11" x14ac:dyDescent="0.25">
      <c r="A37" t="s">
        <v>11</v>
      </c>
      <c r="B37" t="s">
        <v>12</v>
      </c>
      <c r="C37" t="s">
        <v>13</v>
      </c>
      <c r="D37" t="s">
        <v>14</v>
      </c>
      <c r="E37" t="s">
        <v>52</v>
      </c>
      <c r="F37">
        <v>2017</v>
      </c>
      <c r="G37">
        <v>3.335</v>
      </c>
      <c r="H37" t="s">
        <v>21</v>
      </c>
      <c r="K37" t="s">
        <v>16</v>
      </c>
    </row>
    <row r="38" spans="1:11" x14ac:dyDescent="0.25">
      <c r="A38" t="s">
        <v>11</v>
      </c>
      <c r="B38" t="s">
        <v>12</v>
      </c>
      <c r="C38" t="s">
        <v>13</v>
      </c>
      <c r="D38" t="s">
        <v>14</v>
      </c>
      <c r="E38" t="s">
        <v>53</v>
      </c>
      <c r="F38">
        <v>2017</v>
      </c>
      <c r="G38">
        <v>5.5990000000000002</v>
      </c>
      <c r="K38" t="s">
        <v>16</v>
      </c>
    </row>
    <row r="39" spans="1:11" x14ac:dyDescent="0.25">
      <c r="A39" t="s">
        <v>11</v>
      </c>
      <c r="B39" t="s">
        <v>12</v>
      </c>
      <c r="C39" t="s">
        <v>13</v>
      </c>
      <c r="D39" t="s">
        <v>14</v>
      </c>
      <c r="E39" t="s">
        <v>54</v>
      </c>
      <c r="F39">
        <v>2017</v>
      </c>
      <c r="G39">
        <v>15.103999999999999</v>
      </c>
      <c r="K39" t="s">
        <v>16</v>
      </c>
    </row>
    <row r="40" spans="1:11" x14ac:dyDescent="0.25">
      <c r="A40" t="s">
        <v>11</v>
      </c>
      <c r="B40" t="s">
        <v>12</v>
      </c>
      <c r="C40" t="s">
        <v>13</v>
      </c>
      <c r="D40" t="s">
        <v>14</v>
      </c>
      <c r="E40" t="s">
        <v>55</v>
      </c>
      <c r="F40">
        <v>2017</v>
      </c>
      <c r="G40">
        <v>0.92600000000000005</v>
      </c>
      <c r="H40" t="s">
        <v>21</v>
      </c>
      <c r="K40" t="s">
        <v>16</v>
      </c>
    </row>
    <row r="41" spans="1:11" x14ac:dyDescent="0.25">
      <c r="A41" t="s">
        <v>11</v>
      </c>
      <c r="B41" t="s">
        <v>12</v>
      </c>
      <c r="C41" t="s">
        <v>13</v>
      </c>
      <c r="D41" t="s">
        <v>14</v>
      </c>
      <c r="E41" t="s">
        <v>56</v>
      </c>
      <c r="F41">
        <v>2017</v>
      </c>
      <c r="H41" t="s">
        <v>21</v>
      </c>
      <c r="K41" t="s">
        <v>16</v>
      </c>
    </row>
    <row r="42" spans="1:11" x14ac:dyDescent="0.25">
      <c r="A42" t="s">
        <v>11</v>
      </c>
      <c r="B42" t="s">
        <v>12</v>
      </c>
      <c r="C42" t="s">
        <v>13</v>
      </c>
      <c r="D42" t="s">
        <v>14</v>
      </c>
      <c r="E42" t="s">
        <v>57</v>
      </c>
      <c r="F42">
        <v>2017</v>
      </c>
      <c r="G42">
        <v>40.466999999999999</v>
      </c>
      <c r="K42" t="s">
        <v>16</v>
      </c>
    </row>
    <row r="43" spans="1:11" x14ac:dyDescent="0.25">
      <c r="A43" t="s">
        <v>11</v>
      </c>
      <c r="B43" t="s">
        <v>12</v>
      </c>
      <c r="C43" t="s">
        <v>13</v>
      </c>
      <c r="D43" t="s">
        <v>14</v>
      </c>
      <c r="E43" t="s">
        <v>58</v>
      </c>
      <c r="F43">
        <v>2017</v>
      </c>
      <c r="G43">
        <v>3.5289999999999999</v>
      </c>
      <c r="K43" t="s">
        <v>16</v>
      </c>
    </row>
    <row r="44" spans="1:11" x14ac:dyDescent="0.25">
      <c r="A44" t="s">
        <v>11</v>
      </c>
      <c r="B44" t="s">
        <v>12</v>
      </c>
      <c r="C44" t="s">
        <v>13</v>
      </c>
      <c r="D44" t="s">
        <v>14</v>
      </c>
      <c r="E44" t="s">
        <v>59</v>
      </c>
      <c r="F44">
        <v>2017</v>
      </c>
      <c r="G44">
        <v>390.05799999999999</v>
      </c>
      <c r="K44" t="s">
        <v>16</v>
      </c>
    </row>
    <row r="45" spans="1:11" x14ac:dyDescent="0.25">
      <c r="A45" t="s">
        <v>11</v>
      </c>
      <c r="B45" t="s">
        <v>12</v>
      </c>
      <c r="C45" t="s">
        <v>13</v>
      </c>
      <c r="D45" t="s">
        <v>14</v>
      </c>
      <c r="E45" t="s">
        <v>60</v>
      </c>
      <c r="F45">
        <v>2017</v>
      </c>
      <c r="G45">
        <v>252.46100000000001</v>
      </c>
      <c r="K45" t="s">
        <v>16</v>
      </c>
    </row>
    <row r="46" spans="1:11" x14ac:dyDescent="0.25">
      <c r="A46" t="s">
        <v>11</v>
      </c>
      <c r="B46" t="s">
        <v>12</v>
      </c>
      <c r="C46" t="s">
        <v>13</v>
      </c>
      <c r="D46" t="s">
        <v>14</v>
      </c>
      <c r="E46" t="s">
        <v>61</v>
      </c>
      <c r="F46">
        <v>2017</v>
      </c>
      <c r="G46">
        <v>69.867999999999995</v>
      </c>
      <c r="K46" t="s">
        <v>16</v>
      </c>
    </row>
    <row r="47" spans="1:11" x14ac:dyDescent="0.25">
      <c r="A47" t="s">
        <v>11</v>
      </c>
      <c r="B47" t="s">
        <v>12</v>
      </c>
      <c r="C47" t="s">
        <v>13</v>
      </c>
      <c r="D47" t="s">
        <v>14</v>
      </c>
      <c r="E47" t="s">
        <v>62</v>
      </c>
      <c r="F47">
        <v>2017</v>
      </c>
      <c r="G47">
        <v>2.1909999999999998</v>
      </c>
      <c r="H47" t="s">
        <v>21</v>
      </c>
      <c r="K47" t="s">
        <v>16</v>
      </c>
    </row>
    <row r="48" spans="1:11" x14ac:dyDescent="0.25">
      <c r="A48" t="s">
        <v>11</v>
      </c>
      <c r="B48" t="s">
        <v>12</v>
      </c>
      <c r="C48" t="s">
        <v>13</v>
      </c>
      <c r="D48" t="s">
        <v>14</v>
      </c>
      <c r="E48" t="s">
        <v>63</v>
      </c>
      <c r="F48">
        <v>2017</v>
      </c>
      <c r="H48" t="s">
        <v>21</v>
      </c>
      <c r="K48" t="s">
        <v>16</v>
      </c>
    </row>
    <row r="49" spans="1:11" x14ac:dyDescent="0.25">
      <c r="A49" t="s">
        <v>11</v>
      </c>
      <c r="B49" t="s">
        <v>12</v>
      </c>
      <c r="C49" t="s">
        <v>13</v>
      </c>
      <c r="D49" t="s">
        <v>14</v>
      </c>
      <c r="E49" t="s">
        <v>64</v>
      </c>
      <c r="F49">
        <v>2017</v>
      </c>
      <c r="G49">
        <v>1.722</v>
      </c>
      <c r="H49" t="s">
        <v>21</v>
      </c>
      <c r="K49" t="s">
        <v>16</v>
      </c>
    </row>
    <row r="50" spans="1:11" x14ac:dyDescent="0.25">
      <c r="A50" t="s">
        <v>11</v>
      </c>
      <c r="B50" t="s">
        <v>12</v>
      </c>
      <c r="C50" t="s">
        <v>13</v>
      </c>
      <c r="D50" t="s">
        <v>14</v>
      </c>
      <c r="E50" t="s">
        <v>65</v>
      </c>
      <c r="F50">
        <v>2017</v>
      </c>
      <c r="G50">
        <v>325.01400000000001</v>
      </c>
      <c r="K50" t="s">
        <v>16</v>
      </c>
    </row>
    <row r="51" spans="1:11" x14ac:dyDescent="0.25">
      <c r="A51" t="s">
        <v>11</v>
      </c>
      <c r="B51" t="s">
        <v>12</v>
      </c>
      <c r="C51" t="s">
        <v>13</v>
      </c>
      <c r="D51" t="s">
        <v>14</v>
      </c>
      <c r="E51" t="s">
        <v>66</v>
      </c>
      <c r="F51">
        <v>2017</v>
      </c>
      <c r="G51">
        <v>88.337999999999994</v>
      </c>
      <c r="K51" t="s">
        <v>16</v>
      </c>
    </row>
    <row r="52" spans="1:11" x14ac:dyDescent="0.25">
      <c r="A52" t="s">
        <v>11</v>
      </c>
      <c r="B52" t="s">
        <v>12</v>
      </c>
      <c r="C52" t="s">
        <v>13</v>
      </c>
      <c r="D52" t="s">
        <v>14</v>
      </c>
      <c r="E52" t="s">
        <v>67</v>
      </c>
      <c r="F52">
        <v>2017</v>
      </c>
      <c r="G52">
        <v>3.67</v>
      </c>
      <c r="K52" t="s">
        <v>16</v>
      </c>
    </row>
    <row r="53" spans="1:11" x14ac:dyDescent="0.25">
      <c r="A53" t="s">
        <v>11</v>
      </c>
      <c r="B53" t="s">
        <v>12</v>
      </c>
      <c r="C53" t="s">
        <v>13</v>
      </c>
      <c r="D53" t="s">
        <v>14</v>
      </c>
      <c r="E53" t="s">
        <v>68</v>
      </c>
      <c r="F53">
        <v>2017</v>
      </c>
      <c r="G53">
        <v>55.758000000000003</v>
      </c>
      <c r="K53" t="s">
        <v>16</v>
      </c>
    </row>
    <row r="54" spans="1:11" x14ac:dyDescent="0.25">
      <c r="A54" t="s">
        <v>11</v>
      </c>
      <c r="B54" t="s">
        <v>12</v>
      </c>
      <c r="C54" t="s">
        <v>13</v>
      </c>
      <c r="D54" t="s">
        <v>14</v>
      </c>
      <c r="E54" t="s">
        <v>69</v>
      </c>
      <c r="F54">
        <v>2017</v>
      </c>
      <c r="G54">
        <v>51.930999999999997</v>
      </c>
      <c r="K54" t="s">
        <v>16</v>
      </c>
    </row>
    <row r="55" spans="1:11" x14ac:dyDescent="0.25">
      <c r="A55" t="s">
        <v>11</v>
      </c>
      <c r="B55" t="s">
        <v>12</v>
      </c>
      <c r="C55" t="s">
        <v>13</v>
      </c>
      <c r="D55" t="s">
        <v>14</v>
      </c>
      <c r="E55" t="s">
        <v>70</v>
      </c>
      <c r="F55">
        <v>2017</v>
      </c>
      <c r="G55">
        <v>167.172</v>
      </c>
      <c r="K55" t="s">
        <v>16</v>
      </c>
    </row>
    <row r="56" spans="1:11" x14ac:dyDescent="0.25">
      <c r="A56" t="s">
        <v>71</v>
      </c>
      <c r="B56" t="s">
        <v>12</v>
      </c>
      <c r="C56" t="s">
        <v>72</v>
      </c>
      <c r="D56" t="s">
        <v>14</v>
      </c>
      <c r="E56" t="s">
        <v>15</v>
      </c>
      <c r="F56">
        <v>2014</v>
      </c>
      <c r="G56">
        <v>5292.3019999999997</v>
      </c>
      <c r="K56" t="s">
        <v>16</v>
      </c>
    </row>
    <row r="57" spans="1:11" x14ac:dyDescent="0.25">
      <c r="A57" t="s">
        <v>71</v>
      </c>
      <c r="B57" t="s">
        <v>12</v>
      </c>
      <c r="C57" t="s">
        <v>72</v>
      </c>
      <c r="D57" t="s">
        <v>14</v>
      </c>
      <c r="E57" t="s">
        <v>17</v>
      </c>
      <c r="F57">
        <v>2014</v>
      </c>
      <c r="G57">
        <v>2305.2150000000001</v>
      </c>
      <c r="K57" t="s">
        <v>16</v>
      </c>
    </row>
    <row r="58" spans="1:11" x14ac:dyDescent="0.25">
      <c r="A58" t="s">
        <v>71</v>
      </c>
      <c r="B58" t="s">
        <v>12</v>
      </c>
      <c r="C58" t="s">
        <v>72</v>
      </c>
      <c r="D58" t="s">
        <v>14</v>
      </c>
      <c r="E58" t="s">
        <v>73</v>
      </c>
      <c r="F58">
        <v>2014</v>
      </c>
      <c r="G58">
        <v>11.074999999999999</v>
      </c>
      <c r="K58" t="s">
        <v>16</v>
      </c>
    </row>
    <row r="59" spans="1:11" x14ac:dyDescent="0.25">
      <c r="A59" t="s">
        <v>71</v>
      </c>
      <c r="B59" t="s">
        <v>12</v>
      </c>
      <c r="C59" t="s">
        <v>72</v>
      </c>
      <c r="D59" t="s">
        <v>14</v>
      </c>
      <c r="E59" t="s">
        <v>18</v>
      </c>
      <c r="F59">
        <v>2014</v>
      </c>
      <c r="G59">
        <v>33.234000000000002</v>
      </c>
      <c r="K59" t="s">
        <v>16</v>
      </c>
    </row>
    <row r="60" spans="1:11" x14ac:dyDescent="0.25">
      <c r="A60" t="s">
        <v>71</v>
      </c>
      <c r="B60" t="s">
        <v>12</v>
      </c>
      <c r="C60" t="s">
        <v>72</v>
      </c>
      <c r="D60" t="s">
        <v>14</v>
      </c>
      <c r="E60" t="s">
        <v>74</v>
      </c>
      <c r="F60">
        <v>2014</v>
      </c>
      <c r="G60">
        <v>8.7210000000000001</v>
      </c>
      <c r="K60" t="s">
        <v>16</v>
      </c>
    </row>
    <row r="61" spans="1:11" x14ac:dyDescent="0.25">
      <c r="A61" t="s">
        <v>71</v>
      </c>
      <c r="B61" t="s">
        <v>12</v>
      </c>
      <c r="C61" t="s">
        <v>72</v>
      </c>
      <c r="D61" t="s">
        <v>14</v>
      </c>
      <c r="E61" t="s">
        <v>20</v>
      </c>
      <c r="F61">
        <v>2014</v>
      </c>
      <c r="G61">
        <v>0.32500000000000001</v>
      </c>
      <c r="K61" t="s">
        <v>16</v>
      </c>
    </row>
    <row r="62" spans="1:11" x14ac:dyDescent="0.25">
      <c r="A62" t="s">
        <v>71</v>
      </c>
      <c r="B62" t="s">
        <v>12</v>
      </c>
      <c r="C62" t="s">
        <v>72</v>
      </c>
      <c r="D62" t="s">
        <v>14</v>
      </c>
      <c r="E62" t="s">
        <v>22</v>
      </c>
      <c r="F62">
        <v>2014</v>
      </c>
      <c r="G62">
        <v>6.0570000000000004</v>
      </c>
      <c r="K62" t="s">
        <v>16</v>
      </c>
    </row>
    <row r="63" spans="1:11" x14ac:dyDescent="0.25">
      <c r="A63" t="s">
        <v>71</v>
      </c>
      <c r="B63" t="s">
        <v>12</v>
      </c>
      <c r="C63" t="s">
        <v>72</v>
      </c>
      <c r="D63" t="s">
        <v>14</v>
      </c>
      <c r="E63" t="s">
        <v>75</v>
      </c>
      <c r="F63">
        <v>2014</v>
      </c>
      <c r="G63">
        <v>15.762</v>
      </c>
      <c r="K63" t="s">
        <v>16</v>
      </c>
    </row>
    <row r="64" spans="1:11" x14ac:dyDescent="0.25">
      <c r="A64" t="s">
        <v>71</v>
      </c>
      <c r="B64" t="s">
        <v>12</v>
      </c>
      <c r="C64" t="s">
        <v>72</v>
      </c>
      <c r="D64" t="s">
        <v>14</v>
      </c>
      <c r="E64" t="s">
        <v>23</v>
      </c>
      <c r="F64">
        <v>2014</v>
      </c>
      <c r="G64">
        <v>12.260999999999999</v>
      </c>
      <c r="K64" t="s">
        <v>16</v>
      </c>
    </row>
    <row r="65" spans="1:11" x14ac:dyDescent="0.25">
      <c r="A65" t="s">
        <v>71</v>
      </c>
      <c r="B65" t="s">
        <v>12</v>
      </c>
      <c r="C65" t="s">
        <v>72</v>
      </c>
      <c r="D65" t="s">
        <v>14</v>
      </c>
      <c r="E65" t="s">
        <v>76</v>
      </c>
      <c r="F65">
        <v>2014</v>
      </c>
      <c r="G65">
        <v>4.7190000000000003</v>
      </c>
      <c r="K65" t="s">
        <v>16</v>
      </c>
    </row>
    <row r="66" spans="1:11" x14ac:dyDescent="0.25">
      <c r="A66" t="s">
        <v>71</v>
      </c>
      <c r="B66" t="s">
        <v>12</v>
      </c>
      <c r="C66" t="s">
        <v>72</v>
      </c>
      <c r="D66" t="s">
        <v>14</v>
      </c>
      <c r="E66" t="s">
        <v>24</v>
      </c>
      <c r="F66">
        <v>2014</v>
      </c>
      <c r="G66">
        <v>7.1999999999999995E-2</v>
      </c>
      <c r="H66" t="s">
        <v>21</v>
      </c>
      <c r="K66" t="s">
        <v>16</v>
      </c>
    </row>
    <row r="67" spans="1:11" x14ac:dyDescent="0.25">
      <c r="A67" t="s">
        <v>71</v>
      </c>
      <c r="B67" t="s">
        <v>12</v>
      </c>
      <c r="C67" t="s">
        <v>72</v>
      </c>
      <c r="D67" t="s">
        <v>14</v>
      </c>
      <c r="E67" t="s">
        <v>25</v>
      </c>
      <c r="F67">
        <v>2014</v>
      </c>
      <c r="G67">
        <v>0.27</v>
      </c>
      <c r="K67" t="s">
        <v>16</v>
      </c>
    </row>
    <row r="68" spans="1:11" x14ac:dyDescent="0.25">
      <c r="A68" t="s">
        <v>71</v>
      </c>
      <c r="B68" t="s">
        <v>12</v>
      </c>
      <c r="C68" t="s">
        <v>72</v>
      </c>
      <c r="D68" t="s">
        <v>14</v>
      </c>
      <c r="E68" t="s">
        <v>26</v>
      </c>
      <c r="F68">
        <v>2014</v>
      </c>
      <c r="G68">
        <v>8.9499999999999993</v>
      </c>
      <c r="K68" t="s">
        <v>16</v>
      </c>
    </row>
    <row r="69" spans="1:11" x14ac:dyDescent="0.25">
      <c r="A69" t="s">
        <v>71</v>
      </c>
      <c r="B69" t="s">
        <v>12</v>
      </c>
      <c r="C69" t="s">
        <v>72</v>
      </c>
      <c r="D69" t="s">
        <v>14</v>
      </c>
      <c r="E69" t="s">
        <v>27</v>
      </c>
      <c r="F69">
        <v>2014</v>
      </c>
      <c r="G69">
        <v>0.114</v>
      </c>
      <c r="H69" t="s">
        <v>21</v>
      </c>
      <c r="K69" t="s">
        <v>16</v>
      </c>
    </row>
    <row r="70" spans="1:11" x14ac:dyDescent="0.25">
      <c r="A70" t="s">
        <v>71</v>
      </c>
      <c r="B70" t="s">
        <v>12</v>
      </c>
      <c r="C70" t="s">
        <v>72</v>
      </c>
      <c r="D70" t="s">
        <v>14</v>
      </c>
      <c r="E70" t="s">
        <v>28</v>
      </c>
      <c r="F70">
        <v>2014</v>
      </c>
      <c r="G70">
        <v>4.9960000000000004</v>
      </c>
      <c r="K70" t="s">
        <v>16</v>
      </c>
    </row>
    <row r="71" spans="1:11" x14ac:dyDescent="0.25">
      <c r="A71" t="s">
        <v>71</v>
      </c>
      <c r="B71" t="s">
        <v>12</v>
      </c>
      <c r="C71" t="s">
        <v>72</v>
      </c>
      <c r="D71" t="s">
        <v>14</v>
      </c>
      <c r="E71" t="s">
        <v>29</v>
      </c>
      <c r="F71">
        <v>2014</v>
      </c>
      <c r="G71">
        <v>6.3E-2</v>
      </c>
      <c r="H71" t="s">
        <v>21</v>
      </c>
      <c r="K71" t="s">
        <v>16</v>
      </c>
    </row>
    <row r="72" spans="1:11" x14ac:dyDescent="0.25">
      <c r="A72" t="s">
        <v>71</v>
      </c>
      <c r="B72" t="s">
        <v>12</v>
      </c>
      <c r="C72" t="s">
        <v>72</v>
      </c>
      <c r="D72" t="s">
        <v>14</v>
      </c>
      <c r="E72" t="s">
        <v>77</v>
      </c>
      <c r="F72">
        <v>2014</v>
      </c>
      <c r="G72">
        <v>0.45700000000000002</v>
      </c>
      <c r="K72" t="s">
        <v>16</v>
      </c>
    </row>
    <row r="73" spans="1:11" x14ac:dyDescent="0.25">
      <c r="A73" t="s">
        <v>71</v>
      </c>
      <c r="B73" t="s">
        <v>12</v>
      </c>
      <c r="C73" t="s">
        <v>72</v>
      </c>
      <c r="D73" t="s">
        <v>14</v>
      </c>
      <c r="E73" t="s">
        <v>30</v>
      </c>
      <c r="F73">
        <v>2014</v>
      </c>
      <c r="G73">
        <v>0.22900000000000001</v>
      </c>
      <c r="K73" t="s">
        <v>16</v>
      </c>
    </row>
    <row r="74" spans="1:11" x14ac:dyDescent="0.25">
      <c r="A74" t="s">
        <v>71</v>
      </c>
      <c r="B74" t="s">
        <v>12</v>
      </c>
      <c r="C74" t="s">
        <v>72</v>
      </c>
      <c r="D74" t="s">
        <v>14</v>
      </c>
      <c r="E74" t="s">
        <v>31</v>
      </c>
      <c r="F74">
        <v>2014</v>
      </c>
      <c r="G74">
        <v>0.73899999999999999</v>
      </c>
      <c r="K74" t="s">
        <v>16</v>
      </c>
    </row>
    <row r="75" spans="1:11" x14ac:dyDescent="0.25">
      <c r="A75" t="s">
        <v>71</v>
      </c>
      <c r="B75" t="s">
        <v>12</v>
      </c>
      <c r="C75" t="s">
        <v>72</v>
      </c>
      <c r="D75" t="s">
        <v>14</v>
      </c>
      <c r="E75" t="s">
        <v>78</v>
      </c>
      <c r="F75">
        <v>2014</v>
      </c>
      <c r="G75">
        <v>0.11600000000000001</v>
      </c>
      <c r="H75" t="s">
        <v>21</v>
      </c>
      <c r="K75" t="s">
        <v>16</v>
      </c>
    </row>
    <row r="76" spans="1:11" x14ac:dyDescent="0.25">
      <c r="A76" t="s">
        <v>71</v>
      </c>
      <c r="B76" t="s">
        <v>12</v>
      </c>
      <c r="C76" t="s">
        <v>72</v>
      </c>
      <c r="D76" t="s">
        <v>14</v>
      </c>
      <c r="E76" t="s">
        <v>79</v>
      </c>
      <c r="F76">
        <v>2014</v>
      </c>
      <c r="G76">
        <v>0.80300000000000005</v>
      </c>
      <c r="K76" t="s">
        <v>16</v>
      </c>
    </row>
    <row r="77" spans="1:11" x14ac:dyDescent="0.25">
      <c r="A77" t="s">
        <v>71</v>
      </c>
      <c r="B77" t="s">
        <v>12</v>
      </c>
      <c r="C77" t="s">
        <v>72</v>
      </c>
      <c r="D77" t="s">
        <v>14</v>
      </c>
      <c r="E77" t="s">
        <v>32</v>
      </c>
      <c r="F77">
        <v>2014</v>
      </c>
      <c r="G77">
        <v>3.3929999999999998</v>
      </c>
      <c r="K77" t="s">
        <v>16</v>
      </c>
    </row>
    <row r="78" spans="1:11" x14ac:dyDescent="0.25">
      <c r="A78" t="s">
        <v>71</v>
      </c>
      <c r="B78" t="s">
        <v>12</v>
      </c>
      <c r="C78" t="s">
        <v>72</v>
      </c>
      <c r="D78" t="s">
        <v>14</v>
      </c>
      <c r="E78" t="s">
        <v>33</v>
      </c>
      <c r="F78">
        <v>2014</v>
      </c>
      <c r="G78">
        <v>3.2650000000000001</v>
      </c>
      <c r="K78" t="s">
        <v>16</v>
      </c>
    </row>
    <row r="79" spans="1:11" x14ac:dyDescent="0.25">
      <c r="A79" t="s">
        <v>71</v>
      </c>
      <c r="B79" t="s">
        <v>12</v>
      </c>
      <c r="C79" t="s">
        <v>72</v>
      </c>
      <c r="D79" t="s">
        <v>14</v>
      </c>
      <c r="E79" t="s">
        <v>34</v>
      </c>
      <c r="F79">
        <v>2014</v>
      </c>
      <c r="G79">
        <v>15.237</v>
      </c>
      <c r="K79" t="s">
        <v>16</v>
      </c>
    </row>
    <row r="80" spans="1:11" x14ac:dyDescent="0.25">
      <c r="A80" t="s">
        <v>71</v>
      </c>
      <c r="B80" t="s">
        <v>12</v>
      </c>
      <c r="C80" t="s">
        <v>72</v>
      </c>
      <c r="D80" t="s">
        <v>14</v>
      </c>
      <c r="E80" t="s">
        <v>80</v>
      </c>
      <c r="F80">
        <v>2014</v>
      </c>
      <c r="G80">
        <v>0.29199999999999998</v>
      </c>
      <c r="K80" t="s">
        <v>16</v>
      </c>
    </row>
    <row r="81" spans="1:11" x14ac:dyDescent="0.25">
      <c r="A81" t="s">
        <v>71</v>
      </c>
      <c r="B81" t="s">
        <v>12</v>
      </c>
      <c r="C81" t="s">
        <v>72</v>
      </c>
      <c r="D81" t="s">
        <v>14</v>
      </c>
      <c r="E81" t="s">
        <v>35</v>
      </c>
      <c r="F81">
        <v>2014</v>
      </c>
      <c r="G81">
        <v>0.41399999999999998</v>
      </c>
      <c r="K81" t="s">
        <v>16</v>
      </c>
    </row>
    <row r="82" spans="1:11" x14ac:dyDescent="0.25">
      <c r="A82" t="s">
        <v>71</v>
      </c>
      <c r="B82" t="s">
        <v>12</v>
      </c>
      <c r="C82" t="s">
        <v>72</v>
      </c>
      <c r="D82" t="s">
        <v>14</v>
      </c>
      <c r="E82" t="s">
        <v>36</v>
      </c>
      <c r="F82">
        <v>2014</v>
      </c>
      <c r="G82">
        <v>1.095</v>
      </c>
      <c r="K82" t="s">
        <v>16</v>
      </c>
    </row>
    <row r="83" spans="1:11" x14ac:dyDescent="0.25">
      <c r="A83" t="s">
        <v>71</v>
      </c>
      <c r="B83" t="s">
        <v>12</v>
      </c>
      <c r="C83" t="s">
        <v>72</v>
      </c>
      <c r="D83" t="s">
        <v>14</v>
      </c>
      <c r="E83" t="s">
        <v>81</v>
      </c>
      <c r="F83">
        <v>2014</v>
      </c>
      <c r="G83">
        <v>1.1220000000000001</v>
      </c>
      <c r="K83" t="s">
        <v>16</v>
      </c>
    </row>
    <row r="84" spans="1:11" x14ac:dyDescent="0.25">
      <c r="A84" t="s">
        <v>71</v>
      </c>
      <c r="B84" t="s">
        <v>12</v>
      </c>
      <c r="C84" t="s">
        <v>72</v>
      </c>
      <c r="D84" t="s">
        <v>14</v>
      </c>
      <c r="E84" t="s">
        <v>37</v>
      </c>
      <c r="F84">
        <v>2014</v>
      </c>
      <c r="G84">
        <v>4.1580000000000004</v>
      </c>
      <c r="K84" t="s">
        <v>16</v>
      </c>
    </row>
    <row r="85" spans="1:11" x14ac:dyDescent="0.25">
      <c r="A85" t="s">
        <v>71</v>
      </c>
      <c r="B85" t="s">
        <v>12</v>
      </c>
      <c r="C85" t="s">
        <v>72</v>
      </c>
      <c r="D85" t="s">
        <v>14</v>
      </c>
      <c r="E85" t="s">
        <v>38</v>
      </c>
      <c r="F85">
        <v>2014</v>
      </c>
      <c r="G85">
        <v>2.5579999999999998</v>
      </c>
      <c r="K85" t="s">
        <v>16</v>
      </c>
    </row>
    <row r="86" spans="1:11" x14ac:dyDescent="0.25">
      <c r="A86" t="s">
        <v>71</v>
      </c>
      <c r="B86" t="s">
        <v>12</v>
      </c>
      <c r="C86" t="s">
        <v>72</v>
      </c>
      <c r="D86" t="s">
        <v>14</v>
      </c>
      <c r="E86" t="s">
        <v>82</v>
      </c>
      <c r="F86">
        <v>2014</v>
      </c>
      <c r="G86">
        <v>0.93100000000000005</v>
      </c>
      <c r="K86" t="s">
        <v>16</v>
      </c>
    </row>
    <row r="87" spans="1:11" x14ac:dyDescent="0.25">
      <c r="A87" t="s">
        <v>71</v>
      </c>
      <c r="B87" t="s">
        <v>12</v>
      </c>
      <c r="C87" t="s">
        <v>72</v>
      </c>
      <c r="D87" t="s">
        <v>14</v>
      </c>
      <c r="E87" t="s">
        <v>39</v>
      </c>
      <c r="F87">
        <v>2014</v>
      </c>
      <c r="G87">
        <v>8.1539999999999999</v>
      </c>
      <c r="K87" t="s">
        <v>16</v>
      </c>
    </row>
    <row r="88" spans="1:11" x14ac:dyDescent="0.25">
      <c r="A88" t="s">
        <v>71</v>
      </c>
      <c r="B88" t="s">
        <v>12</v>
      </c>
      <c r="C88" t="s">
        <v>72</v>
      </c>
      <c r="D88" t="s">
        <v>14</v>
      </c>
      <c r="E88" t="s">
        <v>83</v>
      </c>
      <c r="F88">
        <v>2014</v>
      </c>
      <c r="G88">
        <v>1.2669999999999999</v>
      </c>
      <c r="K88" t="s">
        <v>16</v>
      </c>
    </row>
    <row r="89" spans="1:11" x14ac:dyDescent="0.25">
      <c r="A89" t="s">
        <v>71</v>
      </c>
      <c r="B89" t="s">
        <v>12</v>
      </c>
      <c r="C89" t="s">
        <v>72</v>
      </c>
      <c r="D89" t="s">
        <v>14</v>
      </c>
      <c r="E89" t="s">
        <v>40</v>
      </c>
      <c r="F89">
        <v>2014</v>
      </c>
      <c r="G89">
        <v>1.891</v>
      </c>
      <c r="K89" t="s">
        <v>16</v>
      </c>
    </row>
    <row r="90" spans="1:11" x14ac:dyDescent="0.25">
      <c r="A90" t="s">
        <v>71</v>
      </c>
      <c r="B90" t="s">
        <v>12</v>
      </c>
      <c r="C90" t="s">
        <v>72</v>
      </c>
      <c r="D90" t="s">
        <v>14</v>
      </c>
      <c r="E90" t="s">
        <v>84</v>
      </c>
      <c r="F90">
        <v>2014</v>
      </c>
      <c r="G90">
        <v>0.376</v>
      </c>
      <c r="K90" t="s">
        <v>16</v>
      </c>
    </row>
    <row r="91" spans="1:11" x14ac:dyDescent="0.25">
      <c r="A91" t="s">
        <v>71</v>
      </c>
      <c r="B91" t="s">
        <v>12</v>
      </c>
      <c r="C91" t="s">
        <v>72</v>
      </c>
      <c r="D91" t="s">
        <v>14</v>
      </c>
      <c r="E91" t="s">
        <v>85</v>
      </c>
      <c r="F91">
        <v>2014</v>
      </c>
      <c r="G91">
        <v>0.94099999999999995</v>
      </c>
      <c r="K91" t="s">
        <v>16</v>
      </c>
    </row>
    <row r="92" spans="1:11" x14ac:dyDescent="0.25">
      <c r="A92" t="s">
        <v>71</v>
      </c>
      <c r="B92" t="s">
        <v>12</v>
      </c>
      <c r="C92" t="s">
        <v>72</v>
      </c>
      <c r="D92" t="s">
        <v>14</v>
      </c>
      <c r="E92" t="s">
        <v>86</v>
      </c>
      <c r="F92">
        <v>2014</v>
      </c>
      <c r="G92">
        <v>176.43799999999999</v>
      </c>
      <c r="K92" t="s">
        <v>16</v>
      </c>
    </row>
    <row r="93" spans="1:11" x14ac:dyDescent="0.25">
      <c r="A93" t="s">
        <v>71</v>
      </c>
      <c r="B93" t="s">
        <v>12</v>
      </c>
      <c r="C93" t="s">
        <v>72</v>
      </c>
      <c r="D93" t="s">
        <v>14</v>
      </c>
      <c r="E93" t="s">
        <v>41</v>
      </c>
      <c r="F93">
        <v>2014</v>
      </c>
      <c r="G93">
        <v>25.971</v>
      </c>
      <c r="K93" t="s">
        <v>16</v>
      </c>
    </row>
    <row r="94" spans="1:11" x14ac:dyDescent="0.25">
      <c r="A94" t="s">
        <v>71</v>
      </c>
      <c r="B94" t="s">
        <v>12</v>
      </c>
      <c r="C94" t="s">
        <v>72</v>
      </c>
      <c r="D94" t="s">
        <v>14</v>
      </c>
      <c r="E94" t="s">
        <v>42</v>
      </c>
      <c r="F94">
        <v>2014</v>
      </c>
      <c r="G94">
        <v>17.849</v>
      </c>
      <c r="K94" t="s">
        <v>16</v>
      </c>
    </row>
    <row r="95" spans="1:11" x14ac:dyDescent="0.25">
      <c r="A95" t="s">
        <v>71</v>
      </c>
      <c r="B95" t="s">
        <v>12</v>
      </c>
      <c r="C95" t="s">
        <v>72</v>
      </c>
      <c r="D95" t="s">
        <v>14</v>
      </c>
      <c r="E95" t="s">
        <v>87</v>
      </c>
      <c r="F95">
        <v>2014</v>
      </c>
      <c r="G95">
        <v>50.847000000000001</v>
      </c>
      <c r="K95" t="s">
        <v>16</v>
      </c>
    </row>
    <row r="96" spans="1:11" x14ac:dyDescent="0.25">
      <c r="A96" t="s">
        <v>71</v>
      </c>
      <c r="B96" t="s">
        <v>12</v>
      </c>
      <c r="C96" t="s">
        <v>72</v>
      </c>
      <c r="D96" t="s">
        <v>14</v>
      </c>
      <c r="E96" t="s">
        <v>43</v>
      </c>
      <c r="F96">
        <v>2014</v>
      </c>
      <c r="G96">
        <v>5.9130000000000003</v>
      </c>
      <c r="K96" t="s">
        <v>16</v>
      </c>
    </row>
    <row r="97" spans="1:11" x14ac:dyDescent="0.25">
      <c r="A97" t="s">
        <v>71</v>
      </c>
      <c r="B97" t="s">
        <v>12</v>
      </c>
      <c r="C97" t="s">
        <v>72</v>
      </c>
      <c r="D97" t="s">
        <v>14</v>
      </c>
      <c r="E97" t="s">
        <v>44</v>
      </c>
      <c r="F97">
        <v>2014</v>
      </c>
      <c r="G97">
        <v>265.25799999999998</v>
      </c>
      <c r="K97" t="s">
        <v>16</v>
      </c>
    </row>
    <row r="98" spans="1:11" x14ac:dyDescent="0.25">
      <c r="A98" t="s">
        <v>71</v>
      </c>
      <c r="B98" t="s">
        <v>12</v>
      </c>
      <c r="C98" t="s">
        <v>72</v>
      </c>
      <c r="D98" t="s">
        <v>14</v>
      </c>
      <c r="E98" t="s">
        <v>45</v>
      </c>
      <c r="F98">
        <v>2014</v>
      </c>
      <c r="G98">
        <v>119.151</v>
      </c>
      <c r="K98" t="s">
        <v>16</v>
      </c>
    </row>
    <row r="99" spans="1:11" x14ac:dyDescent="0.25">
      <c r="A99" t="s">
        <v>71</v>
      </c>
      <c r="B99" t="s">
        <v>12</v>
      </c>
      <c r="C99" t="s">
        <v>72</v>
      </c>
      <c r="D99" t="s">
        <v>14</v>
      </c>
      <c r="E99" t="s">
        <v>46</v>
      </c>
      <c r="F99">
        <v>2014</v>
      </c>
      <c r="G99">
        <v>1.234</v>
      </c>
      <c r="K99" t="s">
        <v>16</v>
      </c>
    </row>
    <row r="100" spans="1:11" x14ac:dyDescent="0.25">
      <c r="A100" t="s">
        <v>71</v>
      </c>
      <c r="B100" t="s">
        <v>12</v>
      </c>
      <c r="C100" t="s">
        <v>72</v>
      </c>
      <c r="D100" t="s">
        <v>14</v>
      </c>
      <c r="E100" t="s">
        <v>88</v>
      </c>
      <c r="F100">
        <v>2014</v>
      </c>
      <c r="G100">
        <v>2.9750000000000001</v>
      </c>
      <c r="K100" t="s">
        <v>16</v>
      </c>
    </row>
    <row r="101" spans="1:11" x14ac:dyDescent="0.25">
      <c r="A101" t="s">
        <v>71</v>
      </c>
      <c r="B101" t="s">
        <v>12</v>
      </c>
      <c r="C101" t="s">
        <v>72</v>
      </c>
      <c r="D101" t="s">
        <v>14</v>
      </c>
      <c r="E101" t="s">
        <v>89</v>
      </c>
      <c r="F101">
        <v>2014</v>
      </c>
      <c r="G101">
        <v>17.734999999999999</v>
      </c>
      <c r="K101" t="s">
        <v>16</v>
      </c>
    </row>
    <row r="102" spans="1:11" x14ac:dyDescent="0.25">
      <c r="A102" t="s">
        <v>71</v>
      </c>
      <c r="B102" t="s">
        <v>12</v>
      </c>
      <c r="C102" t="s">
        <v>72</v>
      </c>
      <c r="D102" t="s">
        <v>14</v>
      </c>
      <c r="E102" t="s">
        <v>90</v>
      </c>
      <c r="F102">
        <v>2014</v>
      </c>
      <c r="G102">
        <v>0.88800000000000001</v>
      </c>
      <c r="K102" t="s">
        <v>16</v>
      </c>
    </row>
    <row r="103" spans="1:11" x14ac:dyDescent="0.25">
      <c r="A103" t="s">
        <v>71</v>
      </c>
      <c r="B103" t="s">
        <v>12</v>
      </c>
      <c r="C103" t="s">
        <v>72</v>
      </c>
      <c r="D103" t="s">
        <v>14</v>
      </c>
      <c r="E103" t="s">
        <v>47</v>
      </c>
      <c r="F103">
        <v>2014</v>
      </c>
      <c r="G103">
        <v>12.444000000000001</v>
      </c>
      <c r="K103" t="s">
        <v>16</v>
      </c>
    </row>
    <row r="104" spans="1:11" x14ac:dyDescent="0.25">
      <c r="A104" t="s">
        <v>71</v>
      </c>
      <c r="B104" t="s">
        <v>12</v>
      </c>
      <c r="C104" t="s">
        <v>72</v>
      </c>
      <c r="D104" t="s">
        <v>14</v>
      </c>
      <c r="E104" t="s">
        <v>48</v>
      </c>
      <c r="F104">
        <v>2014</v>
      </c>
      <c r="G104">
        <v>21.373000000000001</v>
      </c>
      <c r="K104" t="s">
        <v>16</v>
      </c>
    </row>
    <row r="105" spans="1:11" x14ac:dyDescent="0.25">
      <c r="A105" t="s">
        <v>71</v>
      </c>
      <c r="B105" t="s">
        <v>12</v>
      </c>
      <c r="C105" t="s">
        <v>72</v>
      </c>
      <c r="D105" t="s">
        <v>14</v>
      </c>
      <c r="E105" t="s">
        <v>49</v>
      </c>
      <c r="F105">
        <v>2014</v>
      </c>
      <c r="G105">
        <v>1.591</v>
      </c>
      <c r="K105" t="s">
        <v>16</v>
      </c>
    </row>
    <row r="106" spans="1:11" x14ac:dyDescent="0.25">
      <c r="A106" t="s">
        <v>71</v>
      </c>
      <c r="B106" t="s">
        <v>12</v>
      </c>
      <c r="C106" t="s">
        <v>72</v>
      </c>
      <c r="D106" t="s">
        <v>14</v>
      </c>
      <c r="E106" t="s">
        <v>50</v>
      </c>
      <c r="F106">
        <v>2014</v>
      </c>
      <c r="G106">
        <v>0.57299999999999995</v>
      </c>
      <c r="K106" t="s">
        <v>16</v>
      </c>
    </row>
    <row r="107" spans="1:11" x14ac:dyDescent="0.25">
      <c r="A107" t="s">
        <v>71</v>
      </c>
      <c r="B107" t="s">
        <v>12</v>
      </c>
      <c r="C107" t="s">
        <v>72</v>
      </c>
      <c r="D107" t="s">
        <v>14</v>
      </c>
      <c r="E107" t="s">
        <v>51</v>
      </c>
      <c r="F107">
        <v>2014</v>
      </c>
      <c r="G107">
        <v>3.8069999999999999</v>
      </c>
      <c r="K107" t="s">
        <v>16</v>
      </c>
    </row>
    <row r="108" spans="1:11" x14ac:dyDescent="0.25">
      <c r="A108" t="s">
        <v>71</v>
      </c>
      <c r="B108" t="s">
        <v>12</v>
      </c>
      <c r="C108" t="s">
        <v>72</v>
      </c>
      <c r="D108" t="s">
        <v>14</v>
      </c>
      <c r="E108" t="s">
        <v>52</v>
      </c>
      <c r="F108">
        <v>2014</v>
      </c>
      <c r="G108">
        <v>8.0269999999999992</v>
      </c>
      <c r="K108" t="s">
        <v>16</v>
      </c>
    </row>
    <row r="109" spans="1:11" x14ac:dyDescent="0.25">
      <c r="A109" t="s">
        <v>71</v>
      </c>
      <c r="B109" t="s">
        <v>12</v>
      </c>
      <c r="C109" t="s">
        <v>72</v>
      </c>
      <c r="D109" t="s">
        <v>14</v>
      </c>
      <c r="E109" t="s">
        <v>91</v>
      </c>
      <c r="F109">
        <v>2014</v>
      </c>
      <c r="G109">
        <v>2.0129999999999999</v>
      </c>
      <c r="K109" t="s">
        <v>16</v>
      </c>
    </row>
    <row r="110" spans="1:11" x14ac:dyDescent="0.25">
      <c r="A110" t="s">
        <v>71</v>
      </c>
      <c r="B110" t="s">
        <v>12</v>
      </c>
      <c r="C110" t="s">
        <v>72</v>
      </c>
      <c r="D110" t="s">
        <v>14</v>
      </c>
      <c r="E110" t="s">
        <v>92</v>
      </c>
      <c r="F110">
        <v>2014</v>
      </c>
      <c r="G110">
        <v>1.2150000000000001</v>
      </c>
      <c r="K110" t="s">
        <v>16</v>
      </c>
    </row>
    <row r="111" spans="1:11" x14ac:dyDescent="0.25">
      <c r="A111" t="s">
        <v>71</v>
      </c>
      <c r="B111" t="s">
        <v>12</v>
      </c>
      <c r="C111" t="s">
        <v>72</v>
      </c>
      <c r="D111" t="s">
        <v>14</v>
      </c>
      <c r="E111" t="s">
        <v>53</v>
      </c>
      <c r="F111">
        <v>2014</v>
      </c>
      <c r="G111">
        <v>16.547000000000001</v>
      </c>
      <c r="K111" t="s">
        <v>16</v>
      </c>
    </row>
    <row r="112" spans="1:11" x14ac:dyDescent="0.25">
      <c r="A112" t="s">
        <v>71</v>
      </c>
      <c r="B112" t="s">
        <v>12</v>
      </c>
      <c r="C112" t="s">
        <v>72</v>
      </c>
      <c r="D112" t="s">
        <v>14</v>
      </c>
      <c r="E112" t="s">
        <v>93</v>
      </c>
      <c r="F112">
        <v>2014</v>
      </c>
      <c r="G112">
        <v>1.48</v>
      </c>
      <c r="K112" t="s">
        <v>16</v>
      </c>
    </row>
    <row r="113" spans="1:11" x14ac:dyDescent="0.25">
      <c r="A113" t="s">
        <v>71</v>
      </c>
      <c r="B113" t="s">
        <v>12</v>
      </c>
      <c r="C113" t="s">
        <v>72</v>
      </c>
      <c r="D113" t="s">
        <v>14</v>
      </c>
      <c r="E113" t="s">
        <v>94</v>
      </c>
      <c r="F113">
        <v>2014</v>
      </c>
      <c r="G113">
        <v>3.157</v>
      </c>
      <c r="K113" t="s">
        <v>16</v>
      </c>
    </row>
    <row r="114" spans="1:11" x14ac:dyDescent="0.25">
      <c r="A114" t="s">
        <v>71</v>
      </c>
      <c r="B114" t="s">
        <v>12</v>
      </c>
      <c r="C114" t="s">
        <v>72</v>
      </c>
      <c r="D114" t="s">
        <v>14</v>
      </c>
      <c r="E114" t="s">
        <v>54</v>
      </c>
      <c r="F114">
        <v>2014</v>
      </c>
      <c r="G114">
        <v>0.56000000000000005</v>
      </c>
      <c r="K114" t="s">
        <v>16</v>
      </c>
    </row>
    <row r="115" spans="1:11" x14ac:dyDescent="0.25">
      <c r="A115" t="s">
        <v>71</v>
      </c>
      <c r="B115" t="s">
        <v>12</v>
      </c>
      <c r="C115" t="s">
        <v>72</v>
      </c>
      <c r="D115" t="s">
        <v>14</v>
      </c>
      <c r="E115" t="s">
        <v>95</v>
      </c>
      <c r="F115">
        <v>2014</v>
      </c>
      <c r="G115">
        <v>4.8630000000000004</v>
      </c>
      <c r="K115" t="s">
        <v>16</v>
      </c>
    </row>
    <row r="116" spans="1:11" x14ac:dyDescent="0.25">
      <c r="A116" t="s">
        <v>71</v>
      </c>
      <c r="B116" t="s">
        <v>12</v>
      </c>
      <c r="C116" t="s">
        <v>72</v>
      </c>
      <c r="D116" t="s">
        <v>14</v>
      </c>
      <c r="E116" t="s">
        <v>96</v>
      </c>
      <c r="F116">
        <v>2014</v>
      </c>
      <c r="G116">
        <v>2.387</v>
      </c>
      <c r="K116" t="s">
        <v>16</v>
      </c>
    </row>
    <row r="117" spans="1:11" x14ac:dyDescent="0.25">
      <c r="A117" t="s">
        <v>71</v>
      </c>
      <c r="B117" t="s">
        <v>12</v>
      </c>
      <c r="C117" t="s">
        <v>72</v>
      </c>
      <c r="D117" t="s">
        <v>14</v>
      </c>
      <c r="E117" t="s">
        <v>97</v>
      </c>
      <c r="F117">
        <v>2014</v>
      </c>
      <c r="G117">
        <v>4.8570000000000002</v>
      </c>
      <c r="K117" t="s">
        <v>16</v>
      </c>
    </row>
    <row r="118" spans="1:11" x14ac:dyDescent="0.25">
      <c r="A118" t="s">
        <v>71</v>
      </c>
      <c r="B118" t="s">
        <v>12</v>
      </c>
      <c r="C118" t="s">
        <v>72</v>
      </c>
      <c r="D118" t="s">
        <v>14</v>
      </c>
      <c r="E118" t="s">
        <v>55</v>
      </c>
      <c r="F118">
        <v>2014</v>
      </c>
      <c r="G118">
        <v>6.3E-2</v>
      </c>
      <c r="H118" t="s">
        <v>21</v>
      </c>
      <c r="K118" t="s">
        <v>16</v>
      </c>
    </row>
    <row r="119" spans="1:11" x14ac:dyDescent="0.25">
      <c r="A119" t="s">
        <v>71</v>
      </c>
      <c r="B119" t="s">
        <v>12</v>
      </c>
      <c r="C119" t="s">
        <v>72</v>
      </c>
      <c r="D119" t="s">
        <v>14</v>
      </c>
      <c r="E119" t="s">
        <v>98</v>
      </c>
      <c r="F119">
        <v>2014</v>
      </c>
      <c r="G119">
        <v>0.89100000000000001</v>
      </c>
      <c r="K119" t="s">
        <v>16</v>
      </c>
    </row>
    <row r="120" spans="1:11" x14ac:dyDescent="0.25">
      <c r="A120" t="s">
        <v>71</v>
      </c>
      <c r="B120" t="s">
        <v>12</v>
      </c>
      <c r="C120" t="s">
        <v>72</v>
      </c>
      <c r="D120" t="s">
        <v>14</v>
      </c>
      <c r="E120" t="s">
        <v>99</v>
      </c>
      <c r="F120">
        <v>2014</v>
      </c>
      <c r="G120">
        <v>1.34</v>
      </c>
      <c r="K120" t="s">
        <v>16</v>
      </c>
    </row>
    <row r="121" spans="1:11" x14ac:dyDescent="0.25">
      <c r="A121" t="s">
        <v>71</v>
      </c>
      <c r="B121" t="s">
        <v>12</v>
      </c>
      <c r="C121" t="s">
        <v>72</v>
      </c>
      <c r="D121" t="s">
        <v>14</v>
      </c>
      <c r="E121" t="s">
        <v>100</v>
      </c>
      <c r="F121">
        <v>2014</v>
      </c>
      <c r="G121">
        <v>0.28199999999999997</v>
      </c>
      <c r="K121" t="s">
        <v>16</v>
      </c>
    </row>
    <row r="122" spans="1:11" x14ac:dyDescent="0.25">
      <c r="A122" t="s">
        <v>71</v>
      </c>
      <c r="B122" t="s">
        <v>12</v>
      </c>
      <c r="C122" t="s">
        <v>72</v>
      </c>
      <c r="D122" t="s">
        <v>14</v>
      </c>
      <c r="E122" t="s">
        <v>56</v>
      </c>
      <c r="F122">
        <v>2014</v>
      </c>
      <c r="G122">
        <v>1.0429999999999999</v>
      </c>
      <c r="K122" t="s">
        <v>16</v>
      </c>
    </row>
    <row r="123" spans="1:11" x14ac:dyDescent="0.25">
      <c r="A123" t="s">
        <v>71</v>
      </c>
      <c r="B123" t="s">
        <v>12</v>
      </c>
      <c r="C123" t="s">
        <v>72</v>
      </c>
      <c r="D123" t="s">
        <v>14</v>
      </c>
      <c r="E123" t="s">
        <v>101</v>
      </c>
      <c r="F123">
        <v>2014</v>
      </c>
      <c r="G123">
        <v>1.0640000000000001</v>
      </c>
      <c r="K123" t="s">
        <v>16</v>
      </c>
    </row>
    <row r="124" spans="1:11" x14ac:dyDescent="0.25">
      <c r="A124" t="s">
        <v>71</v>
      </c>
      <c r="B124" t="s">
        <v>12</v>
      </c>
      <c r="C124" t="s">
        <v>72</v>
      </c>
      <c r="D124" t="s">
        <v>14</v>
      </c>
      <c r="E124" t="s">
        <v>102</v>
      </c>
      <c r="F124">
        <v>2014</v>
      </c>
      <c r="G124">
        <v>1.8140000000000001</v>
      </c>
      <c r="K124" t="s">
        <v>16</v>
      </c>
    </row>
    <row r="125" spans="1:11" x14ac:dyDescent="0.25">
      <c r="A125" t="s">
        <v>71</v>
      </c>
      <c r="B125" t="s">
        <v>12</v>
      </c>
      <c r="C125" t="s">
        <v>72</v>
      </c>
      <c r="D125" t="s">
        <v>14</v>
      </c>
      <c r="E125" t="s">
        <v>57</v>
      </c>
      <c r="F125">
        <v>2014</v>
      </c>
      <c r="G125">
        <v>67.945999999999998</v>
      </c>
      <c r="K125" t="s">
        <v>16</v>
      </c>
    </row>
    <row r="126" spans="1:11" x14ac:dyDescent="0.25">
      <c r="A126" t="s">
        <v>71</v>
      </c>
      <c r="B126" t="s">
        <v>12</v>
      </c>
      <c r="C126" t="s">
        <v>72</v>
      </c>
      <c r="D126" t="s">
        <v>14</v>
      </c>
      <c r="E126" t="s">
        <v>103</v>
      </c>
      <c r="F126">
        <v>2014</v>
      </c>
      <c r="G126">
        <v>11.679</v>
      </c>
      <c r="K126" t="s">
        <v>16</v>
      </c>
    </row>
    <row r="127" spans="1:11" x14ac:dyDescent="0.25">
      <c r="A127" t="s">
        <v>71</v>
      </c>
      <c r="B127" t="s">
        <v>12</v>
      </c>
      <c r="C127" t="s">
        <v>72</v>
      </c>
      <c r="D127" t="s">
        <v>14</v>
      </c>
      <c r="E127" t="s">
        <v>58</v>
      </c>
      <c r="F127">
        <v>2014</v>
      </c>
      <c r="G127">
        <v>110.36</v>
      </c>
      <c r="K127" t="s">
        <v>16</v>
      </c>
    </row>
    <row r="128" spans="1:11" x14ac:dyDescent="0.25">
      <c r="A128" t="s">
        <v>71</v>
      </c>
      <c r="B128" t="s">
        <v>12</v>
      </c>
      <c r="C128" t="s">
        <v>72</v>
      </c>
      <c r="D128" t="s">
        <v>14</v>
      </c>
      <c r="E128" t="s">
        <v>59</v>
      </c>
      <c r="F128">
        <v>2014</v>
      </c>
      <c r="G128">
        <v>345.35599999999999</v>
      </c>
      <c r="K128" t="s">
        <v>16</v>
      </c>
    </row>
    <row r="129" spans="1:11" x14ac:dyDescent="0.25">
      <c r="A129" t="s">
        <v>71</v>
      </c>
      <c r="B129" t="s">
        <v>12</v>
      </c>
      <c r="C129" t="s">
        <v>72</v>
      </c>
      <c r="D129" t="s">
        <v>14</v>
      </c>
      <c r="E129" t="s">
        <v>60</v>
      </c>
      <c r="F129">
        <v>2014</v>
      </c>
      <c r="G129">
        <v>117.67400000000001</v>
      </c>
      <c r="K129" t="s">
        <v>16</v>
      </c>
    </row>
    <row r="130" spans="1:11" x14ac:dyDescent="0.25">
      <c r="A130" t="s">
        <v>71</v>
      </c>
      <c r="B130" t="s">
        <v>12</v>
      </c>
      <c r="C130" t="s">
        <v>72</v>
      </c>
      <c r="D130" t="s">
        <v>14</v>
      </c>
      <c r="E130" t="s">
        <v>61</v>
      </c>
      <c r="F130">
        <v>2014</v>
      </c>
      <c r="G130">
        <v>13.303000000000001</v>
      </c>
      <c r="K130" t="s">
        <v>16</v>
      </c>
    </row>
    <row r="131" spans="1:11" x14ac:dyDescent="0.25">
      <c r="A131" t="s">
        <v>71</v>
      </c>
      <c r="B131" t="s">
        <v>12</v>
      </c>
      <c r="C131" t="s">
        <v>72</v>
      </c>
      <c r="D131" t="s">
        <v>14</v>
      </c>
      <c r="E131" t="s">
        <v>62</v>
      </c>
      <c r="F131">
        <v>2014</v>
      </c>
      <c r="G131">
        <v>1.52</v>
      </c>
      <c r="K131" t="s">
        <v>16</v>
      </c>
    </row>
    <row r="132" spans="1:11" x14ac:dyDescent="0.25">
      <c r="A132" t="s">
        <v>71</v>
      </c>
      <c r="B132" t="s">
        <v>12</v>
      </c>
      <c r="C132" t="s">
        <v>72</v>
      </c>
      <c r="D132" t="s">
        <v>14</v>
      </c>
      <c r="E132" t="s">
        <v>104</v>
      </c>
      <c r="F132">
        <v>2014</v>
      </c>
      <c r="G132">
        <v>4.7140000000000004</v>
      </c>
      <c r="K132" t="s">
        <v>16</v>
      </c>
    </row>
    <row r="133" spans="1:11" x14ac:dyDescent="0.25">
      <c r="A133" t="s">
        <v>71</v>
      </c>
      <c r="B133" t="s">
        <v>12</v>
      </c>
      <c r="C133" t="s">
        <v>72</v>
      </c>
      <c r="D133" t="s">
        <v>14</v>
      </c>
      <c r="E133" t="s">
        <v>105</v>
      </c>
      <c r="F133">
        <v>2014</v>
      </c>
      <c r="G133">
        <v>2.4809999999999999</v>
      </c>
      <c r="K133" t="s">
        <v>16</v>
      </c>
    </row>
    <row r="134" spans="1:11" x14ac:dyDescent="0.25">
      <c r="A134" t="s">
        <v>71</v>
      </c>
      <c r="B134" t="s">
        <v>12</v>
      </c>
      <c r="C134" t="s">
        <v>72</v>
      </c>
      <c r="D134" t="s">
        <v>14</v>
      </c>
      <c r="E134" t="s">
        <v>63</v>
      </c>
      <c r="F134">
        <v>2014</v>
      </c>
      <c r="G134">
        <v>0.35199999999999998</v>
      </c>
      <c r="K134" t="s">
        <v>16</v>
      </c>
    </row>
    <row r="135" spans="1:11" x14ac:dyDescent="0.25">
      <c r="A135" t="s">
        <v>71</v>
      </c>
      <c r="B135" t="s">
        <v>12</v>
      </c>
      <c r="C135" t="s">
        <v>72</v>
      </c>
      <c r="D135" t="s">
        <v>14</v>
      </c>
      <c r="E135" t="s">
        <v>106</v>
      </c>
      <c r="F135">
        <v>2014</v>
      </c>
      <c r="G135">
        <v>0.84799999999999998</v>
      </c>
      <c r="K135" t="s">
        <v>16</v>
      </c>
    </row>
    <row r="136" spans="1:11" x14ac:dyDescent="0.25">
      <c r="A136" t="s">
        <v>71</v>
      </c>
      <c r="B136" t="s">
        <v>12</v>
      </c>
      <c r="C136" t="s">
        <v>72</v>
      </c>
      <c r="D136" t="s">
        <v>14</v>
      </c>
      <c r="E136" t="s">
        <v>64</v>
      </c>
      <c r="F136">
        <v>2014</v>
      </c>
      <c r="G136">
        <v>2.4660000000000002</v>
      </c>
      <c r="K136" t="s">
        <v>16</v>
      </c>
    </row>
    <row r="137" spans="1:11" x14ac:dyDescent="0.25">
      <c r="A137" t="s">
        <v>71</v>
      </c>
      <c r="B137" t="s">
        <v>12</v>
      </c>
      <c r="C137" t="s">
        <v>72</v>
      </c>
      <c r="D137" t="s">
        <v>14</v>
      </c>
      <c r="E137" t="s">
        <v>65</v>
      </c>
      <c r="F137">
        <v>2014</v>
      </c>
      <c r="G137">
        <v>8.4969999999999999</v>
      </c>
      <c r="K137" t="s">
        <v>16</v>
      </c>
    </row>
    <row r="138" spans="1:11" x14ac:dyDescent="0.25">
      <c r="A138" t="s">
        <v>71</v>
      </c>
      <c r="B138" t="s">
        <v>12</v>
      </c>
      <c r="C138" t="s">
        <v>72</v>
      </c>
      <c r="D138" t="s">
        <v>14</v>
      </c>
      <c r="E138" t="s">
        <v>66</v>
      </c>
      <c r="F138">
        <v>2014</v>
      </c>
      <c r="G138">
        <v>2.0339999999999998</v>
      </c>
      <c r="K138" t="s">
        <v>16</v>
      </c>
    </row>
    <row r="139" spans="1:11" x14ac:dyDescent="0.25">
      <c r="A139" t="s">
        <v>71</v>
      </c>
      <c r="B139" t="s">
        <v>12</v>
      </c>
      <c r="C139" t="s">
        <v>72</v>
      </c>
      <c r="D139" t="s">
        <v>14</v>
      </c>
      <c r="E139" t="s">
        <v>67</v>
      </c>
      <c r="F139">
        <v>2014</v>
      </c>
      <c r="G139">
        <v>47.808</v>
      </c>
      <c r="K139" t="s">
        <v>16</v>
      </c>
    </row>
    <row r="140" spans="1:11" x14ac:dyDescent="0.25">
      <c r="A140" t="s">
        <v>71</v>
      </c>
      <c r="B140" t="s">
        <v>12</v>
      </c>
      <c r="C140" t="s">
        <v>72</v>
      </c>
      <c r="D140" t="s">
        <v>14</v>
      </c>
      <c r="E140" t="s">
        <v>68</v>
      </c>
      <c r="F140">
        <v>2014</v>
      </c>
      <c r="G140">
        <v>104.40900000000001</v>
      </c>
      <c r="K140" t="s">
        <v>16</v>
      </c>
    </row>
    <row r="141" spans="1:11" x14ac:dyDescent="0.25">
      <c r="A141" t="s">
        <v>71</v>
      </c>
      <c r="B141" t="s">
        <v>12</v>
      </c>
      <c r="C141" t="s">
        <v>72</v>
      </c>
      <c r="D141" t="s">
        <v>14</v>
      </c>
      <c r="E141" t="s">
        <v>107</v>
      </c>
      <c r="F141">
        <v>2014</v>
      </c>
      <c r="G141">
        <v>0.86699999999999999</v>
      </c>
      <c r="K141" t="s">
        <v>16</v>
      </c>
    </row>
    <row r="142" spans="1:11" x14ac:dyDescent="0.25">
      <c r="A142" t="s">
        <v>71</v>
      </c>
      <c r="B142" t="s">
        <v>12</v>
      </c>
      <c r="C142" t="s">
        <v>72</v>
      </c>
      <c r="D142" t="s">
        <v>14</v>
      </c>
      <c r="E142" t="s">
        <v>69</v>
      </c>
      <c r="F142">
        <v>2014</v>
      </c>
      <c r="G142">
        <v>1.8260000000000001</v>
      </c>
      <c r="K142" t="s">
        <v>16</v>
      </c>
    </row>
    <row r="143" spans="1:11" x14ac:dyDescent="0.25">
      <c r="A143" t="s">
        <v>71</v>
      </c>
      <c r="B143" t="s">
        <v>12</v>
      </c>
      <c r="C143" t="s">
        <v>72</v>
      </c>
      <c r="D143" t="s">
        <v>14</v>
      </c>
      <c r="E143" t="s">
        <v>70</v>
      </c>
      <c r="F143">
        <v>2014</v>
      </c>
      <c r="G143">
        <v>1213.2449999999999</v>
      </c>
      <c r="K143" t="s">
        <v>16</v>
      </c>
    </row>
    <row r="144" spans="1:11" x14ac:dyDescent="0.25">
      <c r="A144" t="s">
        <v>108</v>
      </c>
      <c r="B144" t="s">
        <v>12</v>
      </c>
      <c r="C144" t="s">
        <v>109</v>
      </c>
      <c r="D144" t="s">
        <v>14</v>
      </c>
      <c r="E144" t="s">
        <v>15</v>
      </c>
      <c r="F144">
        <v>2019</v>
      </c>
      <c r="G144">
        <v>1264.67</v>
      </c>
      <c r="K144" t="s">
        <v>16</v>
      </c>
    </row>
    <row r="145" spans="1:11" x14ac:dyDescent="0.25">
      <c r="A145" t="s">
        <v>108</v>
      </c>
      <c r="B145" t="s">
        <v>12</v>
      </c>
      <c r="C145" t="s">
        <v>109</v>
      </c>
      <c r="D145" t="s">
        <v>14</v>
      </c>
      <c r="E145" t="s">
        <v>17</v>
      </c>
      <c r="F145">
        <v>2019</v>
      </c>
      <c r="G145">
        <v>455.85300000000001</v>
      </c>
      <c r="K145" t="s">
        <v>16</v>
      </c>
    </row>
    <row r="146" spans="1:11" x14ac:dyDescent="0.25">
      <c r="A146" t="s">
        <v>108</v>
      </c>
      <c r="B146" t="s">
        <v>12</v>
      </c>
      <c r="C146" t="s">
        <v>109</v>
      </c>
      <c r="D146" t="s">
        <v>14</v>
      </c>
      <c r="E146" t="s">
        <v>73</v>
      </c>
      <c r="F146">
        <v>2019</v>
      </c>
      <c r="G146">
        <v>1.083</v>
      </c>
      <c r="K146" t="s">
        <v>16</v>
      </c>
    </row>
    <row r="147" spans="1:11" x14ac:dyDescent="0.25">
      <c r="A147" t="s">
        <v>108</v>
      </c>
      <c r="B147" t="s">
        <v>12</v>
      </c>
      <c r="C147" t="s">
        <v>109</v>
      </c>
      <c r="D147" t="s">
        <v>14</v>
      </c>
      <c r="E147" t="s">
        <v>18</v>
      </c>
      <c r="F147">
        <v>2019</v>
      </c>
      <c r="G147">
        <v>3.6179999999999999</v>
      </c>
      <c r="K147" t="s">
        <v>16</v>
      </c>
    </row>
    <row r="148" spans="1:11" x14ac:dyDescent="0.25">
      <c r="A148" t="s">
        <v>108</v>
      </c>
      <c r="B148" t="s">
        <v>12</v>
      </c>
      <c r="C148" t="s">
        <v>109</v>
      </c>
      <c r="D148" t="s">
        <v>14</v>
      </c>
      <c r="E148" t="s">
        <v>74</v>
      </c>
      <c r="F148">
        <v>2019</v>
      </c>
      <c r="G148">
        <v>1.8520000000000001</v>
      </c>
      <c r="K148" t="s">
        <v>16</v>
      </c>
    </row>
    <row r="149" spans="1:11" x14ac:dyDescent="0.25">
      <c r="A149" t="s">
        <v>108</v>
      </c>
      <c r="B149" t="s">
        <v>12</v>
      </c>
      <c r="C149" t="s">
        <v>109</v>
      </c>
      <c r="D149" t="s">
        <v>14</v>
      </c>
      <c r="E149" t="s">
        <v>20</v>
      </c>
      <c r="F149">
        <v>2019</v>
      </c>
      <c r="G149">
        <v>4.6689999999999996</v>
      </c>
      <c r="K149" t="s">
        <v>16</v>
      </c>
    </row>
    <row r="150" spans="1:11" x14ac:dyDescent="0.25">
      <c r="A150" t="s">
        <v>108</v>
      </c>
      <c r="B150" t="s">
        <v>12</v>
      </c>
      <c r="C150" t="s">
        <v>109</v>
      </c>
      <c r="D150" t="s">
        <v>14</v>
      </c>
      <c r="E150" t="s">
        <v>22</v>
      </c>
      <c r="F150">
        <v>2019</v>
      </c>
      <c r="G150">
        <v>0.98599999999999999</v>
      </c>
      <c r="K150" t="s">
        <v>16</v>
      </c>
    </row>
    <row r="151" spans="1:11" x14ac:dyDescent="0.25">
      <c r="A151" t="s">
        <v>108</v>
      </c>
      <c r="B151" t="s">
        <v>12</v>
      </c>
      <c r="C151" t="s">
        <v>109</v>
      </c>
      <c r="D151" t="s">
        <v>14</v>
      </c>
      <c r="E151" t="s">
        <v>23</v>
      </c>
      <c r="F151">
        <v>2019</v>
      </c>
      <c r="G151">
        <v>18.850000000000001</v>
      </c>
      <c r="K151" t="s">
        <v>16</v>
      </c>
    </row>
    <row r="152" spans="1:11" x14ac:dyDescent="0.25">
      <c r="A152" t="s">
        <v>108</v>
      </c>
      <c r="B152" t="s">
        <v>12</v>
      </c>
      <c r="C152" t="s">
        <v>109</v>
      </c>
      <c r="D152" t="s">
        <v>14</v>
      </c>
      <c r="E152" t="s">
        <v>76</v>
      </c>
      <c r="F152">
        <v>2019</v>
      </c>
      <c r="G152">
        <v>3</v>
      </c>
      <c r="K152" t="s">
        <v>16</v>
      </c>
    </row>
    <row r="153" spans="1:11" x14ac:dyDescent="0.25">
      <c r="A153" t="s">
        <v>108</v>
      </c>
      <c r="B153" t="s">
        <v>12</v>
      </c>
      <c r="C153" t="s">
        <v>109</v>
      </c>
      <c r="D153" t="s">
        <v>14</v>
      </c>
      <c r="E153" t="s">
        <v>24</v>
      </c>
      <c r="F153">
        <v>2019</v>
      </c>
      <c r="H153" t="s">
        <v>21</v>
      </c>
      <c r="K153" t="s">
        <v>16</v>
      </c>
    </row>
    <row r="154" spans="1:11" x14ac:dyDescent="0.25">
      <c r="A154" t="s">
        <v>108</v>
      </c>
      <c r="B154" t="s">
        <v>12</v>
      </c>
      <c r="C154" t="s">
        <v>109</v>
      </c>
      <c r="D154" t="s">
        <v>14</v>
      </c>
      <c r="E154" t="s">
        <v>25</v>
      </c>
      <c r="F154">
        <v>2019</v>
      </c>
      <c r="G154">
        <v>1.748</v>
      </c>
      <c r="K154" t="s">
        <v>16</v>
      </c>
    </row>
    <row r="155" spans="1:11" x14ac:dyDescent="0.25">
      <c r="A155" t="s">
        <v>108</v>
      </c>
      <c r="B155" t="s">
        <v>12</v>
      </c>
      <c r="C155" t="s">
        <v>109</v>
      </c>
      <c r="D155" t="s">
        <v>14</v>
      </c>
      <c r="E155" t="s">
        <v>26</v>
      </c>
      <c r="F155">
        <v>2019</v>
      </c>
      <c r="G155">
        <v>42.319000000000003</v>
      </c>
      <c r="K155" t="s">
        <v>16</v>
      </c>
    </row>
    <row r="156" spans="1:11" x14ac:dyDescent="0.25">
      <c r="A156" t="s">
        <v>108</v>
      </c>
      <c r="B156" t="s">
        <v>12</v>
      </c>
      <c r="C156" t="s">
        <v>109</v>
      </c>
      <c r="D156" t="s">
        <v>14</v>
      </c>
      <c r="E156" t="s">
        <v>27</v>
      </c>
      <c r="F156">
        <v>2019</v>
      </c>
      <c r="G156">
        <v>30.332999999999998</v>
      </c>
      <c r="K156" t="s">
        <v>16</v>
      </c>
    </row>
    <row r="157" spans="1:11" x14ac:dyDescent="0.25">
      <c r="A157" t="s">
        <v>108</v>
      </c>
      <c r="B157" t="s">
        <v>12</v>
      </c>
      <c r="C157" t="s">
        <v>109</v>
      </c>
      <c r="D157" t="s">
        <v>14</v>
      </c>
      <c r="E157" t="s">
        <v>28</v>
      </c>
      <c r="F157">
        <v>2019</v>
      </c>
      <c r="G157">
        <v>1.2909999999999999</v>
      </c>
      <c r="K157" t="s">
        <v>16</v>
      </c>
    </row>
    <row r="158" spans="1:11" x14ac:dyDescent="0.25">
      <c r="A158" t="s">
        <v>108</v>
      </c>
      <c r="B158" t="s">
        <v>12</v>
      </c>
      <c r="C158" t="s">
        <v>109</v>
      </c>
      <c r="D158" t="s">
        <v>14</v>
      </c>
      <c r="E158" t="s">
        <v>29</v>
      </c>
      <c r="F158">
        <v>2019</v>
      </c>
      <c r="G158">
        <v>2.7759999999999998</v>
      </c>
      <c r="K158" t="s">
        <v>16</v>
      </c>
    </row>
    <row r="159" spans="1:11" x14ac:dyDescent="0.25">
      <c r="A159" t="s">
        <v>108</v>
      </c>
      <c r="B159" t="s">
        <v>12</v>
      </c>
      <c r="C159" t="s">
        <v>109</v>
      </c>
      <c r="D159" t="s">
        <v>14</v>
      </c>
      <c r="E159" t="s">
        <v>77</v>
      </c>
      <c r="F159">
        <v>2019</v>
      </c>
      <c r="G159">
        <v>1.1060000000000001</v>
      </c>
      <c r="K159" t="s">
        <v>16</v>
      </c>
    </row>
    <row r="160" spans="1:11" x14ac:dyDescent="0.25">
      <c r="A160" t="s">
        <v>108</v>
      </c>
      <c r="B160" t="s">
        <v>12</v>
      </c>
      <c r="C160" t="s">
        <v>109</v>
      </c>
      <c r="D160" t="s">
        <v>14</v>
      </c>
      <c r="E160" t="s">
        <v>30</v>
      </c>
      <c r="F160">
        <v>2019</v>
      </c>
      <c r="G160">
        <v>1.0509999999999999</v>
      </c>
      <c r="K160" t="s">
        <v>16</v>
      </c>
    </row>
    <row r="161" spans="1:11" x14ac:dyDescent="0.25">
      <c r="A161" t="s">
        <v>108</v>
      </c>
      <c r="B161" t="s">
        <v>12</v>
      </c>
      <c r="C161" t="s">
        <v>109</v>
      </c>
      <c r="D161" t="s">
        <v>14</v>
      </c>
      <c r="E161" t="s">
        <v>31</v>
      </c>
      <c r="F161">
        <v>2019</v>
      </c>
      <c r="G161">
        <v>0.97</v>
      </c>
      <c r="K161" t="s">
        <v>16</v>
      </c>
    </row>
    <row r="162" spans="1:11" x14ac:dyDescent="0.25">
      <c r="A162" t="s">
        <v>108</v>
      </c>
      <c r="B162" t="s">
        <v>12</v>
      </c>
      <c r="C162" t="s">
        <v>109</v>
      </c>
      <c r="D162" t="s">
        <v>14</v>
      </c>
      <c r="E162" t="s">
        <v>78</v>
      </c>
      <c r="F162">
        <v>2019</v>
      </c>
      <c r="H162" t="s">
        <v>21</v>
      </c>
      <c r="K162" t="s">
        <v>16</v>
      </c>
    </row>
    <row r="163" spans="1:11" x14ac:dyDescent="0.25">
      <c r="A163" t="s">
        <v>108</v>
      </c>
      <c r="B163" t="s">
        <v>12</v>
      </c>
      <c r="C163" t="s">
        <v>109</v>
      </c>
      <c r="D163" t="s">
        <v>14</v>
      </c>
      <c r="E163" t="s">
        <v>79</v>
      </c>
      <c r="F163">
        <v>2019</v>
      </c>
      <c r="G163">
        <v>1.113</v>
      </c>
      <c r="K163" t="s">
        <v>16</v>
      </c>
    </row>
    <row r="164" spans="1:11" x14ac:dyDescent="0.25">
      <c r="A164" t="s">
        <v>108</v>
      </c>
      <c r="B164" t="s">
        <v>12</v>
      </c>
      <c r="C164" t="s">
        <v>109</v>
      </c>
      <c r="D164" t="s">
        <v>14</v>
      </c>
      <c r="E164" t="s">
        <v>32</v>
      </c>
      <c r="F164">
        <v>2019</v>
      </c>
      <c r="G164">
        <v>6.4779999999999998</v>
      </c>
      <c r="K164" t="s">
        <v>16</v>
      </c>
    </row>
    <row r="165" spans="1:11" x14ac:dyDescent="0.25">
      <c r="A165" t="s">
        <v>108</v>
      </c>
      <c r="B165" t="s">
        <v>12</v>
      </c>
      <c r="C165" t="s">
        <v>109</v>
      </c>
      <c r="D165" t="s">
        <v>14</v>
      </c>
      <c r="E165" t="s">
        <v>33</v>
      </c>
      <c r="F165">
        <v>2019</v>
      </c>
      <c r="G165">
        <v>1.6319999999999999</v>
      </c>
      <c r="K165" t="s">
        <v>16</v>
      </c>
    </row>
    <row r="166" spans="1:11" x14ac:dyDescent="0.25">
      <c r="A166" t="s">
        <v>108</v>
      </c>
      <c r="B166" t="s">
        <v>12</v>
      </c>
      <c r="C166" t="s">
        <v>109</v>
      </c>
      <c r="D166" t="s">
        <v>14</v>
      </c>
      <c r="E166" t="s">
        <v>34</v>
      </c>
      <c r="F166">
        <v>2019</v>
      </c>
      <c r="G166">
        <v>11.965</v>
      </c>
      <c r="K166" t="s">
        <v>16</v>
      </c>
    </row>
    <row r="167" spans="1:11" x14ac:dyDescent="0.25">
      <c r="A167" t="s">
        <v>108</v>
      </c>
      <c r="B167" t="s">
        <v>12</v>
      </c>
      <c r="C167" t="s">
        <v>109</v>
      </c>
      <c r="D167" t="s">
        <v>14</v>
      </c>
      <c r="E167" t="s">
        <v>80</v>
      </c>
      <c r="F167">
        <v>2019</v>
      </c>
      <c r="H167" t="s">
        <v>21</v>
      </c>
      <c r="K167" t="s">
        <v>16</v>
      </c>
    </row>
    <row r="168" spans="1:11" x14ac:dyDescent="0.25">
      <c r="A168" t="s">
        <v>108</v>
      </c>
      <c r="B168" t="s">
        <v>12</v>
      </c>
      <c r="C168" t="s">
        <v>109</v>
      </c>
      <c r="D168" t="s">
        <v>14</v>
      </c>
      <c r="E168" t="s">
        <v>35</v>
      </c>
      <c r="F168">
        <v>2019</v>
      </c>
      <c r="G168">
        <v>0.55800000000000005</v>
      </c>
      <c r="K168" t="s">
        <v>16</v>
      </c>
    </row>
    <row r="169" spans="1:11" x14ac:dyDescent="0.25">
      <c r="A169" t="s">
        <v>108</v>
      </c>
      <c r="B169" t="s">
        <v>12</v>
      </c>
      <c r="C169" t="s">
        <v>109</v>
      </c>
      <c r="D169" t="s">
        <v>14</v>
      </c>
      <c r="E169" t="s">
        <v>36</v>
      </c>
      <c r="F169">
        <v>2019</v>
      </c>
      <c r="G169">
        <v>0.51600000000000001</v>
      </c>
      <c r="H169" t="s">
        <v>21</v>
      </c>
      <c r="K169" t="s">
        <v>16</v>
      </c>
    </row>
    <row r="170" spans="1:11" x14ac:dyDescent="0.25">
      <c r="A170" t="s">
        <v>108</v>
      </c>
      <c r="B170" t="s">
        <v>12</v>
      </c>
      <c r="C170" t="s">
        <v>109</v>
      </c>
      <c r="D170" t="s">
        <v>14</v>
      </c>
      <c r="E170" t="s">
        <v>110</v>
      </c>
      <c r="F170">
        <v>2019</v>
      </c>
      <c r="H170" t="s">
        <v>21</v>
      </c>
      <c r="K170" t="s">
        <v>16</v>
      </c>
    </row>
    <row r="171" spans="1:11" x14ac:dyDescent="0.25">
      <c r="A171" t="s">
        <v>108</v>
      </c>
      <c r="B171" t="s">
        <v>12</v>
      </c>
      <c r="C171" t="s">
        <v>109</v>
      </c>
      <c r="D171" t="s">
        <v>14</v>
      </c>
      <c r="E171" t="s">
        <v>81</v>
      </c>
      <c r="F171">
        <v>2019</v>
      </c>
      <c r="H171" t="s">
        <v>21</v>
      </c>
      <c r="K171" t="s">
        <v>16</v>
      </c>
    </row>
    <row r="172" spans="1:11" x14ac:dyDescent="0.25">
      <c r="A172" t="s">
        <v>108</v>
      </c>
      <c r="B172" t="s">
        <v>12</v>
      </c>
      <c r="C172" t="s">
        <v>109</v>
      </c>
      <c r="D172" t="s">
        <v>14</v>
      </c>
      <c r="E172" t="s">
        <v>37</v>
      </c>
      <c r="F172">
        <v>2019</v>
      </c>
      <c r="G172">
        <v>11.840999999999999</v>
      </c>
      <c r="K172" t="s">
        <v>16</v>
      </c>
    </row>
    <row r="173" spans="1:11" x14ac:dyDescent="0.25">
      <c r="A173" t="s">
        <v>108</v>
      </c>
      <c r="B173" t="s">
        <v>12</v>
      </c>
      <c r="C173" t="s">
        <v>109</v>
      </c>
      <c r="D173" t="s">
        <v>14</v>
      </c>
      <c r="E173" t="s">
        <v>38</v>
      </c>
      <c r="F173">
        <v>2019</v>
      </c>
      <c r="G173">
        <v>0.316</v>
      </c>
      <c r="H173" t="s">
        <v>21</v>
      </c>
      <c r="K173" t="s">
        <v>16</v>
      </c>
    </row>
    <row r="174" spans="1:11" x14ac:dyDescent="0.25">
      <c r="A174" t="s">
        <v>108</v>
      </c>
      <c r="B174" t="s">
        <v>12</v>
      </c>
      <c r="C174" t="s">
        <v>109</v>
      </c>
      <c r="D174" t="s">
        <v>14</v>
      </c>
      <c r="E174" t="s">
        <v>82</v>
      </c>
      <c r="F174">
        <v>2019</v>
      </c>
      <c r="H174" t="s">
        <v>21</v>
      </c>
      <c r="K174" t="s">
        <v>16</v>
      </c>
    </row>
    <row r="175" spans="1:11" x14ac:dyDescent="0.25">
      <c r="A175" t="s">
        <v>108</v>
      </c>
      <c r="B175" t="s">
        <v>12</v>
      </c>
      <c r="C175" t="s">
        <v>109</v>
      </c>
      <c r="D175" t="s">
        <v>14</v>
      </c>
      <c r="E175" t="s">
        <v>39</v>
      </c>
      <c r="F175">
        <v>2019</v>
      </c>
      <c r="G175">
        <v>9.0459999999999994</v>
      </c>
      <c r="K175" t="s">
        <v>16</v>
      </c>
    </row>
    <row r="176" spans="1:11" x14ac:dyDescent="0.25">
      <c r="A176" t="s">
        <v>108</v>
      </c>
      <c r="B176" t="s">
        <v>12</v>
      </c>
      <c r="C176" t="s">
        <v>109</v>
      </c>
      <c r="D176" t="s">
        <v>14</v>
      </c>
      <c r="E176" t="s">
        <v>83</v>
      </c>
      <c r="F176">
        <v>2019</v>
      </c>
      <c r="G176">
        <v>8.9649999999999999</v>
      </c>
      <c r="K176" t="s">
        <v>16</v>
      </c>
    </row>
    <row r="177" spans="1:11" x14ac:dyDescent="0.25">
      <c r="A177" t="s">
        <v>108</v>
      </c>
      <c r="B177" t="s">
        <v>12</v>
      </c>
      <c r="C177" t="s">
        <v>109</v>
      </c>
      <c r="D177" t="s">
        <v>14</v>
      </c>
      <c r="E177" t="s">
        <v>84</v>
      </c>
      <c r="F177">
        <v>2019</v>
      </c>
      <c r="G177">
        <v>1.7729999999999999</v>
      </c>
      <c r="K177" t="s">
        <v>16</v>
      </c>
    </row>
    <row r="178" spans="1:11" x14ac:dyDescent="0.25">
      <c r="A178" t="s">
        <v>108</v>
      </c>
      <c r="B178" t="s">
        <v>12</v>
      </c>
      <c r="C178" t="s">
        <v>109</v>
      </c>
      <c r="D178" t="s">
        <v>14</v>
      </c>
      <c r="E178" t="s">
        <v>86</v>
      </c>
      <c r="F178">
        <v>2019</v>
      </c>
      <c r="G178">
        <v>61.747999999999998</v>
      </c>
      <c r="K178" t="s">
        <v>16</v>
      </c>
    </row>
    <row r="179" spans="1:11" x14ac:dyDescent="0.25">
      <c r="A179" t="s">
        <v>108</v>
      </c>
      <c r="B179" t="s">
        <v>12</v>
      </c>
      <c r="C179" t="s">
        <v>109</v>
      </c>
      <c r="D179" t="s">
        <v>14</v>
      </c>
      <c r="E179" t="s">
        <v>41</v>
      </c>
      <c r="F179">
        <v>2019</v>
      </c>
      <c r="G179">
        <v>6.4080000000000004</v>
      </c>
      <c r="K179" t="s">
        <v>16</v>
      </c>
    </row>
    <row r="180" spans="1:11" x14ac:dyDescent="0.25">
      <c r="A180" t="s">
        <v>108</v>
      </c>
      <c r="B180" t="s">
        <v>12</v>
      </c>
      <c r="C180" t="s">
        <v>109</v>
      </c>
      <c r="D180" t="s">
        <v>14</v>
      </c>
      <c r="E180" t="s">
        <v>42</v>
      </c>
      <c r="F180">
        <v>2019</v>
      </c>
      <c r="G180">
        <v>20.911000000000001</v>
      </c>
      <c r="K180" t="s">
        <v>16</v>
      </c>
    </row>
    <row r="181" spans="1:11" x14ac:dyDescent="0.25">
      <c r="A181" t="s">
        <v>108</v>
      </c>
      <c r="B181" t="s">
        <v>12</v>
      </c>
      <c r="C181" t="s">
        <v>109</v>
      </c>
      <c r="D181" t="s">
        <v>14</v>
      </c>
      <c r="E181" t="s">
        <v>87</v>
      </c>
      <c r="F181">
        <v>2019</v>
      </c>
      <c r="G181">
        <v>21.117999999999999</v>
      </c>
      <c r="K181" t="s">
        <v>16</v>
      </c>
    </row>
    <row r="182" spans="1:11" x14ac:dyDescent="0.25">
      <c r="A182" t="s">
        <v>108</v>
      </c>
      <c r="B182" t="s">
        <v>12</v>
      </c>
      <c r="C182" t="s">
        <v>109</v>
      </c>
      <c r="D182" t="s">
        <v>14</v>
      </c>
      <c r="E182" t="s">
        <v>43</v>
      </c>
      <c r="F182">
        <v>2019</v>
      </c>
      <c r="G182">
        <v>13.635999999999999</v>
      </c>
      <c r="K182" t="s">
        <v>16</v>
      </c>
    </row>
    <row r="183" spans="1:11" x14ac:dyDescent="0.25">
      <c r="A183" t="s">
        <v>108</v>
      </c>
      <c r="B183" t="s">
        <v>12</v>
      </c>
      <c r="C183" t="s">
        <v>109</v>
      </c>
      <c r="D183" t="s">
        <v>14</v>
      </c>
      <c r="E183" t="s">
        <v>44</v>
      </c>
      <c r="F183">
        <v>2019</v>
      </c>
      <c r="G183">
        <v>115.196</v>
      </c>
      <c r="K183" t="s">
        <v>16</v>
      </c>
    </row>
    <row r="184" spans="1:11" x14ac:dyDescent="0.25">
      <c r="A184" t="s">
        <v>108</v>
      </c>
      <c r="B184" t="s">
        <v>12</v>
      </c>
      <c r="C184" t="s">
        <v>109</v>
      </c>
      <c r="D184" t="s">
        <v>14</v>
      </c>
      <c r="E184" t="s">
        <v>45</v>
      </c>
      <c r="F184">
        <v>2019</v>
      </c>
      <c r="G184">
        <v>26.434999999999999</v>
      </c>
      <c r="K184" t="s">
        <v>16</v>
      </c>
    </row>
    <row r="185" spans="1:11" x14ac:dyDescent="0.25">
      <c r="A185" t="s">
        <v>108</v>
      </c>
      <c r="B185" t="s">
        <v>12</v>
      </c>
      <c r="C185" t="s">
        <v>109</v>
      </c>
      <c r="D185" t="s">
        <v>14</v>
      </c>
      <c r="E185" t="s">
        <v>46</v>
      </c>
      <c r="F185">
        <v>2019</v>
      </c>
      <c r="G185">
        <v>1.016</v>
      </c>
      <c r="K185" t="s">
        <v>16</v>
      </c>
    </row>
    <row r="186" spans="1:11" x14ac:dyDescent="0.25">
      <c r="A186" t="s">
        <v>108</v>
      </c>
      <c r="B186" t="s">
        <v>12</v>
      </c>
      <c r="C186" t="s">
        <v>109</v>
      </c>
      <c r="D186" t="s">
        <v>14</v>
      </c>
      <c r="E186" t="s">
        <v>88</v>
      </c>
      <c r="F186">
        <v>2019</v>
      </c>
      <c r="G186">
        <v>1.6060000000000001</v>
      </c>
      <c r="K186" t="s">
        <v>16</v>
      </c>
    </row>
    <row r="187" spans="1:11" x14ac:dyDescent="0.25">
      <c r="A187" t="s">
        <v>108</v>
      </c>
      <c r="B187" t="s">
        <v>12</v>
      </c>
      <c r="C187" t="s">
        <v>109</v>
      </c>
      <c r="D187" t="s">
        <v>14</v>
      </c>
      <c r="E187" t="s">
        <v>89</v>
      </c>
      <c r="F187">
        <v>2019</v>
      </c>
      <c r="G187">
        <v>6.6829999999999998</v>
      </c>
      <c r="K187" t="s">
        <v>16</v>
      </c>
    </row>
    <row r="188" spans="1:11" x14ac:dyDescent="0.25">
      <c r="A188" t="s">
        <v>108</v>
      </c>
      <c r="B188" t="s">
        <v>12</v>
      </c>
      <c r="C188" t="s">
        <v>109</v>
      </c>
      <c r="D188" t="s">
        <v>14</v>
      </c>
      <c r="E188" t="s">
        <v>90</v>
      </c>
      <c r="F188">
        <v>2019</v>
      </c>
      <c r="G188">
        <v>2.4740000000000002</v>
      </c>
      <c r="K188" t="s">
        <v>16</v>
      </c>
    </row>
    <row r="189" spans="1:11" x14ac:dyDescent="0.25">
      <c r="A189" t="s">
        <v>108</v>
      </c>
      <c r="B189" t="s">
        <v>12</v>
      </c>
      <c r="C189" t="s">
        <v>109</v>
      </c>
      <c r="D189" t="s">
        <v>14</v>
      </c>
      <c r="E189" t="s">
        <v>47</v>
      </c>
      <c r="F189">
        <v>2019</v>
      </c>
      <c r="G189">
        <v>7.5279999999999996</v>
      </c>
      <c r="K189" t="s">
        <v>16</v>
      </c>
    </row>
    <row r="190" spans="1:11" x14ac:dyDescent="0.25">
      <c r="A190" t="s">
        <v>108</v>
      </c>
      <c r="B190" t="s">
        <v>12</v>
      </c>
      <c r="C190" t="s">
        <v>109</v>
      </c>
      <c r="D190" t="s">
        <v>14</v>
      </c>
      <c r="E190" t="s">
        <v>48</v>
      </c>
      <c r="F190">
        <v>2019</v>
      </c>
      <c r="G190">
        <v>65.634</v>
      </c>
      <c r="K190" t="s">
        <v>16</v>
      </c>
    </row>
    <row r="191" spans="1:11" x14ac:dyDescent="0.25">
      <c r="A191" t="s">
        <v>108</v>
      </c>
      <c r="B191" t="s">
        <v>12</v>
      </c>
      <c r="C191" t="s">
        <v>109</v>
      </c>
      <c r="D191" t="s">
        <v>14</v>
      </c>
      <c r="E191" t="s">
        <v>49</v>
      </c>
      <c r="F191">
        <v>2019</v>
      </c>
      <c r="G191">
        <v>1.427</v>
      </c>
      <c r="K191" t="s">
        <v>16</v>
      </c>
    </row>
    <row r="192" spans="1:11" x14ac:dyDescent="0.25">
      <c r="A192" t="s">
        <v>108</v>
      </c>
      <c r="B192" t="s">
        <v>12</v>
      </c>
      <c r="C192" t="s">
        <v>109</v>
      </c>
      <c r="D192" t="s">
        <v>14</v>
      </c>
      <c r="E192" t="s">
        <v>50</v>
      </c>
      <c r="F192">
        <v>2019</v>
      </c>
      <c r="G192">
        <v>0.39700000000000002</v>
      </c>
      <c r="H192" t="s">
        <v>21</v>
      </c>
      <c r="K192" t="s">
        <v>16</v>
      </c>
    </row>
    <row r="193" spans="1:11" x14ac:dyDescent="0.25">
      <c r="A193" t="s">
        <v>108</v>
      </c>
      <c r="B193" t="s">
        <v>12</v>
      </c>
      <c r="C193" t="s">
        <v>109</v>
      </c>
      <c r="D193" t="s">
        <v>14</v>
      </c>
      <c r="E193" t="s">
        <v>51</v>
      </c>
      <c r="F193">
        <v>2019</v>
      </c>
      <c r="G193">
        <v>3.7370000000000001</v>
      </c>
      <c r="K193" t="s">
        <v>16</v>
      </c>
    </row>
    <row r="194" spans="1:11" x14ac:dyDescent="0.25">
      <c r="A194" t="s">
        <v>108</v>
      </c>
      <c r="B194" t="s">
        <v>12</v>
      </c>
      <c r="C194" t="s">
        <v>109</v>
      </c>
      <c r="D194" t="s">
        <v>14</v>
      </c>
      <c r="E194" t="s">
        <v>52</v>
      </c>
      <c r="F194">
        <v>2019</v>
      </c>
      <c r="G194">
        <v>5.8719999999999999</v>
      </c>
      <c r="K194" t="s">
        <v>16</v>
      </c>
    </row>
    <row r="195" spans="1:11" x14ac:dyDescent="0.25">
      <c r="A195" t="s">
        <v>108</v>
      </c>
      <c r="B195" t="s">
        <v>12</v>
      </c>
      <c r="C195" t="s">
        <v>109</v>
      </c>
      <c r="D195" t="s">
        <v>14</v>
      </c>
      <c r="E195" t="s">
        <v>91</v>
      </c>
      <c r="F195">
        <v>2019</v>
      </c>
      <c r="G195">
        <v>2.2480000000000002</v>
      </c>
      <c r="K195" t="s">
        <v>16</v>
      </c>
    </row>
    <row r="196" spans="1:11" x14ac:dyDescent="0.25">
      <c r="A196" t="s">
        <v>108</v>
      </c>
      <c r="B196" t="s">
        <v>12</v>
      </c>
      <c r="C196" t="s">
        <v>109</v>
      </c>
      <c r="D196" t="s">
        <v>14</v>
      </c>
      <c r="E196" t="s">
        <v>53</v>
      </c>
      <c r="F196">
        <v>2019</v>
      </c>
      <c r="G196">
        <v>10.603999999999999</v>
      </c>
      <c r="K196" t="s">
        <v>16</v>
      </c>
    </row>
    <row r="197" spans="1:11" x14ac:dyDescent="0.25">
      <c r="A197" t="s">
        <v>108</v>
      </c>
      <c r="B197" t="s">
        <v>12</v>
      </c>
      <c r="C197" t="s">
        <v>109</v>
      </c>
      <c r="D197" t="s">
        <v>14</v>
      </c>
      <c r="E197" t="s">
        <v>93</v>
      </c>
      <c r="F197">
        <v>2019</v>
      </c>
      <c r="G197">
        <v>1.52</v>
      </c>
      <c r="K197" t="s">
        <v>16</v>
      </c>
    </row>
    <row r="198" spans="1:11" x14ac:dyDescent="0.25">
      <c r="A198" t="s">
        <v>108</v>
      </c>
      <c r="B198" t="s">
        <v>12</v>
      </c>
      <c r="C198" t="s">
        <v>109</v>
      </c>
      <c r="D198" t="s">
        <v>14</v>
      </c>
      <c r="E198" t="s">
        <v>94</v>
      </c>
      <c r="F198">
        <v>2019</v>
      </c>
      <c r="G198">
        <v>0.91100000000000003</v>
      </c>
      <c r="K198" t="s">
        <v>16</v>
      </c>
    </row>
    <row r="199" spans="1:11" x14ac:dyDescent="0.25">
      <c r="A199" t="s">
        <v>108</v>
      </c>
      <c r="B199" t="s">
        <v>12</v>
      </c>
      <c r="C199" t="s">
        <v>109</v>
      </c>
      <c r="D199" t="s">
        <v>14</v>
      </c>
      <c r="E199" t="s">
        <v>54</v>
      </c>
      <c r="F199">
        <v>2019</v>
      </c>
      <c r="G199">
        <v>0.99199999999999999</v>
      </c>
      <c r="K199" t="s">
        <v>16</v>
      </c>
    </row>
    <row r="200" spans="1:11" x14ac:dyDescent="0.25">
      <c r="A200" t="s">
        <v>108</v>
      </c>
      <c r="B200" t="s">
        <v>12</v>
      </c>
      <c r="C200" t="s">
        <v>109</v>
      </c>
      <c r="D200" t="s">
        <v>14</v>
      </c>
      <c r="E200" t="s">
        <v>95</v>
      </c>
      <c r="F200">
        <v>2019</v>
      </c>
      <c r="G200">
        <v>8.0410000000000004</v>
      </c>
      <c r="K200" t="s">
        <v>16</v>
      </c>
    </row>
    <row r="201" spans="1:11" x14ac:dyDescent="0.25">
      <c r="A201" t="s">
        <v>108</v>
      </c>
      <c r="B201" t="s">
        <v>12</v>
      </c>
      <c r="C201" t="s">
        <v>109</v>
      </c>
      <c r="D201" t="s">
        <v>14</v>
      </c>
      <c r="E201" t="s">
        <v>96</v>
      </c>
      <c r="F201">
        <v>2019</v>
      </c>
      <c r="G201">
        <v>0.36199999999999999</v>
      </c>
      <c r="H201" t="s">
        <v>21</v>
      </c>
      <c r="K201" t="s">
        <v>16</v>
      </c>
    </row>
    <row r="202" spans="1:11" x14ac:dyDescent="0.25">
      <c r="A202" t="s">
        <v>108</v>
      </c>
      <c r="B202" t="s">
        <v>12</v>
      </c>
      <c r="C202" t="s">
        <v>109</v>
      </c>
      <c r="D202" t="s">
        <v>14</v>
      </c>
      <c r="E202" t="s">
        <v>97</v>
      </c>
      <c r="F202">
        <v>2019</v>
      </c>
      <c r="G202">
        <v>2.718</v>
      </c>
      <c r="K202" t="s">
        <v>16</v>
      </c>
    </row>
    <row r="203" spans="1:11" x14ac:dyDescent="0.25">
      <c r="A203" t="s">
        <v>108</v>
      </c>
      <c r="B203" t="s">
        <v>12</v>
      </c>
      <c r="C203" t="s">
        <v>109</v>
      </c>
      <c r="D203" t="s">
        <v>14</v>
      </c>
      <c r="E203" t="s">
        <v>55</v>
      </c>
      <c r="F203">
        <v>2019</v>
      </c>
      <c r="G203">
        <v>0.38400000000000001</v>
      </c>
      <c r="H203" t="s">
        <v>21</v>
      </c>
      <c r="K203" t="s">
        <v>16</v>
      </c>
    </row>
    <row r="204" spans="1:11" x14ac:dyDescent="0.25">
      <c r="A204" t="s">
        <v>108</v>
      </c>
      <c r="B204" t="s">
        <v>12</v>
      </c>
      <c r="C204" t="s">
        <v>109</v>
      </c>
      <c r="D204" t="s">
        <v>14</v>
      </c>
      <c r="E204" t="s">
        <v>98</v>
      </c>
      <c r="F204">
        <v>2019</v>
      </c>
      <c r="G204">
        <v>1.216</v>
      </c>
      <c r="K204" t="s">
        <v>16</v>
      </c>
    </row>
    <row r="205" spans="1:11" x14ac:dyDescent="0.25">
      <c r="A205" t="s">
        <v>108</v>
      </c>
      <c r="B205" t="s">
        <v>12</v>
      </c>
      <c r="C205" t="s">
        <v>109</v>
      </c>
      <c r="D205" t="s">
        <v>14</v>
      </c>
      <c r="E205" t="s">
        <v>99</v>
      </c>
      <c r="F205">
        <v>2019</v>
      </c>
      <c r="G205">
        <v>2.3580000000000001</v>
      </c>
      <c r="K205" t="s">
        <v>16</v>
      </c>
    </row>
    <row r="206" spans="1:11" x14ac:dyDescent="0.25">
      <c r="A206" t="s">
        <v>108</v>
      </c>
      <c r="B206" t="s">
        <v>12</v>
      </c>
      <c r="C206" t="s">
        <v>109</v>
      </c>
      <c r="D206" t="s">
        <v>14</v>
      </c>
      <c r="E206" t="s">
        <v>100</v>
      </c>
      <c r="F206">
        <v>2019</v>
      </c>
      <c r="G206">
        <v>0.871</v>
      </c>
      <c r="K206" t="s">
        <v>16</v>
      </c>
    </row>
    <row r="207" spans="1:11" x14ac:dyDescent="0.25">
      <c r="A207" t="s">
        <v>108</v>
      </c>
      <c r="B207" t="s">
        <v>12</v>
      </c>
      <c r="C207" t="s">
        <v>109</v>
      </c>
      <c r="D207" t="s">
        <v>14</v>
      </c>
      <c r="E207" t="s">
        <v>56</v>
      </c>
      <c r="F207">
        <v>2019</v>
      </c>
      <c r="G207">
        <v>0.4</v>
      </c>
      <c r="H207" t="s">
        <v>21</v>
      </c>
      <c r="K207" t="s">
        <v>16</v>
      </c>
    </row>
    <row r="208" spans="1:11" x14ac:dyDescent="0.25">
      <c r="A208" t="s">
        <v>108</v>
      </c>
      <c r="B208" t="s">
        <v>12</v>
      </c>
      <c r="C208" t="s">
        <v>109</v>
      </c>
      <c r="D208" t="s">
        <v>14</v>
      </c>
      <c r="E208" t="s">
        <v>101</v>
      </c>
      <c r="F208">
        <v>2019</v>
      </c>
      <c r="H208" t="s">
        <v>21</v>
      </c>
      <c r="K208" t="s">
        <v>16</v>
      </c>
    </row>
    <row r="209" spans="1:11" x14ac:dyDescent="0.25">
      <c r="A209" t="s">
        <v>108</v>
      </c>
      <c r="B209" t="s">
        <v>12</v>
      </c>
      <c r="C209" t="s">
        <v>109</v>
      </c>
      <c r="D209" t="s">
        <v>14</v>
      </c>
      <c r="E209" t="s">
        <v>102</v>
      </c>
      <c r="F209">
        <v>2019</v>
      </c>
      <c r="G209">
        <v>3.2850000000000001</v>
      </c>
      <c r="K209" t="s">
        <v>16</v>
      </c>
    </row>
    <row r="210" spans="1:11" x14ac:dyDescent="0.25">
      <c r="A210" t="s">
        <v>108</v>
      </c>
      <c r="B210" t="s">
        <v>12</v>
      </c>
      <c r="C210" t="s">
        <v>109</v>
      </c>
      <c r="D210" t="s">
        <v>14</v>
      </c>
      <c r="E210" t="s">
        <v>57</v>
      </c>
      <c r="F210">
        <v>2019</v>
      </c>
      <c r="G210">
        <v>9.5939999999999994</v>
      </c>
      <c r="K210" t="s">
        <v>16</v>
      </c>
    </row>
    <row r="211" spans="1:11" x14ac:dyDescent="0.25">
      <c r="A211" t="s">
        <v>108</v>
      </c>
      <c r="B211" t="s">
        <v>12</v>
      </c>
      <c r="C211" t="s">
        <v>109</v>
      </c>
      <c r="D211" t="s">
        <v>14</v>
      </c>
      <c r="E211" t="s">
        <v>103</v>
      </c>
      <c r="F211">
        <v>2019</v>
      </c>
      <c r="G211">
        <v>6.625</v>
      </c>
      <c r="K211" t="s">
        <v>16</v>
      </c>
    </row>
    <row r="212" spans="1:11" x14ac:dyDescent="0.25">
      <c r="A212" t="s">
        <v>108</v>
      </c>
      <c r="B212" t="s">
        <v>12</v>
      </c>
      <c r="C212" t="s">
        <v>109</v>
      </c>
      <c r="D212" t="s">
        <v>14</v>
      </c>
      <c r="E212" t="s">
        <v>58</v>
      </c>
      <c r="F212">
        <v>2019</v>
      </c>
      <c r="G212">
        <v>18.326000000000001</v>
      </c>
      <c r="K212" t="s">
        <v>16</v>
      </c>
    </row>
    <row r="213" spans="1:11" x14ac:dyDescent="0.25">
      <c r="A213" t="s">
        <v>108</v>
      </c>
      <c r="B213" t="s">
        <v>12</v>
      </c>
      <c r="C213" t="s">
        <v>109</v>
      </c>
      <c r="D213" t="s">
        <v>14</v>
      </c>
      <c r="E213" t="s">
        <v>59</v>
      </c>
      <c r="F213">
        <v>2019</v>
      </c>
      <c r="G213">
        <v>69.959999999999994</v>
      </c>
      <c r="K213" t="s">
        <v>16</v>
      </c>
    </row>
    <row r="214" spans="1:11" x14ac:dyDescent="0.25">
      <c r="A214" t="s">
        <v>108</v>
      </c>
      <c r="B214" t="s">
        <v>12</v>
      </c>
      <c r="C214" t="s">
        <v>109</v>
      </c>
      <c r="D214" t="s">
        <v>14</v>
      </c>
      <c r="E214" t="s">
        <v>60</v>
      </c>
      <c r="F214">
        <v>2019</v>
      </c>
      <c r="G214">
        <v>59.003</v>
      </c>
      <c r="K214" t="s">
        <v>16</v>
      </c>
    </row>
    <row r="215" spans="1:11" x14ac:dyDescent="0.25">
      <c r="A215" t="s">
        <v>108</v>
      </c>
      <c r="B215" t="s">
        <v>12</v>
      </c>
      <c r="C215" t="s">
        <v>109</v>
      </c>
      <c r="D215" t="s">
        <v>14</v>
      </c>
      <c r="E215" t="s">
        <v>61</v>
      </c>
      <c r="F215">
        <v>2019</v>
      </c>
      <c r="G215">
        <v>35.067999999999998</v>
      </c>
      <c r="K215" t="s">
        <v>16</v>
      </c>
    </row>
    <row r="216" spans="1:11" x14ac:dyDescent="0.25">
      <c r="A216" t="s">
        <v>108</v>
      </c>
      <c r="B216" t="s">
        <v>12</v>
      </c>
      <c r="C216" t="s">
        <v>109</v>
      </c>
      <c r="D216" t="s">
        <v>14</v>
      </c>
      <c r="E216" t="s">
        <v>62</v>
      </c>
      <c r="F216">
        <v>2019</v>
      </c>
      <c r="G216">
        <v>0.54</v>
      </c>
      <c r="H216" t="s">
        <v>21</v>
      </c>
      <c r="K216" t="s">
        <v>16</v>
      </c>
    </row>
    <row r="217" spans="1:11" x14ac:dyDescent="0.25">
      <c r="A217" t="s">
        <v>108</v>
      </c>
      <c r="B217" t="s">
        <v>12</v>
      </c>
      <c r="C217" t="s">
        <v>109</v>
      </c>
      <c r="D217" t="s">
        <v>14</v>
      </c>
      <c r="E217" t="s">
        <v>104</v>
      </c>
      <c r="F217">
        <v>2019</v>
      </c>
      <c r="G217">
        <v>1.8160000000000001</v>
      </c>
      <c r="K217" t="s">
        <v>16</v>
      </c>
    </row>
    <row r="218" spans="1:11" x14ac:dyDescent="0.25">
      <c r="A218" t="s">
        <v>108</v>
      </c>
      <c r="B218" t="s">
        <v>12</v>
      </c>
      <c r="C218" t="s">
        <v>109</v>
      </c>
      <c r="D218" t="s">
        <v>14</v>
      </c>
      <c r="E218" t="s">
        <v>105</v>
      </c>
      <c r="F218">
        <v>2019</v>
      </c>
      <c r="G218">
        <v>4.5780000000000003</v>
      </c>
      <c r="K218" t="s">
        <v>16</v>
      </c>
    </row>
    <row r="219" spans="1:11" x14ac:dyDescent="0.25">
      <c r="A219" t="s">
        <v>108</v>
      </c>
      <c r="B219" t="s">
        <v>12</v>
      </c>
      <c r="C219" t="s">
        <v>109</v>
      </c>
      <c r="D219" t="s">
        <v>14</v>
      </c>
      <c r="E219" t="s">
        <v>63</v>
      </c>
      <c r="F219">
        <v>2019</v>
      </c>
      <c r="G219">
        <v>0.749</v>
      </c>
      <c r="K219" t="s">
        <v>16</v>
      </c>
    </row>
    <row r="220" spans="1:11" x14ac:dyDescent="0.25">
      <c r="A220" t="s">
        <v>108</v>
      </c>
      <c r="B220" t="s">
        <v>12</v>
      </c>
      <c r="C220" t="s">
        <v>109</v>
      </c>
      <c r="D220" t="s">
        <v>14</v>
      </c>
      <c r="E220" t="s">
        <v>106</v>
      </c>
      <c r="F220">
        <v>2019</v>
      </c>
      <c r="G220">
        <v>0.89600000000000002</v>
      </c>
      <c r="H220" t="s">
        <v>21</v>
      </c>
      <c r="K220" t="s">
        <v>16</v>
      </c>
    </row>
    <row r="221" spans="1:11" x14ac:dyDescent="0.25">
      <c r="A221" t="s">
        <v>108</v>
      </c>
      <c r="B221" t="s">
        <v>12</v>
      </c>
      <c r="C221" t="s">
        <v>109</v>
      </c>
      <c r="D221" t="s">
        <v>14</v>
      </c>
      <c r="E221" t="s">
        <v>64</v>
      </c>
      <c r="F221">
        <v>2019</v>
      </c>
      <c r="G221">
        <v>2.7250000000000001</v>
      </c>
      <c r="K221" t="s">
        <v>16</v>
      </c>
    </row>
    <row r="222" spans="1:11" x14ac:dyDescent="0.25">
      <c r="A222" t="s">
        <v>108</v>
      </c>
      <c r="B222" t="s">
        <v>12</v>
      </c>
      <c r="C222" t="s">
        <v>109</v>
      </c>
      <c r="D222" t="s">
        <v>14</v>
      </c>
      <c r="E222" t="s">
        <v>65</v>
      </c>
      <c r="F222">
        <v>2019</v>
      </c>
      <c r="G222">
        <v>5.702</v>
      </c>
      <c r="K222" t="s">
        <v>16</v>
      </c>
    </row>
    <row r="223" spans="1:11" x14ac:dyDescent="0.25">
      <c r="A223" t="s">
        <v>108</v>
      </c>
      <c r="B223" t="s">
        <v>12</v>
      </c>
      <c r="C223" t="s">
        <v>109</v>
      </c>
      <c r="D223" t="s">
        <v>14</v>
      </c>
      <c r="E223" t="s">
        <v>66</v>
      </c>
      <c r="F223">
        <v>2019</v>
      </c>
      <c r="G223">
        <v>4.9050000000000002</v>
      </c>
      <c r="K223" t="s">
        <v>16</v>
      </c>
    </row>
    <row r="224" spans="1:11" x14ac:dyDescent="0.25">
      <c r="A224" t="s">
        <v>108</v>
      </c>
      <c r="B224" t="s">
        <v>12</v>
      </c>
      <c r="C224" t="s">
        <v>109</v>
      </c>
      <c r="D224" t="s">
        <v>14</v>
      </c>
      <c r="E224" t="s">
        <v>67</v>
      </c>
      <c r="F224">
        <v>2019</v>
      </c>
      <c r="G224">
        <v>12.571</v>
      </c>
      <c r="K224" t="s">
        <v>16</v>
      </c>
    </row>
    <row r="225" spans="1:11" x14ac:dyDescent="0.25">
      <c r="A225" t="s">
        <v>108</v>
      </c>
      <c r="B225" t="s">
        <v>12</v>
      </c>
      <c r="C225" t="s">
        <v>109</v>
      </c>
      <c r="D225" t="s">
        <v>14</v>
      </c>
      <c r="E225" t="s">
        <v>68</v>
      </c>
      <c r="F225">
        <v>2019</v>
      </c>
      <c r="G225">
        <v>6.6360000000000001</v>
      </c>
      <c r="K225" t="s">
        <v>16</v>
      </c>
    </row>
    <row r="226" spans="1:11" x14ac:dyDescent="0.25">
      <c r="A226" t="s">
        <v>108</v>
      </c>
      <c r="B226" t="s">
        <v>12</v>
      </c>
      <c r="C226" t="s">
        <v>109</v>
      </c>
      <c r="D226" t="s">
        <v>14</v>
      </c>
      <c r="E226" t="s">
        <v>69</v>
      </c>
      <c r="F226">
        <v>2019</v>
      </c>
      <c r="G226">
        <v>0.72799999999999998</v>
      </c>
      <c r="H226" t="s">
        <v>21</v>
      </c>
      <c r="K226" t="s">
        <v>16</v>
      </c>
    </row>
    <row r="227" spans="1:11" x14ac:dyDescent="0.25">
      <c r="A227" t="s">
        <v>111</v>
      </c>
      <c r="B227" t="s">
        <v>12</v>
      </c>
      <c r="C227" t="s">
        <v>109</v>
      </c>
      <c r="D227" t="s">
        <v>14</v>
      </c>
      <c r="E227" t="s">
        <v>15</v>
      </c>
      <c r="F227">
        <v>2020</v>
      </c>
      <c r="G227">
        <v>6886.451</v>
      </c>
      <c r="K227" t="s">
        <v>16</v>
      </c>
    </row>
    <row r="228" spans="1:11" x14ac:dyDescent="0.25">
      <c r="A228" t="s">
        <v>111</v>
      </c>
      <c r="B228" t="s">
        <v>12</v>
      </c>
      <c r="C228" t="s">
        <v>109</v>
      </c>
      <c r="D228" t="s">
        <v>14</v>
      </c>
      <c r="E228" t="s">
        <v>17</v>
      </c>
      <c r="F228">
        <v>2020</v>
      </c>
      <c r="G228">
        <v>116.71899999999999</v>
      </c>
      <c r="K228" t="s">
        <v>16</v>
      </c>
    </row>
    <row r="229" spans="1:11" x14ac:dyDescent="0.25">
      <c r="A229" t="s">
        <v>111</v>
      </c>
      <c r="B229" t="s">
        <v>12</v>
      </c>
      <c r="C229" t="s">
        <v>109</v>
      </c>
      <c r="D229" t="s">
        <v>14</v>
      </c>
      <c r="E229" t="s">
        <v>73</v>
      </c>
      <c r="F229">
        <v>2020</v>
      </c>
      <c r="G229">
        <v>1.2989999999999999</v>
      </c>
      <c r="H229" t="s">
        <v>21</v>
      </c>
      <c r="K229" t="s">
        <v>16</v>
      </c>
    </row>
    <row r="230" spans="1:11" x14ac:dyDescent="0.25">
      <c r="A230" t="s">
        <v>111</v>
      </c>
      <c r="B230" t="s">
        <v>12</v>
      </c>
      <c r="C230" t="s">
        <v>109</v>
      </c>
      <c r="D230" t="s">
        <v>14</v>
      </c>
      <c r="E230" t="s">
        <v>18</v>
      </c>
      <c r="F230">
        <v>2020</v>
      </c>
      <c r="G230">
        <v>4.726</v>
      </c>
      <c r="K230" t="s">
        <v>16</v>
      </c>
    </row>
    <row r="231" spans="1:11" x14ac:dyDescent="0.25">
      <c r="A231" t="s">
        <v>111</v>
      </c>
      <c r="B231" t="s">
        <v>12</v>
      </c>
      <c r="C231" t="s">
        <v>109</v>
      </c>
      <c r="D231" t="s">
        <v>14</v>
      </c>
      <c r="E231" t="s">
        <v>74</v>
      </c>
      <c r="F231">
        <v>2020</v>
      </c>
      <c r="G231">
        <v>35.764000000000003</v>
      </c>
      <c r="K231" t="s">
        <v>16</v>
      </c>
    </row>
    <row r="232" spans="1:11" x14ac:dyDescent="0.25">
      <c r="A232" t="s">
        <v>111</v>
      </c>
      <c r="B232" t="s">
        <v>12</v>
      </c>
      <c r="C232" t="s">
        <v>109</v>
      </c>
      <c r="D232" t="s">
        <v>14</v>
      </c>
      <c r="E232" t="s">
        <v>20</v>
      </c>
      <c r="F232">
        <v>2020</v>
      </c>
      <c r="H232" t="s">
        <v>21</v>
      </c>
      <c r="K232" t="s">
        <v>16</v>
      </c>
    </row>
    <row r="233" spans="1:11" x14ac:dyDescent="0.25">
      <c r="A233" t="s">
        <v>111</v>
      </c>
      <c r="B233" t="s">
        <v>12</v>
      </c>
      <c r="C233" t="s">
        <v>109</v>
      </c>
      <c r="D233" t="s">
        <v>14</v>
      </c>
      <c r="E233" t="s">
        <v>22</v>
      </c>
      <c r="F233">
        <v>2020</v>
      </c>
      <c r="G233">
        <v>3.2570000000000001</v>
      </c>
      <c r="K233" t="s">
        <v>16</v>
      </c>
    </row>
    <row r="234" spans="1:11" x14ac:dyDescent="0.25">
      <c r="A234" t="s">
        <v>111</v>
      </c>
      <c r="B234" t="s">
        <v>12</v>
      </c>
      <c r="C234" t="s">
        <v>109</v>
      </c>
      <c r="D234" t="s">
        <v>14</v>
      </c>
      <c r="E234" t="s">
        <v>75</v>
      </c>
      <c r="F234">
        <v>2020</v>
      </c>
      <c r="G234">
        <v>40.319000000000003</v>
      </c>
      <c r="K234" t="s">
        <v>16</v>
      </c>
    </row>
    <row r="235" spans="1:11" x14ac:dyDescent="0.25">
      <c r="A235" t="s">
        <v>111</v>
      </c>
      <c r="B235" t="s">
        <v>12</v>
      </c>
      <c r="C235" t="s">
        <v>109</v>
      </c>
      <c r="D235" t="s">
        <v>14</v>
      </c>
      <c r="E235" t="s">
        <v>23</v>
      </c>
      <c r="F235">
        <v>2020</v>
      </c>
      <c r="G235">
        <v>60.323</v>
      </c>
      <c r="K235" t="s">
        <v>16</v>
      </c>
    </row>
    <row r="236" spans="1:11" x14ac:dyDescent="0.25">
      <c r="A236" t="s">
        <v>111</v>
      </c>
      <c r="B236" t="s">
        <v>12</v>
      </c>
      <c r="C236" t="s">
        <v>109</v>
      </c>
      <c r="D236" t="s">
        <v>14</v>
      </c>
      <c r="E236" t="s">
        <v>76</v>
      </c>
      <c r="F236">
        <v>2020</v>
      </c>
      <c r="G236">
        <v>7.2670000000000003</v>
      </c>
      <c r="H236" t="s">
        <v>21</v>
      </c>
      <c r="K236" t="s">
        <v>16</v>
      </c>
    </row>
    <row r="237" spans="1:11" x14ac:dyDescent="0.25">
      <c r="A237" t="s">
        <v>111</v>
      </c>
      <c r="B237" t="s">
        <v>12</v>
      </c>
      <c r="C237" t="s">
        <v>109</v>
      </c>
      <c r="D237" t="s">
        <v>14</v>
      </c>
      <c r="E237" t="s">
        <v>24</v>
      </c>
      <c r="F237">
        <v>2020</v>
      </c>
      <c r="G237">
        <v>5.6580000000000004</v>
      </c>
      <c r="K237" t="s">
        <v>16</v>
      </c>
    </row>
    <row r="238" spans="1:11" x14ac:dyDescent="0.25">
      <c r="A238" t="s">
        <v>111</v>
      </c>
      <c r="B238" t="s">
        <v>12</v>
      </c>
      <c r="C238" t="s">
        <v>109</v>
      </c>
      <c r="D238" t="s">
        <v>14</v>
      </c>
      <c r="E238" t="s">
        <v>25</v>
      </c>
      <c r="F238">
        <v>2020</v>
      </c>
      <c r="G238">
        <v>6.9889999999999999</v>
      </c>
      <c r="K238" t="s">
        <v>16</v>
      </c>
    </row>
    <row r="239" spans="1:11" x14ac:dyDescent="0.25">
      <c r="A239" t="s">
        <v>111</v>
      </c>
      <c r="B239" t="s">
        <v>12</v>
      </c>
      <c r="C239" t="s">
        <v>109</v>
      </c>
      <c r="D239" t="s">
        <v>14</v>
      </c>
      <c r="E239" t="s">
        <v>26</v>
      </c>
      <c r="F239">
        <v>2020</v>
      </c>
      <c r="G239">
        <v>31.888000000000002</v>
      </c>
      <c r="K239" t="s">
        <v>16</v>
      </c>
    </row>
    <row r="240" spans="1:11" x14ac:dyDescent="0.25">
      <c r="A240" t="s">
        <v>111</v>
      </c>
      <c r="B240" t="s">
        <v>12</v>
      </c>
      <c r="C240" t="s">
        <v>109</v>
      </c>
      <c r="D240" t="s">
        <v>14</v>
      </c>
      <c r="E240" t="s">
        <v>28</v>
      </c>
      <c r="F240">
        <v>2020</v>
      </c>
      <c r="G240">
        <v>8.9809999999999999</v>
      </c>
      <c r="K240" t="s">
        <v>16</v>
      </c>
    </row>
    <row r="241" spans="1:11" x14ac:dyDescent="0.25">
      <c r="A241" t="s">
        <v>111</v>
      </c>
      <c r="B241" t="s">
        <v>12</v>
      </c>
      <c r="C241" t="s">
        <v>109</v>
      </c>
      <c r="D241" t="s">
        <v>14</v>
      </c>
      <c r="E241" t="s">
        <v>29</v>
      </c>
      <c r="F241">
        <v>2020</v>
      </c>
      <c r="G241">
        <v>7.1219999999999999</v>
      </c>
      <c r="H241" t="s">
        <v>21</v>
      </c>
      <c r="K241" t="s">
        <v>16</v>
      </c>
    </row>
    <row r="242" spans="1:11" x14ac:dyDescent="0.25">
      <c r="A242" t="s">
        <v>111</v>
      </c>
      <c r="B242" t="s">
        <v>12</v>
      </c>
      <c r="C242" t="s">
        <v>109</v>
      </c>
      <c r="D242" t="s">
        <v>14</v>
      </c>
      <c r="E242" t="s">
        <v>77</v>
      </c>
      <c r="F242">
        <v>2020</v>
      </c>
      <c r="G242">
        <v>24.582999999999998</v>
      </c>
      <c r="K242" t="s">
        <v>16</v>
      </c>
    </row>
    <row r="243" spans="1:11" x14ac:dyDescent="0.25">
      <c r="A243" t="s">
        <v>111</v>
      </c>
      <c r="B243" t="s">
        <v>12</v>
      </c>
      <c r="C243" t="s">
        <v>109</v>
      </c>
      <c r="D243" t="s">
        <v>14</v>
      </c>
      <c r="E243" t="s">
        <v>30</v>
      </c>
      <c r="F243">
        <v>2020</v>
      </c>
      <c r="G243">
        <v>14.191000000000001</v>
      </c>
      <c r="K243" t="s">
        <v>16</v>
      </c>
    </row>
    <row r="244" spans="1:11" x14ac:dyDescent="0.25">
      <c r="A244" t="s">
        <v>111</v>
      </c>
      <c r="B244" t="s">
        <v>12</v>
      </c>
      <c r="C244" t="s">
        <v>109</v>
      </c>
      <c r="D244" t="s">
        <v>14</v>
      </c>
      <c r="E244" t="s">
        <v>31</v>
      </c>
      <c r="F244">
        <v>2020</v>
      </c>
      <c r="G244">
        <v>30.277000000000001</v>
      </c>
      <c r="K244" t="s">
        <v>16</v>
      </c>
    </row>
    <row r="245" spans="1:11" x14ac:dyDescent="0.25">
      <c r="A245" t="s">
        <v>111</v>
      </c>
      <c r="B245" t="s">
        <v>12</v>
      </c>
      <c r="C245" t="s">
        <v>109</v>
      </c>
      <c r="D245" t="s">
        <v>14</v>
      </c>
      <c r="E245" t="s">
        <v>78</v>
      </c>
      <c r="F245">
        <v>2020</v>
      </c>
      <c r="G245">
        <v>13.738</v>
      </c>
      <c r="K245" t="s">
        <v>16</v>
      </c>
    </row>
    <row r="246" spans="1:11" x14ac:dyDescent="0.25">
      <c r="A246" t="s">
        <v>111</v>
      </c>
      <c r="B246" t="s">
        <v>12</v>
      </c>
      <c r="C246" t="s">
        <v>109</v>
      </c>
      <c r="D246" t="s">
        <v>14</v>
      </c>
      <c r="E246" t="s">
        <v>79</v>
      </c>
      <c r="F246">
        <v>2020</v>
      </c>
      <c r="G246">
        <v>6.2640000000000002</v>
      </c>
      <c r="K246" t="s">
        <v>16</v>
      </c>
    </row>
    <row r="247" spans="1:11" x14ac:dyDescent="0.25">
      <c r="A247" t="s">
        <v>111</v>
      </c>
      <c r="B247" t="s">
        <v>12</v>
      </c>
      <c r="C247" t="s">
        <v>109</v>
      </c>
      <c r="D247" t="s">
        <v>14</v>
      </c>
      <c r="E247" t="s">
        <v>32</v>
      </c>
      <c r="F247">
        <v>2020</v>
      </c>
      <c r="G247">
        <v>126.449</v>
      </c>
      <c r="K247" t="s">
        <v>16</v>
      </c>
    </row>
    <row r="248" spans="1:11" x14ac:dyDescent="0.25">
      <c r="A248" t="s">
        <v>111</v>
      </c>
      <c r="B248" t="s">
        <v>12</v>
      </c>
      <c r="C248" t="s">
        <v>109</v>
      </c>
      <c r="D248" t="s">
        <v>14</v>
      </c>
      <c r="E248" t="s">
        <v>33</v>
      </c>
      <c r="F248">
        <v>2020</v>
      </c>
      <c r="G248">
        <v>31.039000000000001</v>
      </c>
      <c r="K248" t="s">
        <v>16</v>
      </c>
    </row>
    <row r="249" spans="1:11" x14ac:dyDescent="0.25">
      <c r="A249" t="s">
        <v>111</v>
      </c>
      <c r="B249" t="s">
        <v>12</v>
      </c>
      <c r="C249" t="s">
        <v>109</v>
      </c>
      <c r="D249" t="s">
        <v>14</v>
      </c>
      <c r="E249" t="s">
        <v>34</v>
      </c>
      <c r="F249">
        <v>2020</v>
      </c>
      <c r="G249">
        <v>47.771999999999998</v>
      </c>
      <c r="K249" t="s">
        <v>16</v>
      </c>
    </row>
    <row r="250" spans="1:11" x14ac:dyDescent="0.25">
      <c r="A250" t="s">
        <v>111</v>
      </c>
      <c r="B250" t="s">
        <v>12</v>
      </c>
      <c r="C250" t="s">
        <v>109</v>
      </c>
      <c r="D250" t="s">
        <v>14</v>
      </c>
      <c r="E250" t="s">
        <v>80</v>
      </c>
      <c r="F250">
        <v>2020</v>
      </c>
      <c r="G250">
        <v>9.7140000000000004</v>
      </c>
      <c r="K250" t="s">
        <v>16</v>
      </c>
    </row>
    <row r="251" spans="1:11" x14ac:dyDescent="0.25">
      <c r="A251" t="s">
        <v>111</v>
      </c>
      <c r="B251" t="s">
        <v>12</v>
      </c>
      <c r="C251" t="s">
        <v>109</v>
      </c>
      <c r="D251" t="s">
        <v>14</v>
      </c>
      <c r="E251" t="s">
        <v>35</v>
      </c>
      <c r="F251">
        <v>2020</v>
      </c>
      <c r="G251">
        <v>29.071000000000002</v>
      </c>
      <c r="K251" t="s">
        <v>16</v>
      </c>
    </row>
    <row r="252" spans="1:11" x14ac:dyDescent="0.25">
      <c r="A252" t="s">
        <v>111</v>
      </c>
      <c r="B252" t="s">
        <v>12</v>
      </c>
      <c r="C252" t="s">
        <v>109</v>
      </c>
      <c r="D252" t="s">
        <v>14</v>
      </c>
      <c r="E252" t="s">
        <v>36</v>
      </c>
      <c r="F252">
        <v>2020</v>
      </c>
      <c r="G252">
        <v>24.52</v>
      </c>
      <c r="K252" t="s">
        <v>16</v>
      </c>
    </row>
    <row r="253" spans="1:11" x14ac:dyDescent="0.25">
      <c r="A253" t="s">
        <v>111</v>
      </c>
      <c r="B253" t="s">
        <v>12</v>
      </c>
      <c r="C253" t="s">
        <v>109</v>
      </c>
      <c r="D253" t="s">
        <v>14</v>
      </c>
      <c r="E253" t="s">
        <v>110</v>
      </c>
      <c r="F253">
        <v>2020</v>
      </c>
      <c r="G253">
        <v>1.03</v>
      </c>
      <c r="K253" t="s">
        <v>16</v>
      </c>
    </row>
    <row r="254" spans="1:11" x14ac:dyDescent="0.25">
      <c r="A254" t="s">
        <v>111</v>
      </c>
      <c r="B254" t="s">
        <v>12</v>
      </c>
      <c r="C254" t="s">
        <v>109</v>
      </c>
      <c r="D254" t="s">
        <v>14</v>
      </c>
      <c r="E254" t="s">
        <v>81</v>
      </c>
      <c r="F254">
        <v>2020</v>
      </c>
      <c r="G254">
        <v>16.637</v>
      </c>
      <c r="K254" t="s">
        <v>16</v>
      </c>
    </row>
    <row r="255" spans="1:11" x14ac:dyDescent="0.25">
      <c r="A255" t="s">
        <v>111</v>
      </c>
      <c r="B255" t="s">
        <v>12</v>
      </c>
      <c r="C255" t="s">
        <v>109</v>
      </c>
      <c r="D255" t="s">
        <v>14</v>
      </c>
      <c r="E255" t="s">
        <v>37</v>
      </c>
      <c r="F255">
        <v>2020</v>
      </c>
      <c r="G255">
        <v>4.298</v>
      </c>
      <c r="K255" t="s">
        <v>16</v>
      </c>
    </row>
    <row r="256" spans="1:11" x14ac:dyDescent="0.25">
      <c r="A256" t="s">
        <v>111</v>
      </c>
      <c r="B256" t="s">
        <v>12</v>
      </c>
      <c r="C256" t="s">
        <v>109</v>
      </c>
      <c r="D256" t="s">
        <v>14</v>
      </c>
      <c r="E256" t="s">
        <v>38</v>
      </c>
      <c r="F256">
        <v>2020</v>
      </c>
      <c r="G256">
        <v>8.548</v>
      </c>
      <c r="K256" t="s">
        <v>16</v>
      </c>
    </row>
    <row r="257" spans="1:11" x14ac:dyDescent="0.25">
      <c r="A257" t="s">
        <v>111</v>
      </c>
      <c r="B257" t="s">
        <v>12</v>
      </c>
      <c r="C257" t="s">
        <v>109</v>
      </c>
      <c r="D257" t="s">
        <v>14</v>
      </c>
      <c r="E257" t="s">
        <v>82</v>
      </c>
      <c r="F257">
        <v>2020</v>
      </c>
      <c r="G257">
        <v>32.131</v>
      </c>
      <c r="K257" t="s">
        <v>16</v>
      </c>
    </row>
    <row r="258" spans="1:11" x14ac:dyDescent="0.25">
      <c r="A258" t="s">
        <v>111</v>
      </c>
      <c r="B258" t="s">
        <v>12</v>
      </c>
      <c r="C258" t="s">
        <v>109</v>
      </c>
      <c r="D258" t="s">
        <v>14</v>
      </c>
      <c r="E258" t="s">
        <v>39</v>
      </c>
      <c r="F258">
        <v>2020</v>
      </c>
      <c r="G258">
        <v>50.031999999999996</v>
      </c>
      <c r="K258" t="s">
        <v>16</v>
      </c>
    </row>
    <row r="259" spans="1:11" x14ac:dyDescent="0.25">
      <c r="A259" t="s">
        <v>111</v>
      </c>
      <c r="B259" t="s">
        <v>12</v>
      </c>
      <c r="C259" t="s">
        <v>109</v>
      </c>
      <c r="D259" t="s">
        <v>14</v>
      </c>
      <c r="E259" t="s">
        <v>83</v>
      </c>
      <c r="F259">
        <v>2020</v>
      </c>
      <c r="G259">
        <v>4.1269999999999998</v>
      </c>
      <c r="K259" t="s">
        <v>16</v>
      </c>
    </row>
    <row r="260" spans="1:11" x14ac:dyDescent="0.25">
      <c r="A260" t="s">
        <v>111</v>
      </c>
      <c r="B260" t="s">
        <v>12</v>
      </c>
      <c r="C260" t="s">
        <v>109</v>
      </c>
      <c r="D260" t="s">
        <v>14</v>
      </c>
      <c r="E260" t="s">
        <v>40</v>
      </c>
      <c r="F260">
        <v>2020</v>
      </c>
      <c r="G260">
        <v>1.518</v>
      </c>
      <c r="K260" t="s">
        <v>16</v>
      </c>
    </row>
    <row r="261" spans="1:11" x14ac:dyDescent="0.25">
      <c r="A261" t="s">
        <v>111</v>
      </c>
      <c r="B261" t="s">
        <v>12</v>
      </c>
      <c r="C261" t="s">
        <v>109</v>
      </c>
      <c r="D261" t="s">
        <v>14</v>
      </c>
      <c r="E261" t="s">
        <v>84</v>
      </c>
      <c r="F261">
        <v>2020</v>
      </c>
      <c r="G261">
        <v>17.141999999999999</v>
      </c>
      <c r="K261" t="s">
        <v>16</v>
      </c>
    </row>
    <row r="262" spans="1:11" x14ac:dyDescent="0.25">
      <c r="A262" t="s">
        <v>111</v>
      </c>
      <c r="B262" t="s">
        <v>12</v>
      </c>
      <c r="C262" t="s">
        <v>109</v>
      </c>
      <c r="D262" t="s">
        <v>14</v>
      </c>
      <c r="E262" t="s">
        <v>85</v>
      </c>
      <c r="F262">
        <v>2020</v>
      </c>
      <c r="G262">
        <v>4.9450000000000003</v>
      </c>
      <c r="H262" t="s">
        <v>21</v>
      </c>
      <c r="K262" t="s">
        <v>16</v>
      </c>
    </row>
    <row r="263" spans="1:11" x14ac:dyDescent="0.25">
      <c r="A263" t="s">
        <v>111</v>
      </c>
      <c r="B263" t="s">
        <v>12</v>
      </c>
      <c r="C263" t="s">
        <v>109</v>
      </c>
      <c r="D263" t="s">
        <v>14</v>
      </c>
      <c r="E263" t="s">
        <v>86</v>
      </c>
      <c r="F263">
        <v>2020</v>
      </c>
      <c r="G263">
        <v>861.78</v>
      </c>
      <c r="K263" t="s">
        <v>16</v>
      </c>
    </row>
    <row r="264" spans="1:11" x14ac:dyDescent="0.25">
      <c r="A264" t="s">
        <v>111</v>
      </c>
      <c r="B264" t="s">
        <v>12</v>
      </c>
      <c r="C264" t="s">
        <v>109</v>
      </c>
      <c r="D264" t="s">
        <v>14</v>
      </c>
      <c r="E264" t="s">
        <v>41</v>
      </c>
      <c r="F264">
        <v>2020</v>
      </c>
      <c r="G264">
        <v>74.503</v>
      </c>
      <c r="K264" t="s">
        <v>16</v>
      </c>
    </row>
    <row r="265" spans="1:11" x14ac:dyDescent="0.25">
      <c r="A265" t="s">
        <v>111</v>
      </c>
      <c r="B265" t="s">
        <v>12</v>
      </c>
      <c r="C265" t="s">
        <v>109</v>
      </c>
      <c r="D265" t="s">
        <v>14</v>
      </c>
      <c r="E265" t="s">
        <v>42</v>
      </c>
      <c r="F265">
        <v>2020</v>
      </c>
      <c r="G265">
        <v>256.13</v>
      </c>
      <c r="K265" t="s">
        <v>16</v>
      </c>
    </row>
    <row r="266" spans="1:11" x14ac:dyDescent="0.25">
      <c r="A266" t="s">
        <v>111</v>
      </c>
      <c r="B266" t="s">
        <v>12</v>
      </c>
      <c r="C266" t="s">
        <v>109</v>
      </c>
      <c r="D266" t="s">
        <v>14</v>
      </c>
      <c r="E266" t="s">
        <v>87</v>
      </c>
      <c r="F266">
        <v>2020</v>
      </c>
      <c r="G266">
        <v>100.30500000000001</v>
      </c>
      <c r="K266" t="s">
        <v>16</v>
      </c>
    </row>
    <row r="267" spans="1:11" x14ac:dyDescent="0.25">
      <c r="A267" t="s">
        <v>111</v>
      </c>
      <c r="B267" t="s">
        <v>12</v>
      </c>
      <c r="C267" t="s">
        <v>109</v>
      </c>
      <c r="D267" t="s">
        <v>14</v>
      </c>
      <c r="E267" t="s">
        <v>43</v>
      </c>
      <c r="F267">
        <v>2020</v>
      </c>
      <c r="G267">
        <v>294.726</v>
      </c>
      <c r="K267" t="s">
        <v>16</v>
      </c>
    </row>
    <row r="268" spans="1:11" x14ac:dyDescent="0.25">
      <c r="A268" t="s">
        <v>111</v>
      </c>
      <c r="B268" t="s">
        <v>12</v>
      </c>
      <c r="C268" t="s">
        <v>109</v>
      </c>
      <c r="D268" t="s">
        <v>14</v>
      </c>
      <c r="E268" t="s">
        <v>44</v>
      </c>
      <c r="F268">
        <v>2020</v>
      </c>
      <c r="G268">
        <v>530.30999999999995</v>
      </c>
      <c r="K268" t="s">
        <v>16</v>
      </c>
    </row>
    <row r="269" spans="1:11" x14ac:dyDescent="0.25">
      <c r="A269" t="s">
        <v>111</v>
      </c>
      <c r="B269" t="s">
        <v>12</v>
      </c>
      <c r="C269" t="s">
        <v>109</v>
      </c>
      <c r="D269" t="s">
        <v>14</v>
      </c>
      <c r="E269" t="s">
        <v>45</v>
      </c>
      <c r="F269">
        <v>2020</v>
      </c>
      <c r="G269">
        <v>88.492000000000004</v>
      </c>
      <c r="K269" t="s">
        <v>16</v>
      </c>
    </row>
    <row r="270" spans="1:11" x14ac:dyDescent="0.25">
      <c r="A270" t="s">
        <v>111</v>
      </c>
      <c r="B270" t="s">
        <v>12</v>
      </c>
      <c r="C270" t="s">
        <v>109</v>
      </c>
      <c r="D270" t="s">
        <v>14</v>
      </c>
      <c r="E270" t="s">
        <v>46</v>
      </c>
      <c r="F270">
        <v>2020</v>
      </c>
      <c r="G270">
        <v>60.441000000000003</v>
      </c>
      <c r="K270" t="s">
        <v>16</v>
      </c>
    </row>
    <row r="271" spans="1:11" x14ac:dyDescent="0.25">
      <c r="A271" t="s">
        <v>111</v>
      </c>
      <c r="B271" t="s">
        <v>12</v>
      </c>
      <c r="C271" t="s">
        <v>109</v>
      </c>
      <c r="D271" t="s">
        <v>14</v>
      </c>
      <c r="E271" t="s">
        <v>88</v>
      </c>
      <c r="F271">
        <v>2020</v>
      </c>
      <c r="G271">
        <v>94.673000000000002</v>
      </c>
      <c r="K271" t="s">
        <v>16</v>
      </c>
    </row>
    <row r="272" spans="1:11" x14ac:dyDescent="0.25">
      <c r="A272" t="s">
        <v>111</v>
      </c>
      <c r="B272" t="s">
        <v>12</v>
      </c>
      <c r="C272" t="s">
        <v>109</v>
      </c>
      <c r="D272" t="s">
        <v>14</v>
      </c>
      <c r="E272" t="s">
        <v>89</v>
      </c>
      <c r="F272">
        <v>2020</v>
      </c>
      <c r="G272">
        <v>94.26</v>
      </c>
      <c r="K272" t="s">
        <v>16</v>
      </c>
    </row>
    <row r="273" spans="1:11" x14ac:dyDescent="0.25">
      <c r="A273" t="s">
        <v>111</v>
      </c>
      <c r="B273" t="s">
        <v>12</v>
      </c>
      <c r="C273" t="s">
        <v>109</v>
      </c>
      <c r="D273" t="s">
        <v>14</v>
      </c>
      <c r="E273" t="s">
        <v>90</v>
      </c>
      <c r="F273">
        <v>2020</v>
      </c>
      <c r="G273">
        <v>7.0129999999999999</v>
      </c>
      <c r="K273" t="s">
        <v>16</v>
      </c>
    </row>
    <row r="274" spans="1:11" x14ac:dyDescent="0.25">
      <c r="A274" t="s">
        <v>111</v>
      </c>
      <c r="B274" t="s">
        <v>12</v>
      </c>
      <c r="C274" t="s">
        <v>109</v>
      </c>
      <c r="D274" t="s">
        <v>14</v>
      </c>
      <c r="E274" t="s">
        <v>47</v>
      </c>
      <c r="F274">
        <v>2020</v>
      </c>
      <c r="G274">
        <v>72.177999999999997</v>
      </c>
      <c r="K274" t="s">
        <v>16</v>
      </c>
    </row>
    <row r="275" spans="1:11" x14ac:dyDescent="0.25">
      <c r="A275" t="s">
        <v>111</v>
      </c>
      <c r="B275" t="s">
        <v>12</v>
      </c>
      <c r="C275" t="s">
        <v>109</v>
      </c>
      <c r="D275" t="s">
        <v>14</v>
      </c>
      <c r="E275" t="s">
        <v>48</v>
      </c>
      <c r="F275">
        <v>2020</v>
      </c>
      <c r="G275">
        <v>201.57599999999999</v>
      </c>
      <c r="K275" t="s">
        <v>16</v>
      </c>
    </row>
    <row r="276" spans="1:11" x14ac:dyDescent="0.25">
      <c r="A276" t="s">
        <v>111</v>
      </c>
      <c r="B276" t="s">
        <v>12</v>
      </c>
      <c r="C276" t="s">
        <v>109</v>
      </c>
      <c r="D276" t="s">
        <v>14</v>
      </c>
      <c r="E276" t="s">
        <v>49</v>
      </c>
      <c r="F276">
        <v>2020</v>
      </c>
      <c r="G276">
        <v>8.4719999999999995</v>
      </c>
      <c r="K276" t="s">
        <v>16</v>
      </c>
    </row>
    <row r="277" spans="1:11" x14ac:dyDescent="0.25">
      <c r="A277" t="s">
        <v>111</v>
      </c>
      <c r="B277" t="s">
        <v>12</v>
      </c>
      <c r="C277" t="s">
        <v>109</v>
      </c>
      <c r="D277" t="s">
        <v>14</v>
      </c>
      <c r="E277" t="s">
        <v>50</v>
      </c>
      <c r="F277">
        <v>2020</v>
      </c>
      <c r="G277">
        <v>9.1910000000000007</v>
      </c>
      <c r="H277" t="s">
        <v>21</v>
      </c>
      <c r="K277" t="s">
        <v>16</v>
      </c>
    </row>
    <row r="278" spans="1:11" x14ac:dyDescent="0.25">
      <c r="A278" t="s">
        <v>111</v>
      </c>
      <c r="B278" t="s">
        <v>12</v>
      </c>
      <c r="C278" t="s">
        <v>109</v>
      </c>
      <c r="D278" t="s">
        <v>14</v>
      </c>
      <c r="E278" t="s">
        <v>51</v>
      </c>
      <c r="F278">
        <v>2020</v>
      </c>
      <c r="G278">
        <v>15.231999999999999</v>
      </c>
      <c r="K278" t="s">
        <v>16</v>
      </c>
    </row>
    <row r="279" spans="1:11" x14ac:dyDescent="0.25">
      <c r="A279" t="s">
        <v>111</v>
      </c>
      <c r="B279" t="s">
        <v>12</v>
      </c>
      <c r="C279" t="s">
        <v>109</v>
      </c>
      <c r="D279" t="s">
        <v>14</v>
      </c>
      <c r="E279" t="s">
        <v>52</v>
      </c>
      <c r="F279">
        <v>2020</v>
      </c>
      <c r="G279">
        <v>26.228000000000002</v>
      </c>
      <c r="K279" t="s">
        <v>16</v>
      </c>
    </row>
    <row r="280" spans="1:11" x14ac:dyDescent="0.25">
      <c r="A280" t="s">
        <v>111</v>
      </c>
      <c r="B280" t="s">
        <v>12</v>
      </c>
      <c r="C280" t="s">
        <v>109</v>
      </c>
      <c r="D280" t="s">
        <v>14</v>
      </c>
      <c r="E280" t="s">
        <v>91</v>
      </c>
      <c r="F280">
        <v>2020</v>
      </c>
      <c r="G280">
        <v>122.48399999999999</v>
      </c>
      <c r="K280" t="s">
        <v>16</v>
      </c>
    </row>
    <row r="281" spans="1:11" x14ac:dyDescent="0.25">
      <c r="A281" t="s">
        <v>111</v>
      </c>
      <c r="B281" t="s">
        <v>12</v>
      </c>
      <c r="C281" t="s">
        <v>109</v>
      </c>
      <c r="D281" t="s">
        <v>14</v>
      </c>
      <c r="E281" t="s">
        <v>92</v>
      </c>
      <c r="F281">
        <v>2020</v>
      </c>
      <c r="G281">
        <v>10.445</v>
      </c>
      <c r="K281" t="s">
        <v>16</v>
      </c>
    </row>
    <row r="282" spans="1:11" x14ac:dyDescent="0.25">
      <c r="A282" t="s">
        <v>111</v>
      </c>
      <c r="B282" t="s">
        <v>12</v>
      </c>
      <c r="C282" t="s">
        <v>109</v>
      </c>
      <c r="D282" t="s">
        <v>14</v>
      </c>
      <c r="E282" t="s">
        <v>53</v>
      </c>
      <c r="F282">
        <v>2020</v>
      </c>
      <c r="G282">
        <v>177.678</v>
      </c>
      <c r="K282" t="s">
        <v>16</v>
      </c>
    </row>
    <row r="283" spans="1:11" x14ac:dyDescent="0.25">
      <c r="A283" t="s">
        <v>111</v>
      </c>
      <c r="B283" t="s">
        <v>12</v>
      </c>
      <c r="C283" t="s">
        <v>109</v>
      </c>
      <c r="D283" t="s">
        <v>14</v>
      </c>
      <c r="E283" t="s">
        <v>93</v>
      </c>
      <c r="F283">
        <v>2020</v>
      </c>
      <c r="G283">
        <v>28.946999999999999</v>
      </c>
      <c r="K283" t="s">
        <v>16</v>
      </c>
    </row>
    <row r="284" spans="1:11" x14ac:dyDescent="0.25">
      <c r="A284" t="s">
        <v>111</v>
      </c>
      <c r="B284" t="s">
        <v>12</v>
      </c>
      <c r="C284" t="s">
        <v>109</v>
      </c>
      <c r="D284" t="s">
        <v>14</v>
      </c>
      <c r="E284" t="s">
        <v>94</v>
      </c>
      <c r="F284">
        <v>2020</v>
      </c>
      <c r="G284">
        <v>25.416</v>
      </c>
      <c r="K284" t="s">
        <v>16</v>
      </c>
    </row>
    <row r="285" spans="1:11" x14ac:dyDescent="0.25">
      <c r="A285" t="s">
        <v>111</v>
      </c>
      <c r="B285" t="s">
        <v>12</v>
      </c>
      <c r="C285" t="s">
        <v>109</v>
      </c>
      <c r="D285" t="s">
        <v>14</v>
      </c>
      <c r="E285" t="s">
        <v>54</v>
      </c>
      <c r="F285">
        <v>2020</v>
      </c>
      <c r="G285">
        <v>141.38499999999999</v>
      </c>
      <c r="K285" t="s">
        <v>16</v>
      </c>
    </row>
    <row r="286" spans="1:11" x14ac:dyDescent="0.25">
      <c r="A286" t="s">
        <v>111</v>
      </c>
      <c r="B286" t="s">
        <v>12</v>
      </c>
      <c r="C286" t="s">
        <v>109</v>
      </c>
      <c r="D286" t="s">
        <v>14</v>
      </c>
      <c r="E286" t="s">
        <v>95</v>
      </c>
      <c r="F286">
        <v>2020</v>
      </c>
      <c r="G286">
        <v>57.933</v>
      </c>
      <c r="K286" t="s">
        <v>16</v>
      </c>
    </row>
    <row r="287" spans="1:11" x14ac:dyDescent="0.25">
      <c r="A287" t="s">
        <v>111</v>
      </c>
      <c r="B287" t="s">
        <v>12</v>
      </c>
      <c r="C287" t="s">
        <v>109</v>
      </c>
      <c r="D287" t="s">
        <v>14</v>
      </c>
      <c r="E287" t="s">
        <v>96</v>
      </c>
      <c r="F287">
        <v>2020</v>
      </c>
      <c r="G287">
        <v>77.418000000000006</v>
      </c>
      <c r="K287" t="s">
        <v>16</v>
      </c>
    </row>
    <row r="288" spans="1:11" x14ac:dyDescent="0.25">
      <c r="A288" t="s">
        <v>111</v>
      </c>
      <c r="B288" t="s">
        <v>12</v>
      </c>
      <c r="C288" t="s">
        <v>109</v>
      </c>
      <c r="D288" t="s">
        <v>14</v>
      </c>
      <c r="E288" t="s">
        <v>97</v>
      </c>
      <c r="F288">
        <v>2020</v>
      </c>
      <c r="G288">
        <v>149.40100000000001</v>
      </c>
      <c r="K288" t="s">
        <v>16</v>
      </c>
    </row>
    <row r="289" spans="1:11" x14ac:dyDescent="0.25">
      <c r="A289" t="s">
        <v>111</v>
      </c>
      <c r="B289" t="s">
        <v>12</v>
      </c>
      <c r="C289" t="s">
        <v>109</v>
      </c>
      <c r="D289" t="s">
        <v>14</v>
      </c>
      <c r="E289" t="s">
        <v>55</v>
      </c>
      <c r="F289">
        <v>2020</v>
      </c>
      <c r="G289">
        <v>7.5949999999999998</v>
      </c>
      <c r="K289" t="s">
        <v>16</v>
      </c>
    </row>
    <row r="290" spans="1:11" x14ac:dyDescent="0.25">
      <c r="A290" t="s">
        <v>111</v>
      </c>
      <c r="B290" t="s">
        <v>12</v>
      </c>
      <c r="C290" t="s">
        <v>109</v>
      </c>
      <c r="D290" t="s">
        <v>14</v>
      </c>
      <c r="E290" t="s">
        <v>98</v>
      </c>
      <c r="F290">
        <v>2020</v>
      </c>
      <c r="G290">
        <v>44.442999999999998</v>
      </c>
      <c r="K290" t="s">
        <v>16</v>
      </c>
    </row>
    <row r="291" spans="1:11" x14ac:dyDescent="0.25">
      <c r="A291" t="s">
        <v>111</v>
      </c>
      <c r="B291" t="s">
        <v>12</v>
      </c>
      <c r="C291" t="s">
        <v>109</v>
      </c>
      <c r="D291" t="s">
        <v>14</v>
      </c>
      <c r="E291" t="s">
        <v>99</v>
      </c>
      <c r="F291">
        <v>2020</v>
      </c>
      <c r="G291">
        <v>32.133000000000003</v>
      </c>
      <c r="K291" t="s">
        <v>16</v>
      </c>
    </row>
    <row r="292" spans="1:11" x14ac:dyDescent="0.25">
      <c r="A292" t="s">
        <v>111</v>
      </c>
      <c r="B292" t="s">
        <v>12</v>
      </c>
      <c r="C292" t="s">
        <v>109</v>
      </c>
      <c r="D292" t="s">
        <v>14</v>
      </c>
      <c r="E292" t="s">
        <v>100</v>
      </c>
      <c r="F292">
        <v>2020</v>
      </c>
      <c r="G292">
        <v>1.8919999999999999</v>
      </c>
      <c r="H292" t="s">
        <v>21</v>
      </c>
      <c r="K292" t="s">
        <v>16</v>
      </c>
    </row>
    <row r="293" spans="1:11" x14ac:dyDescent="0.25">
      <c r="A293" t="s">
        <v>111</v>
      </c>
      <c r="B293" t="s">
        <v>12</v>
      </c>
      <c r="C293" t="s">
        <v>109</v>
      </c>
      <c r="D293" t="s">
        <v>14</v>
      </c>
      <c r="E293" t="s">
        <v>56</v>
      </c>
      <c r="F293">
        <v>2020</v>
      </c>
      <c r="G293">
        <v>20.297000000000001</v>
      </c>
      <c r="K293" t="s">
        <v>16</v>
      </c>
    </row>
    <row r="294" spans="1:11" x14ac:dyDescent="0.25">
      <c r="A294" t="s">
        <v>111</v>
      </c>
      <c r="B294" t="s">
        <v>12</v>
      </c>
      <c r="C294" t="s">
        <v>109</v>
      </c>
      <c r="D294" t="s">
        <v>14</v>
      </c>
      <c r="E294" t="s">
        <v>101</v>
      </c>
      <c r="F294">
        <v>2020</v>
      </c>
      <c r="G294">
        <v>53.134</v>
      </c>
      <c r="K294" t="s">
        <v>16</v>
      </c>
    </row>
    <row r="295" spans="1:11" x14ac:dyDescent="0.25">
      <c r="A295" t="s">
        <v>111</v>
      </c>
      <c r="B295" t="s">
        <v>12</v>
      </c>
      <c r="C295" t="s">
        <v>109</v>
      </c>
      <c r="D295" t="s">
        <v>14</v>
      </c>
      <c r="E295" t="s">
        <v>102</v>
      </c>
      <c r="F295">
        <v>2020</v>
      </c>
      <c r="G295">
        <v>33.923000000000002</v>
      </c>
      <c r="K295" t="s">
        <v>16</v>
      </c>
    </row>
    <row r="296" spans="1:11" x14ac:dyDescent="0.25">
      <c r="A296" t="s">
        <v>111</v>
      </c>
      <c r="B296" t="s">
        <v>12</v>
      </c>
      <c r="C296" t="s">
        <v>109</v>
      </c>
      <c r="D296" t="s">
        <v>14</v>
      </c>
      <c r="E296" t="s">
        <v>57</v>
      </c>
      <c r="F296">
        <v>2020</v>
      </c>
      <c r="G296">
        <v>81.656000000000006</v>
      </c>
      <c r="K296" t="s">
        <v>16</v>
      </c>
    </row>
    <row r="297" spans="1:11" x14ac:dyDescent="0.25">
      <c r="A297" t="s">
        <v>111</v>
      </c>
      <c r="B297" t="s">
        <v>12</v>
      </c>
      <c r="C297" t="s">
        <v>109</v>
      </c>
      <c r="D297" t="s">
        <v>14</v>
      </c>
      <c r="E297" t="s">
        <v>103</v>
      </c>
      <c r="F297">
        <v>2020</v>
      </c>
      <c r="G297">
        <v>119.515</v>
      </c>
      <c r="K297" t="s">
        <v>16</v>
      </c>
    </row>
    <row r="298" spans="1:11" x14ac:dyDescent="0.25">
      <c r="A298" t="s">
        <v>111</v>
      </c>
      <c r="B298" t="s">
        <v>12</v>
      </c>
      <c r="C298" t="s">
        <v>109</v>
      </c>
      <c r="D298" t="s">
        <v>14</v>
      </c>
      <c r="E298" t="s">
        <v>58</v>
      </c>
      <c r="F298">
        <v>2020</v>
      </c>
      <c r="G298">
        <v>68.671000000000006</v>
      </c>
      <c r="K298" t="s">
        <v>16</v>
      </c>
    </row>
    <row r="299" spans="1:11" x14ac:dyDescent="0.25">
      <c r="A299" t="s">
        <v>111</v>
      </c>
      <c r="B299" t="s">
        <v>12</v>
      </c>
      <c r="C299" t="s">
        <v>109</v>
      </c>
      <c r="D299" t="s">
        <v>14</v>
      </c>
      <c r="E299" t="s">
        <v>59</v>
      </c>
      <c r="F299">
        <v>2020</v>
      </c>
      <c r="G299">
        <v>426.14</v>
      </c>
      <c r="K299" t="s">
        <v>16</v>
      </c>
    </row>
    <row r="300" spans="1:11" x14ac:dyDescent="0.25">
      <c r="A300" t="s">
        <v>111</v>
      </c>
      <c r="B300" t="s">
        <v>12</v>
      </c>
      <c r="C300" t="s">
        <v>109</v>
      </c>
      <c r="D300" t="s">
        <v>14</v>
      </c>
      <c r="E300" t="s">
        <v>60</v>
      </c>
      <c r="F300">
        <v>2020</v>
      </c>
      <c r="G300">
        <v>306.47300000000001</v>
      </c>
      <c r="K300" t="s">
        <v>16</v>
      </c>
    </row>
    <row r="301" spans="1:11" x14ac:dyDescent="0.25">
      <c r="A301" t="s">
        <v>111</v>
      </c>
      <c r="B301" t="s">
        <v>12</v>
      </c>
      <c r="C301" t="s">
        <v>109</v>
      </c>
      <c r="D301" t="s">
        <v>14</v>
      </c>
      <c r="E301" t="s">
        <v>61</v>
      </c>
      <c r="F301">
        <v>2020</v>
      </c>
      <c r="G301">
        <v>240.827</v>
      </c>
      <c r="K301" t="s">
        <v>16</v>
      </c>
    </row>
    <row r="302" spans="1:11" x14ac:dyDescent="0.25">
      <c r="A302" t="s">
        <v>111</v>
      </c>
      <c r="B302" t="s">
        <v>12</v>
      </c>
      <c r="C302" t="s">
        <v>109</v>
      </c>
      <c r="D302" t="s">
        <v>14</v>
      </c>
      <c r="E302" t="s">
        <v>62</v>
      </c>
      <c r="F302">
        <v>2020</v>
      </c>
      <c r="G302">
        <v>3.5859999999999999</v>
      </c>
      <c r="K302" t="s">
        <v>16</v>
      </c>
    </row>
    <row r="303" spans="1:11" x14ac:dyDescent="0.25">
      <c r="A303" t="s">
        <v>111</v>
      </c>
      <c r="B303" t="s">
        <v>12</v>
      </c>
      <c r="C303" t="s">
        <v>109</v>
      </c>
      <c r="D303" t="s">
        <v>14</v>
      </c>
      <c r="E303" t="s">
        <v>104</v>
      </c>
      <c r="F303">
        <v>2020</v>
      </c>
      <c r="G303">
        <v>7.8810000000000002</v>
      </c>
      <c r="K303" t="s">
        <v>16</v>
      </c>
    </row>
    <row r="304" spans="1:11" x14ac:dyDescent="0.25">
      <c r="A304" t="s">
        <v>111</v>
      </c>
      <c r="B304" t="s">
        <v>12</v>
      </c>
      <c r="C304" t="s">
        <v>109</v>
      </c>
      <c r="D304" t="s">
        <v>14</v>
      </c>
      <c r="E304" t="s">
        <v>105</v>
      </c>
      <c r="F304">
        <v>2020</v>
      </c>
      <c r="G304">
        <v>10.734</v>
      </c>
      <c r="K304" t="s">
        <v>16</v>
      </c>
    </row>
    <row r="305" spans="1:11" x14ac:dyDescent="0.25">
      <c r="A305" t="s">
        <v>111</v>
      </c>
      <c r="B305" t="s">
        <v>12</v>
      </c>
      <c r="C305" t="s">
        <v>109</v>
      </c>
      <c r="D305" t="s">
        <v>14</v>
      </c>
      <c r="E305" t="s">
        <v>63</v>
      </c>
      <c r="F305">
        <v>2020</v>
      </c>
      <c r="G305">
        <v>5.2439999999999998</v>
      </c>
      <c r="K305" t="s">
        <v>16</v>
      </c>
    </row>
    <row r="306" spans="1:11" x14ac:dyDescent="0.25">
      <c r="A306" t="s">
        <v>111</v>
      </c>
      <c r="B306" t="s">
        <v>12</v>
      </c>
      <c r="C306" t="s">
        <v>109</v>
      </c>
      <c r="D306" t="s">
        <v>14</v>
      </c>
      <c r="E306" t="s">
        <v>64</v>
      </c>
      <c r="F306">
        <v>2020</v>
      </c>
      <c r="G306">
        <v>26.007999999999999</v>
      </c>
      <c r="K306" t="s">
        <v>16</v>
      </c>
    </row>
    <row r="307" spans="1:11" x14ac:dyDescent="0.25">
      <c r="A307" t="s">
        <v>111</v>
      </c>
      <c r="B307" t="s">
        <v>12</v>
      </c>
      <c r="C307" t="s">
        <v>109</v>
      </c>
      <c r="D307" t="s">
        <v>14</v>
      </c>
      <c r="E307" t="s">
        <v>65</v>
      </c>
      <c r="F307">
        <v>2020</v>
      </c>
      <c r="G307">
        <v>44.83</v>
      </c>
      <c r="K307" t="s">
        <v>16</v>
      </c>
    </row>
    <row r="308" spans="1:11" x14ac:dyDescent="0.25">
      <c r="A308" t="s">
        <v>111</v>
      </c>
      <c r="B308" t="s">
        <v>12</v>
      </c>
      <c r="C308" t="s">
        <v>109</v>
      </c>
      <c r="D308" t="s">
        <v>14</v>
      </c>
      <c r="E308" t="s">
        <v>66</v>
      </c>
      <c r="F308">
        <v>2020</v>
      </c>
      <c r="G308">
        <v>13.826000000000001</v>
      </c>
      <c r="K308" t="s">
        <v>16</v>
      </c>
    </row>
    <row r="309" spans="1:11" x14ac:dyDescent="0.25">
      <c r="A309" t="s">
        <v>111</v>
      </c>
      <c r="B309" t="s">
        <v>12</v>
      </c>
      <c r="C309" t="s">
        <v>109</v>
      </c>
      <c r="D309" t="s">
        <v>14</v>
      </c>
      <c r="E309" t="s">
        <v>67</v>
      </c>
      <c r="F309">
        <v>2020</v>
      </c>
      <c r="G309">
        <v>48.924999999999997</v>
      </c>
      <c r="K309" t="s">
        <v>16</v>
      </c>
    </row>
    <row r="310" spans="1:11" x14ac:dyDescent="0.25">
      <c r="A310" t="s">
        <v>111</v>
      </c>
      <c r="B310" t="s">
        <v>12</v>
      </c>
      <c r="C310" t="s">
        <v>109</v>
      </c>
      <c r="D310" t="s">
        <v>14</v>
      </c>
      <c r="E310" t="s">
        <v>68</v>
      </c>
      <c r="F310">
        <v>2020</v>
      </c>
      <c r="G310">
        <v>867.12199999999996</v>
      </c>
      <c r="K310" t="s">
        <v>16</v>
      </c>
    </row>
    <row r="311" spans="1:11" x14ac:dyDescent="0.25">
      <c r="A311" t="s">
        <v>111</v>
      </c>
      <c r="B311" t="s">
        <v>12</v>
      </c>
      <c r="C311" t="s">
        <v>109</v>
      </c>
      <c r="D311" t="s">
        <v>14</v>
      </c>
      <c r="E311" t="s">
        <v>107</v>
      </c>
      <c r="F311">
        <v>2020</v>
      </c>
      <c r="G311">
        <v>1.228</v>
      </c>
      <c r="H311" t="s">
        <v>21</v>
      </c>
      <c r="K311" t="s">
        <v>16</v>
      </c>
    </row>
    <row r="312" spans="1:11" x14ac:dyDescent="0.25">
      <c r="A312" t="s">
        <v>111</v>
      </c>
      <c r="B312" t="s">
        <v>12</v>
      </c>
      <c r="C312" t="s">
        <v>109</v>
      </c>
      <c r="D312" t="s">
        <v>14</v>
      </c>
      <c r="E312" t="s">
        <v>69</v>
      </c>
      <c r="F312">
        <v>2020</v>
      </c>
      <c r="G312">
        <v>1.903</v>
      </c>
      <c r="H312" t="s">
        <v>21</v>
      </c>
      <c r="K312" t="s">
        <v>16</v>
      </c>
    </row>
    <row r="313" spans="1:11" x14ac:dyDescent="0.25">
      <c r="A313" t="s">
        <v>111</v>
      </c>
      <c r="B313" t="s">
        <v>12</v>
      </c>
      <c r="C313" t="s">
        <v>109</v>
      </c>
      <c r="D313" t="s">
        <v>14</v>
      </c>
      <c r="E313" t="s">
        <v>70</v>
      </c>
      <c r="F313">
        <v>2020</v>
      </c>
      <c r="G313">
        <v>3.3820000000000001</v>
      </c>
      <c r="K313" t="s">
        <v>16</v>
      </c>
    </row>
    <row r="314" spans="1:11" x14ac:dyDescent="0.25">
      <c r="A314" t="s">
        <v>112</v>
      </c>
      <c r="B314" t="s">
        <v>12</v>
      </c>
      <c r="C314" t="s">
        <v>113</v>
      </c>
      <c r="D314" t="s">
        <v>14</v>
      </c>
      <c r="E314" t="s">
        <v>15</v>
      </c>
      <c r="F314">
        <v>2017</v>
      </c>
      <c r="G314">
        <v>1175.9079999999999</v>
      </c>
      <c r="K314" t="s">
        <v>114</v>
      </c>
    </row>
    <row r="315" spans="1:11" x14ac:dyDescent="0.25">
      <c r="A315" t="s">
        <v>112</v>
      </c>
      <c r="B315" t="s">
        <v>12</v>
      </c>
      <c r="C315" t="s">
        <v>113</v>
      </c>
      <c r="D315" t="s">
        <v>14</v>
      </c>
      <c r="E315" t="s">
        <v>17</v>
      </c>
      <c r="F315">
        <v>2017</v>
      </c>
      <c r="G315">
        <v>408.79300000000001</v>
      </c>
      <c r="K315" t="s">
        <v>114</v>
      </c>
    </row>
    <row r="316" spans="1:11" x14ac:dyDescent="0.25">
      <c r="A316" t="s">
        <v>112</v>
      </c>
      <c r="B316" t="s">
        <v>12</v>
      </c>
      <c r="C316" t="s">
        <v>113</v>
      </c>
      <c r="D316" t="s">
        <v>14</v>
      </c>
      <c r="E316" t="s">
        <v>73</v>
      </c>
      <c r="F316">
        <v>2017</v>
      </c>
      <c r="G316">
        <v>5.0620000000000003</v>
      </c>
      <c r="K316" t="s">
        <v>114</v>
      </c>
    </row>
    <row r="317" spans="1:11" x14ac:dyDescent="0.25">
      <c r="A317" t="s">
        <v>112</v>
      </c>
      <c r="B317" t="s">
        <v>12</v>
      </c>
      <c r="C317" t="s">
        <v>113</v>
      </c>
      <c r="D317" t="s">
        <v>14</v>
      </c>
      <c r="E317" t="s">
        <v>18</v>
      </c>
      <c r="F317">
        <v>2017</v>
      </c>
      <c r="G317">
        <v>2.2669999999999999</v>
      </c>
      <c r="K317" t="s">
        <v>114</v>
      </c>
    </row>
    <row r="318" spans="1:11" x14ac:dyDescent="0.25">
      <c r="A318" t="s">
        <v>112</v>
      </c>
      <c r="B318" t="s">
        <v>12</v>
      </c>
      <c r="C318" t="s">
        <v>113</v>
      </c>
      <c r="D318" t="s">
        <v>14</v>
      </c>
      <c r="E318" t="s">
        <v>19</v>
      </c>
      <c r="F318">
        <v>2017</v>
      </c>
      <c r="H318" t="s">
        <v>21</v>
      </c>
      <c r="K318" t="s">
        <v>114</v>
      </c>
    </row>
    <row r="319" spans="1:11" x14ac:dyDescent="0.25">
      <c r="A319" t="s">
        <v>112</v>
      </c>
      <c r="B319" t="s">
        <v>12</v>
      </c>
      <c r="C319" t="s">
        <v>113</v>
      </c>
      <c r="D319" t="s">
        <v>14</v>
      </c>
      <c r="E319" t="s">
        <v>74</v>
      </c>
      <c r="F319">
        <v>2017</v>
      </c>
      <c r="H319" t="s">
        <v>21</v>
      </c>
      <c r="K319" t="s">
        <v>114</v>
      </c>
    </row>
    <row r="320" spans="1:11" x14ac:dyDescent="0.25">
      <c r="A320" t="s">
        <v>112</v>
      </c>
      <c r="B320" t="s">
        <v>12</v>
      </c>
      <c r="C320" t="s">
        <v>113</v>
      </c>
      <c r="D320" t="s">
        <v>14</v>
      </c>
      <c r="E320" t="s">
        <v>20</v>
      </c>
      <c r="F320">
        <v>2017</v>
      </c>
      <c r="G320">
        <v>1.65</v>
      </c>
      <c r="K320" t="s">
        <v>114</v>
      </c>
    </row>
    <row r="321" spans="1:11" x14ac:dyDescent="0.25">
      <c r="A321" t="s">
        <v>112</v>
      </c>
      <c r="B321" t="s">
        <v>12</v>
      </c>
      <c r="C321" t="s">
        <v>113</v>
      </c>
      <c r="D321" t="s">
        <v>14</v>
      </c>
      <c r="E321" t="s">
        <v>22</v>
      </c>
      <c r="F321">
        <v>2017</v>
      </c>
      <c r="G321">
        <v>11.055999999999999</v>
      </c>
      <c r="K321" t="s">
        <v>114</v>
      </c>
    </row>
    <row r="322" spans="1:11" x14ac:dyDescent="0.25">
      <c r="A322" t="s">
        <v>112</v>
      </c>
      <c r="B322" t="s">
        <v>12</v>
      </c>
      <c r="C322" t="s">
        <v>113</v>
      </c>
      <c r="D322" t="s">
        <v>14</v>
      </c>
      <c r="E322" t="s">
        <v>75</v>
      </c>
      <c r="F322">
        <v>2017</v>
      </c>
      <c r="G322">
        <v>4.1100000000000003</v>
      </c>
      <c r="K322" t="s">
        <v>114</v>
      </c>
    </row>
    <row r="323" spans="1:11" x14ac:dyDescent="0.25">
      <c r="A323" t="s">
        <v>112</v>
      </c>
      <c r="B323" t="s">
        <v>12</v>
      </c>
      <c r="C323" t="s">
        <v>113</v>
      </c>
      <c r="D323" t="s">
        <v>14</v>
      </c>
      <c r="E323" t="s">
        <v>23</v>
      </c>
      <c r="F323">
        <v>2017</v>
      </c>
      <c r="G323">
        <v>30.096</v>
      </c>
      <c r="K323" t="s">
        <v>114</v>
      </c>
    </row>
    <row r="324" spans="1:11" x14ac:dyDescent="0.25">
      <c r="A324" t="s">
        <v>112</v>
      </c>
      <c r="B324" t="s">
        <v>12</v>
      </c>
      <c r="C324" t="s">
        <v>113</v>
      </c>
      <c r="D324" t="s">
        <v>14</v>
      </c>
      <c r="E324" t="s">
        <v>76</v>
      </c>
      <c r="F324">
        <v>2017</v>
      </c>
      <c r="G324">
        <v>10.052</v>
      </c>
      <c r="K324" t="s">
        <v>114</v>
      </c>
    </row>
    <row r="325" spans="1:11" x14ac:dyDescent="0.25">
      <c r="A325" t="s">
        <v>112</v>
      </c>
      <c r="B325" t="s">
        <v>12</v>
      </c>
      <c r="C325" t="s">
        <v>113</v>
      </c>
      <c r="D325" t="s">
        <v>14</v>
      </c>
      <c r="E325" t="s">
        <v>24</v>
      </c>
      <c r="F325">
        <v>2017</v>
      </c>
      <c r="G325">
        <v>6.67</v>
      </c>
      <c r="K325" t="s">
        <v>114</v>
      </c>
    </row>
    <row r="326" spans="1:11" x14ac:dyDescent="0.25">
      <c r="A326" t="s">
        <v>112</v>
      </c>
      <c r="B326" t="s">
        <v>12</v>
      </c>
      <c r="C326" t="s">
        <v>113</v>
      </c>
      <c r="D326" t="s">
        <v>14</v>
      </c>
      <c r="E326" t="s">
        <v>25</v>
      </c>
      <c r="F326">
        <v>2017</v>
      </c>
      <c r="G326">
        <v>1.1830000000000001</v>
      </c>
      <c r="H326" t="s">
        <v>21</v>
      </c>
      <c r="K326" t="s">
        <v>114</v>
      </c>
    </row>
    <row r="327" spans="1:11" x14ac:dyDescent="0.25">
      <c r="A327" t="s">
        <v>112</v>
      </c>
      <c r="B327" t="s">
        <v>12</v>
      </c>
      <c r="C327" t="s">
        <v>113</v>
      </c>
      <c r="D327" t="s">
        <v>14</v>
      </c>
      <c r="E327" t="s">
        <v>26</v>
      </c>
      <c r="F327">
        <v>2017</v>
      </c>
      <c r="G327">
        <v>7.8819999999999997</v>
      </c>
      <c r="K327" t="s">
        <v>114</v>
      </c>
    </row>
    <row r="328" spans="1:11" x14ac:dyDescent="0.25">
      <c r="A328" t="s">
        <v>112</v>
      </c>
      <c r="B328" t="s">
        <v>12</v>
      </c>
      <c r="C328" t="s">
        <v>113</v>
      </c>
      <c r="D328" t="s">
        <v>14</v>
      </c>
      <c r="E328" t="s">
        <v>27</v>
      </c>
      <c r="F328">
        <v>2017</v>
      </c>
      <c r="G328">
        <v>1.3680000000000001</v>
      </c>
      <c r="H328" t="s">
        <v>21</v>
      </c>
      <c r="K328" t="s">
        <v>114</v>
      </c>
    </row>
    <row r="329" spans="1:11" x14ac:dyDescent="0.25">
      <c r="A329" t="s">
        <v>112</v>
      </c>
      <c r="B329" t="s">
        <v>12</v>
      </c>
      <c r="C329" t="s">
        <v>113</v>
      </c>
      <c r="D329" t="s">
        <v>14</v>
      </c>
      <c r="E329" t="s">
        <v>28</v>
      </c>
      <c r="F329">
        <v>2017</v>
      </c>
      <c r="G329">
        <v>1.4079999999999999</v>
      </c>
      <c r="H329" t="s">
        <v>21</v>
      </c>
      <c r="K329" t="s">
        <v>114</v>
      </c>
    </row>
    <row r="330" spans="1:11" x14ac:dyDescent="0.25">
      <c r="A330" t="s">
        <v>112</v>
      </c>
      <c r="B330" t="s">
        <v>12</v>
      </c>
      <c r="C330" t="s">
        <v>113</v>
      </c>
      <c r="D330" t="s">
        <v>14</v>
      </c>
      <c r="E330" t="s">
        <v>29</v>
      </c>
      <c r="F330">
        <v>2017</v>
      </c>
      <c r="G330">
        <v>0.96499999999999997</v>
      </c>
      <c r="H330" t="s">
        <v>21</v>
      </c>
      <c r="K330" t="s">
        <v>114</v>
      </c>
    </row>
    <row r="331" spans="1:11" x14ac:dyDescent="0.25">
      <c r="A331" t="s">
        <v>112</v>
      </c>
      <c r="B331" t="s">
        <v>12</v>
      </c>
      <c r="C331" t="s">
        <v>113</v>
      </c>
      <c r="D331" t="s">
        <v>14</v>
      </c>
      <c r="E331" t="s">
        <v>77</v>
      </c>
      <c r="F331">
        <v>2017</v>
      </c>
      <c r="G331">
        <v>0.78300000000000003</v>
      </c>
      <c r="H331" t="s">
        <v>21</v>
      </c>
      <c r="K331" t="s">
        <v>114</v>
      </c>
    </row>
    <row r="332" spans="1:11" x14ac:dyDescent="0.25">
      <c r="A332" t="s">
        <v>112</v>
      </c>
      <c r="B332" t="s">
        <v>12</v>
      </c>
      <c r="C332" t="s">
        <v>113</v>
      </c>
      <c r="D332" t="s">
        <v>14</v>
      </c>
      <c r="E332" t="s">
        <v>31</v>
      </c>
      <c r="F332">
        <v>2017</v>
      </c>
      <c r="G332">
        <v>0.60399999999999998</v>
      </c>
      <c r="H332" t="s">
        <v>21</v>
      </c>
      <c r="K332" t="s">
        <v>114</v>
      </c>
    </row>
    <row r="333" spans="1:11" x14ac:dyDescent="0.25">
      <c r="A333" t="s">
        <v>112</v>
      </c>
      <c r="B333" t="s">
        <v>12</v>
      </c>
      <c r="C333" t="s">
        <v>113</v>
      </c>
      <c r="D333" t="s">
        <v>14</v>
      </c>
      <c r="E333" t="s">
        <v>78</v>
      </c>
      <c r="F333">
        <v>2017</v>
      </c>
      <c r="G333">
        <v>2.4689999999999999</v>
      </c>
      <c r="K333" t="s">
        <v>114</v>
      </c>
    </row>
    <row r="334" spans="1:11" x14ac:dyDescent="0.25">
      <c r="A334" t="s">
        <v>112</v>
      </c>
      <c r="B334" t="s">
        <v>12</v>
      </c>
      <c r="C334" t="s">
        <v>113</v>
      </c>
      <c r="D334" t="s">
        <v>14</v>
      </c>
      <c r="E334" t="s">
        <v>79</v>
      </c>
      <c r="F334">
        <v>2017</v>
      </c>
      <c r="G334">
        <v>1.0920000000000001</v>
      </c>
      <c r="H334" t="s">
        <v>21</v>
      </c>
      <c r="K334" t="s">
        <v>114</v>
      </c>
    </row>
    <row r="335" spans="1:11" x14ac:dyDescent="0.25">
      <c r="A335" t="s">
        <v>112</v>
      </c>
      <c r="B335" t="s">
        <v>12</v>
      </c>
      <c r="C335" t="s">
        <v>113</v>
      </c>
      <c r="D335" t="s">
        <v>14</v>
      </c>
      <c r="E335" t="s">
        <v>32</v>
      </c>
      <c r="F335">
        <v>2017</v>
      </c>
      <c r="G335">
        <v>1.51</v>
      </c>
      <c r="K335" t="s">
        <v>114</v>
      </c>
    </row>
    <row r="336" spans="1:11" x14ac:dyDescent="0.25">
      <c r="A336" t="s">
        <v>112</v>
      </c>
      <c r="B336" t="s">
        <v>12</v>
      </c>
      <c r="C336" t="s">
        <v>113</v>
      </c>
      <c r="D336" t="s">
        <v>14</v>
      </c>
      <c r="E336" t="s">
        <v>33</v>
      </c>
      <c r="F336">
        <v>2017</v>
      </c>
      <c r="G336">
        <v>0.52100000000000002</v>
      </c>
      <c r="H336" t="s">
        <v>21</v>
      </c>
      <c r="K336" t="s">
        <v>114</v>
      </c>
    </row>
    <row r="337" spans="1:11" x14ac:dyDescent="0.25">
      <c r="A337" t="s">
        <v>112</v>
      </c>
      <c r="B337" t="s">
        <v>12</v>
      </c>
      <c r="C337" t="s">
        <v>113</v>
      </c>
      <c r="D337" t="s">
        <v>14</v>
      </c>
      <c r="E337" t="s">
        <v>34</v>
      </c>
      <c r="F337">
        <v>2017</v>
      </c>
      <c r="G337">
        <v>4.6379999999999999</v>
      </c>
      <c r="K337" t="s">
        <v>114</v>
      </c>
    </row>
    <row r="338" spans="1:11" x14ac:dyDescent="0.25">
      <c r="A338" t="s">
        <v>112</v>
      </c>
      <c r="B338" t="s">
        <v>12</v>
      </c>
      <c r="C338" t="s">
        <v>113</v>
      </c>
      <c r="D338" t="s">
        <v>14</v>
      </c>
      <c r="E338" t="s">
        <v>80</v>
      </c>
      <c r="F338">
        <v>2017</v>
      </c>
      <c r="H338" t="s">
        <v>21</v>
      </c>
      <c r="K338" t="s">
        <v>114</v>
      </c>
    </row>
    <row r="339" spans="1:11" x14ac:dyDescent="0.25">
      <c r="A339" t="s">
        <v>112</v>
      </c>
      <c r="B339" t="s">
        <v>12</v>
      </c>
      <c r="C339" t="s">
        <v>113</v>
      </c>
      <c r="D339" t="s">
        <v>14</v>
      </c>
      <c r="E339" t="s">
        <v>35</v>
      </c>
      <c r="F339">
        <v>2017</v>
      </c>
      <c r="G339">
        <v>0.63600000000000001</v>
      </c>
      <c r="H339" t="s">
        <v>21</v>
      </c>
      <c r="K339" t="s">
        <v>114</v>
      </c>
    </row>
    <row r="340" spans="1:11" x14ac:dyDescent="0.25">
      <c r="A340" t="s">
        <v>112</v>
      </c>
      <c r="B340" t="s">
        <v>12</v>
      </c>
      <c r="C340" t="s">
        <v>113</v>
      </c>
      <c r="D340" t="s">
        <v>14</v>
      </c>
      <c r="E340" t="s">
        <v>36</v>
      </c>
      <c r="F340">
        <v>2017</v>
      </c>
      <c r="H340" t="s">
        <v>21</v>
      </c>
      <c r="K340" t="s">
        <v>114</v>
      </c>
    </row>
    <row r="341" spans="1:11" x14ac:dyDescent="0.25">
      <c r="A341" t="s">
        <v>112</v>
      </c>
      <c r="B341" t="s">
        <v>12</v>
      </c>
      <c r="C341" t="s">
        <v>113</v>
      </c>
      <c r="D341" t="s">
        <v>14</v>
      </c>
      <c r="E341" t="s">
        <v>37</v>
      </c>
      <c r="F341">
        <v>2017</v>
      </c>
      <c r="G341">
        <v>7.5190000000000001</v>
      </c>
      <c r="K341" t="s">
        <v>114</v>
      </c>
    </row>
    <row r="342" spans="1:11" x14ac:dyDescent="0.25">
      <c r="A342" t="s">
        <v>112</v>
      </c>
      <c r="B342" t="s">
        <v>12</v>
      </c>
      <c r="C342" t="s">
        <v>113</v>
      </c>
      <c r="D342" t="s">
        <v>14</v>
      </c>
      <c r="E342" t="s">
        <v>38</v>
      </c>
      <c r="F342">
        <v>2017</v>
      </c>
      <c r="G342">
        <v>4.4909999999999997</v>
      </c>
      <c r="K342" t="s">
        <v>114</v>
      </c>
    </row>
    <row r="343" spans="1:11" x14ac:dyDescent="0.25">
      <c r="A343" t="s">
        <v>112</v>
      </c>
      <c r="B343" t="s">
        <v>12</v>
      </c>
      <c r="C343" t="s">
        <v>113</v>
      </c>
      <c r="D343" t="s">
        <v>14</v>
      </c>
      <c r="E343" t="s">
        <v>82</v>
      </c>
      <c r="F343">
        <v>2017</v>
      </c>
      <c r="G343">
        <v>5.556</v>
      </c>
      <c r="K343" t="s">
        <v>114</v>
      </c>
    </row>
    <row r="344" spans="1:11" x14ac:dyDescent="0.25">
      <c r="A344" t="s">
        <v>112</v>
      </c>
      <c r="B344" t="s">
        <v>12</v>
      </c>
      <c r="C344" t="s">
        <v>113</v>
      </c>
      <c r="D344" t="s">
        <v>14</v>
      </c>
      <c r="E344" t="s">
        <v>39</v>
      </c>
      <c r="F344">
        <v>2017</v>
      </c>
      <c r="G344">
        <v>24.632999999999999</v>
      </c>
      <c r="K344" t="s">
        <v>114</v>
      </c>
    </row>
    <row r="345" spans="1:11" x14ac:dyDescent="0.25">
      <c r="A345" t="s">
        <v>112</v>
      </c>
      <c r="B345" t="s">
        <v>12</v>
      </c>
      <c r="C345" t="s">
        <v>113</v>
      </c>
      <c r="D345" t="s">
        <v>14</v>
      </c>
      <c r="E345" t="s">
        <v>83</v>
      </c>
      <c r="F345">
        <v>2017</v>
      </c>
      <c r="G345">
        <v>5.8520000000000003</v>
      </c>
      <c r="K345" t="s">
        <v>114</v>
      </c>
    </row>
    <row r="346" spans="1:11" x14ac:dyDescent="0.25">
      <c r="A346" t="s">
        <v>112</v>
      </c>
      <c r="B346" t="s">
        <v>12</v>
      </c>
      <c r="C346" t="s">
        <v>113</v>
      </c>
      <c r="D346" t="s">
        <v>14</v>
      </c>
      <c r="E346" t="s">
        <v>40</v>
      </c>
      <c r="F346">
        <v>2017</v>
      </c>
      <c r="H346" t="s">
        <v>21</v>
      </c>
      <c r="K346" t="s">
        <v>114</v>
      </c>
    </row>
    <row r="347" spans="1:11" x14ac:dyDescent="0.25">
      <c r="A347" t="s">
        <v>112</v>
      </c>
      <c r="B347" t="s">
        <v>12</v>
      </c>
      <c r="C347" t="s">
        <v>113</v>
      </c>
      <c r="D347" t="s">
        <v>14</v>
      </c>
      <c r="E347" t="s">
        <v>84</v>
      </c>
      <c r="F347">
        <v>2017</v>
      </c>
      <c r="G347">
        <v>1.4279999999999999</v>
      </c>
      <c r="K347" t="s">
        <v>114</v>
      </c>
    </row>
    <row r="348" spans="1:11" x14ac:dyDescent="0.25">
      <c r="A348" t="s">
        <v>112</v>
      </c>
      <c r="B348" t="s">
        <v>12</v>
      </c>
      <c r="C348" t="s">
        <v>113</v>
      </c>
      <c r="D348" t="s">
        <v>14</v>
      </c>
      <c r="E348" t="s">
        <v>85</v>
      </c>
      <c r="F348">
        <v>2017</v>
      </c>
      <c r="H348" t="s">
        <v>21</v>
      </c>
      <c r="K348" t="s">
        <v>114</v>
      </c>
    </row>
    <row r="349" spans="1:11" x14ac:dyDescent="0.25">
      <c r="A349" t="s">
        <v>112</v>
      </c>
      <c r="B349" t="s">
        <v>12</v>
      </c>
      <c r="C349" t="s">
        <v>113</v>
      </c>
      <c r="D349" t="s">
        <v>14</v>
      </c>
      <c r="E349" t="s">
        <v>86</v>
      </c>
      <c r="F349">
        <v>2017</v>
      </c>
      <c r="G349">
        <v>24.789000000000001</v>
      </c>
      <c r="K349" t="s">
        <v>114</v>
      </c>
    </row>
    <row r="350" spans="1:11" x14ac:dyDescent="0.25">
      <c r="A350" t="s">
        <v>112</v>
      </c>
      <c r="B350" t="s">
        <v>12</v>
      </c>
      <c r="C350" t="s">
        <v>113</v>
      </c>
      <c r="D350" t="s">
        <v>14</v>
      </c>
      <c r="E350" t="s">
        <v>41</v>
      </c>
      <c r="F350">
        <v>2017</v>
      </c>
      <c r="G350">
        <v>16.666</v>
      </c>
      <c r="K350" t="s">
        <v>114</v>
      </c>
    </row>
    <row r="351" spans="1:11" x14ac:dyDescent="0.25">
      <c r="A351" t="s">
        <v>112</v>
      </c>
      <c r="B351" t="s">
        <v>12</v>
      </c>
      <c r="C351" t="s">
        <v>113</v>
      </c>
      <c r="D351" t="s">
        <v>14</v>
      </c>
      <c r="E351" t="s">
        <v>42</v>
      </c>
      <c r="F351">
        <v>2017</v>
      </c>
      <c r="G351">
        <v>17.308</v>
      </c>
      <c r="K351" t="s">
        <v>114</v>
      </c>
    </row>
    <row r="352" spans="1:11" x14ac:dyDescent="0.25">
      <c r="A352" t="s">
        <v>112</v>
      </c>
      <c r="B352" t="s">
        <v>12</v>
      </c>
      <c r="C352" t="s">
        <v>113</v>
      </c>
      <c r="D352" t="s">
        <v>14</v>
      </c>
      <c r="E352" t="s">
        <v>87</v>
      </c>
      <c r="F352">
        <v>2017</v>
      </c>
      <c r="G352">
        <v>8.8179999999999996</v>
      </c>
      <c r="K352" t="s">
        <v>114</v>
      </c>
    </row>
    <row r="353" spans="1:11" x14ac:dyDescent="0.25">
      <c r="A353" t="s">
        <v>112</v>
      </c>
      <c r="B353" t="s">
        <v>12</v>
      </c>
      <c r="C353" t="s">
        <v>113</v>
      </c>
      <c r="D353" t="s">
        <v>14</v>
      </c>
      <c r="E353" t="s">
        <v>43</v>
      </c>
      <c r="F353">
        <v>2017</v>
      </c>
      <c r="G353">
        <v>5.5119999999999996</v>
      </c>
      <c r="K353" t="s">
        <v>114</v>
      </c>
    </row>
    <row r="354" spans="1:11" x14ac:dyDescent="0.25">
      <c r="A354" t="s">
        <v>112</v>
      </c>
      <c r="B354" t="s">
        <v>12</v>
      </c>
      <c r="C354" t="s">
        <v>113</v>
      </c>
      <c r="D354" t="s">
        <v>14</v>
      </c>
      <c r="E354" t="s">
        <v>44</v>
      </c>
      <c r="F354">
        <v>2017</v>
      </c>
      <c r="G354">
        <v>100.429</v>
      </c>
      <c r="K354" t="s">
        <v>114</v>
      </c>
    </row>
    <row r="355" spans="1:11" x14ac:dyDescent="0.25">
      <c r="A355" t="s">
        <v>112</v>
      </c>
      <c r="B355" t="s">
        <v>12</v>
      </c>
      <c r="C355" t="s">
        <v>113</v>
      </c>
      <c r="D355" t="s">
        <v>14</v>
      </c>
      <c r="E355" t="s">
        <v>45</v>
      </c>
      <c r="F355">
        <v>2017</v>
      </c>
      <c r="G355">
        <v>40.707999999999998</v>
      </c>
      <c r="K355" t="s">
        <v>114</v>
      </c>
    </row>
    <row r="356" spans="1:11" x14ac:dyDescent="0.25">
      <c r="A356" t="s">
        <v>112</v>
      </c>
      <c r="B356" t="s">
        <v>12</v>
      </c>
      <c r="C356" t="s">
        <v>113</v>
      </c>
      <c r="D356" t="s">
        <v>14</v>
      </c>
      <c r="E356" t="s">
        <v>88</v>
      </c>
      <c r="F356">
        <v>2017</v>
      </c>
      <c r="G356">
        <v>2.7269999999999999</v>
      </c>
      <c r="K356" t="s">
        <v>114</v>
      </c>
    </row>
    <row r="357" spans="1:11" x14ac:dyDescent="0.25">
      <c r="A357" t="s">
        <v>112</v>
      </c>
      <c r="B357" t="s">
        <v>12</v>
      </c>
      <c r="C357" t="s">
        <v>113</v>
      </c>
      <c r="D357" t="s">
        <v>14</v>
      </c>
      <c r="E357" t="s">
        <v>89</v>
      </c>
      <c r="F357">
        <v>2017</v>
      </c>
      <c r="G357">
        <v>0.8</v>
      </c>
      <c r="H357" t="s">
        <v>21</v>
      </c>
      <c r="K357" t="s">
        <v>114</v>
      </c>
    </row>
    <row r="358" spans="1:11" x14ac:dyDescent="0.25">
      <c r="A358" t="s">
        <v>112</v>
      </c>
      <c r="B358" t="s">
        <v>12</v>
      </c>
      <c r="C358" t="s">
        <v>113</v>
      </c>
      <c r="D358" t="s">
        <v>14</v>
      </c>
      <c r="E358" t="s">
        <v>90</v>
      </c>
      <c r="F358">
        <v>2017</v>
      </c>
      <c r="G358">
        <v>4.6989999999999998</v>
      </c>
      <c r="K358" t="s">
        <v>114</v>
      </c>
    </row>
    <row r="359" spans="1:11" x14ac:dyDescent="0.25">
      <c r="A359" t="s">
        <v>112</v>
      </c>
      <c r="B359" t="s">
        <v>12</v>
      </c>
      <c r="C359" t="s">
        <v>113</v>
      </c>
      <c r="D359" t="s">
        <v>14</v>
      </c>
      <c r="E359" t="s">
        <v>47</v>
      </c>
      <c r="F359">
        <v>2017</v>
      </c>
      <c r="G359">
        <v>3.4</v>
      </c>
      <c r="K359" t="s">
        <v>114</v>
      </c>
    </row>
    <row r="360" spans="1:11" x14ac:dyDescent="0.25">
      <c r="A360" t="s">
        <v>112</v>
      </c>
      <c r="B360" t="s">
        <v>12</v>
      </c>
      <c r="C360" t="s">
        <v>113</v>
      </c>
      <c r="D360" t="s">
        <v>14</v>
      </c>
      <c r="E360" t="s">
        <v>48</v>
      </c>
      <c r="F360">
        <v>2017</v>
      </c>
      <c r="G360">
        <v>15.391999999999999</v>
      </c>
      <c r="K360" t="s">
        <v>114</v>
      </c>
    </row>
    <row r="361" spans="1:11" x14ac:dyDescent="0.25">
      <c r="A361" t="s">
        <v>112</v>
      </c>
      <c r="B361" t="s">
        <v>12</v>
      </c>
      <c r="C361" t="s">
        <v>113</v>
      </c>
      <c r="D361" t="s">
        <v>14</v>
      </c>
      <c r="E361" t="s">
        <v>49</v>
      </c>
      <c r="F361">
        <v>2017</v>
      </c>
      <c r="G361">
        <v>4.2160000000000002</v>
      </c>
      <c r="K361" t="s">
        <v>114</v>
      </c>
    </row>
    <row r="362" spans="1:11" x14ac:dyDescent="0.25">
      <c r="A362" t="s">
        <v>112</v>
      </c>
      <c r="B362" t="s">
        <v>12</v>
      </c>
      <c r="C362" t="s">
        <v>113</v>
      </c>
      <c r="D362" t="s">
        <v>14</v>
      </c>
      <c r="E362" t="s">
        <v>50</v>
      </c>
      <c r="F362">
        <v>2017</v>
      </c>
      <c r="G362">
        <v>0.88</v>
      </c>
      <c r="H362" t="s">
        <v>21</v>
      </c>
      <c r="K362" t="s">
        <v>114</v>
      </c>
    </row>
    <row r="363" spans="1:11" x14ac:dyDescent="0.25">
      <c r="A363" t="s">
        <v>112</v>
      </c>
      <c r="B363" t="s">
        <v>12</v>
      </c>
      <c r="C363" t="s">
        <v>113</v>
      </c>
      <c r="D363" t="s">
        <v>14</v>
      </c>
      <c r="E363" t="s">
        <v>51</v>
      </c>
      <c r="F363">
        <v>2017</v>
      </c>
      <c r="G363">
        <v>1.6970000000000001</v>
      </c>
      <c r="H363" t="s">
        <v>21</v>
      </c>
      <c r="K363" t="s">
        <v>114</v>
      </c>
    </row>
    <row r="364" spans="1:11" x14ac:dyDescent="0.25">
      <c r="A364" t="s">
        <v>112</v>
      </c>
      <c r="B364" t="s">
        <v>12</v>
      </c>
      <c r="C364" t="s">
        <v>113</v>
      </c>
      <c r="D364" t="s">
        <v>14</v>
      </c>
      <c r="E364" t="s">
        <v>52</v>
      </c>
      <c r="F364">
        <v>2017</v>
      </c>
      <c r="G364">
        <v>6.7359999999999998</v>
      </c>
      <c r="K364" t="s">
        <v>114</v>
      </c>
    </row>
    <row r="365" spans="1:11" x14ac:dyDescent="0.25">
      <c r="A365" t="s">
        <v>112</v>
      </c>
      <c r="B365" t="s">
        <v>12</v>
      </c>
      <c r="C365" t="s">
        <v>113</v>
      </c>
      <c r="D365" t="s">
        <v>14</v>
      </c>
      <c r="E365" t="s">
        <v>91</v>
      </c>
      <c r="F365">
        <v>2017</v>
      </c>
      <c r="G365">
        <v>6.9379999999999997</v>
      </c>
      <c r="K365" t="s">
        <v>114</v>
      </c>
    </row>
    <row r="366" spans="1:11" x14ac:dyDescent="0.25">
      <c r="A366" t="s">
        <v>112</v>
      </c>
      <c r="B366" t="s">
        <v>12</v>
      </c>
      <c r="C366" t="s">
        <v>113</v>
      </c>
      <c r="D366" t="s">
        <v>14</v>
      </c>
      <c r="E366" t="s">
        <v>92</v>
      </c>
      <c r="F366">
        <v>2017</v>
      </c>
      <c r="G366">
        <v>1.071</v>
      </c>
      <c r="H366" t="s">
        <v>21</v>
      </c>
      <c r="K366" t="s">
        <v>114</v>
      </c>
    </row>
    <row r="367" spans="1:11" x14ac:dyDescent="0.25">
      <c r="A367" t="s">
        <v>112</v>
      </c>
      <c r="B367" t="s">
        <v>12</v>
      </c>
      <c r="C367" t="s">
        <v>113</v>
      </c>
      <c r="D367" t="s">
        <v>14</v>
      </c>
      <c r="E367" t="s">
        <v>53</v>
      </c>
      <c r="F367">
        <v>2017</v>
      </c>
      <c r="G367">
        <v>14.098000000000001</v>
      </c>
      <c r="K367" t="s">
        <v>114</v>
      </c>
    </row>
    <row r="368" spans="1:11" x14ac:dyDescent="0.25">
      <c r="A368" t="s">
        <v>112</v>
      </c>
      <c r="B368" t="s">
        <v>12</v>
      </c>
      <c r="C368" t="s">
        <v>113</v>
      </c>
      <c r="D368" t="s">
        <v>14</v>
      </c>
      <c r="E368" t="s">
        <v>93</v>
      </c>
      <c r="F368">
        <v>2017</v>
      </c>
      <c r="G368">
        <v>1.7569999999999999</v>
      </c>
      <c r="K368" t="s">
        <v>114</v>
      </c>
    </row>
    <row r="369" spans="1:11" x14ac:dyDescent="0.25">
      <c r="A369" t="s">
        <v>112</v>
      </c>
      <c r="B369" t="s">
        <v>12</v>
      </c>
      <c r="C369" t="s">
        <v>113</v>
      </c>
      <c r="D369" t="s">
        <v>14</v>
      </c>
      <c r="E369" t="s">
        <v>94</v>
      </c>
      <c r="F369">
        <v>2017</v>
      </c>
      <c r="G369">
        <v>1.8</v>
      </c>
      <c r="H369" t="s">
        <v>21</v>
      </c>
      <c r="K369" t="s">
        <v>114</v>
      </c>
    </row>
    <row r="370" spans="1:11" x14ac:dyDescent="0.25">
      <c r="A370" t="s">
        <v>112</v>
      </c>
      <c r="B370" t="s">
        <v>12</v>
      </c>
      <c r="C370" t="s">
        <v>113</v>
      </c>
      <c r="D370" t="s">
        <v>14</v>
      </c>
      <c r="E370" t="s">
        <v>54</v>
      </c>
      <c r="F370">
        <v>2017</v>
      </c>
      <c r="G370">
        <v>2.948</v>
      </c>
      <c r="K370" t="s">
        <v>114</v>
      </c>
    </row>
    <row r="371" spans="1:11" x14ac:dyDescent="0.25">
      <c r="A371" t="s">
        <v>112</v>
      </c>
      <c r="B371" t="s">
        <v>12</v>
      </c>
      <c r="C371" t="s">
        <v>113</v>
      </c>
      <c r="D371" t="s">
        <v>14</v>
      </c>
      <c r="E371" t="s">
        <v>95</v>
      </c>
      <c r="F371">
        <v>2017</v>
      </c>
      <c r="G371">
        <v>7.3289999999999997</v>
      </c>
      <c r="K371" t="s">
        <v>114</v>
      </c>
    </row>
    <row r="372" spans="1:11" x14ac:dyDescent="0.25">
      <c r="A372" t="s">
        <v>112</v>
      </c>
      <c r="B372" t="s">
        <v>12</v>
      </c>
      <c r="C372" t="s">
        <v>113</v>
      </c>
      <c r="D372" t="s">
        <v>14</v>
      </c>
      <c r="E372" t="s">
        <v>96</v>
      </c>
      <c r="F372">
        <v>2017</v>
      </c>
      <c r="H372" t="s">
        <v>21</v>
      </c>
      <c r="K372" t="s">
        <v>114</v>
      </c>
    </row>
    <row r="373" spans="1:11" x14ac:dyDescent="0.25">
      <c r="A373" t="s">
        <v>112</v>
      </c>
      <c r="B373" t="s">
        <v>12</v>
      </c>
      <c r="C373" t="s">
        <v>113</v>
      </c>
      <c r="D373" t="s">
        <v>14</v>
      </c>
      <c r="E373" t="s">
        <v>97</v>
      </c>
      <c r="F373">
        <v>2017</v>
      </c>
      <c r="G373">
        <v>1.5389999999999999</v>
      </c>
      <c r="H373" t="s">
        <v>21</v>
      </c>
      <c r="K373" t="s">
        <v>114</v>
      </c>
    </row>
    <row r="374" spans="1:11" x14ac:dyDescent="0.25">
      <c r="A374" t="s">
        <v>112</v>
      </c>
      <c r="B374" t="s">
        <v>12</v>
      </c>
      <c r="C374" t="s">
        <v>113</v>
      </c>
      <c r="D374" t="s">
        <v>14</v>
      </c>
      <c r="E374" t="s">
        <v>55</v>
      </c>
      <c r="F374">
        <v>2017</v>
      </c>
      <c r="G374">
        <v>2.85</v>
      </c>
      <c r="K374" t="s">
        <v>114</v>
      </c>
    </row>
    <row r="375" spans="1:11" x14ac:dyDescent="0.25">
      <c r="A375" t="s">
        <v>112</v>
      </c>
      <c r="B375" t="s">
        <v>12</v>
      </c>
      <c r="C375" t="s">
        <v>113</v>
      </c>
      <c r="D375" t="s">
        <v>14</v>
      </c>
      <c r="E375" t="s">
        <v>98</v>
      </c>
      <c r="F375">
        <v>2017</v>
      </c>
      <c r="G375">
        <v>1.286</v>
      </c>
      <c r="H375" t="s">
        <v>21</v>
      </c>
      <c r="K375" t="s">
        <v>114</v>
      </c>
    </row>
    <row r="376" spans="1:11" x14ac:dyDescent="0.25">
      <c r="A376" t="s">
        <v>112</v>
      </c>
      <c r="B376" t="s">
        <v>12</v>
      </c>
      <c r="C376" t="s">
        <v>113</v>
      </c>
      <c r="D376" t="s">
        <v>14</v>
      </c>
      <c r="E376" t="s">
        <v>99</v>
      </c>
      <c r="F376">
        <v>2017</v>
      </c>
      <c r="G376">
        <v>2.3610000000000002</v>
      </c>
      <c r="K376" t="s">
        <v>114</v>
      </c>
    </row>
    <row r="377" spans="1:11" x14ac:dyDescent="0.25">
      <c r="A377" t="s">
        <v>112</v>
      </c>
      <c r="B377" t="s">
        <v>12</v>
      </c>
      <c r="C377" t="s">
        <v>113</v>
      </c>
      <c r="D377" t="s">
        <v>14</v>
      </c>
      <c r="E377" t="s">
        <v>100</v>
      </c>
      <c r="F377">
        <v>2017</v>
      </c>
      <c r="G377">
        <v>0.40899999999999997</v>
      </c>
      <c r="H377" t="s">
        <v>21</v>
      </c>
      <c r="K377" t="s">
        <v>114</v>
      </c>
    </row>
    <row r="378" spans="1:11" x14ac:dyDescent="0.25">
      <c r="A378" t="s">
        <v>112</v>
      </c>
      <c r="B378" t="s">
        <v>12</v>
      </c>
      <c r="C378" t="s">
        <v>113</v>
      </c>
      <c r="D378" t="s">
        <v>14</v>
      </c>
      <c r="E378" t="s">
        <v>56</v>
      </c>
      <c r="F378">
        <v>2017</v>
      </c>
      <c r="H378" t="s">
        <v>21</v>
      </c>
      <c r="K378" t="s">
        <v>114</v>
      </c>
    </row>
    <row r="379" spans="1:11" x14ac:dyDescent="0.25">
      <c r="A379" t="s">
        <v>112</v>
      </c>
      <c r="B379" t="s">
        <v>12</v>
      </c>
      <c r="C379" t="s">
        <v>113</v>
      </c>
      <c r="D379" t="s">
        <v>14</v>
      </c>
      <c r="E379" t="s">
        <v>101</v>
      </c>
      <c r="F379">
        <v>2017</v>
      </c>
      <c r="H379" t="s">
        <v>21</v>
      </c>
      <c r="K379" t="s">
        <v>114</v>
      </c>
    </row>
    <row r="380" spans="1:11" x14ac:dyDescent="0.25">
      <c r="A380" t="s">
        <v>112</v>
      </c>
      <c r="B380" t="s">
        <v>12</v>
      </c>
      <c r="C380" t="s">
        <v>113</v>
      </c>
      <c r="D380" t="s">
        <v>14</v>
      </c>
      <c r="E380" t="s">
        <v>102</v>
      </c>
      <c r="F380">
        <v>2017</v>
      </c>
      <c r="G380">
        <v>2.61</v>
      </c>
      <c r="K380" t="s">
        <v>114</v>
      </c>
    </row>
    <row r="381" spans="1:11" x14ac:dyDescent="0.25">
      <c r="A381" t="s">
        <v>112</v>
      </c>
      <c r="B381" t="s">
        <v>12</v>
      </c>
      <c r="C381" t="s">
        <v>113</v>
      </c>
      <c r="D381" t="s">
        <v>14</v>
      </c>
      <c r="E381" t="s">
        <v>57</v>
      </c>
      <c r="F381">
        <v>2017</v>
      </c>
      <c r="G381">
        <v>5.5529999999999999</v>
      </c>
      <c r="K381" t="s">
        <v>114</v>
      </c>
    </row>
    <row r="382" spans="1:11" x14ac:dyDescent="0.25">
      <c r="A382" t="s">
        <v>112</v>
      </c>
      <c r="B382" t="s">
        <v>12</v>
      </c>
      <c r="C382" t="s">
        <v>113</v>
      </c>
      <c r="D382" t="s">
        <v>14</v>
      </c>
      <c r="E382" t="s">
        <v>103</v>
      </c>
      <c r="F382">
        <v>2017</v>
      </c>
      <c r="G382">
        <v>1.8959999999999999</v>
      </c>
      <c r="K382" t="s">
        <v>114</v>
      </c>
    </row>
    <row r="383" spans="1:11" x14ac:dyDescent="0.25">
      <c r="A383" t="s">
        <v>112</v>
      </c>
      <c r="B383" t="s">
        <v>12</v>
      </c>
      <c r="C383" t="s">
        <v>113</v>
      </c>
      <c r="D383" t="s">
        <v>14</v>
      </c>
      <c r="E383" t="s">
        <v>58</v>
      </c>
      <c r="F383">
        <v>2017</v>
      </c>
      <c r="G383">
        <v>0.75900000000000001</v>
      </c>
      <c r="H383" t="s">
        <v>21</v>
      </c>
      <c r="K383" t="s">
        <v>114</v>
      </c>
    </row>
    <row r="384" spans="1:11" x14ac:dyDescent="0.25">
      <c r="A384" t="s">
        <v>112</v>
      </c>
      <c r="B384" t="s">
        <v>12</v>
      </c>
      <c r="C384" t="s">
        <v>113</v>
      </c>
      <c r="D384" t="s">
        <v>14</v>
      </c>
      <c r="E384" t="s">
        <v>59</v>
      </c>
      <c r="F384">
        <v>2017</v>
      </c>
      <c r="G384">
        <v>89.888000000000005</v>
      </c>
      <c r="K384" t="s">
        <v>114</v>
      </c>
    </row>
    <row r="385" spans="1:11" x14ac:dyDescent="0.25">
      <c r="A385" t="s">
        <v>112</v>
      </c>
      <c r="B385" t="s">
        <v>12</v>
      </c>
      <c r="C385" t="s">
        <v>113</v>
      </c>
      <c r="D385" t="s">
        <v>14</v>
      </c>
      <c r="E385" t="s">
        <v>60</v>
      </c>
      <c r="F385">
        <v>2017</v>
      </c>
      <c r="G385">
        <v>109.518</v>
      </c>
      <c r="K385" t="s">
        <v>114</v>
      </c>
    </row>
    <row r="386" spans="1:11" x14ac:dyDescent="0.25">
      <c r="A386" t="s">
        <v>112</v>
      </c>
      <c r="B386" t="s">
        <v>12</v>
      </c>
      <c r="C386" t="s">
        <v>113</v>
      </c>
      <c r="D386" t="s">
        <v>14</v>
      </c>
      <c r="E386" t="s">
        <v>61</v>
      </c>
      <c r="F386">
        <v>2017</v>
      </c>
      <c r="G386">
        <v>42.741999999999997</v>
      </c>
      <c r="K386" t="s">
        <v>114</v>
      </c>
    </row>
    <row r="387" spans="1:11" x14ac:dyDescent="0.25">
      <c r="A387" t="s">
        <v>112</v>
      </c>
      <c r="B387" t="s">
        <v>12</v>
      </c>
      <c r="C387" t="s">
        <v>113</v>
      </c>
      <c r="D387" t="s">
        <v>14</v>
      </c>
      <c r="E387" t="s">
        <v>62</v>
      </c>
      <c r="F387">
        <v>2017</v>
      </c>
      <c r="G387">
        <v>4.9530000000000003</v>
      </c>
      <c r="K387" t="s">
        <v>114</v>
      </c>
    </row>
    <row r="388" spans="1:11" x14ac:dyDescent="0.25">
      <c r="A388" t="s">
        <v>112</v>
      </c>
      <c r="B388" t="s">
        <v>12</v>
      </c>
      <c r="C388" t="s">
        <v>113</v>
      </c>
      <c r="D388" t="s">
        <v>14</v>
      </c>
      <c r="E388" t="s">
        <v>104</v>
      </c>
      <c r="F388">
        <v>2017</v>
      </c>
      <c r="G388">
        <v>0.86499999999999999</v>
      </c>
      <c r="H388" t="s">
        <v>21</v>
      </c>
      <c r="K388" t="s">
        <v>114</v>
      </c>
    </row>
    <row r="389" spans="1:11" x14ac:dyDescent="0.25">
      <c r="A389" t="s">
        <v>112</v>
      </c>
      <c r="B389" t="s">
        <v>12</v>
      </c>
      <c r="C389" t="s">
        <v>113</v>
      </c>
      <c r="D389" t="s">
        <v>14</v>
      </c>
      <c r="E389" t="s">
        <v>105</v>
      </c>
      <c r="F389">
        <v>2017</v>
      </c>
      <c r="G389">
        <v>5.907</v>
      </c>
      <c r="K389" t="s">
        <v>114</v>
      </c>
    </row>
    <row r="390" spans="1:11" x14ac:dyDescent="0.25">
      <c r="A390" t="s">
        <v>112</v>
      </c>
      <c r="B390" t="s">
        <v>12</v>
      </c>
      <c r="C390" t="s">
        <v>113</v>
      </c>
      <c r="D390" t="s">
        <v>14</v>
      </c>
      <c r="E390" t="s">
        <v>63</v>
      </c>
      <c r="F390">
        <v>2017</v>
      </c>
      <c r="G390">
        <v>5.7869999999999999</v>
      </c>
      <c r="K390" t="s">
        <v>114</v>
      </c>
    </row>
    <row r="391" spans="1:11" x14ac:dyDescent="0.25">
      <c r="A391" t="s">
        <v>112</v>
      </c>
      <c r="B391" t="s">
        <v>12</v>
      </c>
      <c r="C391" t="s">
        <v>113</v>
      </c>
      <c r="D391" t="s">
        <v>14</v>
      </c>
      <c r="E391" t="s">
        <v>106</v>
      </c>
      <c r="F391">
        <v>2017</v>
      </c>
      <c r="G391">
        <v>2.302</v>
      </c>
      <c r="K391" t="s">
        <v>114</v>
      </c>
    </row>
    <row r="392" spans="1:11" x14ac:dyDescent="0.25">
      <c r="A392" t="s">
        <v>112</v>
      </c>
      <c r="B392" t="s">
        <v>12</v>
      </c>
      <c r="C392" t="s">
        <v>113</v>
      </c>
      <c r="D392" t="s">
        <v>14</v>
      </c>
      <c r="E392" t="s">
        <v>64</v>
      </c>
      <c r="F392">
        <v>2017</v>
      </c>
      <c r="G392">
        <v>8.9659999999999993</v>
      </c>
      <c r="K392" t="s">
        <v>114</v>
      </c>
    </row>
    <row r="393" spans="1:11" x14ac:dyDescent="0.25">
      <c r="A393" t="s">
        <v>112</v>
      </c>
      <c r="B393" t="s">
        <v>12</v>
      </c>
      <c r="C393" t="s">
        <v>113</v>
      </c>
      <c r="D393" t="s">
        <v>14</v>
      </c>
      <c r="E393" t="s">
        <v>65</v>
      </c>
      <c r="F393">
        <v>2017</v>
      </c>
      <c r="G393">
        <v>1.5589999999999999</v>
      </c>
      <c r="H393" t="s">
        <v>21</v>
      </c>
      <c r="K393" t="s">
        <v>114</v>
      </c>
    </row>
    <row r="394" spans="1:11" x14ac:dyDescent="0.25">
      <c r="A394" t="s">
        <v>112</v>
      </c>
      <c r="B394" t="s">
        <v>12</v>
      </c>
      <c r="C394" t="s">
        <v>113</v>
      </c>
      <c r="D394" t="s">
        <v>14</v>
      </c>
      <c r="E394" t="s">
        <v>66</v>
      </c>
      <c r="F394">
        <v>2017</v>
      </c>
      <c r="G394">
        <v>3.5489999999999999</v>
      </c>
      <c r="K394" t="s">
        <v>114</v>
      </c>
    </row>
    <row r="395" spans="1:11" x14ac:dyDescent="0.25">
      <c r="A395" t="s">
        <v>112</v>
      </c>
      <c r="B395" t="s">
        <v>12</v>
      </c>
      <c r="C395" t="s">
        <v>113</v>
      </c>
      <c r="D395" t="s">
        <v>14</v>
      </c>
      <c r="E395" t="s">
        <v>67</v>
      </c>
      <c r="F395">
        <v>2017</v>
      </c>
      <c r="G395">
        <v>28.192</v>
      </c>
      <c r="K395" t="s">
        <v>114</v>
      </c>
    </row>
    <row r="396" spans="1:11" x14ac:dyDescent="0.25">
      <c r="A396" t="s">
        <v>112</v>
      </c>
      <c r="B396" t="s">
        <v>12</v>
      </c>
      <c r="C396" t="s">
        <v>113</v>
      </c>
      <c r="D396" t="s">
        <v>14</v>
      </c>
      <c r="E396" t="s">
        <v>68</v>
      </c>
      <c r="F396">
        <v>2017</v>
      </c>
      <c r="G396">
        <v>1.1499999999999999</v>
      </c>
      <c r="H396" t="s">
        <v>21</v>
      </c>
      <c r="K396" t="s">
        <v>114</v>
      </c>
    </row>
    <row r="397" spans="1:11" x14ac:dyDescent="0.25">
      <c r="A397" t="s">
        <v>112</v>
      </c>
      <c r="B397" t="s">
        <v>12</v>
      </c>
      <c r="C397" t="s">
        <v>113</v>
      </c>
      <c r="D397" t="s">
        <v>14</v>
      </c>
      <c r="E397" t="s">
        <v>69</v>
      </c>
      <c r="F397">
        <v>2017</v>
      </c>
      <c r="G397">
        <v>3.3319999999999999</v>
      </c>
      <c r="K397" t="s">
        <v>114</v>
      </c>
    </row>
    <row r="398" spans="1:11" x14ac:dyDescent="0.25">
      <c r="A398" t="s">
        <v>112</v>
      </c>
      <c r="B398" t="s">
        <v>12</v>
      </c>
      <c r="C398" t="s">
        <v>113</v>
      </c>
      <c r="D398" t="s">
        <v>14</v>
      </c>
      <c r="E398" t="s">
        <v>70</v>
      </c>
      <c r="F398">
        <v>2017</v>
      </c>
      <c r="G398">
        <v>1.0449999999999999</v>
      </c>
      <c r="H398" t="s">
        <v>21</v>
      </c>
      <c r="K398" t="s">
        <v>114</v>
      </c>
    </row>
    <row r="399" spans="1:11" x14ac:dyDescent="0.25">
      <c r="A399" t="s">
        <v>115</v>
      </c>
      <c r="B399" t="s">
        <v>12</v>
      </c>
      <c r="C399" t="s">
        <v>116</v>
      </c>
      <c r="D399" t="s">
        <v>14</v>
      </c>
      <c r="E399" t="s">
        <v>15</v>
      </c>
      <c r="F399">
        <v>2014</v>
      </c>
      <c r="G399">
        <v>3675.7040000000002</v>
      </c>
      <c r="K399" t="s">
        <v>117</v>
      </c>
    </row>
    <row r="400" spans="1:11" x14ac:dyDescent="0.25">
      <c r="A400" t="s">
        <v>115</v>
      </c>
      <c r="B400" t="s">
        <v>12</v>
      </c>
      <c r="C400" t="s">
        <v>116</v>
      </c>
      <c r="D400" t="s">
        <v>14</v>
      </c>
      <c r="E400" t="s">
        <v>17</v>
      </c>
      <c r="F400">
        <v>2014</v>
      </c>
      <c r="G400">
        <v>3157.8780000000002</v>
      </c>
      <c r="K400" t="s">
        <v>117</v>
      </c>
    </row>
    <row r="401" spans="1:11" x14ac:dyDescent="0.25">
      <c r="A401" t="s">
        <v>115</v>
      </c>
      <c r="B401" t="s">
        <v>12</v>
      </c>
      <c r="C401" t="s">
        <v>116</v>
      </c>
      <c r="D401" t="s">
        <v>14</v>
      </c>
      <c r="E401" t="s">
        <v>73</v>
      </c>
      <c r="F401">
        <v>2014</v>
      </c>
      <c r="G401">
        <v>2.2919999999999998</v>
      </c>
      <c r="H401" t="s">
        <v>21</v>
      </c>
      <c r="K401" t="s">
        <v>117</v>
      </c>
    </row>
    <row r="402" spans="1:11" x14ac:dyDescent="0.25">
      <c r="A402" t="s">
        <v>115</v>
      </c>
      <c r="B402" t="s">
        <v>12</v>
      </c>
      <c r="C402" t="s">
        <v>116</v>
      </c>
      <c r="D402" t="s">
        <v>14</v>
      </c>
      <c r="E402" t="s">
        <v>18</v>
      </c>
      <c r="F402">
        <v>2014</v>
      </c>
      <c r="G402">
        <v>5.6479999999999997</v>
      </c>
      <c r="K402" t="s">
        <v>117</v>
      </c>
    </row>
    <row r="403" spans="1:11" x14ac:dyDescent="0.25">
      <c r="A403" t="s">
        <v>115</v>
      </c>
      <c r="B403" t="s">
        <v>12</v>
      </c>
      <c r="C403" t="s">
        <v>116</v>
      </c>
      <c r="D403" t="s">
        <v>14</v>
      </c>
      <c r="E403" t="s">
        <v>20</v>
      </c>
      <c r="F403">
        <v>2014</v>
      </c>
      <c r="G403">
        <v>8.4710000000000001</v>
      </c>
      <c r="K403" t="s">
        <v>117</v>
      </c>
    </row>
    <row r="404" spans="1:11" x14ac:dyDescent="0.25">
      <c r="A404" t="s">
        <v>115</v>
      </c>
      <c r="B404" t="s">
        <v>12</v>
      </c>
      <c r="C404" t="s">
        <v>116</v>
      </c>
      <c r="D404" t="s">
        <v>14</v>
      </c>
      <c r="E404" t="s">
        <v>22</v>
      </c>
      <c r="F404">
        <v>2014</v>
      </c>
      <c r="G404">
        <v>3.8210000000000002</v>
      </c>
      <c r="H404" t="s">
        <v>21</v>
      </c>
      <c r="K404" t="s">
        <v>117</v>
      </c>
    </row>
    <row r="405" spans="1:11" x14ac:dyDescent="0.25">
      <c r="A405" t="s">
        <v>115</v>
      </c>
      <c r="B405" t="s">
        <v>12</v>
      </c>
      <c r="C405" t="s">
        <v>116</v>
      </c>
      <c r="D405" t="s">
        <v>14</v>
      </c>
      <c r="E405" t="s">
        <v>75</v>
      </c>
      <c r="F405">
        <v>2014</v>
      </c>
      <c r="H405" t="s">
        <v>21</v>
      </c>
      <c r="K405" t="s">
        <v>117</v>
      </c>
    </row>
    <row r="406" spans="1:11" x14ac:dyDescent="0.25">
      <c r="A406" t="s">
        <v>115</v>
      </c>
      <c r="B406" t="s">
        <v>12</v>
      </c>
      <c r="C406" t="s">
        <v>116</v>
      </c>
      <c r="D406" t="s">
        <v>14</v>
      </c>
      <c r="E406" t="s">
        <v>23</v>
      </c>
      <c r="F406">
        <v>2014</v>
      </c>
      <c r="G406">
        <v>9.9580000000000002</v>
      </c>
      <c r="K406" t="s">
        <v>117</v>
      </c>
    </row>
    <row r="407" spans="1:11" x14ac:dyDescent="0.25">
      <c r="A407" t="s">
        <v>115</v>
      </c>
      <c r="B407" t="s">
        <v>12</v>
      </c>
      <c r="C407" t="s">
        <v>116</v>
      </c>
      <c r="D407" t="s">
        <v>14</v>
      </c>
      <c r="E407" t="s">
        <v>76</v>
      </c>
      <c r="F407">
        <v>2014</v>
      </c>
      <c r="G407">
        <v>2.254</v>
      </c>
      <c r="H407" t="s">
        <v>21</v>
      </c>
      <c r="K407" t="s">
        <v>117</v>
      </c>
    </row>
    <row r="408" spans="1:11" x14ac:dyDescent="0.25">
      <c r="A408" t="s">
        <v>115</v>
      </c>
      <c r="B408" t="s">
        <v>12</v>
      </c>
      <c r="C408" t="s">
        <v>116</v>
      </c>
      <c r="D408" t="s">
        <v>14</v>
      </c>
      <c r="E408" t="s">
        <v>25</v>
      </c>
      <c r="F408">
        <v>2014</v>
      </c>
      <c r="G408">
        <v>9.5180000000000007</v>
      </c>
      <c r="K408" t="s">
        <v>117</v>
      </c>
    </row>
    <row r="409" spans="1:11" x14ac:dyDescent="0.25">
      <c r="A409" t="s">
        <v>115</v>
      </c>
      <c r="B409" t="s">
        <v>12</v>
      </c>
      <c r="C409" t="s">
        <v>116</v>
      </c>
      <c r="D409" t="s">
        <v>14</v>
      </c>
      <c r="E409" t="s">
        <v>26</v>
      </c>
      <c r="F409">
        <v>2014</v>
      </c>
      <c r="G409">
        <v>1.411</v>
      </c>
      <c r="H409" t="s">
        <v>21</v>
      </c>
      <c r="K409" t="s">
        <v>117</v>
      </c>
    </row>
    <row r="410" spans="1:11" x14ac:dyDescent="0.25">
      <c r="A410" t="s">
        <v>115</v>
      </c>
      <c r="B410" t="s">
        <v>12</v>
      </c>
      <c r="C410" t="s">
        <v>116</v>
      </c>
      <c r="D410" t="s">
        <v>14</v>
      </c>
      <c r="E410" t="s">
        <v>27</v>
      </c>
      <c r="F410">
        <v>2014</v>
      </c>
      <c r="G410">
        <v>1.349</v>
      </c>
      <c r="H410" t="s">
        <v>21</v>
      </c>
      <c r="K410" t="s">
        <v>117</v>
      </c>
    </row>
    <row r="411" spans="1:11" x14ac:dyDescent="0.25">
      <c r="A411" t="s">
        <v>115</v>
      </c>
      <c r="B411" t="s">
        <v>12</v>
      </c>
      <c r="C411" t="s">
        <v>116</v>
      </c>
      <c r="D411" t="s">
        <v>14</v>
      </c>
      <c r="E411" t="s">
        <v>28</v>
      </c>
      <c r="F411">
        <v>2014</v>
      </c>
      <c r="G411">
        <v>18.789000000000001</v>
      </c>
      <c r="K411" t="s">
        <v>117</v>
      </c>
    </row>
    <row r="412" spans="1:11" x14ac:dyDescent="0.25">
      <c r="A412" t="s">
        <v>115</v>
      </c>
      <c r="B412" t="s">
        <v>12</v>
      </c>
      <c r="C412" t="s">
        <v>116</v>
      </c>
      <c r="D412" t="s">
        <v>14</v>
      </c>
      <c r="E412" t="s">
        <v>77</v>
      </c>
      <c r="F412">
        <v>2014</v>
      </c>
      <c r="H412" t="s">
        <v>21</v>
      </c>
      <c r="K412" t="s">
        <v>117</v>
      </c>
    </row>
    <row r="413" spans="1:11" x14ac:dyDescent="0.25">
      <c r="A413" t="s">
        <v>115</v>
      </c>
      <c r="B413" t="s">
        <v>12</v>
      </c>
      <c r="C413" t="s">
        <v>116</v>
      </c>
      <c r="D413" t="s">
        <v>14</v>
      </c>
      <c r="E413" t="s">
        <v>31</v>
      </c>
      <c r="F413">
        <v>2014</v>
      </c>
      <c r="H413" t="s">
        <v>21</v>
      </c>
      <c r="K413" t="s">
        <v>117</v>
      </c>
    </row>
    <row r="414" spans="1:11" x14ac:dyDescent="0.25">
      <c r="A414" t="s">
        <v>115</v>
      </c>
      <c r="B414" t="s">
        <v>12</v>
      </c>
      <c r="C414" t="s">
        <v>116</v>
      </c>
      <c r="D414" t="s">
        <v>14</v>
      </c>
      <c r="E414" t="s">
        <v>78</v>
      </c>
      <c r="F414">
        <v>2014</v>
      </c>
      <c r="H414" t="s">
        <v>21</v>
      </c>
      <c r="K414" t="s">
        <v>117</v>
      </c>
    </row>
    <row r="415" spans="1:11" x14ac:dyDescent="0.25">
      <c r="A415" t="s">
        <v>115</v>
      </c>
      <c r="B415" t="s">
        <v>12</v>
      </c>
      <c r="C415" t="s">
        <v>116</v>
      </c>
      <c r="D415" t="s">
        <v>14</v>
      </c>
      <c r="E415" t="s">
        <v>32</v>
      </c>
      <c r="F415">
        <v>2014</v>
      </c>
      <c r="G415">
        <v>15.478999999999999</v>
      </c>
      <c r="K415" t="s">
        <v>117</v>
      </c>
    </row>
    <row r="416" spans="1:11" x14ac:dyDescent="0.25">
      <c r="A416" t="s">
        <v>115</v>
      </c>
      <c r="B416" t="s">
        <v>12</v>
      </c>
      <c r="C416" t="s">
        <v>116</v>
      </c>
      <c r="D416" t="s">
        <v>14</v>
      </c>
      <c r="E416" t="s">
        <v>34</v>
      </c>
      <c r="F416">
        <v>2014</v>
      </c>
      <c r="G416">
        <v>2.4670000000000001</v>
      </c>
      <c r="K416" t="s">
        <v>117</v>
      </c>
    </row>
    <row r="417" spans="1:11" x14ac:dyDescent="0.25">
      <c r="A417" t="s">
        <v>115</v>
      </c>
      <c r="B417" t="s">
        <v>12</v>
      </c>
      <c r="C417" t="s">
        <v>116</v>
      </c>
      <c r="D417" t="s">
        <v>14</v>
      </c>
      <c r="E417" t="s">
        <v>35</v>
      </c>
      <c r="F417">
        <v>2014</v>
      </c>
      <c r="H417" t="s">
        <v>21</v>
      </c>
      <c r="K417" t="s">
        <v>117</v>
      </c>
    </row>
    <row r="418" spans="1:11" x14ac:dyDescent="0.25">
      <c r="A418" t="s">
        <v>115</v>
      </c>
      <c r="B418" t="s">
        <v>12</v>
      </c>
      <c r="C418" t="s">
        <v>116</v>
      </c>
      <c r="D418" t="s">
        <v>14</v>
      </c>
      <c r="E418" t="s">
        <v>37</v>
      </c>
      <c r="F418">
        <v>2014</v>
      </c>
      <c r="G418">
        <v>0.96399999999999997</v>
      </c>
      <c r="H418" t="s">
        <v>21</v>
      </c>
      <c r="K418" t="s">
        <v>117</v>
      </c>
    </row>
    <row r="419" spans="1:11" x14ac:dyDescent="0.25">
      <c r="A419" t="s">
        <v>115</v>
      </c>
      <c r="B419" t="s">
        <v>12</v>
      </c>
      <c r="C419" t="s">
        <v>116</v>
      </c>
      <c r="D419" t="s">
        <v>14</v>
      </c>
      <c r="E419" t="s">
        <v>82</v>
      </c>
      <c r="F419">
        <v>2014</v>
      </c>
      <c r="G419">
        <v>1.115</v>
      </c>
      <c r="H419" t="s">
        <v>21</v>
      </c>
      <c r="K419" t="s">
        <v>117</v>
      </c>
    </row>
    <row r="420" spans="1:11" x14ac:dyDescent="0.25">
      <c r="A420" t="s">
        <v>115</v>
      </c>
      <c r="B420" t="s">
        <v>12</v>
      </c>
      <c r="C420" t="s">
        <v>116</v>
      </c>
      <c r="D420" t="s">
        <v>14</v>
      </c>
      <c r="E420" t="s">
        <v>39</v>
      </c>
      <c r="F420">
        <v>2014</v>
      </c>
      <c r="G420">
        <v>1.3240000000000001</v>
      </c>
      <c r="K420" t="s">
        <v>117</v>
      </c>
    </row>
    <row r="421" spans="1:11" x14ac:dyDescent="0.25">
      <c r="A421" t="s">
        <v>115</v>
      </c>
      <c r="B421" t="s">
        <v>12</v>
      </c>
      <c r="C421" t="s">
        <v>116</v>
      </c>
      <c r="D421" t="s">
        <v>14</v>
      </c>
      <c r="E421" t="s">
        <v>83</v>
      </c>
      <c r="F421">
        <v>2014</v>
      </c>
      <c r="G421">
        <v>1.0349999999999999</v>
      </c>
      <c r="H421" t="s">
        <v>21</v>
      </c>
      <c r="K421" t="s">
        <v>117</v>
      </c>
    </row>
    <row r="422" spans="1:11" x14ac:dyDescent="0.25">
      <c r="A422" t="s">
        <v>115</v>
      </c>
      <c r="B422" t="s">
        <v>12</v>
      </c>
      <c r="C422" t="s">
        <v>116</v>
      </c>
      <c r="D422" t="s">
        <v>14</v>
      </c>
      <c r="E422" t="s">
        <v>84</v>
      </c>
      <c r="F422">
        <v>2014</v>
      </c>
      <c r="H422" t="s">
        <v>21</v>
      </c>
      <c r="K422" t="s">
        <v>117</v>
      </c>
    </row>
    <row r="423" spans="1:11" x14ac:dyDescent="0.25">
      <c r="A423" t="s">
        <v>115</v>
      </c>
      <c r="B423" t="s">
        <v>12</v>
      </c>
      <c r="C423" t="s">
        <v>116</v>
      </c>
      <c r="D423" t="s">
        <v>14</v>
      </c>
      <c r="E423" t="s">
        <v>86</v>
      </c>
      <c r="F423">
        <v>2014</v>
      </c>
      <c r="G423">
        <v>41.920999999999999</v>
      </c>
      <c r="K423" t="s">
        <v>117</v>
      </c>
    </row>
    <row r="424" spans="1:11" x14ac:dyDescent="0.25">
      <c r="A424" t="s">
        <v>115</v>
      </c>
      <c r="B424" t="s">
        <v>12</v>
      </c>
      <c r="C424" t="s">
        <v>116</v>
      </c>
      <c r="D424" t="s">
        <v>14</v>
      </c>
      <c r="E424" t="s">
        <v>41</v>
      </c>
      <c r="F424">
        <v>2014</v>
      </c>
      <c r="G424">
        <v>0.30599999999999999</v>
      </c>
      <c r="H424" t="s">
        <v>21</v>
      </c>
      <c r="K424" t="s">
        <v>117</v>
      </c>
    </row>
    <row r="425" spans="1:11" x14ac:dyDescent="0.25">
      <c r="A425" t="s">
        <v>115</v>
      </c>
      <c r="B425" t="s">
        <v>12</v>
      </c>
      <c r="C425" t="s">
        <v>116</v>
      </c>
      <c r="D425" t="s">
        <v>14</v>
      </c>
      <c r="E425" t="s">
        <v>42</v>
      </c>
      <c r="F425">
        <v>2014</v>
      </c>
      <c r="G425">
        <v>6.02</v>
      </c>
      <c r="K425" t="s">
        <v>117</v>
      </c>
    </row>
    <row r="426" spans="1:11" x14ac:dyDescent="0.25">
      <c r="A426" t="s">
        <v>115</v>
      </c>
      <c r="B426" t="s">
        <v>12</v>
      </c>
      <c r="C426" t="s">
        <v>116</v>
      </c>
      <c r="D426" t="s">
        <v>14</v>
      </c>
      <c r="E426" t="s">
        <v>87</v>
      </c>
      <c r="F426">
        <v>2014</v>
      </c>
      <c r="G426">
        <v>10.31</v>
      </c>
      <c r="K426" t="s">
        <v>117</v>
      </c>
    </row>
    <row r="427" spans="1:11" x14ac:dyDescent="0.25">
      <c r="A427" t="s">
        <v>115</v>
      </c>
      <c r="B427" t="s">
        <v>12</v>
      </c>
      <c r="C427" t="s">
        <v>116</v>
      </c>
      <c r="D427" t="s">
        <v>14</v>
      </c>
      <c r="E427" t="s">
        <v>43</v>
      </c>
      <c r="F427">
        <v>2014</v>
      </c>
      <c r="G427">
        <v>14.547000000000001</v>
      </c>
      <c r="K427" t="s">
        <v>117</v>
      </c>
    </row>
    <row r="428" spans="1:11" x14ac:dyDescent="0.25">
      <c r="A428" t="s">
        <v>115</v>
      </c>
      <c r="B428" t="s">
        <v>12</v>
      </c>
      <c r="C428" t="s">
        <v>116</v>
      </c>
      <c r="D428" t="s">
        <v>14</v>
      </c>
      <c r="E428" t="s">
        <v>44</v>
      </c>
      <c r="F428">
        <v>2014</v>
      </c>
      <c r="G428">
        <v>95.86</v>
      </c>
      <c r="K428" t="s">
        <v>117</v>
      </c>
    </row>
    <row r="429" spans="1:11" x14ac:dyDescent="0.25">
      <c r="A429" t="s">
        <v>115</v>
      </c>
      <c r="B429" t="s">
        <v>12</v>
      </c>
      <c r="C429" t="s">
        <v>116</v>
      </c>
      <c r="D429" t="s">
        <v>14</v>
      </c>
      <c r="E429" t="s">
        <v>45</v>
      </c>
      <c r="F429">
        <v>2014</v>
      </c>
      <c r="G429">
        <v>34.895000000000003</v>
      </c>
      <c r="K429" t="s">
        <v>117</v>
      </c>
    </row>
    <row r="430" spans="1:11" x14ac:dyDescent="0.25">
      <c r="A430" t="s">
        <v>115</v>
      </c>
      <c r="B430" t="s">
        <v>12</v>
      </c>
      <c r="C430" t="s">
        <v>116</v>
      </c>
      <c r="D430" t="s">
        <v>14</v>
      </c>
      <c r="E430" t="s">
        <v>46</v>
      </c>
      <c r="F430">
        <v>2014</v>
      </c>
      <c r="H430" t="s">
        <v>21</v>
      </c>
      <c r="K430" t="s">
        <v>117</v>
      </c>
    </row>
    <row r="431" spans="1:11" x14ac:dyDescent="0.25">
      <c r="A431" t="s">
        <v>115</v>
      </c>
      <c r="B431" t="s">
        <v>12</v>
      </c>
      <c r="C431" t="s">
        <v>116</v>
      </c>
      <c r="D431" t="s">
        <v>14</v>
      </c>
      <c r="E431" t="s">
        <v>88</v>
      </c>
      <c r="F431">
        <v>2014</v>
      </c>
      <c r="H431" t="s">
        <v>21</v>
      </c>
      <c r="K431" t="s">
        <v>117</v>
      </c>
    </row>
    <row r="432" spans="1:11" x14ac:dyDescent="0.25">
      <c r="A432" t="s">
        <v>115</v>
      </c>
      <c r="B432" t="s">
        <v>12</v>
      </c>
      <c r="C432" t="s">
        <v>116</v>
      </c>
      <c r="D432" t="s">
        <v>14</v>
      </c>
      <c r="E432" t="s">
        <v>89</v>
      </c>
      <c r="F432">
        <v>2014</v>
      </c>
      <c r="G432">
        <v>5.9930000000000003</v>
      </c>
      <c r="K432" t="s">
        <v>117</v>
      </c>
    </row>
    <row r="433" spans="1:11" x14ac:dyDescent="0.25">
      <c r="A433" t="s">
        <v>115</v>
      </c>
      <c r="B433" t="s">
        <v>12</v>
      </c>
      <c r="C433" t="s">
        <v>116</v>
      </c>
      <c r="D433" t="s">
        <v>14</v>
      </c>
      <c r="E433" t="s">
        <v>90</v>
      </c>
      <c r="F433">
        <v>2014</v>
      </c>
      <c r="G433">
        <v>0.90700000000000003</v>
      </c>
      <c r="H433" t="s">
        <v>21</v>
      </c>
      <c r="K433" t="s">
        <v>117</v>
      </c>
    </row>
    <row r="434" spans="1:11" x14ac:dyDescent="0.25">
      <c r="A434" t="s">
        <v>115</v>
      </c>
      <c r="B434" t="s">
        <v>12</v>
      </c>
      <c r="C434" t="s">
        <v>116</v>
      </c>
      <c r="D434" t="s">
        <v>14</v>
      </c>
      <c r="E434" t="s">
        <v>47</v>
      </c>
      <c r="F434">
        <v>2014</v>
      </c>
      <c r="G434">
        <v>1.603</v>
      </c>
      <c r="K434" t="s">
        <v>117</v>
      </c>
    </row>
    <row r="435" spans="1:11" x14ac:dyDescent="0.25">
      <c r="A435" t="s">
        <v>115</v>
      </c>
      <c r="B435" t="s">
        <v>12</v>
      </c>
      <c r="C435" t="s">
        <v>116</v>
      </c>
      <c r="D435" t="s">
        <v>14</v>
      </c>
      <c r="E435" t="s">
        <v>48</v>
      </c>
      <c r="F435">
        <v>2014</v>
      </c>
      <c r="G435">
        <v>21.503</v>
      </c>
      <c r="K435" t="s">
        <v>117</v>
      </c>
    </row>
    <row r="436" spans="1:11" x14ac:dyDescent="0.25">
      <c r="A436" t="s">
        <v>115</v>
      </c>
      <c r="B436" t="s">
        <v>12</v>
      </c>
      <c r="C436" t="s">
        <v>116</v>
      </c>
      <c r="D436" t="s">
        <v>14</v>
      </c>
      <c r="E436" t="s">
        <v>49</v>
      </c>
      <c r="F436">
        <v>2014</v>
      </c>
      <c r="H436" t="s">
        <v>21</v>
      </c>
      <c r="K436" t="s">
        <v>117</v>
      </c>
    </row>
    <row r="437" spans="1:11" x14ac:dyDescent="0.25">
      <c r="A437" t="s">
        <v>115</v>
      </c>
      <c r="B437" t="s">
        <v>12</v>
      </c>
      <c r="C437" t="s">
        <v>116</v>
      </c>
      <c r="D437" t="s">
        <v>14</v>
      </c>
      <c r="E437" t="s">
        <v>50</v>
      </c>
      <c r="F437">
        <v>2014</v>
      </c>
      <c r="G437">
        <v>1.42</v>
      </c>
      <c r="H437" t="s">
        <v>21</v>
      </c>
      <c r="K437" t="s">
        <v>117</v>
      </c>
    </row>
    <row r="438" spans="1:11" x14ac:dyDescent="0.25">
      <c r="A438" t="s">
        <v>115</v>
      </c>
      <c r="B438" t="s">
        <v>12</v>
      </c>
      <c r="C438" t="s">
        <v>116</v>
      </c>
      <c r="D438" t="s">
        <v>14</v>
      </c>
      <c r="E438" t="s">
        <v>51</v>
      </c>
      <c r="F438">
        <v>2014</v>
      </c>
      <c r="H438" t="s">
        <v>21</v>
      </c>
      <c r="K438" t="s">
        <v>117</v>
      </c>
    </row>
    <row r="439" spans="1:11" x14ac:dyDescent="0.25">
      <c r="A439" t="s">
        <v>115</v>
      </c>
      <c r="B439" t="s">
        <v>12</v>
      </c>
      <c r="C439" t="s">
        <v>116</v>
      </c>
      <c r="D439" t="s">
        <v>14</v>
      </c>
      <c r="E439" t="s">
        <v>52</v>
      </c>
      <c r="F439">
        <v>2014</v>
      </c>
      <c r="G439">
        <v>0.66100000000000003</v>
      </c>
      <c r="H439" t="s">
        <v>21</v>
      </c>
      <c r="K439" t="s">
        <v>117</v>
      </c>
    </row>
    <row r="440" spans="1:11" x14ac:dyDescent="0.25">
      <c r="A440" t="s">
        <v>115</v>
      </c>
      <c r="B440" t="s">
        <v>12</v>
      </c>
      <c r="C440" t="s">
        <v>116</v>
      </c>
      <c r="D440" t="s">
        <v>14</v>
      </c>
      <c r="E440" t="s">
        <v>91</v>
      </c>
      <c r="F440">
        <v>2014</v>
      </c>
      <c r="G440">
        <v>1.343</v>
      </c>
      <c r="H440" t="s">
        <v>21</v>
      </c>
      <c r="K440" t="s">
        <v>117</v>
      </c>
    </row>
    <row r="441" spans="1:11" x14ac:dyDescent="0.25">
      <c r="A441" t="s">
        <v>115</v>
      </c>
      <c r="B441" t="s">
        <v>12</v>
      </c>
      <c r="C441" t="s">
        <v>116</v>
      </c>
      <c r="D441" t="s">
        <v>14</v>
      </c>
      <c r="E441" t="s">
        <v>92</v>
      </c>
      <c r="F441">
        <v>2014</v>
      </c>
      <c r="G441">
        <v>0.505</v>
      </c>
      <c r="H441" t="s">
        <v>21</v>
      </c>
      <c r="K441" t="s">
        <v>117</v>
      </c>
    </row>
    <row r="442" spans="1:11" x14ac:dyDescent="0.25">
      <c r="A442" t="s">
        <v>115</v>
      </c>
      <c r="B442" t="s">
        <v>12</v>
      </c>
      <c r="C442" t="s">
        <v>116</v>
      </c>
      <c r="D442" t="s">
        <v>14</v>
      </c>
      <c r="E442" t="s">
        <v>53</v>
      </c>
      <c r="F442">
        <v>2014</v>
      </c>
      <c r="G442">
        <v>3.843</v>
      </c>
      <c r="K442" t="s">
        <v>117</v>
      </c>
    </row>
    <row r="443" spans="1:11" x14ac:dyDescent="0.25">
      <c r="A443" t="s">
        <v>115</v>
      </c>
      <c r="B443" t="s">
        <v>12</v>
      </c>
      <c r="C443" t="s">
        <v>116</v>
      </c>
      <c r="D443" t="s">
        <v>14</v>
      </c>
      <c r="E443" t="s">
        <v>93</v>
      </c>
      <c r="F443">
        <v>2014</v>
      </c>
      <c r="G443">
        <v>0.73699999999999999</v>
      </c>
      <c r="H443" t="s">
        <v>21</v>
      </c>
      <c r="K443" t="s">
        <v>117</v>
      </c>
    </row>
    <row r="444" spans="1:11" x14ac:dyDescent="0.25">
      <c r="A444" t="s">
        <v>115</v>
      </c>
      <c r="B444" t="s">
        <v>12</v>
      </c>
      <c r="C444" t="s">
        <v>116</v>
      </c>
      <c r="D444" t="s">
        <v>14</v>
      </c>
      <c r="E444" t="s">
        <v>94</v>
      </c>
      <c r="F444">
        <v>2014</v>
      </c>
      <c r="G444">
        <v>0.40799999999999997</v>
      </c>
      <c r="H444" t="s">
        <v>21</v>
      </c>
      <c r="K444" t="s">
        <v>117</v>
      </c>
    </row>
    <row r="445" spans="1:11" x14ac:dyDescent="0.25">
      <c r="A445" t="s">
        <v>115</v>
      </c>
      <c r="B445" t="s">
        <v>12</v>
      </c>
      <c r="C445" t="s">
        <v>116</v>
      </c>
      <c r="D445" t="s">
        <v>14</v>
      </c>
      <c r="E445" t="s">
        <v>54</v>
      </c>
      <c r="F445">
        <v>2014</v>
      </c>
      <c r="H445" t="s">
        <v>21</v>
      </c>
      <c r="K445" t="s">
        <v>117</v>
      </c>
    </row>
    <row r="446" spans="1:11" x14ac:dyDescent="0.25">
      <c r="A446" t="s">
        <v>115</v>
      </c>
      <c r="B446" t="s">
        <v>12</v>
      </c>
      <c r="C446" t="s">
        <v>116</v>
      </c>
      <c r="D446" t="s">
        <v>14</v>
      </c>
      <c r="E446" t="s">
        <v>95</v>
      </c>
      <c r="F446">
        <v>2014</v>
      </c>
      <c r="G446">
        <v>0.81200000000000006</v>
      </c>
      <c r="H446" t="s">
        <v>21</v>
      </c>
      <c r="K446" t="s">
        <v>117</v>
      </c>
    </row>
    <row r="447" spans="1:11" x14ac:dyDescent="0.25">
      <c r="A447" t="s">
        <v>115</v>
      </c>
      <c r="B447" t="s">
        <v>12</v>
      </c>
      <c r="C447" t="s">
        <v>116</v>
      </c>
      <c r="D447" t="s">
        <v>14</v>
      </c>
      <c r="E447" t="s">
        <v>97</v>
      </c>
      <c r="F447">
        <v>2014</v>
      </c>
      <c r="G447">
        <v>1.016</v>
      </c>
      <c r="H447" t="s">
        <v>21</v>
      </c>
      <c r="K447" t="s">
        <v>117</v>
      </c>
    </row>
    <row r="448" spans="1:11" x14ac:dyDescent="0.25">
      <c r="A448" t="s">
        <v>115</v>
      </c>
      <c r="B448" t="s">
        <v>12</v>
      </c>
      <c r="C448" t="s">
        <v>116</v>
      </c>
      <c r="D448" t="s">
        <v>14</v>
      </c>
      <c r="E448" t="s">
        <v>98</v>
      </c>
      <c r="F448">
        <v>2014</v>
      </c>
      <c r="H448" t="s">
        <v>21</v>
      </c>
      <c r="K448" t="s">
        <v>117</v>
      </c>
    </row>
    <row r="449" spans="1:11" x14ac:dyDescent="0.25">
      <c r="A449" t="s">
        <v>115</v>
      </c>
      <c r="B449" t="s">
        <v>12</v>
      </c>
      <c r="C449" t="s">
        <v>116</v>
      </c>
      <c r="D449" t="s">
        <v>14</v>
      </c>
      <c r="E449" t="s">
        <v>99</v>
      </c>
      <c r="F449">
        <v>2014</v>
      </c>
      <c r="H449" t="s">
        <v>21</v>
      </c>
      <c r="K449" t="s">
        <v>117</v>
      </c>
    </row>
    <row r="450" spans="1:11" x14ac:dyDescent="0.25">
      <c r="A450" t="s">
        <v>115</v>
      </c>
      <c r="B450" t="s">
        <v>12</v>
      </c>
      <c r="C450" t="s">
        <v>116</v>
      </c>
      <c r="D450" t="s">
        <v>14</v>
      </c>
      <c r="E450" t="s">
        <v>100</v>
      </c>
      <c r="F450">
        <v>2014</v>
      </c>
      <c r="G450">
        <v>1.1459999999999999</v>
      </c>
      <c r="H450" t="s">
        <v>21</v>
      </c>
      <c r="K450" t="s">
        <v>117</v>
      </c>
    </row>
    <row r="451" spans="1:11" x14ac:dyDescent="0.25">
      <c r="A451" t="s">
        <v>115</v>
      </c>
      <c r="B451" t="s">
        <v>12</v>
      </c>
      <c r="C451" t="s">
        <v>116</v>
      </c>
      <c r="D451" t="s">
        <v>14</v>
      </c>
      <c r="E451" t="s">
        <v>101</v>
      </c>
      <c r="F451">
        <v>2014</v>
      </c>
      <c r="H451" t="s">
        <v>21</v>
      </c>
      <c r="K451" t="s">
        <v>117</v>
      </c>
    </row>
    <row r="452" spans="1:11" x14ac:dyDescent="0.25">
      <c r="A452" t="s">
        <v>115</v>
      </c>
      <c r="B452" t="s">
        <v>12</v>
      </c>
      <c r="C452" t="s">
        <v>116</v>
      </c>
      <c r="D452" t="s">
        <v>14</v>
      </c>
      <c r="E452" t="s">
        <v>57</v>
      </c>
      <c r="F452">
        <v>2014</v>
      </c>
      <c r="G452">
        <v>3.0150000000000001</v>
      </c>
      <c r="K452" t="s">
        <v>117</v>
      </c>
    </row>
    <row r="453" spans="1:11" x14ac:dyDescent="0.25">
      <c r="A453" t="s">
        <v>115</v>
      </c>
      <c r="B453" t="s">
        <v>12</v>
      </c>
      <c r="C453" t="s">
        <v>116</v>
      </c>
      <c r="D453" t="s">
        <v>14</v>
      </c>
      <c r="E453" t="s">
        <v>103</v>
      </c>
      <c r="F453">
        <v>2014</v>
      </c>
      <c r="H453" t="s">
        <v>21</v>
      </c>
      <c r="K453" t="s">
        <v>117</v>
      </c>
    </row>
    <row r="454" spans="1:11" x14ac:dyDescent="0.25">
      <c r="A454" t="s">
        <v>115</v>
      </c>
      <c r="B454" t="s">
        <v>12</v>
      </c>
      <c r="C454" t="s">
        <v>116</v>
      </c>
      <c r="D454" t="s">
        <v>14</v>
      </c>
      <c r="E454" t="s">
        <v>58</v>
      </c>
      <c r="F454">
        <v>2014</v>
      </c>
      <c r="G454">
        <v>0.70599999999999996</v>
      </c>
      <c r="H454" t="s">
        <v>21</v>
      </c>
      <c r="K454" t="s">
        <v>117</v>
      </c>
    </row>
    <row r="455" spans="1:11" x14ac:dyDescent="0.25">
      <c r="A455" t="s">
        <v>115</v>
      </c>
      <c r="B455" t="s">
        <v>12</v>
      </c>
      <c r="C455" t="s">
        <v>116</v>
      </c>
      <c r="D455" t="s">
        <v>14</v>
      </c>
      <c r="E455" t="s">
        <v>59</v>
      </c>
      <c r="F455">
        <v>2014</v>
      </c>
      <c r="G455">
        <v>15.694000000000001</v>
      </c>
      <c r="K455" t="s">
        <v>117</v>
      </c>
    </row>
    <row r="456" spans="1:11" x14ac:dyDescent="0.25">
      <c r="A456" t="s">
        <v>115</v>
      </c>
      <c r="B456" t="s">
        <v>12</v>
      </c>
      <c r="C456" t="s">
        <v>116</v>
      </c>
      <c r="D456" t="s">
        <v>14</v>
      </c>
      <c r="E456" t="s">
        <v>60</v>
      </c>
      <c r="F456">
        <v>2014</v>
      </c>
      <c r="G456">
        <v>63.323999999999998</v>
      </c>
      <c r="K456" t="s">
        <v>117</v>
      </c>
    </row>
    <row r="457" spans="1:11" x14ac:dyDescent="0.25">
      <c r="A457" t="s">
        <v>115</v>
      </c>
      <c r="B457" t="s">
        <v>12</v>
      </c>
      <c r="C457" t="s">
        <v>116</v>
      </c>
      <c r="D457" t="s">
        <v>14</v>
      </c>
      <c r="E457" t="s">
        <v>61</v>
      </c>
      <c r="F457">
        <v>2014</v>
      </c>
      <c r="G457">
        <v>10.85</v>
      </c>
      <c r="K457" t="s">
        <v>117</v>
      </c>
    </row>
    <row r="458" spans="1:11" x14ac:dyDescent="0.25">
      <c r="A458" t="s">
        <v>115</v>
      </c>
      <c r="B458" t="s">
        <v>12</v>
      </c>
      <c r="C458" t="s">
        <v>116</v>
      </c>
      <c r="D458" t="s">
        <v>14</v>
      </c>
      <c r="E458" t="s">
        <v>104</v>
      </c>
      <c r="F458">
        <v>2014</v>
      </c>
      <c r="H458" t="s">
        <v>21</v>
      </c>
      <c r="K458" t="s">
        <v>117</v>
      </c>
    </row>
    <row r="459" spans="1:11" x14ac:dyDescent="0.25">
      <c r="A459" t="s">
        <v>115</v>
      </c>
      <c r="B459" t="s">
        <v>12</v>
      </c>
      <c r="C459" t="s">
        <v>116</v>
      </c>
      <c r="D459" t="s">
        <v>14</v>
      </c>
      <c r="E459" t="s">
        <v>105</v>
      </c>
      <c r="F459">
        <v>2014</v>
      </c>
      <c r="G459">
        <v>2.74</v>
      </c>
      <c r="H459" t="s">
        <v>21</v>
      </c>
      <c r="K459" t="s">
        <v>117</v>
      </c>
    </row>
    <row r="460" spans="1:11" x14ac:dyDescent="0.25">
      <c r="A460" t="s">
        <v>115</v>
      </c>
      <c r="B460" t="s">
        <v>12</v>
      </c>
      <c r="C460" t="s">
        <v>116</v>
      </c>
      <c r="D460" t="s">
        <v>14</v>
      </c>
      <c r="E460" t="s">
        <v>63</v>
      </c>
      <c r="F460">
        <v>2014</v>
      </c>
      <c r="H460" t="s">
        <v>21</v>
      </c>
      <c r="K460" t="s">
        <v>117</v>
      </c>
    </row>
    <row r="461" spans="1:11" x14ac:dyDescent="0.25">
      <c r="A461" t="s">
        <v>115</v>
      </c>
      <c r="B461" t="s">
        <v>12</v>
      </c>
      <c r="C461" t="s">
        <v>116</v>
      </c>
      <c r="D461" t="s">
        <v>14</v>
      </c>
      <c r="E461" t="s">
        <v>106</v>
      </c>
      <c r="F461">
        <v>2014</v>
      </c>
      <c r="H461" t="s">
        <v>21</v>
      </c>
      <c r="K461" t="s">
        <v>117</v>
      </c>
    </row>
    <row r="462" spans="1:11" x14ac:dyDescent="0.25">
      <c r="A462" t="s">
        <v>115</v>
      </c>
      <c r="B462" t="s">
        <v>12</v>
      </c>
      <c r="C462" t="s">
        <v>116</v>
      </c>
      <c r="D462" t="s">
        <v>14</v>
      </c>
      <c r="E462" t="s">
        <v>64</v>
      </c>
      <c r="F462">
        <v>2014</v>
      </c>
      <c r="G462">
        <v>0.71499999999999997</v>
      </c>
      <c r="H462" t="s">
        <v>21</v>
      </c>
      <c r="K462" t="s">
        <v>117</v>
      </c>
    </row>
    <row r="463" spans="1:11" x14ac:dyDescent="0.25">
      <c r="A463" t="s">
        <v>115</v>
      </c>
      <c r="B463" t="s">
        <v>12</v>
      </c>
      <c r="C463" t="s">
        <v>116</v>
      </c>
      <c r="D463" t="s">
        <v>14</v>
      </c>
      <c r="E463" t="s">
        <v>65</v>
      </c>
      <c r="F463">
        <v>2014</v>
      </c>
      <c r="G463">
        <v>6.55</v>
      </c>
      <c r="K463" t="s">
        <v>117</v>
      </c>
    </row>
    <row r="464" spans="1:11" x14ac:dyDescent="0.25">
      <c r="A464" t="s">
        <v>115</v>
      </c>
      <c r="B464" t="s">
        <v>12</v>
      </c>
      <c r="C464" t="s">
        <v>116</v>
      </c>
      <c r="D464" t="s">
        <v>14</v>
      </c>
      <c r="E464" t="s">
        <v>66</v>
      </c>
      <c r="F464">
        <v>2014</v>
      </c>
      <c r="G464">
        <v>6.3730000000000002</v>
      </c>
      <c r="K464" t="s">
        <v>117</v>
      </c>
    </row>
    <row r="465" spans="1:11" x14ac:dyDescent="0.25">
      <c r="A465" t="s">
        <v>115</v>
      </c>
      <c r="B465" t="s">
        <v>12</v>
      </c>
      <c r="C465" t="s">
        <v>116</v>
      </c>
      <c r="D465" t="s">
        <v>14</v>
      </c>
      <c r="E465" t="s">
        <v>67</v>
      </c>
      <c r="F465">
        <v>2014</v>
      </c>
      <c r="G465">
        <v>7.9560000000000004</v>
      </c>
      <c r="K465" t="s">
        <v>117</v>
      </c>
    </row>
    <row r="466" spans="1:11" x14ac:dyDescent="0.25">
      <c r="A466" t="s">
        <v>115</v>
      </c>
      <c r="B466" t="s">
        <v>12</v>
      </c>
      <c r="C466" t="s">
        <v>116</v>
      </c>
      <c r="D466" t="s">
        <v>14</v>
      </c>
      <c r="E466" t="s">
        <v>68</v>
      </c>
      <c r="F466">
        <v>2014</v>
      </c>
      <c r="G466">
        <v>57.485999999999997</v>
      </c>
      <c r="K466" t="s">
        <v>117</v>
      </c>
    </row>
    <row r="467" spans="1:11" x14ac:dyDescent="0.25">
      <c r="A467" t="s">
        <v>115</v>
      </c>
      <c r="B467" t="s">
        <v>12</v>
      </c>
      <c r="C467" t="s">
        <v>116</v>
      </c>
      <c r="D467" t="s">
        <v>14</v>
      </c>
      <c r="E467" t="s">
        <v>107</v>
      </c>
      <c r="F467">
        <v>2014</v>
      </c>
      <c r="G467">
        <v>1.804</v>
      </c>
      <c r="H467" t="s">
        <v>21</v>
      </c>
      <c r="K467" t="s">
        <v>117</v>
      </c>
    </row>
    <row r="468" spans="1:11" x14ac:dyDescent="0.25">
      <c r="A468" t="s">
        <v>115</v>
      </c>
      <c r="B468" t="s">
        <v>12</v>
      </c>
      <c r="C468" t="s">
        <v>116</v>
      </c>
      <c r="D468" t="s">
        <v>14</v>
      </c>
      <c r="E468" t="s">
        <v>69</v>
      </c>
      <c r="F468">
        <v>2014</v>
      </c>
      <c r="H468" t="s">
        <v>21</v>
      </c>
      <c r="K468" t="s">
        <v>117</v>
      </c>
    </row>
    <row r="469" spans="1:11" x14ac:dyDescent="0.25">
      <c r="A469" t="s">
        <v>115</v>
      </c>
      <c r="B469" t="s">
        <v>12</v>
      </c>
      <c r="C469" t="s">
        <v>116</v>
      </c>
      <c r="D469" t="s">
        <v>14</v>
      </c>
      <c r="E469" t="s">
        <v>70</v>
      </c>
      <c r="F469">
        <v>2014</v>
      </c>
      <c r="G469">
        <v>2.4239999999999999</v>
      </c>
      <c r="H469" t="s">
        <v>21</v>
      </c>
      <c r="K469" t="s">
        <v>117</v>
      </c>
    </row>
    <row r="470" spans="1:11" x14ac:dyDescent="0.25">
      <c r="A470" t="s">
        <v>118</v>
      </c>
      <c r="B470" t="s">
        <v>12</v>
      </c>
      <c r="C470" t="s">
        <v>119</v>
      </c>
      <c r="D470" t="s">
        <v>14</v>
      </c>
      <c r="E470" t="s">
        <v>15</v>
      </c>
      <c r="F470">
        <v>2018</v>
      </c>
      <c r="G470">
        <v>3746.1060000000002</v>
      </c>
      <c r="K470" t="s">
        <v>16</v>
      </c>
    </row>
    <row r="471" spans="1:11" x14ac:dyDescent="0.25">
      <c r="A471" t="s">
        <v>118</v>
      </c>
      <c r="B471" t="s">
        <v>12</v>
      </c>
      <c r="C471" t="s">
        <v>119</v>
      </c>
      <c r="D471" t="s">
        <v>14</v>
      </c>
      <c r="E471" t="s">
        <v>17</v>
      </c>
      <c r="F471">
        <v>2018</v>
      </c>
      <c r="G471">
        <v>982.11900000000003</v>
      </c>
      <c r="K471" t="s">
        <v>16</v>
      </c>
    </row>
    <row r="472" spans="1:11" x14ac:dyDescent="0.25">
      <c r="A472" t="s">
        <v>118</v>
      </c>
      <c r="B472" t="s">
        <v>12</v>
      </c>
      <c r="C472" t="s">
        <v>119</v>
      </c>
      <c r="D472" t="s">
        <v>14</v>
      </c>
      <c r="E472" t="s">
        <v>73</v>
      </c>
      <c r="F472">
        <v>2018</v>
      </c>
      <c r="G472">
        <v>63.682000000000002</v>
      </c>
      <c r="K472" t="s">
        <v>16</v>
      </c>
    </row>
    <row r="473" spans="1:11" x14ac:dyDescent="0.25">
      <c r="A473" t="s">
        <v>118</v>
      </c>
      <c r="B473" t="s">
        <v>12</v>
      </c>
      <c r="C473" t="s">
        <v>119</v>
      </c>
      <c r="D473" t="s">
        <v>14</v>
      </c>
      <c r="E473" t="s">
        <v>18</v>
      </c>
      <c r="F473">
        <v>2018</v>
      </c>
      <c r="G473">
        <v>44.921999999999997</v>
      </c>
      <c r="K473" t="s">
        <v>16</v>
      </c>
    </row>
    <row r="474" spans="1:11" x14ac:dyDescent="0.25">
      <c r="A474" t="s">
        <v>118</v>
      </c>
      <c r="B474" t="s">
        <v>12</v>
      </c>
      <c r="C474" t="s">
        <v>119</v>
      </c>
      <c r="D474" t="s">
        <v>14</v>
      </c>
      <c r="E474" t="s">
        <v>19</v>
      </c>
      <c r="F474">
        <v>2018</v>
      </c>
      <c r="G474">
        <v>43.131</v>
      </c>
      <c r="K474" t="s">
        <v>16</v>
      </c>
    </row>
    <row r="475" spans="1:11" x14ac:dyDescent="0.25">
      <c r="A475" t="s">
        <v>118</v>
      </c>
      <c r="B475" t="s">
        <v>12</v>
      </c>
      <c r="C475" t="s">
        <v>119</v>
      </c>
      <c r="D475" t="s">
        <v>14</v>
      </c>
      <c r="E475" t="s">
        <v>26</v>
      </c>
      <c r="F475">
        <v>2018</v>
      </c>
      <c r="G475">
        <v>16.018999999999998</v>
      </c>
      <c r="K475" t="s">
        <v>16</v>
      </c>
    </row>
    <row r="476" spans="1:11" x14ac:dyDescent="0.25">
      <c r="A476" t="s">
        <v>118</v>
      </c>
      <c r="B476" t="s">
        <v>12</v>
      </c>
      <c r="C476" t="s">
        <v>119</v>
      </c>
      <c r="D476" t="s">
        <v>14</v>
      </c>
      <c r="E476" t="s">
        <v>27</v>
      </c>
      <c r="F476">
        <v>2018</v>
      </c>
      <c r="G476">
        <v>266.02800000000002</v>
      </c>
      <c r="K476" t="s">
        <v>16</v>
      </c>
    </row>
    <row r="477" spans="1:11" x14ac:dyDescent="0.25">
      <c r="A477" t="s">
        <v>118</v>
      </c>
      <c r="B477" t="s">
        <v>12</v>
      </c>
      <c r="C477" t="s">
        <v>119</v>
      </c>
      <c r="D477" t="s">
        <v>14</v>
      </c>
      <c r="E477" t="s">
        <v>29</v>
      </c>
      <c r="F477">
        <v>2018</v>
      </c>
      <c r="G477">
        <v>19.547999999999998</v>
      </c>
      <c r="K477" t="s">
        <v>16</v>
      </c>
    </row>
    <row r="478" spans="1:11" x14ac:dyDescent="0.25">
      <c r="A478" t="s">
        <v>118</v>
      </c>
      <c r="B478" t="s">
        <v>12</v>
      </c>
      <c r="C478" t="s">
        <v>119</v>
      </c>
      <c r="D478" t="s">
        <v>14</v>
      </c>
      <c r="E478" t="s">
        <v>77</v>
      </c>
      <c r="F478">
        <v>2018</v>
      </c>
      <c r="G478">
        <v>201.745</v>
      </c>
      <c r="K478" t="s">
        <v>16</v>
      </c>
    </row>
    <row r="479" spans="1:11" x14ac:dyDescent="0.25">
      <c r="A479" t="s">
        <v>118</v>
      </c>
      <c r="B479" t="s">
        <v>12</v>
      </c>
      <c r="C479" t="s">
        <v>119</v>
      </c>
      <c r="D479" t="s">
        <v>14</v>
      </c>
      <c r="E479" t="s">
        <v>31</v>
      </c>
      <c r="F479">
        <v>2018</v>
      </c>
      <c r="G479">
        <v>36.137999999999998</v>
      </c>
      <c r="K479" t="s">
        <v>16</v>
      </c>
    </row>
    <row r="480" spans="1:11" x14ac:dyDescent="0.25">
      <c r="A480" t="s">
        <v>118</v>
      </c>
      <c r="B480" t="s">
        <v>12</v>
      </c>
      <c r="C480" t="s">
        <v>119</v>
      </c>
      <c r="D480" t="s">
        <v>14</v>
      </c>
      <c r="E480" t="s">
        <v>33</v>
      </c>
      <c r="F480">
        <v>2018</v>
      </c>
      <c r="G480">
        <v>8.2639999999999993</v>
      </c>
      <c r="K480" t="s">
        <v>16</v>
      </c>
    </row>
    <row r="481" spans="1:11" x14ac:dyDescent="0.25">
      <c r="A481" t="s">
        <v>118</v>
      </c>
      <c r="B481" t="s">
        <v>12</v>
      </c>
      <c r="C481" t="s">
        <v>119</v>
      </c>
      <c r="D481" t="s">
        <v>14</v>
      </c>
      <c r="E481" t="s">
        <v>80</v>
      </c>
      <c r="F481">
        <v>2018</v>
      </c>
      <c r="G481">
        <v>12.53</v>
      </c>
      <c r="K481" t="s">
        <v>16</v>
      </c>
    </row>
    <row r="482" spans="1:11" x14ac:dyDescent="0.25">
      <c r="A482" t="s">
        <v>118</v>
      </c>
      <c r="B482" t="s">
        <v>12</v>
      </c>
      <c r="C482" t="s">
        <v>119</v>
      </c>
      <c r="D482" t="s">
        <v>14</v>
      </c>
      <c r="E482" t="s">
        <v>36</v>
      </c>
      <c r="F482">
        <v>2018</v>
      </c>
      <c r="G482">
        <v>24.071000000000002</v>
      </c>
      <c r="K482" t="s">
        <v>16</v>
      </c>
    </row>
    <row r="483" spans="1:11" x14ac:dyDescent="0.25">
      <c r="A483" t="s">
        <v>118</v>
      </c>
      <c r="B483" t="s">
        <v>12</v>
      </c>
      <c r="C483" t="s">
        <v>119</v>
      </c>
      <c r="D483" t="s">
        <v>14</v>
      </c>
      <c r="E483" t="s">
        <v>83</v>
      </c>
      <c r="F483">
        <v>2018</v>
      </c>
      <c r="G483">
        <v>25.686</v>
      </c>
      <c r="K483" t="s">
        <v>16</v>
      </c>
    </row>
    <row r="484" spans="1:11" x14ac:dyDescent="0.25">
      <c r="A484" t="s">
        <v>118</v>
      </c>
      <c r="B484" t="s">
        <v>12</v>
      </c>
      <c r="C484" t="s">
        <v>119</v>
      </c>
      <c r="D484" t="s">
        <v>14</v>
      </c>
      <c r="E484" t="s">
        <v>87</v>
      </c>
      <c r="F484">
        <v>2018</v>
      </c>
      <c r="G484">
        <v>156.15</v>
      </c>
      <c r="K484" t="s">
        <v>16</v>
      </c>
    </row>
    <row r="485" spans="1:11" x14ac:dyDescent="0.25">
      <c r="A485" t="s">
        <v>118</v>
      </c>
      <c r="B485" t="s">
        <v>12</v>
      </c>
      <c r="C485" t="s">
        <v>119</v>
      </c>
      <c r="D485" t="s">
        <v>14</v>
      </c>
      <c r="E485" t="s">
        <v>46</v>
      </c>
      <c r="F485">
        <v>2018</v>
      </c>
      <c r="G485">
        <v>100.04</v>
      </c>
      <c r="K485" t="s">
        <v>16</v>
      </c>
    </row>
    <row r="486" spans="1:11" x14ac:dyDescent="0.25">
      <c r="A486" t="s">
        <v>118</v>
      </c>
      <c r="B486" t="s">
        <v>12</v>
      </c>
      <c r="C486" t="s">
        <v>119</v>
      </c>
      <c r="D486" t="s">
        <v>14</v>
      </c>
      <c r="E486" t="s">
        <v>88</v>
      </c>
      <c r="F486">
        <v>2018</v>
      </c>
      <c r="G486">
        <v>104.123</v>
      </c>
      <c r="K486" t="s">
        <v>16</v>
      </c>
    </row>
    <row r="487" spans="1:11" x14ac:dyDescent="0.25">
      <c r="A487" t="s">
        <v>118</v>
      </c>
      <c r="B487" t="s">
        <v>12</v>
      </c>
      <c r="C487" t="s">
        <v>119</v>
      </c>
      <c r="D487" t="s">
        <v>14</v>
      </c>
      <c r="E487" t="s">
        <v>89</v>
      </c>
      <c r="F487">
        <v>2018</v>
      </c>
      <c r="G487">
        <v>589.52800000000002</v>
      </c>
      <c r="K487" t="s">
        <v>16</v>
      </c>
    </row>
    <row r="488" spans="1:11" x14ac:dyDescent="0.25">
      <c r="A488" t="s">
        <v>118</v>
      </c>
      <c r="B488" t="s">
        <v>12</v>
      </c>
      <c r="C488" t="s">
        <v>119</v>
      </c>
      <c r="D488" t="s">
        <v>14</v>
      </c>
      <c r="E488" t="s">
        <v>47</v>
      </c>
      <c r="F488">
        <v>2018</v>
      </c>
      <c r="G488">
        <v>218.42699999999999</v>
      </c>
      <c r="K488" t="s">
        <v>16</v>
      </c>
    </row>
    <row r="489" spans="1:11" x14ac:dyDescent="0.25">
      <c r="A489" t="s">
        <v>118</v>
      </c>
      <c r="B489" t="s">
        <v>12</v>
      </c>
      <c r="C489" t="s">
        <v>119</v>
      </c>
      <c r="D489" t="s">
        <v>14</v>
      </c>
      <c r="E489" t="s">
        <v>51</v>
      </c>
      <c r="F489">
        <v>2018</v>
      </c>
      <c r="G489">
        <v>153.65799999999999</v>
      </c>
      <c r="K489" t="s">
        <v>16</v>
      </c>
    </row>
    <row r="490" spans="1:11" x14ac:dyDescent="0.25">
      <c r="A490" t="s">
        <v>118</v>
      </c>
      <c r="B490" t="s">
        <v>12</v>
      </c>
      <c r="C490" t="s">
        <v>119</v>
      </c>
      <c r="D490" t="s">
        <v>14</v>
      </c>
      <c r="E490" t="s">
        <v>92</v>
      </c>
      <c r="F490">
        <v>2018</v>
      </c>
      <c r="G490">
        <v>16.875</v>
      </c>
      <c r="K490" t="s">
        <v>16</v>
      </c>
    </row>
    <row r="491" spans="1:11" x14ac:dyDescent="0.25">
      <c r="A491" t="s">
        <v>118</v>
      </c>
      <c r="B491" t="s">
        <v>12</v>
      </c>
      <c r="C491" t="s">
        <v>119</v>
      </c>
      <c r="D491" t="s">
        <v>14</v>
      </c>
      <c r="E491" t="s">
        <v>93</v>
      </c>
      <c r="F491">
        <v>2018</v>
      </c>
      <c r="G491">
        <v>14.143000000000001</v>
      </c>
      <c r="K491" t="s">
        <v>16</v>
      </c>
    </row>
    <row r="492" spans="1:11" x14ac:dyDescent="0.25">
      <c r="A492" t="s">
        <v>118</v>
      </c>
      <c r="B492" t="s">
        <v>12</v>
      </c>
      <c r="C492" t="s">
        <v>119</v>
      </c>
      <c r="D492" t="s">
        <v>14</v>
      </c>
      <c r="E492" t="s">
        <v>55</v>
      </c>
      <c r="F492">
        <v>2018</v>
      </c>
      <c r="G492">
        <v>10.316000000000001</v>
      </c>
      <c r="K492" t="s">
        <v>16</v>
      </c>
    </row>
    <row r="493" spans="1:11" x14ac:dyDescent="0.25">
      <c r="A493" t="s">
        <v>118</v>
      </c>
      <c r="B493" t="s">
        <v>12</v>
      </c>
      <c r="C493" t="s">
        <v>119</v>
      </c>
      <c r="D493" t="s">
        <v>14</v>
      </c>
      <c r="E493" t="s">
        <v>99</v>
      </c>
      <c r="F493">
        <v>2018</v>
      </c>
      <c r="G493">
        <v>10.766999999999999</v>
      </c>
      <c r="K493" t="s">
        <v>16</v>
      </c>
    </row>
    <row r="494" spans="1:11" x14ac:dyDescent="0.25">
      <c r="A494" t="s">
        <v>118</v>
      </c>
      <c r="B494" t="s">
        <v>12</v>
      </c>
      <c r="C494" t="s">
        <v>119</v>
      </c>
      <c r="D494" t="s">
        <v>14</v>
      </c>
      <c r="E494" t="s">
        <v>100</v>
      </c>
      <c r="F494">
        <v>2018</v>
      </c>
      <c r="G494">
        <v>47.576000000000001</v>
      </c>
      <c r="K494" t="s">
        <v>16</v>
      </c>
    </row>
    <row r="495" spans="1:11" x14ac:dyDescent="0.25">
      <c r="A495" t="s">
        <v>118</v>
      </c>
      <c r="B495" t="s">
        <v>12</v>
      </c>
      <c r="C495" t="s">
        <v>119</v>
      </c>
      <c r="D495" t="s">
        <v>14</v>
      </c>
      <c r="E495" t="s">
        <v>57</v>
      </c>
      <c r="F495">
        <v>2018</v>
      </c>
      <c r="G495">
        <v>96.430999999999997</v>
      </c>
      <c r="K495" t="s">
        <v>16</v>
      </c>
    </row>
    <row r="496" spans="1:11" x14ac:dyDescent="0.25">
      <c r="A496" t="s">
        <v>118</v>
      </c>
      <c r="B496" t="s">
        <v>12</v>
      </c>
      <c r="C496" t="s">
        <v>119</v>
      </c>
      <c r="D496" t="s">
        <v>14</v>
      </c>
      <c r="E496" t="s">
        <v>60</v>
      </c>
      <c r="F496">
        <v>2018</v>
      </c>
      <c r="G496">
        <v>67.161000000000001</v>
      </c>
      <c r="K496" t="s">
        <v>16</v>
      </c>
    </row>
    <row r="497" spans="1:11" x14ac:dyDescent="0.25">
      <c r="A497" t="s">
        <v>118</v>
      </c>
      <c r="B497" t="s">
        <v>12</v>
      </c>
      <c r="C497" t="s">
        <v>119</v>
      </c>
      <c r="D497" t="s">
        <v>14</v>
      </c>
      <c r="E497" t="s">
        <v>63</v>
      </c>
      <c r="F497">
        <v>2018</v>
      </c>
      <c r="G497">
        <v>8.8979999999999997</v>
      </c>
      <c r="K497" t="s">
        <v>16</v>
      </c>
    </row>
    <row r="498" spans="1:11" x14ac:dyDescent="0.25">
      <c r="A498" t="s">
        <v>118</v>
      </c>
      <c r="B498" t="s">
        <v>12</v>
      </c>
      <c r="C498" t="s">
        <v>119</v>
      </c>
      <c r="D498" t="s">
        <v>14</v>
      </c>
      <c r="E498" t="s">
        <v>64</v>
      </c>
      <c r="F498">
        <v>2018</v>
      </c>
      <c r="G498">
        <v>308.12299999999999</v>
      </c>
      <c r="K498" t="s">
        <v>16</v>
      </c>
    </row>
    <row r="499" spans="1:11" x14ac:dyDescent="0.25">
      <c r="A499" t="s">
        <v>118</v>
      </c>
      <c r="B499" t="s">
        <v>12</v>
      </c>
      <c r="C499" t="s">
        <v>119</v>
      </c>
      <c r="D499" t="s">
        <v>14</v>
      </c>
      <c r="E499" t="s">
        <v>66</v>
      </c>
      <c r="F499">
        <v>2018</v>
      </c>
      <c r="G499">
        <v>20.260999999999999</v>
      </c>
      <c r="K499" t="s">
        <v>16</v>
      </c>
    </row>
    <row r="500" spans="1:11" x14ac:dyDescent="0.25">
      <c r="A500" t="s">
        <v>118</v>
      </c>
      <c r="B500" t="s">
        <v>12</v>
      </c>
      <c r="C500" t="s">
        <v>119</v>
      </c>
      <c r="D500" t="s">
        <v>14</v>
      </c>
      <c r="E500" t="s">
        <v>70</v>
      </c>
      <c r="F500">
        <v>2018</v>
      </c>
      <c r="G500">
        <v>79.747</v>
      </c>
      <c r="K500" t="s">
        <v>16</v>
      </c>
    </row>
    <row r="501" spans="1:11" x14ac:dyDescent="0.25">
      <c r="A501" t="s">
        <v>120</v>
      </c>
      <c r="B501" t="s">
        <v>12</v>
      </c>
      <c r="C501" t="s">
        <v>121</v>
      </c>
      <c r="D501" t="s">
        <v>14</v>
      </c>
      <c r="E501" t="s">
        <v>15</v>
      </c>
      <c r="F501">
        <v>2018</v>
      </c>
      <c r="G501">
        <v>4306.4979999999996</v>
      </c>
      <c r="K501" t="s">
        <v>122</v>
      </c>
    </row>
    <row r="502" spans="1:11" x14ac:dyDescent="0.25">
      <c r="A502" t="s">
        <v>120</v>
      </c>
      <c r="B502" t="s">
        <v>12</v>
      </c>
      <c r="C502" t="s">
        <v>121</v>
      </c>
      <c r="D502" t="s">
        <v>14</v>
      </c>
      <c r="E502" t="s">
        <v>17</v>
      </c>
      <c r="F502">
        <v>2018</v>
      </c>
      <c r="G502">
        <v>1132.914</v>
      </c>
      <c r="K502" t="s">
        <v>122</v>
      </c>
    </row>
    <row r="503" spans="1:11" x14ac:dyDescent="0.25">
      <c r="A503" t="s">
        <v>120</v>
      </c>
      <c r="B503" t="s">
        <v>12</v>
      </c>
      <c r="C503" t="s">
        <v>121</v>
      </c>
      <c r="D503" t="s">
        <v>14</v>
      </c>
      <c r="E503" t="s">
        <v>73</v>
      </c>
      <c r="F503">
        <v>2018</v>
      </c>
      <c r="G503">
        <v>20.053000000000001</v>
      </c>
      <c r="K503" t="s">
        <v>122</v>
      </c>
    </row>
    <row r="504" spans="1:11" x14ac:dyDescent="0.25">
      <c r="A504" t="s">
        <v>120</v>
      </c>
      <c r="B504" t="s">
        <v>12</v>
      </c>
      <c r="C504" t="s">
        <v>121</v>
      </c>
      <c r="D504" t="s">
        <v>14</v>
      </c>
      <c r="E504" t="s">
        <v>18</v>
      </c>
      <c r="F504">
        <v>2018</v>
      </c>
      <c r="G504">
        <v>13.304</v>
      </c>
      <c r="K504" t="s">
        <v>122</v>
      </c>
    </row>
    <row r="505" spans="1:11" x14ac:dyDescent="0.25">
      <c r="A505" t="s">
        <v>120</v>
      </c>
      <c r="B505" t="s">
        <v>12</v>
      </c>
      <c r="C505" t="s">
        <v>121</v>
      </c>
      <c r="D505" t="s">
        <v>14</v>
      </c>
      <c r="E505" t="s">
        <v>19</v>
      </c>
      <c r="F505">
        <v>2018</v>
      </c>
      <c r="H505" t="s">
        <v>21</v>
      </c>
      <c r="K505" t="s">
        <v>122</v>
      </c>
    </row>
    <row r="506" spans="1:11" x14ac:dyDescent="0.25">
      <c r="A506" t="s">
        <v>120</v>
      </c>
      <c r="B506" t="s">
        <v>12</v>
      </c>
      <c r="C506" t="s">
        <v>121</v>
      </c>
      <c r="D506" t="s">
        <v>14</v>
      </c>
      <c r="E506" t="s">
        <v>74</v>
      </c>
      <c r="F506">
        <v>2018</v>
      </c>
      <c r="H506" t="s">
        <v>21</v>
      </c>
      <c r="K506" t="s">
        <v>122</v>
      </c>
    </row>
    <row r="507" spans="1:11" x14ac:dyDescent="0.25">
      <c r="A507" t="s">
        <v>120</v>
      </c>
      <c r="B507" t="s">
        <v>12</v>
      </c>
      <c r="C507" t="s">
        <v>121</v>
      </c>
      <c r="D507" t="s">
        <v>14</v>
      </c>
      <c r="E507" t="s">
        <v>20</v>
      </c>
      <c r="F507">
        <v>2018</v>
      </c>
      <c r="G507">
        <v>221.327</v>
      </c>
      <c r="K507" t="s">
        <v>122</v>
      </c>
    </row>
    <row r="508" spans="1:11" x14ac:dyDescent="0.25">
      <c r="A508" t="s">
        <v>120</v>
      </c>
      <c r="B508" t="s">
        <v>12</v>
      </c>
      <c r="C508" t="s">
        <v>121</v>
      </c>
      <c r="D508" t="s">
        <v>14</v>
      </c>
      <c r="E508" t="s">
        <v>22</v>
      </c>
      <c r="F508">
        <v>2018</v>
      </c>
      <c r="G508">
        <v>45.003999999999998</v>
      </c>
      <c r="K508" t="s">
        <v>122</v>
      </c>
    </row>
    <row r="509" spans="1:11" x14ac:dyDescent="0.25">
      <c r="A509" t="s">
        <v>120</v>
      </c>
      <c r="B509" t="s">
        <v>12</v>
      </c>
      <c r="C509" t="s">
        <v>121</v>
      </c>
      <c r="D509" t="s">
        <v>14</v>
      </c>
      <c r="E509" t="s">
        <v>75</v>
      </c>
      <c r="F509">
        <v>2018</v>
      </c>
      <c r="G509">
        <v>1.234</v>
      </c>
      <c r="H509" t="s">
        <v>21</v>
      </c>
      <c r="K509" t="s">
        <v>122</v>
      </c>
    </row>
    <row r="510" spans="1:11" x14ac:dyDescent="0.25">
      <c r="A510" t="s">
        <v>120</v>
      </c>
      <c r="B510" t="s">
        <v>12</v>
      </c>
      <c r="C510" t="s">
        <v>121</v>
      </c>
      <c r="D510" t="s">
        <v>14</v>
      </c>
      <c r="E510" t="s">
        <v>23</v>
      </c>
      <c r="F510">
        <v>2018</v>
      </c>
      <c r="G510">
        <v>165.363</v>
      </c>
      <c r="K510" t="s">
        <v>122</v>
      </c>
    </row>
    <row r="511" spans="1:11" x14ac:dyDescent="0.25">
      <c r="A511" t="s">
        <v>120</v>
      </c>
      <c r="B511" t="s">
        <v>12</v>
      </c>
      <c r="C511" t="s">
        <v>121</v>
      </c>
      <c r="D511" t="s">
        <v>14</v>
      </c>
      <c r="E511" t="s">
        <v>76</v>
      </c>
      <c r="F511">
        <v>2018</v>
      </c>
      <c r="G511">
        <v>169.209</v>
      </c>
      <c r="K511" t="s">
        <v>122</v>
      </c>
    </row>
    <row r="512" spans="1:11" x14ac:dyDescent="0.25">
      <c r="A512" t="s">
        <v>120</v>
      </c>
      <c r="B512" t="s">
        <v>12</v>
      </c>
      <c r="C512" t="s">
        <v>121</v>
      </c>
      <c r="D512" t="s">
        <v>14</v>
      </c>
      <c r="E512" t="s">
        <v>24</v>
      </c>
      <c r="F512">
        <v>2018</v>
      </c>
      <c r="H512" t="s">
        <v>21</v>
      </c>
      <c r="K512" t="s">
        <v>122</v>
      </c>
    </row>
    <row r="513" spans="1:11" x14ac:dyDescent="0.25">
      <c r="A513" t="s">
        <v>120</v>
      </c>
      <c r="B513" t="s">
        <v>12</v>
      </c>
      <c r="C513" t="s">
        <v>121</v>
      </c>
      <c r="D513" t="s">
        <v>14</v>
      </c>
      <c r="E513" t="s">
        <v>25</v>
      </c>
      <c r="F513">
        <v>2018</v>
      </c>
      <c r="G513">
        <v>60.878</v>
      </c>
      <c r="K513" t="s">
        <v>122</v>
      </c>
    </row>
    <row r="514" spans="1:11" x14ac:dyDescent="0.25">
      <c r="A514" t="s">
        <v>120</v>
      </c>
      <c r="B514" t="s">
        <v>12</v>
      </c>
      <c r="C514" t="s">
        <v>121</v>
      </c>
      <c r="D514" t="s">
        <v>14</v>
      </c>
      <c r="E514" t="s">
        <v>26</v>
      </c>
      <c r="F514">
        <v>2018</v>
      </c>
      <c r="G514">
        <v>85.781000000000006</v>
      </c>
      <c r="K514" t="s">
        <v>122</v>
      </c>
    </row>
    <row r="515" spans="1:11" x14ac:dyDescent="0.25">
      <c r="A515" t="s">
        <v>120</v>
      </c>
      <c r="B515" t="s">
        <v>12</v>
      </c>
      <c r="C515" t="s">
        <v>121</v>
      </c>
      <c r="D515" t="s">
        <v>14</v>
      </c>
      <c r="E515" t="s">
        <v>27</v>
      </c>
      <c r="F515">
        <v>2018</v>
      </c>
      <c r="G515">
        <v>3.746</v>
      </c>
      <c r="K515" t="s">
        <v>122</v>
      </c>
    </row>
    <row r="516" spans="1:11" x14ac:dyDescent="0.25">
      <c r="A516" t="s">
        <v>120</v>
      </c>
      <c r="B516" t="s">
        <v>12</v>
      </c>
      <c r="C516" t="s">
        <v>121</v>
      </c>
      <c r="D516" t="s">
        <v>14</v>
      </c>
      <c r="E516" t="s">
        <v>28</v>
      </c>
      <c r="F516">
        <v>2018</v>
      </c>
      <c r="G516">
        <v>41.317</v>
      </c>
      <c r="K516" t="s">
        <v>122</v>
      </c>
    </row>
    <row r="517" spans="1:11" x14ac:dyDescent="0.25">
      <c r="A517" t="s">
        <v>120</v>
      </c>
      <c r="B517" t="s">
        <v>12</v>
      </c>
      <c r="C517" t="s">
        <v>121</v>
      </c>
      <c r="D517" t="s">
        <v>14</v>
      </c>
      <c r="E517" t="s">
        <v>29</v>
      </c>
      <c r="F517">
        <v>2018</v>
      </c>
      <c r="H517" t="s">
        <v>21</v>
      </c>
      <c r="K517" t="s">
        <v>122</v>
      </c>
    </row>
    <row r="518" spans="1:11" x14ac:dyDescent="0.25">
      <c r="A518" t="s">
        <v>120</v>
      </c>
      <c r="B518" t="s">
        <v>12</v>
      </c>
      <c r="C518" t="s">
        <v>121</v>
      </c>
      <c r="D518" t="s">
        <v>14</v>
      </c>
      <c r="E518" t="s">
        <v>77</v>
      </c>
      <c r="F518">
        <v>2018</v>
      </c>
      <c r="G518">
        <v>5.8860000000000001</v>
      </c>
      <c r="K518" t="s">
        <v>122</v>
      </c>
    </row>
    <row r="519" spans="1:11" x14ac:dyDescent="0.25">
      <c r="A519" t="s">
        <v>120</v>
      </c>
      <c r="B519" t="s">
        <v>12</v>
      </c>
      <c r="C519" t="s">
        <v>121</v>
      </c>
      <c r="D519" t="s">
        <v>14</v>
      </c>
      <c r="E519" t="s">
        <v>30</v>
      </c>
      <c r="F519">
        <v>2018</v>
      </c>
      <c r="H519" t="s">
        <v>21</v>
      </c>
      <c r="K519" t="s">
        <v>122</v>
      </c>
    </row>
    <row r="520" spans="1:11" x14ac:dyDescent="0.25">
      <c r="A520" t="s">
        <v>120</v>
      </c>
      <c r="B520" t="s">
        <v>12</v>
      </c>
      <c r="C520" t="s">
        <v>121</v>
      </c>
      <c r="D520" t="s">
        <v>14</v>
      </c>
      <c r="E520" t="s">
        <v>31</v>
      </c>
      <c r="F520">
        <v>2018</v>
      </c>
      <c r="G520">
        <v>5.0949999999999998</v>
      </c>
      <c r="K520" t="s">
        <v>122</v>
      </c>
    </row>
    <row r="521" spans="1:11" x14ac:dyDescent="0.25">
      <c r="A521" t="s">
        <v>120</v>
      </c>
      <c r="B521" t="s">
        <v>12</v>
      </c>
      <c r="C521" t="s">
        <v>121</v>
      </c>
      <c r="D521" t="s">
        <v>14</v>
      </c>
      <c r="E521" t="s">
        <v>78</v>
      </c>
      <c r="F521">
        <v>2018</v>
      </c>
      <c r="G521">
        <v>6.726</v>
      </c>
      <c r="K521" t="s">
        <v>122</v>
      </c>
    </row>
    <row r="522" spans="1:11" x14ac:dyDescent="0.25">
      <c r="A522" t="s">
        <v>120</v>
      </c>
      <c r="B522" t="s">
        <v>12</v>
      </c>
      <c r="C522" t="s">
        <v>121</v>
      </c>
      <c r="D522" t="s">
        <v>14</v>
      </c>
      <c r="E522" t="s">
        <v>79</v>
      </c>
      <c r="F522">
        <v>2018</v>
      </c>
      <c r="G522">
        <v>8.1869999999999994</v>
      </c>
      <c r="K522" t="s">
        <v>122</v>
      </c>
    </row>
    <row r="523" spans="1:11" x14ac:dyDescent="0.25">
      <c r="A523" t="s">
        <v>120</v>
      </c>
      <c r="B523" t="s">
        <v>12</v>
      </c>
      <c r="C523" t="s">
        <v>121</v>
      </c>
      <c r="D523" t="s">
        <v>14</v>
      </c>
      <c r="E523" t="s">
        <v>32</v>
      </c>
      <c r="F523">
        <v>2018</v>
      </c>
      <c r="G523">
        <v>30.582000000000001</v>
      </c>
      <c r="K523" t="s">
        <v>122</v>
      </c>
    </row>
    <row r="524" spans="1:11" x14ac:dyDescent="0.25">
      <c r="A524" t="s">
        <v>120</v>
      </c>
      <c r="B524" t="s">
        <v>12</v>
      </c>
      <c r="C524" t="s">
        <v>121</v>
      </c>
      <c r="D524" t="s">
        <v>14</v>
      </c>
      <c r="E524" t="s">
        <v>33</v>
      </c>
      <c r="F524">
        <v>2018</v>
      </c>
      <c r="G524">
        <v>13.097</v>
      </c>
      <c r="K524" t="s">
        <v>122</v>
      </c>
    </row>
    <row r="525" spans="1:11" x14ac:dyDescent="0.25">
      <c r="A525" t="s">
        <v>120</v>
      </c>
      <c r="B525" t="s">
        <v>12</v>
      </c>
      <c r="C525" t="s">
        <v>121</v>
      </c>
      <c r="D525" t="s">
        <v>14</v>
      </c>
      <c r="E525" t="s">
        <v>34</v>
      </c>
      <c r="F525">
        <v>2018</v>
      </c>
      <c r="G525">
        <v>26.963000000000001</v>
      </c>
      <c r="K525" t="s">
        <v>122</v>
      </c>
    </row>
    <row r="526" spans="1:11" x14ac:dyDescent="0.25">
      <c r="A526" t="s">
        <v>120</v>
      </c>
      <c r="B526" t="s">
        <v>12</v>
      </c>
      <c r="C526" t="s">
        <v>121</v>
      </c>
      <c r="D526" t="s">
        <v>14</v>
      </c>
      <c r="E526" t="s">
        <v>80</v>
      </c>
      <c r="F526">
        <v>2018</v>
      </c>
      <c r="H526" t="s">
        <v>21</v>
      </c>
      <c r="K526" t="s">
        <v>122</v>
      </c>
    </row>
    <row r="527" spans="1:11" x14ac:dyDescent="0.25">
      <c r="A527" t="s">
        <v>120</v>
      </c>
      <c r="B527" t="s">
        <v>12</v>
      </c>
      <c r="C527" t="s">
        <v>121</v>
      </c>
      <c r="D527" t="s">
        <v>14</v>
      </c>
      <c r="E527" t="s">
        <v>35</v>
      </c>
      <c r="F527">
        <v>2018</v>
      </c>
      <c r="G527">
        <v>3.2229999999999999</v>
      </c>
      <c r="H527" t="s">
        <v>21</v>
      </c>
      <c r="K527" t="s">
        <v>122</v>
      </c>
    </row>
    <row r="528" spans="1:11" x14ac:dyDescent="0.25">
      <c r="A528" t="s">
        <v>120</v>
      </c>
      <c r="B528" t="s">
        <v>12</v>
      </c>
      <c r="C528" t="s">
        <v>121</v>
      </c>
      <c r="D528" t="s">
        <v>14</v>
      </c>
      <c r="E528" t="s">
        <v>110</v>
      </c>
      <c r="F528">
        <v>2018</v>
      </c>
      <c r="H528" t="s">
        <v>21</v>
      </c>
      <c r="K528" t="s">
        <v>122</v>
      </c>
    </row>
    <row r="529" spans="1:11" x14ac:dyDescent="0.25">
      <c r="A529" t="s">
        <v>120</v>
      </c>
      <c r="B529" t="s">
        <v>12</v>
      </c>
      <c r="C529" t="s">
        <v>121</v>
      </c>
      <c r="D529" t="s">
        <v>14</v>
      </c>
      <c r="E529" t="s">
        <v>81</v>
      </c>
      <c r="F529">
        <v>2018</v>
      </c>
      <c r="G529">
        <v>2.6829999999999998</v>
      </c>
      <c r="H529" t="s">
        <v>21</v>
      </c>
      <c r="K529" t="s">
        <v>122</v>
      </c>
    </row>
    <row r="530" spans="1:11" x14ac:dyDescent="0.25">
      <c r="A530" t="s">
        <v>120</v>
      </c>
      <c r="B530" t="s">
        <v>12</v>
      </c>
      <c r="C530" t="s">
        <v>121</v>
      </c>
      <c r="D530" t="s">
        <v>14</v>
      </c>
      <c r="E530" t="s">
        <v>37</v>
      </c>
      <c r="F530">
        <v>2018</v>
      </c>
      <c r="G530">
        <v>9.3819999999999997</v>
      </c>
      <c r="K530" t="s">
        <v>122</v>
      </c>
    </row>
    <row r="531" spans="1:11" x14ac:dyDescent="0.25">
      <c r="A531" t="s">
        <v>120</v>
      </c>
      <c r="B531" t="s">
        <v>12</v>
      </c>
      <c r="C531" t="s">
        <v>121</v>
      </c>
      <c r="D531" t="s">
        <v>14</v>
      </c>
      <c r="E531" t="s">
        <v>38</v>
      </c>
      <c r="F531">
        <v>2018</v>
      </c>
      <c r="G531">
        <v>9.8030000000000008</v>
      </c>
      <c r="K531" t="s">
        <v>122</v>
      </c>
    </row>
    <row r="532" spans="1:11" x14ac:dyDescent="0.25">
      <c r="A532" t="s">
        <v>120</v>
      </c>
      <c r="B532" t="s">
        <v>12</v>
      </c>
      <c r="C532" t="s">
        <v>121</v>
      </c>
      <c r="D532" t="s">
        <v>14</v>
      </c>
      <c r="E532" t="s">
        <v>82</v>
      </c>
      <c r="F532">
        <v>2018</v>
      </c>
      <c r="G532">
        <v>10.612</v>
      </c>
      <c r="K532" t="s">
        <v>122</v>
      </c>
    </row>
    <row r="533" spans="1:11" x14ac:dyDescent="0.25">
      <c r="A533" t="s">
        <v>120</v>
      </c>
      <c r="B533" t="s">
        <v>12</v>
      </c>
      <c r="C533" t="s">
        <v>121</v>
      </c>
      <c r="D533" t="s">
        <v>14</v>
      </c>
      <c r="E533" t="s">
        <v>39</v>
      </c>
      <c r="F533">
        <v>2018</v>
      </c>
      <c r="G533">
        <v>3.778</v>
      </c>
      <c r="H533" t="s">
        <v>21</v>
      </c>
      <c r="K533" t="s">
        <v>122</v>
      </c>
    </row>
    <row r="534" spans="1:11" x14ac:dyDescent="0.25">
      <c r="A534" t="s">
        <v>120</v>
      </c>
      <c r="B534" t="s">
        <v>12</v>
      </c>
      <c r="C534" t="s">
        <v>121</v>
      </c>
      <c r="D534" t="s">
        <v>14</v>
      </c>
      <c r="E534" t="s">
        <v>83</v>
      </c>
      <c r="F534">
        <v>2018</v>
      </c>
      <c r="G534">
        <v>2.6579999999999999</v>
      </c>
      <c r="H534" t="s">
        <v>21</v>
      </c>
      <c r="K534" t="s">
        <v>122</v>
      </c>
    </row>
    <row r="535" spans="1:11" x14ac:dyDescent="0.25">
      <c r="A535" t="s">
        <v>120</v>
      </c>
      <c r="B535" t="s">
        <v>12</v>
      </c>
      <c r="C535" t="s">
        <v>121</v>
      </c>
      <c r="D535" t="s">
        <v>14</v>
      </c>
      <c r="E535" t="s">
        <v>40</v>
      </c>
      <c r="F535">
        <v>2018</v>
      </c>
      <c r="H535" t="s">
        <v>21</v>
      </c>
      <c r="K535" t="s">
        <v>122</v>
      </c>
    </row>
    <row r="536" spans="1:11" x14ac:dyDescent="0.25">
      <c r="A536" t="s">
        <v>120</v>
      </c>
      <c r="B536" t="s">
        <v>12</v>
      </c>
      <c r="C536" t="s">
        <v>121</v>
      </c>
      <c r="D536" t="s">
        <v>14</v>
      </c>
      <c r="E536" t="s">
        <v>84</v>
      </c>
      <c r="F536">
        <v>2018</v>
      </c>
      <c r="H536" t="s">
        <v>21</v>
      </c>
      <c r="K536" t="s">
        <v>122</v>
      </c>
    </row>
    <row r="537" spans="1:11" x14ac:dyDescent="0.25">
      <c r="A537" t="s">
        <v>120</v>
      </c>
      <c r="B537" t="s">
        <v>12</v>
      </c>
      <c r="C537" t="s">
        <v>121</v>
      </c>
      <c r="D537" t="s">
        <v>14</v>
      </c>
      <c r="E537" t="s">
        <v>85</v>
      </c>
      <c r="F537">
        <v>2018</v>
      </c>
      <c r="H537" t="s">
        <v>21</v>
      </c>
      <c r="K537" t="s">
        <v>122</v>
      </c>
    </row>
    <row r="538" spans="1:11" x14ac:dyDescent="0.25">
      <c r="A538" t="s">
        <v>120</v>
      </c>
      <c r="B538" t="s">
        <v>12</v>
      </c>
      <c r="C538" t="s">
        <v>121</v>
      </c>
      <c r="D538" t="s">
        <v>14</v>
      </c>
      <c r="E538" t="s">
        <v>86</v>
      </c>
      <c r="F538">
        <v>2018</v>
      </c>
      <c r="G538">
        <v>99.673000000000002</v>
      </c>
      <c r="K538" t="s">
        <v>122</v>
      </c>
    </row>
    <row r="539" spans="1:11" x14ac:dyDescent="0.25">
      <c r="A539" t="s">
        <v>120</v>
      </c>
      <c r="B539" t="s">
        <v>12</v>
      </c>
      <c r="C539" t="s">
        <v>121</v>
      </c>
      <c r="D539" t="s">
        <v>14</v>
      </c>
      <c r="E539" t="s">
        <v>41</v>
      </c>
      <c r="F539">
        <v>2018</v>
      </c>
      <c r="G539">
        <v>9.9510000000000005</v>
      </c>
      <c r="K539" t="s">
        <v>122</v>
      </c>
    </row>
    <row r="540" spans="1:11" x14ac:dyDescent="0.25">
      <c r="A540" t="s">
        <v>120</v>
      </c>
      <c r="B540" t="s">
        <v>12</v>
      </c>
      <c r="C540" t="s">
        <v>121</v>
      </c>
      <c r="D540" t="s">
        <v>14</v>
      </c>
      <c r="E540" t="s">
        <v>42</v>
      </c>
      <c r="F540">
        <v>2018</v>
      </c>
      <c r="G540">
        <v>39.673999999999999</v>
      </c>
      <c r="K540" t="s">
        <v>122</v>
      </c>
    </row>
    <row r="541" spans="1:11" x14ac:dyDescent="0.25">
      <c r="A541" t="s">
        <v>120</v>
      </c>
      <c r="B541" t="s">
        <v>12</v>
      </c>
      <c r="C541" t="s">
        <v>121</v>
      </c>
      <c r="D541" t="s">
        <v>14</v>
      </c>
      <c r="E541" t="s">
        <v>87</v>
      </c>
      <c r="F541">
        <v>2018</v>
      </c>
      <c r="G541">
        <v>81.463999999999999</v>
      </c>
      <c r="K541" t="s">
        <v>122</v>
      </c>
    </row>
    <row r="542" spans="1:11" x14ac:dyDescent="0.25">
      <c r="A542" t="s">
        <v>120</v>
      </c>
      <c r="B542" t="s">
        <v>12</v>
      </c>
      <c r="C542" t="s">
        <v>121</v>
      </c>
      <c r="D542" t="s">
        <v>14</v>
      </c>
      <c r="E542" t="s">
        <v>43</v>
      </c>
      <c r="F542">
        <v>2018</v>
      </c>
      <c r="G542">
        <v>227.625</v>
      </c>
      <c r="K542" t="s">
        <v>122</v>
      </c>
    </row>
    <row r="543" spans="1:11" x14ac:dyDescent="0.25">
      <c r="A543" t="s">
        <v>120</v>
      </c>
      <c r="B543" t="s">
        <v>12</v>
      </c>
      <c r="C543" t="s">
        <v>121</v>
      </c>
      <c r="D543" t="s">
        <v>14</v>
      </c>
      <c r="E543" t="s">
        <v>44</v>
      </c>
      <c r="F543">
        <v>2018</v>
      </c>
      <c r="G543">
        <v>873.94</v>
      </c>
      <c r="K543" t="s">
        <v>122</v>
      </c>
    </row>
    <row r="544" spans="1:11" x14ac:dyDescent="0.25">
      <c r="A544" t="s">
        <v>120</v>
      </c>
      <c r="B544" t="s">
        <v>12</v>
      </c>
      <c r="C544" t="s">
        <v>121</v>
      </c>
      <c r="D544" t="s">
        <v>14</v>
      </c>
      <c r="E544" t="s">
        <v>45</v>
      </c>
      <c r="F544">
        <v>2018</v>
      </c>
      <c r="G544">
        <v>64.430999999999997</v>
      </c>
      <c r="K544" t="s">
        <v>122</v>
      </c>
    </row>
    <row r="545" spans="1:11" x14ac:dyDescent="0.25">
      <c r="A545" t="s">
        <v>120</v>
      </c>
      <c r="B545" t="s">
        <v>12</v>
      </c>
      <c r="C545" t="s">
        <v>121</v>
      </c>
      <c r="D545" t="s">
        <v>14</v>
      </c>
      <c r="E545" t="s">
        <v>88</v>
      </c>
      <c r="F545">
        <v>2018</v>
      </c>
      <c r="G545">
        <v>1.506</v>
      </c>
      <c r="H545" t="s">
        <v>21</v>
      </c>
      <c r="K545" t="s">
        <v>122</v>
      </c>
    </row>
    <row r="546" spans="1:11" x14ac:dyDescent="0.25">
      <c r="A546" t="s">
        <v>120</v>
      </c>
      <c r="B546" t="s">
        <v>12</v>
      </c>
      <c r="C546" t="s">
        <v>121</v>
      </c>
      <c r="D546" t="s">
        <v>14</v>
      </c>
      <c r="E546" t="s">
        <v>89</v>
      </c>
      <c r="F546">
        <v>2018</v>
      </c>
      <c r="G546">
        <v>5.2610000000000001</v>
      </c>
      <c r="K546" t="s">
        <v>122</v>
      </c>
    </row>
    <row r="547" spans="1:11" x14ac:dyDescent="0.25">
      <c r="A547" t="s">
        <v>120</v>
      </c>
      <c r="B547" t="s">
        <v>12</v>
      </c>
      <c r="C547" t="s">
        <v>121</v>
      </c>
      <c r="D547" t="s">
        <v>14</v>
      </c>
      <c r="E547" t="s">
        <v>90</v>
      </c>
      <c r="F547">
        <v>2018</v>
      </c>
      <c r="G547">
        <v>4.7759999999999998</v>
      </c>
      <c r="K547" t="s">
        <v>122</v>
      </c>
    </row>
    <row r="548" spans="1:11" x14ac:dyDescent="0.25">
      <c r="A548" t="s">
        <v>120</v>
      </c>
      <c r="B548" t="s">
        <v>12</v>
      </c>
      <c r="C548" t="s">
        <v>121</v>
      </c>
      <c r="D548" t="s">
        <v>14</v>
      </c>
      <c r="E548" t="s">
        <v>47</v>
      </c>
      <c r="F548">
        <v>2018</v>
      </c>
      <c r="G548">
        <v>2.2200000000000002</v>
      </c>
      <c r="H548" t="s">
        <v>21</v>
      </c>
      <c r="K548" t="s">
        <v>122</v>
      </c>
    </row>
    <row r="549" spans="1:11" x14ac:dyDescent="0.25">
      <c r="A549" t="s">
        <v>120</v>
      </c>
      <c r="B549" t="s">
        <v>12</v>
      </c>
      <c r="C549" t="s">
        <v>121</v>
      </c>
      <c r="D549" t="s">
        <v>14</v>
      </c>
      <c r="E549" t="s">
        <v>48</v>
      </c>
      <c r="F549">
        <v>2018</v>
      </c>
      <c r="G549">
        <v>157.28800000000001</v>
      </c>
      <c r="K549" t="s">
        <v>122</v>
      </c>
    </row>
    <row r="550" spans="1:11" x14ac:dyDescent="0.25">
      <c r="A550" t="s">
        <v>120</v>
      </c>
      <c r="B550" t="s">
        <v>12</v>
      </c>
      <c r="C550" t="s">
        <v>121</v>
      </c>
      <c r="D550" t="s">
        <v>14</v>
      </c>
      <c r="E550" t="s">
        <v>50</v>
      </c>
      <c r="F550">
        <v>2018</v>
      </c>
      <c r="G550">
        <v>2.1520000000000001</v>
      </c>
      <c r="H550" t="s">
        <v>21</v>
      </c>
      <c r="K550" t="s">
        <v>122</v>
      </c>
    </row>
    <row r="551" spans="1:11" x14ac:dyDescent="0.25">
      <c r="A551" t="s">
        <v>120</v>
      </c>
      <c r="B551" t="s">
        <v>12</v>
      </c>
      <c r="C551" t="s">
        <v>121</v>
      </c>
      <c r="D551" t="s">
        <v>14</v>
      </c>
      <c r="E551" t="s">
        <v>51</v>
      </c>
      <c r="F551">
        <v>2018</v>
      </c>
      <c r="G551">
        <v>0.95399999999999996</v>
      </c>
      <c r="H551" t="s">
        <v>21</v>
      </c>
      <c r="K551" t="s">
        <v>122</v>
      </c>
    </row>
    <row r="552" spans="1:11" x14ac:dyDescent="0.25">
      <c r="A552" t="s">
        <v>120</v>
      </c>
      <c r="B552" t="s">
        <v>12</v>
      </c>
      <c r="C552" t="s">
        <v>121</v>
      </c>
      <c r="D552" t="s">
        <v>14</v>
      </c>
      <c r="E552" t="s">
        <v>52</v>
      </c>
      <c r="F552">
        <v>2018</v>
      </c>
      <c r="G552">
        <v>3.5390000000000001</v>
      </c>
      <c r="K552" t="s">
        <v>122</v>
      </c>
    </row>
    <row r="553" spans="1:11" x14ac:dyDescent="0.25">
      <c r="A553" t="s">
        <v>120</v>
      </c>
      <c r="B553" t="s">
        <v>12</v>
      </c>
      <c r="C553" t="s">
        <v>121</v>
      </c>
      <c r="D553" t="s">
        <v>14</v>
      </c>
      <c r="E553" t="s">
        <v>91</v>
      </c>
      <c r="F553">
        <v>2018</v>
      </c>
      <c r="G553">
        <v>2.8919999999999999</v>
      </c>
      <c r="H553" t="s">
        <v>21</v>
      </c>
      <c r="K553" t="s">
        <v>122</v>
      </c>
    </row>
    <row r="554" spans="1:11" x14ac:dyDescent="0.25">
      <c r="A554" t="s">
        <v>120</v>
      </c>
      <c r="B554" t="s">
        <v>12</v>
      </c>
      <c r="C554" t="s">
        <v>121</v>
      </c>
      <c r="D554" t="s">
        <v>14</v>
      </c>
      <c r="E554" t="s">
        <v>92</v>
      </c>
      <c r="F554">
        <v>2018</v>
      </c>
      <c r="G554">
        <v>5.37</v>
      </c>
      <c r="H554" t="s">
        <v>21</v>
      </c>
      <c r="K554" t="s">
        <v>122</v>
      </c>
    </row>
    <row r="555" spans="1:11" x14ac:dyDescent="0.25">
      <c r="A555" t="s">
        <v>120</v>
      </c>
      <c r="B555" t="s">
        <v>12</v>
      </c>
      <c r="C555" t="s">
        <v>121</v>
      </c>
      <c r="D555" t="s">
        <v>14</v>
      </c>
      <c r="E555" t="s">
        <v>53</v>
      </c>
      <c r="F555">
        <v>2018</v>
      </c>
      <c r="G555">
        <v>9.61</v>
      </c>
      <c r="K555" t="s">
        <v>122</v>
      </c>
    </row>
    <row r="556" spans="1:11" x14ac:dyDescent="0.25">
      <c r="A556" t="s">
        <v>120</v>
      </c>
      <c r="B556" t="s">
        <v>12</v>
      </c>
      <c r="C556" t="s">
        <v>121</v>
      </c>
      <c r="D556" t="s">
        <v>14</v>
      </c>
      <c r="E556" t="s">
        <v>93</v>
      </c>
      <c r="F556">
        <v>2018</v>
      </c>
      <c r="G556">
        <v>0.80900000000000005</v>
      </c>
      <c r="H556" t="s">
        <v>21</v>
      </c>
      <c r="K556" t="s">
        <v>122</v>
      </c>
    </row>
    <row r="557" spans="1:11" x14ac:dyDescent="0.25">
      <c r="A557" t="s">
        <v>120</v>
      </c>
      <c r="B557" t="s">
        <v>12</v>
      </c>
      <c r="C557" t="s">
        <v>121</v>
      </c>
      <c r="D557" t="s">
        <v>14</v>
      </c>
      <c r="E557" t="s">
        <v>94</v>
      </c>
      <c r="F557">
        <v>2018</v>
      </c>
      <c r="G557">
        <v>3.5470000000000002</v>
      </c>
      <c r="K557" t="s">
        <v>122</v>
      </c>
    </row>
    <row r="558" spans="1:11" x14ac:dyDescent="0.25">
      <c r="A558" t="s">
        <v>120</v>
      </c>
      <c r="B558" t="s">
        <v>12</v>
      </c>
      <c r="C558" t="s">
        <v>121</v>
      </c>
      <c r="D558" t="s">
        <v>14</v>
      </c>
      <c r="E558" t="s">
        <v>54</v>
      </c>
      <c r="F558">
        <v>2018</v>
      </c>
      <c r="G558">
        <v>3.4790000000000001</v>
      </c>
      <c r="H558" t="s">
        <v>21</v>
      </c>
      <c r="K558" t="s">
        <v>122</v>
      </c>
    </row>
    <row r="559" spans="1:11" x14ac:dyDescent="0.25">
      <c r="A559" t="s">
        <v>120</v>
      </c>
      <c r="B559" t="s">
        <v>12</v>
      </c>
      <c r="C559" t="s">
        <v>121</v>
      </c>
      <c r="D559" t="s">
        <v>14</v>
      </c>
      <c r="E559" t="s">
        <v>95</v>
      </c>
      <c r="F559">
        <v>2018</v>
      </c>
      <c r="G559">
        <v>9.4960000000000004</v>
      </c>
      <c r="K559" t="s">
        <v>122</v>
      </c>
    </row>
    <row r="560" spans="1:11" x14ac:dyDescent="0.25">
      <c r="A560" t="s">
        <v>120</v>
      </c>
      <c r="B560" t="s">
        <v>12</v>
      </c>
      <c r="C560" t="s">
        <v>121</v>
      </c>
      <c r="D560" t="s">
        <v>14</v>
      </c>
      <c r="E560" t="s">
        <v>96</v>
      </c>
      <c r="F560">
        <v>2018</v>
      </c>
      <c r="G560">
        <v>9.1389999999999993</v>
      </c>
      <c r="K560" t="s">
        <v>122</v>
      </c>
    </row>
    <row r="561" spans="1:11" x14ac:dyDescent="0.25">
      <c r="A561" t="s">
        <v>120</v>
      </c>
      <c r="B561" t="s">
        <v>12</v>
      </c>
      <c r="C561" t="s">
        <v>121</v>
      </c>
      <c r="D561" t="s">
        <v>14</v>
      </c>
      <c r="E561" t="s">
        <v>97</v>
      </c>
      <c r="F561">
        <v>2018</v>
      </c>
      <c r="G561">
        <v>4.8559999999999999</v>
      </c>
      <c r="K561" t="s">
        <v>122</v>
      </c>
    </row>
    <row r="562" spans="1:11" x14ac:dyDescent="0.25">
      <c r="A562" t="s">
        <v>120</v>
      </c>
      <c r="B562" t="s">
        <v>12</v>
      </c>
      <c r="C562" t="s">
        <v>121</v>
      </c>
      <c r="D562" t="s">
        <v>14</v>
      </c>
      <c r="E562" t="s">
        <v>55</v>
      </c>
      <c r="F562">
        <v>2018</v>
      </c>
      <c r="G562">
        <v>2.7650000000000001</v>
      </c>
      <c r="H562" t="s">
        <v>21</v>
      </c>
      <c r="K562" t="s">
        <v>122</v>
      </c>
    </row>
    <row r="563" spans="1:11" x14ac:dyDescent="0.25">
      <c r="A563" t="s">
        <v>120</v>
      </c>
      <c r="B563" t="s">
        <v>12</v>
      </c>
      <c r="C563" t="s">
        <v>121</v>
      </c>
      <c r="D563" t="s">
        <v>14</v>
      </c>
      <c r="E563" t="s">
        <v>98</v>
      </c>
      <c r="F563">
        <v>2018</v>
      </c>
      <c r="G563">
        <v>1.006</v>
      </c>
      <c r="H563" t="s">
        <v>21</v>
      </c>
      <c r="K563" t="s">
        <v>122</v>
      </c>
    </row>
    <row r="564" spans="1:11" x14ac:dyDescent="0.25">
      <c r="A564" t="s">
        <v>120</v>
      </c>
      <c r="B564" t="s">
        <v>12</v>
      </c>
      <c r="C564" t="s">
        <v>121</v>
      </c>
      <c r="D564" t="s">
        <v>14</v>
      </c>
      <c r="E564" t="s">
        <v>99</v>
      </c>
      <c r="F564">
        <v>2018</v>
      </c>
      <c r="G564">
        <v>7.4589999999999996</v>
      </c>
      <c r="K564" t="s">
        <v>122</v>
      </c>
    </row>
    <row r="565" spans="1:11" x14ac:dyDescent="0.25">
      <c r="A565" t="s">
        <v>120</v>
      </c>
      <c r="B565" t="s">
        <v>12</v>
      </c>
      <c r="C565" t="s">
        <v>121</v>
      </c>
      <c r="D565" t="s">
        <v>14</v>
      </c>
      <c r="E565" t="s">
        <v>100</v>
      </c>
      <c r="F565">
        <v>2018</v>
      </c>
      <c r="G565">
        <v>1.5780000000000001</v>
      </c>
      <c r="H565" t="s">
        <v>21</v>
      </c>
      <c r="K565" t="s">
        <v>122</v>
      </c>
    </row>
    <row r="566" spans="1:11" x14ac:dyDescent="0.25">
      <c r="A566" t="s">
        <v>120</v>
      </c>
      <c r="B566" t="s">
        <v>12</v>
      </c>
      <c r="C566" t="s">
        <v>121</v>
      </c>
      <c r="D566" t="s">
        <v>14</v>
      </c>
      <c r="E566" t="s">
        <v>56</v>
      </c>
      <c r="F566">
        <v>2018</v>
      </c>
      <c r="G566">
        <v>2.0840000000000001</v>
      </c>
      <c r="H566" t="s">
        <v>21</v>
      </c>
      <c r="K566" t="s">
        <v>122</v>
      </c>
    </row>
    <row r="567" spans="1:11" x14ac:dyDescent="0.25">
      <c r="A567" t="s">
        <v>120</v>
      </c>
      <c r="B567" t="s">
        <v>12</v>
      </c>
      <c r="C567" t="s">
        <v>121</v>
      </c>
      <c r="D567" t="s">
        <v>14</v>
      </c>
      <c r="E567" t="s">
        <v>101</v>
      </c>
      <c r="F567">
        <v>2018</v>
      </c>
      <c r="G567">
        <v>3.6349999999999998</v>
      </c>
      <c r="K567" t="s">
        <v>122</v>
      </c>
    </row>
    <row r="568" spans="1:11" x14ac:dyDescent="0.25">
      <c r="A568" t="s">
        <v>120</v>
      </c>
      <c r="B568" t="s">
        <v>12</v>
      </c>
      <c r="C568" t="s">
        <v>121</v>
      </c>
      <c r="D568" t="s">
        <v>14</v>
      </c>
      <c r="E568" t="s">
        <v>102</v>
      </c>
      <c r="F568">
        <v>2018</v>
      </c>
      <c r="H568" t="s">
        <v>21</v>
      </c>
      <c r="K568" t="s">
        <v>122</v>
      </c>
    </row>
    <row r="569" spans="1:11" x14ac:dyDescent="0.25">
      <c r="A569" t="s">
        <v>120</v>
      </c>
      <c r="B569" t="s">
        <v>12</v>
      </c>
      <c r="C569" t="s">
        <v>121</v>
      </c>
      <c r="D569" t="s">
        <v>14</v>
      </c>
      <c r="E569" t="s">
        <v>57</v>
      </c>
      <c r="F569">
        <v>2018</v>
      </c>
      <c r="G569">
        <v>40.750999999999998</v>
      </c>
      <c r="K569" t="s">
        <v>122</v>
      </c>
    </row>
    <row r="570" spans="1:11" x14ac:dyDescent="0.25">
      <c r="A570" t="s">
        <v>120</v>
      </c>
      <c r="B570" t="s">
        <v>12</v>
      </c>
      <c r="C570" t="s">
        <v>121</v>
      </c>
      <c r="D570" t="s">
        <v>14</v>
      </c>
      <c r="E570" t="s">
        <v>103</v>
      </c>
      <c r="F570">
        <v>2018</v>
      </c>
      <c r="G570">
        <v>34.695</v>
      </c>
      <c r="K570" t="s">
        <v>122</v>
      </c>
    </row>
    <row r="571" spans="1:11" x14ac:dyDescent="0.25">
      <c r="A571" t="s">
        <v>120</v>
      </c>
      <c r="B571" t="s">
        <v>12</v>
      </c>
      <c r="C571" t="s">
        <v>121</v>
      </c>
      <c r="D571" t="s">
        <v>14</v>
      </c>
      <c r="E571" t="s">
        <v>58</v>
      </c>
      <c r="F571">
        <v>2018</v>
      </c>
      <c r="G571">
        <v>15.823</v>
      </c>
      <c r="K571" t="s">
        <v>122</v>
      </c>
    </row>
    <row r="572" spans="1:11" x14ac:dyDescent="0.25">
      <c r="A572" t="s">
        <v>120</v>
      </c>
      <c r="B572" t="s">
        <v>12</v>
      </c>
      <c r="C572" t="s">
        <v>121</v>
      </c>
      <c r="D572" t="s">
        <v>14</v>
      </c>
      <c r="E572" t="s">
        <v>59</v>
      </c>
      <c r="F572">
        <v>2018</v>
      </c>
      <c r="G572">
        <v>39.688000000000002</v>
      </c>
      <c r="K572" t="s">
        <v>122</v>
      </c>
    </row>
    <row r="573" spans="1:11" x14ac:dyDescent="0.25">
      <c r="A573" t="s">
        <v>120</v>
      </c>
      <c r="B573" t="s">
        <v>12</v>
      </c>
      <c r="C573" t="s">
        <v>121</v>
      </c>
      <c r="D573" t="s">
        <v>14</v>
      </c>
      <c r="E573" t="s">
        <v>60</v>
      </c>
      <c r="F573">
        <v>2018</v>
      </c>
      <c r="G573">
        <v>163.46700000000001</v>
      </c>
      <c r="K573" t="s">
        <v>122</v>
      </c>
    </row>
    <row r="574" spans="1:11" x14ac:dyDescent="0.25">
      <c r="A574" t="s">
        <v>120</v>
      </c>
      <c r="B574" t="s">
        <v>12</v>
      </c>
      <c r="C574" t="s">
        <v>121</v>
      </c>
      <c r="D574" t="s">
        <v>14</v>
      </c>
      <c r="E574" t="s">
        <v>61</v>
      </c>
      <c r="F574">
        <v>2018</v>
      </c>
      <c r="G574">
        <v>56.362000000000002</v>
      </c>
      <c r="K574" t="s">
        <v>122</v>
      </c>
    </row>
    <row r="575" spans="1:11" x14ac:dyDescent="0.25">
      <c r="A575" t="s">
        <v>120</v>
      </c>
      <c r="B575" t="s">
        <v>12</v>
      </c>
      <c r="C575" t="s">
        <v>121</v>
      </c>
      <c r="D575" t="s">
        <v>14</v>
      </c>
      <c r="E575" t="s">
        <v>62</v>
      </c>
      <c r="F575">
        <v>2018</v>
      </c>
      <c r="H575" t="s">
        <v>21</v>
      </c>
      <c r="K575" t="s">
        <v>122</v>
      </c>
    </row>
    <row r="576" spans="1:11" x14ac:dyDescent="0.25">
      <c r="A576" t="s">
        <v>120</v>
      </c>
      <c r="B576" t="s">
        <v>12</v>
      </c>
      <c r="C576" t="s">
        <v>121</v>
      </c>
      <c r="D576" t="s">
        <v>14</v>
      </c>
      <c r="E576" t="s">
        <v>104</v>
      </c>
      <c r="F576">
        <v>2018</v>
      </c>
      <c r="H576" t="s">
        <v>21</v>
      </c>
      <c r="K576" t="s">
        <v>122</v>
      </c>
    </row>
    <row r="577" spans="1:11" x14ac:dyDescent="0.25">
      <c r="A577" t="s">
        <v>120</v>
      </c>
      <c r="B577" t="s">
        <v>12</v>
      </c>
      <c r="C577" t="s">
        <v>121</v>
      </c>
      <c r="D577" t="s">
        <v>14</v>
      </c>
      <c r="E577" t="s">
        <v>105</v>
      </c>
      <c r="F577">
        <v>2018</v>
      </c>
      <c r="G577">
        <v>4.4429999999999996</v>
      </c>
      <c r="K577" t="s">
        <v>122</v>
      </c>
    </row>
    <row r="578" spans="1:11" x14ac:dyDescent="0.25">
      <c r="A578" t="s">
        <v>120</v>
      </c>
      <c r="B578" t="s">
        <v>12</v>
      </c>
      <c r="C578" t="s">
        <v>121</v>
      </c>
      <c r="D578" t="s">
        <v>14</v>
      </c>
      <c r="E578" t="s">
        <v>63</v>
      </c>
      <c r="F578">
        <v>2018</v>
      </c>
      <c r="H578" t="s">
        <v>21</v>
      </c>
      <c r="K578" t="s">
        <v>122</v>
      </c>
    </row>
    <row r="579" spans="1:11" x14ac:dyDescent="0.25">
      <c r="A579" t="s">
        <v>120</v>
      </c>
      <c r="B579" t="s">
        <v>12</v>
      </c>
      <c r="C579" t="s">
        <v>121</v>
      </c>
      <c r="D579" t="s">
        <v>14</v>
      </c>
      <c r="E579" t="s">
        <v>106</v>
      </c>
      <c r="F579">
        <v>2018</v>
      </c>
      <c r="G579">
        <v>1.53</v>
      </c>
      <c r="H579" t="s">
        <v>21</v>
      </c>
      <c r="K579" t="s">
        <v>122</v>
      </c>
    </row>
    <row r="580" spans="1:11" x14ac:dyDescent="0.25">
      <c r="A580" t="s">
        <v>120</v>
      </c>
      <c r="B580" t="s">
        <v>12</v>
      </c>
      <c r="C580" t="s">
        <v>121</v>
      </c>
      <c r="D580" t="s">
        <v>14</v>
      </c>
      <c r="E580" t="s">
        <v>64</v>
      </c>
      <c r="F580">
        <v>2018</v>
      </c>
      <c r="G580">
        <v>3.0419999999999998</v>
      </c>
      <c r="H580" t="s">
        <v>21</v>
      </c>
      <c r="K580" t="s">
        <v>122</v>
      </c>
    </row>
    <row r="581" spans="1:11" x14ac:dyDescent="0.25">
      <c r="A581" t="s">
        <v>120</v>
      </c>
      <c r="B581" t="s">
        <v>12</v>
      </c>
      <c r="C581" t="s">
        <v>121</v>
      </c>
      <c r="D581" t="s">
        <v>14</v>
      </c>
      <c r="E581" t="s">
        <v>65</v>
      </c>
      <c r="F581">
        <v>2018</v>
      </c>
      <c r="G581">
        <v>8.8070000000000004</v>
      </c>
      <c r="K581" t="s">
        <v>122</v>
      </c>
    </row>
    <row r="582" spans="1:11" x14ac:dyDescent="0.25">
      <c r="A582" t="s">
        <v>120</v>
      </c>
      <c r="B582" t="s">
        <v>12</v>
      </c>
      <c r="C582" t="s">
        <v>121</v>
      </c>
      <c r="D582" t="s">
        <v>14</v>
      </c>
      <c r="E582" t="s">
        <v>66</v>
      </c>
      <c r="F582">
        <v>2018</v>
      </c>
      <c r="G582">
        <v>27.978999999999999</v>
      </c>
      <c r="K582" t="s">
        <v>122</v>
      </c>
    </row>
    <row r="583" spans="1:11" x14ac:dyDescent="0.25">
      <c r="A583" t="s">
        <v>120</v>
      </c>
      <c r="B583" t="s">
        <v>12</v>
      </c>
      <c r="C583" t="s">
        <v>121</v>
      </c>
      <c r="D583" t="s">
        <v>14</v>
      </c>
      <c r="E583" t="s">
        <v>67</v>
      </c>
      <c r="F583">
        <v>2018</v>
      </c>
      <c r="G583">
        <v>109.65</v>
      </c>
      <c r="K583" t="s">
        <v>122</v>
      </c>
    </row>
    <row r="584" spans="1:11" x14ac:dyDescent="0.25">
      <c r="A584" t="s">
        <v>120</v>
      </c>
      <c r="B584" t="s">
        <v>12</v>
      </c>
      <c r="C584" t="s">
        <v>121</v>
      </c>
      <c r="D584" t="s">
        <v>14</v>
      </c>
      <c r="E584" t="s">
        <v>68</v>
      </c>
      <c r="F584">
        <v>2018</v>
      </c>
      <c r="G584">
        <v>32.875999999999998</v>
      </c>
      <c r="K584" t="s">
        <v>122</v>
      </c>
    </row>
    <row r="585" spans="1:11" x14ac:dyDescent="0.25">
      <c r="A585" t="s">
        <v>120</v>
      </c>
      <c r="B585" t="s">
        <v>12</v>
      </c>
      <c r="C585" t="s">
        <v>121</v>
      </c>
      <c r="D585" t="s">
        <v>14</v>
      </c>
      <c r="E585" t="s">
        <v>107</v>
      </c>
      <c r="F585">
        <v>2018</v>
      </c>
      <c r="G585">
        <v>18.408999999999999</v>
      </c>
      <c r="K585" t="s">
        <v>122</v>
      </c>
    </row>
    <row r="586" spans="1:11" x14ac:dyDescent="0.25">
      <c r="A586" t="s">
        <v>120</v>
      </c>
      <c r="B586" t="s">
        <v>12</v>
      </c>
      <c r="C586" t="s">
        <v>121</v>
      </c>
      <c r="D586" t="s">
        <v>14</v>
      </c>
      <c r="E586" t="s">
        <v>69</v>
      </c>
      <c r="F586">
        <v>2018</v>
      </c>
      <c r="H586" t="s">
        <v>21</v>
      </c>
      <c r="K586" t="s">
        <v>122</v>
      </c>
    </row>
    <row r="587" spans="1:11" x14ac:dyDescent="0.25">
      <c r="A587" t="s">
        <v>123</v>
      </c>
      <c r="B587" t="s">
        <v>12</v>
      </c>
      <c r="C587" t="s">
        <v>109</v>
      </c>
      <c r="D587" t="s">
        <v>14</v>
      </c>
      <c r="E587" t="s">
        <v>15</v>
      </c>
      <c r="F587">
        <v>2017</v>
      </c>
      <c r="G587">
        <v>60827.610999999997</v>
      </c>
      <c r="K587" t="s">
        <v>16</v>
      </c>
    </row>
    <row r="588" spans="1:11" x14ac:dyDescent="0.25">
      <c r="A588" t="s">
        <v>123</v>
      </c>
      <c r="B588" t="s">
        <v>12</v>
      </c>
      <c r="C588" t="s">
        <v>109</v>
      </c>
      <c r="D588" t="s">
        <v>14</v>
      </c>
      <c r="E588" t="s">
        <v>17</v>
      </c>
      <c r="F588">
        <v>2017</v>
      </c>
      <c r="G588">
        <v>23360.935000000001</v>
      </c>
      <c r="K588" t="s">
        <v>16</v>
      </c>
    </row>
    <row r="589" spans="1:11" x14ac:dyDescent="0.25">
      <c r="A589" t="s">
        <v>123</v>
      </c>
      <c r="B589" t="s">
        <v>12</v>
      </c>
      <c r="C589" t="s">
        <v>109</v>
      </c>
      <c r="D589" t="s">
        <v>14</v>
      </c>
      <c r="E589" t="s">
        <v>73</v>
      </c>
      <c r="F589">
        <v>2017</v>
      </c>
      <c r="G589">
        <v>136.035</v>
      </c>
      <c r="K589" t="s">
        <v>16</v>
      </c>
    </row>
    <row r="590" spans="1:11" x14ac:dyDescent="0.25">
      <c r="A590" t="s">
        <v>123</v>
      </c>
      <c r="B590" t="s">
        <v>12</v>
      </c>
      <c r="C590" t="s">
        <v>109</v>
      </c>
      <c r="D590" t="s">
        <v>14</v>
      </c>
      <c r="E590" t="s">
        <v>18</v>
      </c>
      <c r="F590">
        <v>2017</v>
      </c>
      <c r="G590">
        <v>1195.5899999999999</v>
      </c>
      <c r="K590" t="s">
        <v>16</v>
      </c>
    </row>
    <row r="591" spans="1:11" x14ac:dyDescent="0.25">
      <c r="A591" t="s">
        <v>123</v>
      </c>
      <c r="B591" t="s">
        <v>12</v>
      </c>
      <c r="C591" t="s">
        <v>109</v>
      </c>
      <c r="D591" t="s">
        <v>14</v>
      </c>
      <c r="E591" t="s">
        <v>19</v>
      </c>
      <c r="F591">
        <v>2017</v>
      </c>
      <c r="G591">
        <v>4.58</v>
      </c>
      <c r="H591" t="s">
        <v>21</v>
      </c>
      <c r="K591" t="s">
        <v>16</v>
      </c>
    </row>
    <row r="592" spans="1:11" x14ac:dyDescent="0.25">
      <c r="A592" t="s">
        <v>123</v>
      </c>
      <c r="B592" t="s">
        <v>12</v>
      </c>
      <c r="C592" t="s">
        <v>109</v>
      </c>
      <c r="D592" t="s">
        <v>14</v>
      </c>
      <c r="E592" t="s">
        <v>74</v>
      </c>
      <c r="F592">
        <v>2017</v>
      </c>
      <c r="H592" t="s">
        <v>21</v>
      </c>
      <c r="K592" t="s">
        <v>16</v>
      </c>
    </row>
    <row r="593" spans="1:11" x14ac:dyDescent="0.25">
      <c r="A593" t="s">
        <v>123</v>
      </c>
      <c r="B593" t="s">
        <v>12</v>
      </c>
      <c r="C593" t="s">
        <v>109</v>
      </c>
      <c r="D593" t="s">
        <v>14</v>
      </c>
      <c r="E593" t="s">
        <v>20</v>
      </c>
      <c r="F593">
        <v>2017</v>
      </c>
      <c r="H593" t="s">
        <v>21</v>
      </c>
      <c r="K593" t="s">
        <v>16</v>
      </c>
    </row>
    <row r="594" spans="1:11" x14ac:dyDescent="0.25">
      <c r="A594" t="s">
        <v>123</v>
      </c>
      <c r="B594" t="s">
        <v>12</v>
      </c>
      <c r="C594" t="s">
        <v>109</v>
      </c>
      <c r="D594" t="s">
        <v>14</v>
      </c>
      <c r="E594" t="s">
        <v>22</v>
      </c>
      <c r="F594">
        <v>2017</v>
      </c>
      <c r="G594">
        <v>91.668000000000006</v>
      </c>
      <c r="K594" t="s">
        <v>16</v>
      </c>
    </row>
    <row r="595" spans="1:11" x14ac:dyDescent="0.25">
      <c r="A595" t="s">
        <v>123</v>
      </c>
      <c r="B595" t="s">
        <v>12</v>
      </c>
      <c r="C595" t="s">
        <v>109</v>
      </c>
      <c r="D595" t="s">
        <v>14</v>
      </c>
      <c r="E595" t="s">
        <v>75</v>
      </c>
      <c r="F595">
        <v>2017</v>
      </c>
      <c r="H595" t="s">
        <v>21</v>
      </c>
      <c r="K595" t="s">
        <v>16</v>
      </c>
    </row>
    <row r="596" spans="1:11" x14ac:dyDescent="0.25">
      <c r="A596" t="s">
        <v>123</v>
      </c>
      <c r="B596" t="s">
        <v>12</v>
      </c>
      <c r="C596" t="s">
        <v>109</v>
      </c>
      <c r="D596" t="s">
        <v>14</v>
      </c>
      <c r="E596" t="s">
        <v>23</v>
      </c>
      <c r="F596">
        <v>2017</v>
      </c>
      <c r="G596">
        <v>684.13199999999995</v>
      </c>
      <c r="K596" t="s">
        <v>16</v>
      </c>
    </row>
    <row r="597" spans="1:11" x14ac:dyDescent="0.25">
      <c r="A597" t="s">
        <v>123</v>
      </c>
      <c r="B597" t="s">
        <v>12</v>
      </c>
      <c r="C597" t="s">
        <v>109</v>
      </c>
      <c r="D597" t="s">
        <v>14</v>
      </c>
      <c r="E597" t="s">
        <v>76</v>
      </c>
      <c r="F597">
        <v>2017</v>
      </c>
      <c r="G597">
        <v>29.164999999999999</v>
      </c>
      <c r="K597" t="s">
        <v>16</v>
      </c>
    </row>
    <row r="598" spans="1:11" x14ac:dyDescent="0.25">
      <c r="A598" t="s">
        <v>123</v>
      </c>
      <c r="B598" t="s">
        <v>12</v>
      </c>
      <c r="C598" t="s">
        <v>109</v>
      </c>
      <c r="D598" t="s">
        <v>14</v>
      </c>
      <c r="E598" t="s">
        <v>24</v>
      </c>
      <c r="F598">
        <v>2017</v>
      </c>
      <c r="G598">
        <v>80.572000000000003</v>
      </c>
      <c r="K598" t="s">
        <v>16</v>
      </c>
    </row>
    <row r="599" spans="1:11" x14ac:dyDescent="0.25">
      <c r="A599" t="s">
        <v>123</v>
      </c>
      <c r="B599" t="s">
        <v>12</v>
      </c>
      <c r="C599" t="s">
        <v>109</v>
      </c>
      <c r="D599" t="s">
        <v>14</v>
      </c>
      <c r="E599" t="s">
        <v>25</v>
      </c>
      <c r="F599">
        <v>2017</v>
      </c>
      <c r="G599">
        <v>1409.2190000000001</v>
      </c>
      <c r="K599" t="s">
        <v>16</v>
      </c>
    </row>
    <row r="600" spans="1:11" x14ac:dyDescent="0.25">
      <c r="A600" t="s">
        <v>123</v>
      </c>
      <c r="B600" t="s">
        <v>12</v>
      </c>
      <c r="C600" t="s">
        <v>109</v>
      </c>
      <c r="D600" t="s">
        <v>14</v>
      </c>
      <c r="E600" t="s">
        <v>26</v>
      </c>
      <c r="F600">
        <v>2017</v>
      </c>
      <c r="G600">
        <v>3315.0949999999998</v>
      </c>
      <c r="K600" t="s">
        <v>16</v>
      </c>
    </row>
    <row r="601" spans="1:11" x14ac:dyDescent="0.25">
      <c r="A601" t="s">
        <v>123</v>
      </c>
      <c r="B601" t="s">
        <v>12</v>
      </c>
      <c r="C601" t="s">
        <v>109</v>
      </c>
      <c r="D601" t="s">
        <v>14</v>
      </c>
      <c r="E601" t="s">
        <v>27</v>
      </c>
      <c r="F601">
        <v>2017</v>
      </c>
      <c r="G601">
        <v>138.93299999999999</v>
      </c>
      <c r="K601" t="s">
        <v>16</v>
      </c>
    </row>
    <row r="602" spans="1:11" x14ac:dyDescent="0.25">
      <c r="A602" t="s">
        <v>123</v>
      </c>
      <c r="B602" t="s">
        <v>12</v>
      </c>
      <c r="C602" t="s">
        <v>109</v>
      </c>
      <c r="D602" t="s">
        <v>14</v>
      </c>
      <c r="E602" t="s">
        <v>28</v>
      </c>
      <c r="F602">
        <v>2017</v>
      </c>
      <c r="G602">
        <v>450.56799999999998</v>
      </c>
      <c r="K602" t="s">
        <v>16</v>
      </c>
    </row>
    <row r="603" spans="1:11" x14ac:dyDescent="0.25">
      <c r="A603" t="s">
        <v>123</v>
      </c>
      <c r="B603" t="s">
        <v>12</v>
      </c>
      <c r="C603" t="s">
        <v>109</v>
      </c>
      <c r="D603" t="s">
        <v>14</v>
      </c>
      <c r="E603" t="s">
        <v>29</v>
      </c>
      <c r="F603">
        <v>2017</v>
      </c>
      <c r="G603">
        <v>72.893000000000001</v>
      </c>
      <c r="K603" t="s">
        <v>16</v>
      </c>
    </row>
    <row r="604" spans="1:11" x14ac:dyDescent="0.25">
      <c r="A604" t="s">
        <v>123</v>
      </c>
      <c r="B604" t="s">
        <v>12</v>
      </c>
      <c r="C604" t="s">
        <v>109</v>
      </c>
      <c r="D604" t="s">
        <v>14</v>
      </c>
      <c r="E604" t="s">
        <v>77</v>
      </c>
      <c r="F604">
        <v>2017</v>
      </c>
      <c r="G604">
        <v>53.634</v>
      </c>
      <c r="K604" t="s">
        <v>16</v>
      </c>
    </row>
    <row r="605" spans="1:11" x14ac:dyDescent="0.25">
      <c r="A605" t="s">
        <v>123</v>
      </c>
      <c r="B605" t="s">
        <v>12</v>
      </c>
      <c r="C605" t="s">
        <v>109</v>
      </c>
      <c r="D605" t="s">
        <v>14</v>
      </c>
      <c r="E605" t="s">
        <v>30</v>
      </c>
      <c r="F605">
        <v>2017</v>
      </c>
      <c r="G605">
        <v>4.2889999999999997</v>
      </c>
      <c r="H605" t="s">
        <v>21</v>
      </c>
      <c r="K605" t="s">
        <v>16</v>
      </c>
    </row>
    <row r="606" spans="1:11" x14ac:dyDescent="0.25">
      <c r="A606" t="s">
        <v>123</v>
      </c>
      <c r="B606" t="s">
        <v>12</v>
      </c>
      <c r="C606" t="s">
        <v>109</v>
      </c>
      <c r="D606" t="s">
        <v>14</v>
      </c>
      <c r="E606" t="s">
        <v>31</v>
      </c>
      <c r="F606">
        <v>2017</v>
      </c>
      <c r="G606">
        <v>76.370999999999995</v>
      </c>
      <c r="K606" t="s">
        <v>16</v>
      </c>
    </row>
    <row r="607" spans="1:11" x14ac:dyDescent="0.25">
      <c r="A607" t="s">
        <v>123</v>
      </c>
      <c r="B607" t="s">
        <v>12</v>
      </c>
      <c r="C607" t="s">
        <v>109</v>
      </c>
      <c r="D607" t="s">
        <v>14</v>
      </c>
      <c r="E607" t="s">
        <v>78</v>
      </c>
      <c r="F607">
        <v>2017</v>
      </c>
      <c r="G607">
        <v>176.86699999999999</v>
      </c>
      <c r="K607" t="s">
        <v>16</v>
      </c>
    </row>
    <row r="608" spans="1:11" x14ac:dyDescent="0.25">
      <c r="A608" t="s">
        <v>123</v>
      </c>
      <c r="B608" t="s">
        <v>12</v>
      </c>
      <c r="C608" t="s">
        <v>109</v>
      </c>
      <c r="D608" t="s">
        <v>14</v>
      </c>
      <c r="E608" t="s">
        <v>79</v>
      </c>
      <c r="F608">
        <v>2017</v>
      </c>
      <c r="G608">
        <v>164.208</v>
      </c>
      <c r="K608" t="s">
        <v>16</v>
      </c>
    </row>
    <row r="609" spans="1:11" x14ac:dyDescent="0.25">
      <c r="A609" t="s">
        <v>123</v>
      </c>
      <c r="B609" t="s">
        <v>12</v>
      </c>
      <c r="C609" t="s">
        <v>109</v>
      </c>
      <c r="D609" t="s">
        <v>14</v>
      </c>
      <c r="E609" t="s">
        <v>32</v>
      </c>
      <c r="F609">
        <v>2017</v>
      </c>
      <c r="G609">
        <v>526.90899999999999</v>
      </c>
      <c r="K609" t="s">
        <v>16</v>
      </c>
    </row>
    <row r="610" spans="1:11" x14ac:dyDescent="0.25">
      <c r="A610" t="s">
        <v>123</v>
      </c>
      <c r="B610" t="s">
        <v>12</v>
      </c>
      <c r="C610" t="s">
        <v>109</v>
      </c>
      <c r="D610" t="s">
        <v>14</v>
      </c>
      <c r="E610" t="s">
        <v>33</v>
      </c>
      <c r="F610">
        <v>2017</v>
      </c>
      <c r="G610">
        <v>92.302000000000007</v>
      </c>
      <c r="K610" t="s">
        <v>16</v>
      </c>
    </row>
    <row r="611" spans="1:11" x14ac:dyDescent="0.25">
      <c r="A611" t="s">
        <v>123</v>
      </c>
      <c r="B611" t="s">
        <v>12</v>
      </c>
      <c r="C611" t="s">
        <v>109</v>
      </c>
      <c r="D611" t="s">
        <v>14</v>
      </c>
      <c r="E611" t="s">
        <v>34</v>
      </c>
      <c r="F611">
        <v>2017</v>
      </c>
      <c r="G611">
        <v>316.55799999999999</v>
      </c>
      <c r="K611" t="s">
        <v>16</v>
      </c>
    </row>
    <row r="612" spans="1:11" x14ac:dyDescent="0.25">
      <c r="A612" t="s">
        <v>123</v>
      </c>
      <c r="B612" t="s">
        <v>12</v>
      </c>
      <c r="C612" t="s">
        <v>109</v>
      </c>
      <c r="D612" t="s">
        <v>14</v>
      </c>
      <c r="E612" t="s">
        <v>80</v>
      </c>
      <c r="F612">
        <v>2017</v>
      </c>
      <c r="G612">
        <v>16.975999999999999</v>
      </c>
      <c r="K612" t="s">
        <v>16</v>
      </c>
    </row>
    <row r="613" spans="1:11" x14ac:dyDescent="0.25">
      <c r="A613" t="s">
        <v>123</v>
      </c>
      <c r="B613" t="s">
        <v>12</v>
      </c>
      <c r="C613" t="s">
        <v>109</v>
      </c>
      <c r="D613" t="s">
        <v>14</v>
      </c>
      <c r="E613" t="s">
        <v>35</v>
      </c>
      <c r="F613">
        <v>2017</v>
      </c>
      <c r="G613">
        <v>84.893000000000001</v>
      </c>
      <c r="K613" t="s">
        <v>16</v>
      </c>
    </row>
    <row r="614" spans="1:11" x14ac:dyDescent="0.25">
      <c r="A614" t="s">
        <v>123</v>
      </c>
      <c r="B614" t="s">
        <v>12</v>
      </c>
      <c r="C614" t="s">
        <v>109</v>
      </c>
      <c r="D614" t="s">
        <v>14</v>
      </c>
      <c r="E614" t="s">
        <v>36</v>
      </c>
      <c r="F614">
        <v>2017</v>
      </c>
      <c r="G614">
        <v>10.933999999999999</v>
      </c>
      <c r="K614" t="s">
        <v>16</v>
      </c>
    </row>
    <row r="615" spans="1:11" x14ac:dyDescent="0.25">
      <c r="A615" t="s">
        <v>123</v>
      </c>
      <c r="B615" t="s">
        <v>12</v>
      </c>
      <c r="C615" t="s">
        <v>109</v>
      </c>
      <c r="D615" t="s">
        <v>14</v>
      </c>
      <c r="E615" t="s">
        <v>110</v>
      </c>
      <c r="F615">
        <v>2017</v>
      </c>
      <c r="G615">
        <v>13.839</v>
      </c>
      <c r="K615" t="s">
        <v>16</v>
      </c>
    </row>
    <row r="616" spans="1:11" x14ac:dyDescent="0.25">
      <c r="A616" t="s">
        <v>123</v>
      </c>
      <c r="B616" t="s">
        <v>12</v>
      </c>
      <c r="C616" t="s">
        <v>109</v>
      </c>
      <c r="D616" t="s">
        <v>14</v>
      </c>
      <c r="E616" t="s">
        <v>81</v>
      </c>
      <c r="F616">
        <v>2017</v>
      </c>
      <c r="G616">
        <v>40.423999999999999</v>
      </c>
      <c r="K616" t="s">
        <v>16</v>
      </c>
    </row>
    <row r="617" spans="1:11" x14ac:dyDescent="0.25">
      <c r="A617" t="s">
        <v>123</v>
      </c>
      <c r="B617" t="s">
        <v>12</v>
      </c>
      <c r="C617" t="s">
        <v>109</v>
      </c>
      <c r="D617" t="s">
        <v>14</v>
      </c>
      <c r="E617" t="s">
        <v>37</v>
      </c>
      <c r="F617">
        <v>2017</v>
      </c>
      <c r="G617">
        <v>776.89700000000005</v>
      </c>
      <c r="K617" t="s">
        <v>16</v>
      </c>
    </row>
    <row r="618" spans="1:11" x14ac:dyDescent="0.25">
      <c r="A618" t="s">
        <v>123</v>
      </c>
      <c r="B618" t="s">
        <v>12</v>
      </c>
      <c r="C618" t="s">
        <v>109</v>
      </c>
      <c r="D618" t="s">
        <v>14</v>
      </c>
      <c r="E618" t="s">
        <v>38</v>
      </c>
      <c r="F618">
        <v>2017</v>
      </c>
      <c r="G618">
        <v>187.15600000000001</v>
      </c>
      <c r="K618" t="s">
        <v>16</v>
      </c>
    </row>
    <row r="619" spans="1:11" x14ac:dyDescent="0.25">
      <c r="A619" t="s">
        <v>123</v>
      </c>
      <c r="B619" t="s">
        <v>12</v>
      </c>
      <c r="C619" t="s">
        <v>109</v>
      </c>
      <c r="D619" t="s">
        <v>14</v>
      </c>
      <c r="E619" t="s">
        <v>82</v>
      </c>
      <c r="F619">
        <v>2017</v>
      </c>
      <c r="G619">
        <v>45.042999999999999</v>
      </c>
      <c r="K619" t="s">
        <v>16</v>
      </c>
    </row>
    <row r="620" spans="1:11" x14ac:dyDescent="0.25">
      <c r="A620" t="s">
        <v>123</v>
      </c>
      <c r="B620" t="s">
        <v>12</v>
      </c>
      <c r="C620" t="s">
        <v>109</v>
      </c>
      <c r="D620" t="s">
        <v>14</v>
      </c>
      <c r="E620" t="s">
        <v>39</v>
      </c>
      <c r="F620">
        <v>2017</v>
      </c>
      <c r="G620">
        <v>101.967</v>
      </c>
      <c r="K620" t="s">
        <v>16</v>
      </c>
    </row>
    <row r="621" spans="1:11" x14ac:dyDescent="0.25">
      <c r="A621" t="s">
        <v>123</v>
      </c>
      <c r="B621" t="s">
        <v>12</v>
      </c>
      <c r="C621" t="s">
        <v>109</v>
      </c>
      <c r="D621" t="s">
        <v>14</v>
      </c>
      <c r="E621" t="s">
        <v>83</v>
      </c>
      <c r="F621">
        <v>2017</v>
      </c>
      <c r="G621">
        <v>13.585000000000001</v>
      </c>
      <c r="K621" t="s">
        <v>16</v>
      </c>
    </row>
    <row r="622" spans="1:11" x14ac:dyDescent="0.25">
      <c r="A622" t="s">
        <v>123</v>
      </c>
      <c r="B622" t="s">
        <v>12</v>
      </c>
      <c r="C622" t="s">
        <v>109</v>
      </c>
      <c r="D622" t="s">
        <v>14</v>
      </c>
      <c r="E622" t="s">
        <v>40</v>
      </c>
      <c r="F622">
        <v>2017</v>
      </c>
      <c r="H622" t="s">
        <v>21</v>
      </c>
      <c r="K622" t="s">
        <v>16</v>
      </c>
    </row>
    <row r="623" spans="1:11" x14ac:dyDescent="0.25">
      <c r="A623" t="s">
        <v>123</v>
      </c>
      <c r="B623" t="s">
        <v>12</v>
      </c>
      <c r="C623" t="s">
        <v>109</v>
      </c>
      <c r="D623" t="s">
        <v>14</v>
      </c>
      <c r="E623" t="s">
        <v>84</v>
      </c>
      <c r="F623">
        <v>2017</v>
      </c>
      <c r="G623">
        <v>5.3559999999999999</v>
      </c>
      <c r="K623" t="s">
        <v>16</v>
      </c>
    </row>
    <row r="624" spans="1:11" x14ac:dyDescent="0.25">
      <c r="A624" t="s">
        <v>123</v>
      </c>
      <c r="B624" t="s">
        <v>12</v>
      </c>
      <c r="C624" t="s">
        <v>109</v>
      </c>
      <c r="D624" t="s">
        <v>14</v>
      </c>
      <c r="E624" t="s">
        <v>85</v>
      </c>
      <c r="F624">
        <v>2017</v>
      </c>
      <c r="H624" t="s">
        <v>21</v>
      </c>
      <c r="K624" t="s">
        <v>16</v>
      </c>
    </row>
    <row r="625" spans="1:11" x14ac:dyDescent="0.25">
      <c r="A625" t="s">
        <v>123</v>
      </c>
      <c r="B625" t="s">
        <v>12</v>
      </c>
      <c r="C625" t="s">
        <v>109</v>
      </c>
      <c r="D625" t="s">
        <v>14</v>
      </c>
      <c r="E625" t="s">
        <v>86</v>
      </c>
      <c r="F625">
        <v>2017</v>
      </c>
      <c r="G625">
        <v>2450.87</v>
      </c>
      <c r="K625" t="s">
        <v>16</v>
      </c>
    </row>
    <row r="626" spans="1:11" x14ac:dyDescent="0.25">
      <c r="A626" t="s">
        <v>123</v>
      </c>
      <c r="B626" t="s">
        <v>12</v>
      </c>
      <c r="C626" t="s">
        <v>109</v>
      </c>
      <c r="D626" t="s">
        <v>14</v>
      </c>
      <c r="E626" t="s">
        <v>41</v>
      </c>
      <c r="F626">
        <v>2017</v>
      </c>
      <c r="G626">
        <v>406.64699999999999</v>
      </c>
      <c r="K626" t="s">
        <v>16</v>
      </c>
    </row>
    <row r="627" spans="1:11" x14ac:dyDescent="0.25">
      <c r="A627" t="s">
        <v>123</v>
      </c>
      <c r="B627" t="s">
        <v>12</v>
      </c>
      <c r="C627" t="s">
        <v>109</v>
      </c>
      <c r="D627" t="s">
        <v>14</v>
      </c>
      <c r="E627" t="s">
        <v>42</v>
      </c>
      <c r="F627">
        <v>2017</v>
      </c>
      <c r="G627">
        <v>574.827</v>
      </c>
      <c r="K627" t="s">
        <v>16</v>
      </c>
    </row>
    <row r="628" spans="1:11" x14ac:dyDescent="0.25">
      <c r="A628" t="s">
        <v>123</v>
      </c>
      <c r="B628" t="s">
        <v>12</v>
      </c>
      <c r="C628" t="s">
        <v>109</v>
      </c>
      <c r="D628" t="s">
        <v>14</v>
      </c>
      <c r="E628" t="s">
        <v>87</v>
      </c>
      <c r="F628">
        <v>2017</v>
      </c>
      <c r="G628">
        <v>435.23700000000002</v>
      </c>
      <c r="K628" t="s">
        <v>16</v>
      </c>
    </row>
    <row r="629" spans="1:11" x14ac:dyDescent="0.25">
      <c r="A629" t="s">
        <v>123</v>
      </c>
      <c r="B629" t="s">
        <v>12</v>
      </c>
      <c r="C629" t="s">
        <v>109</v>
      </c>
      <c r="D629" t="s">
        <v>14</v>
      </c>
      <c r="E629" t="s">
        <v>43</v>
      </c>
      <c r="F629">
        <v>2017</v>
      </c>
      <c r="G629">
        <v>1635.9169999999999</v>
      </c>
      <c r="K629" t="s">
        <v>16</v>
      </c>
    </row>
    <row r="630" spans="1:11" x14ac:dyDescent="0.25">
      <c r="A630" t="s">
        <v>123</v>
      </c>
      <c r="B630" t="s">
        <v>12</v>
      </c>
      <c r="C630" t="s">
        <v>109</v>
      </c>
      <c r="D630" t="s">
        <v>14</v>
      </c>
      <c r="E630" t="s">
        <v>44</v>
      </c>
      <c r="F630">
        <v>2017</v>
      </c>
      <c r="G630">
        <v>6584.4229999999998</v>
      </c>
      <c r="K630" t="s">
        <v>16</v>
      </c>
    </row>
    <row r="631" spans="1:11" x14ac:dyDescent="0.25">
      <c r="A631" t="s">
        <v>123</v>
      </c>
      <c r="B631" t="s">
        <v>12</v>
      </c>
      <c r="C631" t="s">
        <v>109</v>
      </c>
      <c r="D631" t="s">
        <v>14</v>
      </c>
      <c r="E631" t="s">
        <v>45</v>
      </c>
      <c r="F631">
        <v>2017</v>
      </c>
      <c r="G631">
        <v>4830.4970000000003</v>
      </c>
      <c r="K631" t="s">
        <v>16</v>
      </c>
    </row>
    <row r="632" spans="1:11" x14ac:dyDescent="0.25">
      <c r="A632" t="s">
        <v>123</v>
      </c>
      <c r="B632" t="s">
        <v>12</v>
      </c>
      <c r="C632" t="s">
        <v>109</v>
      </c>
      <c r="D632" t="s">
        <v>14</v>
      </c>
      <c r="E632" t="s">
        <v>46</v>
      </c>
      <c r="F632">
        <v>2017</v>
      </c>
      <c r="G632">
        <v>169.81</v>
      </c>
      <c r="K632" t="s">
        <v>16</v>
      </c>
    </row>
    <row r="633" spans="1:11" x14ac:dyDescent="0.25">
      <c r="A633" t="s">
        <v>123</v>
      </c>
      <c r="B633" t="s">
        <v>12</v>
      </c>
      <c r="C633" t="s">
        <v>109</v>
      </c>
      <c r="D633" t="s">
        <v>14</v>
      </c>
      <c r="E633" t="s">
        <v>88</v>
      </c>
      <c r="F633">
        <v>2017</v>
      </c>
      <c r="G633">
        <v>10.933999999999999</v>
      </c>
      <c r="K633" t="s">
        <v>16</v>
      </c>
    </row>
    <row r="634" spans="1:11" x14ac:dyDescent="0.25">
      <c r="A634" t="s">
        <v>123</v>
      </c>
      <c r="B634" t="s">
        <v>12</v>
      </c>
      <c r="C634" t="s">
        <v>109</v>
      </c>
      <c r="D634" t="s">
        <v>14</v>
      </c>
      <c r="E634" t="s">
        <v>89</v>
      </c>
      <c r="F634">
        <v>2017</v>
      </c>
      <c r="G634">
        <v>184.2</v>
      </c>
      <c r="K634" t="s">
        <v>16</v>
      </c>
    </row>
    <row r="635" spans="1:11" x14ac:dyDescent="0.25">
      <c r="A635" t="s">
        <v>123</v>
      </c>
      <c r="B635" t="s">
        <v>12</v>
      </c>
      <c r="C635" t="s">
        <v>109</v>
      </c>
      <c r="D635" t="s">
        <v>14</v>
      </c>
      <c r="E635" t="s">
        <v>90</v>
      </c>
      <c r="F635">
        <v>2017</v>
      </c>
      <c r="G635">
        <v>41.36</v>
      </c>
      <c r="K635" t="s">
        <v>16</v>
      </c>
    </row>
    <row r="636" spans="1:11" x14ac:dyDescent="0.25">
      <c r="A636" t="s">
        <v>123</v>
      </c>
      <c r="B636" t="s">
        <v>12</v>
      </c>
      <c r="C636" t="s">
        <v>109</v>
      </c>
      <c r="D636" t="s">
        <v>14</v>
      </c>
      <c r="E636" t="s">
        <v>47</v>
      </c>
      <c r="F636">
        <v>2017</v>
      </c>
      <c r="G636">
        <v>47.756</v>
      </c>
      <c r="K636" t="s">
        <v>16</v>
      </c>
    </row>
    <row r="637" spans="1:11" x14ac:dyDescent="0.25">
      <c r="A637" t="s">
        <v>123</v>
      </c>
      <c r="B637" t="s">
        <v>12</v>
      </c>
      <c r="C637" t="s">
        <v>109</v>
      </c>
      <c r="D637" t="s">
        <v>14</v>
      </c>
      <c r="E637" t="s">
        <v>48</v>
      </c>
      <c r="F637">
        <v>2017</v>
      </c>
      <c r="G637">
        <v>1110.171</v>
      </c>
      <c r="K637" t="s">
        <v>16</v>
      </c>
    </row>
    <row r="638" spans="1:11" x14ac:dyDescent="0.25">
      <c r="A638" t="s">
        <v>123</v>
      </c>
      <c r="B638" t="s">
        <v>12</v>
      </c>
      <c r="C638" t="s">
        <v>109</v>
      </c>
      <c r="D638" t="s">
        <v>14</v>
      </c>
      <c r="E638" t="s">
        <v>49</v>
      </c>
      <c r="F638">
        <v>2017</v>
      </c>
      <c r="G638">
        <v>15.903</v>
      </c>
      <c r="K638" t="s">
        <v>16</v>
      </c>
    </row>
    <row r="639" spans="1:11" x14ac:dyDescent="0.25">
      <c r="A639" t="s">
        <v>123</v>
      </c>
      <c r="B639" t="s">
        <v>12</v>
      </c>
      <c r="C639" t="s">
        <v>109</v>
      </c>
      <c r="D639" t="s">
        <v>14</v>
      </c>
      <c r="E639" t="s">
        <v>50</v>
      </c>
      <c r="F639">
        <v>2017</v>
      </c>
      <c r="G639">
        <v>8.9550000000000001</v>
      </c>
      <c r="K639" t="s">
        <v>16</v>
      </c>
    </row>
    <row r="640" spans="1:11" x14ac:dyDescent="0.25">
      <c r="A640" t="s">
        <v>123</v>
      </c>
      <c r="B640" t="s">
        <v>12</v>
      </c>
      <c r="C640" t="s">
        <v>109</v>
      </c>
      <c r="D640" t="s">
        <v>14</v>
      </c>
      <c r="E640" t="s">
        <v>51</v>
      </c>
      <c r="F640">
        <v>2017</v>
      </c>
      <c r="G640">
        <v>16.969000000000001</v>
      </c>
      <c r="K640" t="s">
        <v>16</v>
      </c>
    </row>
    <row r="641" spans="1:11" x14ac:dyDescent="0.25">
      <c r="A641" t="s">
        <v>123</v>
      </c>
      <c r="B641" t="s">
        <v>12</v>
      </c>
      <c r="C641" t="s">
        <v>109</v>
      </c>
      <c r="D641" t="s">
        <v>14</v>
      </c>
      <c r="E641" t="s">
        <v>52</v>
      </c>
      <c r="F641">
        <v>2017</v>
      </c>
      <c r="G641">
        <v>87.015000000000001</v>
      </c>
      <c r="K641" t="s">
        <v>16</v>
      </c>
    </row>
    <row r="642" spans="1:11" x14ac:dyDescent="0.25">
      <c r="A642" t="s">
        <v>123</v>
      </c>
      <c r="B642" t="s">
        <v>12</v>
      </c>
      <c r="C642" t="s">
        <v>109</v>
      </c>
      <c r="D642" t="s">
        <v>14</v>
      </c>
      <c r="E642" t="s">
        <v>91</v>
      </c>
      <c r="F642">
        <v>2017</v>
      </c>
      <c r="G642">
        <v>16.245999999999999</v>
      </c>
      <c r="K642" t="s">
        <v>16</v>
      </c>
    </row>
    <row r="643" spans="1:11" x14ac:dyDescent="0.25">
      <c r="A643" t="s">
        <v>123</v>
      </c>
      <c r="B643" t="s">
        <v>12</v>
      </c>
      <c r="C643" t="s">
        <v>109</v>
      </c>
      <c r="D643" t="s">
        <v>14</v>
      </c>
      <c r="E643" t="s">
        <v>92</v>
      </c>
      <c r="F643">
        <v>2017</v>
      </c>
      <c r="G643">
        <v>22.427</v>
      </c>
      <c r="K643" t="s">
        <v>16</v>
      </c>
    </row>
    <row r="644" spans="1:11" x14ac:dyDescent="0.25">
      <c r="A644" t="s">
        <v>123</v>
      </c>
      <c r="B644" t="s">
        <v>12</v>
      </c>
      <c r="C644" t="s">
        <v>109</v>
      </c>
      <c r="D644" t="s">
        <v>14</v>
      </c>
      <c r="E644" t="s">
        <v>53</v>
      </c>
      <c r="F644">
        <v>2017</v>
      </c>
      <c r="G644">
        <v>328.44900000000001</v>
      </c>
      <c r="K644" t="s">
        <v>16</v>
      </c>
    </row>
    <row r="645" spans="1:11" x14ac:dyDescent="0.25">
      <c r="A645" t="s">
        <v>123</v>
      </c>
      <c r="B645" t="s">
        <v>12</v>
      </c>
      <c r="C645" t="s">
        <v>109</v>
      </c>
      <c r="D645" t="s">
        <v>14</v>
      </c>
      <c r="E645" t="s">
        <v>93</v>
      </c>
      <c r="F645">
        <v>2017</v>
      </c>
      <c r="G645">
        <v>65.141000000000005</v>
      </c>
      <c r="K645" t="s">
        <v>16</v>
      </c>
    </row>
    <row r="646" spans="1:11" x14ac:dyDescent="0.25">
      <c r="A646" t="s">
        <v>123</v>
      </c>
      <c r="B646" t="s">
        <v>12</v>
      </c>
      <c r="C646" t="s">
        <v>109</v>
      </c>
      <c r="D646" t="s">
        <v>14</v>
      </c>
      <c r="E646" t="s">
        <v>94</v>
      </c>
      <c r="F646">
        <v>2017</v>
      </c>
      <c r="G646">
        <v>24.234000000000002</v>
      </c>
      <c r="K646" t="s">
        <v>16</v>
      </c>
    </row>
    <row r="647" spans="1:11" x14ac:dyDescent="0.25">
      <c r="A647" t="s">
        <v>123</v>
      </c>
      <c r="B647" t="s">
        <v>12</v>
      </c>
      <c r="C647" t="s">
        <v>109</v>
      </c>
      <c r="D647" t="s">
        <v>14</v>
      </c>
      <c r="E647" t="s">
        <v>54</v>
      </c>
      <c r="F647">
        <v>2017</v>
      </c>
      <c r="G647">
        <v>112.803</v>
      </c>
      <c r="K647" t="s">
        <v>16</v>
      </c>
    </row>
    <row r="648" spans="1:11" x14ac:dyDescent="0.25">
      <c r="A648" t="s">
        <v>123</v>
      </c>
      <c r="B648" t="s">
        <v>12</v>
      </c>
      <c r="C648" t="s">
        <v>109</v>
      </c>
      <c r="D648" t="s">
        <v>14</v>
      </c>
      <c r="E648" t="s">
        <v>95</v>
      </c>
      <c r="F648">
        <v>2017</v>
      </c>
      <c r="G648">
        <v>134.583</v>
      </c>
      <c r="K648" t="s">
        <v>16</v>
      </c>
    </row>
    <row r="649" spans="1:11" x14ac:dyDescent="0.25">
      <c r="A649" t="s">
        <v>123</v>
      </c>
      <c r="B649" t="s">
        <v>12</v>
      </c>
      <c r="C649" t="s">
        <v>109</v>
      </c>
      <c r="D649" t="s">
        <v>14</v>
      </c>
      <c r="E649" t="s">
        <v>96</v>
      </c>
      <c r="F649">
        <v>2017</v>
      </c>
      <c r="G649">
        <v>19.756</v>
      </c>
      <c r="K649" t="s">
        <v>16</v>
      </c>
    </row>
    <row r="650" spans="1:11" x14ac:dyDescent="0.25">
      <c r="A650" t="s">
        <v>123</v>
      </c>
      <c r="B650" t="s">
        <v>12</v>
      </c>
      <c r="C650" t="s">
        <v>109</v>
      </c>
      <c r="D650" t="s">
        <v>14</v>
      </c>
      <c r="E650" t="s">
        <v>97</v>
      </c>
      <c r="F650">
        <v>2017</v>
      </c>
      <c r="G650">
        <v>22.491</v>
      </c>
      <c r="K650" t="s">
        <v>16</v>
      </c>
    </row>
    <row r="651" spans="1:11" x14ac:dyDescent="0.25">
      <c r="A651" t="s">
        <v>123</v>
      </c>
      <c r="B651" t="s">
        <v>12</v>
      </c>
      <c r="C651" t="s">
        <v>109</v>
      </c>
      <c r="D651" t="s">
        <v>14</v>
      </c>
      <c r="E651" t="s">
        <v>55</v>
      </c>
      <c r="F651">
        <v>2017</v>
      </c>
      <c r="G651">
        <v>2.169</v>
      </c>
      <c r="H651" t="s">
        <v>21</v>
      </c>
      <c r="K651" t="s">
        <v>16</v>
      </c>
    </row>
    <row r="652" spans="1:11" x14ac:dyDescent="0.25">
      <c r="A652" t="s">
        <v>123</v>
      </c>
      <c r="B652" t="s">
        <v>12</v>
      </c>
      <c r="C652" t="s">
        <v>109</v>
      </c>
      <c r="D652" t="s">
        <v>14</v>
      </c>
      <c r="E652" t="s">
        <v>98</v>
      </c>
      <c r="F652">
        <v>2017</v>
      </c>
      <c r="G652">
        <v>16.349</v>
      </c>
      <c r="K652" t="s">
        <v>16</v>
      </c>
    </row>
    <row r="653" spans="1:11" x14ac:dyDescent="0.25">
      <c r="A653" t="s">
        <v>123</v>
      </c>
      <c r="B653" t="s">
        <v>12</v>
      </c>
      <c r="C653" t="s">
        <v>109</v>
      </c>
      <c r="D653" t="s">
        <v>14</v>
      </c>
      <c r="E653" t="s">
        <v>99</v>
      </c>
      <c r="F653">
        <v>2017</v>
      </c>
      <c r="G653">
        <v>42.848999999999997</v>
      </c>
      <c r="K653" t="s">
        <v>16</v>
      </c>
    </row>
    <row r="654" spans="1:11" x14ac:dyDescent="0.25">
      <c r="A654" t="s">
        <v>123</v>
      </c>
      <c r="B654" t="s">
        <v>12</v>
      </c>
      <c r="C654" t="s">
        <v>109</v>
      </c>
      <c r="D654" t="s">
        <v>14</v>
      </c>
      <c r="E654" t="s">
        <v>100</v>
      </c>
      <c r="F654">
        <v>2017</v>
      </c>
      <c r="G654">
        <v>30.488</v>
      </c>
      <c r="K654" t="s">
        <v>16</v>
      </c>
    </row>
    <row r="655" spans="1:11" x14ac:dyDescent="0.25">
      <c r="A655" t="s">
        <v>123</v>
      </c>
      <c r="B655" t="s">
        <v>12</v>
      </c>
      <c r="C655" t="s">
        <v>109</v>
      </c>
      <c r="D655" t="s">
        <v>14</v>
      </c>
      <c r="E655" t="s">
        <v>56</v>
      </c>
      <c r="F655">
        <v>2017</v>
      </c>
      <c r="G655">
        <v>171.72</v>
      </c>
      <c r="K655" t="s">
        <v>16</v>
      </c>
    </row>
    <row r="656" spans="1:11" x14ac:dyDescent="0.25">
      <c r="A656" t="s">
        <v>123</v>
      </c>
      <c r="B656" t="s">
        <v>12</v>
      </c>
      <c r="C656" t="s">
        <v>109</v>
      </c>
      <c r="D656" t="s">
        <v>14</v>
      </c>
      <c r="E656" t="s">
        <v>101</v>
      </c>
      <c r="F656">
        <v>2017</v>
      </c>
      <c r="G656">
        <v>9.5259999999999998</v>
      </c>
      <c r="K656" t="s">
        <v>16</v>
      </c>
    </row>
    <row r="657" spans="1:11" x14ac:dyDescent="0.25">
      <c r="A657" t="s">
        <v>123</v>
      </c>
      <c r="B657" t="s">
        <v>12</v>
      </c>
      <c r="C657" t="s">
        <v>109</v>
      </c>
      <c r="D657" t="s">
        <v>14</v>
      </c>
      <c r="E657" t="s">
        <v>102</v>
      </c>
      <c r="F657">
        <v>2017</v>
      </c>
      <c r="G657">
        <v>29.882999999999999</v>
      </c>
      <c r="K657" t="s">
        <v>16</v>
      </c>
    </row>
    <row r="658" spans="1:11" x14ac:dyDescent="0.25">
      <c r="A658" t="s">
        <v>123</v>
      </c>
      <c r="B658" t="s">
        <v>12</v>
      </c>
      <c r="C658" t="s">
        <v>109</v>
      </c>
      <c r="D658" t="s">
        <v>14</v>
      </c>
      <c r="E658" t="s">
        <v>57</v>
      </c>
      <c r="F658">
        <v>2017</v>
      </c>
      <c r="G658">
        <v>36.445</v>
      </c>
      <c r="K658" t="s">
        <v>16</v>
      </c>
    </row>
    <row r="659" spans="1:11" x14ac:dyDescent="0.25">
      <c r="A659" t="s">
        <v>123</v>
      </c>
      <c r="B659" t="s">
        <v>12</v>
      </c>
      <c r="C659" t="s">
        <v>109</v>
      </c>
      <c r="D659" t="s">
        <v>14</v>
      </c>
      <c r="E659" t="s">
        <v>103</v>
      </c>
      <c r="F659">
        <v>2017</v>
      </c>
      <c r="G659">
        <v>6.7460000000000004</v>
      </c>
      <c r="K659" t="s">
        <v>16</v>
      </c>
    </row>
    <row r="660" spans="1:11" x14ac:dyDescent="0.25">
      <c r="A660" t="s">
        <v>123</v>
      </c>
      <c r="B660" t="s">
        <v>12</v>
      </c>
      <c r="C660" t="s">
        <v>109</v>
      </c>
      <c r="D660" t="s">
        <v>14</v>
      </c>
      <c r="E660" t="s">
        <v>58</v>
      </c>
      <c r="F660">
        <v>2017</v>
      </c>
      <c r="G660">
        <v>98.808999999999997</v>
      </c>
      <c r="K660" t="s">
        <v>16</v>
      </c>
    </row>
    <row r="661" spans="1:11" x14ac:dyDescent="0.25">
      <c r="A661" t="s">
        <v>123</v>
      </c>
      <c r="B661" t="s">
        <v>12</v>
      </c>
      <c r="C661" t="s">
        <v>109</v>
      </c>
      <c r="D661" t="s">
        <v>14</v>
      </c>
      <c r="E661" t="s">
        <v>59</v>
      </c>
      <c r="F661">
        <v>2017</v>
      </c>
      <c r="G661">
        <v>967.32899999999995</v>
      </c>
      <c r="K661" t="s">
        <v>16</v>
      </c>
    </row>
    <row r="662" spans="1:11" x14ac:dyDescent="0.25">
      <c r="A662" t="s">
        <v>123</v>
      </c>
      <c r="B662" t="s">
        <v>12</v>
      </c>
      <c r="C662" t="s">
        <v>109</v>
      </c>
      <c r="D662" t="s">
        <v>14</v>
      </c>
      <c r="E662" t="s">
        <v>60</v>
      </c>
      <c r="F662">
        <v>2017</v>
      </c>
      <c r="G662">
        <v>2187.866</v>
      </c>
      <c r="K662" t="s">
        <v>16</v>
      </c>
    </row>
    <row r="663" spans="1:11" x14ac:dyDescent="0.25">
      <c r="A663" t="s">
        <v>123</v>
      </c>
      <c r="B663" t="s">
        <v>12</v>
      </c>
      <c r="C663" t="s">
        <v>109</v>
      </c>
      <c r="D663" t="s">
        <v>14</v>
      </c>
      <c r="E663" t="s">
        <v>61</v>
      </c>
      <c r="F663">
        <v>2017</v>
      </c>
      <c r="G663">
        <v>496.20400000000001</v>
      </c>
      <c r="K663" t="s">
        <v>16</v>
      </c>
    </row>
    <row r="664" spans="1:11" x14ac:dyDescent="0.25">
      <c r="A664" t="s">
        <v>123</v>
      </c>
      <c r="B664" t="s">
        <v>12</v>
      </c>
      <c r="C664" t="s">
        <v>109</v>
      </c>
      <c r="D664" t="s">
        <v>14</v>
      </c>
      <c r="E664" t="s">
        <v>62</v>
      </c>
      <c r="F664">
        <v>2017</v>
      </c>
      <c r="G664">
        <v>6.3689999999999998</v>
      </c>
      <c r="K664" t="s">
        <v>16</v>
      </c>
    </row>
    <row r="665" spans="1:11" x14ac:dyDescent="0.25">
      <c r="A665" t="s">
        <v>123</v>
      </c>
      <c r="B665" t="s">
        <v>12</v>
      </c>
      <c r="C665" t="s">
        <v>109</v>
      </c>
      <c r="D665" t="s">
        <v>14</v>
      </c>
      <c r="E665" t="s">
        <v>104</v>
      </c>
      <c r="F665">
        <v>2017</v>
      </c>
      <c r="H665" t="s">
        <v>21</v>
      </c>
      <c r="K665" t="s">
        <v>16</v>
      </c>
    </row>
    <row r="666" spans="1:11" x14ac:dyDescent="0.25">
      <c r="A666" t="s">
        <v>123</v>
      </c>
      <c r="B666" t="s">
        <v>12</v>
      </c>
      <c r="C666" t="s">
        <v>109</v>
      </c>
      <c r="D666" t="s">
        <v>14</v>
      </c>
      <c r="E666" t="s">
        <v>105</v>
      </c>
      <c r="F666">
        <v>2017</v>
      </c>
      <c r="H666" t="s">
        <v>21</v>
      </c>
      <c r="K666" t="s">
        <v>16</v>
      </c>
    </row>
    <row r="667" spans="1:11" x14ac:dyDescent="0.25">
      <c r="A667" t="s">
        <v>123</v>
      </c>
      <c r="B667" t="s">
        <v>12</v>
      </c>
      <c r="C667" t="s">
        <v>109</v>
      </c>
      <c r="D667" t="s">
        <v>14</v>
      </c>
      <c r="E667" t="s">
        <v>63</v>
      </c>
      <c r="F667">
        <v>2017</v>
      </c>
      <c r="G667">
        <v>2.56</v>
      </c>
      <c r="H667" t="s">
        <v>21</v>
      </c>
      <c r="K667" t="s">
        <v>16</v>
      </c>
    </row>
    <row r="668" spans="1:11" x14ac:dyDescent="0.25">
      <c r="A668" t="s">
        <v>123</v>
      </c>
      <c r="B668" t="s">
        <v>12</v>
      </c>
      <c r="C668" t="s">
        <v>109</v>
      </c>
      <c r="D668" t="s">
        <v>14</v>
      </c>
      <c r="E668" t="s">
        <v>106</v>
      </c>
      <c r="F668">
        <v>2017</v>
      </c>
      <c r="H668" t="s">
        <v>21</v>
      </c>
      <c r="K668" t="s">
        <v>16</v>
      </c>
    </row>
    <row r="669" spans="1:11" x14ac:dyDescent="0.25">
      <c r="A669" t="s">
        <v>123</v>
      </c>
      <c r="B669" t="s">
        <v>12</v>
      </c>
      <c r="C669" t="s">
        <v>109</v>
      </c>
      <c r="D669" t="s">
        <v>14</v>
      </c>
      <c r="E669" t="s">
        <v>64</v>
      </c>
      <c r="F669">
        <v>2017</v>
      </c>
      <c r="G669">
        <v>58.279000000000003</v>
      </c>
      <c r="K669" t="s">
        <v>16</v>
      </c>
    </row>
    <row r="670" spans="1:11" x14ac:dyDescent="0.25">
      <c r="A670" t="s">
        <v>123</v>
      </c>
      <c r="B670" t="s">
        <v>12</v>
      </c>
      <c r="C670" t="s">
        <v>109</v>
      </c>
      <c r="D670" t="s">
        <v>14</v>
      </c>
      <c r="E670" t="s">
        <v>65</v>
      </c>
      <c r="F670">
        <v>2017</v>
      </c>
      <c r="G670">
        <v>485.435</v>
      </c>
      <c r="K670" t="s">
        <v>16</v>
      </c>
    </row>
    <row r="671" spans="1:11" x14ac:dyDescent="0.25">
      <c r="A671" t="s">
        <v>123</v>
      </c>
      <c r="B671" t="s">
        <v>12</v>
      </c>
      <c r="C671" t="s">
        <v>109</v>
      </c>
      <c r="D671" t="s">
        <v>14</v>
      </c>
      <c r="E671" t="s">
        <v>66</v>
      </c>
      <c r="F671">
        <v>2017</v>
      </c>
      <c r="G671">
        <v>254.93899999999999</v>
      </c>
      <c r="K671" t="s">
        <v>16</v>
      </c>
    </row>
    <row r="672" spans="1:11" x14ac:dyDescent="0.25">
      <c r="A672" t="s">
        <v>123</v>
      </c>
      <c r="B672" t="s">
        <v>12</v>
      </c>
      <c r="C672" t="s">
        <v>109</v>
      </c>
      <c r="D672" t="s">
        <v>14</v>
      </c>
      <c r="E672" t="s">
        <v>67</v>
      </c>
      <c r="F672">
        <v>2017</v>
      </c>
      <c r="G672">
        <v>1668.04</v>
      </c>
      <c r="K672" t="s">
        <v>16</v>
      </c>
    </row>
    <row r="673" spans="1:11" x14ac:dyDescent="0.25">
      <c r="A673" t="s">
        <v>123</v>
      </c>
      <c r="B673" t="s">
        <v>12</v>
      </c>
      <c r="C673" t="s">
        <v>109</v>
      </c>
      <c r="D673" t="s">
        <v>14</v>
      </c>
      <c r="E673" t="s">
        <v>68</v>
      </c>
      <c r="F673">
        <v>2017</v>
      </c>
      <c r="G673">
        <v>1206.42</v>
      </c>
      <c r="K673" t="s">
        <v>16</v>
      </c>
    </row>
    <row r="674" spans="1:11" x14ac:dyDescent="0.25">
      <c r="A674" t="s">
        <v>123</v>
      </c>
      <c r="B674" t="s">
        <v>12</v>
      </c>
      <c r="C674" t="s">
        <v>109</v>
      </c>
      <c r="D674" t="s">
        <v>14</v>
      </c>
      <c r="E674" t="s">
        <v>107</v>
      </c>
      <c r="F674">
        <v>2017</v>
      </c>
      <c r="H674" t="s">
        <v>21</v>
      </c>
      <c r="K674" t="s">
        <v>16</v>
      </c>
    </row>
    <row r="675" spans="1:11" x14ac:dyDescent="0.25">
      <c r="A675" t="s">
        <v>123</v>
      </c>
      <c r="B675" t="s">
        <v>12</v>
      </c>
      <c r="C675" t="s">
        <v>109</v>
      </c>
      <c r="D675" t="s">
        <v>14</v>
      </c>
      <c r="E675" t="s">
        <v>69</v>
      </c>
      <c r="F675">
        <v>2017</v>
      </c>
      <c r="G675">
        <v>3.9390000000000001</v>
      </c>
      <c r="K675" t="s">
        <v>16</v>
      </c>
    </row>
    <row r="676" spans="1:11" x14ac:dyDescent="0.25">
      <c r="A676" t="s">
        <v>123</v>
      </c>
      <c r="B676" t="s">
        <v>12</v>
      </c>
      <c r="C676" t="s">
        <v>109</v>
      </c>
      <c r="D676" t="s">
        <v>14</v>
      </c>
      <c r="E676" t="s">
        <v>70</v>
      </c>
      <c r="F676">
        <v>2017</v>
      </c>
      <c r="G676">
        <v>4.4640000000000004</v>
      </c>
      <c r="K676" t="s">
        <v>16</v>
      </c>
    </row>
    <row r="677" spans="1:11" x14ac:dyDescent="0.25">
      <c r="A677" t="s">
        <v>124</v>
      </c>
      <c r="B677" t="s">
        <v>12</v>
      </c>
      <c r="C677" t="s">
        <v>109</v>
      </c>
      <c r="D677" t="s">
        <v>14</v>
      </c>
      <c r="E677" t="s">
        <v>15</v>
      </c>
      <c r="F677">
        <v>2020</v>
      </c>
      <c r="G677">
        <v>1173.075</v>
      </c>
      <c r="H677" t="s">
        <v>125</v>
      </c>
      <c r="J677" t="s">
        <v>126</v>
      </c>
      <c r="K677" t="s">
        <v>16</v>
      </c>
    </row>
    <row r="678" spans="1:11" x14ac:dyDescent="0.25">
      <c r="A678" t="s">
        <v>124</v>
      </c>
      <c r="B678" t="s">
        <v>12</v>
      </c>
      <c r="C678" t="s">
        <v>109</v>
      </c>
      <c r="D678" t="s">
        <v>14</v>
      </c>
      <c r="E678" t="s">
        <v>17</v>
      </c>
      <c r="F678">
        <v>2020</v>
      </c>
      <c r="G678">
        <v>119.51</v>
      </c>
      <c r="H678" t="s">
        <v>125</v>
      </c>
      <c r="J678" t="s">
        <v>126</v>
      </c>
      <c r="K678" t="s">
        <v>16</v>
      </c>
    </row>
    <row r="679" spans="1:11" x14ac:dyDescent="0.25">
      <c r="A679" t="s">
        <v>124</v>
      </c>
      <c r="B679" t="s">
        <v>12</v>
      </c>
      <c r="C679" t="s">
        <v>109</v>
      </c>
      <c r="D679" t="s">
        <v>14</v>
      </c>
      <c r="E679" t="s">
        <v>73</v>
      </c>
      <c r="F679">
        <v>2020</v>
      </c>
      <c r="G679">
        <v>20.573</v>
      </c>
      <c r="H679" t="s">
        <v>125</v>
      </c>
      <c r="J679" t="s">
        <v>126</v>
      </c>
      <c r="K679" t="s">
        <v>16</v>
      </c>
    </row>
    <row r="680" spans="1:11" x14ac:dyDescent="0.25">
      <c r="A680" t="s">
        <v>124</v>
      </c>
      <c r="B680" t="s">
        <v>12</v>
      </c>
      <c r="C680" t="s">
        <v>109</v>
      </c>
      <c r="D680" t="s">
        <v>14</v>
      </c>
      <c r="E680" t="s">
        <v>18</v>
      </c>
      <c r="F680">
        <v>2020</v>
      </c>
      <c r="G680">
        <v>0.44500000000000001</v>
      </c>
      <c r="H680" t="s">
        <v>125</v>
      </c>
      <c r="J680" t="s">
        <v>126</v>
      </c>
      <c r="K680" t="s">
        <v>16</v>
      </c>
    </row>
    <row r="681" spans="1:11" x14ac:dyDescent="0.25">
      <c r="A681" t="s">
        <v>124</v>
      </c>
      <c r="B681" t="s">
        <v>12</v>
      </c>
      <c r="C681" t="s">
        <v>109</v>
      </c>
      <c r="D681" t="s">
        <v>14</v>
      </c>
      <c r="E681" t="s">
        <v>19</v>
      </c>
      <c r="F681">
        <v>2020</v>
      </c>
      <c r="G681">
        <v>11.519</v>
      </c>
      <c r="H681" t="s">
        <v>125</v>
      </c>
      <c r="J681" t="s">
        <v>126</v>
      </c>
      <c r="K681" t="s">
        <v>16</v>
      </c>
    </row>
    <row r="682" spans="1:11" x14ac:dyDescent="0.25">
      <c r="A682" t="s">
        <v>124</v>
      </c>
      <c r="B682" t="s">
        <v>12</v>
      </c>
      <c r="C682" t="s">
        <v>109</v>
      </c>
      <c r="D682" t="s">
        <v>14</v>
      </c>
      <c r="E682" t="s">
        <v>20</v>
      </c>
      <c r="F682">
        <v>2020</v>
      </c>
      <c r="G682">
        <v>1.214</v>
      </c>
      <c r="H682" t="s">
        <v>125</v>
      </c>
      <c r="J682" t="s">
        <v>126</v>
      </c>
      <c r="K682" t="s">
        <v>16</v>
      </c>
    </row>
    <row r="683" spans="1:11" x14ac:dyDescent="0.25">
      <c r="A683" t="s">
        <v>124</v>
      </c>
      <c r="B683" t="s">
        <v>12</v>
      </c>
      <c r="C683" t="s">
        <v>109</v>
      </c>
      <c r="D683" t="s">
        <v>14</v>
      </c>
      <c r="E683" t="s">
        <v>22</v>
      </c>
      <c r="F683">
        <v>2020</v>
      </c>
      <c r="G683">
        <v>5.95</v>
      </c>
      <c r="H683" t="s">
        <v>125</v>
      </c>
      <c r="J683" t="s">
        <v>126</v>
      </c>
      <c r="K683" t="s">
        <v>16</v>
      </c>
    </row>
    <row r="684" spans="1:11" x14ac:dyDescent="0.25">
      <c r="A684" t="s">
        <v>124</v>
      </c>
      <c r="B684" t="s">
        <v>12</v>
      </c>
      <c r="C684" t="s">
        <v>109</v>
      </c>
      <c r="D684" t="s">
        <v>14</v>
      </c>
      <c r="E684" t="s">
        <v>75</v>
      </c>
      <c r="F684">
        <v>2020</v>
      </c>
      <c r="G684">
        <v>0.39400000000000002</v>
      </c>
      <c r="H684" t="s">
        <v>125</v>
      </c>
      <c r="J684" t="s">
        <v>126</v>
      </c>
      <c r="K684" t="s">
        <v>16</v>
      </c>
    </row>
    <row r="685" spans="1:11" x14ac:dyDescent="0.25">
      <c r="A685" t="s">
        <v>124</v>
      </c>
      <c r="B685" t="s">
        <v>12</v>
      </c>
      <c r="C685" t="s">
        <v>109</v>
      </c>
      <c r="D685" t="s">
        <v>14</v>
      </c>
      <c r="E685" t="s">
        <v>23</v>
      </c>
      <c r="F685">
        <v>2020</v>
      </c>
      <c r="G685">
        <v>34.213000000000001</v>
      </c>
      <c r="H685" t="s">
        <v>125</v>
      </c>
      <c r="J685" t="s">
        <v>126</v>
      </c>
      <c r="K685" t="s">
        <v>16</v>
      </c>
    </row>
    <row r="686" spans="1:11" x14ac:dyDescent="0.25">
      <c r="A686" t="s">
        <v>124</v>
      </c>
      <c r="B686" t="s">
        <v>12</v>
      </c>
      <c r="C686" t="s">
        <v>109</v>
      </c>
      <c r="D686" t="s">
        <v>14</v>
      </c>
      <c r="E686" t="s">
        <v>76</v>
      </c>
      <c r="F686">
        <v>2020</v>
      </c>
      <c r="G686">
        <v>3.931</v>
      </c>
      <c r="H686" t="s">
        <v>125</v>
      </c>
      <c r="J686" t="s">
        <v>126</v>
      </c>
      <c r="K686" t="s">
        <v>16</v>
      </c>
    </row>
    <row r="687" spans="1:11" x14ac:dyDescent="0.25">
      <c r="A687" t="s">
        <v>124</v>
      </c>
      <c r="B687" t="s">
        <v>12</v>
      </c>
      <c r="C687" t="s">
        <v>109</v>
      </c>
      <c r="D687" t="s">
        <v>14</v>
      </c>
      <c r="E687" t="s">
        <v>24</v>
      </c>
      <c r="F687">
        <v>2020</v>
      </c>
      <c r="G687">
        <v>0.28799999999999998</v>
      </c>
      <c r="H687" t="s">
        <v>125</v>
      </c>
      <c r="J687" t="s">
        <v>126</v>
      </c>
      <c r="K687" t="s">
        <v>16</v>
      </c>
    </row>
    <row r="688" spans="1:11" x14ac:dyDescent="0.25">
      <c r="A688" t="s">
        <v>124</v>
      </c>
      <c r="B688" t="s">
        <v>12</v>
      </c>
      <c r="C688" t="s">
        <v>109</v>
      </c>
      <c r="D688" t="s">
        <v>14</v>
      </c>
      <c r="E688" t="s">
        <v>25</v>
      </c>
      <c r="F688">
        <v>2020</v>
      </c>
      <c r="G688">
        <v>8.6649999999999991</v>
      </c>
      <c r="H688" t="s">
        <v>125</v>
      </c>
      <c r="J688" t="s">
        <v>126</v>
      </c>
      <c r="K688" t="s">
        <v>16</v>
      </c>
    </row>
    <row r="689" spans="1:11" x14ac:dyDescent="0.25">
      <c r="A689" t="s">
        <v>124</v>
      </c>
      <c r="B689" t="s">
        <v>12</v>
      </c>
      <c r="C689" t="s">
        <v>109</v>
      </c>
      <c r="D689" t="s">
        <v>14</v>
      </c>
      <c r="E689" t="s">
        <v>26</v>
      </c>
      <c r="F689">
        <v>2020</v>
      </c>
      <c r="G689">
        <v>13.603999999999999</v>
      </c>
      <c r="H689" t="s">
        <v>125</v>
      </c>
      <c r="J689" t="s">
        <v>126</v>
      </c>
      <c r="K689" t="s">
        <v>16</v>
      </c>
    </row>
    <row r="690" spans="1:11" x14ac:dyDescent="0.25">
      <c r="A690" t="s">
        <v>124</v>
      </c>
      <c r="B690" t="s">
        <v>12</v>
      </c>
      <c r="C690" t="s">
        <v>109</v>
      </c>
      <c r="D690" t="s">
        <v>14</v>
      </c>
      <c r="E690" t="s">
        <v>27</v>
      </c>
      <c r="F690">
        <v>2020</v>
      </c>
      <c r="G690">
        <v>16.507999999999999</v>
      </c>
      <c r="H690" t="s">
        <v>125</v>
      </c>
      <c r="J690" t="s">
        <v>126</v>
      </c>
      <c r="K690" t="s">
        <v>16</v>
      </c>
    </row>
    <row r="691" spans="1:11" x14ac:dyDescent="0.25">
      <c r="A691" t="s">
        <v>124</v>
      </c>
      <c r="B691" t="s">
        <v>12</v>
      </c>
      <c r="C691" t="s">
        <v>109</v>
      </c>
      <c r="D691" t="s">
        <v>14</v>
      </c>
      <c r="E691" t="s">
        <v>28</v>
      </c>
      <c r="F691">
        <v>2020</v>
      </c>
      <c r="G691">
        <v>33.143999999999998</v>
      </c>
      <c r="H691" t="s">
        <v>125</v>
      </c>
      <c r="J691" t="s">
        <v>126</v>
      </c>
      <c r="K691" t="s">
        <v>16</v>
      </c>
    </row>
    <row r="692" spans="1:11" x14ac:dyDescent="0.25">
      <c r="A692" t="s">
        <v>124</v>
      </c>
      <c r="B692" t="s">
        <v>12</v>
      </c>
      <c r="C692" t="s">
        <v>109</v>
      </c>
      <c r="D692" t="s">
        <v>14</v>
      </c>
      <c r="E692" t="s">
        <v>29</v>
      </c>
      <c r="F692">
        <v>2020</v>
      </c>
      <c r="G692">
        <v>3.649</v>
      </c>
      <c r="H692" t="s">
        <v>125</v>
      </c>
      <c r="J692" t="s">
        <v>126</v>
      </c>
      <c r="K692" t="s">
        <v>16</v>
      </c>
    </row>
    <row r="693" spans="1:11" x14ac:dyDescent="0.25">
      <c r="A693" t="s">
        <v>124</v>
      </c>
      <c r="B693" t="s">
        <v>12</v>
      </c>
      <c r="C693" t="s">
        <v>109</v>
      </c>
      <c r="D693" t="s">
        <v>14</v>
      </c>
      <c r="E693" t="s">
        <v>77</v>
      </c>
      <c r="F693">
        <v>2020</v>
      </c>
      <c r="G693">
        <v>3.339</v>
      </c>
      <c r="H693" t="s">
        <v>125</v>
      </c>
      <c r="J693" t="s">
        <v>126</v>
      </c>
      <c r="K693" t="s">
        <v>16</v>
      </c>
    </row>
    <row r="694" spans="1:11" x14ac:dyDescent="0.25">
      <c r="A694" t="s">
        <v>124</v>
      </c>
      <c r="B694" t="s">
        <v>12</v>
      </c>
      <c r="C694" t="s">
        <v>109</v>
      </c>
      <c r="D694" t="s">
        <v>14</v>
      </c>
      <c r="E694" t="s">
        <v>30</v>
      </c>
      <c r="F694">
        <v>2020</v>
      </c>
      <c r="G694">
        <v>2.7440000000000002</v>
      </c>
      <c r="H694" t="s">
        <v>125</v>
      </c>
      <c r="J694" t="s">
        <v>126</v>
      </c>
      <c r="K694" t="s">
        <v>16</v>
      </c>
    </row>
    <row r="695" spans="1:11" x14ac:dyDescent="0.25">
      <c r="A695" t="s">
        <v>124</v>
      </c>
      <c r="B695" t="s">
        <v>12</v>
      </c>
      <c r="C695" t="s">
        <v>109</v>
      </c>
      <c r="D695" t="s">
        <v>14</v>
      </c>
      <c r="E695" t="s">
        <v>31</v>
      </c>
      <c r="F695">
        <v>2020</v>
      </c>
      <c r="G695">
        <v>3.0390000000000001</v>
      </c>
      <c r="H695" t="s">
        <v>125</v>
      </c>
      <c r="J695" t="s">
        <v>126</v>
      </c>
      <c r="K695" t="s">
        <v>16</v>
      </c>
    </row>
    <row r="696" spans="1:11" x14ac:dyDescent="0.25">
      <c r="A696" t="s">
        <v>124</v>
      </c>
      <c r="B696" t="s">
        <v>12</v>
      </c>
      <c r="C696" t="s">
        <v>109</v>
      </c>
      <c r="D696" t="s">
        <v>14</v>
      </c>
      <c r="E696" t="s">
        <v>78</v>
      </c>
      <c r="F696">
        <v>2020</v>
      </c>
      <c r="G696">
        <v>3.3820000000000001</v>
      </c>
      <c r="H696" t="s">
        <v>125</v>
      </c>
      <c r="J696" t="s">
        <v>126</v>
      </c>
      <c r="K696" t="s">
        <v>16</v>
      </c>
    </row>
    <row r="697" spans="1:11" x14ac:dyDescent="0.25">
      <c r="A697" t="s">
        <v>124</v>
      </c>
      <c r="B697" t="s">
        <v>12</v>
      </c>
      <c r="C697" t="s">
        <v>109</v>
      </c>
      <c r="D697" t="s">
        <v>14</v>
      </c>
      <c r="E697" t="s">
        <v>79</v>
      </c>
      <c r="F697">
        <v>2020</v>
      </c>
      <c r="G697">
        <v>9.4949999999999992</v>
      </c>
      <c r="H697" t="s">
        <v>125</v>
      </c>
      <c r="J697" t="s">
        <v>126</v>
      </c>
      <c r="K697" t="s">
        <v>16</v>
      </c>
    </row>
    <row r="698" spans="1:11" x14ac:dyDescent="0.25">
      <c r="A698" t="s">
        <v>124</v>
      </c>
      <c r="B698" t="s">
        <v>12</v>
      </c>
      <c r="C698" t="s">
        <v>109</v>
      </c>
      <c r="D698" t="s">
        <v>14</v>
      </c>
      <c r="E698" t="s">
        <v>32</v>
      </c>
      <c r="F698">
        <v>2020</v>
      </c>
      <c r="G698">
        <v>9.2439999999999998</v>
      </c>
      <c r="H698" t="s">
        <v>125</v>
      </c>
      <c r="J698" t="s">
        <v>126</v>
      </c>
      <c r="K698" t="s">
        <v>16</v>
      </c>
    </row>
    <row r="699" spans="1:11" x14ac:dyDescent="0.25">
      <c r="A699" t="s">
        <v>124</v>
      </c>
      <c r="B699" t="s">
        <v>12</v>
      </c>
      <c r="C699" t="s">
        <v>109</v>
      </c>
      <c r="D699" t="s">
        <v>14</v>
      </c>
      <c r="E699" t="s">
        <v>33</v>
      </c>
      <c r="F699">
        <v>2020</v>
      </c>
      <c r="G699">
        <v>8.5440000000000005</v>
      </c>
      <c r="H699" t="s">
        <v>125</v>
      </c>
      <c r="J699" t="s">
        <v>126</v>
      </c>
      <c r="K699" t="s">
        <v>16</v>
      </c>
    </row>
    <row r="700" spans="1:11" x14ac:dyDescent="0.25">
      <c r="A700" t="s">
        <v>124</v>
      </c>
      <c r="B700" t="s">
        <v>12</v>
      </c>
      <c r="C700" t="s">
        <v>109</v>
      </c>
      <c r="D700" t="s">
        <v>14</v>
      </c>
      <c r="E700" t="s">
        <v>34</v>
      </c>
      <c r="F700">
        <v>2020</v>
      </c>
      <c r="G700">
        <v>23.959</v>
      </c>
      <c r="H700" t="s">
        <v>125</v>
      </c>
      <c r="J700" t="s">
        <v>126</v>
      </c>
      <c r="K700" t="s">
        <v>16</v>
      </c>
    </row>
    <row r="701" spans="1:11" x14ac:dyDescent="0.25">
      <c r="A701" t="s">
        <v>124</v>
      </c>
      <c r="B701" t="s">
        <v>12</v>
      </c>
      <c r="C701" t="s">
        <v>109</v>
      </c>
      <c r="D701" t="s">
        <v>14</v>
      </c>
      <c r="E701" t="s">
        <v>80</v>
      </c>
      <c r="F701">
        <v>2020</v>
      </c>
      <c r="G701">
        <v>1.333</v>
      </c>
      <c r="H701" t="s">
        <v>125</v>
      </c>
      <c r="J701" t="s">
        <v>126</v>
      </c>
      <c r="K701" t="s">
        <v>16</v>
      </c>
    </row>
    <row r="702" spans="1:11" x14ac:dyDescent="0.25">
      <c r="A702" t="s">
        <v>124</v>
      </c>
      <c r="B702" t="s">
        <v>12</v>
      </c>
      <c r="C702" t="s">
        <v>109</v>
      </c>
      <c r="D702" t="s">
        <v>14</v>
      </c>
      <c r="E702" t="s">
        <v>35</v>
      </c>
      <c r="F702">
        <v>2020</v>
      </c>
      <c r="G702">
        <v>3.0670000000000002</v>
      </c>
      <c r="H702" t="s">
        <v>125</v>
      </c>
      <c r="J702" t="s">
        <v>126</v>
      </c>
      <c r="K702" t="s">
        <v>16</v>
      </c>
    </row>
    <row r="703" spans="1:11" x14ac:dyDescent="0.25">
      <c r="A703" t="s">
        <v>124</v>
      </c>
      <c r="B703" t="s">
        <v>12</v>
      </c>
      <c r="C703" t="s">
        <v>109</v>
      </c>
      <c r="D703" t="s">
        <v>14</v>
      </c>
      <c r="E703" t="s">
        <v>36</v>
      </c>
      <c r="F703">
        <v>2020</v>
      </c>
      <c r="G703">
        <v>2.887</v>
      </c>
      <c r="H703" t="s">
        <v>125</v>
      </c>
      <c r="J703" t="s">
        <v>126</v>
      </c>
      <c r="K703" t="s">
        <v>16</v>
      </c>
    </row>
    <row r="704" spans="1:11" x14ac:dyDescent="0.25">
      <c r="A704" t="s">
        <v>124</v>
      </c>
      <c r="B704" t="s">
        <v>12</v>
      </c>
      <c r="C704" t="s">
        <v>109</v>
      </c>
      <c r="D704" t="s">
        <v>14</v>
      </c>
      <c r="E704" t="s">
        <v>110</v>
      </c>
      <c r="F704">
        <v>2020</v>
      </c>
      <c r="G704">
        <v>5.4359999999999999</v>
      </c>
      <c r="H704" t="s">
        <v>125</v>
      </c>
      <c r="J704" t="s">
        <v>126</v>
      </c>
      <c r="K704" t="s">
        <v>16</v>
      </c>
    </row>
    <row r="705" spans="1:11" x14ac:dyDescent="0.25">
      <c r="A705" t="s">
        <v>124</v>
      </c>
      <c r="B705" t="s">
        <v>12</v>
      </c>
      <c r="C705" t="s">
        <v>109</v>
      </c>
      <c r="D705" t="s">
        <v>14</v>
      </c>
      <c r="E705" t="s">
        <v>81</v>
      </c>
      <c r="F705">
        <v>2020</v>
      </c>
      <c r="G705">
        <v>2.0390000000000001</v>
      </c>
      <c r="H705" t="s">
        <v>125</v>
      </c>
      <c r="J705" t="s">
        <v>126</v>
      </c>
      <c r="K705" t="s">
        <v>16</v>
      </c>
    </row>
    <row r="706" spans="1:11" x14ac:dyDescent="0.25">
      <c r="A706" t="s">
        <v>124</v>
      </c>
      <c r="B706" t="s">
        <v>12</v>
      </c>
      <c r="C706" t="s">
        <v>109</v>
      </c>
      <c r="D706" t="s">
        <v>14</v>
      </c>
      <c r="E706" t="s">
        <v>37</v>
      </c>
      <c r="F706">
        <v>2020</v>
      </c>
      <c r="G706">
        <v>15.07</v>
      </c>
      <c r="H706" t="s">
        <v>125</v>
      </c>
      <c r="J706" t="s">
        <v>126</v>
      </c>
      <c r="K706" t="s">
        <v>16</v>
      </c>
    </row>
    <row r="707" spans="1:11" x14ac:dyDescent="0.25">
      <c r="A707" t="s">
        <v>124</v>
      </c>
      <c r="B707" t="s">
        <v>12</v>
      </c>
      <c r="C707" t="s">
        <v>109</v>
      </c>
      <c r="D707" t="s">
        <v>14</v>
      </c>
      <c r="E707" t="s">
        <v>38</v>
      </c>
      <c r="F707">
        <v>2020</v>
      </c>
      <c r="G707">
        <v>11.103</v>
      </c>
      <c r="H707" t="s">
        <v>125</v>
      </c>
      <c r="J707" t="s">
        <v>126</v>
      </c>
      <c r="K707" t="s">
        <v>16</v>
      </c>
    </row>
    <row r="708" spans="1:11" x14ac:dyDescent="0.25">
      <c r="A708" t="s">
        <v>124</v>
      </c>
      <c r="B708" t="s">
        <v>12</v>
      </c>
      <c r="C708" t="s">
        <v>109</v>
      </c>
      <c r="D708" t="s">
        <v>14</v>
      </c>
      <c r="E708" t="s">
        <v>82</v>
      </c>
      <c r="F708">
        <v>2020</v>
      </c>
      <c r="G708">
        <v>3.2759999999999998</v>
      </c>
      <c r="H708" t="s">
        <v>125</v>
      </c>
      <c r="J708" t="s">
        <v>126</v>
      </c>
      <c r="K708" t="s">
        <v>16</v>
      </c>
    </row>
    <row r="709" spans="1:11" x14ac:dyDescent="0.25">
      <c r="A709" t="s">
        <v>124</v>
      </c>
      <c r="B709" t="s">
        <v>12</v>
      </c>
      <c r="C709" t="s">
        <v>109</v>
      </c>
      <c r="D709" t="s">
        <v>14</v>
      </c>
      <c r="E709" t="s">
        <v>39</v>
      </c>
      <c r="F709">
        <v>2020</v>
      </c>
      <c r="G709">
        <v>23.42</v>
      </c>
      <c r="H709" t="s">
        <v>125</v>
      </c>
      <c r="J709" t="s">
        <v>126</v>
      </c>
      <c r="K709" t="s">
        <v>16</v>
      </c>
    </row>
    <row r="710" spans="1:11" x14ac:dyDescent="0.25">
      <c r="A710" t="s">
        <v>124</v>
      </c>
      <c r="B710" t="s">
        <v>12</v>
      </c>
      <c r="C710" t="s">
        <v>109</v>
      </c>
      <c r="D710" t="s">
        <v>14</v>
      </c>
      <c r="E710" t="s">
        <v>83</v>
      </c>
      <c r="F710">
        <v>2020</v>
      </c>
      <c r="G710">
        <v>4.9130000000000003</v>
      </c>
      <c r="H710" t="s">
        <v>125</v>
      </c>
      <c r="J710" t="s">
        <v>126</v>
      </c>
      <c r="K710" t="s">
        <v>16</v>
      </c>
    </row>
    <row r="711" spans="1:11" x14ac:dyDescent="0.25">
      <c r="A711" t="s">
        <v>124</v>
      </c>
      <c r="B711" t="s">
        <v>12</v>
      </c>
      <c r="C711" t="s">
        <v>109</v>
      </c>
      <c r="D711" t="s">
        <v>14</v>
      </c>
      <c r="E711" t="s">
        <v>40</v>
      </c>
      <c r="F711">
        <v>2020</v>
      </c>
      <c r="G711">
        <v>0.26</v>
      </c>
      <c r="H711" t="s">
        <v>125</v>
      </c>
      <c r="J711" t="s">
        <v>126</v>
      </c>
      <c r="K711" t="s">
        <v>16</v>
      </c>
    </row>
    <row r="712" spans="1:11" x14ac:dyDescent="0.25">
      <c r="A712" t="s">
        <v>124</v>
      </c>
      <c r="B712" t="s">
        <v>12</v>
      </c>
      <c r="C712" t="s">
        <v>109</v>
      </c>
      <c r="D712" t="s">
        <v>14</v>
      </c>
      <c r="E712" t="s">
        <v>84</v>
      </c>
      <c r="F712">
        <v>2020</v>
      </c>
      <c r="G712">
        <v>9.4410000000000007</v>
      </c>
      <c r="H712" t="s">
        <v>125</v>
      </c>
      <c r="J712" t="s">
        <v>126</v>
      </c>
      <c r="K712" t="s">
        <v>16</v>
      </c>
    </row>
    <row r="713" spans="1:11" x14ac:dyDescent="0.25">
      <c r="A713" t="s">
        <v>124</v>
      </c>
      <c r="B713" t="s">
        <v>12</v>
      </c>
      <c r="C713" t="s">
        <v>109</v>
      </c>
      <c r="D713" t="s">
        <v>14</v>
      </c>
      <c r="E713" t="s">
        <v>85</v>
      </c>
      <c r="F713">
        <v>2020</v>
      </c>
      <c r="G713">
        <v>1.1819999999999999</v>
      </c>
      <c r="H713" t="s">
        <v>125</v>
      </c>
      <c r="J713" t="s">
        <v>126</v>
      </c>
      <c r="K713" t="s">
        <v>16</v>
      </c>
    </row>
    <row r="714" spans="1:11" x14ac:dyDescent="0.25">
      <c r="A714" t="s">
        <v>124</v>
      </c>
      <c r="B714" t="s">
        <v>12</v>
      </c>
      <c r="C714" t="s">
        <v>109</v>
      </c>
      <c r="D714" t="s">
        <v>14</v>
      </c>
      <c r="E714" t="s">
        <v>86</v>
      </c>
      <c r="F714">
        <v>2020</v>
      </c>
      <c r="G714">
        <v>67.94</v>
      </c>
      <c r="H714" t="s">
        <v>125</v>
      </c>
      <c r="J714" t="s">
        <v>126</v>
      </c>
      <c r="K714" t="s">
        <v>16</v>
      </c>
    </row>
    <row r="715" spans="1:11" x14ac:dyDescent="0.25">
      <c r="A715" t="s">
        <v>124</v>
      </c>
      <c r="B715" t="s">
        <v>12</v>
      </c>
      <c r="C715" t="s">
        <v>109</v>
      </c>
      <c r="D715" t="s">
        <v>14</v>
      </c>
      <c r="E715" t="s">
        <v>41</v>
      </c>
      <c r="F715">
        <v>2020</v>
      </c>
      <c r="G715">
        <v>17.344000000000001</v>
      </c>
      <c r="H715" t="s">
        <v>125</v>
      </c>
      <c r="J715" t="s">
        <v>126</v>
      </c>
      <c r="K715" t="s">
        <v>16</v>
      </c>
    </row>
    <row r="716" spans="1:11" x14ac:dyDescent="0.25">
      <c r="A716" t="s">
        <v>124</v>
      </c>
      <c r="B716" t="s">
        <v>12</v>
      </c>
      <c r="C716" t="s">
        <v>109</v>
      </c>
      <c r="D716" t="s">
        <v>14</v>
      </c>
      <c r="E716" t="s">
        <v>42</v>
      </c>
      <c r="F716">
        <v>2020</v>
      </c>
      <c r="G716">
        <v>25.783000000000001</v>
      </c>
      <c r="H716" t="s">
        <v>125</v>
      </c>
      <c r="J716" t="s">
        <v>126</v>
      </c>
      <c r="K716" t="s">
        <v>16</v>
      </c>
    </row>
    <row r="717" spans="1:11" x14ac:dyDescent="0.25">
      <c r="A717" t="s">
        <v>124</v>
      </c>
      <c r="B717" t="s">
        <v>12</v>
      </c>
      <c r="C717" t="s">
        <v>109</v>
      </c>
      <c r="D717" t="s">
        <v>14</v>
      </c>
      <c r="E717" t="s">
        <v>87</v>
      </c>
      <c r="F717">
        <v>2020</v>
      </c>
      <c r="G717">
        <v>15.35</v>
      </c>
      <c r="H717" t="s">
        <v>125</v>
      </c>
      <c r="J717" t="s">
        <v>126</v>
      </c>
      <c r="K717" t="s">
        <v>16</v>
      </c>
    </row>
    <row r="718" spans="1:11" x14ac:dyDescent="0.25">
      <c r="A718" t="s">
        <v>124</v>
      </c>
      <c r="B718" t="s">
        <v>12</v>
      </c>
      <c r="C718" t="s">
        <v>109</v>
      </c>
      <c r="D718" t="s">
        <v>14</v>
      </c>
      <c r="E718" t="s">
        <v>43</v>
      </c>
      <c r="F718">
        <v>2020</v>
      </c>
      <c r="G718">
        <v>19.382000000000001</v>
      </c>
      <c r="H718" t="s">
        <v>125</v>
      </c>
      <c r="J718" t="s">
        <v>126</v>
      </c>
      <c r="K718" t="s">
        <v>16</v>
      </c>
    </row>
    <row r="719" spans="1:11" x14ac:dyDescent="0.25">
      <c r="A719" t="s">
        <v>124</v>
      </c>
      <c r="B719" t="s">
        <v>12</v>
      </c>
      <c r="C719" t="s">
        <v>109</v>
      </c>
      <c r="D719" t="s">
        <v>14</v>
      </c>
      <c r="E719" t="s">
        <v>44</v>
      </c>
      <c r="F719">
        <v>2020</v>
      </c>
      <c r="G719">
        <v>124.295</v>
      </c>
      <c r="H719" t="s">
        <v>125</v>
      </c>
      <c r="J719" t="s">
        <v>126</v>
      </c>
      <c r="K719" t="s">
        <v>16</v>
      </c>
    </row>
    <row r="720" spans="1:11" x14ac:dyDescent="0.25">
      <c r="A720" t="s">
        <v>124</v>
      </c>
      <c r="B720" t="s">
        <v>12</v>
      </c>
      <c r="C720" t="s">
        <v>109</v>
      </c>
      <c r="D720" t="s">
        <v>14</v>
      </c>
      <c r="E720" t="s">
        <v>45</v>
      </c>
      <c r="F720">
        <v>2020</v>
      </c>
      <c r="G720">
        <v>45.292000000000002</v>
      </c>
      <c r="H720" t="s">
        <v>125</v>
      </c>
      <c r="J720" t="s">
        <v>126</v>
      </c>
      <c r="K720" t="s">
        <v>16</v>
      </c>
    </row>
    <row r="721" spans="1:11" x14ac:dyDescent="0.25">
      <c r="A721" t="s">
        <v>124</v>
      </c>
      <c r="B721" t="s">
        <v>12</v>
      </c>
      <c r="C721" t="s">
        <v>109</v>
      </c>
      <c r="D721" t="s">
        <v>14</v>
      </c>
      <c r="E721" t="s">
        <v>46</v>
      </c>
      <c r="F721">
        <v>2020</v>
      </c>
      <c r="G721">
        <v>0.41399999999999998</v>
      </c>
      <c r="H721" t="s">
        <v>125</v>
      </c>
      <c r="J721" t="s">
        <v>126</v>
      </c>
      <c r="K721" t="s">
        <v>16</v>
      </c>
    </row>
    <row r="722" spans="1:11" x14ac:dyDescent="0.25">
      <c r="A722" t="s">
        <v>124</v>
      </c>
      <c r="B722" t="s">
        <v>12</v>
      </c>
      <c r="C722" t="s">
        <v>109</v>
      </c>
      <c r="D722" t="s">
        <v>14</v>
      </c>
      <c r="E722" t="s">
        <v>88</v>
      </c>
      <c r="F722">
        <v>2020</v>
      </c>
      <c r="G722">
        <v>0.93</v>
      </c>
      <c r="H722" t="s">
        <v>125</v>
      </c>
      <c r="J722" t="s">
        <v>126</v>
      </c>
      <c r="K722" t="s">
        <v>16</v>
      </c>
    </row>
    <row r="723" spans="1:11" x14ac:dyDescent="0.25">
      <c r="A723" t="s">
        <v>124</v>
      </c>
      <c r="B723" t="s">
        <v>12</v>
      </c>
      <c r="C723" t="s">
        <v>109</v>
      </c>
      <c r="D723" t="s">
        <v>14</v>
      </c>
      <c r="E723" t="s">
        <v>89</v>
      </c>
      <c r="F723">
        <v>2020</v>
      </c>
      <c r="G723">
        <v>2.6440000000000001</v>
      </c>
      <c r="H723" t="s">
        <v>125</v>
      </c>
      <c r="J723" t="s">
        <v>126</v>
      </c>
      <c r="K723" t="s">
        <v>16</v>
      </c>
    </row>
    <row r="724" spans="1:11" x14ac:dyDescent="0.25">
      <c r="A724" t="s">
        <v>124</v>
      </c>
      <c r="B724" t="s">
        <v>12</v>
      </c>
      <c r="C724" t="s">
        <v>109</v>
      </c>
      <c r="D724" t="s">
        <v>14</v>
      </c>
      <c r="E724" t="s">
        <v>90</v>
      </c>
      <c r="F724">
        <v>2020</v>
      </c>
      <c r="G724">
        <v>9.7940000000000005</v>
      </c>
      <c r="H724" t="s">
        <v>125</v>
      </c>
      <c r="J724" t="s">
        <v>126</v>
      </c>
      <c r="K724" t="s">
        <v>16</v>
      </c>
    </row>
    <row r="725" spans="1:11" x14ac:dyDescent="0.25">
      <c r="A725" t="s">
        <v>124</v>
      </c>
      <c r="B725" t="s">
        <v>12</v>
      </c>
      <c r="C725" t="s">
        <v>109</v>
      </c>
      <c r="D725" t="s">
        <v>14</v>
      </c>
      <c r="E725" t="s">
        <v>47</v>
      </c>
      <c r="F725">
        <v>2020</v>
      </c>
      <c r="G725">
        <v>10.868</v>
      </c>
      <c r="H725" t="s">
        <v>125</v>
      </c>
      <c r="J725" t="s">
        <v>126</v>
      </c>
      <c r="K725" t="s">
        <v>16</v>
      </c>
    </row>
    <row r="726" spans="1:11" x14ac:dyDescent="0.25">
      <c r="A726" t="s">
        <v>124</v>
      </c>
      <c r="B726" t="s">
        <v>12</v>
      </c>
      <c r="C726" t="s">
        <v>109</v>
      </c>
      <c r="D726" t="s">
        <v>14</v>
      </c>
      <c r="E726" t="s">
        <v>48</v>
      </c>
      <c r="F726">
        <v>2020</v>
      </c>
      <c r="G726">
        <v>49.387</v>
      </c>
      <c r="H726" t="s">
        <v>125</v>
      </c>
      <c r="J726" t="s">
        <v>126</v>
      </c>
      <c r="K726" t="s">
        <v>16</v>
      </c>
    </row>
    <row r="727" spans="1:11" x14ac:dyDescent="0.25">
      <c r="A727" t="s">
        <v>124</v>
      </c>
      <c r="B727" t="s">
        <v>12</v>
      </c>
      <c r="C727" t="s">
        <v>109</v>
      </c>
      <c r="D727" t="s">
        <v>14</v>
      </c>
      <c r="E727" t="s">
        <v>49</v>
      </c>
      <c r="F727">
        <v>2020</v>
      </c>
      <c r="G727">
        <v>2.3029999999999999</v>
      </c>
      <c r="H727" t="s">
        <v>125</v>
      </c>
      <c r="J727" t="s">
        <v>126</v>
      </c>
      <c r="K727" t="s">
        <v>16</v>
      </c>
    </row>
    <row r="728" spans="1:11" x14ac:dyDescent="0.25">
      <c r="A728" t="s">
        <v>124</v>
      </c>
      <c r="B728" t="s">
        <v>12</v>
      </c>
      <c r="C728" t="s">
        <v>109</v>
      </c>
      <c r="D728" t="s">
        <v>14</v>
      </c>
      <c r="E728" t="s">
        <v>50</v>
      </c>
      <c r="F728">
        <v>2020</v>
      </c>
      <c r="G728">
        <v>0.85599999999999998</v>
      </c>
      <c r="H728" t="s">
        <v>125</v>
      </c>
      <c r="J728" t="s">
        <v>126</v>
      </c>
      <c r="K728" t="s">
        <v>16</v>
      </c>
    </row>
    <row r="729" spans="1:11" x14ac:dyDescent="0.25">
      <c r="A729" t="s">
        <v>124</v>
      </c>
      <c r="B729" t="s">
        <v>12</v>
      </c>
      <c r="C729" t="s">
        <v>109</v>
      </c>
      <c r="D729" t="s">
        <v>14</v>
      </c>
      <c r="E729" t="s">
        <v>51</v>
      </c>
      <c r="F729">
        <v>2020</v>
      </c>
      <c r="G729">
        <v>3.5539999999999998</v>
      </c>
      <c r="H729" t="s">
        <v>125</v>
      </c>
      <c r="J729" t="s">
        <v>126</v>
      </c>
      <c r="K729" t="s">
        <v>16</v>
      </c>
    </row>
    <row r="730" spans="1:11" x14ac:dyDescent="0.25">
      <c r="A730" t="s">
        <v>124</v>
      </c>
      <c r="B730" t="s">
        <v>12</v>
      </c>
      <c r="C730" t="s">
        <v>109</v>
      </c>
      <c r="D730" t="s">
        <v>14</v>
      </c>
      <c r="E730" t="s">
        <v>52</v>
      </c>
      <c r="F730">
        <v>2020</v>
      </c>
      <c r="G730">
        <v>8.0749999999999993</v>
      </c>
      <c r="H730" t="s">
        <v>125</v>
      </c>
      <c r="J730" t="s">
        <v>126</v>
      </c>
      <c r="K730" t="s">
        <v>16</v>
      </c>
    </row>
    <row r="731" spans="1:11" x14ac:dyDescent="0.25">
      <c r="A731" t="s">
        <v>124</v>
      </c>
      <c r="B731" t="s">
        <v>12</v>
      </c>
      <c r="C731" t="s">
        <v>109</v>
      </c>
      <c r="D731" t="s">
        <v>14</v>
      </c>
      <c r="E731" t="s">
        <v>91</v>
      </c>
      <c r="F731">
        <v>2020</v>
      </c>
      <c r="G731">
        <v>3.2690000000000001</v>
      </c>
      <c r="H731" t="s">
        <v>125</v>
      </c>
      <c r="J731" t="s">
        <v>126</v>
      </c>
      <c r="K731" t="s">
        <v>16</v>
      </c>
    </row>
    <row r="732" spans="1:11" x14ac:dyDescent="0.25">
      <c r="A732" t="s">
        <v>124</v>
      </c>
      <c r="B732" t="s">
        <v>12</v>
      </c>
      <c r="C732" t="s">
        <v>109</v>
      </c>
      <c r="D732" t="s">
        <v>14</v>
      </c>
      <c r="E732" t="s">
        <v>92</v>
      </c>
      <c r="F732">
        <v>2020</v>
      </c>
      <c r="G732">
        <v>1.1140000000000001</v>
      </c>
      <c r="H732" t="s">
        <v>125</v>
      </c>
      <c r="J732" t="s">
        <v>126</v>
      </c>
      <c r="K732" t="s">
        <v>16</v>
      </c>
    </row>
    <row r="733" spans="1:11" x14ac:dyDescent="0.25">
      <c r="A733" t="s">
        <v>124</v>
      </c>
      <c r="B733" t="s">
        <v>12</v>
      </c>
      <c r="C733" t="s">
        <v>109</v>
      </c>
      <c r="D733" t="s">
        <v>14</v>
      </c>
      <c r="E733" t="s">
        <v>53</v>
      </c>
      <c r="F733">
        <v>2020</v>
      </c>
      <c r="G733">
        <v>13.084</v>
      </c>
      <c r="H733" t="s">
        <v>125</v>
      </c>
      <c r="J733" t="s">
        <v>126</v>
      </c>
      <c r="K733" t="s">
        <v>16</v>
      </c>
    </row>
    <row r="734" spans="1:11" x14ac:dyDescent="0.25">
      <c r="A734" t="s">
        <v>124</v>
      </c>
      <c r="B734" t="s">
        <v>12</v>
      </c>
      <c r="C734" t="s">
        <v>109</v>
      </c>
      <c r="D734" t="s">
        <v>14</v>
      </c>
      <c r="E734" t="s">
        <v>93</v>
      </c>
      <c r="F734">
        <v>2020</v>
      </c>
      <c r="G734">
        <v>6.1059999999999999</v>
      </c>
      <c r="H734" t="s">
        <v>125</v>
      </c>
      <c r="J734" t="s">
        <v>126</v>
      </c>
      <c r="K734" t="s">
        <v>16</v>
      </c>
    </row>
    <row r="735" spans="1:11" x14ac:dyDescent="0.25">
      <c r="A735" t="s">
        <v>124</v>
      </c>
      <c r="B735" t="s">
        <v>12</v>
      </c>
      <c r="C735" t="s">
        <v>109</v>
      </c>
      <c r="D735" t="s">
        <v>14</v>
      </c>
      <c r="E735" t="s">
        <v>94</v>
      </c>
      <c r="F735">
        <v>2020</v>
      </c>
      <c r="G735">
        <v>1.425</v>
      </c>
      <c r="H735" t="s">
        <v>125</v>
      </c>
      <c r="J735" t="s">
        <v>126</v>
      </c>
      <c r="K735" t="s">
        <v>16</v>
      </c>
    </row>
    <row r="736" spans="1:11" x14ac:dyDescent="0.25">
      <c r="A736" t="s">
        <v>124</v>
      </c>
      <c r="B736" t="s">
        <v>12</v>
      </c>
      <c r="C736" t="s">
        <v>109</v>
      </c>
      <c r="D736" t="s">
        <v>14</v>
      </c>
      <c r="E736" t="s">
        <v>54</v>
      </c>
      <c r="F736">
        <v>2020</v>
      </c>
      <c r="G736">
        <v>0.55600000000000005</v>
      </c>
      <c r="H736" t="s">
        <v>125</v>
      </c>
      <c r="J736" t="s">
        <v>126</v>
      </c>
      <c r="K736" t="s">
        <v>16</v>
      </c>
    </row>
    <row r="737" spans="1:11" x14ac:dyDescent="0.25">
      <c r="A737" t="s">
        <v>124</v>
      </c>
      <c r="B737" t="s">
        <v>12</v>
      </c>
      <c r="C737" t="s">
        <v>109</v>
      </c>
      <c r="D737" t="s">
        <v>14</v>
      </c>
      <c r="E737" t="s">
        <v>95</v>
      </c>
      <c r="F737">
        <v>2020</v>
      </c>
      <c r="G737">
        <v>3.3730000000000002</v>
      </c>
      <c r="H737" t="s">
        <v>125</v>
      </c>
      <c r="J737" t="s">
        <v>126</v>
      </c>
      <c r="K737" t="s">
        <v>16</v>
      </c>
    </row>
    <row r="738" spans="1:11" x14ac:dyDescent="0.25">
      <c r="A738" t="s">
        <v>124</v>
      </c>
      <c r="B738" t="s">
        <v>12</v>
      </c>
      <c r="C738" t="s">
        <v>109</v>
      </c>
      <c r="D738" t="s">
        <v>14</v>
      </c>
      <c r="E738" t="s">
        <v>96</v>
      </c>
      <c r="F738">
        <v>2020</v>
      </c>
      <c r="G738">
        <v>0.749</v>
      </c>
      <c r="H738" t="s">
        <v>125</v>
      </c>
      <c r="J738" t="s">
        <v>126</v>
      </c>
      <c r="K738" t="s">
        <v>16</v>
      </c>
    </row>
    <row r="739" spans="1:11" x14ac:dyDescent="0.25">
      <c r="A739" t="s">
        <v>124</v>
      </c>
      <c r="B739" t="s">
        <v>12</v>
      </c>
      <c r="C739" t="s">
        <v>109</v>
      </c>
      <c r="D739" t="s">
        <v>14</v>
      </c>
      <c r="E739" t="s">
        <v>97</v>
      </c>
      <c r="F739">
        <v>2020</v>
      </c>
      <c r="G739">
        <v>4.0860000000000003</v>
      </c>
      <c r="H739" t="s">
        <v>125</v>
      </c>
      <c r="J739" t="s">
        <v>126</v>
      </c>
      <c r="K739" t="s">
        <v>16</v>
      </c>
    </row>
    <row r="740" spans="1:11" x14ac:dyDescent="0.25">
      <c r="A740" t="s">
        <v>124</v>
      </c>
      <c r="B740" t="s">
        <v>12</v>
      </c>
      <c r="C740" t="s">
        <v>109</v>
      </c>
      <c r="D740" t="s">
        <v>14</v>
      </c>
      <c r="E740" t="s">
        <v>55</v>
      </c>
      <c r="F740">
        <v>2020</v>
      </c>
      <c r="G740">
        <v>1.6679999999999999</v>
      </c>
      <c r="H740" t="s">
        <v>125</v>
      </c>
      <c r="J740" t="s">
        <v>126</v>
      </c>
      <c r="K740" t="s">
        <v>16</v>
      </c>
    </row>
    <row r="741" spans="1:11" x14ac:dyDescent="0.25">
      <c r="A741" t="s">
        <v>124</v>
      </c>
      <c r="B741" t="s">
        <v>12</v>
      </c>
      <c r="C741" t="s">
        <v>109</v>
      </c>
      <c r="D741" t="s">
        <v>14</v>
      </c>
      <c r="E741" t="s">
        <v>98</v>
      </c>
      <c r="F741">
        <v>2020</v>
      </c>
      <c r="G741">
        <v>1.976</v>
      </c>
      <c r="H741" t="s">
        <v>125</v>
      </c>
      <c r="J741" t="s">
        <v>126</v>
      </c>
      <c r="K741" t="s">
        <v>16</v>
      </c>
    </row>
    <row r="742" spans="1:11" x14ac:dyDescent="0.25">
      <c r="A742" t="s">
        <v>124</v>
      </c>
      <c r="B742" t="s">
        <v>12</v>
      </c>
      <c r="C742" t="s">
        <v>109</v>
      </c>
      <c r="D742" t="s">
        <v>14</v>
      </c>
      <c r="E742" t="s">
        <v>99</v>
      </c>
      <c r="F742">
        <v>2020</v>
      </c>
      <c r="G742">
        <v>2.7549999999999999</v>
      </c>
      <c r="H742" t="s">
        <v>125</v>
      </c>
      <c r="J742" t="s">
        <v>126</v>
      </c>
      <c r="K742" t="s">
        <v>16</v>
      </c>
    </row>
    <row r="743" spans="1:11" x14ac:dyDescent="0.25">
      <c r="A743" t="s">
        <v>124</v>
      </c>
      <c r="B743" t="s">
        <v>12</v>
      </c>
      <c r="C743" t="s">
        <v>109</v>
      </c>
      <c r="D743" t="s">
        <v>14</v>
      </c>
      <c r="E743" t="s">
        <v>100</v>
      </c>
      <c r="F743">
        <v>2020</v>
      </c>
      <c r="G743">
        <v>1.877</v>
      </c>
      <c r="H743" t="s">
        <v>125</v>
      </c>
      <c r="J743" t="s">
        <v>126</v>
      </c>
      <c r="K743" t="s">
        <v>16</v>
      </c>
    </row>
    <row r="744" spans="1:11" x14ac:dyDescent="0.25">
      <c r="A744" t="s">
        <v>124</v>
      </c>
      <c r="B744" t="s">
        <v>12</v>
      </c>
      <c r="C744" t="s">
        <v>109</v>
      </c>
      <c r="D744" t="s">
        <v>14</v>
      </c>
      <c r="E744" t="s">
        <v>56</v>
      </c>
      <c r="F744">
        <v>2020</v>
      </c>
      <c r="G744">
        <v>1.9E-2</v>
      </c>
      <c r="H744" t="s">
        <v>125</v>
      </c>
      <c r="J744" t="s">
        <v>126</v>
      </c>
      <c r="K744" t="s">
        <v>16</v>
      </c>
    </row>
    <row r="745" spans="1:11" x14ac:dyDescent="0.25">
      <c r="A745" t="s">
        <v>124</v>
      </c>
      <c r="B745" t="s">
        <v>12</v>
      </c>
      <c r="C745" t="s">
        <v>109</v>
      </c>
      <c r="D745" t="s">
        <v>14</v>
      </c>
      <c r="E745" t="s">
        <v>101</v>
      </c>
      <c r="F745">
        <v>2020</v>
      </c>
      <c r="G745">
        <v>0.43099999999999999</v>
      </c>
      <c r="H745" t="s">
        <v>125</v>
      </c>
      <c r="J745" t="s">
        <v>126</v>
      </c>
      <c r="K745" t="s">
        <v>16</v>
      </c>
    </row>
    <row r="746" spans="1:11" x14ac:dyDescent="0.25">
      <c r="A746" t="s">
        <v>124</v>
      </c>
      <c r="B746" t="s">
        <v>12</v>
      </c>
      <c r="C746" t="s">
        <v>109</v>
      </c>
      <c r="D746" t="s">
        <v>14</v>
      </c>
      <c r="E746" t="s">
        <v>102</v>
      </c>
      <c r="F746">
        <v>2020</v>
      </c>
      <c r="G746">
        <v>0.68200000000000005</v>
      </c>
      <c r="H746" t="s">
        <v>125</v>
      </c>
      <c r="J746" t="s">
        <v>126</v>
      </c>
      <c r="K746" t="s">
        <v>16</v>
      </c>
    </row>
    <row r="747" spans="1:11" x14ac:dyDescent="0.25">
      <c r="A747" t="s">
        <v>124</v>
      </c>
      <c r="B747" t="s">
        <v>12</v>
      </c>
      <c r="C747" t="s">
        <v>109</v>
      </c>
      <c r="D747" t="s">
        <v>14</v>
      </c>
      <c r="E747" t="s">
        <v>57</v>
      </c>
      <c r="F747">
        <v>2020</v>
      </c>
      <c r="G747">
        <v>5.944</v>
      </c>
      <c r="H747" t="s">
        <v>125</v>
      </c>
      <c r="J747" t="s">
        <v>126</v>
      </c>
      <c r="K747" t="s">
        <v>16</v>
      </c>
    </row>
    <row r="748" spans="1:11" x14ac:dyDescent="0.25">
      <c r="A748" t="s">
        <v>124</v>
      </c>
      <c r="B748" t="s">
        <v>12</v>
      </c>
      <c r="C748" t="s">
        <v>109</v>
      </c>
      <c r="D748" t="s">
        <v>14</v>
      </c>
      <c r="E748" t="s">
        <v>103</v>
      </c>
      <c r="F748">
        <v>2020</v>
      </c>
      <c r="G748">
        <v>3.3530000000000002</v>
      </c>
      <c r="H748" t="s">
        <v>125</v>
      </c>
      <c r="J748" t="s">
        <v>126</v>
      </c>
      <c r="K748" t="s">
        <v>16</v>
      </c>
    </row>
    <row r="749" spans="1:11" x14ac:dyDescent="0.25">
      <c r="A749" t="s">
        <v>124</v>
      </c>
      <c r="B749" t="s">
        <v>12</v>
      </c>
      <c r="C749" t="s">
        <v>109</v>
      </c>
      <c r="D749" t="s">
        <v>14</v>
      </c>
      <c r="E749" t="s">
        <v>58</v>
      </c>
      <c r="F749">
        <v>2020</v>
      </c>
      <c r="G749">
        <v>5.4009999999999998</v>
      </c>
      <c r="H749" t="s">
        <v>125</v>
      </c>
      <c r="J749" t="s">
        <v>126</v>
      </c>
      <c r="K749" t="s">
        <v>16</v>
      </c>
    </row>
    <row r="750" spans="1:11" x14ac:dyDescent="0.25">
      <c r="A750" t="s">
        <v>124</v>
      </c>
      <c r="B750" t="s">
        <v>12</v>
      </c>
      <c r="C750" t="s">
        <v>109</v>
      </c>
      <c r="D750" t="s">
        <v>14</v>
      </c>
      <c r="E750" t="s">
        <v>59</v>
      </c>
      <c r="F750">
        <v>2020</v>
      </c>
      <c r="G750">
        <v>84.82</v>
      </c>
      <c r="H750" t="s">
        <v>125</v>
      </c>
      <c r="J750" t="s">
        <v>126</v>
      </c>
      <c r="K750" t="s">
        <v>16</v>
      </c>
    </row>
    <row r="751" spans="1:11" x14ac:dyDescent="0.25">
      <c r="A751" t="s">
        <v>124</v>
      </c>
      <c r="B751" t="s">
        <v>12</v>
      </c>
      <c r="C751" t="s">
        <v>109</v>
      </c>
      <c r="D751" t="s">
        <v>14</v>
      </c>
      <c r="E751" t="s">
        <v>60</v>
      </c>
      <c r="F751">
        <v>2020</v>
      </c>
      <c r="G751">
        <v>70.028000000000006</v>
      </c>
      <c r="H751" t="s">
        <v>125</v>
      </c>
      <c r="J751" t="s">
        <v>126</v>
      </c>
      <c r="K751" t="s">
        <v>16</v>
      </c>
    </row>
    <row r="752" spans="1:11" x14ac:dyDescent="0.25">
      <c r="A752" t="s">
        <v>124</v>
      </c>
      <c r="B752" t="s">
        <v>12</v>
      </c>
      <c r="C752" t="s">
        <v>109</v>
      </c>
      <c r="D752" t="s">
        <v>14</v>
      </c>
      <c r="E752" t="s">
        <v>61</v>
      </c>
      <c r="F752">
        <v>2020</v>
      </c>
      <c r="G752">
        <v>54.456000000000003</v>
      </c>
      <c r="H752" t="s">
        <v>125</v>
      </c>
      <c r="J752" t="s">
        <v>126</v>
      </c>
      <c r="K752" t="s">
        <v>16</v>
      </c>
    </row>
    <row r="753" spans="1:11" x14ac:dyDescent="0.25">
      <c r="A753" t="s">
        <v>124</v>
      </c>
      <c r="B753" t="s">
        <v>12</v>
      </c>
      <c r="C753" t="s">
        <v>109</v>
      </c>
      <c r="D753" t="s">
        <v>14</v>
      </c>
      <c r="E753" t="s">
        <v>62</v>
      </c>
      <c r="F753">
        <v>2020</v>
      </c>
      <c r="G753">
        <v>5.5410000000000004</v>
      </c>
      <c r="H753" t="s">
        <v>125</v>
      </c>
      <c r="J753" t="s">
        <v>126</v>
      </c>
      <c r="K753" t="s">
        <v>16</v>
      </c>
    </row>
    <row r="754" spans="1:11" x14ac:dyDescent="0.25">
      <c r="A754" t="s">
        <v>124</v>
      </c>
      <c r="B754" t="s">
        <v>12</v>
      </c>
      <c r="C754" t="s">
        <v>109</v>
      </c>
      <c r="D754" t="s">
        <v>14</v>
      </c>
      <c r="E754" t="s">
        <v>104</v>
      </c>
      <c r="F754">
        <v>2020</v>
      </c>
      <c r="G754">
        <v>4.0119999999999996</v>
      </c>
      <c r="H754" t="s">
        <v>125</v>
      </c>
      <c r="J754" t="s">
        <v>126</v>
      </c>
      <c r="K754" t="s">
        <v>16</v>
      </c>
    </row>
    <row r="755" spans="1:11" x14ac:dyDescent="0.25">
      <c r="A755" t="s">
        <v>124</v>
      </c>
      <c r="B755" t="s">
        <v>12</v>
      </c>
      <c r="C755" t="s">
        <v>109</v>
      </c>
      <c r="D755" t="s">
        <v>14</v>
      </c>
      <c r="E755" t="s">
        <v>105</v>
      </c>
      <c r="F755">
        <v>2020</v>
      </c>
      <c r="G755">
        <v>1.9379999999999999</v>
      </c>
      <c r="H755" t="s">
        <v>125</v>
      </c>
      <c r="J755" t="s">
        <v>126</v>
      </c>
      <c r="K755" t="s">
        <v>16</v>
      </c>
    </row>
    <row r="756" spans="1:11" x14ac:dyDescent="0.25">
      <c r="A756" t="s">
        <v>124</v>
      </c>
      <c r="B756" t="s">
        <v>12</v>
      </c>
      <c r="C756" t="s">
        <v>109</v>
      </c>
      <c r="D756" t="s">
        <v>14</v>
      </c>
      <c r="E756" t="s">
        <v>63</v>
      </c>
      <c r="F756">
        <v>2020</v>
      </c>
      <c r="G756">
        <v>2.496</v>
      </c>
      <c r="H756" t="s">
        <v>125</v>
      </c>
      <c r="J756" t="s">
        <v>126</v>
      </c>
      <c r="K756" t="s">
        <v>16</v>
      </c>
    </row>
    <row r="757" spans="1:11" x14ac:dyDescent="0.25">
      <c r="A757" t="s">
        <v>124</v>
      </c>
      <c r="B757" t="s">
        <v>12</v>
      </c>
      <c r="C757" t="s">
        <v>109</v>
      </c>
      <c r="D757" t="s">
        <v>14</v>
      </c>
      <c r="E757" t="s">
        <v>106</v>
      </c>
      <c r="F757">
        <v>2020</v>
      </c>
      <c r="G757">
        <v>11.122999999999999</v>
      </c>
      <c r="H757" t="s">
        <v>125</v>
      </c>
      <c r="J757" t="s">
        <v>126</v>
      </c>
      <c r="K757" t="s">
        <v>16</v>
      </c>
    </row>
    <row r="758" spans="1:11" x14ac:dyDescent="0.25">
      <c r="A758" t="s">
        <v>124</v>
      </c>
      <c r="B758" t="s">
        <v>12</v>
      </c>
      <c r="C758" t="s">
        <v>109</v>
      </c>
      <c r="D758" t="s">
        <v>14</v>
      </c>
      <c r="E758" t="s">
        <v>64</v>
      </c>
      <c r="F758">
        <v>2020</v>
      </c>
      <c r="G758">
        <v>2.3119999999999998</v>
      </c>
      <c r="H758" t="s">
        <v>125</v>
      </c>
      <c r="J758" t="s">
        <v>126</v>
      </c>
      <c r="K758" t="s">
        <v>16</v>
      </c>
    </row>
    <row r="759" spans="1:11" x14ac:dyDescent="0.25">
      <c r="A759" t="s">
        <v>124</v>
      </c>
      <c r="B759" t="s">
        <v>12</v>
      </c>
      <c r="C759" t="s">
        <v>109</v>
      </c>
      <c r="D759" t="s">
        <v>14</v>
      </c>
      <c r="E759" t="s">
        <v>65</v>
      </c>
      <c r="F759">
        <v>2020</v>
      </c>
      <c r="G759">
        <v>5.3330000000000002</v>
      </c>
      <c r="H759" t="s">
        <v>125</v>
      </c>
      <c r="J759" t="s">
        <v>126</v>
      </c>
      <c r="K759" t="s">
        <v>16</v>
      </c>
    </row>
    <row r="760" spans="1:11" x14ac:dyDescent="0.25">
      <c r="A760" t="s">
        <v>124</v>
      </c>
      <c r="B760" t="s">
        <v>12</v>
      </c>
      <c r="C760" t="s">
        <v>109</v>
      </c>
      <c r="D760" t="s">
        <v>14</v>
      </c>
      <c r="E760" t="s">
        <v>66</v>
      </c>
      <c r="F760">
        <v>2020</v>
      </c>
      <c r="G760">
        <v>1.2529999999999999</v>
      </c>
      <c r="H760" t="s">
        <v>125</v>
      </c>
      <c r="J760" t="s">
        <v>126</v>
      </c>
      <c r="K760" t="s">
        <v>16</v>
      </c>
    </row>
    <row r="761" spans="1:11" x14ac:dyDescent="0.25">
      <c r="A761" t="s">
        <v>124</v>
      </c>
      <c r="B761" t="s">
        <v>12</v>
      </c>
      <c r="C761" t="s">
        <v>109</v>
      </c>
      <c r="D761" t="s">
        <v>14</v>
      </c>
      <c r="E761" t="s">
        <v>67</v>
      </c>
      <c r="F761">
        <v>2020</v>
      </c>
      <c r="G761">
        <v>32.503</v>
      </c>
      <c r="H761" t="s">
        <v>125</v>
      </c>
      <c r="J761" t="s">
        <v>126</v>
      </c>
      <c r="K761" t="s">
        <v>16</v>
      </c>
    </row>
    <row r="762" spans="1:11" x14ac:dyDescent="0.25">
      <c r="A762" t="s">
        <v>124</v>
      </c>
      <c r="B762" t="s">
        <v>12</v>
      </c>
      <c r="C762" t="s">
        <v>109</v>
      </c>
      <c r="D762" t="s">
        <v>14</v>
      </c>
      <c r="E762" t="s">
        <v>68</v>
      </c>
      <c r="F762">
        <v>2020</v>
      </c>
      <c r="G762">
        <v>2.78</v>
      </c>
      <c r="H762" t="s">
        <v>125</v>
      </c>
      <c r="J762" t="s">
        <v>126</v>
      </c>
      <c r="K762" t="s">
        <v>16</v>
      </c>
    </row>
    <row r="763" spans="1:11" x14ac:dyDescent="0.25">
      <c r="A763" t="s">
        <v>124</v>
      </c>
      <c r="B763" t="s">
        <v>12</v>
      </c>
      <c r="C763" t="s">
        <v>109</v>
      </c>
      <c r="D763" t="s">
        <v>14</v>
      </c>
      <c r="E763" t="s">
        <v>107</v>
      </c>
      <c r="F763">
        <v>2020</v>
      </c>
      <c r="G763">
        <v>0.246</v>
      </c>
      <c r="H763" t="s">
        <v>125</v>
      </c>
      <c r="J763" t="s">
        <v>126</v>
      </c>
      <c r="K763" t="s">
        <v>16</v>
      </c>
    </row>
    <row r="764" spans="1:11" x14ac:dyDescent="0.25">
      <c r="A764" t="s">
        <v>124</v>
      </c>
      <c r="B764" t="s">
        <v>12</v>
      </c>
      <c r="C764" t="s">
        <v>109</v>
      </c>
      <c r="D764" t="s">
        <v>14</v>
      </c>
      <c r="E764" t="s">
        <v>69</v>
      </c>
      <c r="F764">
        <v>2020</v>
      </c>
      <c r="G764">
        <v>11.381</v>
      </c>
      <c r="H764" t="s">
        <v>125</v>
      </c>
      <c r="J764" t="s">
        <v>126</v>
      </c>
      <c r="K764" t="s">
        <v>16</v>
      </c>
    </row>
    <row r="765" spans="1:11" x14ac:dyDescent="0.25">
      <c r="A765" t="s">
        <v>127</v>
      </c>
      <c r="B765" t="s">
        <v>12</v>
      </c>
      <c r="C765" t="s">
        <v>109</v>
      </c>
      <c r="D765" t="s">
        <v>14</v>
      </c>
      <c r="E765" t="s">
        <v>15</v>
      </c>
      <c r="F765">
        <v>2020</v>
      </c>
      <c r="G765">
        <v>4885.4120000000003</v>
      </c>
      <c r="K765" t="s">
        <v>128</v>
      </c>
    </row>
    <row r="766" spans="1:11" x14ac:dyDescent="0.25">
      <c r="A766" t="s">
        <v>127</v>
      </c>
      <c r="B766" t="s">
        <v>12</v>
      </c>
      <c r="C766" t="s">
        <v>109</v>
      </c>
      <c r="D766" t="s">
        <v>14</v>
      </c>
      <c r="E766" t="s">
        <v>17</v>
      </c>
      <c r="F766">
        <v>2020</v>
      </c>
      <c r="G766">
        <v>431.56900000000002</v>
      </c>
      <c r="K766" t="s">
        <v>128</v>
      </c>
    </row>
    <row r="767" spans="1:11" x14ac:dyDescent="0.25">
      <c r="A767" t="s">
        <v>127</v>
      </c>
      <c r="B767" t="s">
        <v>12</v>
      </c>
      <c r="C767" t="s">
        <v>109</v>
      </c>
      <c r="D767" t="s">
        <v>14</v>
      </c>
      <c r="E767" t="s">
        <v>73</v>
      </c>
      <c r="F767">
        <v>2020</v>
      </c>
      <c r="G767">
        <v>97.932000000000002</v>
      </c>
      <c r="K767" t="s">
        <v>128</v>
      </c>
    </row>
    <row r="768" spans="1:11" x14ac:dyDescent="0.25">
      <c r="A768" t="s">
        <v>127</v>
      </c>
      <c r="B768" t="s">
        <v>12</v>
      </c>
      <c r="C768" t="s">
        <v>109</v>
      </c>
      <c r="D768" t="s">
        <v>14</v>
      </c>
      <c r="E768" t="s">
        <v>18</v>
      </c>
      <c r="F768">
        <v>2020</v>
      </c>
      <c r="G768">
        <v>2.38</v>
      </c>
      <c r="K768" t="s">
        <v>128</v>
      </c>
    </row>
    <row r="769" spans="1:11" x14ac:dyDescent="0.25">
      <c r="A769" t="s">
        <v>127</v>
      </c>
      <c r="B769" t="s">
        <v>12</v>
      </c>
      <c r="C769" t="s">
        <v>109</v>
      </c>
      <c r="D769" t="s">
        <v>14</v>
      </c>
      <c r="E769" t="s">
        <v>19</v>
      </c>
      <c r="F769">
        <v>2020</v>
      </c>
      <c r="H769" t="s">
        <v>21</v>
      </c>
      <c r="K769" t="s">
        <v>128</v>
      </c>
    </row>
    <row r="770" spans="1:11" x14ac:dyDescent="0.25">
      <c r="A770" t="s">
        <v>127</v>
      </c>
      <c r="B770" t="s">
        <v>12</v>
      </c>
      <c r="C770" t="s">
        <v>109</v>
      </c>
      <c r="D770" t="s">
        <v>14</v>
      </c>
      <c r="E770" t="s">
        <v>74</v>
      </c>
      <c r="F770">
        <v>2020</v>
      </c>
      <c r="G770">
        <v>6.3929999999999998</v>
      </c>
      <c r="K770" t="s">
        <v>128</v>
      </c>
    </row>
    <row r="771" spans="1:11" x14ac:dyDescent="0.25">
      <c r="A771" t="s">
        <v>127</v>
      </c>
      <c r="B771" t="s">
        <v>12</v>
      </c>
      <c r="C771" t="s">
        <v>109</v>
      </c>
      <c r="D771" t="s">
        <v>14</v>
      </c>
      <c r="E771" t="s">
        <v>22</v>
      </c>
      <c r="F771">
        <v>2020</v>
      </c>
      <c r="G771">
        <v>21.597000000000001</v>
      </c>
      <c r="K771" t="s">
        <v>128</v>
      </c>
    </row>
    <row r="772" spans="1:11" x14ac:dyDescent="0.25">
      <c r="A772" t="s">
        <v>127</v>
      </c>
      <c r="B772" t="s">
        <v>12</v>
      </c>
      <c r="C772" t="s">
        <v>109</v>
      </c>
      <c r="D772" t="s">
        <v>14</v>
      </c>
      <c r="E772" t="s">
        <v>75</v>
      </c>
      <c r="F772">
        <v>2020</v>
      </c>
      <c r="G772">
        <v>1.544</v>
      </c>
      <c r="H772" t="s">
        <v>21</v>
      </c>
      <c r="K772" t="s">
        <v>128</v>
      </c>
    </row>
    <row r="773" spans="1:11" x14ac:dyDescent="0.25">
      <c r="A773" t="s">
        <v>127</v>
      </c>
      <c r="B773" t="s">
        <v>12</v>
      </c>
      <c r="C773" t="s">
        <v>109</v>
      </c>
      <c r="D773" t="s">
        <v>14</v>
      </c>
      <c r="E773" t="s">
        <v>23</v>
      </c>
      <c r="F773">
        <v>2020</v>
      </c>
      <c r="G773">
        <v>163.661</v>
      </c>
      <c r="K773" t="s">
        <v>128</v>
      </c>
    </row>
    <row r="774" spans="1:11" x14ac:dyDescent="0.25">
      <c r="A774" t="s">
        <v>127</v>
      </c>
      <c r="B774" t="s">
        <v>12</v>
      </c>
      <c r="C774" t="s">
        <v>109</v>
      </c>
      <c r="D774" t="s">
        <v>14</v>
      </c>
      <c r="E774" t="s">
        <v>76</v>
      </c>
      <c r="F774">
        <v>2020</v>
      </c>
      <c r="G774">
        <v>13.035</v>
      </c>
      <c r="K774" t="s">
        <v>128</v>
      </c>
    </row>
    <row r="775" spans="1:11" x14ac:dyDescent="0.25">
      <c r="A775" t="s">
        <v>127</v>
      </c>
      <c r="B775" t="s">
        <v>12</v>
      </c>
      <c r="C775" t="s">
        <v>109</v>
      </c>
      <c r="D775" t="s">
        <v>14</v>
      </c>
      <c r="E775" t="s">
        <v>24</v>
      </c>
      <c r="F775">
        <v>2020</v>
      </c>
      <c r="H775" t="s">
        <v>21</v>
      </c>
      <c r="K775" t="s">
        <v>128</v>
      </c>
    </row>
    <row r="776" spans="1:11" x14ac:dyDescent="0.25">
      <c r="A776" t="s">
        <v>127</v>
      </c>
      <c r="B776" t="s">
        <v>12</v>
      </c>
      <c r="C776" t="s">
        <v>109</v>
      </c>
      <c r="D776" t="s">
        <v>14</v>
      </c>
      <c r="E776" t="s">
        <v>25</v>
      </c>
      <c r="F776">
        <v>2020</v>
      </c>
      <c r="G776">
        <v>19.724</v>
      </c>
      <c r="K776" t="s">
        <v>128</v>
      </c>
    </row>
    <row r="777" spans="1:11" x14ac:dyDescent="0.25">
      <c r="A777" t="s">
        <v>127</v>
      </c>
      <c r="B777" t="s">
        <v>12</v>
      </c>
      <c r="C777" t="s">
        <v>109</v>
      </c>
      <c r="D777" t="s">
        <v>14</v>
      </c>
      <c r="E777" t="s">
        <v>26</v>
      </c>
      <c r="F777">
        <v>2020</v>
      </c>
      <c r="G777">
        <v>49.939</v>
      </c>
      <c r="K777" t="s">
        <v>128</v>
      </c>
    </row>
    <row r="778" spans="1:11" x14ac:dyDescent="0.25">
      <c r="A778" t="s">
        <v>127</v>
      </c>
      <c r="B778" t="s">
        <v>12</v>
      </c>
      <c r="C778" t="s">
        <v>109</v>
      </c>
      <c r="D778" t="s">
        <v>14</v>
      </c>
      <c r="E778" t="s">
        <v>27</v>
      </c>
      <c r="F778">
        <v>2020</v>
      </c>
      <c r="G778">
        <v>9.6920000000000002</v>
      </c>
      <c r="K778" t="s">
        <v>128</v>
      </c>
    </row>
    <row r="779" spans="1:11" x14ac:dyDescent="0.25">
      <c r="A779" t="s">
        <v>127</v>
      </c>
      <c r="B779" t="s">
        <v>12</v>
      </c>
      <c r="C779" t="s">
        <v>109</v>
      </c>
      <c r="D779" t="s">
        <v>14</v>
      </c>
      <c r="E779" t="s">
        <v>28</v>
      </c>
      <c r="F779">
        <v>2020</v>
      </c>
      <c r="G779">
        <v>57.253</v>
      </c>
      <c r="K779" t="s">
        <v>128</v>
      </c>
    </row>
    <row r="780" spans="1:11" x14ac:dyDescent="0.25">
      <c r="A780" t="s">
        <v>127</v>
      </c>
      <c r="B780" t="s">
        <v>12</v>
      </c>
      <c r="C780" t="s">
        <v>109</v>
      </c>
      <c r="D780" t="s">
        <v>14</v>
      </c>
      <c r="E780" t="s">
        <v>29</v>
      </c>
      <c r="F780">
        <v>2020</v>
      </c>
      <c r="G780">
        <v>18.934000000000001</v>
      </c>
      <c r="K780" t="s">
        <v>128</v>
      </c>
    </row>
    <row r="781" spans="1:11" x14ac:dyDescent="0.25">
      <c r="A781" t="s">
        <v>127</v>
      </c>
      <c r="B781" t="s">
        <v>12</v>
      </c>
      <c r="C781" t="s">
        <v>109</v>
      </c>
      <c r="D781" t="s">
        <v>14</v>
      </c>
      <c r="E781" t="s">
        <v>77</v>
      </c>
      <c r="F781">
        <v>2020</v>
      </c>
      <c r="G781">
        <v>14.738</v>
      </c>
      <c r="K781" t="s">
        <v>128</v>
      </c>
    </row>
    <row r="782" spans="1:11" x14ac:dyDescent="0.25">
      <c r="A782" t="s">
        <v>127</v>
      </c>
      <c r="B782" t="s">
        <v>12</v>
      </c>
      <c r="C782" t="s">
        <v>109</v>
      </c>
      <c r="D782" t="s">
        <v>14</v>
      </c>
      <c r="E782" t="s">
        <v>30</v>
      </c>
      <c r="F782">
        <v>2020</v>
      </c>
      <c r="G782">
        <v>14.509</v>
      </c>
      <c r="K782" t="s">
        <v>128</v>
      </c>
    </row>
    <row r="783" spans="1:11" x14ac:dyDescent="0.25">
      <c r="A783" t="s">
        <v>127</v>
      </c>
      <c r="B783" t="s">
        <v>12</v>
      </c>
      <c r="C783" t="s">
        <v>109</v>
      </c>
      <c r="D783" t="s">
        <v>14</v>
      </c>
      <c r="E783" t="s">
        <v>31</v>
      </c>
      <c r="F783">
        <v>2020</v>
      </c>
      <c r="G783">
        <v>30.452000000000002</v>
      </c>
      <c r="K783" t="s">
        <v>128</v>
      </c>
    </row>
    <row r="784" spans="1:11" x14ac:dyDescent="0.25">
      <c r="A784" t="s">
        <v>127</v>
      </c>
      <c r="B784" t="s">
        <v>12</v>
      </c>
      <c r="C784" t="s">
        <v>109</v>
      </c>
      <c r="D784" t="s">
        <v>14</v>
      </c>
      <c r="E784" t="s">
        <v>78</v>
      </c>
      <c r="F784">
        <v>2020</v>
      </c>
      <c r="G784">
        <v>12.941000000000001</v>
      </c>
      <c r="K784" t="s">
        <v>128</v>
      </c>
    </row>
    <row r="785" spans="1:11" x14ac:dyDescent="0.25">
      <c r="A785" t="s">
        <v>127</v>
      </c>
      <c r="B785" t="s">
        <v>12</v>
      </c>
      <c r="C785" t="s">
        <v>109</v>
      </c>
      <c r="D785" t="s">
        <v>14</v>
      </c>
      <c r="E785" t="s">
        <v>79</v>
      </c>
      <c r="F785">
        <v>2020</v>
      </c>
      <c r="G785">
        <v>37.283000000000001</v>
      </c>
      <c r="K785" t="s">
        <v>128</v>
      </c>
    </row>
    <row r="786" spans="1:11" x14ac:dyDescent="0.25">
      <c r="A786" t="s">
        <v>127</v>
      </c>
      <c r="B786" t="s">
        <v>12</v>
      </c>
      <c r="C786" t="s">
        <v>109</v>
      </c>
      <c r="D786" t="s">
        <v>14</v>
      </c>
      <c r="E786" t="s">
        <v>32</v>
      </c>
      <c r="F786">
        <v>2020</v>
      </c>
      <c r="G786">
        <v>80.331000000000003</v>
      </c>
      <c r="K786" t="s">
        <v>128</v>
      </c>
    </row>
    <row r="787" spans="1:11" x14ac:dyDescent="0.25">
      <c r="A787" t="s">
        <v>127</v>
      </c>
      <c r="B787" t="s">
        <v>12</v>
      </c>
      <c r="C787" t="s">
        <v>109</v>
      </c>
      <c r="D787" t="s">
        <v>14</v>
      </c>
      <c r="E787" t="s">
        <v>33</v>
      </c>
      <c r="F787">
        <v>2020</v>
      </c>
      <c r="G787">
        <v>16.422999999999998</v>
      </c>
      <c r="K787" t="s">
        <v>128</v>
      </c>
    </row>
    <row r="788" spans="1:11" x14ac:dyDescent="0.25">
      <c r="A788" t="s">
        <v>127</v>
      </c>
      <c r="B788" t="s">
        <v>12</v>
      </c>
      <c r="C788" t="s">
        <v>109</v>
      </c>
      <c r="D788" t="s">
        <v>14</v>
      </c>
      <c r="E788" t="s">
        <v>34</v>
      </c>
      <c r="F788">
        <v>2020</v>
      </c>
      <c r="G788">
        <v>43.48</v>
      </c>
      <c r="K788" t="s">
        <v>128</v>
      </c>
    </row>
    <row r="789" spans="1:11" x14ac:dyDescent="0.25">
      <c r="A789" t="s">
        <v>127</v>
      </c>
      <c r="B789" t="s">
        <v>12</v>
      </c>
      <c r="C789" t="s">
        <v>109</v>
      </c>
      <c r="D789" t="s">
        <v>14</v>
      </c>
      <c r="E789" t="s">
        <v>80</v>
      </c>
      <c r="F789">
        <v>2020</v>
      </c>
      <c r="G789">
        <v>28.22</v>
      </c>
      <c r="K789" t="s">
        <v>128</v>
      </c>
    </row>
    <row r="790" spans="1:11" x14ac:dyDescent="0.25">
      <c r="A790" t="s">
        <v>127</v>
      </c>
      <c r="B790" t="s">
        <v>12</v>
      </c>
      <c r="C790" t="s">
        <v>109</v>
      </c>
      <c r="D790" t="s">
        <v>14</v>
      </c>
      <c r="E790" t="s">
        <v>35</v>
      </c>
      <c r="F790">
        <v>2020</v>
      </c>
      <c r="G790">
        <v>32.088999999999999</v>
      </c>
      <c r="K790" t="s">
        <v>128</v>
      </c>
    </row>
    <row r="791" spans="1:11" x14ac:dyDescent="0.25">
      <c r="A791" t="s">
        <v>127</v>
      </c>
      <c r="B791" t="s">
        <v>12</v>
      </c>
      <c r="C791" t="s">
        <v>109</v>
      </c>
      <c r="D791" t="s">
        <v>14</v>
      </c>
      <c r="E791" t="s">
        <v>36</v>
      </c>
      <c r="F791">
        <v>2020</v>
      </c>
      <c r="G791">
        <v>99.027000000000001</v>
      </c>
      <c r="K791" t="s">
        <v>128</v>
      </c>
    </row>
    <row r="792" spans="1:11" x14ac:dyDescent="0.25">
      <c r="A792" t="s">
        <v>127</v>
      </c>
      <c r="B792" t="s">
        <v>12</v>
      </c>
      <c r="C792" t="s">
        <v>109</v>
      </c>
      <c r="D792" t="s">
        <v>14</v>
      </c>
      <c r="E792" t="s">
        <v>110</v>
      </c>
      <c r="F792">
        <v>2020</v>
      </c>
      <c r="G792">
        <v>47.487000000000002</v>
      </c>
      <c r="K792" t="s">
        <v>128</v>
      </c>
    </row>
    <row r="793" spans="1:11" x14ac:dyDescent="0.25">
      <c r="A793" t="s">
        <v>127</v>
      </c>
      <c r="B793" t="s">
        <v>12</v>
      </c>
      <c r="C793" t="s">
        <v>109</v>
      </c>
      <c r="D793" t="s">
        <v>14</v>
      </c>
      <c r="E793" t="s">
        <v>81</v>
      </c>
      <c r="F793">
        <v>2020</v>
      </c>
      <c r="G793">
        <v>7.22</v>
      </c>
      <c r="K793" t="s">
        <v>128</v>
      </c>
    </row>
    <row r="794" spans="1:11" x14ac:dyDescent="0.25">
      <c r="A794" t="s">
        <v>127</v>
      </c>
      <c r="B794" t="s">
        <v>12</v>
      </c>
      <c r="C794" t="s">
        <v>109</v>
      </c>
      <c r="D794" t="s">
        <v>14</v>
      </c>
      <c r="E794" t="s">
        <v>37</v>
      </c>
      <c r="F794">
        <v>2020</v>
      </c>
      <c r="G794">
        <v>32.79</v>
      </c>
      <c r="K794" t="s">
        <v>128</v>
      </c>
    </row>
    <row r="795" spans="1:11" x14ac:dyDescent="0.25">
      <c r="A795" t="s">
        <v>127</v>
      </c>
      <c r="B795" t="s">
        <v>12</v>
      </c>
      <c r="C795" t="s">
        <v>109</v>
      </c>
      <c r="D795" t="s">
        <v>14</v>
      </c>
      <c r="E795" t="s">
        <v>38</v>
      </c>
      <c r="F795">
        <v>2020</v>
      </c>
      <c r="G795">
        <v>10.361000000000001</v>
      </c>
      <c r="K795" t="s">
        <v>128</v>
      </c>
    </row>
    <row r="796" spans="1:11" x14ac:dyDescent="0.25">
      <c r="A796" t="s">
        <v>127</v>
      </c>
      <c r="B796" t="s">
        <v>12</v>
      </c>
      <c r="C796" t="s">
        <v>109</v>
      </c>
      <c r="D796" t="s">
        <v>14</v>
      </c>
      <c r="E796" t="s">
        <v>82</v>
      </c>
      <c r="F796">
        <v>2020</v>
      </c>
      <c r="G796">
        <v>27.486000000000001</v>
      </c>
      <c r="K796" t="s">
        <v>128</v>
      </c>
    </row>
    <row r="797" spans="1:11" x14ac:dyDescent="0.25">
      <c r="A797" t="s">
        <v>127</v>
      </c>
      <c r="B797" t="s">
        <v>12</v>
      </c>
      <c r="C797" t="s">
        <v>109</v>
      </c>
      <c r="D797" t="s">
        <v>14</v>
      </c>
      <c r="E797" t="s">
        <v>39</v>
      </c>
      <c r="F797">
        <v>2020</v>
      </c>
      <c r="G797">
        <v>189.66499999999999</v>
      </c>
      <c r="K797" t="s">
        <v>128</v>
      </c>
    </row>
    <row r="798" spans="1:11" x14ac:dyDescent="0.25">
      <c r="A798" t="s">
        <v>127</v>
      </c>
      <c r="B798" t="s">
        <v>12</v>
      </c>
      <c r="C798" t="s">
        <v>109</v>
      </c>
      <c r="D798" t="s">
        <v>14</v>
      </c>
      <c r="E798" t="s">
        <v>83</v>
      </c>
      <c r="F798">
        <v>2020</v>
      </c>
      <c r="G798">
        <v>16.728999999999999</v>
      </c>
      <c r="K798" t="s">
        <v>128</v>
      </c>
    </row>
    <row r="799" spans="1:11" x14ac:dyDescent="0.25">
      <c r="A799" t="s">
        <v>127</v>
      </c>
      <c r="B799" t="s">
        <v>12</v>
      </c>
      <c r="C799" t="s">
        <v>109</v>
      </c>
      <c r="D799" t="s">
        <v>14</v>
      </c>
      <c r="E799" t="s">
        <v>40</v>
      </c>
      <c r="F799">
        <v>2020</v>
      </c>
      <c r="G799">
        <v>2.8370000000000002</v>
      </c>
      <c r="H799" t="s">
        <v>21</v>
      </c>
      <c r="K799" t="s">
        <v>128</v>
      </c>
    </row>
    <row r="800" spans="1:11" x14ac:dyDescent="0.25">
      <c r="A800" t="s">
        <v>127</v>
      </c>
      <c r="B800" t="s">
        <v>12</v>
      </c>
      <c r="C800" t="s">
        <v>109</v>
      </c>
      <c r="D800" t="s">
        <v>14</v>
      </c>
      <c r="E800" t="s">
        <v>84</v>
      </c>
      <c r="F800">
        <v>2020</v>
      </c>
      <c r="G800">
        <v>12.93</v>
      </c>
      <c r="K800" t="s">
        <v>128</v>
      </c>
    </row>
    <row r="801" spans="1:11" x14ac:dyDescent="0.25">
      <c r="A801" t="s">
        <v>127</v>
      </c>
      <c r="B801" t="s">
        <v>12</v>
      </c>
      <c r="C801" t="s">
        <v>109</v>
      </c>
      <c r="D801" t="s">
        <v>14</v>
      </c>
      <c r="E801" t="s">
        <v>85</v>
      </c>
      <c r="F801">
        <v>2020</v>
      </c>
      <c r="H801" t="s">
        <v>21</v>
      </c>
      <c r="K801" t="s">
        <v>128</v>
      </c>
    </row>
    <row r="802" spans="1:11" x14ac:dyDescent="0.25">
      <c r="A802" t="s">
        <v>127</v>
      </c>
      <c r="B802" t="s">
        <v>12</v>
      </c>
      <c r="C802" t="s">
        <v>109</v>
      </c>
      <c r="D802" t="s">
        <v>14</v>
      </c>
      <c r="E802" t="s">
        <v>86</v>
      </c>
      <c r="F802">
        <v>2020</v>
      </c>
      <c r="G802">
        <v>227.96899999999999</v>
      </c>
      <c r="K802" t="s">
        <v>128</v>
      </c>
    </row>
    <row r="803" spans="1:11" x14ac:dyDescent="0.25">
      <c r="A803" t="s">
        <v>127</v>
      </c>
      <c r="B803" t="s">
        <v>12</v>
      </c>
      <c r="C803" t="s">
        <v>109</v>
      </c>
      <c r="D803" t="s">
        <v>14</v>
      </c>
      <c r="E803" t="s">
        <v>41</v>
      </c>
      <c r="F803">
        <v>2020</v>
      </c>
      <c r="G803">
        <v>49.779000000000003</v>
      </c>
      <c r="K803" t="s">
        <v>128</v>
      </c>
    </row>
    <row r="804" spans="1:11" x14ac:dyDescent="0.25">
      <c r="A804" t="s">
        <v>127</v>
      </c>
      <c r="B804" t="s">
        <v>12</v>
      </c>
      <c r="C804" t="s">
        <v>109</v>
      </c>
      <c r="D804" t="s">
        <v>14</v>
      </c>
      <c r="E804" t="s">
        <v>42</v>
      </c>
      <c r="F804">
        <v>2020</v>
      </c>
      <c r="G804">
        <v>95.611999999999995</v>
      </c>
      <c r="K804" t="s">
        <v>128</v>
      </c>
    </row>
    <row r="805" spans="1:11" x14ac:dyDescent="0.25">
      <c r="A805" t="s">
        <v>127</v>
      </c>
      <c r="B805" t="s">
        <v>12</v>
      </c>
      <c r="C805" t="s">
        <v>109</v>
      </c>
      <c r="D805" t="s">
        <v>14</v>
      </c>
      <c r="E805" t="s">
        <v>87</v>
      </c>
      <c r="F805">
        <v>2020</v>
      </c>
      <c r="G805">
        <v>63.720999999999997</v>
      </c>
      <c r="K805" t="s">
        <v>128</v>
      </c>
    </row>
    <row r="806" spans="1:11" x14ac:dyDescent="0.25">
      <c r="A806" t="s">
        <v>127</v>
      </c>
      <c r="B806" t="s">
        <v>12</v>
      </c>
      <c r="C806" t="s">
        <v>109</v>
      </c>
      <c r="D806" t="s">
        <v>14</v>
      </c>
      <c r="E806" t="s">
        <v>43</v>
      </c>
      <c r="F806">
        <v>2020</v>
      </c>
      <c r="G806">
        <v>77.317999999999998</v>
      </c>
      <c r="K806" t="s">
        <v>128</v>
      </c>
    </row>
    <row r="807" spans="1:11" x14ac:dyDescent="0.25">
      <c r="A807" t="s">
        <v>127</v>
      </c>
      <c r="B807" t="s">
        <v>12</v>
      </c>
      <c r="C807" t="s">
        <v>109</v>
      </c>
      <c r="D807" t="s">
        <v>14</v>
      </c>
      <c r="E807" t="s">
        <v>44</v>
      </c>
      <c r="F807">
        <v>2020</v>
      </c>
      <c r="G807">
        <v>551.90200000000004</v>
      </c>
      <c r="K807" t="s">
        <v>128</v>
      </c>
    </row>
    <row r="808" spans="1:11" x14ac:dyDescent="0.25">
      <c r="A808" t="s">
        <v>127</v>
      </c>
      <c r="B808" t="s">
        <v>12</v>
      </c>
      <c r="C808" t="s">
        <v>109</v>
      </c>
      <c r="D808" t="s">
        <v>14</v>
      </c>
      <c r="E808" t="s">
        <v>45</v>
      </c>
      <c r="F808">
        <v>2020</v>
      </c>
      <c r="G808">
        <v>278.93</v>
      </c>
      <c r="K808" t="s">
        <v>128</v>
      </c>
    </row>
    <row r="809" spans="1:11" x14ac:dyDescent="0.25">
      <c r="A809" t="s">
        <v>127</v>
      </c>
      <c r="B809" t="s">
        <v>12</v>
      </c>
      <c r="C809" t="s">
        <v>109</v>
      </c>
      <c r="D809" t="s">
        <v>14</v>
      </c>
      <c r="E809" t="s">
        <v>46</v>
      </c>
      <c r="F809">
        <v>2020</v>
      </c>
      <c r="H809" t="s">
        <v>21</v>
      </c>
      <c r="K809" t="s">
        <v>128</v>
      </c>
    </row>
    <row r="810" spans="1:11" x14ac:dyDescent="0.25">
      <c r="A810" t="s">
        <v>127</v>
      </c>
      <c r="B810" t="s">
        <v>12</v>
      </c>
      <c r="C810" t="s">
        <v>109</v>
      </c>
      <c r="D810" t="s">
        <v>14</v>
      </c>
      <c r="E810" t="s">
        <v>88</v>
      </c>
      <c r="F810">
        <v>2020</v>
      </c>
      <c r="G810">
        <v>5.3620000000000001</v>
      </c>
      <c r="K810" t="s">
        <v>128</v>
      </c>
    </row>
    <row r="811" spans="1:11" x14ac:dyDescent="0.25">
      <c r="A811" t="s">
        <v>127</v>
      </c>
      <c r="B811" t="s">
        <v>12</v>
      </c>
      <c r="C811" t="s">
        <v>109</v>
      </c>
      <c r="D811" t="s">
        <v>14</v>
      </c>
      <c r="E811" t="s">
        <v>89</v>
      </c>
      <c r="F811">
        <v>2020</v>
      </c>
      <c r="G811">
        <v>27.63</v>
      </c>
      <c r="K811" t="s">
        <v>128</v>
      </c>
    </row>
    <row r="812" spans="1:11" x14ac:dyDescent="0.25">
      <c r="A812" t="s">
        <v>127</v>
      </c>
      <c r="B812" t="s">
        <v>12</v>
      </c>
      <c r="C812" t="s">
        <v>109</v>
      </c>
      <c r="D812" t="s">
        <v>14</v>
      </c>
      <c r="E812" t="s">
        <v>90</v>
      </c>
      <c r="F812">
        <v>2020</v>
      </c>
      <c r="G812">
        <v>28.826000000000001</v>
      </c>
      <c r="K812" t="s">
        <v>128</v>
      </c>
    </row>
    <row r="813" spans="1:11" x14ac:dyDescent="0.25">
      <c r="A813" t="s">
        <v>127</v>
      </c>
      <c r="B813" t="s">
        <v>12</v>
      </c>
      <c r="C813" t="s">
        <v>109</v>
      </c>
      <c r="D813" t="s">
        <v>14</v>
      </c>
      <c r="E813" t="s">
        <v>47</v>
      </c>
      <c r="F813">
        <v>2020</v>
      </c>
      <c r="G813">
        <v>17.219000000000001</v>
      </c>
      <c r="K813" t="s">
        <v>128</v>
      </c>
    </row>
    <row r="814" spans="1:11" x14ac:dyDescent="0.25">
      <c r="A814" t="s">
        <v>127</v>
      </c>
      <c r="B814" t="s">
        <v>12</v>
      </c>
      <c r="C814" t="s">
        <v>109</v>
      </c>
      <c r="D814" t="s">
        <v>14</v>
      </c>
      <c r="E814" t="s">
        <v>48</v>
      </c>
      <c r="F814">
        <v>2020</v>
      </c>
      <c r="G814">
        <v>77.650000000000006</v>
      </c>
      <c r="K814" t="s">
        <v>128</v>
      </c>
    </row>
    <row r="815" spans="1:11" x14ac:dyDescent="0.25">
      <c r="A815" t="s">
        <v>127</v>
      </c>
      <c r="B815" t="s">
        <v>12</v>
      </c>
      <c r="C815" t="s">
        <v>109</v>
      </c>
      <c r="D815" t="s">
        <v>14</v>
      </c>
      <c r="E815" t="s">
        <v>49</v>
      </c>
      <c r="F815">
        <v>2020</v>
      </c>
      <c r="G815">
        <v>14.031000000000001</v>
      </c>
      <c r="K815" t="s">
        <v>128</v>
      </c>
    </row>
    <row r="816" spans="1:11" x14ac:dyDescent="0.25">
      <c r="A816" t="s">
        <v>127</v>
      </c>
      <c r="B816" t="s">
        <v>12</v>
      </c>
      <c r="C816" t="s">
        <v>109</v>
      </c>
      <c r="D816" t="s">
        <v>14</v>
      </c>
      <c r="E816" t="s">
        <v>50</v>
      </c>
      <c r="F816">
        <v>2020</v>
      </c>
      <c r="G816">
        <v>3.1890000000000001</v>
      </c>
      <c r="K816" t="s">
        <v>128</v>
      </c>
    </row>
    <row r="817" spans="1:11" x14ac:dyDescent="0.25">
      <c r="A817" t="s">
        <v>127</v>
      </c>
      <c r="B817" t="s">
        <v>12</v>
      </c>
      <c r="C817" t="s">
        <v>109</v>
      </c>
      <c r="D817" t="s">
        <v>14</v>
      </c>
      <c r="E817" t="s">
        <v>51</v>
      </c>
      <c r="F817">
        <v>2020</v>
      </c>
      <c r="G817">
        <v>3.004</v>
      </c>
      <c r="H817" t="s">
        <v>21</v>
      </c>
      <c r="K817" t="s">
        <v>128</v>
      </c>
    </row>
    <row r="818" spans="1:11" x14ac:dyDescent="0.25">
      <c r="A818" t="s">
        <v>127</v>
      </c>
      <c r="B818" t="s">
        <v>12</v>
      </c>
      <c r="C818" t="s">
        <v>109</v>
      </c>
      <c r="D818" t="s">
        <v>14</v>
      </c>
      <c r="E818" t="s">
        <v>52</v>
      </c>
      <c r="F818">
        <v>2020</v>
      </c>
      <c r="G818">
        <v>27.646000000000001</v>
      </c>
      <c r="K818" t="s">
        <v>128</v>
      </c>
    </row>
    <row r="819" spans="1:11" x14ac:dyDescent="0.25">
      <c r="A819" t="s">
        <v>127</v>
      </c>
      <c r="B819" t="s">
        <v>12</v>
      </c>
      <c r="C819" t="s">
        <v>109</v>
      </c>
      <c r="D819" t="s">
        <v>14</v>
      </c>
      <c r="E819" t="s">
        <v>91</v>
      </c>
      <c r="F819">
        <v>2020</v>
      </c>
      <c r="G819">
        <v>69.378</v>
      </c>
      <c r="K819" t="s">
        <v>128</v>
      </c>
    </row>
    <row r="820" spans="1:11" x14ac:dyDescent="0.25">
      <c r="A820" t="s">
        <v>127</v>
      </c>
      <c r="B820" t="s">
        <v>12</v>
      </c>
      <c r="C820" t="s">
        <v>109</v>
      </c>
      <c r="D820" t="s">
        <v>14</v>
      </c>
      <c r="E820" t="s">
        <v>92</v>
      </c>
      <c r="F820">
        <v>2020</v>
      </c>
      <c r="G820">
        <v>5.2930000000000001</v>
      </c>
      <c r="K820" t="s">
        <v>128</v>
      </c>
    </row>
    <row r="821" spans="1:11" x14ac:dyDescent="0.25">
      <c r="A821" t="s">
        <v>127</v>
      </c>
      <c r="B821" t="s">
        <v>12</v>
      </c>
      <c r="C821" t="s">
        <v>109</v>
      </c>
      <c r="D821" t="s">
        <v>14</v>
      </c>
      <c r="E821" t="s">
        <v>53</v>
      </c>
      <c r="F821">
        <v>2020</v>
      </c>
      <c r="G821">
        <v>54.415999999999997</v>
      </c>
      <c r="K821" t="s">
        <v>128</v>
      </c>
    </row>
    <row r="822" spans="1:11" x14ac:dyDescent="0.25">
      <c r="A822" t="s">
        <v>127</v>
      </c>
      <c r="B822" t="s">
        <v>12</v>
      </c>
      <c r="C822" t="s">
        <v>109</v>
      </c>
      <c r="D822" t="s">
        <v>14</v>
      </c>
      <c r="E822" t="s">
        <v>93</v>
      </c>
      <c r="F822">
        <v>2020</v>
      </c>
      <c r="G822">
        <v>13.561</v>
      </c>
      <c r="K822" t="s">
        <v>128</v>
      </c>
    </row>
    <row r="823" spans="1:11" x14ac:dyDescent="0.25">
      <c r="A823" t="s">
        <v>127</v>
      </c>
      <c r="B823" t="s">
        <v>12</v>
      </c>
      <c r="C823" t="s">
        <v>109</v>
      </c>
      <c r="D823" t="s">
        <v>14</v>
      </c>
      <c r="E823" t="s">
        <v>94</v>
      </c>
      <c r="F823">
        <v>2020</v>
      </c>
      <c r="G823">
        <v>1.345</v>
      </c>
      <c r="H823" t="s">
        <v>21</v>
      </c>
      <c r="K823" t="s">
        <v>128</v>
      </c>
    </row>
    <row r="824" spans="1:11" x14ac:dyDescent="0.25">
      <c r="A824" t="s">
        <v>127</v>
      </c>
      <c r="B824" t="s">
        <v>12</v>
      </c>
      <c r="C824" t="s">
        <v>109</v>
      </c>
      <c r="D824" t="s">
        <v>14</v>
      </c>
      <c r="E824" t="s">
        <v>54</v>
      </c>
      <c r="F824">
        <v>2020</v>
      </c>
      <c r="G824">
        <v>30.66</v>
      </c>
      <c r="K824" t="s">
        <v>128</v>
      </c>
    </row>
    <row r="825" spans="1:11" x14ac:dyDescent="0.25">
      <c r="A825" t="s">
        <v>127</v>
      </c>
      <c r="B825" t="s">
        <v>12</v>
      </c>
      <c r="C825" t="s">
        <v>109</v>
      </c>
      <c r="D825" t="s">
        <v>14</v>
      </c>
      <c r="E825" t="s">
        <v>95</v>
      </c>
      <c r="F825">
        <v>2020</v>
      </c>
      <c r="G825">
        <v>21.143999999999998</v>
      </c>
      <c r="K825" t="s">
        <v>128</v>
      </c>
    </row>
    <row r="826" spans="1:11" x14ac:dyDescent="0.25">
      <c r="A826" t="s">
        <v>127</v>
      </c>
      <c r="B826" t="s">
        <v>12</v>
      </c>
      <c r="C826" t="s">
        <v>109</v>
      </c>
      <c r="D826" t="s">
        <v>14</v>
      </c>
      <c r="E826" t="s">
        <v>96</v>
      </c>
      <c r="F826">
        <v>2020</v>
      </c>
      <c r="G826">
        <v>4.6920000000000002</v>
      </c>
      <c r="K826" t="s">
        <v>128</v>
      </c>
    </row>
    <row r="827" spans="1:11" x14ac:dyDescent="0.25">
      <c r="A827" t="s">
        <v>127</v>
      </c>
      <c r="B827" t="s">
        <v>12</v>
      </c>
      <c r="C827" t="s">
        <v>109</v>
      </c>
      <c r="D827" t="s">
        <v>14</v>
      </c>
      <c r="E827" t="s">
        <v>97</v>
      </c>
      <c r="F827">
        <v>2020</v>
      </c>
      <c r="G827">
        <v>26.14</v>
      </c>
      <c r="K827" t="s">
        <v>128</v>
      </c>
    </row>
    <row r="828" spans="1:11" x14ac:dyDescent="0.25">
      <c r="A828" t="s">
        <v>127</v>
      </c>
      <c r="B828" t="s">
        <v>12</v>
      </c>
      <c r="C828" t="s">
        <v>109</v>
      </c>
      <c r="D828" t="s">
        <v>14</v>
      </c>
      <c r="E828" t="s">
        <v>55</v>
      </c>
      <c r="F828">
        <v>2020</v>
      </c>
      <c r="G828">
        <v>14.629</v>
      </c>
      <c r="K828" t="s">
        <v>128</v>
      </c>
    </row>
    <row r="829" spans="1:11" x14ac:dyDescent="0.25">
      <c r="A829" t="s">
        <v>127</v>
      </c>
      <c r="B829" t="s">
        <v>12</v>
      </c>
      <c r="C829" t="s">
        <v>109</v>
      </c>
      <c r="D829" t="s">
        <v>14</v>
      </c>
      <c r="E829" t="s">
        <v>98</v>
      </c>
      <c r="F829">
        <v>2020</v>
      </c>
      <c r="G829">
        <v>14.478</v>
      </c>
      <c r="K829" t="s">
        <v>128</v>
      </c>
    </row>
    <row r="830" spans="1:11" x14ac:dyDescent="0.25">
      <c r="A830" t="s">
        <v>127</v>
      </c>
      <c r="B830" t="s">
        <v>12</v>
      </c>
      <c r="C830" t="s">
        <v>109</v>
      </c>
      <c r="D830" t="s">
        <v>14</v>
      </c>
      <c r="E830" t="s">
        <v>99</v>
      </c>
      <c r="F830">
        <v>2020</v>
      </c>
      <c r="G830">
        <v>9.5630000000000006</v>
      </c>
      <c r="K830" t="s">
        <v>128</v>
      </c>
    </row>
    <row r="831" spans="1:11" x14ac:dyDescent="0.25">
      <c r="A831" t="s">
        <v>127</v>
      </c>
      <c r="B831" t="s">
        <v>12</v>
      </c>
      <c r="C831" t="s">
        <v>109</v>
      </c>
      <c r="D831" t="s">
        <v>14</v>
      </c>
      <c r="E831" t="s">
        <v>100</v>
      </c>
      <c r="F831">
        <v>2020</v>
      </c>
      <c r="G831">
        <v>13.613</v>
      </c>
      <c r="K831" t="s">
        <v>128</v>
      </c>
    </row>
    <row r="832" spans="1:11" x14ac:dyDescent="0.25">
      <c r="A832" t="s">
        <v>127</v>
      </c>
      <c r="B832" t="s">
        <v>12</v>
      </c>
      <c r="C832" t="s">
        <v>109</v>
      </c>
      <c r="D832" t="s">
        <v>14</v>
      </c>
      <c r="E832" t="s">
        <v>56</v>
      </c>
      <c r="F832">
        <v>2020</v>
      </c>
      <c r="G832">
        <v>2.589</v>
      </c>
      <c r="H832" t="s">
        <v>21</v>
      </c>
      <c r="K832" t="s">
        <v>128</v>
      </c>
    </row>
    <row r="833" spans="1:11" x14ac:dyDescent="0.25">
      <c r="A833" t="s">
        <v>127</v>
      </c>
      <c r="B833" t="s">
        <v>12</v>
      </c>
      <c r="C833" t="s">
        <v>109</v>
      </c>
      <c r="D833" t="s">
        <v>14</v>
      </c>
      <c r="E833" t="s">
        <v>101</v>
      </c>
      <c r="F833">
        <v>2020</v>
      </c>
      <c r="G833">
        <v>0.88600000000000001</v>
      </c>
      <c r="H833" t="s">
        <v>21</v>
      </c>
      <c r="K833" t="s">
        <v>128</v>
      </c>
    </row>
    <row r="834" spans="1:11" x14ac:dyDescent="0.25">
      <c r="A834" t="s">
        <v>127</v>
      </c>
      <c r="B834" t="s">
        <v>12</v>
      </c>
      <c r="C834" t="s">
        <v>109</v>
      </c>
      <c r="D834" t="s">
        <v>14</v>
      </c>
      <c r="E834" t="s">
        <v>102</v>
      </c>
      <c r="F834">
        <v>2020</v>
      </c>
      <c r="G834">
        <v>6.64</v>
      </c>
      <c r="K834" t="s">
        <v>128</v>
      </c>
    </row>
    <row r="835" spans="1:11" x14ac:dyDescent="0.25">
      <c r="A835" t="s">
        <v>127</v>
      </c>
      <c r="B835" t="s">
        <v>12</v>
      </c>
      <c r="C835" t="s">
        <v>109</v>
      </c>
      <c r="D835" t="s">
        <v>14</v>
      </c>
      <c r="E835" t="s">
        <v>57</v>
      </c>
      <c r="F835">
        <v>2020</v>
      </c>
      <c r="G835">
        <v>28.32</v>
      </c>
      <c r="K835" t="s">
        <v>128</v>
      </c>
    </row>
    <row r="836" spans="1:11" x14ac:dyDescent="0.25">
      <c r="A836" t="s">
        <v>127</v>
      </c>
      <c r="B836" t="s">
        <v>12</v>
      </c>
      <c r="C836" t="s">
        <v>109</v>
      </c>
      <c r="D836" t="s">
        <v>14</v>
      </c>
      <c r="E836" t="s">
        <v>103</v>
      </c>
      <c r="F836">
        <v>2020</v>
      </c>
      <c r="G836">
        <v>42.274000000000001</v>
      </c>
      <c r="K836" t="s">
        <v>128</v>
      </c>
    </row>
    <row r="837" spans="1:11" x14ac:dyDescent="0.25">
      <c r="A837" t="s">
        <v>127</v>
      </c>
      <c r="B837" t="s">
        <v>12</v>
      </c>
      <c r="C837" t="s">
        <v>109</v>
      </c>
      <c r="D837" t="s">
        <v>14</v>
      </c>
      <c r="E837" t="s">
        <v>58</v>
      </c>
      <c r="F837">
        <v>2020</v>
      </c>
      <c r="G837">
        <v>4.6459999999999999</v>
      </c>
      <c r="K837" t="s">
        <v>128</v>
      </c>
    </row>
    <row r="838" spans="1:11" x14ac:dyDescent="0.25">
      <c r="A838" t="s">
        <v>127</v>
      </c>
      <c r="B838" t="s">
        <v>12</v>
      </c>
      <c r="C838" t="s">
        <v>109</v>
      </c>
      <c r="D838" t="s">
        <v>14</v>
      </c>
      <c r="E838" t="s">
        <v>59</v>
      </c>
      <c r="F838">
        <v>2020</v>
      </c>
      <c r="G838">
        <v>211.029</v>
      </c>
      <c r="K838" t="s">
        <v>128</v>
      </c>
    </row>
    <row r="839" spans="1:11" x14ac:dyDescent="0.25">
      <c r="A839" t="s">
        <v>127</v>
      </c>
      <c r="B839" t="s">
        <v>12</v>
      </c>
      <c r="C839" t="s">
        <v>109</v>
      </c>
      <c r="D839" t="s">
        <v>14</v>
      </c>
      <c r="E839" t="s">
        <v>60</v>
      </c>
      <c r="F839">
        <v>2020</v>
      </c>
      <c r="G839">
        <v>519.16</v>
      </c>
      <c r="K839" t="s">
        <v>128</v>
      </c>
    </row>
    <row r="840" spans="1:11" x14ac:dyDescent="0.25">
      <c r="A840" t="s">
        <v>127</v>
      </c>
      <c r="B840" t="s">
        <v>12</v>
      </c>
      <c r="C840" t="s">
        <v>109</v>
      </c>
      <c r="D840" t="s">
        <v>14</v>
      </c>
      <c r="E840" t="s">
        <v>61</v>
      </c>
      <c r="F840">
        <v>2020</v>
      </c>
      <c r="G840">
        <v>320.08999999999997</v>
      </c>
      <c r="K840" t="s">
        <v>128</v>
      </c>
    </row>
    <row r="841" spans="1:11" x14ac:dyDescent="0.25">
      <c r="A841" t="s">
        <v>127</v>
      </c>
      <c r="B841" t="s">
        <v>12</v>
      </c>
      <c r="C841" t="s">
        <v>109</v>
      </c>
      <c r="D841" t="s">
        <v>14</v>
      </c>
      <c r="E841" t="s">
        <v>62</v>
      </c>
      <c r="F841">
        <v>2020</v>
      </c>
      <c r="G841">
        <v>28.960999999999999</v>
      </c>
      <c r="K841" t="s">
        <v>128</v>
      </c>
    </row>
    <row r="842" spans="1:11" x14ac:dyDescent="0.25">
      <c r="A842" t="s">
        <v>127</v>
      </c>
      <c r="B842" t="s">
        <v>12</v>
      </c>
      <c r="C842" t="s">
        <v>109</v>
      </c>
      <c r="D842" t="s">
        <v>14</v>
      </c>
      <c r="E842" t="s">
        <v>104</v>
      </c>
      <c r="F842">
        <v>2020</v>
      </c>
      <c r="G842">
        <v>41.930999999999997</v>
      </c>
      <c r="K842" t="s">
        <v>128</v>
      </c>
    </row>
    <row r="843" spans="1:11" x14ac:dyDescent="0.25">
      <c r="A843" t="s">
        <v>127</v>
      </c>
      <c r="B843" t="s">
        <v>12</v>
      </c>
      <c r="C843" t="s">
        <v>109</v>
      </c>
      <c r="D843" t="s">
        <v>14</v>
      </c>
      <c r="E843" t="s">
        <v>105</v>
      </c>
      <c r="F843">
        <v>2020</v>
      </c>
      <c r="G843">
        <v>25.59</v>
      </c>
      <c r="K843" t="s">
        <v>128</v>
      </c>
    </row>
    <row r="844" spans="1:11" x14ac:dyDescent="0.25">
      <c r="A844" t="s">
        <v>127</v>
      </c>
      <c r="B844" t="s">
        <v>12</v>
      </c>
      <c r="C844" t="s">
        <v>109</v>
      </c>
      <c r="D844" t="s">
        <v>14</v>
      </c>
      <c r="E844" t="s">
        <v>63</v>
      </c>
      <c r="F844">
        <v>2020</v>
      </c>
      <c r="G844">
        <v>26.143999999999998</v>
      </c>
      <c r="K844" t="s">
        <v>128</v>
      </c>
    </row>
    <row r="845" spans="1:11" x14ac:dyDescent="0.25">
      <c r="A845" t="s">
        <v>127</v>
      </c>
      <c r="B845" t="s">
        <v>12</v>
      </c>
      <c r="C845" t="s">
        <v>109</v>
      </c>
      <c r="D845" t="s">
        <v>14</v>
      </c>
      <c r="E845" t="s">
        <v>106</v>
      </c>
      <c r="F845">
        <v>2020</v>
      </c>
      <c r="G845">
        <v>3.3130000000000002</v>
      </c>
      <c r="H845" t="s">
        <v>21</v>
      </c>
      <c r="K845" t="s">
        <v>128</v>
      </c>
    </row>
    <row r="846" spans="1:11" x14ac:dyDescent="0.25">
      <c r="A846" t="s">
        <v>127</v>
      </c>
      <c r="B846" t="s">
        <v>12</v>
      </c>
      <c r="C846" t="s">
        <v>109</v>
      </c>
      <c r="D846" t="s">
        <v>14</v>
      </c>
      <c r="E846" t="s">
        <v>64</v>
      </c>
      <c r="F846">
        <v>2020</v>
      </c>
      <c r="G846">
        <v>30.969000000000001</v>
      </c>
      <c r="K846" t="s">
        <v>128</v>
      </c>
    </row>
    <row r="847" spans="1:11" x14ac:dyDescent="0.25">
      <c r="A847" t="s">
        <v>127</v>
      </c>
      <c r="B847" t="s">
        <v>12</v>
      </c>
      <c r="C847" t="s">
        <v>109</v>
      </c>
      <c r="D847" t="s">
        <v>14</v>
      </c>
      <c r="E847" t="s">
        <v>65</v>
      </c>
      <c r="F847">
        <v>2020</v>
      </c>
      <c r="G847">
        <v>15.54</v>
      </c>
      <c r="K847" t="s">
        <v>128</v>
      </c>
    </row>
    <row r="848" spans="1:11" x14ac:dyDescent="0.25">
      <c r="A848" t="s">
        <v>127</v>
      </c>
      <c r="B848" t="s">
        <v>12</v>
      </c>
      <c r="C848" t="s">
        <v>109</v>
      </c>
      <c r="D848" t="s">
        <v>14</v>
      </c>
      <c r="E848" t="s">
        <v>66</v>
      </c>
      <c r="F848">
        <v>2020</v>
      </c>
      <c r="G848">
        <v>16.565999999999999</v>
      </c>
      <c r="K848" t="s">
        <v>128</v>
      </c>
    </row>
    <row r="849" spans="1:11" x14ac:dyDescent="0.25">
      <c r="A849" t="s">
        <v>127</v>
      </c>
      <c r="B849" t="s">
        <v>12</v>
      </c>
      <c r="C849" t="s">
        <v>109</v>
      </c>
      <c r="D849" t="s">
        <v>14</v>
      </c>
      <c r="E849" t="s">
        <v>67</v>
      </c>
      <c r="F849">
        <v>2020</v>
      </c>
      <c r="G849">
        <v>59.052</v>
      </c>
      <c r="K849" t="s">
        <v>128</v>
      </c>
    </row>
    <row r="850" spans="1:11" x14ac:dyDescent="0.25">
      <c r="A850" t="s">
        <v>127</v>
      </c>
      <c r="B850" t="s">
        <v>12</v>
      </c>
      <c r="C850" t="s">
        <v>109</v>
      </c>
      <c r="D850" t="s">
        <v>14</v>
      </c>
      <c r="E850" t="s">
        <v>68</v>
      </c>
      <c r="F850">
        <v>2020</v>
      </c>
      <c r="G850">
        <v>16.184000000000001</v>
      </c>
      <c r="K850" t="s">
        <v>128</v>
      </c>
    </row>
    <row r="851" spans="1:11" x14ac:dyDescent="0.25">
      <c r="A851" t="s">
        <v>127</v>
      </c>
      <c r="B851" t="s">
        <v>12</v>
      </c>
      <c r="C851" t="s">
        <v>109</v>
      </c>
      <c r="D851" t="s">
        <v>14</v>
      </c>
      <c r="E851" t="s">
        <v>107</v>
      </c>
      <c r="F851">
        <v>2020</v>
      </c>
      <c r="G851">
        <v>2.38</v>
      </c>
      <c r="K851" t="s">
        <v>128</v>
      </c>
    </row>
    <row r="852" spans="1:11" x14ac:dyDescent="0.25">
      <c r="A852" t="s">
        <v>127</v>
      </c>
      <c r="B852" t="s">
        <v>12</v>
      </c>
      <c r="C852" t="s">
        <v>109</v>
      </c>
      <c r="D852" t="s">
        <v>14</v>
      </c>
      <c r="E852" t="s">
        <v>70</v>
      </c>
      <c r="F852">
        <v>2020</v>
      </c>
      <c r="G852">
        <v>2.3559999999999999</v>
      </c>
      <c r="H852" t="s">
        <v>21</v>
      </c>
      <c r="K852" t="s">
        <v>128</v>
      </c>
    </row>
    <row r="853" spans="1:11" x14ac:dyDescent="0.25">
      <c r="A853" t="s">
        <v>129</v>
      </c>
      <c r="B853" t="s">
        <v>12</v>
      </c>
      <c r="C853" t="s">
        <v>130</v>
      </c>
      <c r="D853" t="s">
        <v>14</v>
      </c>
      <c r="E853" t="s">
        <v>15</v>
      </c>
      <c r="F853">
        <v>2020</v>
      </c>
      <c r="G853">
        <v>5437.8620000000001</v>
      </c>
      <c r="K853" t="s">
        <v>16</v>
      </c>
    </row>
    <row r="854" spans="1:11" x14ac:dyDescent="0.25">
      <c r="A854" t="s">
        <v>129</v>
      </c>
      <c r="B854" t="s">
        <v>12</v>
      </c>
      <c r="C854" t="s">
        <v>130</v>
      </c>
      <c r="D854" t="s">
        <v>14</v>
      </c>
      <c r="E854" t="s">
        <v>17</v>
      </c>
      <c r="F854">
        <v>2020</v>
      </c>
      <c r="G854">
        <v>1608.328</v>
      </c>
      <c r="K854" t="s">
        <v>16</v>
      </c>
    </row>
    <row r="855" spans="1:11" x14ac:dyDescent="0.25">
      <c r="A855" t="s">
        <v>129</v>
      </c>
      <c r="B855" t="s">
        <v>12</v>
      </c>
      <c r="C855" t="s">
        <v>130</v>
      </c>
      <c r="D855" t="s">
        <v>14</v>
      </c>
      <c r="E855" t="s">
        <v>73</v>
      </c>
      <c r="F855">
        <v>2020</v>
      </c>
      <c r="G855">
        <v>13.606999999999999</v>
      </c>
      <c r="K855" t="s">
        <v>16</v>
      </c>
    </row>
    <row r="856" spans="1:11" x14ac:dyDescent="0.25">
      <c r="A856" t="s">
        <v>129</v>
      </c>
      <c r="B856" t="s">
        <v>12</v>
      </c>
      <c r="C856" t="s">
        <v>130</v>
      </c>
      <c r="D856" t="s">
        <v>14</v>
      </c>
      <c r="E856" t="s">
        <v>18</v>
      </c>
      <c r="F856">
        <v>2020</v>
      </c>
      <c r="G856">
        <v>6.6319999999999997</v>
      </c>
      <c r="K856" t="s">
        <v>16</v>
      </c>
    </row>
    <row r="857" spans="1:11" x14ac:dyDescent="0.25">
      <c r="A857" t="s">
        <v>129</v>
      </c>
      <c r="B857" t="s">
        <v>12</v>
      </c>
      <c r="C857" t="s">
        <v>130</v>
      </c>
      <c r="D857" t="s">
        <v>14</v>
      </c>
      <c r="E857" t="s">
        <v>74</v>
      </c>
      <c r="F857">
        <v>2020</v>
      </c>
      <c r="G857">
        <v>4.5789999999999997</v>
      </c>
      <c r="H857" t="s">
        <v>21</v>
      </c>
      <c r="K857" t="s">
        <v>16</v>
      </c>
    </row>
    <row r="858" spans="1:11" x14ac:dyDescent="0.25">
      <c r="A858" t="s">
        <v>129</v>
      </c>
      <c r="B858" t="s">
        <v>12</v>
      </c>
      <c r="C858" t="s">
        <v>130</v>
      </c>
      <c r="D858" t="s">
        <v>14</v>
      </c>
      <c r="E858" t="s">
        <v>20</v>
      </c>
      <c r="F858">
        <v>2020</v>
      </c>
      <c r="G858">
        <v>45.476999999999997</v>
      </c>
      <c r="K858" t="s">
        <v>16</v>
      </c>
    </row>
    <row r="859" spans="1:11" x14ac:dyDescent="0.25">
      <c r="A859" t="s">
        <v>129</v>
      </c>
      <c r="B859" t="s">
        <v>12</v>
      </c>
      <c r="C859" t="s">
        <v>130</v>
      </c>
      <c r="D859" t="s">
        <v>14</v>
      </c>
      <c r="E859" t="s">
        <v>22</v>
      </c>
      <c r="F859">
        <v>2020</v>
      </c>
      <c r="G859">
        <v>5.4429999999999996</v>
      </c>
      <c r="K859" t="s">
        <v>16</v>
      </c>
    </row>
    <row r="860" spans="1:11" x14ac:dyDescent="0.25">
      <c r="A860" t="s">
        <v>129</v>
      </c>
      <c r="B860" t="s">
        <v>12</v>
      </c>
      <c r="C860" t="s">
        <v>130</v>
      </c>
      <c r="D860" t="s">
        <v>14</v>
      </c>
      <c r="E860" t="s">
        <v>75</v>
      </c>
      <c r="F860">
        <v>2020</v>
      </c>
      <c r="H860" t="s">
        <v>21</v>
      </c>
      <c r="K860" t="s">
        <v>16</v>
      </c>
    </row>
    <row r="861" spans="1:11" x14ac:dyDescent="0.25">
      <c r="A861" t="s">
        <v>129</v>
      </c>
      <c r="B861" t="s">
        <v>12</v>
      </c>
      <c r="C861" t="s">
        <v>130</v>
      </c>
      <c r="D861" t="s">
        <v>14</v>
      </c>
      <c r="E861" t="s">
        <v>23</v>
      </c>
      <c r="F861">
        <v>2020</v>
      </c>
      <c r="G861">
        <v>143.065</v>
      </c>
      <c r="K861" t="s">
        <v>16</v>
      </c>
    </row>
    <row r="862" spans="1:11" x14ac:dyDescent="0.25">
      <c r="A862" t="s">
        <v>129</v>
      </c>
      <c r="B862" t="s">
        <v>12</v>
      </c>
      <c r="C862" t="s">
        <v>130</v>
      </c>
      <c r="D862" t="s">
        <v>14</v>
      </c>
      <c r="E862" t="s">
        <v>76</v>
      </c>
      <c r="F862">
        <v>2020</v>
      </c>
      <c r="G862">
        <v>15.523999999999999</v>
      </c>
      <c r="K862" t="s">
        <v>16</v>
      </c>
    </row>
    <row r="863" spans="1:11" x14ac:dyDescent="0.25">
      <c r="A863" t="s">
        <v>129</v>
      </c>
      <c r="B863" t="s">
        <v>12</v>
      </c>
      <c r="C863" t="s">
        <v>130</v>
      </c>
      <c r="D863" t="s">
        <v>14</v>
      </c>
      <c r="E863" t="s">
        <v>24</v>
      </c>
      <c r="F863">
        <v>2020</v>
      </c>
      <c r="H863" t="s">
        <v>21</v>
      </c>
      <c r="K863" t="s">
        <v>16</v>
      </c>
    </row>
    <row r="864" spans="1:11" x14ac:dyDescent="0.25">
      <c r="A864" t="s">
        <v>129</v>
      </c>
      <c r="B864" t="s">
        <v>12</v>
      </c>
      <c r="C864" t="s">
        <v>130</v>
      </c>
      <c r="D864" t="s">
        <v>14</v>
      </c>
      <c r="E864" t="s">
        <v>25</v>
      </c>
      <c r="F864">
        <v>2020</v>
      </c>
      <c r="G864">
        <v>24.452000000000002</v>
      </c>
      <c r="K864" t="s">
        <v>16</v>
      </c>
    </row>
    <row r="865" spans="1:11" x14ac:dyDescent="0.25">
      <c r="A865" t="s">
        <v>129</v>
      </c>
      <c r="B865" t="s">
        <v>12</v>
      </c>
      <c r="C865" t="s">
        <v>130</v>
      </c>
      <c r="D865" t="s">
        <v>14</v>
      </c>
      <c r="E865" t="s">
        <v>26</v>
      </c>
      <c r="F865">
        <v>2020</v>
      </c>
      <c r="G865">
        <v>85.751999999999995</v>
      </c>
      <c r="K865" t="s">
        <v>16</v>
      </c>
    </row>
    <row r="866" spans="1:11" x14ac:dyDescent="0.25">
      <c r="A866" t="s">
        <v>129</v>
      </c>
      <c r="B866" t="s">
        <v>12</v>
      </c>
      <c r="C866" t="s">
        <v>130</v>
      </c>
      <c r="D866" t="s">
        <v>14</v>
      </c>
      <c r="E866" t="s">
        <v>27</v>
      </c>
      <c r="F866">
        <v>2020</v>
      </c>
      <c r="G866">
        <v>15.826000000000001</v>
      </c>
      <c r="K866" t="s">
        <v>16</v>
      </c>
    </row>
    <row r="867" spans="1:11" x14ac:dyDescent="0.25">
      <c r="A867" t="s">
        <v>129</v>
      </c>
      <c r="B867" t="s">
        <v>12</v>
      </c>
      <c r="C867" t="s">
        <v>130</v>
      </c>
      <c r="D867" t="s">
        <v>14</v>
      </c>
      <c r="E867" t="s">
        <v>28</v>
      </c>
      <c r="F867">
        <v>2020</v>
      </c>
      <c r="G867">
        <v>13.616</v>
      </c>
      <c r="K867" t="s">
        <v>16</v>
      </c>
    </row>
    <row r="868" spans="1:11" x14ac:dyDescent="0.25">
      <c r="A868" t="s">
        <v>129</v>
      </c>
      <c r="B868" t="s">
        <v>12</v>
      </c>
      <c r="C868" t="s">
        <v>130</v>
      </c>
      <c r="D868" t="s">
        <v>14</v>
      </c>
      <c r="E868" t="s">
        <v>29</v>
      </c>
      <c r="F868">
        <v>2020</v>
      </c>
      <c r="G868">
        <v>2.5089999999999999</v>
      </c>
      <c r="H868" t="s">
        <v>21</v>
      </c>
      <c r="K868" t="s">
        <v>16</v>
      </c>
    </row>
    <row r="869" spans="1:11" x14ac:dyDescent="0.25">
      <c r="A869" t="s">
        <v>129</v>
      </c>
      <c r="B869" t="s">
        <v>12</v>
      </c>
      <c r="C869" t="s">
        <v>130</v>
      </c>
      <c r="D869" t="s">
        <v>14</v>
      </c>
      <c r="E869" t="s">
        <v>77</v>
      </c>
      <c r="F869">
        <v>2020</v>
      </c>
      <c r="G869">
        <v>15.513999999999999</v>
      </c>
      <c r="K869" t="s">
        <v>16</v>
      </c>
    </row>
    <row r="870" spans="1:11" x14ac:dyDescent="0.25">
      <c r="A870" t="s">
        <v>129</v>
      </c>
      <c r="B870" t="s">
        <v>12</v>
      </c>
      <c r="C870" t="s">
        <v>130</v>
      </c>
      <c r="D870" t="s">
        <v>14</v>
      </c>
      <c r="E870" t="s">
        <v>30</v>
      </c>
      <c r="F870">
        <v>2020</v>
      </c>
      <c r="H870" t="s">
        <v>21</v>
      </c>
      <c r="K870" t="s">
        <v>16</v>
      </c>
    </row>
    <row r="871" spans="1:11" x14ac:dyDescent="0.25">
      <c r="A871" t="s">
        <v>129</v>
      </c>
      <c r="B871" t="s">
        <v>12</v>
      </c>
      <c r="C871" t="s">
        <v>130</v>
      </c>
      <c r="D871" t="s">
        <v>14</v>
      </c>
      <c r="E871" t="s">
        <v>31</v>
      </c>
      <c r="F871">
        <v>2020</v>
      </c>
      <c r="G871">
        <v>3.1539999999999999</v>
      </c>
      <c r="H871" t="s">
        <v>21</v>
      </c>
      <c r="K871" t="s">
        <v>16</v>
      </c>
    </row>
    <row r="872" spans="1:11" x14ac:dyDescent="0.25">
      <c r="A872" t="s">
        <v>129</v>
      </c>
      <c r="B872" t="s">
        <v>12</v>
      </c>
      <c r="C872" t="s">
        <v>130</v>
      </c>
      <c r="D872" t="s">
        <v>14</v>
      </c>
      <c r="E872" t="s">
        <v>78</v>
      </c>
      <c r="F872">
        <v>2020</v>
      </c>
      <c r="G872">
        <v>5.8170000000000002</v>
      </c>
      <c r="K872" t="s">
        <v>16</v>
      </c>
    </row>
    <row r="873" spans="1:11" x14ac:dyDescent="0.25">
      <c r="A873" t="s">
        <v>129</v>
      </c>
      <c r="B873" t="s">
        <v>12</v>
      </c>
      <c r="C873" t="s">
        <v>130</v>
      </c>
      <c r="D873" t="s">
        <v>14</v>
      </c>
      <c r="E873" t="s">
        <v>79</v>
      </c>
      <c r="F873">
        <v>2020</v>
      </c>
      <c r="G873">
        <v>5.7629999999999999</v>
      </c>
      <c r="K873" t="s">
        <v>16</v>
      </c>
    </row>
    <row r="874" spans="1:11" x14ac:dyDescent="0.25">
      <c r="A874" t="s">
        <v>129</v>
      </c>
      <c r="B874" t="s">
        <v>12</v>
      </c>
      <c r="C874" t="s">
        <v>130</v>
      </c>
      <c r="D874" t="s">
        <v>14</v>
      </c>
      <c r="E874" t="s">
        <v>32</v>
      </c>
      <c r="F874">
        <v>2020</v>
      </c>
      <c r="G874">
        <v>24.422999999999998</v>
      </c>
      <c r="K874" t="s">
        <v>16</v>
      </c>
    </row>
    <row r="875" spans="1:11" x14ac:dyDescent="0.25">
      <c r="A875" t="s">
        <v>129</v>
      </c>
      <c r="B875" t="s">
        <v>12</v>
      </c>
      <c r="C875" t="s">
        <v>130</v>
      </c>
      <c r="D875" t="s">
        <v>14</v>
      </c>
      <c r="E875" t="s">
        <v>33</v>
      </c>
      <c r="F875">
        <v>2020</v>
      </c>
      <c r="G875">
        <v>1.4450000000000001</v>
      </c>
      <c r="H875" t="s">
        <v>21</v>
      </c>
      <c r="K875" t="s">
        <v>16</v>
      </c>
    </row>
    <row r="876" spans="1:11" x14ac:dyDescent="0.25">
      <c r="A876" t="s">
        <v>129</v>
      </c>
      <c r="B876" t="s">
        <v>12</v>
      </c>
      <c r="C876" t="s">
        <v>130</v>
      </c>
      <c r="D876" t="s">
        <v>14</v>
      </c>
      <c r="E876" t="s">
        <v>34</v>
      </c>
      <c r="F876">
        <v>2020</v>
      </c>
      <c r="G876">
        <v>46.155000000000001</v>
      </c>
      <c r="K876" t="s">
        <v>16</v>
      </c>
    </row>
    <row r="877" spans="1:11" x14ac:dyDescent="0.25">
      <c r="A877" t="s">
        <v>129</v>
      </c>
      <c r="B877" t="s">
        <v>12</v>
      </c>
      <c r="C877" t="s">
        <v>130</v>
      </c>
      <c r="D877" t="s">
        <v>14</v>
      </c>
      <c r="E877" t="s">
        <v>35</v>
      </c>
      <c r="F877">
        <v>2020</v>
      </c>
      <c r="H877" t="s">
        <v>21</v>
      </c>
      <c r="K877" t="s">
        <v>16</v>
      </c>
    </row>
    <row r="878" spans="1:11" x14ac:dyDescent="0.25">
      <c r="A878" t="s">
        <v>129</v>
      </c>
      <c r="B878" t="s">
        <v>12</v>
      </c>
      <c r="C878" t="s">
        <v>130</v>
      </c>
      <c r="D878" t="s">
        <v>14</v>
      </c>
      <c r="E878" t="s">
        <v>36</v>
      </c>
      <c r="F878">
        <v>2020</v>
      </c>
      <c r="G878">
        <v>1.077</v>
      </c>
      <c r="H878" t="s">
        <v>21</v>
      </c>
      <c r="K878" t="s">
        <v>16</v>
      </c>
    </row>
    <row r="879" spans="1:11" x14ac:dyDescent="0.25">
      <c r="A879" t="s">
        <v>129</v>
      </c>
      <c r="B879" t="s">
        <v>12</v>
      </c>
      <c r="C879" t="s">
        <v>130</v>
      </c>
      <c r="D879" t="s">
        <v>14</v>
      </c>
      <c r="E879" t="s">
        <v>110</v>
      </c>
      <c r="F879">
        <v>2020</v>
      </c>
      <c r="H879" t="s">
        <v>21</v>
      </c>
      <c r="K879" t="s">
        <v>16</v>
      </c>
    </row>
    <row r="880" spans="1:11" x14ac:dyDescent="0.25">
      <c r="A880" t="s">
        <v>129</v>
      </c>
      <c r="B880" t="s">
        <v>12</v>
      </c>
      <c r="C880" t="s">
        <v>130</v>
      </c>
      <c r="D880" t="s">
        <v>14</v>
      </c>
      <c r="E880" t="s">
        <v>81</v>
      </c>
      <c r="F880">
        <v>2020</v>
      </c>
      <c r="H880" t="s">
        <v>21</v>
      </c>
      <c r="K880" t="s">
        <v>16</v>
      </c>
    </row>
    <row r="881" spans="1:11" x14ac:dyDescent="0.25">
      <c r="A881" t="s">
        <v>129</v>
      </c>
      <c r="B881" t="s">
        <v>12</v>
      </c>
      <c r="C881" t="s">
        <v>130</v>
      </c>
      <c r="D881" t="s">
        <v>14</v>
      </c>
      <c r="E881" t="s">
        <v>37</v>
      </c>
      <c r="F881">
        <v>2020</v>
      </c>
      <c r="G881">
        <v>51.085999999999999</v>
      </c>
      <c r="K881" t="s">
        <v>16</v>
      </c>
    </row>
    <row r="882" spans="1:11" x14ac:dyDescent="0.25">
      <c r="A882" t="s">
        <v>129</v>
      </c>
      <c r="B882" t="s">
        <v>12</v>
      </c>
      <c r="C882" t="s">
        <v>130</v>
      </c>
      <c r="D882" t="s">
        <v>14</v>
      </c>
      <c r="E882" t="s">
        <v>38</v>
      </c>
      <c r="F882">
        <v>2020</v>
      </c>
      <c r="G882">
        <v>12.167</v>
      </c>
      <c r="K882" t="s">
        <v>16</v>
      </c>
    </row>
    <row r="883" spans="1:11" x14ac:dyDescent="0.25">
      <c r="A883" t="s">
        <v>129</v>
      </c>
      <c r="B883" t="s">
        <v>12</v>
      </c>
      <c r="C883" t="s">
        <v>130</v>
      </c>
      <c r="D883" t="s">
        <v>14</v>
      </c>
      <c r="E883" t="s">
        <v>82</v>
      </c>
      <c r="F883">
        <v>2020</v>
      </c>
      <c r="G883">
        <v>6.9630000000000001</v>
      </c>
      <c r="K883" t="s">
        <v>16</v>
      </c>
    </row>
    <row r="884" spans="1:11" x14ac:dyDescent="0.25">
      <c r="A884" t="s">
        <v>129</v>
      </c>
      <c r="B884" t="s">
        <v>12</v>
      </c>
      <c r="C884" t="s">
        <v>130</v>
      </c>
      <c r="D884" t="s">
        <v>14</v>
      </c>
      <c r="E884" t="s">
        <v>39</v>
      </c>
      <c r="F884">
        <v>2020</v>
      </c>
      <c r="G884">
        <v>10.411</v>
      </c>
      <c r="K884" t="s">
        <v>16</v>
      </c>
    </row>
    <row r="885" spans="1:11" x14ac:dyDescent="0.25">
      <c r="A885" t="s">
        <v>129</v>
      </c>
      <c r="B885" t="s">
        <v>12</v>
      </c>
      <c r="C885" t="s">
        <v>130</v>
      </c>
      <c r="D885" t="s">
        <v>14</v>
      </c>
      <c r="E885" t="s">
        <v>83</v>
      </c>
      <c r="F885">
        <v>2020</v>
      </c>
      <c r="G885">
        <v>2.9940000000000002</v>
      </c>
      <c r="K885" t="s">
        <v>16</v>
      </c>
    </row>
    <row r="886" spans="1:11" x14ac:dyDescent="0.25">
      <c r="A886" t="s">
        <v>129</v>
      </c>
      <c r="B886" t="s">
        <v>12</v>
      </c>
      <c r="C886" t="s">
        <v>130</v>
      </c>
      <c r="D886" t="s">
        <v>14</v>
      </c>
      <c r="E886" t="s">
        <v>84</v>
      </c>
      <c r="F886">
        <v>2020</v>
      </c>
      <c r="H886" t="s">
        <v>21</v>
      </c>
      <c r="K886" t="s">
        <v>16</v>
      </c>
    </row>
    <row r="887" spans="1:11" x14ac:dyDescent="0.25">
      <c r="A887" t="s">
        <v>129</v>
      </c>
      <c r="B887" t="s">
        <v>12</v>
      </c>
      <c r="C887" t="s">
        <v>130</v>
      </c>
      <c r="D887" t="s">
        <v>14</v>
      </c>
      <c r="E887" t="s">
        <v>86</v>
      </c>
      <c r="F887">
        <v>2020</v>
      </c>
      <c r="G887">
        <v>300.45</v>
      </c>
      <c r="K887" t="s">
        <v>16</v>
      </c>
    </row>
    <row r="888" spans="1:11" x14ac:dyDescent="0.25">
      <c r="A888" t="s">
        <v>129</v>
      </c>
      <c r="B888" t="s">
        <v>12</v>
      </c>
      <c r="C888" t="s">
        <v>130</v>
      </c>
      <c r="D888" t="s">
        <v>14</v>
      </c>
      <c r="E888" t="s">
        <v>41</v>
      </c>
      <c r="F888">
        <v>2020</v>
      </c>
      <c r="G888">
        <v>26.992000000000001</v>
      </c>
      <c r="K888" t="s">
        <v>16</v>
      </c>
    </row>
    <row r="889" spans="1:11" x14ac:dyDescent="0.25">
      <c r="A889" t="s">
        <v>129</v>
      </c>
      <c r="B889" t="s">
        <v>12</v>
      </c>
      <c r="C889" t="s">
        <v>130</v>
      </c>
      <c r="D889" t="s">
        <v>14</v>
      </c>
      <c r="E889" t="s">
        <v>42</v>
      </c>
      <c r="F889">
        <v>2020</v>
      </c>
      <c r="G889">
        <v>103.87</v>
      </c>
      <c r="K889" t="s">
        <v>16</v>
      </c>
    </row>
    <row r="890" spans="1:11" x14ac:dyDescent="0.25">
      <c r="A890" t="s">
        <v>129</v>
      </c>
      <c r="B890" t="s">
        <v>12</v>
      </c>
      <c r="C890" t="s">
        <v>130</v>
      </c>
      <c r="D890" t="s">
        <v>14</v>
      </c>
      <c r="E890" t="s">
        <v>87</v>
      </c>
      <c r="F890">
        <v>2020</v>
      </c>
      <c r="G890">
        <v>141.21100000000001</v>
      </c>
      <c r="K890" t="s">
        <v>16</v>
      </c>
    </row>
    <row r="891" spans="1:11" x14ac:dyDescent="0.25">
      <c r="A891" t="s">
        <v>129</v>
      </c>
      <c r="B891" t="s">
        <v>12</v>
      </c>
      <c r="C891" t="s">
        <v>130</v>
      </c>
      <c r="D891" t="s">
        <v>14</v>
      </c>
      <c r="E891" t="s">
        <v>43</v>
      </c>
      <c r="F891">
        <v>2020</v>
      </c>
      <c r="G891">
        <v>98.221000000000004</v>
      </c>
      <c r="K891" t="s">
        <v>16</v>
      </c>
    </row>
    <row r="892" spans="1:11" x14ac:dyDescent="0.25">
      <c r="A892" t="s">
        <v>129</v>
      </c>
      <c r="B892" t="s">
        <v>12</v>
      </c>
      <c r="C892" t="s">
        <v>130</v>
      </c>
      <c r="D892" t="s">
        <v>14</v>
      </c>
      <c r="E892" t="s">
        <v>44</v>
      </c>
      <c r="F892">
        <v>2020</v>
      </c>
      <c r="G892">
        <v>782.11599999999999</v>
      </c>
      <c r="K892" t="s">
        <v>16</v>
      </c>
    </row>
    <row r="893" spans="1:11" x14ac:dyDescent="0.25">
      <c r="A893" t="s">
        <v>129</v>
      </c>
      <c r="B893" t="s">
        <v>12</v>
      </c>
      <c r="C893" t="s">
        <v>130</v>
      </c>
      <c r="D893" t="s">
        <v>14</v>
      </c>
      <c r="E893" t="s">
        <v>45</v>
      </c>
      <c r="F893">
        <v>2020</v>
      </c>
      <c r="G893">
        <v>305.71199999999999</v>
      </c>
      <c r="K893" t="s">
        <v>16</v>
      </c>
    </row>
    <row r="894" spans="1:11" x14ac:dyDescent="0.25">
      <c r="A894" t="s">
        <v>129</v>
      </c>
      <c r="B894" t="s">
        <v>12</v>
      </c>
      <c r="C894" t="s">
        <v>130</v>
      </c>
      <c r="D894" t="s">
        <v>14</v>
      </c>
      <c r="E894" t="s">
        <v>46</v>
      </c>
      <c r="F894">
        <v>2020</v>
      </c>
      <c r="G894">
        <v>0.72599999999999998</v>
      </c>
      <c r="H894" t="s">
        <v>21</v>
      </c>
      <c r="K894" t="s">
        <v>16</v>
      </c>
    </row>
    <row r="895" spans="1:11" x14ac:dyDescent="0.25">
      <c r="A895" t="s">
        <v>129</v>
      </c>
      <c r="B895" t="s">
        <v>12</v>
      </c>
      <c r="C895" t="s">
        <v>130</v>
      </c>
      <c r="D895" t="s">
        <v>14</v>
      </c>
      <c r="E895" t="s">
        <v>88</v>
      </c>
      <c r="F895">
        <v>2020</v>
      </c>
      <c r="G895">
        <v>2.9159999999999999</v>
      </c>
      <c r="H895" t="s">
        <v>21</v>
      </c>
      <c r="K895" t="s">
        <v>16</v>
      </c>
    </row>
    <row r="896" spans="1:11" x14ac:dyDescent="0.25">
      <c r="A896" t="s">
        <v>129</v>
      </c>
      <c r="B896" t="s">
        <v>12</v>
      </c>
      <c r="C896" t="s">
        <v>130</v>
      </c>
      <c r="D896" t="s">
        <v>14</v>
      </c>
      <c r="E896" t="s">
        <v>89</v>
      </c>
      <c r="F896">
        <v>2020</v>
      </c>
      <c r="G896">
        <v>13.260999999999999</v>
      </c>
      <c r="K896" t="s">
        <v>16</v>
      </c>
    </row>
    <row r="897" spans="1:11" x14ac:dyDescent="0.25">
      <c r="A897" t="s">
        <v>129</v>
      </c>
      <c r="B897" t="s">
        <v>12</v>
      </c>
      <c r="C897" t="s">
        <v>130</v>
      </c>
      <c r="D897" t="s">
        <v>14</v>
      </c>
      <c r="E897" t="s">
        <v>90</v>
      </c>
      <c r="F897">
        <v>2020</v>
      </c>
      <c r="G897">
        <v>10.047000000000001</v>
      </c>
      <c r="K897" t="s">
        <v>16</v>
      </c>
    </row>
    <row r="898" spans="1:11" x14ac:dyDescent="0.25">
      <c r="A898" t="s">
        <v>129</v>
      </c>
      <c r="B898" t="s">
        <v>12</v>
      </c>
      <c r="C898" t="s">
        <v>130</v>
      </c>
      <c r="D898" t="s">
        <v>14</v>
      </c>
      <c r="E898" t="s">
        <v>47</v>
      </c>
      <c r="F898">
        <v>2020</v>
      </c>
      <c r="G898">
        <v>11.961</v>
      </c>
      <c r="K898" t="s">
        <v>16</v>
      </c>
    </row>
    <row r="899" spans="1:11" x14ac:dyDescent="0.25">
      <c r="A899" t="s">
        <v>129</v>
      </c>
      <c r="B899" t="s">
        <v>12</v>
      </c>
      <c r="C899" t="s">
        <v>130</v>
      </c>
      <c r="D899" t="s">
        <v>14</v>
      </c>
      <c r="E899" t="s">
        <v>48</v>
      </c>
      <c r="F899">
        <v>2020</v>
      </c>
      <c r="G899">
        <v>346.197</v>
      </c>
      <c r="K899" t="s">
        <v>16</v>
      </c>
    </row>
    <row r="900" spans="1:11" x14ac:dyDescent="0.25">
      <c r="A900" t="s">
        <v>129</v>
      </c>
      <c r="B900" t="s">
        <v>12</v>
      </c>
      <c r="C900" t="s">
        <v>130</v>
      </c>
      <c r="D900" t="s">
        <v>14</v>
      </c>
      <c r="E900" t="s">
        <v>49</v>
      </c>
      <c r="F900">
        <v>2020</v>
      </c>
      <c r="G900">
        <v>6.2329999999999997</v>
      </c>
      <c r="K900" t="s">
        <v>16</v>
      </c>
    </row>
    <row r="901" spans="1:11" x14ac:dyDescent="0.25">
      <c r="A901" t="s">
        <v>129</v>
      </c>
      <c r="B901" t="s">
        <v>12</v>
      </c>
      <c r="C901" t="s">
        <v>130</v>
      </c>
      <c r="D901" t="s">
        <v>14</v>
      </c>
      <c r="E901" t="s">
        <v>50</v>
      </c>
      <c r="F901">
        <v>2020</v>
      </c>
      <c r="G901">
        <v>1.04</v>
      </c>
      <c r="H901" t="s">
        <v>21</v>
      </c>
      <c r="K901" t="s">
        <v>16</v>
      </c>
    </row>
    <row r="902" spans="1:11" x14ac:dyDescent="0.25">
      <c r="A902" t="s">
        <v>129</v>
      </c>
      <c r="B902" t="s">
        <v>12</v>
      </c>
      <c r="C902" t="s">
        <v>130</v>
      </c>
      <c r="D902" t="s">
        <v>14</v>
      </c>
      <c r="E902" t="s">
        <v>51</v>
      </c>
      <c r="F902">
        <v>2020</v>
      </c>
      <c r="G902">
        <v>7.7759999999999998</v>
      </c>
      <c r="K902" t="s">
        <v>16</v>
      </c>
    </row>
    <row r="903" spans="1:11" x14ac:dyDescent="0.25">
      <c r="A903" t="s">
        <v>129</v>
      </c>
      <c r="B903" t="s">
        <v>12</v>
      </c>
      <c r="C903" t="s">
        <v>130</v>
      </c>
      <c r="D903" t="s">
        <v>14</v>
      </c>
      <c r="E903" t="s">
        <v>52</v>
      </c>
      <c r="F903">
        <v>2020</v>
      </c>
      <c r="G903">
        <v>19.628</v>
      </c>
      <c r="K903" t="s">
        <v>16</v>
      </c>
    </row>
    <row r="904" spans="1:11" x14ac:dyDescent="0.25">
      <c r="A904" t="s">
        <v>129</v>
      </c>
      <c r="B904" t="s">
        <v>12</v>
      </c>
      <c r="C904" t="s">
        <v>130</v>
      </c>
      <c r="D904" t="s">
        <v>14</v>
      </c>
      <c r="E904" t="s">
        <v>91</v>
      </c>
      <c r="F904">
        <v>2020</v>
      </c>
      <c r="G904">
        <v>8.4320000000000004</v>
      </c>
      <c r="K904" t="s">
        <v>16</v>
      </c>
    </row>
    <row r="905" spans="1:11" x14ac:dyDescent="0.25">
      <c r="A905" t="s">
        <v>129</v>
      </c>
      <c r="B905" t="s">
        <v>12</v>
      </c>
      <c r="C905" t="s">
        <v>130</v>
      </c>
      <c r="D905" t="s">
        <v>14</v>
      </c>
      <c r="E905" t="s">
        <v>53</v>
      </c>
      <c r="F905">
        <v>2020</v>
      </c>
      <c r="G905">
        <v>52.552</v>
      </c>
      <c r="K905" t="s">
        <v>16</v>
      </c>
    </row>
    <row r="906" spans="1:11" x14ac:dyDescent="0.25">
      <c r="A906" t="s">
        <v>129</v>
      </c>
      <c r="B906" t="s">
        <v>12</v>
      </c>
      <c r="C906" t="s">
        <v>130</v>
      </c>
      <c r="D906" t="s">
        <v>14</v>
      </c>
      <c r="E906" t="s">
        <v>93</v>
      </c>
      <c r="F906">
        <v>2020</v>
      </c>
      <c r="G906">
        <v>4.6280000000000001</v>
      </c>
      <c r="K906" t="s">
        <v>16</v>
      </c>
    </row>
    <row r="907" spans="1:11" x14ac:dyDescent="0.25">
      <c r="A907" t="s">
        <v>129</v>
      </c>
      <c r="B907" t="s">
        <v>12</v>
      </c>
      <c r="C907" t="s">
        <v>130</v>
      </c>
      <c r="D907" t="s">
        <v>14</v>
      </c>
      <c r="E907" t="s">
        <v>94</v>
      </c>
      <c r="F907">
        <v>2020</v>
      </c>
      <c r="H907" t="s">
        <v>21</v>
      </c>
      <c r="K907" t="s">
        <v>16</v>
      </c>
    </row>
    <row r="908" spans="1:11" x14ac:dyDescent="0.25">
      <c r="A908" t="s">
        <v>129</v>
      </c>
      <c r="B908" t="s">
        <v>12</v>
      </c>
      <c r="C908" t="s">
        <v>130</v>
      </c>
      <c r="D908" t="s">
        <v>14</v>
      </c>
      <c r="E908" t="s">
        <v>54</v>
      </c>
      <c r="F908">
        <v>2020</v>
      </c>
      <c r="G908">
        <v>14.379</v>
      </c>
      <c r="K908" t="s">
        <v>16</v>
      </c>
    </row>
    <row r="909" spans="1:11" x14ac:dyDescent="0.25">
      <c r="A909" t="s">
        <v>129</v>
      </c>
      <c r="B909" t="s">
        <v>12</v>
      </c>
      <c r="C909" t="s">
        <v>130</v>
      </c>
      <c r="D909" t="s">
        <v>14</v>
      </c>
      <c r="E909" t="s">
        <v>95</v>
      </c>
      <c r="F909">
        <v>2020</v>
      </c>
      <c r="G909">
        <v>76.430000000000007</v>
      </c>
      <c r="K909" t="s">
        <v>16</v>
      </c>
    </row>
    <row r="910" spans="1:11" x14ac:dyDescent="0.25">
      <c r="A910" t="s">
        <v>129</v>
      </c>
      <c r="B910" t="s">
        <v>12</v>
      </c>
      <c r="C910" t="s">
        <v>130</v>
      </c>
      <c r="D910" t="s">
        <v>14</v>
      </c>
      <c r="E910" t="s">
        <v>96</v>
      </c>
      <c r="F910">
        <v>2020</v>
      </c>
      <c r="H910" t="s">
        <v>21</v>
      </c>
      <c r="K910" t="s">
        <v>16</v>
      </c>
    </row>
    <row r="911" spans="1:11" x14ac:dyDescent="0.25">
      <c r="A911" t="s">
        <v>129</v>
      </c>
      <c r="B911" t="s">
        <v>12</v>
      </c>
      <c r="C911" t="s">
        <v>130</v>
      </c>
      <c r="D911" t="s">
        <v>14</v>
      </c>
      <c r="E911" t="s">
        <v>97</v>
      </c>
      <c r="F911">
        <v>2020</v>
      </c>
      <c r="G911">
        <v>26.837</v>
      </c>
      <c r="K911" t="s">
        <v>16</v>
      </c>
    </row>
    <row r="912" spans="1:11" x14ac:dyDescent="0.25">
      <c r="A912" t="s">
        <v>129</v>
      </c>
      <c r="B912" t="s">
        <v>12</v>
      </c>
      <c r="C912" t="s">
        <v>130</v>
      </c>
      <c r="D912" t="s">
        <v>14</v>
      </c>
      <c r="E912" t="s">
        <v>55</v>
      </c>
      <c r="F912">
        <v>2020</v>
      </c>
      <c r="H912" t="s">
        <v>21</v>
      </c>
      <c r="K912" t="s">
        <v>16</v>
      </c>
    </row>
    <row r="913" spans="1:11" x14ac:dyDescent="0.25">
      <c r="A913" t="s">
        <v>129</v>
      </c>
      <c r="B913" t="s">
        <v>12</v>
      </c>
      <c r="C913" t="s">
        <v>130</v>
      </c>
      <c r="D913" t="s">
        <v>14</v>
      </c>
      <c r="E913" t="s">
        <v>98</v>
      </c>
      <c r="F913">
        <v>2020</v>
      </c>
      <c r="G913">
        <v>8.43</v>
      </c>
      <c r="K913" t="s">
        <v>16</v>
      </c>
    </row>
    <row r="914" spans="1:11" x14ac:dyDescent="0.25">
      <c r="A914" t="s">
        <v>129</v>
      </c>
      <c r="B914" t="s">
        <v>12</v>
      </c>
      <c r="C914" t="s">
        <v>130</v>
      </c>
      <c r="D914" t="s">
        <v>14</v>
      </c>
      <c r="E914" t="s">
        <v>99</v>
      </c>
      <c r="F914">
        <v>2020</v>
      </c>
      <c r="G914">
        <v>20.036000000000001</v>
      </c>
      <c r="K914" t="s">
        <v>16</v>
      </c>
    </row>
    <row r="915" spans="1:11" x14ac:dyDescent="0.25">
      <c r="A915" t="s">
        <v>129</v>
      </c>
      <c r="B915" t="s">
        <v>12</v>
      </c>
      <c r="C915" t="s">
        <v>130</v>
      </c>
      <c r="D915" t="s">
        <v>14</v>
      </c>
      <c r="E915" t="s">
        <v>100</v>
      </c>
      <c r="F915">
        <v>2020</v>
      </c>
      <c r="G915">
        <v>11.708</v>
      </c>
      <c r="K915" t="s">
        <v>16</v>
      </c>
    </row>
    <row r="916" spans="1:11" x14ac:dyDescent="0.25">
      <c r="A916" t="s">
        <v>129</v>
      </c>
      <c r="B916" t="s">
        <v>12</v>
      </c>
      <c r="C916" t="s">
        <v>130</v>
      </c>
      <c r="D916" t="s">
        <v>14</v>
      </c>
      <c r="E916" t="s">
        <v>56</v>
      </c>
      <c r="F916">
        <v>2020</v>
      </c>
      <c r="H916" t="s">
        <v>21</v>
      </c>
      <c r="K916" t="s">
        <v>16</v>
      </c>
    </row>
    <row r="917" spans="1:11" x14ac:dyDescent="0.25">
      <c r="A917" t="s">
        <v>129</v>
      </c>
      <c r="B917" t="s">
        <v>12</v>
      </c>
      <c r="C917" t="s">
        <v>130</v>
      </c>
      <c r="D917" t="s">
        <v>14</v>
      </c>
      <c r="E917" t="s">
        <v>101</v>
      </c>
      <c r="F917">
        <v>2020</v>
      </c>
      <c r="H917" t="s">
        <v>21</v>
      </c>
      <c r="K917" t="s">
        <v>16</v>
      </c>
    </row>
    <row r="918" spans="1:11" x14ac:dyDescent="0.25">
      <c r="A918" t="s">
        <v>129</v>
      </c>
      <c r="B918" t="s">
        <v>12</v>
      </c>
      <c r="C918" t="s">
        <v>130</v>
      </c>
      <c r="D918" t="s">
        <v>14</v>
      </c>
      <c r="E918" t="s">
        <v>102</v>
      </c>
      <c r="F918">
        <v>2020</v>
      </c>
      <c r="G918">
        <v>2.7280000000000002</v>
      </c>
      <c r="H918" t="s">
        <v>21</v>
      </c>
      <c r="K918" t="s">
        <v>16</v>
      </c>
    </row>
    <row r="919" spans="1:11" x14ac:dyDescent="0.25">
      <c r="A919" t="s">
        <v>129</v>
      </c>
      <c r="B919" t="s">
        <v>12</v>
      </c>
      <c r="C919" t="s">
        <v>130</v>
      </c>
      <c r="D919" t="s">
        <v>14</v>
      </c>
      <c r="E919" t="s">
        <v>57</v>
      </c>
      <c r="F919">
        <v>2020</v>
      </c>
      <c r="G919">
        <v>19.638999999999999</v>
      </c>
      <c r="K919" t="s">
        <v>16</v>
      </c>
    </row>
    <row r="920" spans="1:11" x14ac:dyDescent="0.25">
      <c r="A920" t="s">
        <v>129</v>
      </c>
      <c r="B920" t="s">
        <v>12</v>
      </c>
      <c r="C920" t="s">
        <v>130</v>
      </c>
      <c r="D920" t="s">
        <v>14</v>
      </c>
      <c r="E920" t="s">
        <v>103</v>
      </c>
      <c r="F920">
        <v>2020</v>
      </c>
      <c r="G920">
        <v>41.316000000000003</v>
      </c>
      <c r="K920" t="s">
        <v>16</v>
      </c>
    </row>
    <row r="921" spans="1:11" x14ac:dyDescent="0.25">
      <c r="A921" t="s">
        <v>129</v>
      </c>
      <c r="B921" t="s">
        <v>12</v>
      </c>
      <c r="C921" t="s">
        <v>130</v>
      </c>
      <c r="D921" t="s">
        <v>14</v>
      </c>
      <c r="E921" t="s">
        <v>58</v>
      </c>
      <c r="F921">
        <v>2020</v>
      </c>
      <c r="G921">
        <v>6.2649999999999997</v>
      </c>
      <c r="H921" t="s">
        <v>21</v>
      </c>
      <c r="K921" t="s">
        <v>16</v>
      </c>
    </row>
    <row r="922" spans="1:11" x14ac:dyDescent="0.25">
      <c r="A922" t="s">
        <v>129</v>
      </c>
      <c r="B922" t="s">
        <v>12</v>
      </c>
      <c r="C922" t="s">
        <v>130</v>
      </c>
      <c r="D922" t="s">
        <v>14</v>
      </c>
      <c r="E922" t="s">
        <v>59</v>
      </c>
      <c r="F922">
        <v>2020</v>
      </c>
      <c r="G922">
        <v>149.34</v>
      </c>
      <c r="K922" t="s">
        <v>16</v>
      </c>
    </row>
    <row r="923" spans="1:11" x14ac:dyDescent="0.25">
      <c r="A923" t="s">
        <v>129</v>
      </c>
      <c r="B923" t="s">
        <v>12</v>
      </c>
      <c r="C923" t="s">
        <v>130</v>
      </c>
      <c r="D923" t="s">
        <v>14</v>
      </c>
      <c r="E923" t="s">
        <v>60</v>
      </c>
      <c r="F923">
        <v>2020</v>
      </c>
      <c r="G923">
        <v>217.45599999999999</v>
      </c>
      <c r="K923" t="s">
        <v>16</v>
      </c>
    </row>
    <row r="924" spans="1:11" x14ac:dyDescent="0.25">
      <c r="A924" t="s">
        <v>129</v>
      </c>
      <c r="B924" t="s">
        <v>12</v>
      </c>
      <c r="C924" t="s">
        <v>130</v>
      </c>
      <c r="D924" t="s">
        <v>14</v>
      </c>
      <c r="E924" t="s">
        <v>61</v>
      </c>
      <c r="F924">
        <v>2020</v>
      </c>
      <c r="G924">
        <v>152.46799999999999</v>
      </c>
      <c r="K924" t="s">
        <v>16</v>
      </c>
    </row>
    <row r="925" spans="1:11" x14ac:dyDescent="0.25">
      <c r="A925" t="s">
        <v>129</v>
      </c>
      <c r="B925" t="s">
        <v>12</v>
      </c>
      <c r="C925" t="s">
        <v>130</v>
      </c>
      <c r="D925" t="s">
        <v>14</v>
      </c>
      <c r="E925" t="s">
        <v>62</v>
      </c>
      <c r="F925">
        <v>2020</v>
      </c>
      <c r="G925">
        <v>4.7789999999999999</v>
      </c>
      <c r="K925" t="s">
        <v>16</v>
      </c>
    </row>
    <row r="926" spans="1:11" x14ac:dyDescent="0.25">
      <c r="A926" t="s">
        <v>129</v>
      </c>
      <c r="B926" t="s">
        <v>12</v>
      </c>
      <c r="C926" t="s">
        <v>130</v>
      </c>
      <c r="D926" t="s">
        <v>14</v>
      </c>
      <c r="E926" t="s">
        <v>104</v>
      </c>
      <c r="F926">
        <v>2020</v>
      </c>
      <c r="G926">
        <v>10.627000000000001</v>
      </c>
      <c r="K926" t="s">
        <v>16</v>
      </c>
    </row>
    <row r="927" spans="1:11" x14ac:dyDescent="0.25">
      <c r="A927" t="s">
        <v>129</v>
      </c>
      <c r="B927" t="s">
        <v>12</v>
      </c>
      <c r="C927" t="s">
        <v>130</v>
      </c>
      <c r="D927" t="s">
        <v>14</v>
      </c>
      <c r="E927" t="s">
        <v>105</v>
      </c>
      <c r="F927">
        <v>2020</v>
      </c>
      <c r="G927">
        <v>9.2050000000000001</v>
      </c>
      <c r="K927" t="s">
        <v>16</v>
      </c>
    </row>
    <row r="928" spans="1:11" x14ac:dyDescent="0.25">
      <c r="A928" t="s">
        <v>129</v>
      </c>
      <c r="B928" t="s">
        <v>12</v>
      </c>
      <c r="C928" t="s">
        <v>130</v>
      </c>
      <c r="D928" t="s">
        <v>14</v>
      </c>
      <c r="E928" t="s">
        <v>63</v>
      </c>
      <c r="F928">
        <v>2020</v>
      </c>
      <c r="H928" t="s">
        <v>21</v>
      </c>
      <c r="K928" t="s">
        <v>16</v>
      </c>
    </row>
    <row r="929" spans="1:11" x14ac:dyDescent="0.25">
      <c r="A929" t="s">
        <v>129</v>
      </c>
      <c r="B929" t="s">
        <v>12</v>
      </c>
      <c r="C929" t="s">
        <v>130</v>
      </c>
      <c r="D929" t="s">
        <v>14</v>
      </c>
      <c r="E929" t="s">
        <v>106</v>
      </c>
      <c r="F929">
        <v>2020</v>
      </c>
      <c r="H929" t="s">
        <v>21</v>
      </c>
      <c r="K929" t="s">
        <v>16</v>
      </c>
    </row>
    <row r="930" spans="1:11" x14ac:dyDescent="0.25">
      <c r="A930" t="s">
        <v>129</v>
      </c>
      <c r="B930" t="s">
        <v>12</v>
      </c>
      <c r="C930" t="s">
        <v>130</v>
      </c>
      <c r="D930" t="s">
        <v>14</v>
      </c>
      <c r="E930" t="s">
        <v>64</v>
      </c>
      <c r="F930">
        <v>2020</v>
      </c>
      <c r="G930">
        <v>14.428000000000001</v>
      </c>
      <c r="K930" t="s">
        <v>16</v>
      </c>
    </row>
    <row r="931" spans="1:11" x14ac:dyDescent="0.25">
      <c r="A931" t="s">
        <v>129</v>
      </c>
      <c r="B931" t="s">
        <v>12</v>
      </c>
      <c r="C931" t="s">
        <v>130</v>
      </c>
      <c r="D931" t="s">
        <v>14</v>
      </c>
      <c r="E931" t="s">
        <v>65</v>
      </c>
      <c r="F931">
        <v>2020</v>
      </c>
      <c r="G931">
        <v>25.562000000000001</v>
      </c>
      <c r="K931" t="s">
        <v>16</v>
      </c>
    </row>
    <row r="932" spans="1:11" x14ac:dyDescent="0.25">
      <c r="A932" t="s">
        <v>129</v>
      </c>
      <c r="B932" t="s">
        <v>12</v>
      </c>
      <c r="C932" t="s">
        <v>130</v>
      </c>
      <c r="D932" t="s">
        <v>14</v>
      </c>
      <c r="E932" t="s">
        <v>66</v>
      </c>
      <c r="F932">
        <v>2020</v>
      </c>
      <c r="G932">
        <v>36.027999999999999</v>
      </c>
      <c r="K932" t="s">
        <v>16</v>
      </c>
    </row>
    <row r="933" spans="1:11" x14ac:dyDescent="0.25">
      <c r="A933" t="s">
        <v>129</v>
      </c>
      <c r="B933" t="s">
        <v>12</v>
      </c>
      <c r="C933" t="s">
        <v>130</v>
      </c>
      <c r="D933" t="s">
        <v>14</v>
      </c>
      <c r="E933" t="s">
        <v>67</v>
      </c>
      <c r="F933">
        <v>2020</v>
      </c>
      <c r="G933">
        <v>86.546999999999997</v>
      </c>
      <c r="K933" t="s">
        <v>16</v>
      </c>
    </row>
    <row r="934" spans="1:11" x14ac:dyDescent="0.25">
      <c r="A934" t="s">
        <v>129</v>
      </c>
      <c r="B934" t="s">
        <v>12</v>
      </c>
      <c r="C934" t="s">
        <v>130</v>
      </c>
      <c r="D934" t="s">
        <v>14</v>
      </c>
      <c r="E934" t="s">
        <v>68</v>
      </c>
      <c r="F934">
        <v>2020</v>
      </c>
      <c r="G934">
        <v>75.057000000000002</v>
      </c>
      <c r="K934" t="s">
        <v>16</v>
      </c>
    </row>
    <row r="935" spans="1:11" x14ac:dyDescent="0.25">
      <c r="A935" t="s">
        <v>129</v>
      </c>
      <c r="B935" t="s">
        <v>12</v>
      </c>
      <c r="C935" t="s">
        <v>130</v>
      </c>
      <c r="D935" t="s">
        <v>14</v>
      </c>
      <c r="E935" t="s">
        <v>69</v>
      </c>
      <c r="F935">
        <v>2020</v>
      </c>
      <c r="G935">
        <v>2.258</v>
      </c>
      <c r="H935" t="s">
        <v>21</v>
      </c>
      <c r="K935" t="s">
        <v>16</v>
      </c>
    </row>
    <row r="936" spans="1:11" x14ac:dyDescent="0.25">
      <c r="A936" t="s">
        <v>131</v>
      </c>
      <c r="B936" t="s">
        <v>12</v>
      </c>
      <c r="C936" t="s">
        <v>132</v>
      </c>
      <c r="D936" t="s">
        <v>14</v>
      </c>
      <c r="E936" t="s">
        <v>15</v>
      </c>
      <c r="F936">
        <v>2020</v>
      </c>
      <c r="G936">
        <v>85691.865000000005</v>
      </c>
      <c r="K936" t="s">
        <v>16</v>
      </c>
    </row>
    <row r="937" spans="1:11" x14ac:dyDescent="0.25">
      <c r="A937" t="s">
        <v>131</v>
      </c>
      <c r="B937" t="s">
        <v>12</v>
      </c>
      <c r="C937" t="s">
        <v>132</v>
      </c>
      <c r="D937" t="s">
        <v>14</v>
      </c>
      <c r="E937" t="s">
        <v>17</v>
      </c>
      <c r="F937">
        <v>2020</v>
      </c>
      <c r="G937">
        <v>7479.5860000000002</v>
      </c>
      <c r="K937" t="s">
        <v>16</v>
      </c>
    </row>
    <row r="938" spans="1:11" x14ac:dyDescent="0.25">
      <c r="A938" t="s">
        <v>131</v>
      </c>
      <c r="B938" t="s">
        <v>12</v>
      </c>
      <c r="C938" t="s">
        <v>132</v>
      </c>
      <c r="D938" t="s">
        <v>14</v>
      </c>
      <c r="E938" t="s">
        <v>73</v>
      </c>
      <c r="F938">
        <v>2020</v>
      </c>
      <c r="G938">
        <v>289.46199999999999</v>
      </c>
      <c r="K938" t="s">
        <v>16</v>
      </c>
    </row>
    <row r="939" spans="1:11" x14ac:dyDescent="0.25">
      <c r="A939" t="s">
        <v>131</v>
      </c>
      <c r="B939" t="s">
        <v>12</v>
      </c>
      <c r="C939" t="s">
        <v>132</v>
      </c>
      <c r="D939" t="s">
        <v>14</v>
      </c>
      <c r="E939" t="s">
        <v>18</v>
      </c>
      <c r="F939">
        <v>2020</v>
      </c>
      <c r="G939">
        <v>390.02699999999999</v>
      </c>
      <c r="K939" t="s">
        <v>16</v>
      </c>
    </row>
    <row r="940" spans="1:11" x14ac:dyDescent="0.25">
      <c r="A940" t="s">
        <v>131</v>
      </c>
      <c r="B940" t="s">
        <v>12</v>
      </c>
      <c r="C940" t="s">
        <v>132</v>
      </c>
      <c r="D940" t="s">
        <v>14</v>
      </c>
      <c r="E940" t="s">
        <v>19</v>
      </c>
      <c r="F940">
        <v>2020</v>
      </c>
      <c r="G940">
        <v>4.016</v>
      </c>
      <c r="K940" t="s">
        <v>16</v>
      </c>
    </row>
    <row r="941" spans="1:11" x14ac:dyDescent="0.25">
      <c r="A941" t="s">
        <v>131</v>
      </c>
      <c r="B941" t="s">
        <v>12</v>
      </c>
      <c r="C941" t="s">
        <v>132</v>
      </c>
      <c r="D941" t="s">
        <v>14</v>
      </c>
      <c r="E941" t="s">
        <v>74</v>
      </c>
      <c r="F941">
        <v>2020</v>
      </c>
      <c r="G941">
        <v>106.36799999999999</v>
      </c>
      <c r="K941" t="s">
        <v>16</v>
      </c>
    </row>
    <row r="942" spans="1:11" x14ac:dyDescent="0.25">
      <c r="A942" t="s">
        <v>131</v>
      </c>
      <c r="B942" t="s">
        <v>12</v>
      </c>
      <c r="C942" t="s">
        <v>132</v>
      </c>
      <c r="D942" t="s">
        <v>14</v>
      </c>
      <c r="E942" t="s">
        <v>20</v>
      </c>
      <c r="F942">
        <v>2020</v>
      </c>
      <c r="G942">
        <v>164.66399999999999</v>
      </c>
      <c r="K942" t="s">
        <v>16</v>
      </c>
    </row>
    <row r="943" spans="1:11" x14ac:dyDescent="0.25">
      <c r="A943" t="s">
        <v>131</v>
      </c>
      <c r="B943" t="s">
        <v>12</v>
      </c>
      <c r="C943" t="s">
        <v>132</v>
      </c>
      <c r="D943" t="s">
        <v>14</v>
      </c>
      <c r="E943" t="s">
        <v>22</v>
      </c>
      <c r="F943">
        <v>2020</v>
      </c>
      <c r="G943">
        <v>130.25</v>
      </c>
      <c r="K943" t="s">
        <v>16</v>
      </c>
    </row>
    <row r="944" spans="1:11" x14ac:dyDescent="0.25">
      <c r="A944" t="s">
        <v>131</v>
      </c>
      <c r="B944" t="s">
        <v>12</v>
      </c>
      <c r="C944" t="s">
        <v>132</v>
      </c>
      <c r="D944" t="s">
        <v>14</v>
      </c>
      <c r="E944" t="s">
        <v>75</v>
      </c>
      <c r="F944">
        <v>2020</v>
      </c>
      <c r="G944">
        <v>21.704000000000001</v>
      </c>
      <c r="K944" t="s">
        <v>16</v>
      </c>
    </row>
    <row r="945" spans="1:11" x14ac:dyDescent="0.25">
      <c r="A945" t="s">
        <v>131</v>
      </c>
      <c r="B945" t="s">
        <v>12</v>
      </c>
      <c r="C945" t="s">
        <v>132</v>
      </c>
      <c r="D945" t="s">
        <v>14</v>
      </c>
      <c r="E945" t="s">
        <v>23</v>
      </c>
      <c r="F945">
        <v>2020</v>
      </c>
      <c r="G945">
        <v>1707.8230000000001</v>
      </c>
      <c r="K945" t="s">
        <v>16</v>
      </c>
    </row>
    <row r="946" spans="1:11" x14ac:dyDescent="0.25">
      <c r="A946" t="s">
        <v>131</v>
      </c>
      <c r="B946" t="s">
        <v>12</v>
      </c>
      <c r="C946" t="s">
        <v>132</v>
      </c>
      <c r="D946" t="s">
        <v>14</v>
      </c>
      <c r="E946" t="s">
        <v>76</v>
      </c>
      <c r="F946">
        <v>2020</v>
      </c>
      <c r="G946">
        <v>149.435</v>
      </c>
      <c r="K946" t="s">
        <v>16</v>
      </c>
    </row>
    <row r="947" spans="1:11" x14ac:dyDescent="0.25">
      <c r="A947" t="s">
        <v>131</v>
      </c>
      <c r="B947" t="s">
        <v>12</v>
      </c>
      <c r="C947" t="s">
        <v>132</v>
      </c>
      <c r="D947" t="s">
        <v>14</v>
      </c>
      <c r="E947" t="s">
        <v>24</v>
      </c>
      <c r="F947">
        <v>2020</v>
      </c>
      <c r="G947">
        <v>25.626000000000001</v>
      </c>
      <c r="K947" t="s">
        <v>16</v>
      </c>
    </row>
    <row r="948" spans="1:11" x14ac:dyDescent="0.25">
      <c r="A948" t="s">
        <v>131</v>
      </c>
      <c r="B948" t="s">
        <v>12</v>
      </c>
      <c r="C948" t="s">
        <v>132</v>
      </c>
      <c r="D948" t="s">
        <v>14</v>
      </c>
      <c r="E948" t="s">
        <v>25</v>
      </c>
      <c r="F948">
        <v>2020</v>
      </c>
      <c r="G948">
        <v>535.13499999999999</v>
      </c>
      <c r="K948" t="s">
        <v>16</v>
      </c>
    </row>
    <row r="949" spans="1:11" x14ac:dyDescent="0.25">
      <c r="A949" t="s">
        <v>131</v>
      </c>
      <c r="B949" t="s">
        <v>12</v>
      </c>
      <c r="C949" t="s">
        <v>132</v>
      </c>
      <c r="D949" t="s">
        <v>14</v>
      </c>
      <c r="E949" t="s">
        <v>26</v>
      </c>
      <c r="F949">
        <v>2020</v>
      </c>
      <c r="G949">
        <v>1330.4590000000001</v>
      </c>
      <c r="K949" t="s">
        <v>16</v>
      </c>
    </row>
    <row r="950" spans="1:11" x14ac:dyDescent="0.25">
      <c r="A950" t="s">
        <v>131</v>
      </c>
      <c r="B950" t="s">
        <v>12</v>
      </c>
      <c r="C950" t="s">
        <v>132</v>
      </c>
      <c r="D950" t="s">
        <v>14</v>
      </c>
      <c r="E950" t="s">
        <v>27</v>
      </c>
      <c r="F950">
        <v>2020</v>
      </c>
      <c r="G950">
        <v>414.47300000000001</v>
      </c>
      <c r="K950" t="s">
        <v>16</v>
      </c>
    </row>
    <row r="951" spans="1:11" x14ac:dyDescent="0.25">
      <c r="A951" t="s">
        <v>131</v>
      </c>
      <c r="B951" t="s">
        <v>12</v>
      </c>
      <c r="C951" t="s">
        <v>132</v>
      </c>
      <c r="D951" t="s">
        <v>14</v>
      </c>
      <c r="E951" t="s">
        <v>28</v>
      </c>
      <c r="F951">
        <v>2020</v>
      </c>
      <c r="G951">
        <v>322.44400000000002</v>
      </c>
      <c r="K951" t="s">
        <v>16</v>
      </c>
    </row>
    <row r="952" spans="1:11" x14ac:dyDescent="0.25">
      <c r="A952" t="s">
        <v>131</v>
      </c>
      <c r="B952" t="s">
        <v>12</v>
      </c>
      <c r="C952" t="s">
        <v>132</v>
      </c>
      <c r="D952" t="s">
        <v>14</v>
      </c>
      <c r="E952" t="s">
        <v>29</v>
      </c>
      <c r="F952">
        <v>2020</v>
      </c>
      <c r="G952">
        <v>182.98599999999999</v>
      </c>
      <c r="K952" t="s">
        <v>16</v>
      </c>
    </row>
    <row r="953" spans="1:11" x14ac:dyDescent="0.25">
      <c r="A953" t="s">
        <v>131</v>
      </c>
      <c r="B953" t="s">
        <v>12</v>
      </c>
      <c r="C953" t="s">
        <v>132</v>
      </c>
      <c r="D953" t="s">
        <v>14</v>
      </c>
      <c r="E953" t="s">
        <v>77</v>
      </c>
      <c r="F953">
        <v>2020</v>
      </c>
      <c r="G953">
        <v>258.27600000000001</v>
      </c>
      <c r="K953" t="s">
        <v>16</v>
      </c>
    </row>
    <row r="954" spans="1:11" x14ac:dyDescent="0.25">
      <c r="A954" t="s">
        <v>131</v>
      </c>
      <c r="B954" t="s">
        <v>12</v>
      </c>
      <c r="C954" t="s">
        <v>132</v>
      </c>
      <c r="D954" t="s">
        <v>14</v>
      </c>
      <c r="E954" t="s">
        <v>30</v>
      </c>
      <c r="F954">
        <v>2020</v>
      </c>
      <c r="G954">
        <v>118.379</v>
      </c>
      <c r="K954" t="s">
        <v>16</v>
      </c>
    </row>
    <row r="955" spans="1:11" x14ac:dyDescent="0.25">
      <c r="A955" t="s">
        <v>131</v>
      </c>
      <c r="B955" t="s">
        <v>12</v>
      </c>
      <c r="C955" t="s">
        <v>132</v>
      </c>
      <c r="D955" t="s">
        <v>14</v>
      </c>
      <c r="E955" t="s">
        <v>31</v>
      </c>
      <c r="F955">
        <v>2020</v>
      </c>
      <c r="G955">
        <v>322.40499999999997</v>
      </c>
      <c r="K955" t="s">
        <v>16</v>
      </c>
    </row>
    <row r="956" spans="1:11" x14ac:dyDescent="0.25">
      <c r="A956" t="s">
        <v>131</v>
      </c>
      <c r="B956" t="s">
        <v>12</v>
      </c>
      <c r="C956" t="s">
        <v>132</v>
      </c>
      <c r="D956" t="s">
        <v>14</v>
      </c>
      <c r="E956" t="s">
        <v>78</v>
      </c>
      <c r="F956">
        <v>2020</v>
      </c>
      <c r="G956">
        <v>194.43899999999999</v>
      </c>
      <c r="K956" t="s">
        <v>16</v>
      </c>
    </row>
    <row r="957" spans="1:11" x14ac:dyDescent="0.25">
      <c r="A957" t="s">
        <v>131</v>
      </c>
      <c r="B957" t="s">
        <v>12</v>
      </c>
      <c r="C957" t="s">
        <v>132</v>
      </c>
      <c r="D957" t="s">
        <v>14</v>
      </c>
      <c r="E957" t="s">
        <v>79</v>
      </c>
      <c r="F957">
        <v>2020</v>
      </c>
      <c r="G957">
        <v>409.40100000000001</v>
      </c>
      <c r="K957" t="s">
        <v>16</v>
      </c>
    </row>
    <row r="958" spans="1:11" x14ac:dyDescent="0.25">
      <c r="A958" t="s">
        <v>131</v>
      </c>
      <c r="B958" t="s">
        <v>12</v>
      </c>
      <c r="C958" t="s">
        <v>132</v>
      </c>
      <c r="D958" t="s">
        <v>14</v>
      </c>
      <c r="E958" t="s">
        <v>32</v>
      </c>
      <c r="F958">
        <v>2020</v>
      </c>
      <c r="G958">
        <v>466.471</v>
      </c>
      <c r="K958" t="s">
        <v>16</v>
      </c>
    </row>
    <row r="959" spans="1:11" x14ac:dyDescent="0.25">
      <c r="A959" t="s">
        <v>131</v>
      </c>
      <c r="B959" t="s">
        <v>12</v>
      </c>
      <c r="C959" t="s">
        <v>132</v>
      </c>
      <c r="D959" t="s">
        <v>14</v>
      </c>
      <c r="E959" t="s">
        <v>33</v>
      </c>
      <c r="F959">
        <v>2020</v>
      </c>
      <c r="G959">
        <v>231.422</v>
      </c>
      <c r="K959" t="s">
        <v>16</v>
      </c>
    </row>
    <row r="960" spans="1:11" x14ac:dyDescent="0.25">
      <c r="A960" t="s">
        <v>131</v>
      </c>
      <c r="B960" t="s">
        <v>12</v>
      </c>
      <c r="C960" t="s">
        <v>132</v>
      </c>
      <c r="D960" t="s">
        <v>14</v>
      </c>
      <c r="E960" t="s">
        <v>34</v>
      </c>
      <c r="F960">
        <v>2020</v>
      </c>
      <c r="G960">
        <v>905.51700000000005</v>
      </c>
      <c r="K960" t="s">
        <v>16</v>
      </c>
    </row>
    <row r="961" spans="1:11" x14ac:dyDescent="0.25">
      <c r="A961" t="s">
        <v>131</v>
      </c>
      <c r="B961" t="s">
        <v>12</v>
      </c>
      <c r="C961" t="s">
        <v>132</v>
      </c>
      <c r="D961" t="s">
        <v>14</v>
      </c>
      <c r="E961" t="s">
        <v>80</v>
      </c>
      <c r="F961">
        <v>2020</v>
      </c>
      <c r="G961">
        <v>192.066</v>
      </c>
      <c r="K961" t="s">
        <v>16</v>
      </c>
    </row>
    <row r="962" spans="1:11" x14ac:dyDescent="0.25">
      <c r="A962" t="s">
        <v>131</v>
      </c>
      <c r="B962" t="s">
        <v>12</v>
      </c>
      <c r="C962" t="s">
        <v>132</v>
      </c>
      <c r="D962" t="s">
        <v>14</v>
      </c>
      <c r="E962" t="s">
        <v>35</v>
      </c>
      <c r="F962">
        <v>2020</v>
      </c>
      <c r="G962">
        <v>176.608</v>
      </c>
      <c r="K962" t="s">
        <v>16</v>
      </c>
    </row>
    <row r="963" spans="1:11" x14ac:dyDescent="0.25">
      <c r="A963" t="s">
        <v>131</v>
      </c>
      <c r="B963" t="s">
        <v>12</v>
      </c>
      <c r="C963" t="s">
        <v>132</v>
      </c>
      <c r="D963" t="s">
        <v>14</v>
      </c>
      <c r="E963" t="s">
        <v>36</v>
      </c>
      <c r="F963">
        <v>2020</v>
      </c>
      <c r="G963">
        <v>314.65800000000002</v>
      </c>
      <c r="K963" t="s">
        <v>16</v>
      </c>
    </row>
    <row r="964" spans="1:11" x14ac:dyDescent="0.25">
      <c r="A964" t="s">
        <v>131</v>
      </c>
      <c r="B964" t="s">
        <v>12</v>
      </c>
      <c r="C964" t="s">
        <v>132</v>
      </c>
      <c r="D964" t="s">
        <v>14</v>
      </c>
      <c r="E964" t="s">
        <v>110</v>
      </c>
      <c r="F964">
        <v>2020</v>
      </c>
      <c r="G964">
        <v>515.81500000000005</v>
      </c>
      <c r="K964" t="s">
        <v>16</v>
      </c>
    </row>
    <row r="965" spans="1:11" x14ac:dyDescent="0.25">
      <c r="A965" t="s">
        <v>131</v>
      </c>
      <c r="B965" t="s">
        <v>12</v>
      </c>
      <c r="C965" t="s">
        <v>132</v>
      </c>
      <c r="D965" t="s">
        <v>14</v>
      </c>
      <c r="E965" t="s">
        <v>81</v>
      </c>
      <c r="F965">
        <v>2020</v>
      </c>
      <c r="G965">
        <v>100.063</v>
      </c>
      <c r="K965" t="s">
        <v>16</v>
      </c>
    </row>
    <row r="966" spans="1:11" x14ac:dyDescent="0.25">
      <c r="A966" t="s">
        <v>131</v>
      </c>
      <c r="B966" t="s">
        <v>12</v>
      </c>
      <c r="C966" t="s">
        <v>132</v>
      </c>
      <c r="D966" t="s">
        <v>14</v>
      </c>
      <c r="E966" t="s">
        <v>37</v>
      </c>
      <c r="F966">
        <v>2020</v>
      </c>
      <c r="G966">
        <v>617.31299999999999</v>
      </c>
      <c r="K966" t="s">
        <v>16</v>
      </c>
    </row>
    <row r="967" spans="1:11" x14ac:dyDescent="0.25">
      <c r="A967" t="s">
        <v>131</v>
      </c>
      <c r="B967" t="s">
        <v>12</v>
      </c>
      <c r="C967" t="s">
        <v>132</v>
      </c>
      <c r="D967" t="s">
        <v>14</v>
      </c>
      <c r="E967" t="s">
        <v>38</v>
      </c>
      <c r="F967">
        <v>2020</v>
      </c>
      <c r="G967">
        <v>281.81700000000001</v>
      </c>
      <c r="K967" t="s">
        <v>16</v>
      </c>
    </row>
    <row r="968" spans="1:11" x14ac:dyDescent="0.25">
      <c r="A968" t="s">
        <v>131</v>
      </c>
      <c r="B968" t="s">
        <v>12</v>
      </c>
      <c r="C968" t="s">
        <v>132</v>
      </c>
      <c r="D968" t="s">
        <v>14</v>
      </c>
      <c r="E968" t="s">
        <v>82</v>
      </c>
      <c r="F968">
        <v>2020</v>
      </c>
      <c r="G968">
        <v>256.286</v>
      </c>
      <c r="K968" t="s">
        <v>16</v>
      </c>
    </row>
    <row r="969" spans="1:11" x14ac:dyDescent="0.25">
      <c r="A969" t="s">
        <v>131</v>
      </c>
      <c r="B969" t="s">
        <v>12</v>
      </c>
      <c r="C969" t="s">
        <v>132</v>
      </c>
      <c r="D969" t="s">
        <v>14</v>
      </c>
      <c r="E969" t="s">
        <v>39</v>
      </c>
      <c r="F969">
        <v>2020</v>
      </c>
      <c r="G969">
        <v>253.874</v>
      </c>
      <c r="K969" t="s">
        <v>16</v>
      </c>
    </row>
    <row r="970" spans="1:11" x14ac:dyDescent="0.25">
      <c r="A970" t="s">
        <v>131</v>
      </c>
      <c r="B970" t="s">
        <v>12</v>
      </c>
      <c r="C970" t="s">
        <v>132</v>
      </c>
      <c r="D970" t="s">
        <v>14</v>
      </c>
      <c r="E970" t="s">
        <v>83</v>
      </c>
      <c r="F970">
        <v>2020</v>
      </c>
      <c r="G970">
        <v>183.3</v>
      </c>
      <c r="K970" t="s">
        <v>16</v>
      </c>
    </row>
    <row r="971" spans="1:11" x14ac:dyDescent="0.25">
      <c r="A971" t="s">
        <v>131</v>
      </c>
      <c r="B971" t="s">
        <v>12</v>
      </c>
      <c r="C971" t="s">
        <v>132</v>
      </c>
      <c r="D971" t="s">
        <v>14</v>
      </c>
      <c r="E971" t="s">
        <v>40</v>
      </c>
      <c r="F971">
        <v>2020</v>
      </c>
      <c r="G971">
        <v>9.0410000000000004</v>
      </c>
      <c r="K971" t="s">
        <v>16</v>
      </c>
    </row>
    <row r="972" spans="1:11" x14ac:dyDescent="0.25">
      <c r="A972" t="s">
        <v>131</v>
      </c>
      <c r="B972" t="s">
        <v>12</v>
      </c>
      <c r="C972" t="s">
        <v>132</v>
      </c>
      <c r="D972" t="s">
        <v>14</v>
      </c>
      <c r="E972" t="s">
        <v>84</v>
      </c>
      <c r="F972">
        <v>2020</v>
      </c>
      <c r="G972">
        <v>310.75200000000001</v>
      </c>
      <c r="K972" t="s">
        <v>16</v>
      </c>
    </row>
    <row r="973" spans="1:11" x14ac:dyDescent="0.25">
      <c r="A973" t="s">
        <v>131</v>
      </c>
      <c r="B973" t="s">
        <v>12</v>
      </c>
      <c r="C973" t="s">
        <v>132</v>
      </c>
      <c r="D973" t="s">
        <v>14</v>
      </c>
      <c r="E973" t="s">
        <v>85</v>
      </c>
      <c r="F973">
        <v>2020</v>
      </c>
      <c r="G973">
        <v>2.6070000000000002</v>
      </c>
      <c r="H973" t="s">
        <v>21</v>
      </c>
      <c r="K973" t="s">
        <v>16</v>
      </c>
    </row>
    <row r="974" spans="1:11" x14ac:dyDescent="0.25">
      <c r="A974" t="s">
        <v>131</v>
      </c>
      <c r="B974" t="s">
        <v>12</v>
      </c>
      <c r="C974" t="s">
        <v>132</v>
      </c>
      <c r="D974" t="s">
        <v>14</v>
      </c>
      <c r="E974" t="s">
        <v>86</v>
      </c>
      <c r="F974">
        <v>2020</v>
      </c>
      <c r="G974">
        <v>4006.855</v>
      </c>
      <c r="K974" t="s">
        <v>16</v>
      </c>
    </row>
    <row r="975" spans="1:11" x14ac:dyDescent="0.25">
      <c r="A975" t="s">
        <v>131</v>
      </c>
      <c r="B975" t="s">
        <v>12</v>
      </c>
      <c r="C975" t="s">
        <v>132</v>
      </c>
      <c r="D975" t="s">
        <v>14</v>
      </c>
      <c r="E975" t="s">
        <v>41</v>
      </c>
      <c r="F975">
        <v>2020</v>
      </c>
      <c r="G975">
        <v>434.28300000000002</v>
      </c>
      <c r="K975" t="s">
        <v>16</v>
      </c>
    </row>
    <row r="976" spans="1:11" x14ac:dyDescent="0.25">
      <c r="A976" t="s">
        <v>131</v>
      </c>
      <c r="B976" t="s">
        <v>12</v>
      </c>
      <c r="C976" t="s">
        <v>132</v>
      </c>
      <c r="D976" t="s">
        <v>14</v>
      </c>
      <c r="E976" t="s">
        <v>42</v>
      </c>
      <c r="F976">
        <v>2020</v>
      </c>
      <c r="G976">
        <v>1626.0229999999999</v>
      </c>
      <c r="K976" t="s">
        <v>16</v>
      </c>
    </row>
    <row r="977" spans="1:11" x14ac:dyDescent="0.25">
      <c r="A977" t="s">
        <v>131</v>
      </c>
      <c r="B977" t="s">
        <v>12</v>
      </c>
      <c r="C977" t="s">
        <v>132</v>
      </c>
      <c r="D977" t="s">
        <v>14</v>
      </c>
      <c r="E977" t="s">
        <v>87</v>
      </c>
      <c r="F977">
        <v>2020</v>
      </c>
      <c r="G977">
        <v>2674.529</v>
      </c>
      <c r="K977" t="s">
        <v>16</v>
      </c>
    </row>
    <row r="978" spans="1:11" x14ac:dyDescent="0.25">
      <c r="A978" t="s">
        <v>131</v>
      </c>
      <c r="B978" t="s">
        <v>12</v>
      </c>
      <c r="C978" t="s">
        <v>132</v>
      </c>
      <c r="D978" t="s">
        <v>14</v>
      </c>
      <c r="E978" t="s">
        <v>44</v>
      </c>
      <c r="F978">
        <v>2020</v>
      </c>
      <c r="G978">
        <v>13588.058000000001</v>
      </c>
      <c r="K978" t="s">
        <v>16</v>
      </c>
    </row>
    <row r="979" spans="1:11" x14ac:dyDescent="0.25">
      <c r="A979" t="s">
        <v>131</v>
      </c>
      <c r="B979" t="s">
        <v>12</v>
      </c>
      <c r="C979" t="s">
        <v>132</v>
      </c>
      <c r="D979" t="s">
        <v>14</v>
      </c>
      <c r="E979" t="s">
        <v>45</v>
      </c>
      <c r="F979">
        <v>2020</v>
      </c>
      <c r="G979">
        <v>3455.43</v>
      </c>
      <c r="K979" t="s">
        <v>16</v>
      </c>
    </row>
    <row r="980" spans="1:11" x14ac:dyDescent="0.25">
      <c r="A980" t="s">
        <v>131</v>
      </c>
      <c r="B980" t="s">
        <v>12</v>
      </c>
      <c r="C980" t="s">
        <v>132</v>
      </c>
      <c r="D980" t="s">
        <v>14</v>
      </c>
      <c r="E980" t="s">
        <v>46</v>
      </c>
      <c r="F980">
        <v>2020</v>
      </c>
      <c r="G980">
        <v>65.811999999999998</v>
      </c>
      <c r="K980" t="s">
        <v>16</v>
      </c>
    </row>
    <row r="981" spans="1:11" x14ac:dyDescent="0.25">
      <c r="A981" t="s">
        <v>131</v>
      </c>
      <c r="B981" t="s">
        <v>12</v>
      </c>
      <c r="C981" t="s">
        <v>132</v>
      </c>
      <c r="D981" t="s">
        <v>14</v>
      </c>
      <c r="E981" t="s">
        <v>88</v>
      </c>
      <c r="F981">
        <v>2020</v>
      </c>
      <c r="G981">
        <v>50.496000000000002</v>
      </c>
      <c r="K981" t="s">
        <v>16</v>
      </c>
    </row>
    <row r="982" spans="1:11" x14ac:dyDescent="0.25">
      <c r="A982" t="s">
        <v>131</v>
      </c>
      <c r="B982" t="s">
        <v>12</v>
      </c>
      <c r="C982" t="s">
        <v>132</v>
      </c>
      <c r="D982" t="s">
        <v>14</v>
      </c>
      <c r="E982" t="s">
        <v>89</v>
      </c>
      <c r="F982">
        <v>2020</v>
      </c>
      <c r="G982">
        <v>491.21800000000002</v>
      </c>
      <c r="K982" t="s">
        <v>16</v>
      </c>
    </row>
    <row r="983" spans="1:11" x14ac:dyDescent="0.25">
      <c r="A983" t="s">
        <v>131</v>
      </c>
      <c r="B983" t="s">
        <v>12</v>
      </c>
      <c r="C983" t="s">
        <v>132</v>
      </c>
      <c r="D983" t="s">
        <v>14</v>
      </c>
      <c r="E983" t="s">
        <v>90</v>
      </c>
      <c r="F983">
        <v>2020</v>
      </c>
      <c r="G983">
        <v>401.38600000000002</v>
      </c>
      <c r="K983" t="s">
        <v>16</v>
      </c>
    </row>
    <row r="984" spans="1:11" x14ac:dyDescent="0.25">
      <c r="A984" t="s">
        <v>131</v>
      </c>
      <c r="B984" t="s">
        <v>12</v>
      </c>
      <c r="C984" t="s">
        <v>132</v>
      </c>
      <c r="D984" t="s">
        <v>14</v>
      </c>
      <c r="E984" t="s">
        <v>47</v>
      </c>
      <c r="F984">
        <v>2020</v>
      </c>
      <c r="G984">
        <v>312.274</v>
      </c>
      <c r="K984" t="s">
        <v>16</v>
      </c>
    </row>
    <row r="985" spans="1:11" x14ac:dyDescent="0.25">
      <c r="A985" t="s">
        <v>131</v>
      </c>
      <c r="B985" t="s">
        <v>12</v>
      </c>
      <c r="C985" t="s">
        <v>132</v>
      </c>
      <c r="D985" t="s">
        <v>14</v>
      </c>
      <c r="E985" t="s">
        <v>48</v>
      </c>
      <c r="F985">
        <v>2020</v>
      </c>
      <c r="G985">
        <v>4025.3919999999998</v>
      </c>
      <c r="K985" t="s">
        <v>16</v>
      </c>
    </row>
    <row r="986" spans="1:11" x14ac:dyDescent="0.25">
      <c r="A986" t="s">
        <v>131</v>
      </c>
      <c r="B986" t="s">
        <v>12</v>
      </c>
      <c r="C986" t="s">
        <v>132</v>
      </c>
      <c r="D986" t="s">
        <v>14</v>
      </c>
      <c r="E986" t="s">
        <v>49</v>
      </c>
      <c r="F986">
        <v>2020</v>
      </c>
      <c r="G986">
        <v>69.331000000000003</v>
      </c>
      <c r="K986" t="s">
        <v>16</v>
      </c>
    </row>
    <row r="987" spans="1:11" x14ac:dyDescent="0.25">
      <c r="A987" t="s">
        <v>131</v>
      </c>
      <c r="B987" t="s">
        <v>12</v>
      </c>
      <c r="C987" t="s">
        <v>132</v>
      </c>
      <c r="D987" t="s">
        <v>14</v>
      </c>
      <c r="E987" t="s">
        <v>50</v>
      </c>
      <c r="F987">
        <v>2020</v>
      </c>
      <c r="G987">
        <v>40.607999999999997</v>
      </c>
      <c r="K987" t="s">
        <v>16</v>
      </c>
    </row>
    <row r="988" spans="1:11" x14ac:dyDescent="0.25">
      <c r="A988" t="s">
        <v>131</v>
      </c>
      <c r="B988" t="s">
        <v>12</v>
      </c>
      <c r="C988" t="s">
        <v>132</v>
      </c>
      <c r="D988" t="s">
        <v>14</v>
      </c>
      <c r="E988" t="s">
        <v>51</v>
      </c>
      <c r="F988">
        <v>2020</v>
      </c>
      <c r="G988">
        <v>112.09699999999999</v>
      </c>
      <c r="K988" t="s">
        <v>16</v>
      </c>
    </row>
    <row r="989" spans="1:11" x14ac:dyDescent="0.25">
      <c r="A989" t="s">
        <v>131</v>
      </c>
      <c r="B989" t="s">
        <v>12</v>
      </c>
      <c r="C989" t="s">
        <v>132</v>
      </c>
      <c r="D989" t="s">
        <v>14</v>
      </c>
      <c r="E989" t="s">
        <v>52</v>
      </c>
      <c r="F989">
        <v>2020</v>
      </c>
      <c r="G989">
        <v>386.12900000000002</v>
      </c>
      <c r="K989" t="s">
        <v>16</v>
      </c>
    </row>
    <row r="990" spans="1:11" x14ac:dyDescent="0.25">
      <c r="A990" t="s">
        <v>131</v>
      </c>
      <c r="B990" t="s">
        <v>12</v>
      </c>
      <c r="C990" t="s">
        <v>132</v>
      </c>
      <c r="D990" t="s">
        <v>14</v>
      </c>
      <c r="E990" t="s">
        <v>91</v>
      </c>
      <c r="F990">
        <v>2020</v>
      </c>
      <c r="G990">
        <v>720.44500000000005</v>
      </c>
      <c r="K990" t="s">
        <v>16</v>
      </c>
    </row>
    <row r="991" spans="1:11" x14ac:dyDescent="0.25">
      <c r="A991" t="s">
        <v>131</v>
      </c>
      <c r="B991" t="s">
        <v>12</v>
      </c>
      <c r="C991" t="s">
        <v>132</v>
      </c>
      <c r="D991" t="s">
        <v>14</v>
      </c>
      <c r="E991" t="s">
        <v>92</v>
      </c>
      <c r="F991">
        <v>2020</v>
      </c>
      <c r="G991">
        <v>65.224999999999994</v>
      </c>
      <c r="K991" t="s">
        <v>16</v>
      </c>
    </row>
    <row r="992" spans="1:11" x14ac:dyDescent="0.25">
      <c r="A992" t="s">
        <v>131</v>
      </c>
      <c r="B992" t="s">
        <v>12</v>
      </c>
      <c r="C992" t="s">
        <v>132</v>
      </c>
      <c r="D992" t="s">
        <v>14</v>
      </c>
      <c r="E992" t="s">
        <v>53</v>
      </c>
      <c r="F992">
        <v>2020</v>
      </c>
      <c r="G992">
        <v>807.625</v>
      </c>
      <c r="K992" t="s">
        <v>16</v>
      </c>
    </row>
    <row r="993" spans="1:11" x14ac:dyDescent="0.25">
      <c r="A993" t="s">
        <v>131</v>
      </c>
      <c r="B993" t="s">
        <v>12</v>
      </c>
      <c r="C993" t="s">
        <v>132</v>
      </c>
      <c r="D993" t="s">
        <v>14</v>
      </c>
      <c r="E993" t="s">
        <v>93</v>
      </c>
      <c r="F993">
        <v>2020</v>
      </c>
      <c r="G993">
        <v>184.07900000000001</v>
      </c>
      <c r="K993" t="s">
        <v>16</v>
      </c>
    </row>
    <row r="994" spans="1:11" x14ac:dyDescent="0.25">
      <c r="A994" t="s">
        <v>131</v>
      </c>
      <c r="B994" t="s">
        <v>12</v>
      </c>
      <c r="C994" t="s">
        <v>132</v>
      </c>
      <c r="D994" t="s">
        <v>14</v>
      </c>
      <c r="E994" t="s">
        <v>94</v>
      </c>
      <c r="F994">
        <v>2020</v>
      </c>
      <c r="G994">
        <v>289.161</v>
      </c>
      <c r="K994" t="s">
        <v>16</v>
      </c>
    </row>
    <row r="995" spans="1:11" x14ac:dyDescent="0.25">
      <c r="A995" t="s">
        <v>131</v>
      </c>
      <c r="B995" t="s">
        <v>12</v>
      </c>
      <c r="C995" t="s">
        <v>132</v>
      </c>
      <c r="D995" t="s">
        <v>14</v>
      </c>
      <c r="E995" t="s">
        <v>54</v>
      </c>
      <c r="F995">
        <v>2020</v>
      </c>
      <c r="G995">
        <v>538.95100000000002</v>
      </c>
      <c r="K995" t="s">
        <v>16</v>
      </c>
    </row>
    <row r="996" spans="1:11" x14ac:dyDescent="0.25">
      <c r="A996" t="s">
        <v>131</v>
      </c>
      <c r="B996" t="s">
        <v>12</v>
      </c>
      <c r="C996" t="s">
        <v>132</v>
      </c>
      <c r="D996" t="s">
        <v>14</v>
      </c>
      <c r="E996" t="s">
        <v>95</v>
      </c>
      <c r="F996">
        <v>2020</v>
      </c>
      <c r="G996">
        <v>1709.0920000000001</v>
      </c>
      <c r="K996" t="s">
        <v>16</v>
      </c>
    </row>
    <row r="997" spans="1:11" x14ac:dyDescent="0.25">
      <c r="A997" t="s">
        <v>131</v>
      </c>
      <c r="B997" t="s">
        <v>12</v>
      </c>
      <c r="C997" t="s">
        <v>132</v>
      </c>
      <c r="D997" t="s">
        <v>14</v>
      </c>
      <c r="E997" t="s">
        <v>96</v>
      </c>
      <c r="F997">
        <v>2020</v>
      </c>
      <c r="G997">
        <v>143.88499999999999</v>
      </c>
      <c r="K997" t="s">
        <v>16</v>
      </c>
    </row>
    <row r="998" spans="1:11" x14ac:dyDescent="0.25">
      <c r="A998" t="s">
        <v>131</v>
      </c>
      <c r="B998" t="s">
        <v>12</v>
      </c>
      <c r="C998" t="s">
        <v>132</v>
      </c>
      <c r="D998" t="s">
        <v>14</v>
      </c>
      <c r="E998" t="s">
        <v>97</v>
      </c>
      <c r="F998">
        <v>2020</v>
      </c>
      <c r="G998">
        <v>545.80499999999995</v>
      </c>
      <c r="K998" t="s">
        <v>16</v>
      </c>
    </row>
    <row r="999" spans="1:11" x14ac:dyDescent="0.25">
      <c r="A999" t="s">
        <v>131</v>
      </c>
      <c r="B999" t="s">
        <v>12</v>
      </c>
      <c r="C999" t="s">
        <v>132</v>
      </c>
      <c r="D999" t="s">
        <v>14</v>
      </c>
      <c r="E999" t="s">
        <v>55</v>
      </c>
      <c r="F999">
        <v>2020</v>
      </c>
      <c r="G999">
        <v>42.42</v>
      </c>
      <c r="K999" t="s">
        <v>16</v>
      </c>
    </row>
    <row r="1000" spans="1:11" x14ac:dyDescent="0.25">
      <c r="A1000" t="s">
        <v>131</v>
      </c>
      <c r="B1000" t="s">
        <v>12</v>
      </c>
      <c r="C1000" t="s">
        <v>132</v>
      </c>
      <c r="D1000" t="s">
        <v>14</v>
      </c>
      <c r="E1000" t="s">
        <v>98</v>
      </c>
      <c r="F1000">
        <v>2020</v>
      </c>
      <c r="G1000">
        <v>336.42</v>
      </c>
      <c r="K1000" t="s">
        <v>16</v>
      </c>
    </row>
    <row r="1001" spans="1:11" x14ac:dyDescent="0.25">
      <c r="A1001" t="s">
        <v>131</v>
      </c>
      <c r="B1001" t="s">
        <v>12</v>
      </c>
      <c r="C1001" t="s">
        <v>132</v>
      </c>
      <c r="D1001" t="s">
        <v>14</v>
      </c>
      <c r="E1001" t="s">
        <v>99</v>
      </c>
      <c r="F1001">
        <v>2020</v>
      </c>
      <c r="G1001">
        <v>378.28199999999998</v>
      </c>
      <c r="K1001" t="s">
        <v>16</v>
      </c>
    </row>
    <row r="1002" spans="1:11" x14ac:dyDescent="0.25">
      <c r="A1002" t="s">
        <v>131</v>
      </c>
      <c r="B1002" t="s">
        <v>12</v>
      </c>
      <c r="C1002" t="s">
        <v>132</v>
      </c>
      <c r="D1002" t="s">
        <v>14</v>
      </c>
      <c r="E1002" t="s">
        <v>100</v>
      </c>
      <c r="F1002">
        <v>2020</v>
      </c>
      <c r="G1002">
        <v>114.23</v>
      </c>
      <c r="K1002" t="s">
        <v>16</v>
      </c>
    </row>
    <row r="1003" spans="1:11" x14ac:dyDescent="0.25">
      <c r="A1003" t="s">
        <v>131</v>
      </c>
      <c r="B1003" t="s">
        <v>12</v>
      </c>
      <c r="C1003" t="s">
        <v>132</v>
      </c>
      <c r="D1003" t="s">
        <v>14</v>
      </c>
      <c r="E1003" t="s">
        <v>56</v>
      </c>
      <c r="F1003">
        <v>2020</v>
      </c>
      <c r="G1003">
        <v>111.628</v>
      </c>
      <c r="K1003" t="s">
        <v>16</v>
      </c>
    </row>
    <row r="1004" spans="1:11" x14ac:dyDescent="0.25">
      <c r="A1004" t="s">
        <v>131</v>
      </c>
      <c r="B1004" t="s">
        <v>12</v>
      </c>
      <c r="C1004" t="s">
        <v>132</v>
      </c>
      <c r="D1004" t="s">
        <v>14</v>
      </c>
      <c r="E1004" t="s">
        <v>101</v>
      </c>
      <c r="F1004">
        <v>2020</v>
      </c>
      <c r="G1004">
        <v>789.01700000000005</v>
      </c>
      <c r="K1004" t="s">
        <v>16</v>
      </c>
    </row>
    <row r="1005" spans="1:11" x14ac:dyDescent="0.25">
      <c r="A1005" t="s">
        <v>131</v>
      </c>
      <c r="B1005" t="s">
        <v>12</v>
      </c>
      <c r="C1005" t="s">
        <v>132</v>
      </c>
      <c r="D1005" t="s">
        <v>14</v>
      </c>
      <c r="E1005" t="s">
        <v>102</v>
      </c>
      <c r="F1005">
        <v>2020</v>
      </c>
      <c r="G1005">
        <v>108.992</v>
      </c>
      <c r="K1005" t="s">
        <v>16</v>
      </c>
    </row>
    <row r="1006" spans="1:11" x14ac:dyDescent="0.25">
      <c r="A1006" t="s">
        <v>131</v>
      </c>
      <c r="B1006" t="s">
        <v>12</v>
      </c>
      <c r="C1006" t="s">
        <v>132</v>
      </c>
      <c r="D1006" t="s">
        <v>14</v>
      </c>
      <c r="E1006" t="s">
        <v>57</v>
      </c>
      <c r="F1006">
        <v>2020</v>
      </c>
      <c r="G1006">
        <v>798.06299999999999</v>
      </c>
      <c r="K1006" t="s">
        <v>16</v>
      </c>
    </row>
    <row r="1007" spans="1:11" x14ac:dyDescent="0.25">
      <c r="A1007" t="s">
        <v>131</v>
      </c>
      <c r="B1007" t="s">
        <v>12</v>
      </c>
      <c r="C1007" t="s">
        <v>132</v>
      </c>
      <c r="D1007" t="s">
        <v>14</v>
      </c>
      <c r="E1007" t="s">
        <v>103</v>
      </c>
      <c r="F1007">
        <v>2020</v>
      </c>
      <c r="G1007">
        <v>1300.462</v>
      </c>
      <c r="K1007" t="s">
        <v>16</v>
      </c>
    </row>
    <row r="1008" spans="1:11" x14ac:dyDescent="0.25">
      <c r="A1008" t="s">
        <v>131</v>
      </c>
      <c r="B1008" t="s">
        <v>12</v>
      </c>
      <c r="C1008" t="s">
        <v>132</v>
      </c>
      <c r="D1008" t="s">
        <v>14</v>
      </c>
      <c r="E1008" t="s">
        <v>58</v>
      </c>
      <c r="F1008">
        <v>2020</v>
      </c>
      <c r="G1008">
        <v>695.15099999999995</v>
      </c>
      <c r="K1008" t="s">
        <v>16</v>
      </c>
    </row>
    <row r="1009" spans="1:11" x14ac:dyDescent="0.25">
      <c r="A1009" t="s">
        <v>131</v>
      </c>
      <c r="B1009" t="s">
        <v>12</v>
      </c>
      <c r="C1009" t="s">
        <v>132</v>
      </c>
      <c r="D1009" t="s">
        <v>14</v>
      </c>
      <c r="E1009" t="s">
        <v>59</v>
      </c>
      <c r="F1009">
        <v>2020</v>
      </c>
      <c r="G1009">
        <v>4947.0230000000001</v>
      </c>
      <c r="K1009" t="s">
        <v>16</v>
      </c>
    </row>
    <row r="1010" spans="1:11" x14ac:dyDescent="0.25">
      <c r="A1010" t="s">
        <v>131</v>
      </c>
      <c r="B1010" t="s">
        <v>12</v>
      </c>
      <c r="C1010" t="s">
        <v>132</v>
      </c>
      <c r="D1010" t="s">
        <v>14</v>
      </c>
      <c r="E1010" t="s">
        <v>60</v>
      </c>
      <c r="F1010">
        <v>2020</v>
      </c>
      <c r="G1010">
        <v>5926.8959999999997</v>
      </c>
      <c r="K1010" t="s">
        <v>16</v>
      </c>
    </row>
    <row r="1011" spans="1:11" x14ac:dyDescent="0.25">
      <c r="A1011" t="s">
        <v>131</v>
      </c>
      <c r="B1011" t="s">
        <v>12</v>
      </c>
      <c r="C1011" t="s">
        <v>132</v>
      </c>
      <c r="D1011" t="s">
        <v>14</v>
      </c>
      <c r="E1011" t="s">
        <v>61</v>
      </c>
      <c r="F1011">
        <v>2020</v>
      </c>
      <c r="G1011">
        <v>4491.4799999999996</v>
      </c>
      <c r="K1011" t="s">
        <v>16</v>
      </c>
    </row>
    <row r="1012" spans="1:11" x14ac:dyDescent="0.25">
      <c r="A1012" t="s">
        <v>131</v>
      </c>
      <c r="B1012" t="s">
        <v>12</v>
      </c>
      <c r="C1012" t="s">
        <v>132</v>
      </c>
      <c r="D1012" t="s">
        <v>14</v>
      </c>
      <c r="E1012" t="s">
        <v>62</v>
      </c>
      <c r="F1012">
        <v>2020</v>
      </c>
      <c r="G1012">
        <v>221.19900000000001</v>
      </c>
      <c r="K1012" t="s">
        <v>16</v>
      </c>
    </row>
    <row r="1013" spans="1:11" x14ac:dyDescent="0.25">
      <c r="A1013" t="s">
        <v>131</v>
      </c>
      <c r="B1013" t="s">
        <v>12</v>
      </c>
      <c r="C1013" t="s">
        <v>132</v>
      </c>
      <c r="D1013" t="s">
        <v>14</v>
      </c>
      <c r="E1013" t="s">
        <v>104</v>
      </c>
      <c r="F1013">
        <v>2020</v>
      </c>
      <c r="G1013">
        <v>50.923000000000002</v>
      </c>
      <c r="K1013" t="s">
        <v>16</v>
      </c>
    </row>
    <row r="1014" spans="1:11" x14ac:dyDescent="0.25">
      <c r="A1014" t="s">
        <v>131</v>
      </c>
      <c r="B1014" t="s">
        <v>12</v>
      </c>
      <c r="C1014" t="s">
        <v>132</v>
      </c>
      <c r="D1014" t="s">
        <v>14</v>
      </c>
      <c r="E1014" t="s">
        <v>105</v>
      </c>
      <c r="F1014">
        <v>2020</v>
      </c>
      <c r="G1014">
        <v>204.31100000000001</v>
      </c>
      <c r="K1014" t="s">
        <v>16</v>
      </c>
    </row>
    <row r="1015" spans="1:11" x14ac:dyDescent="0.25">
      <c r="A1015" t="s">
        <v>131</v>
      </c>
      <c r="B1015" t="s">
        <v>12</v>
      </c>
      <c r="C1015" t="s">
        <v>132</v>
      </c>
      <c r="D1015" t="s">
        <v>14</v>
      </c>
      <c r="E1015" t="s">
        <v>63</v>
      </c>
      <c r="F1015">
        <v>2020</v>
      </c>
      <c r="G1015">
        <v>21.04</v>
      </c>
      <c r="K1015" t="s">
        <v>16</v>
      </c>
    </row>
    <row r="1016" spans="1:11" x14ac:dyDescent="0.25">
      <c r="A1016" t="s">
        <v>131</v>
      </c>
      <c r="B1016" t="s">
        <v>12</v>
      </c>
      <c r="C1016" t="s">
        <v>132</v>
      </c>
      <c r="D1016" t="s">
        <v>14</v>
      </c>
      <c r="E1016" t="s">
        <v>106</v>
      </c>
      <c r="F1016">
        <v>2020</v>
      </c>
      <c r="G1016">
        <v>49.067999999999998</v>
      </c>
      <c r="K1016" t="s">
        <v>16</v>
      </c>
    </row>
    <row r="1017" spans="1:11" x14ac:dyDescent="0.25">
      <c r="A1017" t="s">
        <v>131</v>
      </c>
      <c r="B1017" t="s">
        <v>12</v>
      </c>
      <c r="C1017" t="s">
        <v>132</v>
      </c>
      <c r="D1017" t="s">
        <v>14</v>
      </c>
      <c r="E1017" t="s">
        <v>64</v>
      </c>
      <c r="F1017">
        <v>2020</v>
      </c>
      <c r="G1017">
        <v>519.11400000000003</v>
      </c>
      <c r="K1017" t="s">
        <v>16</v>
      </c>
    </row>
    <row r="1018" spans="1:11" x14ac:dyDescent="0.25">
      <c r="A1018" t="s">
        <v>131</v>
      </c>
      <c r="B1018" t="s">
        <v>12</v>
      </c>
      <c r="C1018" t="s">
        <v>132</v>
      </c>
      <c r="D1018" t="s">
        <v>14</v>
      </c>
      <c r="E1018" t="s">
        <v>65</v>
      </c>
      <c r="F1018">
        <v>2020</v>
      </c>
      <c r="G1018">
        <v>426.33699999999999</v>
      </c>
      <c r="K1018" t="s">
        <v>16</v>
      </c>
    </row>
    <row r="1019" spans="1:11" x14ac:dyDescent="0.25">
      <c r="A1019" t="s">
        <v>131</v>
      </c>
      <c r="B1019" t="s">
        <v>12</v>
      </c>
      <c r="C1019" t="s">
        <v>132</v>
      </c>
      <c r="D1019" t="s">
        <v>14</v>
      </c>
      <c r="E1019" t="s">
        <v>66</v>
      </c>
      <c r="F1019">
        <v>2020</v>
      </c>
      <c r="G1019">
        <v>671.21500000000003</v>
      </c>
      <c r="K1019" t="s">
        <v>16</v>
      </c>
    </row>
    <row r="1020" spans="1:11" x14ac:dyDescent="0.25">
      <c r="A1020" t="s">
        <v>131</v>
      </c>
      <c r="B1020" t="s">
        <v>12</v>
      </c>
      <c r="C1020" t="s">
        <v>132</v>
      </c>
      <c r="D1020" t="s">
        <v>14</v>
      </c>
      <c r="E1020" t="s">
        <v>67</v>
      </c>
      <c r="F1020">
        <v>2020</v>
      </c>
      <c r="G1020">
        <v>2447.8449999999998</v>
      </c>
      <c r="K1020" t="s">
        <v>16</v>
      </c>
    </row>
    <row r="1021" spans="1:11" x14ac:dyDescent="0.25">
      <c r="A1021" t="s">
        <v>131</v>
      </c>
      <c r="B1021" t="s">
        <v>12</v>
      </c>
      <c r="C1021" t="s">
        <v>132</v>
      </c>
      <c r="D1021" t="s">
        <v>14</v>
      </c>
      <c r="E1021" t="s">
        <v>68</v>
      </c>
      <c r="F1021">
        <v>2020</v>
      </c>
      <c r="G1021">
        <v>4841.8180000000002</v>
      </c>
      <c r="K1021" t="s">
        <v>16</v>
      </c>
    </row>
    <row r="1022" spans="1:11" x14ac:dyDescent="0.25">
      <c r="A1022" t="s">
        <v>131</v>
      </c>
      <c r="B1022" t="s">
        <v>12</v>
      </c>
      <c r="C1022" t="s">
        <v>132</v>
      </c>
      <c r="D1022" t="s">
        <v>14</v>
      </c>
      <c r="E1022" t="s">
        <v>69</v>
      </c>
      <c r="F1022">
        <v>2020</v>
      </c>
      <c r="G1022">
        <v>4.173</v>
      </c>
      <c r="K1022" t="s">
        <v>16</v>
      </c>
    </row>
    <row r="1023" spans="1:11" x14ac:dyDescent="0.25">
      <c r="A1023" t="s">
        <v>131</v>
      </c>
      <c r="B1023" t="s">
        <v>12</v>
      </c>
      <c r="C1023" t="s">
        <v>132</v>
      </c>
      <c r="D1023" t="s">
        <v>14</v>
      </c>
      <c r="E1023" t="s">
        <v>70</v>
      </c>
      <c r="F1023">
        <v>2020</v>
      </c>
      <c r="G1023">
        <v>75.605999999999995</v>
      </c>
      <c r="K1023" t="s">
        <v>16</v>
      </c>
    </row>
    <row r="1024" spans="1:11" x14ac:dyDescent="0.25">
      <c r="A1024" t="s">
        <v>133</v>
      </c>
      <c r="B1024" t="s">
        <v>12</v>
      </c>
      <c r="C1024" t="s">
        <v>109</v>
      </c>
      <c r="D1024" t="s">
        <v>14</v>
      </c>
      <c r="E1024" t="s">
        <v>15</v>
      </c>
      <c r="F1024">
        <v>2019</v>
      </c>
      <c r="G1024">
        <v>124.956</v>
      </c>
      <c r="K1024" t="s">
        <v>16</v>
      </c>
    </row>
    <row r="1025" spans="1:11" x14ac:dyDescent="0.25">
      <c r="A1025" t="s">
        <v>133</v>
      </c>
      <c r="B1025" t="s">
        <v>12</v>
      </c>
      <c r="C1025" t="s">
        <v>109</v>
      </c>
      <c r="D1025" t="s">
        <v>14</v>
      </c>
      <c r="E1025" t="s">
        <v>17</v>
      </c>
      <c r="F1025">
        <v>2019</v>
      </c>
      <c r="G1025">
        <v>2.9529999999999998</v>
      </c>
      <c r="K1025" t="s">
        <v>16</v>
      </c>
    </row>
    <row r="1026" spans="1:11" x14ac:dyDescent="0.25">
      <c r="A1026" t="s">
        <v>133</v>
      </c>
      <c r="B1026" t="s">
        <v>12</v>
      </c>
      <c r="C1026" t="s">
        <v>109</v>
      </c>
      <c r="D1026" t="s">
        <v>14</v>
      </c>
      <c r="E1026" t="s">
        <v>18</v>
      </c>
      <c r="F1026">
        <v>2019</v>
      </c>
      <c r="G1026">
        <v>0.58199999999999996</v>
      </c>
      <c r="K1026" t="s">
        <v>16</v>
      </c>
    </row>
    <row r="1027" spans="1:11" x14ac:dyDescent="0.25">
      <c r="A1027" t="s">
        <v>133</v>
      </c>
      <c r="B1027" t="s">
        <v>12</v>
      </c>
      <c r="C1027" t="s">
        <v>109</v>
      </c>
      <c r="D1027" t="s">
        <v>14</v>
      </c>
      <c r="E1027" t="s">
        <v>74</v>
      </c>
      <c r="F1027">
        <v>2019</v>
      </c>
      <c r="G1027">
        <v>0.123</v>
      </c>
      <c r="H1027" t="s">
        <v>21</v>
      </c>
      <c r="K1027" t="s">
        <v>16</v>
      </c>
    </row>
    <row r="1028" spans="1:11" x14ac:dyDescent="0.25">
      <c r="A1028" t="s">
        <v>133</v>
      </c>
      <c r="B1028" t="s">
        <v>12</v>
      </c>
      <c r="C1028" t="s">
        <v>109</v>
      </c>
      <c r="D1028" t="s">
        <v>14</v>
      </c>
      <c r="E1028" t="s">
        <v>22</v>
      </c>
      <c r="F1028">
        <v>2019</v>
      </c>
      <c r="H1028" t="s">
        <v>21</v>
      </c>
      <c r="K1028" t="s">
        <v>16</v>
      </c>
    </row>
    <row r="1029" spans="1:11" x14ac:dyDescent="0.25">
      <c r="A1029" t="s">
        <v>133</v>
      </c>
      <c r="B1029" t="s">
        <v>12</v>
      </c>
      <c r="C1029" t="s">
        <v>109</v>
      </c>
      <c r="D1029" t="s">
        <v>14</v>
      </c>
      <c r="E1029" t="s">
        <v>75</v>
      </c>
      <c r="F1029">
        <v>2019</v>
      </c>
      <c r="G1029">
        <v>0.105</v>
      </c>
      <c r="H1029" t="s">
        <v>21</v>
      </c>
      <c r="K1029" t="s">
        <v>16</v>
      </c>
    </row>
    <row r="1030" spans="1:11" x14ac:dyDescent="0.25">
      <c r="A1030" t="s">
        <v>133</v>
      </c>
      <c r="B1030" t="s">
        <v>12</v>
      </c>
      <c r="C1030" t="s">
        <v>109</v>
      </c>
      <c r="D1030" t="s">
        <v>14</v>
      </c>
      <c r="E1030" t="s">
        <v>23</v>
      </c>
      <c r="F1030">
        <v>2019</v>
      </c>
      <c r="G1030">
        <v>2.35</v>
      </c>
      <c r="K1030" t="s">
        <v>16</v>
      </c>
    </row>
    <row r="1031" spans="1:11" x14ac:dyDescent="0.25">
      <c r="A1031" t="s">
        <v>133</v>
      </c>
      <c r="B1031" t="s">
        <v>12</v>
      </c>
      <c r="C1031" t="s">
        <v>109</v>
      </c>
      <c r="D1031" t="s">
        <v>14</v>
      </c>
      <c r="E1031" t="s">
        <v>76</v>
      </c>
      <c r="F1031">
        <v>2019</v>
      </c>
      <c r="G1031">
        <v>0.47099999999999997</v>
      </c>
      <c r="K1031" t="s">
        <v>16</v>
      </c>
    </row>
    <row r="1032" spans="1:11" x14ac:dyDescent="0.25">
      <c r="A1032" t="s">
        <v>133</v>
      </c>
      <c r="B1032" t="s">
        <v>12</v>
      </c>
      <c r="C1032" t="s">
        <v>109</v>
      </c>
      <c r="D1032" t="s">
        <v>14</v>
      </c>
      <c r="E1032" t="s">
        <v>25</v>
      </c>
      <c r="F1032">
        <v>2019</v>
      </c>
      <c r="G1032">
        <v>0.16600000000000001</v>
      </c>
      <c r="H1032" t="s">
        <v>21</v>
      </c>
      <c r="K1032" t="s">
        <v>16</v>
      </c>
    </row>
    <row r="1033" spans="1:11" x14ac:dyDescent="0.25">
      <c r="A1033" t="s">
        <v>133</v>
      </c>
      <c r="B1033" t="s">
        <v>12</v>
      </c>
      <c r="C1033" t="s">
        <v>109</v>
      </c>
      <c r="D1033" t="s">
        <v>14</v>
      </c>
      <c r="E1033" t="s">
        <v>26</v>
      </c>
      <c r="F1033">
        <v>2019</v>
      </c>
      <c r="G1033">
        <v>0.81200000000000006</v>
      </c>
      <c r="K1033" t="s">
        <v>16</v>
      </c>
    </row>
    <row r="1034" spans="1:11" x14ac:dyDescent="0.25">
      <c r="A1034" t="s">
        <v>133</v>
      </c>
      <c r="B1034" t="s">
        <v>12</v>
      </c>
      <c r="C1034" t="s">
        <v>109</v>
      </c>
      <c r="D1034" t="s">
        <v>14</v>
      </c>
      <c r="E1034" t="s">
        <v>27</v>
      </c>
      <c r="F1034">
        <v>2019</v>
      </c>
      <c r="G1034">
        <v>0.115</v>
      </c>
      <c r="H1034" t="s">
        <v>21</v>
      </c>
      <c r="K1034" t="s">
        <v>16</v>
      </c>
    </row>
    <row r="1035" spans="1:11" x14ac:dyDescent="0.25">
      <c r="A1035" t="s">
        <v>133</v>
      </c>
      <c r="B1035" t="s">
        <v>12</v>
      </c>
      <c r="C1035" t="s">
        <v>109</v>
      </c>
      <c r="D1035" t="s">
        <v>14</v>
      </c>
      <c r="E1035" t="s">
        <v>28</v>
      </c>
      <c r="F1035">
        <v>2019</v>
      </c>
      <c r="G1035">
        <v>0.21099999999999999</v>
      </c>
      <c r="H1035" t="s">
        <v>21</v>
      </c>
      <c r="K1035" t="s">
        <v>16</v>
      </c>
    </row>
    <row r="1036" spans="1:11" x14ac:dyDescent="0.25">
      <c r="A1036" t="s">
        <v>133</v>
      </c>
      <c r="B1036" t="s">
        <v>12</v>
      </c>
      <c r="C1036" t="s">
        <v>109</v>
      </c>
      <c r="D1036" t="s">
        <v>14</v>
      </c>
      <c r="E1036" t="s">
        <v>77</v>
      </c>
      <c r="F1036">
        <v>2019</v>
      </c>
      <c r="G1036">
        <v>0.48299999999999998</v>
      </c>
      <c r="K1036" t="s">
        <v>16</v>
      </c>
    </row>
    <row r="1037" spans="1:11" x14ac:dyDescent="0.25">
      <c r="A1037" t="s">
        <v>133</v>
      </c>
      <c r="B1037" t="s">
        <v>12</v>
      </c>
      <c r="C1037" t="s">
        <v>109</v>
      </c>
      <c r="D1037" t="s">
        <v>14</v>
      </c>
      <c r="E1037" t="s">
        <v>31</v>
      </c>
      <c r="F1037">
        <v>2019</v>
      </c>
      <c r="G1037">
        <v>0.318</v>
      </c>
      <c r="K1037" t="s">
        <v>16</v>
      </c>
    </row>
    <row r="1038" spans="1:11" x14ac:dyDescent="0.25">
      <c r="A1038" t="s">
        <v>133</v>
      </c>
      <c r="B1038" t="s">
        <v>12</v>
      </c>
      <c r="C1038" t="s">
        <v>109</v>
      </c>
      <c r="D1038" t="s">
        <v>14</v>
      </c>
      <c r="E1038" t="s">
        <v>78</v>
      </c>
      <c r="F1038">
        <v>2019</v>
      </c>
      <c r="H1038" t="s">
        <v>21</v>
      </c>
      <c r="K1038" t="s">
        <v>16</v>
      </c>
    </row>
    <row r="1039" spans="1:11" x14ac:dyDescent="0.25">
      <c r="A1039" t="s">
        <v>133</v>
      </c>
      <c r="B1039" t="s">
        <v>12</v>
      </c>
      <c r="C1039" t="s">
        <v>109</v>
      </c>
      <c r="D1039" t="s">
        <v>14</v>
      </c>
      <c r="E1039" t="s">
        <v>79</v>
      </c>
      <c r="F1039">
        <v>2019</v>
      </c>
      <c r="G1039">
        <v>0.11799999999999999</v>
      </c>
      <c r="H1039" t="s">
        <v>21</v>
      </c>
      <c r="K1039" t="s">
        <v>16</v>
      </c>
    </row>
    <row r="1040" spans="1:11" x14ac:dyDescent="0.25">
      <c r="A1040" t="s">
        <v>133</v>
      </c>
      <c r="B1040" t="s">
        <v>12</v>
      </c>
      <c r="C1040" t="s">
        <v>109</v>
      </c>
      <c r="D1040" t="s">
        <v>14</v>
      </c>
      <c r="E1040" t="s">
        <v>32</v>
      </c>
      <c r="F1040">
        <v>2019</v>
      </c>
      <c r="G1040">
        <v>0.31</v>
      </c>
      <c r="K1040" t="s">
        <v>16</v>
      </c>
    </row>
    <row r="1041" spans="1:11" x14ac:dyDescent="0.25">
      <c r="A1041" t="s">
        <v>133</v>
      </c>
      <c r="B1041" t="s">
        <v>12</v>
      </c>
      <c r="C1041" t="s">
        <v>109</v>
      </c>
      <c r="D1041" t="s">
        <v>14</v>
      </c>
      <c r="E1041" t="s">
        <v>33</v>
      </c>
      <c r="F1041">
        <v>2019</v>
      </c>
      <c r="H1041" t="s">
        <v>21</v>
      </c>
      <c r="K1041" t="s">
        <v>16</v>
      </c>
    </row>
    <row r="1042" spans="1:11" x14ac:dyDescent="0.25">
      <c r="A1042" t="s">
        <v>133</v>
      </c>
      <c r="B1042" t="s">
        <v>12</v>
      </c>
      <c r="C1042" t="s">
        <v>109</v>
      </c>
      <c r="D1042" t="s">
        <v>14</v>
      </c>
      <c r="E1042" t="s">
        <v>34</v>
      </c>
      <c r="F1042">
        <v>2019</v>
      </c>
      <c r="G1042">
        <v>0.33700000000000002</v>
      </c>
      <c r="K1042" t="s">
        <v>16</v>
      </c>
    </row>
    <row r="1043" spans="1:11" x14ac:dyDescent="0.25">
      <c r="A1043" t="s">
        <v>133</v>
      </c>
      <c r="B1043" t="s">
        <v>12</v>
      </c>
      <c r="C1043" t="s">
        <v>109</v>
      </c>
      <c r="D1043" t="s">
        <v>14</v>
      </c>
      <c r="E1043" t="s">
        <v>80</v>
      </c>
      <c r="F1043">
        <v>2019</v>
      </c>
      <c r="G1043">
        <v>0.13400000000000001</v>
      </c>
      <c r="H1043" t="s">
        <v>21</v>
      </c>
      <c r="K1043" t="s">
        <v>16</v>
      </c>
    </row>
    <row r="1044" spans="1:11" x14ac:dyDescent="0.25">
      <c r="A1044" t="s">
        <v>133</v>
      </c>
      <c r="B1044" t="s">
        <v>12</v>
      </c>
      <c r="C1044" t="s">
        <v>109</v>
      </c>
      <c r="D1044" t="s">
        <v>14</v>
      </c>
      <c r="E1044" t="s">
        <v>35</v>
      </c>
      <c r="F1044">
        <v>2019</v>
      </c>
      <c r="H1044" t="s">
        <v>21</v>
      </c>
      <c r="K1044" t="s">
        <v>16</v>
      </c>
    </row>
    <row r="1045" spans="1:11" x14ac:dyDescent="0.25">
      <c r="A1045" t="s">
        <v>133</v>
      </c>
      <c r="B1045" t="s">
        <v>12</v>
      </c>
      <c r="C1045" t="s">
        <v>109</v>
      </c>
      <c r="D1045" t="s">
        <v>14</v>
      </c>
      <c r="E1045" t="s">
        <v>36</v>
      </c>
      <c r="F1045">
        <v>2019</v>
      </c>
      <c r="G1045">
        <v>0.23100000000000001</v>
      </c>
      <c r="H1045" t="s">
        <v>21</v>
      </c>
      <c r="K1045" t="s">
        <v>16</v>
      </c>
    </row>
    <row r="1046" spans="1:11" x14ac:dyDescent="0.25">
      <c r="A1046" t="s">
        <v>133</v>
      </c>
      <c r="B1046" t="s">
        <v>12</v>
      </c>
      <c r="C1046" t="s">
        <v>109</v>
      </c>
      <c r="D1046" t="s">
        <v>14</v>
      </c>
      <c r="E1046" t="s">
        <v>81</v>
      </c>
      <c r="F1046">
        <v>2019</v>
      </c>
      <c r="H1046" t="s">
        <v>21</v>
      </c>
      <c r="K1046" t="s">
        <v>16</v>
      </c>
    </row>
    <row r="1047" spans="1:11" x14ac:dyDescent="0.25">
      <c r="A1047" t="s">
        <v>133</v>
      </c>
      <c r="B1047" t="s">
        <v>12</v>
      </c>
      <c r="C1047" t="s">
        <v>109</v>
      </c>
      <c r="D1047" t="s">
        <v>14</v>
      </c>
      <c r="E1047" t="s">
        <v>37</v>
      </c>
      <c r="F1047">
        <v>2019</v>
      </c>
      <c r="G1047">
        <v>0.45400000000000001</v>
      </c>
      <c r="K1047" t="s">
        <v>16</v>
      </c>
    </row>
    <row r="1048" spans="1:11" x14ac:dyDescent="0.25">
      <c r="A1048" t="s">
        <v>133</v>
      </c>
      <c r="B1048" t="s">
        <v>12</v>
      </c>
      <c r="C1048" t="s">
        <v>109</v>
      </c>
      <c r="D1048" t="s">
        <v>14</v>
      </c>
      <c r="E1048" t="s">
        <v>38</v>
      </c>
      <c r="F1048">
        <v>2019</v>
      </c>
      <c r="G1048">
        <v>0.57899999999999996</v>
      </c>
      <c r="K1048" t="s">
        <v>16</v>
      </c>
    </row>
    <row r="1049" spans="1:11" x14ac:dyDescent="0.25">
      <c r="A1049" t="s">
        <v>133</v>
      </c>
      <c r="B1049" t="s">
        <v>12</v>
      </c>
      <c r="C1049" t="s">
        <v>109</v>
      </c>
      <c r="D1049" t="s">
        <v>14</v>
      </c>
      <c r="E1049" t="s">
        <v>82</v>
      </c>
      <c r="F1049">
        <v>2019</v>
      </c>
      <c r="G1049">
        <v>0.106</v>
      </c>
      <c r="H1049" t="s">
        <v>21</v>
      </c>
      <c r="K1049" t="s">
        <v>16</v>
      </c>
    </row>
    <row r="1050" spans="1:11" x14ac:dyDescent="0.25">
      <c r="A1050" t="s">
        <v>133</v>
      </c>
      <c r="B1050" t="s">
        <v>12</v>
      </c>
      <c r="C1050" t="s">
        <v>109</v>
      </c>
      <c r="D1050" t="s">
        <v>14</v>
      </c>
      <c r="E1050" t="s">
        <v>39</v>
      </c>
      <c r="F1050">
        <v>2019</v>
      </c>
      <c r="G1050">
        <v>0.86799999999999999</v>
      </c>
      <c r="K1050" t="s">
        <v>16</v>
      </c>
    </row>
    <row r="1051" spans="1:11" x14ac:dyDescent="0.25">
      <c r="A1051" t="s">
        <v>133</v>
      </c>
      <c r="B1051" t="s">
        <v>12</v>
      </c>
      <c r="C1051" t="s">
        <v>109</v>
      </c>
      <c r="D1051" t="s">
        <v>14</v>
      </c>
      <c r="E1051" t="s">
        <v>83</v>
      </c>
      <c r="F1051">
        <v>2019</v>
      </c>
      <c r="G1051">
        <v>0.53100000000000003</v>
      </c>
      <c r="K1051" t="s">
        <v>16</v>
      </c>
    </row>
    <row r="1052" spans="1:11" x14ac:dyDescent="0.25">
      <c r="A1052" t="s">
        <v>133</v>
      </c>
      <c r="B1052" t="s">
        <v>12</v>
      </c>
      <c r="C1052" t="s">
        <v>109</v>
      </c>
      <c r="D1052" t="s">
        <v>14</v>
      </c>
      <c r="E1052" t="s">
        <v>40</v>
      </c>
      <c r="F1052">
        <v>2019</v>
      </c>
      <c r="H1052" t="s">
        <v>21</v>
      </c>
      <c r="K1052" t="s">
        <v>16</v>
      </c>
    </row>
    <row r="1053" spans="1:11" x14ac:dyDescent="0.25">
      <c r="A1053" t="s">
        <v>133</v>
      </c>
      <c r="B1053" t="s">
        <v>12</v>
      </c>
      <c r="C1053" t="s">
        <v>109</v>
      </c>
      <c r="D1053" t="s">
        <v>14</v>
      </c>
      <c r="E1053" t="s">
        <v>84</v>
      </c>
      <c r="F1053">
        <v>2019</v>
      </c>
      <c r="G1053">
        <v>0.78100000000000003</v>
      </c>
      <c r="K1053" t="s">
        <v>16</v>
      </c>
    </row>
    <row r="1054" spans="1:11" x14ac:dyDescent="0.25">
      <c r="A1054" t="s">
        <v>133</v>
      </c>
      <c r="B1054" t="s">
        <v>12</v>
      </c>
      <c r="C1054" t="s">
        <v>109</v>
      </c>
      <c r="D1054" t="s">
        <v>14</v>
      </c>
      <c r="E1054" t="s">
        <v>86</v>
      </c>
      <c r="F1054">
        <v>2019</v>
      </c>
      <c r="G1054">
        <v>6.5679999999999996</v>
      </c>
      <c r="K1054" t="s">
        <v>16</v>
      </c>
    </row>
    <row r="1055" spans="1:11" x14ac:dyDescent="0.25">
      <c r="A1055" t="s">
        <v>133</v>
      </c>
      <c r="B1055" t="s">
        <v>12</v>
      </c>
      <c r="C1055" t="s">
        <v>109</v>
      </c>
      <c r="D1055" t="s">
        <v>14</v>
      </c>
      <c r="E1055" t="s">
        <v>41</v>
      </c>
      <c r="F1055">
        <v>2019</v>
      </c>
      <c r="G1055">
        <v>0.47399999999999998</v>
      </c>
      <c r="K1055" t="s">
        <v>16</v>
      </c>
    </row>
    <row r="1056" spans="1:11" x14ac:dyDescent="0.25">
      <c r="A1056" t="s">
        <v>133</v>
      </c>
      <c r="B1056" t="s">
        <v>12</v>
      </c>
      <c r="C1056" t="s">
        <v>109</v>
      </c>
      <c r="D1056" t="s">
        <v>14</v>
      </c>
      <c r="E1056" t="s">
        <v>42</v>
      </c>
      <c r="F1056">
        <v>2019</v>
      </c>
      <c r="G1056">
        <v>4.0940000000000003</v>
      </c>
      <c r="K1056" t="s">
        <v>16</v>
      </c>
    </row>
    <row r="1057" spans="1:11" x14ac:dyDescent="0.25">
      <c r="A1057" t="s">
        <v>133</v>
      </c>
      <c r="B1057" t="s">
        <v>12</v>
      </c>
      <c r="C1057" t="s">
        <v>109</v>
      </c>
      <c r="D1057" t="s">
        <v>14</v>
      </c>
      <c r="E1057" t="s">
        <v>87</v>
      </c>
      <c r="F1057">
        <v>2019</v>
      </c>
      <c r="G1057">
        <v>3.0910000000000002</v>
      </c>
      <c r="K1057" t="s">
        <v>16</v>
      </c>
    </row>
    <row r="1058" spans="1:11" x14ac:dyDescent="0.25">
      <c r="A1058" t="s">
        <v>133</v>
      </c>
      <c r="B1058" t="s">
        <v>12</v>
      </c>
      <c r="C1058" t="s">
        <v>109</v>
      </c>
      <c r="D1058" t="s">
        <v>14</v>
      </c>
      <c r="E1058" t="s">
        <v>43</v>
      </c>
      <c r="F1058">
        <v>2019</v>
      </c>
      <c r="G1058">
        <v>2.1389999999999998</v>
      </c>
      <c r="K1058" t="s">
        <v>16</v>
      </c>
    </row>
    <row r="1059" spans="1:11" x14ac:dyDescent="0.25">
      <c r="A1059" t="s">
        <v>133</v>
      </c>
      <c r="B1059" t="s">
        <v>12</v>
      </c>
      <c r="C1059" t="s">
        <v>109</v>
      </c>
      <c r="D1059" t="s">
        <v>14</v>
      </c>
      <c r="E1059" t="s">
        <v>44</v>
      </c>
      <c r="F1059">
        <v>2019</v>
      </c>
      <c r="G1059">
        <v>13.904</v>
      </c>
      <c r="K1059" t="s">
        <v>16</v>
      </c>
    </row>
    <row r="1060" spans="1:11" x14ac:dyDescent="0.25">
      <c r="A1060" t="s">
        <v>133</v>
      </c>
      <c r="B1060" t="s">
        <v>12</v>
      </c>
      <c r="C1060" t="s">
        <v>109</v>
      </c>
      <c r="D1060" t="s">
        <v>14</v>
      </c>
      <c r="E1060" t="s">
        <v>45</v>
      </c>
      <c r="F1060">
        <v>2019</v>
      </c>
      <c r="G1060">
        <v>3.0390000000000001</v>
      </c>
      <c r="K1060" t="s">
        <v>16</v>
      </c>
    </row>
    <row r="1061" spans="1:11" x14ac:dyDescent="0.25">
      <c r="A1061" t="s">
        <v>133</v>
      </c>
      <c r="B1061" t="s">
        <v>12</v>
      </c>
      <c r="C1061" t="s">
        <v>109</v>
      </c>
      <c r="D1061" t="s">
        <v>14</v>
      </c>
      <c r="E1061" t="s">
        <v>46</v>
      </c>
      <c r="F1061">
        <v>2019</v>
      </c>
      <c r="G1061">
        <v>0.25</v>
      </c>
      <c r="H1061" t="s">
        <v>21</v>
      </c>
      <c r="K1061" t="s">
        <v>16</v>
      </c>
    </row>
    <row r="1062" spans="1:11" x14ac:dyDescent="0.25">
      <c r="A1062" t="s">
        <v>133</v>
      </c>
      <c r="B1062" t="s">
        <v>12</v>
      </c>
      <c r="C1062" t="s">
        <v>109</v>
      </c>
      <c r="D1062" t="s">
        <v>14</v>
      </c>
      <c r="E1062" t="s">
        <v>88</v>
      </c>
      <c r="F1062">
        <v>2019</v>
      </c>
      <c r="G1062">
        <v>1.2030000000000001</v>
      </c>
      <c r="K1062" t="s">
        <v>16</v>
      </c>
    </row>
    <row r="1063" spans="1:11" x14ac:dyDescent="0.25">
      <c r="A1063" t="s">
        <v>133</v>
      </c>
      <c r="B1063" t="s">
        <v>12</v>
      </c>
      <c r="C1063" t="s">
        <v>109</v>
      </c>
      <c r="D1063" t="s">
        <v>14</v>
      </c>
      <c r="E1063" t="s">
        <v>89</v>
      </c>
      <c r="F1063">
        <v>2019</v>
      </c>
      <c r="G1063">
        <v>1.1950000000000001</v>
      </c>
      <c r="K1063" t="s">
        <v>16</v>
      </c>
    </row>
    <row r="1064" spans="1:11" x14ac:dyDescent="0.25">
      <c r="A1064" t="s">
        <v>133</v>
      </c>
      <c r="B1064" t="s">
        <v>12</v>
      </c>
      <c r="C1064" t="s">
        <v>109</v>
      </c>
      <c r="D1064" t="s">
        <v>14</v>
      </c>
      <c r="E1064" t="s">
        <v>90</v>
      </c>
      <c r="F1064">
        <v>2019</v>
      </c>
      <c r="G1064">
        <v>0.66700000000000004</v>
      </c>
      <c r="K1064" t="s">
        <v>16</v>
      </c>
    </row>
    <row r="1065" spans="1:11" x14ac:dyDescent="0.25">
      <c r="A1065" t="s">
        <v>133</v>
      </c>
      <c r="B1065" t="s">
        <v>12</v>
      </c>
      <c r="C1065" t="s">
        <v>109</v>
      </c>
      <c r="D1065" t="s">
        <v>14</v>
      </c>
      <c r="E1065" t="s">
        <v>47</v>
      </c>
      <c r="F1065">
        <v>2019</v>
      </c>
      <c r="G1065">
        <v>8.0489999999999995</v>
      </c>
      <c r="K1065" t="s">
        <v>16</v>
      </c>
    </row>
    <row r="1066" spans="1:11" x14ac:dyDescent="0.25">
      <c r="A1066" t="s">
        <v>133</v>
      </c>
      <c r="B1066" t="s">
        <v>12</v>
      </c>
      <c r="C1066" t="s">
        <v>109</v>
      </c>
      <c r="D1066" t="s">
        <v>14</v>
      </c>
      <c r="E1066" t="s">
        <v>48</v>
      </c>
      <c r="F1066">
        <v>2019</v>
      </c>
      <c r="G1066">
        <v>7.585</v>
      </c>
      <c r="K1066" t="s">
        <v>16</v>
      </c>
    </row>
    <row r="1067" spans="1:11" x14ac:dyDescent="0.25">
      <c r="A1067" t="s">
        <v>133</v>
      </c>
      <c r="B1067" t="s">
        <v>12</v>
      </c>
      <c r="C1067" t="s">
        <v>109</v>
      </c>
      <c r="D1067" t="s">
        <v>14</v>
      </c>
      <c r="E1067" t="s">
        <v>49</v>
      </c>
      <c r="F1067">
        <v>2019</v>
      </c>
      <c r="G1067">
        <v>0.32200000000000001</v>
      </c>
      <c r="K1067" t="s">
        <v>16</v>
      </c>
    </row>
    <row r="1068" spans="1:11" x14ac:dyDescent="0.25">
      <c r="A1068" t="s">
        <v>133</v>
      </c>
      <c r="B1068" t="s">
        <v>12</v>
      </c>
      <c r="C1068" t="s">
        <v>109</v>
      </c>
      <c r="D1068" t="s">
        <v>14</v>
      </c>
      <c r="E1068" t="s">
        <v>50</v>
      </c>
      <c r="F1068">
        <v>2019</v>
      </c>
      <c r="G1068">
        <v>0.15</v>
      </c>
      <c r="H1068" t="s">
        <v>21</v>
      </c>
      <c r="K1068" t="s">
        <v>16</v>
      </c>
    </row>
    <row r="1069" spans="1:11" x14ac:dyDescent="0.25">
      <c r="A1069" t="s">
        <v>133</v>
      </c>
      <c r="B1069" t="s">
        <v>12</v>
      </c>
      <c r="C1069" t="s">
        <v>109</v>
      </c>
      <c r="D1069" t="s">
        <v>14</v>
      </c>
      <c r="E1069" t="s">
        <v>51</v>
      </c>
      <c r="F1069">
        <v>2019</v>
      </c>
      <c r="G1069">
        <v>0.40600000000000003</v>
      </c>
      <c r="K1069" t="s">
        <v>16</v>
      </c>
    </row>
    <row r="1070" spans="1:11" x14ac:dyDescent="0.25">
      <c r="A1070" t="s">
        <v>133</v>
      </c>
      <c r="B1070" t="s">
        <v>12</v>
      </c>
      <c r="C1070" t="s">
        <v>109</v>
      </c>
      <c r="D1070" t="s">
        <v>14</v>
      </c>
      <c r="E1070" t="s">
        <v>52</v>
      </c>
      <c r="F1070">
        <v>2019</v>
      </c>
      <c r="G1070">
        <v>0.53600000000000003</v>
      </c>
      <c r="K1070" t="s">
        <v>16</v>
      </c>
    </row>
    <row r="1071" spans="1:11" x14ac:dyDescent="0.25">
      <c r="A1071" t="s">
        <v>133</v>
      </c>
      <c r="B1071" t="s">
        <v>12</v>
      </c>
      <c r="C1071" t="s">
        <v>109</v>
      </c>
      <c r="D1071" t="s">
        <v>14</v>
      </c>
      <c r="E1071" t="s">
        <v>91</v>
      </c>
      <c r="F1071">
        <v>2019</v>
      </c>
      <c r="G1071">
        <v>0.60899999999999999</v>
      </c>
      <c r="K1071" t="s">
        <v>16</v>
      </c>
    </row>
    <row r="1072" spans="1:11" x14ac:dyDescent="0.25">
      <c r="A1072" t="s">
        <v>133</v>
      </c>
      <c r="B1072" t="s">
        <v>12</v>
      </c>
      <c r="C1072" t="s">
        <v>109</v>
      </c>
      <c r="D1072" t="s">
        <v>14</v>
      </c>
      <c r="E1072" t="s">
        <v>92</v>
      </c>
      <c r="F1072">
        <v>2019</v>
      </c>
      <c r="H1072" t="s">
        <v>21</v>
      </c>
      <c r="K1072" t="s">
        <v>16</v>
      </c>
    </row>
    <row r="1073" spans="1:11" x14ac:dyDescent="0.25">
      <c r="A1073" t="s">
        <v>133</v>
      </c>
      <c r="B1073" t="s">
        <v>12</v>
      </c>
      <c r="C1073" t="s">
        <v>109</v>
      </c>
      <c r="D1073" t="s">
        <v>14</v>
      </c>
      <c r="E1073" t="s">
        <v>53</v>
      </c>
      <c r="F1073">
        <v>2019</v>
      </c>
      <c r="G1073">
        <v>3.081</v>
      </c>
      <c r="K1073" t="s">
        <v>16</v>
      </c>
    </row>
    <row r="1074" spans="1:11" x14ac:dyDescent="0.25">
      <c r="A1074" t="s">
        <v>133</v>
      </c>
      <c r="B1074" t="s">
        <v>12</v>
      </c>
      <c r="C1074" t="s">
        <v>109</v>
      </c>
      <c r="D1074" t="s">
        <v>14</v>
      </c>
      <c r="E1074" t="s">
        <v>93</v>
      </c>
      <c r="F1074">
        <v>2019</v>
      </c>
      <c r="G1074">
        <v>1.9910000000000001</v>
      </c>
      <c r="K1074" t="s">
        <v>16</v>
      </c>
    </row>
    <row r="1075" spans="1:11" x14ac:dyDescent="0.25">
      <c r="A1075" t="s">
        <v>133</v>
      </c>
      <c r="B1075" t="s">
        <v>12</v>
      </c>
      <c r="C1075" t="s">
        <v>109</v>
      </c>
      <c r="D1075" t="s">
        <v>14</v>
      </c>
      <c r="E1075" t="s">
        <v>94</v>
      </c>
      <c r="F1075">
        <v>2019</v>
      </c>
      <c r="G1075">
        <v>0.23200000000000001</v>
      </c>
      <c r="H1075" t="s">
        <v>21</v>
      </c>
      <c r="K1075" t="s">
        <v>16</v>
      </c>
    </row>
    <row r="1076" spans="1:11" x14ac:dyDescent="0.25">
      <c r="A1076" t="s">
        <v>133</v>
      </c>
      <c r="B1076" t="s">
        <v>12</v>
      </c>
      <c r="C1076" t="s">
        <v>109</v>
      </c>
      <c r="D1076" t="s">
        <v>14</v>
      </c>
      <c r="E1076" t="s">
        <v>54</v>
      </c>
      <c r="F1076">
        <v>2019</v>
      </c>
      <c r="G1076">
        <v>1.024</v>
      </c>
      <c r="K1076" t="s">
        <v>16</v>
      </c>
    </row>
    <row r="1077" spans="1:11" x14ac:dyDescent="0.25">
      <c r="A1077" t="s">
        <v>133</v>
      </c>
      <c r="B1077" t="s">
        <v>12</v>
      </c>
      <c r="C1077" t="s">
        <v>109</v>
      </c>
      <c r="D1077" t="s">
        <v>14</v>
      </c>
      <c r="E1077" t="s">
        <v>95</v>
      </c>
      <c r="F1077">
        <v>2019</v>
      </c>
      <c r="G1077">
        <v>2.2370000000000001</v>
      </c>
      <c r="K1077" t="s">
        <v>16</v>
      </c>
    </row>
    <row r="1078" spans="1:11" x14ac:dyDescent="0.25">
      <c r="A1078" t="s">
        <v>133</v>
      </c>
      <c r="B1078" t="s">
        <v>12</v>
      </c>
      <c r="C1078" t="s">
        <v>109</v>
      </c>
      <c r="D1078" t="s">
        <v>14</v>
      </c>
      <c r="E1078" t="s">
        <v>96</v>
      </c>
      <c r="F1078">
        <v>2019</v>
      </c>
      <c r="G1078">
        <v>0.71899999999999997</v>
      </c>
      <c r="K1078" t="s">
        <v>16</v>
      </c>
    </row>
    <row r="1079" spans="1:11" x14ac:dyDescent="0.25">
      <c r="A1079" t="s">
        <v>133</v>
      </c>
      <c r="B1079" t="s">
        <v>12</v>
      </c>
      <c r="C1079" t="s">
        <v>109</v>
      </c>
      <c r="D1079" t="s">
        <v>14</v>
      </c>
      <c r="E1079" t="s">
        <v>97</v>
      </c>
      <c r="F1079">
        <v>2019</v>
      </c>
      <c r="G1079">
        <v>0.44800000000000001</v>
      </c>
      <c r="K1079" t="s">
        <v>16</v>
      </c>
    </row>
    <row r="1080" spans="1:11" x14ac:dyDescent="0.25">
      <c r="A1080" t="s">
        <v>133</v>
      </c>
      <c r="B1080" t="s">
        <v>12</v>
      </c>
      <c r="C1080" t="s">
        <v>109</v>
      </c>
      <c r="D1080" t="s">
        <v>14</v>
      </c>
      <c r="E1080" t="s">
        <v>55</v>
      </c>
      <c r="F1080">
        <v>2019</v>
      </c>
      <c r="H1080" t="s">
        <v>21</v>
      </c>
      <c r="K1080" t="s">
        <v>16</v>
      </c>
    </row>
    <row r="1081" spans="1:11" x14ac:dyDescent="0.25">
      <c r="A1081" t="s">
        <v>133</v>
      </c>
      <c r="B1081" t="s">
        <v>12</v>
      </c>
      <c r="C1081" t="s">
        <v>109</v>
      </c>
      <c r="D1081" t="s">
        <v>14</v>
      </c>
      <c r="E1081" t="s">
        <v>98</v>
      </c>
      <c r="F1081">
        <v>2019</v>
      </c>
      <c r="G1081">
        <v>0.252</v>
      </c>
      <c r="H1081" t="s">
        <v>21</v>
      </c>
      <c r="K1081" t="s">
        <v>16</v>
      </c>
    </row>
    <row r="1082" spans="1:11" x14ac:dyDescent="0.25">
      <c r="A1082" t="s">
        <v>133</v>
      </c>
      <c r="B1082" t="s">
        <v>12</v>
      </c>
      <c r="C1082" t="s">
        <v>109</v>
      </c>
      <c r="D1082" t="s">
        <v>14</v>
      </c>
      <c r="E1082" t="s">
        <v>99</v>
      </c>
      <c r="F1082">
        <v>2019</v>
      </c>
      <c r="G1082">
        <v>0.96099999999999997</v>
      </c>
      <c r="K1082" t="s">
        <v>16</v>
      </c>
    </row>
    <row r="1083" spans="1:11" x14ac:dyDescent="0.25">
      <c r="A1083" t="s">
        <v>133</v>
      </c>
      <c r="B1083" t="s">
        <v>12</v>
      </c>
      <c r="C1083" t="s">
        <v>109</v>
      </c>
      <c r="D1083" t="s">
        <v>14</v>
      </c>
      <c r="E1083" t="s">
        <v>100</v>
      </c>
      <c r="F1083">
        <v>2019</v>
      </c>
      <c r="H1083" t="s">
        <v>21</v>
      </c>
      <c r="K1083" t="s">
        <v>16</v>
      </c>
    </row>
    <row r="1084" spans="1:11" x14ac:dyDescent="0.25">
      <c r="A1084" t="s">
        <v>133</v>
      </c>
      <c r="B1084" t="s">
        <v>12</v>
      </c>
      <c r="C1084" t="s">
        <v>109</v>
      </c>
      <c r="D1084" t="s">
        <v>14</v>
      </c>
      <c r="E1084" t="s">
        <v>56</v>
      </c>
      <c r="F1084">
        <v>2019</v>
      </c>
      <c r="G1084">
        <v>0.439</v>
      </c>
      <c r="K1084" t="s">
        <v>16</v>
      </c>
    </row>
    <row r="1085" spans="1:11" x14ac:dyDescent="0.25">
      <c r="A1085" t="s">
        <v>133</v>
      </c>
      <c r="B1085" t="s">
        <v>12</v>
      </c>
      <c r="C1085" t="s">
        <v>109</v>
      </c>
      <c r="D1085" t="s">
        <v>14</v>
      </c>
      <c r="E1085" t="s">
        <v>101</v>
      </c>
      <c r="F1085">
        <v>2019</v>
      </c>
      <c r="G1085">
        <v>9.8000000000000004E-2</v>
      </c>
      <c r="H1085" t="s">
        <v>21</v>
      </c>
      <c r="K1085" t="s">
        <v>16</v>
      </c>
    </row>
    <row r="1086" spans="1:11" x14ac:dyDescent="0.25">
      <c r="A1086" t="s">
        <v>133</v>
      </c>
      <c r="B1086" t="s">
        <v>12</v>
      </c>
      <c r="C1086" t="s">
        <v>109</v>
      </c>
      <c r="D1086" t="s">
        <v>14</v>
      </c>
      <c r="E1086" t="s">
        <v>102</v>
      </c>
      <c r="F1086">
        <v>2019</v>
      </c>
      <c r="G1086">
        <v>0.73299999999999998</v>
      </c>
      <c r="K1086" t="s">
        <v>16</v>
      </c>
    </row>
    <row r="1087" spans="1:11" x14ac:dyDescent="0.25">
      <c r="A1087" t="s">
        <v>133</v>
      </c>
      <c r="B1087" t="s">
        <v>12</v>
      </c>
      <c r="C1087" t="s">
        <v>109</v>
      </c>
      <c r="D1087" t="s">
        <v>14</v>
      </c>
      <c r="E1087" t="s">
        <v>57</v>
      </c>
      <c r="F1087">
        <v>2019</v>
      </c>
      <c r="G1087">
        <v>1.9179999999999999</v>
      </c>
      <c r="K1087" t="s">
        <v>16</v>
      </c>
    </row>
    <row r="1088" spans="1:11" x14ac:dyDescent="0.25">
      <c r="A1088" t="s">
        <v>133</v>
      </c>
      <c r="B1088" t="s">
        <v>12</v>
      </c>
      <c r="C1088" t="s">
        <v>109</v>
      </c>
      <c r="D1088" t="s">
        <v>14</v>
      </c>
      <c r="E1088" t="s">
        <v>103</v>
      </c>
      <c r="F1088">
        <v>2019</v>
      </c>
      <c r="G1088">
        <v>3.4929999999999999</v>
      </c>
      <c r="K1088" t="s">
        <v>16</v>
      </c>
    </row>
    <row r="1089" spans="1:11" x14ac:dyDescent="0.25">
      <c r="A1089" t="s">
        <v>133</v>
      </c>
      <c r="B1089" t="s">
        <v>12</v>
      </c>
      <c r="C1089" t="s">
        <v>109</v>
      </c>
      <c r="D1089" t="s">
        <v>14</v>
      </c>
      <c r="E1089" t="s">
        <v>58</v>
      </c>
      <c r="F1089">
        <v>2019</v>
      </c>
      <c r="G1089">
        <v>1.585</v>
      </c>
      <c r="K1089" t="s">
        <v>16</v>
      </c>
    </row>
    <row r="1090" spans="1:11" x14ac:dyDescent="0.25">
      <c r="A1090" t="s">
        <v>133</v>
      </c>
      <c r="B1090" t="s">
        <v>12</v>
      </c>
      <c r="C1090" t="s">
        <v>109</v>
      </c>
      <c r="D1090" t="s">
        <v>14</v>
      </c>
      <c r="E1090" t="s">
        <v>59</v>
      </c>
      <c r="F1090">
        <v>2019</v>
      </c>
      <c r="G1090">
        <v>7.45</v>
      </c>
      <c r="K1090" t="s">
        <v>16</v>
      </c>
    </row>
    <row r="1091" spans="1:11" x14ac:dyDescent="0.25">
      <c r="A1091" t="s">
        <v>133</v>
      </c>
      <c r="B1091" t="s">
        <v>12</v>
      </c>
      <c r="C1091" t="s">
        <v>109</v>
      </c>
      <c r="D1091" t="s">
        <v>14</v>
      </c>
      <c r="E1091" t="s">
        <v>60</v>
      </c>
      <c r="F1091">
        <v>2019</v>
      </c>
      <c r="G1091">
        <v>6.718</v>
      </c>
      <c r="K1091" t="s">
        <v>16</v>
      </c>
    </row>
    <row r="1092" spans="1:11" x14ac:dyDescent="0.25">
      <c r="A1092" t="s">
        <v>133</v>
      </c>
      <c r="B1092" t="s">
        <v>12</v>
      </c>
      <c r="C1092" t="s">
        <v>109</v>
      </c>
      <c r="D1092" t="s">
        <v>14</v>
      </c>
      <c r="E1092" t="s">
        <v>61</v>
      </c>
      <c r="F1092">
        <v>2019</v>
      </c>
      <c r="G1092">
        <v>5.0069999999999997</v>
      </c>
      <c r="K1092" t="s">
        <v>16</v>
      </c>
    </row>
    <row r="1093" spans="1:11" x14ac:dyDescent="0.25">
      <c r="A1093" t="s">
        <v>133</v>
      </c>
      <c r="B1093" t="s">
        <v>12</v>
      </c>
      <c r="C1093" t="s">
        <v>109</v>
      </c>
      <c r="D1093" t="s">
        <v>14</v>
      </c>
      <c r="E1093" t="s">
        <v>62</v>
      </c>
      <c r="F1093">
        <v>2019</v>
      </c>
      <c r="G1093">
        <v>0.44500000000000001</v>
      </c>
      <c r="K1093" t="s">
        <v>16</v>
      </c>
    </row>
    <row r="1094" spans="1:11" x14ac:dyDescent="0.25">
      <c r="A1094" t="s">
        <v>133</v>
      </c>
      <c r="B1094" t="s">
        <v>12</v>
      </c>
      <c r="C1094" t="s">
        <v>109</v>
      </c>
      <c r="D1094" t="s">
        <v>14</v>
      </c>
      <c r="E1094" t="s">
        <v>104</v>
      </c>
      <c r="F1094">
        <v>2019</v>
      </c>
      <c r="G1094">
        <v>0.83099999999999996</v>
      </c>
      <c r="K1094" t="s">
        <v>16</v>
      </c>
    </row>
    <row r="1095" spans="1:11" x14ac:dyDescent="0.25">
      <c r="A1095" t="s">
        <v>133</v>
      </c>
      <c r="B1095" t="s">
        <v>12</v>
      </c>
      <c r="C1095" t="s">
        <v>109</v>
      </c>
      <c r="D1095" t="s">
        <v>14</v>
      </c>
      <c r="E1095" t="s">
        <v>105</v>
      </c>
      <c r="F1095">
        <v>2019</v>
      </c>
      <c r="G1095">
        <v>1.0669999999999999</v>
      </c>
      <c r="K1095" t="s">
        <v>16</v>
      </c>
    </row>
    <row r="1096" spans="1:11" x14ac:dyDescent="0.25">
      <c r="A1096" t="s">
        <v>133</v>
      </c>
      <c r="B1096" t="s">
        <v>12</v>
      </c>
      <c r="C1096" t="s">
        <v>109</v>
      </c>
      <c r="D1096" t="s">
        <v>14</v>
      </c>
      <c r="E1096" t="s">
        <v>63</v>
      </c>
      <c r="F1096">
        <v>2019</v>
      </c>
      <c r="G1096">
        <v>0.27500000000000002</v>
      </c>
      <c r="H1096" t="s">
        <v>21</v>
      </c>
      <c r="K1096" t="s">
        <v>16</v>
      </c>
    </row>
    <row r="1097" spans="1:11" x14ac:dyDescent="0.25">
      <c r="A1097" t="s">
        <v>133</v>
      </c>
      <c r="B1097" t="s">
        <v>12</v>
      </c>
      <c r="C1097" t="s">
        <v>109</v>
      </c>
      <c r="D1097" t="s">
        <v>14</v>
      </c>
      <c r="E1097" t="s">
        <v>106</v>
      </c>
      <c r="F1097">
        <v>2019</v>
      </c>
      <c r="G1097">
        <v>0.34599999999999997</v>
      </c>
      <c r="K1097" t="s">
        <v>16</v>
      </c>
    </row>
    <row r="1098" spans="1:11" x14ac:dyDescent="0.25">
      <c r="A1098" t="s">
        <v>133</v>
      </c>
      <c r="B1098" t="s">
        <v>12</v>
      </c>
      <c r="C1098" t="s">
        <v>109</v>
      </c>
      <c r="D1098" t="s">
        <v>14</v>
      </c>
      <c r="E1098" t="s">
        <v>64</v>
      </c>
      <c r="F1098">
        <v>2019</v>
      </c>
      <c r="G1098">
        <v>0.78700000000000003</v>
      </c>
      <c r="K1098" t="s">
        <v>16</v>
      </c>
    </row>
    <row r="1099" spans="1:11" x14ac:dyDescent="0.25">
      <c r="A1099" t="s">
        <v>133</v>
      </c>
      <c r="B1099" t="s">
        <v>12</v>
      </c>
      <c r="C1099" t="s">
        <v>109</v>
      </c>
      <c r="D1099" t="s">
        <v>14</v>
      </c>
      <c r="E1099" t="s">
        <v>65</v>
      </c>
      <c r="F1099">
        <v>2019</v>
      </c>
      <c r="G1099">
        <v>1.2350000000000001</v>
      </c>
      <c r="K1099" t="s">
        <v>16</v>
      </c>
    </row>
    <row r="1100" spans="1:11" x14ac:dyDescent="0.25">
      <c r="A1100" t="s">
        <v>133</v>
      </c>
      <c r="B1100" t="s">
        <v>12</v>
      </c>
      <c r="C1100" t="s">
        <v>109</v>
      </c>
      <c r="D1100" t="s">
        <v>14</v>
      </c>
      <c r="E1100" t="s">
        <v>66</v>
      </c>
      <c r="F1100">
        <v>2019</v>
      </c>
      <c r="G1100">
        <v>0.59799999999999998</v>
      </c>
      <c r="K1100" t="s">
        <v>16</v>
      </c>
    </row>
    <row r="1101" spans="1:11" x14ac:dyDescent="0.25">
      <c r="A1101" t="s">
        <v>133</v>
      </c>
      <c r="B1101" t="s">
        <v>12</v>
      </c>
      <c r="C1101" t="s">
        <v>109</v>
      </c>
      <c r="D1101" t="s">
        <v>14</v>
      </c>
      <c r="E1101" t="s">
        <v>67</v>
      </c>
      <c r="F1101">
        <v>2019</v>
      </c>
      <c r="G1101">
        <v>2.9489999999999998</v>
      </c>
      <c r="K1101" t="s">
        <v>16</v>
      </c>
    </row>
    <row r="1102" spans="1:11" x14ac:dyDescent="0.25">
      <c r="A1102" t="s">
        <v>133</v>
      </c>
      <c r="B1102" t="s">
        <v>12</v>
      </c>
      <c r="C1102" t="s">
        <v>109</v>
      </c>
      <c r="D1102" t="s">
        <v>14</v>
      </c>
      <c r="E1102" t="s">
        <v>68</v>
      </c>
      <c r="F1102">
        <v>2019</v>
      </c>
      <c r="G1102">
        <v>4.444</v>
      </c>
      <c r="K1102" t="s">
        <v>16</v>
      </c>
    </row>
    <row r="1103" spans="1:11" x14ac:dyDescent="0.25">
      <c r="A1103" t="s">
        <v>133</v>
      </c>
      <c r="B1103" t="s">
        <v>12</v>
      </c>
      <c r="C1103" t="s">
        <v>109</v>
      </c>
      <c r="D1103" t="s">
        <v>14</v>
      </c>
      <c r="E1103" t="s">
        <v>107</v>
      </c>
      <c r="F1103">
        <v>2019</v>
      </c>
      <c r="G1103">
        <v>0.26200000000000001</v>
      </c>
      <c r="H1103" t="s">
        <v>21</v>
      </c>
      <c r="K1103" t="s">
        <v>16</v>
      </c>
    </row>
    <row r="1104" spans="1:11" x14ac:dyDescent="0.25">
      <c r="A1104" t="s">
        <v>133</v>
      </c>
      <c r="B1104" t="s">
        <v>12</v>
      </c>
      <c r="C1104" t="s">
        <v>109</v>
      </c>
      <c r="D1104" t="s">
        <v>14</v>
      </c>
      <c r="E1104" t="s">
        <v>69</v>
      </c>
      <c r="F1104">
        <v>2019</v>
      </c>
      <c r="G1104">
        <v>3.2730000000000001</v>
      </c>
      <c r="K1104" t="s">
        <v>16</v>
      </c>
    </row>
    <row r="1105" spans="1:11" x14ac:dyDescent="0.25">
      <c r="A1105" t="s">
        <v>133</v>
      </c>
      <c r="B1105" t="s">
        <v>12</v>
      </c>
      <c r="C1105" t="s">
        <v>109</v>
      </c>
      <c r="D1105" t="s">
        <v>14</v>
      </c>
      <c r="E1105" t="s">
        <v>70</v>
      </c>
      <c r="F1105">
        <v>2019</v>
      </c>
      <c r="G1105">
        <v>2.0779999999999998</v>
      </c>
      <c r="K1105" t="s">
        <v>16</v>
      </c>
    </row>
    <row r="1106" spans="1:11" x14ac:dyDescent="0.25">
      <c r="A1106" t="s">
        <v>336</v>
      </c>
      <c r="B1106" t="s">
        <v>12</v>
      </c>
      <c r="C1106" t="s">
        <v>109</v>
      </c>
      <c r="D1106" t="s">
        <v>14</v>
      </c>
      <c r="E1106" t="s">
        <v>15</v>
      </c>
      <c r="F1106">
        <v>2019</v>
      </c>
      <c r="G1106">
        <v>221.71100000000001</v>
      </c>
      <c r="K1106" t="s">
        <v>16</v>
      </c>
    </row>
    <row r="1107" spans="1:11" x14ac:dyDescent="0.25">
      <c r="A1107" t="s">
        <v>336</v>
      </c>
      <c r="B1107" t="s">
        <v>12</v>
      </c>
      <c r="C1107" t="s">
        <v>109</v>
      </c>
      <c r="D1107" t="s">
        <v>14</v>
      </c>
      <c r="E1107" t="s">
        <v>17</v>
      </c>
      <c r="F1107">
        <v>2019</v>
      </c>
      <c r="G1107">
        <v>3.3620000000000001</v>
      </c>
      <c r="K1107" t="s">
        <v>16</v>
      </c>
    </row>
    <row r="1108" spans="1:11" x14ac:dyDescent="0.25">
      <c r="A1108" t="s">
        <v>336</v>
      </c>
      <c r="B1108" t="s">
        <v>12</v>
      </c>
      <c r="C1108" t="s">
        <v>109</v>
      </c>
      <c r="D1108" t="s">
        <v>14</v>
      </c>
      <c r="E1108" t="s">
        <v>73</v>
      </c>
      <c r="F1108">
        <v>2019</v>
      </c>
      <c r="G1108">
        <v>0.151</v>
      </c>
      <c r="H1108" t="s">
        <v>21</v>
      </c>
      <c r="K1108" t="s">
        <v>16</v>
      </c>
    </row>
    <row r="1109" spans="1:11" x14ac:dyDescent="0.25">
      <c r="A1109" t="s">
        <v>336</v>
      </c>
      <c r="B1109" t="s">
        <v>12</v>
      </c>
      <c r="C1109" t="s">
        <v>109</v>
      </c>
      <c r="D1109" t="s">
        <v>14</v>
      </c>
      <c r="E1109" t="s">
        <v>18</v>
      </c>
      <c r="F1109">
        <v>2019</v>
      </c>
      <c r="G1109">
        <v>0.81799999999999995</v>
      </c>
      <c r="K1109" t="s">
        <v>16</v>
      </c>
    </row>
    <row r="1110" spans="1:11" x14ac:dyDescent="0.25">
      <c r="A1110" t="s">
        <v>336</v>
      </c>
      <c r="B1110" t="s">
        <v>12</v>
      </c>
      <c r="C1110" t="s">
        <v>109</v>
      </c>
      <c r="D1110" t="s">
        <v>14</v>
      </c>
      <c r="E1110" t="s">
        <v>74</v>
      </c>
      <c r="F1110">
        <v>2019</v>
      </c>
      <c r="G1110">
        <v>6.444</v>
      </c>
      <c r="K1110" t="s">
        <v>16</v>
      </c>
    </row>
    <row r="1111" spans="1:11" x14ac:dyDescent="0.25">
      <c r="A1111" t="s">
        <v>336</v>
      </c>
      <c r="B1111" t="s">
        <v>12</v>
      </c>
      <c r="C1111" t="s">
        <v>109</v>
      </c>
      <c r="D1111" t="s">
        <v>14</v>
      </c>
      <c r="E1111" t="s">
        <v>22</v>
      </c>
      <c r="F1111">
        <v>2019</v>
      </c>
      <c r="G1111">
        <v>7.6999999999999999E-2</v>
      </c>
      <c r="H1111" t="s">
        <v>21</v>
      </c>
      <c r="K1111" t="s">
        <v>16</v>
      </c>
    </row>
    <row r="1112" spans="1:11" x14ac:dyDescent="0.25">
      <c r="A1112" t="s">
        <v>336</v>
      </c>
      <c r="B1112" t="s">
        <v>12</v>
      </c>
      <c r="C1112" t="s">
        <v>109</v>
      </c>
      <c r="D1112" t="s">
        <v>14</v>
      </c>
      <c r="E1112" t="s">
        <v>75</v>
      </c>
      <c r="F1112">
        <v>2019</v>
      </c>
      <c r="G1112">
        <v>8.9760000000000009</v>
      </c>
      <c r="K1112" t="s">
        <v>16</v>
      </c>
    </row>
    <row r="1113" spans="1:11" x14ac:dyDescent="0.25">
      <c r="A1113" t="s">
        <v>336</v>
      </c>
      <c r="B1113" t="s">
        <v>12</v>
      </c>
      <c r="C1113" t="s">
        <v>109</v>
      </c>
      <c r="D1113" t="s">
        <v>14</v>
      </c>
      <c r="E1113" t="s">
        <v>23</v>
      </c>
      <c r="F1113">
        <v>2019</v>
      </c>
      <c r="G1113">
        <v>1.381</v>
      </c>
      <c r="K1113" t="s">
        <v>16</v>
      </c>
    </row>
    <row r="1114" spans="1:11" x14ac:dyDescent="0.25">
      <c r="A1114" t="s">
        <v>336</v>
      </c>
      <c r="B1114" t="s">
        <v>12</v>
      </c>
      <c r="C1114" t="s">
        <v>109</v>
      </c>
      <c r="D1114" t="s">
        <v>14</v>
      </c>
      <c r="E1114" t="s">
        <v>76</v>
      </c>
      <c r="F1114">
        <v>2019</v>
      </c>
      <c r="G1114">
        <v>0.112</v>
      </c>
      <c r="H1114" t="s">
        <v>21</v>
      </c>
      <c r="K1114" t="s">
        <v>16</v>
      </c>
    </row>
    <row r="1115" spans="1:11" x14ac:dyDescent="0.25">
      <c r="A1115" t="s">
        <v>336</v>
      </c>
      <c r="B1115" t="s">
        <v>12</v>
      </c>
      <c r="C1115" t="s">
        <v>109</v>
      </c>
      <c r="D1115" t="s">
        <v>14</v>
      </c>
      <c r="E1115" t="s">
        <v>25</v>
      </c>
      <c r="F1115">
        <v>2019</v>
      </c>
      <c r="H1115" t="s">
        <v>21</v>
      </c>
      <c r="K1115" t="s">
        <v>16</v>
      </c>
    </row>
    <row r="1116" spans="1:11" x14ac:dyDescent="0.25">
      <c r="A1116" t="s">
        <v>336</v>
      </c>
      <c r="B1116" t="s">
        <v>12</v>
      </c>
      <c r="C1116" t="s">
        <v>109</v>
      </c>
      <c r="D1116" t="s">
        <v>14</v>
      </c>
      <c r="E1116" t="s">
        <v>26</v>
      </c>
      <c r="F1116">
        <v>2019</v>
      </c>
      <c r="G1116">
        <v>4.452</v>
      </c>
      <c r="K1116" t="s">
        <v>16</v>
      </c>
    </row>
    <row r="1117" spans="1:11" x14ac:dyDescent="0.25">
      <c r="A1117" t="s">
        <v>336</v>
      </c>
      <c r="B1117" t="s">
        <v>12</v>
      </c>
      <c r="C1117" t="s">
        <v>109</v>
      </c>
      <c r="D1117" t="s">
        <v>14</v>
      </c>
      <c r="E1117" t="s">
        <v>28</v>
      </c>
      <c r="F1117">
        <v>2019</v>
      </c>
      <c r="G1117">
        <v>0.36699999999999999</v>
      </c>
      <c r="K1117" t="s">
        <v>16</v>
      </c>
    </row>
    <row r="1118" spans="1:11" x14ac:dyDescent="0.25">
      <c r="A1118" t="s">
        <v>336</v>
      </c>
      <c r="B1118" t="s">
        <v>12</v>
      </c>
      <c r="C1118" t="s">
        <v>109</v>
      </c>
      <c r="D1118" t="s">
        <v>14</v>
      </c>
      <c r="E1118" t="s">
        <v>77</v>
      </c>
      <c r="F1118">
        <v>2019</v>
      </c>
      <c r="G1118">
        <v>0.51900000000000002</v>
      </c>
      <c r="K1118" t="s">
        <v>16</v>
      </c>
    </row>
    <row r="1119" spans="1:11" x14ac:dyDescent="0.25">
      <c r="A1119" t="s">
        <v>336</v>
      </c>
      <c r="B1119" t="s">
        <v>12</v>
      </c>
      <c r="C1119" t="s">
        <v>109</v>
      </c>
      <c r="D1119" t="s">
        <v>14</v>
      </c>
      <c r="E1119" t="s">
        <v>30</v>
      </c>
      <c r="F1119">
        <v>2019</v>
      </c>
      <c r="G1119">
        <v>0.436</v>
      </c>
      <c r="H1119" t="s">
        <v>21</v>
      </c>
      <c r="K1119" t="s">
        <v>16</v>
      </c>
    </row>
    <row r="1120" spans="1:11" x14ac:dyDescent="0.25">
      <c r="A1120" t="s">
        <v>336</v>
      </c>
      <c r="B1120" t="s">
        <v>12</v>
      </c>
      <c r="C1120" t="s">
        <v>109</v>
      </c>
      <c r="D1120" t="s">
        <v>14</v>
      </c>
      <c r="E1120" t="s">
        <v>31</v>
      </c>
      <c r="F1120">
        <v>2019</v>
      </c>
      <c r="G1120">
        <v>0.70499999999999996</v>
      </c>
      <c r="K1120" t="s">
        <v>16</v>
      </c>
    </row>
    <row r="1121" spans="1:11" x14ac:dyDescent="0.25">
      <c r="A1121" t="s">
        <v>336</v>
      </c>
      <c r="B1121" t="s">
        <v>12</v>
      </c>
      <c r="C1121" t="s">
        <v>109</v>
      </c>
      <c r="D1121" t="s">
        <v>14</v>
      </c>
      <c r="E1121" t="s">
        <v>78</v>
      </c>
      <c r="F1121">
        <v>2019</v>
      </c>
      <c r="H1121" t="s">
        <v>21</v>
      </c>
      <c r="K1121" t="s">
        <v>16</v>
      </c>
    </row>
    <row r="1122" spans="1:11" x14ac:dyDescent="0.25">
      <c r="A1122" t="s">
        <v>336</v>
      </c>
      <c r="B1122" t="s">
        <v>12</v>
      </c>
      <c r="C1122" t="s">
        <v>109</v>
      </c>
      <c r="D1122" t="s">
        <v>14</v>
      </c>
      <c r="E1122" t="s">
        <v>79</v>
      </c>
      <c r="F1122">
        <v>2019</v>
      </c>
      <c r="H1122" t="s">
        <v>21</v>
      </c>
      <c r="K1122" t="s">
        <v>16</v>
      </c>
    </row>
    <row r="1123" spans="1:11" x14ac:dyDescent="0.25">
      <c r="A1123" t="s">
        <v>336</v>
      </c>
      <c r="B1123" t="s">
        <v>12</v>
      </c>
      <c r="C1123" t="s">
        <v>109</v>
      </c>
      <c r="D1123" t="s">
        <v>14</v>
      </c>
      <c r="E1123" t="s">
        <v>32</v>
      </c>
      <c r="F1123">
        <v>2019</v>
      </c>
      <c r="G1123">
        <v>0.27100000000000002</v>
      </c>
      <c r="H1123" t="s">
        <v>21</v>
      </c>
      <c r="K1123" t="s">
        <v>16</v>
      </c>
    </row>
    <row r="1124" spans="1:11" x14ac:dyDescent="0.25">
      <c r="A1124" t="s">
        <v>336</v>
      </c>
      <c r="B1124" t="s">
        <v>12</v>
      </c>
      <c r="C1124" t="s">
        <v>109</v>
      </c>
      <c r="D1124" t="s">
        <v>14</v>
      </c>
      <c r="E1124" t="s">
        <v>33</v>
      </c>
      <c r="F1124">
        <v>2019</v>
      </c>
      <c r="H1124" t="s">
        <v>21</v>
      </c>
      <c r="K1124" t="s">
        <v>16</v>
      </c>
    </row>
    <row r="1125" spans="1:11" x14ac:dyDescent="0.25">
      <c r="A1125" t="s">
        <v>336</v>
      </c>
      <c r="B1125" t="s">
        <v>12</v>
      </c>
      <c r="C1125" t="s">
        <v>109</v>
      </c>
      <c r="D1125" t="s">
        <v>14</v>
      </c>
      <c r="E1125" t="s">
        <v>34</v>
      </c>
      <c r="F1125">
        <v>2019</v>
      </c>
      <c r="G1125">
        <v>0.11799999999999999</v>
      </c>
      <c r="H1125" t="s">
        <v>21</v>
      </c>
      <c r="K1125" t="s">
        <v>16</v>
      </c>
    </row>
    <row r="1126" spans="1:11" x14ac:dyDescent="0.25">
      <c r="A1126" t="s">
        <v>336</v>
      </c>
      <c r="B1126" t="s">
        <v>12</v>
      </c>
      <c r="C1126" t="s">
        <v>109</v>
      </c>
      <c r="D1126" t="s">
        <v>14</v>
      </c>
      <c r="E1126" t="s">
        <v>80</v>
      </c>
      <c r="F1126">
        <v>2019</v>
      </c>
      <c r="H1126" t="s">
        <v>21</v>
      </c>
      <c r="K1126" t="s">
        <v>16</v>
      </c>
    </row>
    <row r="1127" spans="1:11" x14ac:dyDescent="0.25">
      <c r="A1127" t="s">
        <v>336</v>
      </c>
      <c r="B1127" t="s">
        <v>12</v>
      </c>
      <c r="C1127" t="s">
        <v>109</v>
      </c>
      <c r="D1127" t="s">
        <v>14</v>
      </c>
      <c r="E1127" t="s">
        <v>35</v>
      </c>
      <c r="F1127">
        <v>2019</v>
      </c>
      <c r="H1127" t="s">
        <v>21</v>
      </c>
      <c r="K1127" t="s">
        <v>16</v>
      </c>
    </row>
    <row r="1128" spans="1:11" x14ac:dyDescent="0.25">
      <c r="A1128" t="s">
        <v>336</v>
      </c>
      <c r="B1128" t="s">
        <v>12</v>
      </c>
      <c r="C1128" t="s">
        <v>109</v>
      </c>
      <c r="D1128" t="s">
        <v>14</v>
      </c>
      <c r="E1128" t="s">
        <v>36</v>
      </c>
      <c r="F1128">
        <v>2019</v>
      </c>
      <c r="H1128" t="s">
        <v>21</v>
      </c>
      <c r="K1128" t="s">
        <v>16</v>
      </c>
    </row>
    <row r="1129" spans="1:11" x14ac:dyDescent="0.25">
      <c r="A1129" t="s">
        <v>336</v>
      </c>
      <c r="B1129" t="s">
        <v>12</v>
      </c>
      <c r="C1129" t="s">
        <v>109</v>
      </c>
      <c r="D1129" t="s">
        <v>14</v>
      </c>
      <c r="E1129" t="s">
        <v>81</v>
      </c>
      <c r="F1129">
        <v>2019</v>
      </c>
      <c r="H1129" t="s">
        <v>21</v>
      </c>
      <c r="K1129" t="s">
        <v>16</v>
      </c>
    </row>
    <row r="1130" spans="1:11" x14ac:dyDescent="0.25">
      <c r="A1130" t="s">
        <v>336</v>
      </c>
      <c r="B1130" t="s">
        <v>12</v>
      </c>
      <c r="C1130" t="s">
        <v>109</v>
      </c>
      <c r="D1130" t="s">
        <v>14</v>
      </c>
      <c r="E1130" t="s">
        <v>37</v>
      </c>
      <c r="F1130">
        <v>2019</v>
      </c>
      <c r="G1130">
        <v>0.51100000000000001</v>
      </c>
      <c r="H1130" t="s">
        <v>21</v>
      </c>
      <c r="K1130" t="s">
        <v>16</v>
      </c>
    </row>
    <row r="1131" spans="1:11" x14ac:dyDescent="0.25">
      <c r="A1131" t="s">
        <v>336</v>
      </c>
      <c r="B1131" t="s">
        <v>12</v>
      </c>
      <c r="C1131" t="s">
        <v>109</v>
      </c>
      <c r="D1131" t="s">
        <v>14</v>
      </c>
      <c r="E1131" t="s">
        <v>82</v>
      </c>
      <c r="F1131">
        <v>2019</v>
      </c>
      <c r="G1131">
        <v>0.38500000000000001</v>
      </c>
      <c r="H1131" t="s">
        <v>21</v>
      </c>
      <c r="K1131" t="s">
        <v>16</v>
      </c>
    </row>
    <row r="1132" spans="1:11" x14ac:dyDescent="0.25">
      <c r="A1132" t="s">
        <v>336</v>
      </c>
      <c r="B1132" t="s">
        <v>12</v>
      </c>
      <c r="C1132" t="s">
        <v>109</v>
      </c>
      <c r="D1132" t="s">
        <v>14</v>
      </c>
      <c r="E1132" t="s">
        <v>39</v>
      </c>
      <c r="F1132">
        <v>2019</v>
      </c>
      <c r="G1132">
        <v>0.96399999999999997</v>
      </c>
      <c r="K1132" t="s">
        <v>16</v>
      </c>
    </row>
    <row r="1133" spans="1:11" x14ac:dyDescent="0.25">
      <c r="A1133" t="s">
        <v>336</v>
      </c>
      <c r="B1133" t="s">
        <v>12</v>
      </c>
      <c r="C1133" t="s">
        <v>109</v>
      </c>
      <c r="D1133" t="s">
        <v>14</v>
      </c>
      <c r="E1133" t="s">
        <v>83</v>
      </c>
      <c r="F1133">
        <v>2019</v>
      </c>
      <c r="G1133">
        <v>0.63800000000000001</v>
      </c>
      <c r="K1133" t="s">
        <v>16</v>
      </c>
    </row>
    <row r="1134" spans="1:11" x14ac:dyDescent="0.25">
      <c r="A1134" t="s">
        <v>336</v>
      </c>
      <c r="B1134" t="s">
        <v>12</v>
      </c>
      <c r="C1134" t="s">
        <v>109</v>
      </c>
      <c r="D1134" t="s">
        <v>14</v>
      </c>
      <c r="E1134" t="s">
        <v>40</v>
      </c>
      <c r="F1134">
        <v>2019</v>
      </c>
      <c r="G1134">
        <v>0.316</v>
      </c>
      <c r="H1134" t="s">
        <v>21</v>
      </c>
      <c r="K1134" t="s">
        <v>16</v>
      </c>
    </row>
    <row r="1135" spans="1:11" x14ac:dyDescent="0.25">
      <c r="A1135" t="s">
        <v>336</v>
      </c>
      <c r="B1135" t="s">
        <v>12</v>
      </c>
      <c r="C1135" t="s">
        <v>109</v>
      </c>
      <c r="D1135" t="s">
        <v>14</v>
      </c>
      <c r="E1135" t="s">
        <v>84</v>
      </c>
      <c r="F1135">
        <v>2019</v>
      </c>
      <c r="G1135">
        <v>0.16600000000000001</v>
      </c>
      <c r="H1135" t="s">
        <v>21</v>
      </c>
      <c r="K1135" t="s">
        <v>16</v>
      </c>
    </row>
    <row r="1136" spans="1:11" x14ac:dyDescent="0.25">
      <c r="A1136" t="s">
        <v>336</v>
      </c>
      <c r="B1136" t="s">
        <v>12</v>
      </c>
      <c r="C1136" t="s">
        <v>109</v>
      </c>
      <c r="D1136" t="s">
        <v>14</v>
      </c>
      <c r="E1136" t="s">
        <v>86</v>
      </c>
      <c r="F1136">
        <v>2019</v>
      </c>
      <c r="G1136">
        <v>12.839</v>
      </c>
      <c r="K1136" t="s">
        <v>16</v>
      </c>
    </row>
    <row r="1137" spans="1:11" x14ac:dyDescent="0.25">
      <c r="A1137" t="s">
        <v>336</v>
      </c>
      <c r="B1137" t="s">
        <v>12</v>
      </c>
      <c r="C1137" t="s">
        <v>109</v>
      </c>
      <c r="D1137" t="s">
        <v>14</v>
      </c>
      <c r="E1137" t="s">
        <v>41</v>
      </c>
      <c r="F1137">
        <v>2019</v>
      </c>
      <c r="G1137">
        <v>0.94599999999999995</v>
      </c>
      <c r="K1137" t="s">
        <v>16</v>
      </c>
    </row>
    <row r="1138" spans="1:11" x14ac:dyDescent="0.25">
      <c r="A1138" t="s">
        <v>336</v>
      </c>
      <c r="B1138" t="s">
        <v>12</v>
      </c>
      <c r="C1138" t="s">
        <v>109</v>
      </c>
      <c r="D1138" t="s">
        <v>14</v>
      </c>
      <c r="E1138" t="s">
        <v>42</v>
      </c>
      <c r="F1138">
        <v>2019</v>
      </c>
      <c r="G1138">
        <v>5.1280000000000001</v>
      </c>
      <c r="K1138" t="s">
        <v>16</v>
      </c>
    </row>
    <row r="1139" spans="1:11" x14ac:dyDescent="0.25">
      <c r="A1139" t="s">
        <v>336</v>
      </c>
      <c r="B1139" t="s">
        <v>12</v>
      </c>
      <c r="C1139" t="s">
        <v>109</v>
      </c>
      <c r="D1139" t="s">
        <v>14</v>
      </c>
      <c r="E1139" t="s">
        <v>87</v>
      </c>
      <c r="F1139">
        <v>2019</v>
      </c>
      <c r="G1139">
        <v>9.4559999999999995</v>
      </c>
      <c r="K1139" t="s">
        <v>16</v>
      </c>
    </row>
    <row r="1140" spans="1:11" x14ac:dyDescent="0.25">
      <c r="A1140" t="s">
        <v>336</v>
      </c>
      <c r="B1140" t="s">
        <v>12</v>
      </c>
      <c r="C1140" t="s">
        <v>109</v>
      </c>
      <c r="D1140" t="s">
        <v>14</v>
      </c>
      <c r="E1140" t="s">
        <v>43</v>
      </c>
      <c r="F1140">
        <v>2019</v>
      </c>
      <c r="G1140">
        <v>4.141</v>
      </c>
      <c r="K1140" t="s">
        <v>16</v>
      </c>
    </row>
    <row r="1141" spans="1:11" x14ac:dyDescent="0.25">
      <c r="A1141" t="s">
        <v>336</v>
      </c>
      <c r="B1141" t="s">
        <v>12</v>
      </c>
      <c r="C1141" t="s">
        <v>109</v>
      </c>
      <c r="D1141" t="s">
        <v>14</v>
      </c>
      <c r="E1141" t="s">
        <v>44</v>
      </c>
      <c r="F1141">
        <v>2019</v>
      </c>
      <c r="G1141">
        <v>21.728999999999999</v>
      </c>
      <c r="K1141" t="s">
        <v>16</v>
      </c>
    </row>
    <row r="1142" spans="1:11" x14ac:dyDescent="0.25">
      <c r="A1142" t="s">
        <v>336</v>
      </c>
      <c r="B1142" t="s">
        <v>12</v>
      </c>
      <c r="C1142" t="s">
        <v>109</v>
      </c>
      <c r="D1142" t="s">
        <v>14</v>
      </c>
      <c r="E1142" t="s">
        <v>45</v>
      </c>
      <c r="F1142">
        <v>2019</v>
      </c>
      <c r="G1142">
        <v>1.6659999999999999</v>
      </c>
      <c r="K1142" t="s">
        <v>16</v>
      </c>
    </row>
    <row r="1143" spans="1:11" x14ac:dyDescent="0.25">
      <c r="A1143" t="s">
        <v>336</v>
      </c>
      <c r="B1143" t="s">
        <v>12</v>
      </c>
      <c r="C1143" t="s">
        <v>109</v>
      </c>
      <c r="D1143" t="s">
        <v>14</v>
      </c>
      <c r="E1143" t="s">
        <v>46</v>
      </c>
      <c r="F1143">
        <v>2019</v>
      </c>
      <c r="G1143">
        <v>1.163</v>
      </c>
      <c r="K1143" t="s">
        <v>16</v>
      </c>
    </row>
    <row r="1144" spans="1:11" x14ac:dyDescent="0.25">
      <c r="A1144" t="s">
        <v>336</v>
      </c>
      <c r="B1144" t="s">
        <v>12</v>
      </c>
      <c r="C1144" t="s">
        <v>109</v>
      </c>
      <c r="D1144" t="s">
        <v>14</v>
      </c>
      <c r="E1144" t="s">
        <v>88</v>
      </c>
      <c r="F1144">
        <v>2019</v>
      </c>
      <c r="G1144">
        <v>1.343</v>
      </c>
      <c r="K1144" t="s">
        <v>16</v>
      </c>
    </row>
    <row r="1145" spans="1:11" x14ac:dyDescent="0.25">
      <c r="A1145" t="s">
        <v>336</v>
      </c>
      <c r="B1145" t="s">
        <v>12</v>
      </c>
      <c r="C1145" t="s">
        <v>109</v>
      </c>
      <c r="D1145" t="s">
        <v>14</v>
      </c>
      <c r="E1145" t="s">
        <v>89</v>
      </c>
      <c r="F1145">
        <v>2019</v>
      </c>
      <c r="G1145">
        <v>1.6619999999999999</v>
      </c>
      <c r="K1145" t="s">
        <v>16</v>
      </c>
    </row>
    <row r="1146" spans="1:11" x14ac:dyDescent="0.25">
      <c r="A1146" t="s">
        <v>336</v>
      </c>
      <c r="B1146" t="s">
        <v>12</v>
      </c>
      <c r="C1146" t="s">
        <v>109</v>
      </c>
      <c r="D1146" t="s">
        <v>14</v>
      </c>
      <c r="E1146" t="s">
        <v>90</v>
      </c>
      <c r="F1146">
        <v>2019</v>
      </c>
      <c r="G1146">
        <v>0.53800000000000003</v>
      </c>
      <c r="H1146" t="s">
        <v>21</v>
      </c>
      <c r="K1146" t="s">
        <v>16</v>
      </c>
    </row>
    <row r="1147" spans="1:11" x14ac:dyDescent="0.25">
      <c r="A1147" t="s">
        <v>336</v>
      </c>
      <c r="B1147" t="s">
        <v>12</v>
      </c>
      <c r="C1147" t="s">
        <v>109</v>
      </c>
      <c r="D1147" t="s">
        <v>14</v>
      </c>
      <c r="E1147" t="s">
        <v>47</v>
      </c>
      <c r="F1147">
        <v>2019</v>
      </c>
      <c r="G1147">
        <v>2.1850000000000001</v>
      </c>
      <c r="K1147" t="s">
        <v>16</v>
      </c>
    </row>
    <row r="1148" spans="1:11" x14ac:dyDescent="0.25">
      <c r="A1148" t="s">
        <v>336</v>
      </c>
      <c r="B1148" t="s">
        <v>12</v>
      </c>
      <c r="C1148" t="s">
        <v>109</v>
      </c>
      <c r="D1148" t="s">
        <v>14</v>
      </c>
      <c r="E1148" t="s">
        <v>48</v>
      </c>
      <c r="F1148">
        <v>2019</v>
      </c>
      <c r="G1148">
        <v>19.158999999999999</v>
      </c>
      <c r="K1148" t="s">
        <v>16</v>
      </c>
    </row>
    <row r="1149" spans="1:11" x14ac:dyDescent="0.25">
      <c r="A1149" t="s">
        <v>336</v>
      </c>
      <c r="B1149" t="s">
        <v>12</v>
      </c>
      <c r="C1149" t="s">
        <v>109</v>
      </c>
      <c r="D1149" t="s">
        <v>14</v>
      </c>
      <c r="E1149" t="s">
        <v>49</v>
      </c>
      <c r="F1149">
        <v>2019</v>
      </c>
      <c r="G1149">
        <v>0.18099999999999999</v>
      </c>
      <c r="H1149" t="s">
        <v>21</v>
      </c>
      <c r="K1149" t="s">
        <v>16</v>
      </c>
    </row>
    <row r="1150" spans="1:11" x14ac:dyDescent="0.25">
      <c r="A1150" t="s">
        <v>336</v>
      </c>
      <c r="B1150" t="s">
        <v>12</v>
      </c>
      <c r="C1150" t="s">
        <v>109</v>
      </c>
      <c r="D1150" t="s">
        <v>14</v>
      </c>
      <c r="E1150" t="s">
        <v>50</v>
      </c>
      <c r="F1150">
        <v>2019</v>
      </c>
      <c r="G1150">
        <v>0.27800000000000002</v>
      </c>
      <c r="H1150" t="s">
        <v>21</v>
      </c>
      <c r="K1150" t="s">
        <v>16</v>
      </c>
    </row>
    <row r="1151" spans="1:11" x14ac:dyDescent="0.25">
      <c r="A1151" t="s">
        <v>336</v>
      </c>
      <c r="B1151" t="s">
        <v>12</v>
      </c>
      <c r="C1151" t="s">
        <v>109</v>
      </c>
      <c r="D1151" t="s">
        <v>14</v>
      </c>
      <c r="E1151" t="s">
        <v>51</v>
      </c>
      <c r="F1151">
        <v>2019</v>
      </c>
      <c r="G1151">
        <v>0.84199999999999997</v>
      </c>
      <c r="K1151" t="s">
        <v>16</v>
      </c>
    </row>
    <row r="1152" spans="1:11" x14ac:dyDescent="0.25">
      <c r="A1152" t="s">
        <v>336</v>
      </c>
      <c r="B1152" t="s">
        <v>12</v>
      </c>
      <c r="C1152" t="s">
        <v>109</v>
      </c>
      <c r="D1152" t="s">
        <v>14</v>
      </c>
      <c r="E1152" t="s">
        <v>52</v>
      </c>
      <c r="F1152">
        <v>2019</v>
      </c>
      <c r="G1152">
        <v>2.5680000000000001</v>
      </c>
      <c r="K1152" t="s">
        <v>16</v>
      </c>
    </row>
    <row r="1153" spans="1:11" x14ac:dyDescent="0.25">
      <c r="A1153" t="s">
        <v>336</v>
      </c>
      <c r="B1153" t="s">
        <v>12</v>
      </c>
      <c r="C1153" t="s">
        <v>109</v>
      </c>
      <c r="D1153" t="s">
        <v>14</v>
      </c>
      <c r="E1153" t="s">
        <v>91</v>
      </c>
      <c r="F1153">
        <v>2019</v>
      </c>
      <c r="G1153">
        <v>0.81100000000000005</v>
      </c>
      <c r="K1153" t="s">
        <v>16</v>
      </c>
    </row>
    <row r="1154" spans="1:11" x14ac:dyDescent="0.25">
      <c r="A1154" t="s">
        <v>336</v>
      </c>
      <c r="B1154" t="s">
        <v>12</v>
      </c>
      <c r="C1154" t="s">
        <v>109</v>
      </c>
      <c r="D1154" t="s">
        <v>14</v>
      </c>
      <c r="E1154" t="s">
        <v>92</v>
      </c>
      <c r="F1154">
        <v>2019</v>
      </c>
      <c r="G1154">
        <v>0.13900000000000001</v>
      </c>
      <c r="H1154" t="s">
        <v>21</v>
      </c>
      <c r="K1154" t="s">
        <v>16</v>
      </c>
    </row>
    <row r="1155" spans="1:11" x14ac:dyDescent="0.25">
      <c r="A1155" t="s">
        <v>336</v>
      </c>
      <c r="B1155" t="s">
        <v>12</v>
      </c>
      <c r="C1155" t="s">
        <v>109</v>
      </c>
      <c r="D1155" t="s">
        <v>14</v>
      </c>
      <c r="E1155" t="s">
        <v>53</v>
      </c>
      <c r="F1155">
        <v>2019</v>
      </c>
      <c r="G1155">
        <v>3.044</v>
      </c>
      <c r="K1155" t="s">
        <v>16</v>
      </c>
    </row>
    <row r="1156" spans="1:11" x14ac:dyDescent="0.25">
      <c r="A1156" t="s">
        <v>336</v>
      </c>
      <c r="B1156" t="s">
        <v>12</v>
      </c>
      <c r="C1156" t="s">
        <v>109</v>
      </c>
      <c r="D1156" t="s">
        <v>14</v>
      </c>
      <c r="E1156" t="s">
        <v>93</v>
      </c>
      <c r="F1156">
        <v>2019</v>
      </c>
      <c r="G1156">
        <v>0.90600000000000003</v>
      </c>
      <c r="K1156" t="s">
        <v>16</v>
      </c>
    </row>
    <row r="1157" spans="1:11" x14ac:dyDescent="0.25">
      <c r="A1157" t="s">
        <v>336</v>
      </c>
      <c r="B1157" t="s">
        <v>12</v>
      </c>
      <c r="C1157" t="s">
        <v>109</v>
      </c>
      <c r="D1157" t="s">
        <v>14</v>
      </c>
      <c r="E1157" t="s">
        <v>94</v>
      </c>
      <c r="F1157">
        <v>2019</v>
      </c>
      <c r="H1157" t="s">
        <v>21</v>
      </c>
      <c r="K1157" t="s">
        <v>16</v>
      </c>
    </row>
    <row r="1158" spans="1:11" x14ac:dyDescent="0.25">
      <c r="A1158" t="s">
        <v>336</v>
      </c>
      <c r="B1158" t="s">
        <v>12</v>
      </c>
      <c r="C1158" t="s">
        <v>109</v>
      </c>
      <c r="D1158" t="s">
        <v>14</v>
      </c>
      <c r="E1158" t="s">
        <v>54</v>
      </c>
      <c r="F1158">
        <v>2019</v>
      </c>
      <c r="G1158">
        <v>1.109</v>
      </c>
      <c r="K1158" t="s">
        <v>16</v>
      </c>
    </row>
    <row r="1159" spans="1:11" x14ac:dyDescent="0.25">
      <c r="A1159" t="s">
        <v>336</v>
      </c>
      <c r="B1159" t="s">
        <v>12</v>
      </c>
      <c r="C1159" t="s">
        <v>109</v>
      </c>
      <c r="D1159" t="s">
        <v>14</v>
      </c>
      <c r="E1159" t="s">
        <v>95</v>
      </c>
      <c r="F1159">
        <v>2019</v>
      </c>
      <c r="G1159">
        <v>0.55500000000000005</v>
      </c>
      <c r="H1159" t="s">
        <v>21</v>
      </c>
      <c r="K1159" t="s">
        <v>16</v>
      </c>
    </row>
    <row r="1160" spans="1:11" x14ac:dyDescent="0.25">
      <c r="A1160" t="s">
        <v>336</v>
      </c>
      <c r="B1160" t="s">
        <v>12</v>
      </c>
      <c r="C1160" t="s">
        <v>109</v>
      </c>
      <c r="D1160" t="s">
        <v>14</v>
      </c>
      <c r="E1160" t="s">
        <v>96</v>
      </c>
      <c r="F1160">
        <v>2019</v>
      </c>
      <c r="G1160">
        <v>0.55000000000000004</v>
      </c>
      <c r="H1160" t="s">
        <v>21</v>
      </c>
      <c r="K1160" t="s">
        <v>16</v>
      </c>
    </row>
    <row r="1161" spans="1:11" x14ac:dyDescent="0.25">
      <c r="A1161" t="s">
        <v>336</v>
      </c>
      <c r="B1161" t="s">
        <v>12</v>
      </c>
      <c r="C1161" t="s">
        <v>109</v>
      </c>
      <c r="D1161" t="s">
        <v>14</v>
      </c>
      <c r="E1161" t="s">
        <v>97</v>
      </c>
      <c r="F1161">
        <v>2019</v>
      </c>
      <c r="G1161">
        <v>1.5649999999999999</v>
      </c>
      <c r="K1161" t="s">
        <v>16</v>
      </c>
    </row>
    <row r="1162" spans="1:11" x14ac:dyDescent="0.25">
      <c r="A1162" t="s">
        <v>336</v>
      </c>
      <c r="B1162" t="s">
        <v>12</v>
      </c>
      <c r="C1162" t="s">
        <v>109</v>
      </c>
      <c r="D1162" t="s">
        <v>14</v>
      </c>
      <c r="E1162" t="s">
        <v>55</v>
      </c>
      <c r="F1162">
        <v>2019</v>
      </c>
      <c r="H1162" t="s">
        <v>21</v>
      </c>
      <c r="K1162" t="s">
        <v>16</v>
      </c>
    </row>
    <row r="1163" spans="1:11" x14ac:dyDescent="0.25">
      <c r="A1163" t="s">
        <v>336</v>
      </c>
      <c r="B1163" t="s">
        <v>12</v>
      </c>
      <c r="C1163" t="s">
        <v>109</v>
      </c>
      <c r="D1163" t="s">
        <v>14</v>
      </c>
      <c r="E1163" t="s">
        <v>98</v>
      </c>
      <c r="F1163">
        <v>2019</v>
      </c>
      <c r="H1163" t="s">
        <v>21</v>
      </c>
      <c r="K1163" t="s">
        <v>16</v>
      </c>
    </row>
    <row r="1164" spans="1:11" x14ac:dyDescent="0.25">
      <c r="A1164" t="s">
        <v>336</v>
      </c>
      <c r="B1164" t="s">
        <v>12</v>
      </c>
      <c r="C1164" t="s">
        <v>109</v>
      </c>
      <c r="D1164" t="s">
        <v>14</v>
      </c>
      <c r="E1164" t="s">
        <v>99</v>
      </c>
      <c r="F1164">
        <v>2019</v>
      </c>
      <c r="G1164">
        <v>0.60699999999999998</v>
      </c>
      <c r="K1164" t="s">
        <v>16</v>
      </c>
    </row>
    <row r="1165" spans="1:11" x14ac:dyDescent="0.25">
      <c r="A1165" t="s">
        <v>336</v>
      </c>
      <c r="B1165" t="s">
        <v>12</v>
      </c>
      <c r="C1165" t="s">
        <v>109</v>
      </c>
      <c r="D1165" t="s">
        <v>14</v>
      </c>
      <c r="E1165" t="s">
        <v>56</v>
      </c>
      <c r="F1165">
        <v>2019</v>
      </c>
      <c r="G1165">
        <v>0.77200000000000002</v>
      </c>
      <c r="K1165" t="s">
        <v>16</v>
      </c>
    </row>
    <row r="1166" spans="1:11" x14ac:dyDescent="0.25">
      <c r="A1166" t="s">
        <v>336</v>
      </c>
      <c r="B1166" t="s">
        <v>12</v>
      </c>
      <c r="C1166" t="s">
        <v>109</v>
      </c>
      <c r="D1166" t="s">
        <v>14</v>
      </c>
      <c r="E1166" t="s">
        <v>101</v>
      </c>
      <c r="F1166">
        <v>2019</v>
      </c>
      <c r="G1166">
        <v>0.5</v>
      </c>
      <c r="K1166" t="s">
        <v>16</v>
      </c>
    </row>
    <row r="1167" spans="1:11" x14ac:dyDescent="0.25">
      <c r="A1167" t="s">
        <v>336</v>
      </c>
      <c r="B1167" t="s">
        <v>12</v>
      </c>
      <c r="C1167" t="s">
        <v>109</v>
      </c>
      <c r="D1167" t="s">
        <v>14</v>
      </c>
      <c r="E1167" t="s">
        <v>102</v>
      </c>
      <c r="F1167">
        <v>2019</v>
      </c>
      <c r="G1167">
        <v>0.93100000000000005</v>
      </c>
      <c r="K1167" t="s">
        <v>16</v>
      </c>
    </row>
    <row r="1168" spans="1:11" x14ac:dyDescent="0.25">
      <c r="A1168" t="s">
        <v>336</v>
      </c>
      <c r="B1168" t="s">
        <v>12</v>
      </c>
      <c r="C1168" t="s">
        <v>109</v>
      </c>
      <c r="D1168" t="s">
        <v>14</v>
      </c>
      <c r="E1168" t="s">
        <v>57</v>
      </c>
      <c r="F1168">
        <v>2019</v>
      </c>
      <c r="G1168">
        <v>4.673</v>
      </c>
      <c r="K1168" t="s">
        <v>16</v>
      </c>
    </row>
    <row r="1169" spans="1:11" x14ac:dyDescent="0.25">
      <c r="A1169" t="s">
        <v>336</v>
      </c>
      <c r="B1169" t="s">
        <v>12</v>
      </c>
      <c r="C1169" t="s">
        <v>109</v>
      </c>
      <c r="D1169" t="s">
        <v>14</v>
      </c>
      <c r="E1169" t="s">
        <v>103</v>
      </c>
      <c r="F1169">
        <v>2019</v>
      </c>
      <c r="G1169">
        <v>3.3149999999999999</v>
      </c>
      <c r="K1169" t="s">
        <v>16</v>
      </c>
    </row>
    <row r="1170" spans="1:11" x14ac:dyDescent="0.25">
      <c r="A1170" t="s">
        <v>336</v>
      </c>
      <c r="B1170" t="s">
        <v>12</v>
      </c>
      <c r="C1170" t="s">
        <v>109</v>
      </c>
      <c r="D1170" t="s">
        <v>14</v>
      </c>
      <c r="E1170" t="s">
        <v>58</v>
      </c>
      <c r="F1170">
        <v>2019</v>
      </c>
      <c r="G1170">
        <v>0.42799999999999999</v>
      </c>
      <c r="K1170" t="s">
        <v>16</v>
      </c>
    </row>
    <row r="1171" spans="1:11" x14ac:dyDescent="0.25">
      <c r="A1171" t="s">
        <v>336</v>
      </c>
      <c r="B1171" t="s">
        <v>12</v>
      </c>
      <c r="C1171" t="s">
        <v>109</v>
      </c>
      <c r="D1171" t="s">
        <v>14</v>
      </c>
      <c r="E1171" t="s">
        <v>59</v>
      </c>
      <c r="F1171">
        <v>2019</v>
      </c>
      <c r="G1171">
        <v>42.043999999999997</v>
      </c>
      <c r="K1171" t="s">
        <v>16</v>
      </c>
    </row>
    <row r="1172" spans="1:11" x14ac:dyDescent="0.25">
      <c r="A1172" t="s">
        <v>336</v>
      </c>
      <c r="B1172" t="s">
        <v>12</v>
      </c>
      <c r="C1172" t="s">
        <v>109</v>
      </c>
      <c r="D1172" t="s">
        <v>14</v>
      </c>
      <c r="E1172" t="s">
        <v>60</v>
      </c>
      <c r="F1172">
        <v>2019</v>
      </c>
      <c r="G1172">
        <v>19</v>
      </c>
      <c r="K1172" t="s">
        <v>16</v>
      </c>
    </row>
    <row r="1173" spans="1:11" x14ac:dyDescent="0.25">
      <c r="A1173" t="s">
        <v>336</v>
      </c>
      <c r="B1173" t="s">
        <v>12</v>
      </c>
      <c r="C1173" t="s">
        <v>109</v>
      </c>
      <c r="D1173" t="s">
        <v>14</v>
      </c>
      <c r="E1173" t="s">
        <v>61</v>
      </c>
      <c r="F1173">
        <v>2019</v>
      </c>
      <c r="G1173">
        <v>6.9960000000000004</v>
      </c>
      <c r="K1173" t="s">
        <v>16</v>
      </c>
    </row>
    <row r="1174" spans="1:11" x14ac:dyDescent="0.25">
      <c r="A1174" t="s">
        <v>336</v>
      </c>
      <c r="B1174" t="s">
        <v>12</v>
      </c>
      <c r="C1174" t="s">
        <v>109</v>
      </c>
      <c r="D1174" t="s">
        <v>14</v>
      </c>
      <c r="E1174" t="s">
        <v>62</v>
      </c>
      <c r="F1174">
        <v>2019</v>
      </c>
      <c r="G1174">
        <v>0.42799999999999999</v>
      </c>
      <c r="H1174" t="s">
        <v>21</v>
      </c>
      <c r="K1174" t="s">
        <v>16</v>
      </c>
    </row>
    <row r="1175" spans="1:11" x14ac:dyDescent="0.25">
      <c r="A1175" t="s">
        <v>336</v>
      </c>
      <c r="B1175" t="s">
        <v>12</v>
      </c>
      <c r="C1175" t="s">
        <v>109</v>
      </c>
      <c r="D1175" t="s">
        <v>14</v>
      </c>
      <c r="E1175" t="s">
        <v>104</v>
      </c>
      <c r="F1175">
        <v>2019</v>
      </c>
      <c r="G1175">
        <v>0.627</v>
      </c>
      <c r="K1175" t="s">
        <v>16</v>
      </c>
    </row>
    <row r="1176" spans="1:11" x14ac:dyDescent="0.25">
      <c r="A1176" t="s">
        <v>336</v>
      </c>
      <c r="B1176" t="s">
        <v>12</v>
      </c>
      <c r="C1176" t="s">
        <v>109</v>
      </c>
      <c r="D1176" t="s">
        <v>14</v>
      </c>
      <c r="E1176" t="s">
        <v>105</v>
      </c>
      <c r="F1176">
        <v>2019</v>
      </c>
      <c r="G1176">
        <v>0.35699999999999998</v>
      </c>
      <c r="H1176" t="s">
        <v>21</v>
      </c>
      <c r="K1176" t="s">
        <v>16</v>
      </c>
    </row>
    <row r="1177" spans="1:11" x14ac:dyDescent="0.25">
      <c r="A1177" t="s">
        <v>336</v>
      </c>
      <c r="B1177" t="s">
        <v>12</v>
      </c>
      <c r="C1177" t="s">
        <v>109</v>
      </c>
      <c r="D1177" t="s">
        <v>14</v>
      </c>
      <c r="E1177" t="s">
        <v>63</v>
      </c>
      <c r="F1177">
        <v>2019</v>
      </c>
      <c r="G1177">
        <v>0.78</v>
      </c>
      <c r="K1177" t="s">
        <v>16</v>
      </c>
    </row>
    <row r="1178" spans="1:11" x14ac:dyDescent="0.25">
      <c r="A1178" t="s">
        <v>336</v>
      </c>
      <c r="B1178" t="s">
        <v>12</v>
      </c>
      <c r="C1178" t="s">
        <v>109</v>
      </c>
      <c r="D1178" t="s">
        <v>14</v>
      </c>
      <c r="E1178" t="s">
        <v>64</v>
      </c>
      <c r="F1178">
        <v>2019</v>
      </c>
      <c r="G1178">
        <v>1.194</v>
      </c>
      <c r="K1178" t="s">
        <v>16</v>
      </c>
    </row>
    <row r="1179" spans="1:11" x14ac:dyDescent="0.25">
      <c r="A1179" t="s">
        <v>336</v>
      </c>
      <c r="B1179" t="s">
        <v>12</v>
      </c>
      <c r="C1179" t="s">
        <v>109</v>
      </c>
      <c r="D1179" t="s">
        <v>14</v>
      </c>
      <c r="E1179" t="s">
        <v>65</v>
      </c>
      <c r="F1179">
        <v>2019</v>
      </c>
      <c r="H1179" t="s">
        <v>21</v>
      </c>
      <c r="K1179" t="s">
        <v>16</v>
      </c>
    </row>
    <row r="1180" spans="1:11" x14ac:dyDescent="0.25">
      <c r="A1180" t="s">
        <v>336</v>
      </c>
      <c r="B1180" t="s">
        <v>12</v>
      </c>
      <c r="C1180" t="s">
        <v>109</v>
      </c>
      <c r="D1180" t="s">
        <v>14</v>
      </c>
      <c r="E1180" t="s">
        <v>66</v>
      </c>
      <c r="F1180">
        <v>2019</v>
      </c>
      <c r="G1180">
        <v>0.45700000000000002</v>
      </c>
      <c r="H1180" t="s">
        <v>21</v>
      </c>
      <c r="K1180" t="s">
        <v>16</v>
      </c>
    </row>
    <row r="1181" spans="1:11" x14ac:dyDescent="0.25">
      <c r="A1181" t="s">
        <v>336</v>
      </c>
      <c r="B1181" t="s">
        <v>12</v>
      </c>
      <c r="C1181" t="s">
        <v>109</v>
      </c>
      <c r="D1181" t="s">
        <v>14</v>
      </c>
      <c r="E1181" t="s">
        <v>67</v>
      </c>
      <c r="F1181">
        <v>2019</v>
      </c>
      <c r="G1181">
        <v>2.1080000000000001</v>
      </c>
      <c r="K1181" t="s">
        <v>16</v>
      </c>
    </row>
    <row r="1182" spans="1:11" x14ac:dyDescent="0.25">
      <c r="A1182" t="s">
        <v>336</v>
      </c>
      <c r="B1182" t="s">
        <v>12</v>
      </c>
      <c r="C1182" t="s">
        <v>109</v>
      </c>
      <c r="D1182" t="s">
        <v>14</v>
      </c>
      <c r="E1182" t="s">
        <v>68</v>
      </c>
      <c r="F1182">
        <v>2019</v>
      </c>
      <c r="G1182">
        <v>9.5850000000000009</v>
      </c>
      <c r="K1182" t="s">
        <v>16</v>
      </c>
    </row>
    <row r="1183" spans="1:11" x14ac:dyDescent="0.25">
      <c r="A1183" t="s">
        <v>336</v>
      </c>
      <c r="B1183" t="s">
        <v>12</v>
      </c>
      <c r="C1183" t="s">
        <v>109</v>
      </c>
      <c r="D1183" t="s">
        <v>14</v>
      </c>
      <c r="E1183" t="s">
        <v>69</v>
      </c>
      <c r="F1183">
        <v>2019</v>
      </c>
      <c r="G1183">
        <v>0.79200000000000004</v>
      </c>
      <c r="H1183" t="s">
        <v>21</v>
      </c>
      <c r="K1183" t="s">
        <v>16</v>
      </c>
    </row>
    <row r="1184" spans="1:11" x14ac:dyDescent="0.25">
      <c r="A1184" t="s">
        <v>134</v>
      </c>
      <c r="B1184" t="s">
        <v>12</v>
      </c>
      <c r="C1184" t="s">
        <v>135</v>
      </c>
      <c r="D1184" t="s">
        <v>14</v>
      </c>
      <c r="E1184" t="s">
        <v>15</v>
      </c>
      <c r="F1184">
        <v>2020</v>
      </c>
      <c r="G1184">
        <v>742.83699999999999</v>
      </c>
      <c r="K1184" t="s">
        <v>136</v>
      </c>
    </row>
    <row r="1185" spans="1:11" x14ac:dyDescent="0.25">
      <c r="A1185" t="s">
        <v>134</v>
      </c>
      <c r="B1185" t="s">
        <v>12</v>
      </c>
      <c r="C1185" t="s">
        <v>135</v>
      </c>
      <c r="D1185" t="s">
        <v>14</v>
      </c>
      <c r="E1185" t="s">
        <v>17</v>
      </c>
      <c r="F1185">
        <v>2020</v>
      </c>
      <c r="G1185">
        <v>56.125</v>
      </c>
      <c r="K1185" t="s">
        <v>136</v>
      </c>
    </row>
    <row r="1186" spans="1:11" x14ac:dyDescent="0.25">
      <c r="A1186" t="s">
        <v>134</v>
      </c>
      <c r="B1186" t="s">
        <v>12</v>
      </c>
      <c r="C1186" t="s">
        <v>135</v>
      </c>
      <c r="D1186" t="s">
        <v>14</v>
      </c>
      <c r="E1186" t="s">
        <v>73</v>
      </c>
      <c r="F1186">
        <v>2020</v>
      </c>
      <c r="G1186">
        <v>0.80400000000000005</v>
      </c>
      <c r="H1186" t="s">
        <v>21</v>
      </c>
      <c r="K1186" t="s">
        <v>136</v>
      </c>
    </row>
    <row r="1187" spans="1:11" x14ac:dyDescent="0.25">
      <c r="A1187" t="s">
        <v>134</v>
      </c>
      <c r="B1187" t="s">
        <v>12</v>
      </c>
      <c r="C1187" t="s">
        <v>135</v>
      </c>
      <c r="D1187" t="s">
        <v>14</v>
      </c>
      <c r="E1187" t="s">
        <v>18</v>
      </c>
      <c r="F1187">
        <v>2020</v>
      </c>
      <c r="G1187">
        <v>1.113</v>
      </c>
      <c r="H1187" t="s">
        <v>21</v>
      </c>
      <c r="K1187" t="s">
        <v>136</v>
      </c>
    </row>
    <row r="1188" spans="1:11" x14ac:dyDescent="0.25">
      <c r="A1188" t="s">
        <v>134</v>
      </c>
      <c r="B1188" t="s">
        <v>12</v>
      </c>
      <c r="C1188" t="s">
        <v>135</v>
      </c>
      <c r="D1188" t="s">
        <v>14</v>
      </c>
      <c r="E1188" t="s">
        <v>19</v>
      </c>
      <c r="F1188">
        <v>2020</v>
      </c>
      <c r="H1188" t="s">
        <v>21</v>
      </c>
      <c r="K1188" t="s">
        <v>136</v>
      </c>
    </row>
    <row r="1189" spans="1:11" x14ac:dyDescent="0.25">
      <c r="A1189" t="s">
        <v>134</v>
      </c>
      <c r="B1189" t="s">
        <v>12</v>
      </c>
      <c r="C1189" t="s">
        <v>135</v>
      </c>
      <c r="D1189" t="s">
        <v>14</v>
      </c>
      <c r="E1189" t="s">
        <v>20</v>
      </c>
      <c r="F1189">
        <v>2020</v>
      </c>
      <c r="G1189">
        <v>6.7640000000000002</v>
      </c>
      <c r="K1189" t="s">
        <v>136</v>
      </c>
    </row>
    <row r="1190" spans="1:11" x14ac:dyDescent="0.25">
      <c r="A1190" t="s">
        <v>134</v>
      </c>
      <c r="B1190" t="s">
        <v>12</v>
      </c>
      <c r="C1190" t="s">
        <v>135</v>
      </c>
      <c r="D1190" t="s">
        <v>14</v>
      </c>
      <c r="E1190" t="s">
        <v>22</v>
      </c>
      <c r="F1190">
        <v>2020</v>
      </c>
      <c r="G1190">
        <v>1.482</v>
      </c>
      <c r="K1190" t="s">
        <v>136</v>
      </c>
    </row>
    <row r="1191" spans="1:11" x14ac:dyDescent="0.25">
      <c r="A1191" t="s">
        <v>134</v>
      </c>
      <c r="B1191" t="s">
        <v>12</v>
      </c>
      <c r="C1191" t="s">
        <v>135</v>
      </c>
      <c r="D1191" t="s">
        <v>14</v>
      </c>
      <c r="E1191" t="s">
        <v>75</v>
      </c>
      <c r="F1191">
        <v>2020</v>
      </c>
      <c r="G1191">
        <v>1.23</v>
      </c>
      <c r="H1191" t="s">
        <v>21</v>
      </c>
      <c r="K1191" t="s">
        <v>136</v>
      </c>
    </row>
    <row r="1192" spans="1:11" x14ac:dyDescent="0.25">
      <c r="A1192" t="s">
        <v>134</v>
      </c>
      <c r="B1192" t="s">
        <v>12</v>
      </c>
      <c r="C1192" t="s">
        <v>135</v>
      </c>
      <c r="D1192" t="s">
        <v>14</v>
      </c>
      <c r="E1192" t="s">
        <v>23</v>
      </c>
      <c r="F1192">
        <v>2020</v>
      </c>
      <c r="G1192">
        <v>12.099</v>
      </c>
      <c r="K1192" t="s">
        <v>136</v>
      </c>
    </row>
    <row r="1193" spans="1:11" x14ac:dyDescent="0.25">
      <c r="A1193" t="s">
        <v>134</v>
      </c>
      <c r="B1193" t="s">
        <v>12</v>
      </c>
      <c r="C1193" t="s">
        <v>135</v>
      </c>
      <c r="D1193" t="s">
        <v>14</v>
      </c>
      <c r="E1193" t="s">
        <v>76</v>
      </c>
      <c r="F1193">
        <v>2020</v>
      </c>
      <c r="G1193">
        <v>5.1429999999999998</v>
      </c>
      <c r="K1193" t="s">
        <v>136</v>
      </c>
    </row>
    <row r="1194" spans="1:11" x14ac:dyDescent="0.25">
      <c r="A1194" t="s">
        <v>134</v>
      </c>
      <c r="B1194" t="s">
        <v>12</v>
      </c>
      <c r="C1194" t="s">
        <v>135</v>
      </c>
      <c r="D1194" t="s">
        <v>14</v>
      </c>
      <c r="E1194" t="s">
        <v>25</v>
      </c>
      <c r="F1194">
        <v>2020</v>
      </c>
      <c r="G1194">
        <v>0.63700000000000001</v>
      </c>
      <c r="H1194" t="s">
        <v>21</v>
      </c>
      <c r="K1194" t="s">
        <v>136</v>
      </c>
    </row>
    <row r="1195" spans="1:11" x14ac:dyDescent="0.25">
      <c r="A1195" t="s">
        <v>134</v>
      </c>
      <c r="B1195" t="s">
        <v>12</v>
      </c>
      <c r="C1195" t="s">
        <v>135</v>
      </c>
      <c r="D1195" t="s">
        <v>14</v>
      </c>
      <c r="E1195" t="s">
        <v>26</v>
      </c>
      <c r="F1195">
        <v>2020</v>
      </c>
      <c r="G1195">
        <v>5.3879999999999999</v>
      </c>
      <c r="K1195" t="s">
        <v>136</v>
      </c>
    </row>
    <row r="1196" spans="1:11" x14ac:dyDescent="0.25">
      <c r="A1196" t="s">
        <v>134</v>
      </c>
      <c r="B1196" t="s">
        <v>12</v>
      </c>
      <c r="C1196" t="s">
        <v>135</v>
      </c>
      <c r="D1196" t="s">
        <v>14</v>
      </c>
      <c r="E1196" t="s">
        <v>27</v>
      </c>
      <c r="F1196">
        <v>2020</v>
      </c>
      <c r="H1196" t="s">
        <v>21</v>
      </c>
      <c r="K1196" t="s">
        <v>136</v>
      </c>
    </row>
    <row r="1197" spans="1:11" x14ac:dyDescent="0.25">
      <c r="A1197" t="s">
        <v>134</v>
      </c>
      <c r="B1197" t="s">
        <v>12</v>
      </c>
      <c r="C1197" t="s">
        <v>135</v>
      </c>
      <c r="D1197" t="s">
        <v>14</v>
      </c>
      <c r="E1197" t="s">
        <v>28</v>
      </c>
      <c r="F1197">
        <v>2020</v>
      </c>
      <c r="G1197">
        <v>1.55</v>
      </c>
      <c r="H1197" t="s">
        <v>21</v>
      </c>
      <c r="K1197" t="s">
        <v>136</v>
      </c>
    </row>
    <row r="1198" spans="1:11" x14ac:dyDescent="0.25">
      <c r="A1198" t="s">
        <v>134</v>
      </c>
      <c r="B1198" t="s">
        <v>12</v>
      </c>
      <c r="C1198" t="s">
        <v>135</v>
      </c>
      <c r="D1198" t="s">
        <v>14</v>
      </c>
      <c r="E1198" t="s">
        <v>29</v>
      </c>
      <c r="F1198">
        <v>2020</v>
      </c>
      <c r="H1198" t="s">
        <v>21</v>
      </c>
      <c r="K1198" t="s">
        <v>136</v>
      </c>
    </row>
    <row r="1199" spans="1:11" x14ac:dyDescent="0.25">
      <c r="A1199" t="s">
        <v>134</v>
      </c>
      <c r="B1199" t="s">
        <v>12</v>
      </c>
      <c r="C1199" t="s">
        <v>135</v>
      </c>
      <c r="D1199" t="s">
        <v>14</v>
      </c>
      <c r="E1199" t="s">
        <v>77</v>
      </c>
      <c r="F1199">
        <v>2020</v>
      </c>
      <c r="G1199">
        <v>1.9630000000000001</v>
      </c>
      <c r="K1199" t="s">
        <v>136</v>
      </c>
    </row>
    <row r="1200" spans="1:11" x14ac:dyDescent="0.25">
      <c r="A1200" t="s">
        <v>134</v>
      </c>
      <c r="B1200" t="s">
        <v>12</v>
      </c>
      <c r="C1200" t="s">
        <v>135</v>
      </c>
      <c r="D1200" t="s">
        <v>14</v>
      </c>
      <c r="E1200" t="s">
        <v>31</v>
      </c>
      <c r="F1200">
        <v>2020</v>
      </c>
      <c r="G1200">
        <v>0.97399999999999998</v>
      </c>
      <c r="H1200" t="s">
        <v>21</v>
      </c>
      <c r="K1200" t="s">
        <v>136</v>
      </c>
    </row>
    <row r="1201" spans="1:11" x14ac:dyDescent="0.25">
      <c r="A1201" t="s">
        <v>134</v>
      </c>
      <c r="B1201" t="s">
        <v>12</v>
      </c>
      <c r="C1201" t="s">
        <v>135</v>
      </c>
      <c r="D1201" t="s">
        <v>14</v>
      </c>
      <c r="E1201" t="s">
        <v>79</v>
      </c>
      <c r="F1201">
        <v>2020</v>
      </c>
      <c r="G1201">
        <v>1.0580000000000001</v>
      </c>
      <c r="H1201" t="s">
        <v>21</v>
      </c>
      <c r="K1201" t="s">
        <v>136</v>
      </c>
    </row>
    <row r="1202" spans="1:11" x14ac:dyDescent="0.25">
      <c r="A1202" t="s">
        <v>134</v>
      </c>
      <c r="B1202" t="s">
        <v>12</v>
      </c>
      <c r="C1202" t="s">
        <v>135</v>
      </c>
      <c r="D1202" t="s">
        <v>14</v>
      </c>
      <c r="E1202" t="s">
        <v>32</v>
      </c>
      <c r="F1202">
        <v>2020</v>
      </c>
      <c r="G1202">
        <v>7.4729999999999999</v>
      </c>
      <c r="K1202" t="s">
        <v>136</v>
      </c>
    </row>
    <row r="1203" spans="1:11" x14ac:dyDescent="0.25">
      <c r="A1203" t="s">
        <v>134</v>
      </c>
      <c r="B1203" t="s">
        <v>12</v>
      </c>
      <c r="C1203" t="s">
        <v>135</v>
      </c>
      <c r="D1203" t="s">
        <v>14</v>
      </c>
      <c r="E1203" t="s">
        <v>33</v>
      </c>
      <c r="F1203">
        <v>2020</v>
      </c>
      <c r="G1203">
        <v>0.879</v>
      </c>
      <c r="H1203" t="s">
        <v>21</v>
      </c>
      <c r="K1203" t="s">
        <v>136</v>
      </c>
    </row>
    <row r="1204" spans="1:11" x14ac:dyDescent="0.25">
      <c r="A1204" t="s">
        <v>134</v>
      </c>
      <c r="B1204" t="s">
        <v>12</v>
      </c>
      <c r="C1204" t="s">
        <v>135</v>
      </c>
      <c r="D1204" t="s">
        <v>14</v>
      </c>
      <c r="E1204" t="s">
        <v>34</v>
      </c>
      <c r="F1204">
        <v>2020</v>
      </c>
      <c r="G1204">
        <v>4.3529999999999998</v>
      </c>
      <c r="K1204" t="s">
        <v>136</v>
      </c>
    </row>
    <row r="1205" spans="1:11" x14ac:dyDescent="0.25">
      <c r="A1205" t="s">
        <v>134</v>
      </c>
      <c r="B1205" t="s">
        <v>12</v>
      </c>
      <c r="C1205" t="s">
        <v>135</v>
      </c>
      <c r="D1205" t="s">
        <v>14</v>
      </c>
      <c r="E1205" t="s">
        <v>35</v>
      </c>
      <c r="F1205">
        <v>2020</v>
      </c>
      <c r="G1205">
        <v>1.2</v>
      </c>
      <c r="H1205" t="s">
        <v>21</v>
      </c>
      <c r="K1205" t="s">
        <v>136</v>
      </c>
    </row>
    <row r="1206" spans="1:11" x14ac:dyDescent="0.25">
      <c r="A1206" t="s">
        <v>134</v>
      </c>
      <c r="B1206" t="s">
        <v>12</v>
      </c>
      <c r="C1206" t="s">
        <v>135</v>
      </c>
      <c r="D1206" t="s">
        <v>14</v>
      </c>
      <c r="E1206" t="s">
        <v>36</v>
      </c>
      <c r="F1206">
        <v>2020</v>
      </c>
      <c r="H1206" t="s">
        <v>21</v>
      </c>
      <c r="K1206" t="s">
        <v>136</v>
      </c>
    </row>
    <row r="1207" spans="1:11" x14ac:dyDescent="0.25">
      <c r="A1207" t="s">
        <v>134</v>
      </c>
      <c r="B1207" t="s">
        <v>12</v>
      </c>
      <c r="C1207" t="s">
        <v>135</v>
      </c>
      <c r="D1207" t="s">
        <v>14</v>
      </c>
      <c r="E1207" t="s">
        <v>110</v>
      </c>
      <c r="F1207">
        <v>2020</v>
      </c>
      <c r="G1207">
        <v>1.7949999999999999</v>
      </c>
      <c r="H1207" t="s">
        <v>21</v>
      </c>
      <c r="K1207" t="s">
        <v>136</v>
      </c>
    </row>
    <row r="1208" spans="1:11" x14ac:dyDescent="0.25">
      <c r="A1208" t="s">
        <v>134</v>
      </c>
      <c r="B1208" t="s">
        <v>12</v>
      </c>
      <c r="C1208" t="s">
        <v>135</v>
      </c>
      <c r="D1208" t="s">
        <v>14</v>
      </c>
      <c r="E1208" t="s">
        <v>37</v>
      </c>
      <c r="F1208">
        <v>2020</v>
      </c>
      <c r="G1208">
        <v>1.929</v>
      </c>
      <c r="K1208" t="s">
        <v>136</v>
      </c>
    </row>
    <row r="1209" spans="1:11" x14ac:dyDescent="0.25">
      <c r="A1209" t="s">
        <v>134</v>
      </c>
      <c r="B1209" t="s">
        <v>12</v>
      </c>
      <c r="C1209" t="s">
        <v>135</v>
      </c>
      <c r="D1209" t="s">
        <v>14</v>
      </c>
      <c r="E1209" t="s">
        <v>38</v>
      </c>
      <c r="F1209">
        <v>2020</v>
      </c>
      <c r="G1209">
        <v>2.02</v>
      </c>
      <c r="K1209" t="s">
        <v>136</v>
      </c>
    </row>
    <row r="1210" spans="1:11" x14ac:dyDescent="0.25">
      <c r="A1210" t="s">
        <v>134</v>
      </c>
      <c r="B1210" t="s">
        <v>12</v>
      </c>
      <c r="C1210" t="s">
        <v>135</v>
      </c>
      <c r="D1210" t="s">
        <v>14</v>
      </c>
      <c r="E1210" t="s">
        <v>82</v>
      </c>
      <c r="F1210">
        <v>2020</v>
      </c>
      <c r="G1210">
        <v>1.958</v>
      </c>
      <c r="K1210" t="s">
        <v>136</v>
      </c>
    </row>
    <row r="1211" spans="1:11" x14ac:dyDescent="0.25">
      <c r="A1211" t="s">
        <v>134</v>
      </c>
      <c r="B1211" t="s">
        <v>12</v>
      </c>
      <c r="C1211" t="s">
        <v>135</v>
      </c>
      <c r="D1211" t="s">
        <v>14</v>
      </c>
      <c r="E1211" t="s">
        <v>39</v>
      </c>
      <c r="F1211">
        <v>2020</v>
      </c>
      <c r="G1211">
        <v>2.2610000000000001</v>
      </c>
      <c r="K1211" t="s">
        <v>136</v>
      </c>
    </row>
    <row r="1212" spans="1:11" x14ac:dyDescent="0.25">
      <c r="A1212" t="s">
        <v>134</v>
      </c>
      <c r="B1212" t="s">
        <v>12</v>
      </c>
      <c r="C1212" t="s">
        <v>135</v>
      </c>
      <c r="D1212" t="s">
        <v>14</v>
      </c>
      <c r="E1212" t="s">
        <v>83</v>
      </c>
      <c r="F1212">
        <v>2020</v>
      </c>
      <c r="G1212">
        <v>6.274</v>
      </c>
      <c r="K1212" t="s">
        <v>136</v>
      </c>
    </row>
    <row r="1213" spans="1:11" x14ac:dyDescent="0.25">
      <c r="A1213" t="s">
        <v>134</v>
      </c>
      <c r="B1213" t="s">
        <v>12</v>
      </c>
      <c r="C1213" t="s">
        <v>135</v>
      </c>
      <c r="D1213" t="s">
        <v>14</v>
      </c>
      <c r="E1213" t="s">
        <v>40</v>
      </c>
      <c r="F1213">
        <v>2020</v>
      </c>
      <c r="G1213">
        <v>0.77</v>
      </c>
      <c r="H1213" t="s">
        <v>21</v>
      </c>
      <c r="K1213" t="s">
        <v>136</v>
      </c>
    </row>
    <row r="1214" spans="1:11" x14ac:dyDescent="0.25">
      <c r="A1214" t="s">
        <v>134</v>
      </c>
      <c r="B1214" t="s">
        <v>12</v>
      </c>
      <c r="C1214" t="s">
        <v>135</v>
      </c>
      <c r="D1214" t="s">
        <v>14</v>
      </c>
      <c r="E1214" t="s">
        <v>84</v>
      </c>
      <c r="F1214">
        <v>2020</v>
      </c>
      <c r="G1214">
        <v>2.4649999999999999</v>
      </c>
      <c r="K1214" t="s">
        <v>136</v>
      </c>
    </row>
    <row r="1215" spans="1:11" x14ac:dyDescent="0.25">
      <c r="A1215" t="s">
        <v>134</v>
      </c>
      <c r="B1215" t="s">
        <v>12</v>
      </c>
      <c r="C1215" t="s">
        <v>135</v>
      </c>
      <c r="D1215" t="s">
        <v>14</v>
      </c>
      <c r="E1215" t="s">
        <v>86</v>
      </c>
      <c r="F1215">
        <v>2020</v>
      </c>
      <c r="G1215">
        <v>32.676000000000002</v>
      </c>
      <c r="K1215" t="s">
        <v>136</v>
      </c>
    </row>
    <row r="1216" spans="1:11" x14ac:dyDescent="0.25">
      <c r="A1216" t="s">
        <v>134</v>
      </c>
      <c r="B1216" t="s">
        <v>12</v>
      </c>
      <c r="C1216" t="s">
        <v>135</v>
      </c>
      <c r="D1216" t="s">
        <v>14</v>
      </c>
      <c r="E1216" t="s">
        <v>41</v>
      </c>
      <c r="F1216">
        <v>2020</v>
      </c>
      <c r="G1216">
        <v>6.3979999999999997</v>
      </c>
      <c r="K1216" t="s">
        <v>136</v>
      </c>
    </row>
    <row r="1217" spans="1:11" x14ac:dyDescent="0.25">
      <c r="A1217" t="s">
        <v>134</v>
      </c>
      <c r="B1217" t="s">
        <v>12</v>
      </c>
      <c r="C1217" t="s">
        <v>135</v>
      </c>
      <c r="D1217" t="s">
        <v>14</v>
      </c>
      <c r="E1217" t="s">
        <v>42</v>
      </c>
      <c r="F1217">
        <v>2020</v>
      </c>
      <c r="G1217">
        <v>16.007999999999999</v>
      </c>
      <c r="K1217" t="s">
        <v>136</v>
      </c>
    </row>
    <row r="1218" spans="1:11" x14ac:dyDescent="0.25">
      <c r="A1218" t="s">
        <v>134</v>
      </c>
      <c r="B1218" t="s">
        <v>12</v>
      </c>
      <c r="C1218" t="s">
        <v>135</v>
      </c>
      <c r="D1218" t="s">
        <v>14</v>
      </c>
      <c r="E1218" t="s">
        <v>87</v>
      </c>
      <c r="F1218">
        <v>2020</v>
      </c>
      <c r="G1218">
        <v>18.782</v>
      </c>
      <c r="K1218" t="s">
        <v>136</v>
      </c>
    </row>
    <row r="1219" spans="1:11" x14ac:dyDescent="0.25">
      <c r="A1219" t="s">
        <v>134</v>
      </c>
      <c r="B1219" t="s">
        <v>12</v>
      </c>
      <c r="C1219" t="s">
        <v>135</v>
      </c>
      <c r="D1219" t="s">
        <v>14</v>
      </c>
      <c r="E1219" t="s">
        <v>43</v>
      </c>
      <c r="F1219">
        <v>2020</v>
      </c>
      <c r="G1219">
        <v>11.64</v>
      </c>
      <c r="K1219" t="s">
        <v>136</v>
      </c>
    </row>
    <row r="1220" spans="1:11" x14ac:dyDescent="0.25">
      <c r="A1220" t="s">
        <v>134</v>
      </c>
      <c r="B1220" t="s">
        <v>12</v>
      </c>
      <c r="C1220" t="s">
        <v>135</v>
      </c>
      <c r="D1220" t="s">
        <v>14</v>
      </c>
      <c r="E1220" t="s">
        <v>44</v>
      </c>
      <c r="F1220">
        <v>2020</v>
      </c>
      <c r="G1220">
        <v>107.14700000000001</v>
      </c>
      <c r="K1220" t="s">
        <v>136</v>
      </c>
    </row>
    <row r="1221" spans="1:11" x14ac:dyDescent="0.25">
      <c r="A1221" t="s">
        <v>134</v>
      </c>
      <c r="B1221" t="s">
        <v>12</v>
      </c>
      <c r="C1221" t="s">
        <v>135</v>
      </c>
      <c r="D1221" t="s">
        <v>14</v>
      </c>
      <c r="E1221" t="s">
        <v>45</v>
      </c>
      <c r="F1221">
        <v>2020</v>
      </c>
      <c r="G1221">
        <v>20.535</v>
      </c>
      <c r="K1221" t="s">
        <v>136</v>
      </c>
    </row>
    <row r="1222" spans="1:11" x14ac:dyDescent="0.25">
      <c r="A1222" t="s">
        <v>134</v>
      </c>
      <c r="B1222" t="s">
        <v>12</v>
      </c>
      <c r="C1222" t="s">
        <v>135</v>
      </c>
      <c r="D1222" t="s">
        <v>14</v>
      </c>
      <c r="E1222" t="s">
        <v>46</v>
      </c>
      <c r="F1222">
        <v>2020</v>
      </c>
      <c r="H1222" t="s">
        <v>21</v>
      </c>
      <c r="K1222" t="s">
        <v>136</v>
      </c>
    </row>
    <row r="1223" spans="1:11" x14ac:dyDescent="0.25">
      <c r="A1223" t="s">
        <v>134</v>
      </c>
      <c r="B1223" t="s">
        <v>12</v>
      </c>
      <c r="C1223" t="s">
        <v>135</v>
      </c>
      <c r="D1223" t="s">
        <v>14</v>
      </c>
      <c r="E1223" t="s">
        <v>88</v>
      </c>
      <c r="F1223">
        <v>2020</v>
      </c>
      <c r="H1223" t="s">
        <v>21</v>
      </c>
      <c r="K1223" t="s">
        <v>136</v>
      </c>
    </row>
    <row r="1224" spans="1:11" x14ac:dyDescent="0.25">
      <c r="A1224" t="s">
        <v>134</v>
      </c>
      <c r="B1224" t="s">
        <v>12</v>
      </c>
      <c r="C1224" t="s">
        <v>135</v>
      </c>
      <c r="D1224" t="s">
        <v>14</v>
      </c>
      <c r="E1224" t="s">
        <v>89</v>
      </c>
      <c r="F1224">
        <v>2020</v>
      </c>
      <c r="G1224">
        <v>4.1440000000000001</v>
      </c>
      <c r="K1224" t="s">
        <v>136</v>
      </c>
    </row>
    <row r="1225" spans="1:11" x14ac:dyDescent="0.25">
      <c r="A1225" t="s">
        <v>134</v>
      </c>
      <c r="B1225" t="s">
        <v>12</v>
      </c>
      <c r="C1225" t="s">
        <v>135</v>
      </c>
      <c r="D1225" t="s">
        <v>14</v>
      </c>
      <c r="E1225" t="s">
        <v>90</v>
      </c>
      <c r="F1225">
        <v>2020</v>
      </c>
      <c r="G1225">
        <v>1.42</v>
      </c>
      <c r="H1225" t="s">
        <v>21</v>
      </c>
      <c r="K1225" t="s">
        <v>136</v>
      </c>
    </row>
    <row r="1226" spans="1:11" x14ac:dyDescent="0.25">
      <c r="A1226" t="s">
        <v>134</v>
      </c>
      <c r="B1226" t="s">
        <v>12</v>
      </c>
      <c r="C1226" t="s">
        <v>135</v>
      </c>
      <c r="D1226" t="s">
        <v>14</v>
      </c>
      <c r="E1226" t="s">
        <v>47</v>
      </c>
      <c r="F1226">
        <v>2020</v>
      </c>
      <c r="G1226">
        <v>10.196999999999999</v>
      </c>
      <c r="K1226" t="s">
        <v>136</v>
      </c>
    </row>
    <row r="1227" spans="1:11" x14ac:dyDescent="0.25">
      <c r="A1227" t="s">
        <v>134</v>
      </c>
      <c r="B1227" t="s">
        <v>12</v>
      </c>
      <c r="C1227" t="s">
        <v>135</v>
      </c>
      <c r="D1227" t="s">
        <v>14</v>
      </c>
      <c r="E1227" t="s">
        <v>48</v>
      </c>
      <c r="F1227">
        <v>2020</v>
      </c>
      <c r="G1227">
        <v>15.885</v>
      </c>
      <c r="K1227" t="s">
        <v>136</v>
      </c>
    </row>
    <row r="1228" spans="1:11" x14ac:dyDescent="0.25">
      <c r="A1228" t="s">
        <v>134</v>
      </c>
      <c r="B1228" t="s">
        <v>12</v>
      </c>
      <c r="C1228" t="s">
        <v>135</v>
      </c>
      <c r="D1228" t="s">
        <v>14</v>
      </c>
      <c r="E1228" t="s">
        <v>49</v>
      </c>
      <c r="F1228">
        <v>2020</v>
      </c>
      <c r="G1228">
        <v>1.298</v>
      </c>
      <c r="H1228" t="s">
        <v>21</v>
      </c>
      <c r="K1228" t="s">
        <v>136</v>
      </c>
    </row>
    <row r="1229" spans="1:11" x14ac:dyDescent="0.25">
      <c r="A1229" t="s">
        <v>134</v>
      </c>
      <c r="B1229" t="s">
        <v>12</v>
      </c>
      <c r="C1229" t="s">
        <v>135</v>
      </c>
      <c r="D1229" t="s">
        <v>14</v>
      </c>
      <c r="E1229" t="s">
        <v>50</v>
      </c>
      <c r="F1229">
        <v>2020</v>
      </c>
      <c r="H1229" t="s">
        <v>21</v>
      </c>
      <c r="K1229" t="s">
        <v>136</v>
      </c>
    </row>
    <row r="1230" spans="1:11" x14ac:dyDescent="0.25">
      <c r="A1230" t="s">
        <v>134</v>
      </c>
      <c r="B1230" t="s">
        <v>12</v>
      </c>
      <c r="C1230" t="s">
        <v>135</v>
      </c>
      <c r="D1230" t="s">
        <v>14</v>
      </c>
      <c r="E1230" t="s">
        <v>51</v>
      </c>
      <c r="F1230">
        <v>2020</v>
      </c>
      <c r="G1230">
        <v>0.77100000000000002</v>
      </c>
      <c r="H1230" t="s">
        <v>21</v>
      </c>
      <c r="K1230" t="s">
        <v>136</v>
      </c>
    </row>
    <row r="1231" spans="1:11" x14ac:dyDescent="0.25">
      <c r="A1231" t="s">
        <v>134</v>
      </c>
      <c r="B1231" t="s">
        <v>12</v>
      </c>
      <c r="C1231" t="s">
        <v>135</v>
      </c>
      <c r="D1231" t="s">
        <v>14</v>
      </c>
      <c r="E1231" t="s">
        <v>52</v>
      </c>
      <c r="F1231">
        <v>2020</v>
      </c>
      <c r="G1231">
        <v>2.1429999999999998</v>
      </c>
      <c r="K1231" t="s">
        <v>136</v>
      </c>
    </row>
    <row r="1232" spans="1:11" x14ac:dyDescent="0.25">
      <c r="A1232" t="s">
        <v>134</v>
      </c>
      <c r="B1232" t="s">
        <v>12</v>
      </c>
      <c r="C1232" t="s">
        <v>135</v>
      </c>
      <c r="D1232" t="s">
        <v>14</v>
      </c>
      <c r="E1232" t="s">
        <v>91</v>
      </c>
      <c r="F1232">
        <v>2020</v>
      </c>
      <c r="G1232">
        <v>1.0609999999999999</v>
      </c>
      <c r="H1232" t="s">
        <v>21</v>
      </c>
      <c r="K1232" t="s">
        <v>136</v>
      </c>
    </row>
    <row r="1233" spans="1:11" x14ac:dyDescent="0.25">
      <c r="A1233" t="s">
        <v>134</v>
      </c>
      <c r="B1233" t="s">
        <v>12</v>
      </c>
      <c r="C1233" t="s">
        <v>135</v>
      </c>
      <c r="D1233" t="s">
        <v>14</v>
      </c>
      <c r="E1233" t="s">
        <v>92</v>
      </c>
      <c r="F1233">
        <v>2020</v>
      </c>
      <c r="H1233" t="s">
        <v>21</v>
      </c>
      <c r="K1233" t="s">
        <v>136</v>
      </c>
    </row>
    <row r="1234" spans="1:11" x14ac:dyDescent="0.25">
      <c r="A1234" t="s">
        <v>134</v>
      </c>
      <c r="B1234" t="s">
        <v>12</v>
      </c>
      <c r="C1234" t="s">
        <v>135</v>
      </c>
      <c r="D1234" t="s">
        <v>14</v>
      </c>
      <c r="E1234" t="s">
        <v>53</v>
      </c>
      <c r="F1234">
        <v>2020</v>
      </c>
      <c r="G1234">
        <v>6.7539999999999996</v>
      </c>
      <c r="K1234" t="s">
        <v>136</v>
      </c>
    </row>
    <row r="1235" spans="1:11" x14ac:dyDescent="0.25">
      <c r="A1235" t="s">
        <v>134</v>
      </c>
      <c r="B1235" t="s">
        <v>12</v>
      </c>
      <c r="C1235" t="s">
        <v>135</v>
      </c>
      <c r="D1235" t="s">
        <v>14</v>
      </c>
      <c r="E1235" t="s">
        <v>93</v>
      </c>
      <c r="F1235">
        <v>2020</v>
      </c>
      <c r="G1235">
        <v>1.9750000000000001</v>
      </c>
      <c r="K1235" t="s">
        <v>136</v>
      </c>
    </row>
    <row r="1236" spans="1:11" x14ac:dyDescent="0.25">
      <c r="A1236" t="s">
        <v>134</v>
      </c>
      <c r="B1236" t="s">
        <v>12</v>
      </c>
      <c r="C1236" t="s">
        <v>135</v>
      </c>
      <c r="D1236" t="s">
        <v>14</v>
      </c>
      <c r="E1236" t="s">
        <v>94</v>
      </c>
      <c r="F1236">
        <v>2020</v>
      </c>
      <c r="G1236">
        <v>2.0990000000000002</v>
      </c>
      <c r="K1236" t="s">
        <v>136</v>
      </c>
    </row>
    <row r="1237" spans="1:11" x14ac:dyDescent="0.25">
      <c r="A1237" t="s">
        <v>134</v>
      </c>
      <c r="B1237" t="s">
        <v>12</v>
      </c>
      <c r="C1237" t="s">
        <v>135</v>
      </c>
      <c r="D1237" t="s">
        <v>14</v>
      </c>
      <c r="E1237" t="s">
        <v>54</v>
      </c>
      <c r="F1237">
        <v>2020</v>
      </c>
      <c r="G1237">
        <v>1.302</v>
      </c>
      <c r="H1237" t="s">
        <v>21</v>
      </c>
      <c r="K1237" t="s">
        <v>136</v>
      </c>
    </row>
    <row r="1238" spans="1:11" x14ac:dyDescent="0.25">
      <c r="A1238" t="s">
        <v>134</v>
      </c>
      <c r="B1238" t="s">
        <v>12</v>
      </c>
      <c r="C1238" t="s">
        <v>135</v>
      </c>
      <c r="D1238" t="s">
        <v>14</v>
      </c>
      <c r="E1238" t="s">
        <v>95</v>
      </c>
      <c r="F1238">
        <v>2020</v>
      </c>
      <c r="G1238">
        <v>3.1280000000000001</v>
      </c>
      <c r="K1238" t="s">
        <v>136</v>
      </c>
    </row>
    <row r="1239" spans="1:11" x14ac:dyDescent="0.25">
      <c r="A1239" t="s">
        <v>134</v>
      </c>
      <c r="B1239" t="s">
        <v>12</v>
      </c>
      <c r="C1239" t="s">
        <v>135</v>
      </c>
      <c r="D1239" t="s">
        <v>14</v>
      </c>
      <c r="E1239" t="s">
        <v>96</v>
      </c>
      <c r="F1239">
        <v>2020</v>
      </c>
      <c r="H1239" t="s">
        <v>21</v>
      </c>
      <c r="K1239" t="s">
        <v>136</v>
      </c>
    </row>
    <row r="1240" spans="1:11" x14ac:dyDescent="0.25">
      <c r="A1240" t="s">
        <v>134</v>
      </c>
      <c r="B1240" t="s">
        <v>12</v>
      </c>
      <c r="C1240" t="s">
        <v>135</v>
      </c>
      <c r="D1240" t="s">
        <v>14</v>
      </c>
      <c r="E1240" t="s">
        <v>97</v>
      </c>
      <c r="F1240">
        <v>2020</v>
      </c>
      <c r="G1240">
        <v>1.3959999999999999</v>
      </c>
      <c r="H1240" t="s">
        <v>21</v>
      </c>
      <c r="K1240" t="s">
        <v>136</v>
      </c>
    </row>
    <row r="1241" spans="1:11" x14ac:dyDescent="0.25">
      <c r="A1241" t="s">
        <v>134</v>
      </c>
      <c r="B1241" t="s">
        <v>12</v>
      </c>
      <c r="C1241" t="s">
        <v>135</v>
      </c>
      <c r="D1241" t="s">
        <v>14</v>
      </c>
      <c r="E1241" t="s">
        <v>55</v>
      </c>
      <c r="F1241">
        <v>2020</v>
      </c>
      <c r="G1241">
        <v>0.92100000000000004</v>
      </c>
      <c r="H1241" t="s">
        <v>21</v>
      </c>
      <c r="K1241" t="s">
        <v>136</v>
      </c>
    </row>
    <row r="1242" spans="1:11" x14ac:dyDescent="0.25">
      <c r="A1242" t="s">
        <v>134</v>
      </c>
      <c r="B1242" t="s">
        <v>12</v>
      </c>
      <c r="C1242" t="s">
        <v>135</v>
      </c>
      <c r="D1242" t="s">
        <v>14</v>
      </c>
      <c r="E1242" t="s">
        <v>98</v>
      </c>
      <c r="F1242">
        <v>2020</v>
      </c>
      <c r="G1242">
        <v>0.81699999999999995</v>
      </c>
      <c r="H1242" t="s">
        <v>21</v>
      </c>
      <c r="K1242" t="s">
        <v>136</v>
      </c>
    </row>
    <row r="1243" spans="1:11" x14ac:dyDescent="0.25">
      <c r="A1243" t="s">
        <v>134</v>
      </c>
      <c r="B1243" t="s">
        <v>12</v>
      </c>
      <c r="C1243" t="s">
        <v>135</v>
      </c>
      <c r="D1243" t="s">
        <v>14</v>
      </c>
      <c r="E1243" t="s">
        <v>99</v>
      </c>
      <c r="F1243">
        <v>2020</v>
      </c>
      <c r="G1243">
        <v>0.70899999999999996</v>
      </c>
      <c r="H1243" t="s">
        <v>21</v>
      </c>
      <c r="K1243" t="s">
        <v>136</v>
      </c>
    </row>
    <row r="1244" spans="1:11" x14ac:dyDescent="0.25">
      <c r="A1244" t="s">
        <v>134</v>
      </c>
      <c r="B1244" t="s">
        <v>12</v>
      </c>
      <c r="C1244" t="s">
        <v>135</v>
      </c>
      <c r="D1244" t="s">
        <v>14</v>
      </c>
      <c r="E1244" t="s">
        <v>100</v>
      </c>
      <c r="F1244">
        <v>2020</v>
      </c>
      <c r="G1244">
        <v>3.3919999999999999</v>
      </c>
      <c r="K1244" t="s">
        <v>136</v>
      </c>
    </row>
    <row r="1245" spans="1:11" x14ac:dyDescent="0.25">
      <c r="A1245" t="s">
        <v>134</v>
      </c>
      <c r="B1245" t="s">
        <v>12</v>
      </c>
      <c r="C1245" t="s">
        <v>135</v>
      </c>
      <c r="D1245" t="s">
        <v>14</v>
      </c>
      <c r="E1245" t="s">
        <v>56</v>
      </c>
      <c r="F1245">
        <v>2020</v>
      </c>
      <c r="G1245">
        <v>1.177</v>
      </c>
      <c r="H1245" t="s">
        <v>21</v>
      </c>
      <c r="K1245" t="s">
        <v>136</v>
      </c>
    </row>
    <row r="1246" spans="1:11" x14ac:dyDescent="0.25">
      <c r="A1246" t="s">
        <v>134</v>
      </c>
      <c r="B1246" t="s">
        <v>12</v>
      </c>
      <c r="C1246" t="s">
        <v>135</v>
      </c>
      <c r="D1246" t="s">
        <v>14</v>
      </c>
      <c r="E1246" t="s">
        <v>101</v>
      </c>
      <c r="F1246">
        <v>2020</v>
      </c>
      <c r="H1246" t="s">
        <v>21</v>
      </c>
      <c r="K1246" t="s">
        <v>136</v>
      </c>
    </row>
    <row r="1247" spans="1:11" x14ac:dyDescent="0.25">
      <c r="A1247" t="s">
        <v>134</v>
      </c>
      <c r="B1247" t="s">
        <v>12</v>
      </c>
      <c r="C1247" t="s">
        <v>135</v>
      </c>
      <c r="D1247" t="s">
        <v>14</v>
      </c>
      <c r="E1247" t="s">
        <v>102</v>
      </c>
      <c r="F1247">
        <v>2020</v>
      </c>
      <c r="G1247">
        <v>1.956</v>
      </c>
      <c r="K1247" t="s">
        <v>136</v>
      </c>
    </row>
    <row r="1248" spans="1:11" x14ac:dyDescent="0.25">
      <c r="A1248" t="s">
        <v>134</v>
      </c>
      <c r="B1248" t="s">
        <v>12</v>
      </c>
      <c r="C1248" t="s">
        <v>135</v>
      </c>
      <c r="D1248" t="s">
        <v>14</v>
      </c>
      <c r="E1248" t="s">
        <v>57</v>
      </c>
      <c r="F1248">
        <v>2020</v>
      </c>
      <c r="G1248">
        <v>35.216000000000001</v>
      </c>
      <c r="K1248" t="s">
        <v>136</v>
      </c>
    </row>
    <row r="1249" spans="1:11" x14ac:dyDescent="0.25">
      <c r="A1249" t="s">
        <v>134</v>
      </c>
      <c r="B1249" t="s">
        <v>12</v>
      </c>
      <c r="C1249" t="s">
        <v>135</v>
      </c>
      <c r="D1249" t="s">
        <v>14</v>
      </c>
      <c r="E1249" t="s">
        <v>103</v>
      </c>
      <c r="F1249">
        <v>2020</v>
      </c>
      <c r="G1249">
        <v>9.9619999999999997</v>
      </c>
      <c r="K1249" t="s">
        <v>136</v>
      </c>
    </row>
    <row r="1250" spans="1:11" x14ac:dyDescent="0.25">
      <c r="A1250" t="s">
        <v>134</v>
      </c>
      <c r="B1250" t="s">
        <v>12</v>
      </c>
      <c r="C1250" t="s">
        <v>135</v>
      </c>
      <c r="D1250" t="s">
        <v>14</v>
      </c>
      <c r="E1250" t="s">
        <v>58</v>
      </c>
      <c r="F1250">
        <v>2020</v>
      </c>
      <c r="G1250">
        <v>2.327</v>
      </c>
      <c r="K1250" t="s">
        <v>136</v>
      </c>
    </row>
    <row r="1251" spans="1:11" x14ac:dyDescent="0.25">
      <c r="A1251" t="s">
        <v>134</v>
      </c>
      <c r="B1251" t="s">
        <v>12</v>
      </c>
      <c r="C1251" t="s">
        <v>135</v>
      </c>
      <c r="D1251" t="s">
        <v>14</v>
      </c>
      <c r="E1251" t="s">
        <v>59</v>
      </c>
      <c r="F1251">
        <v>2020</v>
      </c>
      <c r="G1251">
        <v>140.53299999999999</v>
      </c>
      <c r="K1251" t="s">
        <v>136</v>
      </c>
    </row>
    <row r="1252" spans="1:11" x14ac:dyDescent="0.25">
      <c r="A1252" t="s">
        <v>134</v>
      </c>
      <c r="B1252" t="s">
        <v>12</v>
      </c>
      <c r="C1252" t="s">
        <v>135</v>
      </c>
      <c r="D1252" t="s">
        <v>14</v>
      </c>
      <c r="E1252" t="s">
        <v>60</v>
      </c>
      <c r="F1252">
        <v>2020</v>
      </c>
      <c r="G1252">
        <v>72.236999999999995</v>
      </c>
      <c r="K1252" t="s">
        <v>136</v>
      </c>
    </row>
    <row r="1253" spans="1:11" x14ac:dyDescent="0.25">
      <c r="A1253" t="s">
        <v>134</v>
      </c>
      <c r="B1253" t="s">
        <v>12</v>
      </c>
      <c r="C1253" t="s">
        <v>135</v>
      </c>
      <c r="D1253" t="s">
        <v>14</v>
      </c>
      <c r="E1253" t="s">
        <v>61</v>
      </c>
      <c r="F1253">
        <v>2020</v>
      </c>
      <c r="G1253">
        <v>22.428000000000001</v>
      </c>
      <c r="K1253" t="s">
        <v>136</v>
      </c>
    </row>
    <row r="1254" spans="1:11" x14ac:dyDescent="0.25">
      <c r="A1254" t="s">
        <v>134</v>
      </c>
      <c r="B1254" t="s">
        <v>12</v>
      </c>
      <c r="C1254" t="s">
        <v>135</v>
      </c>
      <c r="D1254" t="s">
        <v>14</v>
      </c>
      <c r="E1254" t="s">
        <v>62</v>
      </c>
      <c r="F1254">
        <v>2020</v>
      </c>
      <c r="G1254">
        <v>1.319</v>
      </c>
      <c r="H1254" t="s">
        <v>21</v>
      </c>
      <c r="K1254" t="s">
        <v>136</v>
      </c>
    </row>
    <row r="1255" spans="1:11" x14ac:dyDescent="0.25">
      <c r="A1255" t="s">
        <v>134</v>
      </c>
      <c r="B1255" t="s">
        <v>12</v>
      </c>
      <c r="C1255" t="s">
        <v>135</v>
      </c>
      <c r="D1255" t="s">
        <v>14</v>
      </c>
      <c r="E1255" t="s">
        <v>104</v>
      </c>
      <c r="F1255">
        <v>2020</v>
      </c>
      <c r="G1255">
        <v>1.343</v>
      </c>
      <c r="H1255" t="s">
        <v>21</v>
      </c>
      <c r="K1255" t="s">
        <v>136</v>
      </c>
    </row>
    <row r="1256" spans="1:11" x14ac:dyDescent="0.25">
      <c r="A1256" t="s">
        <v>134</v>
      </c>
      <c r="B1256" t="s">
        <v>12</v>
      </c>
      <c r="C1256" t="s">
        <v>135</v>
      </c>
      <c r="D1256" t="s">
        <v>14</v>
      </c>
      <c r="E1256" t="s">
        <v>105</v>
      </c>
      <c r="F1256">
        <v>2020</v>
      </c>
      <c r="G1256">
        <v>0.69099999999999995</v>
      </c>
      <c r="H1256" t="s">
        <v>21</v>
      </c>
      <c r="K1256" t="s">
        <v>136</v>
      </c>
    </row>
    <row r="1257" spans="1:11" x14ac:dyDescent="0.25">
      <c r="A1257" t="s">
        <v>134</v>
      </c>
      <c r="B1257" t="s">
        <v>12</v>
      </c>
      <c r="C1257" t="s">
        <v>135</v>
      </c>
      <c r="D1257" t="s">
        <v>14</v>
      </c>
      <c r="E1257" t="s">
        <v>63</v>
      </c>
      <c r="F1257">
        <v>2020</v>
      </c>
      <c r="G1257">
        <v>1.357</v>
      </c>
      <c r="K1257" t="s">
        <v>136</v>
      </c>
    </row>
    <row r="1258" spans="1:11" x14ac:dyDescent="0.25">
      <c r="A1258" t="s">
        <v>134</v>
      </c>
      <c r="B1258" t="s">
        <v>12</v>
      </c>
      <c r="C1258" t="s">
        <v>135</v>
      </c>
      <c r="D1258" t="s">
        <v>14</v>
      </c>
      <c r="E1258" t="s">
        <v>106</v>
      </c>
      <c r="F1258">
        <v>2020</v>
      </c>
      <c r="H1258" t="s">
        <v>21</v>
      </c>
      <c r="K1258" t="s">
        <v>136</v>
      </c>
    </row>
    <row r="1259" spans="1:11" x14ac:dyDescent="0.25">
      <c r="A1259" t="s">
        <v>134</v>
      </c>
      <c r="B1259" t="s">
        <v>12</v>
      </c>
      <c r="C1259" t="s">
        <v>135</v>
      </c>
      <c r="D1259" t="s">
        <v>14</v>
      </c>
      <c r="E1259" t="s">
        <v>64</v>
      </c>
      <c r="F1259">
        <v>2020</v>
      </c>
      <c r="G1259">
        <v>1.7549999999999999</v>
      </c>
      <c r="H1259" t="s">
        <v>21</v>
      </c>
      <c r="K1259" t="s">
        <v>136</v>
      </c>
    </row>
    <row r="1260" spans="1:11" x14ac:dyDescent="0.25">
      <c r="A1260" t="s">
        <v>134</v>
      </c>
      <c r="B1260" t="s">
        <v>12</v>
      </c>
      <c r="C1260" t="s">
        <v>135</v>
      </c>
      <c r="D1260" t="s">
        <v>14</v>
      </c>
      <c r="E1260" t="s">
        <v>65</v>
      </c>
      <c r="F1260">
        <v>2020</v>
      </c>
      <c r="G1260">
        <v>2.1429999999999998</v>
      </c>
      <c r="K1260" t="s">
        <v>136</v>
      </c>
    </row>
    <row r="1261" spans="1:11" x14ac:dyDescent="0.25">
      <c r="A1261" t="s">
        <v>134</v>
      </c>
      <c r="B1261" t="s">
        <v>12</v>
      </c>
      <c r="C1261" t="s">
        <v>135</v>
      </c>
      <c r="D1261" t="s">
        <v>14</v>
      </c>
      <c r="E1261" t="s">
        <v>66</v>
      </c>
      <c r="F1261">
        <v>2020</v>
      </c>
      <c r="G1261">
        <v>3.1619999999999999</v>
      </c>
      <c r="K1261" t="s">
        <v>136</v>
      </c>
    </row>
    <row r="1262" spans="1:11" x14ac:dyDescent="0.25">
      <c r="A1262" t="s">
        <v>134</v>
      </c>
      <c r="B1262" t="s">
        <v>12</v>
      </c>
      <c r="C1262" t="s">
        <v>135</v>
      </c>
      <c r="D1262" t="s">
        <v>14</v>
      </c>
      <c r="E1262" t="s">
        <v>67</v>
      </c>
      <c r="F1262">
        <v>2020</v>
      </c>
      <c r="G1262">
        <v>9.9789999999999992</v>
      </c>
      <c r="K1262" t="s">
        <v>136</v>
      </c>
    </row>
    <row r="1263" spans="1:11" x14ac:dyDescent="0.25">
      <c r="A1263" t="s">
        <v>134</v>
      </c>
      <c r="B1263" t="s">
        <v>12</v>
      </c>
      <c r="C1263" t="s">
        <v>135</v>
      </c>
      <c r="D1263" t="s">
        <v>14</v>
      </c>
      <c r="E1263" t="s">
        <v>68</v>
      </c>
      <c r="F1263">
        <v>2020</v>
      </c>
      <c r="G1263">
        <v>28.201000000000001</v>
      </c>
      <c r="K1263" t="s">
        <v>136</v>
      </c>
    </row>
    <row r="1264" spans="1:11" x14ac:dyDescent="0.25">
      <c r="A1264" t="s">
        <v>134</v>
      </c>
      <c r="B1264" t="s">
        <v>12</v>
      </c>
      <c r="C1264" t="s">
        <v>135</v>
      </c>
      <c r="D1264" t="s">
        <v>14</v>
      </c>
      <c r="E1264" t="s">
        <v>69</v>
      </c>
      <c r="F1264">
        <v>2020</v>
      </c>
      <c r="G1264">
        <v>0.94</v>
      </c>
      <c r="H1264" t="s">
        <v>21</v>
      </c>
      <c r="K1264" t="s">
        <v>136</v>
      </c>
    </row>
    <row r="1265" spans="1:11" x14ac:dyDescent="0.25">
      <c r="A1265" t="s">
        <v>137</v>
      </c>
      <c r="B1265" t="s">
        <v>12</v>
      </c>
      <c r="C1265" t="s">
        <v>138</v>
      </c>
      <c r="D1265" t="s">
        <v>14</v>
      </c>
      <c r="E1265" t="s">
        <v>139</v>
      </c>
      <c r="F1265">
        <v>2017</v>
      </c>
      <c r="G1265">
        <v>7876.652</v>
      </c>
      <c r="K1265" t="s">
        <v>16</v>
      </c>
    </row>
    <row r="1266" spans="1:11" x14ac:dyDescent="0.25">
      <c r="A1266" t="s">
        <v>137</v>
      </c>
      <c r="B1266" t="s">
        <v>12</v>
      </c>
      <c r="C1266" t="s">
        <v>138</v>
      </c>
      <c r="D1266" t="s">
        <v>14</v>
      </c>
      <c r="E1266" t="s">
        <v>140</v>
      </c>
      <c r="F1266">
        <v>2017</v>
      </c>
      <c r="G1266">
        <v>588.95600000000002</v>
      </c>
      <c r="K1266" t="s">
        <v>16</v>
      </c>
    </row>
    <row r="1267" spans="1:11" x14ac:dyDescent="0.25">
      <c r="A1267" t="s">
        <v>137</v>
      </c>
      <c r="B1267" t="s">
        <v>12</v>
      </c>
      <c r="C1267" t="s">
        <v>138</v>
      </c>
      <c r="D1267" t="s">
        <v>14</v>
      </c>
      <c r="E1267" t="s">
        <v>141</v>
      </c>
      <c r="F1267">
        <v>2017</v>
      </c>
      <c r="G1267">
        <v>56.067</v>
      </c>
      <c r="K1267" t="s">
        <v>16</v>
      </c>
    </row>
    <row r="1268" spans="1:11" x14ac:dyDescent="0.25">
      <c r="A1268" t="s">
        <v>137</v>
      </c>
      <c r="B1268" t="s">
        <v>12</v>
      </c>
      <c r="C1268" t="s">
        <v>138</v>
      </c>
      <c r="D1268" t="s">
        <v>14</v>
      </c>
      <c r="E1268" t="s">
        <v>142</v>
      </c>
      <c r="F1268">
        <v>2017</v>
      </c>
      <c r="G1268">
        <v>72.968000000000004</v>
      </c>
      <c r="K1268" t="s">
        <v>16</v>
      </c>
    </row>
    <row r="1269" spans="1:11" x14ac:dyDescent="0.25">
      <c r="A1269" t="s">
        <v>137</v>
      </c>
      <c r="B1269" t="s">
        <v>12</v>
      </c>
      <c r="C1269" t="s">
        <v>138</v>
      </c>
      <c r="D1269" t="s">
        <v>14</v>
      </c>
      <c r="E1269" t="s">
        <v>143</v>
      </c>
      <c r="F1269">
        <v>2017</v>
      </c>
      <c r="G1269">
        <v>1.2529999999999999</v>
      </c>
      <c r="K1269" t="s">
        <v>16</v>
      </c>
    </row>
    <row r="1270" spans="1:11" x14ac:dyDescent="0.25">
      <c r="A1270" t="s">
        <v>137</v>
      </c>
      <c r="B1270" t="s">
        <v>12</v>
      </c>
      <c r="C1270" t="s">
        <v>138</v>
      </c>
      <c r="D1270" t="s">
        <v>14</v>
      </c>
      <c r="E1270" t="s">
        <v>144</v>
      </c>
      <c r="F1270">
        <v>2017</v>
      </c>
      <c r="G1270">
        <v>4.0270000000000001</v>
      </c>
      <c r="K1270" t="s">
        <v>16</v>
      </c>
    </row>
    <row r="1271" spans="1:11" x14ac:dyDescent="0.25">
      <c r="A1271" t="s">
        <v>137</v>
      </c>
      <c r="B1271" t="s">
        <v>12</v>
      </c>
      <c r="C1271" t="s">
        <v>138</v>
      </c>
      <c r="D1271" t="s">
        <v>14</v>
      </c>
      <c r="E1271" t="s">
        <v>145</v>
      </c>
      <c r="F1271">
        <v>2017</v>
      </c>
      <c r="G1271">
        <v>120.13200000000001</v>
      </c>
      <c r="K1271" t="s">
        <v>16</v>
      </c>
    </row>
    <row r="1272" spans="1:11" x14ac:dyDescent="0.25">
      <c r="A1272" t="s">
        <v>137</v>
      </c>
      <c r="B1272" t="s">
        <v>12</v>
      </c>
      <c r="C1272" t="s">
        <v>138</v>
      </c>
      <c r="D1272" t="s">
        <v>14</v>
      </c>
      <c r="E1272" t="s">
        <v>146</v>
      </c>
      <c r="F1272">
        <v>2017</v>
      </c>
      <c r="G1272">
        <v>13.867000000000001</v>
      </c>
      <c r="K1272" t="s">
        <v>16</v>
      </c>
    </row>
    <row r="1273" spans="1:11" x14ac:dyDescent="0.25">
      <c r="A1273" t="s">
        <v>137</v>
      </c>
      <c r="B1273" t="s">
        <v>12</v>
      </c>
      <c r="C1273" t="s">
        <v>138</v>
      </c>
      <c r="D1273" t="s">
        <v>14</v>
      </c>
      <c r="E1273" t="s">
        <v>147</v>
      </c>
      <c r="F1273">
        <v>2017</v>
      </c>
      <c r="G1273">
        <v>226.78899999999999</v>
      </c>
      <c r="K1273" t="s">
        <v>16</v>
      </c>
    </row>
    <row r="1274" spans="1:11" x14ac:dyDescent="0.25">
      <c r="A1274" t="s">
        <v>137</v>
      </c>
      <c r="B1274" t="s">
        <v>12</v>
      </c>
      <c r="C1274" t="s">
        <v>138</v>
      </c>
      <c r="D1274" t="s">
        <v>14</v>
      </c>
      <c r="E1274" t="s">
        <v>148</v>
      </c>
      <c r="F1274">
        <v>2017</v>
      </c>
      <c r="G1274">
        <v>1.0369999999999999</v>
      </c>
      <c r="H1274" t="s">
        <v>21</v>
      </c>
      <c r="K1274" t="s">
        <v>16</v>
      </c>
    </row>
    <row r="1275" spans="1:11" x14ac:dyDescent="0.25">
      <c r="A1275" t="s">
        <v>137</v>
      </c>
      <c r="B1275" t="s">
        <v>12</v>
      </c>
      <c r="C1275" t="s">
        <v>138</v>
      </c>
      <c r="D1275" t="s">
        <v>14</v>
      </c>
      <c r="E1275" t="s">
        <v>149</v>
      </c>
      <c r="F1275">
        <v>2017</v>
      </c>
      <c r="G1275">
        <v>25.164000000000001</v>
      </c>
      <c r="K1275" t="s">
        <v>16</v>
      </c>
    </row>
    <row r="1276" spans="1:11" x14ac:dyDescent="0.25">
      <c r="A1276" t="s">
        <v>137</v>
      </c>
      <c r="B1276" t="s">
        <v>12</v>
      </c>
      <c r="C1276" t="s">
        <v>138</v>
      </c>
      <c r="D1276" t="s">
        <v>14</v>
      </c>
      <c r="E1276" t="s">
        <v>150</v>
      </c>
      <c r="F1276">
        <v>2017</v>
      </c>
      <c r="G1276">
        <v>45.249000000000002</v>
      </c>
      <c r="K1276" t="s">
        <v>16</v>
      </c>
    </row>
    <row r="1277" spans="1:11" x14ac:dyDescent="0.25">
      <c r="A1277" t="s">
        <v>137</v>
      </c>
      <c r="B1277" t="s">
        <v>12</v>
      </c>
      <c r="C1277" t="s">
        <v>138</v>
      </c>
      <c r="D1277" t="s">
        <v>14</v>
      </c>
      <c r="E1277" t="s">
        <v>151</v>
      </c>
      <c r="F1277">
        <v>2017</v>
      </c>
      <c r="G1277">
        <v>8.1150000000000002</v>
      </c>
      <c r="K1277" t="s">
        <v>16</v>
      </c>
    </row>
    <row r="1278" spans="1:11" x14ac:dyDescent="0.25">
      <c r="A1278" t="s">
        <v>137</v>
      </c>
      <c r="B1278" t="s">
        <v>12</v>
      </c>
      <c r="C1278" t="s">
        <v>138</v>
      </c>
      <c r="D1278" t="s">
        <v>14</v>
      </c>
      <c r="E1278" t="s">
        <v>152</v>
      </c>
      <c r="F1278">
        <v>2017</v>
      </c>
      <c r="G1278">
        <v>49.707999999999998</v>
      </c>
      <c r="K1278" t="s">
        <v>16</v>
      </c>
    </row>
    <row r="1279" spans="1:11" x14ac:dyDescent="0.25">
      <c r="A1279" t="s">
        <v>137</v>
      </c>
      <c r="B1279" t="s">
        <v>12</v>
      </c>
      <c r="C1279" t="s">
        <v>138</v>
      </c>
      <c r="D1279" t="s">
        <v>14</v>
      </c>
      <c r="E1279" t="s">
        <v>153</v>
      </c>
      <c r="F1279">
        <v>2017</v>
      </c>
      <c r="G1279">
        <v>29.373999999999999</v>
      </c>
      <c r="K1279" t="s">
        <v>16</v>
      </c>
    </row>
    <row r="1280" spans="1:11" x14ac:dyDescent="0.25">
      <c r="A1280" t="s">
        <v>137</v>
      </c>
      <c r="B1280" t="s">
        <v>12</v>
      </c>
      <c r="C1280" t="s">
        <v>138</v>
      </c>
      <c r="D1280" t="s">
        <v>14</v>
      </c>
      <c r="E1280" t="s">
        <v>154</v>
      </c>
      <c r="F1280">
        <v>2017</v>
      </c>
      <c r="G1280">
        <v>35.618000000000002</v>
      </c>
      <c r="K1280" t="s">
        <v>16</v>
      </c>
    </row>
    <row r="1281" spans="1:11" x14ac:dyDescent="0.25">
      <c r="A1281" t="s">
        <v>137</v>
      </c>
      <c r="B1281" t="s">
        <v>12</v>
      </c>
      <c r="C1281" t="s">
        <v>138</v>
      </c>
      <c r="D1281" t="s">
        <v>14</v>
      </c>
      <c r="E1281" t="s">
        <v>155</v>
      </c>
      <c r="F1281">
        <v>2017</v>
      </c>
      <c r="G1281">
        <v>2.4910000000000001</v>
      </c>
      <c r="K1281" t="s">
        <v>16</v>
      </c>
    </row>
    <row r="1282" spans="1:11" x14ac:dyDescent="0.25">
      <c r="A1282" t="s">
        <v>137</v>
      </c>
      <c r="B1282" t="s">
        <v>12</v>
      </c>
      <c r="C1282" t="s">
        <v>138</v>
      </c>
      <c r="D1282" t="s">
        <v>14</v>
      </c>
      <c r="E1282" t="s">
        <v>156</v>
      </c>
      <c r="F1282">
        <v>2017</v>
      </c>
      <c r="G1282">
        <v>36.725000000000001</v>
      </c>
      <c r="K1282" t="s">
        <v>16</v>
      </c>
    </row>
    <row r="1283" spans="1:11" x14ac:dyDescent="0.25">
      <c r="A1283" t="s">
        <v>137</v>
      </c>
      <c r="B1283" t="s">
        <v>12</v>
      </c>
      <c r="C1283" t="s">
        <v>138</v>
      </c>
      <c r="D1283" t="s">
        <v>14</v>
      </c>
      <c r="E1283" t="s">
        <v>157</v>
      </c>
      <c r="F1283">
        <v>2017</v>
      </c>
      <c r="G1283">
        <v>30.245999999999999</v>
      </c>
      <c r="K1283" t="s">
        <v>16</v>
      </c>
    </row>
    <row r="1284" spans="1:11" x14ac:dyDescent="0.25">
      <c r="A1284" t="s">
        <v>137</v>
      </c>
      <c r="B1284" t="s">
        <v>12</v>
      </c>
      <c r="C1284" t="s">
        <v>138</v>
      </c>
      <c r="D1284" t="s">
        <v>14</v>
      </c>
      <c r="E1284" t="s">
        <v>158</v>
      </c>
      <c r="F1284">
        <v>2017</v>
      </c>
      <c r="G1284">
        <v>21.355</v>
      </c>
      <c r="K1284" t="s">
        <v>16</v>
      </c>
    </row>
    <row r="1285" spans="1:11" x14ac:dyDescent="0.25">
      <c r="A1285" t="s">
        <v>137</v>
      </c>
      <c r="B1285" t="s">
        <v>12</v>
      </c>
      <c r="C1285" t="s">
        <v>138</v>
      </c>
      <c r="D1285" t="s">
        <v>14</v>
      </c>
      <c r="E1285" t="s">
        <v>159</v>
      </c>
      <c r="F1285">
        <v>2017</v>
      </c>
      <c r="G1285">
        <v>9.3409999999999993</v>
      </c>
      <c r="K1285" t="s">
        <v>16</v>
      </c>
    </row>
    <row r="1286" spans="1:11" x14ac:dyDescent="0.25">
      <c r="A1286" t="s">
        <v>137</v>
      </c>
      <c r="B1286" t="s">
        <v>12</v>
      </c>
      <c r="C1286" t="s">
        <v>138</v>
      </c>
      <c r="D1286" t="s">
        <v>14</v>
      </c>
      <c r="E1286" t="s">
        <v>160</v>
      </c>
      <c r="F1286">
        <v>2017</v>
      </c>
      <c r="G1286">
        <v>79.506</v>
      </c>
      <c r="K1286" t="s">
        <v>16</v>
      </c>
    </row>
    <row r="1287" spans="1:11" x14ac:dyDescent="0.25">
      <c r="A1287" t="s">
        <v>137</v>
      </c>
      <c r="B1287" t="s">
        <v>12</v>
      </c>
      <c r="C1287" t="s">
        <v>138</v>
      </c>
      <c r="D1287" t="s">
        <v>14</v>
      </c>
      <c r="E1287" t="s">
        <v>161</v>
      </c>
      <c r="F1287">
        <v>2017</v>
      </c>
      <c r="G1287">
        <v>36.238999999999997</v>
      </c>
      <c r="K1287" t="s">
        <v>16</v>
      </c>
    </row>
    <row r="1288" spans="1:11" x14ac:dyDescent="0.25">
      <c r="A1288" t="s">
        <v>137</v>
      </c>
      <c r="B1288" t="s">
        <v>12</v>
      </c>
      <c r="C1288" t="s">
        <v>138</v>
      </c>
      <c r="D1288" t="s">
        <v>14</v>
      </c>
      <c r="E1288" t="s">
        <v>162</v>
      </c>
      <c r="F1288">
        <v>2017</v>
      </c>
      <c r="G1288">
        <v>0.40699999999999997</v>
      </c>
      <c r="H1288" t="s">
        <v>21</v>
      </c>
      <c r="K1288" t="s">
        <v>16</v>
      </c>
    </row>
    <row r="1289" spans="1:11" x14ac:dyDescent="0.25">
      <c r="A1289" t="s">
        <v>137</v>
      </c>
      <c r="B1289" t="s">
        <v>12</v>
      </c>
      <c r="C1289" t="s">
        <v>138</v>
      </c>
      <c r="D1289" t="s">
        <v>14</v>
      </c>
      <c r="E1289" t="s">
        <v>163</v>
      </c>
      <c r="F1289">
        <v>2017</v>
      </c>
      <c r="G1289">
        <v>6.6559999999999997</v>
      </c>
      <c r="K1289" t="s">
        <v>16</v>
      </c>
    </row>
    <row r="1290" spans="1:11" x14ac:dyDescent="0.25">
      <c r="A1290" t="s">
        <v>137</v>
      </c>
      <c r="B1290" t="s">
        <v>12</v>
      </c>
      <c r="C1290" t="s">
        <v>138</v>
      </c>
      <c r="D1290" t="s">
        <v>14</v>
      </c>
      <c r="E1290" t="s">
        <v>164</v>
      </c>
      <c r="F1290">
        <v>2017</v>
      </c>
      <c r="G1290">
        <v>1.131</v>
      </c>
      <c r="H1290" t="s">
        <v>21</v>
      </c>
      <c r="K1290" t="s">
        <v>16</v>
      </c>
    </row>
    <row r="1291" spans="1:11" x14ac:dyDescent="0.25">
      <c r="A1291" t="s">
        <v>137</v>
      </c>
      <c r="B1291" t="s">
        <v>12</v>
      </c>
      <c r="C1291" t="s">
        <v>138</v>
      </c>
      <c r="D1291" t="s">
        <v>14</v>
      </c>
      <c r="E1291" t="s">
        <v>165</v>
      </c>
      <c r="F1291">
        <v>2017</v>
      </c>
      <c r="G1291">
        <v>7.57</v>
      </c>
      <c r="K1291" t="s">
        <v>16</v>
      </c>
    </row>
    <row r="1292" spans="1:11" x14ac:dyDescent="0.25">
      <c r="A1292" t="s">
        <v>137</v>
      </c>
      <c r="B1292" t="s">
        <v>12</v>
      </c>
      <c r="C1292" t="s">
        <v>138</v>
      </c>
      <c r="D1292" t="s">
        <v>14</v>
      </c>
      <c r="E1292" t="s">
        <v>166</v>
      </c>
      <c r="F1292">
        <v>2017</v>
      </c>
      <c r="G1292">
        <v>2.1890000000000001</v>
      </c>
      <c r="K1292" t="s">
        <v>16</v>
      </c>
    </row>
    <row r="1293" spans="1:11" x14ac:dyDescent="0.25">
      <c r="A1293" t="s">
        <v>137</v>
      </c>
      <c r="B1293" t="s">
        <v>12</v>
      </c>
      <c r="C1293" t="s">
        <v>138</v>
      </c>
      <c r="D1293" t="s">
        <v>14</v>
      </c>
      <c r="E1293" t="s">
        <v>167</v>
      </c>
      <c r="F1293">
        <v>2017</v>
      </c>
      <c r="G1293">
        <v>10.455</v>
      </c>
      <c r="K1293" t="s">
        <v>16</v>
      </c>
    </row>
    <row r="1294" spans="1:11" x14ac:dyDescent="0.25">
      <c r="A1294" t="s">
        <v>137</v>
      </c>
      <c r="B1294" t="s">
        <v>12</v>
      </c>
      <c r="C1294" t="s">
        <v>138</v>
      </c>
      <c r="D1294" t="s">
        <v>14</v>
      </c>
      <c r="E1294" t="s">
        <v>168</v>
      </c>
      <c r="F1294">
        <v>2017</v>
      </c>
      <c r="G1294">
        <v>58.493000000000002</v>
      </c>
      <c r="K1294" t="s">
        <v>16</v>
      </c>
    </row>
    <row r="1295" spans="1:11" x14ac:dyDescent="0.25">
      <c r="A1295" t="s">
        <v>137</v>
      </c>
      <c r="B1295" t="s">
        <v>12</v>
      </c>
      <c r="C1295" t="s">
        <v>138</v>
      </c>
      <c r="D1295" t="s">
        <v>14</v>
      </c>
      <c r="E1295" t="s">
        <v>169</v>
      </c>
      <c r="F1295">
        <v>2017</v>
      </c>
      <c r="G1295">
        <v>10.997</v>
      </c>
      <c r="K1295" t="s">
        <v>16</v>
      </c>
    </row>
    <row r="1296" spans="1:11" x14ac:dyDescent="0.25">
      <c r="A1296" t="s">
        <v>137</v>
      </c>
      <c r="B1296" t="s">
        <v>12</v>
      </c>
      <c r="C1296" t="s">
        <v>138</v>
      </c>
      <c r="D1296" t="s">
        <v>14</v>
      </c>
      <c r="E1296" t="s">
        <v>170</v>
      </c>
      <c r="F1296">
        <v>2017</v>
      </c>
      <c r="G1296">
        <v>39.130000000000003</v>
      </c>
      <c r="K1296" t="s">
        <v>16</v>
      </c>
    </row>
    <row r="1297" spans="1:11" x14ac:dyDescent="0.25">
      <c r="A1297" t="s">
        <v>137</v>
      </c>
      <c r="B1297" t="s">
        <v>12</v>
      </c>
      <c r="C1297" t="s">
        <v>138</v>
      </c>
      <c r="D1297" t="s">
        <v>14</v>
      </c>
      <c r="E1297" t="s">
        <v>171</v>
      </c>
      <c r="F1297">
        <v>2017</v>
      </c>
      <c r="G1297">
        <v>18.716999999999999</v>
      </c>
      <c r="K1297" t="s">
        <v>16</v>
      </c>
    </row>
    <row r="1298" spans="1:11" x14ac:dyDescent="0.25">
      <c r="A1298" t="s">
        <v>137</v>
      </c>
      <c r="B1298" t="s">
        <v>12</v>
      </c>
      <c r="C1298" t="s">
        <v>138</v>
      </c>
      <c r="D1298" t="s">
        <v>14</v>
      </c>
      <c r="E1298" t="s">
        <v>172</v>
      </c>
      <c r="F1298">
        <v>2017</v>
      </c>
      <c r="G1298">
        <v>700.13800000000003</v>
      </c>
      <c r="K1298" t="s">
        <v>16</v>
      </c>
    </row>
    <row r="1299" spans="1:11" x14ac:dyDescent="0.25">
      <c r="A1299" t="s">
        <v>137</v>
      </c>
      <c r="B1299" t="s">
        <v>12</v>
      </c>
      <c r="C1299" t="s">
        <v>138</v>
      </c>
      <c r="D1299" t="s">
        <v>14</v>
      </c>
      <c r="E1299" t="s">
        <v>173</v>
      </c>
      <c r="F1299">
        <v>2017</v>
      </c>
      <c r="G1299">
        <v>205.893</v>
      </c>
      <c r="K1299" t="s">
        <v>16</v>
      </c>
    </row>
    <row r="1300" spans="1:11" x14ac:dyDescent="0.25">
      <c r="A1300" t="s">
        <v>137</v>
      </c>
      <c r="B1300" t="s">
        <v>12</v>
      </c>
      <c r="C1300" t="s">
        <v>138</v>
      </c>
      <c r="D1300" t="s">
        <v>14</v>
      </c>
      <c r="E1300" t="s">
        <v>174</v>
      </c>
      <c r="F1300">
        <v>2017</v>
      </c>
      <c r="G1300">
        <v>132.46600000000001</v>
      </c>
      <c r="K1300" t="s">
        <v>16</v>
      </c>
    </row>
    <row r="1301" spans="1:11" x14ac:dyDescent="0.25">
      <c r="A1301" t="s">
        <v>137</v>
      </c>
      <c r="B1301" t="s">
        <v>12</v>
      </c>
      <c r="C1301" t="s">
        <v>138</v>
      </c>
      <c r="D1301" t="s">
        <v>14</v>
      </c>
      <c r="E1301" t="s">
        <v>175</v>
      </c>
      <c r="F1301">
        <v>2017</v>
      </c>
      <c r="G1301">
        <v>1229.9549999999999</v>
      </c>
      <c r="K1301" t="s">
        <v>16</v>
      </c>
    </row>
    <row r="1302" spans="1:11" x14ac:dyDescent="0.25">
      <c r="A1302" t="s">
        <v>137</v>
      </c>
      <c r="B1302" t="s">
        <v>12</v>
      </c>
      <c r="C1302" t="s">
        <v>138</v>
      </c>
      <c r="D1302" t="s">
        <v>14</v>
      </c>
      <c r="E1302" t="s">
        <v>176</v>
      </c>
      <c r="F1302">
        <v>2017</v>
      </c>
      <c r="G1302">
        <v>396.04700000000003</v>
      </c>
      <c r="K1302" t="s">
        <v>16</v>
      </c>
    </row>
    <row r="1303" spans="1:11" x14ac:dyDescent="0.25">
      <c r="A1303" t="s">
        <v>137</v>
      </c>
      <c r="B1303" t="s">
        <v>12</v>
      </c>
      <c r="C1303" t="s">
        <v>138</v>
      </c>
      <c r="D1303" t="s">
        <v>14</v>
      </c>
      <c r="E1303" t="s">
        <v>177</v>
      </c>
      <c r="F1303">
        <v>2017</v>
      </c>
      <c r="G1303">
        <v>370.95400000000001</v>
      </c>
      <c r="K1303" t="s">
        <v>16</v>
      </c>
    </row>
    <row r="1304" spans="1:11" x14ac:dyDescent="0.25">
      <c r="A1304" t="s">
        <v>137</v>
      </c>
      <c r="B1304" t="s">
        <v>12</v>
      </c>
      <c r="C1304" t="s">
        <v>138</v>
      </c>
      <c r="D1304" t="s">
        <v>14</v>
      </c>
      <c r="E1304" t="s">
        <v>178</v>
      </c>
      <c r="F1304">
        <v>2017</v>
      </c>
      <c r="G1304">
        <v>9.2289999999999992</v>
      </c>
      <c r="K1304" t="s">
        <v>16</v>
      </c>
    </row>
    <row r="1305" spans="1:11" x14ac:dyDescent="0.25">
      <c r="A1305" t="s">
        <v>137</v>
      </c>
      <c r="B1305" t="s">
        <v>12</v>
      </c>
      <c r="C1305" t="s">
        <v>138</v>
      </c>
      <c r="D1305" t="s">
        <v>14</v>
      </c>
      <c r="E1305" t="s">
        <v>179</v>
      </c>
      <c r="F1305">
        <v>2017</v>
      </c>
      <c r="G1305">
        <v>11.154999999999999</v>
      </c>
      <c r="K1305" t="s">
        <v>16</v>
      </c>
    </row>
    <row r="1306" spans="1:11" x14ac:dyDescent="0.25">
      <c r="A1306" t="s">
        <v>137</v>
      </c>
      <c r="B1306" t="s">
        <v>12</v>
      </c>
      <c r="C1306" t="s">
        <v>138</v>
      </c>
      <c r="D1306" t="s">
        <v>14</v>
      </c>
      <c r="E1306" t="s">
        <v>180</v>
      </c>
      <c r="F1306">
        <v>2017</v>
      </c>
      <c r="G1306">
        <v>87.930999999999997</v>
      </c>
      <c r="K1306" t="s">
        <v>16</v>
      </c>
    </row>
    <row r="1307" spans="1:11" x14ac:dyDescent="0.25">
      <c r="A1307" t="s">
        <v>137</v>
      </c>
      <c r="B1307" t="s">
        <v>12</v>
      </c>
      <c r="C1307" t="s">
        <v>138</v>
      </c>
      <c r="D1307" t="s">
        <v>14</v>
      </c>
      <c r="E1307" t="s">
        <v>181</v>
      </c>
      <c r="F1307">
        <v>2017</v>
      </c>
      <c r="G1307">
        <v>86.102000000000004</v>
      </c>
      <c r="K1307" t="s">
        <v>16</v>
      </c>
    </row>
    <row r="1308" spans="1:11" x14ac:dyDescent="0.25">
      <c r="A1308" t="s">
        <v>137</v>
      </c>
      <c r="B1308" t="s">
        <v>12</v>
      </c>
      <c r="C1308" t="s">
        <v>138</v>
      </c>
      <c r="D1308" t="s">
        <v>14</v>
      </c>
      <c r="E1308" t="s">
        <v>182</v>
      </c>
      <c r="F1308">
        <v>2017</v>
      </c>
      <c r="G1308">
        <v>87.721000000000004</v>
      </c>
      <c r="K1308" t="s">
        <v>16</v>
      </c>
    </row>
    <row r="1309" spans="1:11" x14ac:dyDescent="0.25">
      <c r="A1309" t="s">
        <v>137</v>
      </c>
      <c r="B1309" t="s">
        <v>12</v>
      </c>
      <c r="C1309" t="s">
        <v>138</v>
      </c>
      <c r="D1309" t="s">
        <v>14</v>
      </c>
      <c r="E1309" t="s">
        <v>183</v>
      </c>
      <c r="F1309">
        <v>2017</v>
      </c>
      <c r="G1309">
        <v>28.462</v>
      </c>
      <c r="K1309" t="s">
        <v>16</v>
      </c>
    </row>
    <row r="1310" spans="1:11" x14ac:dyDescent="0.25">
      <c r="A1310" t="s">
        <v>137</v>
      </c>
      <c r="B1310" t="s">
        <v>12</v>
      </c>
      <c r="C1310" t="s">
        <v>138</v>
      </c>
      <c r="D1310" t="s">
        <v>14</v>
      </c>
      <c r="E1310" t="s">
        <v>184</v>
      </c>
      <c r="F1310">
        <v>2017</v>
      </c>
      <c r="G1310">
        <v>8.5370000000000008</v>
      </c>
      <c r="K1310" t="s">
        <v>16</v>
      </c>
    </row>
    <row r="1311" spans="1:11" x14ac:dyDescent="0.25">
      <c r="A1311" t="s">
        <v>137</v>
      </c>
      <c r="B1311" t="s">
        <v>12</v>
      </c>
      <c r="C1311" t="s">
        <v>138</v>
      </c>
      <c r="D1311" t="s">
        <v>14</v>
      </c>
      <c r="E1311" t="s">
        <v>185</v>
      </c>
      <c r="F1311">
        <v>2017</v>
      </c>
      <c r="G1311">
        <v>73.055000000000007</v>
      </c>
      <c r="K1311" t="s">
        <v>16</v>
      </c>
    </row>
    <row r="1312" spans="1:11" x14ac:dyDescent="0.25">
      <c r="A1312" t="s">
        <v>137</v>
      </c>
      <c r="B1312" t="s">
        <v>12</v>
      </c>
      <c r="C1312" t="s">
        <v>138</v>
      </c>
      <c r="D1312" t="s">
        <v>14</v>
      </c>
      <c r="E1312" t="s">
        <v>186</v>
      </c>
      <c r="F1312">
        <v>2017</v>
      </c>
      <c r="G1312">
        <v>12.773</v>
      </c>
      <c r="K1312" t="s">
        <v>16</v>
      </c>
    </row>
    <row r="1313" spans="1:11" x14ac:dyDescent="0.25">
      <c r="A1313" t="s">
        <v>137</v>
      </c>
      <c r="B1313" t="s">
        <v>12</v>
      </c>
      <c r="C1313" t="s">
        <v>138</v>
      </c>
      <c r="D1313" t="s">
        <v>14</v>
      </c>
      <c r="E1313" t="s">
        <v>187</v>
      </c>
      <c r="F1313">
        <v>2017</v>
      </c>
      <c r="G1313">
        <v>56.396000000000001</v>
      </c>
      <c r="K1313" t="s">
        <v>16</v>
      </c>
    </row>
    <row r="1314" spans="1:11" x14ac:dyDescent="0.25">
      <c r="A1314" t="s">
        <v>137</v>
      </c>
      <c r="B1314" t="s">
        <v>12</v>
      </c>
      <c r="C1314" t="s">
        <v>138</v>
      </c>
      <c r="D1314" t="s">
        <v>14</v>
      </c>
      <c r="E1314" t="s">
        <v>188</v>
      </c>
      <c r="F1314">
        <v>2017</v>
      </c>
      <c r="G1314">
        <v>7.226</v>
      </c>
      <c r="K1314" t="s">
        <v>16</v>
      </c>
    </row>
    <row r="1315" spans="1:11" x14ac:dyDescent="0.25">
      <c r="A1315" t="s">
        <v>137</v>
      </c>
      <c r="B1315" t="s">
        <v>12</v>
      </c>
      <c r="C1315" t="s">
        <v>138</v>
      </c>
      <c r="D1315" t="s">
        <v>14</v>
      </c>
      <c r="E1315" t="s">
        <v>189</v>
      </c>
      <c r="F1315">
        <v>2017</v>
      </c>
      <c r="G1315">
        <v>442.07900000000001</v>
      </c>
      <c r="K1315" t="s">
        <v>16</v>
      </c>
    </row>
    <row r="1316" spans="1:11" x14ac:dyDescent="0.25">
      <c r="A1316" t="s">
        <v>137</v>
      </c>
      <c r="B1316" t="s">
        <v>12</v>
      </c>
      <c r="C1316" t="s">
        <v>138</v>
      </c>
      <c r="D1316" t="s">
        <v>14</v>
      </c>
      <c r="E1316" t="s">
        <v>190</v>
      </c>
      <c r="F1316">
        <v>2017</v>
      </c>
      <c r="G1316">
        <v>391.18200000000002</v>
      </c>
      <c r="K1316" t="s">
        <v>16</v>
      </c>
    </row>
    <row r="1317" spans="1:11" x14ac:dyDescent="0.25">
      <c r="A1317" t="s">
        <v>137</v>
      </c>
      <c r="B1317" t="s">
        <v>12</v>
      </c>
      <c r="C1317" t="s">
        <v>138</v>
      </c>
      <c r="D1317" t="s">
        <v>14</v>
      </c>
      <c r="E1317" t="s">
        <v>191</v>
      </c>
      <c r="F1317">
        <v>2017</v>
      </c>
      <c r="G1317">
        <v>595.92399999999998</v>
      </c>
      <c r="K1317" t="s">
        <v>16</v>
      </c>
    </row>
    <row r="1318" spans="1:11" x14ac:dyDescent="0.25">
      <c r="A1318" t="s">
        <v>137</v>
      </c>
      <c r="B1318" t="s">
        <v>12</v>
      </c>
      <c r="C1318" t="s">
        <v>138</v>
      </c>
      <c r="D1318" t="s">
        <v>14</v>
      </c>
      <c r="E1318" t="s">
        <v>192</v>
      </c>
      <c r="F1318">
        <v>2017</v>
      </c>
      <c r="G1318">
        <v>445.46199999999999</v>
      </c>
      <c r="K1318" t="s">
        <v>16</v>
      </c>
    </row>
    <row r="1319" spans="1:11" x14ac:dyDescent="0.25">
      <c r="A1319" t="s">
        <v>137</v>
      </c>
      <c r="B1319" t="s">
        <v>12</v>
      </c>
      <c r="C1319" t="s">
        <v>138</v>
      </c>
      <c r="D1319" t="s">
        <v>14</v>
      </c>
      <c r="E1319" t="s">
        <v>193</v>
      </c>
      <c r="F1319">
        <v>2017</v>
      </c>
      <c r="G1319">
        <v>21.981999999999999</v>
      </c>
      <c r="K1319" t="s">
        <v>16</v>
      </c>
    </row>
    <row r="1320" spans="1:11" x14ac:dyDescent="0.25">
      <c r="A1320" t="s">
        <v>137</v>
      </c>
      <c r="B1320" t="s">
        <v>12</v>
      </c>
      <c r="C1320" t="s">
        <v>138</v>
      </c>
      <c r="D1320" t="s">
        <v>14</v>
      </c>
      <c r="E1320" t="s">
        <v>194</v>
      </c>
      <c r="F1320">
        <v>2017</v>
      </c>
      <c r="G1320">
        <v>33.042999999999999</v>
      </c>
      <c r="K1320" t="s">
        <v>16</v>
      </c>
    </row>
    <row r="1321" spans="1:11" x14ac:dyDescent="0.25">
      <c r="A1321" t="s">
        <v>137</v>
      </c>
      <c r="B1321" t="s">
        <v>12</v>
      </c>
      <c r="C1321" t="s">
        <v>138</v>
      </c>
      <c r="D1321" t="s">
        <v>14</v>
      </c>
      <c r="E1321" t="s">
        <v>195</v>
      </c>
      <c r="F1321">
        <v>2017</v>
      </c>
      <c r="G1321">
        <v>136.761</v>
      </c>
      <c r="K1321" t="s">
        <v>16</v>
      </c>
    </row>
    <row r="1322" spans="1:11" x14ac:dyDescent="0.25">
      <c r="A1322" t="s">
        <v>137</v>
      </c>
      <c r="B1322" t="s">
        <v>12</v>
      </c>
      <c r="C1322" t="s">
        <v>138</v>
      </c>
      <c r="D1322" t="s">
        <v>14</v>
      </c>
      <c r="E1322" t="s">
        <v>196</v>
      </c>
      <c r="F1322">
        <v>2017</v>
      </c>
      <c r="G1322">
        <v>105.277</v>
      </c>
      <c r="K1322" t="s">
        <v>16</v>
      </c>
    </row>
    <row r="1323" spans="1:11" x14ac:dyDescent="0.25">
      <c r="A1323" t="s">
        <v>137</v>
      </c>
      <c r="B1323" t="s">
        <v>12</v>
      </c>
      <c r="C1323" t="s">
        <v>138</v>
      </c>
      <c r="D1323" t="s">
        <v>14</v>
      </c>
      <c r="E1323" t="s">
        <v>197</v>
      </c>
      <c r="F1323">
        <v>2017</v>
      </c>
      <c r="G1323">
        <v>475.572</v>
      </c>
      <c r="K1323" t="s">
        <v>16</v>
      </c>
    </row>
    <row r="1324" spans="1:11" x14ac:dyDescent="0.25">
      <c r="A1324" t="s">
        <v>137</v>
      </c>
      <c r="B1324" t="s">
        <v>12</v>
      </c>
      <c r="C1324" t="s">
        <v>138</v>
      </c>
      <c r="D1324" t="s">
        <v>14</v>
      </c>
      <c r="E1324" t="s">
        <v>198</v>
      </c>
      <c r="F1324">
        <v>2017</v>
      </c>
      <c r="G1324">
        <v>75.358000000000004</v>
      </c>
      <c r="K1324" t="s">
        <v>16</v>
      </c>
    </row>
    <row r="1325" spans="1:11" x14ac:dyDescent="0.25">
      <c r="A1325" t="s">
        <v>337</v>
      </c>
      <c r="B1325" t="s">
        <v>12</v>
      </c>
      <c r="C1325" t="s">
        <v>121</v>
      </c>
      <c r="D1325" t="s">
        <v>14</v>
      </c>
      <c r="E1325" t="s">
        <v>15</v>
      </c>
      <c r="F1325">
        <v>2017</v>
      </c>
      <c r="G1325">
        <v>7704.2809999999999</v>
      </c>
      <c r="K1325" t="s">
        <v>16</v>
      </c>
    </row>
    <row r="1326" spans="1:11" x14ac:dyDescent="0.25">
      <c r="A1326" t="s">
        <v>337</v>
      </c>
      <c r="B1326" t="s">
        <v>12</v>
      </c>
      <c r="C1326" t="s">
        <v>121</v>
      </c>
      <c r="D1326" t="s">
        <v>14</v>
      </c>
      <c r="E1326" t="s">
        <v>17</v>
      </c>
      <c r="F1326">
        <v>2017</v>
      </c>
      <c r="G1326">
        <v>3177.9360000000001</v>
      </c>
      <c r="K1326" t="s">
        <v>16</v>
      </c>
    </row>
    <row r="1327" spans="1:11" x14ac:dyDescent="0.25">
      <c r="A1327" t="s">
        <v>337</v>
      </c>
      <c r="B1327" t="s">
        <v>12</v>
      </c>
      <c r="C1327" t="s">
        <v>121</v>
      </c>
      <c r="D1327" t="s">
        <v>14</v>
      </c>
      <c r="E1327" t="s">
        <v>73</v>
      </c>
      <c r="F1327">
        <v>2017</v>
      </c>
      <c r="G1327">
        <v>17.463000000000001</v>
      </c>
      <c r="K1327" t="s">
        <v>16</v>
      </c>
    </row>
    <row r="1328" spans="1:11" x14ac:dyDescent="0.25">
      <c r="A1328" t="s">
        <v>337</v>
      </c>
      <c r="B1328" t="s">
        <v>12</v>
      </c>
      <c r="C1328" t="s">
        <v>121</v>
      </c>
      <c r="D1328" t="s">
        <v>14</v>
      </c>
      <c r="E1328" t="s">
        <v>18</v>
      </c>
      <c r="F1328">
        <v>2017</v>
      </c>
      <c r="G1328">
        <v>32.021999999999998</v>
      </c>
      <c r="K1328" t="s">
        <v>16</v>
      </c>
    </row>
    <row r="1329" spans="1:11" x14ac:dyDescent="0.25">
      <c r="A1329" t="s">
        <v>337</v>
      </c>
      <c r="B1329" t="s">
        <v>12</v>
      </c>
      <c r="C1329" t="s">
        <v>121</v>
      </c>
      <c r="D1329" t="s">
        <v>14</v>
      </c>
      <c r="E1329" t="s">
        <v>19</v>
      </c>
      <c r="F1329">
        <v>2017</v>
      </c>
      <c r="H1329" t="s">
        <v>21</v>
      </c>
      <c r="K1329" t="s">
        <v>16</v>
      </c>
    </row>
    <row r="1330" spans="1:11" x14ac:dyDescent="0.25">
      <c r="A1330" t="s">
        <v>337</v>
      </c>
      <c r="B1330" t="s">
        <v>12</v>
      </c>
      <c r="C1330" t="s">
        <v>121</v>
      </c>
      <c r="D1330" t="s">
        <v>14</v>
      </c>
      <c r="E1330" t="s">
        <v>74</v>
      </c>
      <c r="F1330">
        <v>2017</v>
      </c>
      <c r="H1330" t="s">
        <v>21</v>
      </c>
      <c r="K1330" t="s">
        <v>16</v>
      </c>
    </row>
    <row r="1331" spans="1:11" x14ac:dyDescent="0.25">
      <c r="A1331" t="s">
        <v>337</v>
      </c>
      <c r="B1331" t="s">
        <v>12</v>
      </c>
      <c r="C1331" t="s">
        <v>121</v>
      </c>
      <c r="D1331" t="s">
        <v>14</v>
      </c>
      <c r="E1331" t="s">
        <v>20</v>
      </c>
      <c r="F1331">
        <v>2017</v>
      </c>
      <c r="G1331">
        <v>20.280999999999999</v>
      </c>
      <c r="K1331" t="s">
        <v>16</v>
      </c>
    </row>
    <row r="1332" spans="1:11" x14ac:dyDescent="0.25">
      <c r="A1332" t="s">
        <v>337</v>
      </c>
      <c r="B1332" t="s">
        <v>12</v>
      </c>
      <c r="C1332" t="s">
        <v>121</v>
      </c>
      <c r="D1332" t="s">
        <v>14</v>
      </c>
      <c r="E1332" t="s">
        <v>22</v>
      </c>
      <c r="F1332">
        <v>2017</v>
      </c>
      <c r="G1332">
        <v>9.9909999999999997</v>
      </c>
      <c r="K1332" t="s">
        <v>16</v>
      </c>
    </row>
    <row r="1333" spans="1:11" x14ac:dyDescent="0.25">
      <c r="A1333" t="s">
        <v>337</v>
      </c>
      <c r="B1333" t="s">
        <v>12</v>
      </c>
      <c r="C1333" t="s">
        <v>121</v>
      </c>
      <c r="D1333" t="s">
        <v>14</v>
      </c>
      <c r="E1333" t="s">
        <v>75</v>
      </c>
      <c r="F1333">
        <v>2017</v>
      </c>
      <c r="H1333" t="s">
        <v>21</v>
      </c>
      <c r="K1333" t="s">
        <v>16</v>
      </c>
    </row>
    <row r="1334" spans="1:11" x14ac:dyDescent="0.25">
      <c r="A1334" t="s">
        <v>337</v>
      </c>
      <c r="B1334" t="s">
        <v>12</v>
      </c>
      <c r="C1334" t="s">
        <v>121</v>
      </c>
      <c r="D1334" t="s">
        <v>14</v>
      </c>
      <c r="E1334" t="s">
        <v>23</v>
      </c>
      <c r="F1334">
        <v>2017</v>
      </c>
      <c r="G1334">
        <v>176.721</v>
      </c>
      <c r="K1334" t="s">
        <v>16</v>
      </c>
    </row>
    <row r="1335" spans="1:11" x14ac:dyDescent="0.25">
      <c r="A1335" t="s">
        <v>337</v>
      </c>
      <c r="B1335" t="s">
        <v>12</v>
      </c>
      <c r="C1335" t="s">
        <v>121</v>
      </c>
      <c r="D1335" t="s">
        <v>14</v>
      </c>
      <c r="E1335" t="s">
        <v>76</v>
      </c>
      <c r="F1335">
        <v>2017</v>
      </c>
      <c r="G1335">
        <v>72.438999999999993</v>
      </c>
      <c r="K1335" t="s">
        <v>16</v>
      </c>
    </row>
    <row r="1336" spans="1:11" x14ac:dyDescent="0.25">
      <c r="A1336" t="s">
        <v>337</v>
      </c>
      <c r="B1336" t="s">
        <v>12</v>
      </c>
      <c r="C1336" t="s">
        <v>121</v>
      </c>
      <c r="D1336" t="s">
        <v>14</v>
      </c>
      <c r="E1336" t="s">
        <v>24</v>
      </c>
      <c r="F1336">
        <v>2017</v>
      </c>
      <c r="H1336" t="s">
        <v>21</v>
      </c>
      <c r="K1336" t="s">
        <v>16</v>
      </c>
    </row>
    <row r="1337" spans="1:11" x14ac:dyDescent="0.25">
      <c r="A1337" t="s">
        <v>337</v>
      </c>
      <c r="B1337" t="s">
        <v>12</v>
      </c>
      <c r="C1337" t="s">
        <v>121</v>
      </c>
      <c r="D1337" t="s">
        <v>14</v>
      </c>
      <c r="E1337" t="s">
        <v>25</v>
      </c>
      <c r="F1337">
        <v>2017</v>
      </c>
      <c r="G1337">
        <v>19.539000000000001</v>
      </c>
      <c r="K1337" t="s">
        <v>16</v>
      </c>
    </row>
    <row r="1338" spans="1:11" x14ac:dyDescent="0.25">
      <c r="A1338" t="s">
        <v>337</v>
      </c>
      <c r="B1338" t="s">
        <v>12</v>
      </c>
      <c r="C1338" t="s">
        <v>121</v>
      </c>
      <c r="D1338" t="s">
        <v>14</v>
      </c>
      <c r="E1338" t="s">
        <v>26</v>
      </c>
      <c r="F1338">
        <v>2017</v>
      </c>
      <c r="G1338">
        <v>203.70500000000001</v>
      </c>
      <c r="K1338" t="s">
        <v>16</v>
      </c>
    </row>
    <row r="1339" spans="1:11" x14ac:dyDescent="0.25">
      <c r="A1339" t="s">
        <v>337</v>
      </c>
      <c r="B1339" t="s">
        <v>12</v>
      </c>
      <c r="C1339" t="s">
        <v>121</v>
      </c>
      <c r="D1339" t="s">
        <v>14</v>
      </c>
      <c r="E1339" t="s">
        <v>27</v>
      </c>
      <c r="F1339">
        <v>2017</v>
      </c>
      <c r="G1339">
        <v>10.32</v>
      </c>
      <c r="H1339" t="s">
        <v>21</v>
      </c>
      <c r="K1339" t="s">
        <v>16</v>
      </c>
    </row>
    <row r="1340" spans="1:11" x14ac:dyDescent="0.25">
      <c r="A1340" t="s">
        <v>337</v>
      </c>
      <c r="B1340" t="s">
        <v>12</v>
      </c>
      <c r="C1340" t="s">
        <v>121</v>
      </c>
      <c r="D1340" t="s">
        <v>14</v>
      </c>
      <c r="E1340" t="s">
        <v>28</v>
      </c>
      <c r="F1340">
        <v>2017</v>
      </c>
      <c r="G1340">
        <v>79.242999999999995</v>
      </c>
      <c r="K1340" t="s">
        <v>16</v>
      </c>
    </row>
    <row r="1341" spans="1:11" x14ac:dyDescent="0.25">
      <c r="A1341" t="s">
        <v>337</v>
      </c>
      <c r="B1341" t="s">
        <v>12</v>
      </c>
      <c r="C1341" t="s">
        <v>121</v>
      </c>
      <c r="D1341" t="s">
        <v>14</v>
      </c>
      <c r="E1341" t="s">
        <v>29</v>
      </c>
      <c r="F1341">
        <v>2017</v>
      </c>
      <c r="G1341">
        <v>6.2350000000000003</v>
      </c>
      <c r="H1341" t="s">
        <v>21</v>
      </c>
      <c r="K1341" t="s">
        <v>16</v>
      </c>
    </row>
    <row r="1342" spans="1:11" x14ac:dyDescent="0.25">
      <c r="A1342" t="s">
        <v>337</v>
      </c>
      <c r="B1342" t="s">
        <v>12</v>
      </c>
      <c r="C1342" t="s">
        <v>121</v>
      </c>
      <c r="D1342" t="s">
        <v>14</v>
      </c>
      <c r="E1342" t="s">
        <v>77</v>
      </c>
      <c r="F1342">
        <v>2017</v>
      </c>
      <c r="G1342">
        <v>5.6470000000000002</v>
      </c>
      <c r="H1342" t="s">
        <v>21</v>
      </c>
      <c r="K1342" t="s">
        <v>16</v>
      </c>
    </row>
    <row r="1343" spans="1:11" x14ac:dyDescent="0.25">
      <c r="A1343" t="s">
        <v>337</v>
      </c>
      <c r="B1343" t="s">
        <v>12</v>
      </c>
      <c r="C1343" t="s">
        <v>121</v>
      </c>
      <c r="D1343" t="s">
        <v>14</v>
      </c>
      <c r="E1343" t="s">
        <v>30</v>
      </c>
      <c r="F1343">
        <v>2017</v>
      </c>
      <c r="H1343" t="s">
        <v>21</v>
      </c>
      <c r="K1343" t="s">
        <v>16</v>
      </c>
    </row>
    <row r="1344" spans="1:11" x14ac:dyDescent="0.25">
      <c r="A1344" t="s">
        <v>337</v>
      </c>
      <c r="B1344" t="s">
        <v>12</v>
      </c>
      <c r="C1344" t="s">
        <v>121</v>
      </c>
      <c r="D1344" t="s">
        <v>14</v>
      </c>
      <c r="E1344" t="s">
        <v>31</v>
      </c>
      <c r="F1344">
        <v>2017</v>
      </c>
      <c r="G1344">
        <v>17.558</v>
      </c>
      <c r="K1344" t="s">
        <v>16</v>
      </c>
    </row>
    <row r="1345" spans="1:11" x14ac:dyDescent="0.25">
      <c r="A1345" t="s">
        <v>337</v>
      </c>
      <c r="B1345" t="s">
        <v>12</v>
      </c>
      <c r="C1345" t="s">
        <v>121</v>
      </c>
      <c r="D1345" t="s">
        <v>14</v>
      </c>
      <c r="E1345" t="s">
        <v>78</v>
      </c>
      <c r="F1345">
        <v>2017</v>
      </c>
      <c r="H1345" t="s">
        <v>21</v>
      </c>
      <c r="K1345" t="s">
        <v>16</v>
      </c>
    </row>
    <row r="1346" spans="1:11" x14ac:dyDescent="0.25">
      <c r="A1346" t="s">
        <v>337</v>
      </c>
      <c r="B1346" t="s">
        <v>12</v>
      </c>
      <c r="C1346" t="s">
        <v>121</v>
      </c>
      <c r="D1346" t="s">
        <v>14</v>
      </c>
      <c r="E1346" t="s">
        <v>79</v>
      </c>
      <c r="F1346">
        <v>2017</v>
      </c>
      <c r="G1346">
        <v>19.120999999999999</v>
      </c>
      <c r="K1346" t="s">
        <v>16</v>
      </c>
    </row>
    <row r="1347" spans="1:11" x14ac:dyDescent="0.25">
      <c r="A1347" t="s">
        <v>337</v>
      </c>
      <c r="B1347" t="s">
        <v>12</v>
      </c>
      <c r="C1347" t="s">
        <v>121</v>
      </c>
      <c r="D1347" t="s">
        <v>14</v>
      </c>
      <c r="E1347" t="s">
        <v>32</v>
      </c>
      <c r="F1347">
        <v>2017</v>
      </c>
      <c r="G1347">
        <v>19.065000000000001</v>
      </c>
      <c r="K1347" t="s">
        <v>16</v>
      </c>
    </row>
    <row r="1348" spans="1:11" x14ac:dyDescent="0.25">
      <c r="A1348" t="s">
        <v>337</v>
      </c>
      <c r="B1348" t="s">
        <v>12</v>
      </c>
      <c r="C1348" t="s">
        <v>121</v>
      </c>
      <c r="D1348" t="s">
        <v>14</v>
      </c>
      <c r="E1348" t="s">
        <v>33</v>
      </c>
      <c r="F1348">
        <v>2017</v>
      </c>
      <c r="G1348">
        <v>11.438000000000001</v>
      </c>
      <c r="K1348" t="s">
        <v>16</v>
      </c>
    </row>
    <row r="1349" spans="1:11" x14ac:dyDescent="0.25">
      <c r="A1349" t="s">
        <v>337</v>
      </c>
      <c r="B1349" t="s">
        <v>12</v>
      </c>
      <c r="C1349" t="s">
        <v>121</v>
      </c>
      <c r="D1349" t="s">
        <v>14</v>
      </c>
      <c r="E1349" t="s">
        <v>34</v>
      </c>
      <c r="F1349">
        <v>2017</v>
      </c>
      <c r="G1349">
        <v>17.042000000000002</v>
      </c>
      <c r="K1349" t="s">
        <v>16</v>
      </c>
    </row>
    <row r="1350" spans="1:11" x14ac:dyDescent="0.25">
      <c r="A1350" t="s">
        <v>337</v>
      </c>
      <c r="B1350" t="s">
        <v>12</v>
      </c>
      <c r="C1350" t="s">
        <v>121</v>
      </c>
      <c r="D1350" t="s">
        <v>14</v>
      </c>
      <c r="E1350" t="s">
        <v>80</v>
      </c>
      <c r="F1350">
        <v>2017</v>
      </c>
      <c r="H1350" t="s">
        <v>21</v>
      </c>
      <c r="K1350" t="s">
        <v>16</v>
      </c>
    </row>
    <row r="1351" spans="1:11" x14ac:dyDescent="0.25">
      <c r="A1351" t="s">
        <v>337</v>
      </c>
      <c r="B1351" t="s">
        <v>12</v>
      </c>
      <c r="C1351" t="s">
        <v>121</v>
      </c>
      <c r="D1351" t="s">
        <v>14</v>
      </c>
      <c r="E1351" t="s">
        <v>35</v>
      </c>
      <c r="F1351">
        <v>2017</v>
      </c>
      <c r="H1351" t="s">
        <v>21</v>
      </c>
      <c r="K1351" t="s">
        <v>16</v>
      </c>
    </row>
    <row r="1352" spans="1:11" x14ac:dyDescent="0.25">
      <c r="A1352" t="s">
        <v>337</v>
      </c>
      <c r="B1352" t="s">
        <v>12</v>
      </c>
      <c r="C1352" t="s">
        <v>121</v>
      </c>
      <c r="D1352" t="s">
        <v>14</v>
      </c>
      <c r="E1352" t="s">
        <v>36</v>
      </c>
      <c r="F1352">
        <v>2017</v>
      </c>
      <c r="H1352" t="s">
        <v>21</v>
      </c>
      <c r="K1352" t="s">
        <v>16</v>
      </c>
    </row>
    <row r="1353" spans="1:11" x14ac:dyDescent="0.25">
      <c r="A1353" t="s">
        <v>337</v>
      </c>
      <c r="B1353" t="s">
        <v>12</v>
      </c>
      <c r="C1353" t="s">
        <v>121</v>
      </c>
      <c r="D1353" t="s">
        <v>14</v>
      </c>
      <c r="E1353" t="s">
        <v>110</v>
      </c>
      <c r="F1353">
        <v>2017</v>
      </c>
      <c r="H1353" t="s">
        <v>21</v>
      </c>
      <c r="K1353" t="s">
        <v>16</v>
      </c>
    </row>
    <row r="1354" spans="1:11" x14ac:dyDescent="0.25">
      <c r="A1354" t="s">
        <v>337</v>
      </c>
      <c r="B1354" t="s">
        <v>12</v>
      </c>
      <c r="C1354" t="s">
        <v>121</v>
      </c>
      <c r="D1354" t="s">
        <v>14</v>
      </c>
      <c r="E1354" t="s">
        <v>81</v>
      </c>
      <c r="F1354">
        <v>2017</v>
      </c>
      <c r="H1354" t="s">
        <v>21</v>
      </c>
      <c r="K1354" t="s">
        <v>16</v>
      </c>
    </row>
    <row r="1355" spans="1:11" x14ac:dyDescent="0.25">
      <c r="A1355" t="s">
        <v>337</v>
      </c>
      <c r="B1355" t="s">
        <v>12</v>
      </c>
      <c r="C1355" t="s">
        <v>121</v>
      </c>
      <c r="D1355" t="s">
        <v>14</v>
      </c>
      <c r="E1355" t="s">
        <v>37</v>
      </c>
      <c r="F1355">
        <v>2017</v>
      </c>
      <c r="G1355">
        <v>17.768000000000001</v>
      </c>
      <c r="K1355" t="s">
        <v>16</v>
      </c>
    </row>
    <row r="1356" spans="1:11" x14ac:dyDescent="0.25">
      <c r="A1356" t="s">
        <v>337</v>
      </c>
      <c r="B1356" t="s">
        <v>12</v>
      </c>
      <c r="C1356" t="s">
        <v>121</v>
      </c>
      <c r="D1356" t="s">
        <v>14</v>
      </c>
      <c r="E1356" t="s">
        <v>38</v>
      </c>
      <c r="F1356">
        <v>2017</v>
      </c>
      <c r="G1356">
        <v>9.0259999999999998</v>
      </c>
      <c r="K1356" t="s">
        <v>16</v>
      </c>
    </row>
    <row r="1357" spans="1:11" x14ac:dyDescent="0.25">
      <c r="A1357" t="s">
        <v>337</v>
      </c>
      <c r="B1357" t="s">
        <v>12</v>
      </c>
      <c r="C1357" t="s">
        <v>121</v>
      </c>
      <c r="D1357" t="s">
        <v>14</v>
      </c>
      <c r="E1357" t="s">
        <v>82</v>
      </c>
      <c r="F1357">
        <v>2017</v>
      </c>
      <c r="G1357">
        <v>7.6180000000000003</v>
      </c>
      <c r="K1357" t="s">
        <v>16</v>
      </c>
    </row>
    <row r="1358" spans="1:11" x14ac:dyDescent="0.25">
      <c r="A1358" t="s">
        <v>337</v>
      </c>
      <c r="B1358" t="s">
        <v>12</v>
      </c>
      <c r="C1358" t="s">
        <v>121</v>
      </c>
      <c r="D1358" t="s">
        <v>14</v>
      </c>
      <c r="E1358" t="s">
        <v>39</v>
      </c>
      <c r="F1358">
        <v>2017</v>
      </c>
      <c r="G1358">
        <v>8.8740000000000006</v>
      </c>
      <c r="K1358" t="s">
        <v>16</v>
      </c>
    </row>
    <row r="1359" spans="1:11" x14ac:dyDescent="0.25">
      <c r="A1359" t="s">
        <v>337</v>
      </c>
      <c r="B1359" t="s">
        <v>12</v>
      </c>
      <c r="C1359" t="s">
        <v>121</v>
      </c>
      <c r="D1359" t="s">
        <v>14</v>
      </c>
      <c r="E1359" t="s">
        <v>83</v>
      </c>
      <c r="F1359">
        <v>2017</v>
      </c>
      <c r="G1359">
        <v>1.5409999999999999</v>
      </c>
      <c r="H1359" t="s">
        <v>21</v>
      </c>
      <c r="K1359" t="s">
        <v>16</v>
      </c>
    </row>
    <row r="1360" spans="1:11" x14ac:dyDescent="0.25">
      <c r="A1360" t="s">
        <v>337</v>
      </c>
      <c r="B1360" t="s">
        <v>12</v>
      </c>
      <c r="C1360" t="s">
        <v>121</v>
      </c>
      <c r="D1360" t="s">
        <v>14</v>
      </c>
      <c r="E1360" t="s">
        <v>84</v>
      </c>
      <c r="F1360">
        <v>2017</v>
      </c>
      <c r="G1360">
        <v>4.5279999999999996</v>
      </c>
      <c r="H1360" t="s">
        <v>21</v>
      </c>
      <c r="K1360" t="s">
        <v>16</v>
      </c>
    </row>
    <row r="1361" spans="1:11" x14ac:dyDescent="0.25">
      <c r="A1361" t="s">
        <v>337</v>
      </c>
      <c r="B1361" t="s">
        <v>12</v>
      </c>
      <c r="C1361" t="s">
        <v>121</v>
      </c>
      <c r="D1361" t="s">
        <v>14</v>
      </c>
      <c r="E1361" t="s">
        <v>85</v>
      </c>
      <c r="F1361">
        <v>2017</v>
      </c>
      <c r="H1361" t="s">
        <v>21</v>
      </c>
      <c r="K1361" t="s">
        <v>16</v>
      </c>
    </row>
    <row r="1362" spans="1:11" x14ac:dyDescent="0.25">
      <c r="A1362" t="s">
        <v>337</v>
      </c>
      <c r="B1362" t="s">
        <v>12</v>
      </c>
      <c r="C1362" t="s">
        <v>121</v>
      </c>
      <c r="D1362" t="s">
        <v>14</v>
      </c>
      <c r="E1362" t="s">
        <v>86</v>
      </c>
      <c r="F1362">
        <v>2017</v>
      </c>
      <c r="G1362">
        <v>156.90700000000001</v>
      </c>
      <c r="K1362" t="s">
        <v>16</v>
      </c>
    </row>
    <row r="1363" spans="1:11" x14ac:dyDescent="0.25">
      <c r="A1363" t="s">
        <v>337</v>
      </c>
      <c r="B1363" t="s">
        <v>12</v>
      </c>
      <c r="C1363" t="s">
        <v>121</v>
      </c>
      <c r="D1363" t="s">
        <v>14</v>
      </c>
      <c r="E1363" t="s">
        <v>41</v>
      </c>
      <c r="F1363">
        <v>2017</v>
      </c>
      <c r="G1363">
        <v>16.882000000000001</v>
      </c>
      <c r="K1363" t="s">
        <v>16</v>
      </c>
    </row>
    <row r="1364" spans="1:11" x14ac:dyDescent="0.25">
      <c r="A1364" t="s">
        <v>337</v>
      </c>
      <c r="B1364" t="s">
        <v>12</v>
      </c>
      <c r="C1364" t="s">
        <v>121</v>
      </c>
      <c r="D1364" t="s">
        <v>14</v>
      </c>
      <c r="E1364" t="s">
        <v>42</v>
      </c>
      <c r="F1364">
        <v>2017</v>
      </c>
      <c r="G1364">
        <v>40.347999999999999</v>
      </c>
      <c r="K1364" t="s">
        <v>16</v>
      </c>
    </row>
    <row r="1365" spans="1:11" x14ac:dyDescent="0.25">
      <c r="A1365" t="s">
        <v>337</v>
      </c>
      <c r="B1365" t="s">
        <v>12</v>
      </c>
      <c r="C1365" t="s">
        <v>121</v>
      </c>
      <c r="D1365" t="s">
        <v>14</v>
      </c>
      <c r="E1365" t="s">
        <v>87</v>
      </c>
      <c r="F1365">
        <v>2017</v>
      </c>
      <c r="G1365">
        <v>185.952</v>
      </c>
      <c r="K1365" t="s">
        <v>16</v>
      </c>
    </row>
    <row r="1366" spans="1:11" x14ac:dyDescent="0.25">
      <c r="A1366" t="s">
        <v>337</v>
      </c>
      <c r="B1366" t="s">
        <v>12</v>
      </c>
      <c r="C1366" t="s">
        <v>121</v>
      </c>
      <c r="D1366" t="s">
        <v>14</v>
      </c>
      <c r="E1366" t="s">
        <v>43</v>
      </c>
      <c r="F1366">
        <v>2017</v>
      </c>
      <c r="G1366">
        <v>104.821</v>
      </c>
      <c r="K1366" t="s">
        <v>16</v>
      </c>
    </row>
    <row r="1367" spans="1:11" x14ac:dyDescent="0.25">
      <c r="A1367" t="s">
        <v>337</v>
      </c>
      <c r="B1367" t="s">
        <v>12</v>
      </c>
      <c r="C1367" t="s">
        <v>121</v>
      </c>
      <c r="D1367" t="s">
        <v>14</v>
      </c>
      <c r="E1367" t="s">
        <v>44</v>
      </c>
      <c r="F1367">
        <v>2017</v>
      </c>
      <c r="G1367">
        <v>1421.38</v>
      </c>
      <c r="K1367" t="s">
        <v>16</v>
      </c>
    </row>
    <row r="1368" spans="1:11" x14ac:dyDescent="0.25">
      <c r="A1368" t="s">
        <v>337</v>
      </c>
      <c r="B1368" t="s">
        <v>12</v>
      </c>
      <c r="C1368" t="s">
        <v>121</v>
      </c>
      <c r="D1368" t="s">
        <v>14</v>
      </c>
      <c r="E1368" t="s">
        <v>45</v>
      </c>
      <c r="F1368">
        <v>2017</v>
      </c>
      <c r="G1368">
        <v>302.97199999999998</v>
      </c>
      <c r="K1368" t="s">
        <v>16</v>
      </c>
    </row>
    <row r="1369" spans="1:11" x14ac:dyDescent="0.25">
      <c r="A1369" t="s">
        <v>337</v>
      </c>
      <c r="B1369" t="s">
        <v>12</v>
      </c>
      <c r="C1369" t="s">
        <v>121</v>
      </c>
      <c r="D1369" t="s">
        <v>14</v>
      </c>
      <c r="E1369" t="s">
        <v>46</v>
      </c>
      <c r="F1369">
        <v>2017</v>
      </c>
      <c r="G1369">
        <v>9.7750000000000004</v>
      </c>
      <c r="H1369" t="s">
        <v>21</v>
      </c>
      <c r="K1369" t="s">
        <v>16</v>
      </c>
    </row>
    <row r="1370" spans="1:11" x14ac:dyDescent="0.25">
      <c r="A1370" t="s">
        <v>337</v>
      </c>
      <c r="B1370" t="s">
        <v>12</v>
      </c>
      <c r="C1370" t="s">
        <v>121</v>
      </c>
      <c r="D1370" t="s">
        <v>14</v>
      </c>
      <c r="E1370" t="s">
        <v>89</v>
      </c>
      <c r="F1370">
        <v>2017</v>
      </c>
      <c r="G1370">
        <v>23.97</v>
      </c>
      <c r="K1370" t="s">
        <v>16</v>
      </c>
    </row>
    <row r="1371" spans="1:11" x14ac:dyDescent="0.25">
      <c r="A1371" t="s">
        <v>337</v>
      </c>
      <c r="B1371" t="s">
        <v>12</v>
      </c>
      <c r="C1371" t="s">
        <v>121</v>
      </c>
      <c r="D1371" t="s">
        <v>14</v>
      </c>
      <c r="E1371" t="s">
        <v>90</v>
      </c>
      <c r="F1371">
        <v>2017</v>
      </c>
      <c r="H1371" t="s">
        <v>21</v>
      </c>
      <c r="K1371" t="s">
        <v>16</v>
      </c>
    </row>
    <row r="1372" spans="1:11" x14ac:dyDescent="0.25">
      <c r="A1372" t="s">
        <v>337</v>
      </c>
      <c r="B1372" t="s">
        <v>12</v>
      </c>
      <c r="C1372" t="s">
        <v>121</v>
      </c>
      <c r="D1372" t="s">
        <v>14</v>
      </c>
      <c r="E1372" t="s">
        <v>47</v>
      </c>
      <c r="F1372">
        <v>2017</v>
      </c>
      <c r="G1372">
        <v>11.183</v>
      </c>
      <c r="K1372" t="s">
        <v>16</v>
      </c>
    </row>
    <row r="1373" spans="1:11" x14ac:dyDescent="0.25">
      <c r="A1373" t="s">
        <v>337</v>
      </c>
      <c r="B1373" t="s">
        <v>12</v>
      </c>
      <c r="C1373" t="s">
        <v>121</v>
      </c>
      <c r="D1373" t="s">
        <v>14</v>
      </c>
      <c r="E1373" t="s">
        <v>48</v>
      </c>
      <c r="F1373">
        <v>2017</v>
      </c>
      <c r="G1373">
        <v>329.25400000000002</v>
      </c>
      <c r="K1373" t="s">
        <v>16</v>
      </c>
    </row>
    <row r="1374" spans="1:11" x14ac:dyDescent="0.25">
      <c r="A1374" t="s">
        <v>337</v>
      </c>
      <c r="B1374" t="s">
        <v>12</v>
      </c>
      <c r="C1374" t="s">
        <v>121</v>
      </c>
      <c r="D1374" t="s">
        <v>14</v>
      </c>
      <c r="E1374" t="s">
        <v>49</v>
      </c>
      <c r="F1374">
        <v>2017</v>
      </c>
      <c r="H1374" t="s">
        <v>21</v>
      </c>
      <c r="K1374" t="s">
        <v>16</v>
      </c>
    </row>
    <row r="1375" spans="1:11" x14ac:dyDescent="0.25">
      <c r="A1375" t="s">
        <v>337</v>
      </c>
      <c r="B1375" t="s">
        <v>12</v>
      </c>
      <c r="C1375" t="s">
        <v>121</v>
      </c>
      <c r="D1375" t="s">
        <v>14</v>
      </c>
      <c r="E1375" t="s">
        <v>50</v>
      </c>
      <c r="F1375">
        <v>2017</v>
      </c>
      <c r="H1375" t="s">
        <v>21</v>
      </c>
      <c r="K1375" t="s">
        <v>16</v>
      </c>
    </row>
    <row r="1376" spans="1:11" x14ac:dyDescent="0.25">
      <c r="A1376" t="s">
        <v>337</v>
      </c>
      <c r="B1376" t="s">
        <v>12</v>
      </c>
      <c r="C1376" t="s">
        <v>121</v>
      </c>
      <c r="D1376" t="s">
        <v>14</v>
      </c>
      <c r="E1376" t="s">
        <v>51</v>
      </c>
      <c r="F1376">
        <v>2017</v>
      </c>
      <c r="G1376">
        <v>0.72</v>
      </c>
      <c r="H1376" t="s">
        <v>21</v>
      </c>
      <c r="K1376" t="s">
        <v>16</v>
      </c>
    </row>
    <row r="1377" spans="1:11" x14ac:dyDescent="0.25">
      <c r="A1377" t="s">
        <v>337</v>
      </c>
      <c r="B1377" t="s">
        <v>12</v>
      </c>
      <c r="C1377" t="s">
        <v>121</v>
      </c>
      <c r="D1377" t="s">
        <v>14</v>
      </c>
      <c r="E1377" t="s">
        <v>52</v>
      </c>
      <c r="F1377">
        <v>2017</v>
      </c>
      <c r="G1377">
        <v>39.771000000000001</v>
      </c>
      <c r="K1377" t="s">
        <v>16</v>
      </c>
    </row>
    <row r="1378" spans="1:11" x14ac:dyDescent="0.25">
      <c r="A1378" t="s">
        <v>337</v>
      </c>
      <c r="B1378" t="s">
        <v>12</v>
      </c>
      <c r="C1378" t="s">
        <v>121</v>
      </c>
      <c r="D1378" t="s">
        <v>14</v>
      </c>
      <c r="E1378" t="s">
        <v>91</v>
      </c>
      <c r="F1378">
        <v>2017</v>
      </c>
      <c r="G1378">
        <v>31.324999999999999</v>
      </c>
      <c r="K1378" t="s">
        <v>16</v>
      </c>
    </row>
    <row r="1379" spans="1:11" x14ac:dyDescent="0.25">
      <c r="A1379" t="s">
        <v>337</v>
      </c>
      <c r="B1379" t="s">
        <v>12</v>
      </c>
      <c r="C1379" t="s">
        <v>121</v>
      </c>
      <c r="D1379" t="s">
        <v>14</v>
      </c>
      <c r="E1379" t="s">
        <v>92</v>
      </c>
      <c r="F1379">
        <v>2017</v>
      </c>
      <c r="G1379">
        <v>9.52</v>
      </c>
      <c r="K1379" t="s">
        <v>16</v>
      </c>
    </row>
    <row r="1380" spans="1:11" x14ac:dyDescent="0.25">
      <c r="A1380" t="s">
        <v>337</v>
      </c>
      <c r="B1380" t="s">
        <v>12</v>
      </c>
      <c r="C1380" t="s">
        <v>121</v>
      </c>
      <c r="D1380" t="s">
        <v>14</v>
      </c>
      <c r="E1380" t="s">
        <v>53</v>
      </c>
      <c r="F1380">
        <v>2017</v>
      </c>
      <c r="G1380">
        <v>16.338999999999999</v>
      </c>
      <c r="K1380" t="s">
        <v>16</v>
      </c>
    </row>
    <row r="1381" spans="1:11" x14ac:dyDescent="0.25">
      <c r="A1381" t="s">
        <v>337</v>
      </c>
      <c r="B1381" t="s">
        <v>12</v>
      </c>
      <c r="C1381" t="s">
        <v>121</v>
      </c>
      <c r="D1381" t="s">
        <v>14</v>
      </c>
      <c r="E1381" t="s">
        <v>93</v>
      </c>
      <c r="F1381">
        <v>2017</v>
      </c>
      <c r="G1381">
        <v>5.3419999999999996</v>
      </c>
      <c r="H1381" t="s">
        <v>21</v>
      </c>
      <c r="K1381" t="s">
        <v>16</v>
      </c>
    </row>
    <row r="1382" spans="1:11" x14ac:dyDescent="0.25">
      <c r="A1382" t="s">
        <v>337</v>
      </c>
      <c r="B1382" t="s">
        <v>12</v>
      </c>
      <c r="C1382" t="s">
        <v>121</v>
      </c>
      <c r="D1382" t="s">
        <v>14</v>
      </c>
      <c r="E1382" t="s">
        <v>94</v>
      </c>
      <c r="F1382">
        <v>2017</v>
      </c>
      <c r="G1382">
        <v>19.555</v>
      </c>
      <c r="K1382" t="s">
        <v>16</v>
      </c>
    </row>
    <row r="1383" spans="1:11" x14ac:dyDescent="0.25">
      <c r="A1383" t="s">
        <v>337</v>
      </c>
      <c r="B1383" t="s">
        <v>12</v>
      </c>
      <c r="C1383" t="s">
        <v>121</v>
      </c>
      <c r="D1383" t="s">
        <v>14</v>
      </c>
      <c r="E1383" t="s">
        <v>54</v>
      </c>
      <c r="F1383">
        <v>2017</v>
      </c>
      <c r="G1383">
        <v>21.577999999999999</v>
      </c>
      <c r="K1383" t="s">
        <v>16</v>
      </c>
    </row>
    <row r="1384" spans="1:11" x14ac:dyDescent="0.25">
      <c r="A1384" t="s">
        <v>337</v>
      </c>
      <c r="B1384" t="s">
        <v>12</v>
      </c>
      <c r="C1384" t="s">
        <v>121</v>
      </c>
      <c r="D1384" t="s">
        <v>14</v>
      </c>
      <c r="E1384" t="s">
        <v>95</v>
      </c>
      <c r="F1384">
        <v>2017</v>
      </c>
      <c r="G1384">
        <v>17.346</v>
      </c>
      <c r="K1384" t="s">
        <v>16</v>
      </c>
    </row>
    <row r="1385" spans="1:11" x14ac:dyDescent="0.25">
      <c r="A1385" t="s">
        <v>337</v>
      </c>
      <c r="B1385" t="s">
        <v>12</v>
      </c>
      <c r="C1385" t="s">
        <v>121</v>
      </c>
      <c r="D1385" t="s">
        <v>14</v>
      </c>
      <c r="E1385" t="s">
        <v>96</v>
      </c>
      <c r="F1385">
        <v>2017</v>
      </c>
      <c r="H1385" t="s">
        <v>21</v>
      </c>
      <c r="K1385" t="s">
        <v>16</v>
      </c>
    </row>
    <row r="1386" spans="1:11" x14ac:dyDescent="0.25">
      <c r="A1386" t="s">
        <v>337</v>
      </c>
      <c r="B1386" t="s">
        <v>12</v>
      </c>
      <c r="C1386" t="s">
        <v>121</v>
      </c>
      <c r="D1386" t="s">
        <v>14</v>
      </c>
      <c r="E1386" t="s">
        <v>97</v>
      </c>
      <c r="F1386">
        <v>2017</v>
      </c>
      <c r="G1386">
        <v>9.3450000000000006</v>
      </c>
      <c r="H1386" t="s">
        <v>21</v>
      </c>
      <c r="K1386" t="s">
        <v>16</v>
      </c>
    </row>
    <row r="1387" spans="1:11" x14ac:dyDescent="0.25">
      <c r="A1387" t="s">
        <v>337</v>
      </c>
      <c r="B1387" t="s">
        <v>12</v>
      </c>
      <c r="C1387" t="s">
        <v>121</v>
      </c>
      <c r="D1387" t="s">
        <v>14</v>
      </c>
      <c r="E1387" t="s">
        <v>55</v>
      </c>
      <c r="F1387">
        <v>2017</v>
      </c>
      <c r="H1387" t="s">
        <v>21</v>
      </c>
      <c r="K1387" t="s">
        <v>16</v>
      </c>
    </row>
    <row r="1388" spans="1:11" x14ac:dyDescent="0.25">
      <c r="A1388" t="s">
        <v>337</v>
      </c>
      <c r="B1388" t="s">
        <v>12</v>
      </c>
      <c r="C1388" t="s">
        <v>121</v>
      </c>
      <c r="D1388" t="s">
        <v>14</v>
      </c>
      <c r="E1388" t="s">
        <v>98</v>
      </c>
      <c r="F1388">
        <v>2017</v>
      </c>
      <c r="H1388" t="s">
        <v>21</v>
      </c>
      <c r="K1388" t="s">
        <v>16</v>
      </c>
    </row>
    <row r="1389" spans="1:11" x14ac:dyDescent="0.25">
      <c r="A1389" t="s">
        <v>337</v>
      </c>
      <c r="B1389" t="s">
        <v>12</v>
      </c>
      <c r="C1389" t="s">
        <v>121</v>
      </c>
      <c r="D1389" t="s">
        <v>14</v>
      </c>
      <c r="E1389" t="s">
        <v>99</v>
      </c>
      <c r="F1389">
        <v>2017</v>
      </c>
      <c r="G1389">
        <v>8.3629999999999995</v>
      </c>
      <c r="K1389" t="s">
        <v>16</v>
      </c>
    </row>
    <row r="1390" spans="1:11" x14ac:dyDescent="0.25">
      <c r="A1390" t="s">
        <v>337</v>
      </c>
      <c r="B1390" t="s">
        <v>12</v>
      </c>
      <c r="C1390" t="s">
        <v>121</v>
      </c>
      <c r="D1390" t="s">
        <v>14</v>
      </c>
      <c r="E1390" t="s">
        <v>100</v>
      </c>
      <c r="F1390">
        <v>2017</v>
      </c>
      <c r="G1390">
        <v>3.839</v>
      </c>
      <c r="H1390" t="s">
        <v>21</v>
      </c>
      <c r="K1390" t="s">
        <v>16</v>
      </c>
    </row>
    <row r="1391" spans="1:11" x14ac:dyDescent="0.25">
      <c r="A1391" t="s">
        <v>337</v>
      </c>
      <c r="B1391" t="s">
        <v>12</v>
      </c>
      <c r="C1391" t="s">
        <v>121</v>
      </c>
      <c r="D1391" t="s">
        <v>14</v>
      </c>
      <c r="E1391" t="s">
        <v>56</v>
      </c>
      <c r="F1391">
        <v>2017</v>
      </c>
      <c r="H1391" t="s">
        <v>21</v>
      </c>
      <c r="K1391" t="s">
        <v>16</v>
      </c>
    </row>
    <row r="1392" spans="1:11" x14ac:dyDescent="0.25">
      <c r="A1392" t="s">
        <v>337</v>
      </c>
      <c r="B1392" t="s">
        <v>12</v>
      </c>
      <c r="C1392" t="s">
        <v>121</v>
      </c>
      <c r="D1392" t="s">
        <v>14</v>
      </c>
      <c r="E1392" t="s">
        <v>101</v>
      </c>
      <c r="F1392">
        <v>2017</v>
      </c>
      <c r="H1392" t="s">
        <v>21</v>
      </c>
      <c r="K1392" t="s">
        <v>16</v>
      </c>
    </row>
    <row r="1393" spans="1:11" x14ac:dyDescent="0.25">
      <c r="A1393" t="s">
        <v>337</v>
      </c>
      <c r="B1393" t="s">
        <v>12</v>
      </c>
      <c r="C1393" t="s">
        <v>121</v>
      </c>
      <c r="D1393" t="s">
        <v>14</v>
      </c>
      <c r="E1393" t="s">
        <v>102</v>
      </c>
      <c r="F1393">
        <v>2017</v>
      </c>
      <c r="H1393" t="s">
        <v>21</v>
      </c>
      <c r="K1393" t="s">
        <v>16</v>
      </c>
    </row>
    <row r="1394" spans="1:11" x14ac:dyDescent="0.25">
      <c r="A1394" t="s">
        <v>337</v>
      </c>
      <c r="B1394" t="s">
        <v>12</v>
      </c>
      <c r="C1394" t="s">
        <v>121</v>
      </c>
      <c r="D1394" t="s">
        <v>14</v>
      </c>
      <c r="E1394" t="s">
        <v>57</v>
      </c>
      <c r="F1394">
        <v>2017</v>
      </c>
      <c r="G1394">
        <v>72.278000000000006</v>
      </c>
      <c r="K1394" t="s">
        <v>16</v>
      </c>
    </row>
    <row r="1395" spans="1:11" x14ac:dyDescent="0.25">
      <c r="A1395" t="s">
        <v>337</v>
      </c>
      <c r="B1395" t="s">
        <v>12</v>
      </c>
      <c r="C1395" t="s">
        <v>121</v>
      </c>
      <c r="D1395" t="s">
        <v>14</v>
      </c>
      <c r="E1395" t="s">
        <v>103</v>
      </c>
      <c r="F1395">
        <v>2017</v>
      </c>
      <c r="G1395">
        <v>37.158999999999999</v>
      </c>
      <c r="K1395" t="s">
        <v>16</v>
      </c>
    </row>
    <row r="1396" spans="1:11" x14ac:dyDescent="0.25">
      <c r="A1396" t="s">
        <v>337</v>
      </c>
      <c r="B1396" t="s">
        <v>12</v>
      </c>
      <c r="C1396" t="s">
        <v>121</v>
      </c>
      <c r="D1396" t="s">
        <v>14</v>
      </c>
      <c r="E1396" t="s">
        <v>58</v>
      </c>
      <c r="F1396">
        <v>2017</v>
      </c>
      <c r="G1396">
        <v>6.0430000000000001</v>
      </c>
      <c r="H1396" t="s">
        <v>21</v>
      </c>
      <c r="K1396" t="s">
        <v>16</v>
      </c>
    </row>
    <row r="1397" spans="1:11" x14ac:dyDescent="0.25">
      <c r="A1397" t="s">
        <v>337</v>
      </c>
      <c r="B1397" t="s">
        <v>12</v>
      </c>
      <c r="C1397" t="s">
        <v>121</v>
      </c>
      <c r="D1397" t="s">
        <v>14</v>
      </c>
      <c r="E1397" t="s">
        <v>59</v>
      </c>
      <c r="F1397">
        <v>2017</v>
      </c>
      <c r="G1397">
        <v>69.025999999999996</v>
      </c>
      <c r="K1397" t="s">
        <v>16</v>
      </c>
    </row>
    <row r="1398" spans="1:11" x14ac:dyDescent="0.25">
      <c r="A1398" t="s">
        <v>337</v>
      </c>
      <c r="B1398" t="s">
        <v>12</v>
      </c>
      <c r="C1398" t="s">
        <v>121</v>
      </c>
      <c r="D1398" t="s">
        <v>14</v>
      </c>
      <c r="E1398" t="s">
        <v>60</v>
      </c>
      <c r="F1398">
        <v>2017</v>
      </c>
      <c r="G1398">
        <v>247.8</v>
      </c>
      <c r="K1398" t="s">
        <v>16</v>
      </c>
    </row>
    <row r="1399" spans="1:11" x14ac:dyDescent="0.25">
      <c r="A1399" t="s">
        <v>337</v>
      </c>
      <c r="B1399" t="s">
        <v>12</v>
      </c>
      <c r="C1399" t="s">
        <v>121</v>
      </c>
      <c r="D1399" t="s">
        <v>14</v>
      </c>
      <c r="E1399" t="s">
        <v>61</v>
      </c>
      <c r="F1399">
        <v>2017</v>
      </c>
      <c r="G1399">
        <v>96.6</v>
      </c>
      <c r="K1399" t="s">
        <v>16</v>
      </c>
    </row>
    <row r="1400" spans="1:11" x14ac:dyDescent="0.25">
      <c r="A1400" t="s">
        <v>337</v>
      </c>
      <c r="B1400" t="s">
        <v>12</v>
      </c>
      <c r="C1400" t="s">
        <v>121</v>
      </c>
      <c r="D1400" t="s">
        <v>14</v>
      </c>
      <c r="E1400" t="s">
        <v>104</v>
      </c>
      <c r="F1400">
        <v>2017</v>
      </c>
      <c r="G1400">
        <v>3.927</v>
      </c>
      <c r="H1400" t="s">
        <v>21</v>
      </c>
      <c r="K1400" t="s">
        <v>16</v>
      </c>
    </row>
    <row r="1401" spans="1:11" x14ac:dyDescent="0.25">
      <c r="A1401" t="s">
        <v>337</v>
      </c>
      <c r="B1401" t="s">
        <v>12</v>
      </c>
      <c r="C1401" t="s">
        <v>121</v>
      </c>
      <c r="D1401" t="s">
        <v>14</v>
      </c>
      <c r="E1401" t="s">
        <v>105</v>
      </c>
      <c r="F1401">
        <v>2017</v>
      </c>
      <c r="G1401">
        <v>14.826000000000001</v>
      </c>
      <c r="K1401" t="s">
        <v>16</v>
      </c>
    </row>
    <row r="1402" spans="1:11" x14ac:dyDescent="0.25">
      <c r="A1402" t="s">
        <v>337</v>
      </c>
      <c r="B1402" t="s">
        <v>12</v>
      </c>
      <c r="C1402" t="s">
        <v>121</v>
      </c>
      <c r="D1402" t="s">
        <v>14</v>
      </c>
      <c r="E1402" t="s">
        <v>63</v>
      </c>
      <c r="F1402">
        <v>2017</v>
      </c>
      <c r="H1402" t="s">
        <v>21</v>
      </c>
      <c r="K1402" t="s">
        <v>16</v>
      </c>
    </row>
    <row r="1403" spans="1:11" x14ac:dyDescent="0.25">
      <c r="A1403" t="s">
        <v>337</v>
      </c>
      <c r="B1403" t="s">
        <v>12</v>
      </c>
      <c r="C1403" t="s">
        <v>121</v>
      </c>
      <c r="D1403" t="s">
        <v>14</v>
      </c>
      <c r="E1403" t="s">
        <v>106</v>
      </c>
      <c r="F1403">
        <v>2017</v>
      </c>
      <c r="G1403">
        <v>2.2549999999999999</v>
      </c>
      <c r="H1403" t="s">
        <v>21</v>
      </c>
      <c r="K1403" t="s">
        <v>16</v>
      </c>
    </row>
    <row r="1404" spans="1:11" x14ac:dyDescent="0.25">
      <c r="A1404" t="s">
        <v>337</v>
      </c>
      <c r="B1404" t="s">
        <v>12</v>
      </c>
      <c r="C1404" t="s">
        <v>121</v>
      </c>
      <c r="D1404" t="s">
        <v>14</v>
      </c>
      <c r="E1404" t="s">
        <v>64</v>
      </c>
      <c r="F1404">
        <v>2017</v>
      </c>
      <c r="G1404">
        <v>9.9979999999999993</v>
      </c>
      <c r="K1404" t="s">
        <v>16</v>
      </c>
    </row>
    <row r="1405" spans="1:11" x14ac:dyDescent="0.25">
      <c r="A1405" t="s">
        <v>337</v>
      </c>
      <c r="B1405" t="s">
        <v>12</v>
      </c>
      <c r="C1405" t="s">
        <v>121</v>
      </c>
      <c r="D1405" t="s">
        <v>14</v>
      </c>
      <c r="E1405" t="s">
        <v>65</v>
      </c>
      <c r="F1405">
        <v>2017</v>
      </c>
      <c r="G1405">
        <v>33.353000000000002</v>
      </c>
      <c r="K1405" t="s">
        <v>16</v>
      </c>
    </row>
    <row r="1406" spans="1:11" x14ac:dyDescent="0.25">
      <c r="A1406" t="s">
        <v>337</v>
      </c>
      <c r="B1406" t="s">
        <v>12</v>
      </c>
      <c r="C1406" t="s">
        <v>121</v>
      </c>
      <c r="D1406" t="s">
        <v>14</v>
      </c>
      <c r="E1406" t="s">
        <v>66</v>
      </c>
      <c r="F1406">
        <v>2017</v>
      </c>
      <c r="G1406">
        <v>40.027999999999999</v>
      </c>
      <c r="K1406" t="s">
        <v>16</v>
      </c>
    </row>
    <row r="1407" spans="1:11" x14ac:dyDescent="0.25">
      <c r="A1407" t="s">
        <v>337</v>
      </c>
      <c r="B1407" t="s">
        <v>12</v>
      </c>
      <c r="C1407" t="s">
        <v>121</v>
      </c>
      <c r="D1407" t="s">
        <v>14</v>
      </c>
      <c r="E1407" t="s">
        <v>67</v>
      </c>
      <c r="F1407">
        <v>2017</v>
      </c>
      <c r="G1407">
        <v>166.471</v>
      </c>
      <c r="K1407" t="s">
        <v>16</v>
      </c>
    </row>
    <row r="1408" spans="1:11" x14ac:dyDescent="0.25">
      <c r="A1408" t="s">
        <v>337</v>
      </c>
      <c r="B1408" t="s">
        <v>12</v>
      </c>
      <c r="C1408" t="s">
        <v>121</v>
      </c>
      <c r="D1408" t="s">
        <v>14</v>
      </c>
      <c r="E1408" t="s">
        <v>68</v>
      </c>
      <c r="F1408">
        <v>2017</v>
      </c>
      <c r="G1408">
        <v>120.155</v>
      </c>
      <c r="K1408" t="s">
        <v>16</v>
      </c>
    </row>
    <row r="1409" spans="1:11" x14ac:dyDescent="0.25">
      <c r="A1409" t="s">
        <v>337</v>
      </c>
      <c r="B1409" t="s">
        <v>12</v>
      </c>
      <c r="C1409" t="s">
        <v>121</v>
      </c>
      <c r="D1409" t="s">
        <v>14</v>
      </c>
      <c r="E1409" t="s">
        <v>107</v>
      </c>
      <c r="F1409">
        <v>2017</v>
      </c>
      <c r="H1409" t="s">
        <v>21</v>
      </c>
      <c r="K1409" t="s">
        <v>16</v>
      </c>
    </row>
    <row r="1410" spans="1:11" x14ac:dyDescent="0.25">
      <c r="A1410" t="s">
        <v>337</v>
      </c>
      <c r="B1410" t="s">
        <v>12</v>
      </c>
      <c r="C1410" t="s">
        <v>121</v>
      </c>
      <c r="D1410" t="s">
        <v>14</v>
      </c>
      <c r="E1410" t="s">
        <v>69</v>
      </c>
      <c r="F1410">
        <v>2017</v>
      </c>
      <c r="H1410" t="s">
        <v>21</v>
      </c>
      <c r="K1410" t="s">
        <v>16</v>
      </c>
    </row>
    <row r="1411" spans="1:11" x14ac:dyDescent="0.25">
      <c r="A1411" t="s">
        <v>338</v>
      </c>
      <c r="B1411" t="s">
        <v>12</v>
      </c>
      <c r="C1411" t="s">
        <v>199</v>
      </c>
      <c r="D1411" t="s">
        <v>14</v>
      </c>
      <c r="E1411" t="s">
        <v>15</v>
      </c>
      <c r="F1411">
        <v>2012</v>
      </c>
      <c r="G1411">
        <v>27405.284</v>
      </c>
      <c r="H1411" t="s">
        <v>125</v>
      </c>
      <c r="J1411" t="s">
        <v>126</v>
      </c>
      <c r="K1411" t="s">
        <v>16</v>
      </c>
    </row>
    <row r="1412" spans="1:11" x14ac:dyDescent="0.25">
      <c r="A1412" t="s">
        <v>338</v>
      </c>
      <c r="B1412" t="s">
        <v>12</v>
      </c>
      <c r="C1412" t="s">
        <v>199</v>
      </c>
      <c r="D1412" t="s">
        <v>14</v>
      </c>
      <c r="E1412" t="s">
        <v>17</v>
      </c>
      <c r="F1412">
        <v>2012</v>
      </c>
      <c r="G1412">
        <v>16878.124</v>
      </c>
      <c r="H1412" t="s">
        <v>125</v>
      </c>
      <c r="J1412" t="s">
        <v>126</v>
      </c>
      <c r="K1412" t="s">
        <v>16</v>
      </c>
    </row>
    <row r="1413" spans="1:11" x14ac:dyDescent="0.25">
      <c r="A1413" t="s">
        <v>338</v>
      </c>
      <c r="B1413" t="s">
        <v>12</v>
      </c>
      <c r="C1413" t="s">
        <v>199</v>
      </c>
      <c r="D1413" t="s">
        <v>14</v>
      </c>
      <c r="E1413" t="s">
        <v>73</v>
      </c>
      <c r="F1413">
        <v>2012</v>
      </c>
      <c r="G1413">
        <v>148.768</v>
      </c>
      <c r="H1413" t="s">
        <v>125</v>
      </c>
      <c r="J1413" t="s">
        <v>126</v>
      </c>
      <c r="K1413" t="s">
        <v>16</v>
      </c>
    </row>
    <row r="1414" spans="1:11" x14ac:dyDescent="0.25">
      <c r="A1414" t="s">
        <v>338</v>
      </c>
      <c r="B1414" t="s">
        <v>12</v>
      </c>
      <c r="C1414" t="s">
        <v>199</v>
      </c>
      <c r="D1414" t="s">
        <v>14</v>
      </c>
      <c r="E1414" t="s">
        <v>19</v>
      </c>
      <c r="F1414">
        <v>2012</v>
      </c>
      <c r="G1414">
        <v>570.00400000000002</v>
      </c>
      <c r="H1414" t="s">
        <v>125</v>
      </c>
      <c r="J1414" t="s">
        <v>126</v>
      </c>
      <c r="K1414" t="s">
        <v>16</v>
      </c>
    </row>
    <row r="1415" spans="1:11" x14ac:dyDescent="0.25">
      <c r="A1415" t="s">
        <v>338</v>
      </c>
      <c r="B1415" t="s">
        <v>12</v>
      </c>
      <c r="C1415" t="s">
        <v>199</v>
      </c>
      <c r="D1415" t="s">
        <v>14</v>
      </c>
      <c r="E1415" t="s">
        <v>23</v>
      </c>
      <c r="F1415">
        <v>2012</v>
      </c>
      <c r="G1415">
        <v>0.55700000000000005</v>
      </c>
      <c r="H1415" t="s">
        <v>125</v>
      </c>
      <c r="J1415" t="s">
        <v>126</v>
      </c>
      <c r="K1415" t="s">
        <v>16</v>
      </c>
    </row>
    <row r="1416" spans="1:11" x14ac:dyDescent="0.25">
      <c r="A1416" t="s">
        <v>338</v>
      </c>
      <c r="B1416" t="s">
        <v>12</v>
      </c>
      <c r="C1416" t="s">
        <v>199</v>
      </c>
      <c r="D1416" t="s">
        <v>14</v>
      </c>
      <c r="E1416" t="s">
        <v>76</v>
      </c>
      <c r="F1416">
        <v>2012</v>
      </c>
      <c r="G1416">
        <v>9.234</v>
      </c>
      <c r="H1416" t="s">
        <v>125</v>
      </c>
      <c r="J1416" t="s">
        <v>126</v>
      </c>
      <c r="K1416" t="s">
        <v>16</v>
      </c>
    </row>
    <row r="1417" spans="1:11" x14ac:dyDescent="0.25">
      <c r="A1417" t="s">
        <v>338</v>
      </c>
      <c r="B1417" t="s">
        <v>12</v>
      </c>
      <c r="C1417" t="s">
        <v>199</v>
      </c>
      <c r="D1417" t="s">
        <v>14</v>
      </c>
      <c r="E1417" t="s">
        <v>24</v>
      </c>
      <c r="F1417">
        <v>2012</v>
      </c>
      <c r="G1417">
        <v>1.4219999999999999</v>
      </c>
      <c r="H1417" t="s">
        <v>125</v>
      </c>
      <c r="J1417" t="s">
        <v>126</v>
      </c>
      <c r="K1417" t="s">
        <v>16</v>
      </c>
    </row>
    <row r="1418" spans="1:11" x14ac:dyDescent="0.25">
      <c r="A1418" t="s">
        <v>338</v>
      </c>
      <c r="B1418" t="s">
        <v>12</v>
      </c>
      <c r="C1418" t="s">
        <v>199</v>
      </c>
      <c r="D1418" t="s">
        <v>14</v>
      </c>
      <c r="E1418" t="s">
        <v>25</v>
      </c>
      <c r="F1418">
        <v>2012</v>
      </c>
      <c r="G1418">
        <v>303.94499999999999</v>
      </c>
      <c r="H1418" t="s">
        <v>125</v>
      </c>
      <c r="J1418" t="s">
        <v>126</v>
      </c>
      <c r="K1418" t="s">
        <v>16</v>
      </c>
    </row>
    <row r="1419" spans="1:11" x14ac:dyDescent="0.25">
      <c r="A1419" t="s">
        <v>338</v>
      </c>
      <c r="B1419" t="s">
        <v>12</v>
      </c>
      <c r="C1419" t="s">
        <v>199</v>
      </c>
      <c r="D1419" t="s">
        <v>14</v>
      </c>
      <c r="E1419" t="s">
        <v>26</v>
      </c>
      <c r="F1419">
        <v>2012</v>
      </c>
      <c r="G1419">
        <v>211.01599999999999</v>
      </c>
      <c r="H1419" t="s">
        <v>125</v>
      </c>
      <c r="J1419" t="s">
        <v>126</v>
      </c>
      <c r="K1419" t="s">
        <v>16</v>
      </c>
    </row>
    <row r="1420" spans="1:11" x14ac:dyDescent="0.25">
      <c r="A1420" t="s">
        <v>338</v>
      </c>
      <c r="B1420" t="s">
        <v>12</v>
      </c>
      <c r="C1420" t="s">
        <v>199</v>
      </c>
      <c r="D1420" t="s">
        <v>14</v>
      </c>
      <c r="E1420" t="s">
        <v>27</v>
      </c>
      <c r="F1420">
        <v>2012</v>
      </c>
      <c r="G1420">
        <v>534.35</v>
      </c>
      <c r="H1420" t="s">
        <v>125</v>
      </c>
      <c r="J1420" t="s">
        <v>126</v>
      </c>
      <c r="K1420" t="s">
        <v>16</v>
      </c>
    </row>
    <row r="1421" spans="1:11" x14ac:dyDescent="0.25">
      <c r="A1421" t="s">
        <v>338</v>
      </c>
      <c r="B1421" t="s">
        <v>12</v>
      </c>
      <c r="C1421" t="s">
        <v>199</v>
      </c>
      <c r="D1421" t="s">
        <v>14</v>
      </c>
      <c r="E1421" t="s">
        <v>28</v>
      </c>
      <c r="F1421">
        <v>2012</v>
      </c>
      <c r="G1421">
        <v>0.27800000000000002</v>
      </c>
      <c r="H1421" t="s">
        <v>125</v>
      </c>
      <c r="J1421" t="s">
        <v>126</v>
      </c>
      <c r="K1421" t="s">
        <v>16</v>
      </c>
    </row>
    <row r="1422" spans="1:11" x14ac:dyDescent="0.25">
      <c r="A1422" t="s">
        <v>338</v>
      </c>
      <c r="B1422" t="s">
        <v>12</v>
      </c>
      <c r="C1422" t="s">
        <v>199</v>
      </c>
      <c r="D1422" t="s">
        <v>14</v>
      </c>
      <c r="E1422" t="s">
        <v>29</v>
      </c>
      <c r="F1422">
        <v>2012</v>
      </c>
      <c r="G1422">
        <v>51.598999999999997</v>
      </c>
      <c r="H1422" t="s">
        <v>125</v>
      </c>
      <c r="J1422" t="s">
        <v>126</v>
      </c>
      <c r="K1422" t="s">
        <v>16</v>
      </c>
    </row>
    <row r="1423" spans="1:11" x14ac:dyDescent="0.25">
      <c r="A1423" t="s">
        <v>338</v>
      </c>
      <c r="B1423" t="s">
        <v>12</v>
      </c>
      <c r="C1423" t="s">
        <v>199</v>
      </c>
      <c r="D1423" t="s">
        <v>14</v>
      </c>
      <c r="E1423" t="s">
        <v>77</v>
      </c>
      <c r="F1423">
        <v>2012</v>
      </c>
      <c r="G1423">
        <v>173.64400000000001</v>
      </c>
      <c r="H1423" t="s">
        <v>125</v>
      </c>
      <c r="J1423" t="s">
        <v>126</v>
      </c>
      <c r="K1423" t="s">
        <v>16</v>
      </c>
    </row>
    <row r="1424" spans="1:11" x14ac:dyDescent="0.25">
      <c r="A1424" t="s">
        <v>338</v>
      </c>
      <c r="B1424" t="s">
        <v>12</v>
      </c>
      <c r="C1424" t="s">
        <v>199</v>
      </c>
      <c r="D1424" t="s">
        <v>14</v>
      </c>
      <c r="E1424" t="s">
        <v>30</v>
      </c>
      <c r="F1424">
        <v>2012</v>
      </c>
      <c r="G1424">
        <v>4.2450000000000001</v>
      </c>
      <c r="H1424" t="s">
        <v>125</v>
      </c>
      <c r="J1424" t="s">
        <v>126</v>
      </c>
      <c r="K1424" t="s">
        <v>16</v>
      </c>
    </row>
    <row r="1425" spans="1:11" x14ac:dyDescent="0.25">
      <c r="A1425" t="s">
        <v>338</v>
      </c>
      <c r="B1425" t="s">
        <v>12</v>
      </c>
      <c r="C1425" t="s">
        <v>199</v>
      </c>
      <c r="D1425" t="s">
        <v>14</v>
      </c>
      <c r="E1425" t="s">
        <v>31</v>
      </c>
      <c r="F1425">
        <v>2012</v>
      </c>
      <c r="G1425">
        <v>108.81</v>
      </c>
      <c r="H1425" t="s">
        <v>125</v>
      </c>
      <c r="J1425" t="s">
        <v>126</v>
      </c>
      <c r="K1425" t="s">
        <v>16</v>
      </c>
    </row>
    <row r="1426" spans="1:11" x14ac:dyDescent="0.25">
      <c r="A1426" t="s">
        <v>338</v>
      </c>
      <c r="B1426" t="s">
        <v>12</v>
      </c>
      <c r="C1426" t="s">
        <v>199</v>
      </c>
      <c r="D1426" t="s">
        <v>14</v>
      </c>
      <c r="E1426" t="s">
        <v>78</v>
      </c>
      <c r="F1426">
        <v>2012</v>
      </c>
      <c r="G1426">
        <v>0.78</v>
      </c>
      <c r="H1426" t="s">
        <v>125</v>
      </c>
      <c r="J1426" t="s">
        <v>126</v>
      </c>
      <c r="K1426" t="s">
        <v>16</v>
      </c>
    </row>
    <row r="1427" spans="1:11" x14ac:dyDescent="0.25">
      <c r="A1427" t="s">
        <v>338</v>
      </c>
      <c r="B1427" t="s">
        <v>12</v>
      </c>
      <c r="C1427" t="s">
        <v>199</v>
      </c>
      <c r="D1427" t="s">
        <v>14</v>
      </c>
      <c r="E1427" t="s">
        <v>79</v>
      </c>
      <c r="F1427">
        <v>2012</v>
      </c>
      <c r="G1427">
        <v>15.768000000000001</v>
      </c>
      <c r="H1427" t="s">
        <v>125</v>
      </c>
      <c r="J1427" t="s">
        <v>126</v>
      </c>
      <c r="K1427" t="s">
        <v>16</v>
      </c>
    </row>
    <row r="1428" spans="1:11" x14ac:dyDescent="0.25">
      <c r="A1428" t="s">
        <v>338</v>
      </c>
      <c r="B1428" t="s">
        <v>12</v>
      </c>
      <c r="C1428" t="s">
        <v>199</v>
      </c>
      <c r="D1428" t="s">
        <v>14</v>
      </c>
      <c r="E1428" t="s">
        <v>32</v>
      </c>
      <c r="F1428">
        <v>2012</v>
      </c>
      <c r="G1428">
        <v>3.79</v>
      </c>
      <c r="H1428" t="s">
        <v>125</v>
      </c>
      <c r="J1428" t="s">
        <v>126</v>
      </c>
      <c r="K1428" t="s">
        <v>16</v>
      </c>
    </row>
    <row r="1429" spans="1:11" x14ac:dyDescent="0.25">
      <c r="A1429" t="s">
        <v>338</v>
      </c>
      <c r="B1429" t="s">
        <v>12</v>
      </c>
      <c r="C1429" t="s">
        <v>199</v>
      </c>
      <c r="D1429" t="s">
        <v>14</v>
      </c>
      <c r="E1429" t="s">
        <v>33</v>
      </c>
      <c r="F1429">
        <v>2012</v>
      </c>
      <c r="G1429">
        <v>42.19</v>
      </c>
      <c r="H1429" t="s">
        <v>125</v>
      </c>
      <c r="J1429" t="s">
        <v>126</v>
      </c>
      <c r="K1429" t="s">
        <v>16</v>
      </c>
    </row>
    <row r="1430" spans="1:11" x14ac:dyDescent="0.25">
      <c r="A1430" t="s">
        <v>338</v>
      </c>
      <c r="B1430" t="s">
        <v>12</v>
      </c>
      <c r="C1430" t="s">
        <v>199</v>
      </c>
      <c r="D1430" t="s">
        <v>14</v>
      </c>
      <c r="E1430" t="s">
        <v>34</v>
      </c>
      <c r="F1430">
        <v>2012</v>
      </c>
      <c r="G1430">
        <v>4.8840000000000003</v>
      </c>
      <c r="H1430" t="s">
        <v>125</v>
      </c>
      <c r="J1430" t="s">
        <v>126</v>
      </c>
      <c r="K1430" t="s">
        <v>16</v>
      </c>
    </row>
    <row r="1431" spans="1:11" x14ac:dyDescent="0.25">
      <c r="A1431" t="s">
        <v>338</v>
      </c>
      <c r="B1431" t="s">
        <v>12</v>
      </c>
      <c r="C1431" t="s">
        <v>199</v>
      </c>
      <c r="D1431" t="s">
        <v>14</v>
      </c>
      <c r="E1431" t="s">
        <v>80</v>
      </c>
      <c r="F1431">
        <v>2012</v>
      </c>
      <c r="G1431">
        <v>57.537999999999997</v>
      </c>
      <c r="H1431" t="s">
        <v>125</v>
      </c>
      <c r="J1431" t="s">
        <v>126</v>
      </c>
      <c r="K1431" t="s">
        <v>16</v>
      </c>
    </row>
    <row r="1432" spans="1:11" x14ac:dyDescent="0.25">
      <c r="A1432" t="s">
        <v>338</v>
      </c>
      <c r="B1432" t="s">
        <v>12</v>
      </c>
      <c r="C1432" t="s">
        <v>199</v>
      </c>
      <c r="D1432" t="s">
        <v>14</v>
      </c>
      <c r="E1432" t="s">
        <v>35</v>
      </c>
      <c r="F1432">
        <v>2012</v>
      </c>
      <c r="G1432">
        <v>18.905000000000001</v>
      </c>
      <c r="H1432" t="s">
        <v>125</v>
      </c>
      <c r="J1432" t="s">
        <v>126</v>
      </c>
      <c r="K1432" t="s">
        <v>16</v>
      </c>
    </row>
    <row r="1433" spans="1:11" x14ac:dyDescent="0.25">
      <c r="A1433" t="s">
        <v>338</v>
      </c>
      <c r="B1433" t="s">
        <v>12</v>
      </c>
      <c r="C1433" t="s">
        <v>199</v>
      </c>
      <c r="D1433" t="s">
        <v>14</v>
      </c>
      <c r="E1433" t="s">
        <v>36</v>
      </c>
      <c r="F1433">
        <v>2012</v>
      </c>
      <c r="G1433">
        <v>52.268999999999998</v>
      </c>
      <c r="H1433" t="s">
        <v>125</v>
      </c>
      <c r="J1433" t="s">
        <v>126</v>
      </c>
      <c r="K1433" t="s">
        <v>16</v>
      </c>
    </row>
    <row r="1434" spans="1:11" x14ac:dyDescent="0.25">
      <c r="A1434" t="s">
        <v>338</v>
      </c>
      <c r="B1434" t="s">
        <v>12</v>
      </c>
      <c r="C1434" t="s">
        <v>199</v>
      </c>
      <c r="D1434" t="s">
        <v>14</v>
      </c>
      <c r="E1434" t="s">
        <v>110</v>
      </c>
      <c r="F1434">
        <v>2012</v>
      </c>
      <c r="G1434">
        <v>4.9279999999999999</v>
      </c>
      <c r="H1434" t="s">
        <v>125</v>
      </c>
      <c r="J1434" t="s">
        <v>126</v>
      </c>
      <c r="K1434" t="s">
        <v>16</v>
      </c>
    </row>
    <row r="1435" spans="1:11" x14ac:dyDescent="0.25">
      <c r="A1435" t="s">
        <v>338</v>
      </c>
      <c r="B1435" t="s">
        <v>12</v>
      </c>
      <c r="C1435" t="s">
        <v>199</v>
      </c>
      <c r="D1435" t="s">
        <v>14</v>
      </c>
      <c r="E1435" t="s">
        <v>37</v>
      </c>
      <c r="F1435">
        <v>2012</v>
      </c>
      <c r="G1435">
        <v>0.96</v>
      </c>
      <c r="H1435" t="s">
        <v>125</v>
      </c>
      <c r="J1435" t="s">
        <v>126</v>
      </c>
      <c r="K1435" t="s">
        <v>16</v>
      </c>
    </row>
    <row r="1436" spans="1:11" x14ac:dyDescent="0.25">
      <c r="A1436" t="s">
        <v>338</v>
      </c>
      <c r="B1436" t="s">
        <v>12</v>
      </c>
      <c r="C1436" t="s">
        <v>199</v>
      </c>
      <c r="D1436" t="s">
        <v>14</v>
      </c>
      <c r="E1436" t="s">
        <v>38</v>
      </c>
      <c r="F1436">
        <v>2012</v>
      </c>
      <c r="G1436">
        <v>0.97399999999999998</v>
      </c>
      <c r="H1436" t="s">
        <v>125</v>
      </c>
      <c r="J1436" t="s">
        <v>126</v>
      </c>
      <c r="K1436" t="s">
        <v>16</v>
      </c>
    </row>
    <row r="1437" spans="1:11" x14ac:dyDescent="0.25">
      <c r="A1437" t="s">
        <v>338</v>
      </c>
      <c r="B1437" t="s">
        <v>12</v>
      </c>
      <c r="C1437" t="s">
        <v>199</v>
      </c>
      <c r="D1437" t="s">
        <v>14</v>
      </c>
      <c r="E1437" t="s">
        <v>82</v>
      </c>
      <c r="F1437">
        <v>2012</v>
      </c>
      <c r="G1437">
        <v>0.156</v>
      </c>
      <c r="H1437" t="s">
        <v>125</v>
      </c>
      <c r="J1437" t="s">
        <v>126</v>
      </c>
      <c r="K1437" t="s">
        <v>16</v>
      </c>
    </row>
    <row r="1438" spans="1:11" x14ac:dyDescent="0.25">
      <c r="A1438" t="s">
        <v>338</v>
      </c>
      <c r="B1438" t="s">
        <v>12</v>
      </c>
      <c r="C1438" t="s">
        <v>199</v>
      </c>
      <c r="D1438" t="s">
        <v>14</v>
      </c>
      <c r="E1438" t="s">
        <v>39</v>
      </c>
      <c r="F1438">
        <v>2012</v>
      </c>
      <c r="G1438">
        <v>1.756</v>
      </c>
      <c r="H1438" t="s">
        <v>125</v>
      </c>
      <c r="J1438" t="s">
        <v>126</v>
      </c>
      <c r="K1438" t="s">
        <v>16</v>
      </c>
    </row>
    <row r="1439" spans="1:11" x14ac:dyDescent="0.25">
      <c r="A1439" t="s">
        <v>338</v>
      </c>
      <c r="B1439" t="s">
        <v>12</v>
      </c>
      <c r="C1439" t="s">
        <v>199</v>
      </c>
      <c r="D1439" t="s">
        <v>14</v>
      </c>
      <c r="E1439" t="s">
        <v>83</v>
      </c>
      <c r="F1439">
        <v>2012</v>
      </c>
      <c r="G1439">
        <v>109.941</v>
      </c>
      <c r="H1439" t="s">
        <v>125</v>
      </c>
      <c r="J1439" t="s">
        <v>126</v>
      </c>
      <c r="K1439" t="s">
        <v>16</v>
      </c>
    </row>
    <row r="1440" spans="1:11" x14ac:dyDescent="0.25">
      <c r="A1440" t="s">
        <v>338</v>
      </c>
      <c r="B1440" t="s">
        <v>12</v>
      </c>
      <c r="C1440" t="s">
        <v>199</v>
      </c>
      <c r="D1440" t="s">
        <v>14</v>
      </c>
      <c r="E1440" t="s">
        <v>40</v>
      </c>
      <c r="F1440">
        <v>2012</v>
      </c>
      <c r="G1440">
        <v>0.214</v>
      </c>
      <c r="H1440" t="s">
        <v>125</v>
      </c>
      <c r="J1440" t="s">
        <v>126</v>
      </c>
      <c r="K1440" t="s">
        <v>16</v>
      </c>
    </row>
    <row r="1441" spans="1:11" x14ac:dyDescent="0.25">
      <c r="A1441" t="s">
        <v>338</v>
      </c>
      <c r="B1441" t="s">
        <v>12</v>
      </c>
      <c r="C1441" t="s">
        <v>199</v>
      </c>
      <c r="D1441" t="s">
        <v>14</v>
      </c>
      <c r="E1441" t="s">
        <v>86</v>
      </c>
      <c r="F1441">
        <v>2012</v>
      </c>
      <c r="G1441">
        <v>14.207000000000001</v>
      </c>
      <c r="H1441" t="s">
        <v>125</v>
      </c>
      <c r="J1441" t="s">
        <v>126</v>
      </c>
      <c r="K1441" t="s">
        <v>16</v>
      </c>
    </row>
    <row r="1442" spans="1:11" x14ac:dyDescent="0.25">
      <c r="A1442" t="s">
        <v>338</v>
      </c>
      <c r="B1442" t="s">
        <v>12</v>
      </c>
      <c r="C1442" t="s">
        <v>199</v>
      </c>
      <c r="D1442" t="s">
        <v>14</v>
      </c>
      <c r="E1442" t="s">
        <v>87</v>
      </c>
      <c r="F1442">
        <v>2012</v>
      </c>
      <c r="G1442">
        <v>247.39500000000001</v>
      </c>
      <c r="H1442" t="s">
        <v>125</v>
      </c>
      <c r="J1442" t="s">
        <v>126</v>
      </c>
      <c r="K1442" t="s">
        <v>16</v>
      </c>
    </row>
    <row r="1443" spans="1:11" x14ac:dyDescent="0.25">
      <c r="A1443" t="s">
        <v>338</v>
      </c>
      <c r="B1443" t="s">
        <v>12</v>
      </c>
      <c r="C1443" t="s">
        <v>199</v>
      </c>
      <c r="D1443" t="s">
        <v>14</v>
      </c>
      <c r="E1443" t="s">
        <v>46</v>
      </c>
      <c r="F1443">
        <v>2012</v>
      </c>
      <c r="G1443">
        <v>125.509</v>
      </c>
      <c r="H1443" t="s">
        <v>125</v>
      </c>
      <c r="J1443" t="s">
        <v>126</v>
      </c>
      <c r="K1443" t="s">
        <v>16</v>
      </c>
    </row>
    <row r="1444" spans="1:11" x14ac:dyDescent="0.25">
      <c r="A1444" t="s">
        <v>338</v>
      </c>
      <c r="B1444" t="s">
        <v>12</v>
      </c>
      <c r="C1444" t="s">
        <v>199</v>
      </c>
      <c r="D1444" t="s">
        <v>14</v>
      </c>
      <c r="E1444" t="s">
        <v>88</v>
      </c>
      <c r="F1444">
        <v>2012</v>
      </c>
      <c r="G1444">
        <v>103.245</v>
      </c>
      <c r="H1444" t="s">
        <v>125</v>
      </c>
      <c r="J1444" t="s">
        <v>126</v>
      </c>
      <c r="K1444" t="s">
        <v>16</v>
      </c>
    </row>
    <row r="1445" spans="1:11" x14ac:dyDescent="0.25">
      <c r="A1445" t="s">
        <v>338</v>
      </c>
      <c r="B1445" t="s">
        <v>12</v>
      </c>
      <c r="C1445" t="s">
        <v>199</v>
      </c>
      <c r="D1445" t="s">
        <v>14</v>
      </c>
      <c r="E1445" t="s">
        <v>89</v>
      </c>
      <c r="F1445">
        <v>2012</v>
      </c>
      <c r="G1445">
        <v>3012.163</v>
      </c>
      <c r="H1445" t="s">
        <v>125</v>
      </c>
      <c r="J1445" t="s">
        <v>126</v>
      </c>
      <c r="K1445" t="s">
        <v>16</v>
      </c>
    </row>
    <row r="1446" spans="1:11" x14ac:dyDescent="0.25">
      <c r="A1446" t="s">
        <v>338</v>
      </c>
      <c r="B1446" t="s">
        <v>12</v>
      </c>
      <c r="C1446" t="s">
        <v>199</v>
      </c>
      <c r="D1446" t="s">
        <v>14</v>
      </c>
      <c r="E1446" t="s">
        <v>47</v>
      </c>
      <c r="F1446">
        <v>2012</v>
      </c>
      <c r="G1446">
        <v>191.012</v>
      </c>
      <c r="H1446" t="s">
        <v>125</v>
      </c>
      <c r="J1446" t="s">
        <v>126</v>
      </c>
      <c r="K1446" t="s">
        <v>16</v>
      </c>
    </row>
    <row r="1447" spans="1:11" x14ac:dyDescent="0.25">
      <c r="A1447" t="s">
        <v>338</v>
      </c>
      <c r="B1447" t="s">
        <v>12</v>
      </c>
      <c r="C1447" t="s">
        <v>199</v>
      </c>
      <c r="D1447" t="s">
        <v>14</v>
      </c>
      <c r="E1447" t="s">
        <v>51</v>
      </c>
      <c r="F1447">
        <v>2012</v>
      </c>
      <c r="G1447">
        <v>397.685</v>
      </c>
      <c r="H1447" t="s">
        <v>125</v>
      </c>
      <c r="J1447" t="s">
        <v>126</v>
      </c>
      <c r="K1447" t="s">
        <v>16</v>
      </c>
    </row>
    <row r="1448" spans="1:11" x14ac:dyDescent="0.25">
      <c r="A1448" t="s">
        <v>338</v>
      </c>
      <c r="B1448" t="s">
        <v>12</v>
      </c>
      <c r="C1448" t="s">
        <v>199</v>
      </c>
      <c r="D1448" t="s">
        <v>14</v>
      </c>
      <c r="E1448" t="s">
        <v>52</v>
      </c>
      <c r="F1448">
        <v>2012</v>
      </c>
      <c r="G1448">
        <v>46.05</v>
      </c>
      <c r="H1448" t="s">
        <v>125</v>
      </c>
      <c r="J1448" t="s">
        <v>126</v>
      </c>
      <c r="K1448" t="s">
        <v>16</v>
      </c>
    </row>
    <row r="1449" spans="1:11" x14ac:dyDescent="0.25">
      <c r="A1449" t="s">
        <v>338</v>
      </c>
      <c r="B1449" t="s">
        <v>12</v>
      </c>
      <c r="C1449" t="s">
        <v>199</v>
      </c>
      <c r="D1449" t="s">
        <v>14</v>
      </c>
      <c r="E1449" t="s">
        <v>91</v>
      </c>
      <c r="F1449">
        <v>2012</v>
      </c>
      <c r="G1449">
        <v>131.488</v>
      </c>
      <c r="H1449" t="s">
        <v>125</v>
      </c>
      <c r="J1449" t="s">
        <v>126</v>
      </c>
      <c r="K1449" t="s">
        <v>16</v>
      </c>
    </row>
    <row r="1450" spans="1:11" x14ac:dyDescent="0.25">
      <c r="A1450" t="s">
        <v>338</v>
      </c>
      <c r="B1450" t="s">
        <v>12</v>
      </c>
      <c r="C1450" t="s">
        <v>199</v>
      </c>
      <c r="D1450" t="s">
        <v>14</v>
      </c>
      <c r="E1450" t="s">
        <v>92</v>
      </c>
      <c r="F1450">
        <v>2012</v>
      </c>
      <c r="G1450">
        <v>100.45399999999999</v>
      </c>
      <c r="H1450" t="s">
        <v>125</v>
      </c>
      <c r="J1450" t="s">
        <v>126</v>
      </c>
      <c r="K1450" t="s">
        <v>16</v>
      </c>
    </row>
    <row r="1451" spans="1:11" x14ac:dyDescent="0.25">
      <c r="A1451" t="s">
        <v>338</v>
      </c>
      <c r="B1451" t="s">
        <v>12</v>
      </c>
      <c r="C1451" t="s">
        <v>199</v>
      </c>
      <c r="D1451" t="s">
        <v>14</v>
      </c>
      <c r="E1451" t="s">
        <v>53</v>
      </c>
      <c r="F1451">
        <v>2012</v>
      </c>
      <c r="G1451">
        <v>49.930999999999997</v>
      </c>
      <c r="H1451" t="s">
        <v>125</v>
      </c>
      <c r="J1451" t="s">
        <v>126</v>
      </c>
      <c r="K1451" t="s">
        <v>16</v>
      </c>
    </row>
    <row r="1452" spans="1:11" x14ac:dyDescent="0.25">
      <c r="A1452" t="s">
        <v>338</v>
      </c>
      <c r="B1452" t="s">
        <v>12</v>
      </c>
      <c r="C1452" t="s">
        <v>199</v>
      </c>
      <c r="D1452" t="s">
        <v>14</v>
      </c>
      <c r="E1452" t="s">
        <v>93</v>
      </c>
      <c r="F1452">
        <v>2012</v>
      </c>
      <c r="G1452">
        <v>60.601999999999997</v>
      </c>
      <c r="H1452" t="s">
        <v>125</v>
      </c>
      <c r="J1452" t="s">
        <v>126</v>
      </c>
      <c r="K1452" t="s">
        <v>16</v>
      </c>
    </row>
    <row r="1453" spans="1:11" x14ac:dyDescent="0.25">
      <c r="A1453" t="s">
        <v>338</v>
      </c>
      <c r="B1453" t="s">
        <v>12</v>
      </c>
      <c r="C1453" t="s">
        <v>199</v>
      </c>
      <c r="D1453" t="s">
        <v>14</v>
      </c>
      <c r="E1453" t="s">
        <v>94</v>
      </c>
      <c r="F1453">
        <v>2012</v>
      </c>
      <c r="G1453">
        <v>5.07</v>
      </c>
      <c r="H1453" t="s">
        <v>125</v>
      </c>
      <c r="J1453" t="s">
        <v>126</v>
      </c>
      <c r="K1453" t="s">
        <v>16</v>
      </c>
    </row>
    <row r="1454" spans="1:11" x14ac:dyDescent="0.25">
      <c r="A1454" t="s">
        <v>338</v>
      </c>
      <c r="B1454" t="s">
        <v>12</v>
      </c>
      <c r="C1454" t="s">
        <v>199</v>
      </c>
      <c r="D1454" t="s">
        <v>14</v>
      </c>
      <c r="E1454" t="s">
        <v>96</v>
      </c>
      <c r="F1454">
        <v>2012</v>
      </c>
      <c r="G1454">
        <v>15.628</v>
      </c>
      <c r="H1454" t="s">
        <v>125</v>
      </c>
      <c r="J1454" t="s">
        <v>126</v>
      </c>
      <c r="K1454" t="s">
        <v>16</v>
      </c>
    </row>
    <row r="1455" spans="1:11" x14ac:dyDescent="0.25">
      <c r="A1455" t="s">
        <v>338</v>
      </c>
      <c r="B1455" t="s">
        <v>12</v>
      </c>
      <c r="C1455" t="s">
        <v>199</v>
      </c>
      <c r="D1455" t="s">
        <v>14</v>
      </c>
      <c r="E1455" t="s">
        <v>97</v>
      </c>
      <c r="F1455">
        <v>2012</v>
      </c>
      <c r="G1455">
        <v>11.702999999999999</v>
      </c>
      <c r="H1455" t="s">
        <v>125</v>
      </c>
      <c r="J1455" t="s">
        <v>126</v>
      </c>
      <c r="K1455" t="s">
        <v>16</v>
      </c>
    </row>
    <row r="1456" spans="1:11" x14ac:dyDescent="0.25">
      <c r="A1456" t="s">
        <v>338</v>
      </c>
      <c r="B1456" t="s">
        <v>12</v>
      </c>
      <c r="C1456" t="s">
        <v>199</v>
      </c>
      <c r="D1456" t="s">
        <v>14</v>
      </c>
      <c r="E1456" t="s">
        <v>55</v>
      </c>
      <c r="F1456">
        <v>2012</v>
      </c>
      <c r="G1456">
        <v>46.048999999999999</v>
      </c>
      <c r="H1456" t="s">
        <v>125</v>
      </c>
      <c r="J1456" t="s">
        <v>126</v>
      </c>
      <c r="K1456" t="s">
        <v>16</v>
      </c>
    </row>
    <row r="1457" spans="1:11" x14ac:dyDescent="0.25">
      <c r="A1457" t="s">
        <v>338</v>
      </c>
      <c r="B1457" t="s">
        <v>12</v>
      </c>
      <c r="C1457" t="s">
        <v>199</v>
      </c>
      <c r="D1457" t="s">
        <v>14</v>
      </c>
      <c r="E1457" t="s">
        <v>98</v>
      </c>
      <c r="F1457">
        <v>2012</v>
      </c>
      <c r="G1457">
        <v>12.432</v>
      </c>
      <c r="H1457" t="s">
        <v>125</v>
      </c>
      <c r="J1457" t="s">
        <v>126</v>
      </c>
      <c r="K1457" t="s">
        <v>16</v>
      </c>
    </row>
    <row r="1458" spans="1:11" x14ac:dyDescent="0.25">
      <c r="A1458" t="s">
        <v>338</v>
      </c>
      <c r="B1458" t="s">
        <v>12</v>
      </c>
      <c r="C1458" t="s">
        <v>199</v>
      </c>
      <c r="D1458" t="s">
        <v>14</v>
      </c>
      <c r="E1458" t="s">
        <v>99</v>
      </c>
      <c r="F1458">
        <v>2012</v>
      </c>
      <c r="G1458">
        <v>136.03800000000001</v>
      </c>
      <c r="H1458" t="s">
        <v>125</v>
      </c>
      <c r="J1458" t="s">
        <v>126</v>
      </c>
      <c r="K1458" t="s">
        <v>16</v>
      </c>
    </row>
    <row r="1459" spans="1:11" x14ac:dyDescent="0.25">
      <c r="A1459" t="s">
        <v>338</v>
      </c>
      <c r="B1459" t="s">
        <v>12</v>
      </c>
      <c r="C1459" t="s">
        <v>199</v>
      </c>
      <c r="D1459" t="s">
        <v>14</v>
      </c>
      <c r="E1459" t="s">
        <v>100</v>
      </c>
      <c r="F1459">
        <v>2012</v>
      </c>
      <c r="G1459">
        <v>766.22500000000002</v>
      </c>
      <c r="H1459" t="s">
        <v>125</v>
      </c>
      <c r="J1459" t="s">
        <v>126</v>
      </c>
      <c r="K1459" t="s">
        <v>16</v>
      </c>
    </row>
    <row r="1460" spans="1:11" x14ac:dyDescent="0.25">
      <c r="A1460" t="s">
        <v>338</v>
      </c>
      <c r="B1460" t="s">
        <v>12</v>
      </c>
      <c r="C1460" t="s">
        <v>199</v>
      </c>
      <c r="D1460" t="s">
        <v>14</v>
      </c>
      <c r="E1460" t="s">
        <v>57</v>
      </c>
      <c r="F1460">
        <v>2012</v>
      </c>
      <c r="G1460">
        <v>1222.4870000000001</v>
      </c>
      <c r="H1460" t="s">
        <v>125</v>
      </c>
      <c r="J1460" t="s">
        <v>126</v>
      </c>
      <c r="K1460" t="s">
        <v>16</v>
      </c>
    </row>
    <row r="1461" spans="1:11" x14ac:dyDescent="0.25">
      <c r="A1461" t="s">
        <v>338</v>
      </c>
      <c r="B1461" t="s">
        <v>12</v>
      </c>
      <c r="C1461" t="s">
        <v>199</v>
      </c>
      <c r="D1461" t="s">
        <v>14</v>
      </c>
      <c r="E1461" t="s">
        <v>60</v>
      </c>
      <c r="F1461">
        <v>2012</v>
      </c>
      <c r="G1461">
        <v>396.80700000000002</v>
      </c>
      <c r="H1461" t="s">
        <v>125</v>
      </c>
      <c r="J1461" t="s">
        <v>126</v>
      </c>
      <c r="K1461" t="s">
        <v>16</v>
      </c>
    </row>
    <row r="1462" spans="1:11" x14ac:dyDescent="0.25">
      <c r="A1462" t="s">
        <v>338</v>
      </c>
      <c r="B1462" t="s">
        <v>12</v>
      </c>
      <c r="C1462" t="s">
        <v>199</v>
      </c>
      <c r="D1462" t="s">
        <v>14</v>
      </c>
      <c r="E1462" t="s">
        <v>105</v>
      </c>
      <c r="F1462">
        <v>2012</v>
      </c>
      <c r="G1462">
        <v>12.694000000000001</v>
      </c>
      <c r="H1462" t="s">
        <v>125</v>
      </c>
      <c r="J1462" t="s">
        <v>126</v>
      </c>
      <c r="K1462" t="s">
        <v>16</v>
      </c>
    </row>
    <row r="1463" spans="1:11" x14ac:dyDescent="0.25">
      <c r="A1463" t="s">
        <v>338</v>
      </c>
      <c r="B1463" t="s">
        <v>12</v>
      </c>
      <c r="C1463" t="s">
        <v>199</v>
      </c>
      <c r="D1463" t="s">
        <v>14</v>
      </c>
      <c r="E1463" t="s">
        <v>63</v>
      </c>
      <c r="F1463">
        <v>2012</v>
      </c>
      <c r="G1463">
        <v>144.541</v>
      </c>
      <c r="H1463" t="s">
        <v>125</v>
      </c>
      <c r="J1463" t="s">
        <v>126</v>
      </c>
      <c r="K1463" t="s">
        <v>16</v>
      </c>
    </row>
    <row r="1464" spans="1:11" x14ac:dyDescent="0.25">
      <c r="A1464" t="s">
        <v>338</v>
      </c>
      <c r="B1464" t="s">
        <v>12</v>
      </c>
      <c r="C1464" t="s">
        <v>199</v>
      </c>
      <c r="D1464" t="s">
        <v>14</v>
      </c>
      <c r="E1464" t="s">
        <v>106</v>
      </c>
      <c r="F1464">
        <v>2012</v>
      </c>
      <c r="G1464">
        <v>84.343999999999994</v>
      </c>
      <c r="H1464" t="s">
        <v>125</v>
      </c>
      <c r="J1464" t="s">
        <v>126</v>
      </c>
      <c r="K1464" t="s">
        <v>16</v>
      </c>
    </row>
    <row r="1465" spans="1:11" x14ac:dyDescent="0.25">
      <c r="A1465" t="s">
        <v>338</v>
      </c>
      <c r="B1465" t="s">
        <v>12</v>
      </c>
      <c r="C1465" t="s">
        <v>199</v>
      </c>
      <c r="D1465" t="s">
        <v>14</v>
      </c>
      <c r="E1465" t="s">
        <v>64</v>
      </c>
      <c r="F1465">
        <v>2012</v>
      </c>
      <c r="G1465">
        <v>309.57299999999998</v>
      </c>
      <c r="H1465" t="s">
        <v>125</v>
      </c>
      <c r="J1465" t="s">
        <v>126</v>
      </c>
      <c r="K1465" t="s">
        <v>16</v>
      </c>
    </row>
    <row r="1466" spans="1:11" x14ac:dyDescent="0.25">
      <c r="A1466" t="s">
        <v>338</v>
      </c>
      <c r="B1466" t="s">
        <v>12</v>
      </c>
      <c r="C1466" t="s">
        <v>199</v>
      </c>
      <c r="D1466" t="s">
        <v>14</v>
      </c>
      <c r="E1466" t="s">
        <v>66</v>
      </c>
      <c r="F1466">
        <v>2012</v>
      </c>
      <c r="G1466">
        <v>190.88900000000001</v>
      </c>
      <c r="H1466" t="s">
        <v>125</v>
      </c>
      <c r="J1466" t="s">
        <v>126</v>
      </c>
      <c r="K1466" t="s">
        <v>16</v>
      </c>
    </row>
    <row r="1467" spans="1:11" x14ac:dyDescent="0.25">
      <c r="A1467" t="s">
        <v>338</v>
      </c>
      <c r="B1467" t="s">
        <v>12</v>
      </c>
      <c r="C1467" t="s">
        <v>199</v>
      </c>
      <c r="D1467" t="s">
        <v>14</v>
      </c>
      <c r="E1467" t="s">
        <v>69</v>
      </c>
      <c r="F1467">
        <v>2012</v>
      </c>
      <c r="G1467">
        <v>36.18</v>
      </c>
      <c r="H1467" t="s">
        <v>125</v>
      </c>
      <c r="J1467" t="s">
        <v>126</v>
      </c>
      <c r="K1467" t="s">
        <v>16</v>
      </c>
    </row>
    <row r="1468" spans="1:11" x14ac:dyDescent="0.25">
      <c r="A1468" t="s">
        <v>338</v>
      </c>
      <c r="B1468" t="s">
        <v>12</v>
      </c>
      <c r="C1468" t="s">
        <v>199</v>
      </c>
      <c r="D1468" t="s">
        <v>14</v>
      </c>
      <c r="E1468" t="s">
        <v>70</v>
      </c>
      <c r="F1468">
        <v>2012</v>
      </c>
      <c r="G1468">
        <v>223.84</v>
      </c>
      <c r="H1468" t="s">
        <v>125</v>
      </c>
      <c r="J1468" t="s">
        <v>126</v>
      </c>
      <c r="K1468" t="s">
        <v>16</v>
      </c>
    </row>
    <row r="1469" spans="1:11" x14ac:dyDescent="0.25">
      <c r="A1469" t="s">
        <v>200</v>
      </c>
      <c r="B1469" t="s">
        <v>12</v>
      </c>
      <c r="C1469" t="s">
        <v>201</v>
      </c>
      <c r="D1469" t="s">
        <v>14</v>
      </c>
      <c r="E1469" t="s">
        <v>15</v>
      </c>
      <c r="F1469">
        <v>2009</v>
      </c>
      <c r="G1469">
        <v>513.62800000000004</v>
      </c>
      <c r="H1469" t="s">
        <v>125</v>
      </c>
      <c r="J1469" t="s">
        <v>126</v>
      </c>
      <c r="K1469" t="s">
        <v>202</v>
      </c>
    </row>
    <row r="1470" spans="1:11" x14ac:dyDescent="0.25">
      <c r="A1470" t="s">
        <v>200</v>
      </c>
      <c r="B1470" t="s">
        <v>12</v>
      </c>
      <c r="C1470" t="s">
        <v>201</v>
      </c>
      <c r="D1470" t="s">
        <v>14</v>
      </c>
      <c r="E1470" t="s">
        <v>17</v>
      </c>
      <c r="F1470">
        <v>2009</v>
      </c>
      <c r="G1470">
        <v>19.327999999999999</v>
      </c>
      <c r="H1470" t="s">
        <v>125</v>
      </c>
      <c r="J1470" t="s">
        <v>126</v>
      </c>
      <c r="K1470" t="s">
        <v>202</v>
      </c>
    </row>
    <row r="1471" spans="1:11" x14ac:dyDescent="0.25">
      <c r="A1471" t="s">
        <v>200</v>
      </c>
      <c r="B1471" t="s">
        <v>12</v>
      </c>
      <c r="C1471" t="s">
        <v>201</v>
      </c>
      <c r="D1471" t="s">
        <v>14</v>
      </c>
      <c r="E1471" t="s">
        <v>73</v>
      </c>
      <c r="F1471">
        <v>2009</v>
      </c>
      <c r="G1471">
        <v>1.7090000000000001</v>
      </c>
      <c r="H1471" t="s">
        <v>125</v>
      </c>
      <c r="J1471" t="s">
        <v>126</v>
      </c>
      <c r="K1471" t="s">
        <v>202</v>
      </c>
    </row>
    <row r="1472" spans="1:11" x14ac:dyDescent="0.25">
      <c r="A1472" t="s">
        <v>200</v>
      </c>
      <c r="B1472" t="s">
        <v>12</v>
      </c>
      <c r="C1472" t="s">
        <v>201</v>
      </c>
      <c r="D1472" t="s">
        <v>14</v>
      </c>
      <c r="E1472" t="s">
        <v>19</v>
      </c>
      <c r="F1472">
        <v>2009</v>
      </c>
      <c r="G1472">
        <v>1.3759999999999999</v>
      </c>
      <c r="H1472" t="s">
        <v>125</v>
      </c>
      <c r="J1472" t="s">
        <v>126</v>
      </c>
      <c r="K1472" t="s">
        <v>202</v>
      </c>
    </row>
    <row r="1473" spans="1:11" x14ac:dyDescent="0.25">
      <c r="A1473" t="s">
        <v>200</v>
      </c>
      <c r="B1473" t="s">
        <v>12</v>
      </c>
      <c r="C1473" t="s">
        <v>201</v>
      </c>
      <c r="D1473" t="s">
        <v>14</v>
      </c>
      <c r="E1473" t="s">
        <v>23</v>
      </c>
      <c r="F1473">
        <v>2009</v>
      </c>
      <c r="G1473">
        <v>0.17899999999999999</v>
      </c>
      <c r="H1473" t="s">
        <v>125</v>
      </c>
      <c r="J1473" t="s">
        <v>126</v>
      </c>
      <c r="K1473" t="s">
        <v>202</v>
      </c>
    </row>
    <row r="1474" spans="1:11" x14ac:dyDescent="0.25">
      <c r="A1474" t="s">
        <v>200</v>
      </c>
      <c r="B1474" t="s">
        <v>12</v>
      </c>
      <c r="C1474" t="s">
        <v>201</v>
      </c>
      <c r="D1474" t="s">
        <v>14</v>
      </c>
      <c r="E1474" t="s">
        <v>76</v>
      </c>
      <c r="F1474">
        <v>2009</v>
      </c>
      <c r="G1474">
        <v>3.774</v>
      </c>
      <c r="H1474" t="s">
        <v>125</v>
      </c>
      <c r="J1474" t="s">
        <v>126</v>
      </c>
      <c r="K1474" t="s">
        <v>202</v>
      </c>
    </row>
    <row r="1475" spans="1:11" x14ac:dyDescent="0.25">
      <c r="A1475" t="s">
        <v>200</v>
      </c>
      <c r="B1475" t="s">
        <v>12</v>
      </c>
      <c r="C1475" t="s">
        <v>201</v>
      </c>
      <c r="D1475" t="s">
        <v>14</v>
      </c>
      <c r="E1475" t="s">
        <v>25</v>
      </c>
      <c r="F1475">
        <v>2009</v>
      </c>
      <c r="G1475">
        <v>0.42099999999999999</v>
      </c>
      <c r="H1475" t="s">
        <v>125</v>
      </c>
      <c r="J1475" t="s">
        <v>126</v>
      </c>
      <c r="K1475" t="s">
        <v>202</v>
      </c>
    </row>
    <row r="1476" spans="1:11" x14ac:dyDescent="0.25">
      <c r="A1476" t="s">
        <v>200</v>
      </c>
      <c r="B1476" t="s">
        <v>12</v>
      </c>
      <c r="C1476" t="s">
        <v>201</v>
      </c>
      <c r="D1476" t="s">
        <v>14</v>
      </c>
      <c r="E1476" t="s">
        <v>26</v>
      </c>
      <c r="F1476">
        <v>2009</v>
      </c>
      <c r="G1476">
        <v>0.39700000000000002</v>
      </c>
      <c r="H1476" t="s">
        <v>125</v>
      </c>
      <c r="J1476" t="s">
        <v>126</v>
      </c>
      <c r="K1476" t="s">
        <v>202</v>
      </c>
    </row>
    <row r="1477" spans="1:11" x14ac:dyDescent="0.25">
      <c r="A1477" t="s">
        <v>200</v>
      </c>
      <c r="B1477" t="s">
        <v>12</v>
      </c>
      <c r="C1477" t="s">
        <v>201</v>
      </c>
      <c r="D1477" t="s">
        <v>14</v>
      </c>
      <c r="E1477" t="s">
        <v>27</v>
      </c>
      <c r="F1477">
        <v>2009</v>
      </c>
      <c r="G1477">
        <v>15.738</v>
      </c>
      <c r="H1477" t="s">
        <v>125</v>
      </c>
      <c r="J1477" t="s">
        <v>126</v>
      </c>
      <c r="K1477" t="s">
        <v>202</v>
      </c>
    </row>
    <row r="1478" spans="1:11" x14ac:dyDescent="0.25">
      <c r="A1478" t="s">
        <v>200</v>
      </c>
      <c r="B1478" t="s">
        <v>12</v>
      </c>
      <c r="C1478" t="s">
        <v>201</v>
      </c>
      <c r="D1478" t="s">
        <v>14</v>
      </c>
      <c r="E1478" t="s">
        <v>28</v>
      </c>
      <c r="F1478">
        <v>2009</v>
      </c>
      <c r="G1478">
        <v>0.65700000000000003</v>
      </c>
      <c r="H1478" t="s">
        <v>125</v>
      </c>
      <c r="J1478" t="s">
        <v>126</v>
      </c>
      <c r="K1478" t="s">
        <v>202</v>
      </c>
    </row>
    <row r="1479" spans="1:11" x14ac:dyDescent="0.25">
      <c r="A1479" t="s">
        <v>200</v>
      </c>
      <c r="B1479" t="s">
        <v>12</v>
      </c>
      <c r="C1479" t="s">
        <v>201</v>
      </c>
      <c r="D1479" t="s">
        <v>14</v>
      </c>
      <c r="E1479" t="s">
        <v>29</v>
      </c>
      <c r="F1479">
        <v>2009</v>
      </c>
      <c r="G1479">
        <v>2.0390000000000001</v>
      </c>
      <c r="H1479" t="s">
        <v>125</v>
      </c>
      <c r="J1479" t="s">
        <v>126</v>
      </c>
      <c r="K1479" t="s">
        <v>202</v>
      </c>
    </row>
    <row r="1480" spans="1:11" x14ac:dyDescent="0.25">
      <c r="A1480" t="s">
        <v>200</v>
      </c>
      <c r="B1480" t="s">
        <v>12</v>
      </c>
      <c r="C1480" t="s">
        <v>201</v>
      </c>
      <c r="D1480" t="s">
        <v>14</v>
      </c>
      <c r="E1480" t="s">
        <v>77</v>
      </c>
      <c r="F1480">
        <v>2009</v>
      </c>
      <c r="G1480">
        <v>10.714</v>
      </c>
      <c r="H1480" t="s">
        <v>125</v>
      </c>
      <c r="J1480" t="s">
        <v>126</v>
      </c>
      <c r="K1480" t="s">
        <v>202</v>
      </c>
    </row>
    <row r="1481" spans="1:11" x14ac:dyDescent="0.25">
      <c r="A1481" t="s">
        <v>200</v>
      </c>
      <c r="B1481" t="s">
        <v>12</v>
      </c>
      <c r="C1481" t="s">
        <v>201</v>
      </c>
      <c r="D1481" t="s">
        <v>14</v>
      </c>
      <c r="E1481" t="s">
        <v>30</v>
      </c>
      <c r="F1481">
        <v>2009</v>
      </c>
      <c r="G1481">
        <v>0.875</v>
      </c>
      <c r="H1481" t="s">
        <v>125</v>
      </c>
      <c r="J1481" t="s">
        <v>126</v>
      </c>
      <c r="K1481" t="s">
        <v>202</v>
      </c>
    </row>
    <row r="1482" spans="1:11" x14ac:dyDescent="0.25">
      <c r="A1482" t="s">
        <v>200</v>
      </c>
      <c r="B1482" t="s">
        <v>12</v>
      </c>
      <c r="C1482" t="s">
        <v>201</v>
      </c>
      <c r="D1482" t="s">
        <v>14</v>
      </c>
      <c r="E1482" t="s">
        <v>31</v>
      </c>
      <c r="F1482">
        <v>2009</v>
      </c>
      <c r="G1482">
        <v>4.2389999999999999</v>
      </c>
      <c r="H1482" t="s">
        <v>125</v>
      </c>
      <c r="J1482" t="s">
        <v>126</v>
      </c>
      <c r="K1482" t="s">
        <v>202</v>
      </c>
    </row>
    <row r="1483" spans="1:11" x14ac:dyDescent="0.25">
      <c r="A1483" t="s">
        <v>200</v>
      </c>
      <c r="B1483" t="s">
        <v>12</v>
      </c>
      <c r="C1483" t="s">
        <v>201</v>
      </c>
      <c r="D1483" t="s">
        <v>14</v>
      </c>
      <c r="E1483" t="s">
        <v>79</v>
      </c>
      <c r="F1483">
        <v>2009</v>
      </c>
      <c r="G1483">
        <v>0.58399999999999996</v>
      </c>
      <c r="H1483" t="s">
        <v>125</v>
      </c>
      <c r="J1483" t="s">
        <v>126</v>
      </c>
      <c r="K1483" t="s">
        <v>202</v>
      </c>
    </row>
    <row r="1484" spans="1:11" x14ac:dyDescent="0.25">
      <c r="A1484" t="s">
        <v>200</v>
      </c>
      <c r="B1484" t="s">
        <v>12</v>
      </c>
      <c r="C1484" t="s">
        <v>201</v>
      </c>
      <c r="D1484" t="s">
        <v>14</v>
      </c>
      <c r="E1484" t="s">
        <v>32</v>
      </c>
      <c r="F1484">
        <v>2009</v>
      </c>
      <c r="G1484">
        <v>0.85099999999999998</v>
      </c>
      <c r="H1484" t="s">
        <v>125</v>
      </c>
      <c r="J1484" t="s">
        <v>126</v>
      </c>
      <c r="K1484" t="s">
        <v>202</v>
      </c>
    </row>
    <row r="1485" spans="1:11" x14ac:dyDescent="0.25">
      <c r="A1485" t="s">
        <v>200</v>
      </c>
      <c r="B1485" t="s">
        <v>12</v>
      </c>
      <c r="C1485" t="s">
        <v>201</v>
      </c>
      <c r="D1485" t="s">
        <v>14</v>
      </c>
      <c r="E1485" t="s">
        <v>33</v>
      </c>
      <c r="F1485">
        <v>2009</v>
      </c>
      <c r="G1485">
        <v>2.137</v>
      </c>
      <c r="H1485" t="s">
        <v>125</v>
      </c>
      <c r="J1485" t="s">
        <v>126</v>
      </c>
      <c r="K1485" t="s">
        <v>202</v>
      </c>
    </row>
    <row r="1486" spans="1:11" x14ac:dyDescent="0.25">
      <c r="A1486" t="s">
        <v>200</v>
      </c>
      <c r="B1486" t="s">
        <v>12</v>
      </c>
      <c r="C1486" t="s">
        <v>201</v>
      </c>
      <c r="D1486" t="s">
        <v>14</v>
      </c>
      <c r="E1486" t="s">
        <v>34</v>
      </c>
      <c r="F1486">
        <v>2009</v>
      </c>
      <c r="G1486">
        <v>0.61699999999999999</v>
      </c>
      <c r="H1486" t="s">
        <v>125</v>
      </c>
      <c r="J1486" t="s">
        <v>126</v>
      </c>
      <c r="K1486" t="s">
        <v>202</v>
      </c>
    </row>
    <row r="1487" spans="1:11" x14ac:dyDescent="0.25">
      <c r="A1487" t="s">
        <v>200</v>
      </c>
      <c r="B1487" t="s">
        <v>12</v>
      </c>
      <c r="C1487" t="s">
        <v>201</v>
      </c>
      <c r="D1487" t="s">
        <v>14</v>
      </c>
      <c r="E1487" t="s">
        <v>80</v>
      </c>
      <c r="F1487">
        <v>2009</v>
      </c>
      <c r="G1487">
        <v>1.946</v>
      </c>
      <c r="H1487" t="s">
        <v>125</v>
      </c>
      <c r="J1487" t="s">
        <v>126</v>
      </c>
      <c r="K1487" t="s">
        <v>202</v>
      </c>
    </row>
    <row r="1488" spans="1:11" x14ac:dyDescent="0.25">
      <c r="A1488" t="s">
        <v>200</v>
      </c>
      <c r="B1488" t="s">
        <v>12</v>
      </c>
      <c r="C1488" t="s">
        <v>201</v>
      </c>
      <c r="D1488" t="s">
        <v>14</v>
      </c>
      <c r="E1488" t="s">
        <v>35</v>
      </c>
      <c r="F1488">
        <v>2009</v>
      </c>
      <c r="G1488">
        <v>0.82</v>
      </c>
      <c r="H1488" t="s">
        <v>125</v>
      </c>
      <c r="J1488" t="s">
        <v>126</v>
      </c>
      <c r="K1488" t="s">
        <v>202</v>
      </c>
    </row>
    <row r="1489" spans="1:11" x14ac:dyDescent="0.25">
      <c r="A1489" t="s">
        <v>200</v>
      </c>
      <c r="B1489" t="s">
        <v>12</v>
      </c>
      <c r="C1489" t="s">
        <v>201</v>
      </c>
      <c r="D1489" t="s">
        <v>14</v>
      </c>
      <c r="E1489" t="s">
        <v>36</v>
      </c>
      <c r="F1489">
        <v>2009</v>
      </c>
      <c r="G1489">
        <v>7.3730000000000002</v>
      </c>
      <c r="H1489" t="s">
        <v>125</v>
      </c>
      <c r="J1489" t="s">
        <v>126</v>
      </c>
      <c r="K1489" t="s">
        <v>202</v>
      </c>
    </row>
    <row r="1490" spans="1:11" x14ac:dyDescent="0.25">
      <c r="A1490" t="s">
        <v>200</v>
      </c>
      <c r="B1490" t="s">
        <v>12</v>
      </c>
      <c r="C1490" t="s">
        <v>201</v>
      </c>
      <c r="D1490" t="s">
        <v>14</v>
      </c>
      <c r="E1490" t="s">
        <v>110</v>
      </c>
      <c r="F1490">
        <v>2009</v>
      </c>
      <c r="G1490">
        <v>0.79900000000000004</v>
      </c>
      <c r="H1490" t="s">
        <v>125</v>
      </c>
      <c r="J1490" t="s">
        <v>126</v>
      </c>
      <c r="K1490" t="s">
        <v>202</v>
      </c>
    </row>
    <row r="1491" spans="1:11" x14ac:dyDescent="0.25">
      <c r="A1491" t="s">
        <v>200</v>
      </c>
      <c r="B1491" t="s">
        <v>12</v>
      </c>
      <c r="C1491" t="s">
        <v>201</v>
      </c>
      <c r="D1491" t="s">
        <v>14</v>
      </c>
      <c r="E1491" t="s">
        <v>81</v>
      </c>
      <c r="F1491">
        <v>2009</v>
      </c>
      <c r="G1491">
        <v>0.124</v>
      </c>
      <c r="H1491" t="s">
        <v>125</v>
      </c>
      <c r="J1491" t="s">
        <v>126</v>
      </c>
      <c r="K1491" t="s">
        <v>202</v>
      </c>
    </row>
    <row r="1492" spans="1:11" x14ac:dyDescent="0.25">
      <c r="A1492" t="s">
        <v>200</v>
      </c>
      <c r="B1492" t="s">
        <v>12</v>
      </c>
      <c r="C1492" t="s">
        <v>201</v>
      </c>
      <c r="D1492" t="s">
        <v>14</v>
      </c>
      <c r="E1492" t="s">
        <v>37</v>
      </c>
      <c r="F1492">
        <v>2009</v>
      </c>
      <c r="G1492">
        <v>0.77200000000000002</v>
      </c>
      <c r="H1492" t="s">
        <v>125</v>
      </c>
      <c r="J1492" t="s">
        <v>126</v>
      </c>
      <c r="K1492" t="s">
        <v>202</v>
      </c>
    </row>
    <row r="1493" spans="1:11" x14ac:dyDescent="0.25">
      <c r="A1493" t="s">
        <v>200</v>
      </c>
      <c r="B1493" t="s">
        <v>12</v>
      </c>
      <c r="C1493" t="s">
        <v>201</v>
      </c>
      <c r="D1493" t="s">
        <v>14</v>
      </c>
      <c r="E1493" t="s">
        <v>38</v>
      </c>
      <c r="F1493">
        <v>2009</v>
      </c>
      <c r="G1493">
        <v>0.21</v>
      </c>
      <c r="H1493" t="s">
        <v>125</v>
      </c>
      <c r="J1493" t="s">
        <v>126</v>
      </c>
      <c r="K1493" t="s">
        <v>202</v>
      </c>
    </row>
    <row r="1494" spans="1:11" x14ac:dyDescent="0.25">
      <c r="A1494" t="s">
        <v>200</v>
      </c>
      <c r="B1494" t="s">
        <v>12</v>
      </c>
      <c r="C1494" t="s">
        <v>201</v>
      </c>
      <c r="D1494" t="s">
        <v>14</v>
      </c>
      <c r="E1494" t="s">
        <v>39</v>
      </c>
      <c r="F1494">
        <v>2009</v>
      </c>
      <c r="G1494">
        <v>0.35</v>
      </c>
      <c r="H1494" t="s">
        <v>125</v>
      </c>
      <c r="J1494" t="s">
        <v>126</v>
      </c>
      <c r="K1494" t="s">
        <v>202</v>
      </c>
    </row>
    <row r="1495" spans="1:11" x14ac:dyDescent="0.25">
      <c r="A1495" t="s">
        <v>200</v>
      </c>
      <c r="B1495" t="s">
        <v>12</v>
      </c>
      <c r="C1495" t="s">
        <v>201</v>
      </c>
      <c r="D1495" t="s">
        <v>14</v>
      </c>
      <c r="E1495" t="s">
        <v>83</v>
      </c>
      <c r="F1495">
        <v>2009</v>
      </c>
      <c r="G1495">
        <v>4.7610000000000001</v>
      </c>
      <c r="H1495" t="s">
        <v>125</v>
      </c>
      <c r="J1495" t="s">
        <v>126</v>
      </c>
      <c r="K1495" t="s">
        <v>202</v>
      </c>
    </row>
    <row r="1496" spans="1:11" x14ac:dyDescent="0.25">
      <c r="A1496" t="s">
        <v>200</v>
      </c>
      <c r="B1496" t="s">
        <v>12</v>
      </c>
      <c r="C1496" t="s">
        <v>201</v>
      </c>
      <c r="D1496" t="s">
        <v>14</v>
      </c>
      <c r="E1496" t="s">
        <v>86</v>
      </c>
      <c r="F1496">
        <v>2009</v>
      </c>
      <c r="G1496">
        <v>0.17899999999999999</v>
      </c>
      <c r="H1496" t="s">
        <v>125</v>
      </c>
      <c r="J1496" t="s">
        <v>126</v>
      </c>
      <c r="K1496" t="s">
        <v>202</v>
      </c>
    </row>
    <row r="1497" spans="1:11" x14ac:dyDescent="0.25">
      <c r="A1497" t="s">
        <v>200</v>
      </c>
      <c r="B1497" t="s">
        <v>12</v>
      </c>
      <c r="C1497" t="s">
        <v>201</v>
      </c>
      <c r="D1497" t="s">
        <v>14</v>
      </c>
      <c r="E1497" t="s">
        <v>87</v>
      </c>
      <c r="F1497">
        <v>2009</v>
      </c>
      <c r="G1497">
        <v>36.933</v>
      </c>
      <c r="H1497" t="s">
        <v>125</v>
      </c>
      <c r="J1497" t="s">
        <v>126</v>
      </c>
      <c r="K1497" t="s">
        <v>202</v>
      </c>
    </row>
    <row r="1498" spans="1:11" x14ac:dyDescent="0.25">
      <c r="A1498" t="s">
        <v>200</v>
      </c>
      <c r="B1498" t="s">
        <v>12</v>
      </c>
      <c r="C1498" t="s">
        <v>201</v>
      </c>
      <c r="D1498" t="s">
        <v>14</v>
      </c>
      <c r="E1498" t="s">
        <v>46</v>
      </c>
      <c r="F1498">
        <v>2009</v>
      </c>
      <c r="G1498">
        <v>16.367000000000001</v>
      </c>
      <c r="H1498" t="s">
        <v>125</v>
      </c>
      <c r="J1498" t="s">
        <v>126</v>
      </c>
      <c r="K1498" t="s">
        <v>202</v>
      </c>
    </row>
    <row r="1499" spans="1:11" x14ac:dyDescent="0.25">
      <c r="A1499" t="s">
        <v>200</v>
      </c>
      <c r="B1499" t="s">
        <v>12</v>
      </c>
      <c r="C1499" t="s">
        <v>201</v>
      </c>
      <c r="D1499" t="s">
        <v>14</v>
      </c>
      <c r="E1499" t="s">
        <v>88</v>
      </c>
      <c r="F1499">
        <v>2009</v>
      </c>
      <c r="G1499">
        <v>17.239999999999998</v>
      </c>
      <c r="H1499" t="s">
        <v>125</v>
      </c>
      <c r="J1499" t="s">
        <v>126</v>
      </c>
      <c r="K1499" t="s">
        <v>202</v>
      </c>
    </row>
    <row r="1500" spans="1:11" x14ac:dyDescent="0.25">
      <c r="A1500" t="s">
        <v>200</v>
      </c>
      <c r="B1500" t="s">
        <v>12</v>
      </c>
      <c r="C1500" t="s">
        <v>201</v>
      </c>
      <c r="D1500" t="s">
        <v>14</v>
      </c>
      <c r="E1500" t="s">
        <v>89</v>
      </c>
      <c r="F1500">
        <v>2009</v>
      </c>
      <c r="G1500">
        <v>115.509</v>
      </c>
      <c r="H1500" t="s">
        <v>125</v>
      </c>
      <c r="J1500" t="s">
        <v>126</v>
      </c>
      <c r="K1500" t="s">
        <v>202</v>
      </c>
    </row>
    <row r="1501" spans="1:11" x14ac:dyDescent="0.25">
      <c r="A1501" t="s">
        <v>200</v>
      </c>
      <c r="B1501" t="s">
        <v>12</v>
      </c>
      <c r="C1501" t="s">
        <v>201</v>
      </c>
      <c r="D1501" t="s">
        <v>14</v>
      </c>
      <c r="E1501" t="s">
        <v>47</v>
      </c>
      <c r="F1501">
        <v>2009</v>
      </c>
      <c r="G1501">
        <v>16.152000000000001</v>
      </c>
      <c r="H1501" t="s">
        <v>125</v>
      </c>
      <c r="J1501" t="s">
        <v>126</v>
      </c>
      <c r="K1501" t="s">
        <v>202</v>
      </c>
    </row>
    <row r="1502" spans="1:11" x14ac:dyDescent="0.25">
      <c r="A1502" t="s">
        <v>200</v>
      </c>
      <c r="B1502" t="s">
        <v>12</v>
      </c>
      <c r="C1502" t="s">
        <v>201</v>
      </c>
      <c r="D1502" t="s">
        <v>14</v>
      </c>
      <c r="E1502" t="s">
        <v>51</v>
      </c>
      <c r="F1502">
        <v>2009</v>
      </c>
      <c r="G1502">
        <v>41.173000000000002</v>
      </c>
      <c r="H1502" t="s">
        <v>125</v>
      </c>
      <c r="J1502" t="s">
        <v>126</v>
      </c>
      <c r="K1502" t="s">
        <v>202</v>
      </c>
    </row>
    <row r="1503" spans="1:11" x14ac:dyDescent="0.25">
      <c r="A1503" t="s">
        <v>200</v>
      </c>
      <c r="B1503" t="s">
        <v>12</v>
      </c>
      <c r="C1503" t="s">
        <v>201</v>
      </c>
      <c r="D1503" t="s">
        <v>14</v>
      </c>
      <c r="E1503" t="s">
        <v>52</v>
      </c>
      <c r="F1503">
        <v>2009</v>
      </c>
      <c r="G1503">
        <v>3.8809999999999998</v>
      </c>
      <c r="H1503" t="s">
        <v>125</v>
      </c>
      <c r="J1503" t="s">
        <v>126</v>
      </c>
      <c r="K1503" t="s">
        <v>202</v>
      </c>
    </row>
    <row r="1504" spans="1:11" x14ac:dyDescent="0.25">
      <c r="A1504" t="s">
        <v>200</v>
      </c>
      <c r="B1504" t="s">
        <v>12</v>
      </c>
      <c r="C1504" t="s">
        <v>201</v>
      </c>
      <c r="D1504" t="s">
        <v>14</v>
      </c>
      <c r="E1504" t="s">
        <v>91</v>
      </c>
      <c r="F1504">
        <v>2009</v>
      </c>
      <c r="G1504">
        <v>2.8130000000000002</v>
      </c>
      <c r="H1504" t="s">
        <v>125</v>
      </c>
      <c r="J1504" t="s">
        <v>126</v>
      </c>
      <c r="K1504" t="s">
        <v>202</v>
      </c>
    </row>
    <row r="1505" spans="1:11" x14ac:dyDescent="0.25">
      <c r="A1505" t="s">
        <v>200</v>
      </c>
      <c r="B1505" t="s">
        <v>12</v>
      </c>
      <c r="C1505" t="s">
        <v>201</v>
      </c>
      <c r="D1505" t="s">
        <v>14</v>
      </c>
      <c r="E1505" t="s">
        <v>92</v>
      </c>
      <c r="F1505">
        <v>2009</v>
      </c>
      <c r="G1505">
        <v>7.9939999999999998</v>
      </c>
      <c r="H1505" t="s">
        <v>125</v>
      </c>
      <c r="J1505" t="s">
        <v>126</v>
      </c>
      <c r="K1505" t="s">
        <v>202</v>
      </c>
    </row>
    <row r="1506" spans="1:11" x14ac:dyDescent="0.25">
      <c r="A1506" t="s">
        <v>200</v>
      </c>
      <c r="B1506" t="s">
        <v>12</v>
      </c>
      <c r="C1506" t="s">
        <v>201</v>
      </c>
      <c r="D1506" t="s">
        <v>14</v>
      </c>
      <c r="E1506" t="s">
        <v>53</v>
      </c>
      <c r="F1506">
        <v>2009</v>
      </c>
      <c r="G1506">
        <v>2.823</v>
      </c>
      <c r="H1506" t="s">
        <v>125</v>
      </c>
      <c r="J1506" t="s">
        <v>126</v>
      </c>
      <c r="K1506" t="s">
        <v>202</v>
      </c>
    </row>
    <row r="1507" spans="1:11" x14ac:dyDescent="0.25">
      <c r="A1507" t="s">
        <v>200</v>
      </c>
      <c r="B1507" t="s">
        <v>12</v>
      </c>
      <c r="C1507" t="s">
        <v>201</v>
      </c>
      <c r="D1507" t="s">
        <v>14</v>
      </c>
      <c r="E1507" t="s">
        <v>93</v>
      </c>
      <c r="F1507">
        <v>2009</v>
      </c>
      <c r="G1507">
        <v>3.7440000000000002</v>
      </c>
      <c r="H1507" t="s">
        <v>125</v>
      </c>
      <c r="J1507" t="s">
        <v>126</v>
      </c>
      <c r="K1507" t="s">
        <v>202</v>
      </c>
    </row>
    <row r="1508" spans="1:11" x14ac:dyDescent="0.25">
      <c r="A1508" t="s">
        <v>200</v>
      </c>
      <c r="B1508" t="s">
        <v>12</v>
      </c>
      <c r="C1508" t="s">
        <v>201</v>
      </c>
      <c r="D1508" t="s">
        <v>14</v>
      </c>
      <c r="E1508" t="s">
        <v>94</v>
      </c>
      <c r="F1508">
        <v>2009</v>
      </c>
      <c r="G1508">
        <v>0.56100000000000005</v>
      </c>
      <c r="H1508" t="s">
        <v>125</v>
      </c>
      <c r="J1508" t="s">
        <v>126</v>
      </c>
      <c r="K1508" t="s">
        <v>202</v>
      </c>
    </row>
    <row r="1509" spans="1:11" x14ac:dyDescent="0.25">
      <c r="A1509" t="s">
        <v>200</v>
      </c>
      <c r="B1509" t="s">
        <v>12</v>
      </c>
      <c r="C1509" t="s">
        <v>201</v>
      </c>
      <c r="D1509" t="s">
        <v>14</v>
      </c>
      <c r="E1509" t="s">
        <v>96</v>
      </c>
      <c r="F1509">
        <v>2009</v>
      </c>
      <c r="G1509">
        <v>0.11600000000000001</v>
      </c>
      <c r="H1509" t="s">
        <v>125</v>
      </c>
      <c r="J1509" t="s">
        <v>126</v>
      </c>
      <c r="K1509" t="s">
        <v>202</v>
      </c>
    </row>
    <row r="1510" spans="1:11" x14ac:dyDescent="0.25">
      <c r="A1510" t="s">
        <v>200</v>
      </c>
      <c r="B1510" t="s">
        <v>12</v>
      </c>
      <c r="C1510" t="s">
        <v>201</v>
      </c>
      <c r="D1510" t="s">
        <v>14</v>
      </c>
      <c r="E1510" t="s">
        <v>97</v>
      </c>
      <c r="F1510">
        <v>2009</v>
      </c>
      <c r="G1510">
        <v>0.39500000000000002</v>
      </c>
      <c r="H1510" t="s">
        <v>125</v>
      </c>
      <c r="J1510" t="s">
        <v>126</v>
      </c>
      <c r="K1510" t="s">
        <v>202</v>
      </c>
    </row>
    <row r="1511" spans="1:11" x14ac:dyDescent="0.25">
      <c r="A1511" t="s">
        <v>200</v>
      </c>
      <c r="B1511" t="s">
        <v>12</v>
      </c>
      <c r="C1511" t="s">
        <v>201</v>
      </c>
      <c r="D1511" t="s">
        <v>14</v>
      </c>
      <c r="E1511" t="s">
        <v>55</v>
      </c>
      <c r="F1511">
        <v>2009</v>
      </c>
      <c r="G1511">
        <v>2.3090000000000002</v>
      </c>
      <c r="H1511" t="s">
        <v>125</v>
      </c>
      <c r="J1511" t="s">
        <v>126</v>
      </c>
      <c r="K1511" t="s">
        <v>202</v>
      </c>
    </row>
    <row r="1512" spans="1:11" x14ac:dyDescent="0.25">
      <c r="A1512" t="s">
        <v>200</v>
      </c>
      <c r="B1512" t="s">
        <v>12</v>
      </c>
      <c r="C1512" t="s">
        <v>201</v>
      </c>
      <c r="D1512" t="s">
        <v>14</v>
      </c>
      <c r="E1512" t="s">
        <v>99</v>
      </c>
      <c r="F1512">
        <v>2009</v>
      </c>
      <c r="G1512">
        <v>15.750999999999999</v>
      </c>
      <c r="H1512" t="s">
        <v>125</v>
      </c>
      <c r="J1512" t="s">
        <v>126</v>
      </c>
      <c r="K1512" t="s">
        <v>202</v>
      </c>
    </row>
    <row r="1513" spans="1:11" x14ac:dyDescent="0.25">
      <c r="A1513" t="s">
        <v>200</v>
      </c>
      <c r="B1513" t="s">
        <v>12</v>
      </c>
      <c r="C1513" t="s">
        <v>201</v>
      </c>
      <c r="D1513" t="s">
        <v>14</v>
      </c>
      <c r="E1513" t="s">
        <v>100</v>
      </c>
      <c r="F1513">
        <v>2009</v>
      </c>
      <c r="G1513">
        <v>56.252000000000002</v>
      </c>
      <c r="H1513" t="s">
        <v>125</v>
      </c>
      <c r="J1513" t="s">
        <v>126</v>
      </c>
      <c r="K1513" t="s">
        <v>202</v>
      </c>
    </row>
    <row r="1514" spans="1:11" x14ac:dyDescent="0.25">
      <c r="A1514" t="s">
        <v>200</v>
      </c>
      <c r="B1514" t="s">
        <v>12</v>
      </c>
      <c r="C1514" t="s">
        <v>201</v>
      </c>
      <c r="D1514" t="s">
        <v>14</v>
      </c>
      <c r="E1514" t="s">
        <v>57</v>
      </c>
      <c r="F1514">
        <v>2009</v>
      </c>
      <c r="G1514">
        <v>26.501000000000001</v>
      </c>
      <c r="H1514" t="s">
        <v>125</v>
      </c>
      <c r="J1514" t="s">
        <v>126</v>
      </c>
      <c r="K1514" t="s">
        <v>202</v>
      </c>
    </row>
    <row r="1515" spans="1:11" x14ac:dyDescent="0.25">
      <c r="A1515" t="s">
        <v>200</v>
      </c>
      <c r="B1515" t="s">
        <v>12</v>
      </c>
      <c r="C1515" t="s">
        <v>201</v>
      </c>
      <c r="D1515" t="s">
        <v>14</v>
      </c>
      <c r="E1515" t="s">
        <v>60</v>
      </c>
      <c r="F1515">
        <v>2009</v>
      </c>
      <c r="G1515">
        <v>14.839</v>
      </c>
      <c r="H1515" t="s">
        <v>125</v>
      </c>
      <c r="J1515" t="s">
        <v>126</v>
      </c>
      <c r="K1515" t="s">
        <v>202</v>
      </c>
    </row>
    <row r="1516" spans="1:11" x14ac:dyDescent="0.25">
      <c r="A1516" t="s">
        <v>200</v>
      </c>
      <c r="B1516" t="s">
        <v>12</v>
      </c>
      <c r="C1516" t="s">
        <v>201</v>
      </c>
      <c r="D1516" t="s">
        <v>14</v>
      </c>
      <c r="E1516" t="s">
        <v>105</v>
      </c>
      <c r="F1516">
        <v>2009</v>
      </c>
      <c r="G1516">
        <v>1.42</v>
      </c>
      <c r="H1516" t="s">
        <v>125</v>
      </c>
      <c r="J1516" t="s">
        <v>126</v>
      </c>
      <c r="K1516" t="s">
        <v>202</v>
      </c>
    </row>
    <row r="1517" spans="1:11" x14ac:dyDescent="0.25">
      <c r="A1517" t="s">
        <v>200</v>
      </c>
      <c r="B1517" t="s">
        <v>12</v>
      </c>
      <c r="C1517" t="s">
        <v>201</v>
      </c>
      <c r="D1517" t="s">
        <v>14</v>
      </c>
      <c r="E1517" t="s">
        <v>63</v>
      </c>
      <c r="F1517">
        <v>2009</v>
      </c>
      <c r="G1517">
        <v>1.38</v>
      </c>
      <c r="H1517" t="s">
        <v>125</v>
      </c>
      <c r="J1517" t="s">
        <v>126</v>
      </c>
      <c r="K1517" t="s">
        <v>202</v>
      </c>
    </row>
    <row r="1518" spans="1:11" x14ac:dyDescent="0.25">
      <c r="A1518" t="s">
        <v>200</v>
      </c>
      <c r="B1518" t="s">
        <v>12</v>
      </c>
      <c r="C1518" t="s">
        <v>201</v>
      </c>
      <c r="D1518" t="s">
        <v>14</v>
      </c>
      <c r="E1518" t="s">
        <v>106</v>
      </c>
      <c r="F1518">
        <v>2009</v>
      </c>
      <c r="G1518">
        <v>4.3579999999999997</v>
      </c>
      <c r="H1518" t="s">
        <v>125</v>
      </c>
      <c r="J1518" t="s">
        <v>126</v>
      </c>
      <c r="K1518" t="s">
        <v>202</v>
      </c>
    </row>
    <row r="1519" spans="1:11" x14ac:dyDescent="0.25">
      <c r="A1519" t="s">
        <v>200</v>
      </c>
      <c r="B1519" t="s">
        <v>12</v>
      </c>
      <c r="C1519" t="s">
        <v>201</v>
      </c>
      <c r="D1519" t="s">
        <v>14</v>
      </c>
      <c r="E1519" t="s">
        <v>64</v>
      </c>
      <c r="F1519">
        <v>2009</v>
      </c>
      <c r="G1519">
        <v>28.114999999999998</v>
      </c>
      <c r="H1519" t="s">
        <v>125</v>
      </c>
      <c r="J1519" t="s">
        <v>126</v>
      </c>
      <c r="K1519" t="s">
        <v>202</v>
      </c>
    </row>
    <row r="1520" spans="1:11" x14ac:dyDescent="0.25">
      <c r="A1520" t="s">
        <v>200</v>
      </c>
      <c r="B1520" t="s">
        <v>12</v>
      </c>
      <c r="C1520" t="s">
        <v>201</v>
      </c>
      <c r="D1520" t="s">
        <v>14</v>
      </c>
      <c r="E1520" t="s">
        <v>66</v>
      </c>
      <c r="F1520">
        <v>2009</v>
      </c>
      <c r="G1520">
        <v>9.6389999999999993</v>
      </c>
      <c r="H1520" t="s">
        <v>125</v>
      </c>
      <c r="J1520" t="s">
        <v>126</v>
      </c>
      <c r="K1520" t="s">
        <v>202</v>
      </c>
    </row>
    <row r="1521" spans="1:11" x14ac:dyDescent="0.25">
      <c r="A1521" t="s">
        <v>200</v>
      </c>
      <c r="B1521" t="s">
        <v>12</v>
      </c>
      <c r="C1521" t="s">
        <v>201</v>
      </c>
      <c r="D1521" t="s">
        <v>14</v>
      </c>
      <c r="E1521" t="s">
        <v>69</v>
      </c>
      <c r="F1521">
        <v>2009</v>
      </c>
      <c r="G1521">
        <v>0.28999999999999998</v>
      </c>
      <c r="H1521" t="s">
        <v>125</v>
      </c>
      <c r="J1521" t="s">
        <v>126</v>
      </c>
      <c r="K1521" t="s">
        <v>202</v>
      </c>
    </row>
    <row r="1522" spans="1:11" x14ac:dyDescent="0.25">
      <c r="A1522" t="s">
        <v>200</v>
      </c>
      <c r="B1522" t="s">
        <v>12</v>
      </c>
      <c r="C1522" t="s">
        <v>201</v>
      </c>
      <c r="D1522" t="s">
        <v>14</v>
      </c>
      <c r="E1522" t="s">
        <v>70</v>
      </c>
      <c r="F1522">
        <v>2009</v>
      </c>
      <c r="G1522">
        <v>4.1079999999999997</v>
      </c>
      <c r="H1522" t="s">
        <v>125</v>
      </c>
      <c r="J1522" t="s">
        <v>126</v>
      </c>
      <c r="K1522" t="s">
        <v>202</v>
      </c>
    </row>
    <row r="1523" spans="1:11" x14ac:dyDescent="0.25">
      <c r="A1523" t="s">
        <v>203</v>
      </c>
      <c r="B1523" t="s">
        <v>12</v>
      </c>
      <c r="C1523" t="s">
        <v>109</v>
      </c>
      <c r="D1523" t="s">
        <v>14</v>
      </c>
      <c r="E1523" t="s">
        <v>15</v>
      </c>
      <c r="F1523">
        <v>2019</v>
      </c>
      <c r="G1523">
        <v>7.9539999999999997</v>
      </c>
      <c r="H1523" t="s">
        <v>125</v>
      </c>
      <c r="J1523" t="s">
        <v>126</v>
      </c>
      <c r="K1523" t="s">
        <v>136</v>
      </c>
    </row>
    <row r="1524" spans="1:11" x14ac:dyDescent="0.25">
      <c r="A1524" t="s">
        <v>203</v>
      </c>
      <c r="B1524" t="s">
        <v>12</v>
      </c>
      <c r="C1524" t="s">
        <v>109</v>
      </c>
      <c r="D1524" t="s">
        <v>14</v>
      </c>
      <c r="E1524" t="s">
        <v>17</v>
      </c>
      <c r="F1524">
        <v>2019</v>
      </c>
      <c r="G1524">
        <v>0.114</v>
      </c>
      <c r="H1524" t="s">
        <v>125</v>
      </c>
      <c r="J1524" t="s">
        <v>126</v>
      </c>
      <c r="K1524" t="s">
        <v>136</v>
      </c>
    </row>
    <row r="1525" spans="1:11" x14ac:dyDescent="0.25">
      <c r="A1525" t="s">
        <v>203</v>
      </c>
      <c r="B1525" t="s">
        <v>12</v>
      </c>
      <c r="C1525" t="s">
        <v>109</v>
      </c>
      <c r="D1525" t="s">
        <v>14</v>
      </c>
      <c r="E1525" t="s">
        <v>18</v>
      </c>
      <c r="F1525">
        <v>2019</v>
      </c>
      <c r="G1525">
        <v>0.104</v>
      </c>
      <c r="H1525" t="s">
        <v>125</v>
      </c>
      <c r="J1525" t="s">
        <v>126</v>
      </c>
      <c r="K1525" t="s">
        <v>136</v>
      </c>
    </row>
    <row r="1526" spans="1:11" x14ac:dyDescent="0.25">
      <c r="A1526" t="s">
        <v>203</v>
      </c>
      <c r="B1526" t="s">
        <v>12</v>
      </c>
      <c r="C1526" t="s">
        <v>109</v>
      </c>
      <c r="D1526" t="s">
        <v>14</v>
      </c>
      <c r="E1526" t="s">
        <v>22</v>
      </c>
      <c r="F1526">
        <v>2019</v>
      </c>
      <c r="G1526">
        <v>2.3E-2</v>
      </c>
      <c r="H1526" t="s">
        <v>125</v>
      </c>
      <c r="J1526" t="s">
        <v>126</v>
      </c>
      <c r="K1526" t="s">
        <v>136</v>
      </c>
    </row>
    <row r="1527" spans="1:11" x14ac:dyDescent="0.25">
      <c r="A1527" t="s">
        <v>203</v>
      </c>
      <c r="B1527" t="s">
        <v>12</v>
      </c>
      <c r="C1527" t="s">
        <v>109</v>
      </c>
      <c r="D1527" t="s">
        <v>14</v>
      </c>
      <c r="E1527" t="s">
        <v>23</v>
      </c>
      <c r="F1527">
        <v>2019</v>
      </c>
      <c r="G1527">
        <v>0.14099999999999999</v>
      </c>
      <c r="H1527" t="s">
        <v>125</v>
      </c>
      <c r="J1527" t="s">
        <v>126</v>
      </c>
      <c r="K1527" t="s">
        <v>136</v>
      </c>
    </row>
    <row r="1528" spans="1:11" x14ac:dyDescent="0.25">
      <c r="A1528" t="s">
        <v>203</v>
      </c>
      <c r="B1528" t="s">
        <v>12</v>
      </c>
      <c r="C1528" t="s">
        <v>109</v>
      </c>
      <c r="D1528" t="s">
        <v>14</v>
      </c>
      <c r="E1528" t="s">
        <v>76</v>
      </c>
      <c r="F1528">
        <v>2019</v>
      </c>
      <c r="G1528">
        <v>1.2999999999999999E-2</v>
      </c>
      <c r="H1528" t="s">
        <v>125</v>
      </c>
      <c r="J1528" t="s">
        <v>126</v>
      </c>
      <c r="K1528" t="s">
        <v>136</v>
      </c>
    </row>
    <row r="1529" spans="1:11" x14ac:dyDescent="0.25">
      <c r="A1529" t="s">
        <v>203</v>
      </c>
      <c r="B1529" t="s">
        <v>12</v>
      </c>
      <c r="C1529" t="s">
        <v>109</v>
      </c>
      <c r="D1529" t="s">
        <v>14</v>
      </c>
      <c r="E1529" t="s">
        <v>26</v>
      </c>
      <c r="F1529">
        <v>2019</v>
      </c>
      <c r="G1529">
        <v>8.9999999999999993E-3</v>
      </c>
      <c r="H1529" t="s">
        <v>125</v>
      </c>
      <c r="J1529" t="s">
        <v>126</v>
      </c>
      <c r="K1529" t="s">
        <v>136</v>
      </c>
    </row>
    <row r="1530" spans="1:11" x14ac:dyDescent="0.25">
      <c r="A1530" t="s">
        <v>203</v>
      </c>
      <c r="B1530" t="s">
        <v>12</v>
      </c>
      <c r="C1530" t="s">
        <v>109</v>
      </c>
      <c r="D1530" t="s">
        <v>14</v>
      </c>
      <c r="E1530" t="s">
        <v>77</v>
      </c>
      <c r="F1530">
        <v>2019</v>
      </c>
      <c r="G1530">
        <v>2.1999999999999999E-2</v>
      </c>
      <c r="H1530" t="s">
        <v>125</v>
      </c>
      <c r="J1530" t="s">
        <v>126</v>
      </c>
      <c r="K1530" t="s">
        <v>136</v>
      </c>
    </row>
    <row r="1531" spans="1:11" x14ac:dyDescent="0.25">
      <c r="A1531" t="s">
        <v>203</v>
      </c>
      <c r="B1531" t="s">
        <v>12</v>
      </c>
      <c r="C1531" t="s">
        <v>109</v>
      </c>
      <c r="D1531" t="s">
        <v>14</v>
      </c>
      <c r="E1531" t="s">
        <v>32</v>
      </c>
      <c r="F1531">
        <v>2019</v>
      </c>
      <c r="G1531">
        <v>9.4E-2</v>
      </c>
      <c r="H1531" t="s">
        <v>125</v>
      </c>
      <c r="J1531" t="s">
        <v>126</v>
      </c>
      <c r="K1531" t="s">
        <v>136</v>
      </c>
    </row>
    <row r="1532" spans="1:11" x14ac:dyDescent="0.25">
      <c r="A1532" t="s">
        <v>203</v>
      </c>
      <c r="B1532" t="s">
        <v>12</v>
      </c>
      <c r="C1532" t="s">
        <v>109</v>
      </c>
      <c r="D1532" t="s">
        <v>14</v>
      </c>
      <c r="E1532" t="s">
        <v>35</v>
      </c>
      <c r="F1532">
        <v>2019</v>
      </c>
      <c r="G1532">
        <v>8.9999999999999993E-3</v>
      </c>
      <c r="H1532" t="s">
        <v>125</v>
      </c>
      <c r="J1532" t="s">
        <v>126</v>
      </c>
      <c r="K1532" t="s">
        <v>136</v>
      </c>
    </row>
    <row r="1533" spans="1:11" x14ac:dyDescent="0.25">
      <c r="A1533" t="s">
        <v>203</v>
      </c>
      <c r="B1533" t="s">
        <v>12</v>
      </c>
      <c r="C1533" t="s">
        <v>109</v>
      </c>
      <c r="D1533" t="s">
        <v>14</v>
      </c>
      <c r="E1533" t="s">
        <v>81</v>
      </c>
      <c r="F1533">
        <v>2019</v>
      </c>
      <c r="G1533">
        <v>0.01</v>
      </c>
      <c r="H1533" t="s">
        <v>125</v>
      </c>
      <c r="J1533" t="s">
        <v>126</v>
      </c>
      <c r="K1533" t="s">
        <v>136</v>
      </c>
    </row>
    <row r="1534" spans="1:11" x14ac:dyDescent="0.25">
      <c r="A1534" t="s">
        <v>203</v>
      </c>
      <c r="B1534" t="s">
        <v>12</v>
      </c>
      <c r="C1534" t="s">
        <v>109</v>
      </c>
      <c r="D1534" t="s">
        <v>14</v>
      </c>
      <c r="E1534" t="s">
        <v>82</v>
      </c>
      <c r="F1534">
        <v>2019</v>
      </c>
      <c r="G1534">
        <v>7.0000000000000001E-3</v>
      </c>
      <c r="H1534" t="s">
        <v>125</v>
      </c>
      <c r="J1534" t="s">
        <v>126</v>
      </c>
      <c r="K1534" t="s">
        <v>136</v>
      </c>
    </row>
    <row r="1535" spans="1:11" x14ac:dyDescent="0.25">
      <c r="A1535" t="s">
        <v>203</v>
      </c>
      <c r="B1535" t="s">
        <v>12</v>
      </c>
      <c r="C1535" t="s">
        <v>109</v>
      </c>
      <c r="D1535" t="s">
        <v>14</v>
      </c>
      <c r="E1535" t="s">
        <v>39</v>
      </c>
      <c r="F1535">
        <v>2019</v>
      </c>
      <c r="G1535">
        <v>0.124</v>
      </c>
      <c r="H1535" t="s">
        <v>125</v>
      </c>
      <c r="J1535" t="s">
        <v>126</v>
      </c>
      <c r="K1535" t="s">
        <v>136</v>
      </c>
    </row>
    <row r="1536" spans="1:11" x14ac:dyDescent="0.25">
      <c r="A1536" t="s">
        <v>203</v>
      </c>
      <c r="B1536" t="s">
        <v>12</v>
      </c>
      <c r="C1536" t="s">
        <v>109</v>
      </c>
      <c r="D1536" t="s">
        <v>14</v>
      </c>
      <c r="E1536" t="s">
        <v>83</v>
      </c>
      <c r="F1536">
        <v>2019</v>
      </c>
      <c r="G1536">
        <v>0.05</v>
      </c>
      <c r="H1536" t="s">
        <v>125</v>
      </c>
      <c r="J1536" t="s">
        <v>126</v>
      </c>
      <c r="K1536" t="s">
        <v>136</v>
      </c>
    </row>
    <row r="1537" spans="1:11" x14ac:dyDescent="0.25">
      <c r="A1537" t="s">
        <v>203</v>
      </c>
      <c r="B1537" t="s">
        <v>12</v>
      </c>
      <c r="C1537" t="s">
        <v>109</v>
      </c>
      <c r="D1537" t="s">
        <v>14</v>
      </c>
      <c r="E1537" t="s">
        <v>86</v>
      </c>
      <c r="F1537">
        <v>2019</v>
      </c>
      <c r="G1537">
        <v>0.27300000000000002</v>
      </c>
      <c r="H1537" t="s">
        <v>125</v>
      </c>
      <c r="J1537" t="s">
        <v>126</v>
      </c>
      <c r="K1537" t="s">
        <v>136</v>
      </c>
    </row>
    <row r="1538" spans="1:11" x14ac:dyDescent="0.25">
      <c r="A1538" t="s">
        <v>203</v>
      </c>
      <c r="B1538" t="s">
        <v>12</v>
      </c>
      <c r="C1538" t="s">
        <v>109</v>
      </c>
      <c r="D1538" t="s">
        <v>14</v>
      </c>
      <c r="E1538" t="s">
        <v>41</v>
      </c>
      <c r="F1538">
        <v>2019</v>
      </c>
      <c r="G1538">
        <v>9.8000000000000004E-2</v>
      </c>
      <c r="H1538" t="s">
        <v>125</v>
      </c>
      <c r="J1538" t="s">
        <v>126</v>
      </c>
      <c r="K1538" t="s">
        <v>136</v>
      </c>
    </row>
    <row r="1539" spans="1:11" x14ac:dyDescent="0.25">
      <c r="A1539" t="s">
        <v>203</v>
      </c>
      <c r="B1539" t="s">
        <v>12</v>
      </c>
      <c r="C1539" t="s">
        <v>109</v>
      </c>
      <c r="D1539" t="s">
        <v>14</v>
      </c>
      <c r="E1539" t="s">
        <v>42</v>
      </c>
      <c r="F1539">
        <v>2019</v>
      </c>
      <c r="G1539">
        <v>4.2999999999999997E-2</v>
      </c>
      <c r="H1539" t="s">
        <v>125</v>
      </c>
      <c r="J1539" t="s">
        <v>126</v>
      </c>
      <c r="K1539" t="s">
        <v>136</v>
      </c>
    </row>
    <row r="1540" spans="1:11" x14ac:dyDescent="0.25">
      <c r="A1540" t="s">
        <v>203</v>
      </c>
      <c r="B1540" t="s">
        <v>12</v>
      </c>
      <c r="C1540" t="s">
        <v>109</v>
      </c>
      <c r="D1540" t="s">
        <v>14</v>
      </c>
      <c r="E1540" t="s">
        <v>87</v>
      </c>
      <c r="F1540">
        <v>2019</v>
      </c>
      <c r="G1540">
        <v>8.5999999999999993E-2</v>
      </c>
      <c r="H1540" t="s">
        <v>125</v>
      </c>
      <c r="J1540" t="s">
        <v>126</v>
      </c>
      <c r="K1540" t="s">
        <v>136</v>
      </c>
    </row>
    <row r="1541" spans="1:11" x14ac:dyDescent="0.25">
      <c r="A1541" t="s">
        <v>203</v>
      </c>
      <c r="B1541" t="s">
        <v>12</v>
      </c>
      <c r="C1541" t="s">
        <v>109</v>
      </c>
      <c r="D1541" t="s">
        <v>14</v>
      </c>
      <c r="E1541" t="s">
        <v>43</v>
      </c>
      <c r="F1541">
        <v>2019</v>
      </c>
      <c r="G1541">
        <v>4.2999999999999997E-2</v>
      </c>
      <c r="H1541" t="s">
        <v>125</v>
      </c>
      <c r="J1541" t="s">
        <v>126</v>
      </c>
      <c r="K1541" t="s">
        <v>136</v>
      </c>
    </row>
    <row r="1542" spans="1:11" x14ac:dyDescent="0.25">
      <c r="A1542" t="s">
        <v>203</v>
      </c>
      <c r="B1542" t="s">
        <v>12</v>
      </c>
      <c r="C1542" t="s">
        <v>109</v>
      </c>
      <c r="D1542" t="s">
        <v>14</v>
      </c>
      <c r="E1542" t="s">
        <v>44</v>
      </c>
      <c r="F1542">
        <v>2019</v>
      </c>
      <c r="G1542">
        <v>1.3080000000000001</v>
      </c>
      <c r="H1542" t="s">
        <v>125</v>
      </c>
      <c r="J1542" t="s">
        <v>126</v>
      </c>
      <c r="K1542" t="s">
        <v>136</v>
      </c>
    </row>
    <row r="1543" spans="1:11" x14ac:dyDescent="0.25">
      <c r="A1543" t="s">
        <v>203</v>
      </c>
      <c r="B1543" t="s">
        <v>12</v>
      </c>
      <c r="C1543" t="s">
        <v>109</v>
      </c>
      <c r="D1543" t="s">
        <v>14</v>
      </c>
      <c r="E1543" t="s">
        <v>45</v>
      </c>
      <c r="F1543">
        <v>2019</v>
      </c>
      <c r="G1543">
        <v>6.9000000000000006E-2</v>
      </c>
      <c r="H1543" t="s">
        <v>125</v>
      </c>
      <c r="J1543" t="s">
        <v>126</v>
      </c>
      <c r="K1543" t="s">
        <v>136</v>
      </c>
    </row>
    <row r="1544" spans="1:11" x14ac:dyDescent="0.25">
      <c r="A1544" t="s">
        <v>203</v>
      </c>
      <c r="B1544" t="s">
        <v>12</v>
      </c>
      <c r="C1544" t="s">
        <v>109</v>
      </c>
      <c r="D1544" t="s">
        <v>14</v>
      </c>
      <c r="E1544" t="s">
        <v>46</v>
      </c>
      <c r="F1544">
        <v>2019</v>
      </c>
      <c r="G1544">
        <v>0.108</v>
      </c>
      <c r="H1544" t="s">
        <v>125</v>
      </c>
      <c r="J1544" t="s">
        <v>126</v>
      </c>
      <c r="K1544" t="s">
        <v>136</v>
      </c>
    </row>
    <row r="1545" spans="1:11" x14ac:dyDescent="0.25">
      <c r="A1545" t="s">
        <v>203</v>
      </c>
      <c r="B1545" t="s">
        <v>12</v>
      </c>
      <c r="C1545" t="s">
        <v>109</v>
      </c>
      <c r="D1545" t="s">
        <v>14</v>
      </c>
      <c r="E1545" t="s">
        <v>88</v>
      </c>
      <c r="F1545">
        <v>2019</v>
      </c>
      <c r="G1545">
        <v>0.16400000000000001</v>
      </c>
      <c r="H1545" t="s">
        <v>125</v>
      </c>
      <c r="J1545" t="s">
        <v>126</v>
      </c>
      <c r="K1545" t="s">
        <v>136</v>
      </c>
    </row>
    <row r="1546" spans="1:11" x14ac:dyDescent="0.25">
      <c r="A1546" t="s">
        <v>203</v>
      </c>
      <c r="B1546" t="s">
        <v>12</v>
      </c>
      <c r="C1546" t="s">
        <v>109</v>
      </c>
      <c r="D1546" t="s">
        <v>14</v>
      </c>
      <c r="E1546" t="s">
        <v>89</v>
      </c>
      <c r="F1546">
        <v>2019</v>
      </c>
      <c r="G1546">
        <v>0.21</v>
      </c>
      <c r="H1546" t="s">
        <v>125</v>
      </c>
      <c r="J1546" t="s">
        <v>126</v>
      </c>
      <c r="K1546" t="s">
        <v>136</v>
      </c>
    </row>
    <row r="1547" spans="1:11" x14ac:dyDescent="0.25">
      <c r="A1547" t="s">
        <v>203</v>
      </c>
      <c r="B1547" t="s">
        <v>12</v>
      </c>
      <c r="C1547" t="s">
        <v>109</v>
      </c>
      <c r="D1547" t="s">
        <v>14</v>
      </c>
      <c r="E1547" t="s">
        <v>47</v>
      </c>
      <c r="F1547">
        <v>2019</v>
      </c>
      <c r="G1547">
        <v>1.1830000000000001</v>
      </c>
      <c r="H1547" t="s">
        <v>125</v>
      </c>
      <c r="J1547" t="s">
        <v>126</v>
      </c>
      <c r="K1547" t="s">
        <v>136</v>
      </c>
    </row>
    <row r="1548" spans="1:11" x14ac:dyDescent="0.25">
      <c r="A1548" t="s">
        <v>203</v>
      </c>
      <c r="B1548" t="s">
        <v>12</v>
      </c>
      <c r="C1548" t="s">
        <v>109</v>
      </c>
      <c r="D1548" t="s">
        <v>14</v>
      </c>
      <c r="E1548" t="s">
        <v>48</v>
      </c>
      <c r="F1548">
        <v>2019</v>
      </c>
      <c r="G1548">
        <v>0.40200000000000002</v>
      </c>
      <c r="H1548" t="s">
        <v>125</v>
      </c>
      <c r="J1548" t="s">
        <v>126</v>
      </c>
      <c r="K1548" t="s">
        <v>136</v>
      </c>
    </row>
    <row r="1549" spans="1:11" x14ac:dyDescent="0.25">
      <c r="A1549" t="s">
        <v>203</v>
      </c>
      <c r="B1549" t="s">
        <v>12</v>
      </c>
      <c r="C1549" t="s">
        <v>109</v>
      </c>
      <c r="D1549" t="s">
        <v>14</v>
      </c>
      <c r="E1549" t="s">
        <v>49</v>
      </c>
      <c r="F1549">
        <v>2019</v>
      </c>
      <c r="G1549">
        <v>1.2E-2</v>
      </c>
      <c r="H1549" t="s">
        <v>125</v>
      </c>
      <c r="J1549" t="s">
        <v>126</v>
      </c>
      <c r="K1549" t="s">
        <v>136</v>
      </c>
    </row>
    <row r="1550" spans="1:11" x14ac:dyDescent="0.25">
      <c r="A1550" t="s">
        <v>203</v>
      </c>
      <c r="B1550" t="s">
        <v>12</v>
      </c>
      <c r="C1550" t="s">
        <v>109</v>
      </c>
      <c r="D1550" t="s">
        <v>14</v>
      </c>
      <c r="E1550" t="s">
        <v>50</v>
      </c>
      <c r="F1550">
        <v>2019</v>
      </c>
      <c r="G1550">
        <v>6.0000000000000001E-3</v>
      </c>
      <c r="H1550" t="s">
        <v>125</v>
      </c>
      <c r="J1550" t="s">
        <v>126</v>
      </c>
      <c r="K1550" t="s">
        <v>136</v>
      </c>
    </row>
    <row r="1551" spans="1:11" x14ac:dyDescent="0.25">
      <c r="A1551" t="s">
        <v>203</v>
      </c>
      <c r="B1551" t="s">
        <v>12</v>
      </c>
      <c r="C1551" t="s">
        <v>109</v>
      </c>
      <c r="D1551" t="s">
        <v>14</v>
      </c>
      <c r="E1551" t="s">
        <v>51</v>
      </c>
      <c r="F1551">
        <v>2019</v>
      </c>
      <c r="G1551">
        <v>2.1000000000000001E-2</v>
      </c>
      <c r="H1551" t="s">
        <v>125</v>
      </c>
      <c r="J1551" t="s">
        <v>126</v>
      </c>
      <c r="K1551" t="s">
        <v>136</v>
      </c>
    </row>
    <row r="1552" spans="1:11" x14ac:dyDescent="0.25">
      <c r="A1552" t="s">
        <v>203</v>
      </c>
      <c r="B1552" t="s">
        <v>12</v>
      </c>
      <c r="C1552" t="s">
        <v>109</v>
      </c>
      <c r="D1552" t="s">
        <v>14</v>
      </c>
      <c r="E1552" t="s">
        <v>52</v>
      </c>
      <c r="F1552">
        <v>2019</v>
      </c>
      <c r="G1552">
        <v>0.13300000000000001</v>
      </c>
      <c r="H1552" t="s">
        <v>125</v>
      </c>
      <c r="J1552" t="s">
        <v>126</v>
      </c>
      <c r="K1552" t="s">
        <v>136</v>
      </c>
    </row>
    <row r="1553" spans="1:11" x14ac:dyDescent="0.25">
      <c r="A1553" t="s">
        <v>203</v>
      </c>
      <c r="B1553" t="s">
        <v>12</v>
      </c>
      <c r="C1553" t="s">
        <v>109</v>
      </c>
      <c r="D1553" t="s">
        <v>14</v>
      </c>
      <c r="E1553" t="s">
        <v>91</v>
      </c>
      <c r="F1553">
        <v>2019</v>
      </c>
      <c r="G1553">
        <v>6.0000000000000001E-3</v>
      </c>
      <c r="H1553" t="s">
        <v>125</v>
      </c>
      <c r="J1553" t="s">
        <v>126</v>
      </c>
      <c r="K1553" t="s">
        <v>136</v>
      </c>
    </row>
    <row r="1554" spans="1:11" x14ac:dyDescent="0.25">
      <c r="A1554" t="s">
        <v>203</v>
      </c>
      <c r="B1554" t="s">
        <v>12</v>
      </c>
      <c r="C1554" t="s">
        <v>109</v>
      </c>
      <c r="D1554" t="s">
        <v>14</v>
      </c>
      <c r="E1554" t="s">
        <v>92</v>
      </c>
      <c r="F1554">
        <v>2019</v>
      </c>
      <c r="G1554">
        <v>3.1E-2</v>
      </c>
      <c r="H1554" t="s">
        <v>125</v>
      </c>
      <c r="J1554" t="s">
        <v>126</v>
      </c>
      <c r="K1554" t="s">
        <v>136</v>
      </c>
    </row>
    <row r="1555" spans="1:11" x14ac:dyDescent="0.25">
      <c r="A1555" t="s">
        <v>203</v>
      </c>
      <c r="B1555" t="s">
        <v>12</v>
      </c>
      <c r="C1555" t="s">
        <v>109</v>
      </c>
      <c r="D1555" t="s">
        <v>14</v>
      </c>
      <c r="E1555" t="s">
        <v>53</v>
      </c>
      <c r="F1555">
        <v>2019</v>
      </c>
      <c r="G1555">
        <v>0.151</v>
      </c>
      <c r="H1555" t="s">
        <v>125</v>
      </c>
      <c r="J1555" t="s">
        <v>126</v>
      </c>
      <c r="K1555" t="s">
        <v>136</v>
      </c>
    </row>
    <row r="1556" spans="1:11" x14ac:dyDescent="0.25">
      <c r="A1556" t="s">
        <v>203</v>
      </c>
      <c r="B1556" t="s">
        <v>12</v>
      </c>
      <c r="C1556" t="s">
        <v>109</v>
      </c>
      <c r="D1556" t="s">
        <v>14</v>
      </c>
      <c r="E1556" t="s">
        <v>93</v>
      </c>
      <c r="F1556">
        <v>2019</v>
      </c>
      <c r="G1556">
        <v>1.7999999999999999E-2</v>
      </c>
      <c r="H1556" t="s">
        <v>125</v>
      </c>
      <c r="J1556" t="s">
        <v>126</v>
      </c>
      <c r="K1556" t="s">
        <v>136</v>
      </c>
    </row>
    <row r="1557" spans="1:11" x14ac:dyDescent="0.25">
      <c r="A1557" t="s">
        <v>203</v>
      </c>
      <c r="B1557" t="s">
        <v>12</v>
      </c>
      <c r="C1557" t="s">
        <v>109</v>
      </c>
      <c r="D1557" t="s">
        <v>14</v>
      </c>
      <c r="E1557" t="s">
        <v>95</v>
      </c>
      <c r="F1557">
        <v>2019</v>
      </c>
      <c r="G1557">
        <v>8.2000000000000003E-2</v>
      </c>
      <c r="H1557" t="s">
        <v>125</v>
      </c>
      <c r="J1557" t="s">
        <v>126</v>
      </c>
      <c r="K1557" t="s">
        <v>136</v>
      </c>
    </row>
    <row r="1558" spans="1:11" x14ac:dyDescent="0.25">
      <c r="A1558" t="s">
        <v>203</v>
      </c>
      <c r="B1558" t="s">
        <v>12</v>
      </c>
      <c r="C1558" t="s">
        <v>109</v>
      </c>
      <c r="D1558" t="s">
        <v>14</v>
      </c>
      <c r="E1558" t="s">
        <v>96</v>
      </c>
      <c r="F1558">
        <v>2019</v>
      </c>
      <c r="G1558">
        <v>3.3000000000000002E-2</v>
      </c>
      <c r="H1558" t="s">
        <v>125</v>
      </c>
      <c r="J1558" t="s">
        <v>126</v>
      </c>
      <c r="K1558" t="s">
        <v>136</v>
      </c>
    </row>
    <row r="1559" spans="1:11" x14ac:dyDescent="0.25">
      <c r="A1559" t="s">
        <v>203</v>
      </c>
      <c r="B1559" t="s">
        <v>12</v>
      </c>
      <c r="C1559" t="s">
        <v>109</v>
      </c>
      <c r="D1559" t="s">
        <v>14</v>
      </c>
      <c r="E1559" t="s">
        <v>97</v>
      </c>
      <c r="F1559">
        <v>2019</v>
      </c>
      <c r="G1559">
        <v>8.9999999999999993E-3</v>
      </c>
      <c r="H1559" t="s">
        <v>125</v>
      </c>
      <c r="J1559" t="s">
        <v>126</v>
      </c>
      <c r="K1559" t="s">
        <v>136</v>
      </c>
    </row>
    <row r="1560" spans="1:11" x14ac:dyDescent="0.25">
      <c r="A1560" t="s">
        <v>203</v>
      </c>
      <c r="B1560" t="s">
        <v>12</v>
      </c>
      <c r="C1560" t="s">
        <v>109</v>
      </c>
      <c r="D1560" t="s">
        <v>14</v>
      </c>
      <c r="E1560" t="s">
        <v>98</v>
      </c>
      <c r="F1560">
        <v>2019</v>
      </c>
      <c r="G1560">
        <v>2.3E-2</v>
      </c>
      <c r="H1560" t="s">
        <v>125</v>
      </c>
      <c r="J1560" t="s">
        <v>126</v>
      </c>
      <c r="K1560" t="s">
        <v>136</v>
      </c>
    </row>
    <row r="1561" spans="1:11" x14ac:dyDescent="0.25">
      <c r="A1561" t="s">
        <v>203</v>
      </c>
      <c r="B1561" t="s">
        <v>12</v>
      </c>
      <c r="C1561" t="s">
        <v>109</v>
      </c>
      <c r="D1561" t="s">
        <v>14</v>
      </c>
      <c r="E1561" t="s">
        <v>99</v>
      </c>
      <c r="F1561">
        <v>2019</v>
      </c>
      <c r="G1561">
        <v>3.7999999999999999E-2</v>
      </c>
      <c r="H1561" t="s">
        <v>125</v>
      </c>
      <c r="J1561" t="s">
        <v>126</v>
      </c>
      <c r="K1561" t="s">
        <v>136</v>
      </c>
    </row>
    <row r="1562" spans="1:11" x14ac:dyDescent="0.25">
      <c r="A1562" t="s">
        <v>203</v>
      </c>
      <c r="B1562" t="s">
        <v>12</v>
      </c>
      <c r="C1562" t="s">
        <v>109</v>
      </c>
      <c r="D1562" t="s">
        <v>14</v>
      </c>
      <c r="E1562" t="s">
        <v>56</v>
      </c>
      <c r="F1562">
        <v>2019</v>
      </c>
      <c r="G1562">
        <v>7.9000000000000001E-2</v>
      </c>
      <c r="H1562" t="s">
        <v>125</v>
      </c>
      <c r="J1562" t="s">
        <v>126</v>
      </c>
      <c r="K1562" t="s">
        <v>136</v>
      </c>
    </row>
    <row r="1563" spans="1:11" x14ac:dyDescent="0.25">
      <c r="A1563" t="s">
        <v>203</v>
      </c>
      <c r="B1563" t="s">
        <v>12</v>
      </c>
      <c r="C1563" t="s">
        <v>109</v>
      </c>
      <c r="D1563" t="s">
        <v>14</v>
      </c>
      <c r="E1563" t="s">
        <v>102</v>
      </c>
      <c r="F1563">
        <v>2019</v>
      </c>
      <c r="G1563">
        <v>4.7E-2</v>
      </c>
      <c r="H1563" t="s">
        <v>125</v>
      </c>
      <c r="J1563" t="s">
        <v>126</v>
      </c>
      <c r="K1563" t="s">
        <v>136</v>
      </c>
    </row>
    <row r="1564" spans="1:11" x14ac:dyDescent="0.25">
      <c r="A1564" t="s">
        <v>203</v>
      </c>
      <c r="B1564" t="s">
        <v>12</v>
      </c>
      <c r="C1564" t="s">
        <v>109</v>
      </c>
      <c r="D1564" t="s">
        <v>14</v>
      </c>
      <c r="E1564" t="s">
        <v>57</v>
      </c>
      <c r="F1564">
        <v>2019</v>
      </c>
      <c r="G1564">
        <v>8.0000000000000002E-3</v>
      </c>
      <c r="H1564" t="s">
        <v>125</v>
      </c>
      <c r="J1564" t="s">
        <v>126</v>
      </c>
      <c r="K1564" t="s">
        <v>136</v>
      </c>
    </row>
    <row r="1565" spans="1:11" x14ac:dyDescent="0.25">
      <c r="A1565" t="s">
        <v>203</v>
      </c>
      <c r="B1565" t="s">
        <v>12</v>
      </c>
      <c r="C1565" t="s">
        <v>109</v>
      </c>
      <c r="D1565" t="s">
        <v>14</v>
      </c>
      <c r="E1565" t="s">
        <v>103</v>
      </c>
      <c r="F1565">
        <v>2019</v>
      </c>
      <c r="G1565">
        <v>0.17</v>
      </c>
      <c r="H1565" t="s">
        <v>125</v>
      </c>
      <c r="J1565" t="s">
        <v>126</v>
      </c>
      <c r="K1565" t="s">
        <v>136</v>
      </c>
    </row>
    <row r="1566" spans="1:11" x14ac:dyDescent="0.25">
      <c r="A1566" t="s">
        <v>203</v>
      </c>
      <c r="B1566" t="s">
        <v>12</v>
      </c>
      <c r="C1566" t="s">
        <v>109</v>
      </c>
      <c r="D1566" t="s">
        <v>14</v>
      </c>
      <c r="E1566" t="s">
        <v>58</v>
      </c>
      <c r="F1566">
        <v>2019</v>
      </c>
      <c r="G1566">
        <v>0.01</v>
      </c>
      <c r="H1566" t="s">
        <v>125</v>
      </c>
      <c r="J1566" t="s">
        <v>126</v>
      </c>
      <c r="K1566" t="s">
        <v>136</v>
      </c>
    </row>
    <row r="1567" spans="1:11" x14ac:dyDescent="0.25">
      <c r="A1567" t="s">
        <v>203</v>
      </c>
      <c r="B1567" t="s">
        <v>12</v>
      </c>
      <c r="C1567" t="s">
        <v>109</v>
      </c>
      <c r="D1567" t="s">
        <v>14</v>
      </c>
      <c r="E1567" t="s">
        <v>59</v>
      </c>
      <c r="F1567">
        <v>2019</v>
      </c>
      <c r="G1567">
        <v>1.391</v>
      </c>
      <c r="H1567" t="s">
        <v>125</v>
      </c>
      <c r="J1567" t="s">
        <v>126</v>
      </c>
      <c r="K1567" t="s">
        <v>136</v>
      </c>
    </row>
    <row r="1568" spans="1:11" x14ac:dyDescent="0.25">
      <c r="A1568" t="s">
        <v>203</v>
      </c>
      <c r="B1568" t="s">
        <v>12</v>
      </c>
      <c r="C1568" t="s">
        <v>109</v>
      </c>
      <c r="D1568" t="s">
        <v>14</v>
      </c>
      <c r="E1568" t="s">
        <v>60</v>
      </c>
      <c r="F1568">
        <v>2019</v>
      </c>
      <c r="G1568">
        <v>0.38700000000000001</v>
      </c>
      <c r="H1568" t="s">
        <v>125</v>
      </c>
      <c r="J1568" t="s">
        <v>126</v>
      </c>
      <c r="K1568" t="s">
        <v>136</v>
      </c>
    </row>
    <row r="1569" spans="1:11" x14ac:dyDescent="0.25">
      <c r="A1569" t="s">
        <v>203</v>
      </c>
      <c r="B1569" t="s">
        <v>12</v>
      </c>
      <c r="C1569" t="s">
        <v>109</v>
      </c>
      <c r="D1569" t="s">
        <v>14</v>
      </c>
      <c r="E1569" t="s">
        <v>61</v>
      </c>
      <c r="F1569">
        <v>2019</v>
      </c>
      <c r="G1569">
        <v>0.20899999999999999</v>
      </c>
      <c r="H1569" t="s">
        <v>125</v>
      </c>
      <c r="J1569" t="s">
        <v>126</v>
      </c>
      <c r="K1569" t="s">
        <v>136</v>
      </c>
    </row>
    <row r="1570" spans="1:11" x14ac:dyDescent="0.25">
      <c r="A1570" t="s">
        <v>203</v>
      </c>
      <c r="B1570" t="s">
        <v>12</v>
      </c>
      <c r="C1570" t="s">
        <v>109</v>
      </c>
      <c r="D1570" t="s">
        <v>14</v>
      </c>
      <c r="E1570" t="s">
        <v>62</v>
      </c>
      <c r="F1570">
        <v>2019</v>
      </c>
      <c r="G1570">
        <v>4.2999999999999997E-2</v>
      </c>
      <c r="H1570" t="s">
        <v>125</v>
      </c>
      <c r="J1570" t="s">
        <v>126</v>
      </c>
      <c r="K1570" t="s">
        <v>136</v>
      </c>
    </row>
    <row r="1571" spans="1:11" x14ac:dyDescent="0.25">
      <c r="A1571" t="s">
        <v>203</v>
      </c>
      <c r="B1571" t="s">
        <v>12</v>
      </c>
      <c r="C1571" t="s">
        <v>109</v>
      </c>
      <c r="D1571" t="s">
        <v>14</v>
      </c>
      <c r="E1571" t="s">
        <v>104</v>
      </c>
      <c r="F1571">
        <v>2019</v>
      </c>
      <c r="G1571">
        <v>2.9000000000000001E-2</v>
      </c>
      <c r="H1571" t="s">
        <v>125</v>
      </c>
      <c r="J1571" t="s">
        <v>126</v>
      </c>
      <c r="K1571" t="s">
        <v>136</v>
      </c>
    </row>
    <row r="1572" spans="1:11" x14ac:dyDescent="0.25">
      <c r="A1572" t="s">
        <v>203</v>
      </c>
      <c r="B1572" t="s">
        <v>12</v>
      </c>
      <c r="C1572" t="s">
        <v>109</v>
      </c>
      <c r="D1572" t="s">
        <v>14</v>
      </c>
      <c r="E1572" t="s">
        <v>105</v>
      </c>
      <c r="F1572">
        <v>2019</v>
      </c>
      <c r="G1572">
        <v>4.0000000000000001E-3</v>
      </c>
      <c r="H1572" t="s">
        <v>125</v>
      </c>
      <c r="J1572" t="s">
        <v>126</v>
      </c>
      <c r="K1572" t="s">
        <v>136</v>
      </c>
    </row>
    <row r="1573" spans="1:11" x14ac:dyDescent="0.25">
      <c r="A1573" t="s">
        <v>203</v>
      </c>
      <c r="B1573" t="s">
        <v>12</v>
      </c>
      <c r="C1573" t="s">
        <v>109</v>
      </c>
      <c r="D1573" t="s">
        <v>14</v>
      </c>
      <c r="E1573" t="s">
        <v>63</v>
      </c>
      <c r="F1573">
        <v>2019</v>
      </c>
      <c r="G1573">
        <v>7.0000000000000001E-3</v>
      </c>
      <c r="H1573" t="s">
        <v>125</v>
      </c>
      <c r="J1573" t="s">
        <v>126</v>
      </c>
      <c r="K1573" t="s">
        <v>136</v>
      </c>
    </row>
    <row r="1574" spans="1:11" x14ac:dyDescent="0.25">
      <c r="A1574" t="s">
        <v>203</v>
      </c>
      <c r="B1574" t="s">
        <v>12</v>
      </c>
      <c r="C1574" t="s">
        <v>109</v>
      </c>
      <c r="D1574" t="s">
        <v>14</v>
      </c>
      <c r="E1574" t="s">
        <v>64</v>
      </c>
      <c r="F1574">
        <v>2019</v>
      </c>
      <c r="G1574">
        <v>2.5999999999999999E-2</v>
      </c>
      <c r="H1574" t="s">
        <v>125</v>
      </c>
      <c r="J1574" t="s">
        <v>126</v>
      </c>
      <c r="K1574" t="s">
        <v>136</v>
      </c>
    </row>
    <row r="1575" spans="1:11" x14ac:dyDescent="0.25">
      <c r="A1575" t="s">
        <v>203</v>
      </c>
      <c r="B1575" t="s">
        <v>12</v>
      </c>
      <c r="C1575" t="s">
        <v>109</v>
      </c>
      <c r="D1575" t="s">
        <v>14</v>
      </c>
      <c r="E1575" t="s">
        <v>65</v>
      </c>
      <c r="F1575">
        <v>2019</v>
      </c>
      <c r="G1575">
        <v>8.1000000000000003E-2</v>
      </c>
      <c r="H1575" t="s">
        <v>125</v>
      </c>
      <c r="J1575" t="s">
        <v>126</v>
      </c>
      <c r="K1575" t="s">
        <v>136</v>
      </c>
    </row>
    <row r="1576" spans="1:11" x14ac:dyDescent="0.25">
      <c r="A1576" t="s">
        <v>203</v>
      </c>
      <c r="B1576" t="s">
        <v>12</v>
      </c>
      <c r="C1576" t="s">
        <v>109</v>
      </c>
      <c r="D1576" t="s">
        <v>14</v>
      </c>
      <c r="E1576" t="s">
        <v>67</v>
      </c>
      <c r="F1576">
        <v>2019</v>
      </c>
      <c r="G1576">
        <v>2.8000000000000001E-2</v>
      </c>
      <c r="H1576" t="s">
        <v>125</v>
      </c>
      <c r="J1576" t="s">
        <v>126</v>
      </c>
      <c r="K1576" t="s">
        <v>136</v>
      </c>
    </row>
    <row r="1577" spans="1:11" x14ac:dyDescent="0.25">
      <c r="A1577" t="s">
        <v>203</v>
      </c>
      <c r="B1577" t="s">
        <v>12</v>
      </c>
      <c r="C1577" t="s">
        <v>109</v>
      </c>
      <c r="D1577" t="s">
        <v>14</v>
      </c>
      <c r="E1577" t="s">
        <v>68</v>
      </c>
      <c r="F1577">
        <v>2019</v>
      </c>
      <c r="G1577">
        <v>0.157</v>
      </c>
      <c r="H1577" t="s">
        <v>125</v>
      </c>
      <c r="J1577" t="s">
        <v>126</v>
      </c>
      <c r="K1577" t="s">
        <v>136</v>
      </c>
    </row>
    <row r="1578" spans="1:11" x14ac:dyDescent="0.25">
      <c r="A1578" t="s">
        <v>203</v>
      </c>
      <c r="B1578" t="s">
        <v>12</v>
      </c>
      <c r="C1578" t="s">
        <v>109</v>
      </c>
      <c r="D1578" t="s">
        <v>14</v>
      </c>
      <c r="E1578" t="s">
        <v>69</v>
      </c>
      <c r="F1578">
        <v>2019</v>
      </c>
      <c r="G1578">
        <v>1.2E-2</v>
      </c>
      <c r="H1578" t="s">
        <v>125</v>
      </c>
      <c r="J1578" t="s">
        <v>126</v>
      </c>
      <c r="K1578" t="s">
        <v>136</v>
      </c>
    </row>
    <row r="1579" spans="1:11" x14ac:dyDescent="0.25">
      <c r="A1579" t="s">
        <v>204</v>
      </c>
      <c r="B1579" t="s">
        <v>12</v>
      </c>
      <c r="C1579" t="s">
        <v>205</v>
      </c>
      <c r="D1579" t="s">
        <v>14</v>
      </c>
      <c r="E1579" t="s">
        <v>15</v>
      </c>
      <c r="F1579">
        <v>2020</v>
      </c>
      <c r="G1579">
        <v>19736.764999999999</v>
      </c>
      <c r="K1579" t="s">
        <v>16</v>
      </c>
    </row>
    <row r="1580" spans="1:11" x14ac:dyDescent="0.25">
      <c r="A1580" t="s">
        <v>204</v>
      </c>
      <c r="B1580" t="s">
        <v>12</v>
      </c>
      <c r="C1580" t="s">
        <v>205</v>
      </c>
      <c r="D1580" t="s">
        <v>14</v>
      </c>
      <c r="E1580" t="s">
        <v>17</v>
      </c>
      <c r="F1580">
        <v>2020</v>
      </c>
      <c r="G1580">
        <v>3113.056</v>
      </c>
      <c r="K1580" t="s">
        <v>16</v>
      </c>
    </row>
    <row r="1581" spans="1:11" x14ac:dyDescent="0.25">
      <c r="A1581" t="s">
        <v>204</v>
      </c>
      <c r="B1581" t="s">
        <v>12</v>
      </c>
      <c r="C1581" t="s">
        <v>205</v>
      </c>
      <c r="D1581" t="s">
        <v>14</v>
      </c>
      <c r="E1581" t="s">
        <v>73</v>
      </c>
      <c r="F1581">
        <v>2020</v>
      </c>
      <c r="G1581">
        <v>29.670999999999999</v>
      </c>
      <c r="K1581" t="s">
        <v>16</v>
      </c>
    </row>
    <row r="1582" spans="1:11" x14ac:dyDescent="0.25">
      <c r="A1582" t="s">
        <v>204</v>
      </c>
      <c r="B1582" t="s">
        <v>12</v>
      </c>
      <c r="C1582" t="s">
        <v>205</v>
      </c>
      <c r="D1582" t="s">
        <v>14</v>
      </c>
      <c r="E1582" t="s">
        <v>18</v>
      </c>
      <c r="F1582">
        <v>2020</v>
      </c>
      <c r="G1582">
        <v>133.99</v>
      </c>
      <c r="K1582" t="s">
        <v>16</v>
      </c>
    </row>
    <row r="1583" spans="1:11" x14ac:dyDescent="0.25">
      <c r="A1583" t="s">
        <v>204</v>
      </c>
      <c r="B1583" t="s">
        <v>12</v>
      </c>
      <c r="C1583" t="s">
        <v>205</v>
      </c>
      <c r="D1583" t="s">
        <v>14</v>
      </c>
      <c r="E1583" t="s">
        <v>19</v>
      </c>
      <c r="F1583">
        <v>2020</v>
      </c>
      <c r="G1583">
        <v>35.031999999999996</v>
      </c>
      <c r="K1583" t="s">
        <v>16</v>
      </c>
    </row>
    <row r="1584" spans="1:11" x14ac:dyDescent="0.25">
      <c r="A1584" t="s">
        <v>204</v>
      </c>
      <c r="B1584" t="s">
        <v>12</v>
      </c>
      <c r="C1584" t="s">
        <v>205</v>
      </c>
      <c r="D1584" t="s">
        <v>14</v>
      </c>
      <c r="E1584" t="s">
        <v>74</v>
      </c>
      <c r="F1584">
        <v>2020</v>
      </c>
      <c r="G1584">
        <v>29.033999999999999</v>
      </c>
      <c r="K1584" t="s">
        <v>16</v>
      </c>
    </row>
    <row r="1585" spans="1:11" x14ac:dyDescent="0.25">
      <c r="A1585" t="s">
        <v>204</v>
      </c>
      <c r="B1585" t="s">
        <v>12</v>
      </c>
      <c r="C1585" t="s">
        <v>205</v>
      </c>
      <c r="D1585" t="s">
        <v>14</v>
      </c>
      <c r="E1585" t="s">
        <v>20</v>
      </c>
      <c r="F1585">
        <v>2020</v>
      </c>
      <c r="G1585">
        <v>73.055999999999997</v>
      </c>
      <c r="K1585" t="s">
        <v>16</v>
      </c>
    </row>
    <row r="1586" spans="1:11" x14ac:dyDescent="0.25">
      <c r="A1586" t="s">
        <v>204</v>
      </c>
      <c r="B1586" t="s">
        <v>12</v>
      </c>
      <c r="C1586" t="s">
        <v>205</v>
      </c>
      <c r="D1586" t="s">
        <v>14</v>
      </c>
      <c r="E1586" t="s">
        <v>22</v>
      </c>
      <c r="F1586">
        <v>2020</v>
      </c>
      <c r="G1586">
        <v>51.831000000000003</v>
      </c>
      <c r="K1586" t="s">
        <v>16</v>
      </c>
    </row>
    <row r="1587" spans="1:11" x14ac:dyDescent="0.25">
      <c r="A1587" t="s">
        <v>204</v>
      </c>
      <c r="B1587" t="s">
        <v>12</v>
      </c>
      <c r="C1587" t="s">
        <v>205</v>
      </c>
      <c r="D1587" t="s">
        <v>14</v>
      </c>
      <c r="E1587" t="s">
        <v>75</v>
      </c>
      <c r="F1587">
        <v>2020</v>
      </c>
      <c r="G1587">
        <v>6.9429999999999996</v>
      </c>
      <c r="K1587" t="s">
        <v>16</v>
      </c>
    </row>
    <row r="1588" spans="1:11" x14ac:dyDescent="0.25">
      <c r="A1588" t="s">
        <v>204</v>
      </c>
      <c r="B1588" t="s">
        <v>12</v>
      </c>
      <c r="C1588" t="s">
        <v>205</v>
      </c>
      <c r="D1588" t="s">
        <v>14</v>
      </c>
      <c r="E1588" t="s">
        <v>23</v>
      </c>
      <c r="F1588">
        <v>2020</v>
      </c>
      <c r="G1588">
        <v>459.91300000000001</v>
      </c>
      <c r="K1588" t="s">
        <v>16</v>
      </c>
    </row>
    <row r="1589" spans="1:11" x14ac:dyDescent="0.25">
      <c r="A1589" t="s">
        <v>204</v>
      </c>
      <c r="B1589" t="s">
        <v>12</v>
      </c>
      <c r="C1589" t="s">
        <v>205</v>
      </c>
      <c r="D1589" t="s">
        <v>14</v>
      </c>
      <c r="E1589" t="s">
        <v>76</v>
      </c>
      <c r="F1589">
        <v>2020</v>
      </c>
      <c r="G1589">
        <v>45.871000000000002</v>
      </c>
      <c r="K1589" t="s">
        <v>16</v>
      </c>
    </row>
    <row r="1590" spans="1:11" x14ac:dyDescent="0.25">
      <c r="A1590" t="s">
        <v>204</v>
      </c>
      <c r="B1590" t="s">
        <v>12</v>
      </c>
      <c r="C1590" t="s">
        <v>205</v>
      </c>
      <c r="D1590" t="s">
        <v>14</v>
      </c>
      <c r="E1590" t="s">
        <v>24</v>
      </c>
      <c r="F1590">
        <v>2020</v>
      </c>
      <c r="G1590">
        <v>4.4089999999999998</v>
      </c>
      <c r="K1590" t="s">
        <v>16</v>
      </c>
    </row>
    <row r="1591" spans="1:11" x14ac:dyDescent="0.25">
      <c r="A1591" t="s">
        <v>204</v>
      </c>
      <c r="B1591" t="s">
        <v>12</v>
      </c>
      <c r="C1591" t="s">
        <v>205</v>
      </c>
      <c r="D1591" t="s">
        <v>14</v>
      </c>
      <c r="E1591" t="s">
        <v>25</v>
      </c>
      <c r="F1591">
        <v>2020</v>
      </c>
      <c r="G1591">
        <v>83.569000000000003</v>
      </c>
      <c r="K1591" t="s">
        <v>16</v>
      </c>
    </row>
    <row r="1592" spans="1:11" x14ac:dyDescent="0.25">
      <c r="A1592" t="s">
        <v>204</v>
      </c>
      <c r="B1592" t="s">
        <v>12</v>
      </c>
      <c r="C1592" t="s">
        <v>205</v>
      </c>
      <c r="D1592" t="s">
        <v>14</v>
      </c>
      <c r="E1592" t="s">
        <v>26</v>
      </c>
      <c r="F1592">
        <v>2020</v>
      </c>
      <c r="G1592">
        <v>380.50900000000001</v>
      </c>
      <c r="K1592" t="s">
        <v>16</v>
      </c>
    </row>
    <row r="1593" spans="1:11" x14ac:dyDescent="0.25">
      <c r="A1593" t="s">
        <v>204</v>
      </c>
      <c r="B1593" t="s">
        <v>12</v>
      </c>
      <c r="C1593" t="s">
        <v>205</v>
      </c>
      <c r="D1593" t="s">
        <v>14</v>
      </c>
      <c r="E1593" t="s">
        <v>27</v>
      </c>
      <c r="F1593">
        <v>2020</v>
      </c>
      <c r="G1593">
        <v>149.125</v>
      </c>
      <c r="K1593" t="s">
        <v>16</v>
      </c>
    </row>
    <row r="1594" spans="1:11" x14ac:dyDescent="0.25">
      <c r="A1594" t="s">
        <v>204</v>
      </c>
      <c r="B1594" t="s">
        <v>12</v>
      </c>
      <c r="C1594" t="s">
        <v>205</v>
      </c>
      <c r="D1594" t="s">
        <v>14</v>
      </c>
      <c r="E1594" t="s">
        <v>28</v>
      </c>
      <c r="F1594">
        <v>2020</v>
      </c>
      <c r="G1594">
        <v>56.981999999999999</v>
      </c>
      <c r="K1594" t="s">
        <v>16</v>
      </c>
    </row>
    <row r="1595" spans="1:11" x14ac:dyDescent="0.25">
      <c r="A1595" t="s">
        <v>204</v>
      </c>
      <c r="B1595" t="s">
        <v>12</v>
      </c>
      <c r="C1595" t="s">
        <v>205</v>
      </c>
      <c r="D1595" t="s">
        <v>14</v>
      </c>
      <c r="E1595" t="s">
        <v>29</v>
      </c>
      <c r="F1595">
        <v>2020</v>
      </c>
      <c r="G1595">
        <v>36.14</v>
      </c>
      <c r="K1595" t="s">
        <v>16</v>
      </c>
    </row>
    <row r="1596" spans="1:11" x14ac:dyDescent="0.25">
      <c r="A1596" t="s">
        <v>204</v>
      </c>
      <c r="B1596" t="s">
        <v>12</v>
      </c>
      <c r="C1596" t="s">
        <v>205</v>
      </c>
      <c r="D1596" t="s">
        <v>14</v>
      </c>
      <c r="E1596" t="s">
        <v>77</v>
      </c>
      <c r="F1596">
        <v>2020</v>
      </c>
      <c r="G1596">
        <v>27.834</v>
      </c>
      <c r="K1596" t="s">
        <v>16</v>
      </c>
    </row>
    <row r="1597" spans="1:11" x14ac:dyDescent="0.25">
      <c r="A1597" t="s">
        <v>204</v>
      </c>
      <c r="B1597" t="s">
        <v>12</v>
      </c>
      <c r="C1597" t="s">
        <v>205</v>
      </c>
      <c r="D1597" t="s">
        <v>14</v>
      </c>
      <c r="E1597" t="s">
        <v>30</v>
      </c>
      <c r="F1597">
        <v>2020</v>
      </c>
      <c r="G1597">
        <v>4.9420000000000002</v>
      </c>
      <c r="K1597" t="s">
        <v>16</v>
      </c>
    </row>
    <row r="1598" spans="1:11" x14ac:dyDescent="0.25">
      <c r="A1598" t="s">
        <v>204</v>
      </c>
      <c r="B1598" t="s">
        <v>12</v>
      </c>
      <c r="C1598" t="s">
        <v>205</v>
      </c>
      <c r="D1598" t="s">
        <v>14</v>
      </c>
      <c r="E1598" t="s">
        <v>31</v>
      </c>
      <c r="F1598">
        <v>2020</v>
      </c>
      <c r="G1598">
        <v>78.676000000000002</v>
      </c>
      <c r="K1598" t="s">
        <v>16</v>
      </c>
    </row>
    <row r="1599" spans="1:11" x14ac:dyDescent="0.25">
      <c r="A1599" t="s">
        <v>204</v>
      </c>
      <c r="B1599" t="s">
        <v>12</v>
      </c>
      <c r="C1599" t="s">
        <v>205</v>
      </c>
      <c r="D1599" t="s">
        <v>14</v>
      </c>
      <c r="E1599" t="s">
        <v>78</v>
      </c>
      <c r="F1599">
        <v>2020</v>
      </c>
      <c r="G1599">
        <v>49.868000000000002</v>
      </c>
      <c r="K1599" t="s">
        <v>16</v>
      </c>
    </row>
    <row r="1600" spans="1:11" x14ac:dyDescent="0.25">
      <c r="A1600" t="s">
        <v>204</v>
      </c>
      <c r="B1600" t="s">
        <v>12</v>
      </c>
      <c r="C1600" t="s">
        <v>205</v>
      </c>
      <c r="D1600" t="s">
        <v>14</v>
      </c>
      <c r="E1600" t="s">
        <v>79</v>
      </c>
      <c r="F1600">
        <v>2020</v>
      </c>
      <c r="G1600">
        <v>82.326999999999998</v>
      </c>
      <c r="K1600" t="s">
        <v>16</v>
      </c>
    </row>
    <row r="1601" spans="1:11" x14ac:dyDescent="0.25">
      <c r="A1601" t="s">
        <v>204</v>
      </c>
      <c r="B1601" t="s">
        <v>12</v>
      </c>
      <c r="C1601" t="s">
        <v>205</v>
      </c>
      <c r="D1601" t="s">
        <v>14</v>
      </c>
      <c r="E1601" t="s">
        <v>32</v>
      </c>
      <c r="F1601">
        <v>2020</v>
      </c>
      <c r="G1601">
        <v>88.495999999999995</v>
      </c>
      <c r="K1601" t="s">
        <v>16</v>
      </c>
    </row>
    <row r="1602" spans="1:11" x14ac:dyDescent="0.25">
      <c r="A1602" t="s">
        <v>204</v>
      </c>
      <c r="B1602" t="s">
        <v>12</v>
      </c>
      <c r="C1602" t="s">
        <v>205</v>
      </c>
      <c r="D1602" t="s">
        <v>14</v>
      </c>
      <c r="E1602" t="s">
        <v>33</v>
      </c>
      <c r="F1602">
        <v>2020</v>
      </c>
      <c r="G1602">
        <v>16.603999999999999</v>
      </c>
      <c r="K1602" t="s">
        <v>16</v>
      </c>
    </row>
    <row r="1603" spans="1:11" x14ac:dyDescent="0.25">
      <c r="A1603" t="s">
        <v>204</v>
      </c>
      <c r="B1603" t="s">
        <v>12</v>
      </c>
      <c r="C1603" t="s">
        <v>205</v>
      </c>
      <c r="D1603" t="s">
        <v>14</v>
      </c>
      <c r="E1603" t="s">
        <v>34</v>
      </c>
      <c r="F1603">
        <v>2020</v>
      </c>
      <c r="G1603">
        <v>189.00200000000001</v>
      </c>
      <c r="K1603" t="s">
        <v>16</v>
      </c>
    </row>
    <row r="1604" spans="1:11" x14ac:dyDescent="0.25">
      <c r="A1604" t="s">
        <v>204</v>
      </c>
      <c r="B1604" t="s">
        <v>12</v>
      </c>
      <c r="C1604" t="s">
        <v>205</v>
      </c>
      <c r="D1604" t="s">
        <v>14</v>
      </c>
      <c r="E1604" t="s">
        <v>80</v>
      </c>
      <c r="F1604">
        <v>2020</v>
      </c>
      <c r="G1604">
        <v>11.676</v>
      </c>
      <c r="K1604" t="s">
        <v>16</v>
      </c>
    </row>
    <row r="1605" spans="1:11" x14ac:dyDescent="0.25">
      <c r="A1605" t="s">
        <v>204</v>
      </c>
      <c r="B1605" t="s">
        <v>12</v>
      </c>
      <c r="C1605" t="s">
        <v>205</v>
      </c>
      <c r="D1605" t="s">
        <v>14</v>
      </c>
      <c r="E1605" t="s">
        <v>35</v>
      </c>
      <c r="F1605">
        <v>2020</v>
      </c>
      <c r="G1605">
        <v>23.341999999999999</v>
      </c>
      <c r="K1605" t="s">
        <v>16</v>
      </c>
    </row>
    <row r="1606" spans="1:11" x14ac:dyDescent="0.25">
      <c r="A1606" t="s">
        <v>204</v>
      </c>
      <c r="B1606" t="s">
        <v>12</v>
      </c>
      <c r="C1606" t="s">
        <v>205</v>
      </c>
      <c r="D1606" t="s">
        <v>14</v>
      </c>
      <c r="E1606" t="s">
        <v>36</v>
      </c>
      <c r="F1606">
        <v>2020</v>
      </c>
      <c r="G1606">
        <v>27.274000000000001</v>
      </c>
      <c r="K1606" t="s">
        <v>16</v>
      </c>
    </row>
    <row r="1607" spans="1:11" x14ac:dyDescent="0.25">
      <c r="A1607" t="s">
        <v>204</v>
      </c>
      <c r="B1607" t="s">
        <v>12</v>
      </c>
      <c r="C1607" t="s">
        <v>205</v>
      </c>
      <c r="D1607" t="s">
        <v>14</v>
      </c>
      <c r="E1607" t="s">
        <v>110</v>
      </c>
      <c r="F1607">
        <v>2020</v>
      </c>
      <c r="G1607">
        <v>26.597000000000001</v>
      </c>
      <c r="K1607" t="s">
        <v>16</v>
      </c>
    </row>
    <row r="1608" spans="1:11" x14ac:dyDescent="0.25">
      <c r="A1608" t="s">
        <v>204</v>
      </c>
      <c r="B1608" t="s">
        <v>12</v>
      </c>
      <c r="C1608" t="s">
        <v>205</v>
      </c>
      <c r="D1608" t="s">
        <v>14</v>
      </c>
      <c r="E1608" t="s">
        <v>81</v>
      </c>
      <c r="F1608">
        <v>2020</v>
      </c>
      <c r="G1608">
        <v>12.877000000000001</v>
      </c>
      <c r="K1608" t="s">
        <v>16</v>
      </c>
    </row>
    <row r="1609" spans="1:11" x14ac:dyDescent="0.25">
      <c r="A1609" t="s">
        <v>204</v>
      </c>
      <c r="B1609" t="s">
        <v>12</v>
      </c>
      <c r="C1609" t="s">
        <v>205</v>
      </c>
      <c r="D1609" t="s">
        <v>14</v>
      </c>
      <c r="E1609" t="s">
        <v>37</v>
      </c>
      <c r="F1609">
        <v>2020</v>
      </c>
      <c r="G1609">
        <v>164.67400000000001</v>
      </c>
      <c r="K1609" t="s">
        <v>16</v>
      </c>
    </row>
    <row r="1610" spans="1:11" x14ac:dyDescent="0.25">
      <c r="A1610" t="s">
        <v>204</v>
      </c>
      <c r="B1610" t="s">
        <v>12</v>
      </c>
      <c r="C1610" t="s">
        <v>205</v>
      </c>
      <c r="D1610" t="s">
        <v>14</v>
      </c>
      <c r="E1610" t="s">
        <v>38</v>
      </c>
      <c r="F1610">
        <v>2020</v>
      </c>
      <c r="G1610">
        <v>94.152000000000001</v>
      </c>
      <c r="K1610" t="s">
        <v>16</v>
      </c>
    </row>
    <row r="1611" spans="1:11" x14ac:dyDescent="0.25">
      <c r="A1611" t="s">
        <v>204</v>
      </c>
      <c r="B1611" t="s">
        <v>12</v>
      </c>
      <c r="C1611" t="s">
        <v>205</v>
      </c>
      <c r="D1611" t="s">
        <v>14</v>
      </c>
      <c r="E1611" t="s">
        <v>82</v>
      </c>
      <c r="F1611">
        <v>2020</v>
      </c>
      <c r="G1611">
        <v>65.412000000000006</v>
      </c>
      <c r="K1611" t="s">
        <v>16</v>
      </c>
    </row>
    <row r="1612" spans="1:11" x14ac:dyDescent="0.25">
      <c r="A1612" t="s">
        <v>204</v>
      </c>
      <c r="B1612" t="s">
        <v>12</v>
      </c>
      <c r="C1612" t="s">
        <v>205</v>
      </c>
      <c r="D1612" t="s">
        <v>14</v>
      </c>
      <c r="E1612" t="s">
        <v>39</v>
      </c>
      <c r="F1612">
        <v>2020</v>
      </c>
      <c r="G1612">
        <v>69.772999999999996</v>
      </c>
      <c r="K1612" t="s">
        <v>16</v>
      </c>
    </row>
    <row r="1613" spans="1:11" x14ac:dyDescent="0.25">
      <c r="A1613" t="s">
        <v>204</v>
      </c>
      <c r="B1613" t="s">
        <v>12</v>
      </c>
      <c r="C1613" t="s">
        <v>205</v>
      </c>
      <c r="D1613" t="s">
        <v>14</v>
      </c>
      <c r="E1613" t="s">
        <v>83</v>
      </c>
      <c r="F1613">
        <v>2020</v>
      </c>
      <c r="G1613">
        <v>44.945999999999998</v>
      </c>
      <c r="K1613" t="s">
        <v>16</v>
      </c>
    </row>
    <row r="1614" spans="1:11" x14ac:dyDescent="0.25">
      <c r="A1614" t="s">
        <v>204</v>
      </c>
      <c r="B1614" t="s">
        <v>12</v>
      </c>
      <c r="C1614" t="s">
        <v>205</v>
      </c>
      <c r="D1614" t="s">
        <v>14</v>
      </c>
      <c r="E1614" t="s">
        <v>40</v>
      </c>
      <c r="F1614">
        <v>2020</v>
      </c>
      <c r="G1614">
        <v>4.141</v>
      </c>
      <c r="K1614" t="s">
        <v>16</v>
      </c>
    </row>
    <row r="1615" spans="1:11" x14ac:dyDescent="0.25">
      <c r="A1615" t="s">
        <v>204</v>
      </c>
      <c r="B1615" t="s">
        <v>12</v>
      </c>
      <c r="C1615" t="s">
        <v>205</v>
      </c>
      <c r="D1615" t="s">
        <v>14</v>
      </c>
      <c r="E1615" t="s">
        <v>84</v>
      </c>
      <c r="F1615">
        <v>2020</v>
      </c>
      <c r="G1615">
        <v>110.342</v>
      </c>
      <c r="K1615" t="s">
        <v>16</v>
      </c>
    </row>
    <row r="1616" spans="1:11" x14ac:dyDescent="0.25">
      <c r="A1616" t="s">
        <v>204</v>
      </c>
      <c r="B1616" t="s">
        <v>12</v>
      </c>
      <c r="C1616" t="s">
        <v>205</v>
      </c>
      <c r="D1616" t="s">
        <v>14</v>
      </c>
      <c r="E1616" t="s">
        <v>85</v>
      </c>
      <c r="F1616">
        <v>2020</v>
      </c>
      <c r="G1616">
        <v>0.91200000000000003</v>
      </c>
      <c r="H1616" t="s">
        <v>21</v>
      </c>
      <c r="K1616" t="s">
        <v>16</v>
      </c>
    </row>
    <row r="1617" spans="1:11" x14ac:dyDescent="0.25">
      <c r="A1617" t="s">
        <v>204</v>
      </c>
      <c r="B1617" t="s">
        <v>12</v>
      </c>
      <c r="C1617" t="s">
        <v>205</v>
      </c>
      <c r="D1617" t="s">
        <v>14</v>
      </c>
      <c r="E1617" t="s">
        <v>86</v>
      </c>
      <c r="F1617">
        <v>2020</v>
      </c>
      <c r="G1617">
        <v>858.81100000000004</v>
      </c>
      <c r="K1617" t="s">
        <v>16</v>
      </c>
    </row>
    <row r="1618" spans="1:11" x14ac:dyDescent="0.25">
      <c r="A1618" t="s">
        <v>204</v>
      </c>
      <c r="B1618" t="s">
        <v>12</v>
      </c>
      <c r="C1618" t="s">
        <v>205</v>
      </c>
      <c r="D1618" t="s">
        <v>14</v>
      </c>
      <c r="E1618" t="s">
        <v>41</v>
      </c>
      <c r="F1618">
        <v>2020</v>
      </c>
      <c r="G1618">
        <v>218.26599999999999</v>
      </c>
      <c r="K1618" t="s">
        <v>16</v>
      </c>
    </row>
    <row r="1619" spans="1:11" x14ac:dyDescent="0.25">
      <c r="A1619" t="s">
        <v>204</v>
      </c>
      <c r="B1619" t="s">
        <v>12</v>
      </c>
      <c r="C1619" t="s">
        <v>205</v>
      </c>
      <c r="D1619" t="s">
        <v>14</v>
      </c>
      <c r="E1619" t="s">
        <v>42</v>
      </c>
      <c r="F1619">
        <v>2020</v>
      </c>
      <c r="G1619">
        <v>275.762</v>
      </c>
      <c r="K1619" t="s">
        <v>16</v>
      </c>
    </row>
    <row r="1620" spans="1:11" x14ac:dyDescent="0.25">
      <c r="A1620" t="s">
        <v>204</v>
      </c>
      <c r="B1620" t="s">
        <v>12</v>
      </c>
      <c r="C1620" t="s">
        <v>205</v>
      </c>
      <c r="D1620" t="s">
        <v>14</v>
      </c>
      <c r="E1620" t="s">
        <v>87</v>
      </c>
      <c r="F1620">
        <v>2020</v>
      </c>
      <c r="G1620">
        <v>466.75299999999999</v>
      </c>
      <c r="K1620" t="s">
        <v>16</v>
      </c>
    </row>
    <row r="1621" spans="1:11" x14ac:dyDescent="0.25">
      <c r="A1621" t="s">
        <v>204</v>
      </c>
      <c r="B1621" t="s">
        <v>12</v>
      </c>
      <c r="C1621" t="s">
        <v>205</v>
      </c>
      <c r="D1621" t="s">
        <v>14</v>
      </c>
      <c r="E1621" t="s">
        <v>43</v>
      </c>
      <c r="F1621">
        <v>2020</v>
      </c>
      <c r="G1621">
        <v>381.02699999999999</v>
      </c>
      <c r="K1621" t="s">
        <v>16</v>
      </c>
    </row>
    <row r="1622" spans="1:11" x14ac:dyDescent="0.25">
      <c r="A1622" t="s">
        <v>204</v>
      </c>
      <c r="B1622" t="s">
        <v>12</v>
      </c>
      <c r="C1622" t="s">
        <v>205</v>
      </c>
      <c r="D1622" t="s">
        <v>14</v>
      </c>
      <c r="E1622" t="s">
        <v>44</v>
      </c>
      <c r="F1622">
        <v>2020</v>
      </c>
      <c r="G1622">
        <v>2906.8589999999999</v>
      </c>
      <c r="K1622" t="s">
        <v>16</v>
      </c>
    </row>
    <row r="1623" spans="1:11" x14ac:dyDescent="0.25">
      <c r="A1623" t="s">
        <v>204</v>
      </c>
      <c r="B1623" t="s">
        <v>12</v>
      </c>
      <c r="C1623" t="s">
        <v>205</v>
      </c>
      <c r="D1623" t="s">
        <v>14</v>
      </c>
      <c r="E1623" t="s">
        <v>45</v>
      </c>
      <c r="F1623">
        <v>2020</v>
      </c>
      <c r="G1623">
        <v>994.29899999999998</v>
      </c>
      <c r="K1623" t="s">
        <v>16</v>
      </c>
    </row>
    <row r="1624" spans="1:11" x14ac:dyDescent="0.25">
      <c r="A1624" t="s">
        <v>204</v>
      </c>
      <c r="B1624" t="s">
        <v>12</v>
      </c>
      <c r="C1624" t="s">
        <v>205</v>
      </c>
      <c r="D1624" t="s">
        <v>14</v>
      </c>
      <c r="E1624" t="s">
        <v>46</v>
      </c>
      <c r="F1624">
        <v>2020</v>
      </c>
      <c r="G1624">
        <v>12.589</v>
      </c>
      <c r="K1624" t="s">
        <v>16</v>
      </c>
    </row>
    <row r="1625" spans="1:11" x14ac:dyDescent="0.25">
      <c r="A1625" t="s">
        <v>204</v>
      </c>
      <c r="B1625" t="s">
        <v>12</v>
      </c>
      <c r="C1625" t="s">
        <v>205</v>
      </c>
      <c r="D1625" t="s">
        <v>14</v>
      </c>
      <c r="E1625" t="s">
        <v>88</v>
      </c>
      <c r="F1625">
        <v>2020</v>
      </c>
      <c r="G1625">
        <v>15.32</v>
      </c>
      <c r="K1625" t="s">
        <v>16</v>
      </c>
    </row>
    <row r="1626" spans="1:11" x14ac:dyDescent="0.25">
      <c r="A1626" t="s">
        <v>204</v>
      </c>
      <c r="B1626" t="s">
        <v>12</v>
      </c>
      <c r="C1626" t="s">
        <v>205</v>
      </c>
      <c r="D1626" t="s">
        <v>14</v>
      </c>
      <c r="E1626" t="s">
        <v>89</v>
      </c>
      <c r="F1626">
        <v>2020</v>
      </c>
      <c r="G1626">
        <v>230.26499999999999</v>
      </c>
      <c r="K1626" t="s">
        <v>16</v>
      </c>
    </row>
    <row r="1627" spans="1:11" x14ac:dyDescent="0.25">
      <c r="A1627" t="s">
        <v>204</v>
      </c>
      <c r="B1627" t="s">
        <v>12</v>
      </c>
      <c r="C1627" t="s">
        <v>205</v>
      </c>
      <c r="D1627" t="s">
        <v>14</v>
      </c>
      <c r="E1627" t="s">
        <v>90</v>
      </c>
      <c r="F1627">
        <v>2020</v>
      </c>
      <c r="G1627">
        <v>150.595</v>
      </c>
      <c r="K1627" t="s">
        <v>16</v>
      </c>
    </row>
    <row r="1628" spans="1:11" x14ac:dyDescent="0.25">
      <c r="A1628" t="s">
        <v>204</v>
      </c>
      <c r="B1628" t="s">
        <v>12</v>
      </c>
      <c r="C1628" t="s">
        <v>205</v>
      </c>
      <c r="D1628" t="s">
        <v>14</v>
      </c>
      <c r="E1628" t="s">
        <v>47</v>
      </c>
      <c r="F1628">
        <v>2020</v>
      </c>
      <c r="G1628">
        <v>82.423000000000002</v>
      </c>
      <c r="K1628" t="s">
        <v>16</v>
      </c>
    </row>
    <row r="1629" spans="1:11" x14ac:dyDescent="0.25">
      <c r="A1629" t="s">
        <v>204</v>
      </c>
      <c r="B1629" t="s">
        <v>12</v>
      </c>
      <c r="C1629" t="s">
        <v>205</v>
      </c>
      <c r="D1629" t="s">
        <v>14</v>
      </c>
      <c r="E1629" t="s">
        <v>48</v>
      </c>
      <c r="F1629">
        <v>2020</v>
      </c>
      <c r="G1629">
        <v>1297.9580000000001</v>
      </c>
      <c r="K1629" t="s">
        <v>16</v>
      </c>
    </row>
    <row r="1630" spans="1:11" x14ac:dyDescent="0.25">
      <c r="A1630" t="s">
        <v>204</v>
      </c>
      <c r="B1630" t="s">
        <v>12</v>
      </c>
      <c r="C1630" t="s">
        <v>205</v>
      </c>
      <c r="D1630" t="s">
        <v>14</v>
      </c>
      <c r="E1630" t="s">
        <v>49</v>
      </c>
      <c r="F1630">
        <v>2020</v>
      </c>
      <c r="G1630">
        <v>13.23</v>
      </c>
      <c r="K1630" t="s">
        <v>16</v>
      </c>
    </row>
    <row r="1631" spans="1:11" x14ac:dyDescent="0.25">
      <c r="A1631" t="s">
        <v>204</v>
      </c>
      <c r="B1631" t="s">
        <v>12</v>
      </c>
      <c r="C1631" t="s">
        <v>205</v>
      </c>
      <c r="D1631" t="s">
        <v>14</v>
      </c>
      <c r="E1631" t="s">
        <v>50</v>
      </c>
      <c r="F1631">
        <v>2020</v>
      </c>
      <c r="G1631">
        <v>13.504</v>
      </c>
      <c r="K1631" t="s">
        <v>16</v>
      </c>
    </row>
    <row r="1632" spans="1:11" x14ac:dyDescent="0.25">
      <c r="A1632" t="s">
        <v>204</v>
      </c>
      <c r="B1632" t="s">
        <v>12</v>
      </c>
      <c r="C1632" t="s">
        <v>205</v>
      </c>
      <c r="D1632" t="s">
        <v>14</v>
      </c>
      <c r="E1632" t="s">
        <v>51</v>
      </c>
      <c r="F1632">
        <v>2020</v>
      </c>
      <c r="G1632">
        <v>15.38</v>
      </c>
      <c r="K1632" t="s">
        <v>16</v>
      </c>
    </row>
    <row r="1633" spans="1:11" x14ac:dyDescent="0.25">
      <c r="A1633" t="s">
        <v>204</v>
      </c>
      <c r="B1633" t="s">
        <v>12</v>
      </c>
      <c r="C1633" t="s">
        <v>205</v>
      </c>
      <c r="D1633" t="s">
        <v>14</v>
      </c>
      <c r="E1633" t="s">
        <v>52</v>
      </c>
      <c r="F1633">
        <v>2020</v>
      </c>
      <c r="G1633">
        <v>144.32499999999999</v>
      </c>
      <c r="K1633" t="s">
        <v>16</v>
      </c>
    </row>
    <row r="1634" spans="1:11" x14ac:dyDescent="0.25">
      <c r="A1634" t="s">
        <v>204</v>
      </c>
      <c r="B1634" t="s">
        <v>12</v>
      </c>
      <c r="C1634" t="s">
        <v>205</v>
      </c>
      <c r="D1634" t="s">
        <v>14</v>
      </c>
      <c r="E1634" t="s">
        <v>91</v>
      </c>
      <c r="F1634">
        <v>2020</v>
      </c>
      <c r="G1634">
        <v>104.56699999999999</v>
      </c>
      <c r="K1634" t="s">
        <v>16</v>
      </c>
    </row>
    <row r="1635" spans="1:11" x14ac:dyDescent="0.25">
      <c r="A1635" t="s">
        <v>204</v>
      </c>
      <c r="B1635" t="s">
        <v>12</v>
      </c>
      <c r="C1635" t="s">
        <v>205</v>
      </c>
      <c r="D1635" t="s">
        <v>14</v>
      </c>
      <c r="E1635" t="s">
        <v>92</v>
      </c>
      <c r="F1635">
        <v>2020</v>
      </c>
      <c r="G1635">
        <v>7.8840000000000003</v>
      </c>
      <c r="K1635" t="s">
        <v>16</v>
      </c>
    </row>
    <row r="1636" spans="1:11" x14ac:dyDescent="0.25">
      <c r="A1636" t="s">
        <v>204</v>
      </c>
      <c r="B1636" t="s">
        <v>12</v>
      </c>
      <c r="C1636" t="s">
        <v>205</v>
      </c>
      <c r="D1636" t="s">
        <v>14</v>
      </c>
      <c r="E1636" t="s">
        <v>53</v>
      </c>
      <c r="F1636">
        <v>2020</v>
      </c>
      <c r="G1636">
        <v>203.06399999999999</v>
      </c>
      <c r="K1636" t="s">
        <v>16</v>
      </c>
    </row>
    <row r="1637" spans="1:11" x14ac:dyDescent="0.25">
      <c r="A1637" t="s">
        <v>204</v>
      </c>
      <c r="B1637" t="s">
        <v>12</v>
      </c>
      <c r="C1637" t="s">
        <v>205</v>
      </c>
      <c r="D1637" t="s">
        <v>14</v>
      </c>
      <c r="E1637" t="s">
        <v>93</v>
      </c>
      <c r="F1637">
        <v>2020</v>
      </c>
      <c r="G1637">
        <v>61.146000000000001</v>
      </c>
      <c r="K1637" t="s">
        <v>16</v>
      </c>
    </row>
    <row r="1638" spans="1:11" x14ac:dyDescent="0.25">
      <c r="A1638" t="s">
        <v>204</v>
      </c>
      <c r="B1638" t="s">
        <v>12</v>
      </c>
      <c r="C1638" t="s">
        <v>205</v>
      </c>
      <c r="D1638" t="s">
        <v>14</v>
      </c>
      <c r="E1638" t="s">
        <v>94</v>
      </c>
      <c r="F1638">
        <v>2020</v>
      </c>
      <c r="G1638">
        <v>17.602</v>
      </c>
      <c r="K1638" t="s">
        <v>16</v>
      </c>
    </row>
    <row r="1639" spans="1:11" x14ac:dyDescent="0.25">
      <c r="A1639" t="s">
        <v>204</v>
      </c>
      <c r="B1639" t="s">
        <v>12</v>
      </c>
      <c r="C1639" t="s">
        <v>205</v>
      </c>
      <c r="D1639" t="s">
        <v>14</v>
      </c>
      <c r="E1639" t="s">
        <v>54</v>
      </c>
      <c r="F1639">
        <v>2020</v>
      </c>
      <c r="G1639">
        <v>234.90899999999999</v>
      </c>
      <c r="K1639" t="s">
        <v>16</v>
      </c>
    </row>
    <row r="1640" spans="1:11" x14ac:dyDescent="0.25">
      <c r="A1640" t="s">
        <v>204</v>
      </c>
      <c r="B1640" t="s">
        <v>12</v>
      </c>
      <c r="C1640" t="s">
        <v>205</v>
      </c>
      <c r="D1640" t="s">
        <v>14</v>
      </c>
      <c r="E1640" t="s">
        <v>95</v>
      </c>
      <c r="F1640">
        <v>2020</v>
      </c>
      <c r="G1640">
        <v>180.22</v>
      </c>
      <c r="K1640" t="s">
        <v>16</v>
      </c>
    </row>
    <row r="1641" spans="1:11" x14ac:dyDescent="0.25">
      <c r="A1641" t="s">
        <v>204</v>
      </c>
      <c r="B1641" t="s">
        <v>12</v>
      </c>
      <c r="C1641" t="s">
        <v>205</v>
      </c>
      <c r="D1641" t="s">
        <v>14</v>
      </c>
      <c r="E1641" t="s">
        <v>96</v>
      </c>
      <c r="F1641">
        <v>2020</v>
      </c>
      <c r="G1641">
        <v>67.319999999999993</v>
      </c>
      <c r="K1641" t="s">
        <v>16</v>
      </c>
    </row>
    <row r="1642" spans="1:11" x14ac:dyDescent="0.25">
      <c r="A1642" t="s">
        <v>204</v>
      </c>
      <c r="B1642" t="s">
        <v>12</v>
      </c>
      <c r="C1642" t="s">
        <v>205</v>
      </c>
      <c r="D1642" t="s">
        <v>14</v>
      </c>
      <c r="E1642" t="s">
        <v>97</v>
      </c>
      <c r="F1642">
        <v>2020</v>
      </c>
      <c r="G1642">
        <v>97.588999999999999</v>
      </c>
      <c r="K1642" t="s">
        <v>16</v>
      </c>
    </row>
    <row r="1643" spans="1:11" x14ac:dyDescent="0.25">
      <c r="A1643" t="s">
        <v>204</v>
      </c>
      <c r="B1643" t="s">
        <v>12</v>
      </c>
      <c r="C1643" t="s">
        <v>205</v>
      </c>
      <c r="D1643" t="s">
        <v>14</v>
      </c>
      <c r="E1643" t="s">
        <v>55</v>
      </c>
      <c r="F1643">
        <v>2020</v>
      </c>
      <c r="G1643">
        <v>7.5570000000000004</v>
      </c>
      <c r="K1643" t="s">
        <v>16</v>
      </c>
    </row>
    <row r="1644" spans="1:11" x14ac:dyDescent="0.25">
      <c r="A1644" t="s">
        <v>204</v>
      </c>
      <c r="B1644" t="s">
        <v>12</v>
      </c>
      <c r="C1644" t="s">
        <v>205</v>
      </c>
      <c r="D1644" t="s">
        <v>14</v>
      </c>
      <c r="E1644" t="s">
        <v>98</v>
      </c>
      <c r="F1644">
        <v>2020</v>
      </c>
      <c r="G1644">
        <v>75.144999999999996</v>
      </c>
      <c r="K1644" t="s">
        <v>16</v>
      </c>
    </row>
    <row r="1645" spans="1:11" x14ac:dyDescent="0.25">
      <c r="A1645" t="s">
        <v>204</v>
      </c>
      <c r="B1645" t="s">
        <v>12</v>
      </c>
      <c r="C1645" t="s">
        <v>205</v>
      </c>
      <c r="D1645" t="s">
        <v>14</v>
      </c>
      <c r="E1645" t="s">
        <v>99</v>
      </c>
      <c r="F1645">
        <v>2020</v>
      </c>
      <c r="G1645">
        <v>67.753</v>
      </c>
      <c r="K1645" t="s">
        <v>16</v>
      </c>
    </row>
    <row r="1646" spans="1:11" x14ac:dyDescent="0.25">
      <c r="A1646" t="s">
        <v>204</v>
      </c>
      <c r="B1646" t="s">
        <v>12</v>
      </c>
      <c r="C1646" t="s">
        <v>205</v>
      </c>
      <c r="D1646" t="s">
        <v>14</v>
      </c>
      <c r="E1646" t="s">
        <v>100</v>
      </c>
      <c r="F1646">
        <v>2020</v>
      </c>
      <c r="G1646">
        <v>14.234</v>
      </c>
      <c r="K1646" t="s">
        <v>16</v>
      </c>
    </row>
    <row r="1647" spans="1:11" x14ac:dyDescent="0.25">
      <c r="A1647" t="s">
        <v>204</v>
      </c>
      <c r="B1647" t="s">
        <v>12</v>
      </c>
      <c r="C1647" t="s">
        <v>205</v>
      </c>
      <c r="D1647" t="s">
        <v>14</v>
      </c>
      <c r="E1647" t="s">
        <v>56</v>
      </c>
      <c r="F1647">
        <v>2020</v>
      </c>
      <c r="G1647">
        <v>38.354999999999997</v>
      </c>
      <c r="K1647" t="s">
        <v>16</v>
      </c>
    </row>
    <row r="1648" spans="1:11" x14ac:dyDescent="0.25">
      <c r="A1648" t="s">
        <v>204</v>
      </c>
      <c r="B1648" t="s">
        <v>12</v>
      </c>
      <c r="C1648" t="s">
        <v>205</v>
      </c>
      <c r="D1648" t="s">
        <v>14</v>
      </c>
      <c r="E1648" t="s">
        <v>101</v>
      </c>
      <c r="F1648">
        <v>2020</v>
      </c>
      <c r="G1648">
        <v>36.567999999999998</v>
      </c>
      <c r="K1648" t="s">
        <v>16</v>
      </c>
    </row>
    <row r="1649" spans="1:11" x14ac:dyDescent="0.25">
      <c r="A1649" t="s">
        <v>204</v>
      </c>
      <c r="B1649" t="s">
        <v>12</v>
      </c>
      <c r="C1649" t="s">
        <v>205</v>
      </c>
      <c r="D1649" t="s">
        <v>14</v>
      </c>
      <c r="E1649" t="s">
        <v>102</v>
      </c>
      <c r="F1649">
        <v>2020</v>
      </c>
      <c r="G1649">
        <v>22.895</v>
      </c>
      <c r="K1649" t="s">
        <v>16</v>
      </c>
    </row>
    <row r="1650" spans="1:11" x14ac:dyDescent="0.25">
      <c r="A1650" t="s">
        <v>204</v>
      </c>
      <c r="B1650" t="s">
        <v>12</v>
      </c>
      <c r="C1650" t="s">
        <v>205</v>
      </c>
      <c r="D1650" t="s">
        <v>14</v>
      </c>
      <c r="E1650" t="s">
        <v>57</v>
      </c>
      <c r="F1650">
        <v>2020</v>
      </c>
      <c r="G1650">
        <v>107.262</v>
      </c>
      <c r="K1650" t="s">
        <v>16</v>
      </c>
    </row>
    <row r="1651" spans="1:11" x14ac:dyDescent="0.25">
      <c r="A1651" t="s">
        <v>204</v>
      </c>
      <c r="B1651" t="s">
        <v>12</v>
      </c>
      <c r="C1651" t="s">
        <v>205</v>
      </c>
      <c r="D1651" t="s">
        <v>14</v>
      </c>
      <c r="E1651" t="s">
        <v>103</v>
      </c>
      <c r="F1651">
        <v>2020</v>
      </c>
      <c r="G1651">
        <v>340.80599999999998</v>
      </c>
      <c r="K1651" t="s">
        <v>16</v>
      </c>
    </row>
    <row r="1652" spans="1:11" x14ac:dyDescent="0.25">
      <c r="A1652" t="s">
        <v>204</v>
      </c>
      <c r="B1652" t="s">
        <v>12</v>
      </c>
      <c r="C1652" t="s">
        <v>205</v>
      </c>
      <c r="D1652" t="s">
        <v>14</v>
      </c>
      <c r="E1652" t="s">
        <v>58</v>
      </c>
      <c r="F1652">
        <v>2020</v>
      </c>
      <c r="G1652">
        <v>202.96600000000001</v>
      </c>
      <c r="K1652" t="s">
        <v>16</v>
      </c>
    </row>
    <row r="1653" spans="1:11" x14ac:dyDescent="0.25">
      <c r="A1653" t="s">
        <v>204</v>
      </c>
      <c r="B1653" t="s">
        <v>12</v>
      </c>
      <c r="C1653" t="s">
        <v>205</v>
      </c>
      <c r="D1653" t="s">
        <v>14</v>
      </c>
      <c r="E1653" t="s">
        <v>59</v>
      </c>
      <c r="F1653">
        <v>2020</v>
      </c>
      <c r="G1653">
        <v>605.21699999999998</v>
      </c>
      <c r="K1653" t="s">
        <v>16</v>
      </c>
    </row>
    <row r="1654" spans="1:11" x14ac:dyDescent="0.25">
      <c r="A1654" t="s">
        <v>204</v>
      </c>
      <c r="B1654" t="s">
        <v>12</v>
      </c>
      <c r="C1654" t="s">
        <v>205</v>
      </c>
      <c r="D1654" t="s">
        <v>14</v>
      </c>
      <c r="E1654" t="s">
        <v>60</v>
      </c>
      <c r="F1654">
        <v>2020</v>
      </c>
      <c r="G1654">
        <v>811.84500000000003</v>
      </c>
      <c r="K1654" t="s">
        <v>16</v>
      </c>
    </row>
    <row r="1655" spans="1:11" x14ac:dyDescent="0.25">
      <c r="A1655" t="s">
        <v>204</v>
      </c>
      <c r="B1655" t="s">
        <v>12</v>
      </c>
      <c r="C1655" t="s">
        <v>205</v>
      </c>
      <c r="D1655" t="s">
        <v>14</v>
      </c>
      <c r="E1655" t="s">
        <v>61</v>
      </c>
      <c r="F1655">
        <v>2020</v>
      </c>
      <c r="G1655">
        <v>632.05999999999995</v>
      </c>
      <c r="K1655" t="s">
        <v>16</v>
      </c>
    </row>
    <row r="1656" spans="1:11" x14ac:dyDescent="0.25">
      <c r="A1656" t="s">
        <v>204</v>
      </c>
      <c r="B1656" t="s">
        <v>12</v>
      </c>
      <c r="C1656" t="s">
        <v>205</v>
      </c>
      <c r="D1656" t="s">
        <v>14</v>
      </c>
      <c r="E1656" t="s">
        <v>62</v>
      </c>
      <c r="F1656">
        <v>2020</v>
      </c>
      <c r="G1656">
        <v>21.89</v>
      </c>
      <c r="K1656" t="s">
        <v>16</v>
      </c>
    </row>
    <row r="1657" spans="1:11" x14ac:dyDescent="0.25">
      <c r="A1657" t="s">
        <v>204</v>
      </c>
      <c r="B1657" t="s">
        <v>12</v>
      </c>
      <c r="C1657" t="s">
        <v>205</v>
      </c>
      <c r="D1657" t="s">
        <v>14</v>
      </c>
      <c r="E1657" t="s">
        <v>104</v>
      </c>
      <c r="F1657">
        <v>2020</v>
      </c>
      <c r="G1657">
        <v>142.08199999999999</v>
      </c>
      <c r="K1657" t="s">
        <v>16</v>
      </c>
    </row>
    <row r="1658" spans="1:11" x14ac:dyDescent="0.25">
      <c r="A1658" t="s">
        <v>204</v>
      </c>
      <c r="B1658" t="s">
        <v>12</v>
      </c>
      <c r="C1658" t="s">
        <v>205</v>
      </c>
      <c r="D1658" t="s">
        <v>14</v>
      </c>
      <c r="E1658" t="s">
        <v>105</v>
      </c>
      <c r="F1658">
        <v>2020</v>
      </c>
      <c r="G1658">
        <v>42.344999999999999</v>
      </c>
      <c r="K1658" t="s">
        <v>16</v>
      </c>
    </row>
    <row r="1659" spans="1:11" x14ac:dyDescent="0.25">
      <c r="A1659" t="s">
        <v>204</v>
      </c>
      <c r="B1659" t="s">
        <v>12</v>
      </c>
      <c r="C1659" t="s">
        <v>205</v>
      </c>
      <c r="D1659" t="s">
        <v>14</v>
      </c>
      <c r="E1659" t="s">
        <v>63</v>
      </c>
      <c r="F1659">
        <v>2020</v>
      </c>
      <c r="G1659">
        <v>16.792000000000002</v>
      </c>
      <c r="K1659" t="s">
        <v>16</v>
      </c>
    </row>
    <row r="1660" spans="1:11" x14ac:dyDescent="0.25">
      <c r="A1660" t="s">
        <v>204</v>
      </c>
      <c r="B1660" t="s">
        <v>12</v>
      </c>
      <c r="C1660" t="s">
        <v>205</v>
      </c>
      <c r="D1660" t="s">
        <v>14</v>
      </c>
      <c r="E1660" t="s">
        <v>106</v>
      </c>
      <c r="F1660">
        <v>2020</v>
      </c>
      <c r="G1660">
        <v>88.162000000000006</v>
      </c>
      <c r="K1660" t="s">
        <v>16</v>
      </c>
    </row>
    <row r="1661" spans="1:11" x14ac:dyDescent="0.25">
      <c r="A1661" t="s">
        <v>204</v>
      </c>
      <c r="B1661" t="s">
        <v>12</v>
      </c>
      <c r="C1661" t="s">
        <v>205</v>
      </c>
      <c r="D1661" t="s">
        <v>14</v>
      </c>
      <c r="E1661" t="s">
        <v>64</v>
      </c>
      <c r="F1661">
        <v>2020</v>
      </c>
      <c r="G1661">
        <v>94.822999999999993</v>
      </c>
      <c r="K1661" t="s">
        <v>16</v>
      </c>
    </row>
    <row r="1662" spans="1:11" x14ac:dyDescent="0.25">
      <c r="A1662" t="s">
        <v>204</v>
      </c>
      <c r="B1662" t="s">
        <v>12</v>
      </c>
      <c r="C1662" t="s">
        <v>205</v>
      </c>
      <c r="D1662" t="s">
        <v>14</v>
      </c>
      <c r="E1662" t="s">
        <v>65</v>
      </c>
      <c r="F1662">
        <v>2020</v>
      </c>
      <c r="G1662">
        <v>136.13499999999999</v>
      </c>
      <c r="K1662" t="s">
        <v>16</v>
      </c>
    </row>
    <row r="1663" spans="1:11" x14ac:dyDescent="0.25">
      <c r="A1663" t="s">
        <v>204</v>
      </c>
      <c r="B1663" t="s">
        <v>12</v>
      </c>
      <c r="C1663" t="s">
        <v>205</v>
      </c>
      <c r="D1663" t="s">
        <v>14</v>
      </c>
      <c r="E1663" t="s">
        <v>66</v>
      </c>
      <c r="F1663">
        <v>2020</v>
      </c>
      <c r="G1663">
        <v>249.04300000000001</v>
      </c>
      <c r="K1663" t="s">
        <v>16</v>
      </c>
    </row>
    <row r="1664" spans="1:11" x14ac:dyDescent="0.25">
      <c r="A1664" t="s">
        <v>204</v>
      </c>
      <c r="B1664" t="s">
        <v>12</v>
      </c>
      <c r="C1664" t="s">
        <v>205</v>
      </c>
      <c r="D1664" t="s">
        <v>14</v>
      </c>
      <c r="E1664" t="s">
        <v>67</v>
      </c>
      <c r="F1664">
        <v>2020</v>
      </c>
      <c r="G1664">
        <v>514.03099999999995</v>
      </c>
      <c r="K1664" t="s">
        <v>16</v>
      </c>
    </row>
    <row r="1665" spans="1:11" x14ac:dyDescent="0.25">
      <c r="A1665" t="s">
        <v>204</v>
      </c>
      <c r="B1665" t="s">
        <v>12</v>
      </c>
      <c r="C1665" t="s">
        <v>205</v>
      </c>
      <c r="D1665" t="s">
        <v>14</v>
      </c>
      <c r="E1665" t="s">
        <v>68</v>
      </c>
      <c r="F1665">
        <v>2020</v>
      </c>
      <c r="G1665">
        <v>520.99699999999996</v>
      </c>
      <c r="K1665" t="s">
        <v>16</v>
      </c>
    </row>
    <row r="1666" spans="1:11" x14ac:dyDescent="0.25">
      <c r="A1666" t="s">
        <v>204</v>
      </c>
      <c r="B1666" t="s">
        <v>12</v>
      </c>
      <c r="C1666" t="s">
        <v>205</v>
      </c>
      <c r="D1666" t="s">
        <v>14</v>
      </c>
      <c r="E1666" t="s">
        <v>69</v>
      </c>
      <c r="F1666">
        <v>2020</v>
      </c>
      <c r="G1666">
        <v>6.0579999999999998</v>
      </c>
      <c r="K1666" t="s">
        <v>16</v>
      </c>
    </row>
    <row r="1667" spans="1:11" x14ac:dyDescent="0.25">
      <c r="A1667" t="s">
        <v>204</v>
      </c>
      <c r="B1667" t="s">
        <v>12</v>
      </c>
      <c r="C1667" t="s">
        <v>205</v>
      </c>
      <c r="D1667" t="s">
        <v>14</v>
      </c>
      <c r="E1667" t="s">
        <v>70</v>
      </c>
      <c r="F1667">
        <v>2020</v>
      </c>
      <c r="G1667">
        <v>7.0819999999999999</v>
      </c>
      <c r="K1667" t="s">
        <v>16</v>
      </c>
    </row>
    <row r="1668" spans="1:11" x14ac:dyDescent="0.25">
      <c r="A1668" t="s">
        <v>206</v>
      </c>
      <c r="B1668" t="s">
        <v>12</v>
      </c>
      <c r="C1668" t="s">
        <v>207</v>
      </c>
      <c r="D1668" t="s">
        <v>14</v>
      </c>
      <c r="E1668" t="s">
        <v>15</v>
      </c>
      <c r="F1668">
        <v>2014</v>
      </c>
      <c r="G1668">
        <v>173.494</v>
      </c>
      <c r="K1668" t="s">
        <v>16</v>
      </c>
    </row>
    <row r="1669" spans="1:11" x14ac:dyDescent="0.25">
      <c r="A1669" t="s">
        <v>206</v>
      </c>
      <c r="B1669" t="s">
        <v>12</v>
      </c>
      <c r="C1669" t="s">
        <v>207</v>
      </c>
      <c r="D1669" t="s">
        <v>14</v>
      </c>
      <c r="E1669" t="s">
        <v>17</v>
      </c>
      <c r="F1669">
        <v>2014</v>
      </c>
      <c r="G1669">
        <v>58.151000000000003</v>
      </c>
      <c r="K1669" t="s">
        <v>16</v>
      </c>
    </row>
    <row r="1670" spans="1:11" x14ac:dyDescent="0.25">
      <c r="A1670" t="s">
        <v>206</v>
      </c>
      <c r="B1670" t="s">
        <v>12</v>
      </c>
      <c r="C1670" t="s">
        <v>207</v>
      </c>
      <c r="D1670" t="s">
        <v>14</v>
      </c>
      <c r="E1670" t="s">
        <v>73</v>
      </c>
      <c r="F1670">
        <v>2014</v>
      </c>
      <c r="G1670">
        <v>0.495</v>
      </c>
      <c r="K1670" t="s">
        <v>16</v>
      </c>
    </row>
    <row r="1671" spans="1:11" x14ac:dyDescent="0.25">
      <c r="A1671" t="s">
        <v>206</v>
      </c>
      <c r="B1671" t="s">
        <v>12</v>
      </c>
      <c r="C1671" t="s">
        <v>207</v>
      </c>
      <c r="D1671" t="s">
        <v>14</v>
      </c>
      <c r="E1671" t="s">
        <v>18</v>
      </c>
      <c r="F1671">
        <v>2014</v>
      </c>
      <c r="G1671">
        <v>7.2919999999999998</v>
      </c>
      <c r="K1671" t="s">
        <v>16</v>
      </c>
    </row>
    <row r="1672" spans="1:11" x14ac:dyDescent="0.25">
      <c r="A1672" t="s">
        <v>206</v>
      </c>
      <c r="B1672" t="s">
        <v>12</v>
      </c>
      <c r="C1672" t="s">
        <v>207</v>
      </c>
      <c r="D1672" t="s">
        <v>14</v>
      </c>
      <c r="E1672" t="s">
        <v>19</v>
      </c>
      <c r="F1672">
        <v>2014</v>
      </c>
      <c r="H1672" t="s">
        <v>21</v>
      </c>
      <c r="K1672" t="s">
        <v>16</v>
      </c>
    </row>
    <row r="1673" spans="1:11" x14ac:dyDescent="0.25">
      <c r="A1673" t="s">
        <v>206</v>
      </c>
      <c r="B1673" t="s">
        <v>12</v>
      </c>
      <c r="C1673" t="s">
        <v>207</v>
      </c>
      <c r="D1673" t="s">
        <v>14</v>
      </c>
      <c r="E1673" t="s">
        <v>74</v>
      </c>
      <c r="F1673">
        <v>2014</v>
      </c>
      <c r="G1673">
        <v>0.14899999999999999</v>
      </c>
      <c r="H1673" t="s">
        <v>21</v>
      </c>
      <c r="K1673" t="s">
        <v>16</v>
      </c>
    </row>
    <row r="1674" spans="1:11" x14ac:dyDescent="0.25">
      <c r="A1674" t="s">
        <v>206</v>
      </c>
      <c r="B1674" t="s">
        <v>12</v>
      </c>
      <c r="C1674" t="s">
        <v>207</v>
      </c>
      <c r="D1674" t="s">
        <v>14</v>
      </c>
      <c r="E1674" t="s">
        <v>20</v>
      </c>
      <c r="F1674">
        <v>2014</v>
      </c>
      <c r="H1674" t="s">
        <v>21</v>
      </c>
      <c r="K1674" t="s">
        <v>16</v>
      </c>
    </row>
    <row r="1675" spans="1:11" x14ac:dyDescent="0.25">
      <c r="A1675" t="s">
        <v>206</v>
      </c>
      <c r="B1675" t="s">
        <v>12</v>
      </c>
      <c r="C1675" t="s">
        <v>207</v>
      </c>
      <c r="D1675" t="s">
        <v>14</v>
      </c>
      <c r="E1675" t="s">
        <v>22</v>
      </c>
      <c r="F1675">
        <v>2014</v>
      </c>
      <c r="G1675">
        <v>0.11899999999999999</v>
      </c>
      <c r="H1675" t="s">
        <v>21</v>
      </c>
      <c r="K1675" t="s">
        <v>16</v>
      </c>
    </row>
    <row r="1676" spans="1:11" x14ac:dyDescent="0.25">
      <c r="A1676" t="s">
        <v>206</v>
      </c>
      <c r="B1676" t="s">
        <v>12</v>
      </c>
      <c r="C1676" t="s">
        <v>207</v>
      </c>
      <c r="D1676" t="s">
        <v>14</v>
      </c>
      <c r="E1676" t="s">
        <v>75</v>
      </c>
      <c r="F1676">
        <v>2014</v>
      </c>
      <c r="H1676" t="s">
        <v>21</v>
      </c>
      <c r="K1676" t="s">
        <v>16</v>
      </c>
    </row>
    <row r="1677" spans="1:11" x14ac:dyDescent="0.25">
      <c r="A1677" t="s">
        <v>206</v>
      </c>
      <c r="B1677" t="s">
        <v>12</v>
      </c>
      <c r="C1677" t="s">
        <v>207</v>
      </c>
      <c r="D1677" t="s">
        <v>14</v>
      </c>
      <c r="E1677" t="s">
        <v>23</v>
      </c>
      <c r="F1677">
        <v>2014</v>
      </c>
      <c r="G1677">
        <v>1.8779999999999999</v>
      </c>
      <c r="K1677" t="s">
        <v>16</v>
      </c>
    </row>
    <row r="1678" spans="1:11" x14ac:dyDescent="0.25">
      <c r="A1678" t="s">
        <v>206</v>
      </c>
      <c r="B1678" t="s">
        <v>12</v>
      </c>
      <c r="C1678" t="s">
        <v>207</v>
      </c>
      <c r="D1678" t="s">
        <v>14</v>
      </c>
      <c r="E1678" t="s">
        <v>76</v>
      </c>
      <c r="F1678">
        <v>2014</v>
      </c>
      <c r="G1678">
        <v>0.26800000000000002</v>
      </c>
      <c r="H1678" t="s">
        <v>21</v>
      </c>
      <c r="K1678" t="s">
        <v>16</v>
      </c>
    </row>
    <row r="1679" spans="1:11" x14ac:dyDescent="0.25">
      <c r="A1679" t="s">
        <v>206</v>
      </c>
      <c r="B1679" t="s">
        <v>12</v>
      </c>
      <c r="C1679" t="s">
        <v>207</v>
      </c>
      <c r="D1679" t="s">
        <v>14</v>
      </c>
      <c r="E1679" t="s">
        <v>24</v>
      </c>
      <c r="F1679">
        <v>2014</v>
      </c>
      <c r="H1679" t="s">
        <v>21</v>
      </c>
      <c r="K1679" t="s">
        <v>16</v>
      </c>
    </row>
    <row r="1680" spans="1:11" x14ac:dyDescent="0.25">
      <c r="A1680" t="s">
        <v>206</v>
      </c>
      <c r="B1680" t="s">
        <v>12</v>
      </c>
      <c r="C1680" t="s">
        <v>207</v>
      </c>
      <c r="D1680" t="s">
        <v>14</v>
      </c>
      <c r="E1680" t="s">
        <v>25</v>
      </c>
      <c r="F1680">
        <v>2014</v>
      </c>
      <c r="G1680">
        <v>0.112</v>
      </c>
      <c r="H1680" t="s">
        <v>21</v>
      </c>
      <c r="K1680" t="s">
        <v>16</v>
      </c>
    </row>
    <row r="1681" spans="1:11" x14ac:dyDescent="0.25">
      <c r="A1681" t="s">
        <v>206</v>
      </c>
      <c r="B1681" t="s">
        <v>12</v>
      </c>
      <c r="C1681" t="s">
        <v>207</v>
      </c>
      <c r="D1681" t="s">
        <v>14</v>
      </c>
      <c r="E1681" t="s">
        <v>26</v>
      </c>
      <c r="F1681">
        <v>2014</v>
      </c>
      <c r="G1681">
        <v>9.5749999999999993</v>
      </c>
      <c r="K1681" t="s">
        <v>16</v>
      </c>
    </row>
    <row r="1682" spans="1:11" x14ac:dyDescent="0.25">
      <c r="A1682" t="s">
        <v>206</v>
      </c>
      <c r="B1682" t="s">
        <v>12</v>
      </c>
      <c r="C1682" t="s">
        <v>207</v>
      </c>
      <c r="D1682" t="s">
        <v>14</v>
      </c>
      <c r="E1682" t="s">
        <v>27</v>
      </c>
      <c r="F1682">
        <v>2014</v>
      </c>
      <c r="H1682" t="s">
        <v>21</v>
      </c>
      <c r="K1682" t="s">
        <v>16</v>
      </c>
    </row>
    <row r="1683" spans="1:11" x14ac:dyDescent="0.25">
      <c r="A1683" t="s">
        <v>206</v>
      </c>
      <c r="B1683" t="s">
        <v>12</v>
      </c>
      <c r="C1683" t="s">
        <v>207</v>
      </c>
      <c r="D1683" t="s">
        <v>14</v>
      </c>
      <c r="E1683" t="s">
        <v>28</v>
      </c>
      <c r="F1683">
        <v>2014</v>
      </c>
      <c r="G1683">
        <v>1.2130000000000001</v>
      </c>
      <c r="K1683" t="s">
        <v>16</v>
      </c>
    </row>
    <row r="1684" spans="1:11" x14ac:dyDescent="0.25">
      <c r="A1684" t="s">
        <v>206</v>
      </c>
      <c r="B1684" t="s">
        <v>12</v>
      </c>
      <c r="C1684" t="s">
        <v>207</v>
      </c>
      <c r="D1684" t="s">
        <v>14</v>
      </c>
      <c r="E1684" t="s">
        <v>29</v>
      </c>
      <c r="F1684">
        <v>2014</v>
      </c>
      <c r="H1684" t="s">
        <v>21</v>
      </c>
      <c r="K1684" t="s">
        <v>16</v>
      </c>
    </row>
    <row r="1685" spans="1:11" x14ac:dyDescent="0.25">
      <c r="A1685" t="s">
        <v>206</v>
      </c>
      <c r="B1685" t="s">
        <v>12</v>
      </c>
      <c r="C1685" t="s">
        <v>207</v>
      </c>
      <c r="D1685" t="s">
        <v>14</v>
      </c>
      <c r="E1685" t="s">
        <v>77</v>
      </c>
      <c r="F1685">
        <v>2014</v>
      </c>
      <c r="H1685" t="s">
        <v>21</v>
      </c>
      <c r="K1685" t="s">
        <v>16</v>
      </c>
    </row>
    <row r="1686" spans="1:11" x14ac:dyDescent="0.25">
      <c r="A1686" t="s">
        <v>206</v>
      </c>
      <c r="B1686" t="s">
        <v>12</v>
      </c>
      <c r="C1686" t="s">
        <v>207</v>
      </c>
      <c r="D1686" t="s">
        <v>14</v>
      </c>
      <c r="E1686" t="s">
        <v>30</v>
      </c>
      <c r="F1686">
        <v>2014</v>
      </c>
      <c r="H1686" t="s">
        <v>21</v>
      </c>
      <c r="K1686" t="s">
        <v>16</v>
      </c>
    </row>
    <row r="1687" spans="1:11" x14ac:dyDescent="0.25">
      <c r="A1687" t="s">
        <v>206</v>
      </c>
      <c r="B1687" t="s">
        <v>12</v>
      </c>
      <c r="C1687" t="s">
        <v>207</v>
      </c>
      <c r="D1687" t="s">
        <v>14</v>
      </c>
      <c r="E1687" t="s">
        <v>31</v>
      </c>
      <c r="F1687">
        <v>2014</v>
      </c>
      <c r="H1687" t="s">
        <v>21</v>
      </c>
      <c r="K1687" t="s">
        <v>16</v>
      </c>
    </row>
    <row r="1688" spans="1:11" x14ac:dyDescent="0.25">
      <c r="A1688" t="s">
        <v>206</v>
      </c>
      <c r="B1688" t="s">
        <v>12</v>
      </c>
      <c r="C1688" t="s">
        <v>207</v>
      </c>
      <c r="D1688" t="s">
        <v>14</v>
      </c>
      <c r="E1688" t="s">
        <v>78</v>
      </c>
      <c r="F1688">
        <v>2014</v>
      </c>
      <c r="G1688">
        <v>0.14499999999999999</v>
      </c>
      <c r="H1688" t="s">
        <v>21</v>
      </c>
      <c r="K1688" t="s">
        <v>16</v>
      </c>
    </row>
    <row r="1689" spans="1:11" x14ac:dyDescent="0.25">
      <c r="A1689" t="s">
        <v>206</v>
      </c>
      <c r="B1689" t="s">
        <v>12</v>
      </c>
      <c r="C1689" t="s">
        <v>207</v>
      </c>
      <c r="D1689" t="s">
        <v>14</v>
      </c>
      <c r="E1689" t="s">
        <v>32</v>
      </c>
      <c r="F1689">
        <v>2014</v>
      </c>
      <c r="H1689" t="s">
        <v>21</v>
      </c>
      <c r="K1689" t="s">
        <v>16</v>
      </c>
    </row>
    <row r="1690" spans="1:11" x14ac:dyDescent="0.25">
      <c r="A1690" t="s">
        <v>206</v>
      </c>
      <c r="B1690" t="s">
        <v>12</v>
      </c>
      <c r="C1690" t="s">
        <v>207</v>
      </c>
      <c r="D1690" t="s">
        <v>14</v>
      </c>
      <c r="E1690" t="s">
        <v>33</v>
      </c>
      <c r="F1690">
        <v>2014</v>
      </c>
      <c r="G1690">
        <v>0.88300000000000001</v>
      </c>
      <c r="K1690" t="s">
        <v>16</v>
      </c>
    </row>
    <row r="1691" spans="1:11" x14ac:dyDescent="0.25">
      <c r="A1691" t="s">
        <v>206</v>
      </c>
      <c r="B1691" t="s">
        <v>12</v>
      </c>
      <c r="C1691" t="s">
        <v>207</v>
      </c>
      <c r="D1691" t="s">
        <v>14</v>
      </c>
      <c r="E1691" t="s">
        <v>34</v>
      </c>
      <c r="F1691">
        <v>2014</v>
      </c>
      <c r="G1691">
        <v>0.47699999999999998</v>
      </c>
      <c r="K1691" t="s">
        <v>16</v>
      </c>
    </row>
    <row r="1692" spans="1:11" x14ac:dyDescent="0.25">
      <c r="A1692" t="s">
        <v>206</v>
      </c>
      <c r="B1692" t="s">
        <v>12</v>
      </c>
      <c r="C1692" t="s">
        <v>207</v>
      </c>
      <c r="D1692" t="s">
        <v>14</v>
      </c>
      <c r="E1692" t="s">
        <v>80</v>
      </c>
      <c r="F1692">
        <v>2014</v>
      </c>
      <c r="H1692" t="s">
        <v>21</v>
      </c>
      <c r="K1692" t="s">
        <v>16</v>
      </c>
    </row>
    <row r="1693" spans="1:11" x14ac:dyDescent="0.25">
      <c r="A1693" t="s">
        <v>206</v>
      </c>
      <c r="B1693" t="s">
        <v>12</v>
      </c>
      <c r="C1693" t="s">
        <v>207</v>
      </c>
      <c r="D1693" t="s">
        <v>14</v>
      </c>
      <c r="E1693" t="s">
        <v>35</v>
      </c>
      <c r="F1693">
        <v>2014</v>
      </c>
      <c r="G1693">
        <v>0.17199999999999999</v>
      </c>
      <c r="H1693" t="s">
        <v>21</v>
      </c>
      <c r="K1693" t="s">
        <v>16</v>
      </c>
    </row>
    <row r="1694" spans="1:11" x14ac:dyDescent="0.25">
      <c r="A1694" t="s">
        <v>206</v>
      </c>
      <c r="B1694" t="s">
        <v>12</v>
      </c>
      <c r="C1694" t="s">
        <v>207</v>
      </c>
      <c r="D1694" t="s">
        <v>14</v>
      </c>
      <c r="E1694" t="s">
        <v>110</v>
      </c>
      <c r="F1694">
        <v>2014</v>
      </c>
      <c r="H1694" t="s">
        <v>21</v>
      </c>
      <c r="K1694" t="s">
        <v>16</v>
      </c>
    </row>
    <row r="1695" spans="1:11" x14ac:dyDescent="0.25">
      <c r="A1695" t="s">
        <v>206</v>
      </c>
      <c r="B1695" t="s">
        <v>12</v>
      </c>
      <c r="C1695" t="s">
        <v>207</v>
      </c>
      <c r="D1695" t="s">
        <v>14</v>
      </c>
      <c r="E1695" t="s">
        <v>81</v>
      </c>
      <c r="F1695">
        <v>2014</v>
      </c>
      <c r="H1695" t="s">
        <v>21</v>
      </c>
      <c r="K1695" t="s">
        <v>16</v>
      </c>
    </row>
    <row r="1696" spans="1:11" x14ac:dyDescent="0.25">
      <c r="A1696" t="s">
        <v>206</v>
      </c>
      <c r="B1696" t="s">
        <v>12</v>
      </c>
      <c r="C1696" t="s">
        <v>207</v>
      </c>
      <c r="D1696" t="s">
        <v>14</v>
      </c>
      <c r="E1696" t="s">
        <v>37</v>
      </c>
      <c r="F1696">
        <v>2014</v>
      </c>
      <c r="G1696">
        <v>0.65900000000000003</v>
      </c>
      <c r="K1696" t="s">
        <v>16</v>
      </c>
    </row>
    <row r="1697" spans="1:11" x14ac:dyDescent="0.25">
      <c r="A1697" t="s">
        <v>206</v>
      </c>
      <c r="B1697" t="s">
        <v>12</v>
      </c>
      <c r="C1697" t="s">
        <v>207</v>
      </c>
      <c r="D1697" t="s">
        <v>14</v>
      </c>
      <c r="E1697" t="s">
        <v>38</v>
      </c>
      <c r="F1697">
        <v>2014</v>
      </c>
      <c r="H1697" t="s">
        <v>21</v>
      </c>
      <c r="K1697" t="s">
        <v>16</v>
      </c>
    </row>
    <row r="1698" spans="1:11" x14ac:dyDescent="0.25">
      <c r="A1698" t="s">
        <v>206</v>
      </c>
      <c r="B1698" t="s">
        <v>12</v>
      </c>
      <c r="C1698" t="s">
        <v>207</v>
      </c>
      <c r="D1698" t="s">
        <v>14</v>
      </c>
      <c r="E1698" t="s">
        <v>82</v>
      </c>
      <c r="F1698">
        <v>2014</v>
      </c>
      <c r="G1698">
        <v>0.27500000000000002</v>
      </c>
      <c r="H1698" t="s">
        <v>21</v>
      </c>
      <c r="K1698" t="s">
        <v>16</v>
      </c>
    </row>
    <row r="1699" spans="1:11" x14ac:dyDescent="0.25">
      <c r="A1699" t="s">
        <v>206</v>
      </c>
      <c r="B1699" t="s">
        <v>12</v>
      </c>
      <c r="C1699" t="s">
        <v>207</v>
      </c>
      <c r="D1699" t="s">
        <v>14</v>
      </c>
      <c r="E1699" t="s">
        <v>39</v>
      </c>
      <c r="F1699">
        <v>2014</v>
      </c>
      <c r="G1699">
        <v>0.66500000000000004</v>
      </c>
      <c r="K1699" t="s">
        <v>16</v>
      </c>
    </row>
    <row r="1700" spans="1:11" x14ac:dyDescent="0.25">
      <c r="A1700" t="s">
        <v>206</v>
      </c>
      <c r="B1700" t="s">
        <v>12</v>
      </c>
      <c r="C1700" t="s">
        <v>207</v>
      </c>
      <c r="D1700" t="s">
        <v>14</v>
      </c>
      <c r="E1700" t="s">
        <v>83</v>
      </c>
      <c r="F1700">
        <v>2014</v>
      </c>
      <c r="G1700">
        <v>0.54100000000000004</v>
      </c>
      <c r="K1700" t="s">
        <v>16</v>
      </c>
    </row>
    <row r="1701" spans="1:11" x14ac:dyDescent="0.25">
      <c r="A1701" t="s">
        <v>206</v>
      </c>
      <c r="B1701" t="s">
        <v>12</v>
      </c>
      <c r="C1701" t="s">
        <v>207</v>
      </c>
      <c r="D1701" t="s">
        <v>14</v>
      </c>
      <c r="E1701" t="s">
        <v>40</v>
      </c>
      <c r="F1701">
        <v>2014</v>
      </c>
      <c r="H1701" t="s">
        <v>21</v>
      </c>
      <c r="K1701" t="s">
        <v>16</v>
      </c>
    </row>
    <row r="1702" spans="1:11" x14ac:dyDescent="0.25">
      <c r="A1702" t="s">
        <v>206</v>
      </c>
      <c r="B1702" t="s">
        <v>12</v>
      </c>
      <c r="C1702" t="s">
        <v>207</v>
      </c>
      <c r="D1702" t="s">
        <v>14</v>
      </c>
      <c r="E1702" t="s">
        <v>85</v>
      </c>
      <c r="F1702">
        <v>2014</v>
      </c>
      <c r="H1702" t="s">
        <v>21</v>
      </c>
      <c r="K1702" t="s">
        <v>16</v>
      </c>
    </row>
    <row r="1703" spans="1:11" x14ac:dyDescent="0.25">
      <c r="A1703" t="s">
        <v>206</v>
      </c>
      <c r="B1703" t="s">
        <v>12</v>
      </c>
      <c r="C1703" t="s">
        <v>207</v>
      </c>
      <c r="D1703" t="s">
        <v>14</v>
      </c>
      <c r="E1703" t="s">
        <v>86</v>
      </c>
      <c r="F1703">
        <v>2014</v>
      </c>
      <c r="G1703">
        <v>12.259</v>
      </c>
      <c r="K1703" t="s">
        <v>16</v>
      </c>
    </row>
    <row r="1704" spans="1:11" x14ac:dyDescent="0.25">
      <c r="A1704" t="s">
        <v>206</v>
      </c>
      <c r="B1704" t="s">
        <v>12</v>
      </c>
      <c r="C1704" t="s">
        <v>207</v>
      </c>
      <c r="D1704" t="s">
        <v>14</v>
      </c>
      <c r="E1704" t="s">
        <v>41</v>
      </c>
      <c r="F1704">
        <v>2014</v>
      </c>
      <c r="G1704">
        <v>0.121</v>
      </c>
      <c r="H1704" t="s">
        <v>21</v>
      </c>
      <c r="K1704" t="s">
        <v>16</v>
      </c>
    </row>
    <row r="1705" spans="1:11" x14ac:dyDescent="0.25">
      <c r="A1705" t="s">
        <v>206</v>
      </c>
      <c r="B1705" t="s">
        <v>12</v>
      </c>
      <c r="C1705" t="s">
        <v>207</v>
      </c>
      <c r="D1705" t="s">
        <v>14</v>
      </c>
      <c r="E1705" t="s">
        <v>42</v>
      </c>
      <c r="F1705">
        <v>2014</v>
      </c>
      <c r="G1705">
        <v>2.5569999999999999</v>
      </c>
      <c r="K1705" t="s">
        <v>16</v>
      </c>
    </row>
    <row r="1706" spans="1:11" x14ac:dyDescent="0.25">
      <c r="A1706" t="s">
        <v>206</v>
      </c>
      <c r="B1706" t="s">
        <v>12</v>
      </c>
      <c r="C1706" t="s">
        <v>207</v>
      </c>
      <c r="D1706" t="s">
        <v>14</v>
      </c>
      <c r="E1706" t="s">
        <v>87</v>
      </c>
      <c r="F1706">
        <v>2014</v>
      </c>
      <c r="G1706">
        <v>1.944</v>
      </c>
      <c r="K1706" t="s">
        <v>16</v>
      </c>
    </row>
    <row r="1707" spans="1:11" x14ac:dyDescent="0.25">
      <c r="A1707" t="s">
        <v>206</v>
      </c>
      <c r="B1707" t="s">
        <v>12</v>
      </c>
      <c r="C1707" t="s">
        <v>207</v>
      </c>
      <c r="D1707" t="s">
        <v>14</v>
      </c>
      <c r="E1707" t="s">
        <v>43</v>
      </c>
      <c r="F1707">
        <v>2014</v>
      </c>
      <c r="G1707">
        <v>4.5060000000000002</v>
      </c>
      <c r="K1707" t="s">
        <v>16</v>
      </c>
    </row>
    <row r="1708" spans="1:11" x14ac:dyDescent="0.25">
      <c r="A1708" t="s">
        <v>206</v>
      </c>
      <c r="B1708" t="s">
        <v>12</v>
      </c>
      <c r="C1708" t="s">
        <v>207</v>
      </c>
      <c r="D1708" t="s">
        <v>14</v>
      </c>
      <c r="E1708" t="s">
        <v>44</v>
      </c>
      <c r="F1708">
        <v>2014</v>
      </c>
      <c r="G1708">
        <v>17.373999999999999</v>
      </c>
      <c r="K1708" t="s">
        <v>16</v>
      </c>
    </row>
    <row r="1709" spans="1:11" x14ac:dyDescent="0.25">
      <c r="A1709" t="s">
        <v>206</v>
      </c>
      <c r="B1709" t="s">
        <v>12</v>
      </c>
      <c r="C1709" t="s">
        <v>207</v>
      </c>
      <c r="D1709" t="s">
        <v>14</v>
      </c>
      <c r="E1709" t="s">
        <v>45</v>
      </c>
      <c r="F1709">
        <v>2014</v>
      </c>
      <c r="G1709">
        <v>7.7149999999999999</v>
      </c>
      <c r="K1709" t="s">
        <v>16</v>
      </c>
    </row>
    <row r="1710" spans="1:11" x14ac:dyDescent="0.25">
      <c r="A1710" t="s">
        <v>206</v>
      </c>
      <c r="B1710" t="s">
        <v>12</v>
      </c>
      <c r="C1710" t="s">
        <v>207</v>
      </c>
      <c r="D1710" t="s">
        <v>14</v>
      </c>
      <c r="E1710" t="s">
        <v>46</v>
      </c>
      <c r="F1710">
        <v>2014</v>
      </c>
      <c r="G1710">
        <v>0.53700000000000003</v>
      </c>
      <c r="K1710" t="s">
        <v>16</v>
      </c>
    </row>
    <row r="1711" spans="1:11" x14ac:dyDescent="0.25">
      <c r="A1711" t="s">
        <v>206</v>
      </c>
      <c r="B1711" t="s">
        <v>12</v>
      </c>
      <c r="C1711" t="s">
        <v>207</v>
      </c>
      <c r="D1711" t="s">
        <v>14</v>
      </c>
      <c r="E1711" t="s">
        <v>88</v>
      </c>
      <c r="F1711">
        <v>2014</v>
      </c>
      <c r="G1711">
        <v>0.47699999999999998</v>
      </c>
      <c r="K1711" t="s">
        <v>16</v>
      </c>
    </row>
    <row r="1712" spans="1:11" x14ac:dyDescent="0.25">
      <c r="A1712" t="s">
        <v>206</v>
      </c>
      <c r="B1712" t="s">
        <v>12</v>
      </c>
      <c r="C1712" t="s">
        <v>207</v>
      </c>
      <c r="D1712" t="s">
        <v>14</v>
      </c>
      <c r="E1712" t="s">
        <v>89</v>
      </c>
      <c r="F1712">
        <v>2014</v>
      </c>
      <c r="G1712">
        <v>0.46300000000000002</v>
      </c>
      <c r="K1712" t="s">
        <v>16</v>
      </c>
    </row>
    <row r="1713" spans="1:11" x14ac:dyDescent="0.25">
      <c r="A1713" t="s">
        <v>206</v>
      </c>
      <c r="B1713" t="s">
        <v>12</v>
      </c>
      <c r="C1713" t="s">
        <v>207</v>
      </c>
      <c r="D1713" t="s">
        <v>14</v>
      </c>
      <c r="E1713" t="s">
        <v>90</v>
      </c>
      <c r="F1713">
        <v>2014</v>
      </c>
      <c r="H1713" t="s">
        <v>21</v>
      </c>
      <c r="K1713" t="s">
        <v>16</v>
      </c>
    </row>
    <row r="1714" spans="1:11" x14ac:dyDescent="0.25">
      <c r="A1714" t="s">
        <v>206</v>
      </c>
      <c r="B1714" t="s">
        <v>12</v>
      </c>
      <c r="C1714" t="s">
        <v>207</v>
      </c>
      <c r="D1714" t="s">
        <v>14</v>
      </c>
      <c r="E1714" t="s">
        <v>47</v>
      </c>
      <c r="F1714">
        <v>2014</v>
      </c>
      <c r="H1714" t="s">
        <v>21</v>
      </c>
      <c r="K1714" t="s">
        <v>16</v>
      </c>
    </row>
    <row r="1715" spans="1:11" x14ac:dyDescent="0.25">
      <c r="A1715" t="s">
        <v>206</v>
      </c>
      <c r="B1715" t="s">
        <v>12</v>
      </c>
      <c r="C1715" t="s">
        <v>207</v>
      </c>
      <c r="D1715" t="s">
        <v>14</v>
      </c>
      <c r="E1715" t="s">
        <v>48</v>
      </c>
      <c r="F1715">
        <v>2014</v>
      </c>
      <c r="G1715">
        <v>1.849</v>
      </c>
      <c r="K1715" t="s">
        <v>16</v>
      </c>
    </row>
    <row r="1716" spans="1:11" x14ac:dyDescent="0.25">
      <c r="A1716" t="s">
        <v>206</v>
      </c>
      <c r="B1716" t="s">
        <v>12</v>
      </c>
      <c r="C1716" t="s">
        <v>207</v>
      </c>
      <c r="D1716" t="s">
        <v>14</v>
      </c>
      <c r="E1716" t="s">
        <v>49</v>
      </c>
      <c r="F1716">
        <v>2014</v>
      </c>
      <c r="H1716" t="s">
        <v>21</v>
      </c>
      <c r="K1716" t="s">
        <v>16</v>
      </c>
    </row>
    <row r="1717" spans="1:11" x14ac:dyDescent="0.25">
      <c r="A1717" t="s">
        <v>206</v>
      </c>
      <c r="B1717" t="s">
        <v>12</v>
      </c>
      <c r="C1717" t="s">
        <v>207</v>
      </c>
      <c r="D1717" t="s">
        <v>14</v>
      </c>
      <c r="E1717" t="s">
        <v>50</v>
      </c>
      <c r="F1717">
        <v>2014</v>
      </c>
      <c r="G1717">
        <v>0.10299999999999999</v>
      </c>
      <c r="H1717" t="s">
        <v>21</v>
      </c>
      <c r="K1717" t="s">
        <v>16</v>
      </c>
    </row>
    <row r="1718" spans="1:11" x14ac:dyDescent="0.25">
      <c r="A1718" t="s">
        <v>206</v>
      </c>
      <c r="B1718" t="s">
        <v>12</v>
      </c>
      <c r="C1718" t="s">
        <v>207</v>
      </c>
      <c r="D1718" t="s">
        <v>14</v>
      </c>
      <c r="E1718" t="s">
        <v>51</v>
      </c>
      <c r="F1718">
        <v>2014</v>
      </c>
      <c r="G1718">
        <v>0.874</v>
      </c>
      <c r="K1718" t="s">
        <v>16</v>
      </c>
    </row>
    <row r="1719" spans="1:11" x14ac:dyDescent="0.25">
      <c r="A1719" t="s">
        <v>206</v>
      </c>
      <c r="B1719" t="s">
        <v>12</v>
      </c>
      <c r="C1719" t="s">
        <v>207</v>
      </c>
      <c r="D1719" t="s">
        <v>14</v>
      </c>
      <c r="E1719" t="s">
        <v>52</v>
      </c>
      <c r="F1719">
        <v>2014</v>
      </c>
      <c r="G1719">
        <v>1.587</v>
      </c>
      <c r="K1719" t="s">
        <v>16</v>
      </c>
    </row>
    <row r="1720" spans="1:11" x14ac:dyDescent="0.25">
      <c r="A1720" t="s">
        <v>206</v>
      </c>
      <c r="B1720" t="s">
        <v>12</v>
      </c>
      <c r="C1720" t="s">
        <v>207</v>
      </c>
      <c r="D1720" t="s">
        <v>14</v>
      </c>
      <c r="E1720" t="s">
        <v>91</v>
      </c>
      <c r="F1720">
        <v>2014</v>
      </c>
      <c r="G1720">
        <v>0.247</v>
      </c>
      <c r="H1720" t="s">
        <v>21</v>
      </c>
      <c r="K1720" t="s">
        <v>16</v>
      </c>
    </row>
    <row r="1721" spans="1:11" x14ac:dyDescent="0.25">
      <c r="A1721" t="s">
        <v>206</v>
      </c>
      <c r="B1721" t="s">
        <v>12</v>
      </c>
      <c r="C1721" t="s">
        <v>207</v>
      </c>
      <c r="D1721" t="s">
        <v>14</v>
      </c>
      <c r="E1721" t="s">
        <v>92</v>
      </c>
      <c r="F1721">
        <v>2014</v>
      </c>
      <c r="H1721" t="s">
        <v>21</v>
      </c>
      <c r="K1721" t="s">
        <v>16</v>
      </c>
    </row>
    <row r="1722" spans="1:11" x14ac:dyDescent="0.25">
      <c r="A1722" t="s">
        <v>206</v>
      </c>
      <c r="B1722" t="s">
        <v>12</v>
      </c>
      <c r="C1722" t="s">
        <v>207</v>
      </c>
      <c r="D1722" t="s">
        <v>14</v>
      </c>
      <c r="E1722" t="s">
        <v>53</v>
      </c>
      <c r="F1722">
        <v>2014</v>
      </c>
      <c r="G1722">
        <v>0.32800000000000001</v>
      </c>
      <c r="K1722" t="s">
        <v>16</v>
      </c>
    </row>
    <row r="1723" spans="1:11" x14ac:dyDescent="0.25">
      <c r="A1723" t="s">
        <v>206</v>
      </c>
      <c r="B1723" t="s">
        <v>12</v>
      </c>
      <c r="C1723" t="s">
        <v>207</v>
      </c>
      <c r="D1723" t="s">
        <v>14</v>
      </c>
      <c r="E1723" t="s">
        <v>93</v>
      </c>
      <c r="F1723">
        <v>2014</v>
      </c>
      <c r="G1723">
        <v>7.5999999999999998E-2</v>
      </c>
      <c r="H1723" t="s">
        <v>21</v>
      </c>
      <c r="K1723" t="s">
        <v>16</v>
      </c>
    </row>
    <row r="1724" spans="1:11" x14ac:dyDescent="0.25">
      <c r="A1724" t="s">
        <v>206</v>
      </c>
      <c r="B1724" t="s">
        <v>12</v>
      </c>
      <c r="C1724" t="s">
        <v>207</v>
      </c>
      <c r="D1724" t="s">
        <v>14</v>
      </c>
      <c r="E1724" t="s">
        <v>94</v>
      </c>
      <c r="F1724">
        <v>2014</v>
      </c>
      <c r="G1724">
        <v>0.37</v>
      </c>
      <c r="K1724" t="s">
        <v>16</v>
      </c>
    </row>
    <row r="1725" spans="1:11" x14ac:dyDescent="0.25">
      <c r="A1725" t="s">
        <v>206</v>
      </c>
      <c r="B1725" t="s">
        <v>12</v>
      </c>
      <c r="C1725" t="s">
        <v>207</v>
      </c>
      <c r="D1725" t="s">
        <v>14</v>
      </c>
      <c r="E1725" t="s">
        <v>54</v>
      </c>
      <c r="F1725">
        <v>2014</v>
      </c>
      <c r="H1725" t="s">
        <v>21</v>
      </c>
      <c r="K1725" t="s">
        <v>16</v>
      </c>
    </row>
    <row r="1726" spans="1:11" x14ac:dyDescent="0.25">
      <c r="A1726" t="s">
        <v>206</v>
      </c>
      <c r="B1726" t="s">
        <v>12</v>
      </c>
      <c r="C1726" t="s">
        <v>207</v>
      </c>
      <c r="D1726" t="s">
        <v>14</v>
      </c>
      <c r="E1726" t="s">
        <v>95</v>
      </c>
      <c r="F1726">
        <v>2014</v>
      </c>
      <c r="G1726">
        <v>0.58499999999999996</v>
      </c>
      <c r="K1726" t="s">
        <v>16</v>
      </c>
    </row>
    <row r="1727" spans="1:11" x14ac:dyDescent="0.25">
      <c r="A1727" t="s">
        <v>206</v>
      </c>
      <c r="B1727" t="s">
        <v>12</v>
      </c>
      <c r="C1727" t="s">
        <v>207</v>
      </c>
      <c r="D1727" t="s">
        <v>14</v>
      </c>
      <c r="E1727" t="s">
        <v>96</v>
      </c>
      <c r="F1727">
        <v>2014</v>
      </c>
      <c r="G1727">
        <v>0.24299999999999999</v>
      </c>
      <c r="H1727" t="s">
        <v>21</v>
      </c>
      <c r="K1727" t="s">
        <v>16</v>
      </c>
    </row>
    <row r="1728" spans="1:11" x14ac:dyDescent="0.25">
      <c r="A1728" t="s">
        <v>206</v>
      </c>
      <c r="B1728" t="s">
        <v>12</v>
      </c>
      <c r="C1728" t="s">
        <v>207</v>
      </c>
      <c r="D1728" t="s">
        <v>14</v>
      </c>
      <c r="E1728" t="s">
        <v>97</v>
      </c>
      <c r="F1728">
        <v>2014</v>
      </c>
      <c r="H1728" t="s">
        <v>21</v>
      </c>
      <c r="K1728" t="s">
        <v>16</v>
      </c>
    </row>
    <row r="1729" spans="1:11" x14ac:dyDescent="0.25">
      <c r="A1729" t="s">
        <v>206</v>
      </c>
      <c r="B1729" t="s">
        <v>12</v>
      </c>
      <c r="C1729" t="s">
        <v>207</v>
      </c>
      <c r="D1729" t="s">
        <v>14</v>
      </c>
      <c r="E1729" t="s">
        <v>55</v>
      </c>
      <c r="F1729">
        <v>2014</v>
      </c>
      <c r="H1729" t="s">
        <v>21</v>
      </c>
      <c r="K1729" t="s">
        <v>16</v>
      </c>
    </row>
    <row r="1730" spans="1:11" x14ac:dyDescent="0.25">
      <c r="A1730" t="s">
        <v>206</v>
      </c>
      <c r="B1730" t="s">
        <v>12</v>
      </c>
      <c r="C1730" t="s">
        <v>207</v>
      </c>
      <c r="D1730" t="s">
        <v>14</v>
      </c>
      <c r="E1730" t="s">
        <v>98</v>
      </c>
      <c r="F1730">
        <v>2014</v>
      </c>
      <c r="H1730" t="s">
        <v>21</v>
      </c>
      <c r="K1730" t="s">
        <v>16</v>
      </c>
    </row>
    <row r="1731" spans="1:11" x14ac:dyDescent="0.25">
      <c r="A1731" t="s">
        <v>206</v>
      </c>
      <c r="B1731" t="s">
        <v>12</v>
      </c>
      <c r="C1731" t="s">
        <v>207</v>
      </c>
      <c r="D1731" t="s">
        <v>14</v>
      </c>
      <c r="E1731" t="s">
        <v>99</v>
      </c>
      <c r="F1731">
        <v>2014</v>
      </c>
      <c r="G1731">
        <v>0.434</v>
      </c>
      <c r="K1731" t="s">
        <v>16</v>
      </c>
    </row>
    <row r="1732" spans="1:11" x14ac:dyDescent="0.25">
      <c r="A1732" t="s">
        <v>206</v>
      </c>
      <c r="B1732" t="s">
        <v>12</v>
      </c>
      <c r="C1732" t="s">
        <v>207</v>
      </c>
      <c r="D1732" t="s">
        <v>14</v>
      </c>
      <c r="E1732" t="s">
        <v>101</v>
      </c>
      <c r="F1732">
        <v>2014</v>
      </c>
      <c r="G1732">
        <v>0.11</v>
      </c>
      <c r="H1732" t="s">
        <v>21</v>
      </c>
      <c r="K1732" t="s">
        <v>16</v>
      </c>
    </row>
    <row r="1733" spans="1:11" x14ac:dyDescent="0.25">
      <c r="A1733" t="s">
        <v>206</v>
      </c>
      <c r="B1733" t="s">
        <v>12</v>
      </c>
      <c r="C1733" t="s">
        <v>207</v>
      </c>
      <c r="D1733" t="s">
        <v>14</v>
      </c>
      <c r="E1733" t="s">
        <v>102</v>
      </c>
      <c r="F1733">
        <v>2014</v>
      </c>
      <c r="G1733">
        <v>0.379</v>
      </c>
      <c r="H1733" t="s">
        <v>21</v>
      </c>
      <c r="K1733" t="s">
        <v>16</v>
      </c>
    </row>
    <row r="1734" spans="1:11" x14ac:dyDescent="0.25">
      <c r="A1734" t="s">
        <v>206</v>
      </c>
      <c r="B1734" t="s">
        <v>12</v>
      </c>
      <c r="C1734" t="s">
        <v>207</v>
      </c>
      <c r="D1734" t="s">
        <v>14</v>
      </c>
      <c r="E1734" t="s">
        <v>57</v>
      </c>
      <c r="F1734">
        <v>2014</v>
      </c>
      <c r="G1734">
        <v>3.3690000000000002</v>
      </c>
      <c r="K1734" t="s">
        <v>16</v>
      </c>
    </row>
    <row r="1735" spans="1:11" x14ac:dyDescent="0.25">
      <c r="A1735" t="s">
        <v>206</v>
      </c>
      <c r="B1735" t="s">
        <v>12</v>
      </c>
      <c r="C1735" t="s">
        <v>207</v>
      </c>
      <c r="D1735" t="s">
        <v>14</v>
      </c>
      <c r="E1735" t="s">
        <v>103</v>
      </c>
      <c r="F1735">
        <v>2014</v>
      </c>
      <c r="G1735">
        <v>0.48</v>
      </c>
      <c r="K1735" t="s">
        <v>16</v>
      </c>
    </row>
    <row r="1736" spans="1:11" x14ac:dyDescent="0.25">
      <c r="A1736" t="s">
        <v>206</v>
      </c>
      <c r="B1736" t="s">
        <v>12</v>
      </c>
      <c r="C1736" t="s">
        <v>207</v>
      </c>
      <c r="D1736" t="s">
        <v>14</v>
      </c>
      <c r="E1736" t="s">
        <v>58</v>
      </c>
      <c r="F1736">
        <v>2014</v>
      </c>
      <c r="G1736">
        <v>0.81799999999999995</v>
      </c>
      <c r="K1736" t="s">
        <v>16</v>
      </c>
    </row>
    <row r="1737" spans="1:11" x14ac:dyDescent="0.25">
      <c r="A1737" t="s">
        <v>206</v>
      </c>
      <c r="B1737" t="s">
        <v>12</v>
      </c>
      <c r="C1737" t="s">
        <v>207</v>
      </c>
      <c r="D1737" t="s">
        <v>14</v>
      </c>
      <c r="E1737" t="s">
        <v>59</v>
      </c>
      <c r="F1737">
        <v>2014</v>
      </c>
      <c r="G1737">
        <v>9.0760000000000005</v>
      </c>
      <c r="K1737" t="s">
        <v>16</v>
      </c>
    </row>
    <row r="1738" spans="1:11" x14ac:dyDescent="0.25">
      <c r="A1738" t="s">
        <v>206</v>
      </c>
      <c r="B1738" t="s">
        <v>12</v>
      </c>
      <c r="C1738" t="s">
        <v>207</v>
      </c>
      <c r="D1738" t="s">
        <v>14</v>
      </c>
      <c r="E1738" t="s">
        <v>60</v>
      </c>
      <c r="F1738">
        <v>2014</v>
      </c>
      <c r="G1738">
        <v>12.811999999999999</v>
      </c>
      <c r="K1738" t="s">
        <v>16</v>
      </c>
    </row>
    <row r="1739" spans="1:11" x14ac:dyDescent="0.25">
      <c r="A1739" t="s">
        <v>206</v>
      </c>
      <c r="B1739" t="s">
        <v>12</v>
      </c>
      <c r="C1739" t="s">
        <v>207</v>
      </c>
      <c r="D1739" t="s">
        <v>14</v>
      </c>
      <c r="E1739" t="s">
        <v>61</v>
      </c>
      <c r="F1739">
        <v>2014</v>
      </c>
      <c r="G1739">
        <v>3.24</v>
      </c>
      <c r="K1739" t="s">
        <v>16</v>
      </c>
    </row>
    <row r="1740" spans="1:11" x14ac:dyDescent="0.25">
      <c r="A1740" t="s">
        <v>206</v>
      </c>
      <c r="B1740" t="s">
        <v>12</v>
      </c>
      <c r="C1740" t="s">
        <v>207</v>
      </c>
      <c r="D1740" t="s">
        <v>14</v>
      </c>
      <c r="E1740" t="s">
        <v>62</v>
      </c>
      <c r="F1740">
        <v>2014</v>
      </c>
      <c r="H1740" t="s">
        <v>21</v>
      </c>
      <c r="K1740" t="s">
        <v>16</v>
      </c>
    </row>
    <row r="1741" spans="1:11" x14ac:dyDescent="0.25">
      <c r="A1741" t="s">
        <v>206</v>
      </c>
      <c r="B1741" t="s">
        <v>12</v>
      </c>
      <c r="C1741" t="s">
        <v>207</v>
      </c>
      <c r="D1741" t="s">
        <v>14</v>
      </c>
      <c r="E1741" t="s">
        <v>105</v>
      </c>
      <c r="F1741">
        <v>2014</v>
      </c>
      <c r="G1741">
        <v>0.58199999999999996</v>
      </c>
      <c r="K1741" t="s">
        <v>16</v>
      </c>
    </row>
    <row r="1742" spans="1:11" x14ac:dyDescent="0.25">
      <c r="A1742" t="s">
        <v>206</v>
      </c>
      <c r="B1742" t="s">
        <v>12</v>
      </c>
      <c r="C1742" t="s">
        <v>207</v>
      </c>
      <c r="D1742" t="s">
        <v>14</v>
      </c>
      <c r="E1742" t="s">
        <v>63</v>
      </c>
      <c r="F1742">
        <v>2014</v>
      </c>
      <c r="H1742" t="s">
        <v>21</v>
      </c>
      <c r="K1742" t="s">
        <v>16</v>
      </c>
    </row>
    <row r="1743" spans="1:11" x14ac:dyDescent="0.25">
      <c r="A1743" t="s">
        <v>206</v>
      </c>
      <c r="B1743" t="s">
        <v>12</v>
      </c>
      <c r="C1743" t="s">
        <v>207</v>
      </c>
      <c r="D1743" t="s">
        <v>14</v>
      </c>
      <c r="E1743" t="s">
        <v>64</v>
      </c>
      <c r="F1743">
        <v>2014</v>
      </c>
      <c r="H1743" t="s">
        <v>21</v>
      </c>
      <c r="K1743" t="s">
        <v>16</v>
      </c>
    </row>
    <row r="1744" spans="1:11" x14ac:dyDescent="0.25">
      <c r="A1744" t="s">
        <v>206</v>
      </c>
      <c r="B1744" t="s">
        <v>12</v>
      </c>
      <c r="C1744" t="s">
        <v>207</v>
      </c>
      <c r="D1744" t="s">
        <v>14</v>
      </c>
      <c r="E1744" t="s">
        <v>65</v>
      </c>
      <c r="F1744">
        <v>2014</v>
      </c>
      <c r="G1744">
        <v>0.19800000000000001</v>
      </c>
      <c r="H1744" t="s">
        <v>21</v>
      </c>
      <c r="K1744" t="s">
        <v>16</v>
      </c>
    </row>
    <row r="1745" spans="1:11" x14ac:dyDescent="0.25">
      <c r="A1745" t="s">
        <v>206</v>
      </c>
      <c r="B1745" t="s">
        <v>12</v>
      </c>
      <c r="C1745" t="s">
        <v>207</v>
      </c>
      <c r="D1745" t="s">
        <v>14</v>
      </c>
      <c r="E1745" t="s">
        <v>66</v>
      </c>
      <c r="F1745">
        <v>2014</v>
      </c>
      <c r="G1745">
        <v>0.248</v>
      </c>
      <c r="H1745" t="s">
        <v>21</v>
      </c>
      <c r="K1745" t="s">
        <v>16</v>
      </c>
    </row>
    <row r="1746" spans="1:11" x14ac:dyDescent="0.25">
      <c r="A1746" t="s">
        <v>206</v>
      </c>
      <c r="B1746" t="s">
        <v>12</v>
      </c>
      <c r="C1746" t="s">
        <v>207</v>
      </c>
      <c r="D1746" t="s">
        <v>14</v>
      </c>
      <c r="E1746" t="s">
        <v>67</v>
      </c>
      <c r="F1746">
        <v>2014</v>
      </c>
      <c r="H1746" t="s">
        <v>21</v>
      </c>
      <c r="K1746" t="s">
        <v>16</v>
      </c>
    </row>
    <row r="1747" spans="1:11" x14ac:dyDescent="0.25">
      <c r="A1747" t="s">
        <v>206</v>
      </c>
      <c r="B1747" t="s">
        <v>12</v>
      </c>
      <c r="C1747" t="s">
        <v>207</v>
      </c>
      <c r="D1747" t="s">
        <v>14</v>
      </c>
      <c r="E1747" t="s">
        <v>68</v>
      </c>
      <c r="F1747">
        <v>2014</v>
      </c>
      <c r="G1747">
        <v>1.8160000000000001</v>
      </c>
      <c r="K1747" t="s">
        <v>16</v>
      </c>
    </row>
    <row r="1748" spans="1:11" x14ac:dyDescent="0.25">
      <c r="A1748" t="s">
        <v>206</v>
      </c>
      <c r="B1748" t="s">
        <v>12</v>
      </c>
      <c r="C1748" t="s">
        <v>207</v>
      </c>
      <c r="D1748" t="s">
        <v>14</v>
      </c>
      <c r="E1748" t="s">
        <v>107</v>
      </c>
      <c r="F1748">
        <v>2014</v>
      </c>
      <c r="G1748">
        <v>0.60799999999999998</v>
      </c>
      <c r="K1748" t="s">
        <v>16</v>
      </c>
    </row>
    <row r="1749" spans="1:11" x14ac:dyDescent="0.25">
      <c r="A1749" t="s">
        <v>206</v>
      </c>
      <c r="B1749" t="s">
        <v>12</v>
      </c>
      <c r="C1749" t="s">
        <v>207</v>
      </c>
      <c r="D1749" t="s">
        <v>14</v>
      </c>
      <c r="E1749" t="s">
        <v>69</v>
      </c>
      <c r="F1749">
        <v>2014</v>
      </c>
      <c r="G1749">
        <v>0.52300000000000002</v>
      </c>
      <c r="K1749" t="s">
        <v>16</v>
      </c>
    </row>
    <row r="1750" spans="1:11" x14ac:dyDescent="0.25">
      <c r="A1750" t="s">
        <v>208</v>
      </c>
      <c r="B1750" t="s">
        <v>12</v>
      </c>
      <c r="C1750" t="s">
        <v>209</v>
      </c>
      <c r="D1750" t="s">
        <v>14</v>
      </c>
      <c r="E1750" t="s">
        <v>15</v>
      </c>
      <c r="F1750">
        <v>2020</v>
      </c>
      <c r="G1750">
        <v>1938.173</v>
      </c>
      <c r="K1750" t="s">
        <v>136</v>
      </c>
    </row>
    <row r="1751" spans="1:11" x14ac:dyDescent="0.25">
      <c r="A1751" t="s">
        <v>208</v>
      </c>
      <c r="B1751" t="s">
        <v>12</v>
      </c>
      <c r="C1751" t="s">
        <v>209</v>
      </c>
      <c r="D1751" t="s">
        <v>14</v>
      </c>
      <c r="E1751" t="s">
        <v>17</v>
      </c>
      <c r="F1751">
        <v>2020</v>
      </c>
      <c r="G1751">
        <v>237.21100000000001</v>
      </c>
      <c r="K1751" t="s">
        <v>136</v>
      </c>
    </row>
    <row r="1752" spans="1:11" x14ac:dyDescent="0.25">
      <c r="A1752" t="s">
        <v>208</v>
      </c>
      <c r="B1752" t="s">
        <v>12</v>
      </c>
      <c r="C1752" t="s">
        <v>209</v>
      </c>
      <c r="D1752" t="s">
        <v>14</v>
      </c>
      <c r="E1752" t="s">
        <v>73</v>
      </c>
      <c r="F1752">
        <v>2020</v>
      </c>
      <c r="G1752">
        <v>2.9279999999999999</v>
      </c>
      <c r="K1752" t="s">
        <v>136</v>
      </c>
    </row>
    <row r="1753" spans="1:11" x14ac:dyDescent="0.25">
      <c r="A1753" t="s">
        <v>208</v>
      </c>
      <c r="B1753" t="s">
        <v>12</v>
      </c>
      <c r="C1753" t="s">
        <v>209</v>
      </c>
      <c r="D1753" t="s">
        <v>14</v>
      </c>
      <c r="E1753" t="s">
        <v>18</v>
      </c>
      <c r="F1753">
        <v>2020</v>
      </c>
      <c r="G1753">
        <v>7.1239999999999997</v>
      </c>
      <c r="K1753" t="s">
        <v>136</v>
      </c>
    </row>
    <row r="1754" spans="1:11" x14ac:dyDescent="0.25">
      <c r="A1754" t="s">
        <v>208</v>
      </c>
      <c r="B1754" t="s">
        <v>12</v>
      </c>
      <c r="C1754" t="s">
        <v>209</v>
      </c>
      <c r="D1754" t="s">
        <v>14</v>
      </c>
      <c r="E1754" t="s">
        <v>20</v>
      </c>
      <c r="F1754">
        <v>2020</v>
      </c>
      <c r="G1754">
        <v>0.746</v>
      </c>
      <c r="K1754" t="s">
        <v>136</v>
      </c>
    </row>
    <row r="1755" spans="1:11" x14ac:dyDescent="0.25">
      <c r="A1755" t="s">
        <v>208</v>
      </c>
      <c r="B1755" t="s">
        <v>12</v>
      </c>
      <c r="C1755" t="s">
        <v>209</v>
      </c>
      <c r="D1755" t="s">
        <v>14</v>
      </c>
      <c r="E1755" t="s">
        <v>22</v>
      </c>
      <c r="F1755">
        <v>2020</v>
      </c>
      <c r="G1755">
        <v>1.319</v>
      </c>
      <c r="K1755" t="s">
        <v>136</v>
      </c>
    </row>
    <row r="1756" spans="1:11" x14ac:dyDescent="0.25">
      <c r="A1756" t="s">
        <v>208</v>
      </c>
      <c r="B1756" t="s">
        <v>12</v>
      </c>
      <c r="C1756" t="s">
        <v>209</v>
      </c>
      <c r="D1756" t="s">
        <v>14</v>
      </c>
      <c r="E1756" t="s">
        <v>23</v>
      </c>
      <c r="F1756">
        <v>2020</v>
      </c>
      <c r="G1756">
        <v>56.280999999999999</v>
      </c>
      <c r="K1756" t="s">
        <v>136</v>
      </c>
    </row>
    <row r="1757" spans="1:11" x14ac:dyDescent="0.25">
      <c r="A1757" t="s">
        <v>208</v>
      </c>
      <c r="B1757" t="s">
        <v>12</v>
      </c>
      <c r="C1757" t="s">
        <v>209</v>
      </c>
      <c r="D1757" t="s">
        <v>14</v>
      </c>
      <c r="E1757" t="s">
        <v>76</v>
      </c>
      <c r="F1757">
        <v>2020</v>
      </c>
      <c r="G1757">
        <v>4.0999999999999996</v>
      </c>
      <c r="K1757" t="s">
        <v>136</v>
      </c>
    </row>
    <row r="1758" spans="1:11" x14ac:dyDescent="0.25">
      <c r="A1758" t="s">
        <v>208</v>
      </c>
      <c r="B1758" t="s">
        <v>12</v>
      </c>
      <c r="C1758" t="s">
        <v>209</v>
      </c>
      <c r="D1758" t="s">
        <v>14</v>
      </c>
      <c r="E1758" t="s">
        <v>25</v>
      </c>
      <c r="F1758">
        <v>2020</v>
      </c>
      <c r="G1758">
        <v>5.5380000000000003</v>
      </c>
      <c r="K1758" t="s">
        <v>136</v>
      </c>
    </row>
    <row r="1759" spans="1:11" x14ac:dyDescent="0.25">
      <c r="A1759" t="s">
        <v>208</v>
      </c>
      <c r="B1759" t="s">
        <v>12</v>
      </c>
      <c r="C1759" t="s">
        <v>209</v>
      </c>
      <c r="D1759" t="s">
        <v>14</v>
      </c>
      <c r="E1759" t="s">
        <v>26</v>
      </c>
      <c r="F1759">
        <v>2020</v>
      </c>
      <c r="G1759">
        <v>10.577999999999999</v>
      </c>
      <c r="K1759" t="s">
        <v>136</v>
      </c>
    </row>
    <row r="1760" spans="1:11" x14ac:dyDescent="0.25">
      <c r="A1760" t="s">
        <v>208</v>
      </c>
      <c r="B1760" t="s">
        <v>12</v>
      </c>
      <c r="C1760" t="s">
        <v>209</v>
      </c>
      <c r="D1760" t="s">
        <v>14</v>
      </c>
      <c r="E1760" t="s">
        <v>27</v>
      </c>
      <c r="F1760">
        <v>2020</v>
      </c>
      <c r="G1760">
        <v>1.881</v>
      </c>
      <c r="K1760" t="s">
        <v>136</v>
      </c>
    </row>
    <row r="1761" spans="1:11" x14ac:dyDescent="0.25">
      <c r="A1761" t="s">
        <v>208</v>
      </c>
      <c r="B1761" t="s">
        <v>12</v>
      </c>
      <c r="C1761" t="s">
        <v>209</v>
      </c>
      <c r="D1761" t="s">
        <v>14</v>
      </c>
      <c r="E1761" t="s">
        <v>28</v>
      </c>
      <c r="F1761">
        <v>2020</v>
      </c>
      <c r="G1761">
        <v>7.1580000000000004</v>
      </c>
      <c r="K1761" t="s">
        <v>136</v>
      </c>
    </row>
    <row r="1762" spans="1:11" x14ac:dyDescent="0.25">
      <c r="A1762" t="s">
        <v>208</v>
      </c>
      <c r="B1762" t="s">
        <v>12</v>
      </c>
      <c r="C1762" t="s">
        <v>209</v>
      </c>
      <c r="D1762" t="s">
        <v>14</v>
      </c>
      <c r="E1762" t="s">
        <v>29</v>
      </c>
      <c r="F1762">
        <v>2020</v>
      </c>
      <c r="G1762">
        <v>5.29</v>
      </c>
      <c r="K1762" t="s">
        <v>136</v>
      </c>
    </row>
    <row r="1763" spans="1:11" x14ac:dyDescent="0.25">
      <c r="A1763" t="s">
        <v>208</v>
      </c>
      <c r="B1763" t="s">
        <v>12</v>
      </c>
      <c r="C1763" t="s">
        <v>209</v>
      </c>
      <c r="D1763" t="s">
        <v>14</v>
      </c>
      <c r="E1763" t="s">
        <v>77</v>
      </c>
      <c r="F1763">
        <v>2020</v>
      </c>
      <c r="G1763">
        <v>4.0030000000000001</v>
      </c>
      <c r="K1763" t="s">
        <v>136</v>
      </c>
    </row>
    <row r="1764" spans="1:11" x14ac:dyDescent="0.25">
      <c r="A1764" t="s">
        <v>208</v>
      </c>
      <c r="B1764" t="s">
        <v>12</v>
      </c>
      <c r="C1764" t="s">
        <v>209</v>
      </c>
      <c r="D1764" t="s">
        <v>14</v>
      </c>
      <c r="E1764" t="s">
        <v>31</v>
      </c>
      <c r="F1764">
        <v>2020</v>
      </c>
      <c r="G1764">
        <v>8.8059999999999992</v>
      </c>
      <c r="K1764" t="s">
        <v>136</v>
      </c>
    </row>
    <row r="1765" spans="1:11" x14ac:dyDescent="0.25">
      <c r="A1765" t="s">
        <v>208</v>
      </c>
      <c r="B1765" t="s">
        <v>12</v>
      </c>
      <c r="C1765" t="s">
        <v>209</v>
      </c>
      <c r="D1765" t="s">
        <v>14</v>
      </c>
      <c r="E1765" t="s">
        <v>78</v>
      </c>
      <c r="F1765">
        <v>2020</v>
      </c>
      <c r="G1765">
        <v>3.2290000000000001</v>
      </c>
      <c r="K1765" t="s">
        <v>136</v>
      </c>
    </row>
    <row r="1766" spans="1:11" x14ac:dyDescent="0.25">
      <c r="A1766" t="s">
        <v>208</v>
      </c>
      <c r="B1766" t="s">
        <v>12</v>
      </c>
      <c r="C1766" t="s">
        <v>209</v>
      </c>
      <c r="D1766" t="s">
        <v>14</v>
      </c>
      <c r="E1766" t="s">
        <v>79</v>
      </c>
      <c r="F1766">
        <v>2020</v>
      </c>
      <c r="G1766">
        <v>9.359</v>
      </c>
      <c r="K1766" t="s">
        <v>136</v>
      </c>
    </row>
    <row r="1767" spans="1:11" x14ac:dyDescent="0.25">
      <c r="A1767" t="s">
        <v>208</v>
      </c>
      <c r="B1767" t="s">
        <v>12</v>
      </c>
      <c r="C1767" t="s">
        <v>209</v>
      </c>
      <c r="D1767" t="s">
        <v>14</v>
      </c>
      <c r="E1767" t="s">
        <v>32</v>
      </c>
      <c r="F1767">
        <v>2020</v>
      </c>
      <c r="G1767">
        <v>6.0129999999999999</v>
      </c>
      <c r="K1767" t="s">
        <v>136</v>
      </c>
    </row>
    <row r="1768" spans="1:11" x14ac:dyDescent="0.25">
      <c r="A1768" t="s">
        <v>208</v>
      </c>
      <c r="B1768" t="s">
        <v>12</v>
      </c>
      <c r="C1768" t="s">
        <v>209</v>
      </c>
      <c r="D1768" t="s">
        <v>14</v>
      </c>
      <c r="E1768" t="s">
        <v>33</v>
      </c>
      <c r="F1768">
        <v>2020</v>
      </c>
      <c r="G1768">
        <v>2.371</v>
      </c>
      <c r="K1768" t="s">
        <v>136</v>
      </c>
    </row>
    <row r="1769" spans="1:11" x14ac:dyDescent="0.25">
      <c r="A1769" t="s">
        <v>208</v>
      </c>
      <c r="B1769" t="s">
        <v>12</v>
      </c>
      <c r="C1769" t="s">
        <v>209</v>
      </c>
      <c r="D1769" t="s">
        <v>14</v>
      </c>
      <c r="E1769" t="s">
        <v>34</v>
      </c>
      <c r="F1769">
        <v>2020</v>
      </c>
      <c r="G1769">
        <v>9.3710000000000004</v>
      </c>
      <c r="K1769" t="s">
        <v>136</v>
      </c>
    </row>
    <row r="1770" spans="1:11" x14ac:dyDescent="0.25">
      <c r="A1770" t="s">
        <v>208</v>
      </c>
      <c r="B1770" t="s">
        <v>12</v>
      </c>
      <c r="C1770" t="s">
        <v>209</v>
      </c>
      <c r="D1770" t="s">
        <v>14</v>
      </c>
      <c r="E1770" t="s">
        <v>80</v>
      </c>
      <c r="F1770">
        <v>2020</v>
      </c>
      <c r="G1770">
        <v>6.4279999999999999</v>
      </c>
      <c r="K1770" t="s">
        <v>136</v>
      </c>
    </row>
    <row r="1771" spans="1:11" x14ac:dyDescent="0.25">
      <c r="A1771" t="s">
        <v>208</v>
      </c>
      <c r="B1771" t="s">
        <v>12</v>
      </c>
      <c r="C1771" t="s">
        <v>209</v>
      </c>
      <c r="D1771" t="s">
        <v>14</v>
      </c>
      <c r="E1771" t="s">
        <v>35</v>
      </c>
      <c r="F1771">
        <v>2020</v>
      </c>
      <c r="G1771">
        <v>1.716</v>
      </c>
      <c r="K1771" t="s">
        <v>136</v>
      </c>
    </row>
    <row r="1772" spans="1:11" x14ac:dyDescent="0.25">
      <c r="A1772" t="s">
        <v>208</v>
      </c>
      <c r="B1772" t="s">
        <v>12</v>
      </c>
      <c r="C1772" t="s">
        <v>209</v>
      </c>
      <c r="D1772" t="s">
        <v>14</v>
      </c>
      <c r="E1772" t="s">
        <v>36</v>
      </c>
      <c r="F1772">
        <v>2020</v>
      </c>
      <c r="G1772">
        <v>0.318</v>
      </c>
      <c r="H1772" t="s">
        <v>21</v>
      </c>
      <c r="K1772" t="s">
        <v>136</v>
      </c>
    </row>
    <row r="1773" spans="1:11" x14ac:dyDescent="0.25">
      <c r="A1773" t="s">
        <v>208</v>
      </c>
      <c r="B1773" t="s">
        <v>12</v>
      </c>
      <c r="C1773" t="s">
        <v>209</v>
      </c>
      <c r="D1773" t="s">
        <v>14</v>
      </c>
      <c r="E1773" t="s">
        <v>110</v>
      </c>
      <c r="F1773">
        <v>2020</v>
      </c>
      <c r="G1773">
        <v>0.57799999999999996</v>
      </c>
      <c r="H1773" t="s">
        <v>21</v>
      </c>
      <c r="K1773" t="s">
        <v>136</v>
      </c>
    </row>
    <row r="1774" spans="1:11" x14ac:dyDescent="0.25">
      <c r="A1774" t="s">
        <v>208</v>
      </c>
      <c r="B1774" t="s">
        <v>12</v>
      </c>
      <c r="C1774" t="s">
        <v>209</v>
      </c>
      <c r="D1774" t="s">
        <v>14</v>
      </c>
      <c r="E1774" t="s">
        <v>81</v>
      </c>
      <c r="F1774">
        <v>2020</v>
      </c>
      <c r="H1774" t="s">
        <v>21</v>
      </c>
      <c r="K1774" t="s">
        <v>136</v>
      </c>
    </row>
    <row r="1775" spans="1:11" x14ac:dyDescent="0.25">
      <c r="A1775" t="s">
        <v>208</v>
      </c>
      <c r="B1775" t="s">
        <v>12</v>
      </c>
      <c r="C1775" t="s">
        <v>209</v>
      </c>
      <c r="D1775" t="s">
        <v>14</v>
      </c>
      <c r="E1775" t="s">
        <v>37</v>
      </c>
      <c r="F1775">
        <v>2020</v>
      </c>
      <c r="G1775">
        <v>18.981000000000002</v>
      </c>
      <c r="K1775" t="s">
        <v>136</v>
      </c>
    </row>
    <row r="1776" spans="1:11" x14ac:dyDescent="0.25">
      <c r="A1776" t="s">
        <v>208</v>
      </c>
      <c r="B1776" t="s">
        <v>12</v>
      </c>
      <c r="C1776" t="s">
        <v>209</v>
      </c>
      <c r="D1776" t="s">
        <v>14</v>
      </c>
      <c r="E1776" t="s">
        <v>38</v>
      </c>
      <c r="F1776">
        <v>2020</v>
      </c>
      <c r="G1776">
        <v>31.542999999999999</v>
      </c>
      <c r="K1776" t="s">
        <v>136</v>
      </c>
    </row>
    <row r="1777" spans="1:11" x14ac:dyDescent="0.25">
      <c r="A1777" t="s">
        <v>208</v>
      </c>
      <c r="B1777" t="s">
        <v>12</v>
      </c>
      <c r="C1777" t="s">
        <v>209</v>
      </c>
      <c r="D1777" t="s">
        <v>14</v>
      </c>
      <c r="E1777" t="s">
        <v>82</v>
      </c>
      <c r="F1777">
        <v>2020</v>
      </c>
      <c r="G1777">
        <v>11.568</v>
      </c>
      <c r="K1777" t="s">
        <v>136</v>
      </c>
    </row>
    <row r="1778" spans="1:11" x14ac:dyDescent="0.25">
      <c r="A1778" t="s">
        <v>208</v>
      </c>
      <c r="B1778" t="s">
        <v>12</v>
      </c>
      <c r="C1778" t="s">
        <v>209</v>
      </c>
      <c r="D1778" t="s">
        <v>14</v>
      </c>
      <c r="E1778" t="s">
        <v>39</v>
      </c>
      <c r="F1778">
        <v>2020</v>
      </c>
      <c r="G1778">
        <v>23.417000000000002</v>
      </c>
      <c r="K1778" t="s">
        <v>136</v>
      </c>
    </row>
    <row r="1779" spans="1:11" x14ac:dyDescent="0.25">
      <c r="A1779" t="s">
        <v>208</v>
      </c>
      <c r="B1779" t="s">
        <v>12</v>
      </c>
      <c r="C1779" t="s">
        <v>209</v>
      </c>
      <c r="D1779" t="s">
        <v>14</v>
      </c>
      <c r="E1779" t="s">
        <v>83</v>
      </c>
      <c r="F1779">
        <v>2020</v>
      </c>
      <c r="G1779">
        <v>5.0709999999999997</v>
      </c>
      <c r="K1779" t="s">
        <v>136</v>
      </c>
    </row>
    <row r="1780" spans="1:11" x14ac:dyDescent="0.25">
      <c r="A1780" t="s">
        <v>208</v>
      </c>
      <c r="B1780" t="s">
        <v>12</v>
      </c>
      <c r="C1780" t="s">
        <v>209</v>
      </c>
      <c r="D1780" t="s">
        <v>14</v>
      </c>
      <c r="E1780" t="s">
        <v>40</v>
      </c>
      <c r="F1780">
        <v>2020</v>
      </c>
      <c r="G1780">
        <v>0.86099999999999999</v>
      </c>
      <c r="H1780" t="s">
        <v>21</v>
      </c>
      <c r="K1780" t="s">
        <v>136</v>
      </c>
    </row>
    <row r="1781" spans="1:11" x14ac:dyDescent="0.25">
      <c r="A1781" t="s">
        <v>208</v>
      </c>
      <c r="B1781" t="s">
        <v>12</v>
      </c>
      <c r="C1781" t="s">
        <v>209</v>
      </c>
      <c r="D1781" t="s">
        <v>14</v>
      </c>
      <c r="E1781" t="s">
        <v>84</v>
      </c>
      <c r="F1781">
        <v>2020</v>
      </c>
      <c r="G1781">
        <v>0.80100000000000005</v>
      </c>
      <c r="H1781" t="s">
        <v>21</v>
      </c>
      <c r="K1781" t="s">
        <v>136</v>
      </c>
    </row>
    <row r="1782" spans="1:11" x14ac:dyDescent="0.25">
      <c r="A1782" t="s">
        <v>208</v>
      </c>
      <c r="B1782" t="s">
        <v>12</v>
      </c>
      <c r="C1782" t="s">
        <v>209</v>
      </c>
      <c r="D1782" t="s">
        <v>14</v>
      </c>
      <c r="E1782" t="s">
        <v>86</v>
      </c>
      <c r="F1782">
        <v>2020</v>
      </c>
      <c r="G1782">
        <v>62.573</v>
      </c>
      <c r="K1782" t="s">
        <v>136</v>
      </c>
    </row>
    <row r="1783" spans="1:11" x14ac:dyDescent="0.25">
      <c r="A1783" t="s">
        <v>208</v>
      </c>
      <c r="B1783" t="s">
        <v>12</v>
      </c>
      <c r="C1783" t="s">
        <v>209</v>
      </c>
      <c r="D1783" t="s">
        <v>14</v>
      </c>
      <c r="E1783" t="s">
        <v>41</v>
      </c>
      <c r="F1783">
        <v>2020</v>
      </c>
      <c r="G1783">
        <v>8.4049999999999994</v>
      </c>
      <c r="K1783" t="s">
        <v>136</v>
      </c>
    </row>
    <row r="1784" spans="1:11" x14ac:dyDescent="0.25">
      <c r="A1784" t="s">
        <v>208</v>
      </c>
      <c r="B1784" t="s">
        <v>12</v>
      </c>
      <c r="C1784" t="s">
        <v>209</v>
      </c>
      <c r="D1784" t="s">
        <v>14</v>
      </c>
      <c r="E1784" t="s">
        <v>42</v>
      </c>
      <c r="F1784">
        <v>2020</v>
      </c>
      <c r="G1784">
        <v>55.863</v>
      </c>
      <c r="K1784" t="s">
        <v>136</v>
      </c>
    </row>
    <row r="1785" spans="1:11" x14ac:dyDescent="0.25">
      <c r="A1785" t="s">
        <v>208</v>
      </c>
      <c r="B1785" t="s">
        <v>12</v>
      </c>
      <c r="C1785" t="s">
        <v>209</v>
      </c>
      <c r="D1785" t="s">
        <v>14</v>
      </c>
      <c r="E1785" t="s">
        <v>87</v>
      </c>
      <c r="F1785">
        <v>2020</v>
      </c>
      <c r="G1785">
        <v>48.408999999999999</v>
      </c>
      <c r="K1785" t="s">
        <v>136</v>
      </c>
    </row>
    <row r="1786" spans="1:11" x14ac:dyDescent="0.25">
      <c r="A1786" t="s">
        <v>208</v>
      </c>
      <c r="B1786" t="s">
        <v>12</v>
      </c>
      <c r="C1786" t="s">
        <v>209</v>
      </c>
      <c r="D1786" t="s">
        <v>14</v>
      </c>
      <c r="E1786" t="s">
        <v>43</v>
      </c>
      <c r="F1786">
        <v>2020</v>
      </c>
      <c r="G1786">
        <v>53.572000000000003</v>
      </c>
      <c r="K1786" t="s">
        <v>136</v>
      </c>
    </row>
    <row r="1787" spans="1:11" x14ac:dyDescent="0.25">
      <c r="A1787" t="s">
        <v>208</v>
      </c>
      <c r="B1787" t="s">
        <v>12</v>
      </c>
      <c r="C1787" t="s">
        <v>209</v>
      </c>
      <c r="D1787" t="s">
        <v>14</v>
      </c>
      <c r="E1787" t="s">
        <v>44</v>
      </c>
      <c r="F1787">
        <v>2020</v>
      </c>
      <c r="G1787">
        <v>214.69499999999999</v>
      </c>
      <c r="K1787" t="s">
        <v>136</v>
      </c>
    </row>
    <row r="1788" spans="1:11" x14ac:dyDescent="0.25">
      <c r="A1788" t="s">
        <v>208</v>
      </c>
      <c r="B1788" t="s">
        <v>12</v>
      </c>
      <c r="C1788" t="s">
        <v>209</v>
      </c>
      <c r="D1788" t="s">
        <v>14</v>
      </c>
      <c r="E1788" t="s">
        <v>45</v>
      </c>
      <c r="F1788">
        <v>2020</v>
      </c>
      <c r="G1788">
        <v>72.706000000000003</v>
      </c>
      <c r="K1788" t="s">
        <v>136</v>
      </c>
    </row>
    <row r="1789" spans="1:11" x14ac:dyDescent="0.25">
      <c r="A1789" t="s">
        <v>208</v>
      </c>
      <c r="B1789" t="s">
        <v>12</v>
      </c>
      <c r="C1789" t="s">
        <v>209</v>
      </c>
      <c r="D1789" t="s">
        <v>14</v>
      </c>
      <c r="E1789" t="s">
        <v>46</v>
      </c>
      <c r="F1789">
        <v>2020</v>
      </c>
      <c r="G1789">
        <v>1.2729999999999999</v>
      </c>
      <c r="K1789" t="s">
        <v>136</v>
      </c>
    </row>
    <row r="1790" spans="1:11" x14ac:dyDescent="0.25">
      <c r="A1790" t="s">
        <v>208</v>
      </c>
      <c r="B1790" t="s">
        <v>12</v>
      </c>
      <c r="C1790" t="s">
        <v>209</v>
      </c>
      <c r="D1790" t="s">
        <v>14</v>
      </c>
      <c r="E1790" t="s">
        <v>88</v>
      </c>
      <c r="F1790">
        <v>2020</v>
      </c>
      <c r="G1790">
        <v>0.1</v>
      </c>
      <c r="H1790" t="s">
        <v>21</v>
      </c>
      <c r="K1790" t="s">
        <v>136</v>
      </c>
    </row>
    <row r="1791" spans="1:11" x14ac:dyDescent="0.25">
      <c r="A1791" t="s">
        <v>208</v>
      </c>
      <c r="B1791" t="s">
        <v>12</v>
      </c>
      <c r="C1791" t="s">
        <v>209</v>
      </c>
      <c r="D1791" t="s">
        <v>14</v>
      </c>
      <c r="E1791" t="s">
        <v>89</v>
      </c>
      <c r="F1791">
        <v>2020</v>
      </c>
      <c r="G1791">
        <v>18.007999999999999</v>
      </c>
      <c r="K1791" t="s">
        <v>136</v>
      </c>
    </row>
    <row r="1792" spans="1:11" x14ac:dyDescent="0.25">
      <c r="A1792" t="s">
        <v>208</v>
      </c>
      <c r="B1792" t="s">
        <v>12</v>
      </c>
      <c r="C1792" t="s">
        <v>209</v>
      </c>
      <c r="D1792" t="s">
        <v>14</v>
      </c>
      <c r="E1792" t="s">
        <v>90</v>
      </c>
      <c r="F1792">
        <v>2020</v>
      </c>
      <c r="G1792">
        <v>16.045999999999999</v>
      </c>
      <c r="K1792" t="s">
        <v>136</v>
      </c>
    </row>
    <row r="1793" spans="1:11" x14ac:dyDescent="0.25">
      <c r="A1793" t="s">
        <v>208</v>
      </c>
      <c r="B1793" t="s">
        <v>12</v>
      </c>
      <c r="C1793" t="s">
        <v>209</v>
      </c>
      <c r="D1793" t="s">
        <v>14</v>
      </c>
      <c r="E1793" t="s">
        <v>47</v>
      </c>
      <c r="F1793">
        <v>2020</v>
      </c>
      <c r="G1793">
        <v>18.79</v>
      </c>
      <c r="K1793" t="s">
        <v>136</v>
      </c>
    </row>
    <row r="1794" spans="1:11" x14ac:dyDescent="0.25">
      <c r="A1794" t="s">
        <v>208</v>
      </c>
      <c r="B1794" t="s">
        <v>12</v>
      </c>
      <c r="C1794" t="s">
        <v>209</v>
      </c>
      <c r="D1794" t="s">
        <v>14</v>
      </c>
      <c r="E1794" t="s">
        <v>48</v>
      </c>
      <c r="F1794">
        <v>2020</v>
      </c>
      <c r="G1794">
        <v>92.557000000000002</v>
      </c>
      <c r="K1794" t="s">
        <v>136</v>
      </c>
    </row>
    <row r="1795" spans="1:11" x14ac:dyDescent="0.25">
      <c r="A1795" t="s">
        <v>208</v>
      </c>
      <c r="B1795" t="s">
        <v>12</v>
      </c>
      <c r="C1795" t="s">
        <v>209</v>
      </c>
      <c r="D1795" t="s">
        <v>14</v>
      </c>
      <c r="E1795" t="s">
        <v>49</v>
      </c>
      <c r="F1795">
        <v>2020</v>
      </c>
      <c r="G1795">
        <v>1.597</v>
      </c>
      <c r="H1795" t="s">
        <v>21</v>
      </c>
      <c r="K1795" t="s">
        <v>136</v>
      </c>
    </row>
    <row r="1796" spans="1:11" x14ac:dyDescent="0.25">
      <c r="A1796" t="s">
        <v>208</v>
      </c>
      <c r="B1796" t="s">
        <v>12</v>
      </c>
      <c r="C1796" t="s">
        <v>209</v>
      </c>
      <c r="D1796" t="s">
        <v>14</v>
      </c>
      <c r="E1796" t="s">
        <v>50</v>
      </c>
      <c r="F1796">
        <v>2020</v>
      </c>
      <c r="G1796">
        <v>4.9569999999999999</v>
      </c>
      <c r="K1796" t="s">
        <v>136</v>
      </c>
    </row>
    <row r="1797" spans="1:11" x14ac:dyDescent="0.25">
      <c r="A1797" t="s">
        <v>208</v>
      </c>
      <c r="B1797" t="s">
        <v>12</v>
      </c>
      <c r="C1797" t="s">
        <v>209</v>
      </c>
      <c r="D1797" t="s">
        <v>14</v>
      </c>
      <c r="E1797" t="s">
        <v>51</v>
      </c>
      <c r="F1797">
        <v>2020</v>
      </c>
      <c r="G1797">
        <v>1.6759999999999999</v>
      </c>
      <c r="K1797" t="s">
        <v>136</v>
      </c>
    </row>
    <row r="1798" spans="1:11" x14ac:dyDescent="0.25">
      <c r="A1798" t="s">
        <v>208</v>
      </c>
      <c r="B1798" t="s">
        <v>12</v>
      </c>
      <c r="C1798" t="s">
        <v>209</v>
      </c>
      <c r="D1798" t="s">
        <v>14</v>
      </c>
      <c r="E1798" t="s">
        <v>52</v>
      </c>
      <c r="F1798">
        <v>2020</v>
      </c>
      <c r="G1798">
        <v>11.673</v>
      </c>
      <c r="K1798" t="s">
        <v>136</v>
      </c>
    </row>
    <row r="1799" spans="1:11" x14ac:dyDescent="0.25">
      <c r="A1799" t="s">
        <v>208</v>
      </c>
      <c r="B1799" t="s">
        <v>12</v>
      </c>
      <c r="C1799" t="s">
        <v>209</v>
      </c>
      <c r="D1799" t="s">
        <v>14</v>
      </c>
      <c r="E1799" t="s">
        <v>91</v>
      </c>
      <c r="F1799">
        <v>2020</v>
      </c>
      <c r="G1799">
        <v>17.263000000000002</v>
      </c>
      <c r="K1799" t="s">
        <v>136</v>
      </c>
    </row>
    <row r="1800" spans="1:11" x14ac:dyDescent="0.25">
      <c r="A1800" t="s">
        <v>208</v>
      </c>
      <c r="B1800" t="s">
        <v>12</v>
      </c>
      <c r="C1800" t="s">
        <v>209</v>
      </c>
      <c r="D1800" t="s">
        <v>14</v>
      </c>
      <c r="E1800" t="s">
        <v>92</v>
      </c>
      <c r="F1800">
        <v>2020</v>
      </c>
      <c r="H1800" t="s">
        <v>21</v>
      </c>
      <c r="K1800" t="s">
        <v>136</v>
      </c>
    </row>
    <row r="1801" spans="1:11" x14ac:dyDescent="0.25">
      <c r="A1801" t="s">
        <v>208</v>
      </c>
      <c r="B1801" t="s">
        <v>12</v>
      </c>
      <c r="C1801" t="s">
        <v>209</v>
      </c>
      <c r="D1801" t="s">
        <v>14</v>
      </c>
      <c r="E1801" t="s">
        <v>53</v>
      </c>
      <c r="F1801">
        <v>2020</v>
      </c>
      <c r="G1801">
        <v>40.792000000000002</v>
      </c>
      <c r="K1801" t="s">
        <v>136</v>
      </c>
    </row>
    <row r="1802" spans="1:11" x14ac:dyDescent="0.25">
      <c r="A1802" t="s">
        <v>208</v>
      </c>
      <c r="B1802" t="s">
        <v>12</v>
      </c>
      <c r="C1802" t="s">
        <v>209</v>
      </c>
      <c r="D1802" t="s">
        <v>14</v>
      </c>
      <c r="E1802" t="s">
        <v>93</v>
      </c>
      <c r="F1802">
        <v>2020</v>
      </c>
      <c r="G1802">
        <v>5.383</v>
      </c>
      <c r="K1802" t="s">
        <v>136</v>
      </c>
    </row>
    <row r="1803" spans="1:11" x14ac:dyDescent="0.25">
      <c r="A1803" t="s">
        <v>208</v>
      </c>
      <c r="B1803" t="s">
        <v>12</v>
      </c>
      <c r="C1803" t="s">
        <v>209</v>
      </c>
      <c r="D1803" t="s">
        <v>14</v>
      </c>
      <c r="E1803" t="s">
        <v>94</v>
      </c>
      <c r="F1803">
        <v>2020</v>
      </c>
      <c r="G1803">
        <v>1.177</v>
      </c>
      <c r="H1803" t="s">
        <v>21</v>
      </c>
      <c r="K1803" t="s">
        <v>136</v>
      </c>
    </row>
    <row r="1804" spans="1:11" x14ac:dyDescent="0.25">
      <c r="A1804" t="s">
        <v>208</v>
      </c>
      <c r="B1804" t="s">
        <v>12</v>
      </c>
      <c r="C1804" t="s">
        <v>209</v>
      </c>
      <c r="D1804" t="s">
        <v>14</v>
      </c>
      <c r="E1804" t="s">
        <v>54</v>
      </c>
      <c r="F1804">
        <v>2020</v>
      </c>
      <c r="G1804">
        <v>31.507000000000001</v>
      </c>
      <c r="K1804" t="s">
        <v>136</v>
      </c>
    </row>
    <row r="1805" spans="1:11" x14ac:dyDescent="0.25">
      <c r="A1805" t="s">
        <v>208</v>
      </c>
      <c r="B1805" t="s">
        <v>12</v>
      </c>
      <c r="C1805" t="s">
        <v>209</v>
      </c>
      <c r="D1805" t="s">
        <v>14</v>
      </c>
      <c r="E1805" t="s">
        <v>95</v>
      </c>
      <c r="F1805">
        <v>2020</v>
      </c>
      <c r="G1805">
        <v>23.105</v>
      </c>
      <c r="K1805" t="s">
        <v>136</v>
      </c>
    </row>
    <row r="1806" spans="1:11" x14ac:dyDescent="0.25">
      <c r="A1806" t="s">
        <v>208</v>
      </c>
      <c r="B1806" t="s">
        <v>12</v>
      </c>
      <c r="C1806" t="s">
        <v>209</v>
      </c>
      <c r="D1806" t="s">
        <v>14</v>
      </c>
      <c r="E1806" t="s">
        <v>96</v>
      </c>
      <c r="F1806">
        <v>2020</v>
      </c>
      <c r="G1806">
        <v>8.6159999999999997</v>
      </c>
      <c r="K1806" t="s">
        <v>136</v>
      </c>
    </row>
    <row r="1807" spans="1:11" x14ac:dyDescent="0.25">
      <c r="A1807" t="s">
        <v>208</v>
      </c>
      <c r="B1807" t="s">
        <v>12</v>
      </c>
      <c r="C1807" t="s">
        <v>209</v>
      </c>
      <c r="D1807" t="s">
        <v>14</v>
      </c>
      <c r="E1807" t="s">
        <v>97</v>
      </c>
      <c r="F1807">
        <v>2020</v>
      </c>
      <c r="G1807">
        <v>10.195</v>
      </c>
      <c r="K1807" t="s">
        <v>136</v>
      </c>
    </row>
    <row r="1808" spans="1:11" x14ac:dyDescent="0.25">
      <c r="A1808" t="s">
        <v>208</v>
      </c>
      <c r="B1808" t="s">
        <v>12</v>
      </c>
      <c r="C1808" t="s">
        <v>209</v>
      </c>
      <c r="D1808" t="s">
        <v>14</v>
      </c>
      <c r="E1808" t="s">
        <v>55</v>
      </c>
      <c r="F1808">
        <v>2020</v>
      </c>
      <c r="G1808">
        <v>1.4890000000000001</v>
      </c>
      <c r="K1808" t="s">
        <v>136</v>
      </c>
    </row>
    <row r="1809" spans="1:11" x14ac:dyDescent="0.25">
      <c r="A1809" t="s">
        <v>208</v>
      </c>
      <c r="B1809" t="s">
        <v>12</v>
      </c>
      <c r="C1809" t="s">
        <v>209</v>
      </c>
      <c r="D1809" t="s">
        <v>14</v>
      </c>
      <c r="E1809" t="s">
        <v>98</v>
      </c>
      <c r="F1809">
        <v>2020</v>
      </c>
      <c r="G1809">
        <v>6.6020000000000003</v>
      </c>
      <c r="K1809" t="s">
        <v>136</v>
      </c>
    </row>
    <row r="1810" spans="1:11" x14ac:dyDescent="0.25">
      <c r="A1810" t="s">
        <v>208</v>
      </c>
      <c r="B1810" t="s">
        <v>12</v>
      </c>
      <c r="C1810" t="s">
        <v>209</v>
      </c>
      <c r="D1810" t="s">
        <v>14</v>
      </c>
      <c r="E1810" t="s">
        <v>99</v>
      </c>
      <c r="F1810">
        <v>2020</v>
      </c>
      <c r="G1810">
        <v>7.1550000000000002</v>
      </c>
      <c r="K1810" t="s">
        <v>136</v>
      </c>
    </row>
    <row r="1811" spans="1:11" x14ac:dyDescent="0.25">
      <c r="A1811" t="s">
        <v>208</v>
      </c>
      <c r="B1811" t="s">
        <v>12</v>
      </c>
      <c r="C1811" t="s">
        <v>209</v>
      </c>
      <c r="D1811" t="s">
        <v>14</v>
      </c>
      <c r="E1811" t="s">
        <v>100</v>
      </c>
      <c r="F1811">
        <v>2020</v>
      </c>
      <c r="G1811">
        <v>3.895</v>
      </c>
      <c r="K1811" t="s">
        <v>136</v>
      </c>
    </row>
    <row r="1812" spans="1:11" x14ac:dyDescent="0.25">
      <c r="A1812" t="s">
        <v>208</v>
      </c>
      <c r="B1812" t="s">
        <v>12</v>
      </c>
      <c r="C1812" t="s">
        <v>209</v>
      </c>
      <c r="D1812" t="s">
        <v>14</v>
      </c>
      <c r="E1812" t="s">
        <v>56</v>
      </c>
      <c r="F1812">
        <v>2020</v>
      </c>
      <c r="G1812">
        <v>2.8719999999999999</v>
      </c>
      <c r="K1812" t="s">
        <v>136</v>
      </c>
    </row>
    <row r="1813" spans="1:11" x14ac:dyDescent="0.25">
      <c r="A1813" t="s">
        <v>208</v>
      </c>
      <c r="B1813" t="s">
        <v>12</v>
      </c>
      <c r="C1813" t="s">
        <v>209</v>
      </c>
      <c r="D1813" t="s">
        <v>14</v>
      </c>
      <c r="E1813" t="s">
        <v>101</v>
      </c>
      <c r="F1813">
        <v>2020</v>
      </c>
      <c r="G1813">
        <v>1.484</v>
      </c>
      <c r="H1813" t="s">
        <v>21</v>
      </c>
      <c r="K1813" t="s">
        <v>136</v>
      </c>
    </row>
    <row r="1814" spans="1:11" x14ac:dyDescent="0.25">
      <c r="A1814" t="s">
        <v>208</v>
      </c>
      <c r="B1814" t="s">
        <v>12</v>
      </c>
      <c r="C1814" t="s">
        <v>209</v>
      </c>
      <c r="D1814" t="s">
        <v>14</v>
      </c>
      <c r="E1814" t="s">
        <v>102</v>
      </c>
      <c r="F1814">
        <v>2020</v>
      </c>
      <c r="G1814">
        <v>3.0139999999999998</v>
      </c>
      <c r="K1814" t="s">
        <v>136</v>
      </c>
    </row>
    <row r="1815" spans="1:11" x14ac:dyDescent="0.25">
      <c r="A1815" t="s">
        <v>208</v>
      </c>
      <c r="B1815" t="s">
        <v>12</v>
      </c>
      <c r="C1815" t="s">
        <v>209</v>
      </c>
      <c r="D1815" t="s">
        <v>14</v>
      </c>
      <c r="E1815" t="s">
        <v>57</v>
      </c>
      <c r="F1815">
        <v>2020</v>
      </c>
      <c r="G1815">
        <v>6.351</v>
      </c>
      <c r="K1815" t="s">
        <v>136</v>
      </c>
    </row>
    <row r="1816" spans="1:11" x14ac:dyDescent="0.25">
      <c r="A1816" t="s">
        <v>208</v>
      </c>
      <c r="B1816" t="s">
        <v>12</v>
      </c>
      <c r="C1816" t="s">
        <v>209</v>
      </c>
      <c r="D1816" t="s">
        <v>14</v>
      </c>
      <c r="E1816" t="s">
        <v>103</v>
      </c>
      <c r="F1816">
        <v>2020</v>
      </c>
      <c r="G1816">
        <v>20.436</v>
      </c>
      <c r="K1816" t="s">
        <v>136</v>
      </c>
    </row>
    <row r="1817" spans="1:11" x14ac:dyDescent="0.25">
      <c r="A1817" t="s">
        <v>208</v>
      </c>
      <c r="B1817" t="s">
        <v>12</v>
      </c>
      <c r="C1817" t="s">
        <v>209</v>
      </c>
      <c r="D1817" t="s">
        <v>14</v>
      </c>
      <c r="E1817" t="s">
        <v>58</v>
      </c>
      <c r="F1817">
        <v>2020</v>
      </c>
      <c r="G1817">
        <v>33.972999999999999</v>
      </c>
      <c r="K1817" t="s">
        <v>136</v>
      </c>
    </row>
    <row r="1818" spans="1:11" x14ac:dyDescent="0.25">
      <c r="A1818" t="s">
        <v>208</v>
      </c>
      <c r="B1818" t="s">
        <v>12</v>
      </c>
      <c r="C1818" t="s">
        <v>209</v>
      </c>
      <c r="D1818" t="s">
        <v>14</v>
      </c>
      <c r="E1818" t="s">
        <v>59</v>
      </c>
      <c r="F1818">
        <v>2020</v>
      </c>
      <c r="G1818">
        <v>90.090999999999994</v>
      </c>
      <c r="K1818" t="s">
        <v>136</v>
      </c>
    </row>
    <row r="1819" spans="1:11" x14ac:dyDescent="0.25">
      <c r="A1819" t="s">
        <v>208</v>
      </c>
      <c r="B1819" t="s">
        <v>12</v>
      </c>
      <c r="C1819" t="s">
        <v>209</v>
      </c>
      <c r="D1819" t="s">
        <v>14</v>
      </c>
      <c r="E1819" t="s">
        <v>60</v>
      </c>
      <c r="F1819">
        <v>2020</v>
      </c>
      <c r="G1819">
        <v>148.68600000000001</v>
      </c>
      <c r="K1819" t="s">
        <v>136</v>
      </c>
    </row>
    <row r="1820" spans="1:11" x14ac:dyDescent="0.25">
      <c r="A1820" t="s">
        <v>208</v>
      </c>
      <c r="B1820" t="s">
        <v>12</v>
      </c>
      <c r="C1820" t="s">
        <v>209</v>
      </c>
      <c r="D1820" t="s">
        <v>14</v>
      </c>
      <c r="E1820" t="s">
        <v>61</v>
      </c>
      <c r="F1820">
        <v>2020</v>
      </c>
      <c r="G1820">
        <v>75.831999999999994</v>
      </c>
      <c r="K1820" t="s">
        <v>136</v>
      </c>
    </row>
    <row r="1821" spans="1:11" x14ac:dyDescent="0.25">
      <c r="A1821" t="s">
        <v>208</v>
      </c>
      <c r="B1821" t="s">
        <v>12</v>
      </c>
      <c r="C1821" t="s">
        <v>209</v>
      </c>
      <c r="D1821" t="s">
        <v>14</v>
      </c>
      <c r="E1821" t="s">
        <v>62</v>
      </c>
      <c r="F1821">
        <v>2020</v>
      </c>
      <c r="G1821">
        <v>7.1989999999999998</v>
      </c>
      <c r="K1821" t="s">
        <v>136</v>
      </c>
    </row>
    <row r="1822" spans="1:11" x14ac:dyDescent="0.25">
      <c r="A1822" t="s">
        <v>208</v>
      </c>
      <c r="B1822" t="s">
        <v>12</v>
      </c>
      <c r="C1822" t="s">
        <v>209</v>
      </c>
      <c r="D1822" t="s">
        <v>14</v>
      </c>
      <c r="E1822" t="s">
        <v>104</v>
      </c>
      <c r="F1822">
        <v>2020</v>
      </c>
      <c r="G1822">
        <v>5.7030000000000003</v>
      </c>
      <c r="K1822" t="s">
        <v>136</v>
      </c>
    </row>
    <row r="1823" spans="1:11" x14ac:dyDescent="0.25">
      <c r="A1823" t="s">
        <v>208</v>
      </c>
      <c r="B1823" t="s">
        <v>12</v>
      </c>
      <c r="C1823" t="s">
        <v>209</v>
      </c>
      <c r="D1823" t="s">
        <v>14</v>
      </c>
      <c r="E1823" t="s">
        <v>105</v>
      </c>
      <c r="F1823">
        <v>2020</v>
      </c>
      <c r="G1823">
        <v>3.0209999999999999</v>
      </c>
      <c r="K1823" t="s">
        <v>136</v>
      </c>
    </row>
    <row r="1824" spans="1:11" x14ac:dyDescent="0.25">
      <c r="A1824" t="s">
        <v>208</v>
      </c>
      <c r="B1824" t="s">
        <v>12</v>
      </c>
      <c r="C1824" t="s">
        <v>209</v>
      </c>
      <c r="D1824" t="s">
        <v>14</v>
      </c>
      <c r="E1824" t="s">
        <v>63</v>
      </c>
      <c r="F1824">
        <v>2020</v>
      </c>
      <c r="G1824">
        <v>1.3080000000000001</v>
      </c>
      <c r="H1824" t="s">
        <v>21</v>
      </c>
      <c r="K1824" t="s">
        <v>136</v>
      </c>
    </row>
    <row r="1825" spans="1:11" x14ac:dyDescent="0.25">
      <c r="A1825" t="s">
        <v>208</v>
      </c>
      <c r="B1825" t="s">
        <v>12</v>
      </c>
      <c r="C1825" t="s">
        <v>209</v>
      </c>
      <c r="D1825" t="s">
        <v>14</v>
      </c>
      <c r="E1825" t="s">
        <v>106</v>
      </c>
      <c r="F1825">
        <v>2020</v>
      </c>
      <c r="G1825">
        <v>3.4039999999999999</v>
      </c>
      <c r="K1825" t="s">
        <v>136</v>
      </c>
    </row>
    <row r="1826" spans="1:11" x14ac:dyDescent="0.25">
      <c r="A1826" t="s">
        <v>208</v>
      </c>
      <c r="B1826" t="s">
        <v>12</v>
      </c>
      <c r="C1826" t="s">
        <v>209</v>
      </c>
      <c r="D1826" t="s">
        <v>14</v>
      </c>
      <c r="E1826" t="s">
        <v>64</v>
      </c>
      <c r="F1826">
        <v>2020</v>
      </c>
      <c r="G1826">
        <v>9.8279999999999994</v>
      </c>
      <c r="K1826" t="s">
        <v>136</v>
      </c>
    </row>
    <row r="1827" spans="1:11" x14ac:dyDescent="0.25">
      <c r="A1827" t="s">
        <v>208</v>
      </c>
      <c r="B1827" t="s">
        <v>12</v>
      </c>
      <c r="C1827" t="s">
        <v>209</v>
      </c>
      <c r="D1827" t="s">
        <v>14</v>
      </c>
      <c r="E1827" t="s">
        <v>65</v>
      </c>
      <c r="F1827">
        <v>2020</v>
      </c>
      <c r="G1827">
        <v>11.817</v>
      </c>
      <c r="K1827" t="s">
        <v>136</v>
      </c>
    </row>
    <row r="1828" spans="1:11" x14ac:dyDescent="0.25">
      <c r="A1828" t="s">
        <v>208</v>
      </c>
      <c r="B1828" t="s">
        <v>12</v>
      </c>
      <c r="C1828" t="s">
        <v>209</v>
      </c>
      <c r="D1828" t="s">
        <v>14</v>
      </c>
      <c r="E1828" t="s">
        <v>66</v>
      </c>
      <c r="F1828">
        <v>2020</v>
      </c>
      <c r="G1828">
        <v>22.074000000000002</v>
      </c>
      <c r="K1828" t="s">
        <v>136</v>
      </c>
    </row>
    <row r="1829" spans="1:11" x14ac:dyDescent="0.25">
      <c r="A1829" t="s">
        <v>208</v>
      </c>
      <c r="B1829" t="s">
        <v>12</v>
      </c>
      <c r="C1829" t="s">
        <v>209</v>
      </c>
      <c r="D1829" t="s">
        <v>14</v>
      </c>
      <c r="E1829" t="s">
        <v>67</v>
      </c>
      <c r="F1829">
        <v>2020</v>
      </c>
      <c r="G1829">
        <v>49.151000000000003</v>
      </c>
      <c r="K1829" t="s">
        <v>136</v>
      </c>
    </row>
    <row r="1830" spans="1:11" x14ac:dyDescent="0.25">
      <c r="A1830" t="s">
        <v>208</v>
      </c>
      <c r="B1830" t="s">
        <v>12</v>
      </c>
      <c r="C1830" t="s">
        <v>209</v>
      </c>
      <c r="D1830" t="s">
        <v>14</v>
      </c>
      <c r="E1830" t="s">
        <v>68</v>
      </c>
      <c r="F1830">
        <v>2020</v>
      </c>
      <c r="G1830">
        <v>107.423</v>
      </c>
      <c r="K1830" t="s">
        <v>136</v>
      </c>
    </row>
    <row r="1831" spans="1:11" x14ac:dyDescent="0.25">
      <c r="A1831" t="s">
        <v>208</v>
      </c>
      <c r="B1831" t="s">
        <v>12</v>
      </c>
      <c r="C1831" t="s">
        <v>209</v>
      </c>
      <c r="D1831" t="s">
        <v>14</v>
      </c>
      <c r="E1831" t="s">
        <v>69</v>
      </c>
      <c r="F1831">
        <v>2020</v>
      </c>
      <c r="G1831">
        <v>1.0629999999999999</v>
      </c>
      <c r="H1831" t="s">
        <v>21</v>
      </c>
      <c r="K1831" t="s">
        <v>136</v>
      </c>
    </row>
    <row r="1832" spans="1:11" x14ac:dyDescent="0.25">
      <c r="A1832" t="s">
        <v>208</v>
      </c>
      <c r="B1832" t="s">
        <v>12</v>
      </c>
      <c r="C1832" t="s">
        <v>209</v>
      </c>
      <c r="D1832" t="s">
        <v>14</v>
      </c>
      <c r="E1832" t="s">
        <v>70</v>
      </c>
      <c r="F1832">
        <v>2020</v>
      </c>
      <c r="G1832">
        <v>8.42</v>
      </c>
      <c r="K1832" t="s">
        <v>136</v>
      </c>
    </row>
    <row r="1833" spans="1:11" x14ac:dyDescent="0.25">
      <c r="A1833" t="s">
        <v>210</v>
      </c>
      <c r="B1833" t="s">
        <v>12</v>
      </c>
      <c r="C1833" t="s">
        <v>211</v>
      </c>
      <c r="D1833" t="s">
        <v>14</v>
      </c>
      <c r="E1833" t="s">
        <v>15</v>
      </c>
      <c r="F1833">
        <v>2020</v>
      </c>
      <c r="G1833">
        <v>4389.46</v>
      </c>
      <c r="H1833" t="s">
        <v>125</v>
      </c>
      <c r="J1833" t="s">
        <v>126</v>
      </c>
      <c r="K1833" t="s">
        <v>212</v>
      </c>
    </row>
    <row r="1834" spans="1:11" x14ac:dyDescent="0.25">
      <c r="A1834" t="s">
        <v>210</v>
      </c>
      <c r="B1834" t="s">
        <v>12</v>
      </c>
      <c r="C1834" t="s">
        <v>211</v>
      </c>
      <c r="D1834" t="s">
        <v>14</v>
      </c>
      <c r="E1834" t="s">
        <v>17</v>
      </c>
      <c r="F1834">
        <v>2020</v>
      </c>
      <c r="G1834">
        <v>380.28199999999998</v>
      </c>
      <c r="H1834" t="s">
        <v>125</v>
      </c>
      <c r="J1834" t="s">
        <v>126</v>
      </c>
      <c r="K1834" t="s">
        <v>212</v>
      </c>
    </row>
    <row r="1835" spans="1:11" x14ac:dyDescent="0.25">
      <c r="A1835" t="s">
        <v>210</v>
      </c>
      <c r="B1835" t="s">
        <v>12</v>
      </c>
      <c r="C1835" t="s">
        <v>211</v>
      </c>
      <c r="D1835" t="s">
        <v>14</v>
      </c>
      <c r="E1835" t="s">
        <v>73</v>
      </c>
      <c r="F1835">
        <v>2020</v>
      </c>
      <c r="G1835">
        <v>2.7480000000000002</v>
      </c>
      <c r="H1835" t="s">
        <v>125</v>
      </c>
      <c r="J1835" t="s">
        <v>126</v>
      </c>
      <c r="K1835" t="s">
        <v>212</v>
      </c>
    </row>
    <row r="1836" spans="1:11" x14ac:dyDescent="0.25">
      <c r="A1836" t="s">
        <v>210</v>
      </c>
      <c r="B1836" t="s">
        <v>12</v>
      </c>
      <c r="C1836" t="s">
        <v>211</v>
      </c>
      <c r="D1836" t="s">
        <v>14</v>
      </c>
      <c r="E1836" t="s">
        <v>18</v>
      </c>
      <c r="F1836">
        <v>2020</v>
      </c>
      <c r="G1836">
        <v>10.058999999999999</v>
      </c>
      <c r="H1836" t="s">
        <v>125</v>
      </c>
      <c r="J1836" t="s">
        <v>126</v>
      </c>
      <c r="K1836" t="s">
        <v>212</v>
      </c>
    </row>
    <row r="1837" spans="1:11" x14ac:dyDescent="0.25">
      <c r="A1837" t="s">
        <v>210</v>
      </c>
      <c r="B1837" t="s">
        <v>12</v>
      </c>
      <c r="C1837" t="s">
        <v>211</v>
      </c>
      <c r="D1837" t="s">
        <v>14</v>
      </c>
      <c r="E1837" t="s">
        <v>20</v>
      </c>
      <c r="F1837">
        <v>2020</v>
      </c>
      <c r="G1837">
        <v>4.8940000000000001</v>
      </c>
      <c r="H1837" t="s">
        <v>125</v>
      </c>
      <c r="J1837" t="s">
        <v>126</v>
      </c>
      <c r="K1837" t="s">
        <v>212</v>
      </c>
    </row>
    <row r="1838" spans="1:11" x14ac:dyDescent="0.25">
      <c r="A1838" t="s">
        <v>210</v>
      </c>
      <c r="B1838" t="s">
        <v>12</v>
      </c>
      <c r="C1838" t="s">
        <v>211</v>
      </c>
      <c r="D1838" t="s">
        <v>14</v>
      </c>
      <c r="E1838" t="s">
        <v>22</v>
      </c>
      <c r="F1838">
        <v>2020</v>
      </c>
      <c r="G1838">
        <v>2.6819999999999999</v>
      </c>
      <c r="H1838" t="s">
        <v>125</v>
      </c>
      <c r="J1838" t="s">
        <v>126</v>
      </c>
      <c r="K1838" t="s">
        <v>212</v>
      </c>
    </row>
    <row r="1839" spans="1:11" x14ac:dyDescent="0.25">
      <c r="A1839" t="s">
        <v>210</v>
      </c>
      <c r="B1839" t="s">
        <v>12</v>
      </c>
      <c r="C1839" t="s">
        <v>211</v>
      </c>
      <c r="D1839" t="s">
        <v>14</v>
      </c>
      <c r="E1839" t="s">
        <v>23</v>
      </c>
      <c r="F1839">
        <v>2020</v>
      </c>
      <c r="G1839">
        <v>85.566000000000003</v>
      </c>
      <c r="H1839" t="s">
        <v>125</v>
      </c>
      <c r="J1839" t="s">
        <v>126</v>
      </c>
      <c r="K1839" t="s">
        <v>212</v>
      </c>
    </row>
    <row r="1840" spans="1:11" x14ac:dyDescent="0.25">
      <c r="A1840" t="s">
        <v>210</v>
      </c>
      <c r="B1840" t="s">
        <v>12</v>
      </c>
      <c r="C1840" t="s">
        <v>211</v>
      </c>
      <c r="D1840" t="s">
        <v>14</v>
      </c>
      <c r="E1840" t="s">
        <v>76</v>
      </c>
      <c r="F1840">
        <v>2020</v>
      </c>
      <c r="G1840">
        <v>26.02</v>
      </c>
      <c r="H1840" t="s">
        <v>125</v>
      </c>
      <c r="J1840" t="s">
        <v>126</v>
      </c>
      <c r="K1840" t="s">
        <v>212</v>
      </c>
    </row>
    <row r="1841" spans="1:11" x14ac:dyDescent="0.25">
      <c r="A1841" t="s">
        <v>210</v>
      </c>
      <c r="B1841" t="s">
        <v>12</v>
      </c>
      <c r="C1841" t="s">
        <v>211</v>
      </c>
      <c r="D1841" t="s">
        <v>14</v>
      </c>
      <c r="E1841" t="s">
        <v>24</v>
      </c>
      <c r="F1841">
        <v>2020</v>
      </c>
      <c r="G1841">
        <v>29.87</v>
      </c>
      <c r="H1841" t="s">
        <v>125</v>
      </c>
      <c r="J1841" t="s">
        <v>126</v>
      </c>
      <c r="K1841" t="s">
        <v>212</v>
      </c>
    </row>
    <row r="1842" spans="1:11" x14ac:dyDescent="0.25">
      <c r="A1842" t="s">
        <v>210</v>
      </c>
      <c r="B1842" t="s">
        <v>12</v>
      </c>
      <c r="C1842" t="s">
        <v>211</v>
      </c>
      <c r="D1842" t="s">
        <v>14</v>
      </c>
      <c r="E1842" t="s">
        <v>25</v>
      </c>
      <c r="F1842">
        <v>2020</v>
      </c>
      <c r="G1842">
        <v>13.58</v>
      </c>
      <c r="H1842" t="s">
        <v>125</v>
      </c>
      <c r="J1842" t="s">
        <v>126</v>
      </c>
      <c r="K1842" t="s">
        <v>212</v>
      </c>
    </row>
    <row r="1843" spans="1:11" x14ac:dyDescent="0.25">
      <c r="A1843" t="s">
        <v>210</v>
      </c>
      <c r="B1843" t="s">
        <v>12</v>
      </c>
      <c r="C1843" t="s">
        <v>211</v>
      </c>
      <c r="D1843" t="s">
        <v>14</v>
      </c>
      <c r="E1843" t="s">
        <v>26</v>
      </c>
      <c r="F1843">
        <v>2020</v>
      </c>
      <c r="G1843">
        <v>71.242999999999995</v>
      </c>
      <c r="H1843" t="s">
        <v>125</v>
      </c>
      <c r="J1843" t="s">
        <v>126</v>
      </c>
      <c r="K1843" t="s">
        <v>212</v>
      </c>
    </row>
    <row r="1844" spans="1:11" x14ac:dyDescent="0.25">
      <c r="A1844" t="s">
        <v>210</v>
      </c>
      <c r="B1844" t="s">
        <v>12</v>
      </c>
      <c r="C1844" t="s">
        <v>211</v>
      </c>
      <c r="D1844" t="s">
        <v>14</v>
      </c>
      <c r="E1844" t="s">
        <v>27</v>
      </c>
      <c r="F1844">
        <v>2020</v>
      </c>
      <c r="G1844">
        <v>14.167</v>
      </c>
      <c r="H1844" t="s">
        <v>125</v>
      </c>
      <c r="J1844" t="s">
        <v>126</v>
      </c>
      <c r="K1844" t="s">
        <v>212</v>
      </c>
    </row>
    <row r="1845" spans="1:11" x14ac:dyDescent="0.25">
      <c r="A1845" t="s">
        <v>210</v>
      </c>
      <c r="B1845" t="s">
        <v>12</v>
      </c>
      <c r="C1845" t="s">
        <v>211</v>
      </c>
      <c r="D1845" t="s">
        <v>14</v>
      </c>
      <c r="E1845" t="s">
        <v>28</v>
      </c>
      <c r="F1845">
        <v>2020</v>
      </c>
      <c r="G1845">
        <v>3.9660000000000002</v>
      </c>
      <c r="H1845" t="s">
        <v>125</v>
      </c>
      <c r="J1845" t="s">
        <v>126</v>
      </c>
      <c r="K1845" t="s">
        <v>212</v>
      </c>
    </row>
    <row r="1846" spans="1:11" x14ac:dyDescent="0.25">
      <c r="A1846" t="s">
        <v>210</v>
      </c>
      <c r="B1846" t="s">
        <v>12</v>
      </c>
      <c r="C1846" t="s">
        <v>211</v>
      </c>
      <c r="D1846" t="s">
        <v>14</v>
      </c>
      <c r="E1846" t="s">
        <v>29</v>
      </c>
      <c r="F1846">
        <v>2020</v>
      </c>
      <c r="G1846">
        <v>4.8250000000000002</v>
      </c>
      <c r="H1846" t="s">
        <v>125</v>
      </c>
      <c r="J1846" t="s">
        <v>126</v>
      </c>
      <c r="K1846" t="s">
        <v>212</v>
      </c>
    </row>
    <row r="1847" spans="1:11" x14ac:dyDescent="0.25">
      <c r="A1847" t="s">
        <v>210</v>
      </c>
      <c r="B1847" t="s">
        <v>12</v>
      </c>
      <c r="C1847" t="s">
        <v>211</v>
      </c>
      <c r="D1847" t="s">
        <v>14</v>
      </c>
      <c r="E1847" t="s">
        <v>77</v>
      </c>
      <c r="F1847">
        <v>2020</v>
      </c>
      <c r="G1847">
        <v>15.896000000000001</v>
      </c>
      <c r="H1847" t="s">
        <v>125</v>
      </c>
      <c r="J1847" t="s">
        <v>126</v>
      </c>
      <c r="K1847" t="s">
        <v>212</v>
      </c>
    </row>
    <row r="1848" spans="1:11" x14ac:dyDescent="0.25">
      <c r="A1848" t="s">
        <v>210</v>
      </c>
      <c r="B1848" t="s">
        <v>12</v>
      </c>
      <c r="C1848" t="s">
        <v>211</v>
      </c>
      <c r="D1848" t="s">
        <v>14</v>
      </c>
      <c r="E1848" t="s">
        <v>31</v>
      </c>
      <c r="F1848">
        <v>2020</v>
      </c>
      <c r="G1848">
        <v>17.305</v>
      </c>
      <c r="H1848" t="s">
        <v>125</v>
      </c>
      <c r="J1848" t="s">
        <v>126</v>
      </c>
      <c r="K1848" t="s">
        <v>212</v>
      </c>
    </row>
    <row r="1849" spans="1:11" x14ac:dyDescent="0.25">
      <c r="A1849" t="s">
        <v>210</v>
      </c>
      <c r="B1849" t="s">
        <v>12</v>
      </c>
      <c r="C1849" t="s">
        <v>211</v>
      </c>
      <c r="D1849" t="s">
        <v>14</v>
      </c>
      <c r="E1849" t="s">
        <v>78</v>
      </c>
      <c r="F1849">
        <v>2020</v>
      </c>
      <c r="G1849">
        <v>11.473000000000001</v>
      </c>
      <c r="H1849" t="s">
        <v>125</v>
      </c>
      <c r="J1849" t="s">
        <v>126</v>
      </c>
      <c r="K1849" t="s">
        <v>212</v>
      </c>
    </row>
    <row r="1850" spans="1:11" x14ac:dyDescent="0.25">
      <c r="A1850" t="s">
        <v>210</v>
      </c>
      <c r="B1850" t="s">
        <v>12</v>
      </c>
      <c r="C1850" t="s">
        <v>211</v>
      </c>
      <c r="D1850" t="s">
        <v>14</v>
      </c>
      <c r="E1850" t="s">
        <v>79</v>
      </c>
      <c r="F1850">
        <v>2020</v>
      </c>
      <c r="G1850">
        <v>14.32</v>
      </c>
      <c r="H1850" t="s">
        <v>125</v>
      </c>
      <c r="J1850" t="s">
        <v>126</v>
      </c>
      <c r="K1850" t="s">
        <v>212</v>
      </c>
    </row>
    <row r="1851" spans="1:11" x14ac:dyDescent="0.25">
      <c r="A1851" t="s">
        <v>210</v>
      </c>
      <c r="B1851" t="s">
        <v>12</v>
      </c>
      <c r="C1851" t="s">
        <v>211</v>
      </c>
      <c r="D1851" t="s">
        <v>14</v>
      </c>
      <c r="E1851" t="s">
        <v>32</v>
      </c>
      <c r="F1851">
        <v>2020</v>
      </c>
      <c r="G1851">
        <v>12.337999999999999</v>
      </c>
      <c r="H1851" t="s">
        <v>125</v>
      </c>
      <c r="J1851" t="s">
        <v>126</v>
      </c>
      <c r="K1851" t="s">
        <v>212</v>
      </c>
    </row>
    <row r="1852" spans="1:11" x14ac:dyDescent="0.25">
      <c r="A1852" t="s">
        <v>210</v>
      </c>
      <c r="B1852" t="s">
        <v>12</v>
      </c>
      <c r="C1852" t="s">
        <v>211</v>
      </c>
      <c r="D1852" t="s">
        <v>14</v>
      </c>
      <c r="E1852" t="s">
        <v>33</v>
      </c>
      <c r="F1852">
        <v>2020</v>
      </c>
      <c r="G1852">
        <v>0.77800000000000002</v>
      </c>
      <c r="H1852" t="s">
        <v>125</v>
      </c>
      <c r="J1852" t="s">
        <v>126</v>
      </c>
      <c r="K1852" t="s">
        <v>212</v>
      </c>
    </row>
    <row r="1853" spans="1:11" x14ac:dyDescent="0.25">
      <c r="A1853" t="s">
        <v>210</v>
      </c>
      <c r="B1853" t="s">
        <v>12</v>
      </c>
      <c r="C1853" t="s">
        <v>211</v>
      </c>
      <c r="D1853" t="s">
        <v>14</v>
      </c>
      <c r="E1853" t="s">
        <v>34</v>
      </c>
      <c r="F1853">
        <v>2020</v>
      </c>
      <c r="G1853">
        <v>32.768000000000001</v>
      </c>
      <c r="H1853" t="s">
        <v>125</v>
      </c>
      <c r="J1853" t="s">
        <v>126</v>
      </c>
      <c r="K1853" t="s">
        <v>212</v>
      </c>
    </row>
    <row r="1854" spans="1:11" x14ac:dyDescent="0.25">
      <c r="A1854" t="s">
        <v>210</v>
      </c>
      <c r="B1854" t="s">
        <v>12</v>
      </c>
      <c r="C1854" t="s">
        <v>211</v>
      </c>
      <c r="D1854" t="s">
        <v>14</v>
      </c>
      <c r="E1854" t="s">
        <v>80</v>
      </c>
      <c r="F1854">
        <v>2020</v>
      </c>
      <c r="G1854">
        <v>7.33</v>
      </c>
      <c r="H1854" t="s">
        <v>125</v>
      </c>
      <c r="J1854" t="s">
        <v>126</v>
      </c>
      <c r="K1854" t="s">
        <v>212</v>
      </c>
    </row>
    <row r="1855" spans="1:11" x14ac:dyDescent="0.25">
      <c r="A1855" t="s">
        <v>210</v>
      </c>
      <c r="B1855" t="s">
        <v>12</v>
      </c>
      <c r="C1855" t="s">
        <v>211</v>
      </c>
      <c r="D1855" t="s">
        <v>14</v>
      </c>
      <c r="E1855" t="s">
        <v>35</v>
      </c>
      <c r="F1855">
        <v>2020</v>
      </c>
      <c r="G1855">
        <v>6.4489999999999998</v>
      </c>
      <c r="H1855" t="s">
        <v>125</v>
      </c>
      <c r="J1855" t="s">
        <v>126</v>
      </c>
      <c r="K1855" t="s">
        <v>212</v>
      </c>
    </row>
    <row r="1856" spans="1:11" x14ac:dyDescent="0.25">
      <c r="A1856" t="s">
        <v>210</v>
      </c>
      <c r="B1856" t="s">
        <v>12</v>
      </c>
      <c r="C1856" t="s">
        <v>211</v>
      </c>
      <c r="D1856" t="s">
        <v>14</v>
      </c>
      <c r="E1856" t="s">
        <v>36</v>
      </c>
      <c r="F1856">
        <v>2020</v>
      </c>
      <c r="G1856">
        <v>1.1619999999999999</v>
      </c>
      <c r="H1856" t="s">
        <v>125</v>
      </c>
      <c r="J1856" t="s">
        <v>126</v>
      </c>
      <c r="K1856" t="s">
        <v>212</v>
      </c>
    </row>
    <row r="1857" spans="1:11" x14ac:dyDescent="0.25">
      <c r="A1857" t="s">
        <v>210</v>
      </c>
      <c r="B1857" t="s">
        <v>12</v>
      </c>
      <c r="C1857" t="s">
        <v>211</v>
      </c>
      <c r="D1857" t="s">
        <v>14</v>
      </c>
      <c r="E1857" t="s">
        <v>110</v>
      </c>
      <c r="F1857">
        <v>2020</v>
      </c>
      <c r="G1857">
        <v>1.6819999999999999</v>
      </c>
      <c r="H1857" t="s">
        <v>125</v>
      </c>
      <c r="J1857" t="s">
        <v>126</v>
      </c>
      <c r="K1857" t="s">
        <v>212</v>
      </c>
    </row>
    <row r="1858" spans="1:11" x14ac:dyDescent="0.25">
      <c r="A1858" t="s">
        <v>210</v>
      </c>
      <c r="B1858" t="s">
        <v>12</v>
      </c>
      <c r="C1858" t="s">
        <v>211</v>
      </c>
      <c r="D1858" t="s">
        <v>14</v>
      </c>
      <c r="E1858" t="s">
        <v>81</v>
      </c>
      <c r="F1858">
        <v>2020</v>
      </c>
      <c r="G1858">
        <v>9.5000000000000001E-2</v>
      </c>
      <c r="H1858" t="s">
        <v>125</v>
      </c>
      <c r="J1858" t="s">
        <v>126</v>
      </c>
      <c r="K1858" t="s">
        <v>212</v>
      </c>
    </row>
    <row r="1859" spans="1:11" x14ac:dyDescent="0.25">
      <c r="A1859" t="s">
        <v>210</v>
      </c>
      <c r="B1859" t="s">
        <v>12</v>
      </c>
      <c r="C1859" t="s">
        <v>211</v>
      </c>
      <c r="D1859" t="s">
        <v>14</v>
      </c>
      <c r="E1859" t="s">
        <v>37</v>
      </c>
      <c r="F1859">
        <v>2020</v>
      </c>
      <c r="G1859">
        <v>47.868000000000002</v>
      </c>
      <c r="H1859" t="s">
        <v>125</v>
      </c>
      <c r="J1859" t="s">
        <v>126</v>
      </c>
      <c r="K1859" t="s">
        <v>212</v>
      </c>
    </row>
    <row r="1860" spans="1:11" x14ac:dyDescent="0.25">
      <c r="A1860" t="s">
        <v>210</v>
      </c>
      <c r="B1860" t="s">
        <v>12</v>
      </c>
      <c r="C1860" t="s">
        <v>211</v>
      </c>
      <c r="D1860" t="s">
        <v>14</v>
      </c>
      <c r="E1860" t="s">
        <v>38</v>
      </c>
      <c r="F1860">
        <v>2020</v>
      </c>
      <c r="G1860">
        <v>32.381</v>
      </c>
      <c r="H1860" t="s">
        <v>125</v>
      </c>
      <c r="J1860" t="s">
        <v>126</v>
      </c>
      <c r="K1860" t="s">
        <v>212</v>
      </c>
    </row>
    <row r="1861" spans="1:11" x14ac:dyDescent="0.25">
      <c r="A1861" t="s">
        <v>210</v>
      </c>
      <c r="B1861" t="s">
        <v>12</v>
      </c>
      <c r="C1861" t="s">
        <v>211</v>
      </c>
      <c r="D1861" t="s">
        <v>14</v>
      </c>
      <c r="E1861" t="s">
        <v>82</v>
      </c>
      <c r="F1861">
        <v>2020</v>
      </c>
      <c r="G1861">
        <v>9.6180000000000003</v>
      </c>
      <c r="H1861" t="s">
        <v>125</v>
      </c>
      <c r="J1861" t="s">
        <v>126</v>
      </c>
      <c r="K1861" t="s">
        <v>212</v>
      </c>
    </row>
    <row r="1862" spans="1:11" x14ac:dyDescent="0.25">
      <c r="A1862" t="s">
        <v>210</v>
      </c>
      <c r="B1862" t="s">
        <v>12</v>
      </c>
      <c r="C1862" t="s">
        <v>211</v>
      </c>
      <c r="D1862" t="s">
        <v>14</v>
      </c>
      <c r="E1862" t="s">
        <v>39</v>
      </c>
      <c r="F1862">
        <v>2020</v>
      </c>
      <c r="G1862">
        <v>9.6039999999999992</v>
      </c>
      <c r="H1862" t="s">
        <v>125</v>
      </c>
      <c r="J1862" t="s">
        <v>126</v>
      </c>
      <c r="K1862" t="s">
        <v>212</v>
      </c>
    </row>
    <row r="1863" spans="1:11" x14ac:dyDescent="0.25">
      <c r="A1863" t="s">
        <v>210</v>
      </c>
      <c r="B1863" t="s">
        <v>12</v>
      </c>
      <c r="C1863" t="s">
        <v>211</v>
      </c>
      <c r="D1863" t="s">
        <v>14</v>
      </c>
      <c r="E1863" t="s">
        <v>83</v>
      </c>
      <c r="F1863">
        <v>2020</v>
      </c>
      <c r="G1863">
        <v>22.423999999999999</v>
      </c>
      <c r="H1863" t="s">
        <v>125</v>
      </c>
      <c r="J1863" t="s">
        <v>126</v>
      </c>
      <c r="K1863" t="s">
        <v>212</v>
      </c>
    </row>
    <row r="1864" spans="1:11" x14ac:dyDescent="0.25">
      <c r="A1864" t="s">
        <v>210</v>
      </c>
      <c r="B1864" t="s">
        <v>12</v>
      </c>
      <c r="C1864" t="s">
        <v>211</v>
      </c>
      <c r="D1864" t="s">
        <v>14</v>
      </c>
      <c r="E1864" t="s">
        <v>40</v>
      </c>
      <c r="F1864">
        <v>2020</v>
      </c>
      <c r="G1864">
        <v>0.66200000000000003</v>
      </c>
      <c r="H1864" t="s">
        <v>125</v>
      </c>
      <c r="J1864" t="s">
        <v>126</v>
      </c>
      <c r="K1864" t="s">
        <v>212</v>
      </c>
    </row>
    <row r="1865" spans="1:11" x14ac:dyDescent="0.25">
      <c r="A1865" t="s">
        <v>210</v>
      </c>
      <c r="B1865" t="s">
        <v>12</v>
      </c>
      <c r="C1865" t="s">
        <v>211</v>
      </c>
      <c r="D1865" t="s">
        <v>14</v>
      </c>
      <c r="E1865" t="s">
        <v>84</v>
      </c>
      <c r="F1865">
        <v>2020</v>
      </c>
      <c r="G1865">
        <v>27.853000000000002</v>
      </c>
      <c r="H1865" t="s">
        <v>125</v>
      </c>
      <c r="J1865" t="s">
        <v>126</v>
      </c>
      <c r="K1865" t="s">
        <v>212</v>
      </c>
    </row>
    <row r="1866" spans="1:11" x14ac:dyDescent="0.25">
      <c r="A1866" t="s">
        <v>210</v>
      </c>
      <c r="B1866" t="s">
        <v>12</v>
      </c>
      <c r="C1866" t="s">
        <v>211</v>
      </c>
      <c r="D1866" t="s">
        <v>14</v>
      </c>
      <c r="E1866" t="s">
        <v>86</v>
      </c>
      <c r="F1866">
        <v>2020</v>
      </c>
      <c r="G1866">
        <v>223.62799999999999</v>
      </c>
      <c r="H1866" t="s">
        <v>125</v>
      </c>
      <c r="J1866" t="s">
        <v>126</v>
      </c>
      <c r="K1866" t="s">
        <v>212</v>
      </c>
    </row>
    <row r="1867" spans="1:11" x14ac:dyDescent="0.25">
      <c r="A1867" t="s">
        <v>210</v>
      </c>
      <c r="B1867" t="s">
        <v>12</v>
      </c>
      <c r="C1867" t="s">
        <v>211</v>
      </c>
      <c r="D1867" t="s">
        <v>14</v>
      </c>
      <c r="E1867" t="s">
        <v>41</v>
      </c>
      <c r="F1867">
        <v>2020</v>
      </c>
      <c r="G1867">
        <v>10.006</v>
      </c>
      <c r="H1867" t="s">
        <v>125</v>
      </c>
      <c r="J1867" t="s">
        <v>126</v>
      </c>
      <c r="K1867" t="s">
        <v>212</v>
      </c>
    </row>
    <row r="1868" spans="1:11" x14ac:dyDescent="0.25">
      <c r="A1868" t="s">
        <v>210</v>
      </c>
      <c r="B1868" t="s">
        <v>12</v>
      </c>
      <c r="C1868" t="s">
        <v>211</v>
      </c>
      <c r="D1868" t="s">
        <v>14</v>
      </c>
      <c r="E1868" t="s">
        <v>42</v>
      </c>
      <c r="F1868">
        <v>2020</v>
      </c>
      <c r="G1868">
        <v>92.435000000000002</v>
      </c>
      <c r="H1868" t="s">
        <v>125</v>
      </c>
      <c r="J1868" t="s">
        <v>126</v>
      </c>
      <c r="K1868" t="s">
        <v>212</v>
      </c>
    </row>
    <row r="1869" spans="1:11" x14ac:dyDescent="0.25">
      <c r="A1869" t="s">
        <v>210</v>
      </c>
      <c r="B1869" t="s">
        <v>12</v>
      </c>
      <c r="C1869" t="s">
        <v>211</v>
      </c>
      <c r="D1869" t="s">
        <v>14</v>
      </c>
      <c r="E1869" t="s">
        <v>87</v>
      </c>
      <c r="F1869">
        <v>2020</v>
      </c>
      <c r="G1869">
        <v>144.71299999999999</v>
      </c>
      <c r="H1869" t="s">
        <v>125</v>
      </c>
      <c r="J1869" t="s">
        <v>126</v>
      </c>
      <c r="K1869" t="s">
        <v>212</v>
      </c>
    </row>
    <row r="1870" spans="1:11" x14ac:dyDescent="0.25">
      <c r="A1870" t="s">
        <v>210</v>
      </c>
      <c r="B1870" t="s">
        <v>12</v>
      </c>
      <c r="C1870" t="s">
        <v>211</v>
      </c>
      <c r="D1870" t="s">
        <v>14</v>
      </c>
      <c r="E1870" t="s">
        <v>43</v>
      </c>
      <c r="F1870">
        <v>2020</v>
      </c>
      <c r="G1870">
        <v>127.595</v>
      </c>
      <c r="H1870" t="s">
        <v>125</v>
      </c>
      <c r="J1870" t="s">
        <v>126</v>
      </c>
      <c r="K1870" t="s">
        <v>212</v>
      </c>
    </row>
    <row r="1871" spans="1:11" x14ac:dyDescent="0.25">
      <c r="A1871" t="s">
        <v>210</v>
      </c>
      <c r="B1871" t="s">
        <v>12</v>
      </c>
      <c r="C1871" t="s">
        <v>211</v>
      </c>
      <c r="D1871" t="s">
        <v>14</v>
      </c>
      <c r="E1871" t="s">
        <v>44</v>
      </c>
      <c r="F1871">
        <v>2020</v>
      </c>
      <c r="G1871">
        <v>638.99699999999996</v>
      </c>
      <c r="H1871" t="s">
        <v>125</v>
      </c>
      <c r="J1871" t="s">
        <v>126</v>
      </c>
      <c r="K1871" t="s">
        <v>212</v>
      </c>
    </row>
    <row r="1872" spans="1:11" x14ac:dyDescent="0.25">
      <c r="A1872" t="s">
        <v>210</v>
      </c>
      <c r="B1872" t="s">
        <v>12</v>
      </c>
      <c r="C1872" t="s">
        <v>211</v>
      </c>
      <c r="D1872" t="s">
        <v>14</v>
      </c>
      <c r="E1872" t="s">
        <v>45</v>
      </c>
      <c r="F1872">
        <v>2020</v>
      </c>
      <c r="G1872">
        <v>264.11099999999999</v>
      </c>
      <c r="H1872" t="s">
        <v>125</v>
      </c>
      <c r="J1872" t="s">
        <v>126</v>
      </c>
      <c r="K1872" t="s">
        <v>212</v>
      </c>
    </row>
    <row r="1873" spans="1:11" x14ac:dyDescent="0.25">
      <c r="A1873" t="s">
        <v>210</v>
      </c>
      <c r="B1873" t="s">
        <v>12</v>
      </c>
      <c r="C1873" t="s">
        <v>211</v>
      </c>
      <c r="D1873" t="s">
        <v>14</v>
      </c>
      <c r="E1873" t="s">
        <v>46</v>
      </c>
      <c r="F1873">
        <v>2020</v>
      </c>
      <c r="G1873">
        <v>1.3560000000000001</v>
      </c>
      <c r="H1873" t="s">
        <v>125</v>
      </c>
      <c r="J1873" t="s">
        <v>126</v>
      </c>
      <c r="K1873" t="s">
        <v>212</v>
      </c>
    </row>
    <row r="1874" spans="1:11" x14ac:dyDescent="0.25">
      <c r="A1874" t="s">
        <v>210</v>
      </c>
      <c r="B1874" t="s">
        <v>12</v>
      </c>
      <c r="C1874" t="s">
        <v>211</v>
      </c>
      <c r="D1874" t="s">
        <v>14</v>
      </c>
      <c r="E1874" t="s">
        <v>88</v>
      </c>
      <c r="F1874">
        <v>2020</v>
      </c>
      <c r="G1874">
        <v>2.9260000000000002</v>
      </c>
      <c r="H1874" t="s">
        <v>125</v>
      </c>
      <c r="J1874" t="s">
        <v>126</v>
      </c>
      <c r="K1874" t="s">
        <v>212</v>
      </c>
    </row>
    <row r="1875" spans="1:11" x14ac:dyDescent="0.25">
      <c r="A1875" t="s">
        <v>210</v>
      </c>
      <c r="B1875" t="s">
        <v>12</v>
      </c>
      <c r="C1875" t="s">
        <v>211</v>
      </c>
      <c r="D1875" t="s">
        <v>14</v>
      </c>
      <c r="E1875" t="s">
        <v>89</v>
      </c>
      <c r="F1875">
        <v>2020</v>
      </c>
      <c r="G1875">
        <v>24.587</v>
      </c>
      <c r="H1875" t="s">
        <v>125</v>
      </c>
      <c r="J1875" t="s">
        <v>126</v>
      </c>
      <c r="K1875" t="s">
        <v>212</v>
      </c>
    </row>
    <row r="1876" spans="1:11" x14ac:dyDescent="0.25">
      <c r="A1876" t="s">
        <v>210</v>
      </c>
      <c r="B1876" t="s">
        <v>12</v>
      </c>
      <c r="C1876" t="s">
        <v>211</v>
      </c>
      <c r="D1876" t="s">
        <v>14</v>
      </c>
      <c r="E1876" t="s">
        <v>90</v>
      </c>
      <c r="F1876">
        <v>2020</v>
      </c>
      <c r="G1876">
        <v>3.98</v>
      </c>
      <c r="H1876" t="s">
        <v>125</v>
      </c>
      <c r="J1876" t="s">
        <v>126</v>
      </c>
      <c r="K1876" t="s">
        <v>212</v>
      </c>
    </row>
    <row r="1877" spans="1:11" x14ac:dyDescent="0.25">
      <c r="A1877" t="s">
        <v>210</v>
      </c>
      <c r="B1877" t="s">
        <v>12</v>
      </c>
      <c r="C1877" t="s">
        <v>211</v>
      </c>
      <c r="D1877" t="s">
        <v>14</v>
      </c>
      <c r="E1877" t="s">
        <v>47</v>
      </c>
      <c r="F1877">
        <v>2020</v>
      </c>
      <c r="G1877">
        <v>65.998000000000005</v>
      </c>
      <c r="H1877" t="s">
        <v>125</v>
      </c>
      <c r="J1877" t="s">
        <v>126</v>
      </c>
      <c r="K1877" t="s">
        <v>212</v>
      </c>
    </row>
    <row r="1878" spans="1:11" x14ac:dyDescent="0.25">
      <c r="A1878" t="s">
        <v>210</v>
      </c>
      <c r="B1878" t="s">
        <v>12</v>
      </c>
      <c r="C1878" t="s">
        <v>211</v>
      </c>
      <c r="D1878" t="s">
        <v>14</v>
      </c>
      <c r="E1878" t="s">
        <v>48</v>
      </c>
      <c r="F1878">
        <v>2020</v>
      </c>
      <c r="G1878">
        <v>220.215</v>
      </c>
      <c r="H1878" t="s">
        <v>125</v>
      </c>
      <c r="J1878" t="s">
        <v>126</v>
      </c>
      <c r="K1878" t="s">
        <v>212</v>
      </c>
    </row>
    <row r="1879" spans="1:11" x14ac:dyDescent="0.25">
      <c r="A1879" t="s">
        <v>210</v>
      </c>
      <c r="B1879" t="s">
        <v>12</v>
      </c>
      <c r="C1879" t="s">
        <v>211</v>
      </c>
      <c r="D1879" t="s">
        <v>14</v>
      </c>
      <c r="E1879" t="s">
        <v>49</v>
      </c>
      <c r="F1879">
        <v>2020</v>
      </c>
      <c r="G1879">
        <v>5.5919999999999996</v>
      </c>
      <c r="H1879" t="s">
        <v>125</v>
      </c>
      <c r="J1879" t="s">
        <v>126</v>
      </c>
      <c r="K1879" t="s">
        <v>212</v>
      </c>
    </row>
    <row r="1880" spans="1:11" x14ac:dyDescent="0.25">
      <c r="A1880" t="s">
        <v>210</v>
      </c>
      <c r="B1880" t="s">
        <v>12</v>
      </c>
      <c r="C1880" t="s">
        <v>211</v>
      </c>
      <c r="D1880" t="s">
        <v>14</v>
      </c>
      <c r="E1880" t="s">
        <v>50</v>
      </c>
      <c r="F1880">
        <v>2020</v>
      </c>
      <c r="G1880">
        <v>1.851</v>
      </c>
      <c r="H1880" t="s">
        <v>125</v>
      </c>
      <c r="J1880" t="s">
        <v>126</v>
      </c>
      <c r="K1880" t="s">
        <v>212</v>
      </c>
    </row>
    <row r="1881" spans="1:11" x14ac:dyDescent="0.25">
      <c r="A1881" t="s">
        <v>210</v>
      </c>
      <c r="B1881" t="s">
        <v>12</v>
      </c>
      <c r="C1881" t="s">
        <v>211</v>
      </c>
      <c r="D1881" t="s">
        <v>14</v>
      </c>
      <c r="E1881" t="s">
        <v>51</v>
      </c>
      <c r="F1881">
        <v>2020</v>
      </c>
      <c r="G1881">
        <v>7.0789999999999997</v>
      </c>
      <c r="H1881" t="s">
        <v>125</v>
      </c>
      <c r="J1881" t="s">
        <v>126</v>
      </c>
      <c r="K1881" t="s">
        <v>212</v>
      </c>
    </row>
    <row r="1882" spans="1:11" x14ac:dyDescent="0.25">
      <c r="A1882" t="s">
        <v>210</v>
      </c>
      <c r="B1882" t="s">
        <v>12</v>
      </c>
      <c r="C1882" t="s">
        <v>211</v>
      </c>
      <c r="D1882" t="s">
        <v>14</v>
      </c>
      <c r="E1882" t="s">
        <v>52</v>
      </c>
      <c r="F1882">
        <v>2020</v>
      </c>
      <c r="G1882">
        <v>27.225000000000001</v>
      </c>
      <c r="H1882" t="s">
        <v>125</v>
      </c>
      <c r="J1882" t="s">
        <v>126</v>
      </c>
      <c r="K1882" t="s">
        <v>212</v>
      </c>
    </row>
    <row r="1883" spans="1:11" x14ac:dyDescent="0.25">
      <c r="A1883" t="s">
        <v>210</v>
      </c>
      <c r="B1883" t="s">
        <v>12</v>
      </c>
      <c r="C1883" t="s">
        <v>211</v>
      </c>
      <c r="D1883" t="s">
        <v>14</v>
      </c>
      <c r="E1883" t="s">
        <v>91</v>
      </c>
      <c r="F1883">
        <v>2020</v>
      </c>
      <c r="G1883">
        <v>4.266</v>
      </c>
      <c r="H1883" t="s">
        <v>125</v>
      </c>
      <c r="J1883" t="s">
        <v>126</v>
      </c>
      <c r="K1883" t="s">
        <v>212</v>
      </c>
    </row>
    <row r="1884" spans="1:11" x14ac:dyDescent="0.25">
      <c r="A1884" t="s">
        <v>210</v>
      </c>
      <c r="B1884" t="s">
        <v>12</v>
      </c>
      <c r="C1884" t="s">
        <v>211</v>
      </c>
      <c r="D1884" t="s">
        <v>14</v>
      </c>
      <c r="E1884" t="s">
        <v>92</v>
      </c>
      <c r="F1884">
        <v>2020</v>
      </c>
      <c r="G1884">
        <v>1.5509999999999999</v>
      </c>
      <c r="H1884" t="s">
        <v>125</v>
      </c>
      <c r="J1884" t="s">
        <v>126</v>
      </c>
      <c r="K1884" t="s">
        <v>212</v>
      </c>
    </row>
    <row r="1885" spans="1:11" x14ac:dyDescent="0.25">
      <c r="A1885" t="s">
        <v>210</v>
      </c>
      <c r="B1885" t="s">
        <v>12</v>
      </c>
      <c r="C1885" t="s">
        <v>211</v>
      </c>
      <c r="D1885" t="s">
        <v>14</v>
      </c>
      <c r="E1885" t="s">
        <v>53</v>
      </c>
      <c r="F1885">
        <v>2020</v>
      </c>
      <c r="G1885">
        <v>73.207999999999998</v>
      </c>
      <c r="H1885" t="s">
        <v>125</v>
      </c>
      <c r="J1885" t="s">
        <v>126</v>
      </c>
      <c r="K1885" t="s">
        <v>212</v>
      </c>
    </row>
    <row r="1886" spans="1:11" x14ac:dyDescent="0.25">
      <c r="A1886" t="s">
        <v>210</v>
      </c>
      <c r="B1886" t="s">
        <v>12</v>
      </c>
      <c r="C1886" t="s">
        <v>211</v>
      </c>
      <c r="D1886" t="s">
        <v>14</v>
      </c>
      <c r="E1886" t="s">
        <v>93</v>
      </c>
      <c r="F1886">
        <v>2020</v>
      </c>
      <c r="G1886">
        <v>11.478</v>
      </c>
      <c r="H1886" t="s">
        <v>125</v>
      </c>
      <c r="J1886" t="s">
        <v>126</v>
      </c>
      <c r="K1886" t="s">
        <v>212</v>
      </c>
    </row>
    <row r="1887" spans="1:11" x14ac:dyDescent="0.25">
      <c r="A1887" t="s">
        <v>210</v>
      </c>
      <c r="B1887" t="s">
        <v>12</v>
      </c>
      <c r="C1887" t="s">
        <v>211</v>
      </c>
      <c r="D1887" t="s">
        <v>14</v>
      </c>
      <c r="E1887" t="s">
        <v>94</v>
      </c>
      <c r="F1887">
        <v>2020</v>
      </c>
      <c r="G1887">
        <v>12.861000000000001</v>
      </c>
      <c r="H1887" t="s">
        <v>125</v>
      </c>
      <c r="J1887" t="s">
        <v>126</v>
      </c>
      <c r="K1887" t="s">
        <v>212</v>
      </c>
    </row>
    <row r="1888" spans="1:11" x14ac:dyDescent="0.25">
      <c r="A1888" t="s">
        <v>210</v>
      </c>
      <c r="B1888" t="s">
        <v>12</v>
      </c>
      <c r="C1888" t="s">
        <v>211</v>
      </c>
      <c r="D1888" t="s">
        <v>14</v>
      </c>
      <c r="E1888" t="s">
        <v>54</v>
      </c>
      <c r="F1888">
        <v>2020</v>
      </c>
      <c r="G1888">
        <v>11.731999999999999</v>
      </c>
      <c r="H1888" t="s">
        <v>125</v>
      </c>
      <c r="J1888" t="s">
        <v>126</v>
      </c>
      <c r="K1888" t="s">
        <v>212</v>
      </c>
    </row>
    <row r="1889" spans="1:11" x14ac:dyDescent="0.25">
      <c r="A1889" t="s">
        <v>210</v>
      </c>
      <c r="B1889" t="s">
        <v>12</v>
      </c>
      <c r="C1889" t="s">
        <v>211</v>
      </c>
      <c r="D1889" t="s">
        <v>14</v>
      </c>
      <c r="E1889" t="s">
        <v>95</v>
      </c>
      <c r="F1889">
        <v>2020</v>
      </c>
      <c r="G1889">
        <v>40.021999999999998</v>
      </c>
      <c r="H1889" t="s">
        <v>125</v>
      </c>
      <c r="J1889" t="s">
        <v>126</v>
      </c>
      <c r="K1889" t="s">
        <v>212</v>
      </c>
    </row>
    <row r="1890" spans="1:11" x14ac:dyDescent="0.25">
      <c r="A1890" t="s">
        <v>210</v>
      </c>
      <c r="B1890" t="s">
        <v>12</v>
      </c>
      <c r="C1890" t="s">
        <v>211</v>
      </c>
      <c r="D1890" t="s">
        <v>14</v>
      </c>
      <c r="E1890" t="s">
        <v>96</v>
      </c>
      <c r="F1890">
        <v>2020</v>
      </c>
      <c r="G1890">
        <v>1.069</v>
      </c>
      <c r="H1890" t="s">
        <v>125</v>
      </c>
      <c r="J1890" t="s">
        <v>126</v>
      </c>
      <c r="K1890" t="s">
        <v>212</v>
      </c>
    </row>
    <row r="1891" spans="1:11" x14ac:dyDescent="0.25">
      <c r="A1891" t="s">
        <v>210</v>
      </c>
      <c r="B1891" t="s">
        <v>12</v>
      </c>
      <c r="C1891" t="s">
        <v>211</v>
      </c>
      <c r="D1891" t="s">
        <v>14</v>
      </c>
      <c r="E1891" t="s">
        <v>97</v>
      </c>
      <c r="F1891">
        <v>2020</v>
      </c>
      <c r="G1891">
        <v>4.9850000000000003</v>
      </c>
      <c r="H1891" t="s">
        <v>125</v>
      </c>
      <c r="J1891" t="s">
        <v>126</v>
      </c>
      <c r="K1891" t="s">
        <v>212</v>
      </c>
    </row>
    <row r="1892" spans="1:11" x14ac:dyDescent="0.25">
      <c r="A1892" t="s">
        <v>210</v>
      </c>
      <c r="B1892" t="s">
        <v>12</v>
      </c>
      <c r="C1892" t="s">
        <v>211</v>
      </c>
      <c r="D1892" t="s">
        <v>14</v>
      </c>
      <c r="E1892" t="s">
        <v>55</v>
      </c>
      <c r="F1892">
        <v>2020</v>
      </c>
      <c r="G1892">
        <v>0.434</v>
      </c>
      <c r="H1892" t="s">
        <v>125</v>
      </c>
      <c r="J1892" t="s">
        <v>126</v>
      </c>
      <c r="K1892" t="s">
        <v>212</v>
      </c>
    </row>
    <row r="1893" spans="1:11" x14ac:dyDescent="0.25">
      <c r="A1893" t="s">
        <v>210</v>
      </c>
      <c r="B1893" t="s">
        <v>12</v>
      </c>
      <c r="C1893" t="s">
        <v>211</v>
      </c>
      <c r="D1893" t="s">
        <v>14</v>
      </c>
      <c r="E1893" t="s">
        <v>98</v>
      </c>
      <c r="F1893">
        <v>2020</v>
      </c>
      <c r="G1893">
        <v>11.026</v>
      </c>
      <c r="H1893" t="s">
        <v>125</v>
      </c>
      <c r="J1893" t="s">
        <v>126</v>
      </c>
      <c r="K1893" t="s">
        <v>212</v>
      </c>
    </row>
    <row r="1894" spans="1:11" x14ac:dyDescent="0.25">
      <c r="A1894" t="s">
        <v>210</v>
      </c>
      <c r="B1894" t="s">
        <v>12</v>
      </c>
      <c r="C1894" t="s">
        <v>211</v>
      </c>
      <c r="D1894" t="s">
        <v>14</v>
      </c>
      <c r="E1894" t="s">
        <v>99</v>
      </c>
      <c r="F1894">
        <v>2020</v>
      </c>
      <c r="G1894">
        <v>9.5169999999999995</v>
      </c>
      <c r="H1894" t="s">
        <v>125</v>
      </c>
      <c r="J1894" t="s">
        <v>126</v>
      </c>
      <c r="K1894" t="s">
        <v>212</v>
      </c>
    </row>
    <row r="1895" spans="1:11" x14ac:dyDescent="0.25">
      <c r="A1895" t="s">
        <v>210</v>
      </c>
      <c r="B1895" t="s">
        <v>12</v>
      </c>
      <c r="C1895" t="s">
        <v>211</v>
      </c>
      <c r="D1895" t="s">
        <v>14</v>
      </c>
      <c r="E1895" t="s">
        <v>100</v>
      </c>
      <c r="F1895">
        <v>2020</v>
      </c>
      <c r="G1895">
        <v>1.53</v>
      </c>
      <c r="H1895" t="s">
        <v>125</v>
      </c>
      <c r="J1895" t="s">
        <v>126</v>
      </c>
      <c r="K1895" t="s">
        <v>212</v>
      </c>
    </row>
    <row r="1896" spans="1:11" x14ac:dyDescent="0.25">
      <c r="A1896" t="s">
        <v>210</v>
      </c>
      <c r="B1896" t="s">
        <v>12</v>
      </c>
      <c r="C1896" t="s">
        <v>211</v>
      </c>
      <c r="D1896" t="s">
        <v>14</v>
      </c>
      <c r="E1896" t="s">
        <v>56</v>
      </c>
      <c r="F1896">
        <v>2020</v>
      </c>
      <c r="G1896">
        <v>5.6859999999999999</v>
      </c>
      <c r="H1896" t="s">
        <v>125</v>
      </c>
      <c r="J1896" t="s">
        <v>126</v>
      </c>
      <c r="K1896" t="s">
        <v>212</v>
      </c>
    </row>
    <row r="1897" spans="1:11" x14ac:dyDescent="0.25">
      <c r="A1897" t="s">
        <v>210</v>
      </c>
      <c r="B1897" t="s">
        <v>12</v>
      </c>
      <c r="C1897" t="s">
        <v>211</v>
      </c>
      <c r="D1897" t="s">
        <v>14</v>
      </c>
      <c r="E1897" t="s">
        <v>101</v>
      </c>
      <c r="F1897">
        <v>2020</v>
      </c>
      <c r="G1897">
        <v>6.532</v>
      </c>
      <c r="H1897" t="s">
        <v>125</v>
      </c>
      <c r="J1897" t="s">
        <v>126</v>
      </c>
      <c r="K1897" t="s">
        <v>212</v>
      </c>
    </row>
    <row r="1898" spans="1:11" x14ac:dyDescent="0.25">
      <c r="A1898" t="s">
        <v>210</v>
      </c>
      <c r="B1898" t="s">
        <v>12</v>
      </c>
      <c r="C1898" t="s">
        <v>211</v>
      </c>
      <c r="D1898" t="s">
        <v>14</v>
      </c>
      <c r="E1898" t="s">
        <v>102</v>
      </c>
      <c r="F1898">
        <v>2020</v>
      </c>
      <c r="G1898">
        <v>9.7490000000000006</v>
      </c>
      <c r="H1898" t="s">
        <v>125</v>
      </c>
      <c r="J1898" t="s">
        <v>126</v>
      </c>
      <c r="K1898" t="s">
        <v>212</v>
      </c>
    </row>
    <row r="1899" spans="1:11" x14ac:dyDescent="0.25">
      <c r="A1899" t="s">
        <v>210</v>
      </c>
      <c r="B1899" t="s">
        <v>12</v>
      </c>
      <c r="C1899" t="s">
        <v>211</v>
      </c>
      <c r="D1899" t="s">
        <v>14</v>
      </c>
      <c r="E1899" t="s">
        <v>57</v>
      </c>
      <c r="F1899">
        <v>2020</v>
      </c>
      <c r="G1899">
        <v>27.666</v>
      </c>
      <c r="H1899" t="s">
        <v>125</v>
      </c>
      <c r="J1899" t="s">
        <v>126</v>
      </c>
      <c r="K1899" t="s">
        <v>212</v>
      </c>
    </row>
    <row r="1900" spans="1:11" x14ac:dyDescent="0.25">
      <c r="A1900" t="s">
        <v>210</v>
      </c>
      <c r="B1900" t="s">
        <v>12</v>
      </c>
      <c r="C1900" t="s">
        <v>211</v>
      </c>
      <c r="D1900" t="s">
        <v>14</v>
      </c>
      <c r="E1900" t="s">
        <v>103</v>
      </c>
      <c r="F1900">
        <v>2020</v>
      </c>
      <c r="G1900">
        <v>32.427999999999997</v>
      </c>
      <c r="H1900" t="s">
        <v>125</v>
      </c>
      <c r="J1900" t="s">
        <v>126</v>
      </c>
      <c r="K1900" t="s">
        <v>212</v>
      </c>
    </row>
    <row r="1901" spans="1:11" x14ac:dyDescent="0.25">
      <c r="A1901" t="s">
        <v>210</v>
      </c>
      <c r="B1901" t="s">
        <v>12</v>
      </c>
      <c r="C1901" t="s">
        <v>211</v>
      </c>
      <c r="D1901" t="s">
        <v>14</v>
      </c>
      <c r="E1901" t="s">
        <v>58</v>
      </c>
      <c r="F1901">
        <v>2020</v>
      </c>
      <c r="G1901">
        <v>24.076000000000001</v>
      </c>
      <c r="H1901" t="s">
        <v>125</v>
      </c>
      <c r="J1901" t="s">
        <v>126</v>
      </c>
      <c r="K1901" t="s">
        <v>212</v>
      </c>
    </row>
    <row r="1902" spans="1:11" x14ac:dyDescent="0.25">
      <c r="A1902" t="s">
        <v>210</v>
      </c>
      <c r="B1902" t="s">
        <v>12</v>
      </c>
      <c r="C1902" t="s">
        <v>211</v>
      </c>
      <c r="D1902" t="s">
        <v>14</v>
      </c>
      <c r="E1902" t="s">
        <v>59</v>
      </c>
      <c r="F1902">
        <v>2020</v>
      </c>
      <c r="G1902">
        <v>260.70400000000001</v>
      </c>
      <c r="H1902" t="s">
        <v>125</v>
      </c>
      <c r="J1902" t="s">
        <v>126</v>
      </c>
      <c r="K1902" t="s">
        <v>212</v>
      </c>
    </row>
    <row r="1903" spans="1:11" x14ac:dyDescent="0.25">
      <c r="A1903" t="s">
        <v>210</v>
      </c>
      <c r="B1903" t="s">
        <v>12</v>
      </c>
      <c r="C1903" t="s">
        <v>211</v>
      </c>
      <c r="D1903" t="s">
        <v>14</v>
      </c>
      <c r="E1903" t="s">
        <v>60</v>
      </c>
      <c r="F1903">
        <v>2020</v>
      </c>
      <c r="G1903">
        <v>259.93099999999998</v>
      </c>
      <c r="H1903" t="s">
        <v>125</v>
      </c>
      <c r="J1903" t="s">
        <v>126</v>
      </c>
      <c r="K1903" t="s">
        <v>212</v>
      </c>
    </row>
    <row r="1904" spans="1:11" x14ac:dyDescent="0.25">
      <c r="A1904" t="s">
        <v>210</v>
      </c>
      <c r="B1904" t="s">
        <v>12</v>
      </c>
      <c r="C1904" t="s">
        <v>211</v>
      </c>
      <c r="D1904" t="s">
        <v>14</v>
      </c>
      <c r="E1904" t="s">
        <v>61</v>
      </c>
      <c r="F1904">
        <v>2020</v>
      </c>
      <c r="G1904">
        <v>148.08000000000001</v>
      </c>
      <c r="H1904" t="s">
        <v>125</v>
      </c>
      <c r="J1904" t="s">
        <v>126</v>
      </c>
      <c r="K1904" t="s">
        <v>212</v>
      </c>
    </row>
    <row r="1905" spans="1:11" x14ac:dyDescent="0.25">
      <c r="A1905" t="s">
        <v>210</v>
      </c>
      <c r="B1905" t="s">
        <v>12</v>
      </c>
      <c r="C1905" t="s">
        <v>211</v>
      </c>
      <c r="D1905" t="s">
        <v>14</v>
      </c>
      <c r="E1905" t="s">
        <v>62</v>
      </c>
      <c r="F1905">
        <v>2020</v>
      </c>
      <c r="G1905">
        <v>0.93200000000000005</v>
      </c>
      <c r="H1905" t="s">
        <v>125</v>
      </c>
      <c r="J1905" t="s">
        <v>126</v>
      </c>
      <c r="K1905" t="s">
        <v>212</v>
      </c>
    </row>
    <row r="1906" spans="1:11" x14ac:dyDescent="0.25">
      <c r="A1906" t="s">
        <v>210</v>
      </c>
      <c r="B1906" t="s">
        <v>12</v>
      </c>
      <c r="C1906" t="s">
        <v>211</v>
      </c>
      <c r="D1906" t="s">
        <v>14</v>
      </c>
      <c r="E1906" t="s">
        <v>104</v>
      </c>
      <c r="F1906">
        <v>2020</v>
      </c>
      <c r="G1906">
        <v>31.78</v>
      </c>
      <c r="H1906" t="s">
        <v>125</v>
      </c>
      <c r="J1906" t="s">
        <v>126</v>
      </c>
      <c r="K1906" t="s">
        <v>212</v>
      </c>
    </row>
    <row r="1907" spans="1:11" x14ac:dyDescent="0.25">
      <c r="A1907" t="s">
        <v>210</v>
      </c>
      <c r="B1907" t="s">
        <v>12</v>
      </c>
      <c r="C1907" t="s">
        <v>211</v>
      </c>
      <c r="D1907" t="s">
        <v>14</v>
      </c>
      <c r="E1907" t="s">
        <v>105</v>
      </c>
      <c r="F1907">
        <v>2020</v>
      </c>
      <c r="G1907">
        <v>7.3869999999999996</v>
      </c>
      <c r="H1907" t="s">
        <v>125</v>
      </c>
      <c r="J1907" t="s">
        <v>126</v>
      </c>
      <c r="K1907" t="s">
        <v>212</v>
      </c>
    </row>
    <row r="1908" spans="1:11" x14ac:dyDescent="0.25">
      <c r="A1908" t="s">
        <v>210</v>
      </c>
      <c r="B1908" t="s">
        <v>12</v>
      </c>
      <c r="C1908" t="s">
        <v>211</v>
      </c>
      <c r="D1908" t="s">
        <v>14</v>
      </c>
      <c r="E1908" t="s">
        <v>63</v>
      </c>
      <c r="F1908">
        <v>2020</v>
      </c>
      <c r="G1908">
        <v>1.768</v>
      </c>
      <c r="H1908" t="s">
        <v>125</v>
      </c>
      <c r="J1908" t="s">
        <v>126</v>
      </c>
      <c r="K1908" t="s">
        <v>212</v>
      </c>
    </row>
    <row r="1909" spans="1:11" x14ac:dyDescent="0.25">
      <c r="A1909" t="s">
        <v>210</v>
      </c>
      <c r="B1909" t="s">
        <v>12</v>
      </c>
      <c r="C1909" t="s">
        <v>211</v>
      </c>
      <c r="D1909" t="s">
        <v>14</v>
      </c>
      <c r="E1909" t="s">
        <v>106</v>
      </c>
      <c r="F1909">
        <v>2020</v>
      </c>
      <c r="G1909">
        <v>120.83499999999999</v>
      </c>
      <c r="H1909" t="s">
        <v>125</v>
      </c>
      <c r="J1909" t="s">
        <v>126</v>
      </c>
      <c r="K1909" t="s">
        <v>212</v>
      </c>
    </row>
    <row r="1910" spans="1:11" x14ac:dyDescent="0.25">
      <c r="A1910" t="s">
        <v>210</v>
      </c>
      <c r="B1910" t="s">
        <v>12</v>
      </c>
      <c r="C1910" t="s">
        <v>211</v>
      </c>
      <c r="D1910" t="s">
        <v>14</v>
      </c>
      <c r="E1910" t="s">
        <v>64</v>
      </c>
      <c r="F1910">
        <v>2020</v>
      </c>
      <c r="G1910">
        <v>11.739000000000001</v>
      </c>
      <c r="H1910" t="s">
        <v>125</v>
      </c>
      <c r="J1910" t="s">
        <v>126</v>
      </c>
      <c r="K1910" t="s">
        <v>212</v>
      </c>
    </row>
    <row r="1911" spans="1:11" x14ac:dyDescent="0.25">
      <c r="A1911" t="s">
        <v>210</v>
      </c>
      <c r="B1911" t="s">
        <v>12</v>
      </c>
      <c r="C1911" t="s">
        <v>211</v>
      </c>
      <c r="D1911" t="s">
        <v>14</v>
      </c>
      <c r="E1911" t="s">
        <v>65</v>
      </c>
      <c r="F1911">
        <v>2020</v>
      </c>
      <c r="G1911">
        <v>16.564</v>
      </c>
      <c r="H1911" t="s">
        <v>125</v>
      </c>
      <c r="J1911" t="s">
        <v>126</v>
      </c>
      <c r="K1911" t="s">
        <v>212</v>
      </c>
    </row>
    <row r="1912" spans="1:11" x14ac:dyDescent="0.25">
      <c r="A1912" t="s">
        <v>210</v>
      </c>
      <c r="B1912" t="s">
        <v>12</v>
      </c>
      <c r="C1912" t="s">
        <v>211</v>
      </c>
      <c r="D1912" t="s">
        <v>14</v>
      </c>
      <c r="E1912" t="s">
        <v>66</v>
      </c>
      <c r="F1912">
        <v>2020</v>
      </c>
      <c r="G1912">
        <v>57.707999999999998</v>
      </c>
      <c r="H1912" t="s">
        <v>125</v>
      </c>
      <c r="J1912" t="s">
        <v>126</v>
      </c>
      <c r="K1912" t="s">
        <v>212</v>
      </c>
    </row>
    <row r="1913" spans="1:11" x14ac:dyDescent="0.25">
      <c r="A1913" t="s">
        <v>210</v>
      </c>
      <c r="B1913" t="s">
        <v>12</v>
      </c>
      <c r="C1913" t="s">
        <v>211</v>
      </c>
      <c r="D1913" t="s">
        <v>14</v>
      </c>
      <c r="E1913" t="s">
        <v>67</v>
      </c>
      <c r="F1913">
        <v>2020</v>
      </c>
      <c r="G1913">
        <v>177.67099999999999</v>
      </c>
      <c r="H1913" t="s">
        <v>125</v>
      </c>
      <c r="J1913" t="s">
        <v>126</v>
      </c>
      <c r="K1913" t="s">
        <v>212</v>
      </c>
    </row>
    <row r="1914" spans="1:11" x14ac:dyDescent="0.25">
      <c r="A1914" t="s">
        <v>210</v>
      </c>
      <c r="B1914" t="s">
        <v>12</v>
      </c>
      <c r="C1914" t="s">
        <v>211</v>
      </c>
      <c r="D1914" t="s">
        <v>14</v>
      </c>
      <c r="E1914" t="s">
        <v>68</v>
      </c>
      <c r="F1914">
        <v>2020</v>
      </c>
      <c r="G1914">
        <v>219.29</v>
      </c>
      <c r="H1914" t="s">
        <v>125</v>
      </c>
      <c r="J1914" t="s">
        <v>126</v>
      </c>
      <c r="K1914" t="s">
        <v>212</v>
      </c>
    </row>
    <row r="1915" spans="1:11" x14ac:dyDescent="0.25">
      <c r="A1915" t="s">
        <v>210</v>
      </c>
      <c r="B1915" t="s">
        <v>12</v>
      </c>
      <c r="C1915" t="s">
        <v>211</v>
      </c>
      <c r="D1915" t="s">
        <v>14</v>
      </c>
      <c r="E1915" t="s">
        <v>69</v>
      </c>
      <c r="F1915">
        <v>2020</v>
      </c>
      <c r="G1915">
        <v>1.054</v>
      </c>
      <c r="H1915" t="s">
        <v>125</v>
      </c>
      <c r="J1915" t="s">
        <v>126</v>
      </c>
      <c r="K1915" t="s">
        <v>212</v>
      </c>
    </row>
    <row r="1916" spans="1:11" x14ac:dyDescent="0.25">
      <c r="A1916" t="s">
        <v>213</v>
      </c>
      <c r="B1916" t="s">
        <v>12</v>
      </c>
      <c r="C1916" t="s">
        <v>214</v>
      </c>
      <c r="D1916" t="s">
        <v>14</v>
      </c>
      <c r="E1916" t="s">
        <v>15</v>
      </c>
      <c r="F1916">
        <v>2020</v>
      </c>
      <c r="G1916">
        <v>7070.6469999999999</v>
      </c>
      <c r="H1916" t="s">
        <v>125</v>
      </c>
      <c r="J1916" t="s">
        <v>215</v>
      </c>
      <c r="K1916" t="s">
        <v>16</v>
      </c>
    </row>
    <row r="1917" spans="1:11" x14ac:dyDescent="0.25">
      <c r="A1917" t="s">
        <v>213</v>
      </c>
      <c r="B1917" t="s">
        <v>12</v>
      </c>
      <c r="C1917" t="s">
        <v>214</v>
      </c>
      <c r="D1917" t="s">
        <v>14</v>
      </c>
      <c r="E1917" t="s">
        <v>17</v>
      </c>
      <c r="F1917">
        <v>2020</v>
      </c>
      <c r="G1917">
        <v>2175.9160000000002</v>
      </c>
      <c r="H1917" t="s">
        <v>125</v>
      </c>
      <c r="J1917" t="s">
        <v>215</v>
      </c>
      <c r="K1917" t="s">
        <v>16</v>
      </c>
    </row>
    <row r="1918" spans="1:11" x14ac:dyDescent="0.25">
      <c r="A1918" t="s">
        <v>213</v>
      </c>
      <c r="B1918" t="s">
        <v>12</v>
      </c>
      <c r="C1918" t="s">
        <v>214</v>
      </c>
      <c r="D1918" t="s">
        <v>14</v>
      </c>
      <c r="E1918" t="s">
        <v>73</v>
      </c>
      <c r="F1918">
        <v>2020</v>
      </c>
      <c r="G1918">
        <v>13.749000000000001</v>
      </c>
      <c r="H1918" t="s">
        <v>125</v>
      </c>
      <c r="J1918" t="s">
        <v>215</v>
      </c>
      <c r="K1918" t="s">
        <v>16</v>
      </c>
    </row>
    <row r="1919" spans="1:11" x14ac:dyDescent="0.25">
      <c r="A1919" t="s">
        <v>213</v>
      </c>
      <c r="B1919" t="s">
        <v>12</v>
      </c>
      <c r="C1919" t="s">
        <v>214</v>
      </c>
      <c r="D1919" t="s">
        <v>14</v>
      </c>
      <c r="E1919" t="s">
        <v>18</v>
      </c>
      <c r="F1919">
        <v>2020</v>
      </c>
      <c r="G1919">
        <v>56.73</v>
      </c>
      <c r="H1919" t="s">
        <v>125</v>
      </c>
      <c r="J1919" t="s">
        <v>215</v>
      </c>
      <c r="K1919" t="s">
        <v>16</v>
      </c>
    </row>
    <row r="1920" spans="1:11" x14ac:dyDescent="0.25">
      <c r="A1920" t="s">
        <v>213</v>
      </c>
      <c r="B1920" t="s">
        <v>12</v>
      </c>
      <c r="C1920" t="s">
        <v>214</v>
      </c>
      <c r="D1920" t="s">
        <v>14</v>
      </c>
      <c r="E1920" t="s">
        <v>74</v>
      </c>
      <c r="F1920">
        <v>2020</v>
      </c>
      <c r="G1920">
        <v>8.5510000000000002</v>
      </c>
      <c r="H1920" t="s">
        <v>125</v>
      </c>
      <c r="J1920" t="s">
        <v>215</v>
      </c>
      <c r="K1920" t="s">
        <v>16</v>
      </c>
    </row>
    <row r="1921" spans="1:11" x14ac:dyDescent="0.25">
      <c r="A1921" t="s">
        <v>213</v>
      </c>
      <c r="B1921" t="s">
        <v>12</v>
      </c>
      <c r="C1921" t="s">
        <v>214</v>
      </c>
      <c r="D1921" t="s">
        <v>14</v>
      </c>
      <c r="E1921" t="s">
        <v>20</v>
      </c>
      <c r="F1921">
        <v>2020</v>
      </c>
      <c r="G1921">
        <v>18.207999999999998</v>
      </c>
      <c r="H1921" t="s">
        <v>125</v>
      </c>
      <c r="J1921" t="s">
        <v>215</v>
      </c>
      <c r="K1921" t="s">
        <v>16</v>
      </c>
    </row>
    <row r="1922" spans="1:11" x14ac:dyDescent="0.25">
      <c r="A1922" t="s">
        <v>213</v>
      </c>
      <c r="B1922" t="s">
        <v>12</v>
      </c>
      <c r="C1922" t="s">
        <v>214</v>
      </c>
      <c r="D1922" t="s">
        <v>14</v>
      </c>
      <c r="E1922" t="s">
        <v>22</v>
      </c>
      <c r="F1922">
        <v>2020</v>
      </c>
      <c r="G1922">
        <v>8.4960000000000004</v>
      </c>
      <c r="H1922" t="s">
        <v>125</v>
      </c>
      <c r="J1922" t="s">
        <v>215</v>
      </c>
      <c r="K1922" t="s">
        <v>16</v>
      </c>
    </row>
    <row r="1923" spans="1:11" x14ac:dyDescent="0.25">
      <c r="A1923" t="s">
        <v>213</v>
      </c>
      <c r="B1923" t="s">
        <v>12</v>
      </c>
      <c r="C1923" t="s">
        <v>214</v>
      </c>
      <c r="D1923" t="s">
        <v>14</v>
      </c>
      <c r="E1923" t="s">
        <v>75</v>
      </c>
      <c r="F1923">
        <v>2020</v>
      </c>
      <c r="G1923">
        <v>4.8620000000000001</v>
      </c>
      <c r="H1923" t="s">
        <v>125</v>
      </c>
      <c r="J1923" t="s">
        <v>215</v>
      </c>
      <c r="K1923" t="s">
        <v>16</v>
      </c>
    </row>
    <row r="1924" spans="1:11" x14ac:dyDescent="0.25">
      <c r="A1924" t="s">
        <v>213</v>
      </c>
      <c r="B1924" t="s">
        <v>12</v>
      </c>
      <c r="C1924" t="s">
        <v>214</v>
      </c>
      <c r="D1924" t="s">
        <v>14</v>
      </c>
      <c r="E1924" t="s">
        <v>23</v>
      </c>
      <c r="F1924">
        <v>2020</v>
      </c>
      <c r="G1924">
        <v>197.65600000000001</v>
      </c>
      <c r="H1924" t="s">
        <v>125</v>
      </c>
      <c r="J1924" t="s">
        <v>215</v>
      </c>
      <c r="K1924" t="s">
        <v>16</v>
      </c>
    </row>
    <row r="1925" spans="1:11" x14ac:dyDescent="0.25">
      <c r="A1925" t="s">
        <v>213</v>
      </c>
      <c r="B1925" t="s">
        <v>12</v>
      </c>
      <c r="C1925" t="s">
        <v>214</v>
      </c>
      <c r="D1925" t="s">
        <v>14</v>
      </c>
      <c r="E1925" t="s">
        <v>76</v>
      </c>
      <c r="F1925">
        <v>2020</v>
      </c>
      <c r="G1925">
        <v>18.797999999999998</v>
      </c>
      <c r="H1925" t="s">
        <v>125</v>
      </c>
      <c r="J1925" t="s">
        <v>215</v>
      </c>
      <c r="K1925" t="s">
        <v>16</v>
      </c>
    </row>
    <row r="1926" spans="1:11" x14ac:dyDescent="0.25">
      <c r="A1926" t="s">
        <v>213</v>
      </c>
      <c r="B1926" t="s">
        <v>12</v>
      </c>
      <c r="C1926" t="s">
        <v>214</v>
      </c>
      <c r="D1926" t="s">
        <v>14</v>
      </c>
      <c r="E1926" t="s">
        <v>24</v>
      </c>
      <c r="F1926">
        <v>2020</v>
      </c>
      <c r="H1926" t="s">
        <v>21</v>
      </c>
      <c r="J1926" t="s">
        <v>215</v>
      </c>
      <c r="K1926" t="s">
        <v>16</v>
      </c>
    </row>
    <row r="1927" spans="1:11" x14ac:dyDescent="0.25">
      <c r="A1927" t="s">
        <v>213</v>
      </c>
      <c r="B1927" t="s">
        <v>12</v>
      </c>
      <c r="C1927" t="s">
        <v>214</v>
      </c>
      <c r="D1927" t="s">
        <v>14</v>
      </c>
      <c r="E1927" t="s">
        <v>25</v>
      </c>
      <c r="F1927">
        <v>2020</v>
      </c>
      <c r="G1927">
        <v>13.443</v>
      </c>
      <c r="H1927" t="s">
        <v>125</v>
      </c>
      <c r="J1927" t="s">
        <v>215</v>
      </c>
      <c r="K1927" t="s">
        <v>16</v>
      </c>
    </row>
    <row r="1928" spans="1:11" x14ac:dyDescent="0.25">
      <c r="A1928" t="s">
        <v>213</v>
      </c>
      <c r="B1928" t="s">
        <v>12</v>
      </c>
      <c r="C1928" t="s">
        <v>214</v>
      </c>
      <c r="D1928" t="s">
        <v>14</v>
      </c>
      <c r="E1928" t="s">
        <v>26</v>
      </c>
      <c r="F1928">
        <v>2020</v>
      </c>
      <c r="G1928">
        <v>125.492</v>
      </c>
      <c r="H1928" t="s">
        <v>125</v>
      </c>
      <c r="J1928" t="s">
        <v>215</v>
      </c>
      <c r="K1928" t="s">
        <v>16</v>
      </c>
    </row>
    <row r="1929" spans="1:11" x14ac:dyDescent="0.25">
      <c r="A1929" t="s">
        <v>213</v>
      </c>
      <c r="B1929" t="s">
        <v>12</v>
      </c>
      <c r="C1929" t="s">
        <v>214</v>
      </c>
      <c r="D1929" t="s">
        <v>14</v>
      </c>
      <c r="E1929" t="s">
        <v>27</v>
      </c>
      <c r="F1929">
        <v>2020</v>
      </c>
      <c r="G1929">
        <v>20.945</v>
      </c>
      <c r="H1929" t="s">
        <v>125</v>
      </c>
      <c r="J1929" t="s">
        <v>215</v>
      </c>
      <c r="K1929" t="s">
        <v>16</v>
      </c>
    </row>
    <row r="1930" spans="1:11" x14ac:dyDescent="0.25">
      <c r="A1930" t="s">
        <v>213</v>
      </c>
      <c r="B1930" t="s">
        <v>12</v>
      </c>
      <c r="C1930" t="s">
        <v>214</v>
      </c>
      <c r="D1930" t="s">
        <v>14</v>
      </c>
      <c r="E1930" t="s">
        <v>28</v>
      </c>
      <c r="F1930">
        <v>2020</v>
      </c>
      <c r="G1930">
        <v>17.341000000000001</v>
      </c>
      <c r="H1930" t="s">
        <v>125</v>
      </c>
      <c r="J1930" t="s">
        <v>215</v>
      </c>
      <c r="K1930" t="s">
        <v>16</v>
      </c>
    </row>
    <row r="1931" spans="1:11" x14ac:dyDescent="0.25">
      <c r="A1931" t="s">
        <v>213</v>
      </c>
      <c r="B1931" t="s">
        <v>12</v>
      </c>
      <c r="C1931" t="s">
        <v>214</v>
      </c>
      <c r="D1931" t="s">
        <v>14</v>
      </c>
      <c r="E1931" t="s">
        <v>29</v>
      </c>
      <c r="F1931">
        <v>2020</v>
      </c>
      <c r="G1931">
        <v>7.0170000000000003</v>
      </c>
      <c r="H1931" t="s">
        <v>125</v>
      </c>
      <c r="J1931" t="s">
        <v>215</v>
      </c>
      <c r="K1931" t="s">
        <v>16</v>
      </c>
    </row>
    <row r="1932" spans="1:11" x14ac:dyDescent="0.25">
      <c r="A1932" t="s">
        <v>213</v>
      </c>
      <c r="B1932" t="s">
        <v>12</v>
      </c>
      <c r="C1932" t="s">
        <v>214</v>
      </c>
      <c r="D1932" t="s">
        <v>14</v>
      </c>
      <c r="E1932" t="s">
        <v>77</v>
      </c>
      <c r="F1932">
        <v>2020</v>
      </c>
      <c r="G1932">
        <v>17.198</v>
      </c>
      <c r="H1932" t="s">
        <v>125</v>
      </c>
      <c r="J1932" t="s">
        <v>215</v>
      </c>
      <c r="K1932" t="s">
        <v>16</v>
      </c>
    </row>
    <row r="1933" spans="1:11" x14ac:dyDescent="0.25">
      <c r="A1933" t="s">
        <v>213</v>
      </c>
      <c r="B1933" t="s">
        <v>12</v>
      </c>
      <c r="C1933" t="s">
        <v>214</v>
      </c>
      <c r="D1933" t="s">
        <v>14</v>
      </c>
      <c r="E1933" t="s">
        <v>30</v>
      </c>
      <c r="F1933">
        <v>2020</v>
      </c>
      <c r="G1933">
        <v>3.76</v>
      </c>
      <c r="H1933" t="s">
        <v>125</v>
      </c>
      <c r="J1933" t="s">
        <v>215</v>
      </c>
      <c r="K1933" t="s">
        <v>16</v>
      </c>
    </row>
    <row r="1934" spans="1:11" x14ac:dyDescent="0.25">
      <c r="A1934" t="s">
        <v>213</v>
      </c>
      <c r="B1934" t="s">
        <v>12</v>
      </c>
      <c r="C1934" t="s">
        <v>214</v>
      </c>
      <c r="D1934" t="s">
        <v>14</v>
      </c>
      <c r="E1934" t="s">
        <v>31</v>
      </c>
      <c r="F1934">
        <v>2020</v>
      </c>
      <c r="G1934">
        <v>20.466999999999999</v>
      </c>
      <c r="H1934" t="s">
        <v>125</v>
      </c>
      <c r="J1934" t="s">
        <v>215</v>
      </c>
      <c r="K1934" t="s">
        <v>16</v>
      </c>
    </row>
    <row r="1935" spans="1:11" x14ac:dyDescent="0.25">
      <c r="A1935" t="s">
        <v>213</v>
      </c>
      <c r="B1935" t="s">
        <v>12</v>
      </c>
      <c r="C1935" t="s">
        <v>214</v>
      </c>
      <c r="D1935" t="s">
        <v>14</v>
      </c>
      <c r="E1935" t="s">
        <v>78</v>
      </c>
      <c r="F1935">
        <v>2020</v>
      </c>
      <c r="G1935">
        <v>6.5279999999999996</v>
      </c>
      <c r="H1935" t="s">
        <v>125</v>
      </c>
      <c r="J1935" t="s">
        <v>215</v>
      </c>
      <c r="K1935" t="s">
        <v>16</v>
      </c>
    </row>
    <row r="1936" spans="1:11" x14ac:dyDescent="0.25">
      <c r="A1936" t="s">
        <v>213</v>
      </c>
      <c r="B1936" t="s">
        <v>12</v>
      </c>
      <c r="C1936" t="s">
        <v>214</v>
      </c>
      <c r="D1936" t="s">
        <v>14</v>
      </c>
      <c r="E1936" t="s">
        <v>79</v>
      </c>
      <c r="F1936">
        <v>2020</v>
      </c>
      <c r="G1936">
        <v>20.831</v>
      </c>
      <c r="H1936" t="s">
        <v>125</v>
      </c>
      <c r="J1936" t="s">
        <v>215</v>
      </c>
      <c r="K1936" t="s">
        <v>16</v>
      </c>
    </row>
    <row r="1937" spans="1:11" x14ac:dyDescent="0.25">
      <c r="A1937" t="s">
        <v>213</v>
      </c>
      <c r="B1937" t="s">
        <v>12</v>
      </c>
      <c r="C1937" t="s">
        <v>214</v>
      </c>
      <c r="D1937" t="s">
        <v>14</v>
      </c>
      <c r="E1937" t="s">
        <v>32</v>
      </c>
      <c r="F1937">
        <v>2020</v>
      </c>
      <c r="G1937">
        <v>22.99</v>
      </c>
      <c r="H1937" t="s">
        <v>125</v>
      </c>
      <c r="J1937" t="s">
        <v>215</v>
      </c>
      <c r="K1937" t="s">
        <v>16</v>
      </c>
    </row>
    <row r="1938" spans="1:11" x14ac:dyDescent="0.25">
      <c r="A1938" t="s">
        <v>213</v>
      </c>
      <c r="B1938" t="s">
        <v>12</v>
      </c>
      <c r="C1938" t="s">
        <v>214</v>
      </c>
      <c r="D1938" t="s">
        <v>14</v>
      </c>
      <c r="E1938" t="s">
        <v>33</v>
      </c>
      <c r="F1938">
        <v>2020</v>
      </c>
      <c r="G1938">
        <v>3.9340000000000002</v>
      </c>
      <c r="H1938" t="s">
        <v>125</v>
      </c>
      <c r="J1938" t="s">
        <v>215</v>
      </c>
      <c r="K1938" t="s">
        <v>16</v>
      </c>
    </row>
    <row r="1939" spans="1:11" x14ac:dyDescent="0.25">
      <c r="A1939" t="s">
        <v>213</v>
      </c>
      <c r="B1939" t="s">
        <v>12</v>
      </c>
      <c r="C1939" t="s">
        <v>214</v>
      </c>
      <c r="D1939" t="s">
        <v>14</v>
      </c>
      <c r="E1939" t="s">
        <v>34</v>
      </c>
      <c r="F1939">
        <v>2020</v>
      </c>
      <c r="G1939">
        <v>69.284000000000006</v>
      </c>
      <c r="H1939" t="s">
        <v>125</v>
      </c>
      <c r="J1939" t="s">
        <v>215</v>
      </c>
      <c r="K1939" t="s">
        <v>16</v>
      </c>
    </row>
    <row r="1940" spans="1:11" x14ac:dyDescent="0.25">
      <c r="A1940" t="s">
        <v>213</v>
      </c>
      <c r="B1940" t="s">
        <v>12</v>
      </c>
      <c r="C1940" t="s">
        <v>214</v>
      </c>
      <c r="D1940" t="s">
        <v>14</v>
      </c>
      <c r="E1940" t="s">
        <v>80</v>
      </c>
      <c r="F1940">
        <v>2020</v>
      </c>
      <c r="H1940" t="s">
        <v>21</v>
      </c>
      <c r="J1940" t="s">
        <v>215</v>
      </c>
      <c r="K1940" t="s">
        <v>16</v>
      </c>
    </row>
    <row r="1941" spans="1:11" x14ac:dyDescent="0.25">
      <c r="A1941" t="s">
        <v>213</v>
      </c>
      <c r="B1941" t="s">
        <v>12</v>
      </c>
      <c r="C1941" t="s">
        <v>214</v>
      </c>
      <c r="D1941" t="s">
        <v>14</v>
      </c>
      <c r="E1941" t="s">
        <v>35</v>
      </c>
      <c r="F1941">
        <v>2020</v>
      </c>
      <c r="G1941">
        <v>5.2930000000000001</v>
      </c>
      <c r="H1941" t="s">
        <v>125</v>
      </c>
      <c r="J1941" t="s">
        <v>215</v>
      </c>
      <c r="K1941" t="s">
        <v>16</v>
      </c>
    </row>
    <row r="1942" spans="1:11" x14ac:dyDescent="0.25">
      <c r="A1942" t="s">
        <v>213</v>
      </c>
      <c r="B1942" t="s">
        <v>12</v>
      </c>
      <c r="C1942" t="s">
        <v>214</v>
      </c>
      <c r="D1942" t="s">
        <v>14</v>
      </c>
      <c r="E1942" t="s">
        <v>36</v>
      </c>
      <c r="F1942">
        <v>2020</v>
      </c>
      <c r="G1942">
        <v>2.6309999999999998</v>
      </c>
      <c r="H1942" t="s">
        <v>125</v>
      </c>
      <c r="J1942" t="s">
        <v>215</v>
      </c>
      <c r="K1942" t="s">
        <v>16</v>
      </c>
    </row>
    <row r="1943" spans="1:11" x14ac:dyDescent="0.25">
      <c r="A1943" t="s">
        <v>213</v>
      </c>
      <c r="B1943" t="s">
        <v>12</v>
      </c>
      <c r="C1943" t="s">
        <v>214</v>
      </c>
      <c r="D1943" t="s">
        <v>14</v>
      </c>
      <c r="E1943" t="s">
        <v>110</v>
      </c>
      <c r="F1943">
        <v>2020</v>
      </c>
      <c r="G1943">
        <v>3.8079999999999998</v>
      </c>
      <c r="H1943" t="s">
        <v>125</v>
      </c>
      <c r="J1943" t="s">
        <v>215</v>
      </c>
      <c r="K1943" t="s">
        <v>16</v>
      </c>
    </row>
    <row r="1944" spans="1:11" x14ac:dyDescent="0.25">
      <c r="A1944" t="s">
        <v>213</v>
      </c>
      <c r="B1944" t="s">
        <v>12</v>
      </c>
      <c r="C1944" t="s">
        <v>214</v>
      </c>
      <c r="D1944" t="s">
        <v>14</v>
      </c>
      <c r="E1944" t="s">
        <v>81</v>
      </c>
      <c r="F1944">
        <v>2020</v>
      </c>
      <c r="G1944">
        <v>1.0680000000000001</v>
      </c>
      <c r="H1944" t="s">
        <v>21</v>
      </c>
      <c r="J1944" t="s">
        <v>215</v>
      </c>
      <c r="K1944" t="s">
        <v>16</v>
      </c>
    </row>
    <row r="1945" spans="1:11" x14ac:dyDescent="0.25">
      <c r="A1945" t="s">
        <v>213</v>
      </c>
      <c r="B1945" t="s">
        <v>12</v>
      </c>
      <c r="C1945" t="s">
        <v>214</v>
      </c>
      <c r="D1945" t="s">
        <v>14</v>
      </c>
      <c r="E1945" t="s">
        <v>37</v>
      </c>
      <c r="F1945">
        <v>2020</v>
      </c>
      <c r="G1945">
        <v>50.682000000000002</v>
      </c>
      <c r="H1945" t="s">
        <v>125</v>
      </c>
      <c r="J1945" t="s">
        <v>215</v>
      </c>
      <c r="K1945" t="s">
        <v>16</v>
      </c>
    </row>
    <row r="1946" spans="1:11" x14ac:dyDescent="0.25">
      <c r="A1946" t="s">
        <v>213</v>
      </c>
      <c r="B1946" t="s">
        <v>12</v>
      </c>
      <c r="C1946" t="s">
        <v>214</v>
      </c>
      <c r="D1946" t="s">
        <v>14</v>
      </c>
      <c r="E1946" t="s">
        <v>38</v>
      </c>
      <c r="F1946">
        <v>2020</v>
      </c>
      <c r="G1946">
        <v>24.51</v>
      </c>
      <c r="H1946" t="s">
        <v>125</v>
      </c>
      <c r="J1946" t="s">
        <v>215</v>
      </c>
      <c r="K1946" t="s">
        <v>16</v>
      </c>
    </row>
    <row r="1947" spans="1:11" x14ac:dyDescent="0.25">
      <c r="A1947" t="s">
        <v>213</v>
      </c>
      <c r="B1947" t="s">
        <v>12</v>
      </c>
      <c r="C1947" t="s">
        <v>214</v>
      </c>
      <c r="D1947" t="s">
        <v>14</v>
      </c>
      <c r="E1947" t="s">
        <v>82</v>
      </c>
      <c r="F1947">
        <v>2020</v>
      </c>
      <c r="G1947">
        <v>15.385999999999999</v>
      </c>
      <c r="H1947" t="s">
        <v>125</v>
      </c>
      <c r="J1947" t="s">
        <v>215</v>
      </c>
      <c r="K1947" t="s">
        <v>16</v>
      </c>
    </row>
    <row r="1948" spans="1:11" x14ac:dyDescent="0.25">
      <c r="A1948" t="s">
        <v>213</v>
      </c>
      <c r="B1948" t="s">
        <v>12</v>
      </c>
      <c r="C1948" t="s">
        <v>214</v>
      </c>
      <c r="D1948" t="s">
        <v>14</v>
      </c>
      <c r="E1948" t="s">
        <v>39</v>
      </c>
      <c r="F1948">
        <v>2020</v>
      </c>
      <c r="G1948">
        <v>14.788</v>
      </c>
      <c r="H1948" t="s">
        <v>125</v>
      </c>
      <c r="J1948" t="s">
        <v>215</v>
      </c>
      <c r="K1948" t="s">
        <v>16</v>
      </c>
    </row>
    <row r="1949" spans="1:11" x14ac:dyDescent="0.25">
      <c r="A1949" t="s">
        <v>213</v>
      </c>
      <c r="B1949" t="s">
        <v>12</v>
      </c>
      <c r="C1949" t="s">
        <v>214</v>
      </c>
      <c r="D1949" t="s">
        <v>14</v>
      </c>
      <c r="E1949" t="s">
        <v>83</v>
      </c>
      <c r="F1949">
        <v>2020</v>
      </c>
      <c r="G1949">
        <v>13.247999999999999</v>
      </c>
      <c r="H1949" t="s">
        <v>125</v>
      </c>
      <c r="J1949" t="s">
        <v>215</v>
      </c>
      <c r="K1949" t="s">
        <v>16</v>
      </c>
    </row>
    <row r="1950" spans="1:11" x14ac:dyDescent="0.25">
      <c r="A1950" t="s">
        <v>213</v>
      </c>
      <c r="B1950" t="s">
        <v>12</v>
      </c>
      <c r="C1950" t="s">
        <v>214</v>
      </c>
      <c r="D1950" t="s">
        <v>14</v>
      </c>
      <c r="E1950" t="s">
        <v>84</v>
      </c>
      <c r="F1950">
        <v>2020</v>
      </c>
      <c r="G1950">
        <v>9.7249999999999996</v>
      </c>
      <c r="H1950" t="s">
        <v>125</v>
      </c>
      <c r="J1950" t="s">
        <v>215</v>
      </c>
      <c r="K1950" t="s">
        <v>16</v>
      </c>
    </row>
    <row r="1951" spans="1:11" x14ac:dyDescent="0.25">
      <c r="A1951" t="s">
        <v>213</v>
      </c>
      <c r="B1951" t="s">
        <v>12</v>
      </c>
      <c r="C1951" t="s">
        <v>214</v>
      </c>
      <c r="D1951" t="s">
        <v>14</v>
      </c>
      <c r="E1951" t="s">
        <v>85</v>
      </c>
      <c r="F1951">
        <v>2020</v>
      </c>
      <c r="H1951" t="s">
        <v>21</v>
      </c>
      <c r="J1951" t="s">
        <v>215</v>
      </c>
      <c r="K1951" t="s">
        <v>16</v>
      </c>
    </row>
    <row r="1952" spans="1:11" x14ac:dyDescent="0.25">
      <c r="A1952" t="s">
        <v>213</v>
      </c>
      <c r="B1952" t="s">
        <v>12</v>
      </c>
      <c r="C1952" t="s">
        <v>214</v>
      </c>
      <c r="D1952" t="s">
        <v>14</v>
      </c>
      <c r="E1952" t="s">
        <v>86</v>
      </c>
      <c r="F1952">
        <v>2020</v>
      </c>
      <c r="G1952">
        <v>274.11399999999998</v>
      </c>
      <c r="H1952" t="s">
        <v>125</v>
      </c>
      <c r="J1952" t="s">
        <v>215</v>
      </c>
      <c r="K1952" t="s">
        <v>16</v>
      </c>
    </row>
    <row r="1953" spans="1:11" x14ac:dyDescent="0.25">
      <c r="A1953" t="s">
        <v>213</v>
      </c>
      <c r="B1953" t="s">
        <v>12</v>
      </c>
      <c r="C1953" t="s">
        <v>214</v>
      </c>
      <c r="D1953" t="s">
        <v>14</v>
      </c>
      <c r="E1953" t="s">
        <v>41</v>
      </c>
      <c r="F1953">
        <v>2020</v>
      </c>
      <c r="G1953">
        <v>20.477</v>
      </c>
      <c r="H1953" t="s">
        <v>125</v>
      </c>
      <c r="J1953" t="s">
        <v>215</v>
      </c>
      <c r="K1953" t="s">
        <v>16</v>
      </c>
    </row>
    <row r="1954" spans="1:11" x14ac:dyDescent="0.25">
      <c r="A1954" t="s">
        <v>213</v>
      </c>
      <c r="B1954" t="s">
        <v>12</v>
      </c>
      <c r="C1954" t="s">
        <v>214</v>
      </c>
      <c r="D1954" t="s">
        <v>14</v>
      </c>
      <c r="E1954" t="s">
        <v>42</v>
      </c>
      <c r="F1954">
        <v>2020</v>
      </c>
      <c r="G1954">
        <v>79.41</v>
      </c>
      <c r="H1954" t="s">
        <v>125</v>
      </c>
      <c r="J1954" t="s">
        <v>215</v>
      </c>
      <c r="K1954" t="s">
        <v>16</v>
      </c>
    </row>
    <row r="1955" spans="1:11" x14ac:dyDescent="0.25">
      <c r="A1955" t="s">
        <v>213</v>
      </c>
      <c r="B1955" t="s">
        <v>12</v>
      </c>
      <c r="C1955" t="s">
        <v>214</v>
      </c>
      <c r="D1955" t="s">
        <v>14</v>
      </c>
      <c r="E1955" t="s">
        <v>87</v>
      </c>
      <c r="F1955">
        <v>2020</v>
      </c>
      <c r="G1955">
        <v>161.97800000000001</v>
      </c>
      <c r="H1955" t="s">
        <v>125</v>
      </c>
      <c r="J1955" t="s">
        <v>215</v>
      </c>
      <c r="K1955" t="s">
        <v>16</v>
      </c>
    </row>
    <row r="1956" spans="1:11" x14ac:dyDescent="0.25">
      <c r="A1956" t="s">
        <v>213</v>
      </c>
      <c r="B1956" t="s">
        <v>12</v>
      </c>
      <c r="C1956" t="s">
        <v>214</v>
      </c>
      <c r="D1956" t="s">
        <v>14</v>
      </c>
      <c r="E1956" t="s">
        <v>43</v>
      </c>
      <c r="F1956">
        <v>2020</v>
      </c>
      <c r="G1956">
        <v>111.446</v>
      </c>
      <c r="H1956" t="s">
        <v>125</v>
      </c>
      <c r="J1956" t="s">
        <v>215</v>
      </c>
      <c r="K1956" t="s">
        <v>16</v>
      </c>
    </row>
    <row r="1957" spans="1:11" x14ac:dyDescent="0.25">
      <c r="A1957" t="s">
        <v>213</v>
      </c>
      <c r="B1957" t="s">
        <v>12</v>
      </c>
      <c r="C1957" t="s">
        <v>214</v>
      </c>
      <c r="D1957" t="s">
        <v>14</v>
      </c>
      <c r="E1957" t="s">
        <v>44</v>
      </c>
      <c r="F1957">
        <v>2020</v>
      </c>
      <c r="G1957">
        <v>1044.367</v>
      </c>
      <c r="H1957" t="s">
        <v>125</v>
      </c>
      <c r="J1957" t="s">
        <v>215</v>
      </c>
      <c r="K1957" t="s">
        <v>16</v>
      </c>
    </row>
    <row r="1958" spans="1:11" x14ac:dyDescent="0.25">
      <c r="A1958" t="s">
        <v>213</v>
      </c>
      <c r="B1958" t="s">
        <v>12</v>
      </c>
      <c r="C1958" t="s">
        <v>214</v>
      </c>
      <c r="D1958" t="s">
        <v>14</v>
      </c>
      <c r="E1958" t="s">
        <v>45</v>
      </c>
      <c r="F1958">
        <v>2020</v>
      </c>
      <c r="G1958">
        <v>290.40300000000002</v>
      </c>
      <c r="H1958" t="s">
        <v>125</v>
      </c>
      <c r="J1958" t="s">
        <v>215</v>
      </c>
      <c r="K1958" t="s">
        <v>16</v>
      </c>
    </row>
    <row r="1959" spans="1:11" x14ac:dyDescent="0.25">
      <c r="A1959" t="s">
        <v>213</v>
      </c>
      <c r="B1959" t="s">
        <v>12</v>
      </c>
      <c r="C1959" t="s">
        <v>214</v>
      </c>
      <c r="D1959" t="s">
        <v>14</v>
      </c>
      <c r="E1959" t="s">
        <v>46</v>
      </c>
      <c r="F1959">
        <v>2020</v>
      </c>
      <c r="G1959">
        <v>4.5220000000000002</v>
      </c>
      <c r="H1959" t="s">
        <v>125</v>
      </c>
      <c r="J1959" t="s">
        <v>215</v>
      </c>
      <c r="K1959" t="s">
        <v>16</v>
      </c>
    </row>
    <row r="1960" spans="1:11" x14ac:dyDescent="0.25">
      <c r="A1960" t="s">
        <v>213</v>
      </c>
      <c r="B1960" t="s">
        <v>12</v>
      </c>
      <c r="C1960" t="s">
        <v>214</v>
      </c>
      <c r="D1960" t="s">
        <v>14</v>
      </c>
      <c r="E1960" t="s">
        <v>88</v>
      </c>
      <c r="F1960">
        <v>2020</v>
      </c>
      <c r="G1960">
        <v>3.0790000000000002</v>
      </c>
      <c r="H1960" t="s">
        <v>125</v>
      </c>
      <c r="J1960" t="s">
        <v>215</v>
      </c>
      <c r="K1960" t="s">
        <v>16</v>
      </c>
    </row>
    <row r="1961" spans="1:11" x14ac:dyDescent="0.25">
      <c r="A1961" t="s">
        <v>213</v>
      </c>
      <c r="B1961" t="s">
        <v>12</v>
      </c>
      <c r="C1961" t="s">
        <v>214</v>
      </c>
      <c r="D1961" t="s">
        <v>14</v>
      </c>
      <c r="E1961" t="s">
        <v>89</v>
      </c>
      <c r="F1961">
        <v>2020</v>
      </c>
      <c r="G1961">
        <v>55.183</v>
      </c>
      <c r="H1961" t="s">
        <v>125</v>
      </c>
      <c r="J1961" t="s">
        <v>215</v>
      </c>
      <c r="K1961" t="s">
        <v>16</v>
      </c>
    </row>
    <row r="1962" spans="1:11" x14ac:dyDescent="0.25">
      <c r="A1962" t="s">
        <v>213</v>
      </c>
      <c r="B1962" t="s">
        <v>12</v>
      </c>
      <c r="C1962" t="s">
        <v>214</v>
      </c>
      <c r="D1962" t="s">
        <v>14</v>
      </c>
      <c r="E1962" t="s">
        <v>90</v>
      </c>
      <c r="F1962">
        <v>2020</v>
      </c>
      <c r="G1962">
        <v>17.975999999999999</v>
      </c>
      <c r="H1962" t="s">
        <v>125</v>
      </c>
      <c r="J1962" t="s">
        <v>215</v>
      </c>
      <c r="K1962" t="s">
        <v>16</v>
      </c>
    </row>
    <row r="1963" spans="1:11" x14ac:dyDescent="0.25">
      <c r="A1963" t="s">
        <v>213</v>
      </c>
      <c r="B1963" t="s">
        <v>12</v>
      </c>
      <c r="C1963" t="s">
        <v>214</v>
      </c>
      <c r="D1963" t="s">
        <v>14</v>
      </c>
      <c r="E1963" t="s">
        <v>47</v>
      </c>
      <c r="F1963">
        <v>2020</v>
      </c>
      <c r="G1963">
        <v>17.829999999999998</v>
      </c>
      <c r="H1963" t="s">
        <v>125</v>
      </c>
      <c r="J1963" t="s">
        <v>215</v>
      </c>
      <c r="K1963" t="s">
        <v>16</v>
      </c>
    </row>
    <row r="1964" spans="1:11" x14ac:dyDescent="0.25">
      <c r="A1964" t="s">
        <v>213</v>
      </c>
      <c r="B1964" t="s">
        <v>12</v>
      </c>
      <c r="C1964" t="s">
        <v>214</v>
      </c>
      <c r="D1964" t="s">
        <v>14</v>
      </c>
      <c r="E1964" t="s">
        <v>48</v>
      </c>
      <c r="F1964">
        <v>2020</v>
      </c>
      <c r="G1964">
        <v>414.84500000000003</v>
      </c>
      <c r="H1964" t="s">
        <v>125</v>
      </c>
      <c r="J1964" t="s">
        <v>215</v>
      </c>
      <c r="K1964" t="s">
        <v>16</v>
      </c>
    </row>
    <row r="1965" spans="1:11" x14ac:dyDescent="0.25">
      <c r="A1965" t="s">
        <v>213</v>
      </c>
      <c r="B1965" t="s">
        <v>12</v>
      </c>
      <c r="C1965" t="s">
        <v>214</v>
      </c>
      <c r="D1965" t="s">
        <v>14</v>
      </c>
      <c r="E1965" t="s">
        <v>49</v>
      </c>
      <c r="F1965">
        <v>2020</v>
      </c>
      <c r="G1965">
        <v>2.2069999999999999</v>
      </c>
      <c r="H1965" t="s">
        <v>125</v>
      </c>
      <c r="J1965" t="s">
        <v>215</v>
      </c>
      <c r="K1965" t="s">
        <v>16</v>
      </c>
    </row>
    <row r="1966" spans="1:11" x14ac:dyDescent="0.25">
      <c r="A1966" t="s">
        <v>213</v>
      </c>
      <c r="B1966" t="s">
        <v>12</v>
      </c>
      <c r="C1966" t="s">
        <v>214</v>
      </c>
      <c r="D1966" t="s">
        <v>14</v>
      </c>
      <c r="E1966" t="s">
        <v>50</v>
      </c>
      <c r="F1966">
        <v>2020</v>
      </c>
      <c r="G1966">
        <v>4.8550000000000004</v>
      </c>
      <c r="H1966" t="s">
        <v>125</v>
      </c>
      <c r="J1966" t="s">
        <v>215</v>
      </c>
      <c r="K1966" t="s">
        <v>16</v>
      </c>
    </row>
    <row r="1967" spans="1:11" x14ac:dyDescent="0.25">
      <c r="A1967" t="s">
        <v>213</v>
      </c>
      <c r="B1967" t="s">
        <v>12</v>
      </c>
      <c r="C1967" t="s">
        <v>214</v>
      </c>
      <c r="D1967" t="s">
        <v>14</v>
      </c>
      <c r="E1967" t="s">
        <v>51</v>
      </c>
      <c r="F1967">
        <v>2020</v>
      </c>
      <c r="G1967">
        <v>8.5860000000000003</v>
      </c>
      <c r="H1967" t="s">
        <v>125</v>
      </c>
      <c r="J1967" t="s">
        <v>215</v>
      </c>
      <c r="K1967" t="s">
        <v>16</v>
      </c>
    </row>
    <row r="1968" spans="1:11" x14ac:dyDescent="0.25">
      <c r="A1968" t="s">
        <v>213</v>
      </c>
      <c r="B1968" t="s">
        <v>12</v>
      </c>
      <c r="C1968" t="s">
        <v>214</v>
      </c>
      <c r="D1968" t="s">
        <v>14</v>
      </c>
      <c r="E1968" t="s">
        <v>52</v>
      </c>
      <c r="F1968">
        <v>2020</v>
      </c>
      <c r="G1968">
        <v>44.433</v>
      </c>
      <c r="H1968" t="s">
        <v>125</v>
      </c>
      <c r="J1968" t="s">
        <v>215</v>
      </c>
      <c r="K1968" t="s">
        <v>16</v>
      </c>
    </row>
    <row r="1969" spans="1:11" x14ac:dyDescent="0.25">
      <c r="A1969" t="s">
        <v>213</v>
      </c>
      <c r="B1969" t="s">
        <v>12</v>
      </c>
      <c r="C1969" t="s">
        <v>214</v>
      </c>
      <c r="D1969" t="s">
        <v>14</v>
      </c>
      <c r="E1969" t="s">
        <v>91</v>
      </c>
      <c r="F1969">
        <v>2020</v>
      </c>
      <c r="G1969">
        <v>10.117000000000001</v>
      </c>
      <c r="H1969" t="s">
        <v>125</v>
      </c>
      <c r="J1969" t="s">
        <v>215</v>
      </c>
      <c r="K1969" t="s">
        <v>16</v>
      </c>
    </row>
    <row r="1970" spans="1:11" x14ac:dyDescent="0.25">
      <c r="A1970" t="s">
        <v>213</v>
      </c>
      <c r="B1970" t="s">
        <v>12</v>
      </c>
      <c r="C1970" t="s">
        <v>214</v>
      </c>
      <c r="D1970" t="s">
        <v>14</v>
      </c>
      <c r="E1970" t="s">
        <v>92</v>
      </c>
      <c r="F1970">
        <v>2020</v>
      </c>
      <c r="H1970" t="s">
        <v>21</v>
      </c>
      <c r="J1970" t="s">
        <v>215</v>
      </c>
      <c r="K1970" t="s">
        <v>16</v>
      </c>
    </row>
    <row r="1971" spans="1:11" x14ac:dyDescent="0.25">
      <c r="A1971" t="s">
        <v>213</v>
      </c>
      <c r="B1971" t="s">
        <v>12</v>
      </c>
      <c r="C1971" t="s">
        <v>214</v>
      </c>
      <c r="D1971" t="s">
        <v>14</v>
      </c>
      <c r="E1971" t="s">
        <v>53</v>
      </c>
      <c r="F1971">
        <v>2020</v>
      </c>
      <c r="G1971">
        <v>49.56</v>
      </c>
      <c r="H1971" t="s">
        <v>125</v>
      </c>
      <c r="J1971" t="s">
        <v>215</v>
      </c>
      <c r="K1971" t="s">
        <v>16</v>
      </c>
    </row>
    <row r="1972" spans="1:11" x14ac:dyDescent="0.25">
      <c r="A1972" t="s">
        <v>213</v>
      </c>
      <c r="B1972" t="s">
        <v>12</v>
      </c>
      <c r="C1972" t="s">
        <v>214</v>
      </c>
      <c r="D1972" t="s">
        <v>14</v>
      </c>
      <c r="E1972" t="s">
        <v>93</v>
      </c>
      <c r="F1972">
        <v>2020</v>
      </c>
      <c r="G1972">
        <v>14.629</v>
      </c>
      <c r="H1972" t="s">
        <v>125</v>
      </c>
      <c r="J1972" t="s">
        <v>215</v>
      </c>
      <c r="K1972" t="s">
        <v>16</v>
      </c>
    </row>
    <row r="1973" spans="1:11" x14ac:dyDescent="0.25">
      <c r="A1973" t="s">
        <v>213</v>
      </c>
      <c r="B1973" t="s">
        <v>12</v>
      </c>
      <c r="C1973" t="s">
        <v>214</v>
      </c>
      <c r="D1973" t="s">
        <v>14</v>
      </c>
      <c r="E1973" t="s">
        <v>94</v>
      </c>
      <c r="F1973">
        <v>2020</v>
      </c>
      <c r="G1973">
        <v>1.641</v>
      </c>
      <c r="H1973" t="s">
        <v>21</v>
      </c>
      <c r="J1973" t="s">
        <v>215</v>
      </c>
      <c r="K1973" t="s">
        <v>16</v>
      </c>
    </row>
    <row r="1974" spans="1:11" x14ac:dyDescent="0.25">
      <c r="A1974" t="s">
        <v>213</v>
      </c>
      <c r="B1974" t="s">
        <v>12</v>
      </c>
      <c r="C1974" t="s">
        <v>214</v>
      </c>
      <c r="D1974" t="s">
        <v>14</v>
      </c>
      <c r="E1974" t="s">
        <v>54</v>
      </c>
      <c r="F1974">
        <v>2020</v>
      </c>
      <c r="G1974">
        <v>16.844000000000001</v>
      </c>
      <c r="H1974" t="s">
        <v>125</v>
      </c>
      <c r="J1974" t="s">
        <v>215</v>
      </c>
      <c r="K1974" t="s">
        <v>16</v>
      </c>
    </row>
    <row r="1975" spans="1:11" x14ac:dyDescent="0.25">
      <c r="A1975" t="s">
        <v>213</v>
      </c>
      <c r="B1975" t="s">
        <v>12</v>
      </c>
      <c r="C1975" t="s">
        <v>214</v>
      </c>
      <c r="D1975" t="s">
        <v>14</v>
      </c>
      <c r="E1975" t="s">
        <v>95</v>
      </c>
      <c r="F1975">
        <v>2020</v>
      </c>
      <c r="G1975">
        <v>62.515999999999998</v>
      </c>
      <c r="H1975" t="s">
        <v>125</v>
      </c>
      <c r="J1975" t="s">
        <v>215</v>
      </c>
      <c r="K1975" t="s">
        <v>16</v>
      </c>
    </row>
    <row r="1976" spans="1:11" x14ac:dyDescent="0.25">
      <c r="A1976" t="s">
        <v>213</v>
      </c>
      <c r="B1976" t="s">
        <v>12</v>
      </c>
      <c r="C1976" t="s">
        <v>214</v>
      </c>
      <c r="D1976" t="s">
        <v>14</v>
      </c>
      <c r="E1976" t="s">
        <v>96</v>
      </c>
      <c r="F1976">
        <v>2020</v>
      </c>
      <c r="G1976">
        <v>4.2539999999999996</v>
      </c>
      <c r="H1976" t="s">
        <v>125</v>
      </c>
      <c r="J1976" t="s">
        <v>215</v>
      </c>
      <c r="K1976" t="s">
        <v>16</v>
      </c>
    </row>
    <row r="1977" spans="1:11" x14ac:dyDescent="0.25">
      <c r="A1977" t="s">
        <v>213</v>
      </c>
      <c r="B1977" t="s">
        <v>12</v>
      </c>
      <c r="C1977" t="s">
        <v>214</v>
      </c>
      <c r="D1977" t="s">
        <v>14</v>
      </c>
      <c r="E1977" t="s">
        <v>97</v>
      </c>
      <c r="F1977">
        <v>2020</v>
      </c>
      <c r="G1977">
        <v>17.085999999999999</v>
      </c>
      <c r="H1977" t="s">
        <v>125</v>
      </c>
      <c r="J1977" t="s">
        <v>215</v>
      </c>
      <c r="K1977" t="s">
        <v>16</v>
      </c>
    </row>
    <row r="1978" spans="1:11" x14ac:dyDescent="0.25">
      <c r="A1978" t="s">
        <v>213</v>
      </c>
      <c r="B1978" t="s">
        <v>12</v>
      </c>
      <c r="C1978" t="s">
        <v>214</v>
      </c>
      <c r="D1978" t="s">
        <v>14</v>
      </c>
      <c r="E1978" t="s">
        <v>55</v>
      </c>
      <c r="F1978">
        <v>2020</v>
      </c>
      <c r="G1978">
        <v>3.4990000000000001</v>
      </c>
      <c r="H1978" t="s">
        <v>21</v>
      </c>
      <c r="J1978" t="s">
        <v>215</v>
      </c>
      <c r="K1978" t="s">
        <v>16</v>
      </c>
    </row>
    <row r="1979" spans="1:11" x14ac:dyDescent="0.25">
      <c r="A1979" t="s">
        <v>213</v>
      </c>
      <c r="B1979" t="s">
        <v>12</v>
      </c>
      <c r="C1979" t="s">
        <v>214</v>
      </c>
      <c r="D1979" t="s">
        <v>14</v>
      </c>
      <c r="E1979" t="s">
        <v>98</v>
      </c>
      <c r="F1979">
        <v>2020</v>
      </c>
      <c r="G1979">
        <v>22.584</v>
      </c>
      <c r="H1979" t="s">
        <v>125</v>
      </c>
      <c r="J1979" t="s">
        <v>215</v>
      </c>
      <c r="K1979" t="s">
        <v>16</v>
      </c>
    </row>
    <row r="1980" spans="1:11" x14ac:dyDescent="0.25">
      <c r="A1980" t="s">
        <v>213</v>
      </c>
      <c r="B1980" t="s">
        <v>12</v>
      </c>
      <c r="C1980" t="s">
        <v>214</v>
      </c>
      <c r="D1980" t="s">
        <v>14</v>
      </c>
      <c r="E1980" t="s">
        <v>99</v>
      </c>
      <c r="F1980">
        <v>2020</v>
      </c>
      <c r="G1980">
        <v>21.863</v>
      </c>
      <c r="H1980" t="s">
        <v>125</v>
      </c>
      <c r="J1980" t="s">
        <v>215</v>
      </c>
      <c r="K1980" t="s">
        <v>16</v>
      </c>
    </row>
    <row r="1981" spans="1:11" x14ac:dyDescent="0.25">
      <c r="A1981" t="s">
        <v>213</v>
      </c>
      <c r="B1981" t="s">
        <v>12</v>
      </c>
      <c r="C1981" t="s">
        <v>214</v>
      </c>
      <c r="D1981" t="s">
        <v>14</v>
      </c>
      <c r="E1981" t="s">
        <v>100</v>
      </c>
      <c r="F1981">
        <v>2020</v>
      </c>
      <c r="G1981">
        <v>6.7359999999999998</v>
      </c>
      <c r="H1981" t="s">
        <v>125</v>
      </c>
      <c r="J1981" t="s">
        <v>215</v>
      </c>
      <c r="K1981" t="s">
        <v>16</v>
      </c>
    </row>
    <row r="1982" spans="1:11" x14ac:dyDescent="0.25">
      <c r="A1982" t="s">
        <v>213</v>
      </c>
      <c r="B1982" t="s">
        <v>12</v>
      </c>
      <c r="C1982" t="s">
        <v>214</v>
      </c>
      <c r="D1982" t="s">
        <v>14</v>
      </c>
      <c r="E1982" t="s">
        <v>56</v>
      </c>
      <c r="F1982">
        <v>2020</v>
      </c>
      <c r="G1982">
        <v>4.2910000000000004</v>
      </c>
      <c r="H1982" t="s">
        <v>125</v>
      </c>
      <c r="J1982" t="s">
        <v>215</v>
      </c>
      <c r="K1982" t="s">
        <v>16</v>
      </c>
    </row>
    <row r="1983" spans="1:11" x14ac:dyDescent="0.25">
      <c r="A1983" t="s">
        <v>213</v>
      </c>
      <c r="B1983" t="s">
        <v>12</v>
      </c>
      <c r="C1983" t="s">
        <v>214</v>
      </c>
      <c r="D1983" t="s">
        <v>14</v>
      </c>
      <c r="E1983" t="s">
        <v>101</v>
      </c>
      <c r="F1983">
        <v>2020</v>
      </c>
      <c r="H1983" t="s">
        <v>21</v>
      </c>
      <c r="J1983" t="s">
        <v>215</v>
      </c>
      <c r="K1983" t="s">
        <v>16</v>
      </c>
    </row>
    <row r="1984" spans="1:11" x14ac:dyDescent="0.25">
      <c r="A1984" t="s">
        <v>213</v>
      </c>
      <c r="B1984" t="s">
        <v>12</v>
      </c>
      <c r="C1984" t="s">
        <v>214</v>
      </c>
      <c r="D1984" t="s">
        <v>14</v>
      </c>
      <c r="E1984" t="s">
        <v>102</v>
      </c>
      <c r="F1984">
        <v>2020</v>
      </c>
      <c r="G1984">
        <v>7.5389999999999997</v>
      </c>
      <c r="H1984" t="s">
        <v>125</v>
      </c>
      <c r="J1984" t="s">
        <v>215</v>
      </c>
      <c r="K1984" t="s">
        <v>16</v>
      </c>
    </row>
    <row r="1985" spans="1:11" x14ac:dyDescent="0.25">
      <c r="A1985" t="s">
        <v>213</v>
      </c>
      <c r="B1985" t="s">
        <v>12</v>
      </c>
      <c r="C1985" t="s">
        <v>214</v>
      </c>
      <c r="D1985" t="s">
        <v>14</v>
      </c>
      <c r="E1985" t="s">
        <v>57</v>
      </c>
      <c r="F1985">
        <v>2020</v>
      </c>
      <c r="G1985">
        <v>66.828000000000003</v>
      </c>
      <c r="H1985" t="s">
        <v>125</v>
      </c>
      <c r="J1985" t="s">
        <v>215</v>
      </c>
      <c r="K1985" t="s">
        <v>16</v>
      </c>
    </row>
    <row r="1986" spans="1:11" x14ac:dyDescent="0.25">
      <c r="A1986" t="s">
        <v>213</v>
      </c>
      <c r="B1986" t="s">
        <v>12</v>
      </c>
      <c r="C1986" t="s">
        <v>214</v>
      </c>
      <c r="D1986" t="s">
        <v>14</v>
      </c>
      <c r="E1986" t="s">
        <v>103</v>
      </c>
      <c r="F1986">
        <v>2020</v>
      </c>
      <c r="G1986">
        <v>78.010000000000005</v>
      </c>
      <c r="H1986" t="s">
        <v>125</v>
      </c>
      <c r="J1986" t="s">
        <v>215</v>
      </c>
      <c r="K1986" t="s">
        <v>16</v>
      </c>
    </row>
    <row r="1987" spans="1:11" x14ac:dyDescent="0.25">
      <c r="A1987" t="s">
        <v>213</v>
      </c>
      <c r="B1987" t="s">
        <v>12</v>
      </c>
      <c r="C1987" t="s">
        <v>214</v>
      </c>
      <c r="D1987" t="s">
        <v>14</v>
      </c>
      <c r="E1987" t="s">
        <v>58</v>
      </c>
      <c r="F1987">
        <v>2020</v>
      </c>
      <c r="G1987">
        <v>22.285</v>
      </c>
      <c r="H1987" t="s">
        <v>125</v>
      </c>
      <c r="J1987" t="s">
        <v>215</v>
      </c>
      <c r="K1987" t="s">
        <v>16</v>
      </c>
    </row>
    <row r="1988" spans="1:11" x14ac:dyDescent="0.25">
      <c r="A1988" t="s">
        <v>213</v>
      </c>
      <c r="B1988" t="s">
        <v>12</v>
      </c>
      <c r="C1988" t="s">
        <v>214</v>
      </c>
      <c r="D1988" t="s">
        <v>14</v>
      </c>
      <c r="E1988" t="s">
        <v>59</v>
      </c>
      <c r="F1988">
        <v>2020</v>
      </c>
      <c r="G1988">
        <v>257.92099999999999</v>
      </c>
      <c r="H1988" t="s">
        <v>125</v>
      </c>
      <c r="J1988" t="s">
        <v>215</v>
      </c>
      <c r="K1988" t="s">
        <v>16</v>
      </c>
    </row>
    <row r="1989" spans="1:11" x14ac:dyDescent="0.25">
      <c r="A1989" t="s">
        <v>213</v>
      </c>
      <c r="B1989" t="s">
        <v>12</v>
      </c>
      <c r="C1989" t="s">
        <v>214</v>
      </c>
      <c r="D1989" t="s">
        <v>14</v>
      </c>
      <c r="E1989" t="s">
        <v>60</v>
      </c>
      <c r="F1989">
        <v>2020</v>
      </c>
      <c r="G1989">
        <v>284.70999999999998</v>
      </c>
      <c r="H1989" t="s">
        <v>125</v>
      </c>
      <c r="J1989" t="s">
        <v>215</v>
      </c>
      <c r="K1989" t="s">
        <v>16</v>
      </c>
    </row>
    <row r="1990" spans="1:11" x14ac:dyDescent="0.25">
      <c r="A1990" t="s">
        <v>213</v>
      </c>
      <c r="B1990" t="s">
        <v>12</v>
      </c>
      <c r="C1990" t="s">
        <v>214</v>
      </c>
      <c r="D1990" t="s">
        <v>14</v>
      </c>
      <c r="E1990" t="s">
        <v>61</v>
      </c>
      <c r="F1990">
        <v>2020</v>
      </c>
      <c r="G1990">
        <v>169.78899999999999</v>
      </c>
      <c r="H1990" t="s">
        <v>125</v>
      </c>
      <c r="J1990" t="s">
        <v>215</v>
      </c>
      <c r="K1990" t="s">
        <v>16</v>
      </c>
    </row>
    <row r="1991" spans="1:11" x14ac:dyDescent="0.25">
      <c r="A1991" t="s">
        <v>213</v>
      </c>
      <c r="B1991" t="s">
        <v>12</v>
      </c>
      <c r="C1991" t="s">
        <v>214</v>
      </c>
      <c r="D1991" t="s">
        <v>14</v>
      </c>
      <c r="E1991" t="s">
        <v>62</v>
      </c>
      <c r="F1991">
        <v>2020</v>
      </c>
      <c r="G1991">
        <v>5.4489999999999998</v>
      </c>
      <c r="H1991" t="s">
        <v>125</v>
      </c>
      <c r="J1991" t="s">
        <v>215</v>
      </c>
      <c r="K1991" t="s">
        <v>16</v>
      </c>
    </row>
    <row r="1992" spans="1:11" x14ac:dyDescent="0.25">
      <c r="A1992" t="s">
        <v>213</v>
      </c>
      <c r="B1992" t="s">
        <v>12</v>
      </c>
      <c r="C1992" t="s">
        <v>214</v>
      </c>
      <c r="D1992" t="s">
        <v>14</v>
      </c>
      <c r="E1992" t="s">
        <v>104</v>
      </c>
      <c r="F1992">
        <v>2020</v>
      </c>
      <c r="G1992">
        <v>15.784000000000001</v>
      </c>
      <c r="H1992" t="s">
        <v>125</v>
      </c>
      <c r="J1992" t="s">
        <v>215</v>
      </c>
      <c r="K1992" t="s">
        <v>16</v>
      </c>
    </row>
    <row r="1993" spans="1:11" x14ac:dyDescent="0.25">
      <c r="A1993" t="s">
        <v>213</v>
      </c>
      <c r="B1993" t="s">
        <v>12</v>
      </c>
      <c r="C1993" t="s">
        <v>214</v>
      </c>
      <c r="D1993" t="s">
        <v>14</v>
      </c>
      <c r="E1993" t="s">
        <v>105</v>
      </c>
      <c r="F1993">
        <v>2020</v>
      </c>
      <c r="G1993">
        <v>10.833</v>
      </c>
      <c r="H1993" t="s">
        <v>125</v>
      </c>
      <c r="J1993" t="s">
        <v>215</v>
      </c>
      <c r="K1993" t="s">
        <v>16</v>
      </c>
    </row>
    <row r="1994" spans="1:11" x14ac:dyDescent="0.25">
      <c r="A1994" t="s">
        <v>213</v>
      </c>
      <c r="B1994" t="s">
        <v>12</v>
      </c>
      <c r="C1994" t="s">
        <v>214</v>
      </c>
      <c r="D1994" t="s">
        <v>14</v>
      </c>
      <c r="E1994" t="s">
        <v>63</v>
      </c>
      <c r="F1994">
        <v>2020</v>
      </c>
      <c r="G1994">
        <v>4.9180000000000001</v>
      </c>
      <c r="H1994" t="s">
        <v>125</v>
      </c>
      <c r="J1994" t="s">
        <v>215</v>
      </c>
      <c r="K1994" t="s">
        <v>16</v>
      </c>
    </row>
    <row r="1995" spans="1:11" x14ac:dyDescent="0.25">
      <c r="A1995" t="s">
        <v>213</v>
      </c>
      <c r="B1995" t="s">
        <v>12</v>
      </c>
      <c r="C1995" t="s">
        <v>214</v>
      </c>
      <c r="D1995" t="s">
        <v>14</v>
      </c>
      <c r="E1995" t="s">
        <v>106</v>
      </c>
      <c r="F1995">
        <v>2020</v>
      </c>
      <c r="G1995">
        <v>1.573</v>
      </c>
      <c r="H1995" t="s">
        <v>21</v>
      </c>
      <c r="J1995" t="s">
        <v>215</v>
      </c>
      <c r="K1995" t="s">
        <v>16</v>
      </c>
    </row>
    <row r="1996" spans="1:11" x14ac:dyDescent="0.25">
      <c r="A1996" t="s">
        <v>213</v>
      </c>
      <c r="B1996" t="s">
        <v>12</v>
      </c>
      <c r="C1996" t="s">
        <v>214</v>
      </c>
      <c r="D1996" t="s">
        <v>14</v>
      </c>
      <c r="E1996" t="s">
        <v>64</v>
      </c>
      <c r="F1996">
        <v>2020</v>
      </c>
      <c r="G1996">
        <v>11.14</v>
      </c>
      <c r="H1996" t="s">
        <v>125</v>
      </c>
      <c r="J1996" t="s">
        <v>215</v>
      </c>
      <c r="K1996" t="s">
        <v>16</v>
      </c>
    </row>
    <row r="1997" spans="1:11" x14ac:dyDescent="0.25">
      <c r="A1997" t="s">
        <v>213</v>
      </c>
      <c r="B1997" t="s">
        <v>12</v>
      </c>
      <c r="C1997" t="s">
        <v>214</v>
      </c>
      <c r="D1997" t="s">
        <v>14</v>
      </c>
      <c r="E1997" t="s">
        <v>65</v>
      </c>
      <c r="F1997">
        <v>2020</v>
      </c>
      <c r="G1997">
        <v>21.221</v>
      </c>
      <c r="H1997" t="s">
        <v>125</v>
      </c>
      <c r="J1997" t="s">
        <v>215</v>
      </c>
      <c r="K1997" t="s">
        <v>16</v>
      </c>
    </row>
    <row r="1998" spans="1:11" x14ac:dyDescent="0.25">
      <c r="A1998" t="s">
        <v>213</v>
      </c>
      <c r="B1998" t="s">
        <v>12</v>
      </c>
      <c r="C1998" t="s">
        <v>214</v>
      </c>
      <c r="D1998" t="s">
        <v>14</v>
      </c>
      <c r="E1998" t="s">
        <v>66</v>
      </c>
      <c r="F1998">
        <v>2020</v>
      </c>
      <c r="G1998">
        <v>65.063000000000002</v>
      </c>
      <c r="H1998" t="s">
        <v>125</v>
      </c>
      <c r="J1998" t="s">
        <v>215</v>
      </c>
      <c r="K1998" t="s">
        <v>16</v>
      </c>
    </row>
    <row r="1999" spans="1:11" x14ac:dyDescent="0.25">
      <c r="A1999" t="s">
        <v>213</v>
      </c>
      <c r="B1999" t="s">
        <v>12</v>
      </c>
      <c r="C1999" t="s">
        <v>214</v>
      </c>
      <c r="D1999" t="s">
        <v>14</v>
      </c>
      <c r="E1999" t="s">
        <v>67</v>
      </c>
      <c r="F1999">
        <v>2020</v>
      </c>
      <c r="G1999">
        <v>107.285</v>
      </c>
      <c r="H1999" t="s">
        <v>125</v>
      </c>
      <c r="J1999" t="s">
        <v>215</v>
      </c>
      <c r="K1999" t="s">
        <v>16</v>
      </c>
    </row>
    <row r="2000" spans="1:11" x14ac:dyDescent="0.25">
      <c r="A2000" t="s">
        <v>213</v>
      </c>
      <c r="B2000" t="s">
        <v>12</v>
      </c>
      <c r="C2000" t="s">
        <v>214</v>
      </c>
      <c r="D2000" t="s">
        <v>14</v>
      </c>
      <c r="E2000" t="s">
        <v>68</v>
      </c>
      <c r="F2000">
        <v>2020</v>
      </c>
      <c r="G2000">
        <v>151.34399999999999</v>
      </c>
      <c r="H2000" t="s">
        <v>125</v>
      </c>
      <c r="J2000" t="s">
        <v>215</v>
      </c>
      <c r="K2000" t="s">
        <v>16</v>
      </c>
    </row>
    <row r="2001" spans="1:11" x14ac:dyDescent="0.25">
      <c r="A2001" t="s">
        <v>213</v>
      </c>
      <c r="B2001" t="s">
        <v>12</v>
      </c>
      <c r="C2001" t="s">
        <v>214</v>
      </c>
      <c r="D2001" t="s">
        <v>14</v>
      </c>
      <c r="E2001" t="s">
        <v>69</v>
      </c>
      <c r="F2001">
        <v>2020</v>
      </c>
      <c r="G2001">
        <v>1.669</v>
      </c>
      <c r="H2001" t="s">
        <v>21</v>
      </c>
      <c r="J2001" t="s">
        <v>215</v>
      </c>
      <c r="K2001" t="s">
        <v>16</v>
      </c>
    </row>
    <row r="2002" spans="1:11" x14ac:dyDescent="0.25">
      <c r="A2002" t="s">
        <v>216</v>
      </c>
      <c r="B2002" t="s">
        <v>12</v>
      </c>
      <c r="C2002" t="s">
        <v>217</v>
      </c>
      <c r="D2002" t="s">
        <v>14</v>
      </c>
      <c r="E2002" t="s">
        <v>15</v>
      </c>
      <c r="F2002">
        <v>2020</v>
      </c>
      <c r="G2002">
        <v>26199.024000000001</v>
      </c>
      <c r="K2002" t="s">
        <v>136</v>
      </c>
    </row>
    <row r="2003" spans="1:11" x14ac:dyDescent="0.25">
      <c r="A2003" t="s">
        <v>216</v>
      </c>
      <c r="B2003" t="s">
        <v>12</v>
      </c>
      <c r="C2003" t="s">
        <v>217</v>
      </c>
      <c r="D2003" t="s">
        <v>14</v>
      </c>
      <c r="E2003" t="s">
        <v>17</v>
      </c>
      <c r="F2003">
        <v>2020</v>
      </c>
      <c r="G2003">
        <v>5159.6080000000002</v>
      </c>
      <c r="K2003" t="s">
        <v>136</v>
      </c>
    </row>
    <row r="2004" spans="1:11" x14ac:dyDescent="0.25">
      <c r="A2004" t="s">
        <v>216</v>
      </c>
      <c r="B2004" t="s">
        <v>12</v>
      </c>
      <c r="C2004" t="s">
        <v>217</v>
      </c>
      <c r="D2004" t="s">
        <v>14</v>
      </c>
      <c r="E2004" t="s">
        <v>73</v>
      </c>
      <c r="F2004">
        <v>2020</v>
      </c>
      <c r="G2004">
        <v>4.0090000000000003</v>
      </c>
      <c r="H2004" t="s">
        <v>21</v>
      </c>
      <c r="K2004" t="s">
        <v>136</v>
      </c>
    </row>
    <row r="2005" spans="1:11" x14ac:dyDescent="0.25">
      <c r="A2005" t="s">
        <v>216</v>
      </c>
      <c r="B2005" t="s">
        <v>12</v>
      </c>
      <c r="C2005" t="s">
        <v>217</v>
      </c>
      <c r="D2005" t="s">
        <v>14</v>
      </c>
      <c r="E2005" t="s">
        <v>18</v>
      </c>
      <c r="F2005">
        <v>2020</v>
      </c>
      <c r="G2005">
        <v>161.233</v>
      </c>
      <c r="K2005" t="s">
        <v>136</v>
      </c>
    </row>
    <row r="2006" spans="1:11" x14ac:dyDescent="0.25">
      <c r="A2006" t="s">
        <v>216</v>
      </c>
      <c r="B2006" t="s">
        <v>12</v>
      </c>
      <c r="C2006" t="s">
        <v>217</v>
      </c>
      <c r="D2006" t="s">
        <v>14</v>
      </c>
      <c r="E2006" t="s">
        <v>74</v>
      </c>
      <c r="F2006">
        <v>2020</v>
      </c>
      <c r="G2006">
        <v>8.3840000000000003</v>
      </c>
      <c r="K2006" t="s">
        <v>136</v>
      </c>
    </row>
    <row r="2007" spans="1:11" x14ac:dyDescent="0.25">
      <c r="A2007" t="s">
        <v>216</v>
      </c>
      <c r="B2007" t="s">
        <v>12</v>
      </c>
      <c r="C2007" t="s">
        <v>217</v>
      </c>
      <c r="D2007" t="s">
        <v>14</v>
      </c>
      <c r="E2007" t="s">
        <v>20</v>
      </c>
      <c r="F2007">
        <v>2020</v>
      </c>
      <c r="G2007">
        <v>1.7949999999999999</v>
      </c>
      <c r="H2007" t="s">
        <v>21</v>
      </c>
      <c r="K2007" t="s">
        <v>136</v>
      </c>
    </row>
    <row r="2008" spans="1:11" x14ac:dyDescent="0.25">
      <c r="A2008" t="s">
        <v>216</v>
      </c>
      <c r="B2008" t="s">
        <v>12</v>
      </c>
      <c r="C2008" t="s">
        <v>217</v>
      </c>
      <c r="D2008" t="s">
        <v>14</v>
      </c>
      <c r="E2008" t="s">
        <v>22</v>
      </c>
      <c r="F2008">
        <v>2020</v>
      </c>
      <c r="G2008">
        <v>25.713999999999999</v>
      </c>
      <c r="K2008" t="s">
        <v>136</v>
      </c>
    </row>
    <row r="2009" spans="1:11" x14ac:dyDescent="0.25">
      <c r="A2009" t="s">
        <v>216</v>
      </c>
      <c r="B2009" t="s">
        <v>12</v>
      </c>
      <c r="C2009" t="s">
        <v>217</v>
      </c>
      <c r="D2009" t="s">
        <v>14</v>
      </c>
      <c r="E2009" t="s">
        <v>75</v>
      </c>
      <c r="F2009">
        <v>2020</v>
      </c>
      <c r="G2009">
        <v>4.2110000000000003</v>
      </c>
      <c r="H2009" t="s">
        <v>21</v>
      </c>
      <c r="K2009" t="s">
        <v>136</v>
      </c>
    </row>
    <row r="2010" spans="1:11" x14ac:dyDescent="0.25">
      <c r="A2010" t="s">
        <v>216</v>
      </c>
      <c r="B2010" t="s">
        <v>12</v>
      </c>
      <c r="C2010" t="s">
        <v>217</v>
      </c>
      <c r="D2010" t="s">
        <v>14</v>
      </c>
      <c r="E2010" t="s">
        <v>23</v>
      </c>
      <c r="F2010">
        <v>2020</v>
      </c>
      <c r="G2010">
        <v>673.51300000000003</v>
      </c>
      <c r="K2010" t="s">
        <v>136</v>
      </c>
    </row>
    <row r="2011" spans="1:11" x14ac:dyDescent="0.25">
      <c r="A2011" t="s">
        <v>216</v>
      </c>
      <c r="B2011" t="s">
        <v>12</v>
      </c>
      <c r="C2011" t="s">
        <v>217</v>
      </c>
      <c r="D2011" t="s">
        <v>14</v>
      </c>
      <c r="E2011" t="s">
        <v>76</v>
      </c>
      <c r="F2011">
        <v>2020</v>
      </c>
      <c r="G2011">
        <v>16.260000000000002</v>
      </c>
      <c r="K2011" t="s">
        <v>136</v>
      </c>
    </row>
    <row r="2012" spans="1:11" x14ac:dyDescent="0.25">
      <c r="A2012" t="s">
        <v>216</v>
      </c>
      <c r="B2012" t="s">
        <v>12</v>
      </c>
      <c r="C2012" t="s">
        <v>217</v>
      </c>
      <c r="D2012" t="s">
        <v>14</v>
      </c>
      <c r="E2012" t="s">
        <v>24</v>
      </c>
      <c r="F2012">
        <v>2020</v>
      </c>
      <c r="G2012">
        <v>21.469000000000001</v>
      </c>
      <c r="K2012" t="s">
        <v>136</v>
      </c>
    </row>
    <row r="2013" spans="1:11" x14ac:dyDescent="0.25">
      <c r="A2013" t="s">
        <v>216</v>
      </c>
      <c r="B2013" t="s">
        <v>12</v>
      </c>
      <c r="C2013" t="s">
        <v>217</v>
      </c>
      <c r="D2013" t="s">
        <v>14</v>
      </c>
      <c r="E2013" t="s">
        <v>25</v>
      </c>
      <c r="F2013">
        <v>2020</v>
      </c>
      <c r="G2013">
        <v>203.999</v>
      </c>
      <c r="K2013" t="s">
        <v>136</v>
      </c>
    </row>
    <row r="2014" spans="1:11" x14ac:dyDescent="0.25">
      <c r="A2014" t="s">
        <v>216</v>
      </c>
      <c r="B2014" t="s">
        <v>12</v>
      </c>
      <c r="C2014" t="s">
        <v>217</v>
      </c>
      <c r="D2014" t="s">
        <v>14</v>
      </c>
      <c r="E2014" t="s">
        <v>26</v>
      </c>
      <c r="F2014">
        <v>2020</v>
      </c>
      <c r="G2014">
        <v>426.84899999999999</v>
      </c>
      <c r="K2014" t="s">
        <v>136</v>
      </c>
    </row>
    <row r="2015" spans="1:11" x14ac:dyDescent="0.25">
      <c r="A2015" t="s">
        <v>216</v>
      </c>
      <c r="B2015" t="s">
        <v>12</v>
      </c>
      <c r="C2015" t="s">
        <v>217</v>
      </c>
      <c r="D2015" t="s">
        <v>14</v>
      </c>
      <c r="E2015" t="s">
        <v>27</v>
      </c>
      <c r="F2015">
        <v>2020</v>
      </c>
      <c r="G2015">
        <v>52.215000000000003</v>
      </c>
      <c r="K2015" t="s">
        <v>136</v>
      </c>
    </row>
    <row r="2016" spans="1:11" x14ac:dyDescent="0.25">
      <c r="A2016" t="s">
        <v>216</v>
      </c>
      <c r="B2016" t="s">
        <v>12</v>
      </c>
      <c r="C2016" t="s">
        <v>217</v>
      </c>
      <c r="D2016" t="s">
        <v>14</v>
      </c>
      <c r="E2016" t="s">
        <v>28</v>
      </c>
      <c r="F2016">
        <v>2020</v>
      </c>
      <c r="G2016">
        <v>178.977</v>
      </c>
      <c r="K2016" t="s">
        <v>136</v>
      </c>
    </row>
    <row r="2017" spans="1:11" x14ac:dyDescent="0.25">
      <c r="A2017" t="s">
        <v>216</v>
      </c>
      <c r="B2017" t="s">
        <v>12</v>
      </c>
      <c r="C2017" t="s">
        <v>217</v>
      </c>
      <c r="D2017" t="s">
        <v>14</v>
      </c>
      <c r="E2017" t="s">
        <v>29</v>
      </c>
      <c r="F2017">
        <v>2020</v>
      </c>
      <c r="G2017">
        <v>68.122</v>
      </c>
      <c r="K2017" t="s">
        <v>136</v>
      </c>
    </row>
    <row r="2018" spans="1:11" x14ac:dyDescent="0.25">
      <c r="A2018" t="s">
        <v>216</v>
      </c>
      <c r="B2018" t="s">
        <v>12</v>
      </c>
      <c r="C2018" t="s">
        <v>217</v>
      </c>
      <c r="D2018" t="s">
        <v>14</v>
      </c>
      <c r="E2018" t="s">
        <v>77</v>
      </c>
      <c r="F2018">
        <v>2020</v>
      </c>
      <c r="G2018">
        <v>42.46</v>
      </c>
      <c r="K2018" t="s">
        <v>136</v>
      </c>
    </row>
    <row r="2019" spans="1:11" x14ac:dyDescent="0.25">
      <c r="A2019" t="s">
        <v>216</v>
      </c>
      <c r="B2019" t="s">
        <v>12</v>
      </c>
      <c r="C2019" t="s">
        <v>217</v>
      </c>
      <c r="D2019" t="s">
        <v>14</v>
      </c>
      <c r="E2019" t="s">
        <v>30</v>
      </c>
      <c r="F2019">
        <v>2020</v>
      </c>
      <c r="G2019">
        <v>96.384</v>
      </c>
      <c r="K2019" t="s">
        <v>136</v>
      </c>
    </row>
    <row r="2020" spans="1:11" x14ac:dyDescent="0.25">
      <c r="A2020" t="s">
        <v>216</v>
      </c>
      <c r="B2020" t="s">
        <v>12</v>
      </c>
      <c r="C2020" t="s">
        <v>217</v>
      </c>
      <c r="D2020" t="s">
        <v>14</v>
      </c>
      <c r="E2020" t="s">
        <v>31</v>
      </c>
      <c r="F2020">
        <v>2020</v>
      </c>
      <c r="G2020">
        <v>104.801</v>
      </c>
      <c r="K2020" t="s">
        <v>136</v>
      </c>
    </row>
    <row r="2021" spans="1:11" x14ac:dyDescent="0.25">
      <c r="A2021" t="s">
        <v>216</v>
      </c>
      <c r="B2021" t="s">
        <v>12</v>
      </c>
      <c r="C2021" t="s">
        <v>217</v>
      </c>
      <c r="D2021" t="s">
        <v>14</v>
      </c>
      <c r="E2021" t="s">
        <v>78</v>
      </c>
      <c r="F2021">
        <v>2020</v>
      </c>
      <c r="G2021">
        <v>62.679000000000002</v>
      </c>
      <c r="K2021" t="s">
        <v>136</v>
      </c>
    </row>
    <row r="2022" spans="1:11" x14ac:dyDescent="0.25">
      <c r="A2022" t="s">
        <v>216</v>
      </c>
      <c r="B2022" t="s">
        <v>12</v>
      </c>
      <c r="C2022" t="s">
        <v>217</v>
      </c>
      <c r="D2022" t="s">
        <v>14</v>
      </c>
      <c r="E2022" t="s">
        <v>79</v>
      </c>
      <c r="F2022">
        <v>2020</v>
      </c>
      <c r="G2022">
        <v>96.305999999999997</v>
      </c>
      <c r="K2022" t="s">
        <v>136</v>
      </c>
    </row>
    <row r="2023" spans="1:11" x14ac:dyDescent="0.25">
      <c r="A2023" t="s">
        <v>216</v>
      </c>
      <c r="B2023" t="s">
        <v>12</v>
      </c>
      <c r="C2023" t="s">
        <v>217</v>
      </c>
      <c r="D2023" t="s">
        <v>14</v>
      </c>
      <c r="E2023" t="s">
        <v>32</v>
      </c>
      <c r="F2023">
        <v>2020</v>
      </c>
      <c r="G2023">
        <v>238.452</v>
      </c>
      <c r="K2023" t="s">
        <v>136</v>
      </c>
    </row>
    <row r="2024" spans="1:11" x14ac:dyDescent="0.25">
      <c r="A2024" t="s">
        <v>216</v>
      </c>
      <c r="B2024" t="s">
        <v>12</v>
      </c>
      <c r="C2024" t="s">
        <v>217</v>
      </c>
      <c r="D2024" t="s">
        <v>14</v>
      </c>
      <c r="E2024" t="s">
        <v>33</v>
      </c>
      <c r="F2024">
        <v>2020</v>
      </c>
      <c r="G2024">
        <v>93.311999999999998</v>
      </c>
      <c r="K2024" t="s">
        <v>136</v>
      </c>
    </row>
    <row r="2025" spans="1:11" x14ac:dyDescent="0.25">
      <c r="A2025" t="s">
        <v>216</v>
      </c>
      <c r="B2025" t="s">
        <v>12</v>
      </c>
      <c r="C2025" t="s">
        <v>217</v>
      </c>
      <c r="D2025" t="s">
        <v>14</v>
      </c>
      <c r="E2025" t="s">
        <v>34</v>
      </c>
      <c r="F2025">
        <v>2020</v>
      </c>
      <c r="G2025">
        <v>338.851</v>
      </c>
      <c r="K2025" t="s">
        <v>136</v>
      </c>
    </row>
    <row r="2026" spans="1:11" x14ac:dyDescent="0.25">
      <c r="A2026" t="s">
        <v>216</v>
      </c>
      <c r="B2026" t="s">
        <v>12</v>
      </c>
      <c r="C2026" t="s">
        <v>217</v>
      </c>
      <c r="D2026" t="s">
        <v>14</v>
      </c>
      <c r="E2026" t="s">
        <v>80</v>
      </c>
      <c r="F2026">
        <v>2020</v>
      </c>
      <c r="G2026">
        <v>15.041</v>
      </c>
      <c r="K2026" t="s">
        <v>136</v>
      </c>
    </row>
    <row r="2027" spans="1:11" x14ac:dyDescent="0.25">
      <c r="A2027" t="s">
        <v>216</v>
      </c>
      <c r="B2027" t="s">
        <v>12</v>
      </c>
      <c r="C2027" t="s">
        <v>217</v>
      </c>
      <c r="D2027" t="s">
        <v>14</v>
      </c>
      <c r="E2027" t="s">
        <v>35</v>
      </c>
      <c r="F2027">
        <v>2020</v>
      </c>
      <c r="G2027">
        <v>118.29300000000001</v>
      </c>
      <c r="K2027" t="s">
        <v>136</v>
      </c>
    </row>
    <row r="2028" spans="1:11" x14ac:dyDescent="0.25">
      <c r="A2028" t="s">
        <v>216</v>
      </c>
      <c r="B2028" t="s">
        <v>12</v>
      </c>
      <c r="C2028" t="s">
        <v>217</v>
      </c>
      <c r="D2028" t="s">
        <v>14</v>
      </c>
      <c r="E2028" t="s">
        <v>36</v>
      </c>
      <c r="F2028">
        <v>2020</v>
      </c>
      <c r="G2028">
        <v>17.013999999999999</v>
      </c>
      <c r="K2028" t="s">
        <v>136</v>
      </c>
    </row>
    <row r="2029" spans="1:11" x14ac:dyDescent="0.25">
      <c r="A2029" t="s">
        <v>216</v>
      </c>
      <c r="B2029" t="s">
        <v>12</v>
      </c>
      <c r="C2029" t="s">
        <v>217</v>
      </c>
      <c r="D2029" t="s">
        <v>14</v>
      </c>
      <c r="E2029" t="s">
        <v>110</v>
      </c>
      <c r="F2029">
        <v>2020</v>
      </c>
      <c r="G2029">
        <v>19.370999999999999</v>
      </c>
      <c r="K2029" t="s">
        <v>136</v>
      </c>
    </row>
    <row r="2030" spans="1:11" x14ac:dyDescent="0.25">
      <c r="A2030" t="s">
        <v>216</v>
      </c>
      <c r="B2030" t="s">
        <v>12</v>
      </c>
      <c r="C2030" t="s">
        <v>217</v>
      </c>
      <c r="D2030" t="s">
        <v>14</v>
      </c>
      <c r="E2030" t="s">
        <v>81</v>
      </c>
      <c r="F2030">
        <v>2020</v>
      </c>
      <c r="G2030">
        <v>6.984</v>
      </c>
      <c r="K2030" t="s">
        <v>136</v>
      </c>
    </row>
    <row r="2031" spans="1:11" x14ac:dyDescent="0.25">
      <c r="A2031" t="s">
        <v>216</v>
      </c>
      <c r="B2031" t="s">
        <v>12</v>
      </c>
      <c r="C2031" t="s">
        <v>217</v>
      </c>
      <c r="D2031" t="s">
        <v>14</v>
      </c>
      <c r="E2031" t="s">
        <v>37</v>
      </c>
      <c r="F2031">
        <v>2020</v>
      </c>
      <c r="G2031">
        <v>393.70100000000002</v>
      </c>
      <c r="K2031" t="s">
        <v>136</v>
      </c>
    </row>
    <row r="2032" spans="1:11" x14ac:dyDescent="0.25">
      <c r="A2032" t="s">
        <v>216</v>
      </c>
      <c r="B2032" t="s">
        <v>12</v>
      </c>
      <c r="C2032" t="s">
        <v>217</v>
      </c>
      <c r="D2032" t="s">
        <v>14</v>
      </c>
      <c r="E2032" t="s">
        <v>38</v>
      </c>
      <c r="F2032">
        <v>2020</v>
      </c>
      <c r="G2032">
        <v>67.412999999999997</v>
      </c>
      <c r="K2032" t="s">
        <v>136</v>
      </c>
    </row>
    <row r="2033" spans="1:11" x14ac:dyDescent="0.25">
      <c r="A2033" t="s">
        <v>216</v>
      </c>
      <c r="B2033" t="s">
        <v>12</v>
      </c>
      <c r="C2033" t="s">
        <v>217</v>
      </c>
      <c r="D2033" t="s">
        <v>14</v>
      </c>
      <c r="E2033" t="s">
        <v>82</v>
      </c>
      <c r="F2033">
        <v>2020</v>
      </c>
      <c r="G2033">
        <v>57.037999999999997</v>
      </c>
      <c r="K2033" t="s">
        <v>136</v>
      </c>
    </row>
    <row r="2034" spans="1:11" x14ac:dyDescent="0.25">
      <c r="A2034" t="s">
        <v>216</v>
      </c>
      <c r="B2034" t="s">
        <v>12</v>
      </c>
      <c r="C2034" t="s">
        <v>217</v>
      </c>
      <c r="D2034" t="s">
        <v>14</v>
      </c>
      <c r="E2034" t="s">
        <v>39</v>
      </c>
      <c r="F2034">
        <v>2020</v>
      </c>
      <c r="G2034">
        <v>229.83600000000001</v>
      </c>
      <c r="K2034" t="s">
        <v>136</v>
      </c>
    </row>
    <row r="2035" spans="1:11" x14ac:dyDescent="0.25">
      <c r="A2035" t="s">
        <v>216</v>
      </c>
      <c r="B2035" t="s">
        <v>12</v>
      </c>
      <c r="C2035" t="s">
        <v>217</v>
      </c>
      <c r="D2035" t="s">
        <v>14</v>
      </c>
      <c r="E2035" t="s">
        <v>83</v>
      </c>
      <c r="F2035">
        <v>2020</v>
      </c>
      <c r="G2035">
        <v>113.16200000000001</v>
      </c>
      <c r="K2035" t="s">
        <v>136</v>
      </c>
    </row>
    <row r="2036" spans="1:11" x14ac:dyDescent="0.25">
      <c r="A2036" t="s">
        <v>216</v>
      </c>
      <c r="B2036" t="s">
        <v>12</v>
      </c>
      <c r="C2036" t="s">
        <v>217</v>
      </c>
      <c r="D2036" t="s">
        <v>14</v>
      </c>
      <c r="E2036" t="s">
        <v>40</v>
      </c>
      <c r="F2036">
        <v>2020</v>
      </c>
      <c r="G2036">
        <v>49.314999999999998</v>
      </c>
      <c r="K2036" t="s">
        <v>136</v>
      </c>
    </row>
    <row r="2037" spans="1:11" x14ac:dyDescent="0.25">
      <c r="A2037" t="s">
        <v>216</v>
      </c>
      <c r="B2037" t="s">
        <v>12</v>
      </c>
      <c r="C2037" t="s">
        <v>217</v>
      </c>
      <c r="D2037" t="s">
        <v>14</v>
      </c>
      <c r="E2037" t="s">
        <v>84</v>
      </c>
      <c r="F2037">
        <v>2020</v>
      </c>
      <c r="G2037">
        <v>84.977999999999994</v>
      </c>
      <c r="K2037" t="s">
        <v>136</v>
      </c>
    </row>
    <row r="2038" spans="1:11" x14ac:dyDescent="0.25">
      <c r="A2038" t="s">
        <v>216</v>
      </c>
      <c r="B2038" t="s">
        <v>12</v>
      </c>
      <c r="C2038" t="s">
        <v>217</v>
      </c>
      <c r="D2038" t="s">
        <v>14</v>
      </c>
      <c r="E2038" t="s">
        <v>85</v>
      </c>
      <c r="F2038">
        <v>2020</v>
      </c>
      <c r="H2038" t="s">
        <v>21</v>
      </c>
      <c r="K2038" t="s">
        <v>136</v>
      </c>
    </row>
    <row r="2039" spans="1:11" x14ac:dyDescent="0.25">
      <c r="A2039" t="s">
        <v>216</v>
      </c>
      <c r="B2039" t="s">
        <v>12</v>
      </c>
      <c r="C2039" t="s">
        <v>217</v>
      </c>
      <c r="D2039" t="s">
        <v>14</v>
      </c>
      <c r="E2039" t="s">
        <v>86</v>
      </c>
      <c r="F2039">
        <v>2020</v>
      </c>
      <c r="G2039">
        <v>346.50900000000001</v>
      </c>
      <c r="K2039" t="s">
        <v>136</v>
      </c>
    </row>
    <row r="2040" spans="1:11" x14ac:dyDescent="0.25">
      <c r="A2040" t="s">
        <v>216</v>
      </c>
      <c r="B2040" t="s">
        <v>12</v>
      </c>
      <c r="C2040" t="s">
        <v>217</v>
      </c>
      <c r="D2040" t="s">
        <v>14</v>
      </c>
      <c r="E2040" t="s">
        <v>41</v>
      </c>
      <c r="F2040">
        <v>2020</v>
      </c>
      <c r="G2040">
        <v>27.061</v>
      </c>
      <c r="K2040" t="s">
        <v>136</v>
      </c>
    </row>
    <row r="2041" spans="1:11" x14ac:dyDescent="0.25">
      <c r="A2041" t="s">
        <v>216</v>
      </c>
      <c r="B2041" t="s">
        <v>12</v>
      </c>
      <c r="C2041" t="s">
        <v>217</v>
      </c>
      <c r="D2041" t="s">
        <v>14</v>
      </c>
      <c r="E2041" t="s">
        <v>42</v>
      </c>
      <c r="F2041">
        <v>2020</v>
      </c>
      <c r="G2041">
        <v>3144.3069999999998</v>
      </c>
      <c r="K2041" t="s">
        <v>136</v>
      </c>
    </row>
    <row r="2042" spans="1:11" x14ac:dyDescent="0.25">
      <c r="A2042" t="s">
        <v>216</v>
      </c>
      <c r="B2042" t="s">
        <v>12</v>
      </c>
      <c r="C2042" t="s">
        <v>217</v>
      </c>
      <c r="D2042" t="s">
        <v>14</v>
      </c>
      <c r="E2042" t="s">
        <v>87</v>
      </c>
      <c r="F2042">
        <v>2020</v>
      </c>
      <c r="G2042">
        <v>550.70299999999997</v>
      </c>
      <c r="K2042" t="s">
        <v>136</v>
      </c>
    </row>
    <row r="2043" spans="1:11" x14ac:dyDescent="0.25">
      <c r="A2043" t="s">
        <v>216</v>
      </c>
      <c r="B2043" t="s">
        <v>12</v>
      </c>
      <c r="C2043" t="s">
        <v>217</v>
      </c>
      <c r="D2043" t="s">
        <v>14</v>
      </c>
      <c r="E2043" t="s">
        <v>43</v>
      </c>
      <c r="F2043">
        <v>2020</v>
      </c>
      <c r="G2043">
        <v>366.166</v>
      </c>
      <c r="K2043" t="s">
        <v>136</v>
      </c>
    </row>
    <row r="2044" spans="1:11" x14ac:dyDescent="0.25">
      <c r="A2044" t="s">
        <v>216</v>
      </c>
      <c r="B2044" t="s">
        <v>12</v>
      </c>
      <c r="C2044" t="s">
        <v>217</v>
      </c>
      <c r="D2044" t="s">
        <v>14</v>
      </c>
      <c r="E2044" t="s">
        <v>44</v>
      </c>
      <c r="F2044">
        <v>2020</v>
      </c>
      <c r="G2044">
        <v>2876.59</v>
      </c>
      <c r="K2044" t="s">
        <v>136</v>
      </c>
    </row>
    <row r="2045" spans="1:11" x14ac:dyDescent="0.25">
      <c r="A2045" t="s">
        <v>216</v>
      </c>
      <c r="B2045" t="s">
        <v>12</v>
      </c>
      <c r="C2045" t="s">
        <v>217</v>
      </c>
      <c r="D2045" t="s">
        <v>14</v>
      </c>
      <c r="E2045" t="s">
        <v>45</v>
      </c>
      <c r="F2045">
        <v>2020</v>
      </c>
      <c r="G2045">
        <v>2013.6559999999999</v>
      </c>
      <c r="K2045" t="s">
        <v>136</v>
      </c>
    </row>
    <row r="2046" spans="1:11" x14ac:dyDescent="0.25">
      <c r="A2046" t="s">
        <v>216</v>
      </c>
      <c r="B2046" t="s">
        <v>12</v>
      </c>
      <c r="C2046" t="s">
        <v>217</v>
      </c>
      <c r="D2046" t="s">
        <v>14</v>
      </c>
      <c r="E2046" t="s">
        <v>46</v>
      </c>
      <c r="F2046">
        <v>2020</v>
      </c>
      <c r="G2046">
        <v>18.254999999999999</v>
      </c>
      <c r="K2046" t="s">
        <v>136</v>
      </c>
    </row>
    <row r="2047" spans="1:11" x14ac:dyDescent="0.25">
      <c r="A2047" t="s">
        <v>216</v>
      </c>
      <c r="B2047" t="s">
        <v>12</v>
      </c>
      <c r="C2047" t="s">
        <v>217</v>
      </c>
      <c r="D2047" t="s">
        <v>14</v>
      </c>
      <c r="E2047" t="s">
        <v>88</v>
      </c>
      <c r="F2047">
        <v>2020</v>
      </c>
      <c r="G2047">
        <v>25.547999999999998</v>
      </c>
      <c r="K2047" t="s">
        <v>136</v>
      </c>
    </row>
    <row r="2048" spans="1:11" x14ac:dyDescent="0.25">
      <c r="A2048" t="s">
        <v>216</v>
      </c>
      <c r="B2048" t="s">
        <v>12</v>
      </c>
      <c r="C2048" t="s">
        <v>217</v>
      </c>
      <c r="D2048" t="s">
        <v>14</v>
      </c>
      <c r="E2048" t="s">
        <v>89</v>
      </c>
      <c r="F2048">
        <v>2020</v>
      </c>
      <c r="G2048">
        <v>146.053</v>
      </c>
      <c r="K2048" t="s">
        <v>136</v>
      </c>
    </row>
    <row r="2049" spans="1:11" x14ac:dyDescent="0.25">
      <c r="A2049" t="s">
        <v>216</v>
      </c>
      <c r="B2049" t="s">
        <v>12</v>
      </c>
      <c r="C2049" t="s">
        <v>217</v>
      </c>
      <c r="D2049" t="s">
        <v>14</v>
      </c>
      <c r="E2049" t="s">
        <v>90</v>
      </c>
      <c r="F2049">
        <v>2020</v>
      </c>
      <c r="G2049">
        <v>42.984000000000002</v>
      </c>
      <c r="K2049" t="s">
        <v>136</v>
      </c>
    </row>
    <row r="2050" spans="1:11" x14ac:dyDescent="0.25">
      <c r="A2050" t="s">
        <v>216</v>
      </c>
      <c r="B2050" t="s">
        <v>12</v>
      </c>
      <c r="C2050" t="s">
        <v>217</v>
      </c>
      <c r="D2050" t="s">
        <v>14</v>
      </c>
      <c r="E2050" t="s">
        <v>47</v>
      </c>
      <c r="F2050">
        <v>2020</v>
      </c>
      <c r="G2050">
        <v>150.434</v>
      </c>
      <c r="K2050" t="s">
        <v>136</v>
      </c>
    </row>
    <row r="2051" spans="1:11" x14ac:dyDescent="0.25">
      <c r="A2051" t="s">
        <v>216</v>
      </c>
      <c r="B2051" t="s">
        <v>12</v>
      </c>
      <c r="C2051" t="s">
        <v>217</v>
      </c>
      <c r="D2051" t="s">
        <v>14</v>
      </c>
      <c r="E2051" t="s">
        <v>48</v>
      </c>
      <c r="F2051">
        <v>2020</v>
      </c>
      <c r="G2051">
        <v>635.971</v>
      </c>
      <c r="K2051" t="s">
        <v>136</v>
      </c>
    </row>
    <row r="2052" spans="1:11" x14ac:dyDescent="0.25">
      <c r="A2052" t="s">
        <v>216</v>
      </c>
      <c r="B2052" t="s">
        <v>12</v>
      </c>
      <c r="C2052" t="s">
        <v>217</v>
      </c>
      <c r="D2052" t="s">
        <v>14</v>
      </c>
      <c r="E2052" t="s">
        <v>49</v>
      </c>
      <c r="F2052">
        <v>2020</v>
      </c>
      <c r="G2052">
        <v>22.7</v>
      </c>
      <c r="K2052" t="s">
        <v>136</v>
      </c>
    </row>
    <row r="2053" spans="1:11" x14ac:dyDescent="0.25">
      <c r="A2053" t="s">
        <v>216</v>
      </c>
      <c r="B2053" t="s">
        <v>12</v>
      </c>
      <c r="C2053" t="s">
        <v>217</v>
      </c>
      <c r="D2053" t="s">
        <v>14</v>
      </c>
      <c r="E2053" t="s">
        <v>50</v>
      </c>
      <c r="F2053">
        <v>2020</v>
      </c>
      <c r="G2053">
        <v>7.1559999999999997</v>
      </c>
      <c r="K2053" t="s">
        <v>136</v>
      </c>
    </row>
    <row r="2054" spans="1:11" x14ac:dyDescent="0.25">
      <c r="A2054" t="s">
        <v>216</v>
      </c>
      <c r="B2054" t="s">
        <v>12</v>
      </c>
      <c r="C2054" t="s">
        <v>217</v>
      </c>
      <c r="D2054" t="s">
        <v>14</v>
      </c>
      <c r="E2054" t="s">
        <v>51</v>
      </c>
      <c r="F2054">
        <v>2020</v>
      </c>
      <c r="G2054">
        <v>4.2409999999999997</v>
      </c>
      <c r="H2054" t="s">
        <v>21</v>
      </c>
      <c r="K2054" t="s">
        <v>136</v>
      </c>
    </row>
    <row r="2055" spans="1:11" x14ac:dyDescent="0.25">
      <c r="A2055" t="s">
        <v>216</v>
      </c>
      <c r="B2055" t="s">
        <v>12</v>
      </c>
      <c r="C2055" t="s">
        <v>217</v>
      </c>
      <c r="D2055" t="s">
        <v>14</v>
      </c>
      <c r="E2055" t="s">
        <v>52</v>
      </c>
      <c r="F2055">
        <v>2020</v>
      </c>
      <c r="G2055">
        <v>109.90300000000001</v>
      </c>
      <c r="K2055" t="s">
        <v>136</v>
      </c>
    </row>
    <row r="2056" spans="1:11" x14ac:dyDescent="0.25">
      <c r="A2056" t="s">
        <v>216</v>
      </c>
      <c r="B2056" t="s">
        <v>12</v>
      </c>
      <c r="C2056" t="s">
        <v>217</v>
      </c>
      <c r="D2056" t="s">
        <v>14</v>
      </c>
      <c r="E2056" t="s">
        <v>91</v>
      </c>
      <c r="F2056">
        <v>2020</v>
      </c>
      <c r="G2056">
        <v>25.44</v>
      </c>
      <c r="K2056" t="s">
        <v>136</v>
      </c>
    </row>
    <row r="2057" spans="1:11" x14ac:dyDescent="0.25">
      <c r="A2057" t="s">
        <v>216</v>
      </c>
      <c r="B2057" t="s">
        <v>12</v>
      </c>
      <c r="C2057" t="s">
        <v>217</v>
      </c>
      <c r="D2057" t="s">
        <v>14</v>
      </c>
      <c r="E2057" t="s">
        <v>92</v>
      </c>
      <c r="F2057">
        <v>2020</v>
      </c>
      <c r="G2057">
        <v>17.899999999999999</v>
      </c>
      <c r="K2057" t="s">
        <v>136</v>
      </c>
    </row>
    <row r="2058" spans="1:11" x14ac:dyDescent="0.25">
      <c r="A2058" t="s">
        <v>216</v>
      </c>
      <c r="B2058" t="s">
        <v>12</v>
      </c>
      <c r="C2058" t="s">
        <v>217</v>
      </c>
      <c r="D2058" t="s">
        <v>14</v>
      </c>
      <c r="E2058" t="s">
        <v>53</v>
      </c>
      <c r="F2058">
        <v>2020</v>
      </c>
      <c r="G2058">
        <v>106.58199999999999</v>
      </c>
      <c r="K2058" t="s">
        <v>136</v>
      </c>
    </row>
    <row r="2059" spans="1:11" x14ac:dyDescent="0.25">
      <c r="A2059" t="s">
        <v>216</v>
      </c>
      <c r="B2059" t="s">
        <v>12</v>
      </c>
      <c r="C2059" t="s">
        <v>217</v>
      </c>
      <c r="D2059" t="s">
        <v>14</v>
      </c>
      <c r="E2059" t="s">
        <v>93</v>
      </c>
      <c r="F2059">
        <v>2020</v>
      </c>
      <c r="G2059">
        <v>40.33</v>
      </c>
      <c r="K2059" t="s">
        <v>136</v>
      </c>
    </row>
    <row r="2060" spans="1:11" x14ac:dyDescent="0.25">
      <c r="A2060" t="s">
        <v>216</v>
      </c>
      <c r="B2060" t="s">
        <v>12</v>
      </c>
      <c r="C2060" t="s">
        <v>217</v>
      </c>
      <c r="D2060" t="s">
        <v>14</v>
      </c>
      <c r="E2060" t="s">
        <v>94</v>
      </c>
      <c r="F2060">
        <v>2020</v>
      </c>
      <c r="G2060">
        <v>12.836</v>
      </c>
      <c r="K2060" t="s">
        <v>136</v>
      </c>
    </row>
    <row r="2061" spans="1:11" x14ac:dyDescent="0.25">
      <c r="A2061" t="s">
        <v>216</v>
      </c>
      <c r="B2061" t="s">
        <v>12</v>
      </c>
      <c r="C2061" t="s">
        <v>217</v>
      </c>
      <c r="D2061" t="s">
        <v>14</v>
      </c>
      <c r="E2061" t="s">
        <v>54</v>
      </c>
      <c r="F2061">
        <v>2020</v>
      </c>
      <c r="G2061">
        <v>50.195999999999998</v>
      </c>
      <c r="K2061" t="s">
        <v>136</v>
      </c>
    </row>
    <row r="2062" spans="1:11" x14ac:dyDescent="0.25">
      <c r="A2062" t="s">
        <v>216</v>
      </c>
      <c r="B2062" t="s">
        <v>12</v>
      </c>
      <c r="C2062" t="s">
        <v>217</v>
      </c>
      <c r="D2062" t="s">
        <v>14</v>
      </c>
      <c r="E2062" t="s">
        <v>95</v>
      </c>
      <c r="F2062">
        <v>2020</v>
      </c>
      <c r="G2062">
        <v>247.56800000000001</v>
      </c>
      <c r="K2062" t="s">
        <v>136</v>
      </c>
    </row>
    <row r="2063" spans="1:11" x14ac:dyDescent="0.25">
      <c r="A2063" t="s">
        <v>216</v>
      </c>
      <c r="B2063" t="s">
        <v>12</v>
      </c>
      <c r="C2063" t="s">
        <v>217</v>
      </c>
      <c r="D2063" t="s">
        <v>14</v>
      </c>
      <c r="E2063" t="s">
        <v>96</v>
      </c>
      <c r="F2063">
        <v>2020</v>
      </c>
      <c r="G2063">
        <v>40.478999999999999</v>
      </c>
      <c r="K2063" t="s">
        <v>136</v>
      </c>
    </row>
    <row r="2064" spans="1:11" x14ac:dyDescent="0.25">
      <c r="A2064" t="s">
        <v>216</v>
      </c>
      <c r="B2064" t="s">
        <v>12</v>
      </c>
      <c r="C2064" t="s">
        <v>217</v>
      </c>
      <c r="D2064" t="s">
        <v>14</v>
      </c>
      <c r="E2064" t="s">
        <v>97</v>
      </c>
      <c r="F2064">
        <v>2020</v>
      </c>
      <c r="G2064">
        <v>82.236999999999995</v>
      </c>
      <c r="K2064" t="s">
        <v>136</v>
      </c>
    </row>
    <row r="2065" spans="1:11" x14ac:dyDescent="0.25">
      <c r="A2065" t="s">
        <v>216</v>
      </c>
      <c r="B2065" t="s">
        <v>12</v>
      </c>
      <c r="C2065" t="s">
        <v>217</v>
      </c>
      <c r="D2065" t="s">
        <v>14</v>
      </c>
      <c r="E2065" t="s">
        <v>55</v>
      </c>
      <c r="F2065">
        <v>2020</v>
      </c>
      <c r="G2065">
        <v>22.117999999999999</v>
      </c>
      <c r="K2065" t="s">
        <v>136</v>
      </c>
    </row>
    <row r="2066" spans="1:11" x14ac:dyDescent="0.25">
      <c r="A2066" t="s">
        <v>216</v>
      </c>
      <c r="B2066" t="s">
        <v>12</v>
      </c>
      <c r="C2066" t="s">
        <v>217</v>
      </c>
      <c r="D2066" t="s">
        <v>14</v>
      </c>
      <c r="E2066" t="s">
        <v>98</v>
      </c>
      <c r="F2066">
        <v>2020</v>
      </c>
      <c r="G2066">
        <v>48.021000000000001</v>
      </c>
      <c r="K2066" t="s">
        <v>136</v>
      </c>
    </row>
    <row r="2067" spans="1:11" x14ac:dyDescent="0.25">
      <c r="A2067" t="s">
        <v>216</v>
      </c>
      <c r="B2067" t="s">
        <v>12</v>
      </c>
      <c r="C2067" t="s">
        <v>217</v>
      </c>
      <c r="D2067" t="s">
        <v>14</v>
      </c>
      <c r="E2067" t="s">
        <v>99</v>
      </c>
      <c r="F2067">
        <v>2020</v>
      </c>
      <c r="G2067">
        <v>34.313000000000002</v>
      </c>
      <c r="K2067" t="s">
        <v>136</v>
      </c>
    </row>
    <row r="2068" spans="1:11" x14ac:dyDescent="0.25">
      <c r="A2068" t="s">
        <v>216</v>
      </c>
      <c r="B2068" t="s">
        <v>12</v>
      </c>
      <c r="C2068" t="s">
        <v>217</v>
      </c>
      <c r="D2068" t="s">
        <v>14</v>
      </c>
      <c r="E2068" t="s">
        <v>100</v>
      </c>
      <c r="F2068">
        <v>2020</v>
      </c>
      <c r="G2068">
        <v>14.670999999999999</v>
      </c>
      <c r="K2068" t="s">
        <v>136</v>
      </c>
    </row>
    <row r="2069" spans="1:11" x14ac:dyDescent="0.25">
      <c r="A2069" t="s">
        <v>216</v>
      </c>
      <c r="B2069" t="s">
        <v>12</v>
      </c>
      <c r="C2069" t="s">
        <v>217</v>
      </c>
      <c r="D2069" t="s">
        <v>14</v>
      </c>
      <c r="E2069" t="s">
        <v>56</v>
      </c>
      <c r="F2069">
        <v>2020</v>
      </c>
      <c r="G2069">
        <v>41.844999999999999</v>
      </c>
      <c r="K2069" t="s">
        <v>136</v>
      </c>
    </row>
    <row r="2070" spans="1:11" x14ac:dyDescent="0.25">
      <c r="A2070" t="s">
        <v>216</v>
      </c>
      <c r="B2070" t="s">
        <v>12</v>
      </c>
      <c r="C2070" t="s">
        <v>217</v>
      </c>
      <c r="D2070" t="s">
        <v>14</v>
      </c>
      <c r="E2070" t="s">
        <v>101</v>
      </c>
      <c r="F2070">
        <v>2020</v>
      </c>
      <c r="G2070">
        <v>10.353</v>
      </c>
      <c r="K2070" t="s">
        <v>136</v>
      </c>
    </row>
    <row r="2071" spans="1:11" x14ac:dyDescent="0.25">
      <c r="A2071" t="s">
        <v>216</v>
      </c>
      <c r="B2071" t="s">
        <v>12</v>
      </c>
      <c r="C2071" t="s">
        <v>217</v>
      </c>
      <c r="D2071" t="s">
        <v>14</v>
      </c>
      <c r="E2071" t="s">
        <v>102</v>
      </c>
      <c r="F2071">
        <v>2020</v>
      </c>
      <c r="G2071">
        <v>60.552999999999997</v>
      </c>
      <c r="K2071" t="s">
        <v>136</v>
      </c>
    </row>
    <row r="2072" spans="1:11" x14ac:dyDescent="0.25">
      <c r="A2072" t="s">
        <v>216</v>
      </c>
      <c r="B2072" t="s">
        <v>12</v>
      </c>
      <c r="C2072" t="s">
        <v>217</v>
      </c>
      <c r="D2072" t="s">
        <v>14</v>
      </c>
      <c r="E2072" t="s">
        <v>57</v>
      </c>
      <c r="F2072">
        <v>2020</v>
      </c>
      <c r="G2072">
        <v>17.975000000000001</v>
      </c>
      <c r="K2072" t="s">
        <v>136</v>
      </c>
    </row>
    <row r="2073" spans="1:11" x14ac:dyDescent="0.25">
      <c r="A2073" t="s">
        <v>216</v>
      </c>
      <c r="B2073" t="s">
        <v>12</v>
      </c>
      <c r="C2073" t="s">
        <v>217</v>
      </c>
      <c r="D2073" t="s">
        <v>14</v>
      </c>
      <c r="E2073" t="s">
        <v>103</v>
      </c>
      <c r="F2073">
        <v>2020</v>
      </c>
      <c r="G2073">
        <v>69.641000000000005</v>
      </c>
      <c r="K2073" t="s">
        <v>136</v>
      </c>
    </row>
    <row r="2074" spans="1:11" x14ac:dyDescent="0.25">
      <c r="A2074" t="s">
        <v>216</v>
      </c>
      <c r="B2074" t="s">
        <v>12</v>
      </c>
      <c r="C2074" t="s">
        <v>217</v>
      </c>
      <c r="D2074" t="s">
        <v>14</v>
      </c>
      <c r="E2074" t="s">
        <v>58</v>
      </c>
      <c r="F2074">
        <v>2020</v>
      </c>
      <c r="G2074">
        <v>21.545000000000002</v>
      </c>
      <c r="K2074" t="s">
        <v>136</v>
      </c>
    </row>
    <row r="2075" spans="1:11" x14ac:dyDescent="0.25">
      <c r="A2075" t="s">
        <v>216</v>
      </c>
      <c r="B2075" t="s">
        <v>12</v>
      </c>
      <c r="C2075" t="s">
        <v>217</v>
      </c>
      <c r="D2075" t="s">
        <v>14</v>
      </c>
      <c r="E2075" t="s">
        <v>59</v>
      </c>
      <c r="F2075">
        <v>2020</v>
      </c>
      <c r="G2075">
        <v>1541.4939999999999</v>
      </c>
      <c r="K2075" t="s">
        <v>136</v>
      </c>
    </row>
    <row r="2076" spans="1:11" x14ac:dyDescent="0.25">
      <c r="A2076" t="s">
        <v>216</v>
      </c>
      <c r="B2076" t="s">
        <v>12</v>
      </c>
      <c r="C2076" t="s">
        <v>217</v>
      </c>
      <c r="D2076" t="s">
        <v>14</v>
      </c>
      <c r="E2076" t="s">
        <v>60</v>
      </c>
      <c r="F2076">
        <v>2020</v>
      </c>
      <c r="G2076">
        <v>2023.664</v>
      </c>
      <c r="K2076" t="s">
        <v>136</v>
      </c>
    </row>
    <row r="2077" spans="1:11" x14ac:dyDescent="0.25">
      <c r="A2077" t="s">
        <v>216</v>
      </c>
      <c r="B2077" t="s">
        <v>12</v>
      </c>
      <c r="C2077" t="s">
        <v>217</v>
      </c>
      <c r="D2077" t="s">
        <v>14</v>
      </c>
      <c r="E2077" t="s">
        <v>61</v>
      </c>
      <c r="F2077">
        <v>2020</v>
      </c>
      <c r="G2077">
        <v>848.18700000000001</v>
      </c>
      <c r="K2077" t="s">
        <v>136</v>
      </c>
    </row>
    <row r="2078" spans="1:11" x14ac:dyDescent="0.25">
      <c r="A2078" t="s">
        <v>216</v>
      </c>
      <c r="B2078" t="s">
        <v>12</v>
      </c>
      <c r="C2078" t="s">
        <v>217</v>
      </c>
      <c r="D2078" t="s">
        <v>14</v>
      </c>
      <c r="E2078" t="s">
        <v>62</v>
      </c>
      <c r="F2078">
        <v>2020</v>
      </c>
      <c r="G2078">
        <v>6.8179999999999996</v>
      </c>
      <c r="K2078" t="s">
        <v>136</v>
      </c>
    </row>
    <row r="2079" spans="1:11" x14ac:dyDescent="0.25">
      <c r="A2079" t="s">
        <v>216</v>
      </c>
      <c r="B2079" t="s">
        <v>12</v>
      </c>
      <c r="C2079" t="s">
        <v>217</v>
      </c>
      <c r="D2079" t="s">
        <v>14</v>
      </c>
      <c r="E2079" t="s">
        <v>104</v>
      </c>
      <c r="F2079">
        <v>2020</v>
      </c>
      <c r="G2079">
        <v>63.344000000000001</v>
      </c>
      <c r="K2079" t="s">
        <v>136</v>
      </c>
    </row>
    <row r="2080" spans="1:11" x14ac:dyDescent="0.25">
      <c r="A2080" t="s">
        <v>216</v>
      </c>
      <c r="B2080" t="s">
        <v>12</v>
      </c>
      <c r="C2080" t="s">
        <v>217</v>
      </c>
      <c r="D2080" t="s">
        <v>14</v>
      </c>
      <c r="E2080" t="s">
        <v>105</v>
      </c>
      <c r="F2080">
        <v>2020</v>
      </c>
      <c r="G2080">
        <v>7.6890000000000001</v>
      </c>
      <c r="K2080" t="s">
        <v>136</v>
      </c>
    </row>
    <row r="2081" spans="1:11" x14ac:dyDescent="0.25">
      <c r="A2081" t="s">
        <v>216</v>
      </c>
      <c r="B2081" t="s">
        <v>12</v>
      </c>
      <c r="C2081" t="s">
        <v>217</v>
      </c>
      <c r="D2081" t="s">
        <v>14</v>
      </c>
      <c r="E2081" t="s">
        <v>63</v>
      </c>
      <c r="F2081">
        <v>2020</v>
      </c>
      <c r="G2081">
        <v>13.288</v>
      </c>
      <c r="K2081" t="s">
        <v>136</v>
      </c>
    </row>
    <row r="2082" spans="1:11" x14ac:dyDescent="0.25">
      <c r="A2082" t="s">
        <v>216</v>
      </c>
      <c r="B2082" t="s">
        <v>12</v>
      </c>
      <c r="C2082" t="s">
        <v>217</v>
      </c>
      <c r="D2082" t="s">
        <v>14</v>
      </c>
      <c r="E2082" t="s">
        <v>64</v>
      </c>
      <c r="F2082">
        <v>2020</v>
      </c>
      <c r="G2082">
        <v>94.923000000000002</v>
      </c>
      <c r="K2082" t="s">
        <v>136</v>
      </c>
    </row>
    <row r="2083" spans="1:11" x14ac:dyDescent="0.25">
      <c r="A2083" t="s">
        <v>216</v>
      </c>
      <c r="B2083" t="s">
        <v>12</v>
      </c>
      <c r="C2083" t="s">
        <v>217</v>
      </c>
      <c r="D2083" t="s">
        <v>14</v>
      </c>
      <c r="E2083" t="s">
        <v>65</v>
      </c>
      <c r="F2083">
        <v>2020</v>
      </c>
      <c r="G2083">
        <v>241.21</v>
      </c>
      <c r="K2083" t="s">
        <v>136</v>
      </c>
    </row>
    <row r="2084" spans="1:11" x14ac:dyDescent="0.25">
      <c r="A2084" t="s">
        <v>216</v>
      </c>
      <c r="B2084" t="s">
        <v>12</v>
      </c>
      <c r="C2084" t="s">
        <v>217</v>
      </c>
      <c r="D2084" t="s">
        <v>14</v>
      </c>
      <c r="E2084" t="s">
        <v>66</v>
      </c>
      <c r="F2084">
        <v>2020</v>
      </c>
      <c r="G2084">
        <v>139.738</v>
      </c>
      <c r="K2084" t="s">
        <v>136</v>
      </c>
    </row>
    <row r="2085" spans="1:11" x14ac:dyDescent="0.25">
      <c r="A2085" t="s">
        <v>216</v>
      </c>
      <c r="B2085" t="s">
        <v>12</v>
      </c>
      <c r="C2085" t="s">
        <v>217</v>
      </c>
      <c r="D2085" t="s">
        <v>14</v>
      </c>
      <c r="E2085" t="s">
        <v>67</v>
      </c>
      <c r="F2085">
        <v>2020</v>
      </c>
      <c r="G2085">
        <v>262.61500000000001</v>
      </c>
      <c r="K2085" t="s">
        <v>136</v>
      </c>
    </row>
    <row r="2086" spans="1:11" x14ac:dyDescent="0.25">
      <c r="A2086" t="s">
        <v>216</v>
      </c>
      <c r="B2086" t="s">
        <v>12</v>
      </c>
      <c r="C2086" t="s">
        <v>217</v>
      </c>
      <c r="D2086" t="s">
        <v>14</v>
      </c>
      <c r="E2086" t="s">
        <v>68</v>
      </c>
      <c r="F2086">
        <v>2020</v>
      </c>
      <c r="G2086">
        <v>165.31</v>
      </c>
      <c r="K2086" t="s">
        <v>136</v>
      </c>
    </row>
    <row r="2087" spans="1:11" x14ac:dyDescent="0.25">
      <c r="A2087" t="s">
        <v>216</v>
      </c>
      <c r="B2087" t="s">
        <v>12</v>
      </c>
      <c r="C2087" t="s">
        <v>217</v>
      </c>
      <c r="D2087" t="s">
        <v>14</v>
      </c>
      <c r="E2087" t="s">
        <v>107</v>
      </c>
      <c r="F2087">
        <v>2020</v>
      </c>
      <c r="G2087">
        <v>12.920999999999999</v>
      </c>
      <c r="K2087" t="s">
        <v>136</v>
      </c>
    </row>
    <row r="2088" spans="1:11" x14ac:dyDescent="0.25">
      <c r="A2088" t="s">
        <v>216</v>
      </c>
      <c r="B2088" t="s">
        <v>12</v>
      </c>
      <c r="C2088" t="s">
        <v>217</v>
      </c>
      <c r="D2088" t="s">
        <v>14</v>
      </c>
      <c r="E2088" t="s">
        <v>69</v>
      </c>
      <c r="F2088">
        <v>2020</v>
      </c>
      <c r="G2088">
        <v>2.1080000000000001</v>
      </c>
      <c r="H2088" t="s">
        <v>21</v>
      </c>
      <c r="K2088" t="s">
        <v>136</v>
      </c>
    </row>
    <row r="2089" spans="1:11" x14ac:dyDescent="0.25">
      <c r="A2089" t="s">
        <v>216</v>
      </c>
      <c r="B2089" t="s">
        <v>12</v>
      </c>
      <c r="C2089" t="s">
        <v>217</v>
      </c>
      <c r="D2089" t="s">
        <v>14</v>
      </c>
      <c r="E2089" t="s">
        <v>70</v>
      </c>
      <c r="F2089">
        <v>2020</v>
      </c>
      <c r="G2089">
        <v>70.082999999999998</v>
      </c>
      <c r="K2089" t="s">
        <v>136</v>
      </c>
    </row>
    <row r="2090" spans="1:11" x14ac:dyDescent="0.25">
      <c r="A2090" t="s">
        <v>218</v>
      </c>
      <c r="B2090" t="s">
        <v>12</v>
      </c>
      <c r="C2090" t="s">
        <v>219</v>
      </c>
      <c r="D2090" t="s">
        <v>14</v>
      </c>
      <c r="E2090" t="s">
        <v>15</v>
      </c>
      <c r="F2090">
        <v>2013</v>
      </c>
      <c r="G2090">
        <v>35497.999000000003</v>
      </c>
      <c r="K2090" t="s">
        <v>16</v>
      </c>
    </row>
    <row r="2091" spans="1:11" x14ac:dyDescent="0.25">
      <c r="A2091" t="s">
        <v>218</v>
      </c>
      <c r="B2091" t="s">
        <v>12</v>
      </c>
      <c r="C2091" t="s">
        <v>219</v>
      </c>
      <c r="D2091" t="s">
        <v>14</v>
      </c>
      <c r="E2091" t="s">
        <v>17</v>
      </c>
      <c r="F2091">
        <v>2013</v>
      </c>
      <c r="G2091">
        <v>25031.931</v>
      </c>
      <c r="K2091" t="s">
        <v>16</v>
      </c>
    </row>
    <row r="2092" spans="1:11" x14ac:dyDescent="0.25">
      <c r="A2092" t="s">
        <v>218</v>
      </c>
      <c r="B2092" t="s">
        <v>12</v>
      </c>
      <c r="C2092" t="s">
        <v>219</v>
      </c>
      <c r="D2092" t="s">
        <v>14</v>
      </c>
      <c r="E2092" t="s">
        <v>73</v>
      </c>
      <c r="F2092">
        <v>2013</v>
      </c>
      <c r="G2092">
        <v>178.251</v>
      </c>
      <c r="K2092" t="s">
        <v>16</v>
      </c>
    </row>
    <row r="2093" spans="1:11" x14ac:dyDescent="0.25">
      <c r="A2093" t="s">
        <v>218</v>
      </c>
      <c r="B2093" t="s">
        <v>12</v>
      </c>
      <c r="C2093" t="s">
        <v>219</v>
      </c>
      <c r="D2093" t="s">
        <v>14</v>
      </c>
      <c r="E2093" t="s">
        <v>18</v>
      </c>
      <c r="F2093">
        <v>2013</v>
      </c>
      <c r="G2093">
        <v>5.3390000000000004</v>
      </c>
      <c r="K2093" t="s">
        <v>16</v>
      </c>
    </row>
    <row r="2094" spans="1:11" x14ac:dyDescent="0.25">
      <c r="A2094" t="s">
        <v>218</v>
      </c>
      <c r="B2094" t="s">
        <v>12</v>
      </c>
      <c r="C2094" t="s">
        <v>219</v>
      </c>
      <c r="D2094" t="s">
        <v>14</v>
      </c>
      <c r="E2094" t="s">
        <v>19</v>
      </c>
      <c r="F2094">
        <v>2013</v>
      </c>
      <c r="G2094">
        <v>8.3030000000000008</v>
      </c>
      <c r="K2094" t="s">
        <v>16</v>
      </c>
    </row>
    <row r="2095" spans="1:11" x14ac:dyDescent="0.25">
      <c r="A2095" t="s">
        <v>218</v>
      </c>
      <c r="B2095" t="s">
        <v>12</v>
      </c>
      <c r="C2095" t="s">
        <v>219</v>
      </c>
      <c r="D2095" t="s">
        <v>14</v>
      </c>
      <c r="E2095" t="s">
        <v>74</v>
      </c>
      <c r="F2095">
        <v>2013</v>
      </c>
      <c r="G2095">
        <v>5.0019999999999998</v>
      </c>
      <c r="K2095" t="s">
        <v>16</v>
      </c>
    </row>
    <row r="2096" spans="1:11" x14ac:dyDescent="0.25">
      <c r="A2096" t="s">
        <v>218</v>
      </c>
      <c r="B2096" t="s">
        <v>12</v>
      </c>
      <c r="C2096" t="s">
        <v>219</v>
      </c>
      <c r="D2096" t="s">
        <v>14</v>
      </c>
      <c r="E2096" t="s">
        <v>20</v>
      </c>
      <c r="F2096">
        <v>2013</v>
      </c>
      <c r="G2096">
        <v>30.792999999999999</v>
      </c>
      <c r="K2096" t="s">
        <v>16</v>
      </c>
    </row>
    <row r="2097" spans="1:11" x14ac:dyDescent="0.25">
      <c r="A2097" t="s">
        <v>218</v>
      </c>
      <c r="B2097" t="s">
        <v>12</v>
      </c>
      <c r="C2097" t="s">
        <v>219</v>
      </c>
      <c r="D2097" t="s">
        <v>14</v>
      </c>
      <c r="E2097" t="s">
        <v>22</v>
      </c>
      <c r="F2097">
        <v>2013</v>
      </c>
      <c r="G2097">
        <v>107.40900000000001</v>
      </c>
      <c r="K2097" t="s">
        <v>16</v>
      </c>
    </row>
    <row r="2098" spans="1:11" x14ac:dyDescent="0.25">
      <c r="A2098" t="s">
        <v>218</v>
      </c>
      <c r="B2098" t="s">
        <v>12</v>
      </c>
      <c r="C2098" t="s">
        <v>219</v>
      </c>
      <c r="D2098" t="s">
        <v>14</v>
      </c>
      <c r="E2098" t="s">
        <v>75</v>
      </c>
      <c r="F2098">
        <v>2013</v>
      </c>
      <c r="G2098">
        <v>16.428999999999998</v>
      </c>
      <c r="K2098" t="s">
        <v>16</v>
      </c>
    </row>
    <row r="2099" spans="1:11" x14ac:dyDescent="0.25">
      <c r="A2099" t="s">
        <v>218</v>
      </c>
      <c r="B2099" t="s">
        <v>12</v>
      </c>
      <c r="C2099" t="s">
        <v>219</v>
      </c>
      <c r="D2099" t="s">
        <v>14</v>
      </c>
      <c r="E2099" t="s">
        <v>23</v>
      </c>
      <c r="F2099">
        <v>2013</v>
      </c>
      <c r="G2099">
        <v>184.28</v>
      </c>
      <c r="K2099" t="s">
        <v>16</v>
      </c>
    </row>
    <row r="2100" spans="1:11" x14ac:dyDescent="0.25">
      <c r="A2100" t="s">
        <v>218</v>
      </c>
      <c r="B2100" t="s">
        <v>12</v>
      </c>
      <c r="C2100" t="s">
        <v>219</v>
      </c>
      <c r="D2100" t="s">
        <v>14</v>
      </c>
      <c r="E2100" t="s">
        <v>76</v>
      </c>
      <c r="F2100">
        <v>2013</v>
      </c>
      <c r="G2100">
        <v>90.143000000000001</v>
      </c>
      <c r="K2100" t="s">
        <v>16</v>
      </c>
    </row>
    <row r="2101" spans="1:11" x14ac:dyDescent="0.25">
      <c r="A2101" t="s">
        <v>218</v>
      </c>
      <c r="B2101" t="s">
        <v>12</v>
      </c>
      <c r="C2101" t="s">
        <v>219</v>
      </c>
      <c r="D2101" t="s">
        <v>14</v>
      </c>
      <c r="E2101" t="s">
        <v>24</v>
      </c>
      <c r="F2101">
        <v>2013</v>
      </c>
      <c r="G2101">
        <v>13.265000000000001</v>
      </c>
      <c r="K2101" t="s">
        <v>16</v>
      </c>
    </row>
    <row r="2102" spans="1:11" x14ac:dyDescent="0.25">
      <c r="A2102" t="s">
        <v>218</v>
      </c>
      <c r="B2102" t="s">
        <v>12</v>
      </c>
      <c r="C2102" t="s">
        <v>219</v>
      </c>
      <c r="D2102" t="s">
        <v>14</v>
      </c>
      <c r="E2102" t="s">
        <v>25</v>
      </c>
      <c r="F2102">
        <v>2013</v>
      </c>
      <c r="G2102">
        <v>95.391000000000005</v>
      </c>
      <c r="K2102" t="s">
        <v>16</v>
      </c>
    </row>
    <row r="2103" spans="1:11" x14ac:dyDescent="0.25">
      <c r="A2103" t="s">
        <v>218</v>
      </c>
      <c r="B2103" t="s">
        <v>12</v>
      </c>
      <c r="C2103" t="s">
        <v>219</v>
      </c>
      <c r="D2103" t="s">
        <v>14</v>
      </c>
      <c r="E2103" t="s">
        <v>26</v>
      </c>
      <c r="F2103">
        <v>2013</v>
      </c>
      <c r="G2103">
        <v>39.259</v>
      </c>
      <c r="K2103" t="s">
        <v>16</v>
      </c>
    </row>
    <row r="2104" spans="1:11" x14ac:dyDescent="0.25">
      <c r="A2104" t="s">
        <v>218</v>
      </c>
      <c r="B2104" t="s">
        <v>12</v>
      </c>
      <c r="C2104" t="s">
        <v>219</v>
      </c>
      <c r="D2104" t="s">
        <v>14</v>
      </c>
      <c r="E2104" t="s">
        <v>27</v>
      </c>
      <c r="F2104">
        <v>2013</v>
      </c>
      <c r="G2104">
        <v>42.767000000000003</v>
      </c>
      <c r="K2104" t="s">
        <v>16</v>
      </c>
    </row>
    <row r="2105" spans="1:11" x14ac:dyDescent="0.25">
      <c r="A2105" t="s">
        <v>218</v>
      </c>
      <c r="B2105" t="s">
        <v>12</v>
      </c>
      <c r="C2105" t="s">
        <v>219</v>
      </c>
      <c r="D2105" t="s">
        <v>14</v>
      </c>
      <c r="E2105" t="s">
        <v>28</v>
      </c>
      <c r="F2105">
        <v>2013</v>
      </c>
      <c r="G2105">
        <v>60.158999999999999</v>
      </c>
      <c r="K2105" t="s">
        <v>16</v>
      </c>
    </row>
    <row r="2106" spans="1:11" x14ac:dyDescent="0.25">
      <c r="A2106" t="s">
        <v>218</v>
      </c>
      <c r="B2106" t="s">
        <v>12</v>
      </c>
      <c r="C2106" t="s">
        <v>219</v>
      </c>
      <c r="D2106" t="s">
        <v>14</v>
      </c>
      <c r="E2106" t="s">
        <v>29</v>
      </c>
      <c r="F2106">
        <v>2013</v>
      </c>
      <c r="G2106">
        <v>43.99</v>
      </c>
      <c r="K2106" t="s">
        <v>16</v>
      </c>
    </row>
    <row r="2107" spans="1:11" x14ac:dyDescent="0.25">
      <c r="A2107" t="s">
        <v>218</v>
      </c>
      <c r="B2107" t="s">
        <v>12</v>
      </c>
      <c r="C2107" t="s">
        <v>219</v>
      </c>
      <c r="D2107" t="s">
        <v>14</v>
      </c>
      <c r="E2107" t="s">
        <v>77</v>
      </c>
      <c r="F2107">
        <v>2013</v>
      </c>
      <c r="G2107">
        <v>32.515000000000001</v>
      </c>
      <c r="K2107" t="s">
        <v>16</v>
      </c>
    </row>
    <row r="2108" spans="1:11" x14ac:dyDescent="0.25">
      <c r="A2108" t="s">
        <v>218</v>
      </c>
      <c r="B2108" t="s">
        <v>12</v>
      </c>
      <c r="C2108" t="s">
        <v>219</v>
      </c>
      <c r="D2108" t="s">
        <v>14</v>
      </c>
      <c r="E2108" t="s">
        <v>30</v>
      </c>
      <c r="F2108">
        <v>2013</v>
      </c>
      <c r="G2108">
        <v>27.465</v>
      </c>
      <c r="K2108" t="s">
        <v>16</v>
      </c>
    </row>
    <row r="2109" spans="1:11" x14ac:dyDescent="0.25">
      <c r="A2109" t="s">
        <v>218</v>
      </c>
      <c r="B2109" t="s">
        <v>12</v>
      </c>
      <c r="C2109" t="s">
        <v>219</v>
      </c>
      <c r="D2109" t="s">
        <v>14</v>
      </c>
      <c r="E2109" t="s">
        <v>31</v>
      </c>
      <c r="F2109">
        <v>2013</v>
      </c>
      <c r="G2109">
        <v>102.623</v>
      </c>
      <c r="K2109" t="s">
        <v>16</v>
      </c>
    </row>
    <row r="2110" spans="1:11" x14ac:dyDescent="0.25">
      <c r="A2110" t="s">
        <v>218</v>
      </c>
      <c r="B2110" t="s">
        <v>12</v>
      </c>
      <c r="C2110" t="s">
        <v>219</v>
      </c>
      <c r="D2110" t="s">
        <v>14</v>
      </c>
      <c r="E2110" t="s">
        <v>78</v>
      </c>
      <c r="F2110">
        <v>2013</v>
      </c>
      <c r="G2110">
        <v>13.291</v>
      </c>
      <c r="K2110" t="s">
        <v>16</v>
      </c>
    </row>
    <row r="2111" spans="1:11" x14ac:dyDescent="0.25">
      <c r="A2111" t="s">
        <v>218</v>
      </c>
      <c r="B2111" t="s">
        <v>12</v>
      </c>
      <c r="C2111" t="s">
        <v>219</v>
      </c>
      <c r="D2111" t="s">
        <v>14</v>
      </c>
      <c r="E2111" t="s">
        <v>79</v>
      </c>
      <c r="F2111">
        <v>2013</v>
      </c>
      <c r="G2111">
        <v>41.320999999999998</v>
      </c>
      <c r="K2111" t="s">
        <v>16</v>
      </c>
    </row>
    <row r="2112" spans="1:11" x14ac:dyDescent="0.25">
      <c r="A2112" t="s">
        <v>218</v>
      </c>
      <c r="B2112" t="s">
        <v>12</v>
      </c>
      <c r="C2112" t="s">
        <v>219</v>
      </c>
      <c r="D2112" t="s">
        <v>14</v>
      </c>
      <c r="E2112" t="s">
        <v>32</v>
      </c>
      <c r="F2112">
        <v>2013</v>
      </c>
      <c r="G2112">
        <v>98.817999999999998</v>
      </c>
      <c r="K2112" t="s">
        <v>16</v>
      </c>
    </row>
    <row r="2113" spans="1:11" x14ac:dyDescent="0.25">
      <c r="A2113" t="s">
        <v>218</v>
      </c>
      <c r="B2113" t="s">
        <v>12</v>
      </c>
      <c r="C2113" t="s">
        <v>219</v>
      </c>
      <c r="D2113" t="s">
        <v>14</v>
      </c>
      <c r="E2113" t="s">
        <v>33</v>
      </c>
      <c r="F2113">
        <v>2013</v>
      </c>
      <c r="G2113">
        <v>51.75</v>
      </c>
      <c r="K2113" t="s">
        <v>16</v>
      </c>
    </row>
    <row r="2114" spans="1:11" x14ac:dyDescent="0.25">
      <c r="A2114" t="s">
        <v>218</v>
      </c>
      <c r="B2114" t="s">
        <v>12</v>
      </c>
      <c r="C2114" t="s">
        <v>219</v>
      </c>
      <c r="D2114" t="s">
        <v>14</v>
      </c>
      <c r="E2114" t="s">
        <v>34</v>
      </c>
      <c r="F2114">
        <v>2013</v>
      </c>
      <c r="G2114">
        <v>101.349</v>
      </c>
      <c r="K2114" t="s">
        <v>16</v>
      </c>
    </row>
    <row r="2115" spans="1:11" x14ac:dyDescent="0.25">
      <c r="A2115" t="s">
        <v>218</v>
      </c>
      <c r="B2115" t="s">
        <v>12</v>
      </c>
      <c r="C2115" t="s">
        <v>219</v>
      </c>
      <c r="D2115" t="s">
        <v>14</v>
      </c>
      <c r="E2115" t="s">
        <v>80</v>
      </c>
      <c r="F2115">
        <v>2013</v>
      </c>
      <c r="G2115">
        <v>122.504</v>
      </c>
      <c r="K2115" t="s">
        <v>16</v>
      </c>
    </row>
    <row r="2116" spans="1:11" x14ac:dyDescent="0.25">
      <c r="A2116" t="s">
        <v>218</v>
      </c>
      <c r="B2116" t="s">
        <v>12</v>
      </c>
      <c r="C2116" t="s">
        <v>219</v>
      </c>
      <c r="D2116" t="s">
        <v>14</v>
      </c>
      <c r="E2116" t="s">
        <v>35</v>
      </c>
      <c r="F2116">
        <v>2013</v>
      </c>
      <c r="G2116">
        <v>101.315</v>
      </c>
      <c r="K2116" t="s">
        <v>16</v>
      </c>
    </row>
    <row r="2117" spans="1:11" x14ac:dyDescent="0.25">
      <c r="A2117" t="s">
        <v>218</v>
      </c>
      <c r="B2117" t="s">
        <v>12</v>
      </c>
      <c r="C2117" t="s">
        <v>219</v>
      </c>
      <c r="D2117" t="s">
        <v>14</v>
      </c>
      <c r="E2117" t="s">
        <v>36</v>
      </c>
      <c r="F2117">
        <v>2013</v>
      </c>
      <c r="G2117">
        <v>224.785</v>
      </c>
      <c r="K2117" t="s">
        <v>16</v>
      </c>
    </row>
    <row r="2118" spans="1:11" x14ac:dyDescent="0.25">
      <c r="A2118" t="s">
        <v>218</v>
      </c>
      <c r="B2118" t="s">
        <v>12</v>
      </c>
      <c r="C2118" t="s">
        <v>219</v>
      </c>
      <c r="D2118" t="s">
        <v>14</v>
      </c>
      <c r="E2118" t="s">
        <v>110</v>
      </c>
      <c r="F2118">
        <v>2013</v>
      </c>
      <c r="G2118">
        <v>37.704999999999998</v>
      </c>
      <c r="K2118" t="s">
        <v>16</v>
      </c>
    </row>
    <row r="2119" spans="1:11" x14ac:dyDescent="0.25">
      <c r="A2119" t="s">
        <v>218</v>
      </c>
      <c r="B2119" t="s">
        <v>12</v>
      </c>
      <c r="C2119" t="s">
        <v>219</v>
      </c>
      <c r="D2119" t="s">
        <v>14</v>
      </c>
      <c r="E2119" t="s">
        <v>81</v>
      </c>
      <c r="F2119">
        <v>2013</v>
      </c>
      <c r="G2119">
        <v>105.60299999999999</v>
      </c>
      <c r="K2119" t="s">
        <v>16</v>
      </c>
    </row>
    <row r="2120" spans="1:11" x14ac:dyDescent="0.25">
      <c r="A2120" t="s">
        <v>218</v>
      </c>
      <c r="B2120" t="s">
        <v>12</v>
      </c>
      <c r="C2120" t="s">
        <v>219</v>
      </c>
      <c r="D2120" t="s">
        <v>14</v>
      </c>
      <c r="E2120" t="s">
        <v>37</v>
      </c>
      <c r="F2120">
        <v>2013</v>
      </c>
      <c r="G2120">
        <v>16.837</v>
      </c>
      <c r="K2120" t="s">
        <v>16</v>
      </c>
    </row>
    <row r="2121" spans="1:11" x14ac:dyDescent="0.25">
      <c r="A2121" t="s">
        <v>218</v>
      </c>
      <c r="B2121" t="s">
        <v>12</v>
      </c>
      <c r="C2121" t="s">
        <v>219</v>
      </c>
      <c r="D2121" t="s">
        <v>14</v>
      </c>
      <c r="E2121" t="s">
        <v>38</v>
      </c>
      <c r="F2121">
        <v>2013</v>
      </c>
      <c r="G2121">
        <v>86.097999999999999</v>
      </c>
      <c r="K2121" t="s">
        <v>16</v>
      </c>
    </row>
    <row r="2122" spans="1:11" x14ac:dyDescent="0.25">
      <c r="A2122" t="s">
        <v>218</v>
      </c>
      <c r="B2122" t="s">
        <v>12</v>
      </c>
      <c r="C2122" t="s">
        <v>219</v>
      </c>
      <c r="D2122" t="s">
        <v>14</v>
      </c>
      <c r="E2122" t="s">
        <v>82</v>
      </c>
      <c r="F2122">
        <v>2013</v>
      </c>
      <c r="G2122">
        <v>83.709000000000003</v>
      </c>
      <c r="K2122" t="s">
        <v>16</v>
      </c>
    </row>
    <row r="2123" spans="1:11" x14ac:dyDescent="0.25">
      <c r="A2123" t="s">
        <v>218</v>
      </c>
      <c r="B2123" t="s">
        <v>12</v>
      </c>
      <c r="C2123" t="s">
        <v>219</v>
      </c>
      <c r="D2123" t="s">
        <v>14</v>
      </c>
      <c r="E2123" t="s">
        <v>39</v>
      </c>
      <c r="F2123">
        <v>2013</v>
      </c>
      <c r="G2123">
        <v>27.183</v>
      </c>
      <c r="K2123" t="s">
        <v>16</v>
      </c>
    </row>
    <row r="2124" spans="1:11" x14ac:dyDescent="0.25">
      <c r="A2124" t="s">
        <v>218</v>
      </c>
      <c r="B2124" t="s">
        <v>12</v>
      </c>
      <c r="C2124" t="s">
        <v>219</v>
      </c>
      <c r="D2124" t="s">
        <v>14</v>
      </c>
      <c r="E2124" t="s">
        <v>83</v>
      </c>
      <c r="F2124">
        <v>2013</v>
      </c>
      <c r="G2124">
        <v>147.04900000000001</v>
      </c>
      <c r="K2124" t="s">
        <v>16</v>
      </c>
    </row>
    <row r="2125" spans="1:11" x14ac:dyDescent="0.25">
      <c r="A2125" t="s">
        <v>218</v>
      </c>
      <c r="B2125" t="s">
        <v>12</v>
      </c>
      <c r="C2125" t="s">
        <v>219</v>
      </c>
      <c r="D2125" t="s">
        <v>14</v>
      </c>
      <c r="E2125" t="s">
        <v>40</v>
      </c>
      <c r="F2125">
        <v>2013</v>
      </c>
      <c r="G2125">
        <v>2.7719999999999998</v>
      </c>
      <c r="K2125" t="s">
        <v>16</v>
      </c>
    </row>
    <row r="2126" spans="1:11" x14ac:dyDescent="0.25">
      <c r="A2126" t="s">
        <v>218</v>
      </c>
      <c r="B2126" t="s">
        <v>12</v>
      </c>
      <c r="C2126" t="s">
        <v>219</v>
      </c>
      <c r="D2126" t="s">
        <v>14</v>
      </c>
      <c r="E2126" t="s">
        <v>84</v>
      </c>
      <c r="F2126">
        <v>2013</v>
      </c>
      <c r="G2126">
        <v>9.5519999999999996</v>
      </c>
      <c r="K2126" t="s">
        <v>16</v>
      </c>
    </row>
    <row r="2127" spans="1:11" x14ac:dyDescent="0.25">
      <c r="A2127" t="s">
        <v>218</v>
      </c>
      <c r="B2127" t="s">
        <v>12</v>
      </c>
      <c r="C2127" t="s">
        <v>219</v>
      </c>
      <c r="D2127" t="s">
        <v>14</v>
      </c>
      <c r="E2127" t="s">
        <v>85</v>
      </c>
      <c r="F2127">
        <v>2013</v>
      </c>
      <c r="G2127">
        <v>2.0019999999999998</v>
      </c>
      <c r="K2127" t="s">
        <v>16</v>
      </c>
    </row>
    <row r="2128" spans="1:11" x14ac:dyDescent="0.25">
      <c r="A2128" t="s">
        <v>218</v>
      </c>
      <c r="B2128" t="s">
        <v>12</v>
      </c>
      <c r="C2128" t="s">
        <v>219</v>
      </c>
      <c r="D2128" t="s">
        <v>14</v>
      </c>
      <c r="E2128" t="s">
        <v>86</v>
      </c>
      <c r="F2128">
        <v>2013</v>
      </c>
      <c r="G2128">
        <v>72.805999999999997</v>
      </c>
      <c r="K2128" t="s">
        <v>16</v>
      </c>
    </row>
    <row r="2129" spans="1:11" x14ac:dyDescent="0.25">
      <c r="A2129" t="s">
        <v>218</v>
      </c>
      <c r="B2129" t="s">
        <v>12</v>
      </c>
      <c r="C2129" t="s">
        <v>219</v>
      </c>
      <c r="D2129" t="s">
        <v>14</v>
      </c>
      <c r="E2129" t="s">
        <v>41</v>
      </c>
      <c r="F2129">
        <v>2013</v>
      </c>
      <c r="G2129">
        <v>243.01900000000001</v>
      </c>
      <c r="K2129" t="s">
        <v>16</v>
      </c>
    </row>
    <row r="2130" spans="1:11" x14ac:dyDescent="0.25">
      <c r="A2130" t="s">
        <v>218</v>
      </c>
      <c r="B2130" t="s">
        <v>12</v>
      </c>
      <c r="C2130" t="s">
        <v>219</v>
      </c>
      <c r="D2130" t="s">
        <v>14</v>
      </c>
      <c r="E2130" t="s">
        <v>42</v>
      </c>
      <c r="F2130">
        <v>2013</v>
      </c>
      <c r="G2130">
        <v>495.59800000000001</v>
      </c>
      <c r="K2130" t="s">
        <v>16</v>
      </c>
    </row>
    <row r="2131" spans="1:11" x14ac:dyDescent="0.25">
      <c r="A2131" t="s">
        <v>218</v>
      </c>
      <c r="B2131" t="s">
        <v>12</v>
      </c>
      <c r="C2131" t="s">
        <v>219</v>
      </c>
      <c r="D2131" t="s">
        <v>14</v>
      </c>
      <c r="E2131" t="s">
        <v>87</v>
      </c>
      <c r="F2131">
        <v>2013</v>
      </c>
      <c r="G2131">
        <v>35.927</v>
      </c>
      <c r="K2131" t="s">
        <v>16</v>
      </c>
    </row>
    <row r="2132" spans="1:11" x14ac:dyDescent="0.25">
      <c r="A2132" t="s">
        <v>218</v>
      </c>
      <c r="B2132" t="s">
        <v>12</v>
      </c>
      <c r="C2132" t="s">
        <v>219</v>
      </c>
      <c r="D2132" t="s">
        <v>14</v>
      </c>
      <c r="E2132" t="s">
        <v>43</v>
      </c>
      <c r="F2132">
        <v>2013</v>
      </c>
      <c r="G2132">
        <v>236.65</v>
      </c>
      <c r="K2132" t="s">
        <v>16</v>
      </c>
    </row>
    <row r="2133" spans="1:11" x14ac:dyDescent="0.25">
      <c r="A2133" t="s">
        <v>218</v>
      </c>
      <c r="B2133" t="s">
        <v>12</v>
      </c>
      <c r="C2133" t="s">
        <v>219</v>
      </c>
      <c r="D2133" t="s">
        <v>14</v>
      </c>
      <c r="E2133" t="s">
        <v>44</v>
      </c>
      <c r="F2133">
        <v>2013</v>
      </c>
      <c r="G2133">
        <v>1926.548</v>
      </c>
      <c r="K2133" t="s">
        <v>16</v>
      </c>
    </row>
    <row r="2134" spans="1:11" x14ac:dyDescent="0.25">
      <c r="A2134" t="s">
        <v>218</v>
      </c>
      <c r="B2134" t="s">
        <v>12</v>
      </c>
      <c r="C2134" t="s">
        <v>219</v>
      </c>
      <c r="D2134" t="s">
        <v>14</v>
      </c>
      <c r="E2134" t="s">
        <v>45</v>
      </c>
      <c r="F2134">
        <v>2013</v>
      </c>
      <c r="G2134">
        <v>212.20699999999999</v>
      </c>
      <c r="K2134" t="s">
        <v>16</v>
      </c>
    </row>
    <row r="2135" spans="1:11" x14ac:dyDescent="0.25">
      <c r="A2135" t="s">
        <v>218</v>
      </c>
      <c r="B2135" t="s">
        <v>12</v>
      </c>
      <c r="C2135" t="s">
        <v>219</v>
      </c>
      <c r="D2135" t="s">
        <v>14</v>
      </c>
      <c r="E2135" t="s">
        <v>46</v>
      </c>
      <c r="F2135">
        <v>2013</v>
      </c>
      <c r="G2135">
        <v>6.8120000000000003</v>
      </c>
      <c r="K2135" t="s">
        <v>16</v>
      </c>
    </row>
    <row r="2136" spans="1:11" x14ac:dyDescent="0.25">
      <c r="A2136" t="s">
        <v>218</v>
      </c>
      <c r="B2136" t="s">
        <v>12</v>
      </c>
      <c r="C2136" t="s">
        <v>219</v>
      </c>
      <c r="D2136" t="s">
        <v>14</v>
      </c>
      <c r="E2136" t="s">
        <v>88</v>
      </c>
      <c r="F2136">
        <v>2013</v>
      </c>
      <c r="G2136">
        <v>8.4239999999999995</v>
      </c>
      <c r="K2136" t="s">
        <v>16</v>
      </c>
    </row>
    <row r="2137" spans="1:11" x14ac:dyDescent="0.25">
      <c r="A2137" t="s">
        <v>218</v>
      </c>
      <c r="B2137" t="s">
        <v>12</v>
      </c>
      <c r="C2137" t="s">
        <v>219</v>
      </c>
      <c r="D2137" t="s">
        <v>14</v>
      </c>
      <c r="E2137" t="s">
        <v>89</v>
      </c>
      <c r="F2137">
        <v>2013</v>
      </c>
      <c r="G2137">
        <v>108.714</v>
      </c>
      <c r="K2137" t="s">
        <v>16</v>
      </c>
    </row>
    <row r="2138" spans="1:11" x14ac:dyDescent="0.25">
      <c r="A2138" t="s">
        <v>218</v>
      </c>
      <c r="B2138" t="s">
        <v>12</v>
      </c>
      <c r="C2138" t="s">
        <v>219</v>
      </c>
      <c r="D2138" t="s">
        <v>14</v>
      </c>
      <c r="E2138" t="s">
        <v>90</v>
      </c>
      <c r="F2138">
        <v>2013</v>
      </c>
      <c r="G2138">
        <v>2.8860000000000001</v>
      </c>
      <c r="K2138" t="s">
        <v>16</v>
      </c>
    </row>
    <row r="2139" spans="1:11" x14ac:dyDescent="0.25">
      <c r="A2139" t="s">
        <v>218</v>
      </c>
      <c r="B2139" t="s">
        <v>12</v>
      </c>
      <c r="C2139" t="s">
        <v>219</v>
      </c>
      <c r="D2139" t="s">
        <v>14</v>
      </c>
      <c r="E2139" t="s">
        <v>47</v>
      </c>
      <c r="F2139">
        <v>2013</v>
      </c>
      <c r="G2139">
        <v>27.321999999999999</v>
      </c>
      <c r="K2139" t="s">
        <v>16</v>
      </c>
    </row>
    <row r="2140" spans="1:11" x14ac:dyDescent="0.25">
      <c r="A2140" t="s">
        <v>218</v>
      </c>
      <c r="B2140" t="s">
        <v>12</v>
      </c>
      <c r="C2140" t="s">
        <v>219</v>
      </c>
      <c r="D2140" t="s">
        <v>14</v>
      </c>
      <c r="E2140" t="s">
        <v>48</v>
      </c>
      <c r="F2140">
        <v>2013</v>
      </c>
      <c r="G2140">
        <v>422.34500000000003</v>
      </c>
      <c r="K2140" t="s">
        <v>16</v>
      </c>
    </row>
    <row r="2141" spans="1:11" x14ac:dyDescent="0.25">
      <c r="A2141" t="s">
        <v>218</v>
      </c>
      <c r="B2141" t="s">
        <v>12</v>
      </c>
      <c r="C2141" t="s">
        <v>219</v>
      </c>
      <c r="D2141" t="s">
        <v>14</v>
      </c>
      <c r="E2141" t="s">
        <v>49</v>
      </c>
      <c r="F2141">
        <v>2013</v>
      </c>
      <c r="G2141">
        <v>9.6989999999999998</v>
      </c>
      <c r="K2141" t="s">
        <v>16</v>
      </c>
    </row>
    <row r="2142" spans="1:11" x14ac:dyDescent="0.25">
      <c r="A2142" t="s">
        <v>218</v>
      </c>
      <c r="B2142" t="s">
        <v>12</v>
      </c>
      <c r="C2142" t="s">
        <v>219</v>
      </c>
      <c r="D2142" t="s">
        <v>14</v>
      </c>
      <c r="E2142" t="s">
        <v>50</v>
      </c>
      <c r="F2142">
        <v>2013</v>
      </c>
      <c r="G2142">
        <v>3.8109999999999999</v>
      </c>
      <c r="K2142" t="s">
        <v>16</v>
      </c>
    </row>
    <row r="2143" spans="1:11" x14ac:dyDescent="0.25">
      <c r="A2143" t="s">
        <v>218</v>
      </c>
      <c r="B2143" t="s">
        <v>12</v>
      </c>
      <c r="C2143" t="s">
        <v>219</v>
      </c>
      <c r="D2143" t="s">
        <v>14</v>
      </c>
      <c r="E2143" t="s">
        <v>51</v>
      </c>
      <c r="F2143">
        <v>2013</v>
      </c>
      <c r="G2143">
        <v>2.2879999999999998</v>
      </c>
      <c r="K2143" t="s">
        <v>16</v>
      </c>
    </row>
    <row r="2144" spans="1:11" x14ac:dyDescent="0.25">
      <c r="A2144" t="s">
        <v>218</v>
      </c>
      <c r="B2144" t="s">
        <v>12</v>
      </c>
      <c r="C2144" t="s">
        <v>219</v>
      </c>
      <c r="D2144" t="s">
        <v>14</v>
      </c>
      <c r="E2144" t="s">
        <v>52</v>
      </c>
      <c r="F2144">
        <v>2013</v>
      </c>
      <c r="G2144">
        <v>19.187000000000001</v>
      </c>
      <c r="K2144" t="s">
        <v>16</v>
      </c>
    </row>
    <row r="2145" spans="1:11" x14ac:dyDescent="0.25">
      <c r="A2145" t="s">
        <v>218</v>
      </c>
      <c r="B2145" t="s">
        <v>12</v>
      </c>
      <c r="C2145" t="s">
        <v>219</v>
      </c>
      <c r="D2145" t="s">
        <v>14</v>
      </c>
      <c r="E2145" t="s">
        <v>91</v>
      </c>
      <c r="F2145">
        <v>2013</v>
      </c>
      <c r="G2145">
        <v>7.8390000000000004</v>
      </c>
      <c r="K2145" t="s">
        <v>16</v>
      </c>
    </row>
    <row r="2146" spans="1:11" x14ac:dyDescent="0.25">
      <c r="A2146" t="s">
        <v>218</v>
      </c>
      <c r="B2146" t="s">
        <v>12</v>
      </c>
      <c r="C2146" t="s">
        <v>219</v>
      </c>
      <c r="D2146" t="s">
        <v>14</v>
      </c>
      <c r="E2146" t="s">
        <v>92</v>
      </c>
      <c r="F2146">
        <v>2013</v>
      </c>
      <c r="G2146">
        <v>16.861000000000001</v>
      </c>
      <c r="K2146" t="s">
        <v>16</v>
      </c>
    </row>
    <row r="2147" spans="1:11" x14ac:dyDescent="0.25">
      <c r="A2147" t="s">
        <v>218</v>
      </c>
      <c r="B2147" t="s">
        <v>12</v>
      </c>
      <c r="C2147" t="s">
        <v>219</v>
      </c>
      <c r="D2147" t="s">
        <v>14</v>
      </c>
      <c r="E2147" t="s">
        <v>53</v>
      </c>
      <c r="F2147">
        <v>2013</v>
      </c>
      <c r="G2147">
        <v>108.58199999999999</v>
      </c>
      <c r="K2147" t="s">
        <v>16</v>
      </c>
    </row>
    <row r="2148" spans="1:11" x14ac:dyDescent="0.25">
      <c r="A2148" t="s">
        <v>218</v>
      </c>
      <c r="B2148" t="s">
        <v>12</v>
      </c>
      <c r="C2148" t="s">
        <v>219</v>
      </c>
      <c r="D2148" t="s">
        <v>14</v>
      </c>
      <c r="E2148" t="s">
        <v>93</v>
      </c>
      <c r="F2148">
        <v>2013</v>
      </c>
      <c r="G2148">
        <v>4.1749999999999998</v>
      </c>
      <c r="K2148" t="s">
        <v>16</v>
      </c>
    </row>
    <row r="2149" spans="1:11" x14ac:dyDescent="0.25">
      <c r="A2149" t="s">
        <v>218</v>
      </c>
      <c r="B2149" t="s">
        <v>12</v>
      </c>
      <c r="C2149" t="s">
        <v>219</v>
      </c>
      <c r="D2149" t="s">
        <v>14</v>
      </c>
      <c r="E2149" t="s">
        <v>94</v>
      </c>
      <c r="F2149">
        <v>2013</v>
      </c>
      <c r="G2149">
        <v>20.934000000000001</v>
      </c>
      <c r="K2149" t="s">
        <v>16</v>
      </c>
    </row>
    <row r="2150" spans="1:11" x14ac:dyDescent="0.25">
      <c r="A2150" t="s">
        <v>218</v>
      </c>
      <c r="B2150" t="s">
        <v>12</v>
      </c>
      <c r="C2150" t="s">
        <v>219</v>
      </c>
      <c r="D2150" t="s">
        <v>14</v>
      </c>
      <c r="E2150" t="s">
        <v>54</v>
      </c>
      <c r="F2150">
        <v>2013</v>
      </c>
      <c r="G2150">
        <v>2.2120000000000002</v>
      </c>
      <c r="K2150" t="s">
        <v>16</v>
      </c>
    </row>
    <row r="2151" spans="1:11" x14ac:dyDescent="0.25">
      <c r="A2151" t="s">
        <v>218</v>
      </c>
      <c r="B2151" t="s">
        <v>12</v>
      </c>
      <c r="C2151" t="s">
        <v>219</v>
      </c>
      <c r="D2151" t="s">
        <v>14</v>
      </c>
      <c r="E2151" t="s">
        <v>95</v>
      </c>
      <c r="F2151">
        <v>2013</v>
      </c>
      <c r="G2151">
        <v>66.337000000000003</v>
      </c>
      <c r="K2151" t="s">
        <v>16</v>
      </c>
    </row>
    <row r="2152" spans="1:11" x14ac:dyDescent="0.25">
      <c r="A2152" t="s">
        <v>218</v>
      </c>
      <c r="B2152" t="s">
        <v>12</v>
      </c>
      <c r="C2152" t="s">
        <v>219</v>
      </c>
      <c r="D2152" t="s">
        <v>14</v>
      </c>
      <c r="E2152" t="s">
        <v>96</v>
      </c>
      <c r="F2152">
        <v>2013</v>
      </c>
      <c r="G2152">
        <v>17.478000000000002</v>
      </c>
      <c r="K2152" t="s">
        <v>16</v>
      </c>
    </row>
    <row r="2153" spans="1:11" x14ac:dyDescent="0.25">
      <c r="A2153" t="s">
        <v>218</v>
      </c>
      <c r="B2153" t="s">
        <v>12</v>
      </c>
      <c r="C2153" t="s">
        <v>219</v>
      </c>
      <c r="D2153" t="s">
        <v>14</v>
      </c>
      <c r="E2153" t="s">
        <v>97</v>
      </c>
      <c r="F2153">
        <v>2013</v>
      </c>
      <c r="G2153">
        <v>1.7450000000000001</v>
      </c>
      <c r="K2153" t="s">
        <v>16</v>
      </c>
    </row>
    <row r="2154" spans="1:11" x14ac:dyDescent="0.25">
      <c r="A2154" t="s">
        <v>218</v>
      </c>
      <c r="B2154" t="s">
        <v>12</v>
      </c>
      <c r="C2154" t="s">
        <v>219</v>
      </c>
      <c r="D2154" t="s">
        <v>14</v>
      </c>
      <c r="E2154" t="s">
        <v>55</v>
      </c>
      <c r="F2154">
        <v>2013</v>
      </c>
      <c r="G2154">
        <v>13.939</v>
      </c>
      <c r="K2154" t="s">
        <v>16</v>
      </c>
    </row>
    <row r="2155" spans="1:11" x14ac:dyDescent="0.25">
      <c r="A2155" t="s">
        <v>218</v>
      </c>
      <c r="B2155" t="s">
        <v>12</v>
      </c>
      <c r="C2155" t="s">
        <v>219</v>
      </c>
      <c r="D2155" t="s">
        <v>14</v>
      </c>
      <c r="E2155" t="s">
        <v>98</v>
      </c>
      <c r="F2155">
        <v>2013</v>
      </c>
      <c r="G2155">
        <v>4.681</v>
      </c>
      <c r="K2155" t="s">
        <v>16</v>
      </c>
    </row>
    <row r="2156" spans="1:11" x14ac:dyDescent="0.25">
      <c r="A2156" t="s">
        <v>218</v>
      </c>
      <c r="B2156" t="s">
        <v>12</v>
      </c>
      <c r="C2156" t="s">
        <v>219</v>
      </c>
      <c r="D2156" t="s">
        <v>14</v>
      </c>
      <c r="E2156" t="s">
        <v>99</v>
      </c>
      <c r="F2156">
        <v>2013</v>
      </c>
      <c r="G2156">
        <v>15.917</v>
      </c>
      <c r="K2156" t="s">
        <v>16</v>
      </c>
    </row>
    <row r="2157" spans="1:11" x14ac:dyDescent="0.25">
      <c r="A2157" t="s">
        <v>218</v>
      </c>
      <c r="B2157" t="s">
        <v>12</v>
      </c>
      <c r="C2157" t="s">
        <v>219</v>
      </c>
      <c r="D2157" t="s">
        <v>14</v>
      </c>
      <c r="E2157" t="s">
        <v>100</v>
      </c>
      <c r="F2157">
        <v>2013</v>
      </c>
      <c r="G2157">
        <v>19.847000000000001</v>
      </c>
      <c r="K2157" t="s">
        <v>16</v>
      </c>
    </row>
    <row r="2158" spans="1:11" x14ac:dyDescent="0.25">
      <c r="A2158" t="s">
        <v>218</v>
      </c>
      <c r="B2158" t="s">
        <v>12</v>
      </c>
      <c r="C2158" t="s">
        <v>219</v>
      </c>
      <c r="D2158" t="s">
        <v>14</v>
      </c>
      <c r="E2158" t="s">
        <v>56</v>
      </c>
      <c r="F2158">
        <v>2013</v>
      </c>
      <c r="G2158">
        <v>4.3540000000000001</v>
      </c>
      <c r="K2158" t="s">
        <v>16</v>
      </c>
    </row>
    <row r="2159" spans="1:11" x14ac:dyDescent="0.25">
      <c r="A2159" t="s">
        <v>218</v>
      </c>
      <c r="B2159" t="s">
        <v>12</v>
      </c>
      <c r="C2159" t="s">
        <v>219</v>
      </c>
      <c r="D2159" t="s">
        <v>14</v>
      </c>
      <c r="E2159" t="s">
        <v>101</v>
      </c>
      <c r="F2159">
        <v>2013</v>
      </c>
      <c r="G2159">
        <v>24.027999999999999</v>
      </c>
      <c r="K2159" t="s">
        <v>16</v>
      </c>
    </row>
    <row r="2160" spans="1:11" x14ac:dyDescent="0.25">
      <c r="A2160" t="s">
        <v>218</v>
      </c>
      <c r="B2160" t="s">
        <v>12</v>
      </c>
      <c r="C2160" t="s">
        <v>219</v>
      </c>
      <c r="D2160" t="s">
        <v>14</v>
      </c>
      <c r="E2160" t="s">
        <v>102</v>
      </c>
      <c r="F2160">
        <v>2013</v>
      </c>
      <c r="G2160">
        <v>6.234</v>
      </c>
      <c r="K2160" t="s">
        <v>16</v>
      </c>
    </row>
    <row r="2161" spans="1:11" x14ac:dyDescent="0.25">
      <c r="A2161" t="s">
        <v>218</v>
      </c>
      <c r="B2161" t="s">
        <v>12</v>
      </c>
      <c r="C2161" t="s">
        <v>219</v>
      </c>
      <c r="D2161" t="s">
        <v>14</v>
      </c>
      <c r="E2161" t="s">
        <v>57</v>
      </c>
      <c r="F2161">
        <v>2013</v>
      </c>
      <c r="G2161">
        <v>13.419</v>
      </c>
      <c r="K2161" t="s">
        <v>16</v>
      </c>
    </row>
    <row r="2162" spans="1:11" x14ac:dyDescent="0.25">
      <c r="A2162" t="s">
        <v>218</v>
      </c>
      <c r="B2162" t="s">
        <v>12</v>
      </c>
      <c r="C2162" t="s">
        <v>219</v>
      </c>
      <c r="D2162" t="s">
        <v>14</v>
      </c>
      <c r="E2162" t="s">
        <v>103</v>
      </c>
      <c r="F2162">
        <v>2013</v>
      </c>
      <c r="G2162">
        <v>20.311</v>
      </c>
      <c r="K2162" t="s">
        <v>16</v>
      </c>
    </row>
    <row r="2163" spans="1:11" x14ac:dyDescent="0.25">
      <c r="A2163" t="s">
        <v>218</v>
      </c>
      <c r="B2163" t="s">
        <v>12</v>
      </c>
      <c r="C2163" t="s">
        <v>219</v>
      </c>
      <c r="D2163" t="s">
        <v>14</v>
      </c>
      <c r="E2163" t="s">
        <v>58</v>
      </c>
      <c r="F2163">
        <v>2013</v>
      </c>
      <c r="G2163">
        <v>73.346000000000004</v>
      </c>
      <c r="K2163" t="s">
        <v>16</v>
      </c>
    </row>
    <row r="2164" spans="1:11" x14ac:dyDescent="0.25">
      <c r="A2164" t="s">
        <v>218</v>
      </c>
      <c r="B2164" t="s">
        <v>12</v>
      </c>
      <c r="C2164" t="s">
        <v>219</v>
      </c>
      <c r="D2164" t="s">
        <v>14</v>
      </c>
      <c r="E2164" t="s">
        <v>59</v>
      </c>
      <c r="F2164">
        <v>2013</v>
      </c>
      <c r="G2164">
        <v>287.36700000000002</v>
      </c>
      <c r="K2164" t="s">
        <v>16</v>
      </c>
    </row>
    <row r="2165" spans="1:11" x14ac:dyDescent="0.25">
      <c r="A2165" t="s">
        <v>218</v>
      </c>
      <c r="B2165" t="s">
        <v>12</v>
      </c>
      <c r="C2165" t="s">
        <v>219</v>
      </c>
      <c r="D2165" t="s">
        <v>14</v>
      </c>
      <c r="E2165" t="s">
        <v>60</v>
      </c>
      <c r="F2165">
        <v>2013</v>
      </c>
      <c r="G2165">
        <v>681.91800000000001</v>
      </c>
      <c r="K2165" t="s">
        <v>16</v>
      </c>
    </row>
    <row r="2166" spans="1:11" x14ac:dyDescent="0.25">
      <c r="A2166" t="s">
        <v>218</v>
      </c>
      <c r="B2166" t="s">
        <v>12</v>
      </c>
      <c r="C2166" t="s">
        <v>219</v>
      </c>
      <c r="D2166" t="s">
        <v>14</v>
      </c>
      <c r="E2166" t="s">
        <v>61</v>
      </c>
      <c r="F2166">
        <v>2013</v>
      </c>
      <c r="G2166">
        <v>205.934</v>
      </c>
      <c r="K2166" t="s">
        <v>16</v>
      </c>
    </row>
    <row r="2167" spans="1:11" x14ac:dyDescent="0.25">
      <c r="A2167" t="s">
        <v>218</v>
      </c>
      <c r="B2167" t="s">
        <v>12</v>
      </c>
      <c r="C2167" t="s">
        <v>219</v>
      </c>
      <c r="D2167" t="s">
        <v>14</v>
      </c>
      <c r="E2167" t="s">
        <v>62</v>
      </c>
      <c r="F2167">
        <v>2013</v>
      </c>
      <c r="G2167">
        <v>26.51</v>
      </c>
      <c r="K2167" t="s">
        <v>16</v>
      </c>
    </row>
    <row r="2168" spans="1:11" x14ac:dyDescent="0.25">
      <c r="A2168" t="s">
        <v>218</v>
      </c>
      <c r="B2168" t="s">
        <v>12</v>
      </c>
      <c r="C2168" t="s">
        <v>219</v>
      </c>
      <c r="D2168" t="s">
        <v>14</v>
      </c>
      <c r="E2168" t="s">
        <v>104</v>
      </c>
      <c r="F2168">
        <v>2013</v>
      </c>
      <c r="G2168">
        <v>6.8129999999999997</v>
      </c>
      <c r="K2168" t="s">
        <v>16</v>
      </c>
    </row>
    <row r="2169" spans="1:11" x14ac:dyDescent="0.25">
      <c r="A2169" t="s">
        <v>218</v>
      </c>
      <c r="B2169" t="s">
        <v>12</v>
      </c>
      <c r="C2169" t="s">
        <v>219</v>
      </c>
      <c r="D2169" t="s">
        <v>14</v>
      </c>
      <c r="E2169" t="s">
        <v>105</v>
      </c>
      <c r="F2169">
        <v>2013</v>
      </c>
      <c r="G2169">
        <v>3.536</v>
      </c>
      <c r="K2169" t="s">
        <v>16</v>
      </c>
    </row>
    <row r="2170" spans="1:11" x14ac:dyDescent="0.25">
      <c r="A2170" t="s">
        <v>218</v>
      </c>
      <c r="B2170" t="s">
        <v>12</v>
      </c>
      <c r="C2170" t="s">
        <v>219</v>
      </c>
      <c r="D2170" t="s">
        <v>14</v>
      </c>
      <c r="E2170" t="s">
        <v>63</v>
      </c>
      <c r="F2170">
        <v>2013</v>
      </c>
      <c r="G2170">
        <v>8.1940000000000008</v>
      </c>
      <c r="K2170" t="s">
        <v>16</v>
      </c>
    </row>
    <row r="2171" spans="1:11" x14ac:dyDescent="0.25">
      <c r="A2171" t="s">
        <v>218</v>
      </c>
      <c r="B2171" t="s">
        <v>12</v>
      </c>
      <c r="C2171" t="s">
        <v>219</v>
      </c>
      <c r="D2171" t="s">
        <v>14</v>
      </c>
      <c r="E2171" t="s">
        <v>106</v>
      </c>
      <c r="F2171">
        <v>2013</v>
      </c>
      <c r="G2171">
        <v>6.32</v>
      </c>
      <c r="K2171" t="s">
        <v>16</v>
      </c>
    </row>
    <row r="2172" spans="1:11" x14ac:dyDescent="0.25">
      <c r="A2172" t="s">
        <v>218</v>
      </c>
      <c r="B2172" t="s">
        <v>12</v>
      </c>
      <c r="C2172" t="s">
        <v>219</v>
      </c>
      <c r="D2172" t="s">
        <v>14</v>
      </c>
      <c r="E2172" t="s">
        <v>64</v>
      </c>
      <c r="F2172">
        <v>2013</v>
      </c>
      <c r="G2172">
        <v>21.408999999999999</v>
      </c>
      <c r="K2172" t="s">
        <v>16</v>
      </c>
    </row>
    <row r="2173" spans="1:11" x14ac:dyDescent="0.25">
      <c r="A2173" t="s">
        <v>218</v>
      </c>
      <c r="B2173" t="s">
        <v>12</v>
      </c>
      <c r="C2173" t="s">
        <v>219</v>
      </c>
      <c r="D2173" t="s">
        <v>14</v>
      </c>
      <c r="E2173" t="s">
        <v>65</v>
      </c>
      <c r="F2173">
        <v>2013</v>
      </c>
      <c r="G2173">
        <v>112.908</v>
      </c>
      <c r="K2173" t="s">
        <v>16</v>
      </c>
    </row>
    <row r="2174" spans="1:11" x14ac:dyDescent="0.25">
      <c r="A2174" t="s">
        <v>218</v>
      </c>
      <c r="B2174" t="s">
        <v>12</v>
      </c>
      <c r="C2174" t="s">
        <v>219</v>
      </c>
      <c r="D2174" t="s">
        <v>14</v>
      </c>
      <c r="E2174" t="s">
        <v>66</v>
      </c>
      <c r="F2174">
        <v>2013</v>
      </c>
      <c r="G2174">
        <v>32.362000000000002</v>
      </c>
      <c r="K2174" t="s">
        <v>16</v>
      </c>
    </row>
    <row r="2175" spans="1:11" x14ac:dyDescent="0.25">
      <c r="A2175" t="s">
        <v>218</v>
      </c>
      <c r="B2175" t="s">
        <v>12</v>
      </c>
      <c r="C2175" t="s">
        <v>219</v>
      </c>
      <c r="D2175" t="s">
        <v>14</v>
      </c>
      <c r="E2175" t="s">
        <v>67</v>
      </c>
      <c r="F2175">
        <v>2013</v>
      </c>
      <c r="G2175">
        <v>285.82799999999997</v>
      </c>
      <c r="K2175" t="s">
        <v>16</v>
      </c>
    </row>
    <row r="2176" spans="1:11" x14ac:dyDescent="0.25">
      <c r="A2176" t="s">
        <v>218</v>
      </c>
      <c r="B2176" t="s">
        <v>12</v>
      </c>
      <c r="C2176" t="s">
        <v>219</v>
      </c>
      <c r="D2176" t="s">
        <v>14</v>
      </c>
      <c r="E2176" t="s">
        <v>68</v>
      </c>
      <c r="F2176">
        <v>2013</v>
      </c>
      <c r="G2176">
        <v>805.173</v>
      </c>
      <c r="K2176" t="s">
        <v>16</v>
      </c>
    </row>
    <row r="2177" spans="1:11" x14ac:dyDescent="0.25">
      <c r="A2177" t="s">
        <v>218</v>
      </c>
      <c r="B2177" t="s">
        <v>12</v>
      </c>
      <c r="C2177" t="s">
        <v>219</v>
      </c>
      <c r="D2177" t="s">
        <v>14</v>
      </c>
      <c r="E2177" t="s">
        <v>107</v>
      </c>
      <c r="F2177">
        <v>2013</v>
      </c>
      <c r="G2177">
        <v>1326.306</v>
      </c>
      <c r="K2177" t="s">
        <v>16</v>
      </c>
    </row>
    <row r="2178" spans="1:11" x14ac:dyDescent="0.25">
      <c r="A2178" t="s">
        <v>218</v>
      </c>
      <c r="B2178" t="s">
        <v>12</v>
      </c>
      <c r="C2178" t="s">
        <v>219</v>
      </c>
      <c r="D2178" t="s">
        <v>14</v>
      </c>
      <c r="E2178" t="s">
        <v>69</v>
      </c>
      <c r="F2178">
        <v>2013</v>
      </c>
      <c r="G2178">
        <v>21.99</v>
      </c>
      <c r="K2178" t="s">
        <v>16</v>
      </c>
    </row>
    <row r="2179" spans="1:11" x14ac:dyDescent="0.25">
      <c r="A2179" t="s">
        <v>220</v>
      </c>
      <c r="B2179" t="s">
        <v>12</v>
      </c>
      <c r="C2179" t="s">
        <v>221</v>
      </c>
      <c r="D2179" t="s">
        <v>14</v>
      </c>
      <c r="E2179" t="s">
        <v>15</v>
      </c>
      <c r="F2179">
        <v>2016</v>
      </c>
      <c r="G2179">
        <v>327.065</v>
      </c>
      <c r="K2179" t="s">
        <v>16</v>
      </c>
    </row>
    <row r="2180" spans="1:11" x14ac:dyDescent="0.25">
      <c r="A2180" t="s">
        <v>220</v>
      </c>
      <c r="B2180" t="s">
        <v>12</v>
      </c>
      <c r="C2180" t="s">
        <v>221</v>
      </c>
      <c r="D2180" t="s">
        <v>14</v>
      </c>
      <c r="E2180" t="s">
        <v>17</v>
      </c>
      <c r="F2180">
        <v>2016</v>
      </c>
      <c r="G2180">
        <v>90.242000000000004</v>
      </c>
      <c r="K2180" t="s">
        <v>16</v>
      </c>
    </row>
    <row r="2181" spans="1:11" x14ac:dyDescent="0.25">
      <c r="A2181" t="s">
        <v>220</v>
      </c>
      <c r="B2181" t="s">
        <v>12</v>
      </c>
      <c r="C2181" t="s">
        <v>221</v>
      </c>
      <c r="D2181" t="s">
        <v>14</v>
      </c>
      <c r="E2181" t="s">
        <v>73</v>
      </c>
      <c r="F2181">
        <v>2016</v>
      </c>
      <c r="G2181">
        <v>1.7989999999999999</v>
      </c>
      <c r="K2181" t="s">
        <v>16</v>
      </c>
    </row>
    <row r="2182" spans="1:11" x14ac:dyDescent="0.25">
      <c r="A2182" t="s">
        <v>220</v>
      </c>
      <c r="B2182" t="s">
        <v>12</v>
      </c>
      <c r="C2182" t="s">
        <v>221</v>
      </c>
      <c r="D2182" t="s">
        <v>14</v>
      </c>
      <c r="E2182" t="s">
        <v>18</v>
      </c>
      <c r="F2182">
        <v>2016</v>
      </c>
      <c r="G2182">
        <v>8.0579999999999998</v>
      </c>
      <c r="K2182" t="s">
        <v>16</v>
      </c>
    </row>
    <row r="2183" spans="1:11" x14ac:dyDescent="0.25">
      <c r="A2183" t="s">
        <v>220</v>
      </c>
      <c r="B2183" t="s">
        <v>12</v>
      </c>
      <c r="C2183" t="s">
        <v>221</v>
      </c>
      <c r="D2183" t="s">
        <v>14</v>
      </c>
      <c r="E2183" t="s">
        <v>19</v>
      </c>
      <c r="F2183">
        <v>2016</v>
      </c>
      <c r="G2183">
        <v>0.49399999999999999</v>
      </c>
      <c r="K2183" t="s">
        <v>16</v>
      </c>
    </row>
    <row r="2184" spans="1:11" x14ac:dyDescent="0.25">
      <c r="A2184" t="s">
        <v>220</v>
      </c>
      <c r="B2184" t="s">
        <v>12</v>
      </c>
      <c r="C2184" t="s">
        <v>221</v>
      </c>
      <c r="D2184" t="s">
        <v>14</v>
      </c>
      <c r="E2184" t="s">
        <v>20</v>
      </c>
      <c r="F2184">
        <v>2016</v>
      </c>
      <c r="G2184">
        <v>1.1830000000000001</v>
      </c>
      <c r="K2184" t="s">
        <v>16</v>
      </c>
    </row>
    <row r="2185" spans="1:11" x14ac:dyDescent="0.25">
      <c r="A2185" t="s">
        <v>220</v>
      </c>
      <c r="B2185" t="s">
        <v>12</v>
      </c>
      <c r="C2185" t="s">
        <v>221</v>
      </c>
      <c r="D2185" t="s">
        <v>14</v>
      </c>
      <c r="E2185" t="s">
        <v>23</v>
      </c>
      <c r="F2185">
        <v>2016</v>
      </c>
      <c r="G2185">
        <v>5.9859999999999998</v>
      </c>
      <c r="K2185" t="s">
        <v>16</v>
      </c>
    </row>
    <row r="2186" spans="1:11" x14ac:dyDescent="0.25">
      <c r="A2186" t="s">
        <v>220</v>
      </c>
      <c r="B2186" t="s">
        <v>12</v>
      </c>
      <c r="C2186" t="s">
        <v>221</v>
      </c>
      <c r="D2186" t="s">
        <v>14</v>
      </c>
      <c r="E2186" t="s">
        <v>76</v>
      </c>
      <c r="F2186">
        <v>2016</v>
      </c>
      <c r="G2186">
        <v>0.186</v>
      </c>
      <c r="H2186" t="s">
        <v>21</v>
      </c>
      <c r="K2186" t="s">
        <v>16</v>
      </c>
    </row>
    <row r="2187" spans="1:11" x14ac:dyDescent="0.25">
      <c r="A2187" t="s">
        <v>220</v>
      </c>
      <c r="B2187" t="s">
        <v>12</v>
      </c>
      <c r="C2187" t="s">
        <v>221</v>
      </c>
      <c r="D2187" t="s">
        <v>14</v>
      </c>
      <c r="E2187" t="s">
        <v>25</v>
      </c>
      <c r="F2187">
        <v>2016</v>
      </c>
      <c r="G2187">
        <v>0.82599999999999996</v>
      </c>
      <c r="K2187" t="s">
        <v>16</v>
      </c>
    </row>
    <row r="2188" spans="1:11" x14ac:dyDescent="0.25">
      <c r="A2188" t="s">
        <v>220</v>
      </c>
      <c r="B2188" t="s">
        <v>12</v>
      </c>
      <c r="C2188" t="s">
        <v>221</v>
      </c>
      <c r="D2188" t="s">
        <v>14</v>
      </c>
      <c r="E2188" t="s">
        <v>26</v>
      </c>
      <c r="F2188">
        <v>2016</v>
      </c>
      <c r="G2188">
        <v>5.2110000000000003</v>
      </c>
      <c r="K2188" t="s">
        <v>16</v>
      </c>
    </row>
    <row r="2189" spans="1:11" x14ac:dyDescent="0.25">
      <c r="A2189" t="s">
        <v>220</v>
      </c>
      <c r="B2189" t="s">
        <v>12</v>
      </c>
      <c r="C2189" t="s">
        <v>221</v>
      </c>
      <c r="D2189" t="s">
        <v>14</v>
      </c>
      <c r="E2189" t="s">
        <v>77</v>
      </c>
      <c r="F2189">
        <v>2016</v>
      </c>
      <c r="G2189">
        <v>0.73499999999999999</v>
      </c>
      <c r="K2189" t="s">
        <v>16</v>
      </c>
    </row>
    <row r="2190" spans="1:11" x14ac:dyDescent="0.25">
      <c r="A2190" t="s">
        <v>220</v>
      </c>
      <c r="B2190" t="s">
        <v>12</v>
      </c>
      <c r="C2190" t="s">
        <v>221</v>
      </c>
      <c r="D2190" t="s">
        <v>14</v>
      </c>
      <c r="E2190" t="s">
        <v>31</v>
      </c>
      <c r="F2190">
        <v>2016</v>
      </c>
      <c r="G2190">
        <v>0.25900000000000001</v>
      </c>
      <c r="H2190" t="s">
        <v>21</v>
      </c>
      <c r="K2190" t="s">
        <v>16</v>
      </c>
    </row>
    <row r="2191" spans="1:11" x14ac:dyDescent="0.25">
      <c r="A2191" t="s">
        <v>220</v>
      </c>
      <c r="B2191" t="s">
        <v>12</v>
      </c>
      <c r="C2191" t="s">
        <v>221</v>
      </c>
      <c r="D2191" t="s">
        <v>14</v>
      </c>
      <c r="E2191" t="s">
        <v>79</v>
      </c>
      <c r="F2191">
        <v>2016</v>
      </c>
      <c r="H2191" t="s">
        <v>21</v>
      </c>
      <c r="K2191" t="s">
        <v>16</v>
      </c>
    </row>
    <row r="2192" spans="1:11" x14ac:dyDescent="0.25">
      <c r="A2192" t="s">
        <v>220</v>
      </c>
      <c r="B2192" t="s">
        <v>12</v>
      </c>
      <c r="C2192" t="s">
        <v>221</v>
      </c>
      <c r="D2192" t="s">
        <v>14</v>
      </c>
      <c r="E2192" t="s">
        <v>32</v>
      </c>
      <c r="F2192">
        <v>2016</v>
      </c>
      <c r="G2192">
        <v>0.189</v>
      </c>
      <c r="H2192" t="s">
        <v>21</v>
      </c>
      <c r="K2192" t="s">
        <v>16</v>
      </c>
    </row>
    <row r="2193" spans="1:11" x14ac:dyDescent="0.25">
      <c r="A2193" t="s">
        <v>220</v>
      </c>
      <c r="B2193" t="s">
        <v>12</v>
      </c>
      <c r="C2193" t="s">
        <v>221</v>
      </c>
      <c r="D2193" t="s">
        <v>14</v>
      </c>
      <c r="E2193" t="s">
        <v>33</v>
      </c>
      <c r="F2193">
        <v>2016</v>
      </c>
      <c r="G2193">
        <v>1.264</v>
      </c>
      <c r="K2193" t="s">
        <v>16</v>
      </c>
    </row>
    <row r="2194" spans="1:11" x14ac:dyDescent="0.25">
      <c r="A2194" t="s">
        <v>220</v>
      </c>
      <c r="B2194" t="s">
        <v>12</v>
      </c>
      <c r="C2194" t="s">
        <v>221</v>
      </c>
      <c r="D2194" t="s">
        <v>14</v>
      </c>
      <c r="E2194" t="s">
        <v>34</v>
      </c>
      <c r="F2194">
        <v>2016</v>
      </c>
      <c r="G2194">
        <v>0.17699999999999999</v>
      </c>
      <c r="H2194" t="s">
        <v>21</v>
      </c>
      <c r="K2194" t="s">
        <v>16</v>
      </c>
    </row>
    <row r="2195" spans="1:11" x14ac:dyDescent="0.25">
      <c r="A2195" t="s">
        <v>220</v>
      </c>
      <c r="B2195" t="s">
        <v>12</v>
      </c>
      <c r="C2195" t="s">
        <v>221</v>
      </c>
      <c r="D2195" t="s">
        <v>14</v>
      </c>
      <c r="E2195" t="s">
        <v>37</v>
      </c>
      <c r="F2195">
        <v>2016</v>
      </c>
      <c r="G2195">
        <v>0.247</v>
      </c>
      <c r="H2195" t="s">
        <v>21</v>
      </c>
      <c r="K2195" t="s">
        <v>16</v>
      </c>
    </row>
    <row r="2196" spans="1:11" x14ac:dyDescent="0.25">
      <c r="A2196" t="s">
        <v>220</v>
      </c>
      <c r="B2196" t="s">
        <v>12</v>
      </c>
      <c r="C2196" t="s">
        <v>221</v>
      </c>
      <c r="D2196" t="s">
        <v>14</v>
      </c>
      <c r="E2196" t="s">
        <v>82</v>
      </c>
      <c r="F2196">
        <v>2016</v>
      </c>
      <c r="G2196">
        <v>3.2930000000000001</v>
      </c>
      <c r="K2196" t="s">
        <v>16</v>
      </c>
    </row>
    <row r="2197" spans="1:11" x14ac:dyDescent="0.25">
      <c r="A2197" t="s">
        <v>220</v>
      </c>
      <c r="B2197" t="s">
        <v>12</v>
      </c>
      <c r="C2197" t="s">
        <v>221</v>
      </c>
      <c r="D2197" t="s">
        <v>14</v>
      </c>
      <c r="E2197" t="s">
        <v>39</v>
      </c>
      <c r="F2197">
        <v>2016</v>
      </c>
      <c r="G2197">
        <v>0.20100000000000001</v>
      </c>
      <c r="H2197" t="s">
        <v>21</v>
      </c>
      <c r="K2197" t="s">
        <v>16</v>
      </c>
    </row>
    <row r="2198" spans="1:11" x14ac:dyDescent="0.25">
      <c r="A2198" t="s">
        <v>220</v>
      </c>
      <c r="B2198" t="s">
        <v>12</v>
      </c>
      <c r="C2198" t="s">
        <v>221</v>
      </c>
      <c r="D2198" t="s">
        <v>14</v>
      </c>
      <c r="E2198" t="s">
        <v>83</v>
      </c>
      <c r="F2198">
        <v>2016</v>
      </c>
      <c r="G2198">
        <v>0.878</v>
      </c>
      <c r="K2198" t="s">
        <v>16</v>
      </c>
    </row>
    <row r="2199" spans="1:11" x14ac:dyDescent="0.25">
      <c r="A2199" t="s">
        <v>220</v>
      </c>
      <c r="B2199" t="s">
        <v>12</v>
      </c>
      <c r="C2199" t="s">
        <v>221</v>
      </c>
      <c r="D2199" t="s">
        <v>14</v>
      </c>
      <c r="E2199" t="s">
        <v>86</v>
      </c>
      <c r="F2199">
        <v>2016</v>
      </c>
      <c r="G2199">
        <v>20.984999999999999</v>
      </c>
      <c r="K2199" t="s">
        <v>16</v>
      </c>
    </row>
    <row r="2200" spans="1:11" x14ac:dyDescent="0.25">
      <c r="A2200" t="s">
        <v>220</v>
      </c>
      <c r="B2200" t="s">
        <v>12</v>
      </c>
      <c r="C2200" t="s">
        <v>221</v>
      </c>
      <c r="D2200" t="s">
        <v>14</v>
      </c>
      <c r="E2200" t="s">
        <v>41</v>
      </c>
      <c r="F2200">
        <v>2016</v>
      </c>
      <c r="G2200">
        <v>1.36</v>
      </c>
      <c r="K2200" t="s">
        <v>16</v>
      </c>
    </row>
    <row r="2201" spans="1:11" x14ac:dyDescent="0.25">
      <c r="A2201" t="s">
        <v>220</v>
      </c>
      <c r="B2201" t="s">
        <v>12</v>
      </c>
      <c r="C2201" t="s">
        <v>221</v>
      </c>
      <c r="D2201" t="s">
        <v>14</v>
      </c>
      <c r="E2201" t="s">
        <v>42</v>
      </c>
      <c r="F2201">
        <v>2016</v>
      </c>
      <c r="G2201">
        <v>2.8050000000000002</v>
      </c>
      <c r="K2201" t="s">
        <v>16</v>
      </c>
    </row>
    <row r="2202" spans="1:11" x14ac:dyDescent="0.25">
      <c r="A2202" t="s">
        <v>220</v>
      </c>
      <c r="B2202" t="s">
        <v>12</v>
      </c>
      <c r="C2202" t="s">
        <v>221</v>
      </c>
      <c r="D2202" t="s">
        <v>14</v>
      </c>
      <c r="E2202" t="s">
        <v>87</v>
      </c>
      <c r="F2202">
        <v>2016</v>
      </c>
      <c r="G2202">
        <v>10.266999999999999</v>
      </c>
      <c r="K2202" t="s">
        <v>16</v>
      </c>
    </row>
    <row r="2203" spans="1:11" x14ac:dyDescent="0.25">
      <c r="A2203" t="s">
        <v>220</v>
      </c>
      <c r="B2203" t="s">
        <v>12</v>
      </c>
      <c r="C2203" t="s">
        <v>221</v>
      </c>
      <c r="D2203" t="s">
        <v>14</v>
      </c>
      <c r="E2203" t="s">
        <v>43</v>
      </c>
      <c r="F2203">
        <v>2016</v>
      </c>
      <c r="G2203">
        <v>2.6869999999999998</v>
      </c>
      <c r="K2203" t="s">
        <v>16</v>
      </c>
    </row>
    <row r="2204" spans="1:11" x14ac:dyDescent="0.25">
      <c r="A2204" t="s">
        <v>220</v>
      </c>
      <c r="B2204" t="s">
        <v>12</v>
      </c>
      <c r="C2204" t="s">
        <v>221</v>
      </c>
      <c r="D2204" t="s">
        <v>14</v>
      </c>
      <c r="E2204" t="s">
        <v>44</v>
      </c>
      <c r="F2204">
        <v>2016</v>
      </c>
      <c r="G2204">
        <v>44.460999999999999</v>
      </c>
      <c r="K2204" t="s">
        <v>16</v>
      </c>
    </row>
    <row r="2205" spans="1:11" x14ac:dyDescent="0.25">
      <c r="A2205" t="s">
        <v>220</v>
      </c>
      <c r="B2205" t="s">
        <v>12</v>
      </c>
      <c r="C2205" t="s">
        <v>221</v>
      </c>
      <c r="D2205" t="s">
        <v>14</v>
      </c>
      <c r="E2205" t="s">
        <v>45</v>
      </c>
      <c r="F2205">
        <v>2016</v>
      </c>
      <c r="G2205">
        <v>18.364999999999998</v>
      </c>
      <c r="K2205" t="s">
        <v>16</v>
      </c>
    </row>
    <row r="2206" spans="1:11" x14ac:dyDescent="0.25">
      <c r="A2206" t="s">
        <v>220</v>
      </c>
      <c r="B2206" t="s">
        <v>12</v>
      </c>
      <c r="C2206" t="s">
        <v>221</v>
      </c>
      <c r="D2206" t="s">
        <v>14</v>
      </c>
      <c r="E2206" t="s">
        <v>46</v>
      </c>
      <c r="F2206">
        <v>2016</v>
      </c>
      <c r="G2206">
        <v>1.2370000000000001</v>
      </c>
      <c r="K2206" t="s">
        <v>16</v>
      </c>
    </row>
    <row r="2207" spans="1:11" x14ac:dyDescent="0.25">
      <c r="A2207" t="s">
        <v>220</v>
      </c>
      <c r="B2207" t="s">
        <v>12</v>
      </c>
      <c r="C2207" t="s">
        <v>221</v>
      </c>
      <c r="D2207" t="s">
        <v>14</v>
      </c>
      <c r="E2207" t="s">
        <v>88</v>
      </c>
      <c r="F2207">
        <v>2016</v>
      </c>
      <c r="G2207">
        <v>1.911</v>
      </c>
      <c r="K2207" t="s">
        <v>16</v>
      </c>
    </row>
    <row r="2208" spans="1:11" x14ac:dyDescent="0.25">
      <c r="A2208" t="s">
        <v>220</v>
      </c>
      <c r="B2208" t="s">
        <v>12</v>
      </c>
      <c r="C2208" t="s">
        <v>221</v>
      </c>
      <c r="D2208" t="s">
        <v>14</v>
      </c>
      <c r="E2208" t="s">
        <v>89</v>
      </c>
      <c r="F2208">
        <v>2016</v>
      </c>
      <c r="H2208" t="s">
        <v>21</v>
      </c>
      <c r="K2208" t="s">
        <v>16</v>
      </c>
    </row>
    <row r="2209" spans="1:11" x14ac:dyDescent="0.25">
      <c r="A2209" t="s">
        <v>220</v>
      </c>
      <c r="B2209" t="s">
        <v>12</v>
      </c>
      <c r="C2209" t="s">
        <v>221</v>
      </c>
      <c r="D2209" t="s">
        <v>14</v>
      </c>
      <c r="E2209" t="s">
        <v>90</v>
      </c>
      <c r="F2209">
        <v>2016</v>
      </c>
      <c r="G2209">
        <v>0.17199999999999999</v>
      </c>
      <c r="H2209" t="s">
        <v>21</v>
      </c>
      <c r="K2209" t="s">
        <v>16</v>
      </c>
    </row>
    <row r="2210" spans="1:11" x14ac:dyDescent="0.25">
      <c r="A2210" t="s">
        <v>220</v>
      </c>
      <c r="B2210" t="s">
        <v>12</v>
      </c>
      <c r="C2210" t="s">
        <v>221</v>
      </c>
      <c r="D2210" t="s">
        <v>14</v>
      </c>
      <c r="E2210" t="s">
        <v>47</v>
      </c>
      <c r="F2210">
        <v>2016</v>
      </c>
      <c r="G2210">
        <v>8.2759999999999998</v>
      </c>
      <c r="K2210" t="s">
        <v>16</v>
      </c>
    </row>
    <row r="2211" spans="1:11" x14ac:dyDescent="0.25">
      <c r="A2211" t="s">
        <v>220</v>
      </c>
      <c r="B2211" t="s">
        <v>12</v>
      </c>
      <c r="C2211" t="s">
        <v>221</v>
      </c>
      <c r="D2211" t="s">
        <v>14</v>
      </c>
      <c r="E2211" t="s">
        <v>48</v>
      </c>
      <c r="F2211">
        <v>2016</v>
      </c>
      <c r="G2211">
        <v>6.4109999999999996</v>
      </c>
      <c r="K2211" t="s">
        <v>16</v>
      </c>
    </row>
    <row r="2212" spans="1:11" x14ac:dyDescent="0.25">
      <c r="A2212" t="s">
        <v>220</v>
      </c>
      <c r="B2212" t="s">
        <v>12</v>
      </c>
      <c r="C2212" t="s">
        <v>221</v>
      </c>
      <c r="D2212" t="s">
        <v>14</v>
      </c>
      <c r="E2212" t="s">
        <v>49</v>
      </c>
      <c r="F2212">
        <v>2016</v>
      </c>
      <c r="H2212" t="s">
        <v>21</v>
      </c>
      <c r="K2212" t="s">
        <v>16</v>
      </c>
    </row>
    <row r="2213" spans="1:11" x14ac:dyDescent="0.25">
      <c r="A2213" t="s">
        <v>220</v>
      </c>
      <c r="B2213" t="s">
        <v>12</v>
      </c>
      <c r="C2213" t="s">
        <v>221</v>
      </c>
      <c r="D2213" t="s">
        <v>14</v>
      </c>
      <c r="E2213" t="s">
        <v>50</v>
      </c>
      <c r="F2213">
        <v>2016</v>
      </c>
      <c r="H2213" t="s">
        <v>21</v>
      </c>
      <c r="K2213" t="s">
        <v>16</v>
      </c>
    </row>
    <row r="2214" spans="1:11" x14ac:dyDescent="0.25">
      <c r="A2214" t="s">
        <v>220</v>
      </c>
      <c r="B2214" t="s">
        <v>12</v>
      </c>
      <c r="C2214" t="s">
        <v>221</v>
      </c>
      <c r="D2214" t="s">
        <v>14</v>
      </c>
      <c r="E2214" t="s">
        <v>51</v>
      </c>
      <c r="F2214">
        <v>2016</v>
      </c>
      <c r="H2214" t="s">
        <v>21</v>
      </c>
      <c r="K2214" t="s">
        <v>16</v>
      </c>
    </row>
    <row r="2215" spans="1:11" x14ac:dyDescent="0.25">
      <c r="A2215" t="s">
        <v>220</v>
      </c>
      <c r="B2215" t="s">
        <v>12</v>
      </c>
      <c r="C2215" t="s">
        <v>221</v>
      </c>
      <c r="D2215" t="s">
        <v>14</v>
      </c>
      <c r="E2215" t="s">
        <v>52</v>
      </c>
      <c r="F2215">
        <v>2016</v>
      </c>
      <c r="G2215">
        <v>0.96199999999999997</v>
      </c>
      <c r="K2215" t="s">
        <v>16</v>
      </c>
    </row>
    <row r="2216" spans="1:11" x14ac:dyDescent="0.25">
      <c r="A2216" t="s">
        <v>220</v>
      </c>
      <c r="B2216" t="s">
        <v>12</v>
      </c>
      <c r="C2216" t="s">
        <v>221</v>
      </c>
      <c r="D2216" t="s">
        <v>14</v>
      </c>
      <c r="E2216" t="s">
        <v>53</v>
      </c>
      <c r="F2216">
        <v>2016</v>
      </c>
      <c r="G2216">
        <v>3.762</v>
      </c>
      <c r="K2216" t="s">
        <v>16</v>
      </c>
    </row>
    <row r="2217" spans="1:11" x14ac:dyDescent="0.25">
      <c r="A2217" t="s">
        <v>220</v>
      </c>
      <c r="B2217" t="s">
        <v>12</v>
      </c>
      <c r="C2217" t="s">
        <v>221</v>
      </c>
      <c r="D2217" t="s">
        <v>14</v>
      </c>
      <c r="E2217" t="s">
        <v>93</v>
      </c>
      <c r="F2217">
        <v>2016</v>
      </c>
      <c r="G2217">
        <v>0.34</v>
      </c>
      <c r="H2217" t="s">
        <v>21</v>
      </c>
      <c r="K2217" t="s">
        <v>16</v>
      </c>
    </row>
    <row r="2218" spans="1:11" x14ac:dyDescent="0.25">
      <c r="A2218" t="s">
        <v>220</v>
      </c>
      <c r="B2218" t="s">
        <v>12</v>
      </c>
      <c r="C2218" t="s">
        <v>221</v>
      </c>
      <c r="D2218" t="s">
        <v>14</v>
      </c>
      <c r="E2218" t="s">
        <v>95</v>
      </c>
      <c r="F2218">
        <v>2016</v>
      </c>
      <c r="G2218">
        <v>8.8239999999999998</v>
      </c>
      <c r="K2218" t="s">
        <v>16</v>
      </c>
    </row>
    <row r="2219" spans="1:11" x14ac:dyDescent="0.25">
      <c r="A2219" t="s">
        <v>220</v>
      </c>
      <c r="B2219" t="s">
        <v>12</v>
      </c>
      <c r="C2219" t="s">
        <v>221</v>
      </c>
      <c r="D2219" t="s">
        <v>14</v>
      </c>
      <c r="E2219" t="s">
        <v>96</v>
      </c>
      <c r="F2219">
        <v>2016</v>
      </c>
      <c r="H2219" t="s">
        <v>21</v>
      </c>
      <c r="K2219" t="s">
        <v>16</v>
      </c>
    </row>
    <row r="2220" spans="1:11" x14ac:dyDescent="0.25">
      <c r="A2220" t="s">
        <v>220</v>
      </c>
      <c r="B2220" t="s">
        <v>12</v>
      </c>
      <c r="C2220" t="s">
        <v>221</v>
      </c>
      <c r="D2220" t="s">
        <v>14</v>
      </c>
      <c r="E2220" t="s">
        <v>97</v>
      </c>
      <c r="F2220">
        <v>2016</v>
      </c>
      <c r="G2220">
        <v>0.35499999999999998</v>
      </c>
      <c r="H2220" t="s">
        <v>21</v>
      </c>
      <c r="K2220" t="s">
        <v>16</v>
      </c>
    </row>
    <row r="2221" spans="1:11" x14ac:dyDescent="0.25">
      <c r="A2221" t="s">
        <v>220</v>
      </c>
      <c r="B2221" t="s">
        <v>12</v>
      </c>
      <c r="C2221" t="s">
        <v>221</v>
      </c>
      <c r="D2221" t="s">
        <v>14</v>
      </c>
      <c r="E2221" t="s">
        <v>98</v>
      </c>
      <c r="F2221">
        <v>2016</v>
      </c>
      <c r="H2221" t="s">
        <v>21</v>
      </c>
      <c r="K2221" t="s">
        <v>16</v>
      </c>
    </row>
    <row r="2222" spans="1:11" x14ac:dyDescent="0.25">
      <c r="A2222" t="s">
        <v>220</v>
      </c>
      <c r="B2222" t="s">
        <v>12</v>
      </c>
      <c r="C2222" t="s">
        <v>221</v>
      </c>
      <c r="D2222" t="s">
        <v>14</v>
      </c>
      <c r="E2222" t="s">
        <v>99</v>
      </c>
      <c r="F2222">
        <v>2016</v>
      </c>
      <c r="G2222">
        <v>0.32100000000000001</v>
      </c>
      <c r="H2222" t="s">
        <v>21</v>
      </c>
      <c r="K2222" t="s">
        <v>16</v>
      </c>
    </row>
    <row r="2223" spans="1:11" x14ac:dyDescent="0.25">
      <c r="A2223" t="s">
        <v>220</v>
      </c>
      <c r="B2223" t="s">
        <v>12</v>
      </c>
      <c r="C2223" t="s">
        <v>221</v>
      </c>
      <c r="D2223" t="s">
        <v>14</v>
      </c>
      <c r="E2223" t="s">
        <v>56</v>
      </c>
      <c r="F2223">
        <v>2016</v>
      </c>
      <c r="H2223" t="s">
        <v>21</v>
      </c>
      <c r="K2223" t="s">
        <v>16</v>
      </c>
    </row>
    <row r="2224" spans="1:11" x14ac:dyDescent="0.25">
      <c r="A2224" t="s">
        <v>220</v>
      </c>
      <c r="B2224" t="s">
        <v>12</v>
      </c>
      <c r="C2224" t="s">
        <v>221</v>
      </c>
      <c r="D2224" t="s">
        <v>14</v>
      </c>
      <c r="E2224" t="s">
        <v>102</v>
      </c>
      <c r="F2224">
        <v>2016</v>
      </c>
      <c r="H2224" t="s">
        <v>21</v>
      </c>
      <c r="K2224" t="s">
        <v>16</v>
      </c>
    </row>
    <row r="2225" spans="1:11" x14ac:dyDescent="0.25">
      <c r="A2225" t="s">
        <v>220</v>
      </c>
      <c r="B2225" t="s">
        <v>12</v>
      </c>
      <c r="C2225" t="s">
        <v>221</v>
      </c>
      <c r="D2225" t="s">
        <v>14</v>
      </c>
      <c r="E2225" t="s">
        <v>57</v>
      </c>
      <c r="F2225">
        <v>2016</v>
      </c>
      <c r="G2225">
        <v>4.9260000000000002</v>
      </c>
      <c r="K2225" t="s">
        <v>16</v>
      </c>
    </row>
    <row r="2226" spans="1:11" x14ac:dyDescent="0.25">
      <c r="A2226" t="s">
        <v>220</v>
      </c>
      <c r="B2226" t="s">
        <v>12</v>
      </c>
      <c r="C2226" t="s">
        <v>221</v>
      </c>
      <c r="D2226" t="s">
        <v>14</v>
      </c>
      <c r="E2226" t="s">
        <v>103</v>
      </c>
      <c r="F2226">
        <v>2016</v>
      </c>
      <c r="G2226">
        <v>5.3739999999999997</v>
      </c>
      <c r="K2226" t="s">
        <v>16</v>
      </c>
    </row>
    <row r="2227" spans="1:11" x14ac:dyDescent="0.25">
      <c r="A2227" t="s">
        <v>220</v>
      </c>
      <c r="B2227" t="s">
        <v>12</v>
      </c>
      <c r="C2227" t="s">
        <v>221</v>
      </c>
      <c r="D2227" t="s">
        <v>14</v>
      </c>
      <c r="E2227" t="s">
        <v>58</v>
      </c>
      <c r="F2227">
        <v>2016</v>
      </c>
      <c r="G2227">
        <v>0.28699999999999998</v>
      </c>
      <c r="H2227" t="s">
        <v>21</v>
      </c>
      <c r="K2227" t="s">
        <v>16</v>
      </c>
    </row>
    <row r="2228" spans="1:11" x14ac:dyDescent="0.25">
      <c r="A2228" t="s">
        <v>220</v>
      </c>
      <c r="B2228" t="s">
        <v>12</v>
      </c>
      <c r="C2228" t="s">
        <v>221</v>
      </c>
      <c r="D2228" t="s">
        <v>14</v>
      </c>
      <c r="E2228" t="s">
        <v>59</v>
      </c>
      <c r="F2228">
        <v>2016</v>
      </c>
      <c r="G2228">
        <v>14.925000000000001</v>
      </c>
      <c r="K2228" t="s">
        <v>16</v>
      </c>
    </row>
    <row r="2229" spans="1:11" x14ac:dyDescent="0.25">
      <c r="A2229" t="s">
        <v>220</v>
      </c>
      <c r="B2229" t="s">
        <v>12</v>
      </c>
      <c r="C2229" t="s">
        <v>221</v>
      </c>
      <c r="D2229" t="s">
        <v>14</v>
      </c>
      <c r="E2229" t="s">
        <v>60</v>
      </c>
      <c r="F2229">
        <v>2016</v>
      </c>
      <c r="G2229">
        <v>15.991</v>
      </c>
      <c r="K2229" t="s">
        <v>16</v>
      </c>
    </row>
    <row r="2230" spans="1:11" x14ac:dyDescent="0.25">
      <c r="A2230" t="s">
        <v>220</v>
      </c>
      <c r="B2230" t="s">
        <v>12</v>
      </c>
      <c r="C2230" t="s">
        <v>221</v>
      </c>
      <c r="D2230" t="s">
        <v>14</v>
      </c>
      <c r="E2230" t="s">
        <v>61</v>
      </c>
      <c r="F2230">
        <v>2016</v>
      </c>
      <c r="G2230">
        <v>6.0359999999999996</v>
      </c>
      <c r="K2230" t="s">
        <v>16</v>
      </c>
    </row>
    <row r="2231" spans="1:11" x14ac:dyDescent="0.25">
      <c r="A2231" t="s">
        <v>220</v>
      </c>
      <c r="B2231" t="s">
        <v>12</v>
      </c>
      <c r="C2231" t="s">
        <v>221</v>
      </c>
      <c r="D2231" t="s">
        <v>14</v>
      </c>
      <c r="E2231" t="s">
        <v>62</v>
      </c>
      <c r="F2231">
        <v>2016</v>
      </c>
      <c r="G2231">
        <v>0.27600000000000002</v>
      </c>
      <c r="H2231" t="s">
        <v>21</v>
      </c>
      <c r="K2231" t="s">
        <v>16</v>
      </c>
    </row>
    <row r="2232" spans="1:11" x14ac:dyDescent="0.25">
      <c r="A2232" t="s">
        <v>220</v>
      </c>
      <c r="B2232" t="s">
        <v>12</v>
      </c>
      <c r="C2232" t="s">
        <v>221</v>
      </c>
      <c r="D2232" t="s">
        <v>14</v>
      </c>
      <c r="E2232" t="s">
        <v>104</v>
      </c>
      <c r="F2232">
        <v>2016</v>
      </c>
      <c r="G2232">
        <v>0.32100000000000001</v>
      </c>
      <c r="H2232" t="s">
        <v>21</v>
      </c>
      <c r="K2232" t="s">
        <v>16</v>
      </c>
    </row>
    <row r="2233" spans="1:11" x14ac:dyDescent="0.25">
      <c r="A2233" t="s">
        <v>220</v>
      </c>
      <c r="B2233" t="s">
        <v>12</v>
      </c>
      <c r="C2233" t="s">
        <v>221</v>
      </c>
      <c r="D2233" t="s">
        <v>14</v>
      </c>
      <c r="E2233" t="s">
        <v>105</v>
      </c>
      <c r="F2233">
        <v>2016</v>
      </c>
      <c r="G2233">
        <v>3.157</v>
      </c>
      <c r="K2233" t="s">
        <v>16</v>
      </c>
    </row>
    <row r="2234" spans="1:11" x14ac:dyDescent="0.25">
      <c r="A2234" t="s">
        <v>220</v>
      </c>
      <c r="B2234" t="s">
        <v>12</v>
      </c>
      <c r="C2234" t="s">
        <v>221</v>
      </c>
      <c r="D2234" t="s">
        <v>14</v>
      </c>
      <c r="E2234" t="s">
        <v>63</v>
      </c>
      <c r="F2234">
        <v>2016</v>
      </c>
      <c r="G2234">
        <v>0.26</v>
      </c>
      <c r="H2234" t="s">
        <v>21</v>
      </c>
      <c r="K2234" t="s">
        <v>16</v>
      </c>
    </row>
    <row r="2235" spans="1:11" x14ac:dyDescent="0.25">
      <c r="A2235" t="s">
        <v>220</v>
      </c>
      <c r="B2235" t="s">
        <v>12</v>
      </c>
      <c r="C2235" t="s">
        <v>221</v>
      </c>
      <c r="D2235" t="s">
        <v>14</v>
      </c>
      <c r="E2235" t="s">
        <v>64</v>
      </c>
      <c r="F2235">
        <v>2016</v>
      </c>
      <c r="G2235">
        <v>0.54400000000000004</v>
      </c>
      <c r="K2235" t="s">
        <v>16</v>
      </c>
    </row>
    <row r="2236" spans="1:11" x14ac:dyDescent="0.25">
      <c r="A2236" t="s">
        <v>220</v>
      </c>
      <c r="B2236" t="s">
        <v>12</v>
      </c>
      <c r="C2236" t="s">
        <v>221</v>
      </c>
      <c r="D2236" t="s">
        <v>14</v>
      </c>
      <c r="E2236" t="s">
        <v>65</v>
      </c>
      <c r="F2236">
        <v>2016</v>
      </c>
      <c r="G2236">
        <v>3.4329999999999998</v>
      </c>
      <c r="K2236" t="s">
        <v>16</v>
      </c>
    </row>
    <row r="2237" spans="1:11" x14ac:dyDescent="0.25">
      <c r="A2237" t="s">
        <v>220</v>
      </c>
      <c r="B2237" t="s">
        <v>12</v>
      </c>
      <c r="C2237" t="s">
        <v>221</v>
      </c>
      <c r="D2237" t="s">
        <v>14</v>
      </c>
      <c r="E2237" t="s">
        <v>66</v>
      </c>
      <c r="F2237">
        <v>2016</v>
      </c>
      <c r="G2237">
        <v>1.228</v>
      </c>
      <c r="K2237" t="s">
        <v>16</v>
      </c>
    </row>
    <row r="2238" spans="1:11" x14ac:dyDescent="0.25">
      <c r="A2238" t="s">
        <v>220</v>
      </c>
      <c r="B2238" t="s">
        <v>12</v>
      </c>
      <c r="C2238" t="s">
        <v>221</v>
      </c>
      <c r="D2238" t="s">
        <v>14</v>
      </c>
      <c r="E2238" t="s">
        <v>67</v>
      </c>
      <c r="F2238">
        <v>2016</v>
      </c>
      <c r="G2238">
        <v>2.246</v>
      </c>
      <c r="K2238" t="s">
        <v>16</v>
      </c>
    </row>
    <row r="2239" spans="1:11" x14ac:dyDescent="0.25">
      <c r="A2239" t="s">
        <v>220</v>
      </c>
      <c r="B2239" t="s">
        <v>12</v>
      </c>
      <c r="C2239" t="s">
        <v>221</v>
      </c>
      <c r="D2239" t="s">
        <v>14</v>
      </c>
      <c r="E2239" t="s">
        <v>68</v>
      </c>
      <c r="F2239">
        <v>2016</v>
      </c>
      <c r="G2239">
        <v>9.3109999999999999</v>
      </c>
      <c r="K2239" t="s">
        <v>16</v>
      </c>
    </row>
    <row r="2240" spans="1:11" x14ac:dyDescent="0.25">
      <c r="A2240" t="s">
        <v>220</v>
      </c>
      <c r="B2240" t="s">
        <v>12</v>
      </c>
      <c r="C2240" t="s">
        <v>221</v>
      </c>
      <c r="D2240" t="s">
        <v>14</v>
      </c>
      <c r="E2240" t="s">
        <v>107</v>
      </c>
      <c r="F2240">
        <v>2016</v>
      </c>
      <c r="G2240">
        <v>2.5779999999999998</v>
      </c>
      <c r="K2240" t="s">
        <v>16</v>
      </c>
    </row>
    <row r="2241" spans="1:11" x14ac:dyDescent="0.25">
      <c r="A2241" t="s">
        <v>220</v>
      </c>
      <c r="B2241" t="s">
        <v>12</v>
      </c>
      <c r="C2241" t="s">
        <v>221</v>
      </c>
      <c r="D2241" t="s">
        <v>14</v>
      </c>
      <c r="E2241" t="s">
        <v>69</v>
      </c>
      <c r="F2241">
        <v>2016</v>
      </c>
      <c r="G2241">
        <v>0.79200000000000004</v>
      </c>
      <c r="K2241" t="s">
        <v>16</v>
      </c>
    </row>
    <row r="2242" spans="1:11" x14ac:dyDescent="0.25">
      <c r="A2242" t="s">
        <v>339</v>
      </c>
      <c r="B2242" t="s">
        <v>12</v>
      </c>
      <c r="C2242" t="s">
        <v>222</v>
      </c>
      <c r="D2242" t="s">
        <v>14</v>
      </c>
      <c r="E2242" t="s">
        <v>15</v>
      </c>
      <c r="F2242">
        <v>2014</v>
      </c>
      <c r="G2242">
        <v>35.585999999999999</v>
      </c>
      <c r="K2242" t="s">
        <v>223</v>
      </c>
    </row>
    <row r="2243" spans="1:11" x14ac:dyDescent="0.25">
      <c r="A2243" t="s">
        <v>339</v>
      </c>
      <c r="B2243" t="s">
        <v>12</v>
      </c>
      <c r="C2243" t="s">
        <v>222</v>
      </c>
      <c r="D2243" t="s">
        <v>14</v>
      </c>
      <c r="E2243" t="s">
        <v>17</v>
      </c>
      <c r="F2243">
        <v>2014</v>
      </c>
      <c r="G2243">
        <v>8.8559999999999999</v>
      </c>
      <c r="K2243" t="s">
        <v>223</v>
      </c>
    </row>
    <row r="2244" spans="1:11" x14ac:dyDescent="0.25">
      <c r="A2244" t="s">
        <v>339</v>
      </c>
      <c r="B2244" t="s">
        <v>12</v>
      </c>
      <c r="C2244" t="s">
        <v>222</v>
      </c>
      <c r="D2244" t="s">
        <v>14</v>
      </c>
      <c r="E2244" t="s">
        <v>73</v>
      </c>
      <c r="F2244">
        <v>2014</v>
      </c>
      <c r="H2244" t="s">
        <v>21</v>
      </c>
      <c r="K2244" t="s">
        <v>223</v>
      </c>
    </row>
    <row r="2245" spans="1:11" x14ac:dyDescent="0.25">
      <c r="A2245" t="s">
        <v>339</v>
      </c>
      <c r="B2245" t="s">
        <v>12</v>
      </c>
      <c r="C2245" t="s">
        <v>222</v>
      </c>
      <c r="D2245" t="s">
        <v>14</v>
      </c>
      <c r="E2245" t="s">
        <v>18</v>
      </c>
      <c r="F2245">
        <v>2014</v>
      </c>
      <c r="G2245">
        <v>3.42</v>
      </c>
      <c r="K2245" t="s">
        <v>223</v>
      </c>
    </row>
    <row r="2246" spans="1:11" x14ac:dyDescent="0.25">
      <c r="A2246" t="s">
        <v>339</v>
      </c>
      <c r="B2246" t="s">
        <v>12</v>
      </c>
      <c r="C2246" t="s">
        <v>222</v>
      </c>
      <c r="D2246" t="s">
        <v>14</v>
      </c>
      <c r="E2246" t="s">
        <v>22</v>
      </c>
      <c r="F2246">
        <v>2014</v>
      </c>
      <c r="G2246">
        <v>6.5000000000000002E-2</v>
      </c>
      <c r="H2246" t="s">
        <v>21</v>
      </c>
      <c r="K2246" t="s">
        <v>223</v>
      </c>
    </row>
    <row r="2247" spans="1:11" x14ac:dyDescent="0.25">
      <c r="A2247" t="s">
        <v>339</v>
      </c>
      <c r="B2247" t="s">
        <v>12</v>
      </c>
      <c r="C2247" t="s">
        <v>222</v>
      </c>
      <c r="D2247" t="s">
        <v>14</v>
      </c>
      <c r="E2247" t="s">
        <v>23</v>
      </c>
      <c r="F2247">
        <v>2014</v>
      </c>
      <c r="G2247">
        <v>0.112</v>
      </c>
      <c r="H2247" t="s">
        <v>21</v>
      </c>
      <c r="K2247" t="s">
        <v>223</v>
      </c>
    </row>
    <row r="2248" spans="1:11" x14ac:dyDescent="0.25">
      <c r="A2248" t="s">
        <v>339</v>
      </c>
      <c r="B2248" t="s">
        <v>12</v>
      </c>
      <c r="C2248" t="s">
        <v>222</v>
      </c>
      <c r="D2248" t="s">
        <v>14</v>
      </c>
      <c r="E2248" t="s">
        <v>76</v>
      </c>
      <c r="F2248">
        <v>2014</v>
      </c>
      <c r="G2248">
        <v>0.126</v>
      </c>
      <c r="H2248" t="s">
        <v>21</v>
      </c>
      <c r="K2248" t="s">
        <v>223</v>
      </c>
    </row>
    <row r="2249" spans="1:11" x14ac:dyDescent="0.25">
      <c r="A2249" t="s">
        <v>339</v>
      </c>
      <c r="B2249" t="s">
        <v>12</v>
      </c>
      <c r="C2249" t="s">
        <v>222</v>
      </c>
      <c r="D2249" t="s">
        <v>14</v>
      </c>
      <c r="E2249" t="s">
        <v>24</v>
      </c>
      <c r="F2249">
        <v>2014</v>
      </c>
      <c r="G2249">
        <v>5.8000000000000003E-2</v>
      </c>
      <c r="H2249" t="s">
        <v>21</v>
      </c>
      <c r="K2249" t="s">
        <v>223</v>
      </c>
    </row>
    <row r="2250" spans="1:11" x14ac:dyDescent="0.25">
      <c r="A2250" t="s">
        <v>339</v>
      </c>
      <c r="B2250" t="s">
        <v>12</v>
      </c>
      <c r="C2250" t="s">
        <v>222</v>
      </c>
      <c r="D2250" t="s">
        <v>14</v>
      </c>
      <c r="E2250" t="s">
        <v>26</v>
      </c>
      <c r="F2250">
        <v>2014</v>
      </c>
      <c r="G2250">
        <v>0.32200000000000001</v>
      </c>
      <c r="K2250" t="s">
        <v>223</v>
      </c>
    </row>
    <row r="2251" spans="1:11" x14ac:dyDescent="0.25">
      <c r="A2251" t="s">
        <v>339</v>
      </c>
      <c r="B2251" t="s">
        <v>12</v>
      </c>
      <c r="C2251" t="s">
        <v>222</v>
      </c>
      <c r="D2251" t="s">
        <v>14</v>
      </c>
      <c r="E2251" t="s">
        <v>28</v>
      </c>
      <c r="F2251">
        <v>2014</v>
      </c>
      <c r="G2251">
        <v>0.114</v>
      </c>
      <c r="H2251" t="s">
        <v>21</v>
      </c>
      <c r="K2251" t="s">
        <v>223</v>
      </c>
    </row>
    <row r="2252" spans="1:11" x14ac:dyDescent="0.25">
      <c r="A2252" t="s">
        <v>339</v>
      </c>
      <c r="B2252" t="s">
        <v>12</v>
      </c>
      <c r="C2252" t="s">
        <v>222</v>
      </c>
      <c r="D2252" t="s">
        <v>14</v>
      </c>
      <c r="E2252" t="s">
        <v>32</v>
      </c>
      <c r="F2252">
        <v>2014</v>
      </c>
      <c r="G2252">
        <v>3.4000000000000002E-2</v>
      </c>
      <c r="H2252" t="s">
        <v>21</v>
      </c>
      <c r="K2252" t="s">
        <v>223</v>
      </c>
    </row>
    <row r="2253" spans="1:11" x14ac:dyDescent="0.25">
      <c r="A2253" t="s">
        <v>339</v>
      </c>
      <c r="B2253" t="s">
        <v>12</v>
      </c>
      <c r="C2253" t="s">
        <v>222</v>
      </c>
      <c r="D2253" t="s">
        <v>14</v>
      </c>
      <c r="E2253" t="s">
        <v>81</v>
      </c>
      <c r="F2253">
        <v>2014</v>
      </c>
      <c r="H2253" t="s">
        <v>21</v>
      </c>
      <c r="K2253" t="s">
        <v>223</v>
      </c>
    </row>
    <row r="2254" spans="1:11" x14ac:dyDescent="0.25">
      <c r="A2254" t="s">
        <v>339</v>
      </c>
      <c r="B2254" t="s">
        <v>12</v>
      </c>
      <c r="C2254" t="s">
        <v>222</v>
      </c>
      <c r="D2254" t="s">
        <v>14</v>
      </c>
      <c r="E2254" t="s">
        <v>82</v>
      </c>
      <c r="F2254">
        <v>2014</v>
      </c>
      <c r="G2254">
        <v>5.6000000000000001E-2</v>
      </c>
      <c r="H2254" t="s">
        <v>21</v>
      </c>
      <c r="K2254" t="s">
        <v>223</v>
      </c>
    </row>
    <row r="2255" spans="1:11" x14ac:dyDescent="0.25">
      <c r="A2255" t="s">
        <v>339</v>
      </c>
      <c r="B2255" t="s">
        <v>12</v>
      </c>
      <c r="C2255" t="s">
        <v>222</v>
      </c>
      <c r="D2255" t="s">
        <v>14</v>
      </c>
      <c r="E2255" t="s">
        <v>39</v>
      </c>
      <c r="F2255">
        <v>2014</v>
      </c>
      <c r="G2255">
        <v>0.32300000000000001</v>
      </c>
      <c r="K2255" t="s">
        <v>223</v>
      </c>
    </row>
    <row r="2256" spans="1:11" x14ac:dyDescent="0.25">
      <c r="A2256" t="s">
        <v>339</v>
      </c>
      <c r="B2256" t="s">
        <v>12</v>
      </c>
      <c r="C2256" t="s">
        <v>222</v>
      </c>
      <c r="D2256" t="s">
        <v>14</v>
      </c>
      <c r="E2256" t="s">
        <v>83</v>
      </c>
      <c r="F2256">
        <v>2014</v>
      </c>
      <c r="H2256" t="s">
        <v>21</v>
      </c>
      <c r="K2256" t="s">
        <v>223</v>
      </c>
    </row>
    <row r="2257" spans="1:11" x14ac:dyDescent="0.25">
      <c r="A2257" t="s">
        <v>339</v>
      </c>
      <c r="B2257" t="s">
        <v>12</v>
      </c>
      <c r="C2257" t="s">
        <v>222</v>
      </c>
      <c r="D2257" t="s">
        <v>14</v>
      </c>
      <c r="E2257" t="s">
        <v>84</v>
      </c>
      <c r="F2257">
        <v>2014</v>
      </c>
      <c r="G2257">
        <v>6.9000000000000006E-2</v>
      </c>
      <c r="H2257" t="s">
        <v>21</v>
      </c>
      <c r="K2257" t="s">
        <v>223</v>
      </c>
    </row>
    <row r="2258" spans="1:11" x14ac:dyDescent="0.25">
      <c r="A2258" t="s">
        <v>339</v>
      </c>
      <c r="B2258" t="s">
        <v>12</v>
      </c>
      <c r="C2258" t="s">
        <v>222</v>
      </c>
      <c r="D2258" t="s">
        <v>14</v>
      </c>
      <c r="E2258" t="s">
        <v>86</v>
      </c>
      <c r="F2258">
        <v>2014</v>
      </c>
      <c r="G2258">
        <v>0.56699999999999995</v>
      </c>
      <c r="K2258" t="s">
        <v>223</v>
      </c>
    </row>
    <row r="2259" spans="1:11" x14ac:dyDescent="0.25">
      <c r="A2259" t="s">
        <v>339</v>
      </c>
      <c r="B2259" t="s">
        <v>12</v>
      </c>
      <c r="C2259" t="s">
        <v>222</v>
      </c>
      <c r="D2259" t="s">
        <v>14</v>
      </c>
      <c r="E2259" t="s">
        <v>41</v>
      </c>
      <c r="F2259">
        <v>2014</v>
      </c>
      <c r="G2259">
        <v>0.24</v>
      </c>
      <c r="K2259" t="s">
        <v>223</v>
      </c>
    </row>
    <row r="2260" spans="1:11" x14ac:dyDescent="0.25">
      <c r="A2260" t="s">
        <v>339</v>
      </c>
      <c r="B2260" t="s">
        <v>12</v>
      </c>
      <c r="C2260" t="s">
        <v>222</v>
      </c>
      <c r="D2260" t="s">
        <v>14</v>
      </c>
      <c r="E2260" t="s">
        <v>42</v>
      </c>
      <c r="F2260">
        <v>2014</v>
      </c>
      <c r="G2260">
        <v>9.7000000000000003E-2</v>
      </c>
      <c r="H2260" t="s">
        <v>21</v>
      </c>
      <c r="K2260" t="s">
        <v>223</v>
      </c>
    </row>
    <row r="2261" spans="1:11" x14ac:dyDescent="0.25">
      <c r="A2261" t="s">
        <v>339</v>
      </c>
      <c r="B2261" t="s">
        <v>12</v>
      </c>
      <c r="C2261" t="s">
        <v>222</v>
      </c>
      <c r="D2261" t="s">
        <v>14</v>
      </c>
      <c r="E2261" t="s">
        <v>87</v>
      </c>
      <c r="F2261">
        <v>2014</v>
      </c>
      <c r="G2261">
        <v>0.15</v>
      </c>
      <c r="K2261" t="s">
        <v>223</v>
      </c>
    </row>
    <row r="2262" spans="1:11" x14ac:dyDescent="0.25">
      <c r="A2262" t="s">
        <v>339</v>
      </c>
      <c r="B2262" t="s">
        <v>12</v>
      </c>
      <c r="C2262" t="s">
        <v>222</v>
      </c>
      <c r="D2262" t="s">
        <v>14</v>
      </c>
      <c r="E2262" t="s">
        <v>43</v>
      </c>
      <c r="F2262">
        <v>2014</v>
      </c>
      <c r="G2262">
        <v>0.67200000000000004</v>
      </c>
      <c r="K2262" t="s">
        <v>223</v>
      </c>
    </row>
    <row r="2263" spans="1:11" x14ac:dyDescent="0.25">
      <c r="A2263" t="s">
        <v>339</v>
      </c>
      <c r="B2263" t="s">
        <v>12</v>
      </c>
      <c r="C2263" t="s">
        <v>222</v>
      </c>
      <c r="D2263" t="s">
        <v>14</v>
      </c>
      <c r="E2263" t="s">
        <v>44</v>
      </c>
      <c r="F2263">
        <v>2014</v>
      </c>
      <c r="G2263">
        <v>2.5910000000000002</v>
      </c>
      <c r="K2263" t="s">
        <v>223</v>
      </c>
    </row>
    <row r="2264" spans="1:11" x14ac:dyDescent="0.25">
      <c r="A2264" t="s">
        <v>339</v>
      </c>
      <c r="B2264" t="s">
        <v>12</v>
      </c>
      <c r="C2264" t="s">
        <v>222</v>
      </c>
      <c r="D2264" t="s">
        <v>14</v>
      </c>
      <c r="E2264" t="s">
        <v>45</v>
      </c>
      <c r="F2264">
        <v>2014</v>
      </c>
      <c r="G2264">
        <v>0.29699999999999999</v>
      </c>
      <c r="K2264" t="s">
        <v>223</v>
      </c>
    </row>
    <row r="2265" spans="1:11" x14ac:dyDescent="0.25">
      <c r="A2265" t="s">
        <v>339</v>
      </c>
      <c r="B2265" t="s">
        <v>12</v>
      </c>
      <c r="C2265" t="s">
        <v>222</v>
      </c>
      <c r="D2265" t="s">
        <v>14</v>
      </c>
      <c r="E2265" t="s">
        <v>46</v>
      </c>
      <c r="F2265">
        <v>2014</v>
      </c>
      <c r="G2265">
        <v>0.152</v>
      </c>
      <c r="K2265" t="s">
        <v>223</v>
      </c>
    </row>
    <row r="2266" spans="1:11" x14ac:dyDescent="0.25">
      <c r="A2266" t="s">
        <v>339</v>
      </c>
      <c r="B2266" t="s">
        <v>12</v>
      </c>
      <c r="C2266" t="s">
        <v>222</v>
      </c>
      <c r="D2266" t="s">
        <v>14</v>
      </c>
      <c r="E2266" t="s">
        <v>88</v>
      </c>
      <c r="F2266">
        <v>2014</v>
      </c>
      <c r="G2266">
        <v>0.14599999999999999</v>
      </c>
      <c r="H2266" t="s">
        <v>21</v>
      </c>
      <c r="K2266" t="s">
        <v>223</v>
      </c>
    </row>
    <row r="2267" spans="1:11" x14ac:dyDescent="0.25">
      <c r="A2267" t="s">
        <v>339</v>
      </c>
      <c r="B2267" t="s">
        <v>12</v>
      </c>
      <c r="C2267" t="s">
        <v>222</v>
      </c>
      <c r="D2267" t="s">
        <v>14</v>
      </c>
      <c r="E2267" t="s">
        <v>89</v>
      </c>
      <c r="F2267">
        <v>2014</v>
      </c>
      <c r="G2267">
        <v>0.113</v>
      </c>
      <c r="K2267" t="s">
        <v>223</v>
      </c>
    </row>
    <row r="2268" spans="1:11" x14ac:dyDescent="0.25">
      <c r="A2268" t="s">
        <v>339</v>
      </c>
      <c r="B2268" t="s">
        <v>12</v>
      </c>
      <c r="C2268" t="s">
        <v>222</v>
      </c>
      <c r="D2268" t="s">
        <v>14</v>
      </c>
      <c r="E2268" t="s">
        <v>90</v>
      </c>
      <c r="F2268">
        <v>2014</v>
      </c>
      <c r="H2268" t="s">
        <v>21</v>
      </c>
      <c r="K2268" t="s">
        <v>223</v>
      </c>
    </row>
    <row r="2269" spans="1:11" x14ac:dyDescent="0.25">
      <c r="A2269" t="s">
        <v>339</v>
      </c>
      <c r="B2269" t="s">
        <v>12</v>
      </c>
      <c r="C2269" t="s">
        <v>222</v>
      </c>
      <c r="D2269" t="s">
        <v>14</v>
      </c>
      <c r="E2269" t="s">
        <v>47</v>
      </c>
      <c r="F2269">
        <v>2014</v>
      </c>
      <c r="G2269">
        <v>0.41799999999999998</v>
      </c>
      <c r="K2269" t="s">
        <v>223</v>
      </c>
    </row>
    <row r="2270" spans="1:11" x14ac:dyDescent="0.25">
      <c r="A2270" t="s">
        <v>339</v>
      </c>
      <c r="B2270" t="s">
        <v>12</v>
      </c>
      <c r="C2270" t="s">
        <v>222</v>
      </c>
      <c r="D2270" t="s">
        <v>14</v>
      </c>
      <c r="E2270" t="s">
        <v>48</v>
      </c>
      <c r="F2270">
        <v>2014</v>
      </c>
      <c r="G2270">
        <v>0.442</v>
      </c>
      <c r="K2270" t="s">
        <v>223</v>
      </c>
    </row>
    <row r="2271" spans="1:11" x14ac:dyDescent="0.25">
      <c r="A2271" t="s">
        <v>339</v>
      </c>
      <c r="B2271" t="s">
        <v>12</v>
      </c>
      <c r="C2271" t="s">
        <v>222</v>
      </c>
      <c r="D2271" t="s">
        <v>14</v>
      </c>
      <c r="E2271" t="s">
        <v>51</v>
      </c>
      <c r="F2271">
        <v>2014</v>
      </c>
      <c r="H2271" t="s">
        <v>21</v>
      </c>
      <c r="K2271" t="s">
        <v>223</v>
      </c>
    </row>
    <row r="2272" spans="1:11" x14ac:dyDescent="0.25">
      <c r="A2272" t="s">
        <v>339</v>
      </c>
      <c r="B2272" t="s">
        <v>12</v>
      </c>
      <c r="C2272" t="s">
        <v>222</v>
      </c>
      <c r="D2272" t="s">
        <v>14</v>
      </c>
      <c r="E2272" t="s">
        <v>52</v>
      </c>
      <c r="F2272">
        <v>2014</v>
      </c>
      <c r="G2272">
        <v>0.21099999999999999</v>
      </c>
      <c r="K2272" t="s">
        <v>223</v>
      </c>
    </row>
    <row r="2273" spans="1:11" x14ac:dyDescent="0.25">
      <c r="A2273" t="s">
        <v>339</v>
      </c>
      <c r="B2273" t="s">
        <v>12</v>
      </c>
      <c r="C2273" t="s">
        <v>222</v>
      </c>
      <c r="D2273" t="s">
        <v>14</v>
      </c>
      <c r="E2273" t="s">
        <v>91</v>
      </c>
      <c r="F2273">
        <v>2014</v>
      </c>
      <c r="H2273" t="s">
        <v>21</v>
      </c>
      <c r="K2273" t="s">
        <v>223</v>
      </c>
    </row>
    <row r="2274" spans="1:11" x14ac:dyDescent="0.25">
      <c r="A2274" t="s">
        <v>339</v>
      </c>
      <c r="B2274" t="s">
        <v>12</v>
      </c>
      <c r="C2274" t="s">
        <v>222</v>
      </c>
      <c r="D2274" t="s">
        <v>14</v>
      </c>
      <c r="E2274" t="s">
        <v>53</v>
      </c>
      <c r="F2274">
        <v>2014</v>
      </c>
      <c r="G2274">
        <v>0.13600000000000001</v>
      </c>
      <c r="K2274" t="s">
        <v>223</v>
      </c>
    </row>
    <row r="2275" spans="1:11" x14ac:dyDescent="0.25">
      <c r="A2275" t="s">
        <v>339</v>
      </c>
      <c r="B2275" t="s">
        <v>12</v>
      </c>
      <c r="C2275" t="s">
        <v>222</v>
      </c>
      <c r="D2275" t="s">
        <v>14</v>
      </c>
      <c r="E2275" t="s">
        <v>93</v>
      </c>
      <c r="F2275">
        <v>2014</v>
      </c>
      <c r="G2275">
        <v>5.5E-2</v>
      </c>
      <c r="H2275" t="s">
        <v>21</v>
      </c>
      <c r="K2275" t="s">
        <v>223</v>
      </c>
    </row>
    <row r="2276" spans="1:11" x14ac:dyDescent="0.25">
      <c r="A2276" t="s">
        <v>339</v>
      </c>
      <c r="B2276" t="s">
        <v>12</v>
      </c>
      <c r="C2276" t="s">
        <v>222</v>
      </c>
      <c r="D2276" t="s">
        <v>14</v>
      </c>
      <c r="E2276" t="s">
        <v>94</v>
      </c>
      <c r="F2276">
        <v>2014</v>
      </c>
      <c r="H2276" t="s">
        <v>21</v>
      </c>
      <c r="K2276" t="s">
        <v>223</v>
      </c>
    </row>
    <row r="2277" spans="1:11" x14ac:dyDescent="0.25">
      <c r="A2277" t="s">
        <v>339</v>
      </c>
      <c r="B2277" t="s">
        <v>12</v>
      </c>
      <c r="C2277" t="s">
        <v>222</v>
      </c>
      <c r="D2277" t="s">
        <v>14</v>
      </c>
      <c r="E2277" t="s">
        <v>54</v>
      </c>
      <c r="F2277">
        <v>2014</v>
      </c>
      <c r="H2277" t="s">
        <v>21</v>
      </c>
      <c r="K2277" t="s">
        <v>223</v>
      </c>
    </row>
    <row r="2278" spans="1:11" x14ac:dyDescent="0.25">
      <c r="A2278" t="s">
        <v>339</v>
      </c>
      <c r="B2278" t="s">
        <v>12</v>
      </c>
      <c r="C2278" t="s">
        <v>222</v>
      </c>
      <c r="D2278" t="s">
        <v>14</v>
      </c>
      <c r="E2278" t="s">
        <v>95</v>
      </c>
      <c r="F2278">
        <v>2014</v>
      </c>
      <c r="G2278">
        <v>5.0999999999999997E-2</v>
      </c>
      <c r="H2278" t="s">
        <v>21</v>
      </c>
      <c r="K2278" t="s">
        <v>223</v>
      </c>
    </row>
    <row r="2279" spans="1:11" x14ac:dyDescent="0.25">
      <c r="A2279" t="s">
        <v>339</v>
      </c>
      <c r="B2279" t="s">
        <v>12</v>
      </c>
      <c r="C2279" t="s">
        <v>222</v>
      </c>
      <c r="D2279" t="s">
        <v>14</v>
      </c>
      <c r="E2279" t="s">
        <v>96</v>
      </c>
      <c r="F2279">
        <v>2014</v>
      </c>
      <c r="H2279" t="s">
        <v>21</v>
      </c>
      <c r="K2279" t="s">
        <v>223</v>
      </c>
    </row>
    <row r="2280" spans="1:11" x14ac:dyDescent="0.25">
      <c r="A2280" t="s">
        <v>339</v>
      </c>
      <c r="B2280" t="s">
        <v>12</v>
      </c>
      <c r="C2280" t="s">
        <v>222</v>
      </c>
      <c r="D2280" t="s">
        <v>14</v>
      </c>
      <c r="E2280" t="s">
        <v>55</v>
      </c>
      <c r="F2280">
        <v>2014</v>
      </c>
      <c r="H2280" t="s">
        <v>21</v>
      </c>
      <c r="K2280" t="s">
        <v>223</v>
      </c>
    </row>
    <row r="2281" spans="1:11" x14ac:dyDescent="0.25">
      <c r="A2281" t="s">
        <v>339</v>
      </c>
      <c r="B2281" t="s">
        <v>12</v>
      </c>
      <c r="C2281" t="s">
        <v>222</v>
      </c>
      <c r="D2281" t="s">
        <v>14</v>
      </c>
      <c r="E2281" t="s">
        <v>99</v>
      </c>
      <c r="F2281">
        <v>2014</v>
      </c>
      <c r="G2281">
        <v>9.8000000000000004E-2</v>
      </c>
      <c r="H2281" t="s">
        <v>21</v>
      </c>
      <c r="K2281" t="s">
        <v>223</v>
      </c>
    </row>
    <row r="2282" spans="1:11" x14ac:dyDescent="0.25">
      <c r="A2282" t="s">
        <v>339</v>
      </c>
      <c r="B2282" t="s">
        <v>12</v>
      </c>
      <c r="C2282" t="s">
        <v>222</v>
      </c>
      <c r="D2282" t="s">
        <v>14</v>
      </c>
      <c r="E2282" t="s">
        <v>56</v>
      </c>
      <c r="F2282">
        <v>2014</v>
      </c>
      <c r="H2282" t="s">
        <v>21</v>
      </c>
      <c r="K2282" t="s">
        <v>223</v>
      </c>
    </row>
    <row r="2283" spans="1:11" x14ac:dyDescent="0.25">
      <c r="A2283" t="s">
        <v>339</v>
      </c>
      <c r="B2283" t="s">
        <v>12</v>
      </c>
      <c r="C2283" t="s">
        <v>222</v>
      </c>
      <c r="D2283" t="s">
        <v>14</v>
      </c>
      <c r="E2283" t="s">
        <v>101</v>
      </c>
      <c r="F2283">
        <v>2014</v>
      </c>
      <c r="H2283" t="s">
        <v>21</v>
      </c>
      <c r="K2283" t="s">
        <v>223</v>
      </c>
    </row>
    <row r="2284" spans="1:11" x14ac:dyDescent="0.25">
      <c r="A2284" t="s">
        <v>339</v>
      </c>
      <c r="B2284" t="s">
        <v>12</v>
      </c>
      <c r="C2284" t="s">
        <v>222</v>
      </c>
      <c r="D2284" t="s">
        <v>14</v>
      </c>
      <c r="E2284" t="s">
        <v>102</v>
      </c>
      <c r="F2284">
        <v>2014</v>
      </c>
      <c r="G2284">
        <v>0.08</v>
      </c>
      <c r="H2284" t="s">
        <v>21</v>
      </c>
      <c r="K2284" t="s">
        <v>223</v>
      </c>
    </row>
    <row r="2285" spans="1:11" x14ac:dyDescent="0.25">
      <c r="A2285" t="s">
        <v>339</v>
      </c>
      <c r="B2285" t="s">
        <v>12</v>
      </c>
      <c r="C2285" t="s">
        <v>222</v>
      </c>
      <c r="D2285" t="s">
        <v>14</v>
      </c>
      <c r="E2285" t="s">
        <v>57</v>
      </c>
      <c r="F2285">
        <v>2014</v>
      </c>
      <c r="H2285" t="s">
        <v>21</v>
      </c>
      <c r="K2285" t="s">
        <v>223</v>
      </c>
    </row>
    <row r="2286" spans="1:11" x14ac:dyDescent="0.25">
      <c r="A2286" t="s">
        <v>339</v>
      </c>
      <c r="B2286" t="s">
        <v>12</v>
      </c>
      <c r="C2286" t="s">
        <v>222</v>
      </c>
      <c r="D2286" t="s">
        <v>14</v>
      </c>
      <c r="E2286" t="s">
        <v>103</v>
      </c>
      <c r="F2286">
        <v>2014</v>
      </c>
      <c r="G2286">
        <v>0.34100000000000003</v>
      </c>
      <c r="K2286" t="s">
        <v>223</v>
      </c>
    </row>
    <row r="2287" spans="1:11" x14ac:dyDescent="0.25">
      <c r="A2287" t="s">
        <v>339</v>
      </c>
      <c r="B2287" t="s">
        <v>12</v>
      </c>
      <c r="C2287" t="s">
        <v>222</v>
      </c>
      <c r="D2287" t="s">
        <v>14</v>
      </c>
      <c r="E2287" t="s">
        <v>58</v>
      </c>
      <c r="F2287">
        <v>2014</v>
      </c>
      <c r="H2287" t="s">
        <v>21</v>
      </c>
      <c r="K2287" t="s">
        <v>223</v>
      </c>
    </row>
    <row r="2288" spans="1:11" x14ac:dyDescent="0.25">
      <c r="A2288" t="s">
        <v>339</v>
      </c>
      <c r="B2288" t="s">
        <v>12</v>
      </c>
      <c r="C2288" t="s">
        <v>222</v>
      </c>
      <c r="D2288" t="s">
        <v>14</v>
      </c>
      <c r="E2288" t="s">
        <v>59</v>
      </c>
      <c r="F2288">
        <v>2014</v>
      </c>
      <c r="G2288">
        <v>3.2959999999999998</v>
      </c>
      <c r="K2288" t="s">
        <v>223</v>
      </c>
    </row>
    <row r="2289" spans="1:11" x14ac:dyDescent="0.25">
      <c r="A2289" t="s">
        <v>339</v>
      </c>
      <c r="B2289" t="s">
        <v>12</v>
      </c>
      <c r="C2289" t="s">
        <v>222</v>
      </c>
      <c r="D2289" t="s">
        <v>14</v>
      </c>
      <c r="E2289" t="s">
        <v>60</v>
      </c>
      <c r="F2289">
        <v>2014</v>
      </c>
      <c r="G2289">
        <v>2.7370000000000001</v>
      </c>
      <c r="K2289" t="s">
        <v>223</v>
      </c>
    </row>
    <row r="2290" spans="1:11" x14ac:dyDescent="0.25">
      <c r="A2290" t="s">
        <v>339</v>
      </c>
      <c r="B2290" t="s">
        <v>12</v>
      </c>
      <c r="C2290" t="s">
        <v>222</v>
      </c>
      <c r="D2290" t="s">
        <v>14</v>
      </c>
      <c r="E2290" t="s">
        <v>61</v>
      </c>
      <c r="F2290">
        <v>2014</v>
      </c>
      <c r="G2290">
        <v>1.1950000000000001</v>
      </c>
      <c r="K2290" t="s">
        <v>223</v>
      </c>
    </row>
    <row r="2291" spans="1:11" x14ac:dyDescent="0.25">
      <c r="A2291" t="s">
        <v>339</v>
      </c>
      <c r="B2291" t="s">
        <v>12</v>
      </c>
      <c r="C2291" t="s">
        <v>222</v>
      </c>
      <c r="D2291" t="s">
        <v>14</v>
      </c>
      <c r="E2291" t="s">
        <v>62</v>
      </c>
      <c r="F2291">
        <v>2014</v>
      </c>
      <c r="G2291">
        <v>5.5E-2</v>
      </c>
      <c r="H2291" t="s">
        <v>21</v>
      </c>
      <c r="K2291" t="s">
        <v>223</v>
      </c>
    </row>
    <row r="2292" spans="1:11" x14ac:dyDescent="0.25">
      <c r="A2292" t="s">
        <v>339</v>
      </c>
      <c r="B2292" t="s">
        <v>12</v>
      </c>
      <c r="C2292" t="s">
        <v>222</v>
      </c>
      <c r="D2292" t="s">
        <v>14</v>
      </c>
      <c r="E2292" t="s">
        <v>104</v>
      </c>
      <c r="F2292">
        <v>2014</v>
      </c>
      <c r="G2292">
        <v>5.3999999999999999E-2</v>
      </c>
      <c r="H2292" t="s">
        <v>21</v>
      </c>
      <c r="K2292" t="s">
        <v>223</v>
      </c>
    </row>
    <row r="2293" spans="1:11" x14ac:dyDescent="0.25">
      <c r="A2293" t="s">
        <v>339</v>
      </c>
      <c r="B2293" t="s">
        <v>12</v>
      </c>
      <c r="C2293" t="s">
        <v>222</v>
      </c>
      <c r="D2293" t="s">
        <v>14</v>
      </c>
      <c r="E2293" t="s">
        <v>63</v>
      </c>
      <c r="F2293">
        <v>2014</v>
      </c>
      <c r="H2293" t="s">
        <v>21</v>
      </c>
      <c r="K2293" t="s">
        <v>223</v>
      </c>
    </row>
    <row r="2294" spans="1:11" x14ac:dyDescent="0.25">
      <c r="A2294" t="s">
        <v>339</v>
      </c>
      <c r="B2294" t="s">
        <v>12</v>
      </c>
      <c r="C2294" t="s">
        <v>222</v>
      </c>
      <c r="D2294" t="s">
        <v>14</v>
      </c>
      <c r="E2294" t="s">
        <v>106</v>
      </c>
      <c r="F2294">
        <v>2014</v>
      </c>
      <c r="H2294" t="s">
        <v>21</v>
      </c>
      <c r="K2294" t="s">
        <v>223</v>
      </c>
    </row>
    <row r="2295" spans="1:11" x14ac:dyDescent="0.25">
      <c r="A2295" t="s">
        <v>339</v>
      </c>
      <c r="B2295" t="s">
        <v>12</v>
      </c>
      <c r="C2295" t="s">
        <v>222</v>
      </c>
      <c r="D2295" t="s">
        <v>14</v>
      </c>
      <c r="E2295" t="s">
        <v>64</v>
      </c>
      <c r="F2295">
        <v>2014</v>
      </c>
      <c r="G2295">
        <v>5.0999999999999997E-2</v>
      </c>
      <c r="H2295" t="s">
        <v>21</v>
      </c>
      <c r="K2295" t="s">
        <v>223</v>
      </c>
    </row>
    <row r="2296" spans="1:11" x14ac:dyDescent="0.25">
      <c r="A2296" t="s">
        <v>339</v>
      </c>
      <c r="B2296" t="s">
        <v>12</v>
      </c>
      <c r="C2296" t="s">
        <v>222</v>
      </c>
      <c r="D2296" t="s">
        <v>14</v>
      </c>
      <c r="E2296" t="s">
        <v>65</v>
      </c>
      <c r="F2296">
        <v>2014</v>
      </c>
      <c r="G2296">
        <v>0.48899999999999999</v>
      </c>
      <c r="K2296" t="s">
        <v>223</v>
      </c>
    </row>
    <row r="2297" spans="1:11" x14ac:dyDescent="0.25">
      <c r="A2297" t="s">
        <v>339</v>
      </c>
      <c r="B2297" t="s">
        <v>12</v>
      </c>
      <c r="C2297" t="s">
        <v>222</v>
      </c>
      <c r="D2297" t="s">
        <v>14</v>
      </c>
      <c r="E2297" t="s">
        <v>66</v>
      </c>
      <c r="F2297">
        <v>2014</v>
      </c>
      <c r="H2297" t="s">
        <v>21</v>
      </c>
      <c r="K2297" t="s">
        <v>223</v>
      </c>
    </row>
    <row r="2298" spans="1:11" x14ac:dyDescent="0.25">
      <c r="A2298" t="s">
        <v>339</v>
      </c>
      <c r="B2298" t="s">
        <v>12</v>
      </c>
      <c r="C2298" t="s">
        <v>222</v>
      </c>
      <c r="D2298" t="s">
        <v>14</v>
      </c>
      <c r="E2298" t="s">
        <v>67</v>
      </c>
      <c r="F2298">
        <v>2014</v>
      </c>
      <c r="H2298" t="s">
        <v>21</v>
      </c>
      <c r="K2298" t="s">
        <v>223</v>
      </c>
    </row>
    <row r="2299" spans="1:11" x14ac:dyDescent="0.25">
      <c r="A2299" t="s">
        <v>339</v>
      </c>
      <c r="B2299" t="s">
        <v>12</v>
      </c>
      <c r="C2299" t="s">
        <v>222</v>
      </c>
      <c r="D2299" t="s">
        <v>14</v>
      </c>
      <c r="E2299" t="s">
        <v>68</v>
      </c>
      <c r="F2299">
        <v>2014</v>
      </c>
      <c r="G2299">
        <v>1.3819999999999999</v>
      </c>
      <c r="K2299" t="s">
        <v>223</v>
      </c>
    </row>
    <row r="2300" spans="1:11" x14ac:dyDescent="0.25">
      <c r="A2300" t="s">
        <v>339</v>
      </c>
      <c r="B2300" t="s">
        <v>12</v>
      </c>
      <c r="C2300" t="s">
        <v>222</v>
      </c>
      <c r="D2300" t="s">
        <v>14</v>
      </c>
      <c r="E2300" t="s">
        <v>107</v>
      </c>
      <c r="F2300">
        <v>2014</v>
      </c>
      <c r="G2300">
        <v>5.6000000000000001E-2</v>
      </c>
      <c r="H2300" t="s">
        <v>21</v>
      </c>
      <c r="K2300" t="s">
        <v>223</v>
      </c>
    </row>
    <row r="2301" spans="1:11" x14ac:dyDescent="0.25">
      <c r="A2301" t="s">
        <v>339</v>
      </c>
      <c r="B2301" t="s">
        <v>12</v>
      </c>
      <c r="C2301" t="s">
        <v>222</v>
      </c>
      <c r="D2301" t="s">
        <v>14</v>
      </c>
      <c r="E2301" t="s">
        <v>69</v>
      </c>
      <c r="F2301">
        <v>2014</v>
      </c>
      <c r="G2301">
        <v>0.18</v>
      </c>
      <c r="K2301" t="s">
        <v>223</v>
      </c>
    </row>
    <row r="2302" spans="1:11" x14ac:dyDescent="0.25">
      <c r="A2302" t="s">
        <v>339</v>
      </c>
      <c r="B2302" t="s">
        <v>12</v>
      </c>
      <c r="C2302" t="s">
        <v>222</v>
      </c>
      <c r="D2302" t="s">
        <v>14</v>
      </c>
      <c r="E2302" t="s">
        <v>70</v>
      </c>
      <c r="F2302">
        <v>2014</v>
      </c>
      <c r="G2302">
        <v>5.3719999999999999</v>
      </c>
      <c r="K2302" t="s">
        <v>223</v>
      </c>
    </row>
    <row r="2303" spans="1:11" x14ac:dyDescent="0.25">
      <c r="A2303" t="s">
        <v>224</v>
      </c>
      <c r="B2303" t="s">
        <v>12</v>
      </c>
      <c r="C2303" t="s">
        <v>109</v>
      </c>
      <c r="D2303" t="s">
        <v>14</v>
      </c>
      <c r="E2303" t="s">
        <v>15</v>
      </c>
      <c r="F2303">
        <v>2020</v>
      </c>
      <c r="G2303">
        <v>1241.825</v>
      </c>
      <c r="H2303" t="s">
        <v>125</v>
      </c>
      <c r="J2303" t="s">
        <v>126</v>
      </c>
      <c r="K2303" t="s">
        <v>136</v>
      </c>
    </row>
    <row r="2304" spans="1:11" x14ac:dyDescent="0.25">
      <c r="A2304" t="s">
        <v>224</v>
      </c>
      <c r="B2304" t="s">
        <v>12</v>
      </c>
      <c r="C2304" t="s">
        <v>109</v>
      </c>
      <c r="D2304" t="s">
        <v>14</v>
      </c>
      <c r="E2304" t="s">
        <v>17</v>
      </c>
      <c r="F2304">
        <v>2020</v>
      </c>
      <c r="G2304">
        <v>244.31299999999999</v>
      </c>
      <c r="H2304" t="s">
        <v>125</v>
      </c>
      <c r="J2304" t="s">
        <v>126</v>
      </c>
      <c r="K2304" t="s">
        <v>136</v>
      </c>
    </row>
    <row r="2305" spans="1:11" x14ac:dyDescent="0.25">
      <c r="A2305" t="s">
        <v>224</v>
      </c>
      <c r="B2305" t="s">
        <v>12</v>
      </c>
      <c r="C2305" t="s">
        <v>109</v>
      </c>
      <c r="D2305" t="s">
        <v>14</v>
      </c>
      <c r="E2305" t="s">
        <v>73</v>
      </c>
      <c r="F2305">
        <v>2020</v>
      </c>
      <c r="G2305">
        <v>1.048</v>
      </c>
      <c r="H2305" t="s">
        <v>125</v>
      </c>
      <c r="J2305" t="s">
        <v>126</v>
      </c>
      <c r="K2305" t="s">
        <v>136</v>
      </c>
    </row>
    <row r="2306" spans="1:11" x14ac:dyDescent="0.25">
      <c r="A2306" t="s">
        <v>224</v>
      </c>
      <c r="B2306" t="s">
        <v>12</v>
      </c>
      <c r="C2306" t="s">
        <v>109</v>
      </c>
      <c r="D2306" t="s">
        <v>14</v>
      </c>
      <c r="E2306" t="s">
        <v>18</v>
      </c>
      <c r="F2306">
        <v>2020</v>
      </c>
      <c r="G2306">
        <v>0.78500000000000003</v>
      </c>
      <c r="H2306" t="s">
        <v>125</v>
      </c>
      <c r="J2306" t="s">
        <v>126</v>
      </c>
      <c r="K2306" t="s">
        <v>136</v>
      </c>
    </row>
    <row r="2307" spans="1:11" x14ac:dyDescent="0.25">
      <c r="A2307" t="s">
        <v>224</v>
      </c>
      <c r="B2307" t="s">
        <v>12</v>
      </c>
      <c r="C2307" t="s">
        <v>109</v>
      </c>
      <c r="D2307" t="s">
        <v>14</v>
      </c>
      <c r="E2307" t="s">
        <v>19</v>
      </c>
      <c r="F2307">
        <v>2020</v>
      </c>
      <c r="G2307">
        <v>1.202</v>
      </c>
      <c r="H2307" t="s">
        <v>125</v>
      </c>
      <c r="J2307" t="s">
        <v>126</v>
      </c>
      <c r="K2307" t="s">
        <v>136</v>
      </c>
    </row>
    <row r="2308" spans="1:11" x14ac:dyDescent="0.25">
      <c r="A2308" t="s">
        <v>224</v>
      </c>
      <c r="B2308" t="s">
        <v>12</v>
      </c>
      <c r="C2308" t="s">
        <v>109</v>
      </c>
      <c r="D2308" t="s">
        <v>14</v>
      </c>
      <c r="E2308" t="s">
        <v>74</v>
      </c>
      <c r="F2308">
        <v>2020</v>
      </c>
      <c r="G2308">
        <v>1.071</v>
      </c>
      <c r="H2308" t="s">
        <v>125</v>
      </c>
      <c r="J2308" t="s">
        <v>126</v>
      </c>
      <c r="K2308" t="s">
        <v>136</v>
      </c>
    </row>
    <row r="2309" spans="1:11" x14ac:dyDescent="0.25">
      <c r="A2309" t="s">
        <v>224</v>
      </c>
      <c r="B2309" t="s">
        <v>12</v>
      </c>
      <c r="C2309" t="s">
        <v>109</v>
      </c>
      <c r="D2309" t="s">
        <v>14</v>
      </c>
      <c r="E2309" t="s">
        <v>20</v>
      </c>
      <c r="F2309">
        <v>2020</v>
      </c>
      <c r="G2309">
        <v>4.8159999999999998</v>
      </c>
      <c r="H2309" t="s">
        <v>125</v>
      </c>
      <c r="J2309" t="s">
        <v>126</v>
      </c>
      <c r="K2309" t="s">
        <v>136</v>
      </c>
    </row>
    <row r="2310" spans="1:11" x14ac:dyDescent="0.25">
      <c r="A2310" t="s">
        <v>224</v>
      </c>
      <c r="B2310" t="s">
        <v>12</v>
      </c>
      <c r="C2310" t="s">
        <v>109</v>
      </c>
      <c r="D2310" t="s">
        <v>14</v>
      </c>
      <c r="E2310" t="s">
        <v>22</v>
      </c>
      <c r="F2310">
        <v>2020</v>
      </c>
      <c r="G2310">
        <v>1.41</v>
      </c>
      <c r="H2310" t="s">
        <v>125</v>
      </c>
      <c r="J2310" t="s">
        <v>126</v>
      </c>
      <c r="K2310" t="s">
        <v>136</v>
      </c>
    </row>
    <row r="2311" spans="1:11" x14ac:dyDescent="0.25">
      <c r="A2311" t="s">
        <v>224</v>
      </c>
      <c r="B2311" t="s">
        <v>12</v>
      </c>
      <c r="C2311" t="s">
        <v>109</v>
      </c>
      <c r="D2311" t="s">
        <v>14</v>
      </c>
      <c r="E2311" t="s">
        <v>75</v>
      </c>
      <c r="F2311">
        <v>2020</v>
      </c>
      <c r="G2311">
        <v>3.5999999999999997E-2</v>
      </c>
      <c r="H2311" t="s">
        <v>125</v>
      </c>
      <c r="J2311" t="s">
        <v>126</v>
      </c>
      <c r="K2311" t="s">
        <v>136</v>
      </c>
    </row>
    <row r="2312" spans="1:11" x14ac:dyDescent="0.25">
      <c r="A2312" t="s">
        <v>224</v>
      </c>
      <c r="B2312" t="s">
        <v>12</v>
      </c>
      <c r="C2312" t="s">
        <v>109</v>
      </c>
      <c r="D2312" t="s">
        <v>14</v>
      </c>
      <c r="E2312" t="s">
        <v>23</v>
      </c>
      <c r="F2312">
        <v>2020</v>
      </c>
      <c r="G2312">
        <v>29.731000000000002</v>
      </c>
      <c r="H2312" t="s">
        <v>125</v>
      </c>
      <c r="J2312" t="s">
        <v>126</v>
      </c>
      <c r="K2312" t="s">
        <v>136</v>
      </c>
    </row>
    <row r="2313" spans="1:11" x14ac:dyDescent="0.25">
      <c r="A2313" t="s">
        <v>224</v>
      </c>
      <c r="B2313" t="s">
        <v>12</v>
      </c>
      <c r="C2313" t="s">
        <v>109</v>
      </c>
      <c r="D2313" t="s">
        <v>14</v>
      </c>
      <c r="E2313" t="s">
        <v>76</v>
      </c>
      <c r="F2313">
        <v>2020</v>
      </c>
      <c r="G2313">
        <v>9.016</v>
      </c>
      <c r="H2313" t="s">
        <v>125</v>
      </c>
      <c r="J2313" t="s">
        <v>126</v>
      </c>
      <c r="K2313" t="s">
        <v>136</v>
      </c>
    </row>
    <row r="2314" spans="1:11" x14ac:dyDescent="0.25">
      <c r="A2314" t="s">
        <v>224</v>
      </c>
      <c r="B2314" t="s">
        <v>12</v>
      </c>
      <c r="C2314" t="s">
        <v>109</v>
      </c>
      <c r="D2314" t="s">
        <v>14</v>
      </c>
      <c r="E2314" t="s">
        <v>24</v>
      </c>
      <c r="F2314">
        <v>2020</v>
      </c>
      <c r="G2314">
        <v>0.29199999999999998</v>
      </c>
      <c r="H2314" t="s">
        <v>125</v>
      </c>
      <c r="J2314" t="s">
        <v>126</v>
      </c>
      <c r="K2314" t="s">
        <v>136</v>
      </c>
    </row>
    <row r="2315" spans="1:11" x14ac:dyDescent="0.25">
      <c r="A2315" t="s">
        <v>224</v>
      </c>
      <c r="B2315" t="s">
        <v>12</v>
      </c>
      <c r="C2315" t="s">
        <v>109</v>
      </c>
      <c r="D2315" t="s">
        <v>14</v>
      </c>
      <c r="E2315" t="s">
        <v>25</v>
      </c>
      <c r="F2315">
        <v>2020</v>
      </c>
      <c r="G2315">
        <v>1.0289999999999999</v>
      </c>
      <c r="H2315" t="s">
        <v>125</v>
      </c>
      <c r="J2315" t="s">
        <v>126</v>
      </c>
      <c r="K2315" t="s">
        <v>136</v>
      </c>
    </row>
    <row r="2316" spans="1:11" x14ac:dyDescent="0.25">
      <c r="A2316" t="s">
        <v>224</v>
      </c>
      <c r="B2316" t="s">
        <v>12</v>
      </c>
      <c r="C2316" t="s">
        <v>109</v>
      </c>
      <c r="D2316" t="s">
        <v>14</v>
      </c>
      <c r="E2316" t="s">
        <v>26</v>
      </c>
      <c r="F2316">
        <v>2020</v>
      </c>
      <c r="G2316">
        <v>10.798999999999999</v>
      </c>
      <c r="H2316" t="s">
        <v>125</v>
      </c>
      <c r="J2316" t="s">
        <v>126</v>
      </c>
      <c r="K2316" t="s">
        <v>136</v>
      </c>
    </row>
    <row r="2317" spans="1:11" x14ac:dyDescent="0.25">
      <c r="A2317" t="s">
        <v>224</v>
      </c>
      <c r="B2317" t="s">
        <v>12</v>
      </c>
      <c r="C2317" t="s">
        <v>109</v>
      </c>
      <c r="D2317" t="s">
        <v>14</v>
      </c>
      <c r="E2317" t="s">
        <v>27</v>
      </c>
      <c r="F2317">
        <v>2020</v>
      </c>
      <c r="G2317">
        <v>1.728</v>
      </c>
      <c r="H2317" t="s">
        <v>125</v>
      </c>
      <c r="J2317" t="s">
        <v>126</v>
      </c>
      <c r="K2317" t="s">
        <v>136</v>
      </c>
    </row>
    <row r="2318" spans="1:11" x14ac:dyDescent="0.25">
      <c r="A2318" t="s">
        <v>224</v>
      </c>
      <c r="B2318" t="s">
        <v>12</v>
      </c>
      <c r="C2318" t="s">
        <v>109</v>
      </c>
      <c r="D2318" t="s">
        <v>14</v>
      </c>
      <c r="E2318" t="s">
        <v>28</v>
      </c>
      <c r="F2318">
        <v>2020</v>
      </c>
      <c r="G2318">
        <v>2.9649999999999999</v>
      </c>
      <c r="H2318" t="s">
        <v>125</v>
      </c>
      <c r="J2318" t="s">
        <v>126</v>
      </c>
      <c r="K2318" t="s">
        <v>136</v>
      </c>
    </row>
    <row r="2319" spans="1:11" x14ac:dyDescent="0.25">
      <c r="A2319" t="s">
        <v>224</v>
      </c>
      <c r="B2319" t="s">
        <v>12</v>
      </c>
      <c r="C2319" t="s">
        <v>109</v>
      </c>
      <c r="D2319" t="s">
        <v>14</v>
      </c>
      <c r="E2319" t="s">
        <v>29</v>
      </c>
      <c r="F2319">
        <v>2020</v>
      </c>
      <c r="G2319">
        <v>0.79200000000000004</v>
      </c>
      <c r="H2319" t="s">
        <v>125</v>
      </c>
      <c r="J2319" t="s">
        <v>126</v>
      </c>
      <c r="K2319" t="s">
        <v>136</v>
      </c>
    </row>
    <row r="2320" spans="1:11" x14ac:dyDescent="0.25">
      <c r="A2320" t="s">
        <v>224</v>
      </c>
      <c r="B2320" t="s">
        <v>12</v>
      </c>
      <c r="C2320" t="s">
        <v>109</v>
      </c>
      <c r="D2320" t="s">
        <v>14</v>
      </c>
      <c r="E2320" t="s">
        <v>77</v>
      </c>
      <c r="F2320">
        <v>2020</v>
      </c>
      <c r="G2320">
        <v>0.89300000000000002</v>
      </c>
      <c r="H2320" t="s">
        <v>125</v>
      </c>
      <c r="J2320" t="s">
        <v>126</v>
      </c>
      <c r="K2320" t="s">
        <v>136</v>
      </c>
    </row>
    <row r="2321" spans="1:11" x14ac:dyDescent="0.25">
      <c r="A2321" t="s">
        <v>224</v>
      </c>
      <c r="B2321" t="s">
        <v>12</v>
      </c>
      <c r="C2321" t="s">
        <v>109</v>
      </c>
      <c r="D2321" t="s">
        <v>14</v>
      </c>
      <c r="E2321" t="s">
        <v>30</v>
      </c>
      <c r="F2321">
        <v>2020</v>
      </c>
      <c r="G2321">
        <v>0.51700000000000002</v>
      </c>
      <c r="H2321" t="s">
        <v>125</v>
      </c>
      <c r="J2321" t="s">
        <v>126</v>
      </c>
      <c r="K2321" t="s">
        <v>136</v>
      </c>
    </row>
    <row r="2322" spans="1:11" x14ac:dyDescent="0.25">
      <c r="A2322" t="s">
        <v>224</v>
      </c>
      <c r="B2322" t="s">
        <v>12</v>
      </c>
      <c r="C2322" t="s">
        <v>109</v>
      </c>
      <c r="D2322" t="s">
        <v>14</v>
      </c>
      <c r="E2322" t="s">
        <v>31</v>
      </c>
      <c r="F2322">
        <v>2020</v>
      </c>
      <c r="G2322">
        <v>2.5859999999999999</v>
      </c>
      <c r="H2322" t="s">
        <v>125</v>
      </c>
      <c r="J2322" t="s">
        <v>126</v>
      </c>
      <c r="K2322" t="s">
        <v>136</v>
      </c>
    </row>
    <row r="2323" spans="1:11" x14ac:dyDescent="0.25">
      <c r="A2323" t="s">
        <v>224</v>
      </c>
      <c r="B2323" t="s">
        <v>12</v>
      </c>
      <c r="C2323" t="s">
        <v>109</v>
      </c>
      <c r="D2323" t="s">
        <v>14</v>
      </c>
      <c r="E2323" t="s">
        <v>78</v>
      </c>
      <c r="F2323">
        <v>2020</v>
      </c>
      <c r="G2323">
        <v>1.615</v>
      </c>
      <c r="H2323" t="s">
        <v>125</v>
      </c>
      <c r="J2323" t="s">
        <v>126</v>
      </c>
      <c r="K2323" t="s">
        <v>136</v>
      </c>
    </row>
    <row r="2324" spans="1:11" x14ac:dyDescent="0.25">
      <c r="A2324" t="s">
        <v>224</v>
      </c>
      <c r="B2324" t="s">
        <v>12</v>
      </c>
      <c r="C2324" t="s">
        <v>109</v>
      </c>
      <c r="D2324" t="s">
        <v>14</v>
      </c>
      <c r="E2324" t="s">
        <v>79</v>
      </c>
      <c r="F2324">
        <v>2020</v>
      </c>
      <c r="G2324">
        <v>4.6589999999999998</v>
      </c>
      <c r="H2324" t="s">
        <v>125</v>
      </c>
      <c r="J2324" t="s">
        <v>126</v>
      </c>
      <c r="K2324" t="s">
        <v>136</v>
      </c>
    </row>
    <row r="2325" spans="1:11" x14ac:dyDescent="0.25">
      <c r="A2325" t="s">
        <v>224</v>
      </c>
      <c r="B2325" t="s">
        <v>12</v>
      </c>
      <c r="C2325" t="s">
        <v>109</v>
      </c>
      <c r="D2325" t="s">
        <v>14</v>
      </c>
      <c r="E2325" t="s">
        <v>32</v>
      </c>
      <c r="F2325">
        <v>2020</v>
      </c>
      <c r="G2325">
        <v>9.6660000000000004</v>
      </c>
      <c r="H2325" t="s">
        <v>125</v>
      </c>
      <c r="J2325" t="s">
        <v>126</v>
      </c>
      <c r="K2325" t="s">
        <v>136</v>
      </c>
    </row>
    <row r="2326" spans="1:11" x14ac:dyDescent="0.25">
      <c r="A2326" t="s">
        <v>224</v>
      </c>
      <c r="B2326" t="s">
        <v>12</v>
      </c>
      <c r="C2326" t="s">
        <v>109</v>
      </c>
      <c r="D2326" t="s">
        <v>14</v>
      </c>
      <c r="E2326" t="s">
        <v>33</v>
      </c>
      <c r="F2326">
        <v>2020</v>
      </c>
      <c r="G2326">
        <v>6.2279999999999998</v>
      </c>
      <c r="H2326" t="s">
        <v>125</v>
      </c>
      <c r="J2326" t="s">
        <v>126</v>
      </c>
      <c r="K2326" t="s">
        <v>136</v>
      </c>
    </row>
    <row r="2327" spans="1:11" x14ac:dyDescent="0.25">
      <c r="A2327" t="s">
        <v>224</v>
      </c>
      <c r="B2327" t="s">
        <v>12</v>
      </c>
      <c r="C2327" t="s">
        <v>109</v>
      </c>
      <c r="D2327" t="s">
        <v>14</v>
      </c>
      <c r="E2327" t="s">
        <v>34</v>
      </c>
      <c r="F2327">
        <v>2020</v>
      </c>
      <c r="G2327">
        <v>4.1580000000000004</v>
      </c>
      <c r="H2327" t="s">
        <v>125</v>
      </c>
      <c r="J2327" t="s">
        <v>126</v>
      </c>
      <c r="K2327" t="s">
        <v>136</v>
      </c>
    </row>
    <row r="2328" spans="1:11" x14ac:dyDescent="0.25">
      <c r="A2328" t="s">
        <v>224</v>
      </c>
      <c r="B2328" t="s">
        <v>12</v>
      </c>
      <c r="C2328" t="s">
        <v>109</v>
      </c>
      <c r="D2328" t="s">
        <v>14</v>
      </c>
      <c r="E2328" t="s">
        <v>80</v>
      </c>
      <c r="F2328">
        <v>2020</v>
      </c>
      <c r="G2328">
        <v>0.26700000000000002</v>
      </c>
      <c r="H2328" t="s">
        <v>125</v>
      </c>
      <c r="J2328" t="s">
        <v>126</v>
      </c>
      <c r="K2328" t="s">
        <v>136</v>
      </c>
    </row>
    <row r="2329" spans="1:11" x14ac:dyDescent="0.25">
      <c r="A2329" t="s">
        <v>224</v>
      </c>
      <c r="B2329" t="s">
        <v>12</v>
      </c>
      <c r="C2329" t="s">
        <v>109</v>
      </c>
      <c r="D2329" t="s">
        <v>14</v>
      </c>
      <c r="E2329" t="s">
        <v>35</v>
      </c>
      <c r="F2329">
        <v>2020</v>
      </c>
      <c r="G2329">
        <v>0.69699999999999995</v>
      </c>
      <c r="H2329" t="s">
        <v>125</v>
      </c>
      <c r="J2329" t="s">
        <v>126</v>
      </c>
      <c r="K2329" t="s">
        <v>136</v>
      </c>
    </row>
    <row r="2330" spans="1:11" x14ac:dyDescent="0.25">
      <c r="A2330" t="s">
        <v>224</v>
      </c>
      <c r="B2330" t="s">
        <v>12</v>
      </c>
      <c r="C2330" t="s">
        <v>109</v>
      </c>
      <c r="D2330" t="s">
        <v>14</v>
      </c>
      <c r="E2330" t="s">
        <v>36</v>
      </c>
      <c r="F2330">
        <v>2020</v>
      </c>
      <c r="G2330">
        <v>0.72899999999999998</v>
      </c>
      <c r="H2330" t="s">
        <v>125</v>
      </c>
      <c r="J2330" t="s">
        <v>126</v>
      </c>
      <c r="K2330" t="s">
        <v>136</v>
      </c>
    </row>
    <row r="2331" spans="1:11" x14ac:dyDescent="0.25">
      <c r="A2331" t="s">
        <v>224</v>
      </c>
      <c r="B2331" t="s">
        <v>12</v>
      </c>
      <c r="C2331" t="s">
        <v>109</v>
      </c>
      <c r="D2331" t="s">
        <v>14</v>
      </c>
      <c r="E2331" t="s">
        <v>110</v>
      </c>
      <c r="F2331">
        <v>2020</v>
      </c>
      <c r="G2331">
        <v>2.1509999999999998</v>
      </c>
      <c r="H2331" t="s">
        <v>125</v>
      </c>
      <c r="J2331" t="s">
        <v>126</v>
      </c>
      <c r="K2331" t="s">
        <v>136</v>
      </c>
    </row>
    <row r="2332" spans="1:11" x14ac:dyDescent="0.25">
      <c r="A2332" t="s">
        <v>224</v>
      </c>
      <c r="B2332" t="s">
        <v>12</v>
      </c>
      <c r="C2332" t="s">
        <v>109</v>
      </c>
      <c r="D2332" t="s">
        <v>14</v>
      </c>
      <c r="E2332" t="s">
        <v>81</v>
      </c>
      <c r="F2332">
        <v>2020</v>
      </c>
      <c r="G2332">
        <v>1.5580000000000001</v>
      </c>
      <c r="H2332" t="s">
        <v>125</v>
      </c>
      <c r="J2332" t="s">
        <v>126</v>
      </c>
      <c r="K2332" t="s">
        <v>136</v>
      </c>
    </row>
    <row r="2333" spans="1:11" x14ac:dyDescent="0.25">
      <c r="A2333" t="s">
        <v>224</v>
      </c>
      <c r="B2333" t="s">
        <v>12</v>
      </c>
      <c r="C2333" t="s">
        <v>109</v>
      </c>
      <c r="D2333" t="s">
        <v>14</v>
      </c>
      <c r="E2333" t="s">
        <v>37</v>
      </c>
      <c r="F2333">
        <v>2020</v>
      </c>
      <c r="G2333">
        <v>5.5279999999999996</v>
      </c>
      <c r="H2333" t="s">
        <v>125</v>
      </c>
      <c r="J2333" t="s">
        <v>126</v>
      </c>
      <c r="K2333" t="s">
        <v>136</v>
      </c>
    </row>
    <row r="2334" spans="1:11" x14ac:dyDescent="0.25">
      <c r="A2334" t="s">
        <v>224</v>
      </c>
      <c r="B2334" t="s">
        <v>12</v>
      </c>
      <c r="C2334" t="s">
        <v>109</v>
      </c>
      <c r="D2334" t="s">
        <v>14</v>
      </c>
      <c r="E2334" t="s">
        <v>38</v>
      </c>
      <c r="F2334">
        <v>2020</v>
      </c>
      <c r="G2334">
        <v>1.925</v>
      </c>
      <c r="H2334" t="s">
        <v>125</v>
      </c>
      <c r="J2334" t="s">
        <v>126</v>
      </c>
      <c r="K2334" t="s">
        <v>136</v>
      </c>
    </row>
    <row r="2335" spans="1:11" x14ac:dyDescent="0.25">
      <c r="A2335" t="s">
        <v>224</v>
      </c>
      <c r="B2335" t="s">
        <v>12</v>
      </c>
      <c r="C2335" t="s">
        <v>109</v>
      </c>
      <c r="D2335" t="s">
        <v>14</v>
      </c>
      <c r="E2335" t="s">
        <v>82</v>
      </c>
      <c r="F2335">
        <v>2020</v>
      </c>
      <c r="G2335">
        <v>0.81699999999999995</v>
      </c>
      <c r="H2335" t="s">
        <v>125</v>
      </c>
      <c r="J2335" t="s">
        <v>126</v>
      </c>
      <c r="K2335" t="s">
        <v>136</v>
      </c>
    </row>
    <row r="2336" spans="1:11" x14ac:dyDescent="0.25">
      <c r="A2336" t="s">
        <v>224</v>
      </c>
      <c r="B2336" t="s">
        <v>12</v>
      </c>
      <c r="C2336" t="s">
        <v>109</v>
      </c>
      <c r="D2336" t="s">
        <v>14</v>
      </c>
      <c r="E2336" t="s">
        <v>39</v>
      </c>
      <c r="F2336">
        <v>2020</v>
      </c>
      <c r="G2336">
        <v>18.013999999999999</v>
      </c>
      <c r="H2336" t="s">
        <v>125</v>
      </c>
      <c r="J2336" t="s">
        <v>126</v>
      </c>
      <c r="K2336" t="s">
        <v>136</v>
      </c>
    </row>
    <row r="2337" spans="1:11" x14ac:dyDescent="0.25">
      <c r="A2337" t="s">
        <v>224</v>
      </c>
      <c r="B2337" t="s">
        <v>12</v>
      </c>
      <c r="C2337" t="s">
        <v>109</v>
      </c>
      <c r="D2337" t="s">
        <v>14</v>
      </c>
      <c r="E2337" t="s">
        <v>83</v>
      </c>
      <c r="F2337">
        <v>2020</v>
      </c>
      <c r="G2337">
        <v>4.6719999999999997</v>
      </c>
      <c r="H2337" t="s">
        <v>125</v>
      </c>
      <c r="J2337" t="s">
        <v>126</v>
      </c>
      <c r="K2337" t="s">
        <v>136</v>
      </c>
    </row>
    <row r="2338" spans="1:11" x14ac:dyDescent="0.25">
      <c r="A2338" t="s">
        <v>224</v>
      </c>
      <c r="B2338" t="s">
        <v>12</v>
      </c>
      <c r="C2338" t="s">
        <v>109</v>
      </c>
      <c r="D2338" t="s">
        <v>14</v>
      </c>
      <c r="E2338" t="s">
        <v>84</v>
      </c>
      <c r="F2338">
        <v>2020</v>
      </c>
      <c r="G2338">
        <v>9.6679999999999993</v>
      </c>
      <c r="H2338" t="s">
        <v>125</v>
      </c>
      <c r="J2338" t="s">
        <v>126</v>
      </c>
      <c r="K2338" t="s">
        <v>136</v>
      </c>
    </row>
    <row r="2339" spans="1:11" x14ac:dyDescent="0.25">
      <c r="A2339" t="s">
        <v>224</v>
      </c>
      <c r="B2339" t="s">
        <v>12</v>
      </c>
      <c r="C2339" t="s">
        <v>109</v>
      </c>
      <c r="D2339" t="s">
        <v>14</v>
      </c>
      <c r="E2339" t="s">
        <v>86</v>
      </c>
      <c r="F2339">
        <v>2020</v>
      </c>
      <c r="G2339">
        <v>37.899000000000001</v>
      </c>
      <c r="H2339" t="s">
        <v>125</v>
      </c>
      <c r="J2339" t="s">
        <v>126</v>
      </c>
      <c r="K2339" t="s">
        <v>136</v>
      </c>
    </row>
    <row r="2340" spans="1:11" x14ac:dyDescent="0.25">
      <c r="A2340" t="s">
        <v>224</v>
      </c>
      <c r="B2340" t="s">
        <v>12</v>
      </c>
      <c r="C2340" t="s">
        <v>109</v>
      </c>
      <c r="D2340" t="s">
        <v>14</v>
      </c>
      <c r="E2340" t="s">
        <v>41</v>
      </c>
      <c r="F2340">
        <v>2020</v>
      </c>
      <c r="G2340">
        <v>12.452999999999999</v>
      </c>
      <c r="H2340" t="s">
        <v>125</v>
      </c>
      <c r="J2340" t="s">
        <v>126</v>
      </c>
      <c r="K2340" t="s">
        <v>136</v>
      </c>
    </row>
    <row r="2341" spans="1:11" x14ac:dyDescent="0.25">
      <c r="A2341" t="s">
        <v>224</v>
      </c>
      <c r="B2341" t="s">
        <v>12</v>
      </c>
      <c r="C2341" t="s">
        <v>109</v>
      </c>
      <c r="D2341" t="s">
        <v>14</v>
      </c>
      <c r="E2341" t="s">
        <v>42</v>
      </c>
      <c r="F2341">
        <v>2020</v>
      </c>
      <c r="G2341">
        <v>35.031999999999996</v>
      </c>
      <c r="H2341" t="s">
        <v>125</v>
      </c>
      <c r="J2341" t="s">
        <v>126</v>
      </c>
      <c r="K2341" t="s">
        <v>136</v>
      </c>
    </row>
    <row r="2342" spans="1:11" x14ac:dyDescent="0.25">
      <c r="A2342" t="s">
        <v>224</v>
      </c>
      <c r="B2342" t="s">
        <v>12</v>
      </c>
      <c r="C2342" t="s">
        <v>109</v>
      </c>
      <c r="D2342" t="s">
        <v>14</v>
      </c>
      <c r="E2342" t="s">
        <v>87</v>
      </c>
      <c r="F2342">
        <v>2020</v>
      </c>
      <c r="G2342">
        <v>22.423999999999999</v>
      </c>
      <c r="H2342" t="s">
        <v>125</v>
      </c>
      <c r="J2342" t="s">
        <v>126</v>
      </c>
      <c r="K2342" t="s">
        <v>136</v>
      </c>
    </row>
    <row r="2343" spans="1:11" x14ac:dyDescent="0.25">
      <c r="A2343" t="s">
        <v>224</v>
      </c>
      <c r="B2343" t="s">
        <v>12</v>
      </c>
      <c r="C2343" t="s">
        <v>109</v>
      </c>
      <c r="D2343" t="s">
        <v>14</v>
      </c>
      <c r="E2343" t="s">
        <v>43</v>
      </c>
      <c r="F2343">
        <v>2020</v>
      </c>
      <c r="G2343">
        <v>32.103999999999999</v>
      </c>
      <c r="H2343" t="s">
        <v>125</v>
      </c>
      <c r="J2343" t="s">
        <v>126</v>
      </c>
      <c r="K2343" t="s">
        <v>136</v>
      </c>
    </row>
    <row r="2344" spans="1:11" x14ac:dyDescent="0.25">
      <c r="A2344" t="s">
        <v>224</v>
      </c>
      <c r="B2344" t="s">
        <v>12</v>
      </c>
      <c r="C2344" t="s">
        <v>109</v>
      </c>
      <c r="D2344" t="s">
        <v>14</v>
      </c>
      <c r="E2344" t="s">
        <v>44</v>
      </c>
      <c r="F2344">
        <v>2020</v>
      </c>
      <c r="G2344">
        <v>133.70500000000001</v>
      </c>
      <c r="H2344" t="s">
        <v>125</v>
      </c>
      <c r="J2344" t="s">
        <v>126</v>
      </c>
      <c r="K2344" t="s">
        <v>136</v>
      </c>
    </row>
    <row r="2345" spans="1:11" x14ac:dyDescent="0.25">
      <c r="A2345" t="s">
        <v>224</v>
      </c>
      <c r="B2345" t="s">
        <v>12</v>
      </c>
      <c r="C2345" t="s">
        <v>109</v>
      </c>
      <c r="D2345" t="s">
        <v>14</v>
      </c>
      <c r="E2345" t="s">
        <v>45</v>
      </c>
      <c r="F2345">
        <v>2020</v>
      </c>
      <c r="G2345">
        <v>54.67</v>
      </c>
      <c r="H2345" t="s">
        <v>125</v>
      </c>
      <c r="J2345" t="s">
        <v>126</v>
      </c>
      <c r="K2345" t="s">
        <v>136</v>
      </c>
    </row>
    <row r="2346" spans="1:11" x14ac:dyDescent="0.25">
      <c r="A2346" t="s">
        <v>224</v>
      </c>
      <c r="B2346" t="s">
        <v>12</v>
      </c>
      <c r="C2346" t="s">
        <v>109</v>
      </c>
      <c r="D2346" t="s">
        <v>14</v>
      </c>
      <c r="E2346" t="s">
        <v>46</v>
      </c>
      <c r="F2346">
        <v>2020</v>
      </c>
      <c r="G2346">
        <v>3.262</v>
      </c>
      <c r="H2346" t="s">
        <v>125</v>
      </c>
      <c r="J2346" t="s">
        <v>126</v>
      </c>
      <c r="K2346" t="s">
        <v>136</v>
      </c>
    </row>
    <row r="2347" spans="1:11" x14ac:dyDescent="0.25">
      <c r="A2347" t="s">
        <v>224</v>
      </c>
      <c r="B2347" t="s">
        <v>12</v>
      </c>
      <c r="C2347" t="s">
        <v>109</v>
      </c>
      <c r="D2347" t="s">
        <v>14</v>
      </c>
      <c r="E2347" t="s">
        <v>88</v>
      </c>
      <c r="F2347">
        <v>2020</v>
      </c>
      <c r="G2347">
        <v>0.32900000000000001</v>
      </c>
      <c r="H2347" t="s">
        <v>125</v>
      </c>
      <c r="J2347" t="s">
        <v>126</v>
      </c>
      <c r="K2347" t="s">
        <v>136</v>
      </c>
    </row>
    <row r="2348" spans="1:11" x14ac:dyDescent="0.25">
      <c r="A2348" t="s">
        <v>224</v>
      </c>
      <c r="B2348" t="s">
        <v>12</v>
      </c>
      <c r="C2348" t="s">
        <v>109</v>
      </c>
      <c r="D2348" t="s">
        <v>14</v>
      </c>
      <c r="E2348" t="s">
        <v>89</v>
      </c>
      <c r="F2348">
        <v>2020</v>
      </c>
      <c r="G2348">
        <v>18.803000000000001</v>
      </c>
      <c r="H2348" t="s">
        <v>125</v>
      </c>
      <c r="J2348" t="s">
        <v>126</v>
      </c>
      <c r="K2348" t="s">
        <v>136</v>
      </c>
    </row>
    <row r="2349" spans="1:11" x14ac:dyDescent="0.25">
      <c r="A2349" t="s">
        <v>224</v>
      </c>
      <c r="B2349" t="s">
        <v>12</v>
      </c>
      <c r="C2349" t="s">
        <v>109</v>
      </c>
      <c r="D2349" t="s">
        <v>14</v>
      </c>
      <c r="E2349" t="s">
        <v>90</v>
      </c>
      <c r="F2349">
        <v>2020</v>
      </c>
      <c r="G2349">
        <v>2.0680000000000001</v>
      </c>
      <c r="H2349" t="s">
        <v>125</v>
      </c>
      <c r="J2349" t="s">
        <v>126</v>
      </c>
      <c r="K2349" t="s">
        <v>136</v>
      </c>
    </row>
    <row r="2350" spans="1:11" x14ac:dyDescent="0.25">
      <c r="A2350" t="s">
        <v>224</v>
      </c>
      <c r="B2350" t="s">
        <v>12</v>
      </c>
      <c r="C2350" t="s">
        <v>109</v>
      </c>
      <c r="D2350" t="s">
        <v>14</v>
      </c>
      <c r="E2350" t="s">
        <v>47</v>
      </c>
      <c r="F2350">
        <v>2020</v>
      </c>
      <c r="G2350">
        <v>8.7319999999999993</v>
      </c>
      <c r="H2350" t="s">
        <v>125</v>
      </c>
      <c r="J2350" t="s">
        <v>126</v>
      </c>
      <c r="K2350" t="s">
        <v>136</v>
      </c>
    </row>
    <row r="2351" spans="1:11" x14ac:dyDescent="0.25">
      <c r="A2351" t="s">
        <v>224</v>
      </c>
      <c r="B2351" t="s">
        <v>12</v>
      </c>
      <c r="C2351" t="s">
        <v>109</v>
      </c>
      <c r="D2351" t="s">
        <v>14</v>
      </c>
      <c r="E2351" t="s">
        <v>48</v>
      </c>
      <c r="F2351">
        <v>2020</v>
      </c>
      <c r="G2351">
        <v>27.248999999999999</v>
      </c>
      <c r="H2351" t="s">
        <v>125</v>
      </c>
      <c r="J2351" t="s">
        <v>126</v>
      </c>
      <c r="K2351" t="s">
        <v>136</v>
      </c>
    </row>
    <row r="2352" spans="1:11" x14ac:dyDescent="0.25">
      <c r="A2352" t="s">
        <v>224</v>
      </c>
      <c r="B2352" t="s">
        <v>12</v>
      </c>
      <c r="C2352" t="s">
        <v>109</v>
      </c>
      <c r="D2352" t="s">
        <v>14</v>
      </c>
      <c r="E2352" t="s">
        <v>49</v>
      </c>
      <c r="F2352">
        <v>2020</v>
      </c>
      <c r="G2352">
        <v>1.87</v>
      </c>
      <c r="H2352" t="s">
        <v>125</v>
      </c>
      <c r="J2352" t="s">
        <v>126</v>
      </c>
      <c r="K2352" t="s">
        <v>136</v>
      </c>
    </row>
    <row r="2353" spans="1:11" x14ac:dyDescent="0.25">
      <c r="A2353" t="s">
        <v>224</v>
      </c>
      <c r="B2353" t="s">
        <v>12</v>
      </c>
      <c r="C2353" t="s">
        <v>109</v>
      </c>
      <c r="D2353" t="s">
        <v>14</v>
      </c>
      <c r="E2353" t="s">
        <v>50</v>
      </c>
      <c r="F2353">
        <v>2020</v>
      </c>
      <c r="G2353">
        <v>2.032</v>
      </c>
      <c r="H2353" t="s">
        <v>125</v>
      </c>
      <c r="J2353" t="s">
        <v>126</v>
      </c>
      <c r="K2353" t="s">
        <v>136</v>
      </c>
    </row>
    <row r="2354" spans="1:11" x14ac:dyDescent="0.25">
      <c r="A2354" t="s">
        <v>224</v>
      </c>
      <c r="B2354" t="s">
        <v>12</v>
      </c>
      <c r="C2354" t="s">
        <v>109</v>
      </c>
      <c r="D2354" t="s">
        <v>14</v>
      </c>
      <c r="E2354" t="s">
        <v>51</v>
      </c>
      <c r="F2354">
        <v>2020</v>
      </c>
      <c r="G2354">
        <v>4.5490000000000004</v>
      </c>
      <c r="H2354" t="s">
        <v>125</v>
      </c>
      <c r="J2354" t="s">
        <v>126</v>
      </c>
      <c r="K2354" t="s">
        <v>136</v>
      </c>
    </row>
    <row r="2355" spans="1:11" x14ac:dyDescent="0.25">
      <c r="A2355" t="s">
        <v>224</v>
      </c>
      <c r="B2355" t="s">
        <v>12</v>
      </c>
      <c r="C2355" t="s">
        <v>109</v>
      </c>
      <c r="D2355" t="s">
        <v>14</v>
      </c>
      <c r="E2355" t="s">
        <v>52</v>
      </c>
      <c r="F2355">
        <v>2020</v>
      </c>
      <c r="G2355">
        <v>6.5490000000000004</v>
      </c>
      <c r="H2355" t="s">
        <v>125</v>
      </c>
      <c r="J2355" t="s">
        <v>126</v>
      </c>
      <c r="K2355" t="s">
        <v>136</v>
      </c>
    </row>
    <row r="2356" spans="1:11" x14ac:dyDescent="0.25">
      <c r="A2356" t="s">
        <v>224</v>
      </c>
      <c r="B2356" t="s">
        <v>12</v>
      </c>
      <c r="C2356" t="s">
        <v>109</v>
      </c>
      <c r="D2356" t="s">
        <v>14</v>
      </c>
      <c r="E2356" t="s">
        <v>91</v>
      </c>
      <c r="F2356">
        <v>2020</v>
      </c>
      <c r="G2356">
        <v>4.2729999999999997</v>
      </c>
      <c r="H2356" t="s">
        <v>125</v>
      </c>
      <c r="J2356" t="s">
        <v>126</v>
      </c>
      <c r="K2356" t="s">
        <v>136</v>
      </c>
    </row>
    <row r="2357" spans="1:11" x14ac:dyDescent="0.25">
      <c r="A2357" t="s">
        <v>224</v>
      </c>
      <c r="B2357" t="s">
        <v>12</v>
      </c>
      <c r="C2357" t="s">
        <v>109</v>
      </c>
      <c r="D2357" t="s">
        <v>14</v>
      </c>
      <c r="E2357" t="s">
        <v>92</v>
      </c>
      <c r="F2357">
        <v>2020</v>
      </c>
      <c r="G2357">
        <v>0.44400000000000001</v>
      </c>
      <c r="H2357" t="s">
        <v>125</v>
      </c>
      <c r="J2357" t="s">
        <v>126</v>
      </c>
      <c r="K2357" t="s">
        <v>136</v>
      </c>
    </row>
    <row r="2358" spans="1:11" x14ac:dyDescent="0.25">
      <c r="A2358" t="s">
        <v>224</v>
      </c>
      <c r="B2358" t="s">
        <v>12</v>
      </c>
      <c r="C2358" t="s">
        <v>109</v>
      </c>
      <c r="D2358" t="s">
        <v>14</v>
      </c>
      <c r="E2358" t="s">
        <v>53</v>
      </c>
      <c r="F2358">
        <v>2020</v>
      </c>
      <c r="G2358">
        <v>26.283000000000001</v>
      </c>
      <c r="H2358" t="s">
        <v>125</v>
      </c>
      <c r="J2358" t="s">
        <v>126</v>
      </c>
      <c r="K2358" t="s">
        <v>136</v>
      </c>
    </row>
    <row r="2359" spans="1:11" x14ac:dyDescent="0.25">
      <c r="A2359" t="s">
        <v>224</v>
      </c>
      <c r="B2359" t="s">
        <v>12</v>
      </c>
      <c r="C2359" t="s">
        <v>109</v>
      </c>
      <c r="D2359" t="s">
        <v>14</v>
      </c>
      <c r="E2359" t="s">
        <v>93</v>
      </c>
      <c r="F2359">
        <v>2020</v>
      </c>
      <c r="G2359">
        <v>2.577</v>
      </c>
      <c r="H2359" t="s">
        <v>125</v>
      </c>
      <c r="J2359" t="s">
        <v>126</v>
      </c>
      <c r="K2359" t="s">
        <v>136</v>
      </c>
    </row>
    <row r="2360" spans="1:11" x14ac:dyDescent="0.25">
      <c r="A2360" t="s">
        <v>224</v>
      </c>
      <c r="B2360" t="s">
        <v>12</v>
      </c>
      <c r="C2360" t="s">
        <v>109</v>
      </c>
      <c r="D2360" t="s">
        <v>14</v>
      </c>
      <c r="E2360" t="s">
        <v>94</v>
      </c>
      <c r="F2360">
        <v>2020</v>
      </c>
      <c r="G2360">
        <v>0.997</v>
      </c>
      <c r="H2360" t="s">
        <v>125</v>
      </c>
      <c r="J2360" t="s">
        <v>126</v>
      </c>
      <c r="K2360" t="s">
        <v>136</v>
      </c>
    </row>
    <row r="2361" spans="1:11" x14ac:dyDescent="0.25">
      <c r="A2361" t="s">
        <v>224</v>
      </c>
      <c r="B2361" t="s">
        <v>12</v>
      </c>
      <c r="C2361" t="s">
        <v>109</v>
      </c>
      <c r="D2361" t="s">
        <v>14</v>
      </c>
      <c r="E2361" t="s">
        <v>54</v>
      </c>
      <c r="F2361">
        <v>2020</v>
      </c>
      <c r="G2361">
        <v>3.246</v>
      </c>
      <c r="H2361" t="s">
        <v>125</v>
      </c>
      <c r="J2361" t="s">
        <v>126</v>
      </c>
      <c r="K2361" t="s">
        <v>136</v>
      </c>
    </row>
    <row r="2362" spans="1:11" x14ac:dyDescent="0.25">
      <c r="A2362" t="s">
        <v>224</v>
      </c>
      <c r="B2362" t="s">
        <v>12</v>
      </c>
      <c r="C2362" t="s">
        <v>109</v>
      </c>
      <c r="D2362" t="s">
        <v>14</v>
      </c>
      <c r="E2362" t="s">
        <v>95</v>
      </c>
      <c r="F2362">
        <v>2020</v>
      </c>
      <c r="G2362">
        <v>6.4180000000000001</v>
      </c>
      <c r="H2362" t="s">
        <v>125</v>
      </c>
      <c r="J2362" t="s">
        <v>126</v>
      </c>
      <c r="K2362" t="s">
        <v>136</v>
      </c>
    </row>
    <row r="2363" spans="1:11" x14ac:dyDescent="0.25">
      <c r="A2363" t="s">
        <v>224</v>
      </c>
      <c r="B2363" t="s">
        <v>12</v>
      </c>
      <c r="C2363" t="s">
        <v>109</v>
      </c>
      <c r="D2363" t="s">
        <v>14</v>
      </c>
      <c r="E2363" t="s">
        <v>96</v>
      </c>
      <c r="F2363">
        <v>2020</v>
      </c>
      <c r="G2363">
        <v>0.57399999999999995</v>
      </c>
      <c r="H2363" t="s">
        <v>125</v>
      </c>
      <c r="J2363" t="s">
        <v>126</v>
      </c>
      <c r="K2363" t="s">
        <v>136</v>
      </c>
    </row>
    <row r="2364" spans="1:11" x14ac:dyDescent="0.25">
      <c r="A2364" t="s">
        <v>224</v>
      </c>
      <c r="B2364" t="s">
        <v>12</v>
      </c>
      <c r="C2364" t="s">
        <v>109</v>
      </c>
      <c r="D2364" t="s">
        <v>14</v>
      </c>
      <c r="E2364" t="s">
        <v>97</v>
      </c>
      <c r="F2364">
        <v>2020</v>
      </c>
      <c r="G2364">
        <v>6.9569999999999999</v>
      </c>
      <c r="H2364" t="s">
        <v>125</v>
      </c>
      <c r="J2364" t="s">
        <v>126</v>
      </c>
      <c r="K2364" t="s">
        <v>136</v>
      </c>
    </row>
    <row r="2365" spans="1:11" x14ac:dyDescent="0.25">
      <c r="A2365" t="s">
        <v>224</v>
      </c>
      <c r="B2365" t="s">
        <v>12</v>
      </c>
      <c r="C2365" t="s">
        <v>109</v>
      </c>
      <c r="D2365" t="s">
        <v>14</v>
      </c>
      <c r="E2365" t="s">
        <v>55</v>
      </c>
      <c r="F2365">
        <v>2020</v>
      </c>
      <c r="G2365">
        <v>0.76700000000000002</v>
      </c>
      <c r="H2365" t="s">
        <v>125</v>
      </c>
      <c r="J2365" t="s">
        <v>126</v>
      </c>
      <c r="K2365" t="s">
        <v>136</v>
      </c>
    </row>
    <row r="2366" spans="1:11" x14ac:dyDescent="0.25">
      <c r="A2366" t="s">
        <v>224</v>
      </c>
      <c r="B2366" t="s">
        <v>12</v>
      </c>
      <c r="C2366" t="s">
        <v>109</v>
      </c>
      <c r="D2366" t="s">
        <v>14</v>
      </c>
      <c r="E2366" t="s">
        <v>98</v>
      </c>
      <c r="F2366">
        <v>2020</v>
      </c>
      <c r="G2366">
        <v>2.806</v>
      </c>
      <c r="H2366" t="s">
        <v>125</v>
      </c>
      <c r="J2366" t="s">
        <v>126</v>
      </c>
      <c r="K2366" t="s">
        <v>136</v>
      </c>
    </row>
    <row r="2367" spans="1:11" x14ac:dyDescent="0.25">
      <c r="A2367" t="s">
        <v>224</v>
      </c>
      <c r="B2367" t="s">
        <v>12</v>
      </c>
      <c r="C2367" t="s">
        <v>109</v>
      </c>
      <c r="D2367" t="s">
        <v>14</v>
      </c>
      <c r="E2367" t="s">
        <v>99</v>
      </c>
      <c r="F2367">
        <v>2020</v>
      </c>
      <c r="G2367">
        <v>1.6439999999999999</v>
      </c>
      <c r="H2367" t="s">
        <v>125</v>
      </c>
      <c r="J2367" t="s">
        <v>126</v>
      </c>
      <c r="K2367" t="s">
        <v>136</v>
      </c>
    </row>
    <row r="2368" spans="1:11" x14ac:dyDescent="0.25">
      <c r="A2368" t="s">
        <v>224</v>
      </c>
      <c r="B2368" t="s">
        <v>12</v>
      </c>
      <c r="C2368" t="s">
        <v>109</v>
      </c>
      <c r="D2368" t="s">
        <v>14</v>
      </c>
      <c r="E2368" t="s">
        <v>100</v>
      </c>
      <c r="F2368">
        <v>2020</v>
      </c>
      <c r="G2368">
        <v>0.35599999999999998</v>
      </c>
      <c r="H2368" t="s">
        <v>125</v>
      </c>
      <c r="J2368" t="s">
        <v>126</v>
      </c>
      <c r="K2368" t="s">
        <v>136</v>
      </c>
    </row>
    <row r="2369" spans="1:11" x14ac:dyDescent="0.25">
      <c r="A2369" t="s">
        <v>224</v>
      </c>
      <c r="B2369" t="s">
        <v>12</v>
      </c>
      <c r="C2369" t="s">
        <v>109</v>
      </c>
      <c r="D2369" t="s">
        <v>14</v>
      </c>
      <c r="E2369" t="s">
        <v>56</v>
      </c>
      <c r="F2369">
        <v>2020</v>
      </c>
      <c r="G2369">
        <v>0.76300000000000001</v>
      </c>
      <c r="H2369" t="s">
        <v>125</v>
      </c>
      <c r="J2369" t="s">
        <v>126</v>
      </c>
      <c r="K2369" t="s">
        <v>136</v>
      </c>
    </row>
    <row r="2370" spans="1:11" x14ac:dyDescent="0.25">
      <c r="A2370" t="s">
        <v>224</v>
      </c>
      <c r="B2370" t="s">
        <v>12</v>
      </c>
      <c r="C2370" t="s">
        <v>109</v>
      </c>
      <c r="D2370" t="s">
        <v>14</v>
      </c>
      <c r="E2370" t="s">
        <v>101</v>
      </c>
      <c r="F2370">
        <v>2020</v>
      </c>
      <c r="G2370">
        <v>0.34599999999999997</v>
      </c>
      <c r="H2370" t="s">
        <v>125</v>
      </c>
      <c r="J2370" t="s">
        <v>126</v>
      </c>
      <c r="K2370" t="s">
        <v>136</v>
      </c>
    </row>
    <row r="2371" spans="1:11" x14ac:dyDescent="0.25">
      <c r="A2371" t="s">
        <v>224</v>
      </c>
      <c r="B2371" t="s">
        <v>12</v>
      </c>
      <c r="C2371" t="s">
        <v>109</v>
      </c>
      <c r="D2371" t="s">
        <v>14</v>
      </c>
      <c r="E2371" t="s">
        <v>102</v>
      </c>
      <c r="F2371">
        <v>2020</v>
      </c>
      <c r="G2371">
        <v>3.6579999999999999</v>
      </c>
      <c r="H2371" t="s">
        <v>125</v>
      </c>
      <c r="J2371" t="s">
        <v>126</v>
      </c>
      <c r="K2371" t="s">
        <v>136</v>
      </c>
    </row>
    <row r="2372" spans="1:11" x14ac:dyDescent="0.25">
      <c r="A2372" t="s">
        <v>224</v>
      </c>
      <c r="B2372" t="s">
        <v>12</v>
      </c>
      <c r="C2372" t="s">
        <v>109</v>
      </c>
      <c r="D2372" t="s">
        <v>14</v>
      </c>
      <c r="E2372" t="s">
        <v>57</v>
      </c>
      <c r="F2372">
        <v>2020</v>
      </c>
      <c r="G2372">
        <v>6.8150000000000004</v>
      </c>
      <c r="H2372" t="s">
        <v>125</v>
      </c>
      <c r="J2372" t="s">
        <v>126</v>
      </c>
      <c r="K2372" t="s">
        <v>136</v>
      </c>
    </row>
    <row r="2373" spans="1:11" x14ac:dyDescent="0.25">
      <c r="A2373" t="s">
        <v>224</v>
      </c>
      <c r="B2373" t="s">
        <v>12</v>
      </c>
      <c r="C2373" t="s">
        <v>109</v>
      </c>
      <c r="D2373" t="s">
        <v>14</v>
      </c>
      <c r="E2373" t="s">
        <v>103</v>
      </c>
      <c r="F2373">
        <v>2020</v>
      </c>
      <c r="G2373">
        <v>6.3630000000000004</v>
      </c>
      <c r="H2373" t="s">
        <v>125</v>
      </c>
      <c r="J2373" t="s">
        <v>126</v>
      </c>
      <c r="K2373" t="s">
        <v>136</v>
      </c>
    </row>
    <row r="2374" spans="1:11" x14ac:dyDescent="0.25">
      <c r="A2374" t="s">
        <v>224</v>
      </c>
      <c r="B2374" t="s">
        <v>12</v>
      </c>
      <c r="C2374" t="s">
        <v>109</v>
      </c>
      <c r="D2374" t="s">
        <v>14</v>
      </c>
      <c r="E2374" t="s">
        <v>58</v>
      </c>
      <c r="F2374">
        <v>2020</v>
      </c>
      <c r="G2374">
        <v>1.4390000000000001</v>
      </c>
      <c r="H2374" t="s">
        <v>125</v>
      </c>
      <c r="J2374" t="s">
        <v>126</v>
      </c>
      <c r="K2374" t="s">
        <v>136</v>
      </c>
    </row>
    <row r="2375" spans="1:11" x14ac:dyDescent="0.25">
      <c r="A2375" t="s">
        <v>224</v>
      </c>
      <c r="B2375" t="s">
        <v>12</v>
      </c>
      <c r="C2375" t="s">
        <v>109</v>
      </c>
      <c r="D2375" t="s">
        <v>14</v>
      </c>
      <c r="E2375" t="s">
        <v>59</v>
      </c>
      <c r="F2375">
        <v>2020</v>
      </c>
      <c r="G2375">
        <v>93.896000000000001</v>
      </c>
      <c r="H2375" t="s">
        <v>125</v>
      </c>
      <c r="J2375" t="s">
        <v>126</v>
      </c>
      <c r="K2375" t="s">
        <v>136</v>
      </c>
    </row>
    <row r="2376" spans="1:11" x14ac:dyDescent="0.25">
      <c r="A2376" t="s">
        <v>224</v>
      </c>
      <c r="B2376" t="s">
        <v>12</v>
      </c>
      <c r="C2376" t="s">
        <v>109</v>
      </c>
      <c r="D2376" t="s">
        <v>14</v>
      </c>
      <c r="E2376" t="s">
        <v>60</v>
      </c>
      <c r="F2376">
        <v>2020</v>
      </c>
      <c r="G2376">
        <v>145.822</v>
      </c>
      <c r="H2376" t="s">
        <v>125</v>
      </c>
      <c r="J2376" t="s">
        <v>126</v>
      </c>
      <c r="K2376" t="s">
        <v>136</v>
      </c>
    </row>
    <row r="2377" spans="1:11" x14ac:dyDescent="0.25">
      <c r="A2377" t="s">
        <v>224</v>
      </c>
      <c r="B2377" t="s">
        <v>12</v>
      </c>
      <c r="C2377" t="s">
        <v>109</v>
      </c>
      <c r="D2377" t="s">
        <v>14</v>
      </c>
      <c r="E2377" t="s">
        <v>61</v>
      </c>
      <c r="F2377">
        <v>2020</v>
      </c>
      <c r="G2377">
        <v>59.353000000000002</v>
      </c>
      <c r="H2377" t="s">
        <v>125</v>
      </c>
      <c r="J2377" t="s">
        <v>126</v>
      </c>
      <c r="K2377" t="s">
        <v>136</v>
      </c>
    </row>
    <row r="2378" spans="1:11" x14ac:dyDescent="0.25">
      <c r="A2378" t="s">
        <v>224</v>
      </c>
      <c r="B2378" t="s">
        <v>12</v>
      </c>
      <c r="C2378" t="s">
        <v>109</v>
      </c>
      <c r="D2378" t="s">
        <v>14</v>
      </c>
      <c r="E2378" t="s">
        <v>62</v>
      </c>
      <c r="F2378">
        <v>2020</v>
      </c>
      <c r="G2378">
        <v>1.9850000000000001</v>
      </c>
      <c r="H2378" t="s">
        <v>125</v>
      </c>
      <c r="J2378" t="s">
        <v>126</v>
      </c>
      <c r="K2378" t="s">
        <v>136</v>
      </c>
    </row>
    <row r="2379" spans="1:11" x14ac:dyDescent="0.25">
      <c r="A2379" t="s">
        <v>224</v>
      </c>
      <c r="B2379" t="s">
        <v>12</v>
      </c>
      <c r="C2379" t="s">
        <v>109</v>
      </c>
      <c r="D2379" t="s">
        <v>14</v>
      </c>
      <c r="E2379" t="s">
        <v>104</v>
      </c>
      <c r="F2379">
        <v>2020</v>
      </c>
      <c r="G2379">
        <v>0.65200000000000002</v>
      </c>
      <c r="H2379" t="s">
        <v>125</v>
      </c>
      <c r="J2379" t="s">
        <v>126</v>
      </c>
      <c r="K2379" t="s">
        <v>136</v>
      </c>
    </row>
    <row r="2380" spans="1:11" x14ac:dyDescent="0.25">
      <c r="A2380" t="s">
        <v>224</v>
      </c>
      <c r="B2380" t="s">
        <v>12</v>
      </c>
      <c r="C2380" t="s">
        <v>109</v>
      </c>
      <c r="D2380" t="s">
        <v>14</v>
      </c>
      <c r="E2380" t="s">
        <v>105</v>
      </c>
      <c r="F2380">
        <v>2020</v>
      </c>
      <c r="G2380">
        <v>11.492000000000001</v>
      </c>
      <c r="H2380" t="s">
        <v>125</v>
      </c>
      <c r="J2380" t="s">
        <v>126</v>
      </c>
      <c r="K2380" t="s">
        <v>136</v>
      </c>
    </row>
    <row r="2381" spans="1:11" x14ac:dyDescent="0.25">
      <c r="A2381" t="s">
        <v>224</v>
      </c>
      <c r="B2381" t="s">
        <v>12</v>
      </c>
      <c r="C2381" t="s">
        <v>109</v>
      </c>
      <c r="D2381" t="s">
        <v>14</v>
      </c>
      <c r="E2381" t="s">
        <v>63</v>
      </c>
      <c r="F2381">
        <v>2020</v>
      </c>
      <c r="G2381">
        <v>5.8760000000000003</v>
      </c>
      <c r="H2381" t="s">
        <v>125</v>
      </c>
      <c r="J2381" t="s">
        <v>126</v>
      </c>
      <c r="K2381" t="s">
        <v>136</v>
      </c>
    </row>
    <row r="2382" spans="1:11" x14ac:dyDescent="0.25">
      <c r="A2382" t="s">
        <v>224</v>
      </c>
      <c r="B2382" t="s">
        <v>12</v>
      </c>
      <c r="C2382" t="s">
        <v>109</v>
      </c>
      <c r="D2382" t="s">
        <v>14</v>
      </c>
      <c r="E2382" t="s">
        <v>106</v>
      </c>
      <c r="F2382">
        <v>2020</v>
      </c>
      <c r="G2382">
        <v>5.4539999999999997</v>
      </c>
      <c r="H2382" t="s">
        <v>125</v>
      </c>
      <c r="J2382" t="s">
        <v>126</v>
      </c>
      <c r="K2382" t="s">
        <v>136</v>
      </c>
    </row>
    <row r="2383" spans="1:11" x14ac:dyDescent="0.25">
      <c r="A2383" t="s">
        <v>224</v>
      </c>
      <c r="B2383" t="s">
        <v>12</v>
      </c>
      <c r="C2383" t="s">
        <v>109</v>
      </c>
      <c r="D2383" t="s">
        <v>14</v>
      </c>
      <c r="E2383" t="s">
        <v>64</v>
      </c>
      <c r="F2383">
        <v>2020</v>
      </c>
      <c r="G2383">
        <v>7.2569999999999997</v>
      </c>
      <c r="H2383" t="s">
        <v>125</v>
      </c>
      <c r="J2383" t="s">
        <v>126</v>
      </c>
      <c r="K2383" t="s">
        <v>136</v>
      </c>
    </row>
    <row r="2384" spans="1:11" x14ac:dyDescent="0.25">
      <c r="A2384" t="s">
        <v>224</v>
      </c>
      <c r="B2384" t="s">
        <v>12</v>
      </c>
      <c r="C2384" t="s">
        <v>109</v>
      </c>
      <c r="D2384" t="s">
        <v>14</v>
      </c>
      <c r="E2384" t="s">
        <v>65</v>
      </c>
      <c r="F2384">
        <v>2020</v>
      </c>
      <c r="G2384">
        <v>6.5789999999999997</v>
      </c>
      <c r="H2384" t="s">
        <v>125</v>
      </c>
      <c r="J2384" t="s">
        <v>126</v>
      </c>
      <c r="K2384" t="s">
        <v>136</v>
      </c>
    </row>
    <row r="2385" spans="1:11" x14ac:dyDescent="0.25">
      <c r="A2385" t="s">
        <v>224</v>
      </c>
      <c r="B2385" t="s">
        <v>12</v>
      </c>
      <c r="C2385" t="s">
        <v>109</v>
      </c>
      <c r="D2385" t="s">
        <v>14</v>
      </c>
      <c r="E2385" t="s">
        <v>66</v>
      </c>
      <c r="F2385">
        <v>2020</v>
      </c>
      <c r="G2385">
        <v>3.758</v>
      </c>
      <c r="H2385" t="s">
        <v>125</v>
      </c>
      <c r="J2385" t="s">
        <v>126</v>
      </c>
      <c r="K2385" t="s">
        <v>136</v>
      </c>
    </row>
    <row r="2386" spans="1:11" x14ac:dyDescent="0.25">
      <c r="A2386" t="s">
        <v>224</v>
      </c>
      <c r="B2386" t="s">
        <v>12</v>
      </c>
      <c r="C2386" t="s">
        <v>109</v>
      </c>
      <c r="D2386" t="s">
        <v>14</v>
      </c>
      <c r="E2386" t="s">
        <v>67</v>
      </c>
      <c r="F2386">
        <v>2020</v>
      </c>
      <c r="G2386">
        <v>14.683</v>
      </c>
      <c r="H2386" t="s">
        <v>125</v>
      </c>
      <c r="J2386" t="s">
        <v>126</v>
      </c>
      <c r="K2386" t="s">
        <v>136</v>
      </c>
    </row>
    <row r="2387" spans="1:11" x14ac:dyDescent="0.25">
      <c r="A2387" t="s">
        <v>224</v>
      </c>
      <c r="B2387" t="s">
        <v>12</v>
      </c>
      <c r="C2387" t="s">
        <v>109</v>
      </c>
      <c r="D2387" t="s">
        <v>14</v>
      </c>
      <c r="E2387" t="s">
        <v>68</v>
      </c>
      <c r="F2387">
        <v>2020</v>
      </c>
      <c r="G2387">
        <v>15.161</v>
      </c>
      <c r="H2387" t="s">
        <v>125</v>
      </c>
      <c r="J2387" t="s">
        <v>126</v>
      </c>
      <c r="K2387" t="s">
        <v>136</v>
      </c>
    </row>
    <row r="2388" spans="1:11" x14ac:dyDescent="0.25">
      <c r="A2388" t="s">
        <v>224</v>
      </c>
      <c r="B2388" t="s">
        <v>12</v>
      </c>
      <c r="C2388" t="s">
        <v>109</v>
      </c>
      <c r="D2388" t="s">
        <v>14</v>
      </c>
      <c r="E2388" t="s">
        <v>69</v>
      </c>
      <c r="F2388">
        <v>2020</v>
      </c>
      <c r="G2388">
        <v>2.024</v>
      </c>
      <c r="H2388" t="s">
        <v>125</v>
      </c>
      <c r="J2388" t="s">
        <v>126</v>
      </c>
      <c r="K2388" t="s">
        <v>136</v>
      </c>
    </row>
    <row r="2389" spans="1:11" x14ac:dyDescent="0.25">
      <c r="A2389" t="s">
        <v>225</v>
      </c>
      <c r="B2389" t="s">
        <v>12</v>
      </c>
      <c r="C2389" t="s">
        <v>226</v>
      </c>
      <c r="D2389" t="s">
        <v>14</v>
      </c>
      <c r="E2389" t="s">
        <v>15</v>
      </c>
      <c r="F2389">
        <v>2017</v>
      </c>
      <c r="G2389">
        <v>9580.143</v>
      </c>
      <c r="H2389" t="s">
        <v>125</v>
      </c>
      <c r="J2389" t="s">
        <v>126</v>
      </c>
      <c r="K2389" t="s">
        <v>136</v>
      </c>
    </row>
    <row r="2390" spans="1:11" x14ac:dyDescent="0.25">
      <c r="A2390" t="s">
        <v>225</v>
      </c>
      <c r="B2390" t="s">
        <v>12</v>
      </c>
      <c r="C2390" t="s">
        <v>226</v>
      </c>
      <c r="D2390" t="s">
        <v>14</v>
      </c>
      <c r="E2390" t="s">
        <v>17</v>
      </c>
      <c r="F2390">
        <v>2017</v>
      </c>
      <c r="G2390">
        <v>2573.0540000000001</v>
      </c>
      <c r="H2390" t="s">
        <v>125</v>
      </c>
      <c r="J2390" t="s">
        <v>126</v>
      </c>
      <c r="K2390" t="s">
        <v>136</v>
      </c>
    </row>
    <row r="2391" spans="1:11" x14ac:dyDescent="0.25">
      <c r="A2391" t="s">
        <v>225</v>
      </c>
      <c r="B2391" t="s">
        <v>12</v>
      </c>
      <c r="C2391" t="s">
        <v>226</v>
      </c>
      <c r="D2391" t="s">
        <v>14</v>
      </c>
      <c r="E2391" t="s">
        <v>73</v>
      </c>
      <c r="F2391">
        <v>2017</v>
      </c>
      <c r="G2391">
        <v>63.863</v>
      </c>
      <c r="H2391" t="s">
        <v>125</v>
      </c>
      <c r="J2391" t="s">
        <v>126</v>
      </c>
      <c r="K2391" t="s">
        <v>136</v>
      </c>
    </row>
    <row r="2392" spans="1:11" x14ac:dyDescent="0.25">
      <c r="A2392" t="s">
        <v>225</v>
      </c>
      <c r="B2392" t="s">
        <v>12</v>
      </c>
      <c r="C2392" t="s">
        <v>226</v>
      </c>
      <c r="D2392" t="s">
        <v>14</v>
      </c>
      <c r="E2392" t="s">
        <v>18</v>
      </c>
      <c r="F2392">
        <v>2017</v>
      </c>
      <c r="G2392">
        <v>85.02</v>
      </c>
      <c r="H2392" t="s">
        <v>125</v>
      </c>
      <c r="J2392" t="s">
        <v>126</v>
      </c>
      <c r="K2392" t="s">
        <v>136</v>
      </c>
    </row>
    <row r="2393" spans="1:11" x14ac:dyDescent="0.25">
      <c r="A2393" t="s">
        <v>225</v>
      </c>
      <c r="B2393" t="s">
        <v>12</v>
      </c>
      <c r="C2393" t="s">
        <v>226</v>
      </c>
      <c r="D2393" t="s">
        <v>14</v>
      </c>
      <c r="E2393" t="s">
        <v>74</v>
      </c>
      <c r="F2393">
        <v>2017</v>
      </c>
      <c r="G2393">
        <v>1.988</v>
      </c>
      <c r="H2393" t="s">
        <v>125</v>
      </c>
      <c r="J2393" t="s">
        <v>126</v>
      </c>
      <c r="K2393" t="s">
        <v>136</v>
      </c>
    </row>
    <row r="2394" spans="1:11" x14ac:dyDescent="0.25">
      <c r="A2394" t="s">
        <v>225</v>
      </c>
      <c r="B2394" t="s">
        <v>12</v>
      </c>
      <c r="C2394" t="s">
        <v>226</v>
      </c>
      <c r="D2394" t="s">
        <v>14</v>
      </c>
      <c r="E2394" t="s">
        <v>20</v>
      </c>
      <c r="F2394">
        <v>2017</v>
      </c>
      <c r="G2394">
        <v>155.393</v>
      </c>
      <c r="H2394" t="s">
        <v>125</v>
      </c>
      <c r="J2394" t="s">
        <v>126</v>
      </c>
      <c r="K2394" t="s">
        <v>136</v>
      </c>
    </row>
    <row r="2395" spans="1:11" x14ac:dyDescent="0.25">
      <c r="A2395" t="s">
        <v>225</v>
      </c>
      <c r="B2395" t="s">
        <v>12</v>
      </c>
      <c r="C2395" t="s">
        <v>226</v>
      </c>
      <c r="D2395" t="s">
        <v>14</v>
      </c>
      <c r="E2395" t="s">
        <v>22</v>
      </c>
      <c r="F2395">
        <v>2017</v>
      </c>
      <c r="G2395">
        <v>13.573</v>
      </c>
      <c r="H2395" t="s">
        <v>125</v>
      </c>
      <c r="J2395" t="s">
        <v>126</v>
      </c>
      <c r="K2395" t="s">
        <v>136</v>
      </c>
    </row>
    <row r="2396" spans="1:11" x14ac:dyDescent="0.25">
      <c r="A2396" t="s">
        <v>225</v>
      </c>
      <c r="B2396" t="s">
        <v>12</v>
      </c>
      <c r="C2396" t="s">
        <v>226</v>
      </c>
      <c r="D2396" t="s">
        <v>14</v>
      </c>
      <c r="E2396" t="s">
        <v>75</v>
      </c>
      <c r="F2396">
        <v>2017</v>
      </c>
      <c r="G2396">
        <v>1.2210000000000001</v>
      </c>
      <c r="H2396" t="s">
        <v>125</v>
      </c>
      <c r="J2396" t="s">
        <v>126</v>
      </c>
      <c r="K2396" t="s">
        <v>136</v>
      </c>
    </row>
    <row r="2397" spans="1:11" x14ac:dyDescent="0.25">
      <c r="A2397" t="s">
        <v>225</v>
      </c>
      <c r="B2397" t="s">
        <v>12</v>
      </c>
      <c r="C2397" t="s">
        <v>226</v>
      </c>
      <c r="D2397" t="s">
        <v>14</v>
      </c>
      <c r="E2397" t="s">
        <v>23</v>
      </c>
      <c r="F2397">
        <v>2017</v>
      </c>
      <c r="G2397">
        <v>665.23299999999995</v>
      </c>
      <c r="H2397" t="s">
        <v>125</v>
      </c>
      <c r="J2397" t="s">
        <v>126</v>
      </c>
      <c r="K2397" t="s">
        <v>136</v>
      </c>
    </row>
    <row r="2398" spans="1:11" x14ac:dyDescent="0.25">
      <c r="A2398" t="s">
        <v>225</v>
      </c>
      <c r="B2398" t="s">
        <v>12</v>
      </c>
      <c r="C2398" t="s">
        <v>226</v>
      </c>
      <c r="D2398" t="s">
        <v>14</v>
      </c>
      <c r="E2398" t="s">
        <v>76</v>
      </c>
      <c r="F2398">
        <v>2017</v>
      </c>
      <c r="G2398">
        <v>96.429000000000002</v>
      </c>
      <c r="H2398" t="s">
        <v>125</v>
      </c>
      <c r="J2398" t="s">
        <v>126</v>
      </c>
      <c r="K2398" t="s">
        <v>136</v>
      </c>
    </row>
    <row r="2399" spans="1:11" x14ac:dyDescent="0.25">
      <c r="A2399" t="s">
        <v>225</v>
      </c>
      <c r="B2399" t="s">
        <v>12</v>
      </c>
      <c r="C2399" t="s">
        <v>226</v>
      </c>
      <c r="D2399" t="s">
        <v>14</v>
      </c>
      <c r="E2399" t="s">
        <v>25</v>
      </c>
      <c r="F2399">
        <v>2017</v>
      </c>
      <c r="G2399">
        <v>30.312999999999999</v>
      </c>
      <c r="H2399" t="s">
        <v>125</v>
      </c>
      <c r="J2399" t="s">
        <v>126</v>
      </c>
      <c r="K2399" t="s">
        <v>136</v>
      </c>
    </row>
    <row r="2400" spans="1:11" x14ac:dyDescent="0.25">
      <c r="A2400" t="s">
        <v>225</v>
      </c>
      <c r="B2400" t="s">
        <v>12</v>
      </c>
      <c r="C2400" t="s">
        <v>226</v>
      </c>
      <c r="D2400" t="s">
        <v>14</v>
      </c>
      <c r="E2400" t="s">
        <v>26</v>
      </c>
      <c r="F2400">
        <v>2017</v>
      </c>
      <c r="G2400">
        <v>276.93099999999998</v>
      </c>
      <c r="H2400" t="s">
        <v>125</v>
      </c>
      <c r="J2400" t="s">
        <v>126</v>
      </c>
      <c r="K2400" t="s">
        <v>136</v>
      </c>
    </row>
    <row r="2401" spans="1:11" x14ac:dyDescent="0.25">
      <c r="A2401" t="s">
        <v>225</v>
      </c>
      <c r="B2401" t="s">
        <v>12</v>
      </c>
      <c r="C2401" t="s">
        <v>226</v>
      </c>
      <c r="D2401" t="s">
        <v>14</v>
      </c>
      <c r="E2401" t="s">
        <v>27</v>
      </c>
      <c r="F2401">
        <v>2017</v>
      </c>
      <c r="G2401">
        <v>11.356999999999999</v>
      </c>
      <c r="H2401" t="s">
        <v>125</v>
      </c>
      <c r="J2401" t="s">
        <v>126</v>
      </c>
      <c r="K2401" t="s">
        <v>136</v>
      </c>
    </row>
    <row r="2402" spans="1:11" x14ac:dyDescent="0.25">
      <c r="A2402" t="s">
        <v>225</v>
      </c>
      <c r="B2402" t="s">
        <v>12</v>
      </c>
      <c r="C2402" t="s">
        <v>226</v>
      </c>
      <c r="D2402" t="s">
        <v>14</v>
      </c>
      <c r="E2402" t="s">
        <v>28</v>
      </c>
      <c r="F2402">
        <v>2017</v>
      </c>
      <c r="G2402">
        <v>31.39</v>
      </c>
      <c r="H2402" t="s">
        <v>125</v>
      </c>
      <c r="J2402" t="s">
        <v>126</v>
      </c>
      <c r="K2402" t="s">
        <v>136</v>
      </c>
    </row>
    <row r="2403" spans="1:11" x14ac:dyDescent="0.25">
      <c r="A2403" t="s">
        <v>225</v>
      </c>
      <c r="B2403" t="s">
        <v>12</v>
      </c>
      <c r="C2403" t="s">
        <v>226</v>
      </c>
      <c r="D2403" t="s">
        <v>14</v>
      </c>
      <c r="E2403" t="s">
        <v>29</v>
      </c>
      <c r="F2403">
        <v>2017</v>
      </c>
      <c r="G2403">
        <v>2.2629999999999999</v>
      </c>
      <c r="H2403" t="s">
        <v>125</v>
      </c>
      <c r="J2403" t="s">
        <v>126</v>
      </c>
      <c r="K2403" t="s">
        <v>136</v>
      </c>
    </row>
    <row r="2404" spans="1:11" x14ac:dyDescent="0.25">
      <c r="A2404" t="s">
        <v>225</v>
      </c>
      <c r="B2404" t="s">
        <v>12</v>
      </c>
      <c r="C2404" t="s">
        <v>226</v>
      </c>
      <c r="D2404" t="s">
        <v>14</v>
      </c>
      <c r="E2404" t="s">
        <v>77</v>
      </c>
      <c r="F2404">
        <v>2017</v>
      </c>
      <c r="G2404">
        <v>18.149999999999999</v>
      </c>
      <c r="H2404" t="s">
        <v>125</v>
      </c>
      <c r="J2404" t="s">
        <v>126</v>
      </c>
      <c r="K2404" t="s">
        <v>136</v>
      </c>
    </row>
    <row r="2405" spans="1:11" x14ac:dyDescent="0.25">
      <c r="A2405" t="s">
        <v>225</v>
      </c>
      <c r="B2405" t="s">
        <v>12</v>
      </c>
      <c r="C2405" t="s">
        <v>226</v>
      </c>
      <c r="D2405" t="s">
        <v>14</v>
      </c>
      <c r="E2405" t="s">
        <v>30</v>
      </c>
      <c r="F2405">
        <v>2017</v>
      </c>
      <c r="G2405">
        <v>0.96799999999999997</v>
      </c>
      <c r="H2405" t="s">
        <v>125</v>
      </c>
      <c r="J2405" t="s">
        <v>126</v>
      </c>
      <c r="K2405" t="s">
        <v>136</v>
      </c>
    </row>
    <row r="2406" spans="1:11" x14ac:dyDescent="0.25">
      <c r="A2406" t="s">
        <v>225</v>
      </c>
      <c r="B2406" t="s">
        <v>12</v>
      </c>
      <c r="C2406" t="s">
        <v>226</v>
      </c>
      <c r="D2406" t="s">
        <v>14</v>
      </c>
      <c r="E2406" t="s">
        <v>31</v>
      </c>
      <c r="F2406">
        <v>2017</v>
      </c>
      <c r="G2406">
        <v>15.032</v>
      </c>
      <c r="H2406" t="s">
        <v>125</v>
      </c>
      <c r="J2406" t="s">
        <v>126</v>
      </c>
      <c r="K2406" t="s">
        <v>136</v>
      </c>
    </row>
    <row r="2407" spans="1:11" x14ac:dyDescent="0.25">
      <c r="A2407" t="s">
        <v>225</v>
      </c>
      <c r="B2407" t="s">
        <v>12</v>
      </c>
      <c r="C2407" t="s">
        <v>226</v>
      </c>
      <c r="D2407" t="s">
        <v>14</v>
      </c>
      <c r="E2407" t="s">
        <v>78</v>
      </c>
      <c r="F2407">
        <v>2017</v>
      </c>
      <c r="G2407">
        <v>10.268000000000001</v>
      </c>
      <c r="H2407" t="s">
        <v>125</v>
      </c>
      <c r="J2407" t="s">
        <v>126</v>
      </c>
      <c r="K2407" t="s">
        <v>136</v>
      </c>
    </row>
    <row r="2408" spans="1:11" x14ac:dyDescent="0.25">
      <c r="A2408" t="s">
        <v>225</v>
      </c>
      <c r="B2408" t="s">
        <v>12</v>
      </c>
      <c r="C2408" t="s">
        <v>226</v>
      </c>
      <c r="D2408" t="s">
        <v>14</v>
      </c>
      <c r="E2408" t="s">
        <v>79</v>
      </c>
      <c r="F2408">
        <v>2017</v>
      </c>
      <c r="G2408">
        <v>9.0359999999999996</v>
      </c>
      <c r="H2408" t="s">
        <v>125</v>
      </c>
      <c r="J2408" t="s">
        <v>126</v>
      </c>
      <c r="K2408" t="s">
        <v>136</v>
      </c>
    </row>
    <row r="2409" spans="1:11" x14ac:dyDescent="0.25">
      <c r="A2409" t="s">
        <v>225</v>
      </c>
      <c r="B2409" t="s">
        <v>12</v>
      </c>
      <c r="C2409" t="s">
        <v>226</v>
      </c>
      <c r="D2409" t="s">
        <v>14</v>
      </c>
      <c r="E2409" t="s">
        <v>32</v>
      </c>
      <c r="F2409">
        <v>2017</v>
      </c>
      <c r="G2409">
        <v>20.427</v>
      </c>
      <c r="H2409" t="s">
        <v>125</v>
      </c>
      <c r="J2409" t="s">
        <v>126</v>
      </c>
      <c r="K2409" t="s">
        <v>136</v>
      </c>
    </row>
    <row r="2410" spans="1:11" x14ac:dyDescent="0.25">
      <c r="A2410" t="s">
        <v>225</v>
      </c>
      <c r="B2410" t="s">
        <v>12</v>
      </c>
      <c r="C2410" t="s">
        <v>226</v>
      </c>
      <c r="D2410" t="s">
        <v>14</v>
      </c>
      <c r="E2410" t="s">
        <v>33</v>
      </c>
      <c r="F2410">
        <v>2017</v>
      </c>
      <c r="G2410">
        <v>3.62</v>
      </c>
      <c r="H2410" t="s">
        <v>125</v>
      </c>
      <c r="J2410" t="s">
        <v>126</v>
      </c>
      <c r="K2410" t="s">
        <v>136</v>
      </c>
    </row>
    <row r="2411" spans="1:11" x14ac:dyDescent="0.25">
      <c r="A2411" t="s">
        <v>225</v>
      </c>
      <c r="B2411" t="s">
        <v>12</v>
      </c>
      <c r="C2411" t="s">
        <v>226</v>
      </c>
      <c r="D2411" t="s">
        <v>14</v>
      </c>
      <c r="E2411" t="s">
        <v>34</v>
      </c>
      <c r="F2411">
        <v>2017</v>
      </c>
      <c r="G2411">
        <v>49.914999999999999</v>
      </c>
      <c r="H2411" t="s">
        <v>125</v>
      </c>
      <c r="J2411" t="s">
        <v>126</v>
      </c>
      <c r="K2411" t="s">
        <v>136</v>
      </c>
    </row>
    <row r="2412" spans="1:11" x14ac:dyDescent="0.25">
      <c r="A2412" t="s">
        <v>225</v>
      </c>
      <c r="B2412" t="s">
        <v>12</v>
      </c>
      <c r="C2412" t="s">
        <v>226</v>
      </c>
      <c r="D2412" t="s">
        <v>14</v>
      </c>
      <c r="E2412" t="s">
        <v>80</v>
      </c>
      <c r="F2412">
        <v>2017</v>
      </c>
      <c r="G2412">
        <v>0.76700000000000002</v>
      </c>
      <c r="H2412" t="s">
        <v>125</v>
      </c>
      <c r="J2412" t="s">
        <v>126</v>
      </c>
      <c r="K2412" t="s">
        <v>136</v>
      </c>
    </row>
    <row r="2413" spans="1:11" x14ac:dyDescent="0.25">
      <c r="A2413" t="s">
        <v>225</v>
      </c>
      <c r="B2413" t="s">
        <v>12</v>
      </c>
      <c r="C2413" t="s">
        <v>226</v>
      </c>
      <c r="D2413" t="s">
        <v>14</v>
      </c>
      <c r="E2413" t="s">
        <v>35</v>
      </c>
      <c r="F2413">
        <v>2017</v>
      </c>
      <c r="G2413">
        <v>1.9490000000000001</v>
      </c>
      <c r="H2413" t="s">
        <v>125</v>
      </c>
      <c r="J2413" t="s">
        <v>126</v>
      </c>
      <c r="K2413" t="s">
        <v>136</v>
      </c>
    </row>
    <row r="2414" spans="1:11" x14ac:dyDescent="0.25">
      <c r="A2414" t="s">
        <v>225</v>
      </c>
      <c r="B2414" t="s">
        <v>12</v>
      </c>
      <c r="C2414" t="s">
        <v>226</v>
      </c>
      <c r="D2414" t="s">
        <v>14</v>
      </c>
      <c r="E2414" t="s">
        <v>36</v>
      </c>
      <c r="F2414">
        <v>2017</v>
      </c>
      <c r="G2414">
        <v>1.516</v>
      </c>
      <c r="H2414" t="s">
        <v>125</v>
      </c>
      <c r="J2414" t="s">
        <v>126</v>
      </c>
      <c r="K2414" t="s">
        <v>136</v>
      </c>
    </row>
    <row r="2415" spans="1:11" x14ac:dyDescent="0.25">
      <c r="A2415" t="s">
        <v>225</v>
      </c>
      <c r="B2415" t="s">
        <v>12</v>
      </c>
      <c r="C2415" t="s">
        <v>226</v>
      </c>
      <c r="D2415" t="s">
        <v>14</v>
      </c>
      <c r="E2415" t="s">
        <v>81</v>
      </c>
      <c r="F2415">
        <v>2017</v>
      </c>
      <c r="G2415">
        <v>0.83799999999999997</v>
      </c>
      <c r="H2415" t="s">
        <v>125</v>
      </c>
      <c r="J2415" t="s">
        <v>126</v>
      </c>
      <c r="K2415" t="s">
        <v>136</v>
      </c>
    </row>
    <row r="2416" spans="1:11" x14ac:dyDescent="0.25">
      <c r="A2416" t="s">
        <v>225</v>
      </c>
      <c r="B2416" t="s">
        <v>12</v>
      </c>
      <c r="C2416" t="s">
        <v>226</v>
      </c>
      <c r="D2416" t="s">
        <v>14</v>
      </c>
      <c r="E2416" t="s">
        <v>37</v>
      </c>
      <c r="F2416">
        <v>2017</v>
      </c>
      <c r="G2416">
        <v>46.377000000000002</v>
      </c>
      <c r="H2416" t="s">
        <v>125</v>
      </c>
      <c r="J2416" t="s">
        <v>126</v>
      </c>
      <c r="K2416" t="s">
        <v>136</v>
      </c>
    </row>
    <row r="2417" spans="1:11" x14ac:dyDescent="0.25">
      <c r="A2417" t="s">
        <v>225</v>
      </c>
      <c r="B2417" t="s">
        <v>12</v>
      </c>
      <c r="C2417" t="s">
        <v>226</v>
      </c>
      <c r="D2417" t="s">
        <v>14</v>
      </c>
      <c r="E2417" t="s">
        <v>38</v>
      </c>
      <c r="F2417">
        <v>2017</v>
      </c>
      <c r="G2417">
        <v>14.323</v>
      </c>
      <c r="H2417" t="s">
        <v>125</v>
      </c>
      <c r="J2417" t="s">
        <v>126</v>
      </c>
      <c r="K2417" t="s">
        <v>136</v>
      </c>
    </row>
    <row r="2418" spans="1:11" x14ac:dyDescent="0.25">
      <c r="A2418" t="s">
        <v>225</v>
      </c>
      <c r="B2418" t="s">
        <v>12</v>
      </c>
      <c r="C2418" t="s">
        <v>226</v>
      </c>
      <c r="D2418" t="s">
        <v>14</v>
      </c>
      <c r="E2418" t="s">
        <v>82</v>
      </c>
      <c r="F2418">
        <v>2017</v>
      </c>
      <c r="G2418">
        <v>4.1929999999999996</v>
      </c>
      <c r="H2418" t="s">
        <v>125</v>
      </c>
      <c r="J2418" t="s">
        <v>126</v>
      </c>
      <c r="K2418" t="s">
        <v>136</v>
      </c>
    </row>
    <row r="2419" spans="1:11" x14ac:dyDescent="0.25">
      <c r="A2419" t="s">
        <v>225</v>
      </c>
      <c r="B2419" t="s">
        <v>12</v>
      </c>
      <c r="C2419" t="s">
        <v>226</v>
      </c>
      <c r="D2419" t="s">
        <v>14</v>
      </c>
      <c r="E2419" t="s">
        <v>39</v>
      </c>
      <c r="F2419">
        <v>2017</v>
      </c>
      <c r="G2419">
        <v>20.704999999999998</v>
      </c>
      <c r="H2419" t="s">
        <v>125</v>
      </c>
      <c r="J2419" t="s">
        <v>126</v>
      </c>
      <c r="K2419" t="s">
        <v>136</v>
      </c>
    </row>
    <row r="2420" spans="1:11" x14ac:dyDescent="0.25">
      <c r="A2420" t="s">
        <v>225</v>
      </c>
      <c r="B2420" t="s">
        <v>12</v>
      </c>
      <c r="C2420" t="s">
        <v>226</v>
      </c>
      <c r="D2420" t="s">
        <v>14</v>
      </c>
      <c r="E2420" t="s">
        <v>83</v>
      </c>
      <c r="F2420">
        <v>2017</v>
      </c>
      <c r="G2420">
        <v>6.6310000000000002</v>
      </c>
      <c r="H2420" t="s">
        <v>125</v>
      </c>
      <c r="J2420" t="s">
        <v>126</v>
      </c>
      <c r="K2420" t="s">
        <v>136</v>
      </c>
    </row>
    <row r="2421" spans="1:11" x14ac:dyDescent="0.25">
      <c r="A2421" t="s">
        <v>225</v>
      </c>
      <c r="B2421" t="s">
        <v>12</v>
      </c>
      <c r="C2421" t="s">
        <v>226</v>
      </c>
      <c r="D2421" t="s">
        <v>14</v>
      </c>
      <c r="E2421" t="s">
        <v>84</v>
      </c>
      <c r="F2421">
        <v>2017</v>
      </c>
      <c r="G2421">
        <v>14.422000000000001</v>
      </c>
      <c r="H2421" t="s">
        <v>125</v>
      </c>
      <c r="J2421" t="s">
        <v>126</v>
      </c>
      <c r="K2421" t="s">
        <v>136</v>
      </c>
    </row>
    <row r="2422" spans="1:11" x14ac:dyDescent="0.25">
      <c r="A2422" t="s">
        <v>225</v>
      </c>
      <c r="B2422" t="s">
        <v>12</v>
      </c>
      <c r="C2422" t="s">
        <v>226</v>
      </c>
      <c r="D2422" t="s">
        <v>14</v>
      </c>
      <c r="E2422" t="s">
        <v>86</v>
      </c>
      <c r="F2422">
        <v>2017</v>
      </c>
      <c r="G2422">
        <v>300.7</v>
      </c>
      <c r="H2422" t="s">
        <v>125</v>
      </c>
      <c r="J2422" t="s">
        <v>126</v>
      </c>
      <c r="K2422" t="s">
        <v>136</v>
      </c>
    </row>
    <row r="2423" spans="1:11" x14ac:dyDescent="0.25">
      <c r="A2423" t="s">
        <v>225</v>
      </c>
      <c r="B2423" t="s">
        <v>12</v>
      </c>
      <c r="C2423" t="s">
        <v>226</v>
      </c>
      <c r="D2423" t="s">
        <v>14</v>
      </c>
      <c r="E2423" t="s">
        <v>41</v>
      </c>
      <c r="F2423">
        <v>2017</v>
      </c>
      <c r="G2423">
        <v>17.420999999999999</v>
      </c>
      <c r="H2423" t="s">
        <v>125</v>
      </c>
      <c r="J2423" t="s">
        <v>126</v>
      </c>
      <c r="K2423" t="s">
        <v>136</v>
      </c>
    </row>
    <row r="2424" spans="1:11" x14ac:dyDescent="0.25">
      <c r="A2424" t="s">
        <v>225</v>
      </c>
      <c r="B2424" t="s">
        <v>12</v>
      </c>
      <c r="C2424" t="s">
        <v>226</v>
      </c>
      <c r="D2424" t="s">
        <v>14</v>
      </c>
      <c r="E2424" t="s">
        <v>42</v>
      </c>
      <c r="F2424">
        <v>2017</v>
      </c>
      <c r="G2424">
        <v>171.7</v>
      </c>
      <c r="H2424" t="s">
        <v>125</v>
      </c>
      <c r="J2424" t="s">
        <v>126</v>
      </c>
      <c r="K2424" t="s">
        <v>136</v>
      </c>
    </row>
    <row r="2425" spans="1:11" x14ac:dyDescent="0.25">
      <c r="A2425" t="s">
        <v>225</v>
      </c>
      <c r="B2425" t="s">
        <v>12</v>
      </c>
      <c r="C2425" t="s">
        <v>226</v>
      </c>
      <c r="D2425" t="s">
        <v>14</v>
      </c>
      <c r="E2425" t="s">
        <v>87</v>
      </c>
      <c r="F2425">
        <v>2017</v>
      </c>
      <c r="G2425">
        <v>163.489</v>
      </c>
      <c r="H2425" t="s">
        <v>125</v>
      </c>
      <c r="J2425" t="s">
        <v>126</v>
      </c>
      <c r="K2425" t="s">
        <v>136</v>
      </c>
    </row>
    <row r="2426" spans="1:11" x14ac:dyDescent="0.25">
      <c r="A2426" t="s">
        <v>225</v>
      </c>
      <c r="B2426" t="s">
        <v>12</v>
      </c>
      <c r="C2426" t="s">
        <v>226</v>
      </c>
      <c r="D2426" t="s">
        <v>14</v>
      </c>
      <c r="E2426" t="s">
        <v>43</v>
      </c>
      <c r="F2426">
        <v>2017</v>
      </c>
      <c r="G2426">
        <v>139.303</v>
      </c>
      <c r="H2426" t="s">
        <v>125</v>
      </c>
      <c r="J2426" t="s">
        <v>126</v>
      </c>
      <c r="K2426" t="s">
        <v>136</v>
      </c>
    </row>
    <row r="2427" spans="1:11" x14ac:dyDescent="0.25">
      <c r="A2427" t="s">
        <v>225</v>
      </c>
      <c r="B2427" t="s">
        <v>12</v>
      </c>
      <c r="C2427" t="s">
        <v>226</v>
      </c>
      <c r="D2427" t="s">
        <v>14</v>
      </c>
      <c r="E2427" t="s">
        <v>44</v>
      </c>
      <c r="F2427">
        <v>2017</v>
      </c>
      <c r="G2427">
        <v>2055.8789999999999</v>
      </c>
      <c r="H2427" t="s">
        <v>125</v>
      </c>
      <c r="J2427" t="s">
        <v>126</v>
      </c>
      <c r="K2427" t="s">
        <v>136</v>
      </c>
    </row>
    <row r="2428" spans="1:11" x14ac:dyDescent="0.25">
      <c r="A2428" t="s">
        <v>225</v>
      </c>
      <c r="B2428" t="s">
        <v>12</v>
      </c>
      <c r="C2428" t="s">
        <v>226</v>
      </c>
      <c r="D2428" t="s">
        <v>14</v>
      </c>
      <c r="E2428" t="s">
        <v>45</v>
      </c>
      <c r="F2428">
        <v>2017</v>
      </c>
      <c r="G2428">
        <v>351.04599999999999</v>
      </c>
      <c r="H2428" t="s">
        <v>125</v>
      </c>
      <c r="J2428" t="s">
        <v>126</v>
      </c>
      <c r="K2428" t="s">
        <v>136</v>
      </c>
    </row>
    <row r="2429" spans="1:11" x14ac:dyDescent="0.25">
      <c r="A2429" t="s">
        <v>225</v>
      </c>
      <c r="B2429" t="s">
        <v>12</v>
      </c>
      <c r="C2429" t="s">
        <v>226</v>
      </c>
      <c r="D2429" t="s">
        <v>14</v>
      </c>
      <c r="E2429" t="s">
        <v>46</v>
      </c>
      <c r="F2429">
        <v>2017</v>
      </c>
      <c r="G2429">
        <v>2.1669999999999998</v>
      </c>
      <c r="H2429" t="s">
        <v>125</v>
      </c>
      <c r="J2429" t="s">
        <v>126</v>
      </c>
      <c r="K2429" t="s">
        <v>136</v>
      </c>
    </row>
    <row r="2430" spans="1:11" x14ac:dyDescent="0.25">
      <c r="A2430" t="s">
        <v>225</v>
      </c>
      <c r="B2430" t="s">
        <v>12</v>
      </c>
      <c r="C2430" t="s">
        <v>226</v>
      </c>
      <c r="D2430" t="s">
        <v>14</v>
      </c>
      <c r="E2430" t="s">
        <v>89</v>
      </c>
      <c r="F2430">
        <v>2017</v>
      </c>
      <c r="G2430">
        <v>37.999000000000002</v>
      </c>
      <c r="H2430" t="s">
        <v>125</v>
      </c>
      <c r="J2430" t="s">
        <v>126</v>
      </c>
      <c r="K2430" t="s">
        <v>136</v>
      </c>
    </row>
    <row r="2431" spans="1:11" x14ac:dyDescent="0.25">
      <c r="A2431" t="s">
        <v>225</v>
      </c>
      <c r="B2431" t="s">
        <v>12</v>
      </c>
      <c r="C2431" t="s">
        <v>226</v>
      </c>
      <c r="D2431" t="s">
        <v>14</v>
      </c>
      <c r="E2431" t="s">
        <v>90</v>
      </c>
      <c r="F2431">
        <v>2017</v>
      </c>
      <c r="G2431">
        <v>2.532</v>
      </c>
      <c r="H2431" t="s">
        <v>125</v>
      </c>
      <c r="J2431" t="s">
        <v>126</v>
      </c>
      <c r="K2431" t="s">
        <v>136</v>
      </c>
    </row>
    <row r="2432" spans="1:11" x14ac:dyDescent="0.25">
      <c r="A2432" t="s">
        <v>225</v>
      </c>
      <c r="B2432" t="s">
        <v>12</v>
      </c>
      <c r="C2432" t="s">
        <v>226</v>
      </c>
      <c r="D2432" t="s">
        <v>14</v>
      </c>
      <c r="E2432" t="s">
        <v>47</v>
      </c>
      <c r="F2432">
        <v>2017</v>
      </c>
      <c r="G2432">
        <v>26.760999999999999</v>
      </c>
      <c r="H2432" t="s">
        <v>125</v>
      </c>
      <c r="J2432" t="s">
        <v>126</v>
      </c>
      <c r="K2432" t="s">
        <v>136</v>
      </c>
    </row>
    <row r="2433" spans="1:11" x14ac:dyDescent="0.25">
      <c r="A2433" t="s">
        <v>225</v>
      </c>
      <c r="B2433" t="s">
        <v>12</v>
      </c>
      <c r="C2433" t="s">
        <v>226</v>
      </c>
      <c r="D2433" t="s">
        <v>14</v>
      </c>
      <c r="E2433" t="s">
        <v>48</v>
      </c>
      <c r="F2433">
        <v>2017</v>
      </c>
      <c r="G2433">
        <v>328.411</v>
      </c>
      <c r="H2433" t="s">
        <v>125</v>
      </c>
      <c r="J2433" t="s">
        <v>126</v>
      </c>
      <c r="K2433" t="s">
        <v>136</v>
      </c>
    </row>
    <row r="2434" spans="1:11" x14ac:dyDescent="0.25">
      <c r="A2434" t="s">
        <v>225</v>
      </c>
      <c r="B2434" t="s">
        <v>12</v>
      </c>
      <c r="C2434" t="s">
        <v>226</v>
      </c>
      <c r="D2434" t="s">
        <v>14</v>
      </c>
      <c r="E2434" t="s">
        <v>49</v>
      </c>
      <c r="F2434">
        <v>2017</v>
      </c>
      <c r="G2434">
        <v>1.0509999999999999</v>
      </c>
      <c r="H2434" t="s">
        <v>125</v>
      </c>
      <c r="J2434" t="s">
        <v>126</v>
      </c>
      <c r="K2434" t="s">
        <v>136</v>
      </c>
    </row>
    <row r="2435" spans="1:11" x14ac:dyDescent="0.25">
      <c r="A2435" t="s">
        <v>225</v>
      </c>
      <c r="B2435" t="s">
        <v>12</v>
      </c>
      <c r="C2435" t="s">
        <v>226</v>
      </c>
      <c r="D2435" t="s">
        <v>14</v>
      </c>
      <c r="E2435" t="s">
        <v>50</v>
      </c>
      <c r="F2435">
        <v>2017</v>
      </c>
      <c r="G2435">
        <v>0.39100000000000001</v>
      </c>
      <c r="H2435" t="s">
        <v>125</v>
      </c>
      <c r="J2435" t="s">
        <v>126</v>
      </c>
      <c r="K2435" t="s">
        <v>136</v>
      </c>
    </row>
    <row r="2436" spans="1:11" x14ac:dyDescent="0.25">
      <c r="A2436" t="s">
        <v>225</v>
      </c>
      <c r="B2436" t="s">
        <v>12</v>
      </c>
      <c r="C2436" t="s">
        <v>226</v>
      </c>
      <c r="D2436" t="s">
        <v>14</v>
      </c>
      <c r="E2436" t="s">
        <v>51</v>
      </c>
      <c r="F2436">
        <v>2017</v>
      </c>
      <c r="G2436">
        <v>5.0590000000000002</v>
      </c>
      <c r="H2436" t="s">
        <v>125</v>
      </c>
      <c r="J2436" t="s">
        <v>126</v>
      </c>
      <c r="K2436" t="s">
        <v>136</v>
      </c>
    </row>
    <row r="2437" spans="1:11" x14ac:dyDescent="0.25">
      <c r="A2437" t="s">
        <v>225</v>
      </c>
      <c r="B2437" t="s">
        <v>12</v>
      </c>
      <c r="C2437" t="s">
        <v>226</v>
      </c>
      <c r="D2437" t="s">
        <v>14</v>
      </c>
      <c r="E2437" t="s">
        <v>52</v>
      </c>
      <c r="F2437">
        <v>2017</v>
      </c>
      <c r="G2437">
        <v>14.432</v>
      </c>
      <c r="H2437" t="s">
        <v>125</v>
      </c>
      <c r="J2437" t="s">
        <v>126</v>
      </c>
      <c r="K2437" t="s">
        <v>136</v>
      </c>
    </row>
    <row r="2438" spans="1:11" x14ac:dyDescent="0.25">
      <c r="A2438" t="s">
        <v>225</v>
      </c>
      <c r="B2438" t="s">
        <v>12</v>
      </c>
      <c r="C2438" t="s">
        <v>226</v>
      </c>
      <c r="D2438" t="s">
        <v>14</v>
      </c>
      <c r="E2438" t="s">
        <v>91</v>
      </c>
      <c r="F2438">
        <v>2017</v>
      </c>
      <c r="G2438">
        <v>7.3860000000000001</v>
      </c>
      <c r="H2438" t="s">
        <v>125</v>
      </c>
      <c r="J2438" t="s">
        <v>126</v>
      </c>
      <c r="K2438" t="s">
        <v>136</v>
      </c>
    </row>
    <row r="2439" spans="1:11" x14ac:dyDescent="0.25">
      <c r="A2439" t="s">
        <v>225</v>
      </c>
      <c r="B2439" t="s">
        <v>12</v>
      </c>
      <c r="C2439" t="s">
        <v>226</v>
      </c>
      <c r="D2439" t="s">
        <v>14</v>
      </c>
      <c r="E2439" t="s">
        <v>92</v>
      </c>
      <c r="F2439">
        <v>2017</v>
      </c>
      <c r="G2439">
        <v>4.3849999999999998</v>
      </c>
      <c r="H2439" t="s">
        <v>125</v>
      </c>
      <c r="J2439" t="s">
        <v>126</v>
      </c>
      <c r="K2439" t="s">
        <v>136</v>
      </c>
    </row>
    <row r="2440" spans="1:11" x14ac:dyDescent="0.25">
      <c r="A2440" t="s">
        <v>225</v>
      </c>
      <c r="B2440" t="s">
        <v>12</v>
      </c>
      <c r="C2440" t="s">
        <v>226</v>
      </c>
      <c r="D2440" t="s">
        <v>14</v>
      </c>
      <c r="E2440" t="s">
        <v>53</v>
      </c>
      <c r="F2440">
        <v>2017</v>
      </c>
      <c r="G2440">
        <v>114.675</v>
      </c>
      <c r="H2440" t="s">
        <v>125</v>
      </c>
      <c r="J2440" t="s">
        <v>126</v>
      </c>
      <c r="K2440" t="s">
        <v>136</v>
      </c>
    </row>
    <row r="2441" spans="1:11" x14ac:dyDescent="0.25">
      <c r="A2441" t="s">
        <v>225</v>
      </c>
      <c r="B2441" t="s">
        <v>12</v>
      </c>
      <c r="C2441" t="s">
        <v>226</v>
      </c>
      <c r="D2441" t="s">
        <v>14</v>
      </c>
      <c r="E2441" t="s">
        <v>93</v>
      </c>
      <c r="F2441">
        <v>2017</v>
      </c>
      <c r="G2441">
        <v>6.9989999999999997</v>
      </c>
      <c r="H2441" t="s">
        <v>125</v>
      </c>
      <c r="J2441" t="s">
        <v>126</v>
      </c>
      <c r="K2441" t="s">
        <v>136</v>
      </c>
    </row>
    <row r="2442" spans="1:11" x14ac:dyDescent="0.25">
      <c r="A2442" t="s">
        <v>225</v>
      </c>
      <c r="B2442" t="s">
        <v>12</v>
      </c>
      <c r="C2442" t="s">
        <v>226</v>
      </c>
      <c r="D2442" t="s">
        <v>14</v>
      </c>
      <c r="E2442" t="s">
        <v>94</v>
      </c>
      <c r="F2442">
        <v>2017</v>
      </c>
      <c r="G2442">
        <v>2.7589999999999999</v>
      </c>
      <c r="H2442" t="s">
        <v>125</v>
      </c>
      <c r="J2442" t="s">
        <v>126</v>
      </c>
      <c r="K2442" t="s">
        <v>136</v>
      </c>
    </row>
    <row r="2443" spans="1:11" x14ac:dyDescent="0.25">
      <c r="A2443" t="s">
        <v>225</v>
      </c>
      <c r="B2443" t="s">
        <v>12</v>
      </c>
      <c r="C2443" t="s">
        <v>226</v>
      </c>
      <c r="D2443" t="s">
        <v>14</v>
      </c>
      <c r="E2443" t="s">
        <v>54</v>
      </c>
      <c r="F2443">
        <v>2017</v>
      </c>
      <c r="G2443">
        <v>16.934000000000001</v>
      </c>
      <c r="H2443" t="s">
        <v>125</v>
      </c>
      <c r="J2443" t="s">
        <v>126</v>
      </c>
      <c r="K2443" t="s">
        <v>136</v>
      </c>
    </row>
    <row r="2444" spans="1:11" x14ac:dyDescent="0.25">
      <c r="A2444" t="s">
        <v>225</v>
      </c>
      <c r="B2444" t="s">
        <v>12</v>
      </c>
      <c r="C2444" t="s">
        <v>226</v>
      </c>
      <c r="D2444" t="s">
        <v>14</v>
      </c>
      <c r="E2444" t="s">
        <v>95</v>
      </c>
      <c r="F2444">
        <v>2017</v>
      </c>
      <c r="G2444">
        <v>12.228999999999999</v>
      </c>
      <c r="H2444" t="s">
        <v>125</v>
      </c>
      <c r="J2444" t="s">
        <v>126</v>
      </c>
      <c r="K2444" t="s">
        <v>136</v>
      </c>
    </row>
    <row r="2445" spans="1:11" x14ac:dyDescent="0.25">
      <c r="A2445" t="s">
        <v>225</v>
      </c>
      <c r="B2445" t="s">
        <v>12</v>
      </c>
      <c r="C2445" t="s">
        <v>226</v>
      </c>
      <c r="D2445" t="s">
        <v>14</v>
      </c>
      <c r="E2445" t="s">
        <v>96</v>
      </c>
      <c r="F2445">
        <v>2017</v>
      </c>
      <c r="G2445">
        <v>2.76</v>
      </c>
      <c r="H2445" t="s">
        <v>125</v>
      </c>
      <c r="J2445" t="s">
        <v>126</v>
      </c>
      <c r="K2445" t="s">
        <v>136</v>
      </c>
    </row>
    <row r="2446" spans="1:11" x14ac:dyDescent="0.25">
      <c r="A2446" t="s">
        <v>225</v>
      </c>
      <c r="B2446" t="s">
        <v>12</v>
      </c>
      <c r="C2446" t="s">
        <v>226</v>
      </c>
      <c r="D2446" t="s">
        <v>14</v>
      </c>
      <c r="E2446" t="s">
        <v>97</v>
      </c>
      <c r="F2446">
        <v>2017</v>
      </c>
      <c r="G2446">
        <v>17.338999999999999</v>
      </c>
      <c r="H2446" t="s">
        <v>125</v>
      </c>
      <c r="J2446" t="s">
        <v>126</v>
      </c>
      <c r="K2446" t="s">
        <v>136</v>
      </c>
    </row>
    <row r="2447" spans="1:11" x14ac:dyDescent="0.25">
      <c r="A2447" t="s">
        <v>225</v>
      </c>
      <c r="B2447" t="s">
        <v>12</v>
      </c>
      <c r="C2447" t="s">
        <v>226</v>
      </c>
      <c r="D2447" t="s">
        <v>14</v>
      </c>
      <c r="E2447" t="s">
        <v>55</v>
      </c>
      <c r="F2447">
        <v>2017</v>
      </c>
      <c r="G2447">
        <v>4.0449999999999999</v>
      </c>
      <c r="H2447" t="s">
        <v>125</v>
      </c>
      <c r="J2447" t="s">
        <v>126</v>
      </c>
      <c r="K2447" t="s">
        <v>136</v>
      </c>
    </row>
    <row r="2448" spans="1:11" x14ac:dyDescent="0.25">
      <c r="A2448" t="s">
        <v>225</v>
      </c>
      <c r="B2448" t="s">
        <v>12</v>
      </c>
      <c r="C2448" t="s">
        <v>226</v>
      </c>
      <c r="D2448" t="s">
        <v>14</v>
      </c>
      <c r="E2448" t="s">
        <v>98</v>
      </c>
      <c r="F2448">
        <v>2017</v>
      </c>
      <c r="G2448">
        <v>2.391</v>
      </c>
      <c r="H2448" t="s">
        <v>125</v>
      </c>
      <c r="J2448" t="s">
        <v>126</v>
      </c>
      <c r="K2448" t="s">
        <v>136</v>
      </c>
    </row>
    <row r="2449" spans="1:11" x14ac:dyDescent="0.25">
      <c r="A2449" t="s">
        <v>225</v>
      </c>
      <c r="B2449" t="s">
        <v>12</v>
      </c>
      <c r="C2449" t="s">
        <v>226</v>
      </c>
      <c r="D2449" t="s">
        <v>14</v>
      </c>
      <c r="E2449" t="s">
        <v>99</v>
      </c>
      <c r="F2449">
        <v>2017</v>
      </c>
      <c r="G2449">
        <v>25.975999999999999</v>
      </c>
      <c r="H2449" t="s">
        <v>125</v>
      </c>
      <c r="J2449" t="s">
        <v>126</v>
      </c>
      <c r="K2449" t="s">
        <v>136</v>
      </c>
    </row>
    <row r="2450" spans="1:11" x14ac:dyDescent="0.25">
      <c r="A2450" t="s">
        <v>225</v>
      </c>
      <c r="B2450" t="s">
        <v>12</v>
      </c>
      <c r="C2450" t="s">
        <v>226</v>
      </c>
      <c r="D2450" t="s">
        <v>14</v>
      </c>
      <c r="E2450" t="s">
        <v>100</v>
      </c>
      <c r="F2450">
        <v>2017</v>
      </c>
      <c r="G2450">
        <v>1.325</v>
      </c>
      <c r="H2450" t="s">
        <v>125</v>
      </c>
      <c r="J2450" t="s">
        <v>126</v>
      </c>
      <c r="K2450" t="s">
        <v>136</v>
      </c>
    </row>
    <row r="2451" spans="1:11" x14ac:dyDescent="0.25">
      <c r="A2451" t="s">
        <v>225</v>
      </c>
      <c r="B2451" t="s">
        <v>12</v>
      </c>
      <c r="C2451" t="s">
        <v>226</v>
      </c>
      <c r="D2451" t="s">
        <v>14</v>
      </c>
      <c r="E2451" t="s">
        <v>56</v>
      </c>
      <c r="F2451">
        <v>2017</v>
      </c>
      <c r="G2451">
        <v>4.3949999999999996</v>
      </c>
      <c r="H2451" t="s">
        <v>125</v>
      </c>
      <c r="J2451" t="s">
        <v>126</v>
      </c>
      <c r="K2451" t="s">
        <v>136</v>
      </c>
    </row>
    <row r="2452" spans="1:11" x14ac:dyDescent="0.25">
      <c r="A2452" t="s">
        <v>225</v>
      </c>
      <c r="B2452" t="s">
        <v>12</v>
      </c>
      <c r="C2452" t="s">
        <v>226</v>
      </c>
      <c r="D2452" t="s">
        <v>14</v>
      </c>
      <c r="E2452" t="s">
        <v>101</v>
      </c>
      <c r="F2452">
        <v>2017</v>
      </c>
      <c r="G2452">
        <v>0.79</v>
      </c>
      <c r="H2452" t="s">
        <v>125</v>
      </c>
      <c r="J2452" t="s">
        <v>126</v>
      </c>
      <c r="K2452" t="s">
        <v>136</v>
      </c>
    </row>
    <row r="2453" spans="1:11" x14ac:dyDescent="0.25">
      <c r="A2453" t="s">
        <v>225</v>
      </c>
      <c r="B2453" t="s">
        <v>12</v>
      </c>
      <c r="C2453" t="s">
        <v>226</v>
      </c>
      <c r="D2453" t="s">
        <v>14</v>
      </c>
      <c r="E2453" t="s">
        <v>102</v>
      </c>
      <c r="F2453">
        <v>2017</v>
      </c>
      <c r="G2453">
        <v>0.32</v>
      </c>
      <c r="H2453" t="s">
        <v>125</v>
      </c>
      <c r="J2453" t="s">
        <v>126</v>
      </c>
      <c r="K2453" t="s">
        <v>136</v>
      </c>
    </row>
    <row r="2454" spans="1:11" x14ac:dyDescent="0.25">
      <c r="A2454" t="s">
        <v>225</v>
      </c>
      <c r="B2454" t="s">
        <v>12</v>
      </c>
      <c r="C2454" t="s">
        <v>226</v>
      </c>
      <c r="D2454" t="s">
        <v>14</v>
      </c>
      <c r="E2454" t="s">
        <v>57</v>
      </c>
      <c r="F2454">
        <v>2017</v>
      </c>
      <c r="G2454">
        <v>29.047000000000001</v>
      </c>
      <c r="H2454" t="s">
        <v>125</v>
      </c>
      <c r="J2454" t="s">
        <v>126</v>
      </c>
      <c r="K2454" t="s">
        <v>136</v>
      </c>
    </row>
    <row r="2455" spans="1:11" x14ac:dyDescent="0.25">
      <c r="A2455" t="s">
        <v>225</v>
      </c>
      <c r="B2455" t="s">
        <v>12</v>
      </c>
      <c r="C2455" t="s">
        <v>226</v>
      </c>
      <c r="D2455" t="s">
        <v>14</v>
      </c>
      <c r="E2455" t="s">
        <v>103</v>
      </c>
      <c r="F2455">
        <v>2017</v>
      </c>
      <c r="G2455">
        <v>15.923999999999999</v>
      </c>
      <c r="H2455" t="s">
        <v>125</v>
      </c>
      <c r="J2455" t="s">
        <v>126</v>
      </c>
      <c r="K2455" t="s">
        <v>136</v>
      </c>
    </row>
    <row r="2456" spans="1:11" x14ac:dyDescent="0.25">
      <c r="A2456" t="s">
        <v>225</v>
      </c>
      <c r="B2456" t="s">
        <v>12</v>
      </c>
      <c r="C2456" t="s">
        <v>226</v>
      </c>
      <c r="D2456" t="s">
        <v>14</v>
      </c>
      <c r="E2456" t="s">
        <v>58</v>
      </c>
      <c r="F2456">
        <v>2017</v>
      </c>
      <c r="G2456">
        <v>13.773</v>
      </c>
      <c r="H2456" t="s">
        <v>125</v>
      </c>
      <c r="J2456" t="s">
        <v>126</v>
      </c>
      <c r="K2456" t="s">
        <v>136</v>
      </c>
    </row>
    <row r="2457" spans="1:11" x14ac:dyDescent="0.25">
      <c r="A2457" t="s">
        <v>225</v>
      </c>
      <c r="B2457" t="s">
        <v>12</v>
      </c>
      <c r="C2457" t="s">
        <v>226</v>
      </c>
      <c r="D2457" t="s">
        <v>14</v>
      </c>
      <c r="E2457" t="s">
        <v>59</v>
      </c>
      <c r="F2457">
        <v>2017</v>
      </c>
      <c r="G2457">
        <v>197.25899999999999</v>
      </c>
      <c r="H2457" t="s">
        <v>125</v>
      </c>
      <c r="J2457" t="s">
        <v>126</v>
      </c>
      <c r="K2457" t="s">
        <v>136</v>
      </c>
    </row>
    <row r="2458" spans="1:11" x14ac:dyDescent="0.25">
      <c r="A2458" t="s">
        <v>225</v>
      </c>
      <c r="B2458" t="s">
        <v>12</v>
      </c>
      <c r="C2458" t="s">
        <v>226</v>
      </c>
      <c r="D2458" t="s">
        <v>14</v>
      </c>
      <c r="E2458" t="s">
        <v>60</v>
      </c>
      <c r="F2458">
        <v>2017</v>
      </c>
      <c r="G2458">
        <v>568.56100000000004</v>
      </c>
      <c r="H2458" t="s">
        <v>125</v>
      </c>
      <c r="J2458" t="s">
        <v>126</v>
      </c>
      <c r="K2458" t="s">
        <v>136</v>
      </c>
    </row>
    <row r="2459" spans="1:11" x14ac:dyDescent="0.25">
      <c r="A2459" t="s">
        <v>225</v>
      </c>
      <c r="B2459" t="s">
        <v>12</v>
      </c>
      <c r="C2459" t="s">
        <v>226</v>
      </c>
      <c r="D2459" t="s">
        <v>14</v>
      </c>
      <c r="E2459" t="s">
        <v>61</v>
      </c>
      <c r="F2459">
        <v>2017</v>
      </c>
      <c r="G2459">
        <v>154.80699999999999</v>
      </c>
      <c r="H2459" t="s">
        <v>125</v>
      </c>
      <c r="J2459" t="s">
        <v>126</v>
      </c>
      <c r="K2459" t="s">
        <v>136</v>
      </c>
    </row>
    <row r="2460" spans="1:11" x14ac:dyDescent="0.25">
      <c r="A2460" t="s">
        <v>225</v>
      </c>
      <c r="B2460" t="s">
        <v>12</v>
      </c>
      <c r="C2460" t="s">
        <v>226</v>
      </c>
      <c r="D2460" t="s">
        <v>14</v>
      </c>
      <c r="E2460" t="s">
        <v>62</v>
      </c>
      <c r="F2460">
        <v>2017</v>
      </c>
      <c r="G2460">
        <v>1.7949999999999999</v>
      </c>
      <c r="H2460" t="s">
        <v>125</v>
      </c>
      <c r="J2460" t="s">
        <v>126</v>
      </c>
      <c r="K2460" t="s">
        <v>136</v>
      </c>
    </row>
    <row r="2461" spans="1:11" x14ac:dyDescent="0.25">
      <c r="A2461" t="s">
        <v>225</v>
      </c>
      <c r="B2461" t="s">
        <v>12</v>
      </c>
      <c r="C2461" t="s">
        <v>226</v>
      </c>
      <c r="D2461" t="s">
        <v>14</v>
      </c>
      <c r="E2461" t="s">
        <v>104</v>
      </c>
      <c r="F2461">
        <v>2017</v>
      </c>
      <c r="G2461">
        <v>6.6219999999999999</v>
      </c>
      <c r="H2461" t="s">
        <v>125</v>
      </c>
      <c r="J2461" t="s">
        <v>126</v>
      </c>
      <c r="K2461" t="s">
        <v>136</v>
      </c>
    </row>
    <row r="2462" spans="1:11" x14ac:dyDescent="0.25">
      <c r="A2462" t="s">
        <v>225</v>
      </c>
      <c r="B2462" t="s">
        <v>12</v>
      </c>
      <c r="C2462" t="s">
        <v>226</v>
      </c>
      <c r="D2462" t="s">
        <v>14</v>
      </c>
      <c r="E2462" t="s">
        <v>105</v>
      </c>
      <c r="F2462">
        <v>2017</v>
      </c>
      <c r="G2462">
        <v>17.346</v>
      </c>
      <c r="H2462" t="s">
        <v>125</v>
      </c>
      <c r="J2462" t="s">
        <v>126</v>
      </c>
      <c r="K2462" t="s">
        <v>136</v>
      </c>
    </row>
    <row r="2463" spans="1:11" x14ac:dyDescent="0.25">
      <c r="A2463" t="s">
        <v>225</v>
      </c>
      <c r="B2463" t="s">
        <v>12</v>
      </c>
      <c r="C2463" t="s">
        <v>226</v>
      </c>
      <c r="D2463" t="s">
        <v>14</v>
      </c>
      <c r="E2463" t="s">
        <v>63</v>
      </c>
      <c r="F2463">
        <v>2017</v>
      </c>
      <c r="G2463">
        <v>1.5920000000000001</v>
      </c>
      <c r="H2463" t="s">
        <v>125</v>
      </c>
      <c r="J2463" t="s">
        <v>126</v>
      </c>
      <c r="K2463" t="s">
        <v>136</v>
      </c>
    </row>
    <row r="2464" spans="1:11" x14ac:dyDescent="0.25">
      <c r="A2464" t="s">
        <v>225</v>
      </c>
      <c r="B2464" t="s">
        <v>12</v>
      </c>
      <c r="C2464" t="s">
        <v>226</v>
      </c>
      <c r="D2464" t="s">
        <v>14</v>
      </c>
      <c r="E2464" t="s">
        <v>106</v>
      </c>
      <c r="F2464">
        <v>2017</v>
      </c>
      <c r="G2464">
        <v>41.433999999999997</v>
      </c>
      <c r="H2464" t="s">
        <v>125</v>
      </c>
      <c r="J2464" t="s">
        <v>126</v>
      </c>
      <c r="K2464" t="s">
        <v>136</v>
      </c>
    </row>
    <row r="2465" spans="1:11" x14ac:dyDescent="0.25">
      <c r="A2465" t="s">
        <v>225</v>
      </c>
      <c r="B2465" t="s">
        <v>12</v>
      </c>
      <c r="C2465" t="s">
        <v>226</v>
      </c>
      <c r="D2465" t="s">
        <v>14</v>
      </c>
      <c r="E2465" t="s">
        <v>64</v>
      </c>
      <c r="F2465">
        <v>2017</v>
      </c>
      <c r="G2465">
        <v>18.888000000000002</v>
      </c>
      <c r="H2465" t="s">
        <v>125</v>
      </c>
      <c r="J2465" t="s">
        <v>126</v>
      </c>
      <c r="K2465" t="s">
        <v>136</v>
      </c>
    </row>
    <row r="2466" spans="1:11" x14ac:dyDescent="0.25">
      <c r="A2466" t="s">
        <v>225</v>
      </c>
      <c r="B2466" t="s">
        <v>12</v>
      </c>
      <c r="C2466" t="s">
        <v>226</v>
      </c>
      <c r="D2466" t="s">
        <v>14</v>
      </c>
      <c r="E2466" t="s">
        <v>65</v>
      </c>
      <c r="F2466">
        <v>2017</v>
      </c>
      <c r="G2466">
        <v>80.793999999999997</v>
      </c>
      <c r="H2466" t="s">
        <v>125</v>
      </c>
      <c r="J2466" t="s">
        <v>126</v>
      </c>
      <c r="K2466" t="s">
        <v>136</v>
      </c>
    </row>
    <row r="2467" spans="1:11" x14ac:dyDescent="0.25">
      <c r="A2467" t="s">
        <v>225</v>
      </c>
      <c r="B2467" t="s">
        <v>12</v>
      </c>
      <c r="C2467" t="s">
        <v>226</v>
      </c>
      <c r="D2467" t="s">
        <v>14</v>
      </c>
      <c r="E2467" t="s">
        <v>66</v>
      </c>
      <c r="F2467">
        <v>2017</v>
      </c>
      <c r="G2467">
        <v>75.183999999999997</v>
      </c>
      <c r="H2467" t="s">
        <v>125</v>
      </c>
      <c r="J2467" t="s">
        <v>126</v>
      </c>
      <c r="K2467" t="s">
        <v>136</v>
      </c>
    </row>
    <row r="2468" spans="1:11" x14ac:dyDescent="0.25">
      <c r="A2468" t="s">
        <v>225</v>
      </c>
      <c r="B2468" t="s">
        <v>12</v>
      </c>
      <c r="C2468" t="s">
        <v>226</v>
      </c>
      <c r="D2468" t="s">
        <v>14</v>
      </c>
      <c r="E2468" t="s">
        <v>67</v>
      </c>
      <c r="F2468">
        <v>2017</v>
      </c>
      <c r="G2468">
        <v>203.21199999999999</v>
      </c>
      <c r="H2468" t="s">
        <v>125</v>
      </c>
      <c r="J2468" t="s">
        <v>126</v>
      </c>
      <c r="K2468" t="s">
        <v>136</v>
      </c>
    </row>
    <row r="2469" spans="1:11" x14ac:dyDescent="0.25">
      <c r="A2469" t="s">
        <v>225</v>
      </c>
      <c r="B2469" t="s">
        <v>12</v>
      </c>
      <c r="C2469" t="s">
        <v>226</v>
      </c>
      <c r="D2469" t="s">
        <v>14</v>
      </c>
      <c r="E2469" t="s">
        <v>68</v>
      </c>
      <c r="F2469">
        <v>2017</v>
      </c>
      <c r="G2469">
        <v>44.664999999999999</v>
      </c>
      <c r="H2469" t="s">
        <v>125</v>
      </c>
      <c r="J2469" t="s">
        <v>126</v>
      </c>
      <c r="K2469" t="s">
        <v>136</v>
      </c>
    </row>
    <row r="2470" spans="1:11" x14ac:dyDescent="0.25">
      <c r="A2470" t="s">
        <v>225</v>
      </c>
      <c r="B2470" t="s">
        <v>12</v>
      </c>
      <c r="C2470" t="s">
        <v>226</v>
      </c>
      <c r="D2470" t="s">
        <v>14</v>
      </c>
      <c r="E2470" t="s">
        <v>107</v>
      </c>
      <c r="F2470">
        <v>2017</v>
      </c>
      <c r="G2470">
        <v>2.11</v>
      </c>
      <c r="H2470" t="s">
        <v>125</v>
      </c>
      <c r="J2470" t="s">
        <v>126</v>
      </c>
      <c r="K2470" t="s">
        <v>136</v>
      </c>
    </row>
    <row r="2471" spans="1:11" x14ac:dyDescent="0.25">
      <c r="A2471" t="s">
        <v>225</v>
      </c>
      <c r="B2471" t="s">
        <v>12</v>
      </c>
      <c r="C2471" t="s">
        <v>226</v>
      </c>
      <c r="D2471" t="s">
        <v>14</v>
      </c>
      <c r="E2471" t="s">
        <v>69</v>
      </c>
      <c r="F2471">
        <v>2017</v>
      </c>
      <c r="G2471">
        <v>1.5880000000000001</v>
      </c>
      <c r="H2471" t="s">
        <v>125</v>
      </c>
      <c r="J2471" t="s">
        <v>126</v>
      </c>
      <c r="K2471" t="s">
        <v>136</v>
      </c>
    </row>
    <row r="2472" spans="1:11" x14ac:dyDescent="0.25">
      <c r="A2472" t="s">
        <v>225</v>
      </c>
      <c r="B2472" t="s">
        <v>12</v>
      </c>
      <c r="C2472" t="s">
        <v>226</v>
      </c>
      <c r="D2472" t="s">
        <v>14</v>
      </c>
      <c r="E2472" t="s">
        <v>70</v>
      </c>
      <c r="F2472">
        <v>2017</v>
      </c>
      <c r="G2472">
        <v>15.329000000000001</v>
      </c>
      <c r="H2472" t="s">
        <v>125</v>
      </c>
      <c r="J2472" t="s">
        <v>126</v>
      </c>
      <c r="K2472" t="s">
        <v>136</v>
      </c>
    </row>
    <row r="2473" spans="1:11" x14ac:dyDescent="0.25">
      <c r="A2473" t="s">
        <v>227</v>
      </c>
      <c r="B2473" t="s">
        <v>12</v>
      </c>
      <c r="C2473" t="s">
        <v>109</v>
      </c>
      <c r="D2473" t="s">
        <v>14</v>
      </c>
      <c r="E2473" t="s">
        <v>15</v>
      </c>
      <c r="F2473">
        <v>2012</v>
      </c>
      <c r="G2473">
        <v>544.31799999999998</v>
      </c>
      <c r="H2473" t="s">
        <v>125</v>
      </c>
      <c r="J2473" t="s">
        <v>126</v>
      </c>
      <c r="K2473" t="s">
        <v>16</v>
      </c>
    </row>
    <row r="2474" spans="1:11" x14ac:dyDescent="0.25">
      <c r="A2474" t="s">
        <v>227</v>
      </c>
      <c r="B2474" t="s">
        <v>12</v>
      </c>
      <c r="C2474" t="s">
        <v>109</v>
      </c>
      <c r="D2474" t="s">
        <v>14</v>
      </c>
      <c r="E2474" t="s">
        <v>17</v>
      </c>
      <c r="F2474">
        <v>2012</v>
      </c>
      <c r="G2474">
        <v>157.96199999999999</v>
      </c>
      <c r="H2474" t="s">
        <v>125</v>
      </c>
      <c r="J2474" t="s">
        <v>126</v>
      </c>
      <c r="K2474" t="s">
        <v>16</v>
      </c>
    </row>
    <row r="2475" spans="1:11" x14ac:dyDescent="0.25">
      <c r="A2475" t="s">
        <v>227</v>
      </c>
      <c r="B2475" t="s">
        <v>12</v>
      </c>
      <c r="C2475" t="s">
        <v>109</v>
      </c>
      <c r="D2475" t="s">
        <v>14</v>
      </c>
      <c r="E2475" t="s">
        <v>73</v>
      </c>
      <c r="F2475">
        <v>2012</v>
      </c>
      <c r="G2475">
        <v>0.76400000000000001</v>
      </c>
      <c r="H2475" t="s">
        <v>125</v>
      </c>
      <c r="J2475" t="s">
        <v>126</v>
      </c>
      <c r="K2475" t="s">
        <v>16</v>
      </c>
    </row>
    <row r="2476" spans="1:11" x14ac:dyDescent="0.25">
      <c r="A2476" t="s">
        <v>227</v>
      </c>
      <c r="B2476" t="s">
        <v>12</v>
      </c>
      <c r="C2476" t="s">
        <v>109</v>
      </c>
      <c r="D2476" t="s">
        <v>14</v>
      </c>
      <c r="E2476" t="s">
        <v>18</v>
      </c>
      <c r="F2476">
        <v>2012</v>
      </c>
      <c r="G2476">
        <v>2.5350000000000001</v>
      </c>
      <c r="H2476" t="s">
        <v>125</v>
      </c>
      <c r="J2476" t="s">
        <v>126</v>
      </c>
      <c r="K2476" t="s">
        <v>16</v>
      </c>
    </row>
    <row r="2477" spans="1:11" x14ac:dyDescent="0.25">
      <c r="A2477" t="s">
        <v>227</v>
      </c>
      <c r="B2477" t="s">
        <v>12</v>
      </c>
      <c r="C2477" t="s">
        <v>109</v>
      </c>
      <c r="D2477" t="s">
        <v>14</v>
      </c>
      <c r="E2477" t="s">
        <v>19</v>
      </c>
      <c r="F2477">
        <v>2012</v>
      </c>
      <c r="G2477">
        <v>0.42499999999999999</v>
      </c>
      <c r="H2477" t="s">
        <v>125</v>
      </c>
      <c r="J2477" t="s">
        <v>126</v>
      </c>
      <c r="K2477" t="s">
        <v>16</v>
      </c>
    </row>
    <row r="2478" spans="1:11" x14ac:dyDescent="0.25">
      <c r="A2478" t="s">
        <v>227</v>
      </c>
      <c r="B2478" t="s">
        <v>12</v>
      </c>
      <c r="C2478" t="s">
        <v>109</v>
      </c>
      <c r="D2478" t="s">
        <v>14</v>
      </c>
      <c r="E2478" t="s">
        <v>74</v>
      </c>
      <c r="F2478">
        <v>2012</v>
      </c>
      <c r="G2478">
        <v>4.4999999999999998E-2</v>
      </c>
      <c r="H2478" t="s">
        <v>125</v>
      </c>
      <c r="J2478" t="s">
        <v>126</v>
      </c>
      <c r="K2478" t="s">
        <v>16</v>
      </c>
    </row>
    <row r="2479" spans="1:11" x14ac:dyDescent="0.25">
      <c r="A2479" t="s">
        <v>227</v>
      </c>
      <c r="B2479" t="s">
        <v>12</v>
      </c>
      <c r="C2479" t="s">
        <v>109</v>
      </c>
      <c r="D2479" t="s">
        <v>14</v>
      </c>
      <c r="E2479" t="s">
        <v>20</v>
      </c>
      <c r="F2479">
        <v>2012</v>
      </c>
      <c r="G2479">
        <v>6.0000000000000001E-3</v>
      </c>
      <c r="H2479" t="s">
        <v>125</v>
      </c>
      <c r="J2479" t="s">
        <v>126</v>
      </c>
      <c r="K2479" t="s">
        <v>16</v>
      </c>
    </row>
    <row r="2480" spans="1:11" x14ac:dyDescent="0.25">
      <c r="A2480" t="s">
        <v>227</v>
      </c>
      <c r="B2480" t="s">
        <v>12</v>
      </c>
      <c r="C2480" t="s">
        <v>109</v>
      </c>
      <c r="D2480" t="s">
        <v>14</v>
      </c>
      <c r="E2480" t="s">
        <v>22</v>
      </c>
      <c r="F2480">
        <v>2012</v>
      </c>
      <c r="G2480">
        <v>0.33400000000000002</v>
      </c>
      <c r="H2480" t="s">
        <v>125</v>
      </c>
      <c r="J2480" t="s">
        <v>126</v>
      </c>
      <c r="K2480" t="s">
        <v>16</v>
      </c>
    </row>
    <row r="2481" spans="1:11" x14ac:dyDescent="0.25">
      <c r="A2481" t="s">
        <v>227</v>
      </c>
      <c r="B2481" t="s">
        <v>12</v>
      </c>
      <c r="C2481" t="s">
        <v>109</v>
      </c>
      <c r="D2481" t="s">
        <v>14</v>
      </c>
      <c r="E2481" t="s">
        <v>75</v>
      </c>
      <c r="F2481">
        <v>2012</v>
      </c>
      <c r="G2481">
        <v>0.22500000000000001</v>
      </c>
      <c r="H2481" t="s">
        <v>125</v>
      </c>
      <c r="J2481" t="s">
        <v>126</v>
      </c>
      <c r="K2481" t="s">
        <v>16</v>
      </c>
    </row>
    <row r="2482" spans="1:11" x14ac:dyDescent="0.25">
      <c r="A2482" t="s">
        <v>227</v>
      </c>
      <c r="B2482" t="s">
        <v>12</v>
      </c>
      <c r="C2482" t="s">
        <v>109</v>
      </c>
      <c r="D2482" t="s">
        <v>14</v>
      </c>
      <c r="E2482" t="s">
        <v>23</v>
      </c>
      <c r="F2482">
        <v>2012</v>
      </c>
      <c r="G2482">
        <v>3.218</v>
      </c>
      <c r="H2482" t="s">
        <v>125</v>
      </c>
      <c r="J2482" t="s">
        <v>126</v>
      </c>
      <c r="K2482" t="s">
        <v>16</v>
      </c>
    </row>
    <row r="2483" spans="1:11" x14ac:dyDescent="0.25">
      <c r="A2483" t="s">
        <v>227</v>
      </c>
      <c r="B2483" t="s">
        <v>12</v>
      </c>
      <c r="C2483" t="s">
        <v>109</v>
      </c>
      <c r="D2483" t="s">
        <v>14</v>
      </c>
      <c r="E2483" t="s">
        <v>76</v>
      </c>
      <c r="F2483">
        <v>2012</v>
      </c>
      <c r="G2483">
        <v>0.54300000000000004</v>
      </c>
      <c r="H2483" t="s">
        <v>125</v>
      </c>
      <c r="J2483" t="s">
        <v>126</v>
      </c>
      <c r="K2483" t="s">
        <v>16</v>
      </c>
    </row>
    <row r="2484" spans="1:11" x14ac:dyDescent="0.25">
      <c r="A2484" t="s">
        <v>227</v>
      </c>
      <c r="B2484" t="s">
        <v>12</v>
      </c>
      <c r="C2484" t="s">
        <v>109</v>
      </c>
      <c r="D2484" t="s">
        <v>14</v>
      </c>
      <c r="E2484" t="s">
        <v>25</v>
      </c>
      <c r="F2484">
        <v>2012</v>
      </c>
      <c r="G2484">
        <v>0.84799999999999998</v>
      </c>
      <c r="H2484" t="s">
        <v>125</v>
      </c>
      <c r="J2484" t="s">
        <v>126</v>
      </c>
      <c r="K2484" t="s">
        <v>16</v>
      </c>
    </row>
    <row r="2485" spans="1:11" x14ac:dyDescent="0.25">
      <c r="A2485" t="s">
        <v>227</v>
      </c>
      <c r="B2485" t="s">
        <v>12</v>
      </c>
      <c r="C2485" t="s">
        <v>109</v>
      </c>
      <c r="D2485" t="s">
        <v>14</v>
      </c>
      <c r="E2485" t="s">
        <v>26</v>
      </c>
      <c r="F2485">
        <v>2012</v>
      </c>
      <c r="G2485">
        <v>18.149000000000001</v>
      </c>
      <c r="H2485" t="s">
        <v>125</v>
      </c>
      <c r="J2485" t="s">
        <v>126</v>
      </c>
      <c r="K2485" t="s">
        <v>16</v>
      </c>
    </row>
    <row r="2486" spans="1:11" x14ac:dyDescent="0.25">
      <c r="A2486" t="s">
        <v>227</v>
      </c>
      <c r="B2486" t="s">
        <v>12</v>
      </c>
      <c r="C2486" t="s">
        <v>109</v>
      </c>
      <c r="D2486" t="s">
        <v>14</v>
      </c>
      <c r="E2486" t="s">
        <v>27</v>
      </c>
      <c r="F2486">
        <v>2012</v>
      </c>
      <c r="G2486">
        <v>0.114</v>
      </c>
      <c r="H2486" t="s">
        <v>125</v>
      </c>
      <c r="J2486" t="s">
        <v>126</v>
      </c>
      <c r="K2486" t="s">
        <v>16</v>
      </c>
    </row>
    <row r="2487" spans="1:11" x14ac:dyDescent="0.25">
      <c r="A2487" t="s">
        <v>227</v>
      </c>
      <c r="B2487" t="s">
        <v>12</v>
      </c>
      <c r="C2487" t="s">
        <v>109</v>
      </c>
      <c r="D2487" t="s">
        <v>14</v>
      </c>
      <c r="E2487" t="s">
        <v>28</v>
      </c>
      <c r="F2487">
        <v>2012</v>
      </c>
      <c r="G2487">
        <v>1.7170000000000001</v>
      </c>
      <c r="H2487" t="s">
        <v>125</v>
      </c>
      <c r="J2487" t="s">
        <v>126</v>
      </c>
      <c r="K2487" t="s">
        <v>16</v>
      </c>
    </row>
    <row r="2488" spans="1:11" x14ac:dyDescent="0.25">
      <c r="A2488" t="s">
        <v>227</v>
      </c>
      <c r="B2488" t="s">
        <v>12</v>
      </c>
      <c r="C2488" t="s">
        <v>109</v>
      </c>
      <c r="D2488" t="s">
        <v>14</v>
      </c>
      <c r="E2488" t="s">
        <v>29</v>
      </c>
      <c r="F2488">
        <v>2012</v>
      </c>
      <c r="G2488">
        <v>4.0000000000000001E-3</v>
      </c>
      <c r="H2488" t="s">
        <v>125</v>
      </c>
      <c r="J2488" t="s">
        <v>126</v>
      </c>
      <c r="K2488" t="s">
        <v>16</v>
      </c>
    </row>
    <row r="2489" spans="1:11" x14ac:dyDescent="0.25">
      <c r="A2489" t="s">
        <v>227</v>
      </c>
      <c r="B2489" t="s">
        <v>12</v>
      </c>
      <c r="C2489" t="s">
        <v>109</v>
      </c>
      <c r="D2489" t="s">
        <v>14</v>
      </c>
      <c r="E2489" t="s">
        <v>77</v>
      </c>
      <c r="F2489">
        <v>2012</v>
      </c>
      <c r="G2489">
        <v>5.7000000000000002E-2</v>
      </c>
      <c r="H2489" t="s">
        <v>125</v>
      </c>
      <c r="J2489" t="s">
        <v>126</v>
      </c>
      <c r="K2489" t="s">
        <v>16</v>
      </c>
    </row>
    <row r="2490" spans="1:11" x14ac:dyDescent="0.25">
      <c r="A2490" t="s">
        <v>227</v>
      </c>
      <c r="B2490" t="s">
        <v>12</v>
      </c>
      <c r="C2490" t="s">
        <v>109</v>
      </c>
      <c r="D2490" t="s">
        <v>14</v>
      </c>
      <c r="E2490" t="s">
        <v>31</v>
      </c>
      <c r="F2490">
        <v>2012</v>
      </c>
      <c r="G2490">
        <v>1.5609999999999999</v>
      </c>
      <c r="H2490" t="s">
        <v>125</v>
      </c>
      <c r="J2490" t="s">
        <v>126</v>
      </c>
      <c r="K2490" t="s">
        <v>16</v>
      </c>
    </row>
    <row r="2491" spans="1:11" x14ac:dyDescent="0.25">
      <c r="A2491" t="s">
        <v>227</v>
      </c>
      <c r="B2491" t="s">
        <v>12</v>
      </c>
      <c r="C2491" t="s">
        <v>109</v>
      </c>
      <c r="D2491" t="s">
        <v>14</v>
      </c>
      <c r="E2491" t="s">
        <v>32</v>
      </c>
      <c r="F2491">
        <v>2012</v>
      </c>
      <c r="G2491">
        <v>1.5209999999999999</v>
      </c>
      <c r="H2491" t="s">
        <v>125</v>
      </c>
      <c r="J2491" t="s">
        <v>126</v>
      </c>
      <c r="K2491" t="s">
        <v>16</v>
      </c>
    </row>
    <row r="2492" spans="1:11" x14ac:dyDescent="0.25">
      <c r="A2492" t="s">
        <v>227</v>
      </c>
      <c r="B2492" t="s">
        <v>12</v>
      </c>
      <c r="C2492" t="s">
        <v>109</v>
      </c>
      <c r="D2492" t="s">
        <v>14</v>
      </c>
      <c r="E2492" t="s">
        <v>34</v>
      </c>
      <c r="F2492">
        <v>2012</v>
      </c>
      <c r="G2492">
        <v>5.7720000000000002</v>
      </c>
      <c r="H2492" t="s">
        <v>125</v>
      </c>
      <c r="J2492" t="s">
        <v>126</v>
      </c>
      <c r="K2492" t="s">
        <v>16</v>
      </c>
    </row>
    <row r="2493" spans="1:11" x14ac:dyDescent="0.25">
      <c r="A2493" t="s">
        <v>227</v>
      </c>
      <c r="B2493" t="s">
        <v>12</v>
      </c>
      <c r="C2493" t="s">
        <v>109</v>
      </c>
      <c r="D2493" t="s">
        <v>14</v>
      </c>
      <c r="E2493" t="s">
        <v>35</v>
      </c>
      <c r="F2493">
        <v>2012</v>
      </c>
      <c r="G2493">
        <v>0.26500000000000001</v>
      </c>
      <c r="H2493" t="s">
        <v>125</v>
      </c>
      <c r="J2493" t="s">
        <v>126</v>
      </c>
      <c r="K2493" t="s">
        <v>16</v>
      </c>
    </row>
    <row r="2494" spans="1:11" x14ac:dyDescent="0.25">
      <c r="A2494" t="s">
        <v>227</v>
      </c>
      <c r="B2494" t="s">
        <v>12</v>
      </c>
      <c r="C2494" t="s">
        <v>109</v>
      </c>
      <c r="D2494" t="s">
        <v>14</v>
      </c>
      <c r="E2494" t="s">
        <v>36</v>
      </c>
      <c r="F2494">
        <v>2012</v>
      </c>
      <c r="G2494">
        <v>0.221</v>
      </c>
      <c r="H2494" t="s">
        <v>125</v>
      </c>
      <c r="J2494" t="s">
        <v>126</v>
      </c>
      <c r="K2494" t="s">
        <v>16</v>
      </c>
    </row>
    <row r="2495" spans="1:11" x14ac:dyDescent="0.25">
      <c r="A2495" t="s">
        <v>227</v>
      </c>
      <c r="B2495" t="s">
        <v>12</v>
      </c>
      <c r="C2495" t="s">
        <v>109</v>
      </c>
      <c r="D2495" t="s">
        <v>14</v>
      </c>
      <c r="E2495" t="s">
        <v>81</v>
      </c>
      <c r="F2495">
        <v>2012</v>
      </c>
      <c r="G2495">
        <v>0.10100000000000001</v>
      </c>
      <c r="H2495" t="s">
        <v>125</v>
      </c>
      <c r="J2495" t="s">
        <v>126</v>
      </c>
      <c r="K2495" t="s">
        <v>16</v>
      </c>
    </row>
    <row r="2496" spans="1:11" x14ac:dyDescent="0.25">
      <c r="A2496" t="s">
        <v>227</v>
      </c>
      <c r="B2496" t="s">
        <v>12</v>
      </c>
      <c r="C2496" t="s">
        <v>109</v>
      </c>
      <c r="D2496" t="s">
        <v>14</v>
      </c>
      <c r="E2496" t="s">
        <v>37</v>
      </c>
      <c r="F2496">
        <v>2012</v>
      </c>
      <c r="G2496">
        <v>9.8680000000000003</v>
      </c>
      <c r="H2496" t="s">
        <v>125</v>
      </c>
      <c r="J2496" t="s">
        <v>126</v>
      </c>
      <c r="K2496" t="s">
        <v>16</v>
      </c>
    </row>
    <row r="2497" spans="1:11" x14ac:dyDescent="0.25">
      <c r="A2497" t="s">
        <v>227</v>
      </c>
      <c r="B2497" t="s">
        <v>12</v>
      </c>
      <c r="C2497" t="s">
        <v>109</v>
      </c>
      <c r="D2497" t="s">
        <v>14</v>
      </c>
      <c r="E2497" t="s">
        <v>38</v>
      </c>
      <c r="F2497">
        <v>2012</v>
      </c>
      <c r="G2497">
        <v>0.20100000000000001</v>
      </c>
      <c r="H2497" t="s">
        <v>125</v>
      </c>
      <c r="J2497" t="s">
        <v>126</v>
      </c>
      <c r="K2497" t="s">
        <v>16</v>
      </c>
    </row>
    <row r="2498" spans="1:11" x14ac:dyDescent="0.25">
      <c r="A2498" t="s">
        <v>227</v>
      </c>
      <c r="B2498" t="s">
        <v>12</v>
      </c>
      <c r="C2498" t="s">
        <v>109</v>
      </c>
      <c r="D2498" t="s">
        <v>14</v>
      </c>
      <c r="E2498" t="s">
        <v>82</v>
      </c>
      <c r="F2498">
        <v>2012</v>
      </c>
      <c r="G2498">
        <v>6.8019999999999996</v>
      </c>
      <c r="H2498" t="s">
        <v>125</v>
      </c>
      <c r="J2498" t="s">
        <v>126</v>
      </c>
      <c r="K2498" t="s">
        <v>16</v>
      </c>
    </row>
    <row r="2499" spans="1:11" x14ac:dyDescent="0.25">
      <c r="A2499" t="s">
        <v>227</v>
      </c>
      <c r="B2499" t="s">
        <v>12</v>
      </c>
      <c r="C2499" t="s">
        <v>109</v>
      </c>
      <c r="D2499" t="s">
        <v>14</v>
      </c>
      <c r="E2499" t="s">
        <v>39</v>
      </c>
      <c r="F2499">
        <v>2012</v>
      </c>
      <c r="G2499">
        <v>1.206</v>
      </c>
      <c r="H2499" t="s">
        <v>125</v>
      </c>
      <c r="J2499" t="s">
        <v>126</v>
      </c>
      <c r="K2499" t="s">
        <v>16</v>
      </c>
    </row>
    <row r="2500" spans="1:11" x14ac:dyDescent="0.25">
      <c r="A2500" t="s">
        <v>227</v>
      </c>
      <c r="B2500" t="s">
        <v>12</v>
      </c>
      <c r="C2500" t="s">
        <v>109</v>
      </c>
      <c r="D2500" t="s">
        <v>14</v>
      </c>
      <c r="E2500" t="s">
        <v>84</v>
      </c>
      <c r="F2500">
        <v>2012</v>
      </c>
      <c r="G2500">
        <v>0.33</v>
      </c>
      <c r="H2500" t="s">
        <v>125</v>
      </c>
      <c r="J2500" t="s">
        <v>126</v>
      </c>
      <c r="K2500" t="s">
        <v>16</v>
      </c>
    </row>
    <row r="2501" spans="1:11" x14ac:dyDescent="0.25">
      <c r="A2501" t="s">
        <v>227</v>
      </c>
      <c r="B2501" t="s">
        <v>12</v>
      </c>
      <c r="C2501" t="s">
        <v>109</v>
      </c>
      <c r="D2501" t="s">
        <v>14</v>
      </c>
      <c r="E2501" t="s">
        <v>86</v>
      </c>
      <c r="F2501">
        <v>2012</v>
      </c>
      <c r="G2501">
        <v>18.855</v>
      </c>
      <c r="H2501" t="s">
        <v>125</v>
      </c>
      <c r="J2501" t="s">
        <v>126</v>
      </c>
      <c r="K2501" t="s">
        <v>16</v>
      </c>
    </row>
    <row r="2502" spans="1:11" x14ac:dyDescent="0.25">
      <c r="A2502" t="s">
        <v>227</v>
      </c>
      <c r="B2502" t="s">
        <v>12</v>
      </c>
      <c r="C2502" t="s">
        <v>109</v>
      </c>
      <c r="D2502" t="s">
        <v>14</v>
      </c>
      <c r="E2502" t="s">
        <v>41</v>
      </c>
      <c r="F2502">
        <v>2012</v>
      </c>
      <c r="G2502">
        <v>4.4889999999999999</v>
      </c>
      <c r="H2502" t="s">
        <v>125</v>
      </c>
      <c r="J2502" t="s">
        <v>126</v>
      </c>
      <c r="K2502" t="s">
        <v>16</v>
      </c>
    </row>
    <row r="2503" spans="1:11" x14ac:dyDescent="0.25">
      <c r="A2503" t="s">
        <v>227</v>
      </c>
      <c r="B2503" t="s">
        <v>12</v>
      </c>
      <c r="C2503" t="s">
        <v>109</v>
      </c>
      <c r="D2503" t="s">
        <v>14</v>
      </c>
      <c r="E2503" t="s">
        <v>42</v>
      </c>
      <c r="F2503">
        <v>2012</v>
      </c>
      <c r="G2503">
        <v>7.1219999999999999</v>
      </c>
      <c r="H2503" t="s">
        <v>125</v>
      </c>
      <c r="J2503" t="s">
        <v>126</v>
      </c>
      <c r="K2503" t="s">
        <v>16</v>
      </c>
    </row>
    <row r="2504" spans="1:11" x14ac:dyDescent="0.25">
      <c r="A2504" t="s">
        <v>227</v>
      </c>
      <c r="B2504" t="s">
        <v>12</v>
      </c>
      <c r="C2504" t="s">
        <v>109</v>
      </c>
      <c r="D2504" t="s">
        <v>14</v>
      </c>
      <c r="E2504" t="s">
        <v>87</v>
      </c>
      <c r="F2504">
        <v>2012</v>
      </c>
      <c r="G2504">
        <v>4.032</v>
      </c>
      <c r="H2504" t="s">
        <v>125</v>
      </c>
      <c r="J2504" t="s">
        <v>126</v>
      </c>
      <c r="K2504" t="s">
        <v>16</v>
      </c>
    </row>
    <row r="2505" spans="1:11" x14ac:dyDescent="0.25">
      <c r="A2505" t="s">
        <v>227</v>
      </c>
      <c r="B2505" t="s">
        <v>12</v>
      </c>
      <c r="C2505" t="s">
        <v>109</v>
      </c>
      <c r="D2505" t="s">
        <v>14</v>
      </c>
      <c r="E2505" t="s">
        <v>43</v>
      </c>
      <c r="F2505">
        <v>2012</v>
      </c>
      <c r="G2505">
        <v>0.20799999999999999</v>
      </c>
      <c r="H2505" t="s">
        <v>125</v>
      </c>
      <c r="J2505" t="s">
        <v>126</v>
      </c>
      <c r="K2505" t="s">
        <v>16</v>
      </c>
    </row>
    <row r="2506" spans="1:11" x14ac:dyDescent="0.25">
      <c r="A2506" t="s">
        <v>227</v>
      </c>
      <c r="B2506" t="s">
        <v>12</v>
      </c>
      <c r="C2506" t="s">
        <v>109</v>
      </c>
      <c r="D2506" t="s">
        <v>14</v>
      </c>
      <c r="E2506" t="s">
        <v>44</v>
      </c>
      <c r="F2506">
        <v>2012</v>
      </c>
      <c r="G2506">
        <v>157.464</v>
      </c>
      <c r="H2506" t="s">
        <v>125</v>
      </c>
      <c r="J2506" t="s">
        <v>126</v>
      </c>
      <c r="K2506" t="s">
        <v>16</v>
      </c>
    </row>
    <row r="2507" spans="1:11" x14ac:dyDescent="0.25">
      <c r="A2507" t="s">
        <v>227</v>
      </c>
      <c r="B2507" t="s">
        <v>12</v>
      </c>
      <c r="C2507" t="s">
        <v>109</v>
      </c>
      <c r="D2507" t="s">
        <v>14</v>
      </c>
      <c r="E2507" t="s">
        <v>45</v>
      </c>
      <c r="F2507">
        <v>2012</v>
      </c>
      <c r="G2507">
        <v>18.314</v>
      </c>
      <c r="H2507" t="s">
        <v>125</v>
      </c>
      <c r="J2507" t="s">
        <v>126</v>
      </c>
      <c r="K2507" t="s">
        <v>16</v>
      </c>
    </row>
    <row r="2508" spans="1:11" x14ac:dyDescent="0.25">
      <c r="A2508" t="s">
        <v>227</v>
      </c>
      <c r="B2508" t="s">
        <v>12</v>
      </c>
      <c r="C2508" t="s">
        <v>109</v>
      </c>
      <c r="D2508" t="s">
        <v>14</v>
      </c>
      <c r="E2508" t="s">
        <v>46</v>
      </c>
      <c r="F2508">
        <v>2012</v>
      </c>
      <c r="G2508">
        <v>0.32500000000000001</v>
      </c>
      <c r="H2508" t="s">
        <v>125</v>
      </c>
      <c r="J2508" t="s">
        <v>126</v>
      </c>
      <c r="K2508" t="s">
        <v>16</v>
      </c>
    </row>
    <row r="2509" spans="1:11" x14ac:dyDescent="0.25">
      <c r="A2509" t="s">
        <v>227</v>
      </c>
      <c r="B2509" t="s">
        <v>12</v>
      </c>
      <c r="C2509" t="s">
        <v>109</v>
      </c>
      <c r="D2509" t="s">
        <v>14</v>
      </c>
      <c r="E2509" t="s">
        <v>89</v>
      </c>
      <c r="F2509">
        <v>2012</v>
      </c>
      <c r="G2509">
        <v>4.7930000000000001</v>
      </c>
      <c r="H2509" t="s">
        <v>125</v>
      </c>
      <c r="J2509" t="s">
        <v>126</v>
      </c>
      <c r="K2509" t="s">
        <v>16</v>
      </c>
    </row>
    <row r="2510" spans="1:11" x14ac:dyDescent="0.25">
      <c r="A2510" t="s">
        <v>227</v>
      </c>
      <c r="B2510" t="s">
        <v>12</v>
      </c>
      <c r="C2510" t="s">
        <v>109</v>
      </c>
      <c r="D2510" t="s">
        <v>14</v>
      </c>
      <c r="E2510" t="s">
        <v>90</v>
      </c>
      <c r="F2510">
        <v>2012</v>
      </c>
      <c r="G2510">
        <v>0.34100000000000003</v>
      </c>
      <c r="H2510" t="s">
        <v>125</v>
      </c>
      <c r="J2510" t="s">
        <v>126</v>
      </c>
      <c r="K2510" t="s">
        <v>16</v>
      </c>
    </row>
    <row r="2511" spans="1:11" x14ac:dyDescent="0.25">
      <c r="A2511" t="s">
        <v>227</v>
      </c>
      <c r="B2511" t="s">
        <v>12</v>
      </c>
      <c r="C2511" t="s">
        <v>109</v>
      </c>
      <c r="D2511" t="s">
        <v>14</v>
      </c>
      <c r="E2511" t="s">
        <v>47</v>
      </c>
      <c r="F2511">
        <v>2012</v>
      </c>
      <c r="G2511">
        <v>2.9049999999999998</v>
      </c>
      <c r="H2511" t="s">
        <v>125</v>
      </c>
      <c r="J2511" t="s">
        <v>126</v>
      </c>
      <c r="K2511" t="s">
        <v>16</v>
      </c>
    </row>
    <row r="2512" spans="1:11" x14ac:dyDescent="0.25">
      <c r="A2512" t="s">
        <v>227</v>
      </c>
      <c r="B2512" t="s">
        <v>12</v>
      </c>
      <c r="C2512" t="s">
        <v>109</v>
      </c>
      <c r="D2512" t="s">
        <v>14</v>
      </c>
      <c r="E2512" t="s">
        <v>48</v>
      </c>
      <c r="F2512">
        <v>2012</v>
      </c>
      <c r="G2512">
        <v>5.0810000000000004</v>
      </c>
      <c r="H2512" t="s">
        <v>125</v>
      </c>
      <c r="J2512" t="s">
        <v>126</v>
      </c>
      <c r="K2512" t="s">
        <v>16</v>
      </c>
    </row>
    <row r="2513" spans="1:11" x14ac:dyDescent="0.25">
      <c r="A2513" t="s">
        <v>227</v>
      </c>
      <c r="B2513" t="s">
        <v>12</v>
      </c>
      <c r="C2513" t="s">
        <v>109</v>
      </c>
      <c r="D2513" t="s">
        <v>14</v>
      </c>
      <c r="E2513" t="s">
        <v>49</v>
      </c>
      <c r="F2513">
        <v>2012</v>
      </c>
      <c r="G2513">
        <v>0.36899999999999999</v>
      </c>
      <c r="H2513" t="s">
        <v>125</v>
      </c>
      <c r="J2513" t="s">
        <v>126</v>
      </c>
      <c r="K2513" t="s">
        <v>16</v>
      </c>
    </row>
    <row r="2514" spans="1:11" x14ac:dyDescent="0.25">
      <c r="A2514" t="s">
        <v>227</v>
      </c>
      <c r="B2514" t="s">
        <v>12</v>
      </c>
      <c r="C2514" t="s">
        <v>109</v>
      </c>
      <c r="D2514" t="s">
        <v>14</v>
      </c>
      <c r="E2514" t="s">
        <v>50</v>
      </c>
      <c r="F2514">
        <v>2012</v>
      </c>
      <c r="G2514">
        <v>0.504</v>
      </c>
      <c r="H2514" t="s">
        <v>125</v>
      </c>
      <c r="J2514" t="s">
        <v>126</v>
      </c>
      <c r="K2514" t="s">
        <v>16</v>
      </c>
    </row>
    <row r="2515" spans="1:11" x14ac:dyDescent="0.25">
      <c r="A2515" t="s">
        <v>227</v>
      </c>
      <c r="B2515" t="s">
        <v>12</v>
      </c>
      <c r="C2515" t="s">
        <v>109</v>
      </c>
      <c r="D2515" t="s">
        <v>14</v>
      </c>
      <c r="E2515" t="s">
        <v>51</v>
      </c>
      <c r="F2515">
        <v>2012</v>
      </c>
      <c r="G2515">
        <v>0.15</v>
      </c>
      <c r="H2515" t="s">
        <v>125</v>
      </c>
      <c r="J2515" t="s">
        <v>126</v>
      </c>
      <c r="K2515" t="s">
        <v>16</v>
      </c>
    </row>
    <row r="2516" spans="1:11" x14ac:dyDescent="0.25">
      <c r="A2516" t="s">
        <v>227</v>
      </c>
      <c r="B2516" t="s">
        <v>12</v>
      </c>
      <c r="C2516" t="s">
        <v>109</v>
      </c>
      <c r="D2516" t="s">
        <v>14</v>
      </c>
      <c r="E2516" t="s">
        <v>52</v>
      </c>
      <c r="F2516">
        <v>2012</v>
      </c>
      <c r="G2516">
        <v>0.63500000000000001</v>
      </c>
      <c r="H2516" t="s">
        <v>125</v>
      </c>
      <c r="J2516" t="s">
        <v>126</v>
      </c>
      <c r="K2516" t="s">
        <v>16</v>
      </c>
    </row>
    <row r="2517" spans="1:11" x14ac:dyDescent="0.25">
      <c r="A2517" t="s">
        <v>227</v>
      </c>
      <c r="B2517" t="s">
        <v>12</v>
      </c>
      <c r="C2517" t="s">
        <v>109</v>
      </c>
      <c r="D2517" t="s">
        <v>14</v>
      </c>
      <c r="E2517" t="s">
        <v>91</v>
      </c>
      <c r="F2517">
        <v>2012</v>
      </c>
      <c r="G2517">
        <v>1.1020000000000001</v>
      </c>
      <c r="H2517" t="s">
        <v>125</v>
      </c>
      <c r="J2517" t="s">
        <v>126</v>
      </c>
      <c r="K2517" t="s">
        <v>16</v>
      </c>
    </row>
    <row r="2518" spans="1:11" x14ac:dyDescent="0.25">
      <c r="A2518" t="s">
        <v>227</v>
      </c>
      <c r="B2518" t="s">
        <v>12</v>
      </c>
      <c r="C2518" t="s">
        <v>109</v>
      </c>
      <c r="D2518" t="s">
        <v>14</v>
      </c>
      <c r="E2518" t="s">
        <v>92</v>
      </c>
      <c r="F2518">
        <v>2012</v>
      </c>
      <c r="G2518">
        <v>0.36699999999999999</v>
      </c>
      <c r="H2518" t="s">
        <v>125</v>
      </c>
      <c r="J2518" t="s">
        <v>126</v>
      </c>
      <c r="K2518" t="s">
        <v>16</v>
      </c>
    </row>
    <row r="2519" spans="1:11" x14ac:dyDescent="0.25">
      <c r="A2519" t="s">
        <v>227</v>
      </c>
      <c r="B2519" t="s">
        <v>12</v>
      </c>
      <c r="C2519" t="s">
        <v>109</v>
      </c>
      <c r="D2519" t="s">
        <v>14</v>
      </c>
      <c r="E2519" t="s">
        <v>53</v>
      </c>
      <c r="F2519">
        <v>2012</v>
      </c>
      <c r="G2519">
        <v>1.3560000000000001</v>
      </c>
      <c r="H2519" t="s">
        <v>125</v>
      </c>
      <c r="J2519" t="s">
        <v>126</v>
      </c>
      <c r="K2519" t="s">
        <v>16</v>
      </c>
    </row>
    <row r="2520" spans="1:11" x14ac:dyDescent="0.25">
      <c r="A2520" t="s">
        <v>227</v>
      </c>
      <c r="B2520" t="s">
        <v>12</v>
      </c>
      <c r="C2520" t="s">
        <v>109</v>
      </c>
      <c r="D2520" t="s">
        <v>14</v>
      </c>
      <c r="E2520" t="s">
        <v>93</v>
      </c>
      <c r="F2520">
        <v>2012</v>
      </c>
      <c r="G2520">
        <v>0.379</v>
      </c>
      <c r="H2520" t="s">
        <v>125</v>
      </c>
      <c r="J2520" t="s">
        <v>126</v>
      </c>
      <c r="K2520" t="s">
        <v>16</v>
      </c>
    </row>
    <row r="2521" spans="1:11" x14ac:dyDescent="0.25">
      <c r="A2521" t="s">
        <v>227</v>
      </c>
      <c r="B2521" t="s">
        <v>12</v>
      </c>
      <c r="C2521" t="s">
        <v>109</v>
      </c>
      <c r="D2521" t="s">
        <v>14</v>
      </c>
      <c r="E2521" t="s">
        <v>94</v>
      </c>
      <c r="F2521">
        <v>2012</v>
      </c>
      <c r="G2521">
        <v>0.217</v>
      </c>
      <c r="H2521" t="s">
        <v>125</v>
      </c>
      <c r="J2521" t="s">
        <v>126</v>
      </c>
      <c r="K2521" t="s">
        <v>16</v>
      </c>
    </row>
    <row r="2522" spans="1:11" x14ac:dyDescent="0.25">
      <c r="A2522" t="s">
        <v>227</v>
      </c>
      <c r="B2522" t="s">
        <v>12</v>
      </c>
      <c r="C2522" t="s">
        <v>109</v>
      </c>
      <c r="D2522" t="s">
        <v>14</v>
      </c>
      <c r="E2522" t="s">
        <v>54</v>
      </c>
      <c r="F2522">
        <v>2012</v>
      </c>
      <c r="G2522">
        <v>0.98899999999999999</v>
      </c>
      <c r="H2522" t="s">
        <v>125</v>
      </c>
      <c r="J2522" t="s">
        <v>126</v>
      </c>
      <c r="K2522" t="s">
        <v>16</v>
      </c>
    </row>
    <row r="2523" spans="1:11" x14ac:dyDescent="0.25">
      <c r="A2523" t="s">
        <v>227</v>
      </c>
      <c r="B2523" t="s">
        <v>12</v>
      </c>
      <c r="C2523" t="s">
        <v>109</v>
      </c>
      <c r="D2523" t="s">
        <v>14</v>
      </c>
      <c r="E2523" t="s">
        <v>95</v>
      </c>
      <c r="F2523">
        <v>2012</v>
      </c>
      <c r="G2523">
        <v>1.405</v>
      </c>
      <c r="H2523" t="s">
        <v>125</v>
      </c>
      <c r="J2523" t="s">
        <v>126</v>
      </c>
      <c r="K2523" t="s">
        <v>16</v>
      </c>
    </row>
    <row r="2524" spans="1:11" x14ac:dyDescent="0.25">
      <c r="A2524" t="s">
        <v>227</v>
      </c>
      <c r="B2524" t="s">
        <v>12</v>
      </c>
      <c r="C2524" t="s">
        <v>109</v>
      </c>
      <c r="D2524" t="s">
        <v>14</v>
      </c>
      <c r="E2524" t="s">
        <v>96</v>
      </c>
      <c r="F2524">
        <v>2012</v>
      </c>
      <c r="G2524">
        <v>0.184</v>
      </c>
      <c r="H2524" t="s">
        <v>125</v>
      </c>
      <c r="J2524" t="s">
        <v>126</v>
      </c>
      <c r="K2524" t="s">
        <v>16</v>
      </c>
    </row>
    <row r="2525" spans="1:11" x14ac:dyDescent="0.25">
      <c r="A2525" t="s">
        <v>227</v>
      </c>
      <c r="B2525" t="s">
        <v>12</v>
      </c>
      <c r="C2525" t="s">
        <v>109</v>
      </c>
      <c r="D2525" t="s">
        <v>14</v>
      </c>
      <c r="E2525" t="s">
        <v>97</v>
      </c>
      <c r="F2525">
        <v>2012</v>
      </c>
      <c r="G2525">
        <v>6.3E-2</v>
      </c>
      <c r="H2525" t="s">
        <v>125</v>
      </c>
      <c r="J2525" t="s">
        <v>126</v>
      </c>
      <c r="K2525" t="s">
        <v>16</v>
      </c>
    </row>
    <row r="2526" spans="1:11" x14ac:dyDescent="0.25">
      <c r="A2526" t="s">
        <v>227</v>
      </c>
      <c r="B2526" t="s">
        <v>12</v>
      </c>
      <c r="C2526" t="s">
        <v>109</v>
      </c>
      <c r="D2526" t="s">
        <v>14</v>
      </c>
      <c r="E2526" t="s">
        <v>55</v>
      </c>
      <c r="F2526">
        <v>2012</v>
      </c>
      <c r="G2526">
        <v>0.22</v>
      </c>
      <c r="H2526" t="s">
        <v>125</v>
      </c>
      <c r="J2526" t="s">
        <v>126</v>
      </c>
      <c r="K2526" t="s">
        <v>16</v>
      </c>
    </row>
    <row r="2527" spans="1:11" x14ac:dyDescent="0.25">
      <c r="A2527" t="s">
        <v>227</v>
      </c>
      <c r="B2527" t="s">
        <v>12</v>
      </c>
      <c r="C2527" t="s">
        <v>109</v>
      </c>
      <c r="D2527" t="s">
        <v>14</v>
      </c>
      <c r="E2527" t="s">
        <v>98</v>
      </c>
      <c r="F2527">
        <v>2012</v>
      </c>
      <c r="G2527">
        <v>0.124</v>
      </c>
      <c r="H2527" t="s">
        <v>125</v>
      </c>
      <c r="J2527" t="s">
        <v>126</v>
      </c>
      <c r="K2527" t="s">
        <v>16</v>
      </c>
    </row>
    <row r="2528" spans="1:11" x14ac:dyDescent="0.25">
      <c r="A2528" t="s">
        <v>227</v>
      </c>
      <c r="B2528" t="s">
        <v>12</v>
      </c>
      <c r="C2528" t="s">
        <v>109</v>
      </c>
      <c r="D2528" t="s">
        <v>14</v>
      </c>
      <c r="E2528" t="s">
        <v>99</v>
      </c>
      <c r="F2528">
        <v>2012</v>
      </c>
      <c r="G2528">
        <v>0.63100000000000001</v>
      </c>
      <c r="H2528" t="s">
        <v>125</v>
      </c>
      <c r="J2528" t="s">
        <v>126</v>
      </c>
      <c r="K2528" t="s">
        <v>16</v>
      </c>
    </row>
    <row r="2529" spans="1:11" x14ac:dyDescent="0.25">
      <c r="A2529" t="s">
        <v>227</v>
      </c>
      <c r="B2529" t="s">
        <v>12</v>
      </c>
      <c r="C2529" t="s">
        <v>109</v>
      </c>
      <c r="D2529" t="s">
        <v>14</v>
      </c>
      <c r="E2529" t="s">
        <v>100</v>
      </c>
      <c r="F2529">
        <v>2012</v>
      </c>
      <c r="G2529">
        <v>9.6000000000000002E-2</v>
      </c>
      <c r="H2529" t="s">
        <v>125</v>
      </c>
      <c r="J2529" t="s">
        <v>126</v>
      </c>
      <c r="K2529" t="s">
        <v>16</v>
      </c>
    </row>
    <row r="2530" spans="1:11" x14ac:dyDescent="0.25">
      <c r="A2530" t="s">
        <v>227</v>
      </c>
      <c r="B2530" t="s">
        <v>12</v>
      </c>
      <c r="C2530" t="s">
        <v>109</v>
      </c>
      <c r="D2530" t="s">
        <v>14</v>
      </c>
      <c r="E2530" t="s">
        <v>57</v>
      </c>
      <c r="F2530">
        <v>2012</v>
      </c>
      <c r="G2530">
        <v>9.0150000000000006</v>
      </c>
      <c r="H2530" t="s">
        <v>125</v>
      </c>
      <c r="J2530" t="s">
        <v>126</v>
      </c>
      <c r="K2530" t="s">
        <v>16</v>
      </c>
    </row>
    <row r="2531" spans="1:11" x14ac:dyDescent="0.25">
      <c r="A2531" t="s">
        <v>227</v>
      </c>
      <c r="B2531" t="s">
        <v>12</v>
      </c>
      <c r="C2531" t="s">
        <v>109</v>
      </c>
      <c r="D2531" t="s">
        <v>14</v>
      </c>
      <c r="E2531" t="s">
        <v>103</v>
      </c>
      <c r="F2531">
        <v>2012</v>
      </c>
      <c r="G2531">
        <v>1.05</v>
      </c>
      <c r="H2531" t="s">
        <v>125</v>
      </c>
      <c r="J2531" t="s">
        <v>126</v>
      </c>
      <c r="K2531" t="s">
        <v>16</v>
      </c>
    </row>
    <row r="2532" spans="1:11" x14ac:dyDescent="0.25">
      <c r="A2532" t="s">
        <v>227</v>
      </c>
      <c r="B2532" t="s">
        <v>12</v>
      </c>
      <c r="C2532" t="s">
        <v>109</v>
      </c>
      <c r="D2532" t="s">
        <v>14</v>
      </c>
      <c r="E2532" t="s">
        <v>58</v>
      </c>
      <c r="F2532">
        <v>2012</v>
      </c>
      <c r="G2532">
        <v>8.9390000000000001</v>
      </c>
      <c r="H2532" t="s">
        <v>125</v>
      </c>
      <c r="J2532" t="s">
        <v>126</v>
      </c>
      <c r="K2532" t="s">
        <v>16</v>
      </c>
    </row>
    <row r="2533" spans="1:11" x14ac:dyDescent="0.25">
      <c r="A2533" t="s">
        <v>227</v>
      </c>
      <c r="B2533" t="s">
        <v>12</v>
      </c>
      <c r="C2533" t="s">
        <v>109</v>
      </c>
      <c r="D2533" t="s">
        <v>14</v>
      </c>
      <c r="E2533" t="s">
        <v>59</v>
      </c>
      <c r="F2533">
        <v>2012</v>
      </c>
      <c r="G2533">
        <v>10.791</v>
      </c>
      <c r="H2533" t="s">
        <v>125</v>
      </c>
      <c r="J2533" t="s">
        <v>126</v>
      </c>
      <c r="K2533" t="s">
        <v>16</v>
      </c>
    </row>
    <row r="2534" spans="1:11" x14ac:dyDescent="0.25">
      <c r="A2534" t="s">
        <v>227</v>
      </c>
      <c r="B2534" t="s">
        <v>12</v>
      </c>
      <c r="C2534" t="s">
        <v>109</v>
      </c>
      <c r="D2534" t="s">
        <v>14</v>
      </c>
      <c r="E2534" t="s">
        <v>60</v>
      </c>
      <c r="F2534">
        <v>2012</v>
      </c>
      <c r="G2534">
        <v>15.138</v>
      </c>
      <c r="H2534" t="s">
        <v>125</v>
      </c>
      <c r="J2534" t="s">
        <v>126</v>
      </c>
      <c r="K2534" t="s">
        <v>16</v>
      </c>
    </row>
    <row r="2535" spans="1:11" x14ac:dyDescent="0.25">
      <c r="A2535" t="s">
        <v>227</v>
      </c>
      <c r="B2535" t="s">
        <v>12</v>
      </c>
      <c r="C2535" t="s">
        <v>109</v>
      </c>
      <c r="D2535" t="s">
        <v>14</v>
      </c>
      <c r="E2535" t="s">
        <v>61</v>
      </c>
      <c r="F2535">
        <v>2012</v>
      </c>
      <c r="G2535">
        <v>3.734</v>
      </c>
      <c r="H2535" t="s">
        <v>125</v>
      </c>
      <c r="J2535" t="s">
        <v>126</v>
      </c>
      <c r="K2535" t="s">
        <v>16</v>
      </c>
    </row>
    <row r="2536" spans="1:11" x14ac:dyDescent="0.25">
      <c r="A2536" t="s">
        <v>227</v>
      </c>
      <c r="B2536" t="s">
        <v>12</v>
      </c>
      <c r="C2536" t="s">
        <v>109</v>
      </c>
      <c r="D2536" t="s">
        <v>14</v>
      </c>
      <c r="E2536" t="s">
        <v>62</v>
      </c>
      <c r="F2536">
        <v>2012</v>
      </c>
      <c r="G2536">
        <v>0.20699999999999999</v>
      </c>
      <c r="H2536" t="s">
        <v>125</v>
      </c>
      <c r="J2536" t="s">
        <v>126</v>
      </c>
      <c r="K2536" t="s">
        <v>16</v>
      </c>
    </row>
    <row r="2537" spans="1:11" x14ac:dyDescent="0.25">
      <c r="A2537" t="s">
        <v>227</v>
      </c>
      <c r="B2537" t="s">
        <v>12</v>
      </c>
      <c r="C2537" t="s">
        <v>109</v>
      </c>
      <c r="D2537" t="s">
        <v>14</v>
      </c>
      <c r="E2537" t="s">
        <v>105</v>
      </c>
      <c r="F2537">
        <v>2012</v>
      </c>
      <c r="G2537">
        <v>2.484</v>
      </c>
      <c r="H2537" t="s">
        <v>125</v>
      </c>
      <c r="J2537" t="s">
        <v>126</v>
      </c>
      <c r="K2537" t="s">
        <v>16</v>
      </c>
    </row>
    <row r="2538" spans="1:11" x14ac:dyDescent="0.25">
      <c r="A2538" t="s">
        <v>227</v>
      </c>
      <c r="B2538" t="s">
        <v>12</v>
      </c>
      <c r="C2538" t="s">
        <v>109</v>
      </c>
      <c r="D2538" t="s">
        <v>14</v>
      </c>
      <c r="E2538" t="s">
        <v>63</v>
      </c>
      <c r="F2538">
        <v>2012</v>
      </c>
      <c r="G2538">
        <v>0.97899999999999998</v>
      </c>
      <c r="H2538" t="s">
        <v>125</v>
      </c>
      <c r="J2538" t="s">
        <v>126</v>
      </c>
      <c r="K2538" t="s">
        <v>16</v>
      </c>
    </row>
    <row r="2539" spans="1:11" x14ac:dyDescent="0.25">
      <c r="A2539" t="s">
        <v>227</v>
      </c>
      <c r="B2539" t="s">
        <v>12</v>
      </c>
      <c r="C2539" t="s">
        <v>109</v>
      </c>
      <c r="D2539" t="s">
        <v>14</v>
      </c>
      <c r="E2539" t="s">
        <v>106</v>
      </c>
      <c r="F2539">
        <v>2012</v>
      </c>
      <c r="G2539">
        <v>0.67600000000000005</v>
      </c>
      <c r="H2539" t="s">
        <v>125</v>
      </c>
      <c r="J2539" t="s">
        <v>126</v>
      </c>
      <c r="K2539" t="s">
        <v>16</v>
      </c>
    </row>
    <row r="2540" spans="1:11" x14ac:dyDescent="0.25">
      <c r="A2540" t="s">
        <v>227</v>
      </c>
      <c r="B2540" t="s">
        <v>12</v>
      </c>
      <c r="C2540" t="s">
        <v>109</v>
      </c>
      <c r="D2540" t="s">
        <v>14</v>
      </c>
      <c r="E2540" t="s">
        <v>64</v>
      </c>
      <c r="F2540">
        <v>2012</v>
      </c>
      <c r="G2540">
        <v>0.16600000000000001</v>
      </c>
      <c r="H2540" t="s">
        <v>125</v>
      </c>
      <c r="J2540" t="s">
        <v>126</v>
      </c>
      <c r="K2540" t="s">
        <v>16</v>
      </c>
    </row>
    <row r="2541" spans="1:11" x14ac:dyDescent="0.25">
      <c r="A2541" t="s">
        <v>227</v>
      </c>
      <c r="B2541" t="s">
        <v>12</v>
      </c>
      <c r="C2541" t="s">
        <v>109</v>
      </c>
      <c r="D2541" t="s">
        <v>14</v>
      </c>
      <c r="E2541" t="s">
        <v>65</v>
      </c>
      <c r="F2541">
        <v>2012</v>
      </c>
      <c r="G2541">
        <v>3.1E-2</v>
      </c>
      <c r="H2541" t="s">
        <v>125</v>
      </c>
      <c r="J2541" t="s">
        <v>126</v>
      </c>
      <c r="K2541" t="s">
        <v>16</v>
      </c>
    </row>
    <row r="2542" spans="1:11" x14ac:dyDescent="0.25">
      <c r="A2542" t="s">
        <v>227</v>
      </c>
      <c r="B2542" t="s">
        <v>12</v>
      </c>
      <c r="C2542" t="s">
        <v>109</v>
      </c>
      <c r="D2542" t="s">
        <v>14</v>
      </c>
      <c r="E2542" t="s">
        <v>66</v>
      </c>
      <c r="F2542">
        <v>2012</v>
      </c>
      <c r="G2542">
        <v>3.4369999999999998</v>
      </c>
      <c r="H2542" t="s">
        <v>125</v>
      </c>
      <c r="J2542" t="s">
        <v>126</v>
      </c>
      <c r="K2542" t="s">
        <v>16</v>
      </c>
    </row>
    <row r="2543" spans="1:11" x14ac:dyDescent="0.25">
      <c r="A2543" t="s">
        <v>227</v>
      </c>
      <c r="B2543" t="s">
        <v>12</v>
      </c>
      <c r="C2543" t="s">
        <v>109</v>
      </c>
      <c r="D2543" t="s">
        <v>14</v>
      </c>
      <c r="E2543" t="s">
        <v>67</v>
      </c>
      <c r="F2543">
        <v>2012</v>
      </c>
      <c r="G2543">
        <v>22.75</v>
      </c>
      <c r="H2543" t="s">
        <v>125</v>
      </c>
      <c r="J2543" t="s">
        <v>126</v>
      </c>
      <c r="K2543" t="s">
        <v>16</v>
      </c>
    </row>
    <row r="2544" spans="1:11" x14ac:dyDescent="0.25">
      <c r="A2544" t="s">
        <v>227</v>
      </c>
      <c r="B2544" t="s">
        <v>12</v>
      </c>
      <c r="C2544" t="s">
        <v>109</v>
      </c>
      <c r="D2544" t="s">
        <v>14</v>
      </c>
      <c r="E2544" t="s">
        <v>68</v>
      </c>
      <c r="F2544">
        <v>2012</v>
      </c>
      <c r="G2544">
        <v>6.6000000000000003E-2</v>
      </c>
      <c r="H2544" t="s">
        <v>125</v>
      </c>
      <c r="J2544" t="s">
        <v>126</v>
      </c>
      <c r="K2544" t="s">
        <v>16</v>
      </c>
    </row>
    <row r="2545" spans="1:11" x14ac:dyDescent="0.25">
      <c r="A2545" t="s">
        <v>227</v>
      </c>
      <c r="B2545" t="s">
        <v>12</v>
      </c>
      <c r="C2545" t="s">
        <v>109</v>
      </c>
      <c r="D2545" t="s">
        <v>14</v>
      </c>
      <c r="E2545" t="s">
        <v>107</v>
      </c>
      <c r="F2545">
        <v>2012</v>
      </c>
      <c r="G2545">
        <v>1.079</v>
      </c>
      <c r="H2545" t="s">
        <v>125</v>
      </c>
      <c r="J2545" t="s">
        <v>126</v>
      </c>
      <c r="K2545" t="s">
        <v>16</v>
      </c>
    </row>
    <row r="2546" spans="1:11" x14ac:dyDescent="0.25">
      <c r="A2546" t="s">
        <v>227</v>
      </c>
      <c r="B2546" t="s">
        <v>12</v>
      </c>
      <c r="C2546" t="s">
        <v>109</v>
      </c>
      <c r="D2546" t="s">
        <v>14</v>
      </c>
      <c r="E2546" t="s">
        <v>70</v>
      </c>
      <c r="F2546">
        <v>2012</v>
      </c>
      <c r="G2546">
        <v>16.268000000000001</v>
      </c>
      <c r="H2546" t="s">
        <v>125</v>
      </c>
      <c r="J2546" t="s">
        <v>126</v>
      </c>
      <c r="K2546" t="s">
        <v>16</v>
      </c>
    </row>
    <row r="2547" spans="1:11" x14ac:dyDescent="0.25">
      <c r="A2547" t="s">
        <v>228</v>
      </c>
      <c r="B2547" t="s">
        <v>12</v>
      </c>
      <c r="C2547" t="s">
        <v>229</v>
      </c>
      <c r="D2547" t="s">
        <v>14</v>
      </c>
      <c r="E2547" t="s">
        <v>15</v>
      </c>
      <c r="F2547">
        <v>2018</v>
      </c>
      <c r="G2547">
        <v>531.34500000000003</v>
      </c>
      <c r="K2547" t="s">
        <v>16</v>
      </c>
    </row>
    <row r="2548" spans="1:11" x14ac:dyDescent="0.25">
      <c r="A2548" t="s">
        <v>228</v>
      </c>
      <c r="B2548" t="s">
        <v>12</v>
      </c>
      <c r="C2548" t="s">
        <v>229</v>
      </c>
      <c r="D2548" t="s">
        <v>14</v>
      </c>
      <c r="E2548" t="s">
        <v>17</v>
      </c>
      <c r="F2548">
        <v>2018</v>
      </c>
      <c r="G2548">
        <v>240.30699999999999</v>
      </c>
      <c r="K2548" t="s">
        <v>16</v>
      </c>
    </row>
    <row r="2549" spans="1:11" x14ac:dyDescent="0.25">
      <c r="A2549" t="s">
        <v>228</v>
      </c>
      <c r="B2549" t="s">
        <v>12</v>
      </c>
      <c r="C2549" t="s">
        <v>229</v>
      </c>
      <c r="D2549" t="s">
        <v>14</v>
      </c>
      <c r="E2549" t="s">
        <v>73</v>
      </c>
      <c r="F2549">
        <v>2018</v>
      </c>
      <c r="G2549">
        <v>22.253</v>
      </c>
      <c r="K2549" t="s">
        <v>16</v>
      </c>
    </row>
    <row r="2550" spans="1:11" x14ac:dyDescent="0.25">
      <c r="A2550" t="s">
        <v>228</v>
      </c>
      <c r="B2550" t="s">
        <v>12</v>
      </c>
      <c r="C2550" t="s">
        <v>229</v>
      </c>
      <c r="D2550" t="s">
        <v>14</v>
      </c>
      <c r="E2550" t="s">
        <v>18</v>
      </c>
      <c r="F2550">
        <v>2018</v>
      </c>
      <c r="G2550">
        <v>3.609</v>
      </c>
      <c r="K2550" t="s">
        <v>16</v>
      </c>
    </row>
    <row r="2551" spans="1:11" x14ac:dyDescent="0.25">
      <c r="A2551" t="s">
        <v>228</v>
      </c>
      <c r="B2551" t="s">
        <v>12</v>
      </c>
      <c r="C2551" t="s">
        <v>229</v>
      </c>
      <c r="D2551" t="s">
        <v>14</v>
      </c>
      <c r="E2551" t="s">
        <v>19</v>
      </c>
      <c r="F2551">
        <v>2018</v>
      </c>
      <c r="G2551">
        <v>14.315</v>
      </c>
      <c r="K2551" t="s">
        <v>16</v>
      </c>
    </row>
    <row r="2552" spans="1:11" x14ac:dyDescent="0.25">
      <c r="A2552" t="s">
        <v>228</v>
      </c>
      <c r="B2552" t="s">
        <v>12</v>
      </c>
      <c r="C2552" t="s">
        <v>229</v>
      </c>
      <c r="D2552" t="s">
        <v>14</v>
      </c>
      <c r="E2552" t="s">
        <v>23</v>
      </c>
      <c r="F2552">
        <v>2018</v>
      </c>
      <c r="G2552">
        <v>1.825</v>
      </c>
      <c r="K2552" t="s">
        <v>16</v>
      </c>
    </row>
    <row r="2553" spans="1:11" x14ac:dyDescent="0.25">
      <c r="A2553" t="s">
        <v>228</v>
      </c>
      <c r="B2553" t="s">
        <v>12</v>
      </c>
      <c r="C2553" t="s">
        <v>229</v>
      </c>
      <c r="D2553" t="s">
        <v>14</v>
      </c>
      <c r="E2553" t="s">
        <v>26</v>
      </c>
      <c r="F2553">
        <v>2018</v>
      </c>
      <c r="G2553">
        <v>2.6659999999999999</v>
      </c>
      <c r="K2553" t="s">
        <v>16</v>
      </c>
    </row>
    <row r="2554" spans="1:11" x14ac:dyDescent="0.25">
      <c r="A2554" t="s">
        <v>228</v>
      </c>
      <c r="B2554" t="s">
        <v>12</v>
      </c>
      <c r="C2554" t="s">
        <v>229</v>
      </c>
      <c r="D2554" t="s">
        <v>14</v>
      </c>
      <c r="E2554" t="s">
        <v>27</v>
      </c>
      <c r="F2554">
        <v>2018</v>
      </c>
      <c r="G2554">
        <v>20.108000000000001</v>
      </c>
      <c r="K2554" t="s">
        <v>16</v>
      </c>
    </row>
    <row r="2555" spans="1:11" x14ac:dyDescent="0.25">
      <c r="A2555" t="s">
        <v>228</v>
      </c>
      <c r="B2555" t="s">
        <v>12</v>
      </c>
      <c r="C2555" t="s">
        <v>229</v>
      </c>
      <c r="D2555" t="s">
        <v>14</v>
      </c>
      <c r="E2555" t="s">
        <v>29</v>
      </c>
      <c r="F2555">
        <v>2018</v>
      </c>
      <c r="G2555">
        <v>1.51</v>
      </c>
      <c r="K2555" t="s">
        <v>16</v>
      </c>
    </row>
    <row r="2556" spans="1:11" x14ac:dyDescent="0.25">
      <c r="A2556" t="s">
        <v>228</v>
      </c>
      <c r="B2556" t="s">
        <v>12</v>
      </c>
      <c r="C2556" t="s">
        <v>229</v>
      </c>
      <c r="D2556" t="s">
        <v>14</v>
      </c>
      <c r="E2556" t="s">
        <v>77</v>
      </c>
      <c r="F2556">
        <v>2018</v>
      </c>
      <c r="G2556">
        <v>4.7119999999999997</v>
      </c>
      <c r="K2556" t="s">
        <v>16</v>
      </c>
    </row>
    <row r="2557" spans="1:11" x14ac:dyDescent="0.25">
      <c r="A2557" t="s">
        <v>228</v>
      </c>
      <c r="B2557" t="s">
        <v>12</v>
      </c>
      <c r="C2557" t="s">
        <v>229</v>
      </c>
      <c r="D2557" t="s">
        <v>14</v>
      </c>
      <c r="E2557" t="s">
        <v>31</v>
      </c>
      <c r="F2557">
        <v>2018</v>
      </c>
      <c r="G2557">
        <v>3.488</v>
      </c>
      <c r="K2557" t="s">
        <v>16</v>
      </c>
    </row>
    <row r="2558" spans="1:11" x14ac:dyDescent="0.25">
      <c r="A2558" t="s">
        <v>228</v>
      </c>
      <c r="B2558" t="s">
        <v>12</v>
      </c>
      <c r="C2558" t="s">
        <v>229</v>
      </c>
      <c r="D2558" t="s">
        <v>14</v>
      </c>
      <c r="E2558" t="s">
        <v>36</v>
      </c>
      <c r="F2558">
        <v>2018</v>
      </c>
      <c r="G2558">
        <v>1.4119999999999999</v>
      </c>
      <c r="K2558" t="s">
        <v>16</v>
      </c>
    </row>
    <row r="2559" spans="1:11" x14ac:dyDescent="0.25">
      <c r="A2559" t="s">
        <v>228</v>
      </c>
      <c r="B2559" t="s">
        <v>12</v>
      </c>
      <c r="C2559" t="s">
        <v>229</v>
      </c>
      <c r="D2559" t="s">
        <v>14</v>
      </c>
      <c r="E2559" t="s">
        <v>86</v>
      </c>
      <c r="F2559">
        <v>2018</v>
      </c>
      <c r="G2559">
        <v>1.466</v>
      </c>
      <c r="K2559" t="s">
        <v>16</v>
      </c>
    </row>
    <row r="2560" spans="1:11" x14ac:dyDescent="0.25">
      <c r="A2560" t="s">
        <v>228</v>
      </c>
      <c r="B2560" t="s">
        <v>12</v>
      </c>
      <c r="C2560" t="s">
        <v>229</v>
      </c>
      <c r="D2560" t="s">
        <v>14</v>
      </c>
      <c r="E2560" t="s">
        <v>87</v>
      </c>
      <c r="F2560">
        <v>2018</v>
      </c>
      <c r="G2560">
        <v>19.907</v>
      </c>
      <c r="K2560" t="s">
        <v>16</v>
      </c>
    </row>
    <row r="2561" spans="1:11" x14ac:dyDescent="0.25">
      <c r="A2561" t="s">
        <v>228</v>
      </c>
      <c r="B2561" t="s">
        <v>12</v>
      </c>
      <c r="C2561" t="s">
        <v>229</v>
      </c>
      <c r="D2561" t="s">
        <v>14</v>
      </c>
      <c r="E2561" t="s">
        <v>46</v>
      </c>
      <c r="F2561">
        <v>2018</v>
      </c>
      <c r="G2561">
        <v>5.6909999999999998</v>
      </c>
      <c r="K2561" t="s">
        <v>16</v>
      </c>
    </row>
    <row r="2562" spans="1:11" x14ac:dyDescent="0.25">
      <c r="A2562" t="s">
        <v>228</v>
      </c>
      <c r="B2562" t="s">
        <v>12</v>
      </c>
      <c r="C2562" t="s">
        <v>229</v>
      </c>
      <c r="D2562" t="s">
        <v>14</v>
      </c>
      <c r="E2562" t="s">
        <v>88</v>
      </c>
      <c r="F2562">
        <v>2018</v>
      </c>
      <c r="G2562">
        <v>9.3369999999999997</v>
      </c>
      <c r="K2562" t="s">
        <v>16</v>
      </c>
    </row>
    <row r="2563" spans="1:11" x14ac:dyDescent="0.25">
      <c r="A2563" t="s">
        <v>228</v>
      </c>
      <c r="B2563" t="s">
        <v>12</v>
      </c>
      <c r="C2563" t="s">
        <v>229</v>
      </c>
      <c r="D2563" t="s">
        <v>14</v>
      </c>
      <c r="E2563" t="s">
        <v>89</v>
      </c>
      <c r="F2563">
        <v>2018</v>
      </c>
      <c r="G2563">
        <v>56.948999999999998</v>
      </c>
      <c r="K2563" t="s">
        <v>16</v>
      </c>
    </row>
    <row r="2564" spans="1:11" x14ac:dyDescent="0.25">
      <c r="A2564" t="s">
        <v>228</v>
      </c>
      <c r="B2564" t="s">
        <v>12</v>
      </c>
      <c r="C2564" t="s">
        <v>229</v>
      </c>
      <c r="D2564" t="s">
        <v>14</v>
      </c>
      <c r="E2564" t="s">
        <v>47</v>
      </c>
      <c r="F2564">
        <v>2018</v>
      </c>
      <c r="G2564">
        <v>5.7539999999999996</v>
      </c>
      <c r="K2564" t="s">
        <v>16</v>
      </c>
    </row>
    <row r="2565" spans="1:11" x14ac:dyDescent="0.25">
      <c r="A2565" t="s">
        <v>228</v>
      </c>
      <c r="B2565" t="s">
        <v>12</v>
      </c>
      <c r="C2565" t="s">
        <v>229</v>
      </c>
      <c r="D2565" t="s">
        <v>14</v>
      </c>
      <c r="E2565" t="s">
        <v>51</v>
      </c>
      <c r="F2565">
        <v>2018</v>
      </c>
      <c r="G2565">
        <v>11.244999999999999</v>
      </c>
      <c r="K2565" t="s">
        <v>16</v>
      </c>
    </row>
    <row r="2566" spans="1:11" x14ac:dyDescent="0.25">
      <c r="A2566" t="s">
        <v>228</v>
      </c>
      <c r="B2566" t="s">
        <v>12</v>
      </c>
      <c r="C2566" t="s">
        <v>229</v>
      </c>
      <c r="D2566" t="s">
        <v>14</v>
      </c>
      <c r="E2566" t="s">
        <v>92</v>
      </c>
      <c r="F2566">
        <v>2018</v>
      </c>
      <c r="G2566">
        <v>1.9159999999999999</v>
      </c>
      <c r="K2566" t="s">
        <v>16</v>
      </c>
    </row>
    <row r="2567" spans="1:11" x14ac:dyDescent="0.25">
      <c r="A2567" t="s">
        <v>228</v>
      </c>
      <c r="B2567" t="s">
        <v>12</v>
      </c>
      <c r="C2567" t="s">
        <v>229</v>
      </c>
      <c r="D2567" t="s">
        <v>14</v>
      </c>
      <c r="E2567" t="s">
        <v>53</v>
      </c>
      <c r="F2567">
        <v>2018</v>
      </c>
      <c r="G2567">
        <v>1.7050000000000001</v>
      </c>
      <c r="K2567" t="s">
        <v>16</v>
      </c>
    </row>
    <row r="2568" spans="1:11" x14ac:dyDescent="0.25">
      <c r="A2568" t="s">
        <v>228</v>
      </c>
      <c r="B2568" t="s">
        <v>12</v>
      </c>
      <c r="C2568" t="s">
        <v>229</v>
      </c>
      <c r="D2568" t="s">
        <v>14</v>
      </c>
      <c r="E2568" t="s">
        <v>99</v>
      </c>
      <c r="F2568">
        <v>2018</v>
      </c>
      <c r="G2568">
        <v>1.722</v>
      </c>
      <c r="K2568" t="s">
        <v>16</v>
      </c>
    </row>
    <row r="2569" spans="1:11" x14ac:dyDescent="0.25">
      <c r="A2569" t="s">
        <v>228</v>
      </c>
      <c r="B2569" t="s">
        <v>12</v>
      </c>
      <c r="C2569" t="s">
        <v>229</v>
      </c>
      <c r="D2569" t="s">
        <v>14</v>
      </c>
      <c r="E2569" t="s">
        <v>100</v>
      </c>
      <c r="F2569">
        <v>2018</v>
      </c>
      <c r="G2569">
        <v>19.806999999999999</v>
      </c>
      <c r="K2569" t="s">
        <v>16</v>
      </c>
    </row>
    <row r="2570" spans="1:11" x14ac:dyDescent="0.25">
      <c r="A2570" t="s">
        <v>228</v>
      </c>
      <c r="B2570" t="s">
        <v>12</v>
      </c>
      <c r="C2570" t="s">
        <v>229</v>
      </c>
      <c r="D2570" t="s">
        <v>14</v>
      </c>
      <c r="E2570" t="s">
        <v>57</v>
      </c>
      <c r="F2570">
        <v>2018</v>
      </c>
      <c r="G2570">
        <v>14.917999999999999</v>
      </c>
      <c r="K2570" t="s">
        <v>16</v>
      </c>
    </row>
    <row r="2571" spans="1:11" x14ac:dyDescent="0.25">
      <c r="A2571" t="s">
        <v>228</v>
      </c>
      <c r="B2571" t="s">
        <v>12</v>
      </c>
      <c r="C2571" t="s">
        <v>229</v>
      </c>
      <c r="D2571" t="s">
        <v>14</v>
      </c>
      <c r="E2571" t="s">
        <v>60</v>
      </c>
      <c r="F2571">
        <v>2018</v>
      </c>
      <c r="G2571">
        <v>7.1459999999999999</v>
      </c>
      <c r="K2571" t="s">
        <v>16</v>
      </c>
    </row>
    <row r="2572" spans="1:11" x14ac:dyDescent="0.25">
      <c r="A2572" t="s">
        <v>228</v>
      </c>
      <c r="B2572" t="s">
        <v>12</v>
      </c>
      <c r="C2572" t="s">
        <v>229</v>
      </c>
      <c r="D2572" t="s">
        <v>14</v>
      </c>
      <c r="E2572" t="s">
        <v>106</v>
      </c>
      <c r="F2572">
        <v>2018</v>
      </c>
      <c r="G2572">
        <v>1.286</v>
      </c>
      <c r="K2572" t="s">
        <v>16</v>
      </c>
    </row>
    <row r="2573" spans="1:11" x14ac:dyDescent="0.25">
      <c r="A2573" t="s">
        <v>228</v>
      </c>
      <c r="B2573" t="s">
        <v>12</v>
      </c>
      <c r="C2573" t="s">
        <v>229</v>
      </c>
      <c r="D2573" t="s">
        <v>14</v>
      </c>
      <c r="E2573" t="s">
        <v>64</v>
      </c>
      <c r="F2573">
        <v>2018</v>
      </c>
      <c r="G2573">
        <v>32.314</v>
      </c>
      <c r="K2573" t="s">
        <v>16</v>
      </c>
    </row>
    <row r="2574" spans="1:11" x14ac:dyDescent="0.25">
      <c r="A2574" t="s">
        <v>228</v>
      </c>
      <c r="B2574" t="s">
        <v>12</v>
      </c>
      <c r="C2574" t="s">
        <v>229</v>
      </c>
      <c r="D2574" t="s">
        <v>14</v>
      </c>
      <c r="E2574" t="s">
        <v>66</v>
      </c>
      <c r="F2574">
        <v>2018</v>
      </c>
      <c r="G2574">
        <v>5.6890000000000001</v>
      </c>
      <c r="K2574" t="s">
        <v>16</v>
      </c>
    </row>
    <row r="2575" spans="1:11" x14ac:dyDescent="0.25">
      <c r="A2575" t="s">
        <v>228</v>
      </c>
      <c r="B2575" t="s">
        <v>12</v>
      </c>
      <c r="C2575" t="s">
        <v>229</v>
      </c>
      <c r="D2575" t="s">
        <v>14</v>
      </c>
      <c r="E2575" t="s">
        <v>70</v>
      </c>
      <c r="F2575">
        <v>2018</v>
      </c>
      <c r="G2575">
        <v>18.29</v>
      </c>
      <c r="K2575" t="s">
        <v>16</v>
      </c>
    </row>
    <row r="2576" spans="1:11" x14ac:dyDescent="0.25">
      <c r="A2576" t="s">
        <v>230</v>
      </c>
      <c r="B2576" t="s">
        <v>12</v>
      </c>
      <c r="C2576" t="s">
        <v>231</v>
      </c>
      <c r="D2576" t="s">
        <v>14</v>
      </c>
      <c r="E2576" t="s">
        <v>15</v>
      </c>
      <c r="F2576">
        <v>2019</v>
      </c>
      <c r="G2576">
        <v>7104.9889999999996</v>
      </c>
      <c r="K2576" t="s">
        <v>16</v>
      </c>
    </row>
    <row r="2577" spans="1:11" x14ac:dyDescent="0.25">
      <c r="A2577" t="s">
        <v>230</v>
      </c>
      <c r="B2577" t="s">
        <v>12</v>
      </c>
      <c r="C2577" t="s">
        <v>231</v>
      </c>
      <c r="D2577" t="s">
        <v>14</v>
      </c>
      <c r="E2577" t="s">
        <v>17</v>
      </c>
      <c r="F2577">
        <v>2019</v>
      </c>
      <c r="G2577">
        <v>2170.4259999999999</v>
      </c>
      <c r="K2577" t="s">
        <v>16</v>
      </c>
    </row>
    <row r="2578" spans="1:11" x14ac:dyDescent="0.25">
      <c r="A2578" t="s">
        <v>230</v>
      </c>
      <c r="B2578" t="s">
        <v>12</v>
      </c>
      <c r="C2578" t="s">
        <v>231</v>
      </c>
      <c r="D2578" t="s">
        <v>14</v>
      </c>
      <c r="E2578" t="s">
        <v>73</v>
      </c>
      <c r="F2578">
        <v>2019</v>
      </c>
      <c r="G2578">
        <v>29.068999999999999</v>
      </c>
      <c r="K2578" t="s">
        <v>16</v>
      </c>
    </row>
    <row r="2579" spans="1:11" x14ac:dyDescent="0.25">
      <c r="A2579" t="s">
        <v>230</v>
      </c>
      <c r="B2579" t="s">
        <v>12</v>
      </c>
      <c r="C2579" t="s">
        <v>231</v>
      </c>
      <c r="D2579" t="s">
        <v>14</v>
      </c>
      <c r="E2579" t="s">
        <v>18</v>
      </c>
      <c r="F2579">
        <v>2019</v>
      </c>
      <c r="G2579">
        <v>9.0660000000000007</v>
      </c>
      <c r="K2579" t="s">
        <v>16</v>
      </c>
    </row>
    <row r="2580" spans="1:11" x14ac:dyDescent="0.25">
      <c r="A2580" t="s">
        <v>230</v>
      </c>
      <c r="B2580" t="s">
        <v>12</v>
      </c>
      <c r="C2580" t="s">
        <v>231</v>
      </c>
      <c r="D2580" t="s">
        <v>14</v>
      </c>
      <c r="E2580" t="s">
        <v>74</v>
      </c>
      <c r="F2580">
        <v>2019</v>
      </c>
      <c r="H2580" t="s">
        <v>21</v>
      </c>
      <c r="K2580" t="s">
        <v>16</v>
      </c>
    </row>
    <row r="2581" spans="1:11" x14ac:dyDescent="0.25">
      <c r="A2581" t="s">
        <v>230</v>
      </c>
      <c r="B2581" t="s">
        <v>12</v>
      </c>
      <c r="C2581" t="s">
        <v>231</v>
      </c>
      <c r="D2581" t="s">
        <v>14</v>
      </c>
      <c r="E2581" t="s">
        <v>22</v>
      </c>
      <c r="F2581">
        <v>2019</v>
      </c>
      <c r="G2581">
        <v>9.1280000000000001</v>
      </c>
      <c r="K2581" t="s">
        <v>16</v>
      </c>
    </row>
    <row r="2582" spans="1:11" x14ac:dyDescent="0.25">
      <c r="A2582" t="s">
        <v>230</v>
      </c>
      <c r="B2582" t="s">
        <v>12</v>
      </c>
      <c r="C2582" t="s">
        <v>231</v>
      </c>
      <c r="D2582" t="s">
        <v>14</v>
      </c>
      <c r="E2582" t="s">
        <v>23</v>
      </c>
      <c r="F2582">
        <v>2019</v>
      </c>
      <c r="G2582">
        <v>255.99100000000001</v>
      </c>
      <c r="K2582" t="s">
        <v>16</v>
      </c>
    </row>
    <row r="2583" spans="1:11" x14ac:dyDescent="0.25">
      <c r="A2583" t="s">
        <v>230</v>
      </c>
      <c r="B2583" t="s">
        <v>12</v>
      </c>
      <c r="C2583" t="s">
        <v>231</v>
      </c>
      <c r="D2583" t="s">
        <v>14</v>
      </c>
      <c r="E2583" t="s">
        <v>76</v>
      </c>
      <c r="F2583">
        <v>2019</v>
      </c>
      <c r="G2583">
        <v>38.037999999999997</v>
      </c>
      <c r="K2583" t="s">
        <v>16</v>
      </c>
    </row>
    <row r="2584" spans="1:11" x14ac:dyDescent="0.25">
      <c r="A2584" t="s">
        <v>230</v>
      </c>
      <c r="B2584" t="s">
        <v>12</v>
      </c>
      <c r="C2584" t="s">
        <v>231</v>
      </c>
      <c r="D2584" t="s">
        <v>14</v>
      </c>
      <c r="E2584" t="s">
        <v>24</v>
      </c>
      <c r="F2584">
        <v>2019</v>
      </c>
      <c r="G2584">
        <v>4.7629999999999999</v>
      </c>
      <c r="H2584" t="s">
        <v>21</v>
      </c>
      <c r="K2584" t="s">
        <v>16</v>
      </c>
    </row>
    <row r="2585" spans="1:11" x14ac:dyDescent="0.25">
      <c r="A2585" t="s">
        <v>230</v>
      </c>
      <c r="B2585" t="s">
        <v>12</v>
      </c>
      <c r="C2585" t="s">
        <v>231</v>
      </c>
      <c r="D2585" t="s">
        <v>14</v>
      </c>
      <c r="E2585" t="s">
        <v>25</v>
      </c>
      <c r="F2585">
        <v>2019</v>
      </c>
      <c r="G2585">
        <v>61.41</v>
      </c>
      <c r="K2585" t="s">
        <v>16</v>
      </c>
    </row>
    <row r="2586" spans="1:11" x14ac:dyDescent="0.25">
      <c r="A2586" t="s">
        <v>230</v>
      </c>
      <c r="B2586" t="s">
        <v>12</v>
      </c>
      <c r="C2586" t="s">
        <v>231</v>
      </c>
      <c r="D2586" t="s">
        <v>14</v>
      </c>
      <c r="E2586" t="s">
        <v>26</v>
      </c>
      <c r="F2586">
        <v>2019</v>
      </c>
      <c r="G2586">
        <v>212.15</v>
      </c>
      <c r="K2586" t="s">
        <v>16</v>
      </c>
    </row>
    <row r="2587" spans="1:11" x14ac:dyDescent="0.25">
      <c r="A2587" t="s">
        <v>230</v>
      </c>
      <c r="B2587" t="s">
        <v>12</v>
      </c>
      <c r="C2587" t="s">
        <v>231</v>
      </c>
      <c r="D2587" t="s">
        <v>14</v>
      </c>
      <c r="E2587" t="s">
        <v>27</v>
      </c>
      <c r="F2587">
        <v>2019</v>
      </c>
      <c r="G2587">
        <v>20.251000000000001</v>
      </c>
      <c r="K2587" t="s">
        <v>16</v>
      </c>
    </row>
    <row r="2588" spans="1:11" x14ac:dyDescent="0.25">
      <c r="A2588" t="s">
        <v>230</v>
      </c>
      <c r="B2588" t="s">
        <v>12</v>
      </c>
      <c r="C2588" t="s">
        <v>231</v>
      </c>
      <c r="D2588" t="s">
        <v>14</v>
      </c>
      <c r="E2588" t="s">
        <v>28</v>
      </c>
      <c r="F2588">
        <v>2019</v>
      </c>
      <c r="G2588">
        <v>21.292000000000002</v>
      </c>
      <c r="K2588" t="s">
        <v>16</v>
      </c>
    </row>
    <row r="2589" spans="1:11" x14ac:dyDescent="0.25">
      <c r="A2589" t="s">
        <v>230</v>
      </c>
      <c r="B2589" t="s">
        <v>12</v>
      </c>
      <c r="C2589" t="s">
        <v>231</v>
      </c>
      <c r="D2589" t="s">
        <v>14</v>
      </c>
      <c r="E2589" t="s">
        <v>29</v>
      </c>
      <c r="F2589">
        <v>2019</v>
      </c>
      <c r="G2589">
        <v>6.5869999999999997</v>
      </c>
      <c r="K2589" t="s">
        <v>16</v>
      </c>
    </row>
    <row r="2590" spans="1:11" x14ac:dyDescent="0.25">
      <c r="A2590" t="s">
        <v>230</v>
      </c>
      <c r="B2590" t="s">
        <v>12</v>
      </c>
      <c r="C2590" t="s">
        <v>231</v>
      </c>
      <c r="D2590" t="s">
        <v>14</v>
      </c>
      <c r="E2590" t="s">
        <v>77</v>
      </c>
      <c r="F2590">
        <v>2019</v>
      </c>
      <c r="G2590">
        <v>17.863</v>
      </c>
      <c r="K2590" t="s">
        <v>16</v>
      </c>
    </row>
    <row r="2591" spans="1:11" x14ac:dyDescent="0.25">
      <c r="A2591" t="s">
        <v>230</v>
      </c>
      <c r="B2591" t="s">
        <v>12</v>
      </c>
      <c r="C2591" t="s">
        <v>231</v>
      </c>
      <c r="D2591" t="s">
        <v>14</v>
      </c>
      <c r="E2591" t="s">
        <v>30</v>
      </c>
      <c r="F2591">
        <v>2019</v>
      </c>
      <c r="G2591">
        <v>2.1859999999999999</v>
      </c>
      <c r="H2591" t="s">
        <v>21</v>
      </c>
      <c r="K2591" t="s">
        <v>16</v>
      </c>
    </row>
    <row r="2592" spans="1:11" x14ac:dyDescent="0.25">
      <c r="A2592" t="s">
        <v>230</v>
      </c>
      <c r="B2592" t="s">
        <v>12</v>
      </c>
      <c r="C2592" t="s">
        <v>231</v>
      </c>
      <c r="D2592" t="s">
        <v>14</v>
      </c>
      <c r="E2592" t="s">
        <v>31</v>
      </c>
      <c r="F2592">
        <v>2019</v>
      </c>
      <c r="G2592">
        <v>19.231000000000002</v>
      </c>
      <c r="K2592" t="s">
        <v>16</v>
      </c>
    </row>
    <row r="2593" spans="1:11" x14ac:dyDescent="0.25">
      <c r="A2593" t="s">
        <v>230</v>
      </c>
      <c r="B2593" t="s">
        <v>12</v>
      </c>
      <c r="C2593" t="s">
        <v>231</v>
      </c>
      <c r="D2593" t="s">
        <v>14</v>
      </c>
      <c r="E2593" t="s">
        <v>78</v>
      </c>
      <c r="F2593">
        <v>2019</v>
      </c>
      <c r="G2593">
        <v>10.35</v>
      </c>
      <c r="K2593" t="s">
        <v>16</v>
      </c>
    </row>
    <row r="2594" spans="1:11" x14ac:dyDescent="0.25">
      <c r="A2594" t="s">
        <v>230</v>
      </c>
      <c r="B2594" t="s">
        <v>12</v>
      </c>
      <c r="C2594" t="s">
        <v>231</v>
      </c>
      <c r="D2594" t="s">
        <v>14</v>
      </c>
      <c r="E2594" t="s">
        <v>79</v>
      </c>
      <c r="F2594">
        <v>2019</v>
      </c>
      <c r="G2594">
        <v>12.05</v>
      </c>
      <c r="K2594" t="s">
        <v>16</v>
      </c>
    </row>
    <row r="2595" spans="1:11" x14ac:dyDescent="0.25">
      <c r="A2595" t="s">
        <v>230</v>
      </c>
      <c r="B2595" t="s">
        <v>12</v>
      </c>
      <c r="C2595" t="s">
        <v>231</v>
      </c>
      <c r="D2595" t="s">
        <v>14</v>
      </c>
      <c r="E2595" t="s">
        <v>32</v>
      </c>
      <c r="F2595">
        <v>2019</v>
      </c>
      <c r="G2595">
        <v>15.304</v>
      </c>
      <c r="K2595" t="s">
        <v>16</v>
      </c>
    </row>
    <row r="2596" spans="1:11" x14ac:dyDescent="0.25">
      <c r="A2596" t="s">
        <v>230</v>
      </c>
      <c r="B2596" t="s">
        <v>12</v>
      </c>
      <c r="C2596" t="s">
        <v>231</v>
      </c>
      <c r="D2596" t="s">
        <v>14</v>
      </c>
      <c r="E2596" t="s">
        <v>33</v>
      </c>
      <c r="F2596">
        <v>2019</v>
      </c>
      <c r="G2596">
        <v>1.75</v>
      </c>
      <c r="H2596" t="s">
        <v>21</v>
      </c>
      <c r="K2596" t="s">
        <v>16</v>
      </c>
    </row>
    <row r="2597" spans="1:11" x14ac:dyDescent="0.25">
      <c r="A2597" t="s">
        <v>230</v>
      </c>
      <c r="B2597" t="s">
        <v>12</v>
      </c>
      <c r="C2597" t="s">
        <v>231</v>
      </c>
      <c r="D2597" t="s">
        <v>14</v>
      </c>
      <c r="E2597" t="s">
        <v>34</v>
      </c>
      <c r="F2597">
        <v>2019</v>
      </c>
      <c r="G2597">
        <v>63.847999999999999</v>
      </c>
      <c r="K2597" t="s">
        <v>16</v>
      </c>
    </row>
    <row r="2598" spans="1:11" x14ac:dyDescent="0.25">
      <c r="A2598" t="s">
        <v>230</v>
      </c>
      <c r="B2598" t="s">
        <v>12</v>
      </c>
      <c r="C2598" t="s">
        <v>231</v>
      </c>
      <c r="D2598" t="s">
        <v>14</v>
      </c>
      <c r="E2598" t="s">
        <v>35</v>
      </c>
      <c r="F2598">
        <v>2019</v>
      </c>
      <c r="H2598" t="s">
        <v>21</v>
      </c>
      <c r="K2598" t="s">
        <v>16</v>
      </c>
    </row>
    <row r="2599" spans="1:11" x14ac:dyDescent="0.25">
      <c r="A2599" t="s">
        <v>230</v>
      </c>
      <c r="B2599" t="s">
        <v>12</v>
      </c>
      <c r="C2599" t="s">
        <v>231</v>
      </c>
      <c r="D2599" t="s">
        <v>14</v>
      </c>
      <c r="E2599" t="s">
        <v>110</v>
      </c>
      <c r="F2599">
        <v>2019</v>
      </c>
      <c r="H2599" t="s">
        <v>21</v>
      </c>
      <c r="K2599" t="s">
        <v>16</v>
      </c>
    </row>
    <row r="2600" spans="1:11" x14ac:dyDescent="0.25">
      <c r="A2600" t="s">
        <v>230</v>
      </c>
      <c r="B2600" t="s">
        <v>12</v>
      </c>
      <c r="C2600" t="s">
        <v>231</v>
      </c>
      <c r="D2600" t="s">
        <v>14</v>
      </c>
      <c r="E2600" t="s">
        <v>37</v>
      </c>
      <c r="F2600">
        <v>2019</v>
      </c>
      <c r="G2600">
        <v>40.421999999999997</v>
      </c>
      <c r="K2600" t="s">
        <v>16</v>
      </c>
    </row>
    <row r="2601" spans="1:11" x14ac:dyDescent="0.25">
      <c r="A2601" t="s">
        <v>230</v>
      </c>
      <c r="B2601" t="s">
        <v>12</v>
      </c>
      <c r="C2601" t="s">
        <v>231</v>
      </c>
      <c r="D2601" t="s">
        <v>14</v>
      </c>
      <c r="E2601" t="s">
        <v>38</v>
      </c>
      <c r="F2601">
        <v>2019</v>
      </c>
      <c r="G2601">
        <v>11.519</v>
      </c>
      <c r="K2601" t="s">
        <v>16</v>
      </c>
    </row>
    <row r="2602" spans="1:11" x14ac:dyDescent="0.25">
      <c r="A2602" t="s">
        <v>230</v>
      </c>
      <c r="B2602" t="s">
        <v>12</v>
      </c>
      <c r="C2602" t="s">
        <v>231</v>
      </c>
      <c r="D2602" t="s">
        <v>14</v>
      </c>
      <c r="E2602" t="s">
        <v>82</v>
      </c>
      <c r="F2602">
        <v>2019</v>
      </c>
      <c r="G2602">
        <v>11.965999999999999</v>
      </c>
      <c r="K2602" t="s">
        <v>16</v>
      </c>
    </row>
    <row r="2603" spans="1:11" x14ac:dyDescent="0.25">
      <c r="A2603" t="s">
        <v>230</v>
      </c>
      <c r="B2603" t="s">
        <v>12</v>
      </c>
      <c r="C2603" t="s">
        <v>231</v>
      </c>
      <c r="D2603" t="s">
        <v>14</v>
      </c>
      <c r="E2603" t="s">
        <v>39</v>
      </c>
      <c r="F2603">
        <v>2019</v>
      </c>
      <c r="G2603">
        <v>16.873999999999999</v>
      </c>
      <c r="K2603" t="s">
        <v>16</v>
      </c>
    </row>
    <row r="2604" spans="1:11" x14ac:dyDescent="0.25">
      <c r="A2604" t="s">
        <v>230</v>
      </c>
      <c r="B2604" t="s">
        <v>12</v>
      </c>
      <c r="C2604" t="s">
        <v>231</v>
      </c>
      <c r="D2604" t="s">
        <v>14</v>
      </c>
      <c r="E2604" t="s">
        <v>83</v>
      </c>
      <c r="F2604">
        <v>2019</v>
      </c>
      <c r="H2604" t="s">
        <v>21</v>
      </c>
      <c r="K2604" t="s">
        <v>16</v>
      </c>
    </row>
    <row r="2605" spans="1:11" x14ac:dyDescent="0.25">
      <c r="A2605" t="s">
        <v>230</v>
      </c>
      <c r="B2605" t="s">
        <v>12</v>
      </c>
      <c r="C2605" t="s">
        <v>231</v>
      </c>
      <c r="D2605" t="s">
        <v>14</v>
      </c>
      <c r="E2605" t="s">
        <v>84</v>
      </c>
      <c r="F2605">
        <v>2019</v>
      </c>
      <c r="G2605">
        <v>13.887</v>
      </c>
      <c r="K2605" t="s">
        <v>16</v>
      </c>
    </row>
    <row r="2606" spans="1:11" x14ac:dyDescent="0.25">
      <c r="A2606" t="s">
        <v>230</v>
      </c>
      <c r="B2606" t="s">
        <v>12</v>
      </c>
      <c r="C2606" t="s">
        <v>231</v>
      </c>
      <c r="D2606" t="s">
        <v>14</v>
      </c>
      <c r="E2606" t="s">
        <v>86</v>
      </c>
      <c r="F2606">
        <v>2019</v>
      </c>
      <c r="G2606">
        <v>432.637</v>
      </c>
      <c r="K2606" t="s">
        <v>16</v>
      </c>
    </row>
    <row r="2607" spans="1:11" x14ac:dyDescent="0.25">
      <c r="A2607" t="s">
        <v>230</v>
      </c>
      <c r="B2607" t="s">
        <v>12</v>
      </c>
      <c r="C2607" t="s">
        <v>231</v>
      </c>
      <c r="D2607" t="s">
        <v>14</v>
      </c>
      <c r="E2607" t="s">
        <v>41</v>
      </c>
      <c r="F2607">
        <v>2019</v>
      </c>
      <c r="G2607">
        <v>12.901</v>
      </c>
      <c r="K2607" t="s">
        <v>16</v>
      </c>
    </row>
    <row r="2608" spans="1:11" x14ac:dyDescent="0.25">
      <c r="A2608" t="s">
        <v>230</v>
      </c>
      <c r="B2608" t="s">
        <v>12</v>
      </c>
      <c r="C2608" t="s">
        <v>231</v>
      </c>
      <c r="D2608" t="s">
        <v>14</v>
      </c>
      <c r="E2608" t="s">
        <v>42</v>
      </c>
      <c r="F2608">
        <v>2019</v>
      </c>
      <c r="G2608">
        <v>39.319000000000003</v>
      </c>
      <c r="K2608" t="s">
        <v>16</v>
      </c>
    </row>
    <row r="2609" spans="1:11" x14ac:dyDescent="0.25">
      <c r="A2609" t="s">
        <v>230</v>
      </c>
      <c r="B2609" t="s">
        <v>12</v>
      </c>
      <c r="C2609" t="s">
        <v>231</v>
      </c>
      <c r="D2609" t="s">
        <v>14</v>
      </c>
      <c r="E2609" t="s">
        <v>87</v>
      </c>
      <c r="F2609">
        <v>2019</v>
      </c>
      <c r="G2609">
        <v>173.37200000000001</v>
      </c>
      <c r="K2609" t="s">
        <v>16</v>
      </c>
    </row>
    <row r="2610" spans="1:11" x14ac:dyDescent="0.25">
      <c r="A2610" t="s">
        <v>230</v>
      </c>
      <c r="B2610" t="s">
        <v>12</v>
      </c>
      <c r="C2610" t="s">
        <v>231</v>
      </c>
      <c r="D2610" t="s">
        <v>14</v>
      </c>
      <c r="E2610" t="s">
        <v>43</v>
      </c>
      <c r="F2610">
        <v>2019</v>
      </c>
      <c r="G2610">
        <v>116.80800000000001</v>
      </c>
      <c r="K2610" t="s">
        <v>16</v>
      </c>
    </row>
    <row r="2611" spans="1:11" x14ac:dyDescent="0.25">
      <c r="A2611" t="s">
        <v>230</v>
      </c>
      <c r="B2611" t="s">
        <v>12</v>
      </c>
      <c r="C2611" t="s">
        <v>231</v>
      </c>
      <c r="D2611" t="s">
        <v>14</v>
      </c>
      <c r="E2611" t="s">
        <v>44</v>
      </c>
      <c r="F2611">
        <v>2019</v>
      </c>
      <c r="G2611">
        <v>1068.079</v>
      </c>
      <c r="K2611" t="s">
        <v>16</v>
      </c>
    </row>
    <row r="2612" spans="1:11" x14ac:dyDescent="0.25">
      <c r="A2612" t="s">
        <v>230</v>
      </c>
      <c r="B2612" t="s">
        <v>12</v>
      </c>
      <c r="C2612" t="s">
        <v>231</v>
      </c>
      <c r="D2612" t="s">
        <v>14</v>
      </c>
      <c r="E2612" t="s">
        <v>45</v>
      </c>
      <c r="F2612">
        <v>2019</v>
      </c>
      <c r="G2612">
        <v>194.17400000000001</v>
      </c>
      <c r="K2612" t="s">
        <v>16</v>
      </c>
    </row>
    <row r="2613" spans="1:11" x14ac:dyDescent="0.25">
      <c r="A2613" t="s">
        <v>230</v>
      </c>
      <c r="B2613" t="s">
        <v>12</v>
      </c>
      <c r="C2613" t="s">
        <v>231</v>
      </c>
      <c r="D2613" t="s">
        <v>14</v>
      </c>
      <c r="E2613" t="s">
        <v>46</v>
      </c>
      <c r="F2613">
        <v>2019</v>
      </c>
      <c r="G2613">
        <v>1.508</v>
      </c>
      <c r="H2613" t="s">
        <v>21</v>
      </c>
      <c r="K2613" t="s">
        <v>16</v>
      </c>
    </row>
    <row r="2614" spans="1:11" x14ac:dyDescent="0.25">
      <c r="A2614" t="s">
        <v>230</v>
      </c>
      <c r="B2614" t="s">
        <v>12</v>
      </c>
      <c r="C2614" t="s">
        <v>231</v>
      </c>
      <c r="D2614" t="s">
        <v>14</v>
      </c>
      <c r="E2614" t="s">
        <v>88</v>
      </c>
      <c r="F2614">
        <v>2019</v>
      </c>
      <c r="G2614">
        <v>1.1040000000000001</v>
      </c>
      <c r="H2614" t="s">
        <v>21</v>
      </c>
      <c r="K2614" t="s">
        <v>16</v>
      </c>
    </row>
    <row r="2615" spans="1:11" x14ac:dyDescent="0.25">
      <c r="A2615" t="s">
        <v>230</v>
      </c>
      <c r="B2615" t="s">
        <v>12</v>
      </c>
      <c r="C2615" t="s">
        <v>231</v>
      </c>
      <c r="D2615" t="s">
        <v>14</v>
      </c>
      <c r="E2615" t="s">
        <v>89</v>
      </c>
      <c r="F2615">
        <v>2019</v>
      </c>
      <c r="G2615">
        <v>20.631</v>
      </c>
      <c r="K2615" t="s">
        <v>16</v>
      </c>
    </row>
    <row r="2616" spans="1:11" x14ac:dyDescent="0.25">
      <c r="A2616" t="s">
        <v>230</v>
      </c>
      <c r="B2616" t="s">
        <v>12</v>
      </c>
      <c r="C2616" t="s">
        <v>231</v>
      </c>
      <c r="D2616" t="s">
        <v>14</v>
      </c>
      <c r="E2616" t="s">
        <v>90</v>
      </c>
      <c r="F2616">
        <v>2019</v>
      </c>
      <c r="G2616">
        <v>10.302</v>
      </c>
      <c r="K2616" t="s">
        <v>16</v>
      </c>
    </row>
    <row r="2617" spans="1:11" x14ac:dyDescent="0.25">
      <c r="A2617" t="s">
        <v>230</v>
      </c>
      <c r="B2617" t="s">
        <v>12</v>
      </c>
      <c r="C2617" t="s">
        <v>231</v>
      </c>
      <c r="D2617" t="s">
        <v>14</v>
      </c>
      <c r="E2617" t="s">
        <v>47</v>
      </c>
      <c r="F2617">
        <v>2019</v>
      </c>
      <c r="G2617">
        <v>21.16</v>
      </c>
      <c r="K2617" t="s">
        <v>16</v>
      </c>
    </row>
    <row r="2618" spans="1:11" x14ac:dyDescent="0.25">
      <c r="A2618" t="s">
        <v>230</v>
      </c>
      <c r="B2618" t="s">
        <v>12</v>
      </c>
      <c r="C2618" t="s">
        <v>231</v>
      </c>
      <c r="D2618" t="s">
        <v>14</v>
      </c>
      <c r="E2618" t="s">
        <v>48</v>
      </c>
      <c r="F2618">
        <v>2019</v>
      </c>
      <c r="G2618">
        <v>329.11</v>
      </c>
      <c r="K2618" t="s">
        <v>16</v>
      </c>
    </row>
    <row r="2619" spans="1:11" x14ac:dyDescent="0.25">
      <c r="A2619" t="s">
        <v>230</v>
      </c>
      <c r="B2619" t="s">
        <v>12</v>
      </c>
      <c r="C2619" t="s">
        <v>231</v>
      </c>
      <c r="D2619" t="s">
        <v>14</v>
      </c>
      <c r="E2619" t="s">
        <v>49</v>
      </c>
      <c r="F2619">
        <v>2019</v>
      </c>
      <c r="G2619">
        <v>1.6930000000000001</v>
      </c>
      <c r="H2619" t="s">
        <v>21</v>
      </c>
      <c r="K2619" t="s">
        <v>16</v>
      </c>
    </row>
    <row r="2620" spans="1:11" x14ac:dyDescent="0.25">
      <c r="A2620" t="s">
        <v>230</v>
      </c>
      <c r="B2620" t="s">
        <v>12</v>
      </c>
      <c r="C2620" t="s">
        <v>231</v>
      </c>
      <c r="D2620" t="s">
        <v>14</v>
      </c>
      <c r="E2620" t="s">
        <v>50</v>
      </c>
      <c r="F2620">
        <v>2019</v>
      </c>
      <c r="H2620" t="s">
        <v>21</v>
      </c>
      <c r="K2620" t="s">
        <v>16</v>
      </c>
    </row>
    <row r="2621" spans="1:11" x14ac:dyDescent="0.25">
      <c r="A2621" t="s">
        <v>230</v>
      </c>
      <c r="B2621" t="s">
        <v>12</v>
      </c>
      <c r="C2621" t="s">
        <v>231</v>
      </c>
      <c r="D2621" t="s">
        <v>14</v>
      </c>
      <c r="E2621" t="s">
        <v>51</v>
      </c>
      <c r="F2621">
        <v>2019</v>
      </c>
      <c r="G2621">
        <v>5.5190000000000001</v>
      </c>
      <c r="K2621" t="s">
        <v>16</v>
      </c>
    </row>
    <row r="2622" spans="1:11" x14ac:dyDescent="0.25">
      <c r="A2622" t="s">
        <v>230</v>
      </c>
      <c r="B2622" t="s">
        <v>12</v>
      </c>
      <c r="C2622" t="s">
        <v>231</v>
      </c>
      <c r="D2622" t="s">
        <v>14</v>
      </c>
      <c r="E2622" t="s">
        <v>52</v>
      </c>
      <c r="F2622">
        <v>2019</v>
      </c>
      <c r="G2622">
        <v>28.369</v>
      </c>
      <c r="K2622" t="s">
        <v>16</v>
      </c>
    </row>
    <row r="2623" spans="1:11" x14ac:dyDescent="0.25">
      <c r="A2623" t="s">
        <v>230</v>
      </c>
      <c r="B2623" t="s">
        <v>12</v>
      </c>
      <c r="C2623" t="s">
        <v>231</v>
      </c>
      <c r="D2623" t="s">
        <v>14</v>
      </c>
      <c r="E2623" t="s">
        <v>91</v>
      </c>
      <c r="F2623">
        <v>2019</v>
      </c>
      <c r="G2623">
        <v>5.0190000000000001</v>
      </c>
      <c r="K2623" t="s">
        <v>16</v>
      </c>
    </row>
    <row r="2624" spans="1:11" x14ac:dyDescent="0.25">
      <c r="A2624" t="s">
        <v>230</v>
      </c>
      <c r="B2624" t="s">
        <v>12</v>
      </c>
      <c r="C2624" t="s">
        <v>231</v>
      </c>
      <c r="D2624" t="s">
        <v>14</v>
      </c>
      <c r="E2624" t="s">
        <v>92</v>
      </c>
      <c r="F2624">
        <v>2019</v>
      </c>
      <c r="H2624" t="s">
        <v>21</v>
      </c>
      <c r="K2624" t="s">
        <v>16</v>
      </c>
    </row>
    <row r="2625" spans="1:11" x14ac:dyDescent="0.25">
      <c r="A2625" t="s">
        <v>230</v>
      </c>
      <c r="B2625" t="s">
        <v>12</v>
      </c>
      <c r="C2625" t="s">
        <v>231</v>
      </c>
      <c r="D2625" t="s">
        <v>14</v>
      </c>
      <c r="E2625" t="s">
        <v>53</v>
      </c>
      <c r="F2625">
        <v>2019</v>
      </c>
      <c r="G2625">
        <v>83.554000000000002</v>
      </c>
      <c r="K2625" t="s">
        <v>16</v>
      </c>
    </row>
    <row r="2626" spans="1:11" x14ac:dyDescent="0.25">
      <c r="A2626" t="s">
        <v>230</v>
      </c>
      <c r="B2626" t="s">
        <v>12</v>
      </c>
      <c r="C2626" t="s">
        <v>231</v>
      </c>
      <c r="D2626" t="s">
        <v>14</v>
      </c>
      <c r="E2626" t="s">
        <v>93</v>
      </c>
      <c r="F2626">
        <v>2019</v>
      </c>
      <c r="G2626">
        <v>6.274</v>
      </c>
      <c r="K2626" t="s">
        <v>16</v>
      </c>
    </row>
    <row r="2627" spans="1:11" x14ac:dyDescent="0.25">
      <c r="A2627" t="s">
        <v>230</v>
      </c>
      <c r="B2627" t="s">
        <v>12</v>
      </c>
      <c r="C2627" t="s">
        <v>231</v>
      </c>
      <c r="D2627" t="s">
        <v>14</v>
      </c>
      <c r="E2627" t="s">
        <v>94</v>
      </c>
      <c r="F2627">
        <v>2019</v>
      </c>
      <c r="H2627" t="s">
        <v>21</v>
      </c>
      <c r="K2627" t="s">
        <v>16</v>
      </c>
    </row>
    <row r="2628" spans="1:11" x14ac:dyDescent="0.25">
      <c r="A2628" t="s">
        <v>230</v>
      </c>
      <c r="B2628" t="s">
        <v>12</v>
      </c>
      <c r="C2628" t="s">
        <v>231</v>
      </c>
      <c r="D2628" t="s">
        <v>14</v>
      </c>
      <c r="E2628" t="s">
        <v>54</v>
      </c>
      <c r="F2628">
        <v>2019</v>
      </c>
      <c r="G2628">
        <v>17.585000000000001</v>
      </c>
      <c r="K2628" t="s">
        <v>16</v>
      </c>
    </row>
    <row r="2629" spans="1:11" x14ac:dyDescent="0.25">
      <c r="A2629" t="s">
        <v>230</v>
      </c>
      <c r="B2629" t="s">
        <v>12</v>
      </c>
      <c r="C2629" t="s">
        <v>231</v>
      </c>
      <c r="D2629" t="s">
        <v>14</v>
      </c>
      <c r="E2629" t="s">
        <v>95</v>
      </c>
      <c r="F2629">
        <v>2019</v>
      </c>
      <c r="G2629">
        <v>64.283000000000001</v>
      </c>
      <c r="K2629" t="s">
        <v>16</v>
      </c>
    </row>
    <row r="2630" spans="1:11" x14ac:dyDescent="0.25">
      <c r="A2630" t="s">
        <v>230</v>
      </c>
      <c r="B2630" t="s">
        <v>12</v>
      </c>
      <c r="C2630" t="s">
        <v>231</v>
      </c>
      <c r="D2630" t="s">
        <v>14</v>
      </c>
      <c r="E2630" t="s">
        <v>96</v>
      </c>
      <c r="F2630">
        <v>2019</v>
      </c>
      <c r="G2630">
        <v>1.591</v>
      </c>
      <c r="H2630" t="s">
        <v>21</v>
      </c>
      <c r="K2630" t="s">
        <v>16</v>
      </c>
    </row>
    <row r="2631" spans="1:11" x14ac:dyDescent="0.25">
      <c r="A2631" t="s">
        <v>230</v>
      </c>
      <c r="B2631" t="s">
        <v>12</v>
      </c>
      <c r="C2631" t="s">
        <v>231</v>
      </c>
      <c r="D2631" t="s">
        <v>14</v>
      </c>
      <c r="E2631" t="s">
        <v>97</v>
      </c>
      <c r="F2631">
        <v>2019</v>
      </c>
      <c r="G2631">
        <v>1.4370000000000001</v>
      </c>
      <c r="H2631" t="s">
        <v>21</v>
      </c>
      <c r="K2631" t="s">
        <v>16</v>
      </c>
    </row>
    <row r="2632" spans="1:11" x14ac:dyDescent="0.25">
      <c r="A2632" t="s">
        <v>230</v>
      </c>
      <c r="B2632" t="s">
        <v>12</v>
      </c>
      <c r="C2632" t="s">
        <v>231</v>
      </c>
      <c r="D2632" t="s">
        <v>14</v>
      </c>
      <c r="E2632" t="s">
        <v>55</v>
      </c>
      <c r="F2632">
        <v>2019</v>
      </c>
      <c r="H2632" t="s">
        <v>21</v>
      </c>
      <c r="K2632" t="s">
        <v>16</v>
      </c>
    </row>
    <row r="2633" spans="1:11" x14ac:dyDescent="0.25">
      <c r="A2633" t="s">
        <v>230</v>
      </c>
      <c r="B2633" t="s">
        <v>12</v>
      </c>
      <c r="C2633" t="s">
        <v>231</v>
      </c>
      <c r="D2633" t="s">
        <v>14</v>
      </c>
      <c r="E2633" t="s">
        <v>98</v>
      </c>
      <c r="F2633">
        <v>2019</v>
      </c>
      <c r="G2633">
        <v>8.3770000000000007</v>
      </c>
      <c r="K2633" t="s">
        <v>16</v>
      </c>
    </row>
    <row r="2634" spans="1:11" x14ac:dyDescent="0.25">
      <c r="A2634" t="s">
        <v>230</v>
      </c>
      <c r="B2634" t="s">
        <v>12</v>
      </c>
      <c r="C2634" t="s">
        <v>231</v>
      </c>
      <c r="D2634" t="s">
        <v>14</v>
      </c>
      <c r="E2634" t="s">
        <v>99</v>
      </c>
      <c r="F2634">
        <v>2019</v>
      </c>
      <c r="G2634">
        <v>8.5009999999999994</v>
      </c>
      <c r="K2634" t="s">
        <v>16</v>
      </c>
    </row>
    <row r="2635" spans="1:11" x14ac:dyDescent="0.25">
      <c r="A2635" t="s">
        <v>230</v>
      </c>
      <c r="B2635" t="s">
        <v>12</v>
      </c>
      <c r="C2635" t="s">
        <v>231</v>
      </c>
      <c r="D2635" t="s">
        <v>14</v>
      </c>
      <c r="E2635" t="s">
        <v>100</v>
      </c>
      <c r="F2635">
        <v>2019</v>
      </c>
      <c r="G2635">
        <v>2.2010000000000001</v>
      </c>
      <c r="H2635" t="s">
        <v>21</v>
      </c>
      <c r="K2635" t="s">
        <v>16</v>
      </c>
    </row>
    <row r="2636" spans="1:11" x14ac:dyDescent="0.25">
      <c r="A2636" t="s">
        <v>230</v>
      </c>
      <c r="B2636" t="s">
        <v>12</v>
      </c>
      <c r="C2636" t="s">
        <v>231</v>
      </c>
      <c r="D2636" t="s">
        <v>14</v>
      </c>
      <c r="E2636" t="s">
        <v>56</v>
      </c>
      <c r="F2636">
        <v>2019</v>
      </c>
      <c r="G2636">
        <v>19.233000000000001</v>
      </c>
      <c r="K2636" t="s">
        <v>16</v>
      </c>
    </row>
    <row r="2637" spans="1:11" x14ac:dyDescent="0.25">
      <c r="A2637" t="s">
        <v>230</v>
      </c>
      <c r="B2637" t="s">
        <v>12</v>
      </c>
      <c r="C2637" t="s">
        <v>231</v>
      </c>
      <c r="D2637" t="s">
        <v>14</v>
      </c>
      <c r="E2637" t="s">
        <v>101</v>
      </c>
      <c r="F2637">
        <v>2019</v>
      </c>
      <c r="G2637">
        <v>6.6980000000000004</v>
      </c>
      <c r="K2637" t="s">
        <v>16</v>
      </c>
    </row>
    <row r="2638" spans="1:11" x14ac:dyDescent="0.25">
      <c r="A2638" t="s">
        <v>230</v>
      </c>
      <c r="B2638" t="s">
        <v>12</v>
      </c>
      <c r="C2638" t="s">
        <v>231</v>
      </c>
      <c r="D2638" t="s">
        <v>14</v>
      </c>
      <c r="E2638" t="s">
        <v>102</v>
      </c>
      <c r="F2638">
        <v>2019</v>
      </c>
      <c r="G2638">
        <v>4.5190000000000001</v>
      </c>
      <c r="K2638" t="s">
        <v>16</v>
      </c>
    </row>
    <row r="2639" spans="1:11" x14ac:dyDescent="0.25">
      <c r="A2639" t="s">
        <v>230</v>
      </c>
      <c r="B2639" t="s">
        <v>12</v>
      </c>
      <c r="C2639" t="s">
        <v>231</v>
      </c>
      <c r="D2639" t="s">
        <v>14</v>
      </c>
      <c r="E2639" t="s">
        <v>57</v>
      </c>
      <c r="F2639">
        <v>2019</v>
      </c>
      <c r="G2639">
        <v>75.974000000000004</v>
      </c>
      <c r="K2639" t="s">
        <v>16</v>
      </c>
    </row>
    <row r="2640" spans="1:11" x14ac:dyDescent="0.25">
      <c r="A2640" t="s">
        <v>230</v>
      </c>
      <c r="B2640" t="s">
        <v>12</v>
      </c>
      <c r="C2640" t="s">
        <v>231</v>
      </c>
      <c r="D2640" t="s">
        <v>14</v>
      </c>
      <c r="E2640" t="s">
        <v>103</v>
      </c>
      <c r="F2640">
        <v>2019</v>
      </c>
      <c r="G2640">
        <v>12.602</v>
      </c>
      <c r="K2640" t="s">
        <v>16</v>
      </c>
    </row>
    <row r="2641" spans="1:11" x14ac:dyDescent="0.25">
      <c r="A2641" t="s">
        <v>230</v>
      </c>
      <c r="B2641" t="s">
        <v>12</v>
      </c>
      <c r="C2641" t="s">
        <v>231</v>
      </c>
      <c r="D2641" t="s">
        <v>14</v>
      </c>
      <c r="E2641" t="s">
        <v>58</v>
      </c>
      <c r="F2641">
        <v>2019</v>
      </c>
      <c r="G2641">
        <v>37.237000000000002</v>
      </c>
      <c r="K2641" t="s">
        <v>16</v>
      </c>
    </row>
    <row r="2642" spans="1:11" x14ac:dyDescent="0.25">
      <c r="A2642" t="s">
        <v>230</v>
      </c>
      <c r="B2642" t="s">
        <v>12</v>
      </c>
      <c r="C2642" t="s">
        <v>231</v>
      </c>
      <c r="D2642" t="s">
        <v>14</v>
      </c>
      <c r="E2642" t="s">
        <v>59</v>
      </c>
      <c r="F2642">
        <v>2019</v>
      </c>
      <c r="G2642">
        <v>196.95099999999999</v>
      </c>
      <c r="K2642" t="s">
        <v>16</v>
      </c>
    </row>
    <row r="2643" spans="1:11" x14ac:dyDescent="0.25">
      <c r="A2643" t="s">
        <v>230</v>
      </c>
      <c r="B2643" t="s">
        <v>12</v>
      </c>
      <c r="C2643" t="s">
        <v>231</v>
      </c>
      <c r="D2643" t="s">
        <v>14</v>
      </c>
      <c r="E2643" t="s">
        <v>60</v>
      </c>
      <c r="F2643">
        <v>2019</v>
      </c>
      <c r="G2643">
        <v>324.97300000000001</v>
      </c>
      <c r="K2643" t="s">
        <v>16</v>
      </c>
    </row>
    <row r="2644" spans="1:11" x14ac:dyDescent="0.25">
      <c r="A2644" t="s">
        <v>230</v>
      </c>
      <c r="B2644" t="s">
        <v>12</v>
      </c>
      <c r="C2644" t="s">
        <v>231</v>
      </c>
      <c r="D2644" t="s">
        <v>14</v>
      </c>
      <c r="E2644" t="s">
        <v>61</v>
      </c>
      <c r="F2644">
        <v>2019</v>
      </c>
      <c r="G2644">
        <v>131.291</v>
      </c>
      <c r="K2644" t="s">
        <v>16</v>
      </c>
    </row>
    <row r="2645" spans="1:11" x14ac:dyDescent="0.25">
      <c r="A2645" t="s">
        <v>230</v>
      </c>
      <c r="B2645" t="s">
        <v>12</v>
      </c>
      <c r="C2645" t="s">
        <v>231</v>
      </c>
      <c r="D2645" t="s">
        <v>14</v>
      </c>
      <c r="E2645" t="s">
        <v>62</v>
      </c>
      <c r="F2645">
        <v>2019</v>
      </c>
      <c r="H2645" t="s">
        <v>21</v>
      </c>
      <c r="K2645" t="s">
        <v>16</v>
      </c>
    </row>
    <row r="2646" spans="1:11" x14ac:dyDescent="0.25">
      <c r="A2646" t="s">
        <v>230</v>
      </c>
      <c r="B2646" t="s">
        <v>12</v>
      </c>
      <c r="C2646" t="s">
        <v>231</v>
      </c>
      <c r="D2646" t="s">
        <v>14</v>
      </c>
      <c r="E2646" t="s">
        <v>104</v>
      </c>
      <c r="F2646">
        <v>2019</v>
      </c>
      <c r="G2646">
        <v>2.0139999999999998</v>
      </c>
      <c r="H2646" t="s">
        <v>21</v>
      </c>
      <c r="K2646" t="s">
        <v>16</v>
      </c>
    </row>
    <row r="2647" spans="1:11" x14ac:dyDescent="0.25">
      <c r="A2647" t="s">
        <v>230</v>
      </c>
      <c r="B2647" t="s">
        <v>12</v>
      </c>
      <c r="C2647" t="s">
        <v>231</v>
      </c>
      <c r="D2647" t="s">
        <v>14</v>
      </c>
      <c r="E2647" t="s">
        <v>105</v>
      </c>
      <c r="F2647">
        <v>2019</v>
      </c>
      <c r="G2647">
        <v>8.2449999999999992</v>
      </c>
      <c r="K2647" t="s">
        <v>16</v>
      </c>
    </row>
    <row r="2648" spans="1:11" x14ac:dyDescent="0.25">
      <c r="A2648" t="s">
        <v>230</v>
      </c>
      <c r="B2648" t="s">
        <v>12</v>
      </c>
      <c r="C2648" t="s">
        <v>231</v>
      </c>
      <c r="D2648" t="s">
        <v>14</v>
      </c>
      <c r="E2648" t="s">
        <v>63</v>
      </c>
      <c r="F2648">
        <v>2019</v>
      </c>
      <c r="H2648" t="s">
        <v>21</v>
      </c>
      <c r="K2648" t="s">
        <v>16</v>
      </c>
    </row>
    <row r="2649" spans="1:11" x14ac:dyDescent="0.25">
      <c r="A2649" t="s">
        <v>230</v>
      </c>
      <c r="B2649" t="s">
        <v>12</v>
      </c>
      <c r="C2649" t="s">
        <v>231</v>
      </c>
      <c r="D2649" t="s">
        <v>14</v>
      </c>
      <c r="E2649" t="s">
        <v>106</v>
      </c>
      <c r="F2649">
        <v>2019</v>
      </c>
      <c r="H2649" t="s">
        <v>21</v>
      </c>
      <c r="K2649" t="s">
        <v>16</v>
      </c>
    </row>
    <row r="2650" spans="1:11" x14ac:dyDescent="0.25">
      <c r="A2650" t="s">
        <v>230</v>
      </c>
      <c r="B2650" t="s">
        <v>12</v>
      </c>
      <c r="C2650" t="s">
        <v>231</v>
      </c>
      <c r="D2650" t="s">
        <v>14</v>
      </c>
      <c r="E2650" t="s">
        <v>64</v>
      </c>
      <c r="F2650">
        <v>2019</v>
      </c>
      <c r="G2650">
        <v>20.331</v>
      </c>
      <c r="K2650" t="s">
        <v>16</v>
      </c>
    </row>
    <row r="2651" spans="1:11" x14ac:dyDescent="0.25">
      <c r="A2651" t="s">
        <v>230</v>
      </c>
      <c r="B2651" t="s">
        <v>12</v>
      </c>
      <c r="C2651" t="s">
        <v>231</v>
      </c>
      <c r="D2651" t="s">
        <v>14</v>
      </c>
      <c r="E2651" t="s">
        <v>65</v>
      </c>
      <c r="F2651">
        <v>2019</v>
      </c>
      <c r="G2651">
        <v>34.884999999999998</v>
      </c>
      <c r="K2651" t="s">
        <v>16</v>
      </c>
    </row>
    <row r="2652" spans="1:11" x14ac:dyDescent="0.25">
      <c r="A2652" t="s">
        <v>230</v>
      </c>
      <c r="B2652" t="s">
        <v>12</v>
      </c>
      <c r="C2652" t="s">
        <v>231</v>
      </c>
      <c r="D2652" t="s">
        <v>14</v>
      </c>
      <c r="E2652" t="s">
        <v>66</v>
      </c>
      <c r="F2652">
        <v>2019</v>
      </c>
      <c r="G2652">
        <v>30.756</v>
      </c>
      <c r="K2652" t="s">
        <v>16</v>
      </c>
    </row>
    <row r="2653" spans="1:11" x14ac:dyDescent="0.25">
      <c r="A2653" t="s">
        <v>230</v>
      </c>
      <c r="B2653" t="s">
        <v>12</v>
      </c>
      <c r="C2653" t="s">
        <v>231</v>
      </c>
      <c r="D2653" t="s">
        <v>14</v>
      </c>
      <c r="E2653" t="s">
        <v>67</v>
      </c>
      <c r="F2653">
        <v>2019</v>
      </c>
      <c r="G2653">
        <v>54.837000000000003</v>
      </c>
      <c r="K2653" t="s">
        <v>16</v>
      </c>
    </row>
    <row r="2654" spans="1:11" x14ac:dyDescent="0.25">
      <c r="A2654" t="s">
        <v>230</v>
      </c>
      <c r="B2654" t="s">
        <v>12</v>
      </c>
      <c r="C2654" t="s">
        <v>231</v>
      </c>
      <c r="D2654" t="s">
        <v>14</v>
      </c>
      <c r="E2654" t="s">
        <v>68</v>
      </c>
      <c r="F2654">
        <v>2019</v>
      </c>
      <c r="G2654">
        <v>404.29700000000003</v>
      </c>
      <c r="K2654" t="s">
        <v>16</v>
      </c>
    </row>
    <row r="2655" spans="1:11" x14ac:dyDescent="0.25">
      <c r="A2655" t="s">
        <v>230</v>
      </c>
      <c r="B2655" t="s">
        <v>12</v>
      </c>
      <c r="C2655" t="s">
        <v>231</v>
      </c>
      <c r="D2655" t="s">
        <v>14</v>
      </c>
      <c r="E2655" t="s">
        <v>69</v>
      </c>
      <c r="F2655">
        <v>2019</v>
      </c>
      <c r="H2655" t="s">
        <v>21</v>
      </c>
      <c r="K2655" t="s">
        <v>16</v>
      </c>
    </row>
    <row r="2656" spans="1:11" x14ac:dyDescent="0.25">
      <c r="A2656" t="s">
        <v>232</v>
      </c>
      <c r="B2656" t="s">
        <v>12</v>
      </c>
      <c r="C2656" t="s">
        <v>109</v>
      </c>
      <c r="D2656" t="s">
        <v>14</v>
      </c>
      <c r="E2656" t="s">
        <v>15</v>
      </c>
      <c r="F2656">
        <v>2019</v>
      </c>
      <c r="G2656">
        <v>241.13800000000001</v>
      </c>
      <c r="K2656" t="s">
        <v>233</v>
      </c>
    </row>
    <row r="2657" spans="1:11" x14ac:dyDescent="0.25">
      <c r="A2657" t="s">
        <v>232</v>
      </c>
      <c r="B2657" t="s">
        <v>12</v>
      </c>
      <c r="C2657" t="s">
        <v>109</v>
      </c>
      <c r="D2657" t="s">
        <v>14</v>
      </c>
      <c r="E2657" t="s">
        <v>17</v>
      </c>
      <c r="F2657">
        <v>2019</v>
      </c>
      <c r="G2657">
        <v>27.800999999999998</v>
      </c>
      <c r="K2657" t="s">
        <v>233</v>
      </c>
    </row>
    <row r="2658" spans="1:11" x14ac:dyDescent="0.25">
      <c r="A2658" t="s">
        <v>232</v>
      </c>
      <c r="B2658" t="s">
        <v>12</v>
      </c>
      <c r="C2658" t="s">
        <v>109</v>
      </c>
      <c r="D2658" t="s">
        <v>14</v>
      </c>
      <c r="E2658" t="s">
        <v>73</v>
      </c>
      <c r="F2658">
        <v>2019</v>
      </c>
      <c r="G2658">
        <v>2.0539999999999998</v>
      </c>
      <c r="K2658" t="s">
        <v>233</v>
      </c>
    </row>
    <row r="2659" spans="1:11" x14ac:dyDescent="0.25">
      <c r="A2659" t="s">
        <v>232</v>
      </c>
      <c r="B2659" t="s">
        <v>12</v>
      </c>
      <c r="C2659" t="s">
        <v>109</v>
      </c>
      <c r="D2659" t="s">
        <v>14</v>
      </c>
      <c r="E2659" t="s">
        <v>18</v>
      </c>
      <c r="F2659">
        <v>2019</v>
      </c>
      <c r="G2659">
        <v>6.89</v>
      </c>
      <c r="K2659" t="s">
        <v>233</v>
      </c>
    </row>
    <row r="2660" spans="1:11" x14ac:dyDescent="0.25">
      <c r="A2660" t="s">
        <v>232</v>
      </c>
      <c r="B2660" t="s">
        <v>12</v>
      </c>
      <c r="C2660" t="s">
        <v>109</v>
      </c>
      <c r="D2660" t="s">
        <v>14</v>
      </c>
      <c r="E2660" t="s">
        <v>19</v>
      </c>
      <c r="F2660">
        <v>2019</v>
      </c>
      <c r="G2660">
        <v>0.113</v>
      </c>
      <c r="H2660" t="s">
        <v>21</v>
      </c>
      <c r="K2660" t="s">
        <v>233</v>
      </c>
    </row>
    <row r="2661" spans="1:11" x14ac:dyDescent="0.25">
      <c r="A2661" t="s">
        <v>232</v>
      </c>
      <c r="B2661" t="s">
        <v>12</v>
      </c>
      <c r="C2661" t="s">
        <v>109</v>
      </c>
      <c r="D2661" t="s">
        <v>14</v>
      </c>
      <c r="E2661" t="s">
        <v>74</v>
      </c>
      <c r="F2661">
        <v>2019</v>
      </c>
      <c r="G2661">
        <v>0.27600000000000002</v>
      </c>
      <c r="K2661" t="s">
        <v>233</v>
      </c>
    </row>
    <row r="2662" spans="1:11" x14ac:dyDescent="0.25">
      <c r="A2662" t="s">
        <v>232</v>
      </c>
      <c r="B2662" t="s">
        <v>12</v>
      </c>
      <c r="C2662" t="s">
        <v>109</v>
      </c>
      <c r="D2662" t="s">
        <v>14</v>
      </c>
      <c r="E2662" t="s">
        <v>20</v>
      </c>
      <c r="F2662">
        <v>2019</v>
      </c>
      <c r="G2662">
        <v>8.6430000000000007</v>
      </c>
      <c r="K2662" t="s">
        <v>233</v>
      </c>
    </row>
    <row r="2663" spans="1:11" x14ac:dyDescent="0.25">
      <c r="A2663" t="s">
        <v>232</v>
      </c>
      <c r="B2663" t="s">
        <v>12</v>
      </c>
      <c r="C2663" t="s">
        <v>109</v>
      </c>
      <c r="D2663" t="s">
        <v>14</v>
      </c>
      <c r="E2663" t="s">
        <v>22</v>
      </c>
      <c r="F2663">
        <v>2019</v>
      </c>
      <c r="G2663">
        <v>0.33900000000000002</v>
      </c>
      <c r="K2663" t="s">
        <v>233</v>
      </c>
    </row>
    <row r="2664" spans="1:11" x14ac:dyDescent="0.25">
      <c r="A2664" t="s">
        <v>232</v>
      </c>
      <c r="B2664" t="s">
        <v>12</v>
      </c>
      <c r="C2664" t="s">
        <v>109</v>
      </c>
      <c r="D2664" t="s">
        <v>14</v>
      </c>
      <c r="E2664" t="s">
        <v>75</v>
      </c>
      <c r="F2664">
        <v>2019</v>
      </c>
      <c r="G2664">
        <v>0.28799999999999998</v>
      </c>
      <c r="H2664" t="s">
        <v>21</v>
      </c>
      <c r="K2664" t="s">
        <v>233</v>
      </c>
    </row>
    <row r="2665" spans="1:11" x14ac:dyDescent="0.25">
      <c r="A2665" t="s">
        <v>232</v>
      </c>
      <c r="B2665" t="s">
        <v>12</v>
      </c>
      <c r="C2665" t="s">
        <v>109</v>
      </c>
      <c r="D2665" t="s">
        <v>14</v>
      </c>
      <c r="E2665" t="s">
        <v>23</v>
      </c>
      <c r="F2665">
        <v>2019</v>
      </c>
      <c r="G2665">
        <v>10.961</v>
      </c>
      <c r="K2665" t="s">
        <v>233</v>
      </c>
    </row>
    <row r="2666" spans="1:11" x14ac:dyDescent="0.25">
      <c r="A2666" t="s">
        <v>232</v>
      </c>
      <c r="B2666" t="s">
        <v>12</v>
      </c>
      <c r="C2666" t="s">
        <v>109</v>
      </c>
      <c r="D2666" t="s">
        <v>14</v>
      </c>
      <c r="E2666" t="s">
        <v>76</v>
      </c>
      <c r="F2666">
        <v>2019</v>
      </c>
      <c r="G2666">
        <v>2.42</v>
      </c>
      <c r="K2666" t="s">
        <v>233</v>
      </c>
    </row>
    <row r="2667" spans="1:11" x14ac:dyDescent="0.25">
      <c r="A2667" t="s">
        <v>232</v>
      </c>
      <c r="B2667" t="s">
        <v>12</v>
      </c>
      <c r="C2667" t="s">
        <v>109</v>
      </c>
      <c r="D2667" t="s">
        <v>14</v>
      </c>
      <c r="E2667" t="s">
        <v>25</v>
      </c>
      <c r="F2667">
        <v>2019</v>
      </c>
      <c r="H2667" t="s">
        <v>21</v>
      </c>
      <c r="K2667" t="s">
        <v>233</v>
      </c>
    </row>
    <row r="2668" spans="1:11" x14ac:dyDescent="0.25">
      <c r="A2668" t="s">
        <v>232</v>
      </c>
      <c r="B2668" t="s">
        <v>12</v>
      </c>
      <c r="C2668" t="s">
        <v>109</v>
      </c>
      <c r="D2668" t="s">
        <v>14</v>
      </c>
      <c r="E2668" t="s">
        <v>26</v>
      </c>
      <c r="F2668">
        <v>2019</v>
      </c>
      <c r="G2668">
        <v>0.94799999999999995</v>
      </c>
      <c r="K2668" t="s">
        <v>233</v>
      </c>
    </row>
    <row r="2669" spans="1:11" x14ac:dyDescent="0.25">
      <c r="A2669" t="s">
        <v>232</v>
      </c>
      <c r="B2669" t="s">
        <v>12</v>
      </c>
      <c r="C2669" t="s">
        <v>109</v>
      </c>
      <c r="D2669" t="s">
        <v>14</v>
      </c>
      <c r="E2669" t="s">
        <v>27</v>
      </c>
      <c r="F2669">
        <v>2019</v>
      </c>
      <c r="G2669">
        <v>0.11</v>
      </c>
      <c r="H2669" t="s">
        <v>21</v>
      </c>
      <c r="K2669" t="s">
        <v>233</v>
      </c>
    </row>
    <row r="2670" spans="1:11" x14ac:dyDescent="0.25">
      <c r="A2670" t="s">
        <v>232</v>
      </c>
      <c r="B2670" t="s">
        <v>12</v>
      </c>
      <c r="C2670" t="s">
        <v>109</v>
      </c>
      <c r="D2670" t="s">
        <v>14</v>
      </c>
      <c r="E2670" t="s">
        <v>28</v>
      </c>
      <c r="F2670">
        <v>2019</v>
      </c>
      <c r="G2670">
        <v>3.6640000000000001</v>
      </c>
      <c r="K2670" t="s">
        <v>233</v>
      </c>
    </row>
    <row r="2671" spans="1:11" x14ac:dyDescent="0.25">
      <c r="A2671" t="s">
        <v>232</v>
      </c>
      <c r="B2671" t="s">
        <v>12</v>
      </c>
      <c r="C2671" t="s">
        <v>109</v>
      </c>
      <c r="D2671" t="s">
        <v>14</v>
      </c>
      <c r="E2671" t="s">
        <v>77</v>
      </c>
      <c r="F2671">
        <v>2019</v>
      </c>
      <c r="G2671">
        <v>0.59899999999999998</v>
      </c>
      <c r="K2671" t="s">
        <v>233</v>
      </c>
    </row>
    <row r="2672" spans="1:11" x14ac:dyDescent="0.25">
      <c r="A2672" t="s">
        <v>232</v>
      </c>
      <c r="B2672" t="s">
        <v>12</v>
      </c>
      <c r="C2672" t="s">
        <v>109</v>
      </c>
      <c r="D2672" t="s">
        <v>14</v>
      </c>
      <c r="E2672" t="s">
        <v>30</v>
      </c>
      <c r="F2672">
        <v>2019</v>
      </c>
      <c r="H2672" t="s">
        <v>21</v>
      </c>
      <c r="K2672" t="s">
        <v>233</v>
      </c>
    </row>
    <row r="2673" spans="1:11" x14ac:dyDescent="0.25">
      <c r="A2673" t="s">
        <v>232</v>
      </c>
      <c r="B2673" t="s">
        <v>12</v>
      </c>
      <c r="C2673" t="s">
        <v>109</v>
      </c>
      <c r="D2673" t="s">
        <v>14</v>
      </c>
      <c r="E2673" t="s">
        <v>31</v>
      </c>
      <c r="F2673">
        <v>2019</v>
      </c>
      <c r="G2673">
        <v>0.34100000000000003</v>
      </c>
      <c r="K2673" t="s">
        <v>233</v>
      </c>
    </row>
    <row r="2674" spans="1:11" x14ac:dyDescent="0.25">
      <c r="A2674" t="s">
        <v>232</v>
      </c>
      <c r="B2674" t="s">
        <v>12</v>
      </c>
      <c r="C2674" t="s">
        <v>109</v>
      </c>
      <c r="D2674" t="s">
        <v>14</v>
      </c>
      <c r="E2674" t="s">
        <v>78</v>
      </c>
      <c r="F2674">
        <v>2019</v>
      </c>
      <c r="G2674">
        <v>0.19</v>
      </c>
      <c r="H2674" t="s">
        <v>21</v>
      </c>
      <c r="K2674" t="s">
        <v>233</v>
      </c>
    </row>
    <row r="2675" spans="1:11" x14ac:dyDescent="0.25">
      <c r="A2675" t="s">
        <v>232</v>
      </c>
      <c r="B2675" t="s">
        <v>12</v>
      </c>
      <c r="C2675" t="s">
        <v>109</v>
      </c>
      <c r="D2675" t="s">
        <v>14</v>
      </c>
      <c r="E2675" t="s">
        <v>79</v>
      </c>
      <c r="F2675">
        <v>2019</v>
      </c>
      <c r="G2675">
        <v>0.14199999999999999</v>
      </c>
      <c r="H2675" t="s">
        <v>21</v>
      </c>
      <c r="K2675" t="s">
        <v>233</v>
      </c>
    </row>
    <row r="2676" spans="1:11" x14ac:dyDescent="0.25">
      <c r="A2676" t="s">
        <v>232</v>
      </c>
      <c r="B2676" t="s">
        <v>12</v>
      </c>
      <c r="C2676" t="s">
        <v>109</v>
      </c>
      <c r="D2676" t="s">
        <v>14</v>
      </c>
      <c r="E2676" t="s">
        <v>32</v>
      </c>
      <c r="F2676">
        <v>2019</v>
      </c>
      <c r="G2676">
        <v>0.76900000000000002</v>
      </c>
      <c r="K2676" t="s">
        <v>233</v>
      </c>
    </row>
    <row r="2677" spans="1:11" x14ac:dyDescent="0.25">
      <c r="A2677" t="s">
        <v>232</v>
      </c>
      <c r="B2677" t="s">
        <v>12</v>
      </c>
      <c r="C2677" t="s">
        <v>109</v>
      </c>
      <c r="D2677" t="s">
        <v>14</v>
      </c>
      <c r="E2677" t="s">
        <v>33</v>
      </c>
      <c r="F2677">
        <v>2019</v>
      </c>
      <c r="G2677">
        <v>0.16400000000000001</v>
      </c>
      <c r="H2677" t="s">
        <v>21</v>
      </c>
      <c r="K2677" t="s">
        <v>233</v>
      </c>
    </row>
    <row r="2678" spans="1:11" x14ac:dyDescent="0.25">
      <c r="A2678" t="s">
        <v>232</v>
      </c>
      <c r="B2678" t="s">
        <v>12</v>
      </c>
      <c r="C2678" t="s">
        <v>109</v>
      </c>
      <c r="D2678" t="s">
        <v>14</v>
      </c>
      <c r="E2678" t="s">
        <v>34</v>
      </c>
      <c r="F2678">
        <v>2019</v>
      </c>
      <c r="G2678">
        <v>0.30599999999999999</v>
      </c>
      <c r="K2678" t="s">
        <v>233</v>
      </c>
    </row>
    <row r="2679" spans="1:11" x14ac:dyDescent="0.25">
      <c r="A2679" t="s">
        <v>232</v>
      </c>
      <c r="B2679" t="s">
        <v>12</v>
      </c>
      <c r="C2679" t="s">
        <v>109</v>
      </c>
      <c r="D2679" t="s">
        <v>14</v>
      </c>
      <c r="E2679" t="s">
        <v>80</v>
      </c>
      <c r="F2679">
        <v>2019</v>
      </c>
      <c r="H2679" t="s">
        <v>21</v>
      </c>
      <c r="K2679" t="s">
        <v>233</v>
      </c>
    </row>
    <row r="2680" spans="1:11" x14ac:dyDescent="0.25">
      <c r="A2680" t="s">
        <v>232</v>
      </c>
      <c r="B2680" t="s">
        <v>12</v>
      </c>
      <c r="C2680" t="s">
        <v>109</v>
      </c>
      <c r="D2680" t="s">
        <v>14</v>
      </c>
      <c r="E2680" t="s">
        <v>35</v>
      </c>
      <c r="F2680">
        <v>2019</v>
      </c>
      <c r="G2680">
        <v>0.13800000000000001</v>
      </c>
      <c r="H2680" t="s">
        <v>21</v>
      </c>
      <c r="K2680" t="s">
        <v>233</v>
      </c>
    </row>
    <row r="2681" spans="1:11" x14ac:dyDescent="0.25">
      <c r="A2681" t="s">
        <v>232</v>
      </c>
      <c r="B2681" t="s">
        <v>12</v>
      </c>
      <c r="C2681" t="s">
        <v>109</v>
      </c>
      <c r="D2681" t="s">
        <v>14</v>
      </c>
      <c r="E2681" t="s">
        <v>36</v>
      </c>
      <c r="F2681">
        <v>2019</v>
      </c>
      <c r="G2681">
        <v>0.32600000000000001</v>
      </c>
      <c r="K2681" t="s">
        <v>233</v>
      </c>
    </row>
    <row r="2682" spans="1:11" x14ac:dyDescent="0.25">
      <c r="A2682" t="s">
        <v>232</v>
      </c>
      <c r="B2682" t="s">
        <v>12</v>
      </c>
      <c r="C2682" t="s">
        <v>109</v>
      </c>
      <c r="D2682" t="s">
        <v>14</v>
      </c>
      <c r="E2682" t="s">
        <v>110</v>
      </c>
      <c r="F2682">
        <v>2019</v>
      </c>
      <c r="G2682">
        <v>0.13100000000000001</v>
      </c>
      <c r="H2682" t="s">
        <v>21</v>
      </c>
      <c r="K2682" t="s">
        <v>233</v>
      </c>
    </row>
    <row r="2683" spans="1:11" x14ac:dyDescent="0.25">
      <c r="A2683" t="s">
        <v>232</v>
      </c>
      <c r="B2683" t="s">
        <v>12</v>
      </c>
      <c r="C2683" t="s">
        <v>109</v>
      </c>
      <c r="D2683" t="s">
        <v>14</v>
      </c>
      <c r="E2683" t="s">
        <v>81</v>
      </c>
      <c r="F2683">
        <v>2019</v>
      </c>
      <c r="G2683">
        <v>0.372</v>
      </c>
      <c r="K2683" t="s">
        <v>233</v>
      </c>
    </row>
    <row r="2684" spans="1:11" x14ac:dyDescent="0.25">
      <c r="A2684" t="s">
        <v>232</v>
      </c>
      <c r="B2684" t="s">
        <v>12</v>
      </c>
      <c r="C2684" t="s">
        <v>109</v>
      </c>
      <c r="D2684" t="s">
        <v>14</v>
      </c>
      <c r="E2684" t="s">
        <v>37</v>
      </c>
      <c r="F2684">
        <v>2019</v>
      </c>
      <c r="G2684">
        <v>0.94</v>
      </c>
      <c r="K2684" t="s">
        <v>233</v>
      </c>
    </row>
    <row r="2685" spans="1:11" x14ac:dyDescent="0.25">
      <c r="A2685" t="s">
        <v>232</v>
      </c>
      <c r="B2685" t="s">
        <v>12</v>
      </c>
      <c r="C2685" t="s">
        <v>109</v>
      </c>
      <c r="D2685" t="s">
        <v>14</v>
      </c>
      <c r="E2685" t="s">
        <v>38</v>
      </c>
      <c r="F2685">
        <v>2019</v>
      </c>
      <c r="G2685">
        <v>0.81499999999999995</v>
      </c>
      <c r="K2685" t="s">
        <v>233</v>
      </c>
    </row>
    <row r="2686" spans="1:11" x14ac:dyDescent="0.25">
      <c r="A2686" t="s">
        <v>232</v>
      </c>
      <c r="B2686" t="s">
        <v>12</v>
      </c>
      <c r="C2686" t="s">
        <v>109</v>
      </c>
      <c r="D2686" t="s">
        <v>14</v>
      </c>
      <c r="E2686" t="s">
        <v>82</v>
      </c>
      <c r="F2686">
        <v>2019</v>
      </c>
      <c r="G2686">
        <v>1.929</v>
      </c>
      <c r="K2686" t="s">
        <v>233</v>
      </c>
    </row>
    <row r="2687" spans="1:11" x14ac:dyDescent="0.25">
      <c r="A2687" t="s">
        <v>232</v>
      </c>
      <c r="B2687" t="s">
        <v>12</v>
      </c>
      <c r="C2687" t="s">
        <v>109</v>
      </c>
      <c r="D2687" t="s">
        <v>14</v>
      </c>
      <c r="E2687" t="s">
        <v>39</v>
      </c>
      <c r="F2687">
        <v>2019</v>
      </c>
      <c r="G2687">
        <v>2.036</v>
      </c>
      <c r="K2687" t="s">
        <v>233</v>
      </c>
    </row>
    <row r="2688" spans="1:11" x14ac:dyDescent="0.25">
      <c r="A2688" t="s">
        <v>232</v>
      </c>
      <c r="B2688" t="s">
        <v>12</v>
      </c>
      <c r="C2688" t="s">
        <v>109</v>
      </c>
      <c r="D2688" t="s">
        <v>14</v>
      </c>
      <c r="E2688" t="s">
        <v>83</v>
      </c>
      <c r="F2688">
        <v>2019</v>
      </c>
      <c r="G2688">
        <v>1.1080000000000001</v>
      </c>
      <c r="K2688" t="s">
        <v>233</v>
      </c>
    </row>
    <row r="2689" spans="1:11" x14ac:dyDescent="0.25">
      <c r="A2689" t="s">
        <v>232</v>
      </c>
      <c r="B2689" t="s">
        <v>12</v>
      </c>
      <c r="C2689" t="s">
        <v>109</v>
      </c>
      <c r="D2689" t="s">
        <v>14</v>
      </c>
      <c r="E2689" t="s">
        <v>40</v>
      </c>
      <c r="F2689">
        <v>2019</v>
      </c>
      <c r="H2689" t="s">
        <v>21</v>
      </c>
      <c r="K2689" t="s">
        <v>233</v>
      </c>
    </row>
    <row r="2690" spans="1:11" x14ac:dyDescent="0.25">
      <c r="A2690" t="s">
        <v>232</v>
      </c>
      <c r="B2690" t="s">
        <v>12</v>
      </c>
      <c r="C2690" t="s">
        <v>109</v>
      </c>
      <c r="D2690" t="s">
        <v>14</v>
      </c>
      <c r="E2690" t="s">
        <v>84</v>
      </c>
      <c r="F2690">
        <v>2019</v>
      </c>
      <c r="G2690">
        <v>1.5840000000000001</v>
      </c>
      <c r="K2690" t="s">
        <v>233</v>
      </c>
    </row>
    <row r="2691" spans="1:11" x14ac:dyDescent="0.25">
      <c r="A2691" t="s">
        <v>232</v>
      </c>
      <c r="B2691" t="s">
        <v>12</v>
      </c>
      <c r="C2691" t="s">
        <v>109</v>
      </c>
      <c r="D2691" t="s">
        <v>14</v>
      </c>
      <c r="E2691" t="s">
        <v>85</v>
      </c>
      <c r="F2691">
        <v>2019</v>
      </c>
      <c r="H2691" t="s">
        <v>21</v>
      </c>
      <c r="K2691" t="s">
        <v>233</v>
      </c>
    </row>
    <row r="2692" spans="1:11" x14ac:dyDescent="0.25">
      <c r="A2692" t="s">
        <v>232</v>
      </c>
      <c r="B2692" t="s">
        <v>12</v>
      </c>
      <c r="C2692" t="s">
        <v>109</v>
      </c>
      <c r="D2692" t="s">
        <v>14</v>
      </c>
      <c r="E2692" t="s">
        <v>86</v>
      </c>
      <c r="F2692">
        <v>2019</v>
      </c>
      <c r="G2692">
        <v>9.157</v>
      </c>
      <c r="K2692" t="s">
        <v>233</v>
      </c>
    </row>
    <row r="2693" spans="1:11" x14ac:dyDescent="0.25">
      <c r="A2693" t="s">
        <v>232</v>
      </c>
      <c r="B2693" t="s">
        <v>12</v>
      </c>
      <c r="C2693" t="s">
        <v>109</v>
      </c>
      <c r="D2693" t="s">
        <v>14</v>
      </c>
      <c r="E2693" t="s">
        <v>41</v>
      </c>
      <c r="F2693">
        <v>2019</v>
      </c>
      <c r="G2693">
        <v>1.125</v>
      </c>
      <c r="K2693" t="s">
        <v>233</v>
      </c>
    </row>
    <row r="2694" spans="1:11" x14ac:dyDescent="0.25">
      <c r="A2694" t="s">
        <v>232</v>
      </c>
      <c r="B2694" t="s">
        <v>12</v>
      </c>
      <c r="C2694" t="s">
        <v>109</v>
      </c>
      <c r="D2694" t="s">
        <v>14</v>
      </c>
      <c r="E2694" t="s">
        <v>42</v>
      </c>
      <c r="F2694">
        <v>2019</v>
      </c>
      <c r="G2694">
        <v>8.5649999999999995</v>
      </c>
      <c r="K2694" t="s">
        <v>233</v>
      </c>
    </row>
    <row r="2695" spans="1:11" x14ac:dyDescent="0.25">
      <c r="A2695" t="s">
        <v>232</v>
      </c>
      <c r="B2695" t="s">
        <v>12</v>
      </c>
      <c r="C2695" t="s">
        <v>109</v>
      </c>
      <c r="D2695" t="s">
        <v>14</v>
      </c>
      <c r="E2695" t="s">
        <v>87</v>
      </c>
      <c r="F2695">
        <v>2019</v>
      </c>
      <c r="G2695">
        <v>4.3559999999999999</v>
      </c>
      <c r="K2695" t="s">
        <v>233</v>
      </c>
    </row>
    <row r="2696" spans="1:11" x14ac:dyDescent="0.25">
      <c r="A2696" t="s">
        <v>232</v>
      </c>
      <c r="B2696" t="s">
        <v>12</v>
      </c>
      <c r="C2696" t="s">
        <v>109</v>
      </c>
      <c r="D2696" t="s">
        <v>14</v>
      </c>
      <c r="E2696" t="s">
        <v>43</v>
      </c>
      <c r="F2696">
        <v>2019</v>
      </c>
      <c r="G2696">
        <v>3.294</v>
      </c>
      <c r="K2696" t="s">
        <v>233</v>
      </c>
    </row>
    <row r="2697" spans="1:11" x14ac:dyDescent="0.25">
      <c r="A2697" t="s">
        <v>232</v>
      </c>
      <c r="B2697" t="s">
        <v>12</v>
      </c>
      <c r="C2697" t="s">
        <v>109</v>
      </c>
      <c r="D2697" t="s">
        <v>14</v>
      </c>
      <c r="E2697" t="s">
        <v>44</v>
      </c>
      <c r="F2697">
        <v>2019</v>
      </c>
      <c r="G2697">
        <v>28.050999999999998</v>
      </c>
      <c r="K2697" t="s">
        <v>233</v>
      </c>
    </row>
    <row r="2698" spans="1:11" x14ac:dyDescent="0.25">
      <c r="A2698" t="s">
        <v>232</v>
      </c>
      <c r="B2698" t="s">
        <v>12</v>
      </c>
      <c r="C2698" t="s">
        <v>109</v>
      </c>
      <c r="D2698" t="s">
        <v>14</v>
      </c>
      <c r="E2698" t="s">
        <v>45</v>
      </c>
      <c r="F2698">
        <v>2019</v>
      </c>
      <c r="G2698">
        <v>11.957000000000001</v>
      </c>
      <c r="K2698" t="s">
        <v>233</v>
      </c>
    </row>
    <row r="2699" spans="1:11" x14ac:dyDescent="0.25">
      <c r="A2699" t="s">
        <v>232</v>
      </c>
      <c r="B2699" t="s">
        <v>12</v>
      </c>
      <c r="C2699" t="s">
        <v>109</v>
      </c>
      <c r="D2699" t="s">
        <v>14</v>
      </c>
      <c r="E2699" t="s">
        <v>46</v>
      </c>
      <c r="F2699">
        <v>2019</v>
      </c>
      <c r="G2699">
        <v>1.266</v>
      </c>
      <c r="K2699" t="s">
        <v>233</v>
      </c>
    </row>
    <row r="2700" spans="1:11" x14ac:dyDescent="0.25">
      <c r="A2700" t="s">
        <v>232</v>
      </c>
      <c r="B2700" t="s">
        <v>12</v>
      </c>
      <c r="C2700" t="s">
        <v>109</v>
      </c>
      <c r="D2700" t="s">
        <v>14</v>
      </c>
      <c r="E2700" t="s">
        <v>88</v>
      </c>
      <c r="F2700">
        <v>2019</v>
      </c>
      <c r="G2700">
        <v>1.2130000000000001</v>
      </c>
      <c r="K2700" t="s">
        <v>233</v>
      </c>
    </row>
    <row r="2701" spans="1:11" x14ac:dyDescent="0.25">
      <c r="A2701" t="s">
        <v>232</v>
      </c>
      <c r="B2701" t="s">
        <v>12</v>
      </c>
      <c r="C2701" t="s">
        <v>109</v>
      </c>
      <c r="D2701" t="s">
        <v>14</v>
      </c>
      <c r="E2701" t="s">
        <v>89</v>
      </c>
      <c r="F2701">
        <v>2019</v>
      </c>
      <c r="G2701">
        <v>2.2509999999999999</v>
      </c>
      <c r="K2701" t="s">
        <v>233</v>
      </c>
    </row>
    <row r="2702" spans="1:11" x14ac:dyDescent="0.25">
      <c r="A2702" t="s">
        <v>232</v>
      </c>
      <c r="B2702" t="s">
        <v>12</v>
      </c>
      <c r="C2702" t="s">
        <v>109</v>
      </c>
      <c r="D2702" t="s">
        <v>14</v>
      </c>
      <c r="E2702" t="s">
        <v>90</v>
      </c>
      <c r="F2702">
        <v>2019</v>
      </c>
      <c r="G2702">
        <v>0.34</v>
      </c>
      <c r="K2702" t="s">
        <v>233</v>
      </c>
    </row>
    <row r="2703" spans="1:11" x14ac:dyDescent="0.25">
      <c r="A2703" t="s">
        <v>232</v>
      </c>
      <c r="B2703" t="s">
        <v>12</v>
      </c>
      <c r="C2703" t="s">
        <v>109</v>
      </c>
      <c r="D2703" t="s">
        <v>14</v>
      </c>
      <c r="E2703" t="s">
        <v>47</v>
      </c>
      <c r="F2703">
        <v>2019</v>
      </c>
      <c r="G2703">
        <v>1.8779999999999999</v>
      </c>
      <c r="K2703" t="s">
        <v>233</v>
      </c>
    </row>
    <row r="2704" spans="1:11" x14ac:dyDescent="0.25">
      <c r="A2704" t="s">
        <v>232</v>
      </c>
      <c r="B2704" t="s">
        <v>12</v>
      </c>
      <c r="C2704" t="s">
        <v>109</v>
      </c>
      <c r="D2704" t="s">
        <v>14</v>
      </c>
      <c r="E2704" t="s">
        <v>48</v>
      </c>
      <c r="F2704">
        <v>2019</v>
      </c>
      <c r="G2704">
        <v>10.593999999999999</v>
      </c>
      <c r="K2704" t="s">
        <v>233</v>
      </c>
    </row>
    <row r="2705" spans="1:11" x14ac:dyDescent="0.25">
      <c r="A2705" t="s">
        <v>232</v>
      </c>
      <c r="B2705" t="s">
        <v>12</v>
      </c>
      <c r="C2705" t="s">
        <v>109</v>
      </c>
      <c r="D2705" t="s">
        <v>14</v>
      </c>
      <c r="E2705" t="s">
        <v>49</v>
      </c>
      <c r="F2705">
        <v>2019</v>
      </c>
      <c r="G2705">
        <v>0.246</v>
      </c>
      <c r="H2705" t="s">
        <v>21</v>
      </c>
      <c r="K2705" t="s">
        <v>233</v>
      </c>
    </row>
    <row r="2706" spans="1:11" x14ac:dyDescent="0.25">
      <c r="A2706" t="s">
        <v>232</v>
      </c>
      <c r="B2706" t="s">
        <v>12</v>
      </c>
      <c r="C2706" t="s">
        <v>109</v>
      </c>
      <c r="D2706" t="s">
        <v>14</v>
      </c>
      <c r="E2706" t="s">
        <v>50</v>
      </c>
      <c r="F2706">
        <v>2019</v>
      </c>
      <c r="G2706">
        <v>0.125</v>
      </c>
      <c r="H2706" t="s">
        <v>21</v>
      </c>
      <c r="K2706" t="s">
        <v>233</v>
      </c>
    </row>
    <row r="2707" spans="1:11" x14ac:dyDescent="0.25">
      <c r="A2707" t="s">
        <v>232</v>
      </c>
      <c r="B2707" t="s">
        <v>12</v>
      </c>
      <c r="C2707" t="s">
        <v>109</v>
      </c>
      <c r="D2707" t="s">
        <v>14</v>
      </c>
      <c r="E2707" t="s">
        <v>51</v>
      </c>
      <c r="F2707">
        <v>2019</v>
      </c>
      <c r="G2707">
        <v>0.19400000000000001</v>
      </c>
      <c r="H2707" t="s">
        <v>21</v>
      </c>
      <c r="K2707" t="s">
        <v>233</v>
      </c>
    </row>
    <row r="2708" spans="1:11" x14ac:dyDescent="0.25">
      <c r="A2708" t="s">
        <v>232</v>
      </c>
      <c r="B2708" t="s">
        <v>12</v>
      </c>
      <c r="C2708" t="s">
        <v>109</v>
      </c>
      <c r="D2708" t="s">
        <v>14</v>
      </c>
      <c r="E2708" t="s">
        <v>52</v>
      </c>
      <c r="F2708">
        <v>2019</v>
      </c>
      <c r="G2708">
        <v>0.81299999999999994</v>
      </c>
      <c r="K2708" t="s">
        <v>233</v>
      </c>
    </row>
    <row r="2709" spans="1:11" x14ac:dyDescent="0.25">
      <c r="A2709" t="s">
        <v>232</v>
      </c>
      <c r="B2709" t="s">
        <v>12</v>
      </c>
      <c r="C2709" t="s">
        <v>109</v>
      </c>
      <c r="D2709" t="s">
        <v>14</v>
      </c>
      <c r="E2709" t="s">
        <v>91</v>
      </c>
      <c r="F2709">
        <v>2019</v>
      </c>
      <c r="G2709">
        <v>0.20200000000000001</v>
      </c>
      <c r="H2709" t="s">
        <v>21</v>
      </c>
      <c r="K2709" t="s">
        <v>233</v>
      </c>
    </row>
    <row r="2710" spans="1:11" x14ac:dyDescent="0.25">
      <c r="A2710" t="s">
        <v>232</v>
      </c>
      <c r="B2710" t="s">
        <v>12</v>
      </c>
      <c r="C2710" t="s">
        <v>109</v>
      </c>
      <c r="D2710" t="s">
        <v>14</v>
      </c>
      <c r="E2710" t="s">
        <v>92</v>
      </c>
      <c r="F2710">
        <v>2019</v>
      </c>
      <c r="G2710">
        <v>0.186</v>
      </c>
      <c r="H2710" t="s">
        <v>21</v>
      </c>
      <c r="K2710" t="s">
        <v>233</v>
      </c>
    </row>
    <row r="2711" spans="1:11" x14ac:dyDescent="0.25">
      <c r="A2711" t="s">
        <v>232</v>
      </c>
      <c r="B2711" t="s">
        <v>12</v>
      </c>
      <c r="C2711" t="s">
        <v>109</v>
      </c>
      <c r="D2711" t="s">
        <v>14</v>
      </c>
      <c r="E2711" t="s">
        <v>53</v>
      </c>
      <c r="F2711">
        <v>2019</v>
      </c>
      <c r="G2711">
        <v>2.012</v>
      </c>
      <c r="K2711" t="s">
        <v>233</v>
      </c>
    </row>
    <row r="2712" spans="1:11" x14ac:dyDescent="0.25">
      <c r="A2712" t="s">
        <v>232</v>
      </c>
      <c r="B2712" t="s">
        <v>12</v>
      </c>
      <c r="C2712" t="s">
        <v>109</v>
      </c>
      <c r="D2712" t="s">
        <v>14</v>
      </c>
      <c r="E2712" t="s">
        <v>93</v>
      </c>
      <c r="F2712">
        <v>2019</v>
      </c>
      <c r="G2712">
        <v>0.81</v>
      </c>
      <c r="K2712" t="s">
        <v>233</v>
      </c>
    </row>
    <row r="2713" spans="1:11" x14ac:dyDescent="0.25">
      <c r="A2713" t="s">
        <v>232</v>
      </c>
      <c r="B2713" t="s">
        <v>12</v>
      </c>
      <c r="C2713" t="s">
        <v>109</v>
      </c>
      <c r="D2713" t="s">
        <v>14</v>
      </c>
      <c r="E2713" t="s">
        <v>94</v>
      </c>
      <c r="F2713">
        <v>2019</v>
      </c>
      <c r="G2713">
        <v>0.23300000000000001</v>
      </c>
      <c r="H2713" t="s">
        <v>21</v>
      </c>
      <c r="K2713" t="s">
        <v>233</v>
      </c>
    </row>
    <row r="2714" spans="1:11" x14ac:dyDescent="0.25">
      <c r="A2714" t="s">
        <v>232</v>
      </c>
      <c r="B2714" t="s">
        <v>12</v>
      </c>
      <c r="C2714" t="s">
        <v>109</v>
      </c>
      <c r="D2714" t="s">
        <v>14</v>
      </c>
      <c r="E2714" t="s">
        <v>54</v>
      </c>
      <c r="F2714">
        <v>2019</v>
      </c>
      <c r="G2714">
        <v>0.23400000000000001</v>
      </c>
      <c r="H2714" t="s">
        <v>21</v>
      </c>
      <c r="K2714" t="s">
        <v>233</v>
      </c>
    </row>
    <row r="2715" spans="1:11" x14ac:dyDescent="0.25">
      <c r="A2715" t="s">
        <v>232</v>
      </c>
      <c r="B2715" t="s">
        <v>12</v>
      </c>
      <c r="C2715" t="s">
        <v>109</v>
      </c>
      <c r="D2715" t="s">
        <v>14</v>
      </c>
      <c r="E2715" t="s">
        <v>95</v>
      </c>
      <c r="F2715">
        <v>2019</v>
      </c>
      <c r="G2715">
        <v>1.0660000000000001</v>
      </c>
      <c r="K2715" t="s">
        <v>233</v>
      </c>
    </row>
    <row r="2716" spans="1:11" x14ac:dyDescent="0.25">
      <c r="A2716" t="s">
        <v>232</v>
      </c>
      <c r="B2716" t="s">
        <v>12</v>
      </c>
      <c r="C2716" t="s">
        <v>109</v>
      </c>
      <c r="D2716" t="s">
        <v>14</v>
      </c>
      <c r="E2716" t="s">
        <v>96</v>
      </c>
      <c r="F2716">
        <v>2019</v>
      </c>
      <c r="H2716" t="s">
        <v>21</v>
      </c>
      <c r="K2716" t="s">
        <v>233</v>
      </c>
    </row>
    <row r="2717" spans="1:11" x14ac:dyDescent="0.25">
      <c r="A2717" t="s">
        <v>232</v>
      </c>
      <c r="B2717" t="s">
        <v>12</v>
      </c>
      <c r="C2717" t="s">
        <v>109</v>
      </c>
      <c r="D2717" t="s">
        <v>14</v>
      </c>
      <c r="E2717" t="s">
        <v>97</v>
      </c>
      <c r="F2717">
        <v>2019</v>
      </c>
      <c r="G2717">
        <v>0.59499999999999997</v>
      </c>
      <c r="K2717" t="s">
        <v>233</v>
      </c>
    </row>
    <row r="2718" spans="1:11" x14ac:dyDescent="0.25">
      <c r="A2718" t="s">
        <v>232</v>
      </c>
      <c r="B2718" t="s">
        <v>12</v>
      </c>
      <c r="C2718" t="s">
        <v>109</v>
      </c>
      <c r="D2718" t="s">
        <v>14</v>
      </c>
      <c r="E2718" t="s">
        <v>55</v>
      </c>
      <c r="F2718">
        <v>2019</v>
      </c>
      <c r="G2718">
        <v>0.21199999999999999</v>
      </c>
      <c r="K2718" t="s">
        <v>233</v>
      </c>
    </row>
    <row r="2719" spans="1:11" x14ac:dyDescent="0.25">
      <c r="A2719" t="s">
        <v>232</v>
      </c>
      <c r="B2719" t="s">
        <v>12</v>
      </c>
      <c r="C2719" t="s">
        <v>109</v>
      </c>
      <c r="D2719" t="s">
        <v>14</v>
      </c>
      <c r="E2719" t="s">
        <v>98</v>
      </c>
      <c r="F2719">
        <v>2019</v>
      </c>
      <c r="G2719">
        <v>0.16300000000000001</v>
      </c>
      <c r="H2719" t="s">
        <v>21</v>
      </c>
      <c r="K2719" t="s">
        <v>233</v>
      </c>
    </row>
    <row r="2720" spans="1:11" x14ac:dyDescent="0.25">
      <c r="A2720" t="s">
        <v>232</v>
      </c>
      <c r="B2720" t="s">
        <v>12</v>
      </c>
      <c r="C2720" t="s">
        <v>109</v>
      </c>
      <c r="D2720" t="s">
        <v>14</v>
      </c>
      <c r="E2720" t="s">
        <v>99</v>
      </c>
      <c r="F2720">
        <v>2019</v>
      </c>
      <c r="G2720">
        <v>0.57599999999999996</v>
      </c>
      <c r="K2720" t="s">
        <v>233</v>
      </c>
    </row>
    <row r="2721" spans="1:11" x14ac:dyDescent="0.25">
      <c r="A2721" t="s">
        <v>232</v>
      </c>
      <c r="B2721" t="s">
        <v>12</v>
      </c>
      <c r="C2721" t="s">
        <v>109</v>
      </c>
      <c r="D2721" t="s">
        <v>14</v>
      </c>
      <c r="E2721" t="s">
        <v>100</v>
      </c>
      <c r="F2721">
        <v>2019</v>
      </c>
      <c r="G2721">
        <v>0.106</v>
      </c>
      <c r="H2721" t="s">
        <v>21</v>
      </c>
      <c r="K2721" t="s">
        <v>233</v>
      </c>
    </row>
    <row r="2722" spans="1:11" x14ac:dyDescent="0.25">
      <c r="A2722" t="s">
        <v>232</v>
      </c>
      <c r="B2722" t="s">
        <v>12</v>
      </c>
      <c r="C2722" t="s">
        <v>109</v>
      </c>
      <c r="D2722" t="s">
        <v>14</v>
      </c>
      <c r="E2722" t="s">
        <v>56</v>
      </c>
      <c r="F2722">
        <v>2019</v>
      </c>
      <c r="G2722">
        <v>0.30399999999999999</v>
      </c>
      <c r="K2722" t="s">
        <v>233</v>
      </c>
    </row>
    <row r="2723" spans="1:11" x14ac:dyDescent="0.25">
      <c r="A2723" t="s">
        <v>232</v>
      </c>
      <c r="B2723" t="s">
        <v>12</v>
      </c>
      <c r="C2723" t="s">
        <v>109</v>
      </c>
      <c r="D2723" t="s">
        <v>14</v>
      </c>
      <c r="E2723" t="s">
        <v>101</v>
      </c>
      <c r="F2723">
        <v>2019</v>
      </c>
      <c r="H2723" t="s">
        <v>21</v>
      </c>
      <c r="K2723" t="s">
        <v>233</v>
      </c>
    </row>
    <row r="2724" spans="1:11" x14ac:dyDescent="0.25">
      <c r="A2724" t="s">
        <v>232</v>
      </c>
      <c r="B2724" t="s">
        <v>12</v>
      </c>
      <c r="C2724" t="s">
        <v>109</v>
      </c>
      <c r="D2724" t="s">
        <v>14</v>
      </c>
      <c r="E2724" t="s">
        <v>102</v>
      </c>
      <c r="F2724">
        <v>2019</v>
      </c>
      <c r="G2724">
        <v>0.83</v>
      </c>
      <c r="K2724" t="s">
        <v>233</v>
      </c>
    </row>
    <row r="2725" spans="1:11" x14ac:dyDescent="0.25">
      <c r="A2725" t="s">
        <v>232</v>
      </c>
      <c r="B2725" t="s">
        <v>12</v>
      </c>
      <c r="C2725" t="s">
        <v>109</v>
      </c>
      <c r="D2725" t="s">
        <v>14</v>
      </c>
      <c r="E2725" t="s">
        <v>57</v>
      </c>
      <c r="F2725">
        <v>2019</v>
      </c>
      <c r="G2725">
        <v>7.1669999999999998</v>
      </c>
      <c r="K2725" t="s">
        <v>233</v>
      </c>
    </row>
    <row r="2726" spans="1:11" x14ac:dyDescent="0.25">
      <c r="A2726" t="s">
        <v>232</v>
      </c>
      <c r="B2726" t="s">
        <v>12</v>
      </c>
      <c r="C2726" t="s">
        <v>109</v>
      </c>
      <c r="D2726" t="s">
        <v>14</v>
      </c>
      <c r="E2726" t="s">
        <v>103</v>
      </c>
      <c r="F2726">
        <v>2019</v>
      </c>
      <c r="G2726">
        <v>1.675</v>
      </c>
      <c r="K2726" t="s">
        <v>233</v>
      </c>
    </row>
    <row r="2727" spans="1:11" x14ac:dyDescent="0.25">
      <c r="A2727" t="s">
        <v>232</v>
      </c>
      <c r="B2727" t="s">
        <v>12</v>
      </c>
      <c r="C2727" t="s">
        <v>109</v>
      </c>
      <c r="D2727" t="s">
        <v>14</v>
      </c>
      <c r="E2727" t="s">
        <v>58</v>
      </c>
      <c r="F2727">
        <v>2019</v>
      </c>
      <c r="G2727">
        <v>2.8559999999999999</v>
      </c>
      <c r="K2727" t="s">
        <v>233</v>
      </c>
    </row>
    <row r="2728" spans="1:11" x14ac:dyDescent="0.25">
      <c r="A2728" t="s">
        <v>232</v>
      </c>
      <c r="B2728" t="s">
        <v>12</v>
      </c>
      <c r="C2728" t="s">
        <v>109</v>
      </c>
      <c r="D2728" t="s">
        <v>14</v>
      </c>
      <c r="E2728" t="s">
        <v>59</v>
      </c>
      <c r="F2728">
        <v>2019</v>
      </c>
      <c r="G2728">
        <v>29.544</v>
      </c>
      <c r="K2728" t="s">
        <v>233</v>
      </c>
    </row>
    <row r="2729" spans="1:11" x14ac:dyDescent="0.25">
      <c r="A2729" t="s">
        <v>232</v>
      </c>
      <c r="B2729" t="s">
        <v>12</v>
      </c>
      <c r="C2729" t="s">
        <v>109</v>
      </c>
      <c r="D2729" t="s">
        <v>14</v>
      </c>
      <c r="E2729" t="s">
        <v>60</v>
      </c>
      <c r="F2729">
        <v>2019</v>
      </c>
      <c r="G2729">
        <v>11.997999999999999</v>
      </c>
      <c r="K2729" t="s">
        <v>233</v>
      </c>
    </row>
    <row r="2730" spans="1:11" x14ac:dyDescent="0.25">
      <c r="A2730" t="s">
        <v>232</v>
      </c>
      <c r="B2730" t="s">
        <v>12</v>
      </c>
      <c r="C2730" t="s">
        <v>109</v>
      </c>
      <c r="D2730" t="s">
        <v>14</v>
      </c>
      <c r="E2730" t="s">
        <v>61</v>
      </c>
      <c r="F2730">
        <v>2019</v>
      </c>
      <c r="G2730">
        <v>2.1160000000000001</v>
      </c>
      <c r="K2730" t="s">
        <v>233</v>
      </c>
    </row>
    <row r="2731" spans="1:11" x14ac:dyDescent="0.25">
      <c r="A2731" t="s">
        <v>232</v>
      </c>
      <c r="B2731" t="s">
        <v>12</v>
      </c>
      <c r="C2731" t="s">
        <v>109</v>
      </c>
      <c r="D2731" t="s">
        <v>14</v>
      </c>
      <c r="E2731" t="s">
        <v>62</v>
      </c>
      <c r="F2731">
        <v>2019</v>
      </c>
      <c r="G2731">
        <v>0.90400000000000003</v>
      </c>
      <c r="K2731" t="s">
        <v>233</v>
      </c>
    </row>
    <row r="2732" spans="1:11" x14ac:dyDescent="0.25">
      <c r="A2732" t="s">
        <v>232</v>
      </c>
      <c r="B2732" t="s">
        <v>12</v>
      </c>
      <c r="C2732" t="s">
        <v>109</v>
      </c>
      <c r="D2732" t="s">
        <v>14</v>
      </c>
      <c r="E2732" t="s">
        <v>104</v>
      </c>
      <c r="F2732">
        <v>2019</v>
      </c>
      <c r="H2732" t="s">
        <v>21</v>
      </c>
      <c r="K2732" t="s">
        <v>233</v>
      </c>
    </row>
    <row r="2733" spans="1:11" x14ac:dyDescent="0.25">
      <c r="A2733" t="s">
        <v>232</v>
      </c>
      <c r="B2733" t="s">
        <v>12</v>
      </c>
      <c r="C2733" t="s">
        <v>109</v>
      </c>
      <c r="D2733" t="s">
        <v>14</v>
      </c>
      <c r="E2733" t="s">
        <v>105</v>
      </c>
      <c r="F2733">
        <v>2019</v>
      </c>
      <c r="G2733">
        <v>0.39900000000000002</v>
      </c>
      <c r="K2733" t="s">
        <v>233</v>
      </c>
    </row>
    <row r="2734" spans="1:11" x14ac:dyDescent="0.25">
      <c r="A2734" t="s">
        <v>232</v>
      </c>
      <c r="B2734" t="s">
        <v>12</v>
      </c>
      <c r="C2734" t="s">
        <v>109</v>
      </c>
      <c r="D2734" t="s">
        <v>14</v>
      </c>
      <c r="E2734" t="s">
        <v>63</v>
      </c>
      <c r="F2734">
        <v>2019</v>
      </c>
      <c r="G2734">
        <v>0.27700000000000002</v>
      </c>
      <c r="K2734" t="s">
        <v>233</v>
      </c>
    </row>
    <row r="2735" spans="1:11" x14ac:dyDescent="0.25">
      <c r="A2735" t="s">
        <v>232</v>
      </c>
      <c r="B2735" t="s">
        <v>12</v>
      </c>
      <c r="C2735" t="s">
        <v>109</v>
      </c>
      <c r="D2735" t="s">
        <v>14</v>
      </c>
      <c r="E2735" t="s">
        <v>106</v>
      </c>
      <c r="F2735">
        <v>2019</v>
      </c>
      <c r="G2735">
        <v>0.34100000000000003</v>
      </c>
      <c r="K2735" t="s">
        <v>233</v>
      </c>
    </row>
    <row r="2736" spans="1:11" x14ac:dyDescent="0.25">
      <c r="A2736" t="s">
        <v>232</v>
      </c>
      <c r="B2736" t="s">
        <v>12</v>
      </c>
      <c r="C2736" t="s">
        <v>109</v>
      </c>
      <c r="D2736" t="s">
        <v>14</v>
      </c>
      <c r="E2736" t="s">
        <v>64</v>
      </c>
      <c r="F2736">
        <v>2019</v>
      </c>
      <c r="G2736">
        <v>7.9000000000000001E-2</v>
      </c>
      <c r="H2736" t="s">
        <v>21</v>
      </c>
      <c r="K2736" t="s">
        <v>233</v>
      </c>
    </row>
    <row r="2737" spans="1:11" x14ac:dyDescent="0.25">
      <c r="A2737" t="s">
        <v>232</v>
      </c>
      <c r="B2737" t="s">
        <v>12</v>
      </c>
      <c r="C2737" t="s">
        <v>109</v>
      </c>
      <c r="D2737" t="s">
        <v>14</v>
      </c>
      <c r="E2737" t="s">
        <v>65</v>
      </c>
      <c r="F2737">
        <v>2019</v>
      </c>
      <c r="G2737">
        <v>0.92900000000000005</v>
      </c>
      <c r="K2737" t="s">
        <v>233</v>
      </c>
    </row>
    <row r="2738" spans="1:11" x14ac:dyDescent="0.25">
      <c r="A2738" t="s">
        <v>232</v>
      </c>
      <c r="B2738" t="s">
        <v>12</v>
      </c>
      <c r="C2738" t="s">
        <v>109</v>
      </c>
      <c r="D2738" t="s">
        <v>14</v>
      </c>
      <c r="E2738" t="s">
        <v>66</v>
      </c>
      <c r="F2738">
        <v>2019</v>
      </c>
      <c r="G2738">
        <v>1.8080000000000001</v>
      </c>
      <c r="K2738" t="s">
        <v>233</v>
      </c>
    </row>
    <row r="2739" spans="1:11" x14ac:dyDescent="0.25">
      <c r="A2739" t="s">
        <v>232</v>
      </c>
      <c r="B2739" t="s">
        <v>12</v>
      </c>
      <c r="C2739" t="s">
        <v>109</v>
      </c>
      <c r="D2739" t="s">
        <v>14</v>
      </c>
      <c r="E2739" t="s">
        <v>67</v>
      </c>
      <c r="F2739">
        <v>2019</v>
      </c>
      <c r="G2739">
        <v>3.9</v>
      </c>
      <c r="K2739" t="s">
        <v>233</v>
      </c>
    </row>
    <row r="2740" spans="1:11" x14ac:dyDescent="0.25">
      <c r="A2740" t="s">
        <v>232</v>
      </c>
      <c r="B2740" t="s">
        <v>12</v>
      </c>
      <c r="C2740" t="s">
        <v>109</v>
      </c>
      <c r="D2740" t="s">
        <v>14</v>
      </c>
      <c r="E2740" t="s">
        <v>68</v>
      </c>
      <c r="F2740">
        <v>2019</v>
      </c>
      <c r="G2740">
        <v>5.7460000000000004</v>
      </c>
      <c r="K2740" t="s">
        <v>233</v>
      </c>
    </row>
    <row r="2741" spans="1:11" x14ac:dyDescent="0.25">
      <c r="A2741" t="s">
        <v>232</v>
      </c>
      <c r="B2741" t="s">
        <v>12</v>
      </c>
      <c r="C2741" t="s">
        <v>109</v>
      </c>
      <c r="D2741" t="s">
        <v>14</v>
      </c>
      <c r="E2741" t="s">
        <v>107</v>
      </c>
      <c r="F2741">
        <v>2019</v>
      </c>
      <c r="G2741">
        <v>0.57799999999999996</v>
      </c>
      <c r="K2741" t="s">
        <v>233</v>
      </c>
    </row>
    <row r="2742" spans="1:11" x14ac:dyDescent="0.25">
      <c r="A2742" t="s">
        <v>232</v>
      </c>
      <c r="B2742" t="s">
        <v>12</v>
      </c>
      <c r="C2742" t="s">
        <v>109</v>
      </c>
      <c r="D2742" t="s">
        <v>14</v>
      </c>
      <c r="E2742" t="s">
        <v>69</v>
      </c>
      <c r="F2742">
        <v>2019</v>
      </c>
      <c r="G2742">
        <v>0.78600000000000003</v>
      </c>
      <c r="K2742" t="s">
        <v>233</v>
      </c>
    </row>
    <row r="2743" spans="1:11" x14ac:dyDescent="0.25">
      <c r="A2743" t="s">
        <v>232</v>
      </c>
      <c r="B2743" t="s">
        <v>12</v>
      </c>
      <c r="C2743" t="s">
        <v>109</v>
      </c>
      <c r="D2743" t="s">
        <v>14</v>
      </c>
      <c r="E2743" t="s">
        <v>70</v>
      </c>
      <c r="F2743">
        <v>2019</v>
      </c>
      <c r="G2743">
        <v>0.317</v>
      </c>
      <c r="K2743" t="s">
        <v>233</v>
      </c>
    </row>
    <row r="2744" spans="1:11" x14ac:dyDescent="0.25">
      <c r="A2744" t="s">
        <v>234</v>
      </c>
      <c r="B2744" t="s">
        <v>12</v>
      </c>
      <c r="C2744" t="s">
        <v>235</v>
      </c>
      <c r="D2744" t="s">
        <v>14</v>
      </c>
      <c r="E2744" t="s">
        <v>15</v>
      </c>
      <c r="F2744">
        <v>2020</v>
      </c>
      <c r="G2744">
        <v>3658.875</v>
      </c>
      <c r="H2744" t="s">
        <v>125</v>
      </c>
      <c r="J2744" t="s">
        <v>126</v>
      </c>
      <c r="K2744" t="s">
        <v>236</v>
      </c>
    </row>
    <row r="2745" spans="1:11" x14ac:dyDescent="0.25">
      <c r="A2745" t="s">
        <v>234</v>
      </c>
      <c r="B2745" t="s">
        <v>12</v>
      </c>
      <c r="C2745" t="s">
        <v>235</v>
      </c>
      <c r="D2745" t="s">
        <v>14</v>
      </c>
      <c r="E2745" t="s">
        <v>17</v>
      </c>
      <c r="F2745">
        <v>2020</v>
      </c>
      <c r="G2745">
        <v>813.30499999999995</v>
      </c>
      <c r="H2745" t="s">
        <v>125</v>
      </c>
      <c r="J2745" t="s">
        <v>126</v>
      </c>
      <c r="K2745" t="s">
        <v>236</v>
      </c>
    </row>
    <row r="2746" spans="1:11" x14ac:dyDescent="0.25">
      <c r="A2746" t="s">
        <v>234</v>
      </c>
      <c r="B2746" t="s">
        <v>12</v>
      </c>
      <c r="C2746" t="s">
        <v>235</v>
      </c>
      <c r="D2746" t="s">
        <v>14</v>
      </c>
      <c r="E2746" t="s">
        <v>73</v>
      </c>
      <c r="F2746">
        <v>2020</v>
      </c>
      <c r="G2746">
        <v>16.587</v>
      </c>
      <c r="H2746" t="s">
        <v>125</v>
      </c>
      <c r="J2746" t="s">
        <v>126</v>
      </c>
      <c r="K2746" t="s">
        <v>236</v>
      </c>
    </row>
    <row r="2747" spans="1:11" x14ac:dyDescent="0.25">
      <c r="A2747" t="s">
        <v>234</v>
      </c>
      <c r="B2747" t="s">
        <v>12</v>
      </c>
      <c r="C2747" t="s">
        <v>235</v>
      </c>
      <c r="D2747" t="s">
        <v>14</v>
      </c>
      <c r="E2747" t="s">
        <v>18</v>
      </c>
      <c r="F2747">
        <v>2020</v>
      </c>
      <c r="G2747">
        <v>26.088000000000001</v>
      </c>
      <c r="H2747" t="s">
        <v>125</v>
      </c>
      <c r="J2747" t="s">
        <v>126</v>
      </c>
      <c r="K2747" t="s">
        <v>236</v>
      </c>
    </row>
    <row r="2748" spans="1:11" x14ac:dyDescent="0.25">
      <c r="A2748" t="s">
        <v>234</v>
      </c>
      <c r="B2748" t="s">
        <v>12</v>
      </c>
      <c r="C2748" t="s">
        <v>235</v>
      </c>
      <c r="D2748" t="s">
        <v>14</v>
      </c>
      <c r="E2748" t="s">
        <v>19</v>
      </c>
      <c r="F2748">
        <v>2020</v>
      </c>
      <c r="G2748">
        <v>2.5409999999999999</v>
      </c>
      <c r="H2748" t="s">
        <v>125</v>
      </c>
      <c r="J2748" t="s">
        <v>126</v>
      </c>
      <c r="K2748" t="s">
        <v>236</v>
      </c>
    </row>
    <row r="2749" spans="1:11" x14ac:dyDescent="0.25">
      <c r="A2749" t="s">
        <v>234</v>
      </c>
      <c r="B2749" t="s">
        <v>12</v>
      </c>
      <c r="C2749" t="s">
        <v>235</v>
      </c>
      <c r="D2749" t="s">
        <v>14</v>
      </c>
      <c r="E2749" t="s">
        <v>20</v>
      </c>
      <c r="F2749">
        <v>2020</v>
      </c>
      <c r="G2749">
        <v>1.3320000000000001</v>
      </c>
      <c r="H2749" t="s">
        <v>125</v>
      </c>
      <c r="J2749" t="s">
        <v>126</v>
      </c>
      <c r="K2749" t="s">
        <v>236</v>
      </c>
    </row>
    <row r="2750" spans="1:11" x14ac:dyDescent="0.25">
      <c r="A2750" t="s">
        <v>234</v>
      </c>
      <c r="B2750" t="s">
        <v>12</v>
      </c>
      <c r="C2750" t="s">
        <v>235</v>
      </c>
      <c r="D2750" t="s">
        <v>14</v>
      </c>
      <c r="E2750" t="s">
        <v>22</v>
      </c>
      <c r="F2750">
        <v>2020</v>
      </c>
      <c r="G2750">
        <v>13.779</v>
      </c>
      <c r="H2750" t="s">
        <v>125</v>
      </c>
      <c r="J2750" t="s">
        <v>126</v>
      </c>
      <c r="K2750" t="s">
        <v>236</v>
      </c>
    </row>
    <row r="2751" spans="1:11" x14ac:dyDescent="0.25">
      <c r="A2751" t="s">
        <v>234</v>
      </c>
      <c r="B2751" t="s">
        <v>12</v>
      </c>
      <c r="C2751" t="s">
        <v>235</v>
      </c>
      <c r="D2751" t="s">
        <v>14</v>
      </c>
      <c r="E2751" t="s">
        <v>23</v>
      </c>
      <c r="F2751">
        <v>2020</v>
      </c>
      <c r="G2751">
        <v>209.21700000000001</v>
      </c>
      <c r="H2751" t="s">
        <v>125</v>
      </c>
      <c r="J2751" t="s">
        <v>126</v>
      </c>
      <c r="K2751" t="s">
        <v>236</v>
      </c>
    </row>
    <row r="2752" spans="1:11" x14ac:dyDescent="0.25">
      <c r="A2752" t="s">
        <v>234</v>
      </c>
      <c r="B2752" t="s">
        <v>12</v>
      </c>
      <c r="C2752" t="s">
        <v>235</v>
      </c>
      <c r="D2752" t="s">
        <v>14</v>
      </c>
      <c r="E2752" t="s">
        <v>76</v>
      </c>
      <c r="F2752">
        <v>2020</v>
      </c>
      <c r="G2752">
        <v>15.678000000000001</v>
      </c>
      <c r="H2752" t="s">
        <v>125</v>
      </c>
      <c r="J2752" t="s">
        <v>126</v>
      </c>
      <c r="K2752" t="s">
        <v>236</v>
      </c>
    </row>
    <row r="2753" spans="1:11" x14ac:dyDescent="0.25">
      <c r="A2753" t="s">
        <v>234</v>
      </c>
      <c r="B2753" t="s">
        <v>12</v>
      </c>
      <c r="C2753" t="s">
        <v>235</v>
      </c>
      <c r="D2753" t="s">
        <v>14</v>
      </c>
      <c r="E2753" t="s">
        <v>24</v>
      </c>
      <c r="F2753">
        <v>2020</v>
      </c>
      <c r="G2753">
        <v>5.0759999999999996</v>
      </c>
      <c r="H2753" t="s">
        <v>125</v>
      </c>
      <c r="J2753" t="s">
        <v>126</v>
      </c>
      <c r="K2753" t="s">
        <v>236</v>
      </c>
    </row>
    <row r="2754" spans="1:11" x14ac:dyDescent="0.25">
      <c r="A2754" t="s">
        <v>234</v>
      </c>
      <c r="B2754" t="s">
        <v>12</v>
      </c>
      <c r="C2754" t="s">
        <v>235</v>
      </c>
      <c r="D2754" t="s">
        <v>14</v>
      </c>
      <c r="E2754" t="s">
        <v>25</v>
      </c>
      <c r="F2754">
        <v>2020</v>
      </c>
      <c r="G2754">
        <v>30.277999999999999</v>
      </c>
      <c r="H2754" t="s">
        <v>125</v>
      </c>
      <c r="J2754" t="s">
        <v>126</v>
      </c>
      <c r="K2754" t="s">
        <v>236</v>
      </c>
    </row>
    <row r="2755" spans="1:11" x14ac:dyDescent="0.25">
      <c r="A2755" t="s">
        <v>234</v>
      </c>
      <c r="B2755" t="s">
        <v>12</v>
      </c>
      <c r="C2755" t="s">
        <v>235</v>
      </c>
      <c r="D2755" t="s">
        <v>14</v>
      </c>
      <c r="E2755" t="s">
        <v>26</v>
      </c>
      <c r="F2755">
        <v>2020</v>
      </c>
      <c r="G2755">
        <v>150.49</v>
      </c>
      <c r="H2755" t="s">
        <v>125</v>
      </c>
      <c r="J2755" t="s">
        <v>126</v>
      </c>
      <c r="K2755" t="s">
        <v>236</v>
      </c>
    </row>
    <row r="2756" spans="1:11" x14ac:dyDescent="0.25">
      <c r="A2756" t="s">
        <v>234</v>
      </c>
      <c r="B2756" t="s">
        <v>12</v>
      </c>
      <c r="C2756" t="s">
        <v>235</v>
      </c>
      <c r="D2756" t="s">
        <v>14</v>
      </c>
      <c r="E2756" t="s">
        <v>27</v>
      </c>
      <c r="F2756">
        <v>2020</v>
      </c>
      <c r="G2756">
        <v>12.837999999999999</v>
      </c>
      <c r="H2756" t="s">
        <v>125</v>
      </c>
      <c r="J2756" t="s">
        <v>126</v>
      </c>
      <c r="K2756" t="s">
        <v>236</v>
      </c>
    </row>
    <row r="2757" spans="1:11" x14ac:dyDescent="0.25">
      <c r="A2757" t="s">
        <v>234</v>
      </c>
      <c r="B2757" t="s">
        <v>12</v>
      </c>
      <c r="C2757" t="s">
        <v>235</v>
      </c>
      <c r="D2757" t="s">
        <v>14</v>
      </c>
      <c r="E2757" t="s">
        <v>28</v>
      </c>
      <c r="F2757">
        <v>2020</v>
      </c>
      <c r="G2757">
        <v>14.571</v>
      </c>
      <c r="H2757" t="s">
        <v>125</v>
      </c>
      <c r="J2757" t="s">
        <v>126</v>
      </c>
      <c r="K2757" t="s">
        <v>236</v>
      </c>
    </row>
    <row r="2758" spans="1:11" x14ac:dyDescent="0.25">
      <c r="A2758" t="s">
        <v>234</v>
      </c>
      <c r="B2758" t="s">
        <v>12</v>
      </c>
      <c r="C2758" t="s">
        <v>235</v>
      </c>
      <c r="D2758" t="s">
        <v>14</v>
      </c>
      <c r="E2758" t="s">
        <v>29</v>
      </c>
      <c r="F2758">
        <v>2020</v>
      </c>
      <c r="G2758">
        <v>2.0590000000000002</v>
      </c>
      <c r="H2758" t="s">
        <v>125</v>
      </c>
      <c r="J2758" t="s">
        <v>126</v>
      </c>
      <c r="K2758" t="s">
        <v>236</v>
      </c>
    </row>
    <row r="2759" spans="1:11" x14ac:dyDescent="0.25">
      <c r="A2759" t="s">
        <v>234</v>
      </c>
      <c r="B2759" t="s">
        <v>12</v>
      </c>
      <c r="C2759" t="s">
        <v>235</v>
      </c>
      <c r="D2759" t="s">
        <v>14</v>
      </c>
      <c r="E2759" t="s">
        <v>77</v>
      </c>
      <c r="F2759">
        <v>2020</v>
      </c>
      <c r="G2759">
        <v>4.2389999999999999</v>
      </c>
      <c r="H2759" t="s">
        <v>125</v>
      </c>
      <c r="J2759" t="s">
        <v>126</v>
      </c>
      <c r="K2759" t="s">
        <v>236</v>
      </c>
    </row>
    <row r="2760" spans="1:11" x14ac:dyDescent="0.25">
      <c r="A2760" t="s">
        <v>234</v>
      </c>
      <c r="B2760" t="s">
        <v>12</v>
      </c>
      <c r="C2760" t="s">
        <v>235</v>
      </c>
      <c r="D2760" t="s">
        <v>14</v>
      </c>
      <c r="E2760" t="s">
        <v>31</v>
      </c>
      <c r="F2760">
        <v>2020</v>
      </c>
      <c r="G2760">
        <v>7.7350000000000003</v>
      </c>
      <c r="H2760" t="s">
        <v>125</v>
      </c>
      <c r="J2760" t="s">
        <v>126</v>
      </c>
      <c r="K2760" t="s">
        <v>236</v>
      </c>
    </row>
    <row r="2761" spans="1:11" x14ac:dyDescent="0.25">
      <c r="A2761" t="s">
        <v>234</v>
      </c>
      <c r="B2761" t="s">
        <v>12</v>
      </c>
      <c r="C2761" t="s">
        <v>235</v>
      </c>
      <c r="D2761" t="s">
        <v>14</v>
      </c>
      <c r="E2761" t="s">
        <v>78</v>
      </c>
      <c r="F2761">
        <v>2020</v>
      </c>
      <c r="G2761">
        <v>0.82899999999999996</v>
      </c>
      <c r="H2761" t="s">
        <v>125</v>
      </c>
      <c r="J2761" t="s">
        <v>126</v>
      </c>
      <c r="K2761" t="s">
        <v>236</v>
      </c>
    </row>
    <row r="2762" spans="1:11" x14ac:dyDescent="0.25">
      <c r="A2762" t="s">
        <v>234</v>
      </c>
      <c r="B2762" t="s">
        <v>12</v>
      </c>
      <c r="C2762" t="s">
        <v>235</v>
      </c>
      <c r="D2762" t="s">
        <v>14</v>
      </c>
      <c r="E2762" t="s">
        <v>79</v>
      </c>
      <c r="F2762">
        <v>2020</v>
      </c>
      <c r="G2762">
        <v>7.7279999999999998</v>
      </c>
      <c r="H2762" t="s">
        <v>125</v>
      </c>
      <c r="J2762" t="s">
        <v>126</v>
      </c>
      <c r="K2762" t="s">
        <v>236</v>
      </c>
    </row>
    <row r="2763" spans="1:11" x14ac:dyDescent="0.25">
      <c r="A2763" t="s">
        <v>234</v>
      </c>
      <c r="B2763" t="s">
        <v>12</v>
      </c>
      <c r="C2763" t="s">
        <v>235</v>
      </c>
      <c r="D2763" t="s">
        <v>14</v>
      </c>
      <c r="E2763" t="s">
        <v>32</v>
      </c>
      <c r="F2763">
        <v>2020</v>
      </c>
      <c r="G2763">
        <v>14.867000000000001</v>
      </c>
      <c r="H2763" t="s">
        <v>125</v>
      </c>
      <c r="J2763" t="s">
        <v>126</v>
      </c>
      <c r="K2763" t="s">
        <v>236</v>
      </c>
    </row>
    <row r="2764" spans="1:11" x14ac:dyDescent="0.25">
      <c r="A2764" t="s">
        <v>234</v>
      </c>
      <c r="B2764" t="s">
        <v>12</v>
      </c>
      <c r="C2764" t="s">
        <v>235</v>
      </c>
      <c r="D2764" t="s">
        <v>14</v>
      </c>
      <c r="E2764" t="s">
        <v>33</v>
      </c>
      <c r="F2764">
        <v>2020</v>
      </c>
      <c r="G2764">
        <v>0.39700000000000002</v>
      </c>
      <c r="H2764" t="s">
        <v>125</v>
      </c>
      <c r="J2764" t="s">
        <v>126</v>
      </c>
      <c r="K2764" t="s">
        <v>236</v>
      </c>
    </row>
    <row r="2765" spans="1:11" x14ac:dyDescent="0.25">
      <c r="A2765" t="s">
        <v>234</v>
      </c>
      <c r="B2765" t="s">
        <v>12</v>
      </c>
      <c r="C2765" t="s">
        <v>235</v>
      </c>
      <c r="D2765" t="s">
        <v>14</v>
      </c>
      <c r="E2765" t="s">
        <v>34</v>
      </c>
      <c r="F2765">
        <v>2020</v>
      </c>
      <c r="G2765">
        <v>48.442999999999998</v>
      </c>
      <c r="H2765" t="s">
        <v>125</v>
      </c>
      <c r="J2765" t="s">
        <v>126</v>
      </c>
      <c r="K2765" t="s">
        <v>236</v>
      </c>
    </row>
    <row r="2766" spans="1:11" x14ac:dyDescent="0.25">
      <c r="A2766" t="s">
        <v>234</v>
      </c>
      <c r="B2766" t="s">
        <v>12</v>
      </c>
      <c r="C2766" t="s">
        <v>235</v>
      </c>
      <c r="D2766" t="s">
        <v>14</v>
      </c>
      <c r="E2766" t="s">
        <v>35</v>
      </c>
      <c r="F2766">
        <v>2020</v>
      </c>
      <c r="G2766">
        <v>0.96099999999999997</v>
      </c>
      <c r="H2766" t="s">
        <v>125</v>
      </c>
      <c r="J2766" t="s">
        <v>126</v>
      </c>
      <c r="K2766" t="s">
        <v>236</v>
      </c>
    </row>
    <row r="2767" spans="1:11" x14ac:dyDescent="0.25">
      <c r="A2767" t="s">
        <v>234</v>
      </c>
      <c r="B2767" t="s">
        <v>12</v>
      </c>
      <c r="C2767" t="s">
        <v>235</v>
      </c>
      <c r="D2767" t="s">
        <v>14</v>
      </c>
      <c r="E2767" t="s">
        <v>36</v>
      </c>
      <c r="F2767">
        <v>2020</v>
      </c>
      <c r="G2767">
        <v>1.6930000000000001</v>
      </c>
      <c r="H2767" t="s">
        <v>125</v>
      </c>
      <c r="J2767" t="s">
        <v>126</v>
      </c>
      <c r="K2767" t="s">
        <v>236</v>
      </c>
    </row>
    <row r="2768" spans="1:11" x14ac:dyDescent="0.25">
      <c r="A2768" t="s">
        <v>234</v>
      </c>
      <c r="B2768" t="s">
        <v>12</v>
      </c>
      <c r="C2768" t="s">
        <v>235</v>
      </c>
      <c r="D2768" t="s">
        <v>14</v>
      </c>
      <c r="E2768" t="s">
        <v>110</v>
      </c>
      <c r="F2768">
        <v>2020</v>
      </c>
      <c r="G2768">
        <v>16.491</v>
      </c>
      <c r="H2768" t="s">
        <v>125</v>
      </c>
      <c r="J2768" t="s">
        <v>126</v>
      </c>
      <c r="K2768" t="s">
        <v>236</v>
      </c>
    </row>
    <row r="2769" spans="1:11" x14ac:dyDescent="0.25">
      <c r="A2769" t="s">
        <v>234</v>
      </c>
      <c r="B2769" t="s">
        <v>12</v>
      </c>
      <c r="C2769" t="s">
        <v>235</v>
      </c>
      <c r="D2769" t="s">
        <v>14</v>
      </c>
      <c r="E2769" t="s">
        <v>37</v>
      </c>
      <c r="F2769">
        <v>2020</v>
      </c>
      <c r="G2769">
        <v>28.396999999999998</v>
      </c>
      <c r="H2769" t="s">
        <v>125</v>
      </c>
      <c r="J2769" t="s">
        <v>126</v>
      </c>
      <c r="K2769" t="s">
        <v>236</v>
      </c>
    </row>
    <row r="2770" spans="1:11" x14ac:dyDescent="0.25">
      <c r="A2770" t="s">
        <v>234</v>
      </c>
      <c r="B2770" t="s">
        <v>12</v>
      </c>
      <c r="C2770" t="s">
        <v>235</v>
      </c>
      <c r="D2770" t="s">
        <v>14</v>
      </c>
      <c r="E2770" t="s">
        <v>38</v>
      </c>
      <c r="F2770">
        <v>2020</v>
      </c>
      <c r="G2770">
        <v>16.433</v>
      </c>
      <c r="H2770" t="s">
        <v>125</v>
      </c>
      <c r="J2770" t="s">
        <v>126</v>
      </c>
      <c r="K2770" t="s">
        <v>236</v>
      </c>
    </row>
    <row r="2771" spans="1:11" x14ac:dyDescent="0.25">
      <c r="A2771" t="s">
        <v>234</v>
      </c>
      <c r="B2771" t="s">
        <v>12</v>
      </c>
      <c r="C2771" t="s">
        <v>235</v>
      </c>
      <c r="D2771" t="s">
        <v>14</v>
      </c>
      <c r="E2771" t="s">
        <v>82</v>
      </c>
      <c r="F2771">
        <v>2020</v>
      </c>
      <c r="G2771">
        <v>3.6509999999999998</v>
      </c>
      <c r="H2771" t="s">
        <v>125</v>
      </c>
      <c r="J2771" t="s">
        <v>126</v>
      </c>
      <c r="K2771" t="s">
        <v>236</v>
      </c>
    </row>
    <row r="2772" spans="1:11" x14ac:dyDescent="0.25">
      <c r="A2772" t="s">
        <v>234</v>
      </c>
      <c r="B2772" t="s">
        <v>12</v>
      </c>
      <c r="C2772" t="s">
        <v>235</v>
      </c>
      <c r="D2772" t="s">
        <v>14</v>
      </c>
      <c r="E2772" t="s">
        <v>39</v>
      </c>
      <c r="F2772">
        <v>2020</v>
      </c>
      <c r="G2772">
        <v>10.388999999999999</v>
      </c>
      <c r="H2772" t="s">
        <v>125</v>
      </c>
      <c r="J2772" t="s">
        <v>126</v>
      </c>
      <c r="K2772" t="s">
        <v>236</v>
      </c>
    </row>
    <row r="2773" spans="1:11" x14ac:dyDescent="0.25">
      <c r="A2773" t="s">
        <v>234</v>
      </c>
      <c r="B2773" t="s">
        <v>12</v>
      </c>
      <c r="C2773" t="s">
        <v>235</v>
      </c>
      <c r="D2773" t="s">
        <v>14</v>
      </c>
      <c r="E2773" t="s">
        <v>83</v>
      </c>
      <c r="F2773">
        <v>2020</v>
      </c>
      <c r="G2773">
        <v>4.9610000000000003</v>
      </c>
      <c r="H2773" t="s">
        <v>125</v>
      </c>
      <c r="J2773" t="s">
        <v>126</v>
      </c>
      <c r="K2773" t="s">
        <v>236</v>
      </c>
    </row>
    <row r="2774" spans="1:11" x14ac:dyDescent="0.25">
      <c r="A2774" t="s">
        <v>234</v>
      </c>
      <c r="B2774" t="s">
        <v>12</v>
      </c>
      <c r="C2774" t="s">
        <v>235</v>
      </c>
      <c r="D2774" t="s">
        <v>14</v>
      </c>
      <c r="E2774" t="s">
        <v>84</v>
      </c>
      <c r="F2774">
        <v>2020</v>
      </c>
      <c r="G2774">
        <v>13.207000000000001</v>
      </c>
      <c r="H2774" t="s">
        <v>125</v>
      </c>
      <c r="J2774" t="s">
        <v>126</v>
      </c>
      <c r="K2774" t="s">
        <v>236</v>
      </c>
    </row>
    <row r="2775" spans="1:11" x14ac:dyDescent="0.25">
      <c r="A2775" t="s">
        <v>234</v>
      </c>
      <c r="B2775" t="s">
        <v>12</v>
      </c>
      <c r="C2775" t="s">
        <v>235</v>
      </c>
      <c r="D2775" t="s">
        <v>14</v>
      </c>
      <c r="E2775" t="s">
        <v>86</v>
      </c>
      <c r="F2775">
        <v>2020</v>
      </c>
      <c r="G2775">
        <v>171.565</v>
      </c>
      <c r="H2775" t="s">
        <v>125</v>
      </c>
      <c r="J2775" t="s">
        <v>126</v>
      </c>
      <c r="K2775" t="s">
        <v>236</v>
      </c>
    </row>
    <row r="2776" spans="1:11" x14ac:dyDescent="0.25">
      <c r="A2776" t="s">
        <v>234</v>
      </c>
      <c r="B2776" t="s">
        <v>12</v>
      </c>
      <c r="C2776" t="s">
        <v>235</v>
      </c>
      <c r="D2776" t="s">
        <v>14</v>
      </c>
      <c r="E2776" t="s">
        <v>41</v>
      </c>
      <c r="F2776">
        <v>2020</v>
      </c>
      <c r="G2776">
        <v>6.9729999999999999</v>
      </c>
      <c r="H2776" t="s">
        <v>125</v>
      </c>
      <c r="J2776" t="s">
        <v>126</v>
      </c>
      <c r="K2776" t="s">
        <v>236</v>
      </c>
    </row>
    <row r="2777" spans="1:11" x14ac:dyDescent="0.25">
      <c r="A2777" t="s">
        <v>234</v>
      </c>
      <c r="B2777" t="s">
        <v>12</v>
      </c>
      <c r="C2777" t="s">
        <v>235</v>
      </c>
      <c r="D2777" t="s">
        <v>14</v>
      </c>
      <c r="E2777" t="s">
        <v>42</v>
      </c>
      <c r="F2777">
        <v>2020</v>
      </c>
      <c r="G2777">
        <v>38.716999999999999</v>
      </c>
      <c r="H2777" t="s">
        <v>125</v>
      </c>
      <c r="J2777" t="s">
        <v>126</v>
      </c>
      <c r="K2777" t="s">
        <v>236</v>
      </c>
    </row>
    <row r="2778" spans="1:11" x14ac:dyDescent="0.25">
      <c r="A2778" t="s">
        <v>234</v>
      </c>
      <c r="B2778" t="s">
        <v>12</v>
      </c>
      <c r="C2778" t="s">
        <v>235</v>
      </c>
      <c r="D2778" t="s">
        <v>14</v>
      </c>
      <c r="E2778" t="s">
        <v>87</v>
      </c>
      <c r="F2778">
        <v>2020</v>
      </c>
      <c r="G2778">
        <v>74.893000000000001</v>
      </c>
      <c r="H2778" t="s">
        <v>125</v>
      </c>
      <c r="J2778" t="s">
        <v>126</v>
      </c>
      <c r="K2778" t="s">
        <v>236</v>
      </c>
    </row>
    <row r="2779" spans="1:11" x14ac:dyDescent="0.25">
      <c r="A2779" t="s">
        <v>234</v>
      </c>
      <c r="B2779" t="s">
        <v>12</v>
      </c>
      <c r="C2779" t="s">
        <v>235</v>
      </c>
      <c r="D2779" t="s">
        <v>14</v>
      </c>
      <c r="E2779" t="s">
        <v>43</v>
      </c>
      <c r="F2779">
        <v>2020</v>
      </c>
      <c r="G2779">
        <v>70.066999999999993</v>
      </c>
      <c r="H2779" t="s">
        <v>125</v>
      </c>
      <c r="J2779" t="s">
        <v>126</v>
      </c>
      <c r="K2779" t="s">
        <v>236</v>
      </c>
    </row>
    <row r="2780" spans="1:11" x14ac:dyDescent="0.25">
      <c r="A2780" t="s">
        <v>234</v>
      </c>
      <c r="B2780" t="s">
        <v>12</v>
      </c>
      <c r="C2780" t="s">
        <v>235</v>
      </c>
      <c r="D2780" t="s">
        <v>14</v>
      </c>
      <c r="E2780" t="s">
        <v>44</v>
      </c>
      <c r="F2780">
        <v>2020</v>
      </c>
      <c r="G2780">
        <v>538.99300000000005</v>
      </c>
      <c r="H2780" t="s">
        <v>125</v>
      </c>
      <c r="J2780" t="s">
        <v>126</v>
      </c>
      <c r="K2780" t="s">
        <v>236</v>
      </c>
    </row>
    <row r="2781" spans="1:11" x14ac:dyDescent="0.25">
      <c r="A2781" t="s">
        <v>234</v>
      </c>
      <c r="B2781" t="s">
        <v>12</v>
      </c>
      <c r="C2781" t="s">
        <v>235</v>
      </c>
      <c r="D2781" t="s">
        <v>14</v>
      </c>
      <c r="E2781" t="s">
        <v>45</v>
      </c>
      <c r="F2781">
        <v>2020</v>
      </c>
      <c r="G2781">
        <v>81.331000000000003</v>
      </c>
      <c r="H2781" t="s">
        <v>125</v>
      </c>
      <c r="J2781" t="s">
        <v>126</v>
      </c>
      <c r="K2781" t="s">
        <v>236</v>
      </c>
    </row>
    <row r="2782" spans="1:11" x14ac:dyDescent="0.25">
      <c r="A2782" t="s">
        <v>234</v>
      </c>
      <c r="B2782" t="s">
        <v>12</v>
      </c>
      <c r="C2782" t="s">
        <v>235</v>
      </c>
      <c r="D2782" t="s">
        <v>14</v>
      </c>
      <c r="E2782" t="s">
        <v>46</v>
      </c>
      <c r="F2782">
        <v>2020</v>
      </c>
      <c r="G2782">
        <v>2.2839999999999998</v>
      </c>
      <c r="H2782" t="s">
        <v>125</v>
      </c>
      <c r="J2782" t="s">
        <v>126</v>
      </c>
      <c r="K2782" t="s">
        <v>236</v>
      </c>
    </row>
    <row r="2783" spans="1:11" x14ac:dyDescent="0.25">
      <c r="A2783" t="s">
        <v>234</v>
      </c>
      <c r="B2783" t="s">
        <v>12</v>
      </c>
      <c r="C2783" t="s">
        <v>235</v>
      </c>
      <c r="D2783" t="s">
        <v>14</v>
      </c>
      <c r="E2783" t="s">
        <v>88</v>
      </c>
      <c r="F2783">
        <v>2020</v>
      </c>
      <c r="G2783">
        <v>0.29899999999999999</v>
      </c>
      <c r="H2783" t="s">
        <v>125</v>
      </c>
      <c r="J2783" t="s">
        <v>126</v>
      </c>
      <c r="K2783" t="s">
        <v>236</v>
      </c>
    </row>
    <row r="2784" spans="1:11" x14ac:dyDescent="0.25">
      <c r="A2784" t="s">
        <v>234</v>
      </c>
      <c r="B2784" t="s">
        <v>12</v>
      </c>
      <c r="C2784" t="s">
        <v>235</v>
      </c>
      <c r="D2784" t="s">
        <v>14</v>
      </c>
      <c r="E2784" t="s">
        <v>89</v>
      </c>
      <c r="F2784">
        <v>2020</v>
      </c>
      <c r="G2784">
        <v>8.3480000000000008</v>
      </c>
      <c r="H2784" t="s">
        <v>125</v>
      </c>
      <c r="J2784" t="s">
        <v>126</v>
      </c>
      <c r="K2784" t="s">
        <v>236</v>
      </c>
    </row>
    <row r="2785" spans="1:11" x14ac:dyDescent="0.25">
      <c r="A2785" t="s">
        <v>234</v>
      </c>
      <c r="B2785" t="s">
        <v>12</v>
      </c>
      <c r="C2785" t="s">
        <v>235</v>
      </c>
      <c r="D2785" t="s">
        <v>14</v>
      </c>
      <c r="E2785" t="s">
        <v>90</v>
      </c>
      <c r="F2785">
        <v>2020</v>
      </c>
      <c r="G2785">
        <v>14.968</v>
      </c>
      <c r="H2785" t="s">
        <v>125</v>
      </c>
      <c r="J2785" t="s">
        <v>126</v>
      </c>
      <c r="K2785" t="s">
        <v>236</v>
      </c>
    </row>
    <row r="2786" spans="1:11" x14ac:dyDescent="0.25">
      <c r="A2786" t="s">
        <v>234</v>
      </c>
      <c r="B2786" t="s">
        <v>12</v>
      </c>
      <c r="C2786" t="s">
        <v>235</v>
      </c>
      <c r="D2786" t="s">
        <v>14</v>
      </c>
      <c r="E2786" t="s">
        <v>47</v>
      </c>
      <c r="F2786">
        <v>2020</v>
      </c>
      <c r="G2786">
        <v>7.1779999999999999</v>
      </c>
      <c r="H2786" t="s">
        <v>125</v>
      </c>
      <c r="J2786" t="s">
        <v>126</v>
      </c>
      <c r="K2786" t="s">
        <v>236</v>
      </c>
    </row>
    <row r="2787" spans="1:11" x14ac:dyDescent="0.25">
      <c r="A2787" t="s">
        <v>234</v>
      </c>
      <c r="B2787" t="s">
        <v>12</v>
      </c>
      <c r="C2787" t="s">
        <v>235</v>
      </c>
      <c r="D2787" t="s">
        <v>14</v>
      </c>
      <c r="E2787" t="s">
        <v>48</v>
      </c>
      <c r="F2787">
        <v>2020</v>
      </c>
      <c r="G2787">
        <v>219.11799999999999</v>
      </c>
      <c r="H2787" t="s">
        <v>125</v>
      </c>
      <c r="J2787" t="s">
        <v>126</v>
      </c>
      <c r="K2787" t="s">
        <v>236</v>
      </c>
    </row>
    <row r="2788" spans="1:11" x14ac:dyDescent="0.25">
      <c r="A2788" t="s">
        <v>234</v>
      </c>
      <c r="B2788" t="s">
        <v>12</v>
      </c>
      <c r="C2788" t="s">
        <v>235</v>
      </c>
      <c r="D2788" t="s">
        <v>14</v>
      </c>
      <c r="E2788" t="s">
        <v>50</v>
      </c>
      <c r="F2788">
        <v>2020</v>
      </c>
      <c r="G2788">
        <v>0.42399999999999999</v>
      </c>
      <c r="H2788" t="s">
        <v>125</v>
      </c>
      <c r="J2788" t="s">
        <v>126</v>
      </c>
      <c r="K2788" t="s">
        <v>236</v>
      </c>
    </row>
    <row r="2789" spans="1:11" x14ac:dyDescent="0.25">
      <c r="A2789" t="s">
        <v>234</v>
      </c>
      <c r="B2789" t="s">
        <v>12</v>
      </c>
      <c r="C2789" t="s">
        <v>235</v>
      </c>
      <c r="D2789" t="s">
        <v>14</v>
      </c>
      <c r="E2789" t="s">
        <v>51</v>
      </c>
      <c r="F2789">
        <v>2020</v>
      </c>
      <c r="G2789">
        <v>10</v>
      </c>
      <c r="H2789" t="s">
        <v>125</v>
      </c>
      <c r="J2789" t="s">
        <v>126</v>
      </c>
      <c r="K2789" t="s">
        <v>236</v>
      </c>
    </row>
    <row r="2790" spans="1:11" x14ac:dyDescent="0.25">
      <c r="A2790" t="s">
        <v>234</v>
      </c>
      <c r="B2790" t="s">
        <v>12</v>
      </c>
      <c r="C2790" t="s">
        <v>235</v>
      </c>
      <c r="D2790" t="s">
        <v>14</v>
      </c>
      <c r="E2790" t="s">
        <v>52</v>
      </c>
      <c r="F2790">
        <v>2020</v>
      </c>
      <c r="G2790">
        <v>8.0220000000000002</v>
      </c>
      <c r="H2790" t="s">
        <v>125</v>
      </c>
      <c r="J2790" t="s">
        <v>126</v>
      </c>
      <c r="K2790" t="s">
        <v>236</v>
      </c>
    </row>
    <row r="2791" spans="1:11" x14ac:dyDescent="0.25">
      <c r="A2791" t="s">
        <v>234</v>
      </c>
      <c r="B2791" t="s">
        <v>12</v>
      </c>
      <c r="C2791" t="s">
        <v>235</v>
      </c>
      <c r="D2791" t="s">
        <v>14</v>
      </c>
      <c r="E2791" t="s">
        <v>91</v>
      </c>
      <c r="F2791">
        <v>2020</v>
      </c>
      <c r="G2791">
        <v>1.9</v>
      </c>
      <c r="H2791" t="s">
        <v>125</v>
      </c>
      <c r="J2791" t="s">
        <v>126</v>
      </c>
      <c r="K2791" t="s">
        <v>236</v>
      </c>
    </row>
    <row r="2792" spans="1:11" x14ac:dyDescent="0.25">
      <c r="A2792" t="s">
        <v>234</v>
      </c>
      <c r="B2792" t="s">
        <v>12</v>
      </c>
      <c r="C2792" t="s">
        <v>235</v>
      </c>
      <c r="D2792" t="s">
        <v>14</v>
      </c>
      <c r="E2792" t="s">
        <v>92</v>
      </c>
      <c r="F2792">
        <v>2020</v>
      </c>
      <c r="G2792">
        <v>0.51200000000000001</v>
      </c>
      <c r="H2792" t="s">
        <v>125</v>
      </c>
      <c r="J2792" t="s">
        <v>126</v>
      </c>
      <c r="K2792" t="s">
        <v>236</v>
      </c>
    </row>
    <row r="2793" spans="1:11" x14ac:dyDescent="0.25">
      <c r="A2793" t="s">
        <v>234</v>
      </c>
      <c r="B2793" t="s">
        <v>12</v>
      </c>
      <c r="C2793" t="s">
        <v>235</v>
      </c>
      <c r="D2793" t="s">
        <v>14</v>
      </c>
      <c r="E2793" t="s">
        <v>53</v>
      </c>
      <c r="F2793">
        <v>2020</v>
      </c>
      <c r="G2793">
        <v>25.638000000000002</v>
      </c>
      <c r="H2793" t="s">
        <v>125</v>
      </c>
      <c r="J2793" t="s">
        <v>126</v>
      </c>
      <c r="K2793" t="s">
        <v>236</v>
      </c>
    </row>
    <row r="2794" spans="1:11" x14ac:dyDescent="0.25">
      <c r="A2794" t="s">
        <v>234</v>
      </c>
      <c r="B2794" t="s">
        <v>12</v>
      </c>
      <c r="C2794" t="s">
        <v>235</v>
      </c>
      <c r="D2794" t="s">
        <v>14</v>
      </c>
      <c r="E2794" t="s">
        <v>93</v>
      </c>
      <c r="F2794">
        <v>2020</v>
      </c>
      <c r="G2794">
        <v>3.9580000000000002</v>
      </c>
      <c r="H2794" t="s">
        <v>125</v>
      </c>
      <c r="J2794" t="s">
        <v>126</v>
      </c>
      <c r="K2794" t="s">
        <v>236</v>
      </c>
    </row>
    <row r="2795" spans="1:11" x14ac:dyDescent="0.25">
      <c r="A2795" t="s">
        <v>234</v>
      </c>
      <c r="B2795" t="s">
        <v>12</v>
      </c>
      <c r="C2795" t="s">
        <v>235</v>
      </c>
      <c r="D2795" t="s">
        <v>14</v>
      </c>
      <c r="E2795" t="s">
        <v>94</v>
      </c>
      <c r="F2795">
        <v>2020</v>
      </c>
      <c r="G2795">
        <v>1.236</v>
      </c>
      <c r="H2795" t="s">
        <v>125</v>
      </c>
      <c r="J2795" t="s">
        <v>126</v>
      </c>
      <c r="K2795" t="s">
        <v>236</v>
      </c>
    </row>
    <row r="2796" spans="1:11" x14ac:dyDescent="0.25">
      <c r="A2796" t="s">
        <v>234</v>
      </c>
      <c r="B2796" t="s">
        <v>12</v>
      </c>
      <c r="C2796" t="s">
        <v>235</v>
      </c>
      <c r="D2796" t="s">
        <v>14</v>
      </c>
      <c r="E2796" t="s">
        <v>54</v>
      </c>
      <c r="F2796">
        <v>2020</v>
      </c>
      <c r="G2796">
        <v>8.0649999999999995</v>
      </c>
      <c r="H2796" t="s">
        <v>125</v>
      </c>
      <c r="J2796" t="s">
        <v>126</v>
      </c>
      <c r="K2796" t="s">
        <v>236</v>
      </c>
    </row>
    <row r="2797" spans="1:11" x14ac:dyDescent="0.25">
      <c r="A2797" t="s">
        <v>234</v>
      </c>
      <c r="B2797" t="s">
        <v>12</v>
      </c>
      <c r="C2797" t="s">
        <v>235</v>
      </c>
      <c r="D2797" t="s">
        <v>14</v>
      </c>
      <c r="E2797" t="s">
        <v>95</v>
      </c>
      <c r="F2797">
        <v>2020</v>
      </c>
      <c r="G2797">
        <v>16.681000000000001</v>
      </c>
      <c r="H2797" t="s">
        <v>125</v>
      </c>
      <c r="J2797" t="s">
        <v>126</v>
      </c>
      <c r="K2797" t="s">
        <v>236</v>
      </c>
    </row>
    <row r="2798" spans="1:11" x14ac:dyDescent="0.25">
      <c r="A2798" t="s">
        <v>234</v>
      </c>
      <c r="B2798" t="s">
        <v>12</v>
      </c>
      <c r="C2798" t="s">
        <v>235</v>
      </c>
      <c r="D2798" t="s">
        <v>14</v>
      </c>
      <c r="E2798" t="s">
        <v>96</v>
      </c>
      <c r="F2798">
        <v>2020</v>
      </c>
      <c r="G2798">
        <v>2.6469999999999998</v>
      </c>
      <c r="H2798" t="s">
        <v>125</v>
      </c>
      <c r="J2798" t="s">
        <v>126</v>
      </c>
      <c r="K2798" t="s">
        <v>236</v>
      </c>
    </row>
    <row r="2799" spans="1:11" x14ac:dyDescent="0.25">
      <c r="A2799" t="s">
        <v>234</v>
      </c>
      <c r="B2799" t="s">
        <v>12</v>
      </c>
      <c r="C2799" t="s">
        <v>235</v>
      </c>
      <c r="D2799" t="s">
        <v>14</v>
      </c>
      <c r="E2799" t="s">
        <v>97</v>
      </c>
      <c r="F2799">
        <v>2020</v>
      </c>
      <c r="G2799">
        <v>7.9180000000000001</v>
      </c>
      <c r="H2799" t="s">
        <v>125</v>
      </c>
      <c r="J2799" t="s">
        <v>126</v>
      </c>
      <c r="K2799" t="s">
        <v>236</v>
      </c>
    </row>
    <row r="2800" spans="1:11" x14ac:dyDescent="0.25">
      <c r="A2800" t="s">
        <v>234</v>
      </c>
      <c r="B2800" t="s">
        <v>12</v>
      </c>
      <c r="C2800" t="s">
        <v>235</v>
      </c>
      <c r="D2800" t="s">
        <v>14</v>
      </c>
      <c r="E2800" t="s">
        <v>55</v>
      </c>
      <c r="F2800">
        <v>2020</v>
      </c>
      <c r="G2800">
        <v>0.94199999999999995</v>
      </c>
      <c r="H2800" t="s">
        <v>125</v>
      </c>
      <c r="J2800" t="s">
        <v>126</v>
      </c>
      <c r="K2800" t="s">
        <v>236</v>
      </c>
    </row>
    <row r="2801" spans="1:11" x14ac:dyDescent="0.25">
      <c r="A2801" t="s">
        <v>234</v>
      </c>
      <c r="B2801" t="s">
        <v>12</v>
      </c>
      <c r="C2801" t="s">
        <v>235</v>
      </c>
      <c r="D2801" t="s">
        <v>14</v>
      </c>
      <c r="E2801" t="s">
        <v>98</v>
      </c>
      <c r="F2801">
        <v>2020</v>
      </c>
      <c r="G2801">
        <v>7.6020000000000003</v>
      </c>
      <c r="H2801" t="s">
        <v>125</v>
      </c>
      <c r="J2801" t="s">
        <v>126</v>
      </c>
      <c r="K2801" t="s">
        <v>236</v>
      </c>
    </row>
    <row r="2802" spans="1:11" x14ac:dyDescent="0.25">
      <c r="A2802" t="s">
        <v>234</v>
      </c>
      <c r="B2802" t="s">
        <v>12</v>
      </c>
      <c r="C2802" t="s">
        <v>235</v>
      </c>
      <c r="D2802" t="s">
        <v>14</v>
      </c>
      <c r="E2802" t="s">
        <v>99</v>
      </c>
      <c r="F2802">
        <v>2020</v>
      </c>
      <c r="G2802">
        <v>10.984</v>
      </c>
      <c r="H2802" t="s">
        <v>125</v>
      </c>
      <c r="J2802" t="s">
        <v>126</v>
      </c>
      <c r="K2802" t="s">
        <v>236</v>
      </c>
    </row>
    <row r="2803" spans="1:11" x14ac:dyDescent="0.25">
      <c r="A2803" t="s">
        <v>234</v>
      </c>
      <c r="B2803" t="s">
        <v>12</v>
      </c>
      <c r="C2803" t="s">
        <v>235</v>
      </c>
      <c r="D2803" t="s">
        <v>14</v>
      </c>
      <c r="E2803" t="s">
        <v>100</v>
      </c>
      <c r="F2803">
        <v>2020</v>
      </c>
      <c r="G2803">
        <v>0.873</v>
      </c>
      <c r="H2803" t="s">
        <v>125</v>
      </c>
      <c r="J2803" t="s">
        <v>126</v>
      </c>
      <c r="K2803" t="s">
        <v>236</v>
      </c>
    </row>
    <row r="2804" spans="1:11" x14ac:dyDescent="0.25">
      <c r="A2804" t="s">
        <v>234</v>
      </c>
      <c r="B2804" t="s">
        <v>12</v>
      </c>
      <c r="C2804" t="s">
        <v>235</v>
      </c>
      <c r="D2804" t="s">
        <v>14</v>
      </c>
      <c r="E2804" t="s">
        <v>56</v>
      </c>
      <c r="F2804">
        <v>2020</v>
      </c>
      <c r="G2804">
        <v>1.4179999999999999</v>
      </c>
      <c r="H2804" t="s">
        <v>125</v>
      </c>
      <c r="J2804" t="s">
        <v>126</v>
      </c>
      <c r="K2804" t="s">
        <v>236</v>
      </c>
    </row>
    <row r="2805" spans="1:11" x14ac:dyDescent="0.25">
      <c r="A2805" t="s">
        <v>234</v>
      </c>
      <c r="B2805" t="s">
        <v>12</v>
      </c>
      <c r="C2805" t="s">
        <v>235</v>
      </c>
      <c r="D2805" t="s">
        <v>14</v>
      </c>
      <c r="E2805" t="s">
        <v>101</v>
      </c>
      <c r="F2805">
        <v>2020</v>
      </c>
      <c r="G2805">
        <v>0.91300000000000003</v>
      </c>
      <c r="H2805" t="s">
        <v>125</v>
      </c>
      <c r="J2805" t="s">
        <v>126</v>
      </c>
      <c r="K2805" t="s">
        <v>236</v>
      </c>
    </row>
    <row r="2806" spans="1:11" x14ac:dyDescent="0.25">
      <c r="A2806" t="s">
        <v>234</v>
      </c>
      <c r="B2806" t="s">
        <v>12</v>
      </c>
      <c r="C2806" t="s">
        <v>235</v>
      </c>
      <c r="D2806" t="s">
        <v>14</v>
      </c>
      <c r="E2806" t="s">
        <v>102</v>
      </c>
      <c r="F2806">
        <v>2020</v>
      </c>
      <c r="G2806">
        <v>0.23200000000000001</v>
      </c>
      <c r="H2806" t="s">
        <v>125</v>
      </c>
      <c r="J2806" t="s">
        <v>126</v>
      </c>
      <c r="K2806" t="s">
        <v>236</v>
      </c>
    </row>
    <row r="2807" spans="1:11" x14ac:dyDescent="0.25">
      <c r="A2807" t="s">
        <v>234</v>
      </c>
      <c r="B2807" t="s">
        <v>12</v>
      </c>
      <c r="C2807" t="s">
        <v>235</v>
      </c>
      <c r="D2807" t="s">
        <v>14</v>
      </c>
      <c r="E2807" t="s">
        <v>57</v>
      </c>
      <c r="F2807">
        <v>2020</v>
      </c>
      <c r="G2807">
        <v>32.973999999999997</v>
      </c>
      <c r="H2807" t="s">
        <v>125</v>
      </c>
      <c r="J2807" t="s">
        <v>126</v>
      </c>
      <c r="K2807" t="s">
        <v>236</v>
      </c>
    </row>
    <row r="2808" spans="1:11" x14ac:dyDescent="0.25">
      <c r="A2808" t="s">
        <v>234</v>
      </c>
      <c r="B2808" t="s">
        <v>12</v>
      </c>
      <c r="C2808" t="s">
        <v>235</v>
      </c>
      <c r="D2808" t="s">
        <v>14</v>
      </c>
      <c r="E2808" t="s">
        <v>103</v>
      </c>
      <c r="F2808">
        <v>2020</v>
      </c>
      <c r="G2808">
        <v>41.323999999999998</v>
      </c>
      <c r="H2808" t="s">
        <v>125</v>
      </c>
      <c r="J2808" t="s">
        <v>126</v>
      </c>
      <c r="K2808" t="s">
        <v>236</v>
      </c>
    </row>
    <row r="2809" spans="1:11" x14ac:dyDescent="0.25">
      <c r="A2809" t="s">
        <v>234</v>
      </c>
      <c r="B2809" t="s">
        <v>12</v>
      </c>
      <c r="C2809" t="s">
        <v>235</v>
      </c>
      <c r="D2809" t="s">
        <v>14</v>
      </c>
      <c r="E2809" t="s">
        <v>58</v>
      </c>
      <c r="F2809">
        <v>2020</v>
      </c>
      <c r="G2809">
        <v>16.257000000000001</v>
      </c>
      <c r="H2809" t="s">
        <v>125</v>
      </c>
      <c r="J2809" t="s">
        <v>126</v>
      </c>
      <c r="K2809" t="s">
        <v>236</v>
      </c>
    </row>
    <row r="2810" spans="1:11" x14ac:dyDescent="0.25">
      <c r="A2810" t="s">
        <v>234</v>
      </c>
      <c r="B2810" t="s">
        <v>12</v>
      </c>
      <c r="C2810" t="s">
        <v>235</v>
      </c>
      <c r="D2810" t="s">
        <v>14</v>
      </c>
      <c r="E2810" t="s">
        <v>59</v>
      </c>
      <c r="F2810">
        <v>2020</v>
      </c>
      <c r="G2810">
        <v>92.197999999999993</v>
      </c>
      <c r="H2810" t="s">
        <v>125</v>
      </c>
      <c r="J2810" t="s">
        <v>126</v>
      </c>
      <c r="K2810" t="s">
        <v>236</v>
      </c>
    </row>
    <row r="2811" spans="1:11" x14ac:dyDescent="0.25">
      <c r="A2811" t="s">
        <v>234</v>
      </c>
      <c r="B2811" t="s">
        <v>12</v>
      </c>
      <c r="C2811" t="s">
        <v>235</v>
      </c>
      <c r="D2811" t="s">
        <v>14</v>
      </c>
      <c r="E2811" t="s">
        <v>60</v>
      </c>
      <c r="F2811">
        <v>2020</v>
      </c>
      <c r="G2811">
        <v>107.709</v>
      </c>
      <c r="H2811" t="s">
        <v>125</v>
      </c>
      <c r="J2811" t="s">
        <v>126</v>
      </c>
      <c r="K2811" t="s">
        <v>236</v>
      </c>
    </row>
    <row r="2812" spans="1:11" x14ac:dyDescent="0.25">
      <c r="A2812" t="s">
        <v>234</v>
      </c>
      <c r="B2812" t="s">
        <v>12</v>
      </c>
      <c r="C2812" t="s">
        <v>235</v>
      </c>
      <c r="D2812" t="s">
        <v>14</v>
      </c>
      <c r="E2812" t="s">
        <v>61</v>
      </c>
      <c r="F2812">
        <v>2020</v>
      </c>
      <c r="G2812">
        <v>60.506</v>
      </c>
      <c r="H2812" t="s">
        <v>125</v>
      </c>
      <c r="J2812" t="s">
        <v>126</v>
      </c>
      <c r="K2812" t="s">
        <v>236</v>
      </c>
    </row>
    <row r="2813" spans="1:11" x14ac:dyDescent="0.25">
      <c r="A2813" t="s">
        <v>234</v>
      </c>
      <c r="B2813" t="s">
        <v>12</v>
      </c>
      <c r="C2813" t="s">
        <v>235</v>
      </c>
      <c r="D2813" t="s">
        <v>14</v>
      </c>
      <c r="E2813" t="s">
        <v>62</v>
      </c>
      <c r="F2813">
        <v>2020</v>
      </c>
      <c r="G2813">
        <v>3.992</v>
      </c>
      <c r="H2813" t="s">
        <v>125</v>
      </c>
      <c r="J2813" t="s">
        <v>126</v>
      </c>
      <c r="K2813" t="s">
        <v>236</v>
      </c>
    </row>
    <row r="2814" spans="1:11" x14ac:dyDescent="0.25">
      <c r="A2814" t="s">
        <v>234</v>
      </c>
      <c r="B2814" t="s">
        <v>12</v>
      </c>
      <c r="C2814" t="s">
        <v>235</v>
      </c>
      <c r="D2814" t="s">
        <v>14</v>
      </c>
      <c r="E2814" t="s">
        <v>104</v>
      </c>
      <c r="F2814">
        <v>2020</v>
      </c>
      <c r="G2814">
        <v>21.146999999999998</v>
      </c>
      <c r="H2814" t="s">
        <v>125</v>
      </c>
      <c r="J2814" t="s">
        <v>126</v>
      </c>
      <c r="K2814" t="s">
        <v>236</v>
      </c>
    </row>
    <row r="2815" spans="1:11" x14ac:dyDescent="0.25">
      <c r="A2815" t="s">
        <v>234</v>
      </c>
      <c r="B2815" t="s">
        <v>12</v>
      </c>
      <c r="C2815" t="s">
        <v>235</v>
      </c>
      <c r="D2815" t="s">
        <v>14</v>
      </c>
      <c r="E2815" t="s">
        <v>105</v>
      </c>
      <c r="F2815">
        <v>2020</v>
      </c>
      <c r="G2815">
        <v>3.85</v>
      </c>
      <c r="H2815" t="s">
        <v>125</v>
      </c>
      <c r="J2815" t="s">
        <v>126</v>
      </c>
      <c r="K2815" t="s">
        <v>236</v>
      </c>
    </row>
    <row r="2816" spans="1:11" x14ac:dyDescent="0.25">
      <c r="A2816" t="s">
        <v>234</v>
      </c>
      <c r="B2816" t="s">
        <v>12</v>
      </c>
      <c r="C2816" t="s">
        <v>235</v>
      </c>
      <c r="D2816" t="s">
        <v>14</v>
      </c>
      <c r="E2816" t="s">
        <v>106</v>
      </c>
      <c r="F2816">
        <v>2020</v>
      </c>
      <c r="G2816">
        <v>3.8839999999999999</v>
      </c>
      <c r="H2816" t="s">
        <v>125</v>
      </c>
      <c r="J2816" t="s">
        <v>126</v>
      </c>
      <c r="K2816" t="s">
        <v>236</v>
      </c>
    </row>
    <row r="2817" spans="1:11" x14ac:dyDescent="0.25">
      <c r="A2817" t="s">
        <v>234</v>
      </c>
      <c r="B2817" t="s">
        <v>12</v>
      </c>
      <c r="C2817" t="s">
        <v>235</v>
      </c>
      <c r="D2817" t="s">
        <v>14</v>
      </c>
      <c r="E2817" t="s">
        <v>64</v>
      </c>
      <c r="F2817">
        <v>2020</v>
      </c>
      <c r="G2817">
        <v>3.0449999999999999</v>
      </c>
      <c r="H2817" t="s">
        <v>125</v>
      </c>
      <c r="J2817" t="s">
        <v>126</v>
      </c>
      <c r="K2817" t="s">
        <v>236</v>
      </c>
    </row>
    <row r="2818" spans="1:11" x14ac:dyDescent="0.25">
      <c r="A2818" t="s">
        <v>234</v>
      </c>
      <c r="B2818" t="s">
        <v>12</v>
      </c>
      <c r="C2818" t="s">
        <v>235</v>
      </c>
      <c r="D2818" t="s">
        <v>14</v>
      </c>
      <c r="E2818" t="s">
        <v>65</v>
      </c>
      <c r="F2818">
        <v>2020</v>
      </c>
      <c r="G2818">
        <v>18.568000000000001</v>
      </c>
      <c r="H2818" t="s">
        <v>125</v>
      </c>
      <c r="J2818" t="s">
        <v>126</v>
      </c>
      <c r="K2818" t="s">
        <v>236</v>
      </c>
    </row>
    <row r="2819" spans="1:11" x14ac:dyDescent="0.25">
      <c r="A2819" t="s">
        <v>234</v>
      </c>
      <c r="B2819" t="s">
        <v>12</v>
      </c>
      <c r="C2819" t="s">
        <v>235</v>
      </c>
      <c r="D2819" t="s">
        <v>14</v>
      </c>
      <c r="E2819" t="s">
        <v>66</v>
      </c>
      <c r="F2819">
        <v>2020</v>
      </c>
      <c r="G2819">
        <v>41.076000000000001</v>
      </c>
      <c r="H2819" t="s">
        <v>125</v>
      </c>
      <c r="J2819" t="s">
        <v>126</v>
      </c>
      <c r="K2819" t="s">
        <v>236</v>
      </c>
    </row>
    <row r="2820" spans="1:11" x14ac:dyDescent="0.25">
      <c r="A2820" t="s">
        <v>234</v>
      </c>
      <c r="B2820" t="s">
        <v>12</v>
      </c>
      <c r="C2820" t="s">
        <v>235</v>
      </c>
      <c r="D2820" t="s">
        <v>14</v>
      </c>
      <c r="E2820" t="s">
        <v>67</v>
      </c>
      <c r="F2820">
        <v>2020</v>
      </c>
      <c r="G2820">
        <v>208.001</v>
      </c>
      <c r="H2820" t="s">
        <v>125</v>
      </c>
      <c r="J2820" t="s">
        <v>126</v>
      </c>
      <c r="K2820" t="s">
        <v>236</v>
      </c>
    </row>
    <row r="2821" spans="1:11" x14ac:dyDescent="0.25">
      <c r="A2821" t="s">
        <v>234</v>
      </c>
      <c r="B2821" t="s">
        <v>12</v>
      </c>
      <c r="C2821" t="s">
        <v>235</v>
      </c>
      <c r="D2821" t="s">
        <v>14</v>
      </c>
      <c r="E2821" t="s">
        <v>68</v>
      </c>
      <c r="F2821">
        <v>2020</v>
      </c>
      <c r="G2821">
        <v>115.857</v>
      </c>
      <c r="H2821" t="s">
        <v>125</v>
      </c>
      <c r="J2821" t="s">
        <v>126</v>
      </c>
      <c r="K2821" t="s">
        <v>236</v>
      </c>
    </row>
    <row r="2822" spans="1:11" x14ac:dyDescent="0.25">
      <c r="A2822" t="s">
        <v>234</v>
      </c>
      <c r="B2822" t="s">
        <v>12</v>
      </c>
      <c r="C2822" t="s">
        <v>235</v>
      </c>
      <c r="D2822" t="s">
        <v>14</v>
      </c>
      <c r="E2822" t="s">
        <v>107</v>
      </c>
      <c r="F2822">
        <v>2020</v>
      </c>
      <c r="G2822">
        <v>0.499</v>
      </c>
      <c r="H2822" t="s">
        <v>125</v>
      </c>
      <c r="J2822" t="s">
        <v>126</v>
      </c>
      <c r="K2822" t="s">
        <v>236</v>
      </c>
    </row>
    <row r="2823" spans="1:11" x14ac:dyDescent="0.25">
      <c r="A2823" t="s">
        <v>234</v>
      </c>
      <c r="B2823" t="s">
        <v>12</v>
      </c>
      <c r="C2823" t="s">
        <v>235</v>
      </c>
      <c r="D2823" t="s">
        <v>14</v>
      </c>
      <c r="E2823" t="s">
        <v>69</v>
      </c>
      <c r="F2823">
        <v>2020</v>
      </c>
      <c r="G2823">
        <v>21.491</v>
      </c>
      <c r="H2823" t="s">
        <v>125</v>
      </c>
      <c r="J2823" t="s">
        <v>126</v>
      </c>
      <c r="K2823" t="s">
        <v>236</v>
      </c>
    </row>
    <row r="2824" spans="1:11" x14ac:dyDescent="0.25">
      <c r="A2824" t="s">
        <v>234</v>
      </c>
      <c r="B2824" t="s">
        <v>12</v>
      </c>
      <c r="C2824" t="s">
        <v>235</v>
      </c>
      <c r="D2824" t="s">
        <v>14</v>
      </c>
      <c r="E2824" t="s">
        <v>70</v>
      </c>
      <c r="F2824">
        <v>2020</v>
      </c>
      <c r="G2824">
        <v>27.541</v>
      </c>
      <c r="H2824" t="s">
        <v>125</v>
      </c>
      <c r="J2824" t="s">
        <v>126</v>
      </c>
      <c r="K2824" t="s">
        <v>236</v>
      </c>
    </row>
    <row r="2825" spans="1:11" x14ac:dyDescent="0.25">
      <c r="A2825" t="s">
        <v>237</v>
      </c>
      <c r="B2825" t="s">
        <v>12</v>
      </c>
      <c r="C2825" t="s">
        <v>238</v>
      </c>
      <c r="D2825" t="s">
        <v>14</v>
      </c>
      <c r="E2825" t="s">
        <v>15</v>
      </c>
      <c r="F2825">
        <v>2015</v>
      </c>
      <c r="G2825">
        <v>117833.01</v>
      </c>
      <c r="K2825" t="s">
        <v>16</v>
      </c>
    </row>
    <row r="2826" spans="1:11" x14ac:dyDescent="0.25">
      <c r="A2826" t="s">
        <v>237</v>
      </c>
      <c r="B2826" t="s">
        <v>12</v>
      </c>
      <c r="C2826" t="s">
        <v>238</v>
      </c>
      <c r="D2826" t="s">
        <v>14</v>
      </c>
      <c r="E2826" t="s">
        <v>17</v>
      </c>
      <c r="F2826">
        <v>2015</v>
      </c>
      <c r="G2826">
        <v>36347.993000000002</v>
      </c>
      <c r="K2826" t="s">
        <v>16</v>
      </c>
    </row>
    <row r="2827" spans="1:11" x14ac:dyDescent="0.25">
      <c r="A2827" t="s">
        <v>237</v>
      </c>
      <c r="B2827" t="s">
        <v>12</v>
      </c>
      <c r="C2827" t="s">
        <v>238</v>
      </c>
      <c r="D2827" t="s">
        <v>14</v>
      </c>
      <c r="E2827" t="s">
        <v>73</v>
      </c>
      <c r="F2827">
        <v>2015</v>
      </c>
      <c r="G2827">
        <v>562.39200000000005</v>
      </c>
      <c r="K2827" t="s">
        <v>16</v>
      </c>
    </row>
    <row r="2828" spans="1:11" x14ac:dyDescent="0.25">
      <c r="A2828" t="s">
        <v>237</v>
      </c>
      <c r="B2828" t="s">
        <v>12</v>
      </c>
      <c r="C2828" t="s">
        <v>238</v>
      </c>
      <c r="D2828" t="s">
        <v>14</v>
      </c>
      <c r="E2828" t="s">
        <v>18</v>
      </c>
      <c r="F2828">
        <v>2015</v>
      </c>
      <c r="G2828">
        <v>2026.182</v>
      </c>
      <c r="K2828" t="s">
        <v>16</v>
      </c>
    </row>
    <row r="2829" spans="1:11" x14ac:dyDescent="0.25">
      <c r="A2829" t="s">
        <v>237</v>
      </c>
      <c r="B2829" t="s">
        <v>12</v>
      </c>
      <c r="C2829" t="s">
        <v>238</v>
      </c>
      <c r="D2829" t="s">
        <v>14</v>
      </c>
      <c r="E2829" t="s">
        <v>19</v>
      </c>
      <c r="F2829">
        <v>2015</v>
      </c>
      <c r="G2829">
        <v>195.923</v>
      </c>
      <c r="K2829" t="s">
        <v>16</v>
      </c>
    </row>
    <row r="2830" spans="1:11" x14ac:dyDescent="0.25">
      <c r="A2830" t="s">
        <v>237</v>
      </c>
      <c r="B2830" t="s">
        <v>12</v>
      </c>
      <c r="C2830" t="s">
        <v>238</v>
      </c>
      <c r="D2830" t="s">
        <v>14</v>
      </c>
      <c r="E2830" t="s">
        <v>74</v>
      </c>
      <c r="F2830">
        <v>2015</v>
      </c>
      <c r="G2830">
        <v>160.73099999999999</v>
      </c>
      <c r="K2830" t="s">
        <v>16</v>
      </c>
    </row>
    <row r="2831" spans="1:11" x14ac:dyDescent="0.25">
      <c r="A2831" t="s">
        <v>237</v>
      </c>
      <c r="B2831" t="s">
        <v>12</v>
      </c>
      <c r="C2831" t="s">
        <v>238</v>
      </c>
      <c r="D2831" t="s">
        <v>14</v>
      </c>
      <c r="E2831" t="s">
        <v>20</v>
      </c>
      <c r="F2831">
        <v>2015</v>
      </c>
      <c r="G2831">
        <v>406.31799999999998</v>
      </c>
      <c r="K2831" t="s">
        <v>16</v>
      </c>
    </row>
    <row r="2832" spans="1:11" x14ac:dyDescent="0.25">
      <c r="A2832" t="s">
        <v>237</v>
      </c>
      <c r="B2832" t="s">
        <v>12</v>
      </c>
      <c r="C2832" t="s">
        <v>238</v>
      </c>
      <c r="D2832" t="s">
        <v>14</v>
      </c>
      <c r="E2832" t="s">
        <v>22</v>
      </c>
      <c r="F2832">
        <v>2015</v>
      </c>
      <c r="G2832">
        <v>563.32100000000003</v>
      </c>
      <c r="K2832" t="s">
        <v>16</v>
      </c>
    </row>
    <row r="2833" spans="1:11" x14ac:dyDescent="0.25">
      <c r="A2833" t="s">
        <v>237</v>
      </c>
      <c r="B2833" t="s">
        <v>12</v>
      </c>
      <c r="C2833" t="s">
        <v>238</v>
      </c>
      <c r="D2833" t="s">
        <v>14</v>
      </c>
      <c r="E2833" t="s">
        <v>75</v>
      </c>
      <c r="F2833">
        <v>2015</v>
      </c>
      <c r="G2833">
        <v>38.774999999999999</v>
      </c>
      <c r="K2833" t="s">
        <v>16</v>
      </c>
    </row>
    <row r="2834" spans="1:11" x14ac:dyDescent="0.25">
      <c r="A2834" t="s">
        <v>237</v>
      </c>
      <c r="B2834" t="s">
        <v>12</v>
      </c>
      <c r="C2834" t="s">
        <v>238</v>
      </c>
      <c r="D2834" t="s">
        <v>14</v>
      </c>
      <c r="E2834" t="s">
        <v>23</v>
      </c>
      <c r="F2834">
        <v>2015</v>
      </c>
      <c r="G2834">
        <v>3406.752</v>
      </c>
      <c r="K2834" t="s">
        <v>16</v>
      </c>
    </row>
    <row r="2835" spans="1:11" x14ac:dyDescent="0.25">
      <c r="A2835" t="s">
        <v>237</v>
      </c>
      <c r="B2835" t="s">
        <v>12</v>
      </c>
      <c r="C2835" t="s">
        <v>238</v>
      </c>
      <c r="D2835" t="s">
        <v>14</v>
      </c>
      <c r="E2835" t="s">
        <v>76</v>
      </c>
      <c r="F2835">
        <v>2015</v>
      </c>
      <c r="G2835">
        <v>210.83500000000001</v>
      </c>
      <c r="K2835" t="s">
        <v>16</v>
      </c>
    </row>
    <row r="2836" spans="1:11" x14ac:dyDescent="0.25">
      <c r="A2836" t="s">
        <v>237</v>
      </c>
      <c r="B2836" t="s">
        <v>12</v>
      </c>
      <c r="C2836" t="s">
        <v>238</v>
      </c>
      <c r="D2836" t="s">
        <v>14</v>
      </c>
      <c r="E2836" t="s">
        <v>24</v>
      </c>
      <c r="F2836">
        <v>2015</v>
      </c>
      <c r="G2836">
        <v>433.49200000000002</v>
      </c>
      <c r="K2836" t="s">
        <v>16</v>
      </c>
    </row>
    <row r="2837" spans="1:11" x14ac:dyDescent="0.25">
      <c r="A2837" t="s">
        <v>237</v>
      </c>
      <c r="B2837" t="s">
        <v>12</v>
      </c>
      <c r="C2837" t="s">
        <v>238</v>
      </c>
      <c r="D2837" t="s">
        <v>14</v>
      </c>
      <c r="E2837" t="s">
        <v>25</v>
      </c>
      <c r="F2837">
        <v>2015</v>
      </c>
      <c r="G2837">
        <v>1292.454</v>
      </c>
      <c r="K2837" t="s">
        <v>16</v>
      </c>
    </row>
    <row r="2838" spans="1:11" x14ac:dyDescent="0.25">
      <c r="A2838" t="s">
        <v>237</v>
      </c>
      <c r="B2838" t="s">
        <v>12</v>
      </c>
      <c r="C2838" t="s">
        <v>238</v>
      </c>
      <c r="D2838" t="s">
        <v>14</v>
      </c>
      <c r="E2838" t="s">
        <v>26</v>
      </c>
      <c r="F2838">
        <v>2015</v>
      </c>
      <c r="G2838">
        <v>2196.4740000000002</v>
      </c>
      <c r="K2838" t="s">
        <v>16</v>
      </c>
    </row>
    <row r="2839" spans="1:11" x14ac:dyDescent="0.25">
      <c r="A2839" t="s">
        <v>237</v>
      </c>
      <c r="B2839" t="s">
        <v>12</v>
      </c>
      <c r="C2839" t="s">
        <v>238</v>
      </c>
      <c r="D2839" t="s">
        <v>14</v>
      </c>
      <c r="E2839" t="s">
        <v>27</v>
      </c>
      <c r="F2839">
        <v>2015</v>
      </c>
      <c r="G2839">
        <v>777.149</v>
      </c>
      <c r="K2839" t="s">
        <v>16</v>
      </c>
    </row>
    <row r="2840" spans="1:11" x14ac:dyDescent="0.25">
      <c r="A2840" t="s">
        <v>237</v>
      </c>
      <c r="B2840" t="s">
        <v>12</v>
      </c>
      <c r="C2840" t="s">
        <v>238</v>
      </c>
      <c r="D2840" t="s">
        <v>14</v>
      </c>
      <c r="E2840" t="s">
        <v>28</v>
      </c>
      <c r="F2840">
        <v>2015</v>
      </c>
      <c r="G2840">
        <v>1561.509</v>
      </c>
      <c r="K2840" t="s">
        <v>16</v>
      </c>
    </row>
    <row r="2841" spans="1:11" x14ac:dyDescent="0.25">
      <c r="A2841" t="s">
        <v>237</v>
      </c>
      <c r="B2841" t="s">
        <v>12</v>
      </c>
      <c r="C2841" t="s">
        <v>238</v>
      </c>
      <c r="D2841" t="s">
        <v>14</v>
      </c>
      <c r="E2841" t="s">
        <v>29</v>
      </c>
      <c r="F2841">
        <v>2015</v>
      </c>
      <c r="G2841">
        <v>262.89</v>
      </c>
      <c r="K2841" t="s">
        <v>16</v>
      </c>
    </row>
    <row r="2842" spans="1:11" x14ac:dyDescent="0.25">
      <c r="A2842" t="s">
        <v>237</v>
      </c>
      <c r="B2842" t="s">
        <v>12</v>
      </c>
      <c r="C2842" t="s">
        <v>238</v>
      </c>
      <c r="D2842" t="s">
        <v>14</v>
      </c>
      <c r="E2842" t="s">
        <v>77</v>
      </c>
      <c r="F2842">
        <v>2015</v>
      </c>
      <c r="G2842">
        <v>353.322</v>
      </c>
      <c r="K2842" t="s">
        <v>16</v>
      </c>
    </row>
    <row r="2843" spans="1:11" x14ac:dyDescent="0.25">
      <c r="A2843" t="s">
        <v>237</v>
      </c>
      <c r="B2843" t="s">
        <v>12</v>
      </c>
      <c r="C2843" t="s">
        <v>238</v>
      </c>
      <c r="D2843" t="s">
        <v>14</v>
      </c>
      <c r="E2843" t="s">
        <v>30</v>
      </c>
      <c r="F2843">
        <v>2015</v>
      </c>
      <c r="G2843">
        <v>46.802999999999997</v>
      </c>
      <c r="K2843" t="s">
        <v>16</v>
      </c>
    </row>
    <row r="2844" spans="1:11" x14ac:dyDescent="0.25">
      <c r="A2844" t="s">
        <v>237</v>
      </c>
      <c r="B2844" t="s">
        <v>12</v>
      </c>
      <c r="C2844" t="s">
        <v>238</v>
      </c>
      <c r="D2844" t="s">
        <v>14</v>
      </c>
      <c r="E2844" t="s">
        <v>31</v>
      </c>
      <c r="F2844">
        <v>2015</v>
      </c>
      <c r="G2844">
        <v>307.92500000000001</v>
      </c>
      <c r="K2844" t="s">
        <v>16</v>
      </c>
    </row>
    <row r="2845" spans="1:11" x14ac:dyDescent="0.25">
      <c r="A2845" t="s">
        <v>237</v>
      </c>
      <c r="B2845" t="s">
        <v>12</v>
      </c>
      <c r="C2845" t="s">
        <v>238</v>
      </c>
      <c r="D2845" t="s">
        <v>14</v>
      </c>
      <c r="E2845" t="s">
        <v>78</v>
      </c>
      <c r="F2845">
        <v>2015</v>
      </c>
      <c r="G2845">
        <v>160.88</v>
      </c>
      <c r="K2845" t="s">
        <v>16</v>
      </c>
    </row>
    <row r="2846" spans="1:11" x14ac:dyDescent="0.25">
      <c r="A2846" t="s">
        <v>237</v>
      </c>
      <c r="B2846" t="s">
        <v>12</v>
      </c>
      <c r="C2846" t="s">
        <v>238</v>
      </c>
      <c r="D2846" t="s">
        <v>14</v>
      </c>
      <c r="E2846" t="s">
        <v>79</v>
      </c>
      <c r="F2846">
        <v>2015</v>
      </c>
      <c r="G2846">
        <v>585.971</v>
      </c>
      <c r="K2846" t="s">
        <v>16</v>
      </c>
    </row>
    <row r="2847" spans="1:11" x14ac:dyDescent="0.25">
      <c r="A2847" t="s">
        <v>237</v>
      </c>
      <c r="B2847" t="s">
        <v>12</v>
      </c>
      <c r="C2847" t="s">
        <v>238</v>
      </c>
      <c r="D2847" t="s">
        <v>14</v>
      </c>
      <c r="E2847" t="s">
        <v>32</v>
      </c>
      <c r="F2847">
        <v>2015</v>
      </c>
      <c r="G2847">
        <v>1232.463</v>
      </c>
      <c r="K2847" t="s">
        <v>16</v>
      </c>
    </row>
    <row r="2848" spans="1:11" x14ac:dyDescent="0.25">
      <c r="A2848" t="s">
        <v>237</v>
      </c>
      <c r="B2848" t="s">
        <v>12</v>
      </c>
      <c r="C2848" t="s">
        <v>238</v>
      </c>
      <c r="D2848" t="s">
        <v>14</v>
      </c>
      <c r="E2848" t="s">
        <v>33</v>
      </c>
      <c r="F2848">
        <v>2015</v>
      </c>
      <c r="G2848">
        <v>218.02600000000001</v>
      </c>
      <c r="K2848" t="s">
        <v>16</v>
      </c>
    </row>
    <row r="2849" spans="1:11" x14ac:dyDescent="0.25">
      <c r="A2849" t="s">
        <v>237</v>
      </c>
      <c r="B2849" t="s">
        <v>12</v>
      </c>
      <c r="C2849" t="s">
        <v>238</v>
      </c>
      <c r="D2849" t="s">
        <v>14</v>
      </c>
      <c r="E2849" t="s">
        <v>34</v>
      </c>
      <c r="F2849">
        <v>2015</v>
      </c>
      <c r="G2849">
        <v>512.77200000000005</v>
      </c>
      <c r="K2849" t="s">
        <v>16</v>
      </c>
    </row>
    <row r="2850" spans="1:11" x14ac:dyDescent="0.25">
      <c r="A2850" t="s">
        <v>237</v>
      </c>
      <c r="B2850" t="s">
        <v>12</v>
      </c>
      <c r="C2850" t="s">
        <v>238</v>
      </c>
      <c r="D2850" t="s">
        <v>14</v>
      </c>
      <c r="E2850" t="s">
        <v>80</v>
      </c>
      <c r="F2850">
        <v>2015</v>
      </c>
      <c r="G2850">
        <v>187.68</v>
      </c>
      <c r="K2850" t="s">
        <v>16</v>
      </c>
    </row>
    <row r="2851" spans="1:11" x14ac:dyDescent="0.25">
      <c r="A2851" t="s">
        <v>237</v>
      </c>
      <c r="B2851" t="s">
        <v>12</v>
      </c>
      <c r="C2851" t="s">
        <v>238</v>
      </c>
      <c r="D2851" t="s">
        <v>14</v>
      </c>
      <c r="E2851" t="s">
        <v>35</v>
      </c>
      <c r="F2851">
        <v>2015</v>
      </c>
      <c r="G2851">
        <v>179.708</v>
      </c>
      <c r="K2851" t="s">
        <v>16</v>
      </c>
    </row>
    <row r="2852" spans="1:11" x14ac:dyDescent="0.25">
      <c r="A2852" t="s">
        <v>237</v>
      </c>
      <c r="B2852" t="s">
        <v>12</v>
      </c>
      <c r="C2852" t="s">
        <v>238</v>
      </c>
      <c r="D2852" t="s">
        <v>14</v>
      </c>
      <c r="E2852" t="s">
        <v>36</v>
      </c>
      <c r="F2852">
        <v>2015</v>
      </c>
      <c r="G2852">
        <v>97.126999999999995</v>
      </c>
      <c r="K2852" t="s">
        <v>16</v>
      </c>
    </row>
    <row r="2853" spans="1:11" x14ac:dyDescent="0.25">
      <c r="A2853" t="s">
        <v>237</v>
      </c>
      <c r="B2853" t="s">
        <v>12</v>
      </c>
      <c r="C2853" t="s">
        <v>238</v>
      </c>
      <c r="D2853" t="s">
        <v>14</v>
      </c>
      <c r="E2853" t="s">
        <v>110</v>
      </c>
      <c r="F2853">
        <v>2015</v>
      </c>
      <c r="G2853">
        <v>202.982</v>
      </c>
      <c r="K2853" t="s">
        <v>16</v>
      </c>
    </row>
    <row r="2854" spans="1:11" x14ac:dyDescent="0.25">
      <c r="A2854" t="s">
        <v>237</v>
      </c>
      <c r="B2854" t="s">
        <v>12</v>
      </c>
      <c r="C2854" t="s">
        <v>238</v>
      </c>
      <c r="D2854" t="s">
        <v>14</v>
      </c>
      <c r="E2854" t="s">
        <v>81</v>
      </c>
      <c r="F2854">
        <v>2015</v>
      </c>
      <c r="G2854">
        <v>283.90499999999997</v>
      </c>
      <c r="K2854" t="s">
        <v>16</v>
      </c>
    </row>
    <row r="2855" spans="1:11" x14ac:dyDescent="0.25">
      <c r="A2855" t="s">
        <v>237</v>
      </c>
      <c r="B2855" t="s">
        <v>12</v>
      </c>
      <c r="C2855" t="s">
        <v>238</v>
      </c>
      <c r="D2855" t="s">
        <v>14</v>
      </c>
      <c r="E2855" t="s">
        <v>37</v>
      </c>
      <c r="F2855">
        <v>2015</v>
      </c>
      <c r="G2855">
        <v>863.83500000000004</v>
      </c>
      <c r="K2855" t="s">
        <v>16</v>
      </c>
    </row>
    <row r="2856" spans="1:11" x14ac:dyDescent="0.25">
      <c r="A2856" t="s">
        <v>237</v>
      </c>
      <c r="B2856" t="s">
        <v>12</v>
      </c>
      <c r="C2856" t="s">
        <v>238</v>
      </c>
      <c r="D2856" t="s">
        <v>14</v>
      </c>
      <c r="E2856" t="s">
        <v>38</v>
      </c>
      <c r="F2856">
        <v>2015</v>
      </c>
      <c r="G2856">
        <v>555.07600000000002</v>
      </c>
      <c r="K2856" t="s">
        <v>16</v>
      </c>
    </row>
    <row r="2857" spans="1:11" x14ac:dyDescent="0.25">
      <c r="A2857" t="s">
        <v>237</v>
      </c>
      <c r="B2857" t="s">
        <v>12</v>
      </c>
      <c r="C2857" t="s">
        <v>238</v>
      </c>
      <c r="D2857" t="s">
        <v>14</v>
      </c>
      <c r="E2857" t="s">
        <v>82</v>
      </c>
      <c r="F2857">
        <v>2015</v>
      </c>
      <c r="G2857">
        <v>221.32900000000001</v>
      </c>
      <c r="K2857" t="s">
        <v>16</v>
      </c>
    </row>
    <row r="2858" spans="1:11" x14ac:dyDescent="0.25">
      <c r="A2858" t="s">
        <v>237</v>
      </c>
      <c r="B2858" t="s">
        <v>12</v>
      </c>
      <c r="C2858" t="s">
        <v>238</v>
      </c>
      <c r="D2858" t="s">
        <v>14</v>
      </c>
      <c r="E2858" t="s">
        <v>39</v>
      </c>
      <c r="F2858">
        <v>2015</v>
      </c>
      <c r="G2858">
        <v>212.41300000000001</v>
      </c>
      <c r="K2858" t="s">
        <v>16</v>
      </c>
    </row>
    <row r="2859" spans="1:11" x14ac:dyDescent="0.25">
      <c r="A2859" t="s">
        <v>237</v>
      </c>
      <c r="B2859" t="s">
        <v>12</v>
      </c>
      <c r="C2859" t="s">
        <v>238</v>
      </c>
      <c r="D2859" t="s">
        <v>14</v>
      </c>
      <c r="E2859" t="s">
        <v>83</v>
      </c>
      <c r="F2859">
        <v>2015</v>
      </c>
      <c r="G2859">
        <v>102.893</v>
      </c>
      <c r="K2859" t="s">
        <v>16</v>
      </c>
    </row>
    <row r="2860" spans="1:11" x14ac:dyDescent="0.25">
      <c r="A2860" t="s">
        <v>237</v>
      </c>
      <c r="B2860" t="s">
        <v>12</v>
      </c>
      <c r="C2860" t="s">
        <v>238</v>
      </c>
      <c r="D2860" t="s">
        <v>14</v>
      </c>
      <c r="E2860" t="s">
        <v>40</v>
      </c>
      <c r="F2860">
        <v>2015</v>
      </c>
      <c r="G2860">
        <v>16.283999999999999</v>
      </c>
      <c r="K2860" t="s">
        <v>16</v>
      </c>
    </row>
    <row r="2861" spans="1:11" x14ac:dyDescent="0.25">
      <c r="A2861" t="s">
        <v>237</v>
      </c>
      <c r="B2861" t="s">
        <v>12</v>
      </c>
      <c r="C2861" t="s">
        <v>238</v>
      </c>
      <c r="D2861" t="s">
        <v>14</v>
      </c>
      <c r="E2861" t="s">
        <v>84</v>
      </c>
      <c r="F2861">
        <v>2015</v>
      </c>
      <c r="G2861">
        <v>115.779</v>
      </c>
      <c r="K2861" t="s">
        <v>16</v>
      </c>
    </row>
    <row r="2862" spans="1:11" x14ac:dyDescent="0.25">
      <c r="A2862" t="s">
        <v>237</v>
      </c>
      <c r="B2862" t="s">
        <v>12</v>
      </c>
      <c r="C2862" t="s">
        <v>238</v>
      </c>
      <c r="D2862" t="s">
        <v>14</v>
      </c>
      <c r="E2862" t="s">
        <v>85</v>
      </c>
      <c r="F2862">
        <v>2015</v>
      </c>
      <c r="G2862">
        <v>43.555</v>
      </c>
      <c r="K2862" t="s">
        <v>16</v>
      </c>
    </row>
    <row r="2863" spans="1:11" x14ac:dyDescent="0.25">
      <c r="A2863" t="s">
        <v>237</v>
      </c>
      <c r="B2863" t="s">
        <v>12</v>
      </c>
      <c r="C2863" t="s">
        <v>238</v>
      </c>
      <c r="D2863" t="s">
        <v>14</v>
      </c>
      <c r="E2863" t="s">
        <v>86</v>
      </c>
      <c r="F2863">
        <v>2015</v>
      </c>
      <c r="G2863">
        <v>7020.9589999999998</v>
      </c>
      <c r="K2863" t="s">
        <v>16</v>
      </c>
    </row>
    <row r="2864" spans="1:11" x14ac:dyDescent="0.25">
      <c r="A2864" t="s">
        <v>237</v>
      </c>
      <c r="B2864" t="s">
        <v>12</v>
      </c>
      <c r="C2864" t="s">
        <v>238</v>
      </c>
      <c r="D2864" t="s">
        <v>14</v>
      </c>
      <c r="E2864" t="s">
        <v>41</v>
      </c>
      <c r="F2864">
        <v>2015</v>
      </c>
      <c r="G2864">
        <v>609.95100000000002</v>
      </c>
      <c r="K2864" t="s">
        <v>16</v>
      </c>
    </row>
    <row r="2865" spans="1:11" x14ac:dyDescent="0.25">
      <c r="A2865" t="s">
        <v>237</v>
      </c>
      <c r="B2865" t="s">
        <v>12</v>
      </c>
      <c r="C2865" t="s">
        <v>238</v>
      </c>
      <c r="D2865" t="s">
        <v>14</v>
      </c>
      <c r="E2865" t="s">
        <v>42</v>
      </c>
      <c r="F2865">
        <v>2015</v>
      </c>
      <c r="G2865">
        <v>330.32499999999999</v>
      </c>
      <c r="K2865" t="s">
        <v>16</v>
      </c>
    </row>
    <row r="2866" spans="1:11" x14ac:dyDescent="0.25">
      <c r="A2866" t="s">
        <v>237</v>
      </c>
      <c r="B2866" t="s">
        <v>12</v>
      </c>
      <c r="C2866" t="s">
        <v>238</v>
      </c>
      <c r="D2866" t="s">
        <v>14</v>
      </c>
      <c r="E2866" t="s">
        <v>87</v>
      </c>
      <c r="F2866">
        <v>2015</v>
      </c>
      <c r="G2866">
        <v>1684.8420000000001</v>
      </c>
      <c r="K2866" t="s">
        <v>16</v>
      </c>
    </row>
    <row r="2867" spans="1:11" x14ac:dyDescent="0.25">
      <c r="A2867" t="s">
        <v>237</v>
      </c>
      <c r="B2867" t="s">
        <v>12</v>
      </c>
      <c r="C2867" t="s">
        <v>238</v>
      </c>
      <c r="D2867" t="s">
        <v>14</v>
      </c>
      <c r="E2867" t="s">
        <v>43</v>
      </c>
      <c r="F2867">
        <v>2015</v>
      </c>
      <c r="G2867">
        <v>1558.579</v>
      </c>
      <c r="K2867" t="s">
        <v>16</v>
      </c>
    </row>
    <row r="2868" spans="1:11" x14ac:dyDescent="0.25">
      <c r="A2868" t="s">
        <v>237</v>
      </c>
      <c r="B2868" t="s">
        <v>12</v>
      </c>
      <c r="C2868" t="s">
        <v>238</v>
      </c>
      <c r="D2868" t="s">
        <v>14</v>
      </c>
      <c r="E2868" t="s">
        <v>44</v>
      </c>
      <c r="F2868">
        <v>2015</v>
      </c>
      <c r="G2868">
        <v>18711.682000000001</v>
      </c>
      <c r="K2868" t="s">
        <v>16</v>
      </c>
    </row>
    <row r="2869" spans="1:11" x14ac:dyDescent="0.25">
      <c r="A2869" t="s">
        <v>237</v>
      </c>
      <c r="B2869" t="s">
        <v>12</v>
      </c>
      <c r="C2869" t="s">
        <v>238</v>
      </c>
      <c r="D2869" t="s">
        <v>14</v>
      </c>
      <c r="E2869" t="s">
        <v>45</v>
      </c>
      <c r="F2869">
        <v>2015</v>
      </c>
      <c r="G2869">
        <v>3386.21</v>
      </c>
      <c r="K2869" t="s">
        <v>16</v>
      </c>
    </row>
    <row r="2870" spans="1:11" x14ac:dyDescent="0.25">
      <c r="A2870" t="s">
        <v>237</v>
      </c>
      <c r="B2870" t="s">
        <v>12</v>
      </c>
      <c r="C2870" t="s">
        <v>238</v>
      </c>
      <c r="D2870" t="s">
        <v>14</v>
      </c>
      <c r="E2870" t="s">
        <v>46</v>
      </c>
      <c r="F2870">
        <v>2015</v>
      </c>
      <c r="G2870">
        <v>219.124</v>
      </c>
      <c r="K2870" t="s">
        <v>16</v>
      </c>
    </row>
    <row r="2871" spans="1:11" x14ac:dyDescent="0.25">
      <c r="A2871" t="s">
        <v>237</v>
      </c>
      <c r="B2871" t="s">
        <v>12</v>
      </c>
      <c r="C2871" t="s">
        <v>238</v>
      </c>
      <c r="D2871" t="s">
        <v>14</v>
      </c>
      <c r="E2871" t="s">
        <v>88</v>
      </c>
      <c r="F2871">
        <v>2015</v>
      </c>
      <c r="G2871">
        <v>83.1</v>
      </c>
      <c r="K2871" t="s">
        <v>16</v>
      </c>
    </row>
    <row r="2872" spans="1:11" x14ac:dyDescent="0.25">
      <c r="A2872" t="s">
        <v>237</v>
      </c>
      <c r="B2872" t="s">
        <v>12</v>
      </c>
      <c r="C2872" t="s">
        <v>238</v>
      </c>
      <c r="D2872" t="s">
        <v>14</v>
      </c>
      <c r="E2872" t="s">
        <v>89</v>
      </c>
      <c r="F2872">
        <v>2015</v>
      </c>
      <c r="G2872">
        <v>825.73800000000006</v>
      </c>
      <c r="K2872" t="s">
        <v>16</v>
      </c>
    </row>
    <row r="2873" spans="1:11" x14ac:dyDescent="0.25">
      <c r="A2873" t="s">
        <v>237</v>
      </c>
      <c r="B2873" t="s">
        <v>12</v>
      </c>
      <c r="C2873" t="s">
        <v>238</v>
      </c>
      <c r="D2873" t="s">
        <v>14</v>
      </c>
      <c r="E2873" t="s">
        <v>90</v>
      </c>
      <c r="F2873">
        <v>2015</v>
      </c>
      <c r="G2873">
        <v>108.551</v>
      </c>
      <c r="K2873" t="s">
        <v>16</v>
      </c>
    </row>
    <row r="2874" spans="1:11" x14ac:dyDescent="0.25">
      <c r="A2874" t="s">
        <v>237</v>
      </c>
      <c r="B2874" t="s">
        <v>12</v>
      </c>
      <c r="C2874" t="s">
        <v>238</v>
      </c>
      <c r="D2874" t="s">
        <v>14</v>
      </c>
      <c r="E2874" t="s">
        <v>47</v>
      </c>
      <c r="F2874">
        <v>2015</v>
      </c>
      <c r="G2874">
        <v>593.75</v>
      </c>
      <c r="K2874" t="s">
        <v>16</v>
      </c>
    </row>
    <row r="2875" spans="1:11" x14ac:dyDescent="0.25">
      <c r="A2875" t="s">
        <v>237</v>
      </c>
      <c r="B2875" t="s">
        <v>12</v>
      </c>
      <c r="C2875" t="s">
        <v>238</v>
      </c>
      <c r="D2875" t="s">
        <v>14</v>
      </c>
      <c r="E2875" t="s">
        <v>48</v>
      </c>
      <c r="F2875">
        <v>2015</v>
      </c>
      <c r="G2875">
        <v>4573.1930000000002</v>
      </c>
      <c r="K2875" t="s">
        <v>16</v>
      </c>
    </row>
    <row r="2876" spans="1:11" x14ac:dyDescent="0.25">
      <c r="A2876" t="s">
        <v>237</v>
      </c>
      <c r="B2876" t="s">
        <v>12</v>
      </c>
      <c r="C2876" t="s">
        <v>238</v>
      </c>
      <c r="D2876" t="s">
        <v>14</v>
      </c>
      <c r="E2876" t="s">
        <v>49</v>
      </c>
      <c r="F2876">
        <v>2015</v>
      </c>
      <c r="G2876">
        <v>71.745000000000005</v>
      </c>
      <c r="K2876" t="s">
        <v>16</v>
      </c>
    </row>
    <row r="2877" spans="1:11" x14ac:dyDescent="0.25">
      <c r="A2877" t="s">
        <v>237</v>
      </c>
      <c r="B2877" t="s">
        <v>12</v>
      </c>
      <c r="C2877" t="s">
        <v>238</v>
      </c>
      <c r="D2877" t="s">
        <v>14</v>
      </c>
      <c r="E2877" t="s">
        <v>50</v>
      </c>
      <c r="F2877">
        <v>2015</v>
      </c>
      <c r="G2877">
        <v>18.113</v>
      </c>
      <c r="K2877" t="s">
        <v>16</v>
      </c>
    </row>
    <row r="2878" spans="1:11" x14ac:dyDescent="0.25">
      <c r="A2878" t="s">
        <v>237</v>
      </c>
      <c r="B2878" t="s">
        <v>12</v>
      </c>
      <c r="C2878" t="s">
        <v>238</v>
      </c>
      <c r="D2878" t="s">
        <v>14</v>
      </c>
      <c r="E2878" t="s">
        <v>51</v>
      </c>
      <c r="F2878">
        <v>2015</v>
      </c>
      <c r="G2878">
        <v>58.206000000000003</v>
      </c>
      <c r="K2878" t="s">
        <v>16</v>
      </c>
    </row>
    <row r="2879" spans="1:11" x14ac:dyDescent="0.25">
      <c r="A2879" t="s">
        <v>237</v>
      </c>
      <c r="B2879" t="s">
        <v>12</v>
      </c>
      <c r="C2879" t="s">
        <v>238</v>
      </c>
      <c r="D2879" t="s">
        <v>14</v>
      </c>
      <c r="E2879" t="s">
        <v>52</v>
      </c>
      <c r="F2879">
        <v>2015</v>
      </c>
      <c r="G2879">
        <v>357.54399999999998</v>
      </c>
      <c r="K2879" t="s">
        <v>16</v>
      </c>
    </row>
    <row r="2880" spans="1:11" x14ac:dyDescent="0.25">
      <c r="A2880" t="s">
        <v>237</v>
      </c>
      <c r="B2880" t="s">
        <v>12</v>
      </c>
      <c r="C2880" t="s">
        <v>238</v>
      </c>
      <c r="D2880" t="s">
        <v>14</v>
      </c>
      <c r="E2880" t="s">
        <v>91</v>
      </c>
      <c r="F2880">
        <v>2015</v>
      </c>
      <c r="G2880">
        <v>43.811999999999998</v>
      </c>
      <c r="K2880" t="s">
        <v>16</v>
      </c>
    </row>
    <row r="2881" spans="1:11" x14ac:dyDescent="0.25">
      <c r="A2881" t="s">
        <v>237</v>
      </c>
      <c r="B2881" t="s">
        <v>12</v>
      </c>
      <c r="C2881" t="s">
        <v>238</v>
      </c>
      <c r="D2881" t="s">
        <v>14</v>
      </c>
      <c r="E2881" t="s">
        <v>92</v>
      </c>
      <c r="F2881">
        <v>2015</v>
      </c>
      <c r="G2881">
        <v>25.571999999999999</v>
      </c>
      <c r="K2881" t="s">
        <v>16</v>
      </c>
    </row>
    <row r="2882" spans="1:11" x14ac:dyDescent="0.25">
      <c r="A2882" t="s">
        <v>237</v>
      </c>
      <c r="B2882" t="s">
        <v>12</v>
      </c>
      <c r="C2882" t="s">
        <v>238</v>
      </c>
      <c r="D2882" t="s">
        <v>14</v>
      </c>
      <c r="E2882" t="s">
        <v>53</v>
      </c>
      <c r="F2882">
        <v>2015</v>
      </c>
      <c r="G2882">
        <v>1521.694</v>
      </c>
      <c r="K2882" t="s">
        <v>16</v>
      </c>
    </row>
    <row r="2883" spans="1:11" x14ac:dyDescent="0.25">
      <c r="A2883" t="s">
        <v>237</v>
      </c>
      <c r="B2883" t="s">
        <v>12</v>
      </c>
      <c r="C2883" t="s">
        <v>238</v>
      </c>
      <c r="D2883" t="s">
        <v>14</v>
      </c>
      <c r="E2883" t="s">
        <v>93</v>
      </c>
      <c r="F2883">
        <v>2015</v>
      </c>
      <c r="G2883">
        <v>140.03200000000001</v>
      </c>
      <c r="K2883" t="s">
        <v>16</v>
      </c>
    </row>
    <row r="2884" spans="1:11" x14ac:dyDescent="0.25">
      <c r="A2884" t="s">
        <v>237</v>
      </c>
      <c r="B2884" t="s">
        <v>12</v>
      </c>
      <c r="C2884" t="s">
        <v>238</v>
      </c>
      <c r="D2884" t="s">
        <v>14</v>
      </c>
      <c r="E2884" t="s">
        <v>94</v>
      </c>
      <c r="F2884">
        <v>2015</v>
      </c>
      <c r="G2884">
        <v>74.007999999999996</v>
      </c>
      <c r="K2884" t="s">
        <v>16</v>
      </c>
    </row>
    <row r="2885" spans="1:11" x14ac:dyDescent="0.25">
      <c r="A2885" t="s">
        <v>237</v>
      </c>
      <c r="B2885" t="s">
        <v>12</v>
      </c>
      <c r="C2885" t="s">
        <v>238</v>
      </c>
      <c r="D2885" t="s">
        <v>14</v>
      </c>
      <c r="E2885" t="s">
        <v>54</v>
      </c>
      <c r="F2885">
        <v>2015</v>
      </c>
      <c r="G2885">
        <v>292.15899999999999</v>
      </c>
      <c r="K2885" t="s">
        <v>16</v>
      </c>
    </row>
    <row r="2886" spans="1:11" x14ac:dyDescent="0.25">
      <c r="A2886" t="s">
        <v>237</v>
      </c>
      <c r="B2886" t="s">
        <v>12</v>
      </c>
      <c r="C2886" t="s">
        <v>238</v>
      </c>
      <c r="D2886" t="s">
        <v>14</v>
      </c>
      <c r="E2886" t="s">
        <v>95</v>
      </c>
      <c r="F2886">
        <v>2015</v>
      </c>
      <c r="G2886">
        <v>117.10299999999999</v>
      </c>
      <c r="K2886" t="s">
        <v>16</v>
      </c>
    </row>
    <row r="2887" spans="1:11" x14ac:dyDescent="0.25">
      <c r="A2887" t="s">
        <v>237</v>
      </c>
      <c r="B2887" t="s">
        <v>12</v>
      </c>
      <c r="C2887" t="s">
        <v>238</v>
      </c>
      <c r="D2887" t="s">
        <v>14</v>
      </c>
      <c r="E2887" t="s">
        <v>96</v>
      </c>
      <c r="F2887">
        <v>2015</v>
      </c>
      <c r="G2887">
        <v>43.81</v>
      </c>
      <c r="K2887" t="s">
        <v>16</v>
      </c>
    </row>
    <row r="2888" spans="1:11" x14ac:dyDescent="0.25">
      <c r="A2888" t="s">
        <v>237</v>
      </c>
      <c r="B2888" t="s">
        <v>12</v>
      </c>
      <c r="C2888" t="s">
        <v>238</v>
      </c>
      <c r="D2888" t="s">
        <v>14</v>
      </c>
      <c r="E2888" t="s">
        <v>97</v>
      </c>
      <c r="F2888">
        <v>2015</v>
      </c>
      <c r="G2888">
        <v>89.269000000000005</v>
      </c>
      <c r="K2888" t="s">
        <v>16</v>
      </c>
    </row>
    <row r="2889" spans="1:11" x14ac:dyDescent="0.25">
      <c r="A2889" t="s">
        <v>237</v>
      </c>
      <c r="B2889" t="s">
        <v>12</v>
      </c>
      <c r="C2889" t="s">
        <v>238</v>
      </c>
      <c r="D2889" t="s">
        <v>14</v>
      </c>
      <c r="E2889" t="s">
        <v>55</v>
      </c>
      <c r="F2889">
        <v>2015</v>
      </c>
      <c r="G2889">
        <v>5.0819999999999999</v>
      </c>
      <c r="K2889" t="s">
        <v>16</v>
      </c>
    </row>
    <row r="2890" spans="1:11" x14ac:dyDescent="0.25">
      <c r="A2890" t="s">
        <v>237</v>
      </c>
      <c r="B2890" t="s">
        <v>12</v>
      </c>
      <c r="C2890" t="s">
        <v>238</v>
      </c>
      <c r="D2890" t="s">
        <v>14</v>
      </c>
      <c r="E2890" t="s">
        <v>98</v>
      </c>
      <c r="F2890">
        <v>2015</v>
      </c>
      <c r="G2890">
        <v>28.036000000000001</v>
      </c>
      <c r="K2890" t="s">
        <v>16</v>
      </c>
    </row>
    <row r="2891" spans="1:11" x14ac:dyDescent="0.25">
      <c r="A2891" t="s">
        <v>237</v>
      </c>
      <c r="B2891" t="s">
        <v>12</v>
      </c>
      <c r="C2891" t="s">
        <v>238</v>
      </c>
      <c r="D2891" t="s">
        <v>14</v>
      </c>
      <c r="E2891" t="s">
        <v>99</v>
      </c>
      <c r="F2891">
        <v>2015</v>
      </c>
      <c r="G2891">
        <v>134.68899999999999</v>
      </c>
      <c r="K2891" t="s">
        <v>16</v>
      </c>
    </row>
    <row r="2892" spans="1:11" x14ac:dyDescent="0.25">
      <c r="A2892" t="s">
        <v>237</v>
      </c>
      <c r="B2892" t="s">
        <v>12</v>
      </c>
      <c r="C2892" t="s">
        <v>238</v>
      </c>
      <c r="D2892" t="s">
        <v>14</v>
      </c>
      <c r="E2892" t="s">
        <v>100</v>
      </c>
      <c r="F2892">
        <v>2015</v>
      </c>
      <c r="G2892">
        <v>3.8330000000000002</v>
      </c>
      <c r="H2892" t="s">
        <v>21</v>
      </c>
      <c r="K2892" t="s">
        <v>16</v>
      </c>
    </row>
    <row r="2893" spans="1:11" x14ac:dyDescent="0.25">
      <c r="A2893" t="s">
        <v>237</v>
      </c>
      <c r="B2893" t="s">
        <v>12</v>
      </c>
      <c r="C2893" t="s">
        <v>238</v>
      </c>
      <c r="D2893" t="s">
        <v>14</v>
      </c>
      <c r="E2893" t="s">
        <v>56</v>
      </c>
      <c r="F2893">
        <v>2015</v>
      </c>
      <c r="G2893">
        <v>321.01</v>
      </c>
      <c r="K2893" t="s">
        <v>16</v>
      </c>
    </row>
    <row r="2894" spans="1:11" x14ac:dyDescent="0.25">
      <c r="A2894" t="s">
        <v>237</v>
      </c>
      <c r="B2894" t="s">
        <v>12</v>
      </c>
      <c r="C2894" t="s">
        <v>238</v>
      </c>
      <c r="D2894" t="s">
        <v>14</v>
      </c>
      <c r="E2894" t="s">
        <v>101</v>
      </c>
      <c r="F2894">
        <v>2015</v>
      </c>
      <c r="G2894">
        <v>70.274000000000001</v>
      </c>
      <c r="K2894" t="s">
        <v>16</v>
      </c>
    </row>
    <row r="2895" spans="1:11" x14ac:dyDescent="0.25">
      <c r="A2895" t="s">
        <v>237</v>
      </c>
      <c r="B2895" t="s">
        <v>12</v>
      </c>
      <c r="C2895" t="s">
        <v>238</v>
      </c>
      <c r="D2895" t="s">
        <v>14</v>
      </c>
      <c r="E2895" t="s">
        <v>102</v>
      </c>
      <c r="F2895">
        <v>2015</v>
      </c>
      <c r="G2895">
        <v>110.911</v>
      </c>
      <c r="K2895" t="s">
        <v>16</v>
      </c>
    </row>
    <row r="2896" spans="1:11" x14ac:dyDescent="0.25">
      <c r="A2896" t="s">
        <v>237</v>
      </c>
      <c r="B2896" t="s">
        <v>12</v>
      </c>
      <c r="C2896" t="s">
        <v>238</v>
      </c>
      <c r="D2896" t="s">
        <v>14</v>
      </c>
      <c r="E2896" t="s">
        <v>57</v>
      </c>
      <c r="F2896">
        <v>2015</v>
      </c>
      <c r="G2896">
        <v>157.971</v>
      </c>
      <c r="K2896" t="s">
        <v>16</v>
      </c>
    </row>
    <row r="2897" spans="1:11" x14ac:dyDescent="0.25">
      <c r="A2897" t="s">
        <v>237</v>
      </c>
      <c r="B2897" t="s">
        <v>12</v>
      </c>
      <c r="C2897" t="s">
        <v>238</v>
      </c>
      <c r="D2897" t="s">
        <v>14</v>
      </c>
      <c r="E2897" t="s">
        <v>103</v>
      </c>
      <c r="F2897">
        <v>2015</v>
      </c>
      <c r="G2897">
        <v>133.44399999999999</v>
      </c>
      <c r="K2897" t="s">
        <v>16</v>
      </c>
    </row>
    <row r="2898" spans="1:11" x14ac:dyDescent="0.25">
      <c r="A2898" t="s">
        <v>237</v>
      </c>
      <c r="B2898" t="s">
        <v>12</v>
      </c>
      <c r="C2898" t="s">
        <v>238</v>
      </c>
      <c r="D2898" t="s">
        <v>14</v>
      </c>
      <c r="E2898" t="s">
        <v>58</v>
      </c>
      <c r="F2898">
        <v>2015</v>
      </c>
      <c r="G2898">
        <v>252.12200000000001</v>
      </c>
      <c r="K2898" t="s">
        <v>16</v>
      </c>
    </row>
    <row r="2899" spans="1:11" x14ac:dyDescent="0.25">
      <c r="A2899" t="s">
        <v>237</v>
      </c>
      <c r="B2899" t="s">
        <v>12</v>
      </c>
      <c r="C2899" t="s">
        <v>238</v>
      </c>
      <c r="D2899" t="s">
        <v>14</v>
      </c>
      <c r="E2899" t="s">
        <v>59</v>
      </c>
      <c r="F2899">
        <v>2015</v>
      </c>
      <c r="G2899">
        <v>4034.0219999999999</v>
      </c>
      <c r="K2899" t="s">
        <v>16</v>
      </c>
    </row>
    <row r="2900" spans="1:11" x14ac:dyDescent="0.25">
      <c r="A2900" t="s">
        <v>237</v>
      </c>
      <c r="B2900" t="s">
        <v>12</v>
      </c>
      <c r="C2900" t="s">
        <v>238</v>
      </c>
      <c r="D2900" t="s">
        <v>14</v>
      </c>
      <c r="E2900" t="s">
        <v>60</v>
      </c>
      <c r="F2900">
        <v>2015</v>
      </c>
      <c r="G2900">
        <v>5748.7280000000001</v>
      </c>
      <c r="K2900" t="s">
        <v>16</v>
      </c>
    </row>
    <row r="2901" spans="1:11" x14ac:dyDescent="0.25">
      <c r="A2901" t="s">
        <v>237</v>
      </c>
      <c r="B2901" t="s">
        <v>12</v>
      </c>
      <c r="C2901" t="s">
        <v>238</v>
      </c>
      <c r="D2901" t="s">
        <v>14</v>
      </c>
      <c r="E2901" t="s">
        <v>61</v>
      </c>
      <c r="F2901">
        <v>2015</v>
      </c>
      <c r="G2901">
        <v>1429.596</v>
      </c>
      <c r="K2901" t="s">
        <v>16</v>
      </c>
    </row>
    <row r="2902" spans="1:11" x14ac:dyDescent="0.25">
      <c r="A2902" t="s">
        <v>237</v>
      </c>
      <c r="B2902" t="s">
        <v>12</v>
      </c>
      <c r="C2902" t="s">
        <v>238</v>
      </c>
      <c r="D2902" t="s">
        <v>14</v>
      </c>
      <c r="E2902" t="s">
        <v>62</v>
      </c>
      <c r="F2902">
        <v>2015</v>
      </c>
      <c r="G2902">
        <v>20.727</v>
      </c>
      <c r="K2902" t="s">
        <v>16</v>
      </c>
    </row>
    <row r="2903" spans="1:11" x14ac:dyDescent="0.25">
      <c r="A2903" t="s">
        <v>237</v>
      </c>
      <c r="B2903" t="s">
        <v>12</v>
      </c>
      <c r="C2903" t="s">
        <v>238</v>
      </c>
      <c r="D2903" t="s">
        <v>14</v>
      </c>
      <c r="E2903" t="s">
        <v>104</v>
      </c>
      <c r="F2903">
        <v>2015</v>
      </c>
      <c r="G2903">
        <v>55.158000000000001</v>
      </c>
      <c r="K2903" t="s">
        <v>16</v>
      </c>
    </row>
    <row r="2904" spans="1:11" x14ac:dyDescent="0.25">
      <c r="A2904" t="s">
        <v>237</v>
      </c>
      <c r="B2904" t="s">
        <v>12</v>
      </c>
      <c r="C2904" t="s">
        <v>238</v>
      </c>
      <c r="D2904" t="s">
        <v>14</v>
      </c>
      <c r="E2904" t="s">
        <v>105</v>
      </c>
      <c r="F2904">
        <v>2015</v>
      </c>
      <c r="G2904">
        <v>146.273</v>
      </c>
      <c r="K2904" t="s">
        <v>16</v>
      </c>
    </row>
    <row r="2905" spans="1:11" x14ac:dyDescent="0.25">
      <c r="A2905" t="s">
        <v>237</v>
      </c>
      <c r="B2905" t="s">
        <v>12</v>
      </c>
      <c r="C2905" t="s">
        <v>238</v>
      </c>
      <c r="D2905" t="s">
        <v>14</v>
      </c>
      <c r="E2905" t="s">
        <v>63</v>
      </c>
      <c r="F2905">
        <v>2015</v>
      </c>
      <c r="G2905">
        <v>24.841999999999999</v>
      </c>
      <c r="K2905" t="s">
        <v>16</v>
      </c>
    </row>
    <row r="2906" spans="1:11" x14ac:dyDescent="0.25">
      <c r="A2906" t="s">
        <v>237</v>
      </c>
      <c r="B2906" t="s">
        <v>12</v>
      </c>
      <c r="C2906" t="s">
        <v>238</v>
      </c>
      <c r="D2906" t="s">
        <v>14</v>
      </c>
      <c r="E2906" t="s">
        <v>106</v>
      </c>
      <c r="F2906">
        <v>2015</v>
      </c>
      <c r="G2906">
        <v>1.93</v>
      </c>
      <c r="H2906" t="s">
        <v>21</v>
      </c>
      <c r="K2906" t="s">
        <v>16</v>
      </c>
    </row>
    <row r="2907" spans="1:11" x14ac:dyDescent="0.25">
      <c r="A2907" t="s">
        <v>237</v>
      </c>
      <c r="B2907" t="s">
        <v>12</v>
      </c>
      <c r="C2907" t="s">
        <v>238</v>
      </c>
      <c r="D2907" t="s">
        <v>14</v>
      </c>
      <c r="E2907" t="s">
        <v>64</v>
      </c>
      <c r="F2907">
        <v>2015</v>
      </c>
      <c r="G2907">
        <v>266.55099999999999</v>
      </c>
      <c r="K2907" t="s">
        <v>16</v>
      </c>
    </row>
    <row r="2908" spans="1:11" x14ac:dyDescent="0.25">
      <c r="A2908" t="s">
        <v>237</v>
      </c>
      <c r="B2908" t="s">
        <v>12</v>
      </c>
      <c r="C2908" t="s">
        <v>238</v>
      </c>
      <c r="D2908" t="s">
        <v>14</v>
      </c>
      <c r="E2908" t="s">
        <v>65</v>
      </c>
      <c r="F2908">
        <v>2015</v>
      </c>
      <c r="G2908">
        <v>144.71799999999999</v>
      </c>
      <c r="K2908" t="s">
        <v>16</v>
      </c>
    </row>
    <row r="2909" spans="1:11" x14ac:dyDescent="0.25">
      <c r="A2909" t="s">
        <v>237</v>
      </c>
      <c r="B2909" t="s">
        <v>12</v>
      </c>
      <c r="C2909" t="s">
        <v>238</v>
      </c>
      <c r="D2909" t="s">
        <v>14</v>
      </c>
      <c r="E2909" t="s">
        <v>66</v>
      </c>
      <c r="F2909">
        <v>2015</v>
      </c>
      <c r="G2909">
        <v>400.80200000000002</v>
      </c>
      <c r="K2909" t="s">
        <v>16</v>
      </c>
    </row>
    <row r="2910" spans="1:11" x14ac:dyDescent="0.25">
      <c r="A2910" t="s">
        <v>237</v>
      </c>
      <c r="B2910" t="s">
        <v>12</v>
      </c>
      <c r="C2910" t="s">
        <v>238</v>
      </c>
      <c r="D2910" t="s">
        <v>14</v>
      </c>
      <c r="E2910" t="s">
        <v>67</v>
      </c>
      <c r="F2910">
        <v>2015</v>
      </c>
      <c r="G2910">
        <v>2092.9209999999998</v>
      </c>
      <c r="K2910" t="s">
        <v>16</v>
      </c>
    </row>
    <row r="2911" spans="1:11" x14ac:dyDescent="0.25">
      <c r="A2911" t="s">
        <v>237</v>
      </c>
      <c r="B2911" t="s">
        <v>12</v>
      </c>
      <c r="C2911" t="s">
        <v>238</v>
      </c>
      <c r="D2911" t="s">
        <v>14</v>
      </c>
      <c r="E2911" t="s">
        <v>68</v>
      </c>
      <c r="F2911">
        <v>2015</v>
      </c>
      <c r="G2911">
        <v>2706.0239999999999</v>
      </c>
      <c r="K2911" t="s">
        <v>16</v>
      </c>
    </row>
    <row r="2912" spans="1:11" x14ac:dyDescent="0.25">
      <c r="A2912" t="s">
        <v>237</v>
      </c>
      <c r="B2912" t="s">
        <v>12</v>
      </c>
      <c r="C2912" t="s">
        <v>238</v>
      </c>
      <c r="D2912" t="s">
        <v>14</v>
      </c>
      <c r="E2912" t="s">
        <v>107</v>
      </c>
      <c r="F2912">
        <v>2015</v>
      </c>
      <c r="G2912">
        <v>39.465000000000003</v>
      </c>
      <c r="K2912" t="s">
        <v>16</v>
      </c>
    </row>
    <row r="2913" spans="1:11" x14ac:dyDescent="0.25">
      <c r="A2913" t="s">
        <v>237</v>
      </c>
      <c r="B2913" t="s">
        <v>12</v>
      </c>
      <c r="C2913" t="s">
        <v>238</v>
      </c>
      <c r="D2913" t="s">
        <v>14</v>
      </c>
      <c r="E2913" t="s">
        <v>69</v>
      </c>
      <c r="F2913">
        <v>2015</v>
      </c>
      <c r="G2913">
        <v>0.91700000000000004</v>
      </c>
      <c r="H2913" t="s">
        <v>21</v>
      </c>
      <c r="K2913" t="s">
        <v>16</v>
      </c>
    </row>
    <row r="2914" spans="1:11" x14ac:dyDescent="0.25">
      <c r="A2914" t="s">
        <v>239</v>
      </c>
      <c r="B2914" t="s">
        <v>12</v>
      </c>
      <c r="C2914" t="s">
        <v>240</v>
      </c>
      <c r="D2914" t="s">
        <v>14</v>
      </c>
      <c r="E2914" t="s">
        <v>15</v>
      </c>
      <c r="F2914">
        <v>2020</v>
      </c>
      <c r="G2914">
        <v>406246.22700000001</v>
      </c>
      <c r="K2914" t="s">
        <v>241</v>
      </c>
    </row>
    <row r="2915" spans="1:11" x14ac:dyDescent="0.25">
      <c r="A2915" t="s">
        <v>239</v>
      </c>
      <c r="B2915" t="s">
        <v>12</v>
      </c>
      <c r="C2915" t="s">
        <v>240</v>
      </c>
      <c r="D2915" t="s">
        <v>14</v>
      </c>
      <c r="E2915" t="s">
        <v>17</v>
      </c>
      <c r="F2915">
        <v>2020</v>
      </c>
      <c r="G2915">
        <v>178327.117</v>
      </c>
      <c r="K2915" t="s">
        <v>241</v>
      </c>
    </row>
    <row r="2916" spans="1:11" x14ac:dyDescent="0.25">
      <c r="A2916" t="s">
        <v>239</v>
      </c>
      <c r="B2916" t="s">
        <v>12</v>
      </c>
      <c r="C2916" t="s">
        <v>240</v>
      </c>
      <c r="D2916" t="s">
        <v>14</v>
      </c>
      <c r="E2916" t="s">
        <v>73</v>
      </c>
      <c r="F2916">
        <v>2020</v>
      </c>
      <c r="G2916">
        <v>431.87</v>
      </c>
      <c r="K2916" t="s">
        <v>241</v>
      </c>
    </row>
    <row r="2917" spans="1:11" x14ac:dyDescent="0.25">
      <c r="A2917" t="s">
        <v>239</v>
      </c>
      <c r="B2917" t="s">
        <v>12</v>
      </c>
      <c r="C2917" t="s">
        <v>240</v>
      </c>
      <c r="D2917" t="s">
        <v>14</v>
      </c>
      <c r="E2917" t="s">
        <v>18</v>
      </c>
      <c r="F2917">
        <v>2020</v>
      </c>
      <c r="G2917">
        <v>1226.3009999999999</v>
      </c>
      <c r="K2917" t="s">
        <v>241</v>
      </c>
    </row>
    <row r="2918" spans="1:11" x14ac:dyDescent="0.25">
      <c r="A2918" t="s">
        <v>239</v>
      </c>
      <c r="B2918" t="s">
        <v>12</v>
      </c>
      <c r="C2918" t="s">
        <v>240</v>
      </c>
      <c r="D2918" t="s">
        <v>14</v>
      </c>
      <c r="E2918" t="s">
        <v>19</v>
      </c>
      <c r="F2918">
        <v>2020</v>
      </c>
      <c r="G2918">
        <v>322.78699999999998</v>
      </c>
      <c r="K2918" t="s">
        <v>241</v>
      </c>
    </row>
    <row r="2919" spans="1:11" x14ac:dyDescent="0.25">
      <c r="A2919" t="s">
        <v>239</v>
      </c>
      <c r="B2919" t="s">
        <v>12</v>
      </c>
      <c r="C2919" t="s">
        <v>240</v>
      </c>
      <c r="D2919" t="s">
        <v>14</v>
      </c>
      <c r="E2919" t="s">
        <v>74</v>
      </c>
      <c r="F2919">
        <v>2020</v>
      </c>
      <c r="G2919">
        <v>71.930999999999997</v>
      </c>
      <c r="K2919" t="s">
        <v>241</v>
      </c>
    </row>
    <row r="2920" spans="1:11" x14ac:dyDescent="0.25">
      <c r="A2920" t="s">
        <v>239</v>
      </c>
      <c r="B2920" t="s">
        <v>12</v>
      </c>
      <c r="C2920" t="s">
        <v>240</v>
      </c>
      <c r="D2920" t="s">
        <v>14</v>
      </c>
      <c r="E2920" t="s">
        <v>20</v>
      </c>
      <c r="F2920">
        <v>2020</v>
      </c>
      <c r="G2920">
        <v>73.941999999999993</v>
      </c>
      <c r="K2920" t="s">
        <v>241</v>
      </c>
    </row>
    <row r="2921" spans="1:11" x14ac:dyDescent="0.25">
      <c r="A2921" t="s">
        <v>239</v>
      </c>
      <c r="B2921" t="s">
        <v>12</v>
      </c>
      <c r="C2921" t="s">
        <v>240</v>
      </c>
      <c r="D2921" t="s">
        <v>14</v>
      </c>
      <c r="E2921" t="s">
        <v>22</v>
      </c>
      <c r="F2921">
        <v>2020</v>
      </c>
      <c r="G2921">
        <v>661.48800000000006</v>
      </c>
      <c r="K2921" t="s">
        <v>241</v>
      </c>
    </row>
    <row r="2922" spans="1:11" x14ac:dyDescent="0.25">
      <c r="A2922" t="s">
        <v>239</v>
      </c>
      <c r="B2922" t="s">
        <v>12</v>
      </c>
      <c r="C2922" t="s">
        <v>240</v>
      </c>
      <c r="D2922" t="s">
        <v>14</v>
      </c>
      <c r="E2922" t="s">
        <v>75</v>
      </c>
      <c r="F2922">
        <v>2020</v>
      </c>
      <c r="G2922">
        <v>49.851999999999997</v>
      </c>
      <c r="K2922" t="s">
        <v>241</v>
      </c>
    </row>
    <row r="2923" spans="1:11" x14ac:dyDescent="0.25">
      <c r="A2923" t="s">
        <v>239</v>
      </c>
      <c r="B2923" t="s">
        <v>12</v>
      </c>
      <c r="C2923" t="s">
        <v>240</v>
      </c>
      <c r="D2923" t="s">
        <v>14</v>
      </c>
      <c r="E2923" t="s">
        <v>23</v>
      </c>
      <c r="F2923">
        <v>2020</v>
      </c>
      <c r="G2923">
        <v>4267.1949999999997</v>
      </c>
      <c r="K2923" t="s">
        <v>241</v>
      </c>
    </row>
    <row r="2924" spans="1:11" x14ac:dyDescent="0.25">
      <c r="A2924" t="s">
        <v>239</v>
      </c>
      <c r="B2924" t="s">
        <v>12</v>
      </c>
      <c r="C2924" t="s">
        <v>240</v>
      </c>
      <c r="D2924" t="s">
        <v>14</v>
      </c>
      <c r="E2924" t="s">
        <v>76</v>
      </c>
      <c r="F2924">
        <v>2020</v>
      </c>
      <c r="G2924">
        <v>325.43599999999998</v>
      </c>
      <c r="K2924" t="s">
        <v>241</v>
      </c>
    </row>
    <row r="2925" spans="1:11" x14ac:dyDescent="0.25">
      <c r="A2925" t="s">
        <v>239</v>
      </c>
      <c r="B2925" t="s">
        <v>12</v>
      </c>
      <c r="C2925" t="s">
        <v>240</v>
      </c>
      <c r="D2925" t="s">
        <v>14</v>
      </c>
      <c r="E2925" t="s">
        <v>24</v>
      </c>
      <c r="F2925">
        <v>2020</v>
      </c>
      <c r="G2925">
        <v>2581.0540000000001</v>
      </c>
      <c r="K2925" t="s">
        <v>241</v>
      </c>
    </row>
    <row r="2926" spans="1:11" x14ac:dyDescent="0.25">
      <c r="A2926" t="s">
        <v>239</v>
      </c>
      <c r="B2926" t="s">
        <v>12</v>
      </c>
      <c r="C2926" t="s">
        <v>240</v>
      </c>
      <c r="D2926" t="s">
        <v>14</v>
      </c>
      <c r="E2926" t="s">
        <v>25</v>
      </c>
      <c r="F2926">
        <v>2020</v>
      </c>
      <c r="G2926">
        <v>5283.902</v>
      </c>
      <c r="K2926" t="s">
        <v>241</v>
      </c>
    </row>
    <row r="2927" spans="1:11" x14ac:dyDescent="0.25">
      <c r="A2927" t="s">
        <v>239</v>
      </c>
      <c r="B2927" t="s">
        <v>12</v>
      </c>
      <c r="C2927" t="s">
        <v>240</v>
      </c>
      <c r="D2927" t="s">
        <v>14</v>
      </c>
      <c r="E2927" t="s">
        <v>26</v>
      </c>
      <c r="F2927">
        <v>2020</v>
      </c>
      <c r="G2927">
        <v>8213.5020000000004</v>
      </c>
      <c r="K2927" t="s">
        <v>241</v>
      </c>
    </row>
    <row r="2928" spans="1:11" x14ac:dyDescent="0.25">
      <c r="A2928" t="s">
        <v>239</v>
      </c>
      <c r="B2928" t="s">
        <v>12</v>
      </c>
      <c r="C2928" t="s">
        <v>240</v>
      </c>
      <c r="D2928" t="s">
        <v>14</v>
      </c>
      <c r="E2928" t="s">
        <v>27</v>
      </c>
      <c r="F2928">
        <v>2020</v>
      </c>
      <c r="G2928">
        <v>868.89</v>
      </c>
      <c r="K2928" t="s">
        <v>241</v>
      </c>
    </row>
    <row r="2929" spans="1:11" x14ac:dyDescent="0.25">
      <c r="A2929" t="s">
        <v>239</v>
      </c>
      <c r="B2929" t="s">
        <v>12</v>
      </c>
      <c r="C2929" t="s">
        <v>240</v>
      </c>
      <c r="D2929" t="s">
        <v>14</v>
      </c>
      <c r="E2929" t="s">
        <v>28</v>
      </c>
      <c r="F2929">
        <v>2020</v>
      </c>
      <c r="G2929">
        <v>2439.0050000000001</v>
      </c>
      <c r="K2929" t="s">
        <v>241</v>
      </c>
    </row>
    <row r="2930" spans="1:11" x14ac:dyDescent="0.25">
      <c r="A2930" t="s">
        <v>239</v>
      </c>
      <c r="B2930" t="s">
        <v>12</v>
      </c>
      <c r="C2930" t="s">
        <v>240</v>
      </c>
      <c r="D2930" t="s">
        <v>14</v>
      </c>
      <c r="E2930" t="s">
        <v>29</v>
      </c>
      <c r="F2930">
        <v>2020</v>
      </c>
      <c r="G2930">
        <v>480.62400000000002</v>
      </c>
      <c r="K2930" t="s">
        <v>241</v>
      </c>
    </row>
    <row r="2931" spans="1:11" x14ac:dyDescent="0.25">
      <c r="A2931" t="s">
        <v>239</v>
      </c>
      <c r="B2931" t="s">
        <v>12</v>
      </c>
      <c r="C2931" t="s">
        <v>240</v>
      </c>
      <c r="D2931" t="s">
        <v>14</v>
      </c>
      <c r="E2931" t="s">
        <v>77</v>
      </c>
      <c r="F2931">
        <v>2020</v>
      </c>
      <c r="G2931">
        <v>626.803</v>
      </c>
      <c r="K2931" t="s">
        <v>241</v>
      </c>
    </row>
    <row r="2932" spans="1:11" x14ac:dyDescent="0.25">
      <c r="A2932" t="s">
        <v>239</v>
      </c>
      <c r="B2932" t="s">
        <v>12</v>
      </c>
      <c r="C2932" t="s">
        <v>240</v>
      </c>
      <c r="D2932" t="s">
        <v>14</v>
      </c>
      <c r="E2932" t="s">
        <v>30</v>
      </c>
      <c r="F2932">
        <v>2020</v>
      </c>
      <c r="G2932">
        <v>220.6</v>
      </c>
      <c r="K2932" t="s">
        <v>241</v>
      </c>
    </row>
    <row r="2933" spans="1:11" x14ac:dyDescent="0.25">
      <c r="A2933" t="s">
        <v>239</v>
      </c>
      <c r="B2933" t="s">
        <v>12</v>
      </c>
      <c r="C2933" t="s">
        <v>240</v>
      </c>
      <c r="D2933" t="s">
        <v>14</v>
      </c>
      <c r="E2933" t="s">
        <v>31</v>
      </c>
      <c r="F2933">
        <v>2020</v>
      </c>
      <c r="G2933">
        <v>1293.8679999999999</v>
      </c>
      <c r="K2933" t="s">
        <v>241</v>
      </c>
    </row>
    <row r="2934" spans="1:11" x14ac:dyDescent="0.25">
      <c r="A2934" t="s">
        <v>239</v>
      </c>
      <c r="B2934" t="s">
        <v>12</v>
      </c>
      <c r="C2934" t="s">
        <v>240</v>
      </c>
      <c r="D2934" t="s">
        <v>14</v>
      </c>
      <c r="E2934" t="s">
        <v>78</v>
      </c>
      <c r="F2934">
        <v>2020</v>
      </c>
      <c r="G2934">
        <v>805.77499999999998</v>
      </c>
      <c r="K2934" t="s">
        <v>241</v>
      </c>
    </row>
    <row r="2935" spans="1:11" x14ac:dyDescent="0.25">
      <c r="A2935" t="s">
        <v>239</v>
      </c>
      <c r="B2935" t="s">
        <v>12</v>
      </c>
      <c r="C2935" t="s">
        <v>240</v>
      </c>
      <c r="D2935" t="s">
        <v>14</v>
      </c>
      <c r="E2935" t="s">
        <v>79</v>
      </c>
      <c r="F2935">
        <v>2020</v>
      </c>
      <c r="G2935">
        <v>1011.497</v>
      </c>
      <c r="K2935" t="s">
        <v>241</v>
      </c>
    </row>
    <row r="2936" spans="1:11" x14ac:dyDescent="0.25">
      <c r="A2936" t="s">
        <v>239</v>
      </c>
      <c r="B2936" t="s">
        <v>12</v>
      </c>
      <c r="C2936" t="s">
        <v>240</v>
      </c>
      <c r="D2936" t="s">
        <v>14</v>
      </c>
      <c r="E2936" t="s">
        <v>32</v>
      </c>
      <c r="F2936">
        <v>2020</v>
      </c>
      <c r="G2936">
        <v>3276.777</v>
      </c>
      <c r="K2936" t="s">
        <v>241</v>
      </c>
    </row>
    <row r="2937" spans="1:11" x14ac:dyDescent="0.25">
      <c r="A2937" t="s">
        <v>239</v>
      </c>
      <c r="B2937" t="s">
        <v>12</v>
      </c>
      <c r="C2937" t="s">
        <v>240</v>
      </c>
      <c r="D2937" t="s">
        <v>14</v>
      </c>
      <c r="E2937" t="s">
        <v>33</v>
      </c>
      <c r="F2937">
        <v>2020</v>
      </c>
      <c r="G2937">
        <v>1469.008</v>
      </c>
      <c r="K2937" t="s">
        <v>241</v>
      </c>
    </row>
    <row r="2938" spans="1:11" x14ac:dyDescent="0.25">
      <c r="A2938" t="s">
        <v>239</v>
      </c>
      <c r="B2938" t="s">
        <v>12</v>
      </c>
      <c r="C2938" t="s">
        <v>240</v>
      </c>
      <c r="D2938" t="s">
        <v>14</v>
      </c>
      <c r="E2938" t="s">
        <v>34</v>
      </c>
      <c r="F2938">
        <v>2020</v>
      </c>
      <c r="G2938">
        <v>2477.5639999999999</v>
      </c>
      <c r="K2938" t="s">
        <v>241</v>
      </c>
    </row>
    <row r="2939" spans="1:11" x14ac:dyDescent="0.25">
      <c r="A2939" t="s">
        <v>239</v>
      </c>
      <c r="B2939" t="s">
        <v>12</v>
      </c>
      <c r="C2939" t="s">
        <v>240</v>
      </c>
      <c r="D2939" t="s">
        <v>14</v>
      </c>
      <c r="E2939" t="s">
        <v>80</v>
      </c>
      <c r="F2939">
        <v>2020</v>
      </c>
      <c r="G2939">
        <v>616.61300000000006</v>
      </c>
      <c r="K2939" t="s">
        <v>241</v>
      </c>
    </row>
    <row r="2940" spans="1:11" x14ac:dyDescent="0.25">
      <c r="A2940" t="s">
        <v>239</v>
      </c>
      <c r="B2940" t="s">
        <v>12</v>
      </c>
      <c r="C2940" t="s">
        <v>240</v>
      </c>
      <c r="D2940" t="s">
        <v>14</v>
      </c>
      <c r="E2940" t="s">
        <v>35</v>
      </c>
      <c r="F2940">
        <v>2020</v>
      </c>
      <c r="G2940">
        <v>1048.7670000000001</v>
      </c>
      <c r="K2940" t="s">
        <v>241</v>
      </c>
    </row>
    <row r="2941" spans="1:11" x14ac:dyDescent="0.25">
      <c r="A2941" t="s">
        <v>239</v>
      </c>
      <c r="B2941" t="s">
        <v>12</v>
      </c>
      <c r="C2941" t="s">
        <v>240</v>
      </c>
      <c r="D2941" t="s">
        <v>14</v>
      </c>
      <c r="E2941" t="s">
        <v>36</v>
      </c>
      <c r="F2941">
        <v>2020</v>
      </c>
      <c r="G2941">
        <v>1415.4169999999999</v>
      </c>
      <c r="K2941" t="s">
        <v>241</v>
      </c>
    </row>
    <row r="2942" spans="1:11" x14ac:dyDescent="0.25">
      <c r="A2942" t="s">
        <v>239</v>
      </c>
      <c r="B2942" t="s">
        <v>12</v>
      </c>
      <c r="C2942" t="s">
        <v>240</v>
      </c>
      <c r="D2942" t="s">
        <v>14</v>
      </c>
      <c r="E2942" t="s">
        <v>110</v>
      </c>
      <c r="F2942">
        <v>2020</v>
      </c>
      <c r="G2942">
        <v>1072.127</v>
      </c>
      <c r="K2942" t="s">
        <v>241</v>
      </c>
    </row>
    <row r="2943" spans="1:11" x14ac:dyDescent="0.25">
      <c r="A2943" t="s">
        <v>239</v>
      </c>
      <c r="B2943" t="s">
        <v>12</v>
      </c>
      <c r="C2943" t="s">
        <v>240</v>
      </c>
      <c r="D2943" t="s">
        <v>14</v>
      </c>
      <c r="E2943" t="s">
        <v>81</v>
      </c>
      <c r="F2943">
        <v>2020</v>
      </c>
      <c r="G2943">
        <v>451.435</v>
      </c>
      <c r="K2943" t="s">
        <v>241</v>
      </c>
    </row>
    <row r="2944" spans="1:11" x14ac:dyDescent="0.25">
      <c r="A2944" t="s">
        <v>239</v>
      </c>
      <c r="B2944" t="s">
        <v>12</v>
      </c>
      <c r="C2944" t="s">
        <v>240</v>
      </c>
      <c r="D2944" t="s">
        <v>14</v>
      </c>
      <c r="E2944" t="s">
        <v>37</v>
      </c>
      <c r="F2944">
        <v>2020</v>
      </c>
      <c r="G2944">
        <v>2166.3229999999999</v>
      </c>
      <c r="K2944" t="s">
        <v>241</v>
      </c>
    </row>
    <row r="2945" spans="1:11" x14ac:dyDescent="0.25">
      <c r="A2945" t="s">
        <v>239</v>
      </c>
      <c r="B2945" t="s">
        <v>12</v>
      </c>
      <c r="C2945" t="s">
        <v>240</v>
      </c>
      <c r="D2945" t="s">
        <v>14</v>
      </c>
      <c r="E2945" t="s">
        <v>38</v>
      </c>
      <c r="F2945">
        <v>2020</v>
      </c>
      <c r="G2945">
        <v>2065.5830000000001</v>
      </c>
      <c r="K2945" t="s">
        <v>241</v>
      </c>
    </row>
    <row r="2946" spans="1:11" x14ac:dyDescent="0.25">
      <c r="A2946" t="s">
        <v>239</v>
      </c>
      <c r="B2946" t="s">
        <v>12</v>
      </c>
      <c r="C2946" t="s">
        <v>240</v>
      </c>
      <c r="D2946" t="s">
        <v>14</v>
      </c>
      <c r="E2946" t="s">
        <v>82</v>
      </c>
      <c r="F2946">
        <v>2020</v>
      </c>
      <c r="G2946">
        <v>1452.115</v>
      </c>
      <c r="K2946" t="s">
        <v>241</v>
      </c>
    </row>
    <row r="2947" spans="1:11" x14ac:dyDescent="0.25">
      <c r="A2947" t="s">
        <v>239</v>
      </c>
      <c r="B2947" t="s">
        <v>12</v>
      </c>
      <c r="C2947" t="s">
        <v>240</v>
      </c>
      <c r="D2947" t="s">
        <v>14</v>
      </c>
      <c r="E2947" t="s">
        <v>39</v>
      </c>
      <c r="F2947">
        <v>2020</v>
      </c>
      <c r="G2947">
        <v>1364.7370000000001</v>
      </c>
      <c r="K2947" t="s">
        <v>241</v>
      </c>
    </row>
    <row r="2948" spans="1:11" x14ac:dyDescent="0.25">
      <c r="A2948" t="s">
        <v>239</v>
      </c>
      <c r="B2948" t="s">
        <v>12</v>
      </c>
      <c r="C2948" t="s">
        <v>240</v>
      </c>
      <c r="D2948" t="s">
        <v>14</v>
      </c>
      <c r="E2948" t="s">
        <v>83</v>
      </c>
      <c r="F2948">
        <v>2020</v>
      </c>
      <c r="G2948">
        <v>486.476</v>
      </c>
      <c r="K2948" t="s">
        <v>241</v>
      </c>
    </row>
    <row r="2949" spans="1:11" x14ac:dyDescent="0.25">
      <c r="A2949" t="s">
        <v>239</v>
      </c>
      <c r="B2949" t="s">
        <v>12</v>
      </c>
      <c r="C2949" t="s">
        <v>240</v>
      </c>
      <c r="D2949" t="s">
        <v>14</v>
      </c>
      <c r="E2949" t="s">
        <v>40</v>
      </c>
      <c r="F2949">
        <v>2020</v>
      </c>
      <c r="G2949">
        <v>113.846</v>
      </c>
      <c r="K2949" t="s">
        <v>241</v>
      </c>
    </row>
    <row r="2950" spans="1:11" x14ac:dyDescent="0.25">
      <c r="A2950" t="s">
        <v>239</v>
      </c>
      <c r="B2950" t="s">
        <v>12</v>
      </c>
      <c r="C2950" t="s">
        <v>240</v>
      </c>
      <c r="D2950" t="s">
        <v>14</v>
      </c>
      <c r="E2950" t="s">
        <v>84</v>
      </c>
      <c r="F2950">
        <v>2020</v>
      </c>
      <c r="G2950">
        <v>565.07799999999997</v>
      </c>
      <c r="K2950" t="s">
        <v>241</v>
      </c>
    </row>
    <row r="2951" spans="1:11" x14ac:dyDescent="0.25">
      <c r="A2951" t="s">
        <v>239</v>
      </c>
      <c r="B2951" t="s">
        <v>12</v>
      </c>
      <c r="C2951" t="s">
        <v>240</v>
      </c>
      <c r="D2951" t="s">
        <v>14</v>
      </c>
      <c r="E2951" t="s">
        <v>85</v>
      </c>
      <c r="F2951">
        <v>2020</v>
      </c>
      <c r="G2951">
        <v>37.274000000000001</v>
      </c>
      <c r="H2951" t="s">
        <v>21</v>
      </c>
      <c r="K2951" t="s">
        <v>241</v>
      </c>
    </row>
    <row r="2952" spans="1:11" x14ac:dyDescent="0.25">
      <c r="A2952" t="s">
        <v>239</v>
      </c>
      <c r="B2952" t="s">
        <v>12</v>
      </c>
      <c r="C2952" t="s">
        <v>240</v>
      </c>
      <c r="D2952" t="s">
        <v>14</v>
      </c>
      <c r="E2952" t="s">
        <v>86</v>
      </c>
      <c r="F2952">
        <v>2020</v>
      </c>
      <c r="G2952">
        <v>38351.186999999998</v>
      </c>
      <c r="K2952" t="s">
        <v>241</v>
      </c>
    </row>
    <row r="2953" spans="1:11" x14ac:dyDescent="0.25">
      <c r="A2953" t="s">
        <v>239</v>
      </c>
      <c r="B2953" t="s">
        <v>12</v>
      </c>
      <c r="C2953" t="s">
        <v>240</v>
      </c>
      <c r="D2953" t="s">
        <v>14</v>
      </c>
      <c r="E2953" t="s">
        <v>41</v>
      </c>
      <c r="F2953">
        <v>2020</v>
      </c>
      <c r="G2953">
        <v>3822.8029999999999</v>
      </c>
      <c r="K2953" t="s">
        <v>241</v>
      </c>
    </row>
    <row r="2954" spans="1:11" x14ac:dyDescent="0.25">
      <c r="A2954" t="s">
        <v>239</v>
      </c>
      <c r="B2954" t="s">
        <v>12</v>
      </c>
      <c r="C2954" t="s">
        <v>240</v>
      </c>
      <c r="D2954" t="s">
        <v>14</v>
      </c>
      <c r="E2954" t="s">
        <v>42</v>
      </c>
      <c r="F2954">
        <v>2020</v>
      </c>
      <c r="G2954">
        <v>5372.0320000000002</v>
      </c>
      <c r="K2954" t="s">
        <v>241</v>
      </c>
    </row>
    <row r="2955" spans="1:11" x14ac:dyDescent="0.25">
      <c r="A2955" t="s">
        <v>239</v>
      </c>
      <c r="B2955" t="s">
        <v>12</v>
      </c>
      <c r="C2955" t="s">
        <v>240</v>
      </c>
      <c r="D2955" t="s">
        <v>14</v>
      </c>
      <c r="E2955" t="s">
        <v>87</v>
      </c>
      <c r="F2955">
        <v>2020</v>
      </c>
      <c r="G2955">
        <v>3418.232</v>
      </c>
      <c r="K2955" t="s">
        <v>241</v>
      </c>
    </row>
    <row r="2956" spans="1:11" x14ac:dyDescent="0.25">
      <c r="A2956" t="s">
        <v>239</v>
      </c>
      <c r="B2956" t="s">
        <v>12</v>
      </c>
      <c r="C2956" t="s">
        <v>240</v>
      </c>
      <c r="D2956" t="s">
        <v>14</v>
      </c>
      <c r="E2956" t="s">
        <v>43</v>
      </c>
      <c r="F2956">
        <v>2020</v>
      </c>
      <c r="G2956">
        <v>4728.97</v>
      </c>
      <c r="K2956" t="s">
        <v>241</v>
      </c>
    </row>
    <row r="2957" spans="1:11" x14ac:dyDescent="0.25">
      <c r="A2957" t="s">
        <v>239</v>
      </c>
      <c r="B2957" t="s">
        <v>12</v>
      </c>
      <c r="C2957" t="s">
        <v>240</v>
      </c>
      <c r="D2957" t="s">
        <v>14</v>
      </c>
      <c r="E2957" t="s">
        <v>44</v>
      </c>
      <c r="F2957">
        <v>2020</v>
      </c>
      <c r="G2957">
        <v>39980.758000000002</v>
      </c>
      <c r="K2957" t="s">
        <v>241</v>
      </c>
    </row>
    <row r="2958" spans="1:11" x14ac:dyDescent="0.25">
      <c r="A2958" t="s">
        <v>239</v>
      </c>
      <c r="B2958" t="s">
        <v>12</v>
      </c>
      <c r="C2958" t="s">
        <v>240</v>
      </c>
      <c r="D2958" t="s">
        <v>14</v>
      </c>
      <c r="E2958" t="s">
        <v>45</v>
      </c>
      <c r="F2958">
        <v>2020</v>
      </c>
      <c r="G2958">
        <v>17711.484</v>
      </c>
      <c r="K2958" t="s">
        <v>241</v>
      </c>
    </row>
    <row r="2959" spans="1:11" x14ac:dyDescent="0.25">
      <c r="A2959" t="s">
        <v>239</v>
      </c>
      <c r="B2959" t="s">
        <v>12</v>
      </c>
      <c r="C2959" t="s">
        <v>240</v>
      </c>
      <c r="D2959" t="s">
        <v>14</v>
      </c>
      <c r="E2959" t="s">
        <v>46</v>
      </c>
      <c r="F2959">
        <v>2020</v>
      </c>
      <c r="G2959">
        <v>106.178</v>
      </c>
      <c r="K2959" t="s">
        <v>241</v>
      </c>
    </row>
    <row r="2960" spans="1:11" x14ac:dyDescent="0.25">
      <c r="A2960" t="s">
        <v>239</v>
      </c>
      <c r="B2960" t="s">
        <v>12</v>
      </c>
      <c r="C2960" t="s">
        <v>240</v>
      </c>
      <c r="D2960" t="s">
        <v>14</v>
      </c>
      <c r="E2960" t="s">
        <v>88</v>
      </c>
      <c r="F2960">
        <v>2020</v>
      </c>
      <c r="G2960">
        <v>107.73399999999999</v>
      </c>
      <c r="K2960" t="s">
        <v>241</v>
      </c>
    </row>
    <row r="2961" spans="1:11" x14ac:dyDescent="0.25">
      <c r="A2961" t="s">
        <v>239</v>
      </c>
      <c r="B2961" t="s">
        <v>12</v>
      </c>
      <c r="C2961" t="s">
        <v>240</v>
      </c>
      <c r="D2961" t="s">
        <v>14</v>
      </c>
      <c r="E2961" t="s">
        <v>89</v>
      </c>
      <c r="F2961">
        <v>2020</v>
      </c>
      <c r="G2961">
        <v>1239.991</v>
      </c>
      <c r="K2961" t="s">
        <v>241</v>
      </c>
    </row>
    <row r="2962" spans="1:11" x14ac:dyDescent="0.25">
      <c r="A2962" t="s">
        <v>239</v>
      </c>
      <c r="B2962" t="s">
        <v>12</v>
      </c>
      <c r="C2962" t="s">
        <v>240</v>
      </c>
      <c r="D2962" t="s">
        <v>14</v>
      </c>
      <c r="E2962" t="s">
        <v>90</v>
      </c>
      <c r="F2962">
        <v>2020</v>
      </c>
      <c r="G2962">
        <v>592.11</v>
      </c>
      <c r="K2962" t="s">
        <v>241</v>
      </c>
    </row>
    <row r="2963" spans="1:11" x14ac:dyDescent="0.25">
      <c r="A2963" t="s">
        <v>239</v>
      </c>
      <c r="B2963" t="s">
        <v>12</v>
      </c>
      <c r="C2963" t="s">
        <v>240</v>
      </c>
      <c r="D2963" t="s">
        <v>14</v>
      </c>
      <c r="E2963" t="s">
        <v>47</v>
      </c>
      <c r="F2963">
        <v>2020</v>
      </c>
      <c r="G2963">
        <v>716.69</v>
      </c>
      <c r="K2963" t="s">
        <v>241</v>
      </c>
    </row>
    <row r="2964" spans="1:11" x14ac:dyDescent="0.25">
      <c r="A2964" t="s">
        <v>239</v>
      </c>
      <c r="B2964" t="s">
        <v>12</v>
      </c>
      <c r="C2964" t="s">
        <v>240</v>
      </c>
      <c r="D2964" t="s">
        <v>14</v>
      </c>
      <c r="E2964" t="s">
        <v>48</v>
      </c>
      <c r="F2964">
        <v>2020</v>
      </c>
      <c r="G2964">
        <v>6382.8540000000003</v>
      </c>
      <c r="K2964" t="s">
        <v>241</v>
      </c>
    </row>
    <row r="2965" spans="1:11" x14ac:dyDescent="0.25">
      <c r="A2965" t="s">
        <v>239</v>
      </c>
      <c r="B2965" t="s">
        <v>12</v>
      </c>
      <c r="C2965" t="s">
        <v>240</v>
      </c>
      <c r="D2965" t="s">
        <v>14</v>
      </c>
      <c r="E2965" t="s">
        <v>49</v>
      </c>
      <c r="F2965">
        <v>2020</v>
      </c>
      <c r="G2965">
        <v>258.19900000000001</v>
      </c>
      <c r="K2965" t="s">
        <v>241</v>
      </c>
    </row>
    <row r="2966" spans="1:11" x14ac:dyDescent="0.25">
      <c r="A2966" t="s">
        <v>239</v>
      </c>
      <c r="B2966" t="s">
        <v>12</v>
      </c>
      <c r="C2966" t="s">
        <v>240</v>
      </c>
      <c r="D2966" t="s">
        <v>14</v>
      </c>
      <c r="E2966" t="s">
        <v>50</v>
      </c>
      <c r="F2966">
        <v>2020</v>
      </c>
      <c r="G2966">
        <v>182.89099999999999</v>
      </c>
      <c r="K2966" t="s">
        <v>241</v>
      </c>
    </row>
    <row r="2967" spans="1:11" x14ac:dyDescent="0.25">
      <c r="A2967" t="s">
        <v>239</v>
      </c>
      <c r="B2967" t="s">
        <v>12</v>
      </c>
      <c r="C2967" t="s">
        <v>240</v>
      </c>
      <c r="D2967" t="s">
        <v>14</v>
      </c>
      <c r="E2967" t="s">
        <v>51</v>
      </c>
      <c r="F2967">
        <v>2020</v>
      </c>
      <c r="G2967">
        <v>32.661999999999999</v>
      </c>
      <c r="K2967" t="s">
        <v>241</v>
      </c>
    </row>
    <row r="2968" spans="1:11" x14ac:dyDescent="0.25">
      <c r="A2968" t="s">
        <v>239</v>
      </c>
      <c r="B2968" t="s">
        <v>12</v>
      </c>
      <c r="C2968" t="s">
        <v>240</v>
      </c>
      <c r="D2968" t="s">
        <v>14</v>
      </c>
      <c r="E2968" t="s">
        <v>52</v>
      </c>
      <c r="F2968">
        <v>2020</v>
      </c>
      <c r="G2968">
        <v>576.95100000000002</v>
      </c>
      <c r="K2968" t="s">
        <v>241</v>
      </c>
    </row>
    <row r="2969" spans="1:11" x14ac:dyDescent="0.25">
      <c r="A2969" t="s">
        <v>239</v>
      </c>
      <c r="B2969" t="s">
        <v>12</v>
      </c>
      <c r="C2969" t="s">
        <v>240</v>
      </c>
      <c r="D2969" t="s">
        <v>14</v>
      </c>
      <c r="E2969" t="s">
        <v>91</v>
      </c>
      <c r="F2969">
        <v>2020</v>
      </c>
      <c r="G2969">
        <v>2350.6010000000001</v>
      </c>
      <c r="K2969" t="s">
        <v>241</v>
      </c>
    </row>
    <row r="2970" spans="1:11" x14ac:dyDescent="0.25">
      <c r="A2970" t="s">
        <v>239</v>
      </c>
      <c r="B2970" t="s">
        <v>12</v>
      </c>
      <c r="C2970" t="s">
        <v>240</v>
      </c>
      <c r="D2970" t="s">
        <v>14</v>
      </c>
      <c r="E2970" t="s">
        <v>92</v>
      </c>
      <c r="F2970">
        <v>2020</v>
      </c>
      <c r="G2970">
        <v>631.86300000000006</v>
      </c>
      <c r="K2970" t="s">
        <v>241</v>
      </c>
    </row>
    <row r="2971" spans="1:11" x14ac:dyDescent="0.25">
      <c r="A2971" t="s">
        <v>239</v>
      </c>
      <c r="B2971" t="s">
        <v>12</v>
      </c>
      <c r="C2971" t="s">
        <v>240</v>
      </c>
      <c r="D2971" t="s">
        <v>14</v>
      </c>
      <c r="E2971" t="s">
        <v>53</v>
      </c>
      <c r="F2971">
        <v>2020</v>
      </c>
      <c r="G2971">
        <v>3261.3780000000002</v>
      </c>
      <c r="K2971" t="s">
        <v>241</v>
      </c>
    </row>
    <row r="2972" spans="1:11" x14ac:dyDescent="0.25">
      <c r="A2972" t="s">
        <v>239</v>
      </c>
      <c r="B2972" t="s">
        <v>12</v>
      </c>
      <c r="C2972" t="s">
        <v>240</v>
      </c>
      <c r="D2972" t="s">
        <v>14</v>
      </c>
      <c r="E2972" t="s">
        <v>93</v>
      </c>
      <c r="F2972">
        <v>2020</v>
      </c>
      <c r="G2972">
        <v>690.07799999999997</v>
      </c>
      <c r="K2972" t="s">
        <v>241</v>
      </c>
    </row>
    <row r="2973" spans="1:11" x14ac:dyDescent="0.25">
      <c r="A2973" t="s">
        <v>239</v>
      </c>
      <c r="B2973" t="s">
        <v>12</v>
      </c>
      <c r="C2973" t="s">
        <v>240</v>
      </c>
      <c r="D2973" t="s">
        <v>14</v>
      </c>
      <c r="E2973" t="s">
        <v>94</v>
      </c>
      <c r="F2973">
        <v>2020</v>
      </c>
      <c r="G2973">
        <v>522.28</v>
      </c>
      <c r="K2973" t="s">
        <v>241</v>
      </c>
    </row>
    <row r="2974" spans="1:11" x14ac:dyDescent="0.25">
      <c r="A2974" t="s">
        <v>239</v>
      </c>
      <c r="B2974" t="s">
        <v>12</v>
      </c>
      <c r="C2974" t="s">
        <v>240</v>
      </c>
      <c r="D2974" t="s">
        <v>14</v>
      </c>
      <c r="E2974" t="s">
        <v>54</v>
      </c>
      <c r="F2974">
        <v>2020</v>
      </c>
      <c r="G2974">
        <v>706.20600000000002</v>
      </c>
      <c r="K2974" t="s">
        <v>241</v>
      </c>
    </row>
    <row r="2975" spans="1:11" x14ac:dyDescent="0.25">
      <c r="A2975" t="s">
        <v>239</v>
      </c>
      <c r="B2975" t="s">
        <v>12</v>
      </c>
      <c r="C2975" t="s">
        <v>240</v>
      </c>
      <c r="D2975" t="s">
        <v>14</v>
      </c>
      <c r="E2975" t="s">
        <v>95</v>
      </c>
      <c r="F2975">
        <v>2020</v>
      </c>
      <c r="G2975">
        <v>1567.9559999999999</v>
      </c>
      <c r="K2975" t="s">
        <v>241</v>
      </c>
    </row>
    <row r="2976" spans="1:11" x14ac:dyDescent="0.25">
      <c r="A2976" t="s">
        <v>239</v>
      </c>
      <c r="B2976" t="s">
        <v>12</v>
      </c>
      <c r="C2976" t="s">
        <v>240</v>
      </c>
      <c r="D2976" t="s">
        <v>14</v>
      </c>
      <c r="E2976" t="s">
        <v>96</v>
      </c>
      <c r="F2976">
        <v>2020</v>
      </c>
      <c r="G2976">
        <v>271.54000000000002</v>
      </c>
      <c r="K2976" t="s">
        <v>241</v>
      </c>
    </row>
    <row r="2977" spans="1:11" x14ac:dyDescent="0.25">
      <c r="A2977" t="s">
        <v>239</v>
      </c>
      <c r="B2977" t="s">
        <v>12</v>
      </c>
      <c r="C2977" t="s">
        <v>240</v>
      </c>
      <c r="D2977" t="s">
        <v>14</v>
      </c>
      <c r="E2977" t="s">
        <v>97</v>
      </c>
      <c r="F2977">
        <v>2020</v>
      </c>
      <c r="G2977">
        <v>276.25299999999999</v>
      </c>
      <c r="K2977" t="s">
        <v>241</v>
      </c>
    </row>
    <row r="2978" spans="1:11" x14ac:dyDescent="0.25">
      <c r="A2978" t="s">
        <v>239</v>
      </c>
      <c r="B2978" t="s">
        <v>12</v>
      </c>
      <c r="C2978" t="s">
        <v>240</v>
      </c>
      <c r="D2978" t="s">
        <v>14</v>
      </c>
      <c r="E2978" t="s">
        <v>55</v>
      </c>
      <c r="F2978">
        <v>2020</v>
      </c>
      <c r="G2978">
        <v>76.372</v>
      </c>
      <c r="K2978" t="s">
        <v>241</v>
      </c>
    </row>
    <row r="2979" spans="1:11" x14ac:dyDescent="0.25">
      <c r="A2979" t="s">
        <v>239</v>
      </c>
      <c r="B2979" t="s">
        <v>12</v>
      </c>
      <c r="C2979" t="s">
        <v>240</v>
      </c>
      <c r="D2979" t="s">
        <v>14</v>
      </c>
      <c r="E2979" t="s">
        <v>98</v>
      </c>
      <c r="F2979">
        <v>2020</v>
      </c>
      <c r="G2979">
        <v>119.22799999999999</v>
      </c>
      <c r="K2979" t="s">
        <v>241</v>
      </c>
    </row>
    <row r="2980" spans="1:11" x14ac:dyDescent="0.25">
      <c r="A2980" t="s">
        <v>239</v>
      </c>
      <c r="B2980" t="s">
        <v>12</v>
      </c>
      <c r="C2980" t="s">
        <v>240</v>
      </c>
      <c r="D2980" t="s">
        <v>14</v>
      </c>
      <c r="E2980" t="s">
        <v>99</v>
      </c>
      <c r="F2980">
        <v>2020</v>
      </c>
      <c r="G2980">
        <v>803.56700000000001</v>
      </c>
      <c r="K2980" t="s">
        <v>241</v>
      </c>
    </row>
    <row r="2981" spans="1:11" x14ac:dyDescent="0.25">
      <c r="A2981" t="s">
        <v>239</v>
      </c>
      <c r="B2981" t="s">
        <v>12</v>
      </c>
      <c r="C2981" t="s">
        <v>240</v>
      </c>
      <c r="D2981" t="s">
        <v>14</v>
      </c>
      <c r="E2981" t="s">
        <v>100</v>
      </c>
      <c r="F2981">
        <v>2020</v>
      </c>
      <c r="G2981">
        <v>145.631</v>
      </c>
      <c r="K2981" t="s">
        <v>241</v>
      </c>
    </row>
    <row r="2982" spans="1:11" x14ac:dyDescent="0.25">
      <c r="A2982" t="s">
        <v>239</v>
      </c>
      <c r="B2982" t="s">
        <v>12</v>
      </c>
      <c r="C2982" t="s">
        <v>240</v>
      </c>
      <c r="D2982" t="s">
        <v>14</v>
      </c>
      <c r="E2982" t="s">
        <v>56</v>
      </c>
      <c r="F2982">
        <v>2020</v>
      </c>
      <c r="G2982">
        <v>772.56299999999999</v>
      </c>
      <c r="K2982" t="s">
        <v>241</v>
      </c>
    </row>
    <row r="2983" spans="1:11" x14ac:dyDescent="0.25">
      <c r="A2983" t="s">
        <v>239</v>
      </c>
      <c r="B2983" t="s">
        <v>12</v>
      </c>
      <c r="C2983" t="s">
        <v>240</v>
      </c>
      <c r="D2983" t="s">
        <v>14</v>
      </c>
      <c r="E2983" t="s">
        <v>101</v>
      </c>
      <c r="F2983">
        <v>2020</v>
      </c>
      <c r="G2983">
        <v>153.16800000000001</v>
      </c>
      <c r="K2983" t="s">
        <v>241</v>
      </c>
    </row>
    <row r="2984" spans="1:11" x14ac:dyDescent="0.25">
      <c r="A2984" t="s">
        <v>239</v>
      </c>
      <c r="B2984" t="s">
        <v>12</v>
      </c>
      <c r="C2984" t="s">
        <v>240</v>
      </c>
      <c r="D2984" t="s">
        <v>14</v>
      </c>
      <c r="E2984" t="s">
        <v>102</v>
      </c>
      <c r="F2984">
        <v>2020</v>
      </c>
      <c r="G2984">
        <v>373.54</v>
      </c>
      <c r="K2984" t="s">
        <v>241</v>
      </c>
    </row>
    <row r="2985" spans="1:11" x14ac:dyDescent="0.25">
      <c r="A2985" t="s">
        <v>239</v>
      </c>
      <c r="B2985" t="s">
        <v>12</v>
      </c>
      <c r="C2985" t="s">
        <v>240</v>
      </c>
      <c r="D2985" t="s">
        <v>14</v>
      </c>
      <c r="E2985" t="s">
        <v>57</v>
      </c>
      <c r="F2985">
        <v>2020</v>
      </c>
      <c r="G2985">
        <v>1123.845</v>
      </c>
      <c r="K2985" t="s">
        <v>241</v>
      </c>
    </row>
    <row r="2986" spans="1:11" x14ac:dyDescent="0.25">
      <c r="A2986" t="s">
        <v>239</v>
      </c>
      <c r="B2986" t="s">
        <v>12</v>
      </c>
      <c r="C2986" t="s">
        <v>240</v>
      </c>
      <c r="D2986" t="s">
        <v>14</v>
      </c>
      <c r="E2986" t="s">
        <v>103</v>
      </c>
      <c r="F2986">
        <v>2020</v>
      </c>
      <c r="G2986">
        <v>389.56599999999997</v>
      </c>
      <c r="K2986" t="s">
        <v>241</v>
      </c>
    </row>
    <row r="2987" spans="1:11" x14ac:dyDescent="0.25">
      <c r="A2987" t="s">
        <v>239</v>
      </c>
      <c r="B2987" t="s">
        <v>12</v>
      </c>
      <c r="C2987" t="s">
        <v>240</v>
      </c>
      <c r="D2987" t="s">
        <v>14</v>
      </c>
      <c r="E2987" t="s">
        <v>58</v>
      </c>
      <c r="F2987">
        <v>2020</v>
      </c>
      <c r="G2987">
        <v>1612.5709999999999</v>
      </c>
      <c r="K2987" t="s">
        <v>241</v>
      </c>
    </row>
    <row r="2988" spans="1:11" x14ac:dyDescent="0.25">
      <c r="A2988" t="s">
        <v>239</v>
      </c>
      <c r="B2988" t="s">
        <v>12</v>
      </c>
      <c r="C2988" t="s">
        <v>240</v>
      </c>
      <c r="D2988" t="s">
        <v>14</v>
      </c>
      <c r="E2988" t="s">
        <v>59</v>
      </c>
      <c r="F2988">
        <v>2020</v>
      </c>
      <c r="G2988">
        <v>6536.2640000000001</v>
      </c>
      <c r="K2988" t="s">
        <v>241</v>
      </c>
    </row>
    <row r="2989" spans="1:11" x14ac:dyDescent="0.25">
      <c r="A2989" t="s">
        <v>239</v>
      </c>
      <c r="B2989" t="s">
        <v>12</v>
      </c>
      <c r="C2989" t="s">
        <v>240</v>
      </c>
      <c r="D2989" t="s">
        <v>14</v>
      </c>
      <c r="E2989" t="s">
        <v>60</v>
      </c>
      <c r="F2989">
        <v>2020</v>
      </c>
      <c r="G2989">
        <v>14746.884</v>
      </c>
      <c r="K2989" t="s">
        <v>241</v>
      </c>
    </row>
    <row r="2990" spans="1:11" x14ac:dyDescent="0.25">
      <c r="A2990" t="s">
        <v>239</v>
      </c>
      <c r="B2990" t="s">
        <v>12</v>
      </c>
      <c r="C2990" t="s">
        <v>240</v>
      </c>
      <c r="D2990" t="s">
        <v>14</v>
      </c>
      <c r="E2990" t="s">
        <v>61</v>
      </c>
      <c r="F2990">
        <v>2020</v>
      </c>
      <c r="G2990">
        <v>3980.44</v>
      </c>
      <c r="K2990" t="s">
        <v>241</v>
      </c>
    </row>
    <row r="2991" spans="1:11" x14ac:dyDescent="0.25">
      <c r="A2991" t="s">
        <v>239</v>
      </c>
      <c r="B2991" t="s">
        <v>12</v>
      </c>
      <c r="C2991" t="s">
        <v>240</v>
      </c>
      <c r="D2991" t="s">
        <v>14</v>
      </c>
      <c r="E2991" t="s">
        <v>62</v>
      </c>
      <c r="F2991">
        <v>2020</v>
      </c>
      <c r="G2991">
        <v>245.161</v>
      </c>
      <c r="K2991" t="s">
        <v>241</v>
      </c>
    </row>
    <row r="2992" spans="1:11" x14ac:dyDescent="0.25">
      <c r="A2992" t="s">
        <v>239</v>
      </c>
      <c r="B2992" t="s">
        <v>12</v>
      </c>
      <c r="C2992" t="s">
        <v>240</v>
      </c>
      <c r="D2992" t="s">
        <v>14</v>
      </c>
      <c r="E2992" t="s">
        <v>104</v>
      </c>
      <c r="F2992">
        <v>2020</v>
      </c>
      <c r="G2992">
        <v>532.95799999999997</v>
      </c>
      <c r="K2992" t="s">
        <v>241</v>
      </c>
    </row>
    <row r="2993" spans="1:11" x14ac:dyDescent="0.25">
      <c r="A2993" t="s">
        <v>239</v>
      </c>
      <c r="B2993" t="s">
        <v>12</v>
      </c>
      <c r="C2993" t="s">
        <v>240</v>
      </c>
      <c r="D2993" t="s">
        <v>14</v>
      </c>
      <c r="E2993" t="s">
        <v>105</v>
      </c>
      <c r="F2993">
        <v>2020</v>
      </c>
      <c r="G2993">
        <v>859.11400000000003</v>
      </c>
      <c r="K2993" t="s">
        <v>241</v>
      </c>
    </row>
    <row r="2994" spans="1:11" x14ac:dyDescent="0.25">
      <c r="A2994" t="s">
        <v>239</v>
      </c>
      <c r="B2994" t="s">
        <v>12</v>
      </c>
      <c r="C2994" t="s">
        <v>240</v>
      </c>
      <c r="D2994" t="s">
        <v>14</v>
      </c>
      <c r="E2994" t="s">
        <v>63</v>
      </c>
      <c r="F2994">
        <v>2020</v>
      </c>
      <c r="G2994">
        <v>76.518000000000001</v>
      </c>
      <c r="K2994" t="s">
        <v>241</v>
      </c>
    </row>
    <row r="2995" spans="1:11" x14ac:dyDescent="0.25">
      <c r="A2995" t="s">
        <v>239</v>
      </c>
      <c r="B2995" t="s">
        <v>12</v>
      </c>
      <c r="C2995" t="s">
        <v>240</v>
      </c>
      <c r="D2995" t="s">
        <v>14</v>
      </c>
      <c r="E2995" t="s">
        <v>106</v>
      </c>
      <c r="F2995">
        <v>2020</v>
      </c>
      <c r="G2995">
        <v>86.286000000000001</v>
      </c>
      <c r="K2995" t="s">
        <v>241</v>
      </c>
    </row>
    <row r="2996" spans="1:11" x14ac:dyDescent="0.25">
      <c r="A2996" t="s">
        <v>239</v>
      </c>
      <c r="B2996" t="s">
        <v>12</v>
      </c>
      <c r="C2996" t="s">
        <v>240</v>
      </c>
      <c r="D2996" t="s">
        <v>14</v>
      </c>
      <c r="E2996" t="s">
        <v>64</v>
      </c>
      <c r="F2996">
        <v>2020</v>
      </c>
      <c r="G2996">
        <v>133.98099999999999</v>
      </c>
      <c r="K2996" t="s">
        <v>241</v>
      </c>
    </row>
    <row r="2997" spans="1:11" x14ac:dyDescent="0.25">
      <c r="A2997" t="s">
        <v>239</v>
      </c>
      <c r="B2997" t="s">
        <v>12</v>
      </c>
      <c r="C2997" t="s">
        <v>240</v>
      </c>
      <c r="D2997" t="s">
        <v>14</v>
      </c>
      <c r="E2997" t="s">
        <v>65</v>
      </c>
      <c r="F2997">
        <v>2020</v>
      </c>
      <c r="G2997">
        <v>1280.886</v>
      </c>
      <c r="K2997" t="s">
        <v>241</v>
      </c>
    </row>
    <row r="2998" spans="1:11" x14ac:dyDescent="0.25">
      <c r="A2998" t="s">
        <v>239</v>
      </c>
      <c r="B2998" t="s">
        <v>12</v>
      </c>
      <c r="C2998" t="s">
        <v>240</v>
      </c>
      <c r="D2998" t="s">
        <v>14</v>
      </c>
      <c r="E2998" t="s">
        <v>66</v>
      </c>
      <c r="F2998">
        <v>2020</v>
      </c>
      <c r="G2998">
        <v>2222.2280000000001</v>
      </c>
      <c r="K2998" t="s">
        <v>241</v>
      </c>
    </row>
    <row r="2999" spans="1:11" x14ac:dyDescent="0.25">
      <c r="A2999" t="s">
        <v>239</v>
      </c>
      <c r="B2999" t="s">
        <v>12</v>
      </c>
      <c r="C2999" t="s">
        <v>240</v>
      </c>
      <c r="D2999" t="s">
        <v>14</v>
      </c>
      <c r="E2999" t="s">
        <v>67</v>
      </c>
      <c r="F2999">
        <v>2020</v>
      </c>
      <c r="G2999">
        <v>3762.877</v>
      </c>
      <c r="K2999" t="s">
        <v>241</v>
      </c>
    </row>
    <row r="3000" spans="1:11" x14ac:dyDescent="0.25">
      <c r="A3000" t="s">
        <v>239</v>
      </c>
      <c r="B3000" t="s">
        <v>12</v>
      </c>
      <c r="C3000" t="s">
        <v>240</v>
      </c>
      <c r="D3000" t="s">
        <v>14</v>
      </c>
      <c r="E3000" t="s">
        <v>68</v>
      </c>
      <c r="F3000">
        <v>2020</v>
      </c>
      <c r="G3000">
        <v>2689.1990000000001</v>
      </c>
      <c r="K3000" t="s">
        <v>241</v>
      </c>
    </row>
    <row r="3001" spans="1:11" x14ac:dyDescent="0.25">
      <c r="A3001" t="s">
        <v>239</v>
      </c>
      <c r="B3001" t="s">
        <v>12</v>
      </c>
      <c r="C3001" t="s">
        <v>240</v>
      </c>
      <c r="D3001" t="s">
        <v>14</v>
      </c>
      <c r="E3001" t="s">
        <v>69</v>
      </c>
      <c r="F3001">
        <v>2020</v>
      </c>
      <c r="H3001" t="s">
        <v>21</v>
      </c>
      <c r="K3001" t="s">
        <v>241</v>
      </c>
    </row>
    <row r="3002" spans="1:11" x14ac:dyDescent="0.25">
      <c r="A3002" t="s">
        <v>340</v>
      </c>
      <c r="B3002" t="s">
        <v>12</v>
      </c>
      <c r="C3002" t="s">
        <v>109</v>
      </c>
      <c r="D3002" t="s">
        <v>14</v>
      </c>
      <c r="E3002" t="s">
        <v>15</v>
      </c>
      <c r="F3002">
        <v>2020</v>
      </c>
      <c r="G3002">
        <v>23065.873</v>
      </c>
      <c r="K3002" t="s">
        <v>16</v>
      </c>
    </row>
    <row r="3003" spans="1:11" x14ac:dyDescent="0.25">
      <c r="A3003" t="s">
        <v>340</v>
      </c>
      <c r="B3003" t="s">
        <v>12</v>
      </c>
      <c r="C3003" t="s">
        <v>109</v>
      </c>
      <c r="D3003" t="s">
        <v>14</v>
      </c>
      <c r="E3003" t="s">
        <v>17</v>
      </c>
      <c r="F3003">
        <v>2020</v>
      </c>
      <c r="G3003">
        <v>3751.404</v>
      </c>
      <c r="K3003" t="s">
        <v>16</v>
      </c>
    </row>
    <row r="3004" spans="1:11" x14ac:dyDescent="0.25">
      <c r="A3004" t="s">
        <v>340</v>
      </c>
      <c r="B3004" t="s">
        <v>12</v>
      </c>
      <c r="C3004" t="s">
        <v>109</v>
      </c>
      <c r="D3004" t="s">
        <v>14</v>
      </c>
      <c r="E3004" t="s">
        <v>73</v>
      </c>
      <c r="F3004">
        <v>2020</v>
      </c>
      <c r="G3004">
        <v>17.934000000000001</v>
      </c>
      <c r="K3004" t="s">
        <v>16</v>
      </c>
    </row>
    <row r="3005" spans="1:11" x14ac:dyDescent="0.25">
      <c r="A3005" t="s">
        <v>340</v>
      </c>
      <c r="B3005" t="s">
        <v>12</v>
      </c>
      <c r="C3005" t="s">
        <v>109</v>
      </c>
      <c r="D3005" t="s">
        <v>14</v>
      </c>
      <c r="E3005" t="s">
        <v>18</v>
      </c>
      <c r="F3005">
        <v>2020</v>
      </c>
      <c r="G3005">
        <v>88.718999999999994</v>
      </c>
      <c r="K3005" t="s">
        <v>16</v>
      </c>
    </row>
    <row r="3006" spans="1:11" x14ac:dyDescent="0.25">
      <c r="A3006" t="s">
        <v>340</v>
      </c>
      <c r="B3006" t="s">
        <v>12</v>
      </c>
      <c r="C3006" t="s">
        <v>109</v>
      </c>
      <c r="D3006" t="s">
        <v>14</v>
      </c>
      <c r="E3006" t="s">
        <v>19</v>
      </c>
      <c r="F3006">
        <v>2020</v>
      </c>
      <c r="G3006">
        <v>13.128</v>
      </c>
      <c r="K3006" t="s">
        <v>16</v>
      </c>
    </row>
    <row r="3007" spans="1:11" x14ac:dyDescent="0.25">
      <c r="A3007" t="s">
        <v>340</v>
      </c>
      <c r="B3007" t="s">
        <v>12</v>
      </c>
      <c r="C3007" t="s">
        <v>109</v>
      </c>
      <c r="D3007" t="s">
        <v>14</v>
      </c>
      <c r="E3007" t="s">
        <v>74</v>
      </c>
      <c r="F3007">
        <v>2020</v>
      </c>
      <c r="G3007">
        <v>53.168999999999997</v>
      </c>
      <c r="K3007" t="s">
        <v>16</v>
      </c>
    </row>
    <row r="3008" spans="1:11" x14ac:dyDescent="0.25">
      <c r="A3008" t="s">
        <v>340</v>
      </c>
      <c r="B3008" t="s">
        <v>12</v>
      </c>
      <c r="C3008" t="s">
        <v>109</v>
      </c>
      <c r="D3008" t="s">
        <v>14</v>
      </c>
      <c r="E3008" t="s">
        <v>20</v>
      </c>
      <c r="F3008">
        <v>2020</v>
      </c>
      <c r="G3008">
        <v>52.363999999999997</v>
      </c>
      <c r="K3008" t="s">
        <v>16</v>
      </c>
    </row>
    <row r="3009" spans="1:11" x14ac:dyDescent="0.25">
      <c r="A3009" t="s">
        <v>340</v>
      </c>
      <c r="B3009" t="s">
        <v>12</v>
      </c>
      <c r="C3009" t="s">
        <v>109</v>
      </c>
      <c r="D3009" t="s">
        <v>14</v>
      </c>
      <c r="E3009" t="s">
        <v>22</v>
      </c>
      <c r="F3009">
        <v>2020</v>
      </c>
      <c r="G3009">
        <v>41.462000000000003</v>
      </c>
      <c r="K3009" t="s">
        <v>16</v>
      </c>
    </row>
    <row r="3010" spans="1:11" x14ac:dyDescent="0.25">
      <c r="A3010" t="s">
        <v>340</v>
      </c>
      <c r="B3010" t="s">
        <v>12</v>
      </c>
      <c r="C3010" t="s">
        <v>109</v>
      </c>
      <c r="D3010" t="s">
        <v>14</v>
      </c>
      <c r="E3010" t="s">
        <v>75</v>
      </c>
      <c r="F3010">
        <v>2020</v>
      </c>
      <c r="G3010">
        <v>19.369</v>
      </c>
      <c r="K3010" t="s">
        <v>16</v>
      </c>
    </row>
    <row r="3011" spans="1:11" x14ac:dyDescent="0.25">
      <c r="A3011" t="s">
        <v>340</v>
      </c>
      <c r="B3011" t="s">
        <v>12</v>
      </c>
      <c r="C3011" t="s">
        <v>109</v>
      </c>
      <c r="D3011" t="s">
        <v>14</v>
      </c>
      <c r="E3011" t="s">
        <v>23</v>
      </c>
      <c r="F3011">
        <v>2020</v>
      </c>
      <c r="G3011">
        <v>616.851</v>
      </c>
      <c r="K3011" t="s">
        <v>16</v>
      </c>
    </row>
    <row r="3012" spans="1:11" x14ac:dyDescent="0.25">
      <c r="A3012" t="s">
        <v>340</v>
      </c>
      <c r="B3012" t="s">
        <v>12</v>
      </c>
      <c r="C3012" t="s">
        <v>109</v>
      </c>
      <c r="D3012" t="s">
        <v>14</v>
      </c>
      <c r="E3012" t="s">
        <v>76</v>
      </c>
      <c r="F3012">
        <v>2020</v>
      </c>
      <c r="G3012">
        <v>14.904</v>
      </c>
      <c r="K3012" t="s">
        <v>16</v>
      </c>
    </row>
    <row r="3013" spans="1:11" x14ac:dyDescent="0.25">
      <c r="A3013" t="s">
        <v>340</v>
      </c>
      <c r="B3013" t="s">
        <v>12</v>
      </c>
      <c r="C3013" t="s">
        <v>109</v>
      </c>
      <c r="D3013" t="s">
        <v>14</v>
      </c>
      <c r="E3013" t="s">
        <v>24</v>
      </c>
      <c r="F3013">
        <v>2020</v>
      </c>
      <c r="G3013">
        <v>9.9469999999999992</v>
      </c>
      <c r="K3013" t="s">
        <v>16</v>
      </c>
    </row>
    <row r="3014" spans="1:11" x14ac:dyDescent="0.25">
      <c r="A3014" t="s">
        <v>340</v>
      </c>
      <c r="B3014" t="s">
        <v>12</v>
      </c>
      <c r="C3014" t="s">
        <v>109</v>
      </c>
      <c r="D3014" t="s">
        <v>14</v>
      </c>
      <c r="E3014" t="s">
        <v>25</v>
      </c>
      <c r="F3014">
        <v>2020</v>
      </c>
      <c r="G3014">
        <v>549.79600000000005</v>
      </c>
      <c r="K3014" t="s">
        <v>16</v>
      </c>
    </row>
    <row r="3015" spans="1:11" x14ac:dyDescent="0.25">
      <c r="A3015" t="s">
        <v>340</v>
      </c>
      <c r="B3015" t="s">
        <v>12</v>
      </c>
      <c r="C3015" t="s">
        <v>109</v>
      </c>
      <c r="D3015" t="s">
        <v>14</v>
      </c>
      <c r="E3015" t="s">
        <v>26</v>
      </c>
      <c r="F3015">
        <v>2020</v>
      </c>
      <c r="G3015">
        <v>460.40899999999999</v>
      </c>
      <c r="K3015" t="s">
        <v>16</v>
      </c>
    </row>
    <row r="3016" spans="1:11" x14ac:dyDescent="0.25">
      <c r="A3016" t="s">
        <v>340</v>
      </c>
      <c r="B3016" t="s">
        <v>12</v>
      </c>
      <c r="C3016" t="s">
        <v>109</v>
      </c>
      <c r="D3016" t="s">
        <v>14</v>
      </c>
      <c r="E3016" t="s">
        <v>27</v>
      </c>
      <c r="F3016">
        <v>2020</v>
      </c>
      <c r="G3016">
        <v>74.067999999999998</v>
      </c>
      <c r="K3016" t="s">
        <v>16</v>
      </c>
    </row>
    <row r="3017" spans="1:11" x14ac:dyDescent="0.25">
      <c r="A3017" t="s">
        <v>340</v>
      </c>
      <c r="B3017" t="s">
        <v>12</v>
      </c>
      <c r="C3017" t="s">
        <v>109</v>
      </c>
      <c r="D3017" t="s">
        <v>14</v>
      </c>
      <c r="E3017" t="s">
        <v>28</v>
      </c>
      <c r="F3017">
        <v>2020</v>
      </c>
      <c r="G3017">
        <v>106.26</v>
      </c>
      <c r="K3017" t="s">
        <v>16</v>
      </c>
    </row>
    <row r="3018" spans="1:11" x14ac:dyDescent="0.25">
      <c r="A3018" t="s">
        <v>340</v>
      </c>
      <c r="B3018" t="s">
        <v>12</v>
      </c>
      <c r="C3018" t="s">
        <v>109</v>
      </c>
      <c r="D3018" t="s">
        <v>14</v>
      </c>
      <c r="E3018" t="s">
        <v>29</v>
      </c>
      <c r="F3018">
        <v>2020</v>
      </c>
      <c r="G3018">
        <v>52.156999999999996</v>
      </c>
      <c r="K3018" t="s">
        <v>16</v>
      </c>
    </row>
    <row r="3019" spans="1:11" x14ac:dyDescent="0.25">
      <c r="A3019" t="s">
        <v>340</v>
      </c>
      <c r="B3019" t="s">
        <v>12</v>
      </c>
      <c r="C3019" t="s">
        <v>109</v>
      </c>
      <c r="D3019" t="s">
        <v>14</v>
      </c>
      <c r="E3019" t="s">
        <v>77</v>
      </c>
      <c r="F3019">
        <v>2020</v>
      </c>
      <c r="G3019">
        <v>49.817999999999998</v>
      </c>
      <c r="K3019" t="s">
        <v>16</v>
      </c>
    </row>
    <row r="3020" spans="1:11" x14ac:dyDescent="0.25">
      <c r="A3020" t="s">
        <v>340</v>
      </c>
      <c r="B3020" t="s">
        <v>12</v>
      </c>
      <c r="C3020" t="s">
        <v>109</v>
      </c>
      <c r="D3020" t="s">
        <v>14</v>
      </c>
      <c r="E3020" t="s">
        <v>30</v>
      </c>
      <c r="F3020">
        <v>2020</v>
      </c>
      <c r="G3020">
        <v>61.024999999999999</v>
      </c>
      <c r="K3020" t="s">
        <v>16</v>
      </c>
    </row>
    <row r="3021" spans="1:11" x14ac:dyDescent="0.25">
      <c r="A3021" t="s">
        <v>340</v>
      </c>
      <c r="B3021" t="s">
        <v>12</v>
      </c>
      <c r="C3021" t="s">
        <v>109</v>
      </c>
      <c r="D3021" t="s">
        <v>14</v>
      </c>
      <c r="E3021" t="s">
        <v>31</v>
      </c>
      <c r="F3021">
        <v>2020</v>
      </c>
      <c r="G3021">
        <v>128.17699999999999</v>
      </c>
      <c r="K3021" t="s">
        <v>16</v>
      </c>
    </row>
    <row r="3022" spans="1:11" x14ac:dyDescent="0.25">
      <c r="A3022" t="s">
        <v>340</v>
      </c>
      <c r="B3022" t="s">
        <v>12</v>
      </c>
      <c r="C3022" t="s">
        <v>109</v>
      </c>
      <c r="D3022" t="s">
        <v>14</v>
      </c>
      <c r="E3022" t="s">
        <v>78</v>
      </c>
      <c r="F3022">
        <v>2020</v>
      </c>
      <c r="G3022">
        <v>36.814999999999998</v>
      </c>
      <c r="K3022" t="s">
        <v>16</v>
      </c>
    </row>
    <row r="3023" spans="1:11" x14ac:dyDescent="0.25">
      <c r="A3023" t="s">
        <v>340</v>
      </c>
      <c r="B3023" t="s">
        <v>12</v>
      </c>
      <c r="C3023" t="s">
        <v>109</v>
      </c>
      <c r="D3023" t="s">
        <v>14</v>
      </c>
      <c r="E3023" t="s">
        <v>79</v>
      </c>
      <c r="F3023">
        <v>2020</v>
      </c>
      <c r="G3023">
        <v>130.245</v>
      </c>
      <c r="K3023" t="s">
        <v>16</v>
      </c>
    </row>
    <row r="3024" spans="1:11" x14ac:dyDescent="0.25">
      <c r="A3024" t="s">
        <v>340</v>
      </c>
      <c r="B3024" t="s">
        <v>12</v>
      </c>
      <c r="C3024" t="s">
        <v>109</v>
      </c>
      <c r="D3024" t="s">
        <v>14</v>
      </c>
      <c r="E3024" t="s">
        <v>32</v>
      </c>
      <c r="F3024">
        <v>2020</v>
      </c>
      <c r="G3024">
        <v>269.73599999999999</v>
      </c>
      <c r="K3024" t="s">
        <v>16</v>
      </c>
    </row>
    <row r="3025" spans="1:11" x14ac:dyDescent="0.25">
      <c r="A3025" t="s">
        <v>340</v>
      </c>
      <c r="B3025" t="s">
        <v>12</v>
      </c>
      <c r="C3025" t="s">
        <v>109</v>
      </c>
      <c r="D3025" t="s">
        <v>14</v>
      </c>
      <c r="E3025" t="s">
        <v>33</v>
      </c>
      <c r="F3025">
        <v>2020</v>
      </c>
      <c r="G3025">
        <v>153.50299999999999</v>
      </c>
      <c r="K3025" t="s">
        <v>16</v>
      </c>
    </row>
    <row r="3026" spans="1:11" x14ac:dyDescent="0.25">
      <c r="A3026" t="s">
        <v>340</v>
      </c>
      <c r="B3026" t="s">
        <v>12</v>
      </c>
      <c r="C3026" t="s">
        <v>109</v>
      </c>
      <c r="D3026" t="s">
        <v>14</v>
      </c>
      <c r="E3026" t="s">
        <v>34</v>
      </c>
      <c r="F3026">
        <v>2020</v>
      </c>
      <c r="G3026">
        <v>392.56099999999998</v>
      </c>
      <c r="K3026" t="s">
        <v>16</v>
      </c>
    </row>
    <row r="3027" spans="1:11" x14ac:dyDescent="0.25">
      <c r="A3027" t="s">
        <v>340</v>
      </c>
      <c r="B3027" t="s">
        <v>12</v>
      </c>
      <c r="C3027" t="s">
        <v>109</v>
      </c>
      <c r="D3027" t="s">
        <v>14</v>
      </c>
      <c r="E3027" t="s">
        <v>80</v>
      </c>
      <c r="F3027">
        <v>2020</v>
      </c>
      <c r="G3027">
        <v>37.701999999999998</v>
      </c>
      <c r="K3027" t="s">
        <v>16</v>
      </c>
    </row>
    <row r="3028" spans="1:11" x14ac:dyDescent="0.25">
      <c r="A3028" t="s">
        <v>340</v>
      </c>
      <c r="B3028" t="s">
        <v>12</v>
      </c>
      <c r="C3028" t="s">
        <v>109</v>
      </c>
      <c r="D3028" t="s">
        <v>14</v>
      </c>
      <c r="E3028" t="s">
        <v>35</v>
      </c>
      <c r="F3028">
        <v>2020</v>
      </c>
      <c r="G3028">
        <v>103.922</v>
      </c>
      <c r="K3028" t="s">
        <v>16</v>
      </c>
    </row>
    <row r="3029" spans="1:11" x14ac:dyDescent="0.25">
      <c r="A3029" t="s">
        <v>340</v>
      </c>
      <c r="B3029" t="s">
        <v>12</v>
      </c>
      <c r="C3029" t="s">
        <v>109</v>
      </c>
      <c r="D3029" t="s">
        <v>14</v>
      </c>
      <c r="E3029" t="s">
        <v>36</v>
      </c>
      <c r="F3029">
        <v>2020</v>
      </c>
      <c r="G3029">
        <v>77.411000000000001</v>
      </c>
      <c r="K3029" t="s">
        <v>16</v>
      </c>
    </row>
    <row r="3030" spans="1:11" x14ac:dyDescent="0.25">
      <c r="A3030" t="s">
        <v>340</v>
      </c>
      <c r="B3030" t="s">
        <v>12</v>
      </c>
      <c r="C3030" t="s">
        <v>109</v>
      </c>
      <c r="D3030" t="s">
        <v>14</v>
      </c>
      <c r="E3030" t="s">
        <v>110</v>
      </c>
      <c r="F3030">
        <v>2020</v>
      </c>
      <c r="G3030">
        <v>247.529</v>
      </c>
      <c r="K3030" t="s">
        <v>16</v>
      </c>
    </row>
    <row r="3031" spans="1:11" x14ac:dyDescent="0.25">
      <c r="A3031" t="s">
        <v>340</v>
      </c>
      <c r="B3031" t="s">
        <v>12</v>
      </c>
      <c r="C3031" t="s">
        <v>109</v>
      </c>
      <c r="D3031" t="s">
        <v>14</v>
      </c>
      <c r="E3031" t="s">
        <v>81</v>
      </c>
      <c r="F3031">
        <v>2020</v>
      </c>
      <c r="G3031">
        <v>8.16</v>
      </c>
      <c r="K3031" t="s">
        <v>16</v>
      </c>
    </row>
    <row r="3032" spans="1:11" x14ac:dyDescent="0.25">
      <c r="A3032" t="s">
        <v>340</v>
      </c>
      <c r="B3032" t="s">
        <v>12</v>
      </c>
      <c r="C3032" t="s">
        <v>109</v>
      </c>
      <c r="D3032" t="s">
        <v>14</v>
      </c>
      <c r="E3032" t="s">
        <v>37</v>
      </c>
      <c r="F3032">
        <v>2020</v>
      </c>
      <c r="G3032">
        <v>291.54599999999999</v>
      </c>
      <c r="K3032" t="s">
        <v>16</v>
      </c>
    </row>
    <row r="3033" spans="1:11" x14ac:dyDescent="0.25">
      <c r="A3033" t="s">
        <v>340</v>
      </c>
      <c r="B3033" t="s">
        <v>12</v>
      </c>
      <c r="C3033" t="s">
        <v>109</v>
      </c>
      <c r="D3033" t="s">
        <v>14</v>
      </c>
      <c r="E3033" t="s">
        <v>38</v>
      </c>
      <c r="F3033">
        <v>2020</v>
      </c>
      <c r="G3033">
        <v>54.15</v>
      </c>
      <c r="K3033" t="s">
        <v>16</v>
      </c>
    </row>
    <row r="3034" spans="1:11" x14ac:dyDescent="0.25">
      <c r="A3034" t="s">
        <v>340</v>
      </c>
      <c r="B3034" t="s">
        <v>12</v>
      </c>
      <c r="C3034" t="s">
        <v>109</v>
      </c>
      <c r="D3034" t="s">
        <v>14</v>
      </c>
      <c r="E3034" t="s">
        <v>82</v>
      </c>
      <c r="F3034">
        <v>2020</v>
      </c>
      <c r="G3034">
        <v>93.936000000000007</v>
      </c>
      <c r="K3034" t="s">
        <v>16</v>
      </c>
    </row>
    <row r="3035" spans="1:11" x14ac:dyDescent="0.25">
      <c r="A3035" t="s">
        <v>340</v>
      </c>
      <c r="B3035" t="s">
        <v>12</v>
      </c>
      <c r="C3035" t="s">
        <v>109</v>
      </c>
      <c r="D3035" t="s">
        <v>14</v>
      </c>
      <c r="E3035" t="s">
        <v>39</v>
      </c>
      <c r="F3035">
        <v>2020</v>
      </c>
      <c r="G3035">
        <v>168.17099999999999</v>
      </c>
      <c r="K3035" t="s">
        <v>16</v>
      </c>
    </row>
    <row r="3036" spans="1:11" x14ac:dyDescent="0.25">
      <c r="A3036" t="s">
        <v>340</v>
      </c>
      <c r="B3036" t="s">
        <v>12</v>
      </c>
      <c r="C3036" t="s">
        <v>109</v>
      </c>
      <c r="D3036" t="s">
        <v>14</v>
      </c>
      <c r="E3036" t="s">
        <v>83</v>
      </c>
      <c r="F3036">
        <v>2020</v>
      </c>
      <c r="G3036">
        <v>40.985999999999997</v>
      </c>
      <c r="K3036" t="s">
        <v>16</v>
      </c>
    </row>
    <row r="3037" spans="1:11" x14ac:dyDescent="0.25">
      <c r="A3037" t="s">
        <v>340</v>
      </c>
      <c r="B3037" t="s">
        <v>12</v>
      </c>
      <c r="C3037" t="s">
        <v>109</v>
      </c>
      <c r="D3037" t="s">
        <v>14</v>
      </c>
      <c r="E3037" t="s">
        <v>40</v>
      </c>
      <c r="F3037">
        <v>2020</v>
      </c>
      <c r="G3037">
        <v>37.606000000000002</v>
      </c>
      <c r="K3037" t="s">
        <v>16</v>
      </c>
    </row>
    <row r="3038" spans="1:11" x14ac:dyDescent="0.25">
      <c r="A3038" t="s">
        <v>340</v>
      </c>
      <c r="B3038" t="s">
        <v>12</v>
      </c>
      <c r="C3038" t="s">
        <v>109</v>
      </c>
      <c r="D3038" t="s">
        <v>14</v>
      </c>
      <c r="E3038" t="s">
        <v>84</v>
      </c>
      <c r="F3038">
        <v>2020</v>
      </c>
      <c r="G3038">
        <v>71.521000000000001</v>
      </c>
      <c r="K3038" t="s">
        <v>16</v>
      </c>
    </row>
    <row r="3039" spans="1:11" x14ac:dyDescent="0.25">
      <c r="A3039" t="s">
        <v>340</v>
      </c>
      <c r="B3039" t="s">
        <v>12</v>
      </c>
      <c r="C3039" t="s">
        <v>109</v>
      </c>
      <c r="D3039" t="s">
        <v>14</v>
      </c>
      <c r="E3039" t="s">
        <v>85</v>
      </c>
      <c r="F3039">
        <v>2020</v>
      </c>
      <c r="H3039" t="s">
        <v>21</v>
      </c>
      <c r="K3039" t="s">
        <v>16</v>
      </c>
    </row>
    <row r="3040" spans="1:11" x14ac:dyDescent="0.25">
      <c r="A3040" t="s">
        <v>340</v>
      </c>
      <c r="B3040" t="s">
        <v>12</v>
      </c>
      <c r="C3040" t="s">
        <v>109</v>
      </c>
      <c r="D3040" t="s">
        <v>14</v>
      </c>
      <c r="E3040" t="s">
        <v>86</v>
      </c>
      <c r="F3040">
        <v>2020</v>
      </c>
      <c r="G3040">
        <v>1821.5429999999999</v>
      </c>
      <c r="K3040" t="s">
        <v>16</v>
      </c>
    </row>
    <row r="3041" spans="1:11" x14ac:dyDescent="0.25">
      <c r="A3041" t="s">
        <v>340</v>
      </c>
      <c r="B3041" t="s">
        <v>12</v>
      </c>
      <c r="C3041" t="s">
        <v>109</v>
      </c>
      <c r="D3041" t="s">
        <v>14</v>
      </c>
      <c r="E3041" t="s">
        <v>41</v>
      </c>
      <c r="F3041">
        <v>2020</v>
      </c>
      <c r="G3041">
        <v>120.22</v>
      </c>
      <c r="K3041" t="s">
        <v>16</v>
      </c>
    </row>
    <row r="3042" spans="1:11" x14ac:dyDescent="0.25">
      <c r="A3042" t="s">
        <v>340</v>
      </c>
      <c r="B3042" t="s">
        <v>12</v>
      </c>
      <c r="C3042" t="s">
        <v>109</v>
      </c>
      <c r="D3042" t="s">
        <v>14</v>
      </c>
      <c r="E3042" t="s">
        <v>42</v>
      </c>
      <c r="F3042">
        <v>2020</v>
      </c>
      <c r="G3042">
        <v>1281.893</v>
      </c>
      <c r="K3042" t="s">
        <v>16</v>
      </c>
    </row>
    <row r="3043" spans="1:11" x14ac:dyDescent="0.25">
      <c r="A3043" t="s">
        <v>340</v>
      </c>
      <c r="B3043" t="s">
        <v>12</v>
      </c>
      <c r="C3043" t="s">
        <v>109</v>
      </c>
      <c r="D3043" t="s">
        <v>14</v>
      </c>
      <c r="E3043" t="s">
        <v>87</v>
      </c>
      <c r="F3043">
        <v>2020</v>
      </c>
      <c r="G3043">
        <v>796.49199999999996</v>
      </c>
      <c r="K3043" t="s">
        <v>16</v>
      </c>
    </row>
    <row r="3044" spans="1:11" x14ac:dyDescent="0.25">
      <c r="A3044" t="s">
        <v>340</v>
      </c>
      <c r="B3044" t="s">
        <v>12</v>
      </c>
      <c r="C3044" t="s">
        <v>109</v>
      </c>
      <c r="D3044" t="s">
        <v>14</v>
      </c>
      <c r="E3044" t="s">
        <v>43</v>
      </c>
      <c r="F3044">
        <v>2020</v>
      </c>
      <c r="G3044">
        <v>371.19200000000001</v>
      </c>
      <c r="K3044" t="s">
        <v>16</v>
      </c>
    </row>
    <row r="3045" spans="1:11" x14ac:dyDescent="0.25">
      <c r="A3045" t="s">
        <v>340</v>
      </c>
      <c r="B3045" t="s">
        <v>12</v>
      </c>
      <c r="C3045" t="s">
        <v>109</v>
      </c>
      <c r="D3045" t="s">
        <v>14</v>
      </c>
      <c r="E3045" t="s">
        <v>44</v>
      </c>
      <c r="F3045">
        <v>2020</v>
      </c>
      <c r="G3045">
        <v>2399.1999999999998</v>
      </c>
      <c r="K3045" t="s">
        <v>16</v>
      </c>
    </row>
    <row r="3046" spans="1:11" x14ac:dyDescent="0.25">
      <c r="A3046" t="s">
        <v>340</v>
      </c>
      <c r="B3046" t="s">
        <v>12</v>
      </c>
      <c r="C3046" t="s">
        <v>109</v>
      </c>
      <c r="D3046" t="s">
        <v>14</v>
      </c>
      <c r="E3046" t="s">
        <v>45</v>
      </c>
      <c r="F3046">
        <v>2020</v>
      </c>
      <c r="G3046">
        <v>2017.068</v>
      </c>
      <c r="K3046" t="s">
        <v>16</v>
      </c>
    </row>
    <row r="3047" spans="1:11" x14ac:dyDescent="0.25">
      <c r="A3047" t="s">
        <v>340</v>
      </c>
      <c r="B3047" t="s">
        <v>12</v>
      </c>
      <c r="C3047" t="s">
        <v>109</v>
      </c>
      <c r="D3047" t="s">
        <v>14</v>
      </c>
      <c r="E3047" t="s">
        <v>46</v>
      </c>
      <c r="F3047">
        <v>2020</v>
      </c>
      <c r="G3047">
        <v>17.108000000000001</v>
      </c>
      <c r="K3047" t="s">
        <v>16</v>
      </c>
    </row>
    <row r="3048" spans="1:11" x14ac:dyDescent="0.25">
      <c r="A3048" t="s">
        <v>340</v>
      </c>
      <c r="B3048" t="s">
        <v>12</v>
      </c>
      <c r="C3048" t="s">
        <v>109</v>
      </c>
      <c r="D3048" t="s">
        <v>14</v>
      </c>
      <c r="E3048" t="s">
        <v>88</v>
      </c>
      <c r="F3048">
        <v>2020</v>
      </c>
      <c r="G3048">
        <v>11.176</v>
      </c>
      <c r="K3048" t="s">
        <v>16</v>
      </c>
    </row>
    <row r="3049" spans="1:11" x14ac:dyDescent="0.25">
      <c r="A3049" t="s">
        <v>340</v>
      </c>
      <c r="B3049" t="s">
        <v>12</v>
      </c>
      <c r="C3049" t="s">
        <v>109</v>
      </c>
      <c r="D3049" t="s">
        <v>14</v>
      </c>
      <c r="E3049" t="s">
        <v>89</v>
      </c>
      <c r="F3049">
        <v>2020</v>
      </c>
      <c r="G3049">
        <v>124.45399999999999</v>
      </c>
      <c r="K3049" t="s">
        <v>16</v>
      </c>
    </row>
    <row r="3050" spans="1:11" x14ac:dyDescent="0.25">
      <c r="A3050" t="s">
        <v>340</v>
      </c>
      <c r="B3050" t="s">
        <v>12</v>
      </c>
      <c r="C3050" t="s">
        <v>109</v>
      </c>
      <c r="D3050" t="s">
        <v>14</v>
      </c>
      <c r="E3050" t="s">
        <v>90</v>
      </c>
      <c r="F3050">
        <v>2020</v>
      </c>
      <c r="G3050">
        <v>31.632000000000001</v>
      </c>
      <c r="K3050" t="s">
        <v>16</v>
      </c>
    </row>
    <row r="3051" spans="1:11" x14ac:dyDescent="0.25">
      <c r="A3051" t="s">
        <v>340</v>
      </c>
      <c r="B3051" t="s">
        <v>12</v>
      </c>
      <c r="C3051" t="s">
        <v>109</v>
      </c>
      <c r="D3051" t="s">
        <v>14</v>
      </c>
      <c r="E3051" t="s">
        <v>47</v>
      </c>
      <c r="F3051">
        <v>2020</v>
      </c>
      <c r="G3051">
        <v>34.453000000000003</v>
      </c>
      <c r="K3051" t="s">
        <v>16</v>
      </c>
    </row>
    <row r="3052" spans="1:11" x14ac:dyDescent="0.25">
      <c r="A3052" t="s">
        <v>340</v>
      </c>
      <c r="B3052" t="s">
        <v>12</v>
      </c>
      <c r="C3052" t="s">
        <v>109</v>
      </c>
      <c r="D3052" t="s">
        <v>14</v>
      </c>
      <c r="E3052" t="s">
        <v>48</v>
      </c>
      <c r="F3052">
        <v>2020</v>
      </c>
      <c r="G3052">
        <v>228.34</v>
      </c>
      <c r="K3052" t="s">
        <v>16</v>
      </c>
    </row>
    <row r="3053" spans="1:11" x14ac:dyDescent="0.25">
      <c r="A3053" t="s">
        <v>340</v>
      </c>
      <c r="B3053" t="s">
        <v>12</v>
      </c>
      <c r="C3053" t="s">
        <v>109</v>
      </c>
      <c r="D3053" t="s">
        <v>14</v>
      </c>
      <c r="E3053" t="s">
        <v>49</v>
      </c>
      <c r="F3053">
        <v>2020</v>
      </c>
      <c r="G3053">
        <v>15.763</v>
      </c>
      <c r="K3053" t="s">
        <v>16</v>
      </c>
    </row>
    <row r="3054" spans="1:11" x14ac:dyDescent="0.25">
      <c r="A3054" t="s">
        <v>340</v>
      </c>
      <c r="B3054" t="s">
        <v>12</v>
      </c>
      <c r="C3054" t="s">
        <v>109</v>
      </c>
      <c r="D3054" t="s">
        <v>14</v>
      </c>
      <c r="E3054" t="s">
        <v>50</v>
      </c>
      <c r="F3054">
        <v>2020</v>
      </c>
      <c r="G3054">
        <v>10.076000000000001</v>
      </c>
      <c r="K3054" t="s">
        <v>16</v>
      </c>
    </row>
    <row r="3055" spans="1:11" x14ac:dyDescent="0.25">
      <c r="A3055" t="s">
        <v>340</v>
      </c>
      <c r="B3055" t="s">
        <v>12</v>
      </c>
      <c r="C3055" t="s">
        <v>109</v>
      </c>
      <c r="D3055" t="s">
        <v>14</v>
      </c>
      <c r="E3055" t="s">
        <v>51</v>
      </c>
      <c r="F3055">
        <v>2020</v>
      </c>
      <c r="G3055">
        <v>24.449000000000002</v>
      </c>
      <c r="K3055" t="s">
        <v>16</v>
      </c>
    </row>
    <row r="3056" spans="1:11" x14ac:dyDescent="0.25">
      <c r="A3056" t="s">
        <v>340</v>
      </c>
      <c r="B3056" t="s">
        <v>12</v>
      </c>
      <c r="C3056" t="s">
        <v>109</v>
      </c>
      <c r="D3056" t="s">
        <v>14</v>
      </c>
      <c r="E3056" t="s">
        <v>52</v>
      </c>
      <c r="F3056">
        <v>2020</v>
      </c>
      <c r="G3056">
        <v>90.02</v>
      </c>
      <c r="K3056" t="s">
        <v>16</v>
      </c>
    </row>
    <row r="3057" spans="1:11" x14ac:dyDescent="0.25">
      <c r="A3057" t="s">
        <v>340</v>
      </c>
      <c r="B3057" t="s">
        <v>12</v>
      </c>
      <c r="C3057" t="s">
        <v>109</v>
      </c>
      <c r="D3057" t="s">
        <v>14</v>
      </c>
      <c r="E3057" t="s">
        <v>91</v>
      </c>
      <c r="F3057">
        <v>2020</v>
      </c>
      <c r="G3057">
        <v>57.029000000000003</v>
      </c>
      <c r="K3057" t="s">
        <v>16</v>
      </c>
    </row>
    <row r="3058" spans="1:11" x14ac:dyDescent="0.25">
      <c r="A3058" t="s">
        <v>340</v>
      </c>
      <c r="B3058" t="s">
        <v>12</v>
      </c>
      <c r="C3058" t="s">
        <v>109</v>
      </c>
      <c r="D3058" t="s">
        <v>14</v>
      </c>
      <c r="E3058" t="s">
        <v>92</v>
      </c>
      <c r="F3058">
        <v>2020</v>
      </c>
      <c r="G3058">
        <v>12.263999999999999</v>
      </c>
      <c r="K3058" t="s">
        <v>16</v>
      </c>
    </row>
    <row r="3059" spans="1:11" x14ac:dyDescent="0.25">
      <c r="A3059" t="s">
        <v>340</v>
      </c>
      <c r="B3059" t="s">
        <v>12</v>
      </c>
      <c r="C3059" t="s">
        <v>109</v>
      </c>
      <c r="D3059" t="s">
        <v>14</v>
      </c>
      <c r="E3059" t="s">
        <v>53</v>
      </c>
      <c r="F3059">
        <v>2020</v>
      </c>
      <c r="G3059">
        <v>241.53299999999999</v>
      </c>
      <c r="K3059" t="s">
        <v>16</v>
      </c>
    </row>
    <row r="3060" spans="1:11" x14ac:dyDescent="0.25">
      <c r="A3060" t="s">
        <v>340</v>
      </c>
      <c r="B3060" t="s">
        <v>12</v>
      </c>
      <c r="C3060" t="s">
        <v>109</v>
      </c>
      <c r="D3060" t="s">
        <v>14</v>
      </c>
      <c r="E3060" t="s">
        <v>93</v>
      </c>
      <c r="F3060">
        <v>2020</v>
      </c>
      <c r="G3060">
        <v>55.267000000000003</v>
      </c>
      <c r="K3060" t="s">
        <v>16</v>
      </c>
    </row>
    <row r="3061" spans="1:11" x14ac:dyDescent="0.25">
      <c r="A3061" t="s">
        <v>340</v>
      </c>
      <c r="B3061" t="s">
        <v>12</v>
      </c>
      <c r="C3061" t="s">
        <v>109</v>
      </c>
      <c r="D3061" t="s">
        <v>14</v>
      </c>
      <c r="E3061" t="s">
        <v>94</v>
      </c>
      <c r="F3061">
        <v>2020</v>
      </c>
      <c r="G3061">
        <v>56.563000000000002</v>
      </c>
      <c r="K3061" t="s">
        <v>16</v>
      </c>
    </row>
    <row r="3062" spans="1:11" x14ac:dyDescent="0.25">
      <c r="A3062" t="s">
        <v>340</v>
      </c>
      <c r="B3062" t="s">
        <v>12</v>
      </c>
      <c r="C3062" t="s">
        <v>109</v>
      </c>
      <c r="D3062" t="s">
        <v>14</v>
      </c>
      <c r="E3062" t="s">
        <v>54</v>
      </c>
      <c r="F3062">
        <v>2020</v>
      </c>
      <c r="G3062">
        <v>185.90199999999999</v>
      </c>
      <c r="K3062" t="s">
        <v>16</v>
      </c>
    </row>
    <row r="3063" spans="1:11" x14ac:dyDescent="0.25">
      <c r="A3063" t="s">
        <v>340</v>
      </c>
      <c r="B3063" t="s">
        <v>12</v>
      </c>
      <c r="C3063" t="s">
        <v>109</v>
      </c>
      <c r="D3063" t="s">
        <v>14</v>
      </c>
      <c r="E3063" t="s">
        <v>95</v>
      </c>
      <c r="F3063">
        <v>2020</v>
      </c>
      <c r="G3063">
        <v>102.26300000000001</v>
      </c>
      <c r="K3063" t="s">
        <v>16</v>
      </c>
    </row>
    <row r="3064" spans="1:11" x14ac:dyDescent="0.25">
      <c r="A3064" t="s">
        <v>340</v>
      </c>
      <c r="B3064" t="s">
        <v>12</v>
      </c>
      <c r="C3064" t="s">
        <v>109</v>
      </c>
      <c r="D3064" t="s">
        <v>14</v>
      </c>
      <c r="E3064" t="s">
        <v>96</v>
      </c>
      <c r="F3064">
        <v>2020</v>
      </c>
      <c r="G3064">
        <v>9.5839999999999996</v>
      </c>
      <c r="K3064" t="s">
        <v>16</v>
      </c>
    </row>
    <row r="3065" spans="1:11" x14ac:dyDescent="0.25">
      <c r="A3065" t="s">
        <v>340</v>
      </c>
      <c r="B3065" t="s">
        <v>12</v>
      </c>
      <c r="C3065" t="s">
        <v>109</v>
      </c>
      <c r="D3065" t="s">
        <v>14</v>
      </c>
      <c r="E3065" t="s">
        <v>97</v>
      </c>
      <c r="F3065">
        <v>2020</v>
      </c>
      <c r="G3065">
        <v>70.768000000000001</v>
      </c>
      <c r="K3065" t="s">
        <v>16</v>
      </c>
    </row>
    <row r="3066" spans="1:11" x14ac:dyDescent="0.25">
      <c r="A3066" t="s">
        <v>340</v>
      </c>
      <c r="B3066" t="s">
        <v>12</v>
      </c>
      <c r="C3066" t="s">
        <v>109</v>
      </c>
      <c r="D3066" t="s">
        <v>14</v>
      </c>
      <c r="E3066" t="s">
        <v>55</v>
      </c>
      <c r="F3066">
        <v>2020</v>
      </c>
      <c r="G3066">
        <v>16.414999999999999</v>
      </c>
      <c r="K3066" t="s">
        <v>16</v>
      </c>
    </row>
    <row r="3067" spans="1:11" x14ac:dyDescent="0.25">
      <c r="A3067" t="s">
        <v>340</v>
      </c>
      <c r="B3067" t="s">
        <v>12</v>
      </c>
      <c r="C3067" t="s">
        <v>109</v>
      </c>
      <c r="D3067" t="s">
        <v>14</v>
      </c>
      <c r="E3067" t="s">
        <v>98</v>
      </c>
      <c r="F3067">
        <v>2020</v>
      </c>
      <c r="G3067">
        <v>23.472999999999999</v>
      </c>
      <c r="K3067" t="s">
        <v>16</v>
      </c>
    </row>
    <row r="3068" spans="1:11" x14ac:dyDescent="0.25">
      <c r="A3068" t="s">
        <v>340</v>
      </c>
      <c r="B3068" t="s">
        <v>12</v>
      </c>
      <c r="C3068" t="s">
        <v>109</v>
      </c>
      <c r="D3068" t="s">
        <v>14</v>
      </c>
      <c r="E3068" t="s">
        <v>99</v>
      </c>
      <c r="F3068">
        <v>2020</v>
      </c>
      <c r="G3068">
        <v>75.926000000000002</v>
      </c>
      <c r="K3068" t="s">
        <v>16</v>
      </c>
    </row>
    <row r="3069" spans="1:11" x14ac:dyDescent="0.25">
      <c r="A3069" t="s">
        <v>340</v>
      </c>
      <c r="B3069" t="s">
        <v>12</v>
      </c>
      <c r="C3069" t="s">
        <v>109</v>
      </c>
      <c r="D3069" t="s">
        <v>14</v>
      </c>
      <c r="E3069" t="s">
        <v>100</v>
      </c>
      <c r="F3069">
        <v>2020</v>
      </c>
      <c r="G3069">
        <v>6.3520000000000003</v>
      </c>
      <c r="K3069" t="s">
        <v>16</v>
      </c>
    </row>
    <row r="3070" spans="1:11" x14ac:dyDescent="0.25">
      <c r="A3070" t="s">
        <v>340</v>
      </c>
      <c r="B3070" t="s">
        <v>12</v>
      </c>
      <c r="C3070" t="s">
        <v>109</v>
      </c>
      <c r="D3070" t="s">
        <v>14</v>
      </c>
      <c r="E3070" t="s">
        <v>56</v>
      </c>
      <c r="F3070">
        <v>2020</v>
      </c>
      <c r="G3070">
        <v>9.5239999999999991</v>
      </c>
      <c r="K3070" t="s">
        <v>16</v>
      </c>
    </row>
    <row r="3071" spans="1:11" x14ac:dyDescent="0.25">
      <c r="A3071" t="s">
        <v>340</v>
      </c>
      <c r="B3071" t="s">
        <v>12</v>
      </c>
      <c r="C3071" t="s">
        <v>109</v>
      </c>
      <c r="D3071" t="s">
        <v>14</v>
      </c>
      <c r="E3071" t="s">
        <v>101</v>
      </c>
      <c r="F3071">
        <v>2020</v>
      </c>
      <c r="G3071">
        <v>165.00700000000001</v>
      </c>
      <c r="K3071" t="s">
        <v>16</v>
      </c>
    </row>
    <row r="3072" spans="1:11" x14ac:dyDescent="0.25">
      <c r="A3072" t="s">
        <v>340</v>
      </c>
      <c r="B3072" t="s">
        <v>12</v>
      </c>
      <c r="C3072" t="s">
        <v>109</v>
      </c>
      <c r="D3072" t="s">
        <v>14</v>
      </c>
      <c r="E3072" t="s">
        <v>102</v>
      </c>
      <c r="F3072">
        <v>2020</v>
      </c>
      <c r="G3072">
        <v>15.938000000000001</v>
      </c>
      <c r="K3072" t="s">
        <v>16</v>
      </c>
    </row>
    <row r="3073" spans="1:11" x14ac:dyDescent="0.25">
      <c r="A3073" t="s">
        <v>340</v>
      </c>
      <c r="B3073" t="s">
        <v>12</v>
      </c>
      <c r="C3073" t="s">
        <v>109</v>
      </c>
      <c r="D3073" t="s">
        <v>14</v>
      </c>
      <c r="E3073" t="s">
        <v>57</v>
      </c>
      <c r="F3073">
        <v>2020</v>
      </c>
      <c r="G3073">
        <v>29.952999999999999</v>
      </c>
      <c r="K3073" t="s">
        <v>16</v>
      </c>
    </row>
    <row r="3074" spans="1:11" x14ac:dyDescent="0.25">
      <c r="A3074" t="s">
        <v>340</v>
      </c>
      <c r="B3074" t="s">
        <v>12</v>
      </c>
      <c r="C3074" t="s">
        <v>109</v>
      </c>
      <c r="D3074" t="s">
        <v>14</v>
      </c>
      <c r="E3074" t="s">
        <v>103</v>
      </c>
      <c r="F3074">
        <v>2020</v>
      </c>
      <c r="G3074">
        <v>82.828999999999994</v>
      </c>
      <c r="K3074" t="s">
        <v>16</v>
      </c>
    </row>
    <row r="3075" spans="1:11" x14ac:dyDescent="0.25">
      <c r="A3075" t="s">
        <v>340</v>
      </c>
      <c r="B3075" t="s">
        <v>12</v>
      </c>
      <c r="C3075" t="s">
        <v>109</v>
      </c>
      <c r="D3075" t="s">
        <v>14</v>
      </c>
      <c r="E3075" t="s">
        <v>58</v>
      </c>
      <c r="F3075">
        <v>2020</v>
      </c>
      <c r="G3075">
        <v>43.308999999999997</v>
      </c>
      <c r="K3075" t="s">
        <v>16</v>
      </c>
    </row>
    <row r="3076" spans="1:11" x14ac:dyDescent="0.25">
      <c r="A3076" t="s">
        <v>340</v>
      </c>
      <c r="B3076" t="s">
        <v>12</v>
      </c>
      <c r="C3076" t="s">
        <v>109</v>
      </c>
      <c r="D3076" t="s">
        <v>14</v>
      </c>
      <c r="E3076" t="s">
        <v>59</v>
      </c>
      <c r="F3076">
        <v>2020</v>
      </c>
      <c r="G3076">
        <v>1304.317</v>
      </c>
      <c r="K3076" t="s">
        <v>16</v>
      </c>
    </row>
    <row r="3077" spans="1:11" x14ac:dyDescent="0.25">
      <c r="A3077" t="s">
        <v>340</v>
      </c>
      <c r="B3077" t="s">
        <v>12</v>
      </c>
      <c r="C3077" t="s">
        <v>109</v>
      </c>
      <c r="D3077" t="s">
        <v>14</v>
      </c>
      <c r="E3077" t="s">
        <v>60</v>
      </c>
      <c r="F3077">
        <v>2020</v>
      </c>
      <c r="G3077">
        <v>1259.4929999999999</v>
      </c>
      <c r="K3077" t="s">
        <v>16</v>
      </c>
    </row>
    <row r="3078" spans="1:11" x14ac:dyDescent="0.25">
      <c r="A3078" t="s">
        <v>340</v>
      </c>
      <c r="B3078" t="s">
        <v>12</v>
      </c>
      <c r="C3078" t="s">
        <v>109</v>
      </c>
      <c r="D3078" t="s">
        <v>14</v>
      </c>
      <c r="E3078" t="s">
        <v>61</v>
      </c>
      <c r="F3078">
        <v>2020</v>
      </c>
      <c r="G3078">
        <v>659.63099999999997</v>
      </c>
      <c r="K3078" t="s">
        <v>16</v>
      </c>
    </row>
    <row r="3079" spans="1:11" x14ac:dyDescent="0.25">
      <c r="A3079" t="s">
        <v>340</v>
      </c>
      <c r="B3079" t="s">
        <v>12</v>
      </c>
      <c r="C3079" t="s">
        <v>109</v>
      </c>
      <c r="D3079" t="s">
        <v>14</v>
      </c>
      <c r="E3079" t="s">
        <v>62</v>
      </c>
      <c r="F3079">
        <v>2020</v>
      </c>
      <c r="G3079">
        <v>19.908000000000001</v>
      </c>
      <c r="K3079" t="s">
        <v>16</v>
      </c>
    </row>
    <row r="3080" spans="1:11" x14ac:dyDescent="0.25">
      <c r="A3080" t="s">
        <v>340</v>
      </c>
      <c r="B3080" t="s">
        <v>12</v>
      </c>
      <c r="C3080" t="s">
        <v>109</v>
      </c>
      <c r="D3080" t="s">
        <v>14</v>
      </c>
      <c r="E3080" t="s">
        <v>104</v>
      </c>
      <c r="F3080">
        <v>2020</v>
      </c>
      <c r="G3080">
        <v>52.276000000000003</v>
      </c>
      <c r="K3080" t="s">
        <v>16</v>
      </c>
    </row>
    <row r="3081" spans="1:11" x14ac:dyDescent="0.25">
      <c r="A3081" t="s">
        <v>340</v>
      </c>
      <c r="B3081" t="s">
        <v>12</v>
      </c>
      <c r="C3081" t="s">
        <v>109</v>
      </c>
      <c r="D3081" t="s">
        <v>14</v>
      </c>
      <c r="E3081" t="s">
        <v>105</v>
      </c>
      <c r="F3081">
        <v>2020</v>
      </c>
      <c r="G3081">
        <v>42.264000000000003</v>
      </c>
      <c r="K3081" t="s">
        <v>16</v>
      </c>
    </row>
    <row r="3082" spans="1:11" x14ac:dyDescent="0.25">
      <c r="A3082" t="s">
        <v>340</v>
      </c>
      <c r="B3082" t="s">
        <v>12</v>
      </c>
      <c r="C3082" t="s">
        <v>109</v>
      </c>
      <c r="D3082" t="s">
        <v>14</v>
      </c>
      <c r="E3082" t="s">
        <v>63</v>
      </c>
      <c r="F3082">
        <v>2020</v>
      </c>
      <c r="G3082">
        <v>9.1959999999999997</v>
      </c>
      <c r="K3082" t="s">
        <v>16</v>
      </c>
    </row>
    <row r="3083" spans="1:11" x14ac:dyDescent="0.25">
      <c r="A3083" t="s">
        <v>340</v>
      </c>
      <c r="B3083" t="s">
        <v>12</v>
      </c>
      <c r="C3083" t="s">
        <v>109</v>
      </c>
      <c r="D3083" t="s">
        <v>14</v>
      </c>
      <c r="E3083" t="s">
        <v>64</v>
      </c>
      <c r="F3083">
        <v>2020</v>
      </c>
      <c r="G3083">
        <v>72.795000000000002</v>
      </c>
      <c r="K3083" t="s">
        <v>16</v>
      </c>
    </row>
    <row r="3084" spans="1:11" x14ac:dyDescent="0.25">
      <c r="A3084" t="s">
        <v>340</v>
      </c>
      <c r="B3084" t="s">
        <v>12</v>
      </c>
      <c r="C3084" t="s">
        <v>109</v>
      </c>
      <c r="D3084" t="s">
        <v>14</v>
      </c>
      <c r="E3084" t="s">
        <v>65</v>
      </c>
      <c r="F3084">
        <v>2020</v>
      </c>
      <c r="G3084">
        <v>74.004999999999995</v>
      </c>
      <c r="K3084" t="s">
        <v>16</v>
      </c>
    </row>
    <row r="3085" spans="1:11" x14ac:dyDescent="0.25">
      <c r="A3085" t="s">
        <v>340</v>
      </c>
      <c r="B3085" t="s">
        <v>12</v>
      </c>
      <c r="C3085" t="s">
        <v>109</v>
      </c>
      <c r="D3085" t="s">
        <v>14</v>
      </c>
      <c r="E3085" t="s">
        <v>66</v>
      </c>
      <c r="F3085">
        <v>2020</v>
      </c>
      <c r="G3085">
        <v>142.13399999999999</v>
      </c>
      <c r="K3085" t="s">
        <v>16</v>
      </c>
    </row>
    <row r="3086" spans="1:11" x14ac:dyDescent="0.25">
      <c r="A3086" t="s">
        <v>340</v>
      </c>
      <c r="B3086" t="s">
        <v>12</v>
      </c>
      <c r="C3086" t="s">
        <v>109</v>
      </c>
      <c r="D3086" t="s">
        <v>14</v>
      </c>
      <c r="E3086" t="s">
        <v>67</v>
      </c>
      <c r="F3086">
        <v>2020</v>
      </c>
      <c r="G3086">
        <v>350.34399999999999</v>
      </c>
      <c r="K3086" t="s">
        <v>16</v>
      </c>
    </row>
    <row r="3087" spans="1:11" x14ac:dyDescent="0.25">
      <c r="A3087" t="s">
        <v>340</v>
      </c>
      <c r="B3087" t="s">
        <v>12</v>
      </c>
      <c r="C3087" t="s">
        <v>109</v>
      </c>
      <c r="D3087" t="s">
        <v>14</v>
      </c>
      <c r="E3087" t="s">
        <v>68</v>
      </c>
      <c r="F3087">
        <v>2020</v>
      </c>
      <c r="G3087">
        <v>45.274000000000001</v>
      </c>
      <c r="K3087" t="s">
        <v>16</v>
      </c>
    </row>
    <row r="3088" spans="1:11" x14ac:dyDescent="0.25">
      <c r="A3088" t="s">
        <v>340</v>
      </c>
      <c r="B3088" t="s">
        <v>12</v>
      </c>
      <c r="C3088" t="s">
        <v>109</v>
      </c>
      <c r="D3088" t="s">
        <v>14</v>
      </c>
      <c r="E3088" t="s">
        <v>69</v>
      </c>
      <c r="F3088">
        <v>2020</v>
      </c>
      <c r="H3088" t="s">
        <v>21</v>
      </c>
      <c r="K3088" t="s">
        <v>16</v>
      </c>
    </row>
    <row r="3089" spans="1:11" x14ac:dyDescent="0.25">
      <c r="A3089" t="s">
        <v>340</v>
      </c>
      <c r="B3089" t="s">
        <v>12</v>
      </c>
      <c r="C3089" t="s">
        <v>109</v>
      </c>
      <c r="D3089" t="s">
        <v>14</v>
      </c>
      <c r="E3089" t="s">
        <v>70</v>
      </c>
      <c r="F3089">
        <v>2020</v>
      </c>
      <c r="G3089">
        <v>2.06</v>
      </c>
      <c r="K3089" t="s">
        <v>16</v>
      </c>
    </row>
    <row r="3090" spans="1:11" x14ac:dyDescent="0.25">
      <c r="A3090" t="s">
        <v>242</v>
      </c>
      <c r="B3090" t="s">
        <v>12</v>
      </c>
      <c r="C3090" t="s">
        <v>109</v>
      </c>
      <c r="D3090" t="s">
        <v>14</v>
      </c>
      <c r="E3090" t="s">
        <v>15</v>
      </c>
      <c r="F3090">
        <v>2017</v>
      </c>
      <c r="G3090">
        <v>3813.846</v>
      </c>
      <c r="K3090" t="s">
        <v>243</v>
      </c>
    </row>
    <row r="3091" spans="1:11" x14ac:dyDescent="0.25">
      <c r="A3091" t="s">
        <v>242</v>
      </c>
      <c r="B3091" t="s">
        <v>12</v>
      </c>
      <c r="C3091" t="s">
        <v>109</v>
      </c>
      <c r="D3091" t="s">
        <v>14</v>
      </c>
      <c r="E3091" t="s">
        <v>17</v>
      </c>
      <c r="F3091">
        <v>2017</v>
      </c>
      <c r="G3091">
        <v>35.286999999999999</v>
      </c>
      <c r="K3091" t="s">
        <v>243</v>
      </c>
    </row>
    <row r="3092" spans="1:11" x14ac:dyDescent="0.25">
      <c r="A3092" t="s">
        <v>242</v>
      </c>
      <c r="B3092" t="s">
        <v>12</v>
      </c>
      <c r="C3092" t="s">
        <v>109</v>
      </c>
      <c r="D3092" t="s">
        <v>14</v>
      </c>
      <c r="E3092" t="s">
        <v>73</v>
      </c>
      <c r="F3092">
        <v>2017</v>
      </c>
      <c r="G3092">
        <v>1.177</v>
      </c>
      <c r="K3092" t="s">
        <v>243</v>
      </c>
    </row>
    <row r="3093" spans="1:11" x14ac:dyDescent="0.25">
      <c r="A3093" t="s">
        <v>242</v>
      </c>
      <c r="B3093" t="s">
        <v>12</v>
      </c>
      <c r="C3093" t="s">
        <v>109</v>
      </c>
      <c r="D3093" t="s">
        <v>14</v>
      </c>
      <c r="E3093" t="s">
        <v>18</v>
      </c>
      <c r="F3093">
        <v>2017</v>
      </c>
      <c r="G3093">
        <v>0.91800000000000004</v>
      </c>
      <c r="K3093" t="s">
        <v>243</v>
      </c>
    </row>
    <row r="3094" spans="1:11" x14ac:dyDescent="0.25">
      <c r="A3094" t="s">
        <v>242</v>
      </c>
      <c r="B3094" t="s">
        <v>12</v>
      </c>
      <c r="C3094" t="s">
        <v>109</v>
      </c>
      <c r="D3094" t="s">
        <v>14</v>
      </c>
      <c r="E3094" t="s">
        <v>74</v>
      </c>
      <c r="F3094">
        <v>2017</v>
      </c>
      <c r="H3094" t="s">
        <v>21</v>
      </c>
      <c r="K3094" t="s">
        <v>243</v>
      </c>
    </row>
    <row r="3095" spans="1:11" x14ac:dyDescent="0.25">
      <c r="A3095" t="s">
        <v>242</v>
      </c>
      <c r="B3095" t="s">
        <v>12</v>
      </c>
      <c r="C3095" t="s">
        <v>109</v>
      </c>
      <c r="D3095" t="s">
        <v>14</v>
      </c>
      <c r="E3095" t="s">
        <v>22</v>
      </c>
      <c r="F3095">
        <v>2017</v>
      </c>
      <c r="G3095">
        <v>2.3959999999999999</v>
      </c>
      <c r="K3095" t="s">
        <v>243</v>
      </c>
    </row>
    <row r="3096" spans="1:11" x14ac:dyDescent="0.25">
      <c r="A3096" t="s">
        <v>242</v>
      </c>
      <c r="B3096" t="s">
        <v>12</v>
      </c>
      <c r="C3096" t="s">
        <v>109</v>
      </c>
      <c r="D3096" t="s">
        <v>14</v>
      </c>
      <c r="E3096" t="s">
        <v>75</v>
      </c>
      <c r="F3096">
        <v>2017</v>
      </c>
      <c r="H3096" t="s">
        <v>21</v>
      </c>
      <c r="K3096" t="s">
        <v>243</v>
      </c>
    </row>
    <row r="3097" spans="1:11" x14ac:dyDescent="0.25">
      <c r="A3097" t="s">
        <v>242</v>
      </c>
      <c r="B3097" t="s">
        <v>12</v>
      </c>
      <c r="C3097" t="s">
        <v>109</v>
      </c>
      <c r="D3097" t="s">
        <v>14</v>
      </c>
      <c r="E3097" t="s">
        <v>23</v>
      </c>
      <c r="F3097">
        <v>2017</v>
      </c>
      <c r="G3097">
        <v>59.988999999999997</v>
      </c>
      <c r="K3097" t="s">
        <v>243</v>
      </c>
    </row>
    <row r="3098" spans="1:11" x14ac:dyDescent="0.25">
      <c r="A3098" t="s">
        <v>242</v>
      </c>
      <c r="B3098" t="s">
        <v>12</v>
      </c>
      <c r="C3098" t="s">
        <v>109</v>
      </c>
      <c r="D3098" t="s">
        <v>14</v>
      </c>
      <c r="E3098" t="s">
        <v>76</v>
      </c>
      <c r="F3098">
        <v>2017</v>
      </c>
      <c r="G3098">
        <v>5.3970000000000002</v>
      </c>
      <c r="K3098" t="s">
        <v>243</v>
      </c>
    </row>
    <row r="3099" spans="1:11" x14ac:dyDescent="0.25">
      <c r="A3099" t="s">
        <v>242</v>
      </c>
      <c r="B3099" t="s">
        <v>12</v>
      </c>
      <c r="C3099" t="s">
        <v>109</v>
      </c>
      <c r="D3099" t="s">
        <v>14</v>
      </c>
      <c r="E3099" t="s">
        <v>24</v>
      </c>
      <c r="F3099">
        <v>2017</v>
      </c>
      <c r="G3099">
        <v>0.34100000000000003</v>
      </c>
      <c r="H3099" t="s">
        <v>21</v>
      </c>
      <c r="K3099" t="s">
        <v>243</v>
      </c>
    </row>
    <row r="3100" spans="1:11" x14ac:dyDescent="0.25">
      <c r="A3100" t="s">
        <v>242</v>
      </c>
      <c r="B3100" t="s">
        <v>12</v>
      </c>
      <c r="C3100" t="s">
        <v>109</v>
      </c>
      <c r="D3100" t="s">
        <v>14</v>
      </c>
      <c r="E3100" t="s">
        <v>25</v>
      </c>
      <c r="F3100">
        <v>2017</v>
      </c>
      <c r="G3100">
        <v>4.4109999999999996</v>
      </c>
      <c r="K3100" t="s">
        <v>243</v>
      </c>
    </row>
    <row r="3101" spans="1:11" x14ac:dyDescent="0.25">
      <c r="A3101" t="s">
        <v>242</v>
      </c>
      <c r="B3101" t="s">
        <v>12</v>
      </c>
      <c r="C3101" t="s">
        <v>109</v>
      </c>
      <c r="D3101" t="s">
        <v>14</v>
      </c>
      <c r="E3101" t="s">
        <v>26</v>
      </c>
      <c r="F3101">
        <v>2017</v>
      </c>
      <c r="G3101">
        <v>9.266</v>
      </c>
      <c r="K3101" t="s">
        <v>243</v>
      </c>
    </row>
    <row r="3102" spans="1:11" x14ac:dyDescent="0.25">
      <c r="A3102" t="s">
        <v>242</v>
      </c>
      <c r="B3102" t="s">
        <v>12</v>
      </c>
      <c r="C3102" t="s">
        <v>109</v>
      </c>
      <c r="D3102" t="s">
        <v>14</v>
      </c>
      <c r="E3102" t="s">
        <v>27</v>
      </c>
      <c r="F3102">
        <v>2017</v>
      </c>
      <c r="G3102">
        <v>1.306</v>
      </c>
      <c r="K3102" t="s">
        <v>243</v>
      </c>
    </row>
    <row r="3103" spans="1:11" x14ac:dyDescent="0.25">
      <c r="A3103" t="s">
        <v>242</v>
      </c>
      <c r="B3103" t="s">
        <v>12</v>
      </c>
      <c r="C3103" t="s">
        <v>109</v>
      </c>
      <c r="D3103" t="s">
        <v>14</v>
      </c>
      <c r="E3103" t="s">
        <v>28</v>
      </c>
      <c r="F3103">
        <v>2017</v>
      </c>
      <c r="G3103">
        <v>2.399</v>
      </c>
      <c r="K3103" t="s">
        <v>243</v>
      </c>
    </row>
    <row r="3104" spans="1:11" x14ac:dyDescent="0.25">
      <c r="A3104" t="s">
        <v>242</v>
      </c>
      <c r="B3104" t="s">
        <v>12</v>
      </c>
      <c r="C3104" t="s">
        <v>109</v>
      </c>
      <c r="D3104" t="s">
        <v>14</v>
      </c>
      <c r="E3104" t="s">
        <v>29</v>
      </c>
      <c r="F3104">
        <v>2017</v>
      </c>
      <c r="G3104">
        <v>8.56</v>
      </c>
      <c r="K3104" t="s">
        <v>243</v>
      </c>
    </row>
    <row r="3105" spans="1:11" x14ac:dyDescent="0.25">
      <c r="A3105" t="s">
        <v>242</v>
      </c>
      <c r="B3105" t="s">
        <v>12</v>
      </c>
      <c r="C3105" t="s">
        <v>109</v>
      </c>
      <c r="D3105" t="s">
        <v>14</v>
      </c>
      <c r="E3105" t="s">
        <v>77</v>
      </c>
      <c r="F3105">
        <v>2017</v>
      </c>
      <c r="G3105">
        <v>11.179</v>
      </c>
      <c r="K3105" t="s">
        <v>243</v>
      </c>
    </row>
    <row r="3106" spans="1:11" x14ac:dyDescent="0.25">
      <c r="A3106" t="s">
        <v>242</v>
      </c>
      <c r="B3106" t="s">
        <v>12</v>
      </c>
      <c r="C3106" t="s">
        <v>109</v>
      </c>
      <c r="D3106" t="s">
        <v>14</v>
      </c>
      <c r="E3106" t="s">
        <v>30</v>
      </c>
      <c r="F3106">
        <v>2017</v>
      </c>
      <c r="G3106">
        <v>3.0289999999999999</v>
      </c>
      <c r="K3106" t="s">
        <v>243</v>
      </c>
    </row>
    <row r="3107" spans="1:11" x14ac:dyDescent="0.25">
      <c r="A3107" t="s">
        <v>242</v>
      </c>
      <c r="B3107" t="s">
        <v>12</v>
      </c>
      <c r="C3107" t="s">
        <v>109</v>
      </c>
      <c r="D3107" t="s">
        <v>14</v>
      </c>
      <c r="E3107" t="s">
        <v>31</v>
      </c>
      <c r="F3107">
        <v>2017</v>
      </c>
      <c r="G3107">
        <v>20.373000000000001</v>
      </c>
      <c r="K3107" t="s">
        <v>243</v>
      </c>
    </row>
    <row r="3108" spans="1:11" x14ac:dyDescent="0.25">
      <c r="A3108" t="s">
        <v>242</v>
      </c>
      <c r="B3108" t="s">
        <v>12</v>
      </c>
      <c r="C3108" t="s">
        <v>109</v>
      </c>
      <c r="D3108" t="s">
        <v>14</v>
      </c>
      <c r="E3108" t="s">
        <v>78</v>
      </c>
      <c r="F3108">
        <v>2017</v>
      </c>
      <c r="G3108">
        <v>16.209</v>
      </c>
      <c r="K3108" t="s">
        <v>243</v>
      </c>
    </row>
    <row r="3109" spans="1:11" x14ac:dyDescent="0.25">
      <c r="A3109" t="s">
        <v>242</v>
      </c>
      <c r="B3109" t="s">
        <v>12</v>
      </c>
      <c r="C3109" t="s">
        <v>109</v>
      </c>
      <c r="D3109" t="s">
        <v>14</v>
      </c>
      <c r="E3109" t="s">
        <v>79</v>
      </c>
      <c r="F3109">
        <v>2017</v>
      </c>
      <c r="G3109">
        <v>20.361999999999998</v>
      </c>
      <c r="K3109" t="s">
        <v>243</v>
      </c>
    </row>
    <row r="3110" spans="1:11" x14ac:dyDescent="0.25">
      <c r="A3110" t="s">
        <v>242</v>
      </c>
      <c r="B3110" t="s">
        <v>12</v>
      </c>
      <c r="C3110" t="s">
        <v>109</v>
      </c>
      <c r="D3110" t="s">
        <v>14</v>
      </c>
      <c r="E3110" t="s">
        <v>32</v>
      </c>
      <c r="F3110">
        <v>2017</v>
      </c>
      <c r="G3110">
        <v>14.474</v>
      </c>
      <c r="K3110" t="s">
        <v>243</v>
      </c>
    </row>
    <row r="3111" spans="1:11" x14ac:dyDescent="0.25">
      <c r="A3111" t="s">
        <v>242</v>
      </c>
      <c r="B3111" t="s">
        <v>12</v>
      </c>
      <c r="C3111" t="s">
        <v>109</v>
      </c>
      <c r="D3111" t="s">
        <v>14</v>
      </c>
      <c r="E3111" t="s">
        <v>33</v>
      </c>
      <c r="F3111">
        <v>2017</v>
      </c>
      <c r="G3111">
        <v>6.7240000000000002</v>
      </c>
      <c r="K3111" t="s">
        <v>243</v>
      </c>
    </row>
    <row r="3112" spans="1:11" x14ac:dyDescent="0.25">
      <c r="A3112" t="s">
        <v>242</v>
      </c>
      <c r="B3112" t="s">
        <v>12</v>
      </c>
      <c r="C3112" t="s">
        <v>109</v>
      </c>
      <c r="D3112" t="s">
        <v>14</v>
      </c>
      <c r="E3112" t="s">
        <v>34</v>
      </c>
      <c r="F3112">
        <v>2017</v>
      </c>
      <c r="G3112">
        <v>50.496000000000002</v>
      </c>
      <c r="K3112" t="s">
        <v>243</v>
      </c>
    </row>
    <row r="3113" spans="1:11" x14ac:dyDescent="0.25">
      <c r="A3113" t="s">
        <v>242</v>
      </c>
      <c r="B3113" t="s">
        <v>12</v>
      </c>
      <c r="C3113" t="s">
        <v>109</v>
      </c>
      <c r="D3113" t="s">
        <v>14</v>
      </c>
      <c r="E3113" t="s">
        <v>80</v>
      </c>
      <c r="F3113">
        <v>2017</v>
      </c>
      <c r="G3113">
        <v>77.647999999999996</v>
      </c>
      <c r="K3113" t="s">
        <v>243</v>
      </c>
    </row>
    <row r="3114" spans="1:11" x14ac:dyDescent="0.25">
      <c r="A3114" t="s">
        <v>242</v>
      </c>
      <c r="B3114" t="s">
        <v>12</v>
      </c>
      <c r="C3114" t="s">
        <v>109</v>
      </c>
      <c r="D3114" t="s">
        <v>14</v>
      </c>
      <c r="E3114" t="s">
        <v>35</v>
      </c>
      <c r="F3114">
        <v>2017</v>
      </c>
      <c r="G3114">
        <v>10.141999999999999</v>
      </c>
      <c r="K3114" t="s">
        <v>243</v>
      </c>
    </row>
    <row r="3115" spans="1:11" x14ac:dyDescent="0.25">
      <c r="A3115" t="s">
        <v>242</v>
      </c>
      <c r="B3115" t="s">
        <v>12</v>
      </c>
      <c r="C3115" t="s">
        <v>109</v>
      </c>
      <c r="D3115" t="s">
        <v>14</v>
      </c>
      <c r="E3115" t="s">
        <v>36</v>
      </c>
      <c r="F3115">
        <v>2017</v>
      </c>
      <c r="G3115">
        <v>18.311</v>
      </c>
      <c r="K3115" t="s">
        <v>243</v>
      </c>
    </row>
    <row r="3116" spans="1:11" x14ac:dyDescent="0.25">
      <c r="A3116" t="s">
        <v>242</v>
      </c>
      <c r="B3116" t="s">
        <v>12</v>
      </c>
      <c r="C3116" t="s">
        <v>109</v>
      </c>
      <c r="D3116" t="s">
        <v>14</v>
      </c>
      <c r="E3116" t="s">
        <v>110</v>
      </c>
      <c r="F3116">
        <v>2017</v>
      </c>
      <c r="G3116">
        <v>3.9470000000000001</v>
      </c>
      <c r="K3116" t="s">
        <v>243</v>
      </c>
    </row>
    <row r="3117" spans="1:11" x14ac:dyDescent="0.25">
      <c r="A3117" t="s">
        <v>242</v>
      </c>
      <c r="B3117" t="s">
        <v>12</v>
      </c>
      <c r="C3117" t="s">
        <v>109</v>
      </c>
      <c r="D3117" t="s">
        <v>14</v>
      </c>
      <c r="E3117" t="s">
        <v>81</v>
      </c>
      <c r="F3117">
        <v>2017</v>
      </c>
      <c r="G3117">
        <v>21.552</v>
      </c>
      <c r="K3117" t="s">
        <v>243</v>
      </c>
    </row>
    <row r="3118" spans="1:11" x14ac:dyDescent="0.25">
      <c r="A3118" t="s">
        <v>242</v>
      </c>
      <c r="B3118" t="s">
        <v>12</v>
      </c>
      <c r="C3118" t="s">
        <v>109</v>
      </c>
      <c r="D3118" t="s">
        <v>14</v>
      </c>
      <c r="E3118" t="s">
        <v>37</v>
      </c>
      <c r="F3118">
        <v>2017</v>
      </c>
      <c r="G3118">
        <v>22.198</v>
      </c>
      <c r="K3118" t="s">
        <v>243</v>
      </c>
    </row>
    <row r="3119" spans="1:11" x14ac:dyDescent="0.25">
      <c r="A3119" t="s">
        <v>242</v>
      </c>
      <c r="B3119" t="s">
        <v>12</v>
      </c>
      <c r="C3119" t="s">
        <v>109</v>
      </c>
      <c r="D3119" t="s">
        <v>14</v>
      </c>
      <c r="E3119" t="s">
        <v>38</v>
      </c>
      <c r="F3119">
        <v>2017</v>
      </c>
      <c r="G3119">
        <v>23.888000000000002</v>
      </c>
      <c r="K3119" t="s">
        <v>243</v>
      </c>
    </row>
    <row r="3120" spans="1:11" x14ac:dyDescent="0.25">
      <c r="A3120" t="s">
        <v>242</v>
      </c>
      <c r="B3120" t="s">
        <v>12</v>
      </c>
      <c r="C3120" t="s">
        <v>109</v>
      </c>
      <c r="D3120" t="s">
        <v>14</v>
      </c>
      <c r="E3120" t="s">
        <v>82</v>
      </c>
      <c r="F3120">
        <v>2017</v>
      </c>
      <c r="G3120">
        <v>3.3959999999999999</v>
      </c>
      <c r="K3120" t="s">
        <v>243</v>
      </c>
    </row>
    <row r="3121" spans="1:11" x14ac:dyDescent="0.25">
      <c r="A3121" t="s">
        <v>242</v>
      </c>
      <c r="B3121" t="s">
        <v>12</v>
      </c>
      <c r="C3121" t="s">
        <v>109</v>
      </c>
      <c r="D3121" t="s">
        <v>14</v>
      </c>
      <c r="E3121" t="s">
        <v>39</v>
      </c>
      <c r="F3121">
        <v>2017</v>
      </c>
      <c r="G3121">
        <v>17.084</v>
      </c>
      <c r="K3121" t="s">
        <v>243</v>
      </c>
    </row>
    <row r="3122" spans="1:11" x14ac:dyDescent="0.25">
      <c r="A3122" t="s">
        <v>242</v>
      </c>
      <c r="B3122" t="s">
        <v>12</v>
      </c>
      <c r="C3122" t="s">
        <v>109</v>
      </c>
      <c r="D3122" t="s">
        <v>14</v>
      </c>
      <c r="E3122" t="s">
        <v>83</v>
      </c>
      <c r="F3122">
        <v>2017</v>
      </c>
      <c r="G3122">
        <v>5.79</v>
      </c>
      <c r="K3122" t="s">
        <v>243</v>
      </c>
    </row>
    <row r="3123" spans="1:11" x14ac:dyDescent="0.25">
      <c r="A3123" t="s">
        <v>242</v>
      </c>
      <c r="B3123" t="s">
        <v>12</v>
      </c>
      <c r="C3123" t="s">
        <v>109</v>
      </c>
      <c r="D3123" t="s">
        <v>14</v>
      </c>
      <c r="E3123" t="s">
        <v>40</v>
      </c>
      <c r="F3123">
        <v>2017</v>
      </c>
      <c r="G3123">
        <v>1.6279999999999999</v>
      </c>
      <c r="K3123" t="s">
        <v>243</v>
      </c>
    </row>
    <row r="3124" spans="1:11" x14ac:dyDescent="0.25">
      <c r="A3124" t="s">
        <v>242</v>
      </c>
      <c r="B3124" t="s">
        <v>12</v>
      </c>
      <c r="C3124" t="s">
        <v>109</v>
      </c>
      <c r="D3124" t="s">
        <v>14</v>
      </c>
      <c r="E3124" t="s">
        <v>84</v>
      </c>
      <c r="F3124">
        <v>2017</v>
      </c>
      <c r="G3124">
        <v>8.9830000000000005</v>
      </c>
      <c r="K3124" t="s">
        <v>243</v>
      </c>
    </row>
    <row r="3125" spans="1:11" x14ac:dyDescent="0.25">
      <c r="A3125" t="s">
        <v>242</v>
      </c>
      <c r="B3125" t="s">
        <v>12</v>
      </c>
      <c r="C3125" t="s">
        <v>109</v>
      </c>
      <c r="D3125" t="s">
        <v>14</v>
      </c>
      <c r="E3125" t="s">
        <v>85</v>
      </c>
      <c r="F3125">
        <v>2017</v>
      </c>
      <c r="G3125">
        <v>0.14899999999999999</v>
      </c>
      <c r="H3125" t="s">
        <v>21</v>
      </c>
      <c r="K3125" t="s">
        <v>243</v>
      </c>
    </row>
    <row r="3126" spans="1:11" x14ac:dyDescent="0.25">
      <c r="A3126" t="s">
        <v>242</v>
      </c>
      <c r="B3126" t="s">
        <v>12</v>
      </c>
      <c r="C3126" t="s">
        <v>109</v>
      </c>
      <c r="D3126" t="s">
        <v>14</v>
      </c>
      <c r="E3126" t="s">
        <v>86</v>
      </c>
      <c r="F3126">
        <v>2017</v>
      </c>
      <c r="G3126">
        <v>72.875</v>
      </c>
      <c r="K3126" t="s">
        <v>243</v>
      </c>
    </row>
    <row r="3127" spans="1:11" x14ac:dyDescent="0.25">
      <c r="A3127" t="s">
        <v>242</v>
      </c>
      <c r="B3127" t="s">
        <v>12</v>
      </c>
      <c r="C3127" t="s">
        <v>109</v>
      </c>
      <c r="D3127" t="s">
        <v>14</v>
      </c>
      <c r="E3127" t="s">
        <v>41</v>
      </c>
      <c r="F3127">
        <v>2017</v>
      </c>
      <c r="G3127">
        <v>22.027000000000001</v>
      </c>
      <c r="K3127" t="s">
        <v>243</v>
      </c>
    </row>
    <row r="3128" spans="1:11" x14ac:dyDescent="0.25">
      <c r="A3128" t="s">
        <v>242</v>
      </c>
      <c r="B3128" t="s">
        <v>12</v>
      </c>
      <c r="C3128" t="s">
        <v>109</v>
      </c>
      <c r="D3128" t="s">
        <v>14</v>
      </c>
      <c r="E3128" t="s">
        <v>42</v>
      </c>
      <c r="F3128">
        <v>2017</v>
      </c>
      <c r="G3128">
        <v>100.301</v>
      </c>
      <c r="K3128" t="s">
        <v>243</v>
      </c>
    </row>
    <row r="3129" spans="1:11" x14ac:dyDescent="0.25">
      <c r="A3129" t="s">
        <v>242</v>
      </c>
      <c r="B3129" t="s">
        <v>12</v>
      </c>
      <c r="C3129" t="s">
        <v>109</v>
      </c>
      <c r="D3129" t="s">
        <v>14</v>
      </c>
      <c r="E3129" t="s">
        <v>87</v>
      </c>
      <c r="F3129">
        <v>2017</v>
      </c>
      <c r="G3129">
        <v>55.780999999999999</v>
      </c>
      <c r="K3129" t="s">
        <v>243</v>
      </c>
    </row>
    <row r="3130" spans="1:11" x14ac:dyDescent="0.25">
      <c r="A3130" t="s">
        <v>242</v>
      </c>
      <c r="B3130" t="s">
        <v>12</v>
      </c>
      <c r="C3130" t="s">
        <v>109</v>
      </c>
      <c r="D3130" t="s">
        <v>14</v>
      </c>
      <c r="E3130" t="s">
        <v>43</v>
      </c>
      <c r="F3130">
        <v>2017</v>
      </c>
      <c r="G3130">
        <v>112.839</v>
      </c>
      <c r="K3130" t="s">
        <v>243</v>
      </c>
    </row>
    <row r="3131" spans="1:11" x14ac:dyDescent="0.25">
      <c r="A3131" t="s">
        <v>242</v>
      </c>
      <c r="B3131" t="s">
        <v>12</v>
      </c>
      <c r="C3131" t="s">
        <v>109</v>
      </c>
      <c r="D3131" t="s">
        <v>14</v>
      </c>
      <c r="E3131" t="s">
        <v>44</v>
      </c>
      <c r="F3131">
        <v>2017</v>
      </c>
      <c r="G3131">
        <v>259.79399999999998</v>
      </c>
      <c r="K3131" t="s">
        <v>243</v>
      </c>
    </row>
    <row r="3132" spans="1:11" x14ac:dyDescent="0.25">
      <c r="A3132" t="s">
        <v>242</v>
      </c>
      <c r="B3132" t="s">
        <v>12</v>
      </c>
      <c r="C3132" t="s">
        <v>109</v>
      </c>
      <c r="D3132" t="s">
        <v>14</v>
      </c>
      <c r="E3132" t="s">
        <v>45</v>
      </c>
      <c r="F3132">
        <v>2017</v>
      </c>
      <c r="G3132">
        <v>99.28</v>
      </c>
      <c r="K3132" t="s">
        <v>243</v>
      </c>
    </row>
    <row r="3133" spans="1:11" x14ac:dyDescent="0.25">
      <c r="A3133" t="s">
        <v>242</v>
      </c>
      <c r="B3133" t="s">
        <v>12</v>
      </c>
      <c r="C3133" t="s">
        <v>109</v>
      </c>
      <c r="D3133" t="s">
        <v>14</v>
      </c>
      <c r="E3133" t="s">
        <v>46</v>
      </c>
      <c r="F3133">
        <v>2017</v>
      </c>
      <c r="G3133">
        <v>1.8169999999999999</v>
      </c>
      <c r="K3133" t="s">
        <v>243</v>
      </c>
    </row>
    <row r="3134" spans="1:11" x14ac:dyDescent="0.25">
      <c r="A3134" t="s">
        <v>242</v>
      </c>
      <c r="B3134" t="s">
        <v>12</v>
      </c>
      <c r="C3134" t="s">
        <v>109</v>
      </c>
      <c r="D3134" t="s">
        <v>14</v>
      </c>
      <c r="E3134" t="s">
        <v>88</v>
      </c>
      <c r="F3134">
        <v>2017</v>
      </c>
      <c r="G3134">
        <v>7.3650000000000002</v>
      </c>
      <c r="K3134" t="s">
        <v>243</v>
      </c>
    </row>
    <row r="3135" spans="1:11" x14ac:dyDescent="0.25">
      <c r="A3135" t="s">
        <v>242</v>
      </c>
      <c r="B3135" t="s">
        <v>12</v>
      </c>
      <c r="C3135" t="s">
        <v>109</v>
      </c>
      <c r="D3135" t="s">
        <v>14</v>
      </c>
      <c r="E3135" t="s">
        <v>89</v>
      </c>
      <c r="F3135">
        <v>2017</v>
      </c>
      <c r="G3135">
        <v>36.783000000000001</v>
      </c>
      <c r="K3135" t="s">
        <v>243</v>
      </c>
    </row>
    <row r="3136" spans="1:11" x14ac:dyDescent="0.25">
      <c r="A3136" t="s">
        <v>242</v>
      </c>
      <c r="B3136" t="s">
        <v>12</v>
      </c>
      <c r="C3136" t="s">
        <v>109</v>
      </c>
      <c r="D3136" t="s">
        <v>14</v>
      </c>
      <c r="E3136" t="s">
        <v>90</v>
      </c>
      <c r="F3136">
        <v>2017</v>
      </c>
      <c r="G3136">
        <v>15.535</v>
      </c>
      <c r="K3136" t="s">
        <v>243</v>
      </c>
    </row>
    <row r="3137" spans="1:11" x14ac:dyDescent="0.25">
      <c r="A3137" t="s">
        <v>242</v>
      </c>
      <c r="B3137" t="s">
        <v>12</v>
      </c>
      <c r="C3137" t="s">
        <v>109</v>
      </c>
      <c r="D3137" t="s">
        <v>14</v>
      </c>
      <c r="E3137" t="s">
        <v>47</v>
      </c>
      <c r="F3137">
        <v>2017</v>
      </c>
      <c r="G3137">
        <v>33.332999999999998</v>
      </c>
      <c r="K3137" t="s">
        <v>243</v>
      </c>
    </row>
    <row r="3138" spans="1:11" x14ac:dyDescent="0.25">
      <c r="A3138" t="s">
        <v>242</v>
      </c>
      <c r="B3138" t="s">
        <v>12</v>
      </c>
      <c r="C3138" t="s">
        <v>109</v>
      </c>
      <c r="D3138" t="s">
        <v>14</v>
      </c>
      <c r="E3138" t="s">
        <v>48</v>
      </c>
      <c r="F3138">
        <v>2017</v>
      </c>
      <c r="G3138">
        <v>130.32400000000001</v>
      </c>
      <c r="K3138" t="s">
        <v>243</v>
      </c>
    </row>
    <row r="3139" spans="1:11" x14ac:dyDescent="0.25">
      <c r="A3139" t="s">
        <v>242</v>
      </c>
      <c r="B3139" t="s">
        <v>12</v>
      </c>
      <c r="C3139" t="s">
        <v>109</v>
      </c>
      <c r="D3139" t="s">
        <v>14</v>
      </c>
      <c r="E3139" t="s">
        <v>49</v>
      </c>
      <c r="F3139">
        <v>2017</v>
      </c>
      <c r="G3139">
        <v>10.071999999999999</v>
      </c>
      <c r="K3139" t="s">
        <v>243</v>
      </c>
    </row>
    <row r="3140" spans="1:11" x14ac:dyDescent="0.25">
      <c r="A3140" t="s">
        <v>242</v>
      </c>
      <c r="B3140" t="s">
        <v>12</v>
      </c>
      <c r="C3140" t="s">
        <v>109</v>
      </c>
      <c r="D3140" t="s">
        <v>14</v>
      </c>
      <c r="E3140" t="s">
        <v>50</v>
      </c>
      <c r="F3140">
        <v>2017</v>
      </c>
      <c r="G3140">
        <v>6.633</v>
      </c>
      <c r="K3140" t="s">
        <v>243</v>
      </c>
    </row>
    <row r="3141" spans="1:11" x14ac:dyDescent="0.25">
      <c r="A3141" t="s">
        <v>242</v>
      </c>
      <c r="B3141" t="s">
        <v>12</v>
      </c>
      <c r="C3141" t="s">
        <v>109</v>
      </c>
      <c r="D3141" t="s">
        <v>14</v>
      </c>
      <c r="E3141" t="s">
        <v>51</v>
      </c>
      <c r="F3141">
        <v>2017</v>
      </c>
      <c r="G3141">
        <v>6.0919999999999996</v>
      </c>
      <c r="K3141" t="s">
        <v>243</v>
      </c>
    </row>
    <row r="3142" spans="1:11" x14ac:dyDescent="0.25">
      <c r="A3142" t="s">
        <v>242</v>
      </c>
      <c r="B3142" t="s">
        <v>12</v>
      </c>
      <c r="C3142" t="s">
        <v>109</v>
      </c>
      <c r="D3142" t="s">
        <v>14</v>
      </c>
      <c r="E3142" t="s">
        <v>52</v>
      </c>
      <c r="F3142">
        <v>2017</v>
      </c>
      <c r="G3142">
        <v>25.904</v>
      </c>
      <c r="K3142" t="s">
        <v>243</v>
      </c>
    </row>
    <row r="3143" spans="1:11" x14ac:dyDescent="0.25">
      <c r="A3143" t="s">
        <v>242</v>
      </c>
      <c r="B3143" t="s">
        <v>12</v>
      </c>
      <c r="C3143" t="s">
        <v>109</v>
      </c>
      <c r="D3143" t="s">
        <v>14</v>
      </c>
      <c r="E3143" t="s">
        <v>91</v>
      </c>
      <c r="F3143">
        <v>2017</v>
      </c>
      <c r="G3143">
        <v>129.11099999999999</v>
      </c>
      <c r="K3143" t="s">
        <v>243</v>
      </c>
    </row>
    <row r="3144" spans="1:11" x14ac:dyDescent="0.25">
      <c r="A3144" t="s">
        <v>242</v>
      </c>
      <c r="B3144" t="s">
        <v>12</v>
      </c>
      <c r="C3144" t="s">
        <v>109</v>
      </c>
      <c r="D3144" t="s">
        <v>14</v>
      </c>
      <c r="E3144" t="s">
        <v>92</v>
      </c>
      <c r="F3144">
        <v>2017</v>
      </c>
      <c r="G3144">
        <v>8.3109999999999999</v>
      </c>
      <c r="K3144" t="s">
        <v>243</v>
      </c>
    </row>
    <row r="3145" spans="1:11" x14ac:dyDescent="0.25">
      <c r="A3145" t="s">
        <v>242</v>
      </c>
      <c r="B3145" t="s">
        <v>12</v>
      </c>
      <c r="C3145" t="s">
        <v>109</v>
      </c>
      <c r="D3145" t="s">
        <v>14</v>
      </c>
      <c r="E3145" t="s">
        <v>53</v>
      </c>
      <c r="F3145">
        <v>2017</v>
      </c>
      <c r="G3145">
        <v>60.421999999999997</v>
      </c>
      <c r="K3145" t="s">
        <v>243</v>
      </c>
    </row>
    <row r="3146" spans="1:11" x14ac:dyDescent="0.25">
      <c r="A3146" t="s">
        <v>242</v>
      </c>
      <c r="B3146" t="s">
        <v>12</v>
      </c>
      <c r="C3146" t="s">
        <v>109</v>
      </c>
      <c r="D3146" t="s">
        <v>14</v>
      </c>
      <c r="E3146" t="s">
        <v>93</v>
      </c>
      <c r="F3146">
        <v>2017</v>
      </c>
      <c r="G3146">
        <v>29.314</v>
      </c>
      <c r="K3146" t="s">
        <v>243</v>
      </c>
    </row>
    <row r="3147" spans="1:11" x14ac:dyDescent="0.25">
      <c r="A3147" t="s">
        <v>242</v>
      </c>
      <c r="B3147" t="s">
        <v>12</v>
      </c>
      <c r="C3147" t="s">
        <v>109</v>
      </c>
      <c r="D3147" t="s">
        <v>14</v>
      </c>
      <c r="E3147" t="s">
        <v>94</v>
      </c>
      <c r="F3147">
        <v>2017</v>
      </c>
      <c r="G3147">
        <v>38.587000000000003</v>
      </c>
      <c r="K3147" t="s">
        <v>243</v>
      </c>
    </row>
    <row r="3148" spans="1:11" x14ac:dyDescent="0.25">
      <c r="A3148" t="s">
        <v>242</v>
      </c>
      <c r="B3148" t="s">
        <v>12</v>
      </c>
      <c r="C3148" t="s">
        <v>109</v>
      </c>
      <c r="D3148" t="s">
        <v>14</v>
      </c>
      <c r="E3148" t="s">
        <v>54</v>
      </c>
      <c r="F3148">
        <v>2017</v>
      </c>
      <c r="G3148">
        <v>33.408000000000001</v>
      </c>
      <c r="K3148" t="s">
        <v>243</v>
      </c>
    </row>
    <row r="3149" spans="1:11" x14ac:dyDescent="0.25">
      <c r="A3149" t="s">
        <v>242</v>
      </c>
      <c r="B3149" t="s">
        <v>12</v>
      </c>
      <c r="C3149" t="s">
        <v>109</v>
      </c>
      <c r="D3149" t="s">
        <v>14</v>
      </c>
      <c r="E3149" t="s">
        <v>95</v>
      </c>
      <c r="F3149">
        <v>2017</v>
      </c>
      <c r="G3149">
        <v>98.635000000000005</v>
      </c>
      <c r="K3149" t="s">
        <v>243</v>
      </c>
    </row>
    <row r="3150" spans="1:11" x14ac:dyDescent="0.25">
      <c r="A3150" t="s">
        <v>242</v>
      </c>
      <c r="B3150" t="s">
        <v>12</v>
      </c>
      <c r="C3150" t="s">
        <v>109</v>
      </c>
      <c r="D3150" t="s">
        <v>14</v>
      </c>
      <c r="E3150" t="s">
        <v>96</v>
      </c>
      <c r="F3150">
        <v>2017</v>
      </c>
      <c r="G3150">
        <v>18.742000000000001</v>
      </c>
      <c r="K3150" t="s">
        <v>243</v>
      </c>
    </row>
    <row r="3151" spans="1:11" x14ac:dyDescent="0.25">
      <c r="A3151" t="s">
        <v>242</v>
      </c>
      <c r="B3151" t="s">
        <v>12</v>
      </c>
      <c r="C3151" t="s">
        <v>109</v>
      </c>
      <c r="D3151" t="s">
        <v>14</v>
      </c>
      <c r="E3151" t="s">
        <v>97</v>
      </c>
      <c r="F3151">
        <v>2017</v>
      </c>
      <c r="G3151">
        <v>61.27</v>
      </c>
      <c r="K3151" t="s">
        <v>243</v>
      </c>
    </row>
    <row r="3152" spans="1:11" x14ac:dyDescent="0.25">
      <c r="A3152" t="s">
        <v>242</v>
      </c>
      <c r="B3152" t="s">
        <v>12</v>
      </c>
      <c r="C3152" t="s">
        <v>109</v>
      </c>
      <c r="D3152" t="s">
        <v>14</v>
      </c>
      <c r="E3152" t="s">
        <v>55</v>
      </c>
      <c r="F3152">
        <v>2017</v>
      </c>
      <c r="G3152">
        <v>41.834000000000003</v>
      </c>
      <c r="K3152" t="s">
        <v>243</v>
      </c>
    </row>
    <row r="3153" spans="1:11" x14ac:dyDescent="0.25">
      <c r="A3153" t="s">
        <v>242</v>
      </c>
      <c r="B3153" t="s">
        <v>12</v>
      </c>
      <c r="C3153" t="s">
        <v>109</v>
      </c>
      <c r="D3153" t="s">
        <v>14</v>
      </c>
      <c r="E3153" t="s">
        <v>98</v>
      </c>
      <c r="F3153">
        <v>2017</v>
      </c>
      <c r="G3153">
        <v>21.709</v>
      </c>
      <c r="K3153" t="s">
        <v>243</v>
      </c>
    </row>
    <row r="3154" spans="1:11" x14ac:dyDescent="0.25">
      <c r="A3154" t="s">
        <v>242</v>
      </c>
      <c r="B3154" t="s">
        <v>12</v>
      </c>
      <c r="C3154" t="s">
        <v>109</v>
      </c>
      <c r="D3154" t="s">
        <v>14</v>
      </c>
      <c r="E3154" t="s">
        <v>99</v>
      </c>
      <c r="F3154">
        <v>2017</v>
      </c>
      <c r="G3154">
        <v>32.113999999999997</v>
      </c>
      <c r="K3154" t="s">
        <v>243</v>
      </c>
    </row>
    <row r="3155" spans="1:11" x14ac:dyDescent="0.25">
      <c r="A3155" t="s">
        <v>242</v>
      </c>
      <c r="B3155" t="s">
        <v>12</v>
      </c>
      <c r="C3155" t="s">
        <v>109</v>
      </c>
      <c r="D3155" t="s">
        <v>14</v>
      </c>
      <c r="E3155" t="s">
        <v>100</v>
      </c>
      <c r="F3155">
        <v>2017</v>
      </c>
      <c r="G3155">
        <v>4.0549999999999997</v>
      </c>
      <c r="K3155" t="s">
        <v>243</v>
      </c>
    </row>
    <row r="3156" spans="1:11" x14ac:dyDescent="0.25">
      <c r="A3156" t="s">
        <v>242</v>
      </c>
      <c r="B3156" t="s">
        <v>12</v>
      </c>
      <c r="C3156" t="s">
        <v>109</v>
      </c>
      <c r="D3156" t="s">
        <v>14</v>
      </c>
      <c r="E3156" t="s">
        <v>56</v>
      </c>
      <c r="F3156">
        <v>2017</v>
      </c>
      <c r="G3156">
        <v>9.8740000000000006</v>
      </c>
      <c r="K3156" t="s">
        <v>243</v>
      </c>
    </row>
    <row r="3157" spans="1:11" x14ac:dyDescent="0.25">
      <c r="A3157" t="s">
        <v>242</v>
      </c>
      <c r="B3157" t="s">
        <v>12</v>
      </c>
      <c r="C3157" t="s">
        <v>109</v>
      </c>
      <c r="D3157" t="s">
        <v>14</v>
      </c>
      <c r="E3157" t="s">
        <v>101</v>
      </c>
      <c r="F3157">
        <v>2017</v>
      </c>
      <c r="G3157">
        <v>9.5269999999999992</v>
      </c>
      <c r="K3157" t="s">
        <v>243</v>
      </c>
    </row>
    <row r="3158" spans="1:11" x14ac:dyDescent="0.25">
      <c r="A3158" t="s">
        <v>242</v>
      </c>
      <c r="B3158" t="s">
        <v>12</v>
      </c>
      <c r="C3158" t="s">
        <v>109</v>
      </c>
      <c r="D3158" t="s">
        <v>14</v>
      </c>
      <c r="E3158" t="s">
        <v>102</v>
      </c>
      <c r="F3158">
        <v>2017</v>
      </c>
      <c r="G3158">
        <v>22.370999999999999</v>
      </c>
      <c r="K3158" t="s">
        <v>243</v>
      </c>
    </row>
    <row r="3159" spans="1:11" x14ac:dyDescent="0.25">
      <c r="A3159" t="s">
        <v>242</v>
      </c>
      <c r="B3159" t="s">
        <v>12</v>
      </c>
      <c r="C3159" t="s">
        <v>109</v>
      </c>
      <c r="D3159" t="s">
        <v>14</v>
      </c>
      <c r="E3159" t="s">
        <v>57</v>
      </c>
      <c r="F3159">
        <v>2017</v>
      </c>
      <c r="G3159">
        <v>46.911999999999999</v>
      </c>
      <c r="K3159" t="s">
        <v>243</v>
      </c>
    </row>
    <row r="3160" spans="1:11" x14ac:dyDescent="0.25">
      <c r="A3160" t="s">
        <v>242</v>
      </c>
      <c r="B3160" t="s">
        <v>12</v>
      </c>
      <c r="C3160" t="s">
        <v>109</v>
      </c>
      <c r="D3160" t="s">
        <v>14</v>
      </c>
      <c r="E3160" t="s">
        <v>103</v>
      </c>
      <c r="F3160">
        <v>2017</v>
      </c>
      <c r="G3160">
        <v>53.097000000000001</v>
      </c>
      <c r="K3160" t="s">
        <v>243</v>
      </c>
    </row>
    <row r="3161" spans="1:11" x14ac:dyDescent="0.25">
      <c r="A3161" t="s">
        <v>242</v>
      </c>
      <c r="B3161" t="s">
        <v>12</v>
      </c>
      <c r="C3161" t="s">
        <v>109</v>
      </c>
      <c r="D3161" t="s">
        <v>14</v>
      </c>
      <c r="E3161" t="s">
        <v>58</v>
      </c>
      <c r="F3161">
        <v>2017</v>
      </c>
      <c r="G3161">
        <v>23.821000000000002</v>
      </c>
      <c r="K3161" t="s">
        <v>243</v>
      </c>
    </row>
    <row r="3162" spans="1:11" x14ac:dyDescent="0.25">
      <c r="A3162" t="s">
        <v>242</v>
      </c>
      <c r="B3162" t="s">
        <v>12</v>
      </c>
      <c r="C3162" t="s">
        <v>109</v>
      </c>
      <c r="D3162" t="s">
        <v>14</v>
      </c>
      <c r="E3162" t="s">
        <v>59</v>
      </c>
      <c r="F3162">
        <v>2017</v>
      </c>
      <c r="G3162">
        <v>381.77600000000001</v>
      </c>
      <c r="K3162" t="s">
        <v>243</v>
      </c>
    </row>
    <row r="3163" spans="1:11" x14ac:dyDescent="0.25">
      <c r="A3163" t="s">
        <v>242</v>
      </c>
      <c r="B3163" t="s">
        <v>12</v>
      </c>
      <c r="C3163" t="s">
        <v>109</v>
      </c>
      <c r="D3163" t="s">
        <v>14</v>
      </c>
      <c r="E3163" t="s">
        <v>60</v>
      </c>
      <c r="F3163">
        <v>2017</v>
      </c>
      <c r="G3163">
        <v>468.721</v>
      </c>
      <c r="K3163" t="s">
        <v>243</v>
      </c>
    </row>
    <row r="3164" spans="1:11" x14ac:dyDescent="0.25">
      <c r="A3164" t="s">
        <v>242</v>
      </c>
      <c r="B3164" t="s">
        <v>12</v>
      </c>
      <c r="C3164" t="s">
        <v>109</v>
      </c>
      <c r="D3164" t="s">
        <v>14</v>
      </c>
      <c r="E3164" t="s">
        <v>61</v>
      </c>
      <c r="F3164">
        <v>2017</v>
      </c>
      <c r="G3164">
        <v>212.96199999999999</v>
      </c>
      <c r="K3164" t="s">
        <v>243</v>
      </c>
    </row>
    <row r="3165" spans="1:11" x14ac:dyDescent="0.25">
      <c r="A3165" t="s">
        <v>242</v>
      </c>
      <c r="B3165" t="s">
        <v>12</v>
      </c>
      <c r="C3165" t="s">
        <v>109</v>
      </c>
      <c r="D3165" t="s">
        <v>14</v>
      </c>
      <c r="E3165" t="s">
        <v>62</v>
      </c>
      <c r="F3165">
        <v>2017</v>
      </c>
      <c r="G3165">
        <v>39.905999999999999</v>
      </c>
      <c r="K3165" t="s">
        <v>243</v>
      </c>
    </row>
    <row r="3166" spans="1:11" x14ac:dyDescent="0.25">
      <c r="A3166" t="s">
        <v>242</v>
      </c>
      <c r="B3166" t="s">
        <v>12</v>
      </c>
      <c r="C3166" t="s">
        <v>109</v>
      </c>
      <c r="D3166" t="s">
        <v>14</v>
      </c>
      <c r="E3166" t="s">
        <v>104</v>
      </c>
      <c r="F3166">
        <v>2017</v>
      </c>
      <c r="G3166">
        <v>153.90899999999999</v>
      </c>
      <c r="K3166" t="s">
        <v>243</v>
      </c>
    </row>
    <row r="3167" spans="1:11" x14ac:dyDescent="0.25">
      <c r="A3167" t="s">
        <v>242</v>
      </c>
      <c r="B3167" t="s">
        <v>12</v>
      </c>
      <c r="C3167" t="s">
        <v>109</v>
      </c>
      <c r="D3167" t="s">
        <v>14</v>
      </c>
      <c r="E3167" t="s">
        <v>105</v>
      </c>
      <c r="F3167">
        <v>2017</v>
      </c>
      <c r="G3167">
        <v>28.736000000000001</v>
      </c>
      <c r="K3167" t="s">
        <v>243</v>
      </c>
    </row>
    <row r="3168" spans="1:11" x14ac:dyDescent="0.25">
      <c r="A3168" t="s">
        <v>242</v>
      </c>
      <c r="B3168" t="s">
        <v>12</v>
      </c>
      <c r="C3168" t="s">
        <v>109</v>
      </c>
      <c r="D3168" t="s">
        <v>14</v>
      </c>
      <c r="E3168" t="s">
        <v>63</v>
      </c>
      <c r="F3168">
        <v>2017</v>
      </c>
      <c r="G3168">
        <v>12.471</v>
      </c>
      <c r="K3168" t="s">
        <v>243</v>
      </c>
    </row>
    <row r="3169" spans="1:11" x14ac:dyDescent="0.25">
      <c r="A3169" t="s">
        <v>242</v>
      </c>
      <c r="B3169" t="s">
        <v>12</v>
      </c>
      <c r="C3169" t="s">
        <v>109</v>
      </c>
      <c r="D3169" t="s">
        <v>14</v>
      </c>
      <c r="E3169" t="s">
        <v>106</v>
      </c>
      <c r="F3169">
        <v>2017</v>
      </c>
      <c r="G3169">
        <v>2.6339999999999999</v>
      </c>
      <c r="K3169" t="s">
        <v>243</v>
      </c>
    </row>
    <row r="3170" spans="1:11" x14ac:dyDescent="0.25">
      <c r="A3170" t="s">
        <v>242</v>
      </c>
      <c r="B3170" t="s">
        <v>12</v>
      </c>
      <c r="C3170" t="s">
        <v>109</v>
      </c>
      <c r="D3170" t="s">
        <v>14</v>
      </c>
      <c r="E3170" t="s">
        <v>64</v>
      </c>
      <c r="F3170">
        <v>2017</v>
      </c>
      <c r="G3170">
        <v>28.687999999999999</v>
      </c>
      <c r="K3170" t="s">
        <v>243</v>
      </c>
    </row>
    <row r="3171" spans="1:11" x14ac:dyDescent="0.25">
      <c r="A3171" t="s">
        <v>242</v>
      </c>
      <c r="B3171" t="s">
        <v>12</v>
      </c>
      <c r="C3171" t="s">
        <v>109</v>
      </c>
      <c r="D3171" t="s">
        <v>14</v>
      </c>
      <c r="E3171" t="s">
        <v>65</v>
      </c>
      <c r="F3171">
        <v>2017</v>
      </c>
      <c r="G3171">
        <v>45.012</v>
      </c>
      <c r="K3171" t="s">
        <v>243</v>
      </c>
    </row>
    <row r="3172" spans="1:11" x14ac:dyDescent="0.25">
      <c r="A3172" t="s">
        <v>242</v>
      </c>
      <c r="B3172" t="s">
        <v>12</v>
      </c>
      <c r="C3172" t="s">
        <v>109</v>
      </c>
      <c r="D3172" t="s">
        <v>14</v>
      </c>
      <c r="E3172" t="s">
        <v>66</v>
      </c>
      <c r="F3172">
        <v>2017</v>
      </c>
      <c r="G3172">
        <v>8.9390000000000001</v>
      </c>
      <c r="K3172" t="s">
        <v>243</v>
      </c>
    </row>
    <row r="3173" spans="1:11" x14ac:dyDescent="0.25">
      <c r="A3173" t="s">
        <v>242</v>
      </c>
      <c r="B3173" t="s">
        <v>12</v>
      </c>
      <c r="C3173" t="s">
        <v>109</v>
      </c>
      <c r="D3173" t="s">
        <v>14</v>
      </c>
      <c r="E3173" t="s">
        <v>67</v>
      </c>
      <c r="F3173">
        <v>2017</v>
      </c>
      <c r="G3173">
        <v>39.293999999999997</v>
      </c>
      <c r="K3173" t="s">
        <v>243</v>
      </c>
    </row>
    <row r="3174" spans="1:11" x14ac:dyDescent="0.25">
      <c r="A3174" t="s">
        <v>242</v>
      </c>
      <c r="B3174" t="s">
        <v>12</v>
      </c>
      <c r="C3174" t="s">
        <v>109</v>
      </c>
      <c r="D3174" t="s">
        <v>14</v>
      </c>
      <c r="E3174" t="s">
        <v>68</v>
      </c>
      <c r="F3174">
        <v>2017</v>
      </c>
      <c r="G3174">
        <v>68.552000000000007</v>
      </c>
      <c r="K3174" t="s">
        <v>243</v>
      </c>
    </row>
    <row r="3175" spans="1:11" x14ac:dyDescent="0.25">
      <c r="A3175" t="s">
        <v>242</v>
      </c>
      <c r="B3175" t="s">
        <v>12</v>
      </c>
      <c r="C3175" t="s">
        <v>109</v>
      </c>
      <c r="D3175" t="s">
        <v>14</v>
      </c>
      <c r="E3175" t="s">
        <v>107</v>
      </c>
      <c r="F3175">
        <v>2017</v>
      </c>
      <c r="H3175" t="s">
        <v>21</v>
      </c>
      <c r="K3175" t="s">
        <v>243</v>
      </c>
    </row>
    <row r="3176" spans="1:11" x14ac:dyDescent="0.25">
      <c r="A3176" t="s">
        <v>242</v>
      </c>
      <c r="B3176" t="s">
        <v>12</v>
      </c>
      <c r="C3176" t="s">
        <v>109</v>
      </c>
      <c r="D3176" t="s">
        <v>14</v>
      </c>
      <c r="E3176" t="s">
        <v>69</v>
      </c>
      <c r="F3176">
        <v>2017</v>
      </c>
      <c r="G3176">
        <v>1.754</v>
      </c>
      <c r="K3176" t="s">
        <v>243</v>
      </c>
    </row>
    <row r="3177" spans="1:11" x14ac:dyDescent="0.25">
      <c r="A3177" t="s">
        <v>242</v>
      </c>
      <c r="B3177" t="s">
        <v>12</v>
      </c>
      <c r="C3177" t="s">
        <v>109</v>
      </c>
      <c r="D3177" t="s">
        <v>14</v>
      </c>
      <c r="E3177" t="s">
        <v>70</v>
      </c>
      <c r="F3177">
        <v>2017</v>
      </c>
      <c r="G3177">
        <v>91.43</v>
      </c>
      <c r="K3177" t="s">
        <v>243</v>
      </c>
    </row>
    <row r="3178" spans="1:11" x14ac:dyDescent="0.25">
      <c r="A3178" t="s">
        <v>244</v>
      </c>
      <c r="B3178" t="s">
        <v>12</v>
      </c>
      <c r="C3178" t="s">
        <v>109</v>
      </c>
      <c r="D3178" t="s">
        <v>14</v>
      </c>
      <c r="E3178" t="s">
        <v>139</v>
      </c>
      <c r="F3178">
        <v>2014</v>
      </c>
      <c r="G3178">
        <v>1127.941</v>
      </c>
      <c r="K3178" t="s">
        <v>16</v>
      </c>
    </row>
    <row r="3179" spans="1:11" x14ac:dyDescent="0.25">
      <c r="A3179" t="s">
        <v>244</v>
      </c>
      <c r="B3179" t="s">
        <v>12</v>
      </c>
      <c r="C3179" t="s">
        <v>109</v>
      </c>
      <c r="D3179" t="s">
        <v>14</v>
      </c>
      <c r="E3179" t="s">
        <v>140</v>
      </c>
      <c r="F3179">
        <v>2014</v>
      </c>
      <c r="G3179">
        <v>194.84299999999999</v>
      </c>
      <c r="K3179" t="s">
        <v>16</v>
      </c>
    </row>
    <row r="3180" spans="1:11" x14ac:dyDescent="0.25">
      <c r="A3180" t="s">
        <v>244</v>
      </c>
      <c r="B3180" t="s">
        <v>12</v>
      </c>
      <c r="C3180" t="s">
        <v>109</v>
      </c>
      <c r="D3180" t="s">
        <v>14</v>
      </c>
      <c r="E3180" t="s">
        <v>141</v>
      </c>
      <c r="F3180">
        <v>2014</v>
      </c>
      <c r="G3180">
        <v>3.92</v>
      </c>
      <c r="K3180" t="s">
        <v>16</v>
      </c>
    </row>
    <row r="3181" spans="1:11" x14ac:dyDescent="0.25">
      <c r="A3181" t="s">
        <v>244</v>
      </c>
      <c r="B3181" t="s">
        <v>12</v>
      </c>
      <c r="C3181" t="s">
        <v>109</v>
      </c>
      <c r="D3181" t="s">
        <v>14</v>
      </c>
      <c r="E3181" t="s">
        <v>142</v>
      </c>
      <c r="F3181">
        <v>2014</v>
      </c>
      <c r="G3181">
        <v>9.048</v>
      </c>
      <c r="K3181" t="s">
        <v>16</v>
      </c>
    </row>
    <row r="3182" spans="1:11" x14ac:dyDescent="0.25">
      <c r="A3182" t="s">
        <v>244</v>
      </c>
      <c r="B3182" t="s">
        <v>12</v>
      </c>
      <c r="C3182" t="s">
        <v>109</v>
      </c>
      <c r="D3182" t="s">
        <v>14</v>
      </c>
      <c r="E3182" t="s">
        <v>144</v>
      </c>
      <c r="F3182">
        <v>2014</v>
      </c>
      <c r="H3182" t="s">
        <v>21</v>
      </c>
      <c r="K3182" t="s">
        <v>16</v>
      </c>
    </row>
    <row r="3183" spans="1:11" x14ac:dyDescent="0.25">
      <c r="A3183" t="s">
        <v>244</v>
      </c>
      <c r="B3183" t="s">
        <v>12</v>
      </c>
      <c r="C3183" t="s">
        <v>109</v>
      </c>
      <c r="D3183" t="s">
        <v>14</v>
      </c>
      <c r="E3183" t="s">
        <v>145</v>
      </c>
      <c r="F3183">
        <v>2014</v>
      </c>
      <c r="G3183">
        <v>5.3760000000000003</v>
      </c>
      <c r="K3183" t="s">
        <v>16</v>
      </c>
    </row>
    <row r="3184" spans="1:11" x14ac:dyDescent="0.25">
      <c r="A3184" t="s">
        <v>244</v>
      </c>
      <c r="B3184" t="s">
        <v>12</v>
      </c>
      <c r="C3184" t="s">
        <v>109</v>
      </c>
      <c r="D3184" t="s">
        <v>14</v>
      </c>
      <c r="E3184" t="s">
        <v>146</v>
      </c>
      <c r="F3184">
        <v>2014</v>
      </c>
      <c r="G3184">
        <v>0.78900000000000003</v>
      </c>
      <c r="K3184" t="s">
        <v>16</v>
      </c>
    </row>
    <row r="3185" spans="1:11" x14ac:dyDescent="0.25">
      <c r="A3185" t="s">
        <v>244</v>
      </c>
      <c r="B3185" t="s">
        <v>12</v>
      </c>
      <c r="C3185" t="s">
        <v>109</v>
      </c>
      <c r="D3185" t="s">
        <v>14</v>
      </c>
      <c r="E3185" t="s">
        <v>147</v>
      </c>
      <c r="F3185">
        <v>2014</v>
      </c>
      <c r="G3185">
        <v>25.286000000000001</v>
      </c>
      <c r="K3185" t="s">
        <v>16</v>
      </c>
    </row>
    <row r="3186" spans="1:11" x14ac:dyDescent="0.25">
      <c r="A3186" t="s">
        <v>244</v>
      </c>
      <c r="B3186" t="s">
        <v>12</v>
      </c>
      <c r="C3186" t="s">
        <v>109</v>
      </c>
      <c r="D3186" t="s">
        <v>14</v>
      </c>
      <c r="E3186" t="s">
        <v>148</v>
      </c>
      <c r="F3186">
        <v>2014</v>
      </c>
      <c r="G3186">
        <v>0.185</v>
      </c>
      <c r="H3186" t="s">
        <v>21</v>
      </c>
      <c r="K3186" t="s">
        <v>16</v>
      </c>
    </row>
    <row r="3187" spans="1:11" x14ac:dyDescent="0.25">
      <c r="A3187" t="s">
        <v>244</v>
      </c>
      <c r="B3187" t="s">
        <v>12</v>
      </c>
      <c r="C3187" t="s">
        <v>109</v>
      </c>
      <c r="D3187" t="s">
        <v>14</v>
      </c>
      <c r="E3187" t="s">
        <v>149</v>
      </c>
      <c r="F3187">
        <v>2014</v>
      </c>
      <c r="G3187">
        <v>0.23300000000000001</v>
      </c>
      <c r="H3187" t="s">
        <v>21</v>
      </c>
      <c r="K3187" t="s">
        <v>16</v>
      </c>
    </row>
    <row r="3188" spans="1:11" x14ac:dyDescent="0.25">
      <c r="A3188" t="s">
        <v>244</v>
      </c>
      <c r="B3188" t="s">
        <v>12</v>
      </c>
      <c r="C3188" t="s">
        <v>109</v>
      </c>
      <c r="D3188" t="s">
        <v>14</v>
      </c>
      <c r="E3188" t="s">
        <v>150</v>
      </c>
      <c r="F3188">
        <v>2014</v>
      </c>
      <c r="G3188">
        <v>11.343999999999999</v>
      </c>
      <c r="K3188" t="s">
        <v>16</v>
      </c>
    </row>
    <row r="3189" spans="1:11" x14ac:dyDescent="0.25">
      <c r="A3189" t="s">
        <v>244</v>
      </c>
      <c r="B3189" t="s">
        <v>12</v>
      </c>
      <c r="C3189" t="s">
        <v>109</v>
      </c>
      <c r="D3189" t="s">
        <v>14</v>
      </c>
      <c r="E3189" t="s">
        <v>151</v>
      </c>
      <c r="F3189">
        <v>2014</v>
      </c>
      <c r="G3189">
        <v>0.55300000000000005</v>
      </c>
      <c r="K3189" t="s">
        <v>16</v>
      </c>
    </row>
    <row r="3190" spans="1:11" x14ac:dyDescent="0.25">
      <c r="A3190" t="s">
        <v>244</v>
      </c>
      <c r="B3190" t="s">
        <v>12</v>
      </c>
      <c r="C3190" t="s">
        <v>109</v>
      </c>
      <c r="D3190" t="s">
        <v>14</v>
      </c>
      <c r="E3190" t="s">
        <v>152</v>
      </c>
      <c r="F3190">
        <v>2014</v>
      </c>
      <c r="G3190">
        <v>2.3959999999999999</v>
      </c>
      <c r="K3190" t="s">
        <v>16</v>
      </c>
    </row>
    <row r="3191" spans="1:11" x14ac:dyDescent="0.25">
      <c r="A3191" t="s">
        <v>244</v>
      </c>
      <c r="B3191" t="s">
        <v>12</v>
      </c>
      <c r="C3191" t="s">
        <v>109</v>
      </c>
      <c r="D3191" t="s">
        <v>14</v>
      </c>
      <c r="E3191" t="s">
        <v>153</v>
      </c>
      <c r="F3191">
        <v>2014</v>
      </c>
      <c r="G3191">
        <v>0.67100000000000004</v>
      </c>
      <c r="K3191" t="s">
        <v>16</v>
      </c>
    </row>
    <row r="3192" spans="1:11" x14ac:dyDescent="0.25">
      <c r="A3192" t="s">
        <v>244</v>
      </c>
      <c r="B3192" t="s">
        <v>12</v>
      </c>
      <c r="C3192" t="s">
        <v>109</v>
      </c>
      <c r="D3192" t="s">
        <v>14</v>
      </c>
      <c r="E3192" t="s">
        <v>154</v>
      </c>
      <c r="F3192">
        <v>2014</v>
      </c>
      <c r="G3192">
        <v>4.0279999999999996</v>
      </c>
      <c r="K3192" t="s">
        <v>16</v>
      </c>
    </row>
    <row r="3193" spans="1:11" x14ac:dyDescent="0.25">
      <c r="A3193" t="s">
        <v>244</v>
      </c>
      <c r="B3193" t="s">
        <v>12</v>
      </c>
      <c r="C3193" t="s">
        <v>109</v>
      </c>
      <c r="D3193" t="s">
        <v>14</v>
      </c>
      <c r="E3193" t="s">
        <v>155</v>
      </c>
      <c r="F3193">
        <v>2014</v>
      </c>
      <c r="G3193">
        <v>0.60699999999999998</v>
      </c>
      <c r="H3193" t="s">
        <v>21</v>
      </c>
      <c r="K3193" t="s">
        <v>16</v>
      </c>
    </row>
    <row r="3194" spans="1:11" x14ac:dyDescent="0.25">
      <c r="A3194" t="s">
        <v>244</v>
      </c>
      <c r="B3194" t="s">
        <v>12</v>
      </c>
      <c r="C3194" t="s">
        <v>109</v>
      </c>
      <c r="D3194" t="s">
        <v>14</v>
      </c>
      <c r="E3194" t="s">
        <v>156</v>
      </c>
      <c r="F3194">
        <v>2014</v>
      </c>
      <c r="G3194">
        <v>2.3650000000000002</v>
      </c>
      <c r="K3194" t="s">
        <v>16</v>
      </c>
    </row>
    <row r="3195" spans="1:11" x14ac:dyDescent="0.25">
      <c r="A3195" t="s">
        <v>244</v>
      </c>
      <c r="B3195" t="s">
        <v>12</v>
      </c>
      <c r="C3195" t="s">
        <v>109</v>
      </c>
      <c r="D3195" t="s">
        <v>14</v>
      </c>
      <c r="E3195" t="s">
        <v>157</v>
      </c>
      <c r="F3195">
        <v>2014</v>
      </c>
      <c r="G3195">
        <v>0.94099999999999995</v>
      </c>
      <c r="K3195" t="s">
        <v>16</v>
      </c>
    </row>
    <row r="3196" spans="1:11" x14ac:dyDescent="0.25">
      <c r="A3196" t="s">
        <v>244</v>
      </c>
      <c r="B3196" t="s">
        <v>12</v>
      </c>
      <c r="C3196" t="s">
        <v>109</v>
      </c>
      <c r="D3196" t="s">
        <v>14</v>
      </c>
      <c r="E3196" t="s">
        <v>158</v>
      </c>
      <c r="F3196">
        <v>2014</v>
      </c>
      <c r="G3196">
        <v>3.0640000000000001</v>
      </c>
      <c r="K3196" t="s">
        <v>16</v>
      </c>
    </row>
    <row r="3197" spans="1:11" x14ac:dyDescent="0.25">
      <c r="A3197" t="s">
        <v>244</v>
      </c>
      <c r="B3197" t="s">
        <v>12</v>
      </c>
      <c r="C3197" t="s">
        <v>109</v>
      </c>
      <c r="D3197" t="s">
        <v>14</v>
      </c>
      <c r="E3197" t="s">
        <v>159</v>
      </c>
      <c r="F3197">
        <v>2014</v>
      </c>
      <c r="G3197">
        <v>0.68600000000000005</v>
      </c>
      <c r="K3197" t="s">
        <v>16</v>
      </c>
    </row>
    <row r="3198" spans="1:11" x14ac:dyDescent="0.25">
      <c r="A3198" t="s">
        <v>244</v>
      </c>
      <c r="B3198" t="s">
        <v>12</v>
      </c>
      <c r="C3198" t="s">
        <v>109</v>
      </c>
      <c r="D3198" t="s">
        <v>14</v>
      </c>
      <c r="E3198" t="s">
        <v>160</v>
      </c>
      <c r="F3198">
        <v>2014</v>
      </c>
      <c r="G3198">
        <v>6.4880000000000004</v>
      </c>
      <c r="K3198" t="s">
        <v>16</v>
      </c>
    </row>
    <row r="3199" spans="1:11" x14ac:dyDescent="0.25">
      <c r="A3199" t="s">
        <v>244</v>
      </c>
      <c r="B3199" t="s">
        <v>12</v>
      </c>
      <c r="C3199" t="s">
        <v>109</v>
      </c>
      <c r="D3199" t="s">
        <v>14</v>
      </c>
      <c r="E3199" t="s">
        <v>161</v>
      </c>
      <c r="F3199">
        <v>2014</v>
      </c>
      <c r="G3199">
        <v>0.33600000000000002</v>
      </c>
      <c r="H3199" t="s">
        <v>21</v>
      </c>
      <c r="K3199" t="s">
        <v>16</v>
      </c>
    </row>
    <row r="3200" spans="1:11" x14ac:dyDescent="0.25">
      <c r="A3200" t="s">
        <v>244</v>
      </c>
      <c r="B3200" t="s">
        <v>12</v>
      </c>
      <c r="C3200" t="s">
        <v>109</v>
      </c>
      <c r="D3200" t="s">
        <v>14</v>
      </c>
      <c r="E3200" t="s">
        <v>163</v>
      </c>
      <c r="F3200">
        <v>2014</v>
      </c>
      <c r="G3200">
        <v>0.21</v>
      </c>
      <c r="H3200" t="s">
        <v>21</v>
      </c>
      <c r="K3200" t="s">
        <v>16</v>
      </c>
    </row>
    <row r="3201" spans="1:11" x14ac:dyDescent="0.25">
      <c r="A3201" t="s">
        <v>244</v>
      </c>
      <c r="B3201" t="s">
        <v>12</v>
      </c>
      <c r="C3201" t="s">
        <v>109</v>
      </c>
      <c r="D3201" t="s">
        <v>14</v>
      </c>
      <c r="E3201" t="s">
        <v>164</v>
      </c>
      <c r="F3201">
        <v>2014</v>
      </c>
      <c r="H3201" t="s">
        <v>21</v>
      </c>
      <c r="K3201" t="s">
        <v>16</v>
      </c>
    </row>
    <row r="3202" spans="1:11" x14ac:dyDescent="0.25">
      <c r="A3202" t="s">
        <v>244</v>
      </c>
      <c r="B3202" t="s">
        <v>12</v>
      </c>
      <c r="C3202" t="s">
        <v>109</v>
      </c>
      <c r="D3202" t="s">
        <v>14</v>
      </c>
      <c r="E3202" t="s">
        <v>165</v>
      </c>
      <c r="F3202">
        <v>2014</v>
      </c>
      <c r="H3202" t="s">
        <v>21</v>
      </c>
      <c r="K3202" t="s">
        <v>16</v>
      </c>
    </row>
    <row r="3203" spans="1:11" x14ac:dyDescent="0.25">
      <c r="A3203" t="s">
        <v>244</v>
      </c>
      <c r="B3203" t="s">
        <v>12</v>
      </c>
      <c r="C3203" t="s">
        <v>109</v>
      </c>
      <c r="D3203" t="s">
        <v>14</v>
      </c>
      <c r="E3203" t="s">
        <v>166</v>
      </c>
      <c r="F3203">
        <v>2014</v>
      </c>
      <c r="H3203" t="s">
        <v>21</v>
      </c>
      <c r="K3203" t="s">
        <v>16</v>
      </c>
    </row>
    <row r="3204" spans="1:11" x14ac:dyDescent="0.25">
      <c r="A3204" t="s">
        <v>244</v>
      </c>
      <c r="B3204" t="s">
        <v>12</v>
      </c>
      <c r="C3204" t="s">
        <v>109</v>
      </c>
      <c r="D3204" t="s">
        <v>14</v>
      </c>
      <c r="E3204" t="s">
        <v>167</v>
      </c>
      <c r="F3204">
        <v>2014</v>
      </c>
      <c r="H3204" t="s">
        <v>21</v>
      </c>
      <c r="K3204" t="s">
        <v>16</v>
      </c>
    </row>
    <row r="3205" spans="1:11" x14ac:dyDescent="0.25">
      <c r="A3205" t="s">
        <v>244</v>
      </c>
      <c r="B3205" t="s">
        <v>12</v>
      </c>
      <c r="C3205" t="s">
        <v>109</v>
      </c>
      <c r="D3205" t="s">
        <v>14</v>
      </c>
      <c r="E3205" t="s">
        <v>168</v>
      </c>
      <c r="F3205">
        <v>2014</v>
      </c>
      <c r="G3205">
        <v>12.298</v>
      </c>
      <c r="K3205" t="s">
        <v>16</v>
      </c>
    </row>
    <row r="3206" spans="1:11" x14ac:dyDescent="0.25">
      <c r="A3206" t="s">
        <v>244</v>
      </c>
      <c r="B3206" t="s">
        <v>12</v>
      </c>
      <c r="C3206" t="s">
        <v>109</v>
      </c>
      <c r="D3206" t="s">
        <v>14</v>
      </c>
      <c r="E3206" t="s">
        <v>169</v>
      </c>
      <c r="F3206">
        <v>2014</v>
      </c>
      <c r="G3206">
        <v>0.75900000000000001</v>
      </c>
      <c r="K3206" t="s">
        <v>16</v>
      </c>
    </row>
    <row r="3207" spans="1:11" x14ac:dyDescent="0.25">
      <c r="A3207" t="s">
        <v>244</v>
      </c>
      <c r="B3207" t="s">
        <v>12</v>
      </c>
      <c r="C3207" t="s">
        <v>109</v>
      </c>
      <c r="D3207" t="s">
        <v>14</v>
      </c>
      <c r="E3207" t="s">
        <v>170</v>
      </c>
      <c r="F3207">
        <v>2014</v>
      </c>
      <c r="G3207">
        <v>4.2830000000000004</v>
      </c>
      <c r="K3207" t="s">
        <v>16</v>
      </c>
    </row>
    <row r="3208" spans="1:11" x14ac:dyDescent="0.25">
      <c r="A3208" t="s">
        <v>244</v>
      </c>
      <c r="B3208" t="s">
        <v>12</v>
      </c>
      <c r="C3208" t="s">
        <v>109</v>
      </c>
      <c r="D3208" t="s">
        <v>14</v>
      </c>
      <c r="E3208" t="s">
        <v>171</v>
      </c>
      <c r="F3208">
        <v>2014</v>
      </c>
      <c r="G3208">
        <v>4.2359999999999998</v>
      </c>
      <c r="K3208" t="s">
        <v>16</v>
      </c>
    </row>
    <row r="3209" spans="1:11" x14ac:dyDescent="0.25">
      <c r="A3209" t="s">
        <v>244</v>
      </c>
      <c r="B3209" t="s">
        <v>12</v>
      </c>
      <c r="C3209" t="s">
        <v>109</v>
      </c>
      <c r="D3209" t="s">
        <v>14</v>
      </c>
      <c r="E3209" t="s">
        <v>172</v>
      </c>
      <c r="F3209">
        <v>2014</v>
      </c>
      <c r="G3209">
        <v>80.941999999999993</v>
      </c>
      <c r="K3209" t="s">
        <v>16</v>
      </c>
    </row>
    <row r="3210" spans="1:11" x14ac:dyDescent="0.25">
      <c r="A3210" t="s">
        <v>244</v>
      </c>
      <c r="B3210" t="s">
        <v>12</v>
      </c>
      <c r="C3210" t="s">
        <v>109</v>
      </c>
      <c r="D3210" t="s">
        <v>14</v>
      </c>
      <c r="E3210" t="s">
        <v>173</v>
      </c>
      <c r="F3210">
        <v>2014</v>
      </c>
      <c r="G3210">
        <v>35.125</v>
      </c>
      <c r="K3210" t="s">
        <v>16</v>
      </c>
    </row>
    <row r="3211" spans="1:11" x14ac:dyDescent="0.25">
      <c r="A3211" t="s">
        <v>244</v>
      </c>
      <c r="B3211" t="s">
        <v>12</v>
      </c>
      <c r="C3211" t="s">
        <v>109</v>
      </c>
      <c r="D3211" t="s">
        <v>14</v>
      </c>
      <c r="E3211" t="s">
        <v>174</v>
      </c>
      <c r="F3211">
        <v>2014</v>
      </c>
      <c r="G3211">
        <v>17.294</v>
      </c>
      <c r="K3211" t="s">
        <v>16</v>
      </c>
    </row>
    <row r="3212" spans="1:11" x14ac:dyDescent="0.25">
      <c r="A3212" t="s">
        <v>244</v>
      </c>
      <c r="B3212" t="s">
        <v>12</v>
      </c>
      <c r="C3212" t="s">
        <v>109</v>
      </c>
      <c r="D3212" t="s">
        <v>14</v>
      </c>
      <c r="E3212" t="s">
        <v>175</v>
      </c>
      <c r="F3212">
        <v>2014</v>
      </c>
      <c r="G3212">
        <v>173.964</v>
      </c>
      <c r="K3212" t="s">
        <v>16</v>
      </c>
    </row>
    <row r="3213" spans="1:11" x14ac:dyDescent="0.25">
      <c r="A3213" t="s">
        <v>244</v>
      </c>
      <c r="B3213" t="s">
        <v>12</v>
      </c>
      <c r="C3213" t="s">
        <v>109</v>
      </c>
      <c r="D3213" t="s">
        <v>14</v>
      </c>
      <c r="E3213" t="s">
        <v>176</v>
      </c>
      <c r="F3213">
        <v>2014</v>
      </c>
      <c r="G3213">
        <v>80.495999999999995</v>
      </c>
      <c r="K3213" t="s">
        <v>16</v>
      </c>
    </row>
    <row r="3214" spans="1:11" x14ac:dyDescent="0.25">
      <c r="A3214" t="s">
        <v>244</v>
      </c>
      <c r="B3214" t="s">
        <v>12</v>
      </c>
      <c r="C3214" t="s">
        <v>109</v>
      </c>
      <c r="D3214" t="s">
        <v>14</v>
      </c>
      <c r="E3214" t="s">
        <v>177</v>
      </c>
      <c r="F3214">
        <v>2014</v>
      </c>
      <c r="G3214">
        <v>47.000999999999998</v>
      </c>
      <c r="K3214" t="s">
        <v>16</v>
      </c>
    </row>
    <row r="3215" spans="1:11" x14ac:dyDescent="0.25">
      <c r="A3215" t="s">
        <v>244</v>
      </c>
      <c r="B3215" t="s">
        <v>12</v>
      </c>
      <c r="C3215" t="s">
        <v>109</v>
      </c>
      <c r="D3215" t="s">
        <v>14</v>
      </c>
      <c r="E3215" t="s">
        <v>178</v>
      </c>
      <c r="F3215">
        <v>2014</v>
      </c>
      <c r="H3215" t="s">
        <v>21</v>
      </c>
      <c r="K3215" t="s">
        <v>16</v>
      </c>
    </row>
    <row r="3216" spans="1:11" x14ac:dyDescent="0.25">
      <c r="A3216" t="s">
        <v>244</v>
      </c>
      <c r="B3216" t="s">
        <v>12</v>
      </c>
      <c r="C3216" t="s">
        <v>109</v>
      </c>
      <c r="D3216" t="s">
        <v>14</v>
      </c>
      <c r="E3216" t="s">
        <v>179</v>
      </c>
      <c r="F3216">
        <v>2014</v>
      </c>
      <c r="G3216">
        <v>1.0209999999999999</v>
      </c>
      <c r="K3216" t="s">
        <v>16</v>
      </c>
    </row>
    <row r="3217" spans="1:11" x14ac:dyDescent="0.25">
      <c r="A3217" t="s">
        <v>244</v>
      </c>
      <c r="B3217" t="s">
        <v>12</v>
      </c>
      <c r="C3217" t="s">
        <v>109</v>
      </c>
      <c r="D3217" t="s">
        <v>14</v>
      </c>
      <c r="E3217" t="s">
        <v>180</v>
      </c>
      <c r="F3217">
        <v>2014</v>
      </c>
      <c r="G3217">
        <v>12.035</v>
      </c>
      <c r="K3217" t="s">
        <v>16</v>
      </c>
    </row>
    <row r="3218" spans="1:11" x14ac:dyDescent="0.25">
      <c r="A3218" t="s">
        <v>244</v>
      </c>
      <c r="B3218" t="s">
        <v>12</v>
      </c>
      <c r="C3218" t="s">
        <v>109</v>
      </c>
      <c r="D3218" t="s">
        <v>14</v>
      </c>
      <c r="E3218" t="s">
        <v>181</v>
      </c>
      <c r="F3218">
        <v>2014</v>
      </c>
      <c r="G3218">
        <v>15.054</v>
      </c>
      <c r="K3218" t="s">
        <v>16</v>
      </c>
    </row>
    <row r="3219" spans="1:11" x14ac:dyDescent="0.25">
      <c r="A3219" t="s">
        <v>244</v>
      </c>
      <c r="B3219" t="s">
        <v>12</v>
      </c>
      <c r="C3219" t="s">
        <v>109</v>
      </c>
      <c r="D3219" t="s">
        <v>14</v>
      </c>
      <c r="E3219" t="s">
        <v>182</v>
      </c>
      <c r="F3219">
        <v>2014</v>
      </c>
      <c r="G3219">
        <v>16.283999999999999</v>
      </c>
      <c r="K3219" t="s">
        <v>16</v>
      </c>
    </row>
    <row r="3220" spans="1:11" x14ac:dyDescent="0.25">
      <c r="A3220" t="s">
        <v>244</v>
      </c>
      <c r="B3220" t="s">
        <v>12</v>
      </c>
      <c r="C3220" t="s">
        <v>109</v>
      </c>
      <c r="D3220" t="s">
        <v>14</v>
      </c>
      <c r="E3220" t="s">
        <v>183</v>
      </c>
      <c r="F3220">
        <v>2014</v>
      </c>
      <c r="G3220">
        <v>4.5199999999999996</v>
      </c>
      <c r="K3220" t="s">
        <v>16</v>
      </c>
    </row>
    <row r="3221" spans="1:11" x14ac:dyDescent="0.25">
      <c r="A3221" t="s">
        <v>244</v>
      </c>
      <c r="B3221" t="s">
        <v>12</v>
      </c>
      <c r="C3221" t="s">
        <v>109</v>
      </c>
      <c r="D3221" t="s">
        <v>14</v>
      </c>
      <c r="E3221" t="s">
        <v>184</v>
      </c>
      <c r="F3221">
        <v>2014</v>
      </c>
      <c r="G3221">
        <v>5.2</v>
      </c>
      <c r="K3221" t="s">
        <v>16</v>
      </c>
    </row>
    <row r="3222" spans="1:11" x14ac:dyDescent="0.25">
      <c r="A3222" t="s">
        <v>244</v>
      </c>
      <c r="B3222" t="s">
        <v>12</v>
      </c>
      <c r="C3222" t="s">
        <v>109</v>
      </c>
      <c r="D3222" t="s">
        <v>14</v>
      </c>
      <c r="E3222" t="s">
        <v>185</v>
      </c>
      <c r="F3222">
        <v>2014</v>
      </c>
      <c r="G3222">
        <v>5.8810000000000002</v>
      </c>
      <c r="K3222" t="s">
        <v>16</v>
      </c>
    </row>
    <row r="3223" spans="1:11" x14ac:dyDescent="0.25">
      <c r="A3223" t="s">
        <v>244</v>
      </c>
      <c r="B3223" t="s">
        <v>12</v>
      </c>
      <c r="C3223" t="s">
        <v>109</v>
      </c>
      <c r="D3223" t="s">
        <v>14</v>
      </c>
      <c r="E3223" t="s">
        <v>186</v>
      </c>
      <c r="F3223">
        <v>2014</v>
      </c>
      <c r="G3223">
        <v>1.4630000000000001</v>
      </c>
      <c r="K3223" t="s">
        <v>16</v>
      </c>
    </row>
    <row r="3224" spans="1:11" x14ac:dyDescent="0.25">
      <c r="A3224" t="s">
        <v>244</v>
      </c>
      <c r="B3224" t="s">
        <v>12</v>
      </c>
      <c r="C3224" t="s">
        <v>109</v>
      </c>
      <c r="D3224" t="s">
        <v>14</v>
      </c>
      <c r="E3224" t="s">
        <v>187</v>
      </c>
      <c r="F3224">
        <v>2014</v>
      </c>
      <c r="G3224">
        <v>4.8220000000000001</v>
      </c>
      <c r="K3224" t="s">
        <v>16</v>
      </c>
    </row>
    <row r="3225" spans="1:11" x14ac:dyDescent="0.25">
      <c r="A3225" t="s">
        <v>244</v>
      </c>
      <c r="B3225" t="s">
        <v>12</v>
      </c>
      <c r="C3225" t="s">
        <v>109</v>
      </c>
      <c r="D3225" t="s">
        <v>14</v>
      </c>
      <c r="E3225" t="s">
        <v>188</v>
      </c>
      <c r="F3225">
        <v>2014</v>
      </c>
      <c r="G3225">
        <v>0.65100000000000002</v>
      </c>
      <c r="K3225" t="s">
        <v>16</v>
      </c>
    </row>
    <row r="3226" spans="1:11" x14ac:dyDescent="0.25">
      <c r="A3226" t="s">
        <v>244</v>
      </c>
      <c r="B3226" t="s">
        <v>12</v>
      </c>
      <c r="C3226" t="s">
        <v>109</v>
      </c>
      <c r="D3226" t="s">
        <v>14</v>
      </c>
      <c r="E3226" t="s">
        <v>189</v>
      </c>
      <c r="F3226">
        <v>2014</v>
      </c>
      <c r="G3226">
        <v>54.594999999999999</v>
      </c>
      <c r="K3226" t="s">
        <v>16</v>
      </c>
    </row>
    <row r="3227" spans="1:11" x14ac:dyDescent="0.25">
      <c r="A3227" t="s">
        <v>244</v>
      </c>
      <c r="B3227" t="s">
        <v>12</v>
      </c>
      <c r="C3227" t="s">
        <v>109</v>
      </c>
      <c r="D3227" t="s">
        <v>14</v>
      </c>
      <c r="E3227" t="s">
        <v>190</v>
      </c>
      <c r="F3227">
        <v>2014</v>
      </c>
      <c r="G3227">
        <v>56.786999999999999</v>
      </c>
      <c r="K3227" t="s">
        <v>16</v>
      </c>
    </row>
    <row r="3228" spans="1:11" x14ac:dyDescent="0.25">
      <c r="A3228" t="s">
        <v>244</v>
      </c>
      <c r="B3228" t="s">
        <v>12</v>
      </c>
      <c r="C3228" t="s">
        <v>109</v>
      </c>
      <c r="D3228" t="s">
        <v>14</v>
      </c>
      <c r="E3228" t="s">
        <v>191</v>
      </c>
      <c r="F3228">
        <v>2014</v>
      </c>
      <c r="G3228">
        <v>70.287999999999997</v>
      </c>
      <c r="K3228" t="s">
        <v>16</v>
      </c>
    </row>
    <row r="3229" spans="1:11" x14ac:dyDescent="0.25">
      <c r="A3229" t="s">
        <v>244</v>
      </c>
      <c r="B3229" t="s">
        <v>12</v>
      </c>
      <c r="C3229" t="s">
        <v>109</v>
      </c>
      <c r="D3229" t="s">
        <v>14</v>
      </c>
      <c r="E3229" t="s">
        <v>192</v>
      </c>
      <c r="F3229">
        <v>2014</v>
      </c>
      <c r="G3229">
        <v>31.896000000000001</v>
      </c>
      <c r="K3229" t="s">
        <v>16</v>
      </c>
    </row>
    <row r="3230" spans="1:11" x14ac:dyDescent="0.25">
      <c r="A3230" t="s">
        <v>244</v>
      </c>
      <c r="B3230" t="s">
        <v>12</v>
      </c>
      <c r="C3230" t="s">
        <v>109</v>
      </c>
      <c r="D3230" t="s">
        <v>14</v>
      </c>
      <c r="E3230" t="s">
        <v>193</v>
      </c>
      <c r="F3230">
        <v>2014</v>
      </c>
      <c r="G3230">
        <v>3.194</v>
      </c>
      <c r="K3230" t="s">
        <v>16</v>
      </c>
    </row>
    <row r="3231" spans="1:11" x14ac:dyDescent="0.25">
      <c r="A3231" t="s">
        <v>244</v>
      </c>
      <c r="B3231" t="s">
        <v>12</v>
      </c>
      <c r="C3231" t="s">
        <v>109</v>
      </c>
      <c r="D3231" t="s">
        <v>14</v>
      </c>
      <c r="E3231" t="s">
        <v>194</v>
      </c>
      <c r="F3231">
        <v>2014</v>
      </c>
      <c r="G3231">
        <v>6.4169999999999998</v>
      </c>
      <c r="K3231" t="s">
        <v>16</v>
      </c>
    </row>
    <row r="3232" spans="1:11" x14ac:dyDescent="0.25">
      <c r="A3232" t="s">
        <v>244</v>
      </c>
      <c r="B3232" t="s">
        <v>12</v>
      </c>
      <c r="C3232" t="s">
        <v>109</v>
      </c>
      <c r="D3232" t="s">
        <v>14</v>
      </c>
      <c r="E3232" t="s">
        <v>195</v>
      </c>
      <c r="F3232">
        <v>2014</v>
      </c>
      <c r="G3232">
        <v>21.088000000000001</v>
      </c>
      <c r="K3232" t="s">
        <v>16</v>
      </c>
    </row>
    <row r="3233" spans="1:11" x14ac:dyDescent="0.25">
      <c r="A3233" t="s">
        <v>244</v>
      </c>
      <c r="B3233" t="s">
        <v>12</v>
      </c>
      <c r="C3233" t="s">
        <v>109</v>
      </c>
      <c r="D3233" t="s">
        <v>14</v>
      </c>
      <c r="E3233" t="s">
        <v>196</v>
      </c>
      <c r="F3233">
        <v>2014</v>
      </c>
      <c r="G3233">
        <v>28.03</v>
      </c>
      <c r="K3233" t="s">
        <v>16</v>
      </c>
    </row>
    <row r="3234" spans="1:11" x14ac:dyDescent="0.25">
      <c r="A3234" t="s">
        <v>244</v>
      </c>
      <c r="B3234" t="s">
        <v>12</v>
      </c>
      <c r="C3234" t="s">
        <v>109</v>
      </c>
      <c r="D3234" t="s">
        <v>14</v>
      </c>
      <c r="E3234" t="s">
        <v>197</v>
      </c>
      <c r="F3234">
        <v>2014</v>
      </c>
      <c r="G3234">
        <v>55.558</v>
      </c>
      <c r="K3234" t="s">
        <v>16</v>
      </c>
    </row>
    <row r="3235" spans="1:11" x14ac:dyDescent="0.25">
      <c r="A3235" t="s">
        <v>244</v>
      </c>
      <c r="B3235" t="s">
        <v>12</v>
      </c>
      <c r="C3235" t="s">
        <v>109</v>
      </c>
      <c r="D3235" t="s">
        <v>14</v>
      </c>
      <c r="E3235" t="s">
        <v>198</v>
      </c>
      <c r="F3235">
        <v>2014</v>
      </c>
      <c r="G3235">
        <v>2.7850000000000001</v>
      </c>
      <c r="K3235" t="s">
        <v>16</v>
      </c>
    </row>
    <row r="3236" spans="1:11" x14ac:dyDescent="0.25">
      <c r="A3236" t="s">
        <v>245</v>
      </c>
      <c r="B3236" t="s">
        <v>12</v>
      </c>
      <c r="C3236" t="s">
        <v>246</v>
      </c>
      <c r="D3236" t="s">
        <v>14</v>
      </c>
      <c r="E3236" t="s">
        <v>15</v>
      </c>
      <c r="F3236">
        <v>2020</v>
      </c>
      <c r="G3236">
        <v>2374.1979999999999</v>
      </c>
      <c r="K3236" t="s">
        <v>136</v>
      </c>
    </row>
    <row r="3237" spans="1:11" x14ac:dyDescent="0.25">
      <c r="A3237" t="s">
        <v>245</v>
      </c>
      <c r="B3237" t="s">
        <v>12</v>
      </c>
      <c r="C3237" t="s">
        <v>246</v>
      </c>
      <c r="D3237" t="s">
        <v>14</v>
      </c>
      <c r="E3237" t="s">
        <v>17</v>
      </c>
      <c r="F3237">
        <v>2020</v>
      </c>
      <c r="G3237">
        <v>77.966999999999999</v>
      </c>
      <c r="K3237" t="s">
        <v>136</v>
      </c>
    </row>
    <row r="3238" spans="1:11" x14ac:dyDescent="0.25">
      <c r="A3238" t="s">
        <v>245</v>
      </c>
      <c r="B3238" t="s">
        <v>12</v>
      </c>
      <c r="C3238" t="s">
        <v>246</v>
      </c>
      <c r="D3238" t="s">
        <v>14</v>
      </c>
      <c r="E3238" t="s">
        <v>18</v>
      </c>
      <c r="F3238">
        <v>2020</v>
      </c>
      <c r="G3238">
        <v>0.105</v>
      </c>
      <c r="H3238" t="s">
        <v>21</v>
      </c>
      <c r="K3238" t="s">
        <v>136</v>
      </c>
    </row>
    <row r="3239" spans="1:11" x14ac:dyDescent="0.25">
      <c r="A3239" t="s">
        <v>245</v>
      </c>
      <c r="B3239" t="s">
        <v>12</v>
      </c>
      <c r="C3239" t="s">
        <v>246</v>
      </c>
      <c r="D3239" t="s">
        <v>14</v>
      </c>
      <c r="E3239" t="s">
        <v>22</v>
      </c>
      <c r="F3239">
        <v>2020</v>
      </c>
      <c r="G3239">
        <v>10.214</v>
      </c>
      <c r="K3239" t="s">
        <v>136</v>
      </c>
    </row>
    <row r="3240" spans="1:11" x14ac:dyDescent="0.25">
      <c r="A3240" t="s">
        <v>245</v>
      </c>
      <c r="B3240" t="s">
        <v>12</v>
      </c>
      <c r="C3240" t="s">
        <v>246</v>
      </c>
      <c r="D3240" t="s">
        <v>14</v>
      </c>
      <c r="E3240" t="s">
        <v>23</v>
      </c>
      <c r="F3240">
        <v>2020</v>
      </c>
      <c r="G3240">
        <v>59.475999999999999</v>
      </c>
      <c r="K3240" t="s">
        <v>136</v>
      </c>
    </row>
    <row r="3241" spans="1:11" x14ac:dyDescent="0.25">
      <c r="A3241" t="s">
        <v>245</v>
      </c>
      <c r="B3241" t="s">
        <v>12</v>
      </c>
      <c r="C3241" t="s">
        <v>246</v>
      </c>
      <c r="D3241" t="s">
        <v>14</v>
      </c>
      <c r="E3241" t="s">
        <v>76</v>
      </c>
      <c r="F3241">
        <v>2020</v>
      </c>
      <c r="G3241">
        <v>5.1509999999999998</v>
      </c>
      <c r="K3241" t="s">
        <v>136</v>
      </c>
    </row>
    <row r="3242" spans="1:11" x14ac:dyDescent="0.25">
      <c r="A3242" t="s">
        <v>245</v>
      </c>
      <c r="B3242" t="s">
        <v>12</v>
      </c>
      <c r="C3242" t="s">
        <v>246</v>
      </c>
      <c r="D3242" t="s">
        <v>14</v>
      </c>
      <c r="E3242" t="s">
        <v>24</v>
      </c>
      <c r="F3242">
        <v>2020</v>
      </c>
      <c r="G3242">
        <v>1.2390000000000001</v>
      </c>
      <c r="K3242" t="s">
        <v>136</v>
      </c>
    </row>
    <row r="3243" spans="1:11" x14ac:dyDescent="0.25">
      <c r="A3243" t="s">
        <v>245</v>
      </c>
      <c r="B3243" t="s">
        <v>12</v>
      </c>
      <c r="C3243" t="s">
        <v>246</v>
      </c>
      <c r="D3243" t="s">
        <v>14</v>
      </c>
      <c r="E3243" t="s">
        <v>25</v>
      </c>
      <c r="F3243">
        <v>2020</v>
      </c>
      <c r="G3243">
        <v>3.5169999999999999</v>
      </c>
      <c r="K3243" t="s">
        <v>136</v>
      </c>
    </row>
    <row r="3244" spans="1:11" x14ac:dyDescent="0.25">
      <c r="A3244" t="s">
        <v>245</v>
      </c>
      <c r="B3244" t="s">
        <v>12</v>
      </c>
      <c r="C3244" t="s">
        <v>246</v>
      </c>
      <c r="D3244" t="s">
        <v>14</v>
      </c>
      <c r="E3244" t="s">
        <v>26</v>
      </c>
      <c r="F3244">
        <v>2020</v>
      </c>
      <c r="G3244">
        <v>28.864999999999998</v>
      </c>
      <c r="K3244" t="s">
        <v>136</v>
      </c>
    </row>
    <row r="3245" spans="1:11" x14ac:dyDescent="0.25">
      <c r="A3245" t="s">
        <v>245</v>
      </c>
      <c r="B3245" t="s">
        <v>12</v>
      </c>
      <c r="C3245" t="s">
        <v>246</v>
      </c>
      <c r="D3245" t="s">
        <v>14</v>
      </c>
      <c r="E3245" t="s">
        <v>27</v>
      </c>
      <c r="F3245">
        <v>2020</v>
      </c>
      <c r="G3245">
        <v>1.587</v>
      </c>
      <c r="K3245" t="s">
        <v>136</v>
      </c>
    </row>
    <row r="3246" spans="1:11" x14ac:dyDescent="0.25">
      <c r="A3246" t="s">
        <v>245</v>
      </c>
      <c r="B3246" t="s">
        <v>12</v>
      </c>
      <c r="C3246" t="s">
        <v>246</v>
      </c>
      <c r="D3246" t="s">
        <v>14</v>
      </c>
      <c r="E3246" t="s">
        <v>28</v>
      </c>
      <c r="F3246">
        <v>2020</v>
      </c>
      <c r="G3246">
        <v>2.093</v>
      </c>
      <c r="K3246" t="s">
        <v>136</v>
      </c>
    </row>
    <row r="3247" spans="1:11" x14ac:dyDescent="0.25">
      <c r="A3247" t="s">
        <v>245</v>
      </c>
      <c r="B3247" t="s">
        <v>12</v>
      </c>
      <c r="C3247" t="s">
        <v>246</v>
      </c>
      <c r="D3247" t="s">
        <v>14</v>
      </c>
      <c r="E3247" t="s">
        <v>29</v>
      </c>
      <c r="F3247">
        <v>2020</v>
      </c>
      <c r="G3247">
        <v>2.4079999999999999</v>
      </c>
      <c r="K3247" t="s">
        <v>136</v>
      </c>
    </row>
    <row r="3248" spans="1:11" x14ac:dyDescent="0.25">
      <c r="A3248" t="s">
        <v>245</v>
      </c>
      <c r="B3248" t="s">
        <v>12</v>
      </c>
      <c r="C3248" t="s">
        <v>246</v>
      </c>
      <c r="D3248" t="s">
        <v>14</v>
      </c>
      <c r="E3248" t="s">
        <v>77</v>
      </c>
      <c r="F3248">
        <v>2020</v>
      </c>
      <c r="G3248">
        <v>4.3970000000000002</v>
      </c>
      <c r="K3248" t="s">
        <v>136</v>
      </c>
    </row>
    <row r="3249" spans="1:11" x14ac:dyDescent="0.25">
      <c r="A3249" t="s">
        <v>245</v>
      </c>
      <c r="B3249" t="s">
        <v>12</v>
      </c>
      <c r="C3249" t="s">
        <v>246</v>
      </c>
      <c r="D3249" t="s">
        <v>14</v>
      </c>
      <c r="E3249" t="s">
        <v>30</v>
      </c>
      <c r="F3249">
        <v>2020</v>
      </c>
      <c r="G3249">
        <v>4.9880000000000004</v>
      </c>
      <c r="K3249" t="s">
        <v>136</v>
      </c>
    </row>
    <row r="3250" spans="1:11" x14ac:dyDescent="0.25">
      <c r="A3250" t="s">
        <v>245</v>
      </c>
      <c r="B3250" t="s">
        <v>12</v>
      </c>
      <c r="C3250" t="s">
        <v>246</v>
      </c>
      <c r="D3250" t="s">
        <v>14</v>
      </c>
      <c r="E3250" t="s">
        <v>31</v>
      </c>
      <c r="F3250">
        <v>2020</v>
      </c>
      <c r="G3250">
        <v>18.905999999999999</v>
      </c>
      <c r="K3250" t="s">
        <v>136</v>
      </c>
    </row>
    <row r="3251" spans="1:11" x14ac:dyDescent="0.25">
      <c r="A3251" t="s">
        <v>245</v>
      </c>
      <c r="B3251" t="s">
        <v>12</v>
      </c>
      <c r="C3251" t="s">
        <v>246</v>
      </c>
      <c r="D3251" t="s">
        <v>14</v>
      </c>
      <c r="E3251" t="s">
        <v>78</v>
      </c>
      <c r="F3251">
        <v>2020</v>
      </c>
      <c r="G3251">
        <v>8.0950000000000006</v>
      </c>
      <c r="K3251" t="s">
        <v>136</v>
      </c>
    </row>
    <row r="3252" spans="1:11" x14ac:dyDescent="0.25">
      <c r="A3252" t="s">
        <v>245</v>
      </c>
      <c r="B3252" t="s">
        <v>12</v>
      </c>
      <c r="C3252" t="s">
        <v>246</v>
      </c>
      <c r="D3252" t="s">
        <v>14</v>
      </c>
      <c r="E3252" t="s">
        <v>32</v>
      </c>
      <c r="F3252">
        <v>2020</v>
      </c>
      <c r="G3252">
        <v>12.662000000000001</v>
      </c>
      <c r="K3252" t="s">
        <v>136</v>
      </c>
    </row>
    <row r="3253" spans="1:11" x14ac:dyDescent="0.25">
      <c r="A3253" t="s">
        <v>245</v>
      </c>
      <c r="B3253" t="s">
        <v>12</v>
      </c>
      <c r="C3253" t="s">
        <v>246</v>
      </c>
      <c r="D3253" t="s">
        <v>14</v>
      </c>
      <c r="E3253" t="s">
        <v>33</v>
      </c>
      <c r="F3253">
        <v>2020</v>
      </c>
      <c r="G3253">
        <v>6.5979999999999999</v>
      </c>
      <c r="K3253" t="s">
        <v>136</v>
      </c>
    </row>
    <row r="3254" spans="1:11" x14ac:dyDescent="0.25">
      <c r="A3254" t="s">
        <v>245</v>
      </c>
      <c r="B3254" t="s">
        <v>12</v>
      </c>
      <c r="C3254" t="s">
        <v>246</v>
      </c>
      <c r="D3254" t="s">
        <v>14</v>
      </c>
      <c r="E3254" t="s">
        <v>34</v>
      </c>
      <c r="F3254">
        <v>2020</v>
      </c>
      <c r="G3254">
        <v>22.446999999999999</v>
      </c>
      <c r="K3254" t="s">
        <v>136</v>
      </c>
    </row>
    <row r="3255" spans="1:11" x14ac:dyDescent="0.25">
      <c r="A3255" t="s">
        <v>245</v>
      </c>
      <c r="B3255" t="s">
        <v>12</v>
      </c>
      <c r="C3255" t="s">
        <v>246</v>
      </c>
      <c r="D3255" t="s">
        <v>14</v>
      </c>
      <c r="E3255" t="s">
        <v>80</v>
      </c>
      <c r="F3255">
        <v>2020</v>
      </c>
      <c r="G3255">
        <v>3.472</v>
      </c>
      <c r="K3255" t="s">
        <v>136</v>
      </c>
    </row>
    <row r="3256" spans="1:11" x14ac:dyDescent="0.25">
      <c r="A3256" t="s">
        <v>245</v>
      </c>
      <c r="B3256" t="s">
        <v>12</v>
      </c>
      <c r="C3256" t="s">
        <v>246</v>
      </c>
      <c r="D3256" t="s">
        <v>14</v>
      </c>
      <c r="E3256" t="s">
        <v>35</v>
      </c>
      <c r="F3256">
        <v>2020</v>
      </c>
      <c r="G3256">
        <v>3.4969999999999999</v>
      </c>
      <c r="K3256" t="s">
        <v>136</v>
      </c>
    </row>
    <row r="3257" spans="1:11" x14ac:dyDescent="0.25">
      <c r="A3257" t="s">
        <v>245</v>
      </c>
      <c r="B3257" t="s">
        <v>12</v>
      </c>
      <c r="C3257" t="s">
        <v>246</v>
      </c>
      <c r="D3257" t="s">
        <v>14</v>
      </c>
      <c r="E3257" t="s">
        <v>36</v>
      </c>
      <c r="F3257">
        <v>2020</v>
      </c>
      <c r="G3257">
        <v>1.48</v>
      </c>
      <c r="K3257" t="s">
        <v>136</v>
      </c>
    </row>
    <row r="3258" spans="1:11" x14ac:dyDescent="0.25">
      <c r="A3258" t="s">
        <v>245</v>
      </c>
      <c r="B3258" t="s">
        <v>12</v>
      </c>
      <c r="C3258" t="s">
        <v>246</v>
      </c>
      <c r="D3258" t="s">
        <v>14</v>
      </c>
      <c r="E3258" t="s">
        <v>110</v>
      </c>
      <c r="F3258">
        <v>2020</v>
      </c>
      <c r="G3258">
        <v>1.3260000000000001</v>
      </c>
      <c r="K3258" t="s">
        <v>136</v>
      </c>
    </row>
    <row r="3259" spans="1:11" x14ac:dyDescent="0.25">
      <c r="A3259" t="s">
        <v>245</v>
      </c>
      <c r="B3259" t="s">
        <v>12</v>
      </c>
      <c r="C3259" t="s">
        <v>246</v>
      </c>
      <c r="D3259" t="s">
        <v>14</v>
      </c>
      <c r="E3259" t="s">
        <v>81</v>
      </c>
      <c r="F3259">
        <v>2020</v>
      </c>
      <c r="H3259" t="s">
        <v>21</v>
      </c>
      <c r="K3259" t="s">
        <v>136</v>
      </c>
    </row>
    <row r="3260" spans="1:11" x14ac:dyDescent="0.25">
      <c r="A3260" t="s">
        <v>245</v>
      </c>
      <c r="B3260" t="s">
        <v>12</v>
      </c>
      <c r="C3260" t="s">
        <v>246</v>
      </c>
      <c r="D3260" t="s">
        <v>14</v>
      </c>
      <c r="E3260" t="s">
        <v>37</v>
      </c>
      <c r="F3260">
        <v>2020</v>
      </c>
      <c r="G3260">
        <v>21.576000000000001</v>
      </c>
      <c r="K3260" t="s">
        <v>136</v>
      </c>
    </row>
    <row r="3261" spans="1:11" x14ac:dyDescent="0.25">
      <c r="A3261" t="s">
        <v>245</v>
      </c>
      <c r="B3261" t="s">
        <v>12</v>
      </c>
      <c r="C3261" t="s">
        <v>246</v>
      </c>
      <c r="D3261" t="s">
        <v>14</v>
      </c>
      <c r="E3261" t="s">
        <v>38</v>
      </c>
      <c r="F3261">
        <v>2020</v>
      </c>
      <c r="G3261">
        <v>0.64400000000000002</v>
      </c>
      <c r="H3261" t="s">
        <v>21</v>
      </c>
      <c r="K3261" t="s">
        <v>136</v>
      </c>
    </row>
    <row r="3262" spans="1:11" x14ac:dyDescent="0.25">
      <c r="A3262" t="s">
        <v>245</v>
      </c>
      <c r="B3262" t="s">
        <v>12</v>
      </c>
      <c r="C3262" t="s">
        <v>246</v>
      </c>
      <c r="D3262" t="s">
        <v>14</v>
      </c>
      <c r="E3262" t="s">
        <v>39</v>
      </c>
      <c r="F3262">
        <v>2020</v>
      </c>
      <c r="G3262">
        <v>13.005000000000001</v>
      </c>
      <c r="K3262" t="s">
        <v>136</v>
      </c>
    </row>
    <row r="3263" spans="1:11" x14ac:dyDescent="0.25">
      <c r="A3263" t="s">
        <v>245</v>
      </c>
      <c r="B3263" t="s">
        <v>12</v>
      </c>
      <c r="C3263" t="s">
        <v>246</v>
      </c>
      <c r="D3263" t="s">
        <v>14</v>
      </c>
      <c r="E3263" t="s">
        <v>83</v>
      </c>
      <c r="F3263">
        <v>2020</v>
      </c>
      <c r="G3263">
        <v>6.0369999999999999</v>
      </c>
      <c r="K3263" t="s">
        <v>136</v>
      </c>
    </row>
    <row r="3264" spans="1:11" x14ac:dyDescent="0.25">
      <c r="A3264" t="s">
        <v>245</v>
      </c>
      <c r="B3264" t="s">
        <v>12</v>
      </c>
      <c r="C3264" t="s">
        <v>246</v>
      </c>
      <c r="D3264" t="s">
        <v>14</v>
      </c>
      <c r="E3264" t="s">
        <v>40</v>
      </c>
      <c r="F3264">
        <v>2020</v>
      </c>
      <c r="G3264">
        <v>0.24199999999999999</v>
      </c>
      <c r="H3264" t="s">
        <v>21</v>
      </c>
      <c r="K3264" t="s">
        <v>136</v>
      </c>
    </row>
    <row r="3265" spans="1:11" x14ac:dyDescent="0.25">
      <c r="A3265" t="s">
        <v>245</v>
      </c>
      <c r="B3265" t="s">
        <v>12</v>
      </c>
      <c r="C3265" t="s">
        <v>246</v>
      </c>
      <c r="D3265" t="s">
        <v>14</v>
      </c>
      <c r="E3265" t="s">
        <v>86</v>
      </c>
      <c r="F3265">
        <v>2020</v>
      </c>
      <c r="G3265">
        <v>114.842</v>
      </c>
      <c r="K3265" t="s">
        <v>136</v>
      </c>
    </row>
    <row r="3266" spans="1:11" x14ac:dyDescent="0.25">
      <c r="A3266" t="s">
        <v>245</v>
      </c>
      <c r="B3266" t="s">
        <v>12</v>
      </c>
      <c r="C3266" t="s">
        <v>246</v>
      </c>
      <c r="D3266" t="s">
        <v>14</v>
      </c>
      <c r="E3266" t="s">
        <v>41</v>
      </c>
      <c r="F3266">
        <v>2020</v>
      </c>
      <c r="G3266">
        <v>3.2589999999999999</v>
      </c>
      <c r="K3266" t="s">
        <v>136</v>
      </c>
    </row>
    <row r="3267" spans="1:11" x14ac:dyDescent="0.25">
      <c r="A3267" t="s">
        <v>245</v>
      </c>
      <c r="B3267" t="s">
        <v>12</v>
      </c>
      <c r="C3267" t="s">
        <v>246</v>
      </c>
      <c r="D3267" t="s">
        <v>14</v>
      </c>
      <c r="E3267" t="s">
        <v>42</v>
      </c>
      <c r="F3267">
        <v>2020</v>
      </c>
      <c r="G3267">
        <v>54.637</v>
      </c>
      <c r="K3267" t="s">
        <v>136</v>
      </c>
    </row>
    <row r="3268" spans="1:11" x14ac:dyDescent="0.25">
      <c r="A3268" t="s">
        <v>245</v>
      </c>
      <c r="B3268" t="s">
        <v>12</v>
      </c>
      <c r="C3268" t="s">
        <v>246</v>
      </c>
      <c r="D3268" t="s">
        <v>14</v>
      </c>
      <c r="E3268" t="s">
        <v>87</v>
      </c>
      <c r="F3268">
        <v>2020</v>
      </c>
      <c r="G3268">
        <v>55.741999999999997</v>
      </c>
      <c r="K3268" t="s">
        <v>136</v>
      </c>
    </row>
    <row r="3269" spans="1:11" x14ac:dyDescent="0.25">
      <c r="A3269" t="s">
        <v>245</v>
      </c>
      <c r="B3269" t="s">
        <v>12</v>
      </c>
      <c r="C3269" t="s">
        <v>246</v>
      </c>
      <c r="D3269" t="s">
        <v>14</v>
      </c>
      <c r="E3269" t="s">
        <v>43</v>
      </c>
      <c r="F3269">
        <v>2020</v>
      </c>
      <c r="G3269">
        <v>39.113999999999997</v>
      </c>
      <c r="K3269" t="s">
        <v>136</v>
      </c>
    </row>
    <row r="3270" spans="1:11" x14ac:dyDescent="0.25">
      <c r="A3270" t="s">
        <v>245</v>
      </c>
      <c r="B3270" t="s">
        <v>12</v>
      </c>
      <c r="C3270" t="s">
        <v>246</v>
      </c>
      <c r="D3270" t="s">
        <v>14</v>
      </c>
      <c r="E3270" t="s">
        <v>44</v>
      </c>
      <c r="F3270">
        <v>2020</v>
      </c>
      <c r="G3270">
        <v>153.77699999999999</v>
      </c>
      <c r="K3270" t="s">
        <v>136</v>
      </c>
    </row>
    <row r="3271" spans="1:11" x14ac:dyDescent="0.25">
      <c r="A3271" t="s">
        <v>245</v>
      </c>
      <c r="B3271" t="s">
        <v>12</v>
      </c>
      <c r="C3271" t="s">
        <v>246</v>
      </c>
      <c r="D3271" t="s">
        <v>14</v>
      </c>
      <c r="E3271" t="s">
        <v>45</v>
      </c>
      <c r="F3271">
        <v>2020</v>
      </c>
      <c r="G3271">
        <v>69.921000000000006</v>
      </c>
      <c r="K3271" t="s">
        <v>136</v>
      </c>
    </row>
    <row r="3272" spans="1:11" x14ac:dyDescent="0.25">
      <c r="A3272" t="s">
        <v>245</v>
      </c>
      <c r="B3272" t="s">
        <v>12</v>
      </c>
      <c r="C3272" t="s">
        <v>246</v>
      </c>
      <c r="D3272" t="s">
        <v>14</v>
      </c>
      <c r="E3272" t="s">
        <v>46</v>
      </c>
      <c r="F3272">
        <v>2020</v>
      </c>
      <c r="G3272">
        <v>1.0580000000000001</v>
      </c>
      <c r="K3272" t="s">
        <v>136</v>
      </c>
    </row>
    <row r="3273" spans="1:11" x14ac:dyDescent="0.25">
      <c r="A3273" t="s">
        <v>245</v>
      </c>
      <c r="B3273" t="s">
        <v>12</v>
      </c>
      <c r="C3273" t="s">
        <v>246</v>
      </c>
      <c r="D3273" t="s">
        <v>14</v>
      </c>
      <c r="E3273" t="s">
        <v>88</v>
      </c>
      <c r="F3273">
        <v>2020</v>
      </c>
      <c r="G3273">
        <v>4.8070000000000004</v>
      </c>
      <c r="K3273" t="s">
        <v>136</v>
      </c>
    </row>
    <row r="3274" spans="1:11" x14ac:dyDescent="0.25">
      <c r="A3274" t="s">
        <v>245</v>
      </c>
      <c r="B3274" t="s">
        <v>12</v>
      </c>
      <c r="C3274" t="s">
        <v>246</v>
      </c>
      <c r="D3274" t="s">
        <v>14</v>
      </c>
      <c r="E3274" t="s">
        <v>89</v>
      </c>
      <c r="F3274">
        <v>2020</v>
      </c>
      <c r="G3274">
        <v>11.988</v>
      </c>
      <c r="K3274" t="s">
        <v>136</v>
      </c>
    </row>
    <row r="3275" spans="1:11" x14ac:dyDescent="0.25">
      <c r="A3275" t="s">
        <v>245</v>
      </c>
      <c r="B3275" t="s">
        <v>12</v>
      </c>
      <c r="C3275" t="s">
        <v>246</v>
      </c>
      <c r="D3275" t="s">
        <v>14</v>
      </c>
      <c r="E3275" t="s">
        <v>90</v>
      </c>
      <c r="F3275">
        <v>2020</v>
      </c>
      <c r="G3275">
        <v>2.3359999999999999</v>
      </c>
      <c r="K3275" t="s">
        <v>136</v>
      </c>
    </row>
    <row r="3276" spans="1:11" x14ac:dyDescent="0.25">
      <c r="A3276" t="s">
        <v>245</v>
      </c>
      <c r="B3276" t="s">
        <v>12</v>
      </c>
      <c r="C3276" t="s">
        <v>246</v>
      </c>
      <c r="D3276" t="s">
        <v>14</v>
      </c>
      <c r="E3276" t="s">
        <v>47</v>
      </c>
      <c r="F3276">
        <v>2020</v>
      </c>
      <c r="G3276">
        <v>13.022</v>
      </c>
      <c r="K3276" t="s">
        <v>136</v>
      </c>
    </row>
    <row r="3277" spans="1:11" x14ac:dyDescent="0.25">
      <c r="A3277" t="s">
        <v>245</v>
      </c>
      <c r="B3277" t="s">
        <v>12</v>
      </c>
      <c r="C3277" t="s">
        <v>246</v>
      </c>
      <c r="D3277" t="s">
        <v>14</v>
      </c>
      <c r="E3277" t="s">
        <v>48</v>
      </c>
      <c r="F3277">
        <v>2020</v>
      </c>
      <c r="G3277">
        <v>79.311999999999998</v>
      </c>
      <c r="K3277" t="s">
        <v>136</v>
      </c>
    </row>
    <row r="3278" spans="1:11" x14ac:dyDescent="0.25">
      <c r="A3278" t="s">
        <v>245</v>
      </c>
      <c r="B3278" t="s">
        <v>12</v>
      </c>
      <c r="C3278" t="s">
        <v>246</v>
      </c>
      <c r="D3278" t="s">
        <v>14</v>
      </c>
      <c r="E3278" t="s">
        <v>49</v>
      </c>
      <c r="F3278">
        <v>2020</v>
      </c>
      <c r="G3278">
        <v>1.8320000000000001</v>
      </c>
      <c r="K3278" t="s">
        <v>136</v>
      </c>
    </row>
    <row r="3279" spans="1:11" x14ac:dyDescent="0.25">
      <c r="A3279" t="s">
        <v>245</v>
      </c>
      <c r="B3279" t="s">
        <v>12</v>
      </c>
      <c r="C3279" t="s">
        <v>246</v>
      </c>
      <c r="D3279" t="s">
        <v>14</v>
      </c>
      <c r="E3279" t="s">
        <v>51</v>
      </c>
      <c r="F3279">
        <v>2020</v>
      </c>
      <c r="G3279">
        <v>2.4580000000000002</v>
      </c>
      <c r="K3279" t="s">
        <v>136</v>
      </c>
    </row>
    <row r="3280" spans="1:11" x14ac:dyDescent="0.25">
      <c r="A3280" t="s">
        <v>245</v>
      </c>
      <c r="B3280" t="s">
        <v>12</v>
      </c>
      <c r="C3280" t="s">
        <v>246</v>
      </c>
      <c r="D3280" t="s">
        <v>14</v>
      </c>
      <c r="E3280" t="s">
        <v>52</v>
      </c>
      <c r="F3280">
        <v>2020</v>
      </c>
      <c r="G3280">
        <v>9.6329999999999991</v>
      </c>
      <c r="K3280" t="s">
        <v>136</v>
      </c>
    </row>
    <row r="3281" spans="1:11" x14ac:dyDescent="0.25">
      <c r="A3281" t="s">
        <v>245</v>
      </c>
      <c r="B3281" t="s">
        <v>12</v>
      </c>
      <c r="C3281" t="s">
        <v>246</v>
      </c>
      <c r="D3281" t="s">
        <v>14</v>
      </c>
      <c r="E3281" t="s">
        <v>91</v>
      </c>
      <c r="F3281">
        <v>2020</v>
      </c>
      <c r="G3281">
        <v>9.9309999999999992</v>
      </c>
      <c r="K3281" t="s">
        <v>136</v>
      </c>
    </row>
    <row r="3282" spans="1:11" x14ac:dyDescent="0.25">
      <c r="A3282" t="s">
        <v>245</v>
      </c>
      <c r="B3282" t="s">
        <v>12</v>
      </c>
      <c r="C3282" t="s">
        <v>246</v>
      </c>
      <c r="D3282" t="s">
        <v>14</v>
      </c>
      <c r="E3282" t="s">
        <v>92</v>
      </c>
      <c r="F3282">
        <v>2020</v>
      </c>
      <c r="H3282" t="s">
        <v>21</v>
      </c>
      <c r="K3282" t="s">
        <v>136</v>
      </c>
    </row>
    <row r="3283" spans="1:11" x14ac:dyDescent="0.25">
      <c r="A3283" t="s">
        <v>245</v>
      </c>
      <c r="B3283" t="s">
        <v>12</v>
      </c>
      <c r="C3283" t="s">
        <v>246</v>
      </c>
      <c r="D3283" t="s">
        <v>14</v>
      </c>
      <c r="E3283" t="s">
        <v>53</v>
      </c>
      <c r="F3283">
        <v>2020</v>
      </c>
      <c r="G3283">
        <v>22.428000000000001</v>
      </c>
      <c r="K3283" t="s">
        <v>136</v>
      </c>
    </row>
    <row r="3284" spans="1:11" x14ac:dyDescent="0.25">
      <c r="A3284" t="s">
        <v>245</v>
      </c>
      <c r="B3284" t="s">
        <v>12</v>
      </c>
      <c r="C3284" t="s">
        <v>246</v>
      </c>
      <c r="D3284" t="s">
        <v>14</v>
      </c>
      <c r="E3284" t="s">
        <v>93</v>
      </c>
      <c r="F3284">
        <v>2020</v>
      </c>
      <c r="G3284">
        <v>4.4539999999999997</v>
      </c>
      <c r="K3284" t="s">
        <v>136</v>
      </c>
    </row>
    <row r="3285" spans="1:11" x14ac:dyDescent="0.25">
      <c r="A3285" t="s">
        <v>245</v>
      </c>
      <c r="B3285" t="s">
        <v>12</v>
      </c>
      <c r="C3285" t="s">
        <v>246</v>
      </c>
      <c r="D3285" t="s">
        <v>14</v>
      </c>
      <c r="E3285" t="s">
        <v>94</v>
      </c>
      <c r="F3285">
        <v>2020</v>
      </c>
      <c r="G3285">
        <v>0.91900000000000004</v>
      </c>
      <c r="K3285" t="s">
        <v>136</v>
      </c>
    </row>
    <row r="3286" spans="1:11" x14ac:dyDescent="0.25">
      <c r="A3286" t="s">
        <v>245</v>
      </c>
      <c r="B3286" t="s">
        <v>12</v>
      </c>
      <c r="C3286" t="s">
        <v>246</v>
      </c>
      <c r="D3286" t="s">
        <v>14</v>
      </c>
      <c r="E3286" t="s">
        <v>54</v>
      </c>
      <c r="F3286">
        <v>2020</v>
      </c>
      <c r="G3286">
        <v>6.1689999999999996</v>
      </c>
      <c r="K3286" t="s">
        <v>136</v>
      </c>
    </row>
    <row r="3287" spans="1:11" x14ac:dyDescent="0.25">
      <c r="A3287" t="s">
        <v>245</v>
      </c>
      <c r="B3287" t="s">
        <v>12</v>
      </c>
      <c r="C3287" t="s">
        <v>246</v>
      </c>
      <c r="D3287" t="s">
        <v>14</v>
      </c>
      <c r="E3287" t="s">
        <v>95</v>
      </c>
      <c r="F3287">
        <v>2020</v>
      </c>
      <c r="G3287">
        <v>19.518999999999998</v>
      </c>
      <c r="K3287" t="s">
        <v>136</v>
      </c>
    </row>
    <row r="3288" spans="1:11" x14ac:dyDescent="0.25">
      <c r="A3288" t="s">
        <v>245</v>
      </c>
      <c r="B3288" t="s">
        <v>12</v>
      </c>
      <c r="C3288" t="s">
        <v>246</v>
      </c>
      <c r="D3288" t="s">
        <v>14</v>
      </c>
      <c r="E3288" t="s">
        <v>97</v>
      </c>
      <c r="F3288">
        <v>2020</v>
      </c>
      <c r="G3288">
        <v>16.946000000000002</v>
      </c>
      <c r="K3288" t="s">
        <v>136</v>
      </c>
    </row>
    <row r="3289" spans="1:11" x14ac:dyDescent="0.25">
      <c r="A3289" t="s">
        <v>245</v>
      </c>
      <c r="B3289" t="s">
        <v>12</v>
      </c>
      <c r="C3289" t="s">
        <v>246</v>
      </c>
      <c r="D3289" t="s">
        <v>14</v>
      </c>
      <c r="E3289" t="s">
        <v>55</v>
      </c>
      <c r="F3289">
        <v>2020</v>
      </c>
      <c r="H3289" t="s">
        <v>21</v>
      </c>
      <c r="K3289" t="s">
        <v>136</v>
      </c>
    </row>
    <row r="3290" spans="1:11" x14ac:dyDescent="0.25">
      <c r="A3290" t="s">
        <v>245</v>
      </c>
      <c r="B3290" t="s">
        <v>12</v>
      </c>
      <c r="C3290" t="s">
        <v>246</v>
      </c>
      <c r="D3290" t="s">
        <v>14</v>
      </c>
      <c r="E3290" t="s">
        <v>98</v>
      </c>
      <c r="F3290">
        <v>2020</v>
      </c>
      <c r="G3290">
        <v>2.27</v>
      </c>
      <c r="K3290" t="s">
        <v>136</v>
      </c>
    </row>
    <row r="3291" spans="1:11" x14ac:dyDescent="0.25">
      <c r="A3291" t="s">
        <v>245</v>
      </c>
      <c r="B3291" t="s">
        <v>12</v>
      </c>
      <c r="C3291" t="s">
        <v>246</v>
      </c>
      <c r="D3291" t="s">
        <v>14</v>
      </c>
      <c r="E3291" t="s">
        <v>99</v>
      </c>
      <c r="F3291">
        <v>2020</v>
      </c>
      <c r="G3291">
        <v>2.302</v>
      </c>
      <c r="K3291" t="s">
        <v>136</v>
      </c>
    </row>
    <row r="3292" spans="1:11" x14ac:dyDescent="0.25">
      <c r="A3292" t="s">
        <v>245</v>
      </c>
      <c r="B3292" t="s">
        <v>12</v>
      </c>
      <c r="C3292" t="s">
        <v>246</v>
      </c>
      <c r="D3292" t="s">
        <v>14</v>
      </c>
      <c r="E3292" t="s">
        <v>100</v>
      </c>
      <c r="F3292">
        <v>2020</v>
      </c>
      <c r="G3292">
        <v>0.48099999999999998</v>
      </c>
      <c r="H3292" t="s">
        <v>21</v>
      </c>
      <c r="K3292" t="s">
        <v>136</v>
      </c>
    </row>
    <row r="3293" spans="1:11" x14ac:dyDescent="0.25">
      <c r="A3293" t="s">
        <v>245</v>
      </c>
      <c r="B3293" t="s">
        <v>12</v>
      </c>
      <c r="C3293" t="s">
        <v>246</v>
      </c>
      <c r="D3293" t="s">
        <v>14</v>
      </c>
      <c r="E3293" t="s">
        <v>56</v>
      </c>
      <c r="F3293">
        <v>2020</v>
      </c>
      <c r="G3293">
        <v>0.84</v>
      </c>
      <c r="K3293" t="s">
        <v>136</v>
      </c>
    </row>
    <row r="3294" spans="1:11" x14ac:dyDescent="0.25">
      <c r="A3294" t="s">
        <v>245</v>
      </c>
      <c r="B3294" t="s">
        <v>12</v>
      </c>
      <c r="C3294" t="s">
        <v>246</v>
      </c>
      <c r="D3294" t="s">
        <v>14</v>
      </c>
      <c r="E3294" t="s">
        <v>101</v>
      </c>
      <c r="F3294">
        <v>2020</v>
      </c>
      <c r="G3294">
        <v>0.71</v>
      </c>
      <c r="H3294" t="s">
        <v>21</v>
      </c>
      <c r="K3294" t="s">
        <v>136</v>
      </c>
    </row>
    <row r="3295" spans="1:11" x14ac:dyDescent="0.25">
      <c r="A3295" t="s">
        <v>245</v>
      </c>
      <c r="B3295" t="s">
        <v>12</v>
      </c>
      <c r="C3295" t="s">
        <v>246</v>
      </c>
      <c r="D3295" t="s">
        <v>14</v>
      </c>
      <c r="E3295" t="s">
        <v>102</v>
      </c>
      <c r="F3295">
        <v>2020</v>
      </c>
      <c r="G3295">
        <v>4.2489999999999997</v>
      </c>
      <c r="K3295" t="s">
        <v>136</v>
      </c>
    </row>
    <row r="3296" spans="1:11" x14ac:dyDescent="0.25">
      <c r="A3296" t="s">
        <v>245</v>
      </c>
      <c r="B3296" t="s">
        <v>12</v>
      </c>
      <c r="C3296" t="s">
        <v>246</v>
      </c>
      <c r="D3296" t="s">
        <v>14</v>
      </c>
      <c r="E3296" t="s">
        <v>57</v>
      </c>
      <c r="F3296">
        <v>2020</v>
      </c>
      <c r="G3296">
        <v>179.202</v>
      </c>
      <c r="K3296" t="s">
        <v>136</v>
      </c>
    </row>
    <row r="3297" spans="1:11" x14ac:dyDescent="0.25">
      <c r="A3297" t="s">
        <v>245</v>
      </c>
      <c r="B3297" t="s">
        <v>12</v>
      </c>
      <c r="C3297" t="s">
        <v>246</v>
      </c>
      <c r="D3297" t="s">
        <v>14</v>
      </c>
      <c r="E3297" t="s">
        <v>103</v>
      </c>
      <c r="F3297">
        <v>2020</v>
      </c>
      <c r="G3297">
        <v>65.769000000000005</v>
      </c>
      <c r="K3297" t="s">
        <v>136</v>
      </c>
    </row>
    <row r="3298" spans="1:11" x14ac:dyDescent="0.25">
      <c r="A3298" t="s">
        <v>245</v>
      </c>
      <c r="B3298" t="s">
        <v>12</v>
      </c>
      <c r="C3298" t="s">
        <v>246</v>
      </c>
      <c r="D3298" t="s">
        <v>14</v>
      </c>
      <c r="E3298" t="s">
        <v>58</v>
      </c>
      <c r="F3298">
        <v>2020</v>
      </c>
      <c r="G3298">
        <v>1.008</v>
      </c>
      <c r="K3298" t="s">
        <v>136</v>
      </c>
    </row>
    <row r="3299" spans="1:11" x14ac:dyDescent="0.25">
      <c r="A3299" t="s">
        <v>245</v>
      </c>
      <c r="B3299" t="s">
        <v>12</v>
      </c>
      <c r="C3299" t="s">
        <v>246</v>
      </c>
      <c r="D3299" t="s">
        <v>14</v>
      </c>
      <c r="E3299" t="s">
        <v>59</v>
      </c>
      <c r="F3299">
        <v>2020</v>
      </c>
      <c r="G3299">
        <v>365.93599999999998</v>
      </c>
      <c r="K3299" t="s">
        <v>136</v>
      </c>
    </row>
    <row r="3300" spans="1:11" x14ac:dyDescent="0.25">
      <c r="A3300" t="s">
        <v>245</v>
      </c>
      <c r="B3300" t="s">
        <v>12</v>
      </c>
      <c r="C3300" t="s">
        <v>246</v>
      </c>
      <c r="D3300" t="s">
        <v>14</v>
      </c>
      <c r="E3300" t="s">
        <v>60</v>
      </c>
      <c r="F3300">
        <v>2020</v>
      </c>
      <c r="G3300">
        <v>183.05099999999999</v>
      </c>
      <c r="K3300" t="s">
        <v>136</v>
      </c>
    </row>
    <row r="3301" spans="1:11" x14ac:dyDescent="0.25">
      <c r="A3301" t="s">
        <v>245</v>
      </c>
      <c r="B3301" t="s">
        <v>12</v>
      </c>
      <c r="C3301" t="s">
        <v>246</v>
      </c>
      <c r="D3301" t="s">
        <v>14</v>
      </c>
      <c r="E3301" t="s">
        <v>61</v>
      </c>
      <c r="F3301">
        <v>2020</v>
      </c>
      <c r="G3301">
        <v>74.441999999999993</v>
      </c>
      <c r="K3301" t="s">
        <v>136</v>
      </c>
    </row>
    <row r="3302" spans="1:11" x14ac:dyDescent="0.25">
      <c r="A3302" t="s">
        <v>245</v>
      </c>
      <c r="B3302" t="s">
        <v>12</v>
      </c>
      <c r="C3302" t="s">
        <v>246</v>
      </c>
      <c r="D3302" t="s">
        <v>14</v>
      </c>
      <c r="E3302" t="s">
        <v>62</v>
      </c>
      <c r="F3302">
        <v>2020</v>
      </c>
      <c r="H3302" t="s">
        <v>21</v>
      </c>
      <c r="K3302" t="s">
        <v>136</v>
      </c>
    </row>
    <row r="3303" spans="1:11" x14ac:dyDescent="0.25">
      <c r="A3303" t="s">
        <v>245</v>
      </c>
      <c r="B3303" t="s">
        <v>12</v>
      </c>
      <c r="C3303" t="s">
        <v>246</v>
      </c>
      <c r="D3303" t="s">
        <v>14</v>
      </c>
      <c r="E3303" t="s">
        <v>104</v>
      </c>
      <c r="F3303">
        <v>2020</v>
      </c>
      <c r="G3303">
        <v>6.3150000000000004</v>
      </c>
      <c r="K3303" t="s">
        <v>136</v>
      </c>
    </row>
    <row r="3304" spans="1:11" x14ac:dyDescent="0.25">
      <c r="A3304" t="s">
        <v>245</v>
      </c>
      <c r="B3304" t="s">
        <v>12</v>
      </c>
      <c r="C3304" t="s">
        <v>246</v>
      </c>
      <c r="D3304" t="s">
        <v>14</v>
      </c>
      <c r="E3304" t="s">
        <v>105</v>
      </c>
      <c r="F3304">
        <v>2020</v>
      </c>
      <c r="G3304">
        <v>1.8740000000000001</v>
      </c>
      <c r="K3304" t="s">
        <v>136</v>
      </c>
    </row>
    <row r="3305" spans="1:11" x14ac:dyDescent="0.25">
      <c r="A3305" t="s">
        <v>245</v>
      </c>
      <c r="B3305" t="s">
        <v>12</v>
      </c>
      <c r="C3305" t="s">
        <v>246</v>
      </c>
      <c r="D3305" t="s">
        <v>14</v>
      </c>
      <c r="E3305" t="s">
        <v>63</v>
      </c>
      <c r="F3305">
        <v>2020</v>
      </c>
      <c r="G3305">
        <v>1.105</v>
      </c>
      <c r="K3305" t="s">
        <v>136</v>
      </c>
    </row>
    <row r="3306" spans="1:11" x14ac:dyDescent="0.25">
      <c r="A3306" t="s">
        <v>245</v>
      </c>
      <c r="B3306" t="s">
        <v>12</v>
      </c>
      <c r="C3306" t="s">
        <v>246</v>
      </c>
      <c r="D3306" t="s">
        <v>14</v>
      </c>
      <c r="E3306" t="s">
        <v>64</v>
      </c>
      <c r="F3306">
        <v>2020</v>
      </c>
      <c r="G3306">
        <v>2.867</v>
      </c>
      <c r="K3306" t="s">
        <v>136</v>
      </c>
    </row>
    <row r="3307" spans="1:11" x14ac:dyDescent="0.25">
      <c r="A3307" t="s">
        <v>245</v>
      </c>
      <c r="B3307" t="s">
        <v>12</v>
      </c>
      <c r="C3307" t="s">
        <v>246</v>
      </c>
      <c r="D3307" t="s">
        <v>14</v>
      </c>
      <c r="E3307" t="s">
        <v>65</v>
      </c>
      <c r="F3307">
        <v>2020</v>
      </c>
      <c r="G3307">
        <v>7.093</v>
      </c>
      <c r="K3307" t="s">
        <v>136</v>
      </c>
    </row>
    <row r="3308" spans="1:11" x14ac:dyDescent="0.25">
      <c r="A3308" t="s">
        <v>245</v>
      </c>
      <c r="B3308" t="s">
        <v>12</v>
      </c>
      <c r="C3308" t="s">
        <v>246</v>
      </c>
      <c r="D3308" t="s">
        <v>14</v>
      </c>
      <c r="E3308" t="s">
        <v>66</v>
      </c>
      <c r="F3308">
        <v>2020</v>
      </c>
      <c r="G3308">
        <v>12.093999999999999</v>
      </c>
      <c r="K3308" t="s">
        <v>136</v>
      </c>
    </row>
    <row r="3309" spans="1:11" x14ac:dyDescent="0.25">
      <c r="A3309" t="s">
        <v>245</v>
      </c>
      <c r="B3309" t="s">
        <v>12</v>
      </c>
      <c r="C3309" t="s">
        <v>246</v>
      </c>
      <c r="D3309" t="s">
        <v>14</v>
      </c>
      <c r="E3309" t="s">
        <v>67</v>
      </c>
      <c r="F3309">
        <v>2020</v>
      </c>
      <c r="G3309">
        <v>45.209000000000003</v>
      </c>
      <c r="K3309" t="s">
        <v>136</v>
      </c>
    </row>
    <row r="3310" spans="1:11" x14ac:dyDescent="0.25">
      <c r="A3310" t="s">
        <v>245</v>
      </c>
      <c r="B3310" t="s">
        <v>12</v>
      </c>
      <c r="C3310" t="s">
        <v>246</v>
      </c>
      <c r="D3310" t="s">
        <v>14</v>
      </c>
      <c r="E3310" t="s">
        <v>68</v>
      </c>
      <c r="F3310">
        <v>2020</v>
      </c>
      <c r="G3310">
        <v>372.29199999999997</v>
      </c>
      <c r="K3310" t="s">
        <v>136</v>
      </c>
    </row>
    <row r="3311" spans="1:11" x14ac:dyDescent="0.25">
      <c r="A3311" t="s">
        <v>245</v>
      </c>
      <c r="B3311" t="s">
        <v>12</v>
      </c>
      <c r="C3311" t="s">
        <v>246</v>
      </c>
      <c r="D3311" t="s">
        <v>14</v>
      </c>
      <c r="E3311" t="s">
        <v>69</v>
      </c>
      <c r="F3311">
        <v>2020</v>
      </c>
      <c r="G3311">
        <v>22.254000000000001</v>
      </c>
      <c r="K3311" t="s">
        <v>136</v>
      </c>
    </row>
    <row r="3312" spans="1:11" x14ac:dyDescent="0.25">
      <c r="A3312" t="s">
        <v>245</v>
      </c>
      <c r="B3312" t="s">
        <v>12</v>
      </c>
      <c r="C3312" t="s">
        <v>246</v>
      </c>
      <c r="D3312" t="s">
        <v>14</v>
      </c>
      <c r="E3312" t="s">
        <v>70</v>
      </c>
      <c r="F3312">
        <v>2020</v>
      </c>
      <c r="G3312">
        <v>2.1320000000000001</v>
      </c>
      <c r="K3312" t="s">
        <v>136</v>
      </c>
    </row>
    <row r="3313" spans="1:11" x14ac:dyDescent="0.25">
      <c r="A3313" t="s">
        <v>247</v>
      </c>
      <c r="B3313" t="s">
        <v>12</v>
      </c>
      <c r="C3313" t="s">
        <v>109</v>
      </c>
      <c r="D3313" t="s">
        <v>14</v>
      </c>
      <c r="E3313" t="s">
        <v>15</v>
      </c>
      <c r="F3313">
        <v>2017</v>
      </c>
      <c r="G3313">
        <v>64815.097999999998</v>
      </c>
      <c r="K3313" t="s">
        <v>16</v>
      </c>
    </row>
    <row r="3314" spans="1:11" x14ac:dyDescent="0.25">
      <c r="A3314" t="s">
        <v>247</v>
      </c>
      <c r="B3314" t="s">
        <v>12</v>
      </c>
      <c r="C3314" t="s">
        <v>109</v>
      </c>
      <c r="D3314" t="s">
        <v>14</v>
      </c>
      <c r="E3314" t="s">
        <v>17</v>
      </c>
      <c r="F3314">
        <v>2017</v>
      </c>
      <c r="G3314">
        <v>1900.5709999999999</v>
      </c>
      <c r="K3314" t="s">
        <v>16</v>
      </c>
    </row>
    <row r="3315" spans="1:11" x14ac:dyDescent="0.25">
      <c r="A3315" t="s">
        <v>247</v>
      </c>
      <c r="B3315" t="s">
        <v>12</v>
      </c>
      <c r="C3315" t="s">
        <v>109</v>
      </c>
      <c r="D3315" t="s">
        <v>14</v>
      </c>
      <c r="E3315" t="s">
        <v>73</v>
      </c>
      <c r="F3315">
        <v>2017</v>
      </c>
      <c r="G3315">
        <v>59.640999999999998</v>
      </c>
      <c r="K3315" t="s">
        <v>16</v>
      </c>
    </row>
    <row r="3316" spans="1:11" x14ac:dyDescent="0.25">
      <c r="A3316" t="s">
        <v>247</v>
      </c>
      <c r="B3316" t="s">
        <v>12</v>
      </c>
      <c r="C3316" t="s">
        <v>109</v>
      </c>
      <c r="D3316" t="s">
        <v>14</v>
      </c>
      <c r="E3316" t="s">
        <v>18</v>
      </c>
      <c r="F3316">
        <v>2017</v>
      </c>
      <c r="G3316">
        <v>194.99299999999999</v>
      </c>
      <c r="K3316" t="s">
        <v>16</v>
      </c>
    </row>
    <row r="3317" spans="1:11" x14ac:dyDescent="0.25">
      <c r="A3317" t="s">
        <v>247</v>
      </c>
      <c r="B3317" t="s">
        <v>12</v>
      </c>
      <c r="C3317" t="s">
        <v>109</v>
      </c>
      <c r="D3317" t="s">
        <v>14</v>
      </c>
      <c r="E3317" t="s">
        <v>19</v>
      </c>
      <c r="F3317">
        <v>2017</v>
      </c>
      <c r="G3317">
        <v>31.184000000000001</v>
      </c>
      <c r="K3317" t="s">
        <v>16</v>
      </c>
    </row>
    <row r="3318" spans="1:11" x14ac:dyDescent="0.25">
      <c r="A3318" t="s">
        <v>247</v>
      </c>
      <c r="B3318" t="s">
        <v>12</v>
      </c>
      <c r="C3318" t="s">
        <v>109</v>
      </c>
      <c r="D3318" t="s">
        <v>14</v>
      </c>
      <c r="E3318" t="s">
        <v>23</v>
      </c>
      <c r="F3318">
        <v>2017</v>
      </c>
      <c r="G3318">
        <v>1340.2249999999999</v>
      </c>
      <c r="K3318" t="s">
        <v>16</v>
      </c>
    </row>
    <row r="3319" spans="1:11" x14ac:dyDescent="0.25">
      <c r="A3319" t="s">
        <v>247</v>
      </c>
      <c r="B3319" t="s">
        <v>12</v>
      </c>
      <c r="C3319" t="s">
        <v>109</v>
      </c>
      <c r="D3319" t="s">
        <v>14</v>
      </c>
      <c r="E3319" t="s">
        <v>76</v>
      </c>
      <c r="F3319">
        <v>2017</v>
      </c>
      <c r="G3319">
        <v>136.83099999999999</v>
      </c>
      <c r="K3319" t="s">
        <v>16</v>
      </c>
    </row>
    <row r="3320" spans="1:11" x14ac:dyDescent="0.25">
      <c r="A3320" t="s">
        <v>247</v>
      </c>
      <c r="B3320" t="s">
        <v>12</v>
      </c>
      <c r="C3320" t="s">
        <v>109</v>
      </c>
      <c r="D3320" t="s">
        <v>14</v>
      </c>
      <c r="E3320" t="s">
        <v>25</v>
      </c>
      <c r="F3320">
        <v>2017</v>
      </c>
      <c r="G3320">
        <v>458.613</v>
      </c>
      <c r="K3320" t="s">
        <v>16</v>
      </c>
    </row>
    <row r="3321" spans="1:11" x14ac:dyDescent="0.25">
      <c r="A3321" t="s">
        <v>247</v>
      </c>
      <c r="B3321" t="s">
        <v>12</v>
      </c>
      <c r="C3321" t="s">
        <v>109</v>
      </c>
      <c r="D3321" t="s">
        <v>14</v>
      </c>
      <c r="E3321" t="s">
        <v>27</v>
      </c>
      <c r="F3321">
        <v>2017</v>
      </c>
      <c r="G3321">
        <v>40.685000000000002</v>
      </c>
      <c r="K3321" t="s">
        <v>16</v>
      </c>
    </row>
    <row r="3322" spans="1:11" x14ac:dyDescent="0.25">
      <c r="A3322" t="s">
        <v>247</v>
      </c>
      <c r="B3322" t="s">
        <v>12</v>
      </c>
      <c r="C3322" t="s">
        <v>109</v>
      </c>
      <c r="D3322" t="s">
        <v>14</v>
      </c>
      <c r="E3322" t="s">
        <v>28</v>
      </c>
      <c r="F3322">
        <v>2017</v>
      </c>
      <c r="G3322">
        <v>145.47800000000001</v>
      </c>
      <c r="K3322" t="s">
        <v>16</v>
      </c>
    </row>
    <row r="3323" spans="1:11" x14ac:dyDescent="0.25">
      <c r="A3323" t="s">
        <v>247</v>
      </c>
      <c r="B3323" t="s">
        <v>12</v>
      </c>
      <c r="C3323" t="s">
        <v>109</v>
      </c>
      <c r="D3323" t="s">
        <v>14</v>
      </c>
      <c r="E3323" t="s">
        <v>29</v>
      </c>
      <c r="F3323">
        <v>2017</v>
      </c>
      <c r="G3323">
        <v>253.29599999999999</v>
      </c>
      <c r="K3323" t="s">
        <v>16</v>
      </c>
    </row>
    <row r="3324" spans="1:11" x14ac:dyDescent="0.25">
      <c r="A3324" t="s">
        <v>247</v>
      </c>
      <c r="B3324" t="s">
        <v>12</v>
      </c>
      <c r="C3324" t="s">
        <v>109</v>
      </c>
      <c r="D3324" t="s">
        <v>14</v>
      </c>
      <c r="E3324" t="s">
        <v>77</v>
      </c>
      <c r="F3324">
        <v>2017</v>
      </c>
      <c r="G3324">
        <v>424.70100000000002</v>
      </c>
      <c r="K3324" t="s">
        <v>16</v>
      </c>
    </row>
    <row r="3325" spans="1:11" x14ac:dyDescent="0.25">
      <c r="A3325" t="s">
        <v>247</v>
      </c>
      <c r="B3325" t="s">
        <v>12</v>
      </c>
      <c r="C3325" t="s">
        <v>109</v>
      </c>
      <c r="D3325" t="s">
        <v>14</v>
      </c>
      <c r="E3325" t="s">
        <v>30</v>
      </c>
      <c r="F3325">
        <v>2017</v>
      </c>
      <c r="G3325">
        <v>27.341000000000001</v>
      </c>
      <c r="K3325" t="s">
        <v>16</v>
      </c>
    </row>
    <row r="3326" spans="1:11" x14ac:dyDescent="0.25">
      <c r="A3326" t="s">
        <v>247</v>
      </c>
      <c r="B3326" t="s">
        <v>12</v>
      </c>
      <c r="C3326" t="s">
        <v>109</v>
      </c>
      <c r="D3326" t="s">
        <v>14</v>
      </c>
      <c r="E3326" t="s">
        <v>31</v>
      </c>
      <c r="F3326">
        <v>2017</v>
      </c>
      <c r="G3326">
        <v>572.51300000000003</v>
      </c>
      <c r="K3326" t="s">
        <v>16</v>
      </c>
    </row>
    <row r="3327" spans="1:11" x14ac:dyDescent="0.25">
      <c r="A3327" t="s">
        <v>247</v>
      </c>
      <c r="B3327" t="s">
        <v>12</v>
      </c>
      <c r="C3327" t="s">
        <v>109</v>
      </c>
      <c r="D3327" t="s">
        <v>14</v>
      </c>
      <c r="E3327" t="s">
        <v>79</v>
      </c>
      <c r="F3327">
        <v>2017</v>
      </c>
      <c r="G3327">
        <v>701.7</v>
      </c>
      <c r="K3327" t="s">
        <v>16</v>
      </c>
    </row>
    <row r="3328" spans="1:11" x14ac:dyDescent="0.25">
      <c r="A3328" t="s">
        <v>247</v>
      </c>
      <c r="B3328" t="s">
        <v>12</v>
      </c>
      <c r="C3328" t="s">
        <v>109</v>
      </c>
      <c r="D3328" t="s">
        <v>14</v>
      </c>
      <c r="E3328" t="s">
        <v>32</v>
      </c>
      <c r="F3328">
        <v>2017</v>
      </c>
      <c r="G3328">
        <v>323.714</v>
      </c>
      <c r="K3328" t="s">
        <v>16</v>
      </c>
    </row>
    <row r="3329" spans="1:11" x14ac:dyDescent="0.25">
      <c r="A3329" t="s">
        <v>247</v>
      </c>
      <c r="B3329" t="s">
        <v>12</v>
      </c>
      <c r="C3329" t="s">
        <v>109</v>
      </c>
      <c r="D3329" t="s">
        <v>14</v>
      </c>
      <c r="E3329" t="s">
        <v>33</v>
      </c>
      <c r="F3329">
        <v>2017</v>
      </c>
      <c r="G3329">
        <v>1215.2190000000001</v>
      </c>
      <c r="K3329" t="s">
        <v>16</v>
      </c>
    </row>
    <row r="3330" spans="1:11" x14ac:dyDescent="0.25">
      <c r="A3330" t="s">
        <v>247</v>
      </c>
      <c r="B3330" t="s">
        <v>12</v>
      </c>
      <c r="C3330" t="s">
        <v>109</v>
      </c>
      <c r="D3330" t="s">
        <v>14</v>
      </c>
      <c r="E3330" t="s">
        <v>34</v>
      </c>
      <c r="F3330">
        <v>2017</v>
      </c>
      <c r="G3330">
        <v>166.14599999999999</v>
      </c>
      <c r="K3330" t="s">
        <v>16</v>
      </c>
    </row>
    <row r="3331" spans="1:11" x14ac:dyDescent="0.25">
      <c r="A3331" t="s">
        <v>247</v>
      </c>
      <c r="B3331" t="s">
        <v>12</v>
      </c>
      <c r="C3331" t="s">
        <v>109</v>
      </c>
      <c r="D3331" t="s">
        <v>14</v>
      </c>
      <c r="E3331" t="s">
        <v>80</v>
      </c>
      <c r="F3331">
        <v>2017</v>
      </c>
      <c r="G3331">
        <v>824.37400000000002</v>
      </c>
      <c r="K3331" t="s">
        <v>16</v>
      </c>
    </row>
    <row r="3332" spans="1:11" x14ac:dyDescent="0.25">
      <c r="A3332" t="s">
        <v>247</v>
      </c>
      <c r="B3332" t="s">
        <v>12</v>
      </c>
      <c r="C3332" t="s">
        <v>109</v>
      </c>
      <c r="D3332" t="s">
        <v>14</v>
      </c>
      <c r="E3332" t="s">
        <v>36</v>
      </c>
      <c r="F3332">
        <v>2017</v>
      </c>
      <c r="G3332">
        <v>609.32000000000005</v>
      </c>
      <c r="K3332" t="s">
        <v>16</v>
      </c>
    </row>
    <row r="3333" spans="1:11" x14ac:dyDescent="0.25">
      <c r="A3333" t="s">
        <v>247</v>
      </c>
      <c r="B3333" t="s">
        <v>12</v>
      </c>
      <c r="C3333" t="s">
        <v>109</v>
      </c>
      <c r="D3333" t="s">
        <v>14</v>
      </c>
      <c r="E3333" t="s">
        <v>110</v>
      </c>
      <c r="F3333">
        <v>2017</v>
      </c>
      <c r="G3333">
        <v>1290.4680000000001</v>
      </c>
      <c r="K3333" t="s">
        <v>16</v>
      </c>
    </row>
    <row r="3334" spans="1:11" x14ac:dyDescent="0.25">
      <c r="A3334" t="s">
        <v>247</v>
      </c>
      <c r="B3334" t="s">
        <v>12</v>
      </c>
      <c r="C3334" t="s">
        <v>109</v>
      </c>
      <c r="D3334" t="s">
        <v>14</v>
      </c>
      <c r="E3334" t="s">
        <v>37</v>
      </c>
      <c r="F3334">
        <v>2017</v>
      </c>
      <c r="G3334">
        <v>145.238</v>
      </c>
      <c r="K3334" t="s">
        <v>16</v>
      </c>
    </row>
    <row r="3335" spans="1:11" x14ac:dyDescent="0.25">
      <c r="A3335" t="s">
        <v>247</v>
      </c>
      <c r="B3335" t="s">
        <v>12</v>
      </c>
      <c r="C3335" t="s">
        <v>109</v>
      </c>
      <c r="D3335" t="s">
        <v>14</v>
      </c>
      <c r="E3335" t="s">
        <v>38</v>
      </c>
      <c r="F3335">
        <v>2017</v>
      </c>
      <c r="G3335">
        <v>403.67</v>
      </c>
      <c r="K3335" t="s">
        <v>16</v>
      </c>
    </row>
    <row r="3336" spans="1:11" x14ac:dyDescent="0.25">
      <c r="A3336" t="s">
        <v>247</v>
      </c>
      <c r="B3336" t="s">
        <v>12</v>
      </c>
      <c r="C3336" t="s">
        <v>109</v>
      </c>
      <c r="D3336" t="s">
        <v>14</v>
      </c>
      <c r="E3336" t="s">
        <v>82</v>
      </c>
      <c r="F3336">
        <v>2017</v>
      </c>
      <c r="G3336">
        <v>1370.9110000000001</v>
      </c>
      <c r="K3336" t="s">
        <v>16</v>
      </c>
    </row>
    <row r="3337" spans="1:11" x14ac:dyDescent="0.25">
      <c r="A3337" t="s">
        <v>247</v>
      </c>
      <c r="B3337" t="s">
        <v>12</v>
      </c>
      <c r="C3337" t="s">
        <v>109</v>
      </c>
      <c r="D3337" t="s">
        <v>14</v>
      </c>
      <c r="E3337" t="s">
        <v>39</v>
      </c>
      <c r="F3337">
        <v>2017</v>
      </c>
      <c r="G3337">
        <v>296.447</v>
      </c>
      <c r="K3337" t="s">
        <v>16</v>
      </c>
    </row>
    <row r="3338" spans="1:11" x14ac:dyDescent="0.25">
      <c r="A3338" t="s">
        <v>247</v>
      </c>
      <c r="B3338" t="s">
        <v>12</v>
      </c>
      <c r="C3338" t="s">
        <v>109</v>
      </c>
      <c r="D3338" t="s">
        <v>14</v>
      </c>
      <c r="E3338" t="s">
        <v>40</v>
      </c>
      <c r="F3338">
        <v>2017</v>
      </c>
      <c r="G3338">
        <v>318.03300000000002</v>
      </c>
      <c r="K3338" t="s">
        <v>16</v>
      </c>
    </row>
    <row r="3339" spans="1:11" x14ac:dyDescent="0.25">
      <c r="A3339" t="s">
        <v>247</v>
      </c>
      <c r="B3339" t="s">
        <v>12</v>
      </c>
      <c r="C3339" t="s">
        <v>109</v>
      </c>
      <c r="D3339" t="s">
        <v>14</v>
      </c>
      <c r="E3339" t="s">
        <v>86</v>
      </c>
      <c r="F3339">
        <v>2017</v>
      </c>
      <c r="G3339">
        <v>4950.2370000000001</v>
      </c>
      <c r="K3339" t="s">
        <v>16</v>
      </c>
    </row>
    <row r="3340" spans="1:11" x14ac:dyDescent="0.25">
      <c r="A3340" t="s">
        <v>247</v>
      </c>
      <c r="B3340" t="s">
        <v>12</v>
      </c>
      <c r="C3340" t="s">
        <v>109</v>
      </c>
      <c r="D3340" t="s">
        <v>14</v>
      </c>
      <c r="E3340" t="s">
        <v>87</v>
      </c>
      <c r="F3340">
        <v>2017</v>
      </c>
      <c r="G3340">
        <v>307.99900000000002</v>
      </c>
      <c r="K3340" t="s">
        <v>16</v>
      </c>
    </row>
    <row r="3341" spans="1:11" x14ac:dyDescent="0.25">
      <c r="A3341" t="s">
        <v>247</v>
      </c>
      <c r="B3341" t="s">
        <v>12</v>
      </c>
      <c r="C3341" t="s">
        <v>109</v>
      </c>
      <c r="D3341" t="s">
        <v>14</v>
      </c>
      <c r="E3341" t="s">
        <v>43</v>
      </c>
      <c r="F3341">
        <v>2017</v>
      </c>
      <c r="G3341">
        <v>266.13200000000001</v>
      </c>
      <c r="K3341" t="s">
        <v>16</v>
      </c>
    </row>
    <row r="3342" spans="1:11" x14ac:dyDescent="0.25">
      <c r="A3342" t="s">
        <v>247</v>
      </c>
      <c r="B3342" t="s">
        <v>12</v>
      </c>
      <c r="C3342" t="s">
        <v>109</v>
      </c>
      <c r="D3342" t="s">
        <v>14</v>
      </c>
      <c r="E3342" t="s">
        <v>44</v>
      </c>
      <c r="F3342">
        <v>2017</v>
      </c>
      <c r="G3342">
        <v>10715.907999999999</v>
      </c>
      <c r="K3342" t="s">
        <v>16</v>
      </c>
    </row>
    <row r="3343" spans="1:11" x14ac:dyDescent="0.25">
      <c r="A3343" t="s">
        <v>247</v>
      </c>
      <c r="B3343" t="s">
        <v>12</v>
      </c>
      <c r="C3343" t="s">
        <v>109</v>
      </c>
      <c r="D3343" t="s">
        <v>14</v>
      </c>
      <c r="E3343" t="s">
        <v>45</v>
      </c>
      <c r="F3343">
        <v>2017</v>
      </c>
      <c r="G3343">
        <v>2612.681</v>
      </c>
      <c r="K3343" t="s">
        <v>16</v>
      </c>
    </row>
    <row r="3344" spans="1:11" x14ac:dyDescent="0.25">
      <c r="A3344" t="s">
        <v>247</v>
      </c>
      <c r="B3344" t="s">
        <v>12</v>
      </c>
      <c r="C3344" t="s">
        <v>109</v>
      </c>
      <c r="D3344" t="s">
        <v>14</v>
      </c>
      <c r="E3344" t="s">
        <v>46</v>
      </c>
      <c r="F3344">
        <v>2017</v>
      </c>
      <c r="G3344">
        <v>55.021000000000001</v>
      </c>
      <c r="K3344" t="s">
        <v>16</v>
      </c>
    </row>
    <row r="3345" spans="1:11" x14ac:dyDescent="0.25">
      <c r="A3345" t="s">
        <v>247</v>
      </c>
      <c r="B3345" t="s">
        <v>12</v>
      </c>
      <c r="C3345" t="s">
        <v>109</v>
      </c>
      <c r="D3345" t="s">
        <v>14</v>
      </c>
      <c r="E3345" t="s">
        <v>88</v>
      </c>
      <c r="F3345">
        <v>2017</v>
      </c>
      <c r="G3345">
        <v>39.414000000000001</v>
      </c>
      <c r="K3345" t="s">
        <v>16</v>
      </c>
    </row>
    <row r="3346" spans="1:11" x14ac:dyDescent="0.25">
      <c r="A3346" t="s">
        <v>247</v>
      </c>
      <c r="B3346" t="s">
        <v>12</v>
      </c>
      <c r="C3346" t="s">
        <v>109</v>
      </c>
      <c r="D3346" t="s">
        <v>14</v>
      </c>
      <c r="E3346" t="s">
        <v>89</v>
      </c>
      <c r="F3346">
        <v>2017</v>
      </c>
      <c r="G3346">
        <v>553.37300000000005</v>
      </c>
      <c r="K3346" t="s">
        <v>16</v>
      </c>
    </row>
    <row r="3347" spans="1:11" x14ac:dyDescent="0.25">
      <c r="A3347" t="s">
        <v>247</v>
      </c>
      <c r="B3347" t="s">
        <v>12</v>
      </c>
      <c r="C3347" t="s">
        <v>109</v>
      </c>
      <c r="D3347" t="s">
        <v>14</v>
      </c>
      <c r="E3347" t="s">
        <v>90</v>
      </c>
      <c r="F3347">
        <v>2017</v>
      </c>
      <c r="G3347">
        <v>413.58199999999999</v>
      </c>
      <c r="K3347" t="s">
        <v>16</v>
      </c>
    </row>
    <row r="3348" spans="1:11" x14ac:dyDescent="0.25">
      <c r="A3348" t="s">
        <v>247</v>
      </c>
      <c r="B3348" t="s">
        <v>12</v>
      </c>
      <c r="C3348" t="s">
        <v>109</v>
      </c>
      <c r="D3348" t="s">
        <v>14</v>
      </c>
      <c r="E3348" t="s">
        <v>47</v>
      </c>
      <c r="F3348">
        <v>2017</v>
      </c>
      <c r="G3348">
        <v>568.63699999999994</v>
      </c>
      <c r="K3348" t="s">
        <v>16</v>
      </c>
    </row>
    <row r="3349" spans="1:11" x14ac:dyDescent="0.25">
      <c r="A3349" t="s">
        <v>247</v>
      </c>
      <c r="B3349" t="s">
        <v>12</v>
      </c>
      <c r="C3349" t="s">
        <v>109</v>
      </c>
      <c r="D3349" t="s">
        <v>14</v>
      </c>
      <c r="E3349" t="s">
        <v>48</v>
      </c>
      <c r="F3349">
        <v>2017</v>
      </c>
      <c r="G3349">
        <v>3323.3310000000001</v>
      </c>
      <c r="K3349" t="s">
        <v>16</v>
      </c>
    </row>
    <row r="3350" spans="1:11" x14ac:dyDescent="0.25">
      <c r="A3350" t="s">
        <v>247</v>
      </c>
      <c r="B3350" t="s">
        <v>12</v>
      </c>
      <c r="C3350" t="s">
        <v>109</v>
      </c>
      <c r="D3350" t="s">
        <v>14</v>
      </c>
      <c r="E3350" t="s">
        <v>50</v>
      </c>
      <c r="F3350">
        <v>2017</v>
      </c>
      <c r="G3350">
        <v>316.51</v>
      </c>
      <c r="K3350" t="s">
        <v>16</v>
      </c>
    </row>
    <row r="3351" spans="1:11" x14ac:dyDescent="0.25">
      <c r="A3351" t="s">
        <v>247</v>
      </c>
      <c r="B3351" t="s">
        <v>12</v>
      </c>
      <c r="C3351" t="s">
        <v>109</v>
      </c>
      <c r="D3351" t="s">
        <v>14</v>
      </c>
      <c r="E3351" t="s">
        <v>51</v>
      </c>
      <c r="F3351">
        <v>2017</v>
      </c>
      <c r="G3351">
        <v>76.533000000000001</v>
      </c>
      <c r="K3351" t="s">
        <v>16</v>
      </c>
    </row>
    <row r="3352" spans="1:11" x14ac:dyDescent="0.25">
      <c r="A3352" t="s">
        <v>247</v>
      </c>
      <c r="B3352" t="s">
        <v>12</v>
      </c>
      <c r="C3352" t="s">
        <v>109</v>
      </c>
      <c r="D3352" t="s">
        <v>14</v>
      </c>
      <c r="E3352" t="s">
        <v>52</v>
      </c>
      <c r="F3352">
        <v>2017</v>
      </c>
      <c r="G3352">
        <v>163.52600000000001</v>
      </c>
      <c r="K3352" t="s">
        <v>16</v>
      </c>
    </row>
    <row r="3353" spans="1:11" x14ac:dyDescent="0.25">
      <c r="A3353" t="s">
        <v>247</v>
      </c>
      <c r="B3353" t="s">
        <v>12</v>
      </c>
      <c r="C3353" t="s">
        <v>109</v>
      </c>
      <c r="D3353" t="s">
        <v>14</v>
      </c>
      <c r="E3353" t="s">
        <v>91</v>
      </c>
      <c r="F3353">
        <v>2017</v>
      </c>
      <c r="G3353">
        <v>983.79600000000005</v>
      </c>
      <c r="K3353" t="s">
        <v>16</v>
      </c>
    </row>
    <row r="3354" spans="1:11" x14ac:dyDescent="0.25">
      <c r="A3354" t="s">
        <v>247</v>
      </c>
      <c r="B3354" t="s">
        <v>12</v>
      </c>
      <c r="C3354" t="s">
        <v>109</v>
      </c>
      <c r="D3354" t="s">
        <v>14</v>
      </c>
      <c r="E3354" t="s">
        <v>92</v>
      </c>
      <c r="F3354">
        <v>2017</v>
      </c>
      <c r="G3354">
        <v>1565.5</v>
      </c>
      <c r="K3354" t="s">
        <v>16</v>
      </c>
    </row>
    <row r="3355" spans="1:11" x14ac:dyDescent="0.25">
      <c r="A3355" t="s">
        <v>247</v>
      </c>
      <c r="B3355" t="s">
        <v>12</v>
      </c>
      <c r="C3355" t="s">
        <v>109</v>
      </c>
      <c r="D3355" t="s">
        <v>14</v>
      </c>
      <c r="E3355" t="s">
        <v>53</v>
      </c>
      <c r="F3355">
        <v>2017</v>
      </c>
      <c r="G3355">
        <v>1666.633</v>
      </c>
      <c r="K3355" t="s">
        <v>16</v>
      </c>
    </row>
    <row r="3356" spans="1:11" x14ac:dyDescent="0.25">
      <c r="A3356" t="s">
        <v>247</v>
      </c>
      <c r="B3356" t="s">
        <v>12</v>
      </c>
      <c r="C3356" t="s">
        <v>109</v>
      </c>
      <c r="D3356" t="s">
        <v>14</v>
      </c>
      <c r="E3356" t="s">
        <v>54</v>
      </c>
      <c r="F3356">
        <v>2017</v>
      </c>
      <c r="G3356">
        <v>931.9</v>
      </c>
      <c r="K3356" t="s">
        <v>16</v>
      </c>
    </row>
    <row r="3357" spans="1:11" x14ac:dyDescent="0.25">
      <c r="A3357" t="s">
        <v>247</v>
      </c>
      <c r="B3357" t="s">
        <v>12</v>
      </c>
      <c r="C3357" t="s">
        <v>109</v>
      </c>
      <c r="D3357" t="s">
        <v>14</v>
      </c>
      <c r="E3357" t="s">
        <v>97</v>
      </c>
      <c r="F3357">
        <v>2017</v>
      </c>
      <c r="G3357">
        <v>300.834</v>
      </c>
      <c r="K3357" t="s">
        <v>16</v>
      </c>
    </row>
    <row r="3358" spans="1:11" x14ac:dyDescent="0.25">
      <c r="A3358" t="s">
        <v>247</v>
      </c>
      <c r="B3358" t="s">
        <v>12</v>
      </c>
      <c r="C3358" t="s">
        <v>109</v>
      </c>
      <c r="D3358" t="s">
        <v>14</v>
      </c>
      <c r="E3358" t="s">
        <v>55</v>
      </c>
      <c r="F3358">
        <v>2017</v>
      </c>
      <c r="G3358">
        <v>204.446</v>
      </c>
      <c r="K3358" t="s">
        <v>16</v>
      </c>
    </row>
    <row r="3359" spans="1:11" x14ac:dyDescent="0.25">
      <c r="A3359" t="s">
        <v>247</v>
      </c>
      <c r="B3359" t="s">
        <v>12</v>
      </c>
      <c r="C3359" t="s">
        <v>109</v>
      </c>
      <c r="D3359" t="s">
        <v>14</v>
      </c>
      <c r="E3359" t="s">
        <v>98</v>
      </c>
      <c r="F3359">
        <v>2017</v>
      </c>
      <c r="G3359">
        <v>166.667</v>
      </c>
      <c r="K3359" t="s">
        <v>16</v>
      </c>
    </row>
    <row r="3360" spans="1:11" x14ac:dyDescent="0.25">
      <c r="A3360" t="s">
        <v>247</v>
      </c>
      <c r="B3360" t="s">
        <v>12</v>
      </c>
      <c r="C3360" t="s">
        <v>109</v>
      </c>
      <c r="D3360" t="s">
        <v>14</v>
      </c>
      <c r="E3360" t="s">
        <v>99</v>
      </c>
      <c r="F3360">
        <v>2017</v>
      </c>
      <c r="G3360">
        <v>958.10400000000004</v>
      </c>
      <c r="K3360" t="s">
        <v>16</v>
      </c>
    </row>
    <row r="3361" spans="1:11" x14ac:dyDescent="0.25">
      <c r="A3361" t="s">
        <v>247</v>
      </c>
      <c r="B3361" t="s">
        <v>12</v>
      </c>
      <c r="C3361" t="s">
        <v>109</v>
      </c>
      <c r="D3361" t="s">
        <v>14</v>
      </c>
      <c r="E3361" t="s">
        <v>101</v>
      </c>
      <c r="F3361">
        <v>2017</v>
      </c>
      <c r="G3361">
        <v>248.17500000000001</v>
      </c>
      <c r="K3361" t="s">
        <v>16</v>
      </c>
    </row>
    <row r="3362" spans="1:11" x14ac:dyDescent="0.25">
      <c r="A3362" t="s">
        <v>247</v>
      </c>
      <c r="B3362" t="s">
        <v>12</v>
      </c>
      <c r="C3362" t="s">
        <v>109</v>
      </c>
      <c r="D3362" t="s">
        <v>14</v>
      </c>
      <c r="E3362" t="s">
        <v>58</v>
      </c>
      <c r="F3362">
        <v>2017</v>
      </c>
      <c r="G3362">
        <v>244.98099999999999</v>
      </c>
      <c r="K3362" t="s">
        <v>16</v>
      </c>
    </row>
    <row r="3363" spans="1:11" x14ac:dyDescent="0.25">
      <c r="A3363" t="s">
        <v>247</v>
      </c>
      <c r="B3363" t="s">
        <v>12</v>
      </c>
      <c r="C3363" t="s">
        <v>109</v>
      </c>
      <c r="D3363" t="s">
        <v>14</v>
      </c>
      <c r="E3363" t="s">
        <v>59</v>
      </c>
      <c r="F3363">
        <v>2017</v>
      </c>
      <c r="G3363">
        <v>261.637</v>
      </c>
      <c r="K3363" t="s">
        <v>16</v>
      </c>
    </row>
    <row r="3364" spans="1:11" x14ac:dyDescent="0.25">
      <c r="A3364" t="s">
        <v>247</v>
      </c>
      <c r="B3364" t="s">
        <v>12</v>
      </c>
      <c r="C3364" t="s">
        <v>109</v>
      </c>
      <c r="D3364" t="s">
        <v>14</v>
      </c>
      <c r="E3364" t="s">
        <v>60</v>
      </c>
      <c r="F3364">
        <v>2017</v>
      </c>
      <c r="G3364">
        <v>3144.2449999999999</v>
      </c>
      <c r="K3364" t="s">
        <v>16</v>
      </c>
    </row>
    <row r="3365" spans="1:11" x14ac:dyDescent="0.25">
      <c r="A3365" t="s">
        <v>247</v>
      </c>
      <c r="B3365" t="s">
        <v>12</v>
      </c>
      <c r="C3365" t="s">
        <v>109</v>
      </c>
      <c r="D3365" t="s">
        <v>14</v>
      </c>
      <c r="E3365" t="s">
        <v>61</v>
      </c>
      <c r="F3365">
        <v>2017</v>
      </c>
      <c r="G3365">
        <v>4031.69</v>
      </c>
      <c r="K3365" t="s">
        <v>16</v>
      </c>
    </row>
    <row r="3366" spans="1:11" x14ac:dyDescent="0.25">
      <c r="A3366" t="s">
        <v>247</v>
      </c>
      <c r="B3366" t="s">
        <v>12</v>
      </c>
      <c r="C3366" t="s">
        <v>109</v>
      </c>
      <c r="D3366" t="s">
        <v>14</v>
      </c>
      <c r="E3366" t="s">
        <v>62</v>
      </c>
      <c r="F3366">
        <v>2017</v>
      </c>
      <c r="G3366">
        <v>4068.268</v>
      </c>
      <c r="K3366" t="s">
        <v>16</v>
      </c>
    </row>
    <row r="3367" spans="1:11" x14ac:dyDescent="0.25">
      <c r="A3367" t="s">
        <v>247</v>
      </c>
      <c r="B3367" t="s">
        <v>12</v>
      </c>
      <c r="C3367" t="s">
        <v>109</v>
      </c>
      <c r="D3367" t="s">
        <v>14</v>
      </c>
      <c r="E3367" t="s">
        <v>105</v>
      </c>
      <c r="F3367">
        <v>2017</v>
      </c>
      <c r="G3367">
        <v>784.10799999999995</v>
      </c>
      <c r="K3367" t="s">
        <v>16</v>
      </c>
    </row>
    <row r="3368" spans="1:11" x14ac:dyDescent="0.25">
      <c r="A3368" t="s">
        <v>247</v>
      </c>
      <c r="B3368" t="s">
        <v>12</v>
      </c>
      <c r="C3368" t="s">
        <v>109</v>
      </c>
      <c r="D3368" t="s">
        <v>14</v>
      </c>
      <c r="E3368" t="s">
        <v>106</v>
      </c>
      <c r="F3368">
        <v>2017</v>
      </c>
      <c r="G3368">
        <v>2580.7739999999999</v>
      </c>
      <c r="K3368" t="s">
        <v>16</v>
      </c>
    </row>
    <row r="3369" spans="1:11" x14ac:dyDescent="0.25">
      <c r="A3369" t="s">
        <v>247</v>
      </c>
      <c r="B3369" t="s">
        <v>12</v>
      </c>
      <c r="C3369" t="s">
        <v>109</v>
      </c>
      <c r="D3369" t="s">
        <v>14</v>
      </c>
      <c r="E3369" t="s">
        <v>65</v>
      </c>
      <c r="F3369">
        <v>2017</v>
      </c>
      <c r="G3369">
        <v>209.88399999999999</v>
      </c>
      <c r="K3369" t="s">
        <v>16</v>
      </c>
    </row>
    <row r="3370" spans="1:11" x14ac:dyDescent="0.25">
      <c r="A3370" t="s">
        <v>247</v>
      </c>
      <c r="B3370" t="s">
        <v>12</v>
      </c>
      <c r="C3370" t="s">
        <v>109</v>
      </c>
      <c r="D3370" t="s">
        <v>14</v>
      </c>
      <c r="E3370" t="s">
        <v>67</v>
      </c>
      <c r="F3370">
        <v>2017</v>
      </c>
      <c r="G3370">
        <v>1615.1469999999999</v>
      </c>
      <c r="K3370" t="s">
        <v>16</v>
      </c>
    </row>
    <row r="3371" spans="1:11" x14ac:dyDescent="0.25">
      <c r="A3371" t="s">
        <v>247</v>
      </c>
      <c r="B3371" t="s">
        <v>12</v>
      </c>
      <c r="C3371" t="s">
        <v>109</v>
      </c>
      <c r="D3371" t="s">
        <v>14</v>
      </c>
      <c r="E3371" t="s">
        <v>68</v>
      </c>
      <c r="F3371">
        <v>2017</v>
      </c>
      <c r="G3371">
        <v>478.88400000000001</v>
      </c>
      <c r="K3371" t="s">
        <v>16</v>
      </c>
    </row>
    <row r="3372" spans="1:11" x14ac:dyDescent="0.25">
      <c r="A3372" t="s">
        <v>247</v>
      </c>
      <c r="B3372" t="s">
        <v>12</v>
      </c>
      <c r="C3372" t="s">
        <v>109</v>
      </c>
      <c r="D3372" t="s">
        <v>14</v>
      </c>
      <c r="E3372" t="s">
        <v>107</v>
      </c>
      <c r="F3372">
        <v>2017</v>
      </c>
      <c r="G3372">
        <v>1704.383</v>
      </c>
      <c r="K3372" t="s">
        <v>16</v>
      </c>
    </row>
    <row r="3373" spans="1:11" x14ac:dyDescent="0.25">
      <c r="A3373" t="s">
        <v>247</v>
      </c>
      <c r="B3373" t="s">
        <v>12</v>
      </c>
      <c r="C3373" t="s">
        <v>109</v>
      </c>
      <c r="D3373" t="s">
        <v>14</v>
      </c>
      <c r="E3373" t="s">
        <v>69</v>
      </c>
      <c r="F3373">
        <v>2017</v>
      </c>
      <c r="G3373">
        <v>1050.8499999999999</v>
      </c>
      <c r="K3373" t="s">
        <v>16</v>
      </c>
    </row>
    <row r="3374" spans="1:11" x14ac:dyDescent="0.25">
      <c r="A3374" t="s">
        <v>248</v>
      </c>
      <c r="B3374" t="s">
        <v>12</v>
      </c>
      <c r="C3374" t="s">
        <v>249</v>
      </c>
      <c r="D3374" t="s">
        <v>14</v>
      </c>
      <c r="E3374" t="s">
        <v>15</v>
      </c>
      <c r="F3374">
        <v>2019</v>
      </c>
      <c r="G3374">
        <v>18724.541000000001</v>
      </c>
      <c r="K3374" t="s">
        <v>16</v>
      </c>
    </row>
    <row r="3375" spans="1:11" x14ac:dyDescent="0.25">
      <c r="A3375" t="s">
        <v>248</v>
      </c>
      <c r="B3375" t="s">
        <v>12</v>
      </c>
      <c r="C3375" t="s">
        <v>249</v>
      </c>
      <c r="D3375" t="s">
        <v>14</v>
      </c>
      <c r="E3375" t="s">
        <v>17</v>
      </c>
      <c r="F3375">
        <v>2019</v>
      </c>
      <c r="G3375">
        <v>5920.96</v>
      </c>
      <c r="K3375" t="s">
        <v>16</v>
      </c>
    </row>
    <row r="3376" spans="1:11" x14ac:dyDescent="0.25">
      <c r="A3376" t="s">
        <v>248</v>
      </c>
      <c r="B3376" t="s">
        <v>12</v>
      </c>
      <c r="C3376" t="s">
        <v>249</v>
      </c>
      <c r="D3376" t="s">
        <v>14</v>
      </c>
      <c r="E3376" t="s">
        <v>73</v>
      </c>
      <c r="F3376">
        <v>2019</v>
      </c>
      <c r="G3376">
        <v>232.078</v>
      </c>
      <c r="K3376" t="s">
        <v>16</v>
      </c>
    </row>
    <row r="3377" spans="1:11" x14ac:dyDescent="0.25">
      <c r="A3377" t="s">
        <v>248</v>
      </c>
      <c r="B3377" t="s">
        <v>12</v>
      </c>
      <c r="C3377" t="s">
        <v>249</v>
      </c>
      <c r="D3377" t="s">
        <v>14</v>
      </c>
      <c r="E3377" t="s">
        <v>18</v>
      </c>
      <c r="F3377">
        <v>2019</v>
      </c>
      <c r="G3377">
        <v>135.33000000000001</v>
      </c>
      <c r="K3377" t="s">
        <v>16</v>
      </c>
    </row>
    <row r="3378" spans="1:11" x14ac:dyDescent="0.25">
      <c r="A3378" t="s">
        <v>248</v>
      </c>
      <c r="B3378" t="s">
        <v>12</v>
      </c>
      <c r="C3378" t="s">
        <v>249</v>
      </c>
      <c r="D3378" t="s">
        <v>14</v>
      </c>
      <c r="E3378" t="s">
        <v>20</v>
      </c>
      <c r="F3378">
        <v>2019</v>
      </c>
      <c r="G3378">
        <v>14.801</v>
      </c>
      <c r="K3378" t="s">
        <v>16</v>
      </c>
    </row>
    <row r="3379" spans="1:11" x14ac:dyDescent="0.25">
      <c r="A3379" t="s">
        <v>248</v>
      </c>
      <c r="B3379" t="s">
        <v>12</v>
      </c>
      <c r="C3379" t="s">
        <v>249</v>
      </c>
      <c r="D3379" t="s">
        <v>14</v>
      </c>
      <c r="E3379" t="s">
        <v>22</v>
      </c>
      <c r="F3379">
        <v>2019</v>
      </c>
      <c r="G3379">
        <v>142.666</v>
      </c>
      <c r="K3379" t="s">
        <v>16</v>
      </c>
    </row>
    <row r="3380" spans="1:11" x14ac:dyDescent="0.25">
      <c r="A3380" t="s">
        <v>248</v>
      </c>
      <c r="B3380" t="s">
        <v>12</v>
      </c>
      <c r="C3380" t="s">
        <v>249</v>
      </c>
      <c r="D3380" t="s">
        <v>14</v>
      </c>
      <c r="E3380" t="s">
        <v>75</v>
      </c>
      <c r="F3380">
        <v>2019</v>
      </c>
      <c r="H3380" t="s">
        <v>21</v>
      </c>
      <c r="K3380" t="s">
        <v>16</v>
      </c>
    </row>
    <row r="3381" spans="1:11" x14ac:dyDescent="0.25">
      <c r="A3381" t="s">
        <v>248</v>
      </c>
      <c r="B3381" t="s">
        <v>12</v>
      </c>
      <c r="C3381" t="s">
        <v>249</v>
      </c>
      <c r="D3381" t="s">
        <v>14</v>
      </c>
      <c r="E3381" t="s">
        <v>23</v>
      </c>
      <c r="F3381">
        <v>2019</v>
      </c>
      <c r="G3381">
        <v>316.36799999999999</v>
      </c>
      <c r="K3381" t="s">
        <v>16</v>
      </c>
    </row>
    <row r="3382" spans="1:11" x14ac:dyDescent="0.25">
      <c r="A3382" t="s">
        <v>248</v>
      </c>
      <c r="B3382" t="s">
        <v>12</v>
      </c>
      <c r="C3382" t="s">
        <v>249</v>
      </c>
      <c r="D3382" t="s">
        <v>14</v>
      </c>
      <c r="E3382" t="s">
        <v>76</v>
      </c>
      <c r="F3382">
        <v>2019</v>
      </c>
      <c r="G3382">
        <v>77.906000000000006</v>
      </c>
      <c r="K3382" t="s">
        <v>16</v>
      </c>
    </row>
    <row r="3383" spans="1:11" x14ac:dyDescent="0.25">
      <c r="A3383" t="s">
        <v>248</v>
      </c>
      <c r="B3383" t="s">
        <v>12</v>
      </c>
      <c r="C3383" t="s">
        <v>249</v>
      </c>
      <c r="D3383" t="s">
        <v>14</v>
      </c>
      <c r="E3383" t="s">
        <v>24</v>
      </c>
      <c r="F3383">
        <v>2019</v>
      </c>
      <c r="G3383">
        <v>9.2620000000000005</v>
      </c>
      <c r="H3383" t="s">
        <v>21</v>
      </c>
      <c r="K3383" t="s">
        <v>16</v>
      </c>
    </row>
    <row r="3384" spans="1:11" x14ac:dyDescent="0.25">
      <c r="A3384" t="s">
        <v>248</v>
      </c>
      <c r="B3384" t="s">
        <v>12</v>
      </c>
      <c r="C3384" t="s">
        <v>249</v>
      </c>
      <c r="D3384" t="s">
        <v>14</v>
      </c>
      <c r="E3384" t="s">
        <v>25</v>
      </c>
      <c r="F3384">
        <v>2019</v>
      </c>
      <c r="G3384">
        <v>84.144999999999996</v>
      </c>
      <c r="K3384" t="s">
        <v>16</v>
      </c>
    </row>
    <row r="3385" spans="1:11" x14ac:dyDescent="0.25">
      <c r="A3385" t="s">
        <v>248</v>
      </c>
      <c r="B3385" t="s">
        <v>12</v>
      </c>
      <c r="C3385" t="s">
        <v>249</v>
      </c>
      <c r="D3385" t="s">
        <v>14</v>
      </c>
      <c r="E3385" t="s">
        <v>26</v>
      </c>
      <c r="F3385">
        <v>2019</v>
      </c>
      <c r="G3385">
        <v>246.09700000000001</v>
      </c>
      <c r="K3385" t="s">
        <v>16</v>
      </c>
    </row>
    <row r="3386" spans="1:11" x14ac:dyDescent="0.25">
      <c r="A3386" t="s">
        <v>248</v>
      </c>
      <c r="B3386" t="s">
        <v>12</v>
      </c>
      <c r="C3386" t="s">
        <v>249</v>
      </c>
      <c r="D3386" t="s">
        <v>14</v>
      </c>
      <c r="E3386" t="s">
        <v>27</v>
      </c>
      <c r="F3386">
        <v>2019</v>
      </c>
      <c r="G3386">
        <v>12.548</v>
      </c>
      <c r="K3386" t="s">
        <v>16</v>
      </c>
    </row>
    <row r="3387" spans="1:11" x14ac:dyDescent="0.25">
      <c r="A3387" t="s">
        <v>248</v>
      </c>
      <c r="B3387" t="s">
        <v>12</v>
      </c>
      <c r="C3387" t="s">
        <v>249</v>
      </c>
      <c r="D3387" t="s">
        <v>14</v>
      </c>
      <c r="E3387" t="s">
        <v>28</v>
      </c>
      <c r="F3387">
        <v>2019</v>
      </c>
      <c r="G3387">
        <v>65.004999999999995</v>
      </c>
      <c r="K3387" t="s">
        <v>16</v>
      </c>
    </row>
    <row r="3388" spans="1:11" x14ac:dyDescent="0.25">
      <c r="A3388" t="s">
        <v>248</v>
      </c>
      <c r="B3388" t="s">
        <v>12</v>
      </c>
      <c r="C3388" t="s">
        <v>249</v>
      </c>
      <c r="D3388" t="s">
        <v>14</v>
      </c>
      <c r="E3388" t="s">
        <v>29</v>
      </c>
      <c r="F3388">
        <v>2019</v>
      </c>
      <c r="H3388" t="s">
        <v>21</v>
      </c>
      <c r="K3388" t="s">
        <v>16</v>
      </c>
    </row>
    <row r="3389" spans="1:11" x14ac:dyDescent="0.25">
      <c r="A3389" t="s">
        <v>248</v>
      </c>
      <c r="B3389" t="s">
        <v>12</v>
      </c>
      <c r="C3389" t="s">
        <v>249</v>
      </c>
      <c r="D3389" t="s">
        <v>14</v>
      </c>
      <c r="E3389" t="s">
        <v>77</v>
      </c>
      <c r="F3389">
        <v>2019</v>
      </c>
      <c r="G3389">
        <v>18.690999999999999</v>
      </c>
      <c r="H3389" t="s">
        <v>21</v>
      </c>
      <c r="K3389" t="s">
        <v>16</v>
      </c>
    </row>
    <row r="3390" spans="1:11" x14ac:dyDescent="0.25">
      <c r="A3390" t="s">
        <v>248</v>
      </c>
      <c r="B3390" t="s">
        <v>12</v>
      </c>
      <c r="C3390" t="s">
        <v>249</v>
      </c>
      <c r="D3390" t="s">
        <v>14</v>
      </c>
      <c r="E3390" t="s">
        <v>30</v>
      </c>
      <c r="F3390">
        <v>2019</v>
      </c>
      <c r="H3390" t="s">
        <v>21</v>
      </c>
      <c r="K3390" t="s">
        <v>16</v>
      </c>
    </row>
    <row r="3391" spans="1:11" x14ac:dyDescent="0.25">
      <c r="A3391" t="s">
        <v>248</v>
      </c>
      <c r="B3391" t="s">
        <v>12</v>
      </c>
      <c r="C3391" t="s">
        <v>249</v>
      </c>
      <c r="D3391" t="s">
        <v>14</v>
      </c>
      <c r="E3391" t="s">
        <v>31</v>
      </c>
      <c r="F3391">
        <v>2019</v>
      </c>
      <c r="G3391">
        <v>35.689</v>
      </c>
      <c r="K3391" t="s">
        <v>16</v>
      </c>
    </row>
    <row r="3392" spans="1:11" x14ac:dyDescent="0.25">
      <c r="A3392" t="s">
        <v>248</v>
      </c>
      <c r="B3392" t="s">
        <v>12</v>
      </c>
      <c r="C3392" t="s">
        <v>249</v>
      </c>
      <c r="D3392" t="s">
        <v>14</v>
      </c>
      <c r="E3392" t="s">
        <v>78</v>
      </c>
      <c r="F3392">
        <v>2019</v>
      </c>
      <c r="G3392">
        <v>6.0220000000000002</v>
      </c>
      <c r="H3392" t="s">
        <v>21</v>
      </c>
      <c r="K3392" t="s">
        <v>16</v>
      </c>
    </row>
    <row r="3393" spans="1:11" x14ac:dyDescent="0.25">
      <c r="A3393" t="s">
        <v>248</v>
      </c>
      <c r="B3393" t="s">
        <v>12</v>
      </c>
      <c r="C3393" t="s">
        <v>249</v>
      </c>
      <c r="D3393" t="s">
        <v>14</v>
      </c>
      <c r="E3393" t="s">
        <v>79</v>
      </c>
      <c r="F3393">
        <v>2019</v>
      </c>
      <c r="G3393">
        <v>33.427</v>
      </c>
      <c r="K3393" t="s">
        <v>16</v>
      </c>
    </row>
    <row r="3394" spans="1:11" x14ac:dyDescent="0.25">
      <c r="A3394" t="s">
        <v>248</v>
      </c>
      <c r="B3394" t="s">
        <v>12</v>
      </c>
      <c r="C3394" t="s">
        <v>249</v>
      </c>
      <c r="D3394" t="s">
        <v>14</v>
      </c>
      <c r="E3394" t="s">
        <v>32</v>
      </c>
      <c r="F3394">
        <v>2019</v>
      </c>
      <c r="G3394">
        <v>25.398</v>
      </c>
      <c r="K3394" t="s">
        <v>16</v>
      </c>
    </row>
    <row r="3395" spans="1:11" x14ac:dyDescent="0.25">
      <c r="A3395" t="s">
        <v>248</v>
      </c>
      <c r="B3395" t="s">
        <v>12</v>
      </c>
      <c r="C3395" t="s">
        <v>249</v>
      </c>
      <c r="D3395" t="s">
        <v>14</v>
      </c>
      <c r="E3395" t="s">
        <v>33</v>
      </c>
      <c r="F3395">
        <v>2019</v>
      </c>
      <c r="G3395">
        <v>8.4879999999999995</v>
      </c>
      <c r="K3395" t="s">
        <v>16</v>
      </c>
    </row>
    <row r="3396" spans="1:11" x14ac:dyDescent="0.25">
      <c r="A3396" t="s">
        <v>248</v>
      </c>
      <c r="B3396" t="s">
        <v>12</v>
      </c>
      <c r="C3396" t="s">
        <v>249</v>
      </c>
      <c r="D3396" t="s">
        <v>14</v>
      </c>
      <c r="E3396" t="s">
        <v>34</v>
      </c>
      <c r="F3396">
        <v>2019</v>
      </c>
      <c r="G3396">
        <v>100.283</v>
      </c>
      <c r="K3396" t="s">
        <v>16</v>
      </c>
    </row>
    <row r="3397" spans="1:11" x14ac:dyDescent="0.25">
      <c r="A3397" t="s">
        <v>248</v>
      </c>
      <c r="B3397" t="s">
        <v>12</v>
      </c>
      <c r="C3397" t="s">
        <v>249</v>
      </c>
      <c r="D3397" t="s">
        <v>14</v>
      </c>
      <c r="E3397" t="s">
        <v>80</v>
      </c>
      <c r="F3397">
        <v>2019</v>
      </c>
      <c r="H3397" t="s">
        <v>21</v>
      </c>
      <c r="K3397" t="s">
        <v>16</v>
      </c>
    </row>
    <row r="3398" spans="1:11" x14ac:dyDescent="0.25">
      <c r="A3398" t="s">
        <v>248</v>
      </c>
      <c r="B3398" t="s">
        <v>12</v>
      </c>
      <c r="C3398" t="s">
        <v>249</v>
      </c>
      <c r="D3398" t="s">
        <v>14</v>
      </c>
      <c r="E3398" t="s">
        <v>35</v>
      </c>
      <c r="F3398">
        <v>2019</v>
      </c>
      <c r="G3398">
        <v>3.56</v>
      </c>
      <c r="H3398" t="s">
        <v>21</v>
      </c>
      <c r="K3398" t="s">
        <v>16</v>
      </c>
    </row>
    <row r="3399" spans="1:11" x14ac:dyDescent="0.25">
      <c r="A3399" t="s">
        <v>248</v>
      </c>
      <c r="B3399" t="s">
        <v>12</v>
      </c>
      <c r="C3399" t="s">
        <v>249</v>
      </c>
      <c r="D3399" t="s">
        <v>14</v>
      </c>
      <c r="E3399" t="s">
        <v>36</v>
      </c>
      <c r="F3399">
        <v>2019</v>
      </c>
      <c r="H3399" t="s">
        <v>21</v>
      </c>
      <c r="K3399" t="s">
        <v>16</v>
      </c>
    </row>
    <row r="3400" spans="1:11" x14ac:dyDescent="0.25">
      <c r="A3400" t="s">
        <v>248</v>
      </c>
      <c r="B3400" t="s">
        <v>12</v>
      </c>
      <c r="C3400" t="s">
        <v>249</v>
      </c>
      <c r="D3400" t="s">
        <v>14</v>
      </c>
      <c r="E3400" t="s">
        <v>110</v>
      </c>
      <c r="F3400">
        <v>2019</v>
      </c>
      <c r="H3400" t="s">
        <v>21</v>
      </c>
      <c r="K3400" t="s">
        <v>16</v>
      </c>
    </row>
    <row r="3401" spans="1:11" x14ac:dyDescent="0.25">
      <c r="A3401" t="s">
        <v>248</v>
      </c>
      <c r="B3401" t="s">
        <v>12</v>
      </c>
      <c r="C3401" t="s">
        <v>249</v>
      </c>
      <c r="D3401" t="s">
        <v>14</v>
      </c>
      <c r="E3401" t="s">
        <v>81</v>
      </c>
      <c r="F3401">
        <v>2019</v>
      </c>
      <c r="G3401">
        <v>3.6749999999999998</v>
      </c>
      <c r="H3401" t="s">
        <v>21</v>
      </c>
      <c r="K3401" t="s">
        <v>16</v>
      </c>
    </row>
    <row r="3402" spans="1:11" x14ac:dyDescent="0.25">
      <c r="A3402" t="s">
        <v>248</v>
      </c>
      <c r="B3402" t="s">
        <v>12</v>
      </c>
      <c r="C3402" t="s">
        <v>249</v>
      </c>
      <c r="D3402" t="s">
        <v>14</v>
      </c>
      <c r="E3402" t="s">
        <v>37</v>
      </c>
      <c r="F3402">
        <v>2019</v>
      </c>
      <c r="G3402">
        <v>120.587</v>
      </c>
      <c r="K3402" t="s">
        <v>16</v>
      </c>
    </row>
    <row r="3403" spans="1:11" x14ac:dyDescent="0.25">
      <c r="A3403" t="s">
        <v>248</v>
      </c>
      <c r="B3403" t="s">
        <v>12</v>
      </c>
      <c r="C3403" t="s">
        <v>249</v>
      </c>
      <c r="D3403" t="s">
        <v>14</v>
      </c>
      <c r="E3403" t="s">
        <v>38</v>
      </c>
      <c r="F3403">
        <v>2019</v>
      </c>
      <c r="G3403">
        <v>27.949000000000002</v>
      </c>
      <c r="K3403" t="s">
        <v>16</v>
      </c>
    </row>
    <row r="3404" spans="1:11" x14ac:dyDescent="0.25">
      <c r="A3404" t="s">
        <v>248</v>
      </c>
      <c r="B3404" t="s">
        <v>12</v>
      </c>
      <c r="C3404" t="s">
        <v>249</v>
      </c>
      <c r="D3404" t="s">
        <v>14</v>
      </c>
      <c r="E3404" t="s">
        <v>82</v>
      </c>
      <c r="F3404">
        <v>2019</v>
      </c>
      <c r="G3404">
        <v>82.206000000000003</v>
      </c>
      <c r="K3404" t="s">
        <v>16</v>
      </c>
    </row>
    <row r="3405" spans="1:11" x14ac:dyDescent="0.25">
      <c r="A3405" t="s">
        <v>248</v>
      </c>
      <c r="B3405" t="s">
        <v>12</v>
      </c>
      <c r="C3405" t="s">
        <v>249</v>
      </c>
      <c r="D3405" t="s">
        <v>14</v>
      </c>
      <c r="E3405" t="s">
        <v>39</v>
      </c>
      <c r="F3405">
        <v>2019</v>
      </c>
      <c r="G3405">
        <v>16.395</v>
      </c>
      <c r="K3405" t="s">
        <v>16</v>
      </c>
    </row>
    <row r="3406" spans="1:11" x14ac:dyDescent="0.25">
      <c r="A3406" t="s">
        <v>248</v>
      </c>
      <c r="B3406" t="s">
        <v>12</v>
      </c>
      <c r="C3406" t="s">
        <v>249</v>
      </c>
      <c r="D3406" t="s">
        <v>14</v>
      </c>
      <c r="E3406" t="s">
        <v>83</v>
      </c>
      <c r="F3406">
        <v>2019</v>
      </c>
      <c r="G3406">
        <v>39.122999999999998</v>
      </c>
      <c r="K3406" t="s">
        <v>16</v>
      </c>
    </row>
    <row r="3407" spans="1:11" x14ac:dyDescent="0.25">
      <c r="A3407" t="s">
        <v>248</v>
      </c>
      <c r="B3407" t="s">
        <v>12</v>
      </c>
      <c r="C3407" t="s">
        <v>249</v>
      </c>
      <c r="D3407" t="s">
        <v>14</v>
      </c>
      <c r="E3407" t="s">
        <v>84</v>
      </c>
      <c r="F3407">
        <v>2019</v>
      </c>
      <c r="G3407">
        <v>15.44</v>
      </c>
      <c r="H3407" t="s">
        <v>21</v>
      </c>
      <c r="K3407" t="s">
        <v>16</v>
      </c>
    </row>
    <row r="3408" spans="1:11" x14ac:dyDescent="0.25">
      <c r="A3408" t="s">
        <v>248</v>
      </c>
      <c r="B3408" t="s">
        <v>12</v>
      </c>
      <c r="C3408" t="s">
        <v>249</v>
      </c>
      <c r="D3408" t="s">
        <v>14</v>
      </c>
      <c r="E3408" t="s">
        <v>86</v>
      </c>
      <c r="F3408">
        <v>2019</v>
      </c>
      <c r="G3408">
        <v>995.63099999999997</v>
      </c>
      <c r="K3408" t="s">
        <v>16</v>
      </c>
    </row>
    <row r="3409" spans="1:11" x14ac:dyDescent="0.25">
      <c r="A3409" t="s">
        <v>248</v>
      </c>
      <c r="B3409" t="s">
        <v>12</v>
      </c>
      <c r="C3409" t="s">
        <v>249</v>
      </c>
      <c r="D3409" t="s">
        <v>14</v>
      </c>
      <c r="E3409" t="s">
        <v>41</v>
      </c>
      <c r="F3409">
        <v>2019</v>
      </c>
      <c r="G3409">
        <v>90.944000000000003</v>
      </c>
      <c r="K3409" t="s">
        <v>16</v>
      </c>
    </row>
    <row r="3410" spans="1:11" x14ac:dyDescent="0.25">
      <c r="A3410" t="s">
        <v>248</v>
      </c>
      <c r="B3410" t="s">
        <v>12</v>
      </c>
      <c r="C3410" t="s">
        <v>249</v>
      </c>
      <c r="D3410" t="s">
        <v>14</v>
      </c>
      <c r="E3410" t="s">
        <v>42</v>
      </c>
      <c r="F3410">
        <v>2019</v>
      </c>
      <c r="G3410">
        <v>206.114</v>
      </c>
      <c r="K3410" t="s">
        <v>16</v>
      </c>
    </row>
    <row r="3411" spans="1:11" x14ac:dyDescent="0.25">
      <c r="A3411" t="s">
        <v>248</v>
      </c>
      <c r="B3411" t="s">
        <v>12</v>
      </c>
      <c r="C3411" t="s">
        <v>249</v>
      </c>
      <c r="D3411" t="s">
        <v>14</v>
      </c>
      <c r="E3411" t="s">
        <v>87</v>
      </c>
      <c r="F3411">
        <v>2019</v>
      </c>
      <c r="G3411">
        <v>321.44099999999997</v>
      </c>
      <c r="K3411" t="s">
        <v>16</v>
      </c>
    </row>
    <row r="3412" spans="1:11" x14ac:dyDescent="0.25">
      <c r="A3412" t="s">
        <v>248</v>
      </c>
      <c r="B3412" t="s">
        <v>12</v>
      </c>
      <c r="C3412" t="s">
        <v>249</v>
      </c>
      <c r="D3412" t="s">
        <v>14</v>
      </c>
      <c r="E3412" t="s">
        <v>43</v>
      </c>
      <c r="F3412">
        <v>2019</v>
      </c>
      <c r="G3412">
        <v>238.77600000000001</v>
      </c>
      <c r="K3412" t="s">
        <v>16</v>
      </c>
    </row>
    <row r="3413" spans="1:11" x14ac:dyDescent="0.25">
      <c r="A3413" t="s">
        <v>248</v>
      </c>
      <c r="B3413" t="s">
        <v>12</v>
      </c>
      <c r="C3413" t="s">
        <v>249</v>
      </c>
      <c r="D3413" t="s">
        <v>14</v>
      </c>
      <c r="E3413" t="s">
        <v>44</v>
      </c>
      <c r="F3413">
        <v>2019</v>
      </c>
      <c r="G3413">
        <v>3211.7919999999999</v>
      </c>
      <c r="K3413" t="s">
        <v>16</v>
      </c>
    </row>
    <row r="3414" spans="1:11" x14ac:dyDescent="0.25">
      <c r="A3414" t="s">
        <v>248</v>
      </c>
      <c r="B3414" t="s">
        <v>12</v>
      </c>
      <c r="C3414" t="s">
        <v>249</v>
      </c>
      <c r="D3414" t="s">
        <v>14</v>
      </c>
      <c r="E3414" t="s">
        <v>45</v>
      </c>
      <c r="F3414">
        <v>2019</v>
      </c>
      <c r="G3414">
        <v>1023.724</v>
      </c>
      <c r="K3414" t="s">
        <v>16</v>
      </c>
    </row>
    <row r="3415" spans="1:11" x14ac:dyDescent="0.25">
      <c r="A3415" t="s">
        <v>248</v>
      </c>
      <c r="B3415" t="s">
        <v>12</v>
      </c>
      <c r="C3415" t="s">
        <v>249</v>
      </c>
      <c r="D3415" t="s">
        <v>14</v>
      </c>
      <c r="E3415" t="s">
        <v>46</v>
      </c>
      <c r="F3415">
        <v>2019</v>
      </c>
      <c r="G3415">
        <v>8.8490000000000002</v>
      </c>
      <c r="K3415" t="s">
        <v>16</v>
      </c>
    </row>
    <row r="3416" spans="1:11" x14ac:dyDescent="0.25">
      <c r="A3416" t="s">
        <v>248</v>
      </c>
      <c r="B3416" t="s">
        <v>12</v>
      </c>
      <c r="C3416" t="s">
        <v>249</v>
      </c>
      <c r="D3416" t="s">
        <v>14</v>
      </c>
      <c r="E3416" t="s">
        <v>88</v>
      </c>
      <c r="F3416">
        <v>2019</v>
      </c>
      <c r="G3416">
        <v>10.432</v>
      </c>
      <c r="H3416" t="s">
        <v>21</v>
      </c>
      <c r="K3416" t="s">
        <v>16</v>
      </c>
    </row>
    <row r="3417" spans="1:11" x14ac:dyDescent="0.25">
      <c r="A3417" t="s">
        <v>248</v>
      </c>
      <c r="B3417" t="s">
        <v>12</v>
      </c>
      <c r="C3417" t="s">
        <v>249</v>
      </c>
      <c r="D3417" t="s">
        <v>14</v>
      </c>
      <c r="E3417" t="s">
        <v>89</v>
      </c>
      <c r="F3417">
        <v>2019</v>
      </c>
      <c r="G3417">
        <v>70.817999999999998</v>
      </c>
      <c r="K3417" t="s">
        <v>16</v>
      </c>
    </row>
    <row r="3418" spans="1:11" x14ac:dyDescent="0.25">
      <c r="A3418" t="s">
        <v>248</v>
      </c>
      <c r="B3418" t="s">
        <v>12</v>
      </c>
      <c r="C3418" t="s">
        <v>249</v>
      </c>
      <c r="D3418" t="s">
        <v>14</v>
      </c>
      <c r="E3418" t="s">
        <v>90</v>
      </c>
      <c r="F3418">
        <v>2019</v>
      </c>
      <c r="G3418">
        <v>13.516999999999999</v>
      </c>
      <c r="H3418" t="s">
        <v>21</v>
      </c>
      <c r="K3418" t="s">
        <v>16</v>
      </c>
    </row>
    <row r="3419" spans="1:11" x14ac:dyDescent="0.25">
      <c r="A3419" t="s">
        <v>248</v>
      </c>
      <c r="B3419" t="s">
        <v>12</v>
      </c>
      <c r="C3419" t="s">
        <v>249</v>
      </c>
      <c r="D3419" t="s">
        <v>14</v>
      </c>
      <c r="E3419" t="s">
        <v>47</v>
      </c>
      <c r="F3419">
        <v>2019</v>
      </c>
      <c r="G3419">
        <v>108.614</v>
      </c>
      <c r="K3419" t="s">
        <v>16</v>
      </c>
    </row>
    <row r="3420" spans="1:11" x14ac:dyDescent="0.25">
      <c r="A3420" t="s">
        <v>248</v>
      </c>
      <c r="B3420" t="s">
        <v>12</v>
      </c>
      <c r="C3420" t="s">
        <v>249</v>
      </c>
      <c r="D3420" t="s">
        <v>14</v>
      </c>
      <c r="E3420" t="s">
        <v>48</v>
      </c>
      <c r="F3420">
        <v>2019</v>
      </c>
      <c r="G3420">
        <v>581.87599999999998</v>
      </c>
      <c r="K3420" t="s">
        <v>16</v>
      </c>
    </row>
    <row r="3421" spans="1:11" x14ac:dyDescent="0.25">
      <c r="A3421" t="s">
        <v>248</v>
      </c>
      <c r="B3421" t="s">
        <v>12</v>
      </c>
      <c r="C3421" t="s">
        <v>249</v>
      </c>
      <c r="D3421" t="s">
        <v>14</v>
      </c>
      <c r="E3421" t="s">
        <v>50</v>
      </c>
      <c r="F3421">
        <v>2019</v>
      </c>
      <c r="G3421">
        <v>16.276</v>
      </c>
      <c r="H3421" t="s">
        <v>21</v>
      </c>
      <c r="K3421" t="s">
        <v>16</v>
      </c>
    </row>
    <row r="3422" spans="1:11" x14ac:dyDescent="0.25">
      <c r="A3422" t="s">
        <v>248</v>
      </c>
      <c r="B3422" t="s">
        <v>12</v>
      </c>
      <c r="C3422" t="s">
        <v>249</v>
      </c>
      <c r="D3422" t="s">
        <v>14</v>
      </c>
      <c r="E3422" t="s">
        <v>51</v>
      </c>
      <c r="F3422">
        <v>2019</v>
      </c>
      <c r="H3422" t="s">
        <v>21</v>
      </c>
      <c r="K3422" t="s">
        <v>16</v>
      </c>
    </row>
    <row r="3423" spans="1:11" x14ac:dyDescent="0.25">
      <c r="A3423" t="s">
        <v>248</v>
      </c>
      <c r="B3423" t="s">
        <v>12</v>
      </c>
      <c r="C3423" t="s">
        <v>249</v>
      </c>
      <c r="D3423" t="s">
        <v>14</v>
      </c>
      <c r="E3423" t="s">
        <v>52</v>
      </c>
      <c r="F3423">
        <v>2019</v>
      </c>
      <c r="G3423">
        <v>13.16</v>
      </c>
      <c r="K3423" t="s">
        <v>16</v>
      </c>
    </row>
    <row r="3424" spans="1:11" x14ac:dyDescent="0.25">
      <c r="A3424" t="s">
        <v>248</v>
      </c>
      <c r="B3424" t="s">
        <v>12</v>
      </c>
      <c r="C3424" t="s">
        <v>249</v>
      </c>
      <c r="D3424" t="s">
        <v>14</v>
      </c>
      <c r="E3424" t="s">
        <v>91</v>
      </c>
      <c r="F3424">
        <v>2019</v>
      </c>
      <c r="G3424">
        <v>31.001999999999999</v>
      </c>
      <c r="K3424" t="s">
        <v>16</v>
      </c>
    </row>
    <row r="3425" spans="1:11" x14ac:dyDescent="0.25">
      <c r="A3425" t="s">
        <v>248</v>
      </c>
      <c r="B3425" t="s">
        <v>12</v>
      </c>
      <c r="C3425" t="s">
        <v>249</v>
      </c>
      <c r="D3425" t="s">
        <v>14</v>
      </c>
      <c r="E3425" t="s">
        <v>92</v>
      </c>
      <c r="F3425">
        <v>2019</v>
      </c>
      <c r="G3425">
        <v>8.5579999999999998</v>
      </c>
      <c r="H3425" t="s">
        <v>21</v>
      </c>
      <c r="K3425" t="s">
        <v>16</v>
      </c>
    </row>
    <row r="3426" spans="1:11" x14ac:dyDescent="0.25">
      <c r="A3426" t="s">
        <v>248</v>
      </c>
      <c r="B3426" t="s">
        <v>12</v>
      </c>
      <c r="C3426" t="s">
        <v>249</v>
      </c>
      <c r="D3426" t="s">
        <v>14</v>
      </c>
      <c r="E3426" t="s">
        <v>53</v>
      </c>
      <c r="F3426">
        <v>2019</v>
      </c>
      <c r="G3426">
        <v>140.61799999999999</v>
      </c>
      <c r="K3426" t="s">
        <v>16</v>
      </c>
    </row>
    <row r="3427" spans="1:11" x14ac:dyDescent="0.25">
      <c r="A3427" t="s">
        <v>248</v>
      </c>
      <c r="B3427" t="s">
        <v>12</v>
      </c>
      <c r="C3427" t="s">
        <v>249</v>
      </c>
      <c r="D3427" t="s">
        <v>14</v>
      </c>
      <c r="E3427" t="s">
        <v>93</v>
      </c>
      <c r="F3427">
        <v>2019</v>
      </c>
      <c r="G3427">
        <v>30.866</v>
      </c>
      <c r="K3427" t="s">
        <v>16</v>
      </c>
    </row>
    <row r="3428" spans="1:11" x14ac:dyDescent="0.25">
      <c r="A3428" t="s">
        <v>248</v>
      </c>
      <c r="B3428" t="s">
        <v>12</v>
      </c>
      <c r="C3428" t="s">
        <v>249</v>
      </c>
      <c r="D3428" t="s">
        <v>14</v>
      </c>
      <c r="E3428" t="s">
        <v>94</v>
      </c>
      <c r="F3428">
        <v>2019</v>
      </c>
      <c r="G3428">
        <v>18.95</v>
      </c>
      <c r="K3428" t="s">
        <v>16</v>
      </c>
    </row>
    <row r="3429" spans="1:11" x14ac:dyDescent="0.25">
      <c r="A3429" t="s">
        <v>248</v>
      </c>
      <c r="B3429" t="s">
        <v>12</v>
      </c>
      <c r="C3429" t="s">
        <v>249</v>
      </c>
      <c r="D3429" t="s">
        <v>14</v>
      </c>
      <c r="E3429" t="s">
        <v>54</v>
      </c>
      <c r="F3429">
        <v>2019</v>
      </c>
      <c r="G3429">
        <v>58.892000000000003</v>
      </c>
      <c r="K3429" t="s">
        <v>16</v>
      </c>
    </row>
    <row r="3430" spans="1:11" x14ac:dyDescent="0.25">
      <c r="A3430" t="s">
        <v>248</v>
      </c>
      <c r="B3430" t="s">
        <v>12</v>
      </c>
      <c r="C3430" t="s">
        <v>249</v>
      </c>
      <c r="D3430" t="s">
        <v>14</v>
      </c>
      <c r="E3430" t="s">
        <v>95</v>
      </c>
      <c r="F3430">
        <v>2019</v>
      </c>
      <c r="G3430">
        <v>53.395000000000003</v>
      </c>
      <c r="K3430" t="s">
        <v>16</v>
      </c>
    </row>
    <row r="3431" spans="1:11" x14ac:dyDescent="0.25">
      <c r="A3431" t="s">
        <v>248</v>
      </c>
      <c r="B3431" t="s">
        <v>12</v>
      </c>
      <c r="C3431" t="s">
        <v>249</v>
      </c>
      <c r="D3431" t="s">
        <v>14</v>
      </c>
      <c r="E3431" t="s">
        <v>96</v>
      </c>
      <c r="F3431">
        <v>2019</v>
      </c>
      <c r="G3431">
        <v>2.4929999999999999</v>
      </c>
      <c r="H3431" t="s">
        <v>21</v>
      </c>
      <c r="K3431" t="s">
        <v>16</v>
      </c>
    </row>
    <row r="3432" spans="1:11" x14ac:dyDescent="0.25">
      <c r="A3432" t="s">
        <v>248</v>
      </c>
      <c r="B3432" t="s">
        <v>12</v>
      </c>
      <c r="C3432" t="s">
        <v>249</v>
      </c>
      <c r="D3432" t="s">
        <v>14</v>
      </c>
      <c r="E3432" t="s">
        <v>97</v>
      </c>
      <c r="F3432">
        <v>2019</v>
      </c>
      <c r="G3432">
        <v>23.887</v>
      </c>
      <c r="K3432" t="s">
        <v>16</v>
      </c>
    </row>
    <row r="3433" spans="1:11" x14ac:dyDescent="0.25">
      <c r="A3433" t="s">
        <v>248</v>
      </c>
      <c r="B3433" t="s">
        <v>12</v>
      </c>
      <c r="C3433" t="s">
        <v>249</v>
      </c>
      <c r="D3433" t="s">
        <v>14</v>
      </c>
      <c r="E3433" t="s">
        <v>55</v>
      </c>
      <c r="F3433">
        <v>2019</v>
      </c>
      <c r="G3433">
        <v>7.1980000000000004</v>
      </c>
      <c r="H3433" t="s">
        <v>21</v>
      </c>
      <c r="K3433" t="s">
        <v>16</v>
      </c>
    </row>
    <row r="3434" spans="1:11" x14ac:dyDescent="0.25">
      <c r="A3434" t="s">
        <v>248</v>
      </c>
      <c r="B3434" t="s">
        <v>12</v>
      </c>
      <c r="C3434" t="s">
        <v>249</v>
      </c>
      <c r="D3434" t="s">
        <v>14</v>
      </c>
      <c r="E3434" t="s">
        <v>98</v>
      </c>
      <c r="F3434">
        <v>2019</v>
      </c>
      <c r="G3434">
        <v>2.867</v>
      </c>
      <c r="H3434" t="s">
        <v>21</v>
      </c>
      <c r="K3434" t="s">
        <v>16</v>
      </c>
    </row>
    <row r="3435" spans="1:11" x14ac:dyDescent="0.25">
      <c r="A3435" t="s">
        <v>248</v>
      </c>
      <c r="B3435" t="s">
        <v>12</v>
      </c>
      <c r="C3435" t="s">
        <v>249</v>
      </c>
      <c r="D3435" t="s">
        <v>14</v>
      </c>
      <c r="E3435" t="s">
        <v>99</v>
      </c>
      <c r="F3435">
        <v>2019</v>
      </c>
      <c r="G3435">
        <v>18.434000000000001</v>
      </c>
      <c r="K3435" t="s">
        <v>16</v>
      </c>
    </row>
    <row r="3436" spans="1:11" x14ac:dyDescent="0.25">
      <c r="A3436" t="s">
        <v>248</v>
      </c>
      <c r="B3436" t="s">
        <v>12</v>
      </c>
      <c r="C3436" t="s">
        <v>249</v>
      </c>
      <c r="D3436" t="s">
        <v>14</v>
      </c>
      <c r="E3436" t="s">
        <v>100</v>
      </c>
      <c r="F3436">
        <v>2019</v>
      </c>
      <c r="G3436">
        <v>21.646000000000001</v>
      </c>
      <c r="K3436" t="s">
        <v>16</v>
      </c>
    </row>
    <row r="3437" spans="1:11" x14ac:dyDescent="0.25">
      <c r="A3437" t="s">
        <v>248</v>
      </c>
      <c r="B3437" t="s">
        <v>12</v>
      </c>
      <c r="C3437" t="s">
        <v>249</v>
      </c>
      <c r="D3437" t="s">
        <v>14</v>
      </c>
      <c r="E3437" t="s">
        <v>56</v>
      </c>
      <c r="F3437">
        <v>2019</v>
      </c>
      <c r="H3437" t="s">
        <v>21</v>
      </c>
      <c r="K3437" t="s">
        <v>16</v>
      </c>
    </row>
    <row r="3438" spans="1:11" x14ac:dyDescent="0.25">
      <c r="A3438" t="s">
        <v>248</v>
      </c>
      <c r="B3438" t="s">
        <v>12</v>
      </c>
      <c r="C3438" t="s">
        <v>249</v>
      </c>
      <c r="D3438" t="s">
        <v>14</v>
      </c>
      <c r="E3438" t="s">
        <v>102</v>
      </c>
      <c r="F3438">
        <v>2019</v>
      </c>
      <c r="G3438">
        <v>22.704999999999998</v>
      </c>
      <c r="K3438" t="s">
        <v>16</v>
      </c>
    </row>
    <row r="3439" spans="1:11" x14ac:dyDescent="0.25">
      <c r="A3439" t="s">
        <v>248</v>
      </c>
      <c r="B3439" t="s">
        <v>12</v>
      </c>
      <c r="C3439" t="s">
        <v>249</v>
      </c>
      <c r="D3439" t="s">
        <v>14</v>
      </c>
      <c r="E3439" t="s">
        <v>57</v>
      </c>
      <c r="F3439">
        <v>2019</v>
      </c>
      <c r="G3439">
        <v>269.01600000000002</v>
      </c>
      <c r="K3439" t="s">
        <v>16</v>
      </c>
    </row>
    <row r="3440" spans="1:11" x14ac:dyDescent="0.25">
      <c r="A3440" t="s">
        <v>248</v>
      </c>
      <c r="B3440" t="s">
        <v>12</v>
      </c>
      <c r="C3440" t="s">
        <v>249</v>
      </c>
      <c r="D3440" t="s">
        <v>14</v>
      </c>
      <c r="E3440" t="s">
        <v>103</v>
      </c>
      <c r="F3440">
        <v>2019</v>
      </c>
      <c r="G3440">
        <v>70.525999999999996</v>
      </c>
      <c r="K3440" t="s">
        <v>16</v>
      </c>
    </row>
    <row r="3441" spans="1:11" x14ac:dyDescent="0.25">
      <c r="A3441" t="s">
        <v>248</v>
      </c>
      <c r="B3441" t="s">
        <v>12</v>
      </c>
      <c r="C3441" t="s">
        <v>249</v>
      </c>
      <c r="D3441" t="s">
        <v>14</v>
      </c>
      <c r="E3441" t="s">
        <v>58</v>
      </c>
      <c r="F3441">
        <v>2019</v>
      </c>
      <c r="G3441">
        <v>70.147000000000006</v>
      </c>
      <c r="K3441" t="s">
        <v>16</v>
      </c>
    </row>
    <row r="3442" spans="1:11" x14ac:dyDescent="0.25">
      <c r="A3442" t="s">
        <v>248</v>
      </c>
      <c r="B3442" t="s">
        <v>12</v>
      </c>
      <c r="C3442" t="s">
        <v>249</v>
      </c>
      <c r="D3442" t="s">
        <v>14</v>
      </c>
      <c r="E3442" t="s">
        <v>59</v>
      </c>
      <c r="F3442">
        <v>2019</v>
      </c>
      <c r="G3442">
        <v>456.76799999999997</v>
      </c>
      <c r="K3442" t="s">
        <v>16</v>
      </c>
    </row>
    <row r="3443" spans="1:11" x14ac:dyDescent="0.25">
      <c r="A3443" t="s">
        <v>248</v>
      </c>
      <c r="B3443" t="s">
        <v>12</v>
      </c>
      <c r="C3443" t="s">
        <v>249</v>
      </c>
      <c r="D3443" t="s">
        <v>14</v>
      </c>
      <c r="E3443" t="s">
        <v>60</v>
      </c>
      <c r="F3443">
        <v>2019</v>
      </c>
      <c r="G3443">
        <v>1143.5530000000001</v>
      </c>
      <c r="K3443" t="s">
        <v>16</v>
      </c>
    </row>
    <row r="3444" spans="1:11" x14ac:dyDescent="0.25">
      <c r="A3444" t="s">
        <v>248</v>
      </c>
      <c r="B3444" t="s">
        <v>12</v>
      </c>
      <c r="C3444" t="s">
        <v>249</v>
      </c>
      <c r="D3444" t="s">
        <v>14</v>
      </c>
      <c r="E3444" t="s">
        <v>61</v>
      </c>
      <c r="F3444">
        <v>2019</v>
      </c>
      <c r="G3444">
        <v>249.28800000000001</v>
      </c>
      <c r="K3444" t="s">
        <v>16</v>
      </c>
    </row>
    <row r="3445" spans="1:11" x14ac:dyDescent="0.25">
      <c r="A3445" t="s">
        <v>248</v>
      </c>
      <c r="B3445" t="s">
        <v>12</v>
      </c>
      <c r="C3445" t="s">
        <v>249</v>
      </c>
      <c r="D3445" t="s">
        <v>14</v>
      </c>
      <c r="E3445" t="s">
        <v>62</v>
      </c>
      <c r="F3445">
        <v>2019</v>
      </c>
      <c r="G3445">
        <v>30.157</v>
      </c>
      <c r="K3445" t="s">
        <v>16</v>
      </c>
    </row>
    <row r="3446" spans="1:11" x14ac:dyDescent="0.25">
      <c r="A3446" t="s">
        <v>248</v>
      </c>
      <c r="B3446" t="s">
        <v>12</v>
      </c>
      <c r="C3446" t="s">
        <v>249</v>
      </c>
      <c r="D3446" t="s">
        <v>14</v>
      </c>
      <c r="E3446" t="s">
        <v>104</v>
      </c>
      <c r="F3446">
        <v>2019</v>
      </c>
      <c r="G3446">
        <v>23.579000000000001</v>
      </c>
      <c r="K3446" t="s">
        <v>16</v>
      </c>
    </row>
    <row r="3447" spans="1:11" x14ac:dyDescent="0.25">
      <c r="A3447" t="s">
        <v>248</v>
      </c>
      <c r="B3447" t="s">
        <v>12</v>
      </c>
      <c r="C3447" t="s">
        <v>249</v>
      </c>
      <c r="D3447" t="s">
        <v>14</v>
      </c>
      <c r="E3447" t="s">
        <v>105</v>
      </c>
      <c r="F3447">
        <v>2019</v>
      </c>
      <c r="G3447">
        <v>17.969000000000001</v>
      </c>
      <c r="K3447" t="s">
        <v>16</v>
      </c>
    </row>
    <row r="3448" spans="1:11" x14ac:dyDescent="0.25">
      <c r="A3448" t="s">
        <v>248</v>
      </c>
      <c r="B3448" t="s">
        <v>12</v>
      </c>
      <c r="C3448" t="s">
        <v>249</v>
      </c>
      <c r="D3448" t="s">
        <v>14</v>
      </c>
      <c r="E3448" t="s">
        <v>63</v>
      </c>
      <c r="F3448">
        <v>2019</v>
      </c>
      <c r="G3448">
        <v>4.6589999999999998</v>
      </c>
      <c r="H3448" t="s">
        <v>21</v>
      </c>
      <c r="K3448" t="s">
        <v>16</v>
      </c>
    </row>
    <row r="3449" spans="1:11" x14ac:dyDescent="0.25">
      <c r="A3449" t="s">
        <v>248</v>
      </c>
      <c r="B3449" t="s">
        <v>12</v>
      </c>
      <c r="C3449" t="s">
        <v>249</v>
      </c>
      <c r="D3449" t="s">
        <v>14</v>
      </c>
      <c r="E3449" t="s">
        <v>106</v>
      </c>
      <c r="F3449">
        <v>2019</v>
      </c>
      <c r="H3449" t="s">
        <v>21</v>
      </c>
      <c r="K3449" t="s">
        <v>16</v>
      </c>
    </row>
    <row r="3450" spans="1:11" x14ac:dyDescent="0.25">
      <c r="A3450" t="s">
        <v>248</v>
      </c>
      <c r="B3450" t="s">
        <v>12</v>
      </c>
      <c r="C3450" t="s">
        <v>249</v>
      </c>
      <c r="D3450" t="s">
        <v>14</v>
      </c>
      <c r="E3450" t="s">
        <v>64</v>
      </c>
      <c r="F3450">
        <v>2019</v>
      </c>
      <c r="G3450">
        <v>15.122999999999999</v>
      </c>
      <c r="K3450" t="s">
        <v>16</v>
      </c>
    </row>
    <row r="3451" spans="1:11" x14ac:dyDescent="0.25">
      <c r="A3451" t="s">
        <v>248</v>
      </c>
      <c r="B3451" t="s">
        <v>12</v>
      </c>
      <c r="C3451" t="s">
        <v>249</v>
      </c>
      <c r="D3451" t="s">
        <v>14</v>
      </c>
      <c r="E3451" t="s">
        <v>65</v>
      </c>
      <c r="F3451">
        <v>2019</v>
      </c>
      <c r="G3451">
        <v>132.99</v>
      </c>
      <c r="K3451" t="s">
        <v>16</v>
      </c>
    </row>
    <row r="3452" spans="1:11" x14ac:dyDescent="0.25">
      <c r="A3452" t="s">
        <v>248</v>
      </c>
      <c r="B3452" t="s">
        <v>12</v>
      </c>
      <c r="C3452" t="s">
        <v>249</v>
      </c>
      <c r="D3452" t="s">
        <v>14</v>
      </c>
      <c r="E3452" t="s">
        <v>66</v>
      </c>
      <c r="F3452">
        <v>2019</v>
      </c>
      <c r="G3452">
        <v>64.197000000000003</v>
      </c>
      <c r="K3452" t="s">
        <v>16</v>
      </c>
    </row>
    <row r="3453" spans="1:11" x14ac:dyDescent="0.25">
      <c r="A3453" t="s">
        <v>248</v>
      </c>
      <c r="B3453" t="s">
        <v>12</v>
      </c>
      <c r="C3453" t="s">
        <v>249</v>
      </c>
      <c r="D3453" t="s">
        <v>14</v>
      </c>
      <c r="E3453" t="s">
        <v>67</v>
      </c>
      <c r="F3453">
        <v>2019</v>
      </c>
      <c r="G3453">
        <v>355.84300000000002</v>
      </c>
      <c r="K3453" t="s">
        <v>16</v>
      </c>
    </row>
    <row r="3454" spans="1:11" x14ac:dyDescent="0.25">
      <c r="A3454" t="s">
        <v>248</v>
      </c>
      <c r="B3454" t="s">
        <v>12</v>
      </c>
      <c r="C3454" t="s">
        <v>249</v>
      </c>
      <c r="D3454" t="s">
        <v>14</v>
      </c>
      <c r="E3454" t="s">
        <v>68</v>
      </c>
      <c r="F3454">
        <v>2019</v>
      </c>
      <c r="G3454">
        <v>643.32299999999998</v>
      </c>
      <c r="K3454" t="s">
        <v>16</v>
      </c>
    </row>
    <row r="3455" spans="1:11" x14ac:dyDescent="0.25">
      <c r="A3455" t="s">
        <v>248</v>
      </c>
      <c r="B3455" t="s">
        <v>12</v>
      </c>
      <c r="C3455" t="s">
        <v>249</v>
      </c>
      <c r="D3455" t="s">
        <v>14</v>
      </c>
      <c r="E3455" t="s">
        <v>107</v>
      </c>
      <c r="F3455">
        <v>2019</v>
      </c>
      <c r="G3455">
        <v>4.59</v>
      </c>
      <c r="H3455" t="s">
        <v>21</v>
      </c>
      <c r="K3455" t="s">
        <v>16</v>
      </c>
    </row>
    <row r="3456" spans="1:11" x14ac:dyDescent="0.25">
      <c r="A3456" t="s">
        <v>248</v>
      </c>
      <c r="B3456" t="s">
        <v>12</v>
      </c>
      <c r="C3456" t="s">
        <v>249</v>
      </c>
      <c r="D3456" t="s">
        <v>14</v>
      </c>
      <c r="E3456" t="s">
        <v>69</v>
      </c>
      <c r="F3456">
        <v>2019</v>
      </c>
      <c r="H3456" t="s">
        <v>21</v>
      </c>
      <c r="K3456" t="s">
        <v>16</v>
      </c>
    </row>
    <row r="3457" spans="1:11" x14ac:dyDescent="0.25">
      <c r="A3457" t="s">
        <v>248</v>
      </c>
      <c r="B3457" t="s">
        <v>12</v>
      </c>
      <c r="C3457" t="s">
        <v>249</v>
      </c>
      <c r="D3457" t="s">
        <v>14</v>
      </c>
      <c r="E3457" t="s">
        <v>70</v>
      </c>
      <c r="F3457">
        <v>2019</v>
      </c>
      <c r="H3457" t="s">
        <v>21</v>
      </c>
      <c r="K3457" t="s">
        <v>16</v>
      </c>
    </row>
    <row r="3458" spans="1:11" x14ac:dyDescent="0.25">
      <c r="A3458" t="s">
        <v>250</v>
      </c>
      <c r="B3458" t="s">
        <v>12</v>
      </c>
      <c r="C3458" t="s">
        <v>246</v>
      </c>
      <c r="D3458" t="s">
        <v>14</v>
      </c>
      <c r="E3458" t="s">
        <v>15</v>
      </c>
      <c r="F3458">
        <v>2020</v>
      </c>
      <c r="G3458">
        <v>2413.069</v>
      </c>
      <c r="K3458" t="s">
        <v>16</v>
      </c>
    </row>
    <row r="3459" spans="1:11" x14ac:dyDescent="0.25">
      <c r="A3459" t="s">
        <v>250</v>
      </c>
      <c r="B3459" t="s">
        <v>12</v>
      </c>
      <c r="C3459" t="s">
        <v>246</v>
      </c>
      <c r="D3459" t="s">
        <v>14</v>
      </c>
      <c r="E3459" t="s">
        <v>17</v>
      </c>
      <c r="F3459">
        <v>2020</v>
      </c>
      <c r="G3459">
        <v>411.55900000000003</v>
      </c>
      <c r="K3459" t="s">
        <v>16</v>
      </c>
    </row>
    <row r="3460" spans="1:11" x14ac:dyDescent="0.25">
      <c r="A3460" t="s">
        <v>250</v>
      </c>
      <c r="B3460" t="s">
        <v>12</v>
      </c>
      <c r="C3460" t="s">
        <v>246</v>
      </c>
      <c r="D3460" t="s">
        <v>14</v>
      </c>
      <c r="E3460" t="s">
        <v>73</v>
      </c>
      <c r="F3460">
        <v>2020</v>
      </c>
      <c r="G3460">
        <v>3.9809999999999999</v>
      </c>
      <c r="K3460" t="s">
        <v>16</v>
      </c>
    </row>
    <row r="3461" spans="1:11" x14ac:dyDescent="0.25">
      <c r="A3461" t="s">
        <v>250</v>
      </c>
      <c r="B3461" t="s">
        <v>12</v>
      </c>
      <c r="C3461" t="s">
        <v>246</v>
      </c>
      <c r="D3461" t="s">
        <v>14</v>
      </c>
      <c r="E3461" t="s">
        <v>18</v>
      </c>
      <c r="F3461">
        <v>2020</v>
      </c>
      <c r="H3461" t="s">
        <v>21</v>
      </c>
      <c r="K3461" t="s">
        <v>16</v>
      </c>
    </row>
    <row r="3462" spans="1:11" x14ac:dyDescent="0.25">
      <c r="A3462" t="s">
        <v>250</v>
      </c>
      <c r="B3462" t="s">
        <v>12</v>
      </c>
      <c r="C3462" t="s">
        <v>246</v>
      </c>
      <c r="D3462" t="s">
        <v>14</v>
      </c>
      <c r="E3462" t="s">
        <v>19</v>
      </c>
      <c r="F3462">
        <v>2020</v>
      </c>
      <c r="G3462">
        <v>8.1419999999999995</v>
      </c>
      <c r="K3462" t="s">
        <v>16</v>
      </c>
    </row>
    <row r="3463" spans="1:11" x14ac:dyDescent="0.25">
      <c r="A3463" t="s">
        <v>250</v>
      </c>
      <c r="B3463" t="s">
        <v>12</v>
      </c>
      <c r="C3463" t="s">
        <v>246</v>
      </c>
      <c r="D3463" t="s">
        <v>14</v>
      </c>
      <c r="E3463" t="s">
        <v>74</v>
      </c>
      <c r="F3463">
        <v>2020</v>
      </c>
      <c r="G3463">
        <v>0.36</v>
      </c>
      <c r="H3463" t="s">
        <v>21</v>
      </c>
      <c r="K3463" t="s">
        <v>16</v>
      </c>
    </row>
    <row r="3464" spans="1:11" x14ac:dyDescent="0.25">
      <c r="A3464" t="s">
        <v>250</v>
      </c>
      <c r="B3464" t="s">
        <v>12</v>
      </c>
      <c r="C3464" t="s">
        <v>246</v>
      </c>
      <c r="D3464" t="s">
        <v>14</v>
      </c>
      <c r="E3464" t="s">
        <v>20</v>
      </c>
      <c r="F3464">
        <v>2020</v>
      </c>
      <c r="G3464">
        <v>1.375</v>
      </c>
      <c r="K3464" t="s">
        <v>16</v>
      </c>
    </row>
    <row r="3465" spans="1:11" x14ac:dyDescent="0.25">
      <c r="A3465" t="s">
        <v>250</v>
      </c>
      <c r="B3465" t="s">
        <v>12</v>
      </c>
      <c r="C3465" t="s">
        <v>246</v>
      </c>
      <c r="D3465" t="s">
        <v>14</v>
      </c>
      <c r="E3465" t="s">
        <v>22</v>
      </c>
      <c r="F3465">
        <v>2020</v>
      </c>
      <c r="G3465">
        <v>7.585</v>
      </c>
      <c r="K3465" t="s">
        <v>16</v>
      </c>
    </row>
    <row r="3466" spans="1:11" x14ac:dyDescent="0.25">
      <c r="A3466" t="s">
        <v>250</v>
      </c>
      <c r="B3466" t="s">
        <v>12</v>
      </c>
      <c r="C3466" t="s">
        <v>246</v>
      </c>
      <c r="D3466" t="s">
        <v>14</v>
      </c>
      <c r="E3466" t="s">
        <v>75</v>
      </c>
      <c r="F3466">
        <v>2020</v>
      </c>
      <c r="G3466">
        <v>2.3420000000000001</v>
      </c>
      <c r="K3466" t="s">
        <v>16</v>
      </c>
    </row>
    <row r="3467" spans="1:11" x14ac:dyDescent="0.25">
      <c r="A3467" t="s">
        <v>250</v>
      </c>
      <c r="B3467" t="s">
        <v>12</v>
      </c>
      <c r="C3467" t="s">
        <v>246</v>
      </c>
      <c r="D3467" t="s">
        <v>14</v>
      </c>
      <c r="E3467" t="s">
        <v>23</v>
      </c>
      <c r="F3467">
        <v>2020</v>
      </c>
      <c r="G3467">
        <v>69.387</v>
      </c>
      <c r="K3467" t="s">
        <v>16</v>
      </c>
    </row>
    <row r="3468" spans="1:11" x14ac:dyDescent="0.25">
      <c r="A3468" t="s">
        <v>250</v>
      </c>
      <c r="B3468" t="s">
        <v>12</v>
      </c>
      <c r="C3468" t="s">
        <v>246</v>
      </c>
      <c r="D3468" t="s">
        <v>14</v>
      </c>
      <c r="E3468" t="s">
        <v>76</v>
      </c>
      <c r="F3468">
        <v>2020</v>
      </c>
      <c r="G3468">
        <v>7.9829999999999997</v>
      </c>
      <c r="K3468" t="s">
        <v>16</v>
      </c>
    </row>
    <row r="3469" spans="1:11" x14ac:dyDescent="0.25">
      <c r="A3469" t="s">
        <v>250</v>
      </c>
      <c r="B3469" t="s">
        <v>12</v>
      </c>
      <c r="C3469" t="s">
        <v>246</v>
      </c>
      <c r="D3469" t="s">
        <v>14</v>
      </c>
      <c r="E3469" t="s">
        <v>25</v>
      </c>
      <c r="F3469">
        <v>2020</v>
      </c>
      <c r="G3469">
        <v>3.113</v>
      </c>
      <c r="K3469" t="s">
        <v>16</v>
      </c>
    </row>
    <row r="3470" spans="1:11" x14ac:dyDescent="0.25">
      <c r="A3470" t="s">
        <v>250</v>
      </c>
      <c r="B3470" t="s">
        <v>12</v>
      </c>
      <c r="C3470" t="s">
        <v>246</v>
      </c>
      <c r="D3470" t="s">
        <v>14</v>
      </c>
      <c r="E3470" t="s">
        <v>26</v>
      </c>
      <c r="F3470">
        <v>2020</v>
      </c>
      <c r="G3470">
        <v>86.433000000000007</v>
      </c>
      <c r="K3470" t="s">
        <v>16</v>
      </c>
    </row>
    <row r="3471" spans="1:11" x14ac:dyDescent="0.25">
      <c r="A3471" t="s">
        <v>250</v>
      </c>
      <c r="B3471" t="s">
        <v>12</v>
      </c>
      <c r="C3471" t="s">
        <v>246</v>
      </c>
      <c r="D3471" t="s">
        <v>14</v>
      </c>
      <c r="E3471" t="s">
        <v>27</v>
      </c>
      <c r="F3471">
        <v>2020</v>
      </c>
      <c r="G3471">
        <v>3.367</v>
      </c>
      <c r="K3471" t="s">
        <v>16</v>
      </c>
    </row>
    <row r="3472" spans="1:11" x14ac:dyDescent="0.25">
      <c r="A3472" t="s">
        <v>250</v>
      </c>
      <c r="B3472" t="s">
        <v>12</v>
      </c>
      <c r="C3472" t="s">
        <v>246</v>
      </c>
      <c r="D3472" t="s">
        <v>14</v>
      </c>
      <c r="E3472" t="s">
        <v>28</v>
      </c>
      <c r="F3472">
        <v>2020</v>
      </c>
      <c r="G3472">
        <v>11.159000000000001</v>
      </c>
      <c r="K3472" t="s">
        <v>16</v>
      </c>
    </row>
    <row r="3473" spans="1:11" x14ac:dyDescent="0.25">
      <c r="A3473" t="s">
        <v>250</v>
      </c>
      <c r="B3473" t="s">
        <v>12</v>
      </c>
      <c r="C3473" t="s">
        <v>246</v>
      </c>
      <c r="D3473" t="s">
        <v>14</v>
      </c>
      <c r="E3473" t="s">
        <v>29</v>
      </c>
      <c r="F3473">
        <v>2020</v>
      </c>
      <c r="H3473" t="s">
        <v>21</v>
      </c>
      <c r="K3473" t="s">
        <v>16</v>
      </c>
    </row>
    <row r="3474" spans="1:11" x14ac:dyDescent="0.25">
      <c r="A3474" t="s">
        <v>250</v>
      </c>
      <c r="B3474" t="s">
        <v>12</v>
      </c>
      <c r="C3474" t="s">
        <v>246</v>
      </c>
      <c r="D3474" t="s">
        <v>14</v>
      </c>
      <c r="E3474" t="s">
        <v>77</v>
      </c>
      <c r="F3474">
        <v>2020</v>
      </c>
      <c r="G3474">
        <v>4.1319999999999997</v>
      </c>
      <c r="K3474" t="s">
        <v>16</v>
      </c>
    </row>
    <row r="3475" spans="1:11" x14ac:dyDescent="0.25">
      <c r="A3475" t="s">
        <v>250</v>
      </c>
      <c r="B3475" t="s">
        <v>12</v>
      </c>
      <c r="C3475" t="s">
        <v>246</v>
      </c>
      <c r="D3475" t="s">
        <v>14</v>
      </c>
      <c r="E3475" t="s">
        <v>30</v>
      </c>
      <c r="F3475">
        <v>2020</v>
      </c>
      <c r="G3475">
        <v>1.141</v>
      </c>
      <c r="H3475" t="s">
        <v>21</v>
      </c>
      <c r="K3475" t="s">
        <v>16</v>
      </c>
    </row>
    <row r="3476" spans="1:11" x14ac:dyDescent="0.25">
      <c r="A3476" t="s">
        <v>250</v>
      </c>
      <c r="B3476" t="s">
        <v>12</v>
      </c>
      <c r="C3476" t="s">
        <v>246</v>
      </c>
      <c r="D3476" t="s">
        <v>14</v>
      </c>
      <c r="E3476" t="s">
        <v>31</v>
      </c>
      <c r="F3476">
        <v>2020</v>
      </c>
      <c r="G3476">
        <v>0.64500000000000002</v>
      </c>
      <c r="H3476" t="s">
        <v>21</v>
      </c>
      <c r="K3476" t="s">
        <v>16</v>
      </c>
    </row>
    <row r="3477" spans="1:11" x14ac:dyDescent="0.25">
      <c r="A3477" t="s">
        <v>250</v>
      </c>
      <c r="B3477" t="s">
        <v>12</v>
      </c>
      <c r="C3477" t="s">
        <v>246</v>
      </c>
      <c r="D3477" t="s">
        <v>14</v>
      </c>
      <c r="E3477" t="s">
        <v>78</v>
      </c>
      <c r="F3477">
        <v>2020</v>
      </c>
      <c r="G3477">
        <v>0.246</v>
      </c>
      <c r="H3477" t="s">
        <v>21</v>
      </c>
      <c r="K3477" t="s">
        <v>16</v>
      </c>
    </row>
    <row r="3478" spans="1:11" x14ac:dyDescent="0.25">
      <c r="A3478" t="s">
        <v>250</v>
      </c>
      <c r="B3478" t="s">
        <v>12</v>
      </c>
      <c r="C3478" t="s">
        <v>246</v>
      </c>
      <c r="D3478" t="s">
        <v>14</v>
      </c>
      <c r="E3478" t="s">
        <v>79</v>
      </c>
      <c r="F3478">
        <v>2020</v>
      </c>
      <c r="G3478">
        <v>6.1440000000000001</v>
      </c>
      <c r="K3478" t="s">
        <v>16</v>
      </c>
    </row>
    <row r="3479" spans="1:11" x14ac:dyDescent="0.25">
      <c r="A3479" t="s">
        <v>250</v>
      </c>
      <c r="B3479" t="s">
        <v>12</v>
      </c>
      <c r="C3479" t="s">
        <v>246</v>
      </c>
      <c r="D3479" t="s">
        <v>14</v>
      </c>
      <c r="E3479" t="s">
        <v>32</v>
      </c>
      <c r="F3479">
        <v>2020</v>
      </c>
      <c r="G3479">
        <v>30.905999999999999</v>
      </c>
      <c r="K3479" t="s">
        <v>16</v>
      </c>
    </row>
    <row r="3480" spans="1:11" x14ac:dyDescent="0.25">
      <c r="A3480" t="s">
        <v>250</v>
      </c>
      <c r="B3480" t="s">
        <v>12</v>
      </c>
      <c r="C3480" t="s">
        <v>246</v>
      </c>
      <c r="D3480" t="s">
        <v>14</v>
      </c>
      <c r="E3480" t="s">
        <v>33</v>
      </c>
      <c r="F3480">
        <v>2020</v>
      </c>
      <c r="G3480">
        <v>24.34</v>
      </c>
      <c r="K3480" t="s">
        <v>16</v>
      </c>
    </row>
    <row r="3481" spans="1:11" x14ac:dyDescent="0.25">
      <c r="A3481" t="s">
        <v>250</v>
      </c>
      <c r="B3481" t="s">
        <v>12</v>
      </c>
      <c r="C3481" t="s">
        <v>246</v>
      </c>
      <c r="D3481" t="s">
        <v>14</v>
      </c>
      <c r="E3481" t="s">
        <v>34</v>
      </c>
      <c r="F3481">
        <v>2020</v>
      </c>
      <c r="G3481">
        <v>5.0289999999999999</v>
      </c>
      <c r="K3481" t="s">
        <v>16</v>
      </c>
    </row>
    <row r="3482" spans="1:11" x14ac:dyDescent="0.25">
      <c r="A3482" t="s">
        <v>250</v>
      </c>
      <c r="B3482" t="s">
        <v>12</v>
      </c>
      <c r="C3482" t="s">
        <v>246</v>
      </c>
      <c r="D3482" t="s">
        <v>14</v>
      </c>
      <c r="E3482" t="s">
        <v>80</v>
      </c>
      <c r="F3482">
        <v>2020</v>
      </c>
      <c r="G3482">
        <v>0.40600000000000003</v>
      </c>
      <c r="K3482" t="s">
        <v>16</v>
      </c>
    </row>
    <row r="3483" spans="1:11" x14ac:dyDescent="0.25">
      <c r="A3483" t="s">
        <v>250</v>
      </c>
      <c r="B3483" t="s">
        <v>12</v>
      </c>
      <c r="C3483" t="s">
        <v>246</v>
      </c>
      <c r="D3483" t="s">
        <v>14</v>
      </c>
      <c r="E3483" t="s">
        <v>35</v>
      </c>
      <c r="F3483">
        <v>2020</v>
      </c>
      <c r="G3483">
        <v>3.2269999999999999</v>
      </c>
      <c r="K3483" t="s">
        <v>16</v>
      </c>
    </row>
    <row r="3484" spans="1:11" x14ac:dyDescent="0.25">
      <c r="A3484" t="s">
        <v>250</v>
      </c>
      <c r="B3484" t="s">
        <v>12</v>
      </c>
      <c r="C3484" t="s">
        <v>246</v>
      </c>
      <c r="D3484" t="s">
        <v>14</v>
      </c>
      <c r="E3484" t="s">
        <v>36</v>
      </c>
      <c r="F3484">
        <v>2020</v>
      </c>
      <c r="G3484">
        <v>2.6909999999999998</v>
      </c>
      <c r="K3484" t="s">
        <v>16</v>
      </c>
    </row>
    <row r="3485" spans="1:11" x14ac:dyDescent="0.25">
      <c r="A3485" t="s">
        <v>250</v>
      </c>
      <c r="B3485" t="s">
        <v>12</v>
      </c>
      <c r="C3485" t="s">
        <v>246</v>
      </c>
      <c r="D3485" t="s">
        <v>14</v>
      </c>
      <c r="E3485" t="s">
        <v>110</v>
      </c>
      <c r="F3485">
        <v>2020</v>
      </c>
      <c r="G3485">
        <v>1.7709999999999999</v>
      </c>
      <c r="K3485" t="s">
        <v>16</v>
      </c>
    </row>
    <row r="3486" spans="1:11" x14ac:dyDescent="0.25">
      <c r="A3486" t="s">
        <v>250</v>
      </c>
      <c r="B3486" t="s">
        <v>12</v>
      </c>
      <c r="C3486" t="s">
        <v>246</v>
      </c>
      <c r="D3486" t="s">
        <v>14</v>
      </c>
      <c r="E3486" t="s">
        <v>81</v>
      </c>
      <c r="F3486">
        <v>2020</v>
      </c>
      <c r="G3486">
        <v>0.41699999999999998</v>
      </c>
      <c r="H3486" t="s">
        <v>21</v>
      </c>
      <c r="K3486" t="s">
        <v>16</v>
      </c>
    </row>
    <row r="3487" spans="1:11" x14ac:dyDescent="0.25">
      <c r="A3487" t="s">
        <v>250</v>
      </c>
      <c r="B3487" t="s">
        <v>12</v>
      </c>
      <c r="C3487" t="s">
        <v>246</v>
      </c>
      <c r="D3487" t="s">
        <v>14</v>
      </c>
      <c r="E3487" t="s">
        <v>37</v>
      </c>
      <c r="F3487">
        <v>2020</v>
      </c>
      <c r="G3487">
        <v>6.8280000000000003</v>
      </c>
      <c r="K3487" t="s">
        <v>16</v>
      </c>
    </row>
    <row r="3488" spans="1:11" x14ac:dyDescent="0.25">
      <c r="A3488" t="s">
        <v>250</v>
      </c>
      <c r="B3488" t="s">
        <v>12</v>
      </c>
      <c r="C3488" t="s">
        <v>246</v>
      </c>
      <c r="D3488" t="s">
        <v>14</v>
      </c>
      <c r="E3488" t="s">
        <v>38</v>
      </c>
      <c r="F3488">
        <v>2020</v>
      </c>
      <c r="G3488">
        <v>0.77100000000000002</v>
      </c>
      <c r="H3488" t="s">
        <v>21</v>
      </c>
      <c r="K3488" t="s">
        <v>16</v>
      </c>
    </row>
    <row r="3489" spans="1:11" x14ac:dyDescent="0.25">
      <c r="A3489" t="s">
        <v>250</v>
      </c>
      <c r="B3489" t="s">
        <v>12</v>
      </c>
      <c r="C3489" t="s">
        <v>246</v>
      </c>
      <c r="D3489" t="s">
        <v>14</v>
      </c>
      <c r="E3489" t="s">
        <v>82</v>
      </c>
      <c r="F3489">
        <v>2020</v>
      </c>
      <c r="G3489">
        <v>9.0050000000000008</v>
      </c>
      <c r="K3489" t="s">
        <v>16</v>
      </c>
    </row>
    <row r="3490" spans="1:11" x14ac:dyDescent="0.25">
      <c r="A3490" t="s">
        <v>250</v>
      </c>
      <c r="B3490" t="s">
        <v>12</v>
      </c>
      <c r="C3490" t="s">
        <v>246</v>
      </c>
      <c r="D3490" t="s">
        <v>14</v>
      </c>
      <c r="E3490" t="s">
        <v>39</v>
      </c>
      <c r="F3490">
        <v>2020</v>
      </c>
      <c r="G3490">
        <v>32.563000000000002</v>
      </c>
      <c r="K3490" t="s">
        <v>16</v>
      </c>
    </row>
    <row r="3491" spans="1:11" x14ac:dyDescent="0.25">
      <c r="A3491" t="s">
        <v>250</v>
      </c>
      <c r="B3491" t="s">
        <v>12</v>
      </c>
      <c r="C3491" t="s">
        <v>246</v>
      </c>
      <c r="D3491" t="s">
        <v>14</v>
      </c>
      <c r="E3491" t="s">
        <v>83</v>
      </c>
      <c r="F3491">
        <v>2020</v>
      </c>
      <c r="G3491">
        <v>8.56</v>
      </c>
      <c r="K3491" t="s">
        <v>16</v>
      </c>
    </row>
    <row r="3492" spans="1:11" x14ac:dyDescent="0.25">
      <c r="A3492" t="s">
        <v>250</v>
      </c>
      <c r="B3492" t="s">
        <v>12</v>
      </c>
      <c r="C3492" t="s">
        <v>246</v>
      </c>
      <c r="D3492" t="s">
        <v>14</v>
      </c>
      <c r="E3492" t="s">
        <v>84</v>
      </c>
      <c r="F3492">
        <v>2020</v>
      </c>
      <c r="G3492">
        <v>3.4569999999999999</v>
      </c>
      <c r="K3492" t="s">
        <v>16</v>
      </c>
    </row>
    <row r="3493" spans="1:11" x14ac:dyDescent="0.25">
      <c r="A3493" t="s">
        <v>250</v>
      </c>
      <c r="B3493" t="s">
        <v>12</v>
      </c>
      <c r="C3493" t="s">
        <v>246</v>
      </c>
      <c r="D3493" t="s">
        <v>14</v>
      </c>
      <c r="E3493" t="s">
        <v>85</v>
      </c>
      <c r="F3493">
        <v>2020</v>
      </c>
      <c r="G3493">
        <v>0.19700000000000001</v>
      </c>
      <c r="H3493" t="s">
        <v>21</v>
      </c>
      <c r="K3493" t="s">
        <v>16</v>
      </c>
    </row>
    <row r="3494" spans="1:11" x14ac:dyDescent="0.25">
      <c r="A3494" t="s">
        <v>250</v>
      </c>
      <c r="B3494" t="s">
        <v>12</v>
      </c>
      <c r="C3494" t="s">
        <v>246</v>
      </c>
      <c r="D3494" t="s">
        <v>14</v>
      </c>
      <c r="E3494" t="s">
        <v>86</v>
      </c>
      <c r="F3494">
        <v>2020</v>
      </c>
      <c r="G3494">
        <v>205.62</v>
      </c>
      <c r="K3494" t="s">
        <v>16</v>
      </c>
    </row>
    <row r="3495" spans="1:11" x14ac:dyDescent="0.25">
      <c r="A3495" t="s">
        <v>250</v>
      </c>
      <c r="B3495" t="s">
        <v>12</v>
      </c>
      <c r="C3495" t="s">
        <v>246</v>
      </c>
      <c r="D3495" t="s">
        <v>14</v>
      </c>
      <c r="E3495" t="s">
        <v>41</v>
      </c>
      <c r="F3495">
        <v>2020</v>
      </c>
      <c r="G3495">
        <v>11.333</v>
      </c>
      <c r="K3495" t="s">
        <v>16</v>
      </c>
    </row>
    <row r="3496" spans="1:11" x14ac:dyDescent="0.25">
      <c r="A3496" t="s">
        <v>250</v>
      </c>
      <c r="B3496" t="s">
        <v>12</v>
      </c>
      <c r="C3496" t="s">
        <v>246</v>
      </c>
      <c r="D3496" t="s">
        <v>14</v>
      </c>
      <c r="E3496" t="s">
        <v>42</v>
      </c>
      <c r="F3496">
        <v>2020</v>
      </c>
      <c r="G3496">
        <v>70.722999999999999</v>
      </c>
      <c r="K3496" t="s">
        <v>16</v>
      </c>
    </row>
    <row r="3497" spans="1:11" x14ac:dyDescent="0.25">
      <c r="A3497" t="s">
        <v>250</v>
      </c>
      <c r="B3497" t="s">
        <v>12</v>
      </c>
      <c r="C3497" t="s">
        <v>246</v>
      </c>
      <c r="D3497" t="s">
        <v>14</v>
      </c>
      <c r="E3497" t="s">
        <v>87</v>
      </c>
      <c r="F3497">
        <v>2020</v>
      </c>
      <c r="G3497">
        <v>57.073</v>
      </c>
      <c r="K3497" t="s">
        <v>16</v>
      </c>
    </row>
    <row r="3498" spans="1:11" x14ac:dyDescent="0.25">
      <c r="A3498" t="s">
        <v>250</v>
      </c>
      <c r="B3498" t="s">
        <v>12</v>
      </c>
      <c r="C3498" t="s">
        <v>246</v>
      </c>
      <c r="D3498" t="s">
        <v>14</v>
      </c>
      <c r="E3498" t="s">
        <v>43</v>
      </c>
      <c r="F3498">
        <v>2020</v>
      </c>
      <c r="G3498">
        <v>55.034999999999997</v>
      </c>
      <c r="K3498" t="s">
        <v>16</v>
      </c>
    </row>
    <row r="3499" spans="1:11" x14ac:dyDescent="0.25">
      <c r="A3499" t="s">
        <v>250</v>
      </c>
      <c r="B3499" t="s">
        <v>12</v>
      </c>
      <c r="C3499" t="s">
        <v>246</v>
      </c>
      <c r="D3499" t="s">
        <v>14</v>
      </c>
      <c r="E3499" t="s">
        <v>44</v>
      </c>
      <c r="F3499">
        <v>2020</v>
      </c>
      <c r="G3499">
        <v>278.49299999999999</v>
      </c>
      <c r="K3499" t="s">
        <v>16</v>
      </c>
    </row>
    <row r="3500" spans="1:11" x14ac:dyDescent="0.25">
      <c r="A3500" t="s">
        <v>250</v>
      </c>
      <c r="B3500" t="s">
        <v>12</v>
      </c>
      <c r="C3500" t="s">
        <v>246</v>
      </c>
      <c r="D3500" t="s">
        <v>14</v>
      </c>
      <c r="E3500" t="s">
        <v>45</v>
      </c>
      <c r="F3500">
        <v>2020</v>
      </c>
      <c r="G3500">
        <v>174.227</v>
      </c>
      <c r="K3500" t="s">
        <v>16</v>
      </c>
    </row>
    <row r="3501" spans="1:11" x14ac:dyDescent="0.25">
      <c r="A3501" t="s">
        <v>250</v>
      </c>
      <c r="B3501" t="s">
        <v>12</v>
      </c>
      <c r="C3501" t="s">
        <v>246</v>
      </c>
      <c r="D3501" t="s">
        <v>14</v>
      </c>
      <c r="E3501" t="s">
        <v>46</v>
      </c>
      <c r="F3501">
        <v>2020</v>
      </c>
      <c r="H3501" t="s">
        <v>21</v>
      </c>
      <c r="K3501" t="s">
        <v>16</v>
      </c>
    </row>
    <row r="3502" spans="1:11" x14ac:dyDescent="0.25">
      <c r="A3502" t="s">
        <v>250</v>
      </c>
      <c r="B3502" t="s">
        <v>12</v>
      </c>
      <c r="C3502" t="s">
        <v>246</v>
      </c>
      <c r="D3502" t="s">
        <v>14</v>
      </c>
      <c r="E3502" t="s">
        <v>88</v>
      </c>
      <c r="F3502">
        <v>2020</v>
      </c>
      <c r="G3502">
        <v>1.073</v>
      </c>
      <c r="K3502" t="s">
        <v>16</v>
      </c>
    </row>
    <row r="3503" spans="1:11" x14ac:dyDescent="0.25">
      <c r="A3503" t="s">
        <v>250</v>
      </c>
      <c r="B3503" t="s">
        <v>12</v>
      </c>
      <c r="C3503" t="s">
        <v>246</v>
      </c>
      <c r="D3503" t="s">
        <v>14</v>
      </c>
      <c r="E3503" t="s">
        <v>89</v>
      </c>
      <c r="F3503">
        <v>2020</v>
      </c>
      <c r="G3503">
        <v>12.563000000000001</v>
      </c>
      <c r="K3503" t="s">
        <v>16</v>
      </c>
    </row>
    <row r="3504" spans="1:11" x14ac:dyDescent="0.25">
      <c r="A3504" t="s">
        <v>250</v>
      </c>
      <c r="B3504" t="s">
        <v>12</v>
      </c>
      <c r="C3504" t="s">
        <v>246</v>
      </c>
      <c r="D3504" t="s">
        <v>14</v>
      </c>
      <c r="E3504" t="s">
        <v>90</v>
      </c>
      <c r="F3504">
        <v>2020</v>
      </c>
      <c r="G3504">
        <v>4.8650000000000002</v>
      </c>
      <c r="K3504" t="s">
        <v>16</v>
      </c>
    </row>
    <row r="3505" spans="1:11" x14ac:dyDescent="0.25">
      <c r="A3505" t="s">
        <v>250</v>
      </c>
      <c r="B3505" t="s">
        <v>12</v>
      </c>
      <c r="C3505" t="s">
        <v>246</v>
      </c>
      <c r="D3505" t="s">
        <v>14</v>
      </c>
      <c r="E3505" t="s">
        <v>47</v>
      </c>
      <c r="F3505">
        <v>2020</v>
      </c>
      <c r="G3505">
        <v>17.956</v>
      </c>
      <c r="K3505" t="s">
        <v>16</v>
      </c>
    </row>
    <row r="3506" spans="1:11" x14ac:dyDescent="0.25">
      <c r="A3506" t="s">
        <v>250</v>
      </c>
      <c r="B3506" t="s">
        <v>12</v>
      </c>
      <c r="C3506" t="s">
        <v>246</v>
      </c>
      <c r="D3506" t="s">
        <v>14</v>
      </c>
      <c r="E3506" t="s">
        <v>48</v>
      </c>
      <c r="F3506">
        <v>2020</v>
      </c>
      <c r="G3506">
        <v>142.67500000000001</v>
      </c>
      <c r="K3506" t="s">
        <v>16</v>
      </c>
    </row>
    <row r="3507" spans="1:11" x14ac:dyDescent="0.25">
      <c r="A3507" t="s">
        <v>250</v>
      </c>
      <c r="B3507" t="s">
        <v>12</v>
      </c>
      <c r="C3507" t="s">
        <v>246</v>
      </c>
      <c r="D3507" t="s">
        <v>14</v>
      </c>
      <c r="E3507" t="s">
        <v>49</v>
      </c>
      <c r="F3507">
        <v>2020</v>
      </c>
      <c r="G3507">
        <v>2.5710000000000002</v>
      </c>
      <c r="K3507" t="s">
        <v>16</v>
      </c>
    </row>
    <row r="3508" spans="1:11" x14ac:dyDescent="0.25">
      <c r="A3508" t="s">
        <v>250</v>
      </c>
      <c r="B3508" t="s">
        <v>12</v>
      </c>
      <c r="C3508" t="s">
        <v>246</v>
      </c>
      <c r="D3508" t="s">
        <v>14</v>
      </c>
      <c r="E3508" t="s">
        <v>50</v>
      </c>
      <c r="F3508">
        <v>2020</v>
      </c>
      <c r="H3508" t="s">
        <v>21</v>
      </c>
      <c r="K3508" t="s">
        <v>16</v>
      </c>
    </row>
    <row r="3509" spans="1:11" x14ac:dyDescent="0.25">
      <c r="A3509" t="s">
        <v>250</v>
      </c>
      <c r="B3509" t="s">
        <v>12</v>
      </c>
      <c r="C3509" t="s">
        <v>246</v>
      </c>
      <c r="D3509" t="s">
        <v>14</v>
      </c>
      <c r="E3509" t="s">
        <v>51</v>
      </c>
      <c r="F3509">
        <v>2020</v>
      </c>
      <c r="G3509">
        <v>5.9210000000000003</v>
      </c>
      <c r="K3509" t="s">
        <v>16</v>
      </c>
    </row>
    <row r="3510" spans="1:11" x14ac:dyDescent="0.25">
      <c r="A3510" t="s">
        <v>250</v>
      </c>
      <c r="B3510" t="s">
        <v>12</v>
      </c>
      <c r="C3510" t="s">
        <v>246</v>
      </c>
      <c r="D3510" t="s">
        <v>14</v>
      </c>
      <c r="E3510" t="s">
        <v>52</v>
      </c>
      <c r="F3510">
        <v>2020</v>
      </c>
      <c r="G3510">
        <v>13.382999999999999</v>
      </c>
      <c r="K3510" t="s">
        <v>16</v>
      </c>
    </row>
    <row r="3511" spans="1:11" x14ac:dyDescent="0.25">
      <c r="A3511" t="s">
        <v>250</v>
      </c>
      <c r="B3511" t="s">
        <v>12</v>
      </c>
      <c r="C3511" t="s">
        <v>246</v>
      </c>
      <c r="D3511" t="s">
        <v>14</v>
      </c>
      <c r="E3511" t="s">
        <v>91</v>
      </c>
      <c r="F3511">
        <v>2020</v>
      </c>
      <c r="G3511">
        <v>5.4219999999999997</v>
      </c>
      <c r="K3511" t="s">
        <v>16</v>
      </c>
    </row>
    <row r="3512" spans="1:11" x14ac:dyDescent="0.25">
      <c r="A3512" t="s">
        <v>250</v>
      </c>
      <c r="B3512" t="s">
        <v>12</v>
      </c>
      <c r="C3512" t="s">
        <v>246</v>
      </c>
      <c r="D3512" t="s">
        <v>14</v>
      </c>
      <c r="E3512" t="s">
        <v>92</v>
      </c>
      <c r="F3512">
        <v>2020</v>
      </c>
      <c r="G3512">
        <v>3.2040000000000002</v>
      </c>
      <c r="K3512" t="s">
        <v>16</v>
      </c>
    </row>
    <row r="3513" spans="1:11" x14ac:dyDescent="0.25">
      <c r="A3513" t="s">
        <v>250</v>
      </c>
      <c r="B3513" t="s">
        <v>12</v>
      </c>
      <c r="C3513" t="s">
        <v>246</v>
      </c>
      <c r="D3513" t="s">
        <v>14</v>
      </c>
      <c r="E3513" t="s">
        <v>53</v>
      </c>
      <c r="F3513">
        <v>2020</v>
      </c>
      <c r="G3513">
        <v>29.03</v>
      </c>
      <c r="K3513" t="s">
        <v>16</v>
      </c>
    </row>
    <row r="3514" spans="1:11" x14ac:dyDescent="0.25">
      <c r="A3514" t="s">
        <v>250</v>
      </c>
      <c r="B3514" t="s">
        <v>12</v>
      </c>
      <c r="C3514" t="s">
        <v>246</v>
      </c>
      <c r="D3514" t="s">
        <v>14</v>
      </c>
      <c r="E3514" t="s">
        <v>93</v>
      </c>
      <c r="F3514">
        <v>2020</v>
      </c>
      <c r="H3514" t="s">
        <v>21</v>
      </c>
      <c r="K3514" t="s">
        <v>16</v>
      </c>
    </row>
    <row r="3515" spans="1:11" x14ac:dyDescent="0.25">
      <c r="A3515" t="s">
        <v>250</v>
      </c>
      <c r="B3515" t="s">
        <v>12</v>
      </c>
      <c r="C3515" t="s">
        <v>246</v>
      </c>
      <c r="D3515" t="s">
        <v>14</v>
      </c>
      <c r="E3515" t="s">
        <v>94</v>
      </c>
      <c r="F3515">
        <v>2020</v>
      </c>
      <c r="G3515">
        <v>5.6219999999999999</v>
      </c>
      <c r="K3515" t="s">
        <v>16</v>
      </c>
    </row>
    <row r="3516" spans="1:11" x14ac:dyDescent="0.25">
      <c r="A3516" t="s">
        <v>250</v>
      </c>
      <c r="B3516" t="s">
        <v>12</v>
      </c>
      <c r="C3516" t="s">
        <v>246</v>
      </c>
      <c r="D3516" t="s">
        <v>14</v>
      </c>
      <c r="E3516" t="s">
        <v>54</v>
      </c>
      <c r="F3516">
        <v>2020</v>
      </c>
      <c r="G3516">
        <v>5.2839999999999998</v>
      </c>
      <c r="K3516" t="s">
        <v>16</v>
      </c>
    </row>
    <row r="3517" spans="1:11" x14ac:dyDescent="0.25">
      <c r="A3517" t="s">
        <v>250</v>
      </c>
      <c r="B3517" t="s">
        <v>12</v>
      </c>
      <c r="C3517" t="s">
        <v>246</v>
      </c>
      <c r="D3517" t="s">
        <v>14</v>
      </c>
      <c r="E3517" t="s">
        <v>95</v>
      </c>
      <c r="F3517">
        <v>2020</v>
      </c>
      <c r="G3517">
        <v>5.6820000000000004</v>
      </c>
      <c r="K3517" t="s">
        <v>16</v>
      </c>
    </row>
    <row r="3518" spans="1:11" x14ac:dyDescent="0.25">
      <c r="A3518" t="s">
        <v>250</v>
      </c>
      <c r="B3518" t="s">
        <v>12</v>
      </c>
      <c r="C3518" t="s">
        <v>246</v>
      </c>
      <c r="D3518" t="s">
        <v>14</v>
      </c>
      <c r="E3518" t="s">
        <v>96</v>
      </c>
      <c r="F3518">
        <v>2020</v>
      </c>
      <c r="G3518">
        <v>1.5489999999999999</v>
      </c>
      <c r="K3518" t="s">
        <v>16</v>
      </c>
    </row>
    <row r="3519" spans="1:11" x14ac:dyDescent="0.25">
      <c r="A3519" t="s">
        <v>250</v>
      </c>
      <c r="B3519" t="s">
        <v>12</v>
      </c>
      <c r="C3519" t="s">
        <v>246</v>
      </c>
      <c r="D3519" t="s">
        <v>14</v>
      </c>
      <c r="E3519" t="s">
        <v>97</v>
      </c>
      <c r="F3519">
        <v>2020</v>
      </c>
      <c r="G3519">
        <v>8.81</v>
      </c>
      <c r="K3519" t="s">
        <v>16</v>
      </c>
    </row>
    <row r="3520" spans="1:11" x14ac:dyDescent="0.25">
      <c r="A3520" t="s">
        <v>250</v>
      </c>
      <c r="B3520" t="s">
        <v>12</v>
      </c>
      <c r="C3520" t="s">
        <v>246</v>
      </c>
      <c r="D3520" t="s">
        <v>14</v>
      </c>
      <c r="E3520" t="s">
        <v>55</v>
      </c>
      <c r="F3520">
        <v>2020</v>
      </c>
      <c r="G3520">
        <v>0.28599999999999998</v>
      </c>
      <c r="H3520" t="s">
        <v>21</v>
      </c>
      <c r="K3520" t="s">
        <v>16</v>
      </c>
    </row>
    <row r="3521" spans="1:11" x14ac:dyDescent="0.25">
      <c r="A3521" t="s">
        <v>250</v>
      </c>
      <c r="B3521" t="s">
        <v>12</v>
      </c>
      <c r="C3521" t="s">
        <v>246</v>
      </c>
      <c r="D3521" t="s">
        <v>14</v>
      </c>
      <c r="E3521" t="s">
        <v>98</v>
      </c>
      <c r="F3521">
        <v>2020</v>
      </c>
      <c r="G3521">
        <v>1.1890000000000001</v>
      </c>
      <c r="H3521" t="s">
        <v>21</v>
      </c>
      <c r="K3521" t="s">
        <v>16</v>
      </c>
    </row>
    <row r="3522" spans="1:11" x14ac:dyDescent="0.25">
      <c r="A3522" t="s">
        <v>250</v>
      </c>
      <c r="B3522" t="s">
        <v>12</v>
      </c>
      <c r="C3522" t="s">
        <v>246</v>
      </c>
      <c r="D3522" t="s">
        <v>14</v>
      </c>
      <c r="E3522" t="s">
        <v>99</v>
      </c>
      <c r="F3522">
        <v>2020</v>
      </c>
      <c r="G3522">
        <v>2.5030000000000001</v>
      </c>
      <c r="K3522" t="s">
        <v>16</v>
      </c>
    </row>
    <row r="3523" spans="1:11" x14ac:dyDescent="0.25">
      <c r="A3523" t="s">
        <v>250</v>
      </c>
      <c r="B3523" t="s">
        <v>12</v>
      </c>
      <c r="C3523" t="s">
        <v>246</v>
      </c>
      <c r="D3523" t="s">
        <v>14</v>
      </c>
      <c r="E3523" t="s">
        <v>100</v>
      </c>
      <c r="F3523">
        <v>2020</v>
      </c>
      <c r="G3523">
        <v>3.5920000000000001</v>
      </c>
      <c r="K3523" t="s">
        <v>16</v>
      </c>
    </row>
    <row r="3524" spans="1:11" x14ac:dyDescent="0.25">
      <c r="A3524" t="s">
        <v>250</v>
      </c>
      <c r="B3524" t="s">
        <v>12</v>
      </c>
      <c r="C3524" t="s">
        <v>246</v>
      </c>
      <c r="D3524" t="s">
        <v>14</v>
      </c>
      <c r="E3524" t="s">
        <v>56</v>
      </c>
      <c r="F3524">
        <v>2020</v>
      </c>
      <c r="G3524">
        <v>1.048</v>
      </c>
      <c r="K3524" t="s">
        <v>16</v>
      </c>
    </row>
    <row r="3525" spans="1:11" x14ac:dyDescent="0.25">
      <c r="A3525" t="s">
        <v>250</v>
      </c>
      <c r="B3525" t="s">
        <v>12</v>
      </c>
      <c r="C3525" t="s">
        <v>246</v>
      </c>
      <c r="D3525" t="s">
        <v>14</v>
      </c>
      <c r="E3525" t="s">
        <v>101</v>
      </c>
      <c r="F3525">
        <v>2020</v>
      </c>
      <c r="G3525">
        <v>1.909</v>
      </c>
      <c r="K3525" t="s">
        <v>16</v>
      </c>
    </row>
    <row r="3526" spans="1:11" x14ac:dyDescent="0.25">
      <c r="A3526" t="s">
        <v>250</v>
      </c>
      <c r="B3526" t="s">
        <v>12</v>
      </c>
      <c r="C3526" t="s">
        <v>246</v>
      </c>
      <c r="D3526" t="s">
        <v>14</v>
      </c>
      <c r="E3526" t="s">
        <v>102</v>
      </c>
      <c r="F3526">
        <v>2020</v>
      </c>
      <c r="G3526">
        <v>0.51900000000000002</v>
      </c>
      <c r="H3526" t="s">
        <v>21</v>
      </c>
      <c r="K3526" t="s">
        <v>16</v>
      </c>
    </row>
    <row r="3527" spans="1:11" x14ac:dyDescent="0.25">
      <c r="A3527" t="s">
        <v>250</v>
      </c>
      <c r="B3527" t="s">
        <v>12</v>
      </c>
      <c r="C3527" t="s">
        <v>246</v>
      </c>
      <c r="D3527" t="s">
        <v>14</v>
      </c>
      <c r="E3527" t="s">
        <v>57</v>
      </c>
      <c r="F3527">
        <v>2020</v>
      </c>
      <c r="G3527">
        <v>7.0179999999999998</v>
      </c>
      <c r="K3527" t="s">
        <v>16</v>
      </c>
    </row>
    <row r="3528" spans="1:11" x14ac:dyDescent="0.25">
      <c r="A3528" t="s">
        <v>250</v>
      </c>
      <c r="B3528" t="s">
        <v>12</v>
      </c>
      <c r="C3528" t="s">
        <v>246</v>
      </c>
      <c r="D3528" t="s">
        <v>14</v>
      </c>
      <c r="E3528" t="s">
        <v>103</v>
      </c>
      <c r="F3528">
        <v>2020</v>
      </c>
      <c r="G3528">
        <v>8.43</v>
      </c>
      <c r="K3528" t="s">
        <v>16</v>
      </c>
    </row>
    <row r="3529" spans="1:11" x14ac:dyDescent="0.25">
      <c r="A3529" t="s">
        <v>250</v>
      </c>
      <c r="B3529" t="s">
        <v>12</v>
      </c>
      <c r="C3529" t="s">
        <v>246</v>
      </c>
      <c r="D3529" t="s">
        <v>14</v>
      </c>
      <c r="E3529" t="s">
        <v>58</v>
      </c>
      <c r="F3529">
        <v>2020</v>
      </c>
      <c r="G3529">
        <v>2.4900000000000002</v>
      </c>
      <c r="K3529" t="s">
        <v>16</v>
      </c>
    </row>
    <row r="3530" spans="1:11" x14ac:dyDescent="0.25">
      <c r="A3530" t="s">
        <v>250</v>
      </c>
      <c r="B3530" t="s">
        <v>12</v>
      </c>
      <c r="C3530" t="s">
        <v>246</v>
      </c>
      <c r="D3530" t="s">
        <v>14</v>
      </c>
      <c r="E3530" t="s">
        <v>59</v>
      </c>
      <c r="F3530">
        <v>2020</v>
      </c>
      <c r="G3530">
        <v>105.081</v>
      </c>
      <c r="K3530" t="s">
        <v>16</v>
      </c>
    </row>
    <row r="3531" spans="1:11" x14ac:dyDescent="0.25">
      <c r="A3531" t="s">
        <v>250</v>
      </c>
      <c r="B3531" t="s">
        <v>12</v>
      </c>
      <c r="C3531" t="s">
        <v>246</v>
      </c>
      <c r="D3531" t="s">
        <v>14</v>
      </c>
      <c r="E3531" t="s">
        <v>60</v>
      </c>
      <c r="F3531">
        <v>2020</v>
      </c>
      <c r="G3531">
        <v>226.494</v>
      </c>
      <c r="K3531" t="s">
        <v>16</v>
      </c>
    </row>
    <row r="3532" spans="1:11" x14ac:dyDescent="0.25">
      <c r="A3532" t="s">
        <v>250</v>
      </c>
      <c r="B3532" t="s">
        <v>12</v>
      </c>
      <c r="C3532" t="s">
        <v>246</v>
      </c>
      <c r="D3532" t="s">
        <v>14</v>
      </c>
      <c r="E3532" t="s">
        <v>61</v>
      </c>
      <c r="F3532">
        <v>2020</v>
      </c>
      <c r="G3532">
        <v>95.064999999999998</v>
      </c>
      <c r="K3532" t="s">
        <v>16</v>
      </c>
    </row>
    <row r="3533" spans="1:11" x14ac:dyDescent="0.25">
      <c r="A3533" t="s">
        <v>250</v>
      </c>
      <c r="B3533" t="s">
        <v>12</v>
      </c>
      <c r="C3533" t="s">
        <v>246</v>
      </c>
      <c r="D3533" t="s">
        <v>14</v>
      </c>
      <c r="E3533" t="s">
        <v>62</v>
      </c>
      <c r="F3533">
        <v>2020</v>
      </c>
      <c r="G3533">
        <v>5.6689999999999996</v>
      </c>
      <c r="K3533" t="s">
        <v>16</v>
      </c>
    </row>
    <row r="3534" spans="1:11" x14ac:dyDescent="0.25">
      <c r="A3534" t="s">
        <v>250</v>
      </c>
      <c r="B3534" t="s">
        <v>12</v>
      </c>
      <c r="C3534" t="s">
        <v>246</v>
      </c>
      <c r="D3534" t="s">
        <v>14</v>
      </c>
      <c r="E3534" t="s">
        <v>104</v>
      </c>
      <c r="F3534">
        <v>2020</v>
      </c>
      <c r="G3534">
        <v>6.6130000000000004</v>
      </c>
      <c r="K3534" t="s">
        <v>16</v>
      </c>
    </row>
    <row r="3535" spans="1:11" x14ac:dyDescent="0.25">
      <c r="A3535" t="s">
        <v>250</v>
      </c>
      <c r="B3535" t="s">
        <v>12</v>
      </c>
      <c r="C3535" t="s">
        <v>246</v>
      </c>
      <c r="D3535" t="s">
        <v>14</v>
      </c>
      <c r="E3535" t="s">
        <v>105</v>
      </c>
      <c r="F3535">
        <v>2020</v>
      </c>
      <c r="G3535">
        <v>1.92</v>
      </c>
      <c r="K3535" t="s">
        <v>16</v>
      </c>
    </row>
    <row r="3536" spans="1:11" x14ac:dyDescent="0.25">
      <c r="A3536" t="s">
        <v>250</v>
      </c>
      <c r="B3536" t="s">
        <v>12</v>
      </c>
      <c r="C3536" t="s">
        <v>246</v>
      </c>
      <c r="D3536" t="s">
        <v>14</v>
      </c>
      <c r="E3536" t="s">
        <v>63</v>
      </c>
      <c r="F3536">
        <v>2020</v>
      </c>
      <c r="G3536">
        <v>6.5659999999999998</v>
      </c>
      <c r="K3536" t="s">
        <v>16</v>
      </c>
    </row>
    <row r="3537" spans="1:11" x14ac:dyDescent="0.25">
      <c r="A3537" t="s">
        <v>250</v>
      </c>
      <c r="B3537" t="s">
        <v>12</v>
      </c>
      <c r="C3537" t="s">
        <v>246</v>
      </c>
      <c r="D3537" t="s">
        <v>14</v>
      </c>
      <c r="E3537" t="s">
        <v>64</v>
      </c>
      <c r="F3537">
        <v>2020</v>
      </c>
      <c r="G3537">
        <v>8.86</v>
      </c>
      <c r="K3537" t="s">
        <v>16</v>
      </c>
    </row>
    <row r="3538" spans="1:11" x14ac:dyDescent="0.25">
      <c r="A3538" t="s">
        <v>250</v>
      </c>
      <c r="B3538" t="s">
        <v>12</v>
      </c>
      <c r="C3538" t="s">
        <v>246</v>
      </c>
      <c r="D3538" t="s">
        <v>14</v>
      </c>
      <c r="E3538" t="s">
        <v>65</v>
      </c>
      <c r="F3538">
        <v>2020</v>
      </c>
      <c r="G3538">
        <v>4.516</v>
      </c>
      <c r="K3538" t="s">
        <v>16</v>
      </c>
    </row>
    <row r="3539" spans="1:11" x14ac:dyDescent="0.25">
      <c r="A3539" t="s">
        <v>250</v>
      </c>
      <c r="B3539" t="s">
        <v>12</v>
      </c>
      <c r="C3539" t="s">
        <v>246</v>
      </c>
      <c r="D3539" t="s">
        <v>14</v>
      </c>
      <c r="E3539" t="s">
        <v>66</v>
      </c>
      <c r="F3539">
        <v>2020</v>
      </c>
      <c r="G3539">
        <v>9.6389999999999993</v>
      </c>
      <c r="K3539" t="s">
        <v>16</v>
      </c>
    </row>
    <row r="3540" spans="1:11" x14ac:dyDescent="0.25">
      <c r="A3540" t="s">
        <v>250</v>
      </c>
      <c r="B3540" t="s">
        <v>12</v>
      </c>
      <c r="C3540" t="s">
        <v>246</v>
      </c>
      <c r="D3540" t="s">
        <v>14</v>
      </c>
      <c r="E3540" t="s">
        <v>67</v>
      </c>
      <c r="F3540">
        <v>2020</v>
      </c>
      <c r="G3540">
        <v>29.509</v>
      </c>
      <c r="K3540" t="s">
        <v>16</v>
      </c>
    </row>
    <row r="3541" spans="1:11" x14ac:dyDescent="0.25">
      <c r="A3541" t="s">
        <v>250</v>
      </c>
      <c r="B3541" t="s">
        <v>12</v>
      </c>
      <c r="C3541" t="s">
        <v>246</v>
      </c>
      <c r="D3541" t="s">
        <v>14</v>
      </c>
      <c r="E3541" t="s">
        <v>68</v>
      </c>
      <c r="F3541">
        <v>2020</v>
      </c>
      <c r="G3541">
        <v>2.911</v>
      </c>
      <c r="K3541" t="s">
        <v>16</v>
      </c>
    </row>
    <row r="3542" spans="1:11" x14ac:dyDescent="0.25">
      <c r="A3542" t="s">
        <v>250</v>
      </c>
      <c r="B3542" t="s">
        <v>12</v>
      </c>
      <c r="C3542" t="s">
        <v>246</v>
      </c>
      <c r="D3542" t="s">
        <v>14</v>
      </c>
      <c r="E3542" t="s">
        <v>107</v>
      </c>
      <c r="F3542">
        <v>2020</v>
      </c>
      <c r="G3542">
        <v>2.9140000000000001</v>
      </c>
      <c r="K3542" t="s">
        <v>16</v>
      </c>
    </row>
    <row r="3543" spans="1:11" x14ac:dyDescent="0.25">
      <c r="A3543" t="s">
        <v>250</v>
      </c>
      <c r="B3543" t="s">
        <v>12</v>
      </c>
      <c r="C3543" t="s">
        <v>246</v>
      </c>
      <c r="D3543" t="s">
        <v>14</v>
      </c>
      <c r="E3543" t="s">
        <v>69</v>
      </c>
      <c r="F3543">
        <v>2020</v>
      </c>
      <c r="G3543">
        <v>0.222</v>
      </c>
      <c r="K3543" t="s">
        <v>16</v>
      </c>
    </row>
    <row r="3544" spans="1:11" x14ac:dyDescent="0.25">
      <c r="A3544" t="s">
        <v>251</v>
      </c>
      <c r="B3544" t="s">
        <v>12</v>
      </c>
      <c r="C3544" t="s">
        <v>109</v>
      </c>
      <c r="D3544" t="s">
        <v>14</v>
      </c>
      <c r="E3544" t="s">
        <v>15</v>
      </c>
      <c r="F3544">
        <v>2019</v>
      </c>
      <c r="G3544">
        <v>7883.1059999999998</v>
      </c>
      <c r="H3544" t="s">
        <v>125</v>
      </c>
      <c r="J3544" t="s">
        <v>126</v>
      </c>
      <c r="K3544" t="s">
        <v>136</v>
      </c>
    </row>
    <row r="3545" spans="1:11" x14ac:dyDescent="0.25">
      <c r="A3545" t="s">
        <v>251</v>
      </c>
      <c r="B3545" t="s">
        <v>12</v>
      </c>
      <c r="C3545" t="s">
        <v>109</v>
      </c>
      <c r="D3545" t="s">
        <v>14</v>
      </c>
      <c r="E3545" t="s">
        <v>17</v>
      </c>
      <c r="F3545">
        <v>2019</v>
      </c>
      <c r="G3545">
        <v>2402.616</v>
      </c>
      <c r="H3545" t="s">
        <v>125</v>
      </c>
      <c r="J3545" t="s">
        <v>126</v>
      </c>
      <c r="K3545" t="s">
        <v>136</v>
      </c>
    </row>
    <row r="3546" spans="1:11" x14ac:dyDescent="0.25">
      <c r="A3546" t="s">
        <v>251</v>
      </c>
      <c r="B3546" t="s">
        <v>12</v>
      </c>
      <c r="C3546" t="s">
        <v>109</v>
      </c>
      <c r="D3546" t="s">
        <v>14</v>
      </c>
      <c r="E3546" t="s">
        <v>73</v>
      </c>
      <c r="F3546">
        <v>2019</v>
      </c>
      <c r="G3546">
        <v>49.667000000000002</v>
      </c>
      <c r="H3546" t="s">
        <v>125</v>
      </c>
      <c r="J3546" t="s">
        <v>126</v>
      </c>
      <c r="K3546" t="s">
        <v>136</v>
      </c>
    </row>
    <row r="3547" spans="1:11" x14ac:dyDescent="0.25">
      <c r="A3547" t="s">
        <v>251</v>
      </c>
      <c r="B3547" t="s">
        <v>12</v>
      </c>
      <c r="C3547" t="s">
        <v>109</v>
      </c>
      <c r="D3547" t="s">
        <v>14</v>
      </c>
      <c r="E3547" t="s">
        <v>18</v>
      </c>
      <c r="F3547">
        <v>2019</v>
      </c>
      <c r="G3547">
        <v>160.268</v>
      </c>
      <c r="H3547" t="s">
        <v>125</v>
      </c>
      <c r="J3547" t="s">
        <v>126</v>
      </c>
      <c r="K3547" t="s">
        <v>136</v>
      </c>
    </row>
    <row r="3548" spans="1:11" x14ac:dyDescent="0.25">
      <c r="A3548" t="s">
        <v>251</v>
      </c>
      <c r="B3548" t="s">
        <v>12</v>
      </c>
      <c r="C3548" t="s">
        <v>109</v>
      </c>
      <c r="D3548" t="s">
        <v>14</v>
      </c>
      <c r="E3548" t="s">
        <v>19</v>
      </c>
      <c r="F3548">
        <v>2019</v>
      </c>
      <c r="G3548">
        <v>1.9690000000000001</v>
      </c>
      <c r="H3548" t="s">
        <v>125</v>
      </c>
      <c r="J3548" t="s">
        <v>126</v>
      </c>
      <c r="K3548" t="s">
        <v>136</v>
      </c>
    </row>
    <row r="3549" spans="1:11" x14ac:dyDescent="0.25">
      <c r="A3549" t="s">
        <v>251</v>
      </c>
      <c r="B3549" t="s">
        <v>12</v>
      </c>
      <c r="C3549" t="s">
        <v>109</v>
      </c>
      <c r="D3549" t="s">
        <v>14</v>
      </c>
      <c r="E3549" t="s">
        <v>20</v>
      </c>
      <c r="F3549">
        <v>2019</v>
      </c>
      <c r="G3549">
        <v>0.74399999999999999</v>
      </c>
      <c r="H3549" t="s">
        <v>125</v>
      </c>
      <c r="J3549" t="s">
        <v>126</v>
      </c>
      <c r="K3549" t="s">
        <v>136</v>
      </c>
    </row>
    <row r="3550" spans="1:11" x14ac:dyDescent="0.25">
      <c r="A3550" t="s">
        <v>251</v>
      </c>
      <c r="B3550" t="s">
        <v>12</v>
      </c>
      <c r="C3550" t="s">
        <v>109</v>
      </c>
      <c r="D3550" t="s">
        <v>14</v>
      </c>
      <c r="E3550" t="s">
        <v>22</v>
      </c>
      <c r="F3550">
        <v>2019</v>
      </c>
      <c r="G3550">
        <v>3.8250000000000002</v>
      </c>
      <c r="H3550" t="s">
        <v>125</v>
      </c>
      <c r="J3550" t="s">
        <v>126</v>
      </c>
      <c r="K3550" t="s">
        <v>136</v>
      </c>
    </row>
    <row r="3551" spans="1:11" x14ac:dyDescent="0.25">
      <c r="A3551" t="s">
        <v>251</v>
      </c>
      <c r="B3551" t="s">
        <v>12</v>
      </c>
      <c r="C3551" t="s">
        <v>109</v>
      </c>
      <c r="D3551" t="s">
        <v>14</v>
      </c>
      <c r="E3551" t="s">
        <v>23</v>
      </c>
      <c r="F3551">
        <v>2019</v>
      </c>
      <c r="G3551">
        <v>62.579000000000001</v>
      </c>
      <c r="H3551" t="s">
        <v>125</v>
      </c>
      <c r="J3551" t="s">
        <v>126</v>
      </c>
      <c r="K3551" t="s">
        <v>136</v>
      </c>
    </row>
    <row r="3552" spans="1:11" x14ac:dyDescent="0.25">
      <c r="A3552" t="s">
        <v>251</v>
      </c>
      <c r="B3552" t="s">
        <v>12</v>
      </c>
      <c r="C3552" t="s">
        <v>109</v>
      </c>
      <c r="D3552" t="s">
        <v>14</v>
      </c>
      <c r="E3552" t="s">
        <v>76</v>
      </c>
      <c r="F3552">
        <v>2019</v>
      </c>
      <c r="G3552">
        <v>20.949000000000002</v>
      </c>
      <c r="H3552" t="s">
        <v>125</v>
      </c>
      <c r="J3552" t="s">
        <v>126</v>
      </c>
      <c r="K3552" t="s">
        <v>136</v>
      </c>
    </row>
    <row r="3553" spans="1:11" x14ac:dyDescent="0.25">
      <c r="A3553" t="s">
        <v>251</v>
      </c>
      <c r="B3553" t="s">
        <v>12</v>
      </c>
      <c r="C3553" t="s">
        <v>109</v>
      </c>
      <c r="D3553" t="s">
        <v>14</v>
      </c>
      <c r="E3553" t="s">
        <v>24</v>
      </c>
      <c r="F3553">
        <v>2019</v>
      </c>
      <c r="G3553">
        <v>2.7050000000000001</v>
      </c>
      <c r="H3553" t="s">
        <v>125</v>
      </c>
      <c r="J3553" t="s">
        <v>126</v>
      </c>
      <c r="K3553" t="s">
        <v>136</v>
      </c>
    </row>
    <row r="3554" spans="1:11" x14ac:dyDescent="0.25">
      <c r="A3554" t="s">
        <v>251</v>
      </c>
      <c r="B3554" t="s">
        <v>12</v>
      </c>
      <c r="C3554" t="s">
        <v>109</v>
      </c>
      <c r="D3554" t="s">
        <v>14</v>
      </c>
      <c r="E3554" t="s">
        <v>25</v>
      </c>
      <c r="F3554">
        <v>2019</v>
      </c>
      <c r="G3554">
        <v>26.274999999999999</v>
      </c>
      <c r="H3554" t="s">
        <v>125</v>
      </c>
      <c r="J3554" t="s">
        <v>126</v>
      </c>
      <c r="K3554" t="s">
        <v>136</v>
      </c>
    </row>
    <row r="3555" spans="1:11" x14ac:dyDescent="0.25">
      <c r="A3555" t="s">
        <v>251</v>
      </c>
      <c r="B3555" t="s">
        <v>12</v>
      </c>
      <c r="C3555" t="s">
        <v>109</v>
      </c>
      <c r="D3555" t="s">
        <v>14</v>
      </c>
      <c r="E3555" t="s">
        <v>26</v>
      </c>
      <c r="F3555">
        <v>2019</v>
      </c>
      <c r="G3555">
        <v>783.95299999999997</v>
      </c>
      <c r="H3555" t="s">
        <v>125</v>
      </c>
      <c r="J3555" t="s">
        <v>126</v>
      </c>
      <c r="K3555" t="s">
        <v>136</v>
      </c>
    </row>
    <row r="3556" spans="1:11" x14ac:dyDescent="0.25">
      <c r="A3556" t="s">
        <v>251</v>
      </c>
      <c r="B3556" t="s">
        <v>12</v>
      </c>
      <c r="C3556" t="s">
        <v>109</v>
      </c>
      <c r="D3556" t="s">
        <v>14</v>
      </c>
      <c r="E3556" t="s">
        <v>27</v>
      </c>
      <c r="F3556">
        <v>2019</v>
      </c>
      <c r="G3556">
        <v>135.22200000000001</v>
      </c>
      <c r="H3556" t="s">
        <v>125</v>
      </c>
      <c r="J3556" t="s">
        <v>126</v>
      </c>
      <c r="K3556" t="s">
        <v>136</v>
      </c>
    </row>
    <row r="3557" spans="1:11" x14ac:dyDescent="0.25">
      <c r="A3557" t="s">
        <v>251</v>
      </c>
      <c r="B3557" t="s">
        <v>12</v>
      </c>
      <c r="C3557" t="s">
        <v>109</v>
      </c>
      <c r="D3557" t="s">
        <v>14</v>
      </c>
      <c r="E3557" t="s">
        <v>28</v>
      </c>
      <c r="F3557">
        <v>2019</v>
      </c>
      <c r="G3557">
        <v>61.734999999999999</v>
      </c>
      <c r="H3557" t="s">
        <v>125</v>
      </c>
      <c r="J3557" t="s">
        <v>126</v>
      </c>
      <c r="K3557" t="s">
        <v>136</v>
      </c>
    </row>
    <row r="3558" spans="1:11" x14ac:dyDescent="0.25">
      <c r="A3558" t="s">
        <v>251</v>
      </c>
      <c r="B3558" t="s">
        <v>12</v>
      </c>
      <c r="C3558" t="s">
        <v>109</v>
      </c>
      <c r="D3558" t="s">
        <v>14</v>
      </c>
      <c r="E3558" t="s">
        <v>29</v>
      </c>
      <c r="F3558">
        <v>2019</v>
      </c>
      <c r="G3558">
        <v>2.0110000000000001</v>
      </c>
      <c r="H3558" t="s">
        <v>125</v>
      </c>
      <c r="J3558" t="s">
        <v>126</v>
      </c>
      <c r="K3558" t="s">
        <v>136</v>
      </c>
    </row>
    <row r="3559" spans="1:11" x14ac:dyDescent="0.25">
      <c r="A3559" t="s">
        <v>251</v>
      </c>
      <c r="B3559" t="s">
        <v>12</v>
      </c>
      <c r="C3559" t="s">
        <v>109</v>
      </c>
      <c r="D3559" t="s">
        <v>14</v>
      </c>
      <c r="E3559" t="s">
        <v>77</v>
      </c>
      <c r="F3559">
        <v>2019</v>
      </c>
      <c r="G3559">
        <v>2.2749999999999999</v>
      </c>
      <c r="H3559" t="s">
        <v>125</v>
      </c>
      <c r="J3559" t="s">
        <v>126</v>
      </c>
      <c r="K3559" t="s">
        <v>136</v>
      </c>
    </row>
    <row r="3560" spans="1:11" x14ac:dyDescent="0.25">
      <c r="A3560" t="s">
        <v>251</v>
      </c>
      <c r="B3560" t="s">
        <v>12</v>
      </c>
      <c r="C3560" t="s">
        <v>109</v>
      </c>
      <c r="D3560" t="s">
        <v>14</v>
      </c>
      <c r="E3560" t="s">
        <v>31</v>
      </c>
      <c r="F3560">
        <v>2019</v>
      </c>
      <c r="G3560">
        <v>5.0010000000000003</v>
      </c>
      <c r="H3560" t="s">
        <v>125</v>
      </c>
      <c r="J3560" t="s">
        <v>126</v>
      </c>
      <c r="K3560" t="s">
        <v>136</v>
      </c>
    </row>
    <row r="3561" spans="1:11" x14ac:dyDescent="0.25">
      <c r="A3561" t="s">
        <v>251</v>
      </c>
      <c r="B3561" t="s">
        <v>12</v>
      </c>
      <c r="C3561" t="s">
        <v>109</v>
      </c>
      <c r="D3561" t="s">
        <v>14</v>
      </c>
      <c r="E3561" t="s">
        <v>78</v>
      </c>
      <c r="F3561">
        <v>2019</v>
      </c>
      <c r="G3561">
        <v>3.1360000000000001</v>
      </c>
      <c r="H3561" t="s">
        <v>125</v>
      </c>
      <c r="J3561" t="s">
        <v>126</v>
      </c>
      <c r="K3561" t="s">
        <v>136</v>
      </c>
    </row>
    <row r="3562" spans="1:11" x14ac:dyDescent="0.25">
      <c r="A3562" t="s">
        <v>251</v>
      </c>
      <c r="B3562" t="s">
        <v>12</v>
      </c>
      <c r="C3562" t="s">
        <v>109</v>
      </c>
      <c r="D3562" t="s">
        <v>14</v>
      </c>
      <c r="E3562" t="s">
        <v>79</v>
      </c>
      <c r="F3562">
        <v>2019</v>
      </c>
      <c r="G3562">
        <v>3.73</v>
      </c>
      <c r="H3562" t="s">
        <v>125</v>
      </c>
      <c r="J3562" t="s">
        <v>126</v>
      </c>
      <c r="K3562" t="s">
        <v>136</v>
      </c>
    </row>
    <row r="3563" spans="1:11" x14ac:dyDescent="0.25">
      <c r="A3563" t="s">
        <v>251</v>
      </c>
      <c r="B3563" t="s">
        <v>12</v>
      </c>
      <c r="C3563" t="s">
        <v>109</v>
      </c>
      <c r="D3563" t="s">
        <v>14</v>
      </c>
      <c r="E3563" t="s">
        <v>32</v>
      </c>
      <c r="F3563">
        <v>2019</v>
      </c>
      <c r="G3563">
        <v>26.812000000000001</v>
      </c>
      <c r="H3563" t="s">
        <v>125</v>
      </c>
      <c r="J3563" t="s">
        <v>126</v>
      </c>
      <c r="K3563" t="s">
        <v>136</v>
      </c>
    </row>
    <row r="3564" spans="1:11" x14ac:dyDescent="0.25">
      <c r="A3564" t="s">
        <v>251</v>
      </c>
      <c r="B3564" t="s">
        <v>12</v>
      </c>
      <c r="C3564" t="s">
        <v>109</v>
      </c>
      <c r="D3564" t="s">
        <v>14</v>
      </c>
      <c r="E3564" t="s">
        <v>33</v>
      </c>
      <c r="F3564">
        <v>2019</v>
      </c>
      <c r="G3564">
        <v>10.617000000000001</v>
      </c>
      <c r="H3564" t="s">
        <v>125</v>
      </c>
      <c r="J3564" t="s">
        <v>126</v>
      </c>
      <c r="K3564" t="s">
        <v>136</v>
      </c>
    </row>
    <row r="3565" spans="1:11" x14ac:dyDescent="0.25">
      <c r="A3565" t="s">
        <v>251</v>
      </c>
      <c r="B3565" t="s">
        <v>12</v>
      </c>
      <c r="C3565" t="s">
        <v>109</v>
      </c>
      <c r="D3565" t="s">
        <v>14</v>
      </c>
      <c r="E3565" t="s">
        <v>34</v>
      </c>
      <c r="F3565">
        <v>2019</v>
      </c>
      <c r="G3565">
        <v>68.337999999999994</v>
      </c>
      <c r="H3565" t="s">
        <v>125</v>
      </c>
      <c r="J3565" t="s">
        <v>126</v>
      </c>
      <c r="K3565" t="s">
        <v>136</v>
      </c>
    </row>
    <row r="3566" spans="1:11" x14ac:dyDescent="0.25">
      <c r="A3566" t="s">
        <v>251</v>
      </c>
      <c r="B3566" t="s">
        <v>12</v>
      </c>
      <c r="C3566" t="s">
        <v>109</v>
      </c>
      <c r="D3566" t="s">
        <v>14</v>
      </c>
      <c r="E3566" t="s">
        <v>80</v>
      </c>
      <c r="F3566">
        <v>2019</v>
      </c>
      <c r="G3566">
        <v>4.5910000000000002</v>
      </c>
      <c r="H3566" t="s">
        <v>125</v>
      </c>
      <c r="J3566" t="s">
        <v>126</v>
      </c>
      <c r="K3566" t="s">
        <v>136</v>
      </c>
    </row>
    <row r="3567" spans="1:11" x14ac:dyDescent="0.25">
      <c r="A3567" t="s">
        <v>251</v>
      </c>
      <c r="B3567" t="s">
        <v>12</v>
      </c>
      <c r="C3567" t="s">
        <v>109</v>
      </c>
      <c r="D3567" t="s">
        <v>14</v>
      </c>
      <c r="E3567" t="s">
        <v>35</v>
      </c>
      <c r="F3567">
        <v>2019</v>
      </c>
      <c r="G3567">
        <v>32.805</v>
      </c>
      <c r="H3567" t="s">
        <v>125</v>
      </c>
      <c r="J3567" t="s">
        <v>126</v>
      </c>
      <c r="K3567" t="s">
        <v>136</v>
      </c>
    </row>
    <row r="3568" spans="1:11" x14ac:dyDescent="0.25">
      <c r="A3568" t="s">
        <v>251</v>
      </c>
      <c r="B3568" t="s">
        <v>12</v>
      </c>
      <c r="C3568" t="s">
        <v>109</v>
      </c>
      <c r="D3568" t="s">
        <v>14</v>
      </c>
      <c r="E3568" t="s">
        <v>36</v>
      </c>
      <c r="F3568">
        <v>2019</v>
      </c>
      <c r="G3568">
        <v>1.7669999999999999</v>
      </c>
      <c r="H3568" t="s">
        <v>125</v>
      </c>
      <c r="J3568" t="s">
        <v>126</v>
      </c>
      <c r="K3568" t="s">
        <v>136</v>
      </c>
    </row>
    <row r="3569" spans="1:11" x14ac:dyDescent="0.25">
      <c r="A3569" t="s">
        <v>251</v>
      </c>
      <c r="B3569" t="s">
        <v>12</v>
      </c>
      <c r="C3569" t="s">
        <v>109</v>
      </c>
      <c r="D3569" t="s">
        <v>14</v>
      </c>
      <c r="E3569" t="s">
        <v>110</v>
      </c>
      <c r="F3569">
        <v>2019</v>
      </c>
      <c r="G3569">
        <v>2.6120000000000001</v>
      </c>
      <c r="H3569" t="s">
        <v>125</v>
      </c>
      <c r="J3569" t="s">
        <v>126</v>
      </c>
      <c r="K3569" t="s">
        <v>136</v>
      </c>
    </row>
    <row r="3570" spans="1:11" x14ac:dyDescent="0.25">
      <c r="A3570" t="s">
        <v>251</v>
      </c>
      <c r="B3570" t="s">
        <v>12</v>
      </c>
      <c r="C3570" t="s">
        <v>109</v>
      </c>
      <c r="D3570" t="s">
        <v>14</v>
      </c>
      <c r="E3570" t="s">
        <v>81</v>
      </c>
      <c r="F3570">
        <v>2019</v>
      </c>
      <c r="G3570">
        <v>5.0570000000000004</v>
      </c>
      <c r="H3570" t="s">
        <v>125</v>
      </c>
      <c r="J3570" t="s">
        <v>126</v>
      </c>
      <c r="K3570" t="s">
        <v>136</v>
      </c>
    </row>
    <row r="3571" spans="1:11" x14ac:dyDescent="0.25">
      <c r="A3571" t="s">
        <v>251</v>
      </c>
      <c r="B3571" t="s">
        <v>12</v>
      </c>
      <c r="C3571" t="s">
        <v>109</v>
      </c>
      <c r="D3571" t="s">
        <v>14</v>
      </c>
      <c r="E3571" t="s">
        <v>37</v>
      </c>
      <c r="F3571">
        <v>2019</v>
      </c>
      <c r="G3571">
        <v>1.3720000000000001</v>
      </c>
      <c r="H3571" t="s">
        <v>125</v>
      </c>
      <c r="J3571" t="s">
        <v>126</v>
      </c>
      <c r="K3571" t="s">
        <v>136</v>
      </c>
    </row>
    <row r="3572" spans="1:11" x14ac:dyDescent="0.25">
      <c r="A3572" t="s">
        <v>251</v>
      </c>
      <c r="B3572" t="s">
        <v>12</v>
      </c>
      <c r="C3572" t="s">
        <v>109</v>
      </c>
      <c r="D3572" t="s">
        <v>14</v>
      </c>
      <c r="E3572" t="s">
        <v>38</v>
      </c>
      <c r="F3572">
        <v>2019</v>
      </c>
      <c r="G3572">
        <v>12.888999999999999</v>
      </c>
      <c r="H3572" t="s">
        <v>125</v>
      </c>
      <c r="J3572" t="s">
        <v>126</v>
      </c>
      <c r="K3572" t="s">
        <v>136</v>
      </c>
    </row>
    <row r="3573" spans="1:11" x14ac:dyDescent="0.25">
      <c r="A3573" t="s">
        <v>251</v>
      </c>
      <c r="B3573" t="s">
        <v>12</v>
      </c>
      <c r="C3573" t="s">
        <v>109</v>
      </c>
      <c r="D3573" t="s">
        <v>14</v>
      </c>
      <c r="E3573" t="s">
        <v>82</v>
      </c>
      <c r="F3573">
        <v>2019</v>
      </c>
      <c r="G3573">
        <v>38.536000000000001</v>
      </c>
      <c r="H3573" t="s">
        <v>125</v>
      </c>
      <c r="J3573" t="s">
        <v>126</v>
      </c>
      <c r="K3573" t="s">
        <v>136</v>
      </c>
    </row>
    <row r="3574" spans="1:11" x14ac:dyDescent="0.25">
      <c r="A3574" t="s">
        <v>251</v>
      </c>
      <c r="B3574" t="s">
        <v>12</v>
      </c>
      <c r="C3574" t="s">
        <v>109</v>
      </c>
      <c r="D3574" t="s">
        <v>14</v>
      </c>
      <c r="E3574" t="s">
        <v>39</v>
      </c>
      <c r="F3574">
        <v>2019</v>
      </c>
      <c r="G3574">
        <v>9.67</v>
      </c>
      <c r="H3574" t="s">
        <v>125</v>
      </c>
      <c r="J3574" t="s">
        <v>126</v>
      </c>
      <c r="K3574" t="s">
        <v>136</v>
      </c>
    </row>
    <row r="3575" spans="1:11" x14ac:dyDescent="0.25">
      <c r="A3575" t="s">
        <v>251</v>
      </c>
      <c r="B3575" t="s">
        <v>12</v>
      </c>
      <c r="C3575" t="s">
        <v>109</v>
      </c>
      <c r="D3575" t="s">
        <v>14</v>
      </c>
      <c r="E3575" t="s">
        <v>83</v>
      </c>
      <c r="F3575">
        <v>2019</v>
      </c>
      <c r="G3575">
        <v>4.1929999999999996</v>
      </c>
      <c r="H3575" t="s">
        <v>125</v>
      </c>
      <c r="J3575" t="s">
        <v>126</v>
      </c>
      <c r="K3575" t="s">
        <v>136</v>
      </c>
    </row>
    <row r="3576" spans="1:11" x14ac:dyDescent="0.25">
      <c r="A3576" t="s">
        <v>251</v>
      </c>
      <c r="B3576" t="s">
        <v>12</v>
      </c>
      <c r="C3576" t="s">
        <v>109</v>
      </c>
      <c r="D3576" t="s">
        <v>14</v>
      </c>
      <c r="E3576" t="s">
        <v>40</v>
      </c>
      <c r="F3576">
        <v>2019</v>
      </c>
      <c r="G3576">
        <v>0.67900000000000005</v>
      </c>
      <c r="H3576" t="s">
        <v>125</v>
      </c>
      <c r="J3576" t="s">
        <v>126</v>
      </c>
      <c r="K3576" t="s">
        <v>136</v>
      </c>
    </row>
    <row r="3577" spans="1:11" x14ac:dyDescent="0.25">
      <c r="A3577" t="s">
        <v>251</v>
      </c>
      <c r="B3577" t="s">
        <v>12</v>
      </c>
      <c r="C3577" t="s">
        <v>109</v>
      </c>
      <c r="D3577" t="s">
        <v>14</v>
      </c>
      <c r="E3577" t="s">
        <v>84</v>
      </c>
      <c r="F3577">
        <v>2019</v>
      </c>
      <c r="G3577">
        <v>10.821</v>
      </c>
      <c r="H3577" t="s">
        <v>125</v>
      </c>
      <c r="J3577" t="s">
        <v>126</v>
      </c>
      <c r="K3577" t="s">
        <v>136</v>
      </c>
    </row>
    <row r="3578" spans="1:11" x14ac:dyDescent="0.25">
      <c r="A3578" t="s">
        <v>251</v>
      </c>
      <c r="B3578" t="s">
        <v>12</v>
      </c>
      <c r="C3578" t="s">
        <v>109</v>
      </c>
      <c r="D3578" t="s">
        <v>14</v>
      </c>
      <c r="E3578" t="s">
        <v>86</v>
      </c>
      <c r="F3578">
        <v>2019</v>
      </c>
      <c r="G3578">
        <v>487.12599999999998</v>
      </c>
      <c r="H3578" t="s">
        <v>125</v>
      </c>
      <c r="J3578" t="s">
        <v>126</v>
      </c>
      <c r="K3578" t="s">
        <v>136</v>
      </c>
    </row>
    <row r="3579" spans="1:11" x14ac:dyDescent="0.25">
      <c r="A3579" t="s">
        <v>251</v>
      </c>
      <c r="B3579" t="s">
        <v>12</v>
      </c>
      <c r="C3579" t="s">
        <v>109</v>
      </c>
      <c r="D3579" t="s">
        <v>14</v>
      </c>
      <c r="E3579" t="s">
        <v>41</v>
      </c>
      <c r="F3579">
        <v>2019</v>
      </c>
      <c r="G3579">
        <v>8.077</v>
      </c>
      <c r="H3579" t="s">
        <v>125</v>
      </c>
      <c r="J3579" t="s">
        <v>126</v>
      </c>
      <c r="K3579" t="s">
        <v>136</v>
      </c>
    </row>
    <row r="3580" spans="1:11" x14ac:dyDescent="0.25">
      <c r="A3580" t="s">
        <v>251</v>
      </c>
      <c r="B3580" t="s">
        <v>12</v>
      </c>
      <c r="C3580" t="s">
        <v>109</v>
      </c>
      <c r="D3580" t="s">
        <v>14</v>
      </c>
      <c r="E3580" t="s">
        <v>42</v>
      </c>
      <c r="F3580">
        <v>2019</v>
      </c>
      <c r="G3580">
        <v>290.00700000000001</v>
      </c>
      <c r="H3580" t="s">
        <v>125</v>
      </c>
      <c r="J3580" t="s">
        <v>126</v>
      </c>
      <c r="K3580" t="s">
        <v>136</v>
      </c>
    </row>
    <row r="3581" spans="1:11" x14ac:dyDescent="0.25">
      <c r="A3581" t="s">
        <v>251</v>
      </c>
      <c r="B3581" t="s">
        <v>12</v>
      </c>
      <c r="C3581" t="s">
        <v>109</v>
      </c>
      <c r="D3581" t="s">
        <v>14</v>
      </c>
      <c r="E3581" t="s">
        <v>87</v>
      </c>
      <c r="F3581">
        <v>2019</v>
      </c>
      <c r="G3581">
        <v>101.229</v>
      </c>
      <c r="H3581" t="s">
        <v>125</v>
      </c>
      <c r="J3581" t="s">
        <v>126</v>
      </c>
      <c r="K3581" t="s">
        <v>136</v>
      </c>
    </row>
    <row r="3582" spans="1:11" x14ac:dyDescent="0.25">
      <c r="A3582" t="s">
        <v>251</v>
      </c>
      <c r="B3582" t="s">
        <v>12</v>
      </c>
      <c r="C3582" t="s">
        <v>109</v>
      </c>
      <c r="D3582" t="s">
        <v>14</v>
      </c>
      <c r="E3582" t="s">
        <v>43</v>
      </c>
      <c r="F3582">
        <v>2019</v>
      </c>
      <c r="G3582">
        <v>209.35499999999999</v>
      </c>
      <c r="H3582" t="s">
        <v>125</v>
      </c>
      <c r="J3582" t="s">
        <v>126</v>
      </c>
      <c r="K3582" t="s">
        <v>136</v>
      </c>
    </row>
    <row r="3583" spans="1:11" x14ac:dyDescent="0.25">
      <c r="A3583" t="s">
        <v>251</v>
      </c>
      <c r="B3583" t="s">
        <v>12</v>
      </c>
      <c r="C3583" t="s">
        <v>109</v>
      </c>
      <c r="D3583" t="s">
        <v>14</v>
      </c>
      <c r="E3583" t="s">
        <v>44</v>
      </c>
      <c r="F3583">
        <v>2019</v>
      </c>
      <c r="G3583">
        <v>1008.443</v>
      </c>
      <c r="H3583" t="s">
        <v>125</v>
      </c>
      <c r="J3583" t="s">
        <v>126</v>
      </c>
      <c r="K3583" t="s">
        <v>136</v>
      </c>
    </row>
    <row r="3584" spans="1:11" x14ac:dyDescent="0.25">
      <c r="A3584" t="s">
        <v>251</v>
      </c>
      <c r="B3584" t="s">
        <v>12</v>
      </c>
      <c r="C3584" t="s">
        <v>109</v>
      </c>
      <c r="D3584" t="s">
        <v>14</v>
      </c>
      <c r="E3584" t="s">
        <v>45</v>
      </c>
      <c r="F3584">
        <v>2019</v>
      </c>
      <c r="G3584">
        <v>291.40199999999999</v>
      </c>
      <c r="H3584" t="s">
        <v>125</v>
      </c>
      <c r="J3584" t="s">
        <v>126</v>
      </c>
      <c r="K3584" t="s">
        <v>136</v>
      </c>
    </row>
    <row r="3585" spans="1:11" x14ac:dyDescent="0.25">
      <c r="A3585" t="s">
        <v>251</v>
      </c>
      <c r="B3585" t="s">
        <v>12</v>
      </c>
      <c r="C3585" t="s">
        <v>109</v>
      </c>
      <c r="D3585" t="s">
        <v>14</v>
      </c>
      <c r="E3585" t="s">
        <v>46</v>
      </c>
      <c r="F3585">
        <v>2019</v>
      </c>
      <c r="G3585">
        <v>2.907</v>
      </c>
      <c r="H3585" t="s">
        <v>125</v>
      </c>
      <c r="J3585" t="s">
        <v>126</v>
      </c>
      <c r="K3585" t="s">
        <v>136</v>
      </c>
    </row>
    <row r="3586" spans="1:11" x14ac:dyDescent="0.25">
      <c r="A3586" t="s">
        <v>251</v>
      </c>
      <c r="B3586" t="s">
        <v>12</v>
      </c>
      <c r="C3586" t="s">
        <v>109</v>
      </c>
      <c r="D3586" t="s">
        <v>14</v>
      </c>
      <c r="E3586" t="s">
        <v>88</v>
      </c>
      <c r="F3586">
        <v>2019</v>
      </c>
      <c r="G3586">
        <v>0.33800000000000002</v>
      </c>
      <c r="H3586" t="s">
        <v>125</v>
      </c>
      <c r="J3586" t="s">
        <v>126</v>
      </c>
      <c r="K3586" t="s">
        <v>136</v>
      </c>
    </row>
    <row r="3587" spans="1:11" x14ac:dyDescent="0.25">
      <c r="A3587" t="s">
        <v>251</v>
      </c>
      <c r="B3587" t="s">
        <v>12</v>
      </c>
      <c r="C3587" t="s">
        <v>109</v>
      </c>
      <c r="D3587" t="s">
        <v>14</v>
      </c>
      <c r="E3587" t="s">
        <v>89</v>
      </c>
      <c r="F3587">
        <v>2019</v>
      </c>
      <c r="G3587">
        <v>70.215999999999994</v>
      </c>
      <c r="H3587" t="s">
        <v>125</v>
      </c>
      <c r="J3587" t="s">
        <v>126</v>
      </c>
      <c r="K3587" t="s">
        <v>136</v>
      </c>
    </row>
    <row r="3588" spans="1:11" x14ac:dyDescent="0.25">
      <c r="A3588" t="s">
        <v>251</v>
      </c>
      <c r="B3588" t="s">
        <v>12</v>
      </c>
      <c r="C3588" t="s">
        <v>109</v>
      </c>
      <c r="D3588" t="s">
        <v>14</v>
      </c>
      <c r="E3588" t="s">
        <v>47</v>
      </c>
      <c r="F3588">
        <v>2019</v>
      </c>
      <c r="G3588">
        <v>10.260999999999999</v>
      </c>
      <c r="H3588" t="s">
        <v>125</v>
      </c>
      <c r="J3588" t="s">
        <v>126</v>
      </c>
      <c r="K3588" t="s">
        <v>136</v>
      </c>
    </row>
    <row r="3589" spans="1:11" x14ac:dyDescent="0.25">
      <c r="A3589" t="s">
        <v>251</v>
      </c>
      <c r="B3589" t="s">
        <v>12</v>
      </c>
      <c r="C3589" t="s">
        <v>109</v>
      </c>
      <c r="D3589" t="s">
        <v>14</v>
      </c>
      <c r="E3589" t="s">
        <v>48</v>
      </c>
      <c r="F3589">
        <v>2019</v>
      </c>
      <c r="G3589">
        <v>259.267</v>
      </c>
      <c r="H3589" t="s">
        <v>125</v>
      </c>
      <c r="J3589" t="s">
        <v>126</v>
      </c>
      <c r="K3589" t="s">
        <v>136</v>
      </c>
    </row>
    <row r="3590" spans="1:11" x14ac:dyDescent="0.25">
      <c r="A3590" t="s">
        <v>251</v>
      </c>
      <c r="B3590" t="s">
        <v>12</v>
      </c>
      <c r="C3590" t="s">
        <v>109</v>
      </c>
      <c r="D3590" t="s">
        <v>14</v>
      </c>
      <c r="E3590" t="s">
        <v>49</v>
      </c>
      <c r="F3590">
        <v>2019</v>
      </c>
      <c r="G3590">
        <v>5.1360000000000001</v>
      </c>
      <c r="H3590" t="s">
        <v>125</v>
      </c>
      <c r="J3590" t="s">
        <v>126</v>
      </c>
      <c r="K3590" t="s">
        <v>136</v>
      </c>
    </row>
    <row r="3591" spans="1:11" x14ac:dyDescent="0.25">
      <c r="A3591" t="s">
        <v>251</v>
      </c>
      <c r="B3591" t="s">
        <v>12</v>
      </c>
      <c r="C3591" t="s">
        <v>109</v>
      </c>
      <c r="D3591" t="s">
        <v>14</v>
      </c>
      <c r="E3591" t="s">
        <v>50</v>
      </c>
      <c r="F3591">
        <v>2019</v>
      </c>
      <c r="G3591">
        <v>1.9690000000000001</v>
      </c>
      <c r="H3591" t="s">
        <v>125</v>
      </c>
      <c r="J3591" t="s">
        <v>126</v>
      </c>
      <c r="K3591" t="s">
        <v>136</v>
      </c>
    </row>
    <row r="3592" spans="1:11" x14ac:dyDescent="0.25">
      <c r="A3592" t="s">
        <v>251</v>
      </c>
      <c r="B3592" t="s">
        <v>12</v>
      </c>
      <c r="C3592" t="s">
        <v>109</v>
      </c>
      <c r="D3592" t="s">
        <v>14</v>
      </c>
      <c r="E3592" t="s">
        <v>52</v>
      </c>
      <c r="F3592">
        <v>2019</v>
      </c>
      <c r="G3592">
        <v>2.1429999999999998</v>
      </c>
      <c r="H3592" t="s">
        <v>125</v>
      </c>
      <c r="J3592" t="s">
        <v>126</v>
      </c>
      <c r="K3592" t="s">
        <v>136</v>
      </c>
    </row>
    <row r="3593" spans="1:11" x14ac:dyDescent="0.25">
      <c r="A3593" t="s">
        <v>251</v>
      </c>
      <c r="B3593" t="s">
        <v>12</v>
      </c>
      <c r="C3593" t="s">
        <v>109</v>
      </c>
      <c r="D3593" t="s">
        <v>14</v>
      </c>
      <c r="E3593" t="s">
        <v>91</v>
      </c>
      <c r="F3593">
        <v>2019</v>
      </c>
      <c r="G3593">
        <v>6.718</v>
      </c>
      <c r="H3593" t="s">
        <v>125</v>
      </c>
      <c r="J3593" t="s">
        <v>126</v>
      </c>
      <c r="K3593" t="s">
        <v>136</v>
      </c>
    </row>
    <row r="3594" spans="1:11" x14ac:dyDescent="0.25">
      <c r="A3594" t="s">
        <v>251</v>
      </c>
      <c r="B3594" t="s">
        <v>12</v>
      </c>
      <c r="C3594" t="s">
        <v>109</v>
      </c>
      <c r="D3594" t="s">
        <v>14</v>
      </c>
      <c r="E3594" t="s">
        <v>92</v>
      </c>
      <c r="F3594">
        <v>2019</v>
      </c>
      <c r="G3594">
        <v>10.209</v>
      </c>
      <c r="H3594" t="s">
        <v>125</v>
      </c>
      <c r="J3594" t="s">
        <v>126</v>
      </c>
      <c r="K3594" t="s">
        <v>136</v>
      </c>
    </row>
    <row r="3595" spans="1:11" x14ac:dyDescent="0.25">
      <c r="A3595" t="s">
        <v>251</v>
      </c>
      <c r="B3595" t="s">
        <v>12</v>
      </c>
      <c r="C3595" t="s">
        <v>109</v>
      </c>
      <c r="D3595" t="s">
        <v>14</v>
      </c>
      <c r="E3595" t="s">
        <v>53</v>
      </c>
      <c r="F3595">
        <v>2019</v>
      </c>
      <c r="G3595">
        <v>103.38800000000001</v>
      </c>
      <c r="H3595" t="s">
        <v>125</v>
      </c>
      <c r="J3595" t="s">
        <v>126</v>
      </c>
      <c r="K3595" t="s">
        <v>136</v>
      </c>
    </row>
    <row r="3596" spans="1:11" x14ac:dyDescent="0.25">
      <c r="A3596" t="s">
        <v>251</v>
      </c>
      <c r="B3596" t="s">
        <v>12</v>
      </c>
      <c r="C3596" t="s">
        <v>109</v>
      </c>
      <c r="D3596" t="s">
        <v>14</v>
      </c>
      <c r="E3596" t="s">
        <v>93</v>
      </c>
      <c r="F3596">
        <v>2019</v>
      </c>
      <c r="G3596">
        <v>2.2709999999999999</v>
      </c>
      <c r="H3596" t="s">
        <v>125</v>
      </c>
      <c r="J3596" t="s">
        <v>126</v>
      </c>
      <c r="K3596" t="s">
        <v>136</v>
      </c>
    </row>
    <row r="3597" spans="1:11" x14ac:dyDescent="0.25">
      <c r="A3597" t="s">
        <v>251</v>
      </c>
      <c r="B3597" t="s">
        <v>12</v>
      </c>
      <c r="C3597" t="s">
        <v>109</v>
      </c>
      <c r="D3597" t="s">
        <v>14</v>
      </c>
      <c r="E3597" t="s">
        <v>94</v>
      </c>
      <c r="F3597">
        <v>2019</v>
      </c>
      <c r="G3597">
        <v>8.5719999999999992</v>
      </c>
      <c r="H3597" t="s">
        <v>125</v>
      </c>
      <c r="J3597" t="s">
        <v>126</v>
      </c>
      <c r="K3597" t="s">
        <v>136</v>
      </c>
    </row>
    <row r="3598" spans="1:11" x14ac:dyDescent="0.25">
      <c r="A3598" t="s">
        <v>251</v>
      </c>
      <c r="B3598" t="s">
        <v>12</v>
      </c>
      <c r="C3598" t="s">
        <v>109</v>
      </c>
      <c r="D3598" t="s">
        <v>14</v>
      </c>
      <c r="E3598" t="s">
        <v>54</v>
      </c>
      <c r="F3598">
        <v>2019</v>
      </c>
      <c r="G3598">
        <v>25.123000000000001</v>
      </c>
      <c r="H3598" t="s">
        <v>125</v>
      </c>
      <c r="J3598" t="s">
        <v>126</v>
      </c>
      <c r="K3598" t="s">
        <v>136</v>
      </c>
    </row>
    <row r="3599" spans="1:11" x14ac:dyDescent="0.25">
      <c r="A3599" t="s">
        <v>251</v>
      </c>
      <c r="B3599" t="s">
        <v>12</v>
      </c>
      <c r="C3599" t="s">
        <v>109</v>
      </c>
      <c r="D3599" t="s">
        <v>14</v>
      </c>
      <c r="E3599" t="s">
        <v>95</v>
      </c>
      <c r="F3599">
        <v>2019</v>
      </c>
      <c r="G3599">
        <v>34.761000000000003</v>
      </c>
      <c r="H3599" t="s">
        <v>125</v>
      </c>
      <c r="J3599" t="s">
        <v>126</v>
      </c>
      <c r="K3599" t="s">
        <v>136</v>
      </c>
    </row>
    <row r="3600" spans="1:11" x14ac:dyDescent="0.25">
      <c r="A3600" t="s">
        <v>251</v>
      </c>
      <c r="B3600" t="s">
        <v>12</v>
      </c>
      <c r="C3600" t="s">
        <v>109</v>
      </c>
      <c r="D3600" t="s">
        <v>14</v>
      </c>
      <c r="E3600" t="s">
        <v>96</v>
      </c>
      <c r="F3600">
        <v>2019</v>
      </c>
      <c r="G3600">
        <v>6.4320000000000004</v>
      </c>
      <c r="H3600" t="s">
        <v>125</v>
      </c>
      <c r="J3600" t="s">
        <v>126</v>
      </c>
      <c r="K3600" t="s">
        <v>136</v>
      </c>
    </row>
    <row r="3601" spans="1:11" x14ac:dyDescent="0.25">
      <c r="A3601" t="s">
        <v>251</v>
      </c>
      <c r="B3601" t="s">
        <v>12</v>
      </c>
      <c r="C3601" t="s">
        <v>109</v>
      </c>
      <c r="D3601" t="s">
        <v>14</v>
      </c>
      <c r="E3601" t="s">
        <v>97</v>
      </c>
      <c r="F3601">
        <v>2019</v>
      </c>
      <c r="G3601">
        <v>5.6589999999999998</v>
      </c>
      <c r="H3601" t="s">
        <v>125</v>
      </c>
      <c r="J3601" t="s">
        <v>126</v>
      </c>
      <c r="K3601" t="s">
        <v>136</v>
      </c>
    </row>
    <row r="3602" spans="1:11" x14ac:dyDescent="0.25">
      <c r="A3602" t="s">
        <v>251</v>
      </c>
      <c r="B3602" t="s">
        <v>12</v>
      </c>
      <c r="C3602" t="s">
        <v>109</v>
      </c>
      <c r="D3602" t="s">
        <v>14</v>
      </c>
      <c r="E3602" t="s">
        <v>55</v>
      </c>
      <c r="F3602">
        <v>2019</v>
      </c>
      <c r="G3602">
        <v>0.34699999999999998</v>
      </c>
      <c r="H3602" t="s">
        <v>125</v>
      </c>
      <c r="J3602" t="s">
        <v>126</v>
      </c>
      <c r="K3602" t="s">
        <v>136</v>
      </c>
    </row>
    <row r="3603" spans="1:11" x14ac:dyDescent="0.25">
      <c r="A3603" t="s">
        <v>251</v>
      </c>
      <c r="B3603" t="s">
        <v>12</v>
      </c>
      <c r="C3603" t="s">
        <v>109</v>
      </c>
      <c r="D3603" t="s">
        <v>14</v>
      </c>
      <c r="E3603" t="s">
        <v>98</v>
      </c>
      <c r="F3603">
        <v>2019</v>
      </c>
      <c r="G3603">
        <v>2.5430000000000001</v>
      </c>
      <c r="H3603" t="s">
        <v>125</v>
      </c>
      <c r="J3603" t="s">
        <v>126</v>
      </c>
      <c r="K3603" t="s">
        <v>136</v>
      </c>
    </row>
    <row r="3604" spans="1:11" x14ac:dyDescent="0.25">
      <c r="A3604" t="s">
        <v>251</v>
      </c>
      <c r="B3604" t="s">
        <v>12</v>
      </c>
      <c r="C3604" t="s">
        <v>109</v>
      </c>
      <c r="D3604" t="s">
        <v>14</v>
      </c>
      <c r="E3604" t="s">
        <v>99</v>
      </c>
      <c r="F3604">
        <v>2019</v>
      </c>
      <c r="G3604">
        <v>8.6950000000000003</v>
      </c>
      <c r="H3604" t="s">
        <v>125</v>
      </c>
      <c r="J3604" t="s">
        <v>126</v>
      </c>
      <c r="K3604" t="s">
        <v>136</v>
      </c>
    </row>
    <row r="3605" spans="1:11" x14ac:dyDescent="0.25">
      <c r="A3605" t="s">
        <v>251</v>
      </c>
      <c r="B3605" t="s">
        <v>12</v>
      </c>
      <c r="C3605" t="s">
        <v>109</v>
      </c>
      <c r="D3605" t="s">
        <v>14</v>
      </c>
      <c r="E3605" t="s">
        <v>100</v>
      </c>
      <c r="F3605">
        <v>2019</v>
      </c>
      <c r="G3605">
        <v>2.141</v>
      </c>
      <c r="H3605" t="s">
        <v>125</v>
      </c>
      <c r="J3605" t="s">
        <v>126</v>
      </c>
      <c r="K3605" t="s">
        <v>136</v>
      </c>
    </row>
    <row r="3606" spans="1:11" x14ac:dyDescent="0.25">
      <c r="A3606" t="s">
        <v>251</v>
      </c>
      <c r="B3606" t="s">
        <v>12</v>
      </c>
      <c r="C3606" t="s">
        <v>109</v>
      </c>
      <c r="D3606" t="s">
        <v>14</v>
      </c>
      <c r="E3606" t="s">
        <v>56</v>
      </c>
      <c r="F3606">
        <v>2019</v>
      </c>
      <c r="G3606">
        <v>1.6120000000000001</v>
      </c>
      <c r="H3606" t="s">
        <v>125</v>
      </c>
      <c r="J3606" t="s">
        <v>126</v>
      </c>
      <c r="K3606" t="s">
        <v>136</v>
      </c>
    </row>
    <row r="3607" spans="1:11" x14ac:dyDescent="0.25">
      <c r="A3607" t="s">
        <v>251</v>
      </c>
      <c r="B3607" t="s">
        <v>12</v>
      </c>
      <c r="C3607" t="s">
        <v>109</v>
      </c>
      <c r="D3607" t="s">
        <v>14</v>
      </c>
      <c r="E3607" t="s">
        <v>101</v>
      </c>
      <c r="F3607">
        <v>2019</v>
      </c>
      <c r="G3607">
        <v>0.34399999999999997</v>
      </c>
      <c r="H3607" t="s">
        <v>125</v>
      </c>
      <c r="J3607" t="s">
        <v>126</v>
      </c>
      <c r="K3607" t="s">
        <v>136</v>
      </c>
    </row>
    <row r="3608" spans="1:11" x14ac:dyDescent="0.25">
      <c r="A3608" t="s">
        <v>251</v>
      </c>
      <c r="B3608" t="s">
        <v>12</v>
      </c>
      <c r="C3608" t="s">
        <v>109</v>
      </c>
      <c r="D3608" t="s">
        <v>14</v>
      </c>
      <c r="E3608" t="s">
        <v>102</v>
      </c>
      <c r="F3608">
        <v>2019</v>
      </c>
      <c r="G3608">
        <v>4.8559999999999999</v>
      </c>
      <c r="H3608" t="s">
        <v>125</v>
      </c>
      <c r="J3608" t="s">
        <v>126</v>
      </c>
      <c r="K3608" t="s">
        <v>136</v>
      </c>
    </row>
    <row r="3609" spans="1:11" x14ac:dyDescent="0.25">
      <c r="A3609" t="s">
        <v>251</v>
      </c>
      <c r="B3609" t="s">
        <v>12</v>
      </c>
      <c r="C3609" t="s">
        <v>109</v>
      </c>
      <c r="D3609" t="s">
        <v>14</v>
      </c>
      <c r="E3609" t="s">
        <v>57</v>
      </c>
      <c r="F3609">
        <v>2019</v>
      </c>
      <c r="G3609">
        <v>56.030999999999999</v>
      </c>
      <c r="H3609" t="s">
        <v>125</v>
      </c>
      <c r="J3609" t="s">
        <v>126</v>
      </c>
      <c r="K3609" t="s">
        <v>136</v>
      </c>
    </row>
    <row r="3610" spans="1:11" x14ac:dyDescent="0.25">
      <c r="A3610" t="s">
        <v>251</v>
      </c>
      <c r="B3610" t="s">
        <v>12</v>
      </c>
      <c r="C3610" t="s">
        <v>109</v>
      </c>
      <c r="D3610" t="s">
        <v>14</v>
      </c>
      <c r="E3610" t="s">
        <v>103</v>
      </c>
      <c r="F3610">
        <v>2019</v>
      </c>
      <c r="G3610">
        <v>54.795000000000002</v>
      </c>
      <c r="H3610" t="s">
        <v>125</v>
      </c>
      <c r="J3610" t="s">
        <v>126</v>
      </c>
      <c r="K3610" t="s">
        <v>136</v>
      </c>
    </row>
    <row r="3611" spans="1:11" x14ac:dyDescent="0.25">
      <c r="A3611" t="s">
        <v>251</v>
      </c>
      <c r="B3611" t="s">
        <v>12</v>
      </c>
      <c r="C3611" t="s">
        <v>109</v>
      </c>
      <c r="D3611" t="s">
        <v>14</v>
      </c>
      <c r="E3611" t="s">
        <v>58</v>
      </c>
      <c r="F3611">
        <v>2019</v>
      </c>
      <c r="G3611">
        <v>59.183999999999997</v>
      </c>
      <c r="H3611" t="s">
        <v>125</v>
      </c>
      <c r="J3611" t="s">
        <v>126</v>
      </c>
      <c r="K3611" t="s">
        <v>136</v>
      </c>
    </row>
    <row r="3612" spans="1:11" x14ac:dyDescent="0.25">
      <c r="A3612" t="s">
        <v>251</v>
      </c>
      <c r="B3612" t="s">
        <v>12</v>
      </c>
      <c r="C3612" t="s">
        <v>109</v>
      </c>
      <c r="D3612" t="s">
        <v>14</v>
      </c>
      <c r="E3612" t="s">
        <v>59</v>
      </c>
      <c r="F3612">
        <v>2019</v>
      </c>
      <c r="G3612">
        <v>284.89400000000001</v>
      </c>
      <c r="H3612" t="s">
        <v>125</v>
      </c>
      <c r="J3612" t="s">
        <v>126</v>
      </c>
      <c r="K3612" t="s">
        <v>136</v>
      </c>
    </row>
    <row r="3613" spans="1:11" x14ac:dyDescent="0.25">
      <c r="A3613" t="s">
        <v>251</v>
      </c>
      <c r="B3613" t="s">
        <v>12</v>
      </c>
      <c r="C3613" t="s">
        <v>109</v>
      </c>
      <c r="D3613" t="s">
        <v>14</v>
      </c>
      <c r="E3613" t="s">
        <v>60</v>
      </c>
      <c r="F3613">
        <v>2019</v>
      </c>
      <c r="G3613">
        <v>182.97200000000001</v>
      </c>
      <c r="H3613" t="s">
        <v>125</v>
      </c>
      <c r="J3613" t="s">
        <v>126</v>
      </c>
      <c r="K3613" t="s">
        <v>136</v>
      </c>
    </row>
    <row r="3614" spans="1:11" x14ac:dyDescent="0.25">
      <c r="A3614" t="s">
        <v>251</v>
      </c>
      <c r="B3614" t="s">
        <v>12</v>
      </c>
      <c r="C3614" t="s">
        <v>109</v>
      </c>
      <c r="D3614" t="s">
        <v>14</v>
      </c>
      <c r="E3614" t="s">
        <v>61</v>
      </c>
      <c r="F3614">
        <v>2019</v>
      </c>
      <c r="G3614">
        <v>59.125999999999998</v>
      </c>
      <c r="H3614" t="s">
        <v>125</v>
      </c>
      <c r="J3614" t="s">
        <v>126</v>
      </c>
      <c r="K3614" t="s">
        <v>136</v>
      </c>
    </row>
    <row r="3615" spans="1:11" x14ac:dyDescent="0.25">
      <c r="A3615" t="s">
        <v>251</v>
      </c>
      <c r="B3615" t="s">
        <v>12</v>
      </c>
      <c r="C3615" t="s">
        <v>109</v>
      </c>
      <c r="D3615" t="s">
        <v>14</v>
      </c>
      <c r="E3615" t="s">
        <v>62</v>
      </c>
      <c r="F3615">
        <v>2019</v>
      </c>
      <c r="G3615">
        <v>5.6070000000000002</v>
      </c>
      <c r="H3615" t="s">
        <v>125</v>
      </c>
      <c r="J3615" t="s">
        <v>126</v>
      </c>
      <c r="K3615" t="s">
        <v>136</v>
      </c>
    </row>
    <row r="3616" spans="1:11" x14ac:dyDescent="0.25">
      <c r="A3616" t="s">
        <v>251</v>
      </c>
      <c r="B3616" t="s">
        <v>12</v>
      </c>
      <c r="C3616" t="s">
        <v>109</v>
      </c>
      <c r="D3616" t="s">
        <v>14</v>
      </c>
      <c r="E3616" t="s">
        <v>105</v>
      </c>
      <c r="F3616">
        <v>2019</v>
      </c>
      <c r="G3616">
        <v>16.927</v>
      </c>
      <c r="H3616" t="s">
        <v>125</v>
      </c>
      <c r="J3616" t="s">
        <v>126</v>
      </c>
      <c r="K3616" t="s">
        <v>136</v>
      </c>
    </row>
    <row r="3617" spans="1:11" x14ac:dyDescent="0.25">
      <c r="A3617" t="s">
        <v>251</v>
      </c>
      <c r="B3617" t="s">
        <v>12</v>
      </c>
      <c r="C3617" t="s">
        <v>109</v>
      </c>
      <c r="D3617" t="s">
        <v>14</v>
      </c>
      <c r="E3617" t="s">
        <v>106</v>
      </c>
      <c r="F3617">
        <v>2019</v>
      </c>
      <c r="G3617">
        <v>53.08</v>
      </c>
      <c r="H3617" t="s">
        <v>125</v>
      </c>
      <c r="J3617" t="s">
        <v>126</v>
      </c>
      <c r="K3617" t="s">
        <v>136</v>
      </c>
    </row>
    <row r="3618" spans="1:11" x14ac:dyDescent="0.25">
      <c r="A3618" t="s">
        <v>251</v>
      </c>
      <c r="B3618" t="s">
        <v>12</v>
      </c>
      <c r="C3618" t="s">
        <v>109</v>
      </c>
      <c r="D3618" t="s">
        <v>14</v>
      </c>
      <c r="E3618" t="s">
        <v>64</v>
      </c>
      <c r="F3618">
        <v>2019</v>
      </c>
      <c r="G3618">
        <v>6.3959999999999999</v>
      </c>
      <c r="H3618" t="s">
        <v>125</v>
      </c>
      <c r="J3618" t="s">
        <v>126</v>
      </c>
      <c r="K3618" t="s">
        <v>136</v>
      </c>
    </row>
    <row r="3619" spans="1:11" x14ac:dyDescent="0.25">
      <c r="A3619" t="s">
        <v>251</v>
      </c>
      <c r="B3619" t="s">
        <v>12</v>
      </c>
      <c r="C3619" t="s">
        <v>109</v>
      </c>
      <c r="D3619" t="s">
        <v>14</v>
      </c>
      <c r="E3619" t="s">
        <v>65</v>
      </c>
      <c r="F3619">
        <v>2019</v>
      </c>
      <c r="G3619">
        <v>5.6150000000000002</v>
      </c>
      <c r="H3619" t="s">
        <v>125</v>
      </c>
      <c r="J3619" t="s">
        <v>126</v>
      </c>
      <c r="K3619" t="s">
        <v>136</v>
      </c>
    </row>
    <row r="3620" spans="1:11" x14ac:dyDescent="0.25">
      <c r="A3620" t="s">
        <v>251</v>
      </c>
      <c r="B3620" t="s">
        <v>12</v>
      </c>
      <c r="C3620" t="s">
        <v>109</v>
      </c>
      <c r="D3620" t="s">
        <v>14</v>
      </c>
      <c r="E3620" t="s">
        <v>66</v>
      </c>
      <c r="F3620">
        <v>2019</v>
      </c>
      <c r="G3620">
        <v>12.247999999999999</v>
      </c>
      <c r="H3620" t="s">
        <v>125</v>
      </c>
      <c r="J3620" t="s">
        <v>126</v>
      </c>
      <c r="K3620" t="s">
        <v>136</v>
      </c>
    </row>
    <row r="3621" spans="1:11" x14ac:dyDescent="0.25">
      <c r="A3621" t="s">
        <v>251</v>
      </c>
      <c r="B3621" t="s">
        <v>12</v>
      </c>
      <c r="C3621" t="s">
        <v>109</v>
      </c>
      <c r="D3621" t="s">
        <v>14</v>
      </c>
      <c r="E3621" t="s">
        <v>67</v>
      </c>
      <c r="F3621">
        <v>2019</v>
      </c>
      <c r="G3621">
        <v>113.79900000000001</v>
      </c>
      <c r="H3621" t="s">
        <v>125</v>
      </c>
      <c r="J3621" t="s">
        <v>126</v>
      </c>
      <c r="K3621" t="s">
        <v>136</v>
      </c>
    </row>
    <row r="3622" spans="1:11" x14ac:dyDescent="0.25">
      <c r="A3622" t="s">
        <v>251</v>
      </c>
      <c r="B3622" t="s">
        <v>12</v>
      </c>
      <c r="C3622" t="s">
        <v>109</v>
      </c>
      <c r="D3622" t="s">
        <v>14</v>
      </c>
      <c r="E3622" t="s">
        <v>68</v>
      </c>
      <c r="F3622">
        <v>2019</v>
      </c>
      <c r="G3622">
        <v>33.996000000000002</v>
      </c>
      <c r="H3622" t="s">
        <v>125</v>
      </c>
      <c r="J3622" t="s">
        <v>126</v>
      </c>
      <c r="K3622" t="s">
        <v>136</v>
      </c>
    </row>
    <row r="3623" spans="1:11" x14ac:dyDescent="0.25">
      <c r="A3623" t="s">
        <v>251</v>
      </c>
      <c r="B3623" t="s">
        <v>12</v>
      </c>
      <c r="C3623" t="s">
        <v>109</v>
      </c>
      <c r="D3623" t="s">
        <v>14</v>
      </c>
      <c r="E3623" t="s">
        <v>69</v>
      </c>
      <c r="F3623">
        <v>2019</v>
      </c>
      <c r="G3623">
        <v>7.4749999999999996</v>
      </c>
      <c r="H3623" t="s">
        <v>125</v>
      </c>
      <c r="J3623" t="s">
        <v>126</v>
      </c>
      <c r="K3623" t="s">
        <v>136</v>
      </c>
    </row>
    <row r="3624" spans="1:11" x14ac:dyDescent="0.25">
      <c r="A3624" t="s">
        <v>252</v>
      </c>
      <c r="B3624" t="s">
        <v>12</v>
      </c>
      <c r="C3624" t="s">
        <v>222</v>
      </c>
      <c r="D3624" t="s">
        <v>14</v>
      </c>
      <c r="E3624" t="s">
        <v>15</v>
      </c>
      <c r="F3624">
        <v>2019</v>
      </c>
      <c r="G3624">
        <v>25.172000000000001</v>
      </c>
      <c r="K3624" t="s">
        <v>136</v>
      </c>
    </row>
    <row r="3625" spans="1:11" x14ac:dyDescent="0.25">
      <c r="A3625" t="s">
        <v>252</v>
      </c>
      <c r="B3625" t="s">
        <v>12</v>
      </c>
      <c r="C3625" t="s">
        <v>222</v>
      </c>
      <c r="D3625" t="s">
        <v>14</v>
      </c>
      <c r="E3625" t="s">
        <v>17</v>
      </c>
      <c r="F3625">
        <v>2019</v>
      </c>
      <c r="G3625">
        <v>2.2320000000000002</v>
      </c>
      <c r="K3625" t="s">
        <v>136</v>
      </c>
    </row>
    <row r="3626" spans="1:11" x14ac:dyDescent="0.25">
      <c r="A3626" t="s">
        <v>252</v>
      </c>
      <c r="B3626" t="s">
        <v>12</v>
      </c>
      <c r="C3626" t="s">
        <v>222</v>
      </c>
      <c r="D3626" t="s">
        <v>14</v>
      </c>
      <c r="E3626" t="s">
        <v>18</v>
      </c>
      <c r="F3626">
        <v>2019</v>
      </c>
      <c r="G3626">
        <v>2.032</v>
      </c>
      <c r="K3626" t="s">
        <v>136</v>
      </c>
    </row>
    <row r="3627" spans="1:11" x14ac:dyDescent="0.25">
      <c r="A3627" t="s">
        <v>252</v>
      </c>
      <c r="B3627" t="s">
        <v>12</v>
      </c>
      <c r="C3627" t="s">
        <v>222</v>
      </c>
      <c r="D3627" t="s">
        <v>14</v>
      </c>
      <c r="E3627" t="s">
        <v>19</v>
      </c>
      <c r="F3627">
        <v>2019</v>
      </c>
      <c r="H3627" t="s">
        <v>21</v>
      </c>
      <c r="K3627" t="s">
        <v>136</v>
      </c>
    </row>
    <row r="3628" spans="1:11" x14ac:dyDescent="0.25">
      <c r="A3628" t="s">
        <v>252</v>
      </c>
      <c r="B3628" t="s">
        <v>12</v>
      </c>
      <c r="C3628" t="s">
        <v>222</v>
      </c>
      <c r="D3628" t="s">
        <v>14</v>
      </c>
      <c r="E3628" t="s">
        <v>22</v>
      </c>
      <c r="F3628">
        <v>2019</v>
      </c>
      <c r="H3628" t="s">
        <v>21</v>
      </c>
      <c r="K3628" t="s">
        <v>136</v>
      </c>
    </row>
    <row r="3629" spans="1:11" x14ac:dyDescent="0.25">
      <c r="A3629" t="s">
        <v>252</v>
      </c>
      <c r="B3629" t="s">
        <v>12</v>
      </c>
      <c r="C3629" t="s">
        <v>222</v>
      </c>
      <c r="D3629" t="s">
        <v>14</v>
      </c>
      <c r="E3629" t="s">
        <v>23</v>
      </c>
      <c r="F3629">
        <v>2019</v>
      </c>
      <c r="G3629">
        <v>0.66700000000000004</v>
      </c>
      <c r="K3629" t="s">
        <v>136</v>
      </c>
    </row>
    <row r="3630" spans="1:11" x14ac:dyDescent="0.25">
      <c r="A3630" t="s">
        <v>252</v>
      </c>
      <c r="B3630" t="s">
        <v>12</v>
      </c>
      <c r="C3630" t="s">
        <v>222</v>
      </c>
      <c r="D3630" t="s">
        <v>14</v>
      </c>
      <c r="E3630" t="s">
        <v>76</v>
      </c>
      <c r="F3630">
        <v>2019</v>
      </c>
      <c r="G3630">
        <v>6.2E-2</v>
      </c>
      <c r="H3630" t="s">
        <v>21</v>
      </c>
      <c r="K3630" t="s">
        <v>136</v>
      </c>
    </row>
    <row r="3631" spans="1:11" x14ac:dyDescent="0.25">
      <c r="A3631" t="s">
        <v>252</v>
      </c>
      <c r="B3631" t="s">
        <v>12</v>
      </c>
      <c r="C3631" t="s">
        <v>222</v>
      </c>
      <c r="D3631" t="s">
        <v>14</v>
      </c>
      <c r="E3631" t="s">
        <v>24</v>
      </c>
      <c r="F3631">
        <v>2019</v>
      </c>
      <c r="G3631">
        <v>0.11899999999999999</v>
      </c>
      <c r="H3631" t="s">
        <v>21</v>
      </c>
      <c r="K3631" t="s">
        <v>136</v>
      </c>
    </row>
    <row r="3632" spans="1:11" x14ac:dyDescent="0.25">
      <c r="A3632" t="s">
        <v>252</v>
      </c>
      <c r="B3632" t="s">
        <v>12</v>
      </c>
      <c r="C3632" t="s">
        <v>222</v>
      </c>
      <c r="D3632" t="s">
        <v>14</v>
      </c>
      <c r="E3632" t="s">
        <v>25</v>
      </c>
      <c r="F3632">
        <v>2019</v>
      </c>
      <c r="G3632">
        <v>0.28399999999999997</v>
      </c>
      <c r="K3632" t="s">
        <v>136</v>
      </c>
    </row>
    <row r="3633" spans="1:11" x14ac:dyDescent="0.25">
      <c r="A3633" t="s">
        <v>252</v>
      </c>
      <c r="B3633" t="s">
        <v>12</v>
      </c>
      <c r="C3633" t="s">
        <v>222</v>
      </c>
      <c r="D3633" t="s">
        <v>14</v>
      </c>
      <c r="E3633" t="s">
        <v>32</v>
      </c>
      <c r="F3633">
        <v>2019</v>
      </c>
      <c r="H3633" t="s">
        <v>21</v>
      </c>
      <c r="K3633" t="s">
        <v>136</v>
      </c>
    </row>
    <row r="3634" spans="1:11" x14ac:dyDescent="0.25">
      <c r="A3634" t="s">
        <v>252</v>
      </c>
      <c r="B3634" t="s">
        <v>12</v>
      </c>
      <c r="C3634" t="s">
        <v>222</v>
      </c>
      <c r="D3634" t="s">
        <v>14</v>
      </c>
      <c r="E3634" t="s">
        <v>34</v>
      </c>
      <c r="F3634">
        <v>2019</v>
      </c>
      <c r="H3634" t="s">
        <v>21</v>
      </c>
      <c r="K3634" t="s">
        <v>136</v>
      </c>
    </row>
    <row r="3635" spans="1:11" x14ac:dyDescent="0.25">
      <c r="A3635" t="s">
        <v>252</v>
      </c>
      <c r="B3635" t="s">
        <v>12</v>
      </c>
      <c r="C3635" t="s">
        <v>222</v>
      </c>
      <c r="D3635" t="s">
        <v>14</v>
      </c>
      <c r="E3635" t="s">
        <v>35</v>
      </c>
      <c r="F3635">
        <v>2019</v>
      </c>
      <c r="H3635" t="s">
        <v>21</v>
      </c>
      <c r="K3635" t="s">
        <v>136</v>
      </c>
    </row>
    <row r="3636" spans="1:11" x14ac:dyDescent="0.25">
      <c r="A3636" t="s">
        <v>252</v>
      </c>
      <c r="B3636" t="s">
        <v>12</v>
      </c>
      <c r="C3636" t="s">
        <v>222</v>
      </c>
      <c r="D3636" t="s">
        <v>14</v>
      </c>
      <c r="E3636" t="s">
        <v>81</v>
      </c>
      <c r="F3636">
        <v>2019</v>
      </c>
      <c r="G3636">
        <v>9.1999999999999998E-2</v>
      </c>
      <c r="H3636" t="s">
        <v>21</v>
      </c>
      <c r="K3636" t="s">
        <v>136</v>
      </c>
    </row>
    <row r="3637" spans="1:11" x14ac:dyDescent="0.25">
      <c r="A3637" t="s">
        <v>252</v>
      </c>
      <c r="B3637" t="s">
        <v>12</v>
      </c>
      <c r="C3637" t="s">
        <v>222</v>
      </c>
      <c r="D3637" t="s">
        <v>14</v>
      </c>
      <c r="E3637" t="s">
        <v>82</v>
      </c>
      <c r="F3637">
        <v>2019</v>
      </c>
      <c r="H3637" t="s">
        <v>21</v>
      </c>
      <c r="K3637" t="s">
        <v>136</v>
      </c>
    </row>
    <row r="3638" spans="1:11" x14ac:dyDescent="0.25">
      <c r="A3638" t="s">
        <v>252</v>
      </c>
      <c r="B3638" t="s">
        <v>12</v>
      </c>
      <c r="C3638" t="s">
        <v>222</v>
      </c>
      <c r="D3638" t="s">
        <v>14</v>
      </c>
      <c r="E3638" t="s">
        <v>39</v>
      </c>
      <c r="F3638">
        <v>2019</v>
      </c>
      <c r="G3638">
        <v>0.217</v>
      </c>
      <c r="K3638" t="s">
        <v>136</v>
      </c>
    </row>
    <row r="3639" spans="1:11" x14ac:dyDescent="0.25">
      <c r="A3639" t="s">
        <v>252</v>
      </c>
      <c r="B3639" t="s">
        <v>12</v>
      </c>
      <c r="C3639" t="s">
        <v>222</v>
      </c>
      <c r="D3639" t="s">
        <v>14</v>
      </c>
      <c r="E3639" t="s">
        <v>86</v>
      </c>
      <c r="F3639">
        <v>2019</v>
      </c>
      <c r="G3639">
        <v>0.61199999999999999</v>
      </c>
      <c r="K3639" t="s">
        <v>136</v>
      </c>
    </row>
    <row r="3640" spans="1:11" x14ac:dyDescent="0.25">
      <c r="A3640" t="s">
        <v>252</v>
      </c>
      <c r="B3640" t="s">
        <v>12</v>
      </c>
      <c r="C3640" t="s">
        <v>222</v>
      </c>
      <c r="D3640" t="s">
        <v>14</v>
      </c>
      <c r="E3640" t="s">
        <v>41</v>
      </c>
      <c r="F3640">
        <v>2019</v>
      </c>
      <c r="H3640" t="s">
        <v>21</v>
      </c>
      <c r="K3640" t="s">
        <v>136</v>
      </c>
    </row>
    <row r="3641" spans="1:11" x14ac:dyDescent="0.25">
      <c r="A3641" t="s">
        <v>252</v>
      </c>
      <c r="B3641" t="s">
        <v>12</v>
      </c>
      <c r="C3641" t="s">
        <v>222</v>
      </c>
      <c r="D3641" t="s">
        <v>14</v>
      </c>
      <c r="E3641" t="s">
        <v>42</v>
      </c>
      <c r="F3641">
        <v>2019</v>
      </c>
      <c r="H3641" t="s">
        <v>21</v>
      </c>
      <c r="K3641" t="s">
        <v>136</v>
      </c>
    </row>
    <row r="3642" spans="1:11" x14ac:dyDescent="0.25">
      <c r="A3642" t="s">
        <v>252</v>
      </c>
      <c r="B3642" t="s">
        <v>12</v>
      </c>
      <c r="C3642" t="s">
        <v>222</v>
      </c>
      <c r="D3642" t="s">
        <v>14</v>
      </c>
      <c r="E3642" t="s">
        <v>87</v>
      </c>
      <c r="F3642">
        <v>2019</v>
      </c>
      <c r="G3642">
        <v>0.24</v>
      </c>
      <c r="K3642" t="s">
        <v>136</v>
      </c>
    </row>
    <row r="3643" spans="1:11" x14ac:dyDescent="0.25">
      <c r="A3643" t="s">
        <v>252</v>
      </c>
      <c r="B3643" t="s">
        <v>12</v>
      </c>
      <c r="C3643" t="s">
        <v>222</v>
      </c>
      <c r="D3643" t="s">
        <v>14</v>
      </c>
      <c r="E3643" t="s">
        <v>43</v>
      </c>
      <c r="F3643">
        <v>2019</v>
      </c>
      <c r="G3643">
        <v>0.111</v>
      </c>
      <c r="H3643" t="s">
        <v>21</v>
      </c>
      <c r="K3643" t="s">
        <v>136</v>
      </c>
    </row>
    <row r="3644" spans="1:11" x14ac:dyDescent="0.25">
      <c r="A3644" t="s">
        <v>252</v>
      </c>
      <c r="B3644" t="s">
        <v>12</v>
      </c>
      <c r="C3644" t="s">
        <v>222</v>
      </c>
      <c r="D3644" t="s">
        <v>14</v>
      </c>
      <c r="E3644" t="s">
        <v>44</v>
      </c>
      <c r="F3644">
        <v>2019</v>
      </c>
      <c r="G3644">
        <v>5.9009999999999998</v>
      </c>
      <c r="K3644" t="s">
        <v>136</v>
      </c>
    </row>
    <row r="3645" spans="1:11" x14ac:dyDescent="0.25">
      <c r="A3645" t="s">
        <v>252</v>
      </c>
      <c r="B3645" t="s">
        <v>12</v>
      </c>
      <c r="C3645" t="s">
        <v>222</v>
      </c>
      <c r="D3645" t="s">
        <v>14</v>
      </c>
      <c r="E3645" t="s">
        <v>45</v>
      </c>
      <c r="F3645">
        <v>2019</v>
      </c>
      <c r="G3645">
        <v>0.77700000000000002</v>
      </c>
      <c r="K3645" t="s">
        <v>136</v>
      </c>
    </row>
    <row r="3646" spans="1:11" x14ac:dyDescent="0.25">
      <c r="A3646" t="s">
        <v>252</v>
      </c>
      <c r="B3646" t="s">
        <v>12</v>
      </c>
      <c r="C3646" t="s">
        <v>222</v>
      </c>
      <c r="D3646" t="s">
        <v>14</v>
      </c>
      <c r="E3646" t="s">
        <v>46</v>
      </c>
      <c r="F3646">
        <v>2019</v>
      </c>
      <c r="G3646">
        <v>0.997</v>
      </c>
      <c r="K3646" t="s">
        <v>136</v>
      </c>
    </row>
    <row r="3647" spans="1:11" x14ac:dyDescent="0.25">
      <c r="A3647" t="s">
        <v>252</v>
      </c>
      <c r="B3647" t="s">
        <v>12</v>
      </c>
      <c r="C3647" t="s">
        <v>222</v>
      </c>
      <c r="D3647" t="s">
        <v>14</v>
      </c>
      <c r="E3647" t="s">
        <v>89</v>
      </c>
      <c r="F3647">
        <v>2019</v>
      </c>
      <c r="G3647">
        <v>0.34399999999999997</v>
      </c>
      <c r="K3647" t="s">
        <v>136</v>
      </c>
    </row>
    <row r="3648" spans="1:11" x14ac:dyDescent="0.25">
      <c r="A3648" t="s">
        <v>252</v>
      </c>
      <c r="B3648" t="s">
        <v>12</v>
      </c>
      <c r="C3648" t="s">
        <v>222</v>
      </c>
      <c r="D3648" t="s">
        <v>14</v>
      </c>
      <c r="E3648" t="s">
        <v>90</v>
      </c>
      <c r="F3648">
        <v>2019</v>
      </c>
      <c r="H3648" t="s">
        <v>21</v>
      </c>
      <c r="K3648" t="s">
        <v>136</v>
      </c>
    </row>
    <row r="3649" spans="1:11" x14ac:dyDescent="0.25">
      <c r="A3649" t="s">
        <v>252</v>
      </c>
      <c r="B3649" t="s">
        <v>12</v>
      </c>
      <c r="C3649" t="s">
        <v>222</v>
      </c>
      <c r="D3649" t="s">
        <v>14</v>
      </c>
      <c r="E3649" t="s">
        <v>47</v>
      </c>
      <c r="F3649">
        <v>2019</v>
      </c>
      <c r="G3649">
        <v>0.373</v>
      </c>
      <c r="K3649" t="s">
        <v>136</v>
      </c>
    </row>
    <row r="3650" spans="1:11" x14ac:dyDescent="0.25">
      <c r="A3650" t="s">
        <v>252</v>
      </c>
      <c r="B3650" t="s">
        <v>12</v>
      </c>
      <c r="C3650" t="s">
        <v>222</v>
      </c>
      <c r="D3650" t="s">
        <v>14</v>
      </c>
      <c r="E3650" t="s">
        <v>48</v>
      </c>
      <c r="F3650">
        <v>2019</v>
      </c>
      <c r="G3650">
        <v>0.379</v>
      </c>
      <c r="K3650" t="s">
        <v>136</v>
      </c>
    </row>
    <row r="3651" spans="1:11" x14ac:dyDescent="0.25">
      <c r="A3651" t="s">
        <v>252</v>
      </c>
      <c r="B3651" t="s">
        <v>12</v>
      </c>
      <c r="C3651" t="s">
        <v>222</v>
      </c>
      <c r="D3651" t="s">
        <v>14</v>
      </c>
      <c r="E3651" t="s">
        <v>51</v>
      </c>
      <c r="F3651">
        <v>2019</v>
      </c>
      <c r="G3651">
        <v>0.123</v>
      </c>
      <c r="H3651" t="s">
        <v>21</v>
      </c>
      <c r="K3651" t="s">
        <v>136</v>
      </c>
    </row>
    <row r="3652" spans="1:11" x14ac:dyDescent="0.25">
      <c r="A3652" t="s">
        <v>252</v>
      </c>
      <c r="B3652" t="s">
        <v>12</v>
      </c>
      <c r="C3652" t="s">
        <v>222</v>
      </c>
      <c r="D3652" t="s">
        <v>14</v>
      </c>
      <c r="E3652" t="s">
        <v>52</v>
      </c>
      <c r="F3652">
        <v>2019</v>
      </c>
      <c r="G3652">
        <v>7.6999999999999999E-2</v>
      </c>
      <c r="H3652" t="s">
        <v>21</v>
      </c>
      <c r="K3652" t="s">
        <v>136</v>
      </c>
    </row>
    <row r="3653" spans="1:11" x14ac:dyDescent="0.25">
      <c r="A3653" t="s">
        <v>252</v>
      </c>
      <c r="B3653" t="s">
        <v>12</v>
      </c>
      <c r="C3653" t="s">
        <v>222</v>
      </c>
      <c r="D3653" t="s">
        <v>14</v>
      </c>
      <c r="E3653" t="s">
        <v>91</v>
      </c>
      <c r="F3653">
        <v>2019</v>
      </c>
      <c r="H3653" t="s">
        <v>21</v>
      </c>
      <c r="K3653" t="s">
        <v>136</v>
      </c>
    </row>
    <row r="3654" spans="1:11" x14ac:dyDescent="0.25">
      <c r="A3654" t="s">
        <v>252</v>
      </c>
      <c r="B3654" t="s">
        <v>12</v>
      </c>
      <c r="C3654" t="s">
        <v>222</v>
      </c>
      <c r="D3654" t="s">
        <v>14</v>
      </c>
      <c r="E3654" t="s">
        <v>53</v>
      </c>
      <c r="F3654">
        <v>2019</v>
      </c>
      <c r="H3654" t="s">
        <v>21</v>
      </c>
      <c r="K3654" t="s">
        <v>136</v>
      </c>
    </row>
    <row r="3655" spans="1:11" x14ac:dyDescent="0.25">
      <c r="A3655" t="s">
        <v>252</v>
      </c>
      <c r="B3655" t="s">
        <v>12</v>
      </c>
      <c r="C3655" t="s">
        <v>222</v>
      </c>
      <c r="D3655" t="s">
        <v>14</v>
      </c>
      <c r="E3655" t="s">
        <v>93</v>
      </c>
      <c r="F3655">
        <v>2019</v>
      </c>
      <c r="H3655" t="s">
        <v>21</v>
      </c>
      <c r="K3655" t="s">
        <v>136</v>
      </c>
    </row>
    <row r="3656" spans="1:11" x14ac:dyDescent="0.25">
      <c r="A3656" t="s">
        <v>252</v>
      </c>
      <c r="B3656" t="s">
        <v>12</v>
      </c>
      <c r="C3656" t="s">
        <v>222</v>
      </c>
      <c r="D3656" t="s">
        <v>14</v>
      </c>
      <c r="E3656" t="s">
        <v>94</v>
      </c>
      <c r="F3656">
        <v>2019</v>
      </c>
      <c r="G3656">
        <v>0.151</v>
      </c>
      <c r="H3656" t="s">
        <v>21</v>
      </c>
      <c r="K3656" t="s">
        <v>136</v>
      </c>
    </row>
    <row r="3657" spans="1:11" x14ac:dyDescent="0.25">
      <c r="A3657" t="s">
        <v>252</v>
      </c>
      <c r="B3657" t="s">
        <v>12</v>
      </c>
      <c r="C3657" t="s">
        <v>222</v>
      </c>
      <c r="D3657" t="s">
        <v>14</v>
      </c>
      <c r="E3657" t="s">
        <v>54</v>
      </c>
      <c r="F3657">
        <v>2019</v>
      </c>
      <c r="G3657">
        <v>0.158</v>
      </c>
      <c r="H3657" t="s">
        <v>21</v>
      </c>
      <c r="K3657" t="s">
        <v>136</v>
      </c>
    </row>
    <row r="3658" spans="1:11" x14ac:dyDescent="0.25">
      <c r="A3658" t="s">
        <v>252</v>
      </c>
      <c r="B3658" t="s">
        <v>12</v>
      </c>
      <c r="C3658" t="s">
        <v>222</v>
      </c>
      <c r="D3658" t="s">
        <v>14</v>
      </c>
      <c r="E3658" t="s">
        <v>95</v>
      </c>
      <c r="F3658">
        <v>2019</v>
      </c>
      <c r="H3658" t="s">
        <v>21</v>
      </c>
      <c r="K3658" t="s">
        <v>136</v>
      </c>
    </row>
    <row r="3659" spans="1:11" x14ac:dyDescent="0.25">
      <c r="A3659" t="s">
        <v>252</v>
      </c>
      <c r="B3659" t="s">
        <v>12</v>
      </c>
      <c r="C3659" t="s">
        <v>222</v>
      </c>
      <c r="D3659" t="s">
        <v>14</v>
      </c>
      <c r="E3659" t="s">
        <v>99</v>
      </c>
      <c r="F3659">
        <v>2019</v>
      </c>
      <c r="H3659" t="s">
        <v>21</v>
      </c>
      <c r="K3659" t="s">
        <v>136</v>
      </c>
    </row>
    <row r="3660" spans="1:11" x14ac:dyDescent="0.25">
      <c r="A3660" t="s">
        <v>252</v>
      </c>
      <c r="B3660" t="s">
        <v>12</v>
      </c>
      <c r="C3660" t="s">
        <v>222</v>
      </c>
      <c r="D3660" t="s">
        <v>14</v>
      </c>
      <c r="E3660" t="s">
        <v>101</v>
      </c>
      <c r="F3660">
        <v>2019</v>
      </c>
      <c r="H3660" t="s">
        <v>21</v>
      </c>
      <c r="K3660" t="s">
        <v>136</v>
      </c>
    </row>
    <row r="3661" spans="1:11" x14ac:dyDescent="0.25">
      <c r="A3661" t="s">
        <v>252</v>
      </c>
      <c r="B3661" t="s">
        <v>12</v>
      </c>
      <c r="C3661" t="s">
        <v>222</v>
      </c>
      <c r="D3661" t="s">
        <v>14</v>
      </c>
      <c r="E3661" t="s">
        <v>102</v>
      </c>
      <c r="F3661">
        <v>2019</v>
      </c>
      <c r="H3661" t="s">
        <v>21</v>
      </c>
      <c r="K3661" t="s">
        <v>136</v>
      </c>
    </row>
    <row r="3662" spans="1:11" x14ac:dyDescent="0.25">
      <c r="A3662" t="s">
        <v>252</v>
      </c>
      <c r="B3662" t="s">
        <v>12</v>
      </c>
      <c r="C3662" t="s">
        <v>222</v>
      </c>
      <c r="D3662" t="s">
        <v>14</v>
      </c>
      <c r="E3662" t="s">
        <v>57</v>
      </c>
      <c r="F3662">
        <v>2019</v>
      </c>
      <c r="G3662">
        <v>0.628</v>
      </c>
      <c r="K3662" t="s">
        <v>136</v>
      </c>
    </row>
    <row r="3663" spans="1:11" x14ac:dyDescent="0.25">
      <c r="A3663" t="s">
        <v>252</v>
      </c>
      <c r="B3663" t="s">
        <v>12</v>
      </c>
      <c r="C3663" t="s">
        <v>222</v>
      </c>
      <c r="D3663" t="s">
        <v>14</v>
      </c>
      <c r="E3663" t="s">
        <v>103</v>
      </c>
      <c r="F3663">
        <v>2019</v>
      </c>
      <c r="G3663">
        <v>5.5E-2</v>
      </c>
      <c r="H3663" t="s">
        <v>21</v>
      </c>
      <c r="K3663" t="s">
        <v>136</v>
      </c>
    </row>
    <row r="3664" spans="1:11" x14ac:dyDescent="0.25">
      <c r="A3664" t="s">
        <v>252</v>
      </c>
      <c r="B3664" t="s">
        <v>12</v>
      </c>
      <c r="C3664" t="s">
        <v>222</v>
      </c>
      <c r="D3664" t="s">
        <v>14</v>
      </c>
      <c r="E3664" t="s">
        <v>58</v>
      </c>
      <c r="F3664">
        <v>2019</v>
      </c>
      <c r="H3664" t="s">
        <v>21</v>
      </c>
      <c r="K3664" t="s">
        <v>136</v>
      </c>
    </row>
    <row r="3665" spans="1:11" x14ac:dyDescent="0.25">
      <c r="A3665" t="s">
        <v>252</v>
      </c>
      <c r="B3665" t="s">
        <v>12</v>
      </c>
      <c r="C3665" t="s">
        <v>222</v>
      </c>
      <c r="D3665" t="s">
        <v>14</v>
      </c>
      <c r="E3665" t="s">
        <v>59</v>
      </c>
      <c r="F3665">
        <v>2019</v>
      </c>
      <c r="G3665">
        <v>3.2050000000000001</v>
      </c>
      <c r="K3665" t="s">
        <v>136</v>
      </c>
    </row>
    <row r="3666" spans="1:11" x14ac:dyDescent="0.25">
      <c r="A3666" t="s">
        <v>252</v>
      </c>
      <c r="B3666" t="s">
        <v>12</v>
      </c>
      <c r="C3666" t="s">
        <v>222</v>
      </c>
      <c r="D3666" t="s">
        <v>14</v>
      </c>
      <c r="E3666" t="s">
        <v>60</v>
      </c>
      <c r="F3666">
        <v>2019</v>
      </c>
      <c r="G3666">
        <v>2.4340000000000002</v>
      </c>
      <c r="K3666" t="s">
        <v>136</v>
      </c>
    </row>
    <row r="3667" spans="1:11" x14ac:dyDescent="0.25">
      <c r="A3667" t="s">
        <v>252</v>
      </c>
      <c r="B3667" t="s">
        <v>12</v>
      </c>
      <c r="C3667" t="s">
        <v>222</v>
      </c>
      <c r="D3667" t="s">
        <v>14</v>
      </c>
      <c r="E3667" t="s">
        <v>61</v>
      </c>
      <c r="F3667">
        <v>2019</v>
      </c>
      <c r="G3667">
        <v>1.054</v>
      </c>
      <c r="K3667" t="s">
        <v>136</v>
      </c>
    </row>
    <row r="3668" spans="1:11" x14ac:dyDescent="0.25">
      <c r="A3668" t="s">
        <v>252</v>
      </c>
      <c r="B3668" t="s">
        <v>12</v>
      </c>
      <c r="C3668" t="s">
        <v>222</v>
      </c>
      <c r="D3668" t="s">
        <v>14</v>
      </c>
      <c r="E3668" t="s">
        <v>62</v>
      </c>
      <c r="F3668">
        <v>2019</v>
      </c>
      <c r="H3668" t="s">
        <v>21</v>
      </c>
      <c r="K3668" t="s">
        <v>136</v>
      </c>
    </row>
    <row r="3669" spans="1:11" x14ac:dyDescent="0.25">
      <c r="A3669" t="s">
        <v>252</v>
      </c>
      <c r="B3669" t="s">
        <v>12</v>
      </c>
      <c r="C3669" t="s">
        <v>222</v>
      </c>
      <c r="D3669" t="s">
        <v>14</v>
      </c>
      <c r="E3669" t="s">
        <v>104</v>
      </c>
      <c r="F3669">
        <v>2019</v>
      </c>
      <c r="G3669">
        <v>6.7000000000000004E-2</v>
      </c>
      <c r="H3669" t="s">
        <v>21</v>
      </c>
      <c r="K3669" t="s">
        <v>136</v>
      </c>
    </row>
    <row r="3670" spans="1:11" x14ac:dyDescent="0.25">
      <c r="A3670" t="s">
        <v>252</v>
      </c>
      <c r="B3670" t="s">
        <v>12</v>
      </c>
      <c r="C3670" t="s">
        <v>222</v>
      </c>
      <c r="D3670" t="s">
        <v>14</v>
      </c>
      <c r="E3670" t="s">
        <v>105</v>
      </c>
      <c r="F3670">
        <v>2019</v>
      </c>
      <c r="G3670">
        <v>0.16200000000000001</v>
      </c>
      <c r="H3670" t="s">
        <v>21</v>
      </c>
      <c r="K3670" t="s">
        <v>136</v>
      </c>
    </row>
    <row r="3671" spans="1:11" x14ac:dyDescent="0.25">
      <c r="A3671" t="s">
        <v>252</v>
      </c>
      <c r="B3671" t="s">
        <v>12</v>
      </c>
      <c r="C3671" t="s">
        <v>222</v>
      </c>
      <c r="D3671" t="s">
        <v>14</v>
      </c>
      <c r="E3671" t="s">
        <v>65</v>
      </c>
      <c r="F3671">
        <v>2019</v>
      </c>
      <c r="G3671">
        <v>0.40600000000000003</v>
      </c>
      <c r="K3671" t="s">
        <v>136</v>
      </c>
    </row>
    <row r="3672" spans="1:11" x14ac:dyDescent="0.25">
      <c r="A3672" t="s">
        <v>252</v>
      </c>
      <c r="B3672" t="s">
        <v>12</v>
      </c>
      <c r="C3672" t="s">
        <v>222</v>
      </c>
      <c r="D3672" t="s">
        <v>14</v>
      </c>
      <c r="E3672" t="s">
        <v>66</v>
      </c>
      <c r="F3672">
        <v>2019</v>
      </c>
      <c r="H3672" t="s">
        <v>21</v>
      </c>
      <c r="K3672" t="s">
        <v>136</v>
      </c>
    </row>
    <row r="3673" spans="1:11" x14ac:dyDescent="0.25">
      <c r="A3673" t="s">
        <v>252</v>
      </c>
      <c r="B3673" t="s">
        <v>12</v>
      </c>
      <c r="C3673" t="s">
        <v>222</v>
      </c>
      <c r="D3673" t="s">
        <v>14</v>
      </c>
      <c r="E3673" t="s">
        <v>67</v>
      </c>
      <c r="F3673">
        <v>2019</v>
      </c>
      <c r="H3673" t="s">
        <v>21</v>
      </c>
      <c r="K3673" t="s">
        <v>136</v>
      </c>
    </row>
    <row r="3674" spans="1:11" x14ac:dyDescent="0.25">
      <c r="A3674" t="s">
        <v>252</v>
      </c>
      <c r="B3674" t="s">
        <v>12</v>
      </c>
      <c r="C3674" t="s">
        <v>222</v>
      </c>
      <c r="D3674" t="s">
        <v>14</v>
      </c>
      <c r="E3674" t="s">
        <v>68</v>
      </c>
      <c r="F3674">
        <v>2019</v>
      </c>
      <c r="G3674">
        <v>0.44600000000000001</v>
      </c>
      <c r="K3674" t="s">
        <v>136</v>
      </c>
    </row>
    <row r="3675" spans="1:11" x14ac:dyDescent="0.25">
      <c r="A3675" t="s">
        <v>252</v>
      </c>
      <c r="B3675" t="s">
        <v>12</v>
      </c>
      <c r="C3675" t="s">
        <v>222</v>
      </c>
      <c r="D3675" t="s">
        <v>14</v>
      </c>
      <c r="E3675" t="s">
        <v>107</v>
      </c>
      <c r="F3675">
        <v>2019</v>
      </c>
      <c r="G3675">
        <v>0.161</v>
      </c>
      <c r="H3675" t="s">
        <v>21</v>
      </c>
      <c r="K3675" t="s">
        <v>136</v>
      </c>
    </row>
    <row r="3676" spans="1:11" x14ac:dyDescent="0.25">
      <c r="A3676" t="s">
        <v>252</v>
      </c>
      <c r="B3676" t="s">
        <v>12</v>
      </c>
      <c r="C3676" t="s">
        <v>222</v>
      </c>
      <c r="D3676" t="s">
        <v>14</v>
      </c>
      <c r="E3676" t="s">
        <v>69</v>
      </c>
      <c r="F3676">
        <v>2019</v>
      </c>
      <c r="G3676">
        <v>0.156</v>
      </c>
      <c r="H3676" t="s">
        <v>21</v>
      </c>
      <c r="K3676" t="s">
        <v>136</v>
      </c>
    </row>
    <row r="3677" spans="1:11" x14ac:dyDescent="0.25">
      <c r="A3677" t="s">
        <v>253</v>
      </c>
      <c r="B3677" t="s">
        <v>12</v>
      </c>
      <c r="C3677" t="s">
        <v>109</v>
      </c>
      <c r="D3677" t="s">
        <v>14</v>
      </c>
      <c r="E3677" t="s">
        <v>15</v>
      </c>
      <c r="F3677">
        <v>2020</v>
      </c>
      <c r="G3677">
        <v>343.904</v>
      </c>
      <c r="H3677" t="s">
        <v>125</v>
      </c>
      <c r="J3677" t="s">
        <v>126</v>
      </c>
      <c r="K3677" t="s">
        <v>136</v>
      </c>
    </row>
    <row r="3678" spans="1:11" x14ac:dyDescent="0.25">
      <c r="A3678" t="s">
        <v>253</v>
      </c>
      <c r="B3678" t="s">
        <v>12</v>
      </c>
      <c r="C3678" t="s">
        <v>109</v>
      </c>
      <c r="D3678" t="s">
        <v>14</v>
      </c>
      <c r="E3678" t="s">
        <v>17</v>
      </c>
      <c r="F3678">
        <v>2020</v>
      </c>
      <c r="G3678">
        <v>11.331</v>
      </c>
      <c r="H3678" t="s">
        <v>125</v>
      </c>
      <c r="J3678" t="s">
        <v>126</v>
      </c>
      <c r="K3678" t="s">
        <v>136</v>
      </c>
    </row>
    <row r="3679" spans="1:11" x14ac:dyDescent="0.25">
      <c r="A3679" t="s">
        <v>253</v>
      </c>
      <c r="B3679" t="s">
        <v>12</v>
      </c>
      <c r="C3679" t="s">
        <v>109</v>
      </c>
      <c r="D3679" t="s">
        <v>14</v>
      </c>
      <c r="E3679" t="s">
        <v>73</v>
      </c>
      <c r="F3679">
        <v>2020</v>
      </c>
      <c r="G3679">
        <v>1.157</v>
      </c>
      <c r="H3679" t="s">
        <v>125</v>
      </c>
      <c r="J3679" t="s">
        <v>126</v>
      </c>
      <c r="K3679" t="s">
        <v>136</v>
      </c>
    </row>
    <row r="3680" spans="1:11" x14ac:dyDescent="0.25">
      <c r="A3680" t="s">
        <v>253</v>
      </c>
      <c r="B3680" t="s">
        <v>12</v>
      </c>
      <c r="C3680" t="s">
        <v>109</v>
      </c>
      <c r="D3680" t="s">
        <v>14</v>
      </c>
      <c r="E3680" t="s">
        <v>18</v>
      </c>
      <c r="F3680">
        <v>2020</v>
      </c>
      <c r="G3680">
        <v>0.08</v>
      </c>
      <c r="H3680" t="s">
        <v>125</v>
      </c>
      <c r="J3680" t="s">
        <v>126</v>
      </c>
      <c r="K3680" t="s">
        <v>136</v>
      </c>
    </row>
    <row r="3681" spans="1:11" x14ac:dyDescent="0.25">
      <c r="A3681" t="s">
        <v>253</v>
      </c>
      <c r="B3681" t="s">
        <v>12</v>
      </c>
      <c r="C3681" t="s">
        <v>109</v>
      </c>
      <c r="D3681" t="s">
        <v>14</v>
      </c>
      <c r="E3681" t="s">
        <v>19</v>
      </c>
      <c r="F3681">
        <v>2020</v>
      </c>
      <c r="G3681">
        <v>2.1999999999999999E-2</v>
      </c>
      <c r="H3681" t="s">
        <v>125</v>
      </c>
      <c r="J3681" t="s">
        <v>126</v>
      </c>
      <c r="K3681" t="s">
        <v>136</v>
      </c>
    </row>
    <row r="3682" spans="1:11" x14ac:dyDescent="0.25">
      <c r="A3682" t="s">
        <v>253</v>
      </c>
      <c r="B3682" t="s">
        <v>12</v>
      </c>
      <c r="C3682" t="s">
        <v>109</v>
      </c>
      <c r="D3682" t="s">
        <v>14</v>
      </c>
      <c r="E3682" t="s">
        <v>20</v>
      </c>
      <c r="F3682">
        <v>2020</v>
      </c>
      <c r="G3682">
        <v>1.8280000000000001</v>
      </c>
      <c r="H3682" t="s">
        <v>125</v>
      </c>
      <c r="J3682" t="s">
        <v>126</v>
      </c>
      <c r="K3682" t="s">
        <v>136</v>
      </c>
    </row>
    <row r="3683" spans="1:11" x14ac:dyDescent="0.25">
      <c r="A3683" t="s">
        <v>253</v>
      </c>
      <c r="B3683" t="s">
        <v>12</v>
      </c>
      <c r="C3683" t="s">
        <v>109</v>
      </c>
      <c r="D3683" t="s">
        <v>14</v>
      </c>
      <c r="E3683" t="s">
        <v>22</v>
      </c>
      <c r="F3683">
        <v>2020</v>
      </c>
      <c r="G3683">
        <v>1.49</v>
      </c>
      <c r="H3683" t="s">
        <v>125</v>
      </c>
      <c r="J3683" t="s">
        <v>126</v>
      </c>
      <c r="K3683" t="s">
        <v>136</v>
      </c>
    </row>
    <row r="3684" spans="1:11" x14ac:dyDescent="0.25">
      <c r="A3684" t="s">
        <v>253</v>
      </c>
      <c r="B3684" t="s">
        <v>12</v>
      </c>
      <c r="C3684" t="s">
        <v>109</v>
      </c>
      <c r="D3684" t="s">
        <v>14</v>
      </c>
      <c r="E3684" t="s">
        <v>75</v>
      </c>
      <c r="F3684">
        <v>2020</v>
      </c>
      <c r="G3684">
        <v>0.34300000000000003</v>
      </c>
      <c r="H3684" t="s">
        <v>125</v>
      </c>
      <c r="J3684" t="s">
        <v>126</v>
      </c>
      <c r="K3684" t="s">
        <v>136</v>
      </c>
    </row>
    <row r="3685" spans="1:11" x14ac:dyDescent="0.25">
      <c r="A3685" t="s">
        <v>253</v>
      </c>
      <c r="B3685" t="s">
        <v>12</v>
      </c>
      <c r="C3685" t="s">
        <v>109</v>
      </c>
      <c r="D3685" t="s">
        <v>14</v>
      </c>
      <c r="E3685" t="s">
        <v>23</v>
      </c>
      <c r="F3685">
        <v>2020</v>
      </c>
      <c r="G3685">
        <v>7.274</v>
      </c>
      <c r="H3685" t="s">
        <v>125</v>
      </c>
      <c r="J3685" t="s">
        <v>126</v>
      </c>
      <c r="K3685" t="s">
        <v>136</v>
      </c>
    </row>
    <row r="3686" spans="1:11" x14ac:dyDescent="0.25">
      <c r="A3686" t="s">
        <v>253</v>
      </c>
      <c r="B3686" t="s">
        <v>12</v>
      </c>
      <c r="C3686" t="s">
        <v>109</v>
      </c>
      <c r="D3686" t="s">
        <v>14</v>
      </c>
      <c r="E3686" t="s">
        <v>76</v>
      </c>
      <c r="F3686">
        <v>2020</v>
      </c>
      <c r="G3686">
        <v>2.4489999999999998</v>
      </c>
      <c r="H3686" t="s">
        <v>125</v>
      </c>
      <c r="J3686" t="s">
        <v>126</v>
      </c>
      <c r="K3686" t="s">
        <v>136</v>
      </c>
    </row>
    <row r="3687" spans="1:11" x14ac:dyDescent="0.25">
      <c r="A3687" t="s">
        <v>253</v>
      </c>
      <c r="B3687" t="s">
        <v>12</v>
      </c>
      <c r="C3687" t="s">
        <v>109</v>
      </c>
      <c r="D3687" t="s">
        <v>14</v>
      </c>
      <c r="E3687" t="s">
        <v>24</v>
      </c>
      <c r="F3687">
        <v>2020</v>
      </c>
      <c r="G3687">
        <v>1.7999999999999999E-2</v>
      </c>
      <c r="H3687" t="s">
        <v>125</v>
      </c>
      <c r="J3687" t="s">
        <v>126</v>
      </c>
      <c r="K3687" t="s">
        <v>136</v>
      </c>
    </row>
    <row r="3688" spans="1:11" x14ac:dyDescent="0.25">
      <c r="A3688" t="s">
        <v>253</v>
      </c>
      <c r="B3688" t="s">
        <v>12</v>
      </c>
      <c r="C3688" t="s">
        <v>109</v>
      </c>
      <c r="D3688" t="s">
        <v>14</v>
      </c>
      <c r="E3688" t="s">
        <v>25</v>
      </c>
      <c r="F3688">
        <v>2020</v>
      </c>
      <c r="G3688">
        <v>1.913</v>
      </c>
      <c r="H3688" t="s">
        <v>125</v>
      </c>
      <c r="J3688" t="s">
        <v>126</v>
      </c>
      <c r="K3688" t="s">
        <v>136</v>
      </c>
    </row>
    <row r="3689" spans="1:11" x14ac:dyDescent="0.25">
      <c r="A3689" t="s">
        <v>253</v>
      </c>
      <c r="B3689" t="s">
        <v>12</v>
      </c>
      <c r="C3689" t="s">
        <v>109</v>
      </c>
      <c r="D3689" t="s">
        <v>14</v>
      </c>
      <c r="E3689" t="s">
        <v>26</v>
      </c>
      <c r="F3689">
        <v>2020</v>
      </c>
      <c r="G3689">
        <v>1.5209999999999999</v>
      </c>
      <c r="H3689" t="s">
        <v>125</v>
      </c>
      <c r="J3689" t="s">
        <v>126</v>
      </c>
      <c r="K3689" t="s">
        <v>136</v>
      </c>
    </row>
    <row r="3690" spans="1:11" x14ac:dyDescent="0.25">
      <c r="A3690" t="s">
        <v>253</v>
      </c>
      <c r="B3690" t="s">
        <v>12</v>
      </c>
      <c r="C3690" t="s">
        <v>109</v>
      </c>
      <c r="D3690" t="s">
        <v>14</v>
      </c>
      <c r="E3690" t="s">
        <v>27</v>
      </c>
      <c r="F3690">
        <v>2020</v>
      </c>
      <c r="G3690">
        <v>0.82</v>
      </c>
      <c r="H3690" t="s">
        <v>125</v>
      </c>
      <c r="J3690" t="s">
        <v>126</v>
      </c>
      <c r="K3690" t="s">
        <v>136</v>
      </c>
    </row>
    <row r="3691" spans="1:11" x14ac:dyDescent="0.25">
      <c r="A3691" t="s">
        <v>253</v>
      </c>
      <c r="B3691" t="s">
        <v>12</v>
      </c>
      <c r="C3691" t="s">
        <v>109</v>
      </c>
      <c r="D3691" t="s">
        <v>14</v>
      </c>
      <c r="E3691" t="s">
        <v>28</v>
      </c>
      <c r="F3691">
        <v>2020</v>
      </c>
      <c r="G3691">
        <v>2.8380000000000001</v>
      </c>
      <c r="H3691" t="s">
        <v>125</v>
      </c>
      <c r="J3691" t="s">
        <v>126</v>
      </c>
      <c r="K3691" t="s">
        <v>136</v>
      </c>
    </row>
    <row r="3692" spans="1:11" x14ac:dyDescent="0.25">
      <c r="A3692" t="s">
        <v>253</v>
      </c>
      <c r="B3692" t="s">
        <v>12</v>
      </c>
      <c r="C3692" t="s">
        <v>109</v>
      </c>
      <c r="D3692" t="s">
        <v>14</v>
      </c>
      <c r="E3692" t="s">
        <v>29</v>
      </c>
      <c r="F3692">
        <v>2020</v>
      </c>
      <c r="G3692">
        <v>0.69099999999999995</v>
      </c>
      <c r="H3692" t="s">
        <v>125</v>
      </c>
      <c r="J3692" t="s">
        <v>126</v>
      </c>
      <c r="K3692" t="s">
        <v>136</v>
      </c>
    </row>
    <row r="3693" spans="1:11" x14ac:dyDescent="0.25">
      <c r="A3693" t="s">
        <v>253</v>
      </c>
      <c r="B3693" t="s">
        <v>12</v>
      </c>
      <c r="C3693" t="s">
        <v>109</v>
      </c>
      <c r="D3693" t="s">
        <v>14</v>
      </c>
      <c r="E3693" t="s">
        <v>77</v>
      </c>
      <c r="F3693">
        <v>2020</v>
      </c>
      <c r="G3693">
        <v>0.72799999999999998</v>
      </c>
      <c r="H3693" t="s">
        <v>125</v>
      </c>
      <c r="J3693" t="s">
        <v>126</v>
      </c>
      <c r="K3693" t="s">
        <v>136</v>
      </c>
    </row>
    <row r="3694" spans="1:11" x14ac:dyDescent="0.25">
      <c r="A3694" t="s">
        <v>253</v>
      </c>
      <c r="B3694" t="s">
        <v>12</v>
      </c>
      <c r="C3694" t="s">
        <v>109</v>
      </c>
      <c r="D3694" t="s">
        <v>14</v>
      </c>
      <c r="E3694" t="s">
        <v>30</v>
      </c>
      <c r="F3694">
        <v>2020</v>
      </c>
      <c r="G3694">
        <v>0.497</v>
      </c>
      <c r="H3694" t="s">
        <v>125</v>
      </c>
      <c r="J3694" t="s">
        <v>126</v>
      </c>
      <c r="K3694" t="s">
        <v>136</v>
      </c>
    </row>
    <row r="3695" spans="1:11" x14ac:dyDescent="0.25">
      <c r="A3695" t="s">
        <v>253</v>
      </c>
      <c r="B3695" t="s">
        <v>12</v>
      </c>
      <c r="C3695" t="s">
        <v>109</v>
      </c>
      <c r="D3695" t="s">
        <v>14</v>
      </c>
      <c r="E3695" t="s">
        <v>31</v>
      </c>
      <c r="F3695">
        <v>2020</v>
      </c>
      <c r="G3695">
        <v>0.57099999999999995</v>
      </c>
      <c r="H3695" t="s">
        <v>125</v>
      </c>
      <c r="J3695" t="s">
        <v>126</v>
      </c>
      <c r="K3695" t="s">
        <v>136</v>
      </c>
    </row>
    <row r="3696" spans="1:11" x14ac:dyDescent="0.25">
      <c r="A3696" t="s">
        <v>253</v>
      </c>
      <c r="B3696" t="s">
        <v>12</v>
      </c>
      <c r="C3696" t="s">
        <v>109</v>
      </c>
      <c r="D3696" t="s">
        <v>14</v>
      </c>
      <c r="E3696" t="s">
        <v>78</v>
      </c>
      <c r="F3696">
        <v>2020</v>
      </c>
      <c r="G3696">
        <v>0.34100000000000003</v>
      </c>
      <c r="H3696" t="s">
        <v>125</v>
      </c>
      <c r="J3696" t="s">
        <v>126</v>
      </c>
      <c r="K3696" t="s">
        <v>136</v>
      </c>
    </row>
    <row r="3697" spans="1:11" x14ac:dyDescent="0.25">
      <c r="A3697" t="s">
        <v>253</v>
      </c>
      <c r="B3697" t="s">
        <v>12</v>
      </c>
      <c r="C3697" t="s">
        <v>109</v>
      </c>
      <c r="D3697" t="s">
        <v>14</v>
      </c>
      <c r="E3697" t="s">
        <v>79</v>
      </c>
      <c r="F3697">
        <v>2020</v>
      </c>
      <c r="G3697">
        <v>3.16</v>
      </c>
      <c r="H3697" t="s">
        <v>125</v>
      </c>
      <c r="J3697" t="s">
        <v>126</v>
      </c>
      <c r="K3697" t="s">
        <v>136</v>
      </c>
    </row>
    <row r="3698" spans="1:11" x14ac:dyDescent="0.25">
      <c r="A3698" t="s">
        <v>253</v>
      </c>
      <c r="B3698" t="s">
        <v>12</v>
      </c>
      <c r="C3698" t="s">
        <v>109</v>
      </c>
      <c r="D3698" t="s">
        <v>14</v>
      </c>
      <c r="E3698" t="s">
        <v>32</v>
      </c>
      <c r="F3698">
        <v>2020</v>
      </c>
      <c r="G3698">
        <v>5.1680000000000001</v>
      </c>
      <c r="H3698" t="s">
        <v>125</v>
      </c>
      <c r="J3698" t="s">
        <v>126</v>
      </c>
      <c r="K3698" t="s">
        <v>136</v>
      </c>
    </row>
    <row r="3699" spans="1:11" x14ac:dyDescent="0.25">
      <c r="A3699" t="s">
        <v>253</v>
      </c>
      <c r="B3699" t="s">
        <v>12</v>
      </c>
      <c r="C3699" t="s">
        <v>109</v>
      </c>
      <c r="D3699" t="s">
        <v>14</v>
      </c>
      <c r="E3699" t="s">
        <v>33</v>
      </c>
      <c r="F3699">
        <v>2020</v>
      </c>
      <c r="G3699">
        <v>1.5609999999999999</v>
      </c>
      <c r="H3699" t="s">
        <v>125</v>
      </c>
      <c r="J3699" t="s">
        <v>126</v>
      </c>
      <c r="K3699" t="s">
        <v>136</v>
      </c>
    </row>
    <row r="3700" spans="1:11" x14ac:dyDescent="0.25">
      <c r="A3700" t="s">
        <v>253</v>
      </c>
      <c r="B3700" t="s">
        <v>12</v>
      </c>
      <c r="C3700" t="s">
        <v>109</v>
      </c>
      <c r="D3700" t="s">
        <v>14</v>
      </c>
      <c r="E3700" t="s">
        <v>34</v>
      </c>
      <c r="F3700">
        <v>2020</v>
      </c>
      <c r="G3700">
        <v>3.173</v>
      </c>
      <c r="H3700" t="s">
        <v>125</v>
      </c>
      <c r="J3700" t="s">
        <v>126</v>
      </c>
      <c r="K3700" t="s">
        <v>136</v>
      </c>
    </row>
    <row r="3701" spans="1:11" x14ac:dyDescent="0.25">
      <c r="A3701" t="s">
        <v>253</v>
      </c>
      <c r="B3701" t="s">
        <v>12</v>
      </c>
      <c r="C3701" t="s">
        <v>109</v>
      </c>
      <c r="D3701" t="s">
        <v>14</v>
      </c>
      <c r="E3701" t="s">
        <v>80</v>
      </c>
      <c r="F3701">
        <v>2020</v>
      </c>
      <c r="G3701">
        <v>0.32300000000000001</v>
      </c>
      <c r="H3701" t="s">
        <v>125</v>
      </c>
      <c r="J3701" t="s">
        <v>126</v>
      </c>
      <c r="K3701" t="s">
        <v>136</v>
      </c>
    </row>
    <row r="3702" spans="1:11" x14ac:dyDescent="0.25">
      <c r="A3702" t="s">
        <v>253</v>
      </c>
      <c r="B3702" t="s">
        <v>12</v>
      </c>
      <c r="C3702" t="s">
        <v>109</v>
      </c>
      <c r="D3702" t="s">
        <v>14</v>
      </c>
      <c r="E3702" t="s">
        <v>35</v>
      </c>
      <c r="F3702">
        <v>2020</v>
      </c>
      <c r="G3702">
        <v>0.45400000000000001</v>
      </c>
      <c r="H3702" t="s">
        <v>125</v>
      </c>
      <c r="J3702" t="s">
        <v>126</v>
      </c>
      <c r="K3702" t="s">
        <v>136</v>
      </c>
    </row>
    <row r="3703" spans="1:11" x14ac:dyDescent="0.25">
      <c r="A3703" t="s">
        <v>253</v>
      </c>
      <c r="B3703" t="s">
        <v>12</v>
      </c>
      <c r="C3703" t="s">
        <v>109</v>
      </c>
      <c r="D3703" t="s">
        <v>14</v>
      </c>
      <c r="E3703" t="s">
        <v>36</v>
      </c>
      <c r="F3703">
        <v>2020</v>
      </c>
      <c r="G3703">
        <v>0.05</v>
      </c>
      <c r="H3703" t="s">
        <v>125</v>
      </c>
      <c r="J3703" t="s">
        <v>126</v>
      </c>
      <c r="K3703" t="s">
        <v>136</v>
      </c>
    </row>
    <row r="3704" spans="1:11" x14ac:dyDescent="0.25">
      <c r="A3704" t="s">
        <v>253</v>
      </c>
      <c r="B3704" t="s">
        <v>12</v>
      </c>
      <c r="C3704" t="s">
        <v>109</v>
      </c>
      <c r="D3704" t="s">
        <v>14</v>
      </c>
      <c r="E3704" t="s">
        <v>81</v>
      </c>
      <c r="F3704">
        <v>2020</v>
      </c>
      <c r="G3704">
        <v>5.6000000000000001E-2</v>
      </c>
      <c r="H3704" t="s">
        <v>125</v>
      </c>
      <c r="J3704" t="s">
        <v>126</v>
      </c>
      <c r="K3704" t="s">
        <v>136</v>
      </c>
    </row>
    <row r="3705" spans="1:11" x14ac:dyDescent="0.25">
      <c r="A3705" t="s">
        <v>253</v>
      </c>
      <c r="B3705" t="s">
        <v>12</v>
      </c>
      <c r="C3705" t="s">
        <v>109</v>
      </c>
      <c r="D3705" t="s">
        <v>14</v>
      </c>
      <c r="E3705" t="s">
        <v>37</v>
      </c>
      <c r="F3705">
        <v>2020</v>
      </c>
      <c r="G3705">
        <v>3.681</v>
      </c>
      <c r="H3705" t="s">
        <v>125</v>
      </c>
      <c r="J3705" t="s">
        <v>126</v>
      </c>
      <c r="K3705" t="s">
        <v>136</v>
      </c>
    </row>
    <row r="3706" spans="1:11" x14ac:dyDescent="0.25">
      <c r="A3706" t="s">
        <v>253</v>
      </c>
      <c r="B3706" t="s">
        <v>12</v>
      </c>
      <c r="C3706" t="s">
        <v>109</v>
      </c>
      <c r="D3706" t="s">
        <v>14</v>
      </c>
      <c r="E3706" t="s">
        <v>38</v>
      </c>
      <c r="F3706">
        <v>2020</v>
      </c>
      <c r="G3706">
        <v>0.91300000000000003</v>
      </c>
      <c r="H3706" t="s">
        <v>125</v>
      </c>
      <c r="J3706" t="s">
        <v>126</v>
      </c>
      <c r="K3706" t="s">
        <v>136</v>
      </c>
    </row>
    <row r="3707" spans="1:11" x14ac:dyDescent="0.25">
      <c r="A3707" t="s">
        <v>253</v>
      </c>
      <c r="B3707" t="s">
        <v>12</v>
      </c>
      <c r="C3707" t="s">
        <v>109</v>
      </c>
      <c r="D3707" t="s">
        <v>14</v>
      </c>
      <c r="E3707" t="s">
        <v>82</v>
      </c>
      <c r="F3707">
        <v>2020</v>
      </c>
      <c r="G3707">
        <v>3.2970000000000002</v>
      </c>
      <c r="H3707" t="s">
        <v>125</v>
      </c>
      <c r="J3707" t="s">
        <v>126</v>
      </c>
      <c r="K3707" t="s">
        <v>136</v>
      </c>
    </row>
    <row r="3708" spans="1:11" x14ac:dyDescent="0.25">
      <c r="A3708" t="s">
        <v>253</v>
      </c>
      <c r="B3708" t="s">
        <v>12</v>
      </c>
      <c r="C3708" t="s">
        <v>109</v>
      </c>
      <c r="D3708" t="s">
        <v>14</v>
      </c>
      <c r="E3708" t="s">
        <v>39</v>
      </c>
      <c r="F3708">
        <v>2020</v>
      </c>
      <c r="G3708">
        <v>7.4729999999999999</v>
      </c>
      <c r="H3708" t="s">
        <v>125</v>
      </c>
      <c r="J3708" t="s">
        <v>126</v>
      </c>
      <c r="K3708" t="s">
        <v>136</v>
      </c>
    </row>
    <row r="3709" spans="1:11" x14ac:dyDescent="0.25">
      <c r="A3709" t="s">
        <v>253</v>
      </c>
      <c r="B3709" t="s">
        <v>12</v>
      </c>
      <c r="C3709" t="s">
        <v>109</v>
      </c>
      <c r="D3709" t="s">
        <v>14</v>
      </c>
      <c r="E3709" t="s">
        <v>83</v>
      </c>
      <c r="F3709">
        <v>2020</v>
      </c>
      <c r="G3709">
        <v>2.5920000000000001</v>
      </c>
      <c r="H3709" t="s">
        <v>125</v>
      </c>
      <c r="J3709" t="s">
        <v>126</v>
      </c>
      <c r="K3709" t="s">
        <v>136</v>
      </c>
    </row>
    <row r="3710" spans="1:11" x14ac:dyDescent="0.25">
      <c r="A3710" t="s">
        <v>253</v>
      </c>
      <c r="B3710" t="s">
        <v>12</v>
      </c>
      <c r="C3710" t="s">
        <v>109</v>
      </c>
      <c r="D3710" t="s">
        <v>14</v>
      </c>
      <c r="E3710" t="s">
        <v>40</v>
      </c>
      <c r="F3710">
        <v>2020</v>
      </c>
      <c r="G3710">
        <v>4.4999999999999998E-2</v>
      </c>
      <c r="H3710" t="s">
        <v>125</v>
      </c>
      <c r="J3710" t="s">
        <v>126</v>
      </c>
      <c r="K3710" t="s">
        <v>136</v>
      </c>
    </row>
    <row r="3711" spans="1:11" x14ac:dyDescent="0.25">
      <c r="A3711" t="s">
        <v>253</v>
      </c>
      <c r="B3711" t="s">
        <v>12</v>
      </c>
      <c r="C3711" t="s">
        <v>109</v>
      </c>
      <c r="D3711" t="s">
        <v>14</v>
      </c>
      <c r="E3711" t="s">
        <v>84</v>
      </c>
      <c r="F3711">
        <v>2020</v>
      </c>
      <c r="G3711">
        <v>1.524</v>
      </c>
      <c r="H3711" t="s">
        <v>125</v>
      </c>
      <c r="J3711" t="s">
        <v>126</v>
      </c>
      <c r="K3711" t="s">
        <v>136</v>
      </c>
    </row>
    <row r="3712" spans="1:11" x14ac:dyDescent="0.25">
      <c r="A3712" t="s">
        <v>253</v>
      </c>
      <c r="B3712" t="s">
        <v>12</v>
      </c>
      <c r="C3712" t="s">
        <v>109</v>
      </c>
      <c r="D3712" t="s">
        <v>14</v>
      </c>
      <c r="E3712" t="s">
        <v>85</v>
      </c>
      <c r="F3712">
        <v>2020</v>
      </c>
      <c r="G3712">
        <v>3.9E-2</v>
      </c>
      <c r="H3712" t="s">
        <v>125</v>
      </c>
      <c r="J3712" t="s">
        <v>126</v>
      </c>
      <c r="K3712" t="s">
        <v>136</v>
      </c>
    </row>
    <row r="3713" spans="1:11" x14ac:dyDescent="0.25">
      <c r="A3713" t="s">
        <v>253</v>
      </c>
      <c r="B3713" t="s">
        <v>12</v>
      </c>
      <c r="C3713" t="s">
        <v>109</v>
      </c>
      <c r="D3713" t="s">
        <v>14</v>
      </c>
      <c r="E3713" t="s">
        <v>86</v>
      </c>
      <c r="F3713">
        <v>2020</v>
      </c>
      <c r="G3713">
        <v>22.91</v>
      </c>
      <c r="H3713" t="s">
        <v>125</v>
      </c>
      <c r="J3713" t="s">
        <v>126</v>
      </c>
      <c r="K3713" t="s">
        <v>136</v>
      </c>
    </row>
    <row r="3714" spans="1:11" x14ac:dyDescent="0.25">
      <c r="A3714" t="s">
        <v>253</v>
      </c>
      <c r="B3714" t="s">
        <v>12</v>
      </c>
      <c r="C3714" t="s">
        <v>109</v>
      </c>
      <c r="D3714" t="s">
        <v>14</v>
      </c>
      <c r="E3714" t="s">
        <v>41</v>
      </c>
      <c r="F3714">
        <v>2020</v>
      </c>
      <c r="G3714">
        <v>5.5439999999999996</v>
      </c>
      <c r="H3714" t="s">
        <v>125</v>
      </c>
      <c r="J3714" t="s">
        <v>126</v>
      </c>
      <c r="K3714" t="s">
        <v>136</v>
      </c>
    </row>
    <row r="3715" spans="1:11" x14ac:dyDescent="0.25">
      <c r="A3715" t="s">
        <v>253</v>
      </c>
      <c r="B3715" t="s">
        <v>12</v>
      </c>
      <c r="C3715" t="s">
        <v>109</v>
      </c>
      <c r="D3715" t="s">
        <v>14</v>
      </c>
      <c r="E3715" t="s">
        <v>42</v>
      </c>
      <c r="F3715">
        <v>2020</v>
      </c>
      <c r="G3715">
        <v>10.07</v>
      </c>
      <c r="H3715" t="s">
        <v>125</v>
      </c>
      <c r="J3715" t="s">
        <v>126</v>
      </c>
      <c r="K3715" t="s">
        <v>136</v>
      </c>
    </row>
    <row r="3716" spans="1:11" x14ac:dyDescent="0.25">
      <c r="A3716" t="s">
        <v>253</v>
      </c>
      <c r="B3716" t="s">
        <v>12</v>
      </c>
      <c r="C3716" t="s">
        <v>109</v>
      </c>
      <c r="D3716" t="s">
        <v>14</v>
      </c>
      <c r="E3716" t="s">
        <v>87</v>
      </c>
      <c r="F3716">
        <v>2020</v>
      </c>
      <c r="G3716">
        <v>7.08</v>
      </c>
      <c r="H3716" t="s">
        <v>125</v>
      </c>
      <c r="J3716" t="s">
        <v>126</v>
      </c>
      <c r="K3716" t="s">
        <v>136</v>
      </c>
    </row>
    <row r="3717" spans="1:11" x14ac:dyDescent="0.25">
      <c r="A3717" t="s">
        <v>253</v>
      </c>
      <c r="B3717" t="s">
        <v>12</v>
      </c>
      <c r="C3717" t="s">
        <v>109</v>
      </c>
      <c r="D3717" t="s">
        <v>14</v>
      </c>
      <c r="E3717" t="s">
        <v>43</v>
      </c>
      <c r="F3717">
        <v>2020</v>
      </c>
      <c r="G3717">
        <v>10.698</v>
      </c>
      <c r="H3717" t="s">
        <v>125</v>
      </c>
      <c r="J3717" t="s">
        <v>126</v>
      </c>
      <c r="K3717" t="s">
        <v>136</v>
      </c>
    </row>
    <row r="3718" spans="1:11" x14ac:dyDescent="0.25">
      <c r="A3718" t="s">
        <v>253</v>
      </c>
      <c r="B3718" t="s">
        <v>12</v>
      </c>
      <c r="C3718" t="s">
        <v>109</v>
      </c>
      <c r="D3718" t="s">
        <v>14</v>
      </c>
      <c r="E3718" t="s">
        <v>44</v>
      </c>
      <c r="F3718">
        <v>2020</v>
      </c>
      <c r="G3718">
        <v>41.573999999999998</v>
      </c>
      <c r="H3718" t="s">
        <v>125</v>
      </c>
      <c r="J3718" t="s">
        <v>126</v>
      </c>
      <c r="K3718" t="s">
        <v>136</v>
      </c>
    </row>
    <row r="3719" spans="1:11" x14ac:dyDescent="0.25">
      <c r="A3719" t="s">
        <v>253</v>
      </c>
      <c r="B3719" t="s">
        <v>12</v>
      </c>
      <c r="C3719" t="s">
        <v>109</v>
      </c>
      <c r="D3719" t="s">
        <v>14</v>
      </c>
      <c r="E3719" t="s">
        <v>45</v>
      </c>
      <c r="F3719">
        <v>2020</v>
      </c>
      <c r="G3719">
        <v>9.4329999999999998</v>
      </c>
      <c r="H3719" t="s">
        <v>125</v>
      </c>
      <c r="J3719" t="s">
        <v>126</v>
      </c>
      <c r="K3719" t="s">
        <v>136</v>
      </c>
    </row>
    <row r="3720" spans="1:11" x14ac:dyDescent="0.25">
      <c r="A3720" t="s">
        <v>253</v>
      </c>
      <c r="B3720" t="s">
        <v>12</v>
      </c>
      <c r="C3720" t="s">
        <v>109</v>
      </c>
      <c r="D3720" t="s">
        <v>14</v>
      </c>
      <c r="E3720" t="s">
        <v>46</v>
      </c>
      <c r="F3720">
        <v>2020</v>
      </c>
      <c r="G3720">
        <v>4.3999999999999997E-2</v>
      </c>
      <c r="H3720" t="s">
        <v>125</v>
      </c>
      <c r="J3720" t="s">
        <v>126</v>
      </c>
      <c r="K3720" t="s">
        <v>136</v>
      </c>
    </row>
    <row r="3721" spans="1:11" x14ac:dyDescent="0.25">
      <c r="A3721" t="s">
        <v>253</v>
      </c>
      <c r="B3721" t="s">
        <v>12</v>
      </c>
      <c r="C3721" t="s">
        <v>109</v>
      </c>
      <c r="D3721" t="s">
        <v>14</v>
      </c>
      <c r="E3721" t="s">
        <v>88</v>
      </c>
      <c r="F3721">
        <v>2020</v>
      </c>
      <c r="G3721">
        <v>0.61599999999999999</v>
      </c>
      <c r="H3721" t="s">
        <v>125</v>
      </c>
      <c r="J3721" t="s">
        <v>126</v>
      </c>
      <c r="K3721" t="s">
        <v>136</v>
      </c>
    </row>
    <row r="3722" spans="1:11" x14ac:dyDescent="0.25">
      <c r="A3722" t="s">
        <v>253</v>
      </c>
      <c r="B3722" t="s">
        <v>12</v>
      </c>
      <c r="C3722" t="s">
        <v>109</v>
      </c>
      <c r="D3722" t="s">
        <v>14</v>
      </c>
      <c r="E3722" t="s">
        <v>89</v>
      </c>
      <c r="F3722">
        <v>2020</v>
      </c>
      <c r="G3722">
        <v>1.093</v>
      </c>
      <c r="H3722" t="s">
        <v>125</v>
      </c>
      <c r="J3722" t="s">
        <v>126</v>
      </c>
      <c r="K3722" t="s">
        <v>136</v>
      </c>
    </row>
    <row r="3723" spans="1:11" x14ac:dyDescent="0.25">
      <c r="A3723" t="s">
        <v>253</v>
      </c>
      <c r="B3723" t="s">
        <v>12</v>
      </c>
      <c r="C3723" t="s">
        <v>109</v>
      </c>
      <c r="D3723" t="s">
        <v>14</v>
      </c>
      <c r="E3723" t="s">
        <v>90</v>
      </c>
      <c r="F3723">
        <v>2020</v>
      </c>
      <c r="G3723">
        <v>1.01</v>
      </c>
      <c r="H3723" t="s">
        <v>125</v>
      </c>
      <c r="J3723" t="s">
        <v>126</v>
      </c>
      <c r="K3723" t="s">
        <v>136</v>
      </c>
    </row>
    <row r="3724" spans="1:11" x14ac:dyDescent="0.25">
      <c r="A3724" t="s">
        <v>253</v>
      </c>
      <c r="B3724" t="s">
        <v>12</v>
      </c>
      <c r="C3724" t="s">
        <v>109</v>
      </c>
      <c r="D3724" t="s">
        <v>14</v>
      </c>
      <c r="E3724" t="s">
        <v>47</v>
      </c>
      <c r="F3724">
        <v>2020</v>
      </c>
      <c r="G3724">
        <v>1.387</v>
      </c>
      <c r="H3724" t="s">
        <v>125</v>
      </c>
      <c r="J3724" t="s">
        <v>126</v>
      </c>
      <c r="K3724" t="s">
        <v>136</v>
      </c>
    </row>
    <row r="3725" spans="1:11" x14ac:dyDescent="0.25">
      <c r="A3725" t="s">
        <v>253</v>
      </c>
      <c r="B3725" t="s">
        <v>12</v>
      </c>
      <c r="C3725" t="s">
        <v>109</v>
      </c>
      <c r="D3725" t="s">
        <v>14</v>
      </c>
      <c r="E3725" t="s">
        <v>48</v>
      </c>
      <c r="F3725">
        <v>2020</v>
      </c>
      <c r="G3725">
        <v>20.553000000000001</v>
      </c>
      <c r="H3725" t="s">
        <v>125</v>
      </c>
      <c r="J3725" t="s">
        <v>126</v>
      </c>
      <c r="K3725" t="s">
        <v>136</v>
      </c>
    </row>
    <row r="3726" spans="1:11" x14ac:dyDescent="0.25">
      <c r="A3726" t="s">
        <v>253</v>
      </c>
      <c r="B3726" t="s">
        <v>12</v>
      </c>
      <c r="C3726" t="s">
        <v>109</v>
      </c>
      <c r="D3726" t="s">
        <v>14</v>
      </c>
      <c r="E3726" t="s">
        <v>49</v>
      </c>
      <c r="F3726">
        <v>2020</v>
      </c>
      <c r="G3726">
        <v>0.59699999999999998</v>
      </c>
      <c r="H3726" t="s">
        <v>125</v>
      </c>
      <c r="J3726" t="s">
        <v>126</v>
      </c>
      <c r="K3726" t="s">
        <v>136</v>
      </c>
    </row>
    <row r="3727" spans="1:11" x14ac:dyDescent="0.25">
      <c r="A3727" t="s">
        <v>253</v>
      </c>
      <c r="B3727" t="s">
        <v>12</v>
      </c>
      <c r="C3727" t="s">
        <v>109</v>
      </c>
      <c r="D3727" t="s">
        <v>14</v>
      </c>
      <c r="E3727" t="s">
        <v>50</v>
      </c>
      <c r="F3727">
        <v>2020</v>
      </c>
      <c r="G3727">
        <v>0.97599999999999998</v>
      </c>
      <c r="H3727" t="s">
        <v>125</v>
      </c>
      <c r="J3727" t="s">
        <v>126</v>
      </c>
      <c r="K3727" t="s">
        <v>136</v>
      </c>
    </row>
    <row r="3728" spans="1:11" x14ac:dyDescent="0.25">
      <c r="A3728" t="s">
        <v>253</v>
      </c>
      <c r="B3728" t="s">
        <v>12</v>
      </c>
      <c r="C3728" t="s">
        <v>109</v>
      </c>
      <c r="D3728" t="s">
        <v>14</v>
      </c>
      <c r="E3728" t="s">
        <v>51</v>
      </c>
      <c r="F3728">
        <v>2020</v>
      </c>
      <c r="G3728">
        <v>1.6379999999999999</v>
      </c>
      <c r="H3728" t="s">
        <v>125</v>
      </c>
      <c r="J3728" t="s">
        <v>126</v>
      </c>
      <c r="K3728" t="s">
        <v>136</v>
      </c>
    </row>
    <row r="3729" spans="1:11" x14ac:dyDescent="0.25">
      <c r="A3729" t="s">
        <v>253</v>
      </c>
      <c r="B3729" t="s">
        <v>12</v>
      </c>
      <c r="C3729" t="s">
        <v>109</v>
      </c>
      <c r="D3729" t="s">
        <v>14</v>
      </c>
      <c r="E3729" t="s">
        <v>52</v>
      </c>
      <c r="F3729">
        <v>2020</v>
      </c>
      <c r="G3729">
        <v>5.7370000000000001</v>
      </c>
      <c r="H3729" t="s">
        <v>125</v>
      </c>
      <c r="J3729" t="s">
        <v>126</v>
      </c>
      <c r="K3729" t="s">
        <v>136</v>
      </c>
    </row>
    <row r="3730" spans="1:11" x14ac:dyDescent="0.25">
      <c r="A3730" t="s">
        <v>253</v>
      </c>
      <c r="B3730" t="s">
        <v>12</v>
      </c>
      <c r="C3730" t="s">
        <v>109</v>
      </c>
      <c r="D3730" t="s">
        <v>14</v>
      </c>
      <c r="E3730" t="s">
        <v>91</v>
      </c>
      <c r="F3730">
        <v>2020</v>
      </c>
      <c r="G3730">
        <v>0.81599999999999995</v>
      </c>
      <c r="H3730" t="s">
        <v>125</v>
      </c>
      <c r="J3730" t="s">
        <v>126</v>
      </c>
      <c r="K3730" t="s">
        <v>136</v>
      </c>
    </row>
    <row r="3731" spans="1:11" x14ac:dyDescent="0.25">
      <c r="A3731" t="s">
        <v>253</v>
      </c>
      <c r="B3731" t="s">
        <v>12</v>
      </c>
      <c r="C3731" t="s">
        <v>109</v>
      </c>
      <c r="D3731" t="s">
        <v>14</v>
      </c>
      <c r="E3731" t="s">
        <v>92</v>
      </c>
      <c r="F3731">
        <v>2020</v>
      </c>
      <c r="G3731">
        <v>3.8809999999999998</v>
      </c>
      <c r="H3731" t="s">
        <v>125</v>
      </c>
      <c r="J3731" t="s">
        <v>126</v>
      </c>
      <c r="K3731" t="s">
        <v>136</v>
      </c>
    </row>
    <row r="3732" spans="1:11" x14ac:dyDescent="0.25">
      <c r="A3732" t="s">
        <v>253</v>
      </c>
      <c r="B3732" t="s">
        <v>12</v>
      </c>
      <c r="C3732" t="s">
        <v>109</v>
      </c>
      <c r="D3732" t="s">
        <v>14</v>
      </c>
      <c r="E3732" t="s">
        <v>53</v>
      </c>
      <c r="F3732">
        <v>2020</v>
      </c>
      <c r="G3732">
        <v>3.0329999999999999</v>
      </c>
      <c r="H3732" t="s">
        <v>125</v>
      </c>
      <c r="J3732" t="s">
        <v>126</v>
      </c>
      <c r="K3732" t="s">
        <v>136</v>
      </c>
    </row>
    <row r="3733" spans="1:11" x14ac:dyDescent="0.25">
      <c r="A3733" t="s">
        <v>253</v>
      </c>
      <c r="B3733" t="s">
        <v>12</v>
      </c>
      <c r="C3733" t="s">
        <v>109</v>
      </c>
      <c r="D3733" t="s">
        <v>14</v>
      </c>
      <c r="E3733" t="s">
        <v>93</v>
      </c>
      <c r="F3733">
        <v>2020</v>
      </c>
      <c r="G3733">
        <v>2.29</v>
      </c>
      <c r="H3733" t="s">
        <v>125</v>
      </c>
      <c r="J3733" t="s">
        <v>126</v>
      </c>
      <c r="K3733" t="s">
        <v>136</v>
      </c>
    </row>
    <row r="3734" spans="1:11" x14ac:dyDescent="0.25">
      <c r="A3734" t="s">
        <v>253</v>
      </c>
      <c r="B3734" t="s">
        <v>12</v>
      </c>
      <c r="C3734" t="s">
        <v>109</v>
      </c>
      <c r="D3734" t="s">
        <v>14</v>
      </c>
      <c r="E3734" t="s">
        <v>94</v>
      </c>
      <c r="F3734">
        <v>2020</v>
      </c>
      <c r="G3734">
        <v>0.91100000000000003</v>
      </c>
      <c r="H3734" t="s">
        <v>125</v>
      </c>
      <c r="J3734" t="s">
        <v>126</v>
      </c>
      <c r="K3734" t="s">
        <v>136</v>
      </c>
    </row>
    <row r="3735" spans="1:11" x14ac:dyDescent="0.25">
      <c r="A3735" t="s">
        <v>253</v>
      </c>
      <c r="B3735" t="s">
        <v>12</v>
      </c>
      <c r="C3735" t="s">
        <v>109</v>
      </c>
      <c r="D3735" t="s">
        <v>14</v>
      </c>
      <c r="E3735" t="s">
        <v>54</v>
      </c>
      <c r="F3735">
        <v>2020</v>
      </c>
      <c r="G3735">
        <v>0.44800000000000001</v>
      </c>
      <c r="H3735" t="s">
        <v>125</v>
      </c>
      <c r="J3735" t="s">
        <v>126</v>
      </c>
      <c r="K3735" t="s">
        <v>136</v>
      </c>
    </row>
    <row r="3736" spans="1:11" x14ac:dyDescent="0.25">
      <c r="A3736" t="s">
        <v>253</v>
      </c>
      <c r="B3736" t="s">
        <v>12</v>
      </c>
      <c r="C3736" t="s">
        <v>109</v>
      </c>
      <c r="D3736" t="s">
        <v>14</v>
      </c>
      <c r="E3736" t="s">
        <v>95</v>
      </c>
      <c r="F3736">
        <v>2020</v>
      </c>
      <c r="G3736">
        <v>4.8570000000000002</v>
      </c>
      <c r="H3736" t="s">
        <v>125</v>
      </c>
      <c r="J3736" t="s">
        <v>126</v>
      </c>
      <c r="K3736" t="s">
        <v>136</v>
      </c>
    </row>
    <row r="3737" spans="1:11" x14ac:dyDescent="0.25">
      <c r="A3737" t="s">
        <v>253</v>
      </c>
      <c r="B3737" t="s">
        <v>12</v>
      </c>
      <c r="C3737" t="s">
        <v>109</v>
      </c>
      <c r="D3737" t="s">
        <v>14</v>
      </c>
      <c r="E3737" t="s">
        <v>96</v>
      </c>
      <c r="F3737">
        <v>2020</v>
      </c>
      <c r="G3737">
        <v>0.64300000000000002</v>
      </c>
      <c r="H3737" t="s">
        <v>125</v>
      </c>
      <c r="J3737" t="s">
        <v>126</v>
      </c>
      <c r="K3737" t="s">
        <v>136</v>
      </c>
    </row>
    <row r="3738" spans="1:11" x14ac:dyDescent="0.25">
      <c r="A3738" t="s">
        <v>253</v>
      </c>
      <c r="B3738" t="s">
        <v>12</v>
      </c>
      <c r="C3738" t="s">
        <v>109</v>
      </c>
      <c r="D3738" t="s">
        <v>14</v>
      </c>
      <c r="E3738" t="s">
        <v>97</v>
      </c>
      <c r="F3738">
        <v>2020</v>
      </c>
      <c r="G3738">
        <v>0.97599999999999998</v>
      </c>
      <c r="H3738" t="s">
        <v>125</v>
      </c>
      <c r="J3738" t="s">
        <v>126</v>
      </c>
      <c r="K3738" t="s">
        <v>136</v>
      </c>
    </row>
    <row r="3739" spans="1:11" x14ac:dyDescent="0.25">
      <c r="A3739" t="s">
        <v>253</v>
      </c>
      <c r="B3739" t="s">
        <v>12</v>
      </c>
      <c r="C3739" t="s">
        <v>109</v>
      </c>
      <c r="D3739" t="s">
        <v>14</v>
      </c>
      <c r="E3739" t="s">
        <v>55</v>
      </c>
      <c r="F3739">
        <v>2020</v>
      </c>
      <c r="G3739">
        <v>0.11899999999999999</v>
      </c>
      <c r="H3739" t="s">
        <v>125</v>
      </c>
      <c r="J3739" t="s">
        <v>126</v>
      </c>
      <c r="K3739" t="s">
        <v>136</v>
      </c>
    </row>
    <row r="3740" spans="1:11" x14ac:dyDescent="0.25">
      <c r="A3740" t="s">
        <v>253</v>
      </c>
      <c r="B3740" t="s">
        <v>12</v>
      </c>
      <c r="C3740" t="s">
        <v>109</v>
      </c>
      <c r="D3740" t="s">
        <v>14</v>
      </c>
      <c r="E3740" t="s">
        <v>98</v>
      </c>
      <c r="F3740">
        <v>2020</v>
      </c>
      <c r="G3740">
        <v>1.0880000000000001</v>
      </c>
      <c r="H3740" t="s">
        <v>125</v>
      </c>
      <c r="J3740" t="s">
        <v>126</v>
      </c>
      <c r="K3740" t="s">
        <v>136</v>
      </c>
    </row>
    <row r="3741" spans="1:11" x14ac:dyDescent="0.25">
      <c r="A3741" t="s">
        <v>253</v>
      </c>
      <c r="B3741" t="s">
        <v>12</v>
      </c>
      <c r="C3741" t="s">
        <v>109</v>
      </c>
      <c r="D3741" t="s">
        <v>14</v>
      </c>
      <c r="E3741" t="s">
        <v>99</v>
      </c>
      <c r="F3741">
        <v>2020</v>
      </c>
      <c r="G3741">
        <v>2.3639999999999999</v>
      </c>
      <c r="H3741" t="s">
        <v>125</v>
      </c>
      <c r="J3741" t="s">
        <v>126</v>
      </c>
      <c r="K3741" t="s">
        <v>136</v>
      </c>
    </row>
    <row r="3742" spans="1:11" x14ac:dyDescent="0.25">
      <c r="A3742" t="s">
        <v>253</v>
      </c>
      <c r="B3742" t="s">
        <v>12</v>
      </c>
      <c r="C3742" t="s">
        <v>109</v>
      </c>
      <c r="D3742" t="s">
        <v>14</v>
      </c>
      <c r="E3742" t="s">
        <v>100</v>
      </c>
      <c r="F3742">
        <v>2020</v>
      </c>
      <c r="G3742">
        <v>0.19</v>
      </c>
      <c r="H3742" t="s">
        <v>125</v>
      </c>
      <c r="J3742" t="s">
        <v>126</v>
      </c>
      <c r="K3742" t="s">
        <v>136</v>
      </c>
    </row>
    <row r="3743" spans="1:11" x14ac:dyDescent="0.25">
      <c r="A3743" t="s">
        <v>253</v>
      </c>
      <c r="B3743" t="s">
        <v>12</v>
      </c>
      <c r="C3743" t="s">
        <v>109</v>
      </c>
      <c r="D3743" t="s">
        <v>14</v>
      </c>
      <c r="E3743" t="s">
        <v>56</v>
      </c>
      <c r="F3743">
        <v>2020</v>
      </c>
      <c r="G3743">
        <v>0.76400000000000001</v>
      </c>
      <c r="H3743" t="s">
        <v>125</v>
      </c>
      <c r="J3743" t="s">
        <v>126</v>
      </c>
      <c r="K3743" t="s">
        <v>136</v>
      </c>
    </row>
    <row r="3744" spans="1:11" x14ac:dyDescent="0.25">
      <c r="A3744" t="s">
        <v>253</v>
      </c>
      <c r="B3744" t="s">
        <v>12</v>
      </c>
      <c r="C3744" t="s">
        <v>109</v>
      </c>
      <c r="D3744" t="s">
        <v>14</v>
      </c>
      <c r="E3744" t="s">
        <v>101</v>
      </c>
      <c r="F3744">
        <v>2020</v>
      </c>
      <c r="G3744">
        <v>7.2999999999999995E-2</v>
      </c>
      <c r="H3744" t="s">
        <v>125</v>
      </c>
      <c r="J3744" t="s">
        <v>126</v>
      </c>
      <c r="K3744" t="s">
        <v>136</v>
      </c>
    </row>
    <row r="3745" spans="1:11" x14ac:dyDescent="0.25">
      <c r="A3745" t="s">
        <v>253</v>
      </c>
      <c r="B3745" t="s">
        <v>12</v>
      </c>
      <c r="C3745" t="s">
        <v>109</v>
      </c>
      <c r="D3745" t="s">
        <v>14</v>
      </c>
      <c r="E3745" t="s">
        <v>102</v>
      </c>
      <c r="F3745">
        <v>2020</v>
      </c>
      <c r="G3745">
        <v>0.48699999999999999</v>
      </c>
      <c r="H3745" t="s">
        <v>125</v>
      </c>
      <c r="J3745" t="s">
        <v>126</v>
      </c>
      <c r="K3745" t="s">
        <v>136</v>
      </c>
    </row>
    <row r="3746" spans="1:11" x14ac:dyDescent="0.25">
      <c r="A3746" t="s">
        <v>253</v>
      </c>
      <c r="B3746" t="s">
        <v>12</v>
      </c>
      <c r="C3746" t="s">
        <v>109</v>
      </c>
      <c r="D3746" t="s">
        <v>14</v>
      </c>
      <c r="E3746" t="s">
        <v>57</v>
      </c>
      <c r="F3746">
        <v>2020</v>
      </c>
      <c r="G3746">
        <v>5.077</v>
      </c>
      <c r="H3746" t="s">
        <v>125</v>
      </c>
      <c r="J3746" t="s">
        <v>126</v>
      </c>
      <c r="K3746" t="s">
        <v>136</v>
      </c>
    </row>
    <row r="3747" spans="1:11" x14ac:dyDescent="0.25">
      <c r="A3747" t="s">
        <v>253</v>
      </c>
      <c r="B3747" t="s">
        <v>12</v>
      </c>
      <c r="C3747" t="s">
        <v>109</v>
      </c>
      <c r="D3747" t="s">
        <v>14</v>
      </c>
      <c r="E3747" t="s">
        <v>103</v>
      </c>
      <c r="F3747">
        <v>2020</v>
      </c>
      <c r="G3747">
        <v>5.0359999999999996</v>
      </c>
      <c r="H3747" t="s">
        <v>125</v>
      </c>
      <c r="J3747" t="s">
        <v>126</v>
      </c>
      <c r="K3747" t="s">
        <v>136</v>
      </c>
    </row>
    <row r="3748" spans="1:11" x14ac:dyDescent="0.25">
      <c r="A3748" t="s">
        <v>253</v>
      </c>
      <c r="B3748" t="s">
        <v>12</v>
      </c>
      <c r="C3748" t="s">
        <v>109</v>
      </c>
      <c r="D3748" t="s">
        <v>14</v>
      </c>
      <c r="E3748" t="s">
        <v>58</v>
      </c>
      <c r="F3748">
        <v>2020</v>
      </c>
      <c r="G3748">
        <v>3.36</v>
      </c>
      <c r="H3748" t="s">
        <v>125</v>
      </c>
      <c r="J3748" t="s">
        <v>126</v>
      </c>
      <c r="K3748" t="s">
        <v>136</v>
      </c>
    </row>
    <row r="3749" spans="1:11" x14ac:dyDescent="0.25">
      <c r="A3749" t="s">
        <v>253</v>
      </c>
      <c r="B3749" t="s">
        <v>12</v>
      </c>
      <c r="C3749" t="s">
        <v>109</v>
      </c>
      <c r="D3749" t="s">
        <v>14</v>
      </c>
      <c r="E3749" t="s">
        <v>59</v>
      </c>
      <c r="F3749">
        <v>2020</v>
      </c>
      <c r="G3749">
        <v>23.25</v>
      </c>
      <c r="H3749" t="s">
        <v>125</v>
      </c>
      <c r="J3749" t="s">
        <v>126</v>
      </c>
      <c r="K3749" t="s">
        <v>136</v>
      </c>
    </row>
    <row r="3750" spans="1:11" x14ac:dyDescent="0.25">
      <c r="A3750" t="s">
        <v>253</v>
      </c>
      <c r="B3750" t="s">
        <v>12</v>
      </c>
      <c r="C3750" t="s">
        <v>109</v>
      </c>
      <c r="D3750" t="s">
        <v>14</v>
      </c>
      <c r="E3750" t="s">
        <v>60</v>
      </c>
      <c r="F3750">
        <v>2020</v>
      </c>
      <c r="G3750">
        <v>35.192999999999998</v>
      </c>
      <c r="H3750" t="s">
        <v>125</v>
      </c>
      <c r="J3750" t="s">
        <v>126</v>
      </c>
      <c r="K3750" t="s">
        <v>136</v>
      </c>
    </row>
    <row r="3751" spans="1:11" x14ac:dyDescent="0.25">
      <c r="A3751" t="s">
        <v>253</v>
      </c>
      <c r="B3751" t="s">
        <v>12</v>
      </c>
      <c r="C3751" t="s">
        <v>109</v>
      </c>
      <c r="D3751" t="s">
        <v>14</v>
      </c>
      <c r="E3751" t="s">
        <v>61</v>
      </c>
      <c r="F3751">
        <v>2020</v>
      </c>
      <c r="G3751">
        <v>19.791</v>
      </c>
      <c r="H3751" t="s">
        <v>125</v>
      </c>
      <c r="J3751" t="s">
        <v>126</v>
      </c>
      <c r="K3751" t="s">
        <v>136</v>
      </c>
    </row>
    <row r="3752" spans="1:11" x14ac:dyDescent="0.25">
      <c r="A3752" t="s">
        <v>253</v>
      </c>
      <c r="B3752" t="s">
        <v>12</v>
      </c>
      <c r="C3752" t="s">
        <v>109</v>
      </c>
      <c r="D3752" t="s">
        <v>14</v>
      </c>
      <c r="E3752" t="s">
        <v>62</v>
      </c>
      <c r="F3752">
        <v>2020</v>
      </c>
      <c r="G3752">
        <v>0.46200000000000002</v>
      </c>
      <c r="H3752" t="s">
        <v>125</v>
      </c>
      <c r="J3752" t="s">
        <v>126</v>
      </c>
      <c r="K3752" t="s">
        <v>136</v>
      </c>
    </row>
    <row r="3753" spans="1:11" x14ac:dyDescent="0.25">
      <c r="A3753" t="s">
        <v>253</v>
      </c>
      <c r="B3753" t="s">
        <v>12</v>
      </c>
      <c r="C3753" t="s">
        <v>109</v>
      </c>
      <c r="D3753" t="s">
        <v>14</v>
      </c>
      <c r="E3753" t="s">
        <v>104</v>
      </c>
      <c r="F3753">
        <v>2020</v>
      </c>
      <c r="G3753">
        <v>1.1850000000000001</v>
      </c>
      <c r="H3753" t="s">
        <v>125</v>
      </c>
      <c r="J3753" t="s">
        <v>126</v>
      </c>
      <c r="K3753" t="s">
        <v>136</v>
      </c>
    </row>
    <row r="3754" spans="1:11" x14ac:dyDescent="0.25">
      <c r="A3754" t="s">
        <v>253</v>
      </c>
      <c r="B3754" t="s">
        <v>12</v>
      </c>
      <c r="C3754" t="s">
        <v>109</v>
      </c>
      <c r="D3754" t="s">
        <v>14</v>
      </c>
      <c r="E3754" t="s">
        <v>105</v>
      </c>
      <c r="F3754">
        <v>2020</v>
      </c>
      <c r="G3754">
        <v>1.452</v>
      </c>
      <c r="H3754" t="s">
        <v>125</v>
      </c>
      <c r="J3754" t="s">
        <v>126</v>
      </c>
      <c r="K3754" t="s">
        <v>136</v>
      </c>
    </row>
    <row r="3755" spans="1:11" x14ac:dyDescent="0.25">
      <c r="A3755" t="s">
        <v>253</v>
      </c>
      <c r="B3755" t="s">
        <v>12</v>
      </c>
      <c r="C3755" t="s">
        <v>109</v>
      </c>
      <c r="D3755" t="s">
        <v>14</v>
      </c>
      <c r="E3755" t="s">
        <v>63</v>
      </c>
      <c r="F3755">
        <v>2020</v>
      </c>
      <c r="G3755">
        <v>0.441</v>
      </c>
      <c r="H3755" t="s">
        <v>125</v>
      </c>
      <c r="J3755" t="s">
        <v>126</v>
      </c>
      <c r="K3755" t="s">
        <v>136</v>
      </c>
    </row>
    <row r="3756" spans="1:11" x14ac:dyDescent="0.25">
      <c r="A3756" t="s">
        <v>253</v>
      </c>
      <c r="B3756" t="s">
        <v>12</v>
      </c>
      <c r="C3756" t="s">
        <v>109</v>
      </c>
      <c r="D3756" t="s">
        <v>14</v>
      </c>
      <c r="E3756" t="s">
        <v>106</v>
      </c>
      <c r="F3756">
        <v>2020</v>
      </c>
      <c r="G3756">
        <v>7.9000000000000001E-2</v>
      </c>
      <c r="H3756" t="s">
        <v>125</v>
      </c>
      <c r="J3756" t="s">
        <v>126</v>
      </c>
      <c r="K3756" t="s">
        <v>136</v>
      </c>
    </row>
    <row r="3757" spans="1:11" x14ac:dyDescent="0.25">
      <c r="A3757" t="s">
        <v>253</v>
      </c>
      <c r="B3757" t="s">
        <v>12</v>
      </c>
      <c r="C3757" t="s">
        <v>109</v>
      </c>
      <c r="D3757" t="s">
        <v>14</v>
      </c>
      <c r="E3757" t="s">
        <v>64</v>
      </c>
      <c r="F3757">
        <v>2020</v>
      </c>
      <c r="G3757">
        <v>1.821</v>
      </c>
      <c r="H3757" t="s">
        <v>125</v>
      </c>
      <c r="J3757" t="s">
        <v>126</v>
      </c>
      <c r="K3757" t="s">
        <v>136</v>
      </c>
    </row>
    <row r="3758" spans="1:11" x14ac:dyDescent="0.25">
      <c r="A3758" t="s">
        <v>253</v>
      </c>
      <c r="B3758" t="s">
        <v>12</v>
      </c>
      <c r="C3758" t="s">
        <v>109</v>
      </c>
      <c r="D3758" t="s">
        <v>14</v>
      </c>
      <c r="E3758" t="s">
        <v>65</v>
      </c>
      <c r="F3758">
        <v>2020</v>
      </c>
      <c r="G3758">
        <v>1.44</v>
      </c>
      <c r="H3758" t="s">
        <v>125</v>
      </c>
      <c r="J3758" t="s">
        <v>126</v>
      </c>
      <c r="K3758" t="s">
        <v>136</v>
      </c>
    </row>
    <row r="3759" spans="1:11" x14ac:dyDescent="0.25">
      <c r="A3759" t="s">
        <v>253</v>
      </c>
      <c r="B3759" t="s">
        <v>12</v>
      </c>
      <c r="C3759" t="s">
        <v>109</v>
      </c>
      <c r="D3759" t="s">
        <v>14</v>
      </c>
      <c r="E3759" t="s">
        <v>66</v>
      </c>
      <c r="F3759">
        <v>2020</v>
      </c>
      <c r="G3759">
        <v>1.1659999999999999</v>
      </c>
      <c r="H3759" t="s">
        <v>125</v>
      </c>
      <c r="J3759" t="s">
        <v>126</v>
      </c>
      <c r="K3759" t="s">
        <v>136</v>
      </c>
    </row>
    <row r="3760" spans="1:11" x14ac:dyDescent="0.25">
      <c r="A3760" t="s">
        <v>253</v>
      </c>
      <c r="B3760" t="s">
        <v>12</v>
      </c>
      <c r="C3760" t="s">
        <v>109</v>
      </c>
      <c r="D3760" t="s">
        <v>14</v>
      </c>
      <c r="E3760" t="s">
        <v>67</v>
      </c>
      <c r="F3760">
        <v>2020</v>
      </c>
      <c r="G3760">
        <v>6.99</v>
      </c>
      <c r="H3760" t="s">
        <v>125</v>
      </c>
      <c r="J3760" t="s">
        <v>126</v>
      </c>
      <c r="K3760" t="s">
        <v>136</v>
      </c>
    </row>
    <row r="3761" spans="1:11" x14ac:dyDescent="0.25">
      <c r="A3761" t="s">
        <v>253</v>
      </c>
      <c r="B3761" t="s">
        <v>12</v>
      </c>
      <c r="C3761" t="s">
        <v>109</v>
      </c>
      <c r="D3761" t="s">
        <v>14</v>
      </c>
      <c r="E3761" t="s">
        <v>68</v>
      </c>
      <c r="F3761">
        <v>2020</v>
      </c>
      <c r="G3761">
        <v>0.71599999999999997</v>
      </c>
      <c r="H3761" t="s">
        <v>125</v>
      </c>
      <c r="J3761" t="s">
        <v>126</v>
      </c>
      <c r="K3761" t="s">
        <v>136</v>
      </c>
    </row>
    <row r="3762" spans="1:11" x14ac:dyDescent="0.25">
      <c r="A3762" t="s">
        <v>253</v>
      </c>
      <c r="B3762" t="s">
        <v>12</v>
      </c>
      <c r="C3762" t="s">
        <v>109</v>
      </c>
      <c r="D3762" t="s">
        <v>14</v>
      </c>
      <c r="E3762" t="s">
        <v>107</v>
      </c>
      <c r="F3762">
        <v>2020</v>
      </c>
      <c r="G3762">
        <v>0.89500000000000002</v>
      </c>
      <c r="H3762" t="s">
        <v>125</v>
      </c>
      <c r="J3762" t="s">
        <v>126</v>
      </c>
      <c r="K3762" t="s">
        <v>136</v>
      </c>
    </row>
    <row r="3763" spans="1:11" x14ac:dyDescent="0.25">
      <c r="A3763" t="s">
        <v>253</v>
      </c>
      <c r="B3763" t="s">
        <v>12</v>
      </c>
      <c r="C3763" t="s">
        <v>109</v>
      </c>
      <c r="D3763" t="s">
        <v>14</v>
      </c>
      <c r="E3763" t="s">
        <v>69</v>
      </c>
      <c r="F3763">
        <v>2020</v>
      </c>
      <c r="G3763">
        <v>2.2360000000000002</v>
      </c>
      <c r="H3763" t="s">
        <v>125</v>
      </c>
      <c r="J3763" t="s">
        <v>126</v>
      </c>
      <c r="K3763" t="s">
        <v>136</v>
      </c>
    </row>
    <row r="3764" spans="1:11" x14ac:dyDescent="0.25">
      <c r="A3764" t="s">
        <v>341</v>
      </c>
      <c r="B3764" t="s">
        <v>12</v>
      </c>
      <c r="C3764" t="s">
        <v>109</v>
      </c>
      <c r="D3764" t="s">
        <v>14</v>
      </c>
      <c r="E3764" t="s">
        <v>15</v>
      </c>
      <c r="F3764">
        <v>2017</v>
      </c>
      <c r="G3764">
        <v>1757.7329999999999</v>
      </c>
      <c r="H3764" t="s">
        <v>125</v>
      </c>
      <c r="J3764" t="s">
        <v>126</v>
      </c>
      <c r="K3764" t="s">
        <v>136</v>
      </c>
    </row>
    <row r="3765" spans="1:11" x14ac:dyDescent="0.25">
      <c r="A3765" t="s">
        <v>341</v>
      </c>
      <c r="B3765" t="s">
        <v>12</v>
      </c>
      <c r="C3765" t="s">
        <v>109</v>
      </c>
      <c r="D3765" t="s">
        <v>14</v>
      </c>
      <c r="E3765" t="s">
        <v>17</v>
      </c>
      <c r="F3765">
        <v>2017</v>
      </c>
      <c r="G3765">
        <v>545.38499999999999</v>
      </c>
      <c r="H3765" t="s">
        <v>125</v>
      </c>
      <c r="J3765" t="s">
        <v>126</v>
      </c>
      <c r="K3765" t="s">
        <v>136</v>
      </c>
    </row>
    <row r="3766" spans="1:11" x14ac:dyDescent="0.25">
      <c r="A3766" t="s">
        <v>341</v>
      </c>
      <c r="B3766" t="s">
        <v>12</v>
      </c>
      <c r="C3766" t="s">
        <v>109</v>
      </c>
      <c r="D3766" t="s">
        <v>14</v>
      </c>
      <c r="E3766" t="s">
        <v>73</v>
      </c>
      <c r="F3766">
        <v>2017</v>
      </c>
      <c r="G3766">
        <v>4.4059999999999997</v>
      </c>
      <c r="H3766" t="s">
        <v>125</v>
      </c>
      <c r="J3766" t="s">
        <v>126</v>
      </c>
      <c r="K3766" t="s">
        <v>136</v>
      </c>
    </row>
    <row r="3767" spans="1:11" x14ac:dyDescent="0.25">
      <c r="A3767" t="s">
        <v>341</v>
      </c>
      <c r="B3767" t="s">
        <v>12</v>
      </c>
      <c r="C3767" t="s">
        <v>109</v>
      </c>
      <c r="D3767" t="s">
        <v>14</v>
      </c>
      <c r="E3767" t="s">
        <v>18</v>
      </c>
      <c r="F3767">
        <v>2017</v>
      </c>
      <c r="G3767">
        <v>0.93</v>
      </c>
      <c r="H3767" t="s">
        <v>125</v>
      </c>
      <c r="J3767" t="s">
        <v>126</v>
      </c>
      <c r="K3767" t="s">
        <v>136</v>
      </c>
    </row>
    <row r="3768" spans="1:11" x14ac:dyDescent="0.25">
      <c r="A3768" t="s">
        <v>341</v>
      </c>
      <c r="B3768" t="s">
        <v>12</v>
      </c>
      <c r="C3768" t="s">
        <v>109</v>
      </c>
      <c r="D3768" t="s">
        <v>14</v>
      </c>
      <c r="E3768" t="s">
        <v>19</v>
      </c>
      <c r="F3768">
        <v>2017</v>
      </c>
      <c r="G3768">
        <v>6.0999999999999999E-2</v>
      </c>
      <c r="H3768" t="s">
        <v>125</v>
      </c>
      <c r="J3768" t="s">
        <v>126</v>
      </c>
      <c r="K3768" t="s">
        <v>136</v>
      </c>
    </row>
    <row r="3769" spans="1:11" x14ac:dyDescent="0.25">
      <c r="A3769" t="s">
        <v>341</v>
      </c>
      <c r="B3769" t="s">
        <v>12</v>
      </c>
      <c r="C3769" t="s">
        <v>109</v>
      </c>
      <c r="D3769" t="s">
        <v>14</v>
      </c>
      <c r="E3769" t="s">
        <v>20</v>
      </c>
      <c r="F3769">
        <v>2017</v>
      </c>
      <c r="G3769">
        <v>5.5510000000000002</v>
      </c>
      <c r="H3769" t="s">
        <v>125</v>
      </c>
      <c r="J3769" t="s">
        <v>126</v>
      </c>
      <c r="K3769" t="s">
        <v>136</v>
      </c>
    </row>
    <row r="3770" spans="1:11" x14ac:dyDescent="0.25">
      <c r="A3770" t="s">
        <v>341</v>
      </c>
      <c r="B3770" t="s">
        <v>12</v>
      </c>
      <c r="C3770" t="s">
        <v>109</v>
      </c>
      <c r="D3770" t="s">
        <v>14</v>
      </c>
      <c r="E3770" t="s">
        <v>22</v>
      </c>
      <c r="F3770">
        <v>2017</v>
      </c>
      <c r="G3770">
        <v>2.819</v>
      </c>
      <c r="H3770" t="s">
        <v>125</v>
      </c>
      <c r="J3770" t="s">
        <v>126</v>
      </c>
      <c r="K3770" t="s">
        <v>136</v>
      </c>
    </row>
    <row r="3771" spans="1:11" x14ac:dyDescent="0.25">
      <c r="A3771" t="s">
        <v>341</v>
      </c>
      <c r="B3771" t="s">
        <v>12</v>
      </c>
      <c r="C3771" t="s">
        <v>109</v>
      </c>
      <c r="D3771" t="s">
        <v>14</v>
      </c>
      <c r="E3771" t="s">
        <v>23</v>
      </c>
      <c r="F3771">
        <v>2017</v>
      </c>
      <c r="G3771">
        <v>10.48</v>
      </c>
      <c r="H3771" t="s">
        <v>125</v>
      </c>
      <c r="J3771" t="s">
        <v>126</v>
      </c>
      <c r="K3771" t="s">
        <v>136</v>
      </c>
    </row>
    <row r="3772" spans="1:11" x14ac:dyDescent="0.25">
      <c r="A3772" t="s">
        <v>341</v>
      </c>
      <c r="B3772" t="s">
        <v>12</v>
      </c>
      <c r="C3772" t="s">
        <v>109</v>
      </c>
      <c r="D3772" t="s">
        <v>14</v>
      </c>
      <c r="E3772" t="s">
        <v>76</v>
      </c>
      <c r="F3772">
        <v>2017</v>
      </c>
      <c r="G3772">
        <v>11.831</v>
      </c>
      <c r="H3772" t="s">
        <v>125</v>
      </c>
      <c r="J3772" t="s">
        <v>126</v>
      </c>
      <c r="K3772" t="s">
        <v>136</v>
      </c>
    </row>
    <row r="3773" spans="1:11" x14ac:dyDescent="0.25">
      <c r="A3773" t="s">
        <v>341</v>
      </c>
      <c r="B3773" t="s">
        <v>12</v>
      </c>
      <c r="C3773" t="s">
        <v>109</v>
      </c>
      <c r="D3773" t="s">
        <v>14</v>
      </c>
      <c r="E3773" t="s">
        <v>24</v>
      </c>
      <c r="F3773">
        <v>2017</v>
      </c>
      <c r="G3773">
        <v>1.02</v>
      </c>
      <c r="H3773" t="s">
        <v>125</v>
      </c>
      <c r="J3773" t="s">
        <v>126</v>
      </c>
      <c r="K3773" t="s">
        <v>136</v>
      </c>
    </row>
    <row r="3774" spans="1:11" x14ac:dyDescent="0.25">
      <c r="A3774" t="s">
        <v>341</v>
      </c>
      <c r="B3774" t="s">
        <v>12</v>
      </c>
      <c r="C3774" t="s">
        <v>109</v>
      </c>
      <c r="D3774" t="s">
        <v>14</v>
      </c>
      <c r="E3774" t="s">
        <v>25</v>
      </c>
      <c r="F3774">
        <v>2017</v>
      </c>
      <c r="G3774">
        <v>33.279000000000003</v>
      </c>
      <c r="H3774" t="s">
        <v>125</v>
      </c>
      <c r="J3774" t="s">
        <v>126</v>
      </c>
      <c r="K3774" t="s">
        <v>136</v>
      </c>
    </row>
    <row r="3775" spans="1:11" x14ac:dyDescent="0.25">
      <c r="A3775" t="s">
        <v>341</v>
      </c>
      <c r="B3775" t="s">
        <v>12</v>
      </c>
      <c r="C3775" t="s">
        <v>109</v>
      </c>
      <c r="D3775" t="s">
        <v>14</v>
      </c>
      <c r="E3775" t="s">
        <v>26</v>
      </c>
      <c r="F3775">
        <v>2017</v>
      </c>
      <c r="G3775">
        <v>21.123999999999999</v>
      </c>
      <c r="H3775" t="s">
        <v>125</v>
      </c>
      <c r="J3775" t="s">
        <v>126</v>
      </c>
      <c r="K3775" t="s">
        <v>136</v>
      </c>
    </row>
    <row r="3776" spans="1:11" x14ac:dyDescent="0.25">
      <c r="A3776" t="s">
        <v>341</v>
      </c>
      <c r="B3776" t="s">
        <v>12</v>
      </c>
      <c r="C3776" t="s">
        <v>109</v>
      </c>
      <c r="D3776" t="s">
        <v>14</v>
      </c>
      <c r="E3776" t="s">
        <v>27</v>
      </c>
      <c r="F3776">
        <v>2017</v>
      </c>
      <c r="G3776">
        <v>1.7270000000000001</v>
      </c>
      <c r="H3776" t="s">
        <v>125</v>
      </c>
      <c r="J3776" t="s">
        <v>126</v>
      </c>
      <c r="K3776" t="s">
        <v>136</v>
      </c>
    </row>
    <row r="3777" spans="1:11" x14ac:dyDescent="0.25">
      <c r="A3777" t="s">
        <v>341</v>
      </c>
      <c r="B3777" t="s">
        <v>12</v>
      </c>
      <c r="C3777" t="s">
        <v>109</v>
      </c>
      <c r="D3777" t="s">
        <v>14</v>
      </c>
      <c r="E3777" t="s">
        <v>28</v>
      </c>
      <c r="F3777">
        <v>2017</v>
      </c>
      <c r="G3777">
        <v>14.983000000000001</v>
      </c>
      <c r="H3777" t="s">
        <v>125</v>
      </c>
      <c r="J3777" t="s">
        <v>126</v>
      </c>
      <c r="K3777" t="s">
        <v>136</v>
      </c>
    </row>
    <row r="3778" spans="1:11" x14ac:dyDescent="0.25">
      <c r="A3778" t="s">
        <v>341</v>
      </c>
      <c r="B3778" t="s">
        <v>12</v>
      </c>
      <c r="C3778" t="s">
        <v>109</v>
      </c>
      <c r="D3778" t="s">
        <v>14</v>
      </c>
      <c r="E3778" t="s">
        <v>29</v>
      </c>
      <c r="F3778">
        <v>2017</v>
      </c>
      <c r="G3778">
        <v>0.217</v>
      </c>
      <c r="H3778" t="s">
        <v>125</v>
      </c>
      <c r="J3778" t="s">
        <v>126</v>
      </c>
      <c r="K3778" t="s">
        <v>136</v>
      </c>
    </row>
    <row r="3779" spans="1:11" x14ac:dyDescent="0.25">
      <c r="A3779" t="s">
        <v>341</v>
      </c>
      <c r="B3779" t="s">
        <v>12</v>
      </c>
      <c r="C3779" t="s">
        <v>109</v>
      </c>
      <c r="D3779" t="s">
        <v>14</v>
      </c>
      <c r="E3779" t="s">
        <v>77</v>
      </c>
      <c r="F3779">
        <v>2017</v>
      </c>
      <c r="G3779">
        <v>0.61499999999999999</v>
      </c>
      <c r="H3779" t="s">
        <v>125</v>
      </c>
      <c r="J3779" t="s">
        <v>126</v>
      </c>
      <c r="K3779" t="s">
        <v>136</v>
      </c>
    </row>
    <row r="3780" spans="1:11" x14ac:dyDescent="0.25">
      <c r="A3780" t="s">
        <v>341</v>
      </c>
      <c r="B3780" t="s">
        <v>12</v>
      </c>
      <c r="C3780" t="s">
        <v>109</v>
      </c>
      <c r="D3780" t="s">
        <v>14</v>
      </c>
      <c r="E3780" t="s">
        <v>30</v>
      </c>
      <c r="F3780">
        <v>2017</v>
      </c>
      <c r="G3780">
        <v>2.601</v>
      </c>
      <c r="H3780" t="s">
        <v>125</v>
      </c>
      <c r="J3780" t="s">
        <v>126</v>
      </c>
      <c r="K3780" t="s">
        <v>136</v>
      </c>
    </row>
    <row r="3781" spans="1:11" x14ac:dyDescent="0.25">
      <c r="A3781" t="s">
        <v>341</v>
      </c>
      <c r="B3781" t="s">
        <v>12</v>
      </c>
      <c r="C3781" t="s">
        <v>109</v>
      </c>
      <c r="D3781" t="s">
        <v>14</v>
      </c>
      <c r="E3781" t="s">
        <v>78</v>
      </c>
      <c r="F3781">
        <v>2017</v>
      </c>
      <c r="G3781">
        <v>1.6779999999999999</v>
      </c>
      <c r="H3781" t="s">
        <v>125</v>
      </c>
      <c r="J3781" t="s">
        <v>126</v>
      </c>
      <c r="K3781" t="s">
        <v>136</v>
      </c>
    </row>
    <row r="3782" spans="1:11" x14ac:dyDescent="0.25">
      <c r="A3782" t="s">
        <v>341</v>
      </c>
      <c r="B3782" t="s">
        <v>12</v>
      </c>
      <c r="C3782" t="s">
        <v>109</v>
      </c>
      <c r="D3782" t="s">
        <v>14</v>
      </c>
      <c r="E3782" t="s">
        <v>32</v>
      </c>
      <c r="F3782">
        <v>2017</v>
      </c>
      <c r="G3782">
        <v>13.291</v>
      </c>
      <c r="H3782" t="s">
        <v>125</v>
      </c>
      <c r="J3782" t="s">
        <v>126</v>
      </c>
      <c r="K3782" t="s">
        <v>136</v>
      </c>
    </row>
    <row r="3783" spans="1:11" x14ac:dyDescent="0.25">
      <c r="A3783" t="s">
        <v>341</v>
      </c>
      <c r="B3783" t="s">
        <v>12</v>
      </c>
      <c r="C3783" t="s">
        <v>109</v>
      </c>
      <c r="D3783" t="s">
        <v>14</v>
      </c>
      <c r="E3783" t="s">
        <v>33</v>
      </c>
      <c r="F3783">
        <v>2017</v>
      </c>
      <c r="G3783">
        <v>1.4790000000000001</v>
      </c>
      <c r="H3783" t="s">
        <v>125</v>
      </c>
      <c r="J3783" t="s">
        <v>126</v>
      </c>
      <c r="K3783" t="s">
        <v>136</v>
      </c>
    </row>
    <row r="3784" spans="1:11" x14ac:dyDescent="0.25">
      <c r="A3784" t="s">
        <v>341</v>
      </c>
      <c r="B3784" t="s">
        <v>12</v>
      </c>
      <c r="C3784" t="s">
        <v>109</v>
      </c>
      <c r="D3784" t="s">
        <v>14</v>
      </c>
      <c r="E3784" t="s">
        <v>34</v>
      </c>
      <c r="F3784">
        <v>2017</v>
      </c>
      <c r="G3784">
        <v>4.6420000000000003</v>
      </c>
      <c r="H3784" t="s">
        <v>125</v>
      </c>
      <c r="J3784" t="s">
        <v>126</v>
      </c>
      <c r="K3784" t="s">
        <v>136</v>
      </c>
    </row>
    <row r="3785" spans="1:11" x14ac:dyDescent="0.25">
      <c r="A3785" t="s">
        <v>341</v>
      </c>
      <c r="B3785" t="s">
        <v>12</v>
      </c>
      <c r="C3785" t="s">
        <v>109</v>
      </c>
      <c r="D3785" t="s">
        <v>14</v>
      </c>
      <c r="E3785" t="s">
        <v>80</v>
      </c>
      <c r="F3785">
        <v>2017</v>
      </c>
      <c r="G3785">
        <v>1.9970000000000001</v>
      </c>
      <c r="H3785" t="s">
        <v>125</v>
      </c>
      <c r="J3785" t="s">
        <v>126</v>
      </c>
      <c r="K3785" t="s">
        <v>136</v>
      </c>
    </row>
    <row r="3786" spans="1:11" x14ac:dyDescent="0.25">
      <c r="A3786" t="s">
        <v>341</v>
      </c>
      <c r="B3786" t="s">
        <v>12</v>
      </c>
      <c r="C3786" t="s">
        <v>109</v>
      </c>
      <c r="D3786" t="s">
        <v>14</v>
      </c>
      <c r="E3786" t="s">
        <v>35</v>
      </c>
      <c r="F3786">
        <v>2017</v>
      </c>
      <c r="G3786">
        <v>6.2350000000000003</v>
      </c>
      <c r="H3786" t="s">
        <v>125</v>
      </c>
      <c r="J3786" t="s">
        <v>126</v>
      </c>
      <c r="K3786" t="s">
        <v>136</v>
      </c>
    </row>
    <row r="3787" spans="1:11" x14ac:dyDescent="0.25">
      <c r="A3787" t="s">
        <v>341</v>
      </c>
      <c r="B3787" t="s">
        <v>12</v>
      </c>
      <c r="C3787" t="s">
        <v>109</v>
      </c>
      <c r="D3787" t="s">
        <v>14</v>
      </c>
      <c r="E3787" t="s">
        <v>110</v>
      </c>
      <c r="F3787">
        <v>2017</v>
      </c>
      <c r="G3787">
        <v>0.73599999999999999</v>
      </c>
      <c r="H3787" t="s">
        <v>125</v>
      </c>
      <c r="J3787" t="s">
        <v>126</v>
      </c>
      <c r="K3787" t="s">
        <v>136</v>
      </c>
    </row>
    <row r="3788" spans="1:11" x14ac:dyDescent="0.25">
      <c r="A3788" t="s">
        <v>341</v>
      </c>
      <c r="B3788" t="s">
        <v>12</v>
      </c>
      <c r="C3788" t="s">
        <v>109</v>
      </c>
      <c r="D3788" t="s">
        <v>14</v>
      </c>
      <c r="E3788" t="s">
        <v>37</v>
      </c>
      <c r="F3788">
        <v>2017</v>
      </c>
      <c r="G3788">
        <v>6.226</v>
      </c>
      <c r="H3788" t="s">
        <v>125</v>
      </c>
      <c r="J3788" t="s">
        <v>126</v>
      </c>
      <c r="K3788" t="s">
        <v>136</v>
      </c>
    </row>
    <row r="3789" spans="1:11" x14ac:dyDescent="0.25">
      <c r="A3789" t="s">
        <v>341</v>
      </c>
      <c r="B3789" t="s">
        <v>12</v>
      </c>
      <c r="C3789" t="s">
        <v>109</v>
      </c>
      <c r="D3789" t="s">
        <v>14</v>
      </c>
      <c r="E3789" t="s">
        <v>38</v>
      </c>
      <c r="F3789">
        <v>2017</v>
      </c>
      <c r="G3789">
        <v>2.4449999999999998</v>
      </c>
      <c r="H3789" t="s">
        <v>125</v>
      </c>
      <c r="J3789" t="s">
        <v>126</v>
      </c>
      <c r="K3789" t="s">
        <v>136</v>
      </c>
    </row>
    <row r="3790" spans="1:11" x14ac:dyDescent="0.25">
      <c r="A3790" t="s">
        <v>341</v>
      </c>
      <c r="B3790" t="s">
        <v>12</v>
      </c>
      <c r="C3790" t="s">
        <v>109</v>
      </c>
      <c r="D3790" t="s">
        <v>14</v>
      </c>
      <c r="E3790" t="s">
        <v>82</v>
      </c>
      <c r="F3790">
        <v>2017</v>
      </c>
      <c r="G3790">
        <v>2.9089999999999998</v>
      </c>
      <c r="H3790" t="s">
        <v>125</v>
      </c>
      <c r="J3790" t="s">
        <v>126</v>
      </c>
      <c r="K3790" t="s">
        <v>136</v>
      </c>
    </row>
    <row r="3791" spans="1:11" x14ac:dyDescent="0.25">
      <c r="A3791" t="s">
        <v>341</v>
      </c>
      <c r="B3791" t="s">
        <v>12</v>
      </c>
      <c r="C3791" t="s">
        <v>109</v>
      </c>
      <c r="D3791" t="s">
        <v>14</v>
      </c>
      <c r="E3791" t="s">
        <v>39</v>
      </c>
      <c r="F3791">
        <v>2017</v>
      </c>
      <c r="G3791">
        <v>10.246</v>
      </c>
      <c r="H3791" t="s">
        <v>125</v>
      </c>
      <c r="J3791" t="s">
        <v>126</v>
      </c>
      <c r="K3791" t="s">
        <v>136</v>
      </c>
    </row>
    <row r="3792" spans="1:11" x14ac:dyDescent="0.25">
      <c r="A3792" t="s">
        <v>341</v>
      </c>
      <c r="B3792" t="s">
        <v>12</v>
      </c>
      <c r="C3792" t="s">
        <v>109</v>
      </c>
      <c r="D3792" t="s">
        <v>14</v>
      </c>
      <c r="E3792" t="s">
        <v>83</v>
      </c>
      <c r="F3792">
        <v>2017</v>
      </c>
      <c r="G3792">
        <v>1.9319999999999999</v>
      </c>
      <c r="H3792" t="s">
        <v>125</v>
      </c>
      <c r="J3792" t="s">
        <v>126</v>
      </c>
      <c r="K3792" t="s">
        <v>136</v>
      </c>
    </row>
    <row r="3793" spans="1:11" x14ac:dyDescent="0.25">
      <c r="A3793" t="s">
        <v>341</v>
      </c>
      <c r="B3793" t="s">
        <v>12</v>
      </c>
      <c r="C3793" t="s">
        <v>109</v>
      </c>
      <c r="D3793" t="s">
        <v>14</v>
      </c>
      <c r="E3793" t="s">
        <v>84</v>
      </c>
      <c r="F3793">
        <v>2017</v>
      </c>
      <c r="G3793">
        <v>3.86</v>
      </c>
      <c r="H3793" t="s">
        <v>125</v>
      </c>
      <c r="J3793" t="s">
        <v>126</v>
      </c>
      <c r="K3793" t="s">
        <v>136</v>
      </c>
    </row>
    <row r="3794" spans="1:11" x14ac:dyDescent="0.25">
      <c r="A3794" t="s">
        <v>341</v>
      </c>
      <c r="B3794" t="s">
        <v>12</v>
      </c>
      <c r="C3794" t="s">
        <v>109</v>
      </c>
      <c r="D3794" t="s">
        <v>14</v>
      </c>
      <c r="E3794" t="s">
        <v>86</v>
      </c>
      <c r="F3794">
        <v>2017</v>
      </c>
      <c r="G3794">
        <v>70.622</v>
      </c>
      <c r="H3794" t="s">
        <v>125</v>
      </c>
      <c r="J3794" t="s">
        <v>126</v>
      </c>
      <c r="K3794" t="s">
        <v>136</v>
      </c>
    </row>
    <row r="3795" spans="1:11" x14ac:dyDescent="0.25">
      <c r="A3795" t="s">
        <v>341</v>
      </c>
      <c r="B3795" t="s">
        <v>12</v>
      </c>
      <c r="C3795" t="s">
        <v>109</v>
      </c>
      <c r="D3795" t="s">
        <v>14</v>
      </c>
      <c r="E3795" t="s">
        <v>41</v>
      </c>
      <c r="F3795">
        <v>2017</v>
      </c>
      <c r="G3795">
        <v>6.5819999999999999</v>
      </c>
      <c r="H3795" t="s">
        <v>125</v>
      </c>
      <c r="J3795" t="s">
        <v>126</v>
      </c>
      <c r="K3795" t="s">
        <v>136</v>
      </c>
    </row>
    <row r="3796" spans="1:11" x14ac:dyDescent="0.25">
      <c r="A3796" t="s">
        <v>341</v>
      </c>
      <c r="B3796" t="s">
        <v>12</v>
      </c>
      <c r="C3796" t="s">
        <v>109</v>
      </c>
      <c r="D3796" t="s">
        <v>14</v>
      </c>
      <c r="E3796" t="s">
        <v>42</v>
      </c>
      <c r="F3796">
        <v>2017</v>
      </c>
      <c r="G3796">
        <v>5.7880000000000003</v>
      </c>
      <c r="H3796" t="s">
        <v>125</v>
      </c>
      <c r="J3796" t="s">
        <v>126</v>
      </c>
      <c r="K3796" t="s">
        <v>136</v>
      </c>
    </row>
    <row r="3797" spans="1:11" x14ac:dyDescent="0.25">
      <c r="A3797" t="s">
        <v>341</v>
      </c>
      <c r="B3797" t="s">
        <v>12</v>
      </c>
      <c r="C3797" t="s">
        <v>109</v>
      </c>
      <c r="D3797" t="s">
        <v>14</v>
      </c>
      <c r="E3797" t="s">
        <v>87</v>
      </c>
      <c r="F3797">
        <v>2017</v>
      </c>
      <c r="G3797">
        <v>30.042999999999999</v>
      </c>
      <c r="H3797" t="s">
        <v>125</v>
      </c>
      <c r="J3797" t="s">
        <v>126</v>
      </c>
      <c r="K3797" t="s">
        <v>136</v>
      </c>
    </row>
    <row r="3798" spans="1:11" x14ac:dyDescent="0.25">
      <c r="A3798" t="s">
        <v>341</v>
      </c>
      <c r="B3798" t="s">
        <v>12</v>
      </c>
      <c r="C3798" t="s">
        <v>109</v>
      </c>
      <c r="D3798" t="s">
        <v>14</v>
      </c>
      <c r="E3798" t="s">
        <v>43</v>
      </c>
      <c r="F3798">
        <v>2017</v>
      </c>
      <c r="G3798">
        <v>41.097999999999999</v>
      </c>
      <c r="H3798" t="s">
        <v>125</v>
      </c>
      <c r="J3798" t="s">
        <v>126</v>
      </c>
      <c r="K3798" t="s">
        <v>136</v>
      </c>
    </row>
    <row r="3799" spans="1:11" x14ac:dyDescent="0.25">
      <c r="A3799" t="s">
        <v>341</v>
      </c>
      <c r="B3799" t="s">
        <v>12</v>
      </c>
      <c r="C3799" t="s">
        <v>109</v>
      </c>
      <c r="D3799" t="s">
        <v>14</v>
      </c>
      <c r="E3799" t="s">
        <v>44</v>
      </c>
      <c r="F3799">
        <v>2017</v>
      </c>
      <c r="G3799">
        <v>257.91000000000003</v>
      </c>
      <c r="H3799" t="s">
        <v>125</v>
      </c>
      <c r="J3799" t="s">
        <v>126</v>
      </c>
      <c r="K3799" t="s">
        <v>136</v>
      </c>
    </row>
    <row r="3800" spans="1:11" x14ac:dyDescent="0.25">
      <c r="A3800" t="s">
        <v>341</v>
      </c>
      <c r="B3800" t="s">
        <v>12</v>
      </c>
      <c r="C3800" t="s">
        <v>109</v>
      </c>
      <c r="D3800" t="s">
        <v>14</v>
      </c>
      <c r="E3800" t="s">
        <v>45</v>
      </c>
      <c r="F3800">
        <v>2017</v>
      </c>
      <c r="G3800">
        <v>30.491</v>
      </c>
      <c r="H3800" t="s">
        <v>125</v>
      </c>
      <c r="J3800" t="s">
        <v>126</v>
      </c>
      <c r="K3800" t="s">
        <v>136</v>
      </c>
    </row>
    <row r="3801" spans="1:11" x14ac:dyDescent="0.25">
      <c r="A3801" t="s">
        <v>341</v>
      </c>
      <c r="B3801" t="s">
        <v>12</v>
      </c>
      <c r="C3801" t="s">
        <v>109</v>
      </c>
      <c r="D3801" t="s">
        <v>14</v>
      </c>
      <c r="E3801" t="s">
        <v>46</v>
      </c>
      <c r="F3801">
        <v>2017</v>
      </c>
      <c r="G3801">
        <v>2.069</v>
      </c>
      <c r="H3801" t="s">
        <v>125</v>
      </c>
      <c r="J3801" t="s">
        <v>126</v>
      </c>
      <c r="K3801" t="s">
        <v>136</v>
      </c>
    </row>
    <row r="3802" spans="1:11" x14ac:dyDescent="0.25">
      <c r="A3802" t="s">
        <v>341</v>
      </c>
      <c r="B3802" t="s">
        <v>12</v>
      </c>
      <c r="C3802" t="s">
        <v>109</v>
      </c>
      <c r="D3802" t="s">
        <v>14</v>
      </c>
      <c r="E3802" t="s">
        <v>88</v>
      </c>
      <c r="F3802">
        <v>2017</v>
      </c>
      <c r="G3802">
        <v>1.3129999999999999</v>
      </c>
      <c r="H3802" t="s">
        <v>125</v>
      </c>
      <c r="J3802" t="s">
        <v>126</v>
      </c>
      <c r="K3802" t="s">
        <v>136</v>
      </c>
    </row>
    <row r="3803" spans="1:11" x14ac:dyDescent="0.25">
      <c r="A3803" t="s">
        <v>341</v>
      </c>
      <c r="B3803" t="s">
        <v>12</v>
      </c>
      <c r="C3803" t="s">
        <v>109</v>
      </c>
      <c r="D3803" t="s">
        <v>14</v>
      </c>
      <c r="E3803" t="s">
        <v>89</v>
      </c>
      <c r="F3803">
        <v>2017</v>
      </c>
      <c r="G3803">
        <v>5.2439999999999998</v>
      </c>
      <c r="H3803" t="s">
        <v>125</v>
      </c>
      <c r="J3803" t="s">
        <v>126</v>
      </c>
      <c r="K3803" t="s">
        <v>136</v>
      </c>
    </row>
    <row r="3804" spans="1:11" x14ac:dyDescent="0.25">
      <c r="A3804" t="s">
        <v>341</v>
      </c>
      <c r="B3804" t="s">
        <v>12</v>
      </c>
      <c r="C3804" t="s">
        <v>109</v>
      </c>
      <c r="D3804" t="s">
        <v>14</v>
      </c>
      <c r="E3804" t="s">
        <v>90</v>
      </c>
      <c r="F3804">
        <v>2017</v>
      </c>
      <c r="G3804">
        <v>6.7000000000000004E-2</v>
      </c>
      <c r="H3804" t="s">
        <v>125</v>
      </c>
      <c r="J3804" t="s">
        <v>126</v>
      </c>
      <c r="K3804" t="s">
        <v>136</v>
      </c>
    </row>
    <row r="3805" spans="1:11" x14ac:dyDescent="0.25">
      <c r="A3805" t="s">
        <v>341</v>
      </c>
      <c r="B3805" t="s">
        <v>12</v>
      </c>
      <c r="C3805" t="s">
        <v>109</v>
      </c>
      <c r="D3805" t="s">
        <v>14</v>
      </c>
      <c r="E3805" t="s">
        <v>47</v>
      </c>
      <c r="F3805">
        <v>2017</v>
      </c>
      <c r="G3805">
        <v>8.9049999999999994</v>
      </c>
      <c r="H3805" t="s">
        <v>125</v>
      </c>
      <c r="J3805" t="s">
        <v>126</v>
      </c>
      <c r="K3805" t="s">
        <v>136</v>
      </c>
    </row>
    <row r="3806" spans="1:11" x14ac:dyDescent="0.25">
      <c r="A3806" t="s">
        <v>341</v>
      </c>
      <c r="B3806" t="s">
        <v>12</v>
      </c>
      <c r="C3806" t="s">
        <v>109</v>
      </c>
      <c r="D3806" t="s">
        <v>14</v>
      </c>
      <c r="E3806" t="s">
        <v>48</v>
      </c>
      <c r="F3806">
        <v>2017</v>
      </c>
      <c r="G3806">
        <v>31.768999999999998</v>
      </c>
      <c r="H3806" t="s">
        <v>125</v>
      </c>
      <c r="J3806" t="s">
        <v>126</v>
      </c>
      <c r="K3806" t="s">
        <v>136</v>
      </c>
    </row>
    <row r="3807" spans="1:11" x14ac:dyDescent="0.25">
      <c r="A3807" t="s">
        <v>341</v>
      </c>
      <c r="B3807" t="s">
        <v>12</v>
      </c>
      <c r="C3807" t="s">
        <v>109</v>
      </c>
      <c r="D3807" t="s">
        <v>14</v>
      </c>
      <c r="E3807" t="s">
        <v>49</v>
      </c>
      <c r="F3807">
        <v>2017</v>
      </c>
      <c r="G3807">
        <v>2.8069999999999999</v>
      </c>
      <c r="H3807" t="s">
        <v>125</v>
      </c>
      <c r="J3807" t="s">
        <v>126</v>
      </c>
      <c r="K3807" t="s">
        <v>136</v>
      </c>
    </row>
    <row r="3808" spans="1:11" x14ac:dyDescent="0.25">
      <c r="A3808" t="s">
        <v>341</v>
      </c>
      <c r="B3808" t="s">
        <v>12</v>
      </c>
      <c r="C3808" t="s">
        <v>109</v>
      </c>
      <c r="D3808" t="s">
        <v>14</v>
      </c>
      <c r="E3808" t="s">
        <v>50</v>
      </c>
      <c r="F3808">
        <v>2017</v>
      </c>
      <c r="G3808">
        <v>0.73799999999999999</v>
      </c>
      <c r="H3808" t="s">
        <v>125</v>
      </c>
      <c r="J3808" t="s">
        <v>126</v>
      </c>
      <c r="K3808" t="s">
        <v>136</v>
      </c>
    </row>
    <row r="3809" spans="1:11" x14ac:dyDescent="0.25">
      <c r="A3809" t="s">
        <v>341</v>
      </c>
      <c r="B3809" t="s">
        <v>12</v>
      </c>
      <c r="C3809" t="s">
        <v>109</v>
      </c>
      <c r="D3809" t="s">
        <v>14</v>
      </c>
      <c r="E3809" t="s">
        <v>52</v>
      </c>
      <c r="F3809">
        <v>2017</v>
      </c>
      <c r="G3809">
        <v>4.5419999999999998</v>
      </c>
      <c r="H3809" t="s">
        <v>125</v>
      </c>
      <c r="J3809" t="s">
        <v>126</v>
      </c>
      <c r="K3809" t="s">
        <v>136</v>
      </c>
    </row>
    <row r="3810" spans="1:11" x14ac:dyDescent="0.25">
      <c r="A3810" t="s">
        <v>341</v>
      </c>
      <c r="B3810" t="s">
        <v>12</v>
      </c>
      <c r="C3810" t="s">
        <v>109</v>
      </c>
      <c r="D3810" t="s">
        <v>14</v>
      </c>
      <c r="E3810" t="s">
        <v>92</v>
      </c>
      <c r="F3810">
        <v>2017</v>
      </c>
      <c r="G3810">
        <v>2.8000000000000001E-2</v>
      </c>
      <c r="H3810" t="s">
        <v>125</v>
      </c>
      <c r="J3810" t="s">
        <v>126</v>
      </c>
      <c r="K3810" t="s">
        <v>136</v>
      </c>
    </row>
    <row r="3811" spans="1:11" x14ac:dyDescent="0.25">
      <c r="A3811" t="s">
        <v>341</v>
      </c>
      <c r="B3811" t="s">
        <v>12</v>
      </c>
      <c r="C3811" t="s">
        <v>109</v>
      </c>
      <c r="D3811" t="s">
        <v>14</v>
      </c>
      <c r="E3811" t="s">
        <v>53</v>
      </c>
      <c r="F3811">
        <v>2017</v>
      </c>
      <c r="G3811">
        <v>8.7569999999999997</v>
      </c>
      <c r="H3811" t="s">
        <v>125</v>
      </c>
      <c r="J3811" t="s">
        <v>126</v>
      </c>
      <c r="K3811" t="s">
        <v>136</v>
      </c>
    </row>
    <row r="3812" spans="1:11" x14ac:dyDescent="0.25">
      <c r="A3812" t="s">
        <v>341</v>
      </c>
      <c r="B3812" t="s">
        <v>12</v>
      </c>
      <c r="C3812" t="s">
        <v>109</v>
      </c>
      <c r="D3812" t="s">
        <v>14</v>
      </c>
      <c r="E3812" t="s">
        <v>93</v>
      </c>
      <c r="F3812">
        <v>2017</v>
      </c>
      <c r="G3812">
        <v>4.7E-2</v>
      </c>
      <c r="H3812" t="s">
        <v>125</v>
      </c>
      <c r="J3812" t="s">
        <v>126</v>
      </c>
      <c r="K3812" t="s">
        <v>136</v>
      </c>
    </row>
    <row r="3813" spans="1:11" x14ac:dyDescent="0.25">
      <c r="A3813" t="s">
        <v>341</v>
      </c>
      <c r="B3813" t="s">
        <v>12</v>
      </c>
      <c r="C3813" t="s">
        <v>109</v>
      </c>
      <c r="D3813" t="s">
        <v>14</v>
      </c>
      <c r="E3813" t="s">
        <v>94</v>
      </c>
      <c r="F3813">
        <v>2017</v>
      </c>
      <c r="G3813">
        <v>1.7529999999999999</v>
      </c>
      <c r="H3813" t="s">
        <v>125</v>
      </c>
      <c r="J3813" t="s">
        <v>126</v>
      </c>
      <c r="K3813" t="s">
        <v>136</v>
      </c>
    </row>
    <row r="3814" spans="1:11" x14ac:dyDescent="0.25">
      <c r="A3814" t="s">
        <v>341</v>
      </c>
      <c r="B3814" t="s">
        <v>12</v>
      </c>
      <c r="C3814" t="s">
        <v>109</v>
      </c>
      <c r="D3814" t="s">
        <v>14</v>
      </c>
      <c r="E3814" t="s">
        <v>54</v>
      </c>
      <c r="F3814">
        <v>2017</v>
      </c>
      <c r="G3814">
        <v>0.375</v>
      </c>
      <c r="H3814" t="s">
        <v>125</v>
      </c>
      <c r="J3814" t="s">
        <v>126</v>
      </c>
      <c r="K3814" t="s">
        <v>136</v>
      </c>
    </row>
    <row r="3815" spans="1:11" x14ac:dyDescent="0.25">
      <c r="A3815" t="s">
        <v>341</v>
      </c>
      <c r="B3815" t="s">
        <v>12</v>
      </c>
      <c r="C3815" t="s">
        <v>109</v>
      </c>
      <c r="D3815" t="s">
        <v>14</v>
      </c>
      <c r="E3815" t="s">
        <v>95</v>
      </c>
      <c r="F3815">
        <v>2017</v>
      </c>
      <c r="G3815">
        <v>0.86199999999999999</v>
      </c>
      <c r="H3815" t="s">
        <v>125</v>
      </c>
      <c r="J3815" t="s">
        <v>126</v>
      </c>
      <c r="K3815" t="s">
        <v>136</v>
      </c>
    </row>
    <row r="3816" spans="1:11" x14ac:dyDescent="0.25">
      <c r="A3816" t="s">
        <v>341</v>
      </c>
      <c r="B3816" t="s">
        <v>12</v>
      </c>
      <c r="C3816" t="s">
        <v>109</v>
      </c>
      <c r="D3816" t="s">
        <v>14</v>
      </c>
      <c r="E3816" t="s">
        <v>97</v>
      </c>
      <c r="F3816">
        <v>2017</v>
      </c>
      <c r="G3816">
        <v>1.026</v>
      </c>
      <c r="H3816" t="s">
        <v>125</v>
      </c>
      <c r="J3816" t="s">
        <v>126</v>
      </c>
      <c r="K3816" t="s">
        <v>136</v>
      </c>
    </row>
    <row r="3817" spans="1:11" x14ac:dyDescent="0.25">
      <c r="A3817" t="s">
        <v>341</v>
      </c>
      <c r="B3817" t="s">
        <v>12</v>
      </c>
      <c r="C3817" t="s">
        <v>109</v>
      </c>
      <c r="D3817" t="s">
        <v>14</v>
      </c>
      <c r="E3817" t="s">
        <v>98</v>
      </c>
      <c r="F3817">
        <v>2017</v>
      </c>
      <c r="G3817">
        <v>0.94599999999999995</v>
      </c>
      <c r="H3817" t="s">
        <v>125</v>
      </c>
      <c r="J3817" t="s">
        <v>126</v>
      </c>
      <c r="K3817" t="s">
        <v>136</v>
      </c>
    </row>
    <row r="3818" spans="1:11" x14ac:dyDescent="0.25">
      <c r="A3818" t="s">
        <v>341</v>
      </c>
      <c r="B3818" t="s">
        <v>12</v>
      </c>
      <c r="C3818" t="s">
        <v>109</v>
      </c>
      <c r="D3818" t="s">
        <v>14</v>
      </c>
      <c r="E3818" t="s">
        <v>99</v>
      </c>
      <c r="F3818">
        <v>2017</v>
      </c>
      <c r="G3818">
        <v>1.008</v>
      </c>
      <c r="H3818" t="s">
        <v>125</v>
      </c>
      <c r="J3818" t="s">
        <v>126</v>
      </c>
      <c r="K3818" t="s">
        <v>136</v>
      </c>
    </row>
    <row r="3819" spans="1:11" x14ac:dyDescent="0.25">
      <c r="A3819" t="s">
        <v>341</v>
      </c>
      <c r="B3819" t="s">
        <v>12</v>
      </c>
      <c r="C3819" t="s">
        <v>109</v>
      </c>
      <c r="D3819" t="s">
        <v>14</v>
      </c>
      <c r="E3819" t="s">
        <v>56</v>
      </c>
      <c r="F3819">
        <v>2017</v>
      </c>
      <c r="G3819">
        <v>1.3520000000000001</v>
      </c>
      <c r="H3819" t="s">
        <v>125</v>
      </c>
      <c r="J3819" t="s">
        <v>126</v>
      </c>
      <c r="K3819" t="s">
        <v>136</v>
      </c>
    </row>
    <row r="3820" spans="1:11" x14ac:dyDescent="0.25">
      <c r="A3820" t="s">
        <v>341</v>
      </c>
      <c r="B3820" t="s">
        <v>12</v>
      </c>
      <c r="C3820" t="s">
        <v>109</v>
      </c>
      <c r="D3820" t="s">
        <v>14</v>
      </c>
      <c r="E3820" t="s">
        <v>101</v>
      </c>
      <c r="F3820">
        <v>2017</v>
      </c>
      <c r="G3820">
        <v>0.27100000000000002</v>
      </c>
      <c r="H3820" t="s">
        <v>125</v>
      </c>
      <c r="J3820" t="s">
        <v>126</v>
      </c>
      <c r="K3820" t="s">
        <v>136</v>
      </c>
    </row>
    <row r="3821" spans="1:11" x14ac:dyDescent="0.25">
      <c r="A3821" t="s">
        <v>341</v>
      </c>
      <c r="B3821" t="s">
        <v>12</v>
      </c>
      <c r="C3821" t="s">
        <v>109</v>
      </c>
      <c r="D3821" t="s">
        <v>14</v>
      </c>
      <c r="E3821" t="s">
        <v>102</v>
      </c>
      <c r="F3821">
        <v>2017</v>
      </c>
      <c r="G3821">
        <v>2.4319999999999999</v>
      </c>
      <c r="H3821" t="s">
        <v>125</v>
      </c>
      <c r="J3821" t="s">
        <v>126</v>
      </c>
      <c r="K3821" t="s">
        <v>136</v>
      </c>
    </row>
    <row r="3822" spans="1:11" x14ac:dyDescent="0.25">
      <c r="A3822" t="s">
        <v>341</v>
      </c>
      <c r="B3822" t="s">
        <v>12</v>
      </c>
      <c r="C3822" t="s">
        <v>109</v>
      </c>
      <c r="D3822" t="s">
        <v>14</v>
      </c>
      <c r="E3822" t="s">
        <v>57</v>
      </c>
      <c r="F3822">
        <v>2017</v>
      </c>
      <c r="G3822">
        <v>1.8640000000000001</v>
      </c>
      <c r="H3822" t="s">
        <v>125</v>
      </c>
      <c r="J3822" t="s">
        <v>126</v>
      </c>
      <c r="K3822" t="s">
        <v>136</v>
      </c>
    </row>
    <row r="3823" spans="1:11" x14ac:dyDescent="0.25">
      <c r="A3823" t="s">
        <v>341</v>
      </c>
      <c r="B3823" t="s">
        <v>12</v>
      </c>
      <c r="C3823" t="s">
        <v>109</v>
      </c>
      <c r="D3823" t="s">
        <v>14</v>
      </c>
      <c r="E3823" t="s">
        <v>103</v>
      </c>
      <c r="F3823">
        <v>2017</v>
      </c>
      <c r="G3823">
        <v>4.6130000000000004</v>
      </c>
      <c r="H3823" t="s">
        <v>125</v>
      </c>
      <c r="J3823" t="s">
        <v>126</v>
      </c>
      <c r="K3823" t="s">
        <v>136</v>
      </c>
    </row>
    <row r="3824" spans="1:11" x14ac:dyDescent="0.25">
      <c r="A3824" t="s">
        <v>341</v>
      </c>
      <c r="B3824" t="s">
        <v>12</v>
      </c>
      <c r="C3824" t="s">
        <v>109</v>
      </c>
      <c r="D3824" t="s">
        <v>14</v>
      </c>
      <c r="E3824" t="s">
        <v>58</v>
      </c>
      <c r="F3824">
        <v>2017</v>
      </c>
      <c r="G3824">
        <v>5.7000000000000002E-2</v>
      </c>
      <c r="H3824" t="s">
        <v>125</v>
      </c>
      <c r="J3824" t="s">
        <v>126</v>
      </c>
      <c r="K3824" t="s">
        <v>136</v>
      </c>
    </row>
    <row r="3825" spans="1:11" x14ac:dyDescent="0.25">
      <c r="A3825" t="s">
        <v>341</v>
      </c>
      <c r="B3825" t="s">
        <v>12</v>
      </c>
      <c r="C3825" t="s">
        <v>109</v>
      </c>
      <c r="D3825" t="s">
        <v>14</v>
      </c>
      <c r="E3825" t="s">
        <v>59</v>
      </c>
      <c r="F3825">
        <v>2017</v>
      </c>
      <c r="G3825">
        <v>156.49799999999999</v>
      </c>
      <c r="H3825" t="s">
        <v>125</v>
      </c>
      <c r="J3825" t="s">
        <v>126</v>
      </c>
      <c r="K3825" t="s">
        <v>136</v>
      </c>
    </row>
    <row r="3826" spans="1:11" x14ac:dyDescent="0.25">
      <c r="A3826" t="s">
        <v>341</v>
      </c>
      <c r="B3826" t="s">
        <v>12</v>
      </c>
      <c r="C3826" t="s">
        <v>109</v>
      </c>
      <c r="D3826" t="s">
        <v>14</v>
      </c>
      <c r="E3826" t="s">
        <v>60</v>
      </c>
      <c r="F3826">
        <v>2017</v>
      </c>
      <c r="G3826">
        <v>84.873999999999995</v>
      </c>
      <c r="H3826" t="s">
        <v>125</v>
      </c>
      <c r="J3826" t="s">
        <v>126</v>
      </c>
      <c r="K3826" t="s">
        <v>136</v>
      </c>
    </row>
    <row r="3827" spans="1:11" x14ac:dyDescent="0.25">
      <c r="A3827" t="s">
        <v>341</v>
      </c>
      <c r="B3827" t="s">
        <v>12</v>
      </c>
      <c r="C3827" t="s">
        <v>109</v>
      </c>
      <c r="D3827" t="s">
        <v>14</v>
      </c>
      <c r="E3827" t="s">
        <v>61</v>
      </c>
      <c r="F3827">
        <v>2017</v>
      </c>
      <c r="G3827">
        <v>22.338000000000001</v>
      </c>
      <c r="H3827" t="s">
        <v>125</v>
      </c>
      <c r="J3827" t="s">
        <v>126</v>
      </c>
      <c r="K3827" t="s">
        <v>136</v>
      </c>
    </row>
    <row r="3828" spans="1:11" x14ac:dyDescent="0.25">
      <c r="A3828" t="s">
        <v>341</v>
      </c>
      <c r="B3828" t="s">
        <v>12</v>
      </c>
      <c r="C3828" t="s">
        <v>109</v>
      </c>
      <c r="D3828" t="s">
        <v>14</v>
      </c>
      <c r="E3828" t="s">
        <v>105</v>
      </c>
      <c r="F3828">
        <v>2017</v>
      </c>
      <c r="G3828">
        <v>0.64500000000000002</v>
      </c>
      <c r="H3828" t="s">
        <v>125</v>
      </c>
      <c r="J3828" t="s">
        <v>126</v>
      </c>
      <c r="K3828" t="s">
        <v>136</v>
      </c>
    </row>
    <row r="3829" spans="1:11" x14ac:dyDescent="0.25">
      <c r="A3829" t="s">
        <v>341</v>
      </c>
      <c r="B3829" t="s">
        <v>12</v>
      </c>
      <c r="C3829" t="s">
        <v>109</v>
      </c>
      <c r="D3829" t="s">
        <v>14</v>
      </c>
      <c r="E3829" t="s">
        <v>106</v>
      </c>
      <c r="F3829">
        <v>2017</v>
      </c>
      <c r="G3829">
        <v>4.407</v>
      </c>
      <c r="H3829" t="s">
        <v>125</v>
      </c>
      <c r="J3829" t="s">
        <v>126</v>
      </c>
      <c r="K3829" t="s">
        <v>136</v>
      </c>
    </row>
    <row r="3830" spans="1:11" x14ac:dyDescent="0.25">
      <c r="A3830" t="s">
        <v>341</v>
      </c>
      <c r="B3830" t="s">
        <v>12</v>
      </c>
      <c r="C3830" t="s">
        <v>109</v>
      </c>
      <c r="D3830" t="s">
        <v>14</v>
      </c>
      <c r="E3830" t="s">
        <v>64</v>
      </c>
      <c r="F3830">
        <v>2017</v>
      </c>
      <c r="G3830">
        <v>4.2839999999999998</v>
      </c>
      <c r="H3830" t="s">
        <v>125</v>
      </c>
      <c r="J3830" t="s">
        <v>126</v>
      </c>
      <c r="K3830" t="s">
        <v>136</v>
      </c>
    </row>
    <row r="3831" spans="1:11" x14ac:dyDescent="0.25">
      <c r="A3831" t="s">
        <v>341</v>
      </c>
      <c r="B3831" t="s">
        <v>12</v>
      </c>
      <c r="C3831" t="s">
        <v>109</v>
      </c>
      <c r="D3831" t="s">
        <v>14</v>
      </c>
      <c r="E3831" t="s">
        <v>66</v>
      </c>
      <c r="F3831">
        <v>2017</v>
      </c>
      <c r="G3831">
        <v>1.708</v>
      </c>
      <c r="H3831" t="s">
        <v>125</v>
      </c>
      <c r="J3831" t="s">
        <v>126</v>
      </c>
      <c r="K3831" t="s">
        <v>136</v>
      </c>
    </row>
    <row r="3832" spans="1:11" x14ac:dyDescent="0.25">
      <c r="A3832" t="s">
        <v>341</v>
      </c>
      <c r="B3832" t="s">
        <v>12</v>
      </c>
      <c r="C3832" t="s">
        <v>109</v>
      </c>
      <c r="D3832" t="s">
        <v>14</v>
      </c>
      <c r="E3832" t="s">
        <v>67</v>
      </c>
      <c r="F3832">
        <v>2017</v>
      </c>
      <c r="G3832">
        <v>22.709</v>
      </c>
      <c r="H3832" t="s">
        <v>125</v>
      </c>
      <c r="J3832" t="s">
        <v>126</v>
      </c>
      <c r="K3832" t="s">
        <v>136</v>
      </c>
    </row>
    <row r="3833" spans="1:11" x14ac:dyDescent="0.25">
      <c r="A3833" t="s">
        <v>341</v>
      </c>
      <c r="B3833" t="s">
        <v>12</v>
      </c>
      <c r="C3833" t="s">
        <v>109</v>
      </c>
      <c r="D3833" t="s">
        <v>14</v>
      </c>
      <c r="E3833" t="s">
        <v>107</v>
      </c>
      <c r="F3833">
        <v>2017</v>
      </c>
      <c r="G3833">
        <v>0.81599999999999995</v>
      </c>
      <c r="H3833" t="s">
        <v>125</v>
      </c>
      <c r="J3833" t="s">
        <v>126</v>
      </c>
      <c r="K3833" t="s">
        <v>136</v>
      </c>
    </row>
    <row r="3834" spans="1:11" x14ac:dyDescent="0.25">
      <c r="A3834" t="s">
        <v>341</v>
      </c>
      <c r="B3834" t="s">
        <v>12</v>
      </c>
      <c r="C3834" t="s">
        <v>109</v>
      </c>
      <c r="D3834" t="s">
        <v>14</v>
      </c>
      <c r="E3834" t="s">
        <v>69</v>
      </c>
      <c r="F3834">
        <v>2017</v>
      </c>
      <c r="G3834">
        <v>0.56999999999999995</v>
      </c>
      <c r="H3834" t="s">
        <v>125</v>
      </c>
      <c r="J3834" t="s">
        <v>126</v>
      </c>
      <c r="K3834" t="s">
        <v>136</v>
      </c>
    </row>
    <row r="3835" spans="1:11" x14ac:dyDescent="0.25">
      <c r="A3835" t="s">
        <v>341</v>
      </c>
      <c r="B3835" t="s">
        <v>12</v>
      </c>
      <c r="C3835" t="s">
        <v>109</v>
      </c>
      <c r="D3835" t="s">
        <v>14</v>
      </c>
      <c r="E3835" t="s">
        <v>70</v>
      </c>
      <c r="F3835">
        <v>2017</v>
      </c>
      <c r="G3835">
        <v>218.80799999999999</v>
      </c>
      <c r="H3835" t="s">
        <v>125</v>
      </c>
      <c r="J3835" t="s">
        <v>126</v>
      </c>
      <c r="K3835" t="s">
        <v>136</v>
      </c>
    </row>
    <row r="3836" spans="1:11" x14ac:dyDescent="0.25">
      <c r="A3836" t="s">
        <v>254</v>
      </c>
      <c r="B3836" t="s">
        <v>12</v>
      </c>
      <c r="C3836" t="s">
        <v>109</v>
      </c>
      <c r="D3836" t="s">
        <v>14</v>
      </c>
      <c r="E3836" t="s">
        <v>15</v>
      </c>
      <c r="F3836">
        <v>2019</v>
      </c>
      <c r="G3836">
        <v>1590.4010000000001</v>
      </c>
      <c r="H3836" t="s">
        <v>125</v>
      </c>
      <c r="J3836" t="s">
        <v>126</v>
      </c>
      <c r="K3836" t="s">
        <v>136</v>
      </c>
    </row>
    <row r="3837" spans="1:11" x14ac:dyDescent="0.25">
      <c r="A3837" t="s">
        <v>254</v>
      </c>
      <c r="B3837" t="s">
        <v>12</v>
      </c>
      <c r="C3837" t="s">
        <v>109</v>
      </c>
      <c r="D3837" t="s">
        <v>14</v>
      </c>
      <c r="E3837" t="s">
        <v>17</v>
      </c>
      <c r="F3837">
        <v>2019</v>
      </c>
      <c r="G3837">
        <v>54.137999999999998</v>
      </c>
      <c r="H3837" t="s">
        <v>125</v>
      </c>
      <c r="J3837" t="s">
        <v>126</v>
      </c>
      <c r="K3837" t="s">
        <v>136</v>
      </c>
    </row>
    <row r="3838" spans="1:11" x14ac:dyDescent="0.25">
      <c r="A3838" t="s">
        <v>254</v>
      </c>
      <c r="B3838" t="s">
        <v>12</v>
      </c>
      <c r="C3838" t="s">
        <v>109</v>
      </c>
      <c r="D3838" t="s">
        <v>14</v>
      </c>
      <c r="E3838" t="s">
        <v>73</v>
      </c>
      <c r="F3838">
        <v>2019</v>
      </c>
      <c r="G3838">
        <v>0.90600000000000003</v>
      </c>
      <c r="H3838" t="s">
        <v>125</v>
      </c>
      <c r="J3838" t="s">
        <v>126</v>
      </c>
      <c r="K3838" t="s">
        <v>136</v>
      </c>
    </row>
    <row r="3839" spans="1:11" x14ac:dyDescent="0.25">
      <c r="A3839" t="s">
        <v>254</v>
      </c>
      <c r="B3839" t="s">
        <v>12</v>
      </c>
      <c r="C3839" t="s">
        <v>109</v>
      </c>
      <c r="D3839" t="s">
        <v>14</v>
      </c>
      <c r="E3839" t="s">
        <v>18</v>
      </c>
      <c r="F3839">
        <v>2019</v>
      </c>
      <c r="G3839">
        <v>1.548</v>
      </c>
      <c r="H3839" t="s">
        <v>125</v>
      </c>
      <c r="J3839" t="s">
        <v>126</v>
      </c>
      <c r="K3839" t="s">
        <v>136</v>
      </c>
    </row>
    <row r="3840" spans="1:11" x14ac:dyDescent="0.25">
      <c r="A3840" t="s">
        <v>254</v>
      </c>
      <c r="B3840" t="s">
        <v>12</v>
      </c>
      <c r="C3840" t="s">
        <v>109</v>
      </c>
      <c r="D3840" t="s">
        <v>14</v>
      </c>
      <c r="E3840" t="s">
        <v>74</v>
      </c>
      <c r="F3840">
        <v>2019</v>
      </c>
      <c r="G3840">
        <v>0.11899999999999999</v>
      </c>
      <c r="H3840" t="s">
        <v>125</v>
      </c>
      <c r="J3840" t="s">
        <v>126</v>
      </c>
      <c r="K3840" t="s">
        <v>136</v>
      </c>
    </row>
    <row r="3841" spans="1:11" x14ac:dyDescent="0.25">
      <c r="A3841" t="s">
        <v>254</v>
      </c>
      <c r="B3841" t="s">
        <v>12</v>
      </c>
      <c r="C3841" t="s">
        <v>109</v>
      </c>
      <c r="D3841" t="s">
        <v>14</v>
      </c>
      <c r="E3841" t="s">
        <v>22</v>
      </c>
      <c r="F3841">
        <v>2019</v>
      </c>
      <c r="G3841">
        <v>0.186</v>
      </c>
      <c r="H3841" t="s">
        <v>125</v>
      </c>
      <c r="J3841" t="s">
        <v>126</v>
      </c>
      <c r="K3841" t="s">
        <v>136</v>
      </c>
    </row>
    <row r="3842" spans="1:11" x14ac:dyDescent="0.25">
      <c r="A3842" t="s">
        <v>254</v>
      </c>
      <c r="B3842" t="s">
        <v>12</v>
      </c>
      <c r="C3842" t="s">
        <v>109</v>
      </c>
      <c r="D3842" t="s">
        <v>14</v>
      </c>
      <c r="E3842" t="s">
        <v>75</v>
      </c>
      <c r="F3842">
        <v>2019</v>
      </c>
      <c r="G3842">
        <v>0.14299999999999999</v>
      </c>
      <c r="H3842" t="s">
        <v>125</v>
      </c>
      <c r="J3842" t="s">
        <v>126</v>
      </c>
      <c r="K3842" t="s">
        <v>136</v>
      </c>
    </row>
    <row r="3843" spans="1:11" x14ac:dyDescent="0.25">
      <c r="A3843" t="s">
        <v>254</v>
      </c>
      <c r="B3843" t="s">
        <v>12</v>
      </c>
      <c r="C3843" t="s">
        <v>109</v>
      </c>
      <c r="D3843" t="s">
        <v>14</v>
      </c>
      <c r="E3843" t="s">
        <v>23</v>
      </c>
      <c r="F3843">
        <v>2019</v>
      </c>
      <c r="G3843">
        <v>48.902999999999999</v>
      </c>
      <c r="H3843" t="s">
        <v>125</v>
      </c>
      <c r="J3843" t="s">
        <v>126</v>
      </c>
      <c r="K3843" t="s">
        <v>136</v>
      </c>
    </row>
    <row r="3844" spans="1:11" x14ac:dyDescent="0.25">
      <c r="A3844" t="s">
        <v>254</v>
      </c>
      <c r="B3844" t="s">
        <v>12</v>
      </c>
      <c r="C3844" t="s">
        <v>109</v>
      </c>
      <c r="D3844" t="s">
        <v>14</v>
      </c>
      <c r="E3844" t="s">
        <v>76</v>
      </c>
      <c r="F3844">
        <v>2019</v>
      </c>
      <c r="G3844">
        <v>6.9980000000000002</v>
      </c>
      <c r="H3844" t="s">
        <v>125</v>
      </c>
      <c r="J3844" t="s">
        <v>126</v>
      </c>
      <c r="K3844" t="s">
        <v>136</v>
      </c>
    </row>
    <row r="3845" spans="1:11" x14ac:dyDescent="0.25">
      <c r="A3845" t="s">
        <v>254</v>
      </c>
      <c r="B3845" t="s">
        <v>12</v>
      </c>
      <c r="C3845" t="s">
        <v>109</v>
      </c>
      <c r="D3845" t="s">
        <v>14</v>
      </c>
      <c r="E3845" t="s">
        <v>24</v>
      </c>
      <c r="F3845">
        <v>2019</v>
      </c>
      <c r="G3845">
        <v>7.6999999999999999E-2</v>
      </c>
      <c r="H3845" t="s">
        <v>125</v>
      </c>
      <c r="J3845" t="s">
        <v>126</v>
      </c>
      <c r="K3845" t="s">
        <v>136</v>
      </c>
    </row>
    <row r="3846" spans="1:11" x14ac:dyDescent="0.25">
      <c r="A3846" t="s">
        <v>254</v>
      </c>
      <c r="B3846" t="s">
        <v>12</v>
      </c>
      <c r="C3846" t="s">
        <v>109</v>
      </c>
      <c r="D3846" t="s">
        <v>14</v>
      </c>
      <c r="E3846" t="s">
        <v>25</v>
      </c>
      <c r="F3846">
        <v>2019</v>
      </c>
      <c r="G3846">
        <v>1.6040000000000001</v>
      </c>
      <c r="H3846" t="s">
        <v>125</v>
      </c>
      <c r="J3846" t="s">
        <v>126</v>
      </c>
      <c r="K3846" t="s">
        <v>136</v>
      </c>
    </row>
    <row r="3847" spans="1:11" x14ac:dyDescent="0.25">
      <c r="A3847" t="s">
        <v>254</v>
      </c>
      <c r="B3847" t="s">
        <v>12</v>
      </c>
      <c r="C3847" t="s">
        <v>109</v>
      </c>
      <c r="D3847" t="s">
        <v>14</v>
      </c>
      <c r="E3847" t="s">
        <v>26</v>
      </c>
      <c r="F3847">
        <v>2019</v>
      </c>
      <c r="G3847">
        <v>14.029</v>
      </c>
      <c r="H3847" t="s">
        <v>125</v>
      </c>
      <c r="J3847" t="s">
        <v>126</v>
      </c>
      <c r="K3847" t="s">
        <v>136</v>
      </c>
    </row>
    <row r="3848" spans="1:11" x14ac:dyDescent="0.25">
      <c r="A3848" t="s">
        <v>254</v>
      </c>
      <c r="B3848" t="s">
        <v>12</v>
      </c>
      <c r="C3848" t="s">
        <v>109</v>
      </c>
      <c r="D3848" t="s">
        <v>14</v>
      </c>
      <c r="E3848" t="s">
        <v>27</v>
      </c>
      <c r="F3848">
        <v>2019</v>
      </c>
      <c r="G3848">
        <v>2.2269999999999999</v>
      </c>
      <c r="H3848" t="s">
        <v>125</v>
      </c>
      <c r="J3848" t="s">
        <v>126</v>
      </c>
      <c r="K3848" t="s">
        <v>136</v>
      </c>
    </row>
    <row r="3849" spans="1:11" x14ac:dyDescent="0.25">
      <c r="A3849" t="s">
        <v>254</v>
      </c>
      <c r="B3849" t="s">
        <v>12</v>
      </c>
      <c r="C3849" t="s">
        <v>109</v>
      </c>
      <c r="D3849" t="s">
        <v>14</v>
      </c>
      <c r="E3849" t="s">
        <v>28</v>
      </c>
      <c r="F3849">
        <v>2019</v>
      </c>
      <c r="G3849">
        <v>12.161</v>
      </c>
      <c r="H3849" t="s">
        <v>125</v>
      </c>
      <c r="J3849" t="s">
        <v>126</v>
      </c>
      <c r="K3849" t="s">
        <v>136</v>
      </c>
    </row>
    <row r="3850" spans="1:11" x14ac:dyDescent="0.25">
      <c r="A3850" t="s">
        <v>254</v>
      </c>
      <c r="B3850" t="s">
        <v>12</v>
      </c>
      <c r="C3850" t="s">
        <v>109</v>
      </c>
      <c r="D3850" t="s">
        <v>14</v>
      </c>
      <c r="E3850" t="s">
        <v>29</v>
      </c>
      <c r="F3850">
        <v>2019</v>
      </c>
      <c r="G3850">
        <v>4.423</v>
      </c>
      <c r="H3850" t="s">
        <v>125</v>
      </c>
      <c r="J3850" t="s">
        <v>126</v>
      </c>
      <c r="K3850" t="s">
        <v>136</v>
      </c>
    </row>
    <row r="3851" spans="1:11" x14ac:dyDescent="0.25">
      <c r="A3851" t="s">
        <v>254</v>
      </c>
      <c r="B3851" t="s">
        <v>12</v>
      </c>
      <c r="C3851" t="s">
        <v>109</v>
      </c>
      <c r="D3851" t="s">
        <v>14</v>
      </c>
      <c r="E3851" t="s">
        <v>77</v>
      </c>
      <c r="F3851">
        <v>2019</v>
      </c>
      <c r="G3851">
        <v>6.0949999999999998</v>
      </c>
      <c r="H3851" t="s">
        <v>125</v>
      </c>
      <c r="J3851" t="s">
        <v>126</v>
      </c>
      <c r="K3851" t="s">
        <v>136</v>
      </c>
    </row>
    <row r="3852" spans="1:11" x14ac:dyDescent="0.25">
      <c r="A3852" t="s">
        <v>254</v>
      </c>
      <c r="B3852" t="s">
        <v>12</v>
      </c>
      <c r="C3852" t="s">
        <v>109</v>
      </c>
      <c r="D3852" t="s">
        <v>14</v>
      </c>
      <c r="E3852" t="s">
        <v>30</v>
      </c>
      <c r="F3852">
        <v>2019</v>
      </c>
      <c r="G3852">
        <v>0.38200000000000001</v>
      </c>
      <c r="H3852" t="s">
        <v>125</v>
      </c>
      <c r="J3852" t="s">
        <v>126</v>
      </c>
      <c r="K3852" t="s">
        <v>136</v>
      </c>
    </row>
    <row r="3853" spans="1:11" x14ac:dyDescent="0.25">
      <c r="A3853" t="s">
        <v>254</v>
      </c>
      <c r="B3853" t="s">
        <v>12</v>
      </c>
      <c r="C3853" t="s">
        <v>109</v>
      </c>
      <c r="D3853" t="s">
        <v>14</v>
      </c>
      <c r="E3853" t="s">
        <v>31</v>
      </c>
      <c r="F3853">
        <v>2019</v>
      </c>
      <c r="G3853">
        <v>3.843</v>
      </c>
      <c r="H3853" t="s">
        <v>125</v>
      </c>
      <c r="J3853" t="s">
        <v>126</v>
      </c>
      <c r="K3853" t="s">
        <v>136</v>
      </c>
    </row>
    <row r="3854" spans="1:11" x14ac:dyDescent="0.25">
      <c r="A3854" t="s">
        <v>254</v>
      </c>
      <c r="B3854" t="s">
        <v>12</v>
      </c>
      <c r="C3854" t="s">
        <v>109</v>
      </c>
      <c r="D3854" t="s">
        <v>14</v>
      </c>
      <c r="E3854" t="s">
        <v>78</v>
      </c>
      <c r="F3854">
        <v>2019</v>
      </c>
      <c r="G3854">
        <v>0.54400000000000004</v>
      </c>
      <c r="H3854" t="s">
        <v>125</v>
      </c>
      <c r="J3854" t="s">
        <v>126</v>
      </c>
      <c r="K3854" t="s">
        <v>136</v>
      </c>
    </row>
    <row r="3855" spans="1:11" x14ac:dyDescent="0.25">
      <c r="A3855" t="s">
        <v>254</v>
      </c>
      <c r="B3855" t="s">
        <v>12</v>
      </c>
      <c r="C3855" t="s">
        <v>109</v>
      </c>
      <c r="D3855" t="s">
        <v>14</v>
      </c>
      <c r="E3855" t="s">
        <v>79</v>
      </c>
      <c r="F3855">
        <v>2019</v>
      </c>
      <c r="G3855">
        <v>1.7330000000000001</v>
      </c>
      <c r="H3855" t="s">
        <v>125</v>
      </c>
      <c r="J3855" t="s">
        <v>126</v>
      </c>
      <c r="K3855" t="s">
        <v>136</v>
      </c>
    </row>
    <row r="3856" spans="1:11" x14ac:dyDescent="0.25">
      <c r="A3856" t="s">
        <v>254</v>
      </c>
      <c r="B3856" t="s">
        <v>12</v>
      </c>
      <c r="C3856" t="s">
        <v>109</v>
      </c>
      <c r="D3856" t="s">
        <v>14</v>
      </c>
      <c r="E3856" t="s">
        <v>32</v>
      </c>
      <c r="F3856">
        <v>2019</v>
      </c>
      <c r="G3856">
        <v>13.041</v>
      </c>
      <c r="H3856" t="s">
        <v>125</v>
      </c>
      <c r="J3856" t="s">
        <v>126</v>
      </c>
      <c r="K3856" t="s">
        <v>136</v>
      </c>
    </row>
    <row r="3857" spans="1:11" x14ac:dyDescent="0.25">
      <c r="A3857" t="s">
        <v>254</v>
      </c>
      <c r="B3857" t="s">
        <v>12</v>
      </c>
      <c r="C3857" t="s">
        <v>109</v>
      </c>
      <c r="D3857" t="s">
        <v>14</v>
      </c>
      <c r="E3857" t="s">
        <v>33</v>
      </c>
      <c r="F3857">
        <v>2019</v>
      </c>
      <c r="G3857">
        <v>1.5069999999999999</v>
      </c>
      <c r="H3857" t="s">
        <v>125</v>
      </c>
      <c r="J3857" t="s">
        <v>126</v>
      </c>
      <c r="K3857" t="s">
        <v>136</v>
      </c>
    </row>
    <row r="3858" spans="1:11" x14ac:dyDescent="0.25">
      <c r="A3858" t="s">
        <v>254</v>
      </c>
      <c r="B3858" t="s">
        <v>12</v>
      </c>
      <c r="C3858" t="s">
        <v>109</v>
      </c>
      <c r="D3858" t="s">
        <v>14</v>
      </c>
      <c r="E3858" t="s">
        <v>34</v>
      </c>
      <c r="F3858">
        <v>2019</v>
      </c>
      <c r="G3858">
        <v>24.576000000000001</v>
      </c>
      <c r="H3858" t="s">
        <v>125</v>
      </c>
      <c r="J3858" t="s">
        <v>126</v>
      </c>
      <c r="K3858" t="s">
        <v>136</v>
      </c>
    </row>
    <row r="3859" spans="1:11" x14ac:dyDescent="0.25">
      <c r="A3859" t="s">
        <v>254</v>
      </c>
      <c r="B3859" t="s">
        <v>12</v>
      </c>
      <c r="C3859" t="s">
        <v>109</v>
      </c>
      <c r="D3859" t="s">
        <v>14</v>
      </c>
      <c r="E3859" t="s">
        <v>80</v>
      </c>
      <c r="F3859">
        <v>2019</v>
      </c>
      <c r="G3859">
        <v>1.125</v>
      </c>
      <c r="H3859" t="s">
        <v>125</v>
      </c>
      <c r="J3859" t="s">
        <v>126</v>
      </c>
      <c r="K3859" t="s">
        <v>136</v>
      </c>
    </row>
    <row r="3860" spans="1:11" x14ac:dyDescent="0.25">
      <c r="A3860" t="s">
        <v>254</v>
      </c>
      <c r="B3860" t="s">
        <v>12</v>
      </c>
      <c r="C3860" t="s">
        <v>109</v>
      </c>
      <c r="D3860" t="s">
        <v>14</v>
      </c>
      <c r="E3860" t="s">
        <v>35</v>
      </c>
      <c r="F3860">
        <v>2019</v>
      </c>
      <c r="G3860">
        <v>3.2149999999999999</v>
      </c>
      <c r="H3860" t="s">
        <v>125</v>
      </c>
      <c r="J3860" t="s">
        <v>126</v>
      </c>
      <c r="K3860" t="s">
        <v>136</v>
      </c>
    </row>
    <row r="3861" spans="1:11" x14ac:dyDescent="0.25">
      <c r="A3861" t="s">
        <v>254</v>
      </c>
      <c r="B3861" t="s">
        <v>12</v>
      </c>
      <c r="C3861" t="s">
        <v>109</v>
      </c>
      <c r="D3861" t="s">
        <v>14</v>
      </c>
      <c r="E3861" t="s">
        <v>36</v>
      </c>
      <c r="F3861">
        <v>2019</v>
      </c>
      <c r="G3861">
        <v>1.302</v>
      </c>
      <c r="H3861" t="s">
        <v>125</v>
      </c>
      <c r="J3861" t="s">
        <v>126</v>
      </c>
      <c r="K3861" t="s">
        <v>136</v>
      </c>
    </row>
    <row r="3862" spans="1:11" x14ac:dyDescent="0.25">
      <c r="A3862" t="s">
        <v>254</v>
      </c>
      <c r="B3862" t="s">
        <v>12</v>
      </c>
      <c r="C3862" t="s">
        <v>109</v>
      </c>
      <c r="D3862" t="s">
        <v>14</v>
      </c>
      <c r="E3862" t="s">
        <v>110</v>
      </c>
      <c r="F3862">
        <v>2019</v>
      </c>
      <c r="G3862">
        <v>0.13300000000000001</v>
      </c>
      <c r="H3862" t="s">
        <v>125</v>
      </c>
      <c r="J3862" t="s">
        <v>126</v>
      </c>
      <c r="K3862" t="s">
        <v>136</v>
      </c>
    </row>
    <row r="3863" spans="1:11" x14ac:dyDescent="0.25">
      <c r="A3863" t="s">
        <v>254</v>
      </c>
      <c r="B3863" t="s">
        <v>12</v>
      </c>
      <c r="C3863" t="s">
        <v>109</v>
      </c>
      <c r="D3863" t="s">
        <v>14</v>
      </c>
      <c r="E3863" t="s">
        <v>81</v>
      </c>
      <c r="F3863">
        <v>2019</v>
      </c>
      <c r="G3863">
        <v>0.13200000000000001</v>
      </c>
      <c r="H3863" t="s">
        <v>125</v>
      </c>
      <c r="J3863" t="s">
        <v>126</v>
      </c>
      <c r="K3863" t="s">
        <v>136</v>
      </c>
    </row>
    <row r="3864" spans="1:11" x14ac:dyDescent="0.25">
      <c r="A3864" t="s">
        <v>254</v>
      </c>
      <c r="B3864" t="s">
        <v>12</v>
      </c>
      <c r="C3864" t="s">
        <v>109</v>
      </c>
      <c r="D3864" t="s">
        <v>14</v>
      </c>
      <c r="E3864" t="s">
        <v>37</v>
      </c>
      <c r="F3864">
        <v>2019</v>
      </c>
      <c r="G3864">
        <v>17.937000000000001</v>
      </c>
      <c r="H3864" t="s">
        <v>125</v>
      </c>
      <c r="J3864" t="s">
        <v>126</v>
      </c>
      <c r="K3864" t="s">
        <v>136</v>
      </c>
    </row>
    <row r="3865" spans="1:11" x14ac:dyDescent="0.25">
      <c r="A3865" t="s">
        <v>254</v>
      </c>
      <c r="B3865" t="s">
        <v>12</v>
      </c>
      <c r="C3865" t="s">
        <v>109</v>
      </c>
      <c r="D3865" t="s">
        <v>14</v>
      </c>
      <c r="E3865" t="s">
        <v>38</v>
      </c>
      <c r="F3865">
        <v>2019</v>
      </c>
      <c r="G3865">
        <v>2.157</v>
      </c>
      <c r="H3865" t="s">
        <v>125</v>
      </c>
      <c r="J3865" t="s">
        <v>126</v>
      </c>
      <c r="K3865" t="s">
        <v>136</v>
      </c>
    </row>
    <row r="3866" spans="1:11" x14ac:dyDescent="0.25">
      <c r="A3866" t="s">
        <v>254</v>
      </c>
      <c r="B3866" t="s">
        <v>12</v>
      </c>
      <c r="C3866" t="s">
        <v>109</v>
      </c>
      <c r="D3866" t="s">
        <v>14</v>
      </c>
      <c r="E3866" t="s">
        <v>82</v>
      </c>
      <c r="F3866">
        <v>2019</v>
      </c>
      <c r="G3866">
        <v>4.8559999999999999</v>
      </c>
      <c r="H3866" t="s">
        <v>125</v>
      </c>
      <c r="J3866" t="s">
        <v>126</v>
      </c>
      <c r="K3866" t="s">
        <v>136</v>
      </c>
    </row>
    <row r="3867" spans="1:11" x14ac:dyDescent="0.25">
      <c r="A3867" t="s">
        <v>254</v>
      </c>
      <c r="B3867" t="s">
        <v>12</v>
      </c>
      <c r="C3867" t="s">
        <v>109</v>
      </c>
      <c r="D3867" t="s">
        <v>14</v>
      </c>
      <c r="E3867" t="s">
        <v>39</v>
      </c>
      <c r="F3867">
        <v>2019</v>
      </c>
      <c r="G3867">
        <v>5.1109999999999998</v>
      </c>
      <c r="H3867" t="s">
        <v>125</v>
      </c>
      <c r="J3867" t="s">
        <v>126</v>
      </c>
      <c r="K3867" t="s">
        <v>136</v>
      </c>
    </row>
    <row r="3868" spans="1:11" x14ac:dyDescent="0.25">
      <c r="A3868" t="s">
        <v>254</v>
      </c>
      <c r="B3868" t="s">
        <v>12</v>
      </c>
      <c r="C3868" t="s">
        <v>109</v>
      </c>
      <c r="D3868" t="s">
        <v>14</v>
      </c>
      <c r="E3868" t="s">
        <v>83</v>
      </c>
      <c r="F3868">
        <v>2019</v>
      </c>
      <c r="G3868">
        <v>4.1710000000000003</v>
      </c>
      <c r="H3868" t="s">
        <v>125</v>
      </c>
      <c r="J3868" t="s">
        <v>126</v>
      </c>
      <c r="K3868" t="s">
        <v>136</v>
      </c>
    </row>
    <row r="3869" spans="1:11" x14ac:dyDescent="0.25">
      <c r="A3869" t="s">
        <v>254</v>
      </c>
      <c r="B3869" t="s">
        <v>12</v>
      </c>
      <c r="C3869" t="s">
        <v>109</v>
      </c>
      <c r="D3869" t="s">
        <v>14</v>
      </c>
      <c r="E3869" t="s">
        <v>40</v>
      </c>
      <c r="F3869">
        <v>2019</v>
      </c>
      <c r="G3869">
        <v>0.27300000000000002</v>
      </c>
      <c r="H3869" t="s">
        <v>125</v>
      </c>
      <c r="J3869" t="s">
        <v>126</v>
      </c>
      <c r="K3869" t="s">
        <v>136</v>
      </c>
    </row>
    <row r="3870" spans="1:11" x14ac:dyDescent="0.25">
      <c r="A3870" t="s">
        <v>254</v>
      </c>
      <c r="B3870" t="s">
        <v>12</v>
      </c>
      <c r="C3870" t="s">
        <v>109</v>
      </c>
      <c r="D3870" t="s">
        <v>14</v>
      </c>
      <c r="E3870" t="s">
        <v>84</v>
      </c>
      <c r="F3870">
        <v>2019</v>
      </c>
      <c r="G3870">
        <v>1.962</v>
      </c>
      <c r="H3870" t="s">
        <v>125</v>
      </c>
      <c r="J3870" t="s">
        <v>126</v>
      </c>
      <c r="K3870" t="s">
        <v>136</v>
      </c>
    </row>
    <row r="3871" spans="1:11" x14ac:dyDescent="0.25">
      <c r="A3871" t="s">
        <v>254</v>
      </c>
      <c r="B3871" t="s">
        <v>12</v>
      </c>
      <c r="C3871" t="s">
        <v>109</v>
      </c>
      <c r="D3871" t="s">
        <v>14</v>
      </c>
      <c r="E3871" t="s">
        <v>85</v>
      </c>
      <c r="F3871">
        <v>2019</v>
      </c>
      <c r="G3871">
        <v>0.375</v>
      </c>
      <c r="H3871" t="s">
        <v>125</v>
      </c>
      <c r="J3871" t="s">
        <v>126</v>
      </c>
      <c r="K3871" t="s">
        <v>136</v>
      </c>
    </row>
    <row r="3872" spans="1:11" x14ac:dyDescent="0.25">
      <c r="A3872" t="s">
        <v>254</v>
      </c>
      <c r="B3872" t="s">
        <v>12</v>
      </c>
      <c r="C3872" t="s">
        <v>109</v>
      </c>
      <c r="D3872" t="s">
        <v>14</v>
      </c>
      <c r="E3872" t="s">
        <v>86</v>
      </c>
      <c r="F3872">
        <v>2019</v>
      </c>
      <c r="G3872">
        <v>42.406999999999996</v>
      </c>
      <c r="H3872" t="s">
        <v>125</v>
      </c>
      <c r="J3872" t="s">
        <v>126</v>
      </c>
      <c r="K3872" t="s">
        <v>136</v>
      </c>
    </row>
    <row r="3873" spans="1:11" x14ac:dyDescent="0.25">
      <c r="A3873" t="s">
        <v>254</v>
      </c>
      <c r="B3873" t="s">
        <v>12</v>
      </c>
      <c r="C3873" t="s">
        <v>109</v>
      </c>
      <c r="D3873" t="s">
        <v>14</v>
      </c>
      <c r="E3873" t="s">
        <v>41</v>
      </c>
      <c r="F3873">
        <v>2019</v>
      </c>
      <c r="G3873">
        <v>1.1659999999999999</v>
      </c>
      <c r="H3873" t="s">
        <v>125</v>
      </c>
      <c r="J3873" t="s">
        <v>126</v>
      </c>
      <c r="K3873" t="s">
        <v>136</v>
      </c>
    </row>
    <row r="3874" spans="1:11" x14ac:dyDescent="0.25">
      <c r="A3874" t="s">
        <v>254</v>
      </c>
      <c r="B3874" t="s">
        <v>12</v>
      </c>
      <c r="C3874" t="s">
        <v>109</v>
      </c>
      <c r="D3874" t="s">
        <v>14</v>
      </c>
      <c r="E3874" t="s">
        <v>42</v>
      </c>
      <c r="F3874">
        <v>2019</v>
      </c>
      <c r="G3874">
        <v>97.222999999999999</v>
      </c>
      <c r="H3874" t="s">
        <v>125</v>
      </c>
      <c r="J3874" t="s">
        <v>126</v>
      </c>
      <c r="K3874" t="s">
        <v>136</v>
      </c>
    </row>
    <row r="3875" spans="1:11" x14ac:dyDescent="0.25">
      <c r="A3875" t="s">
        <v>254</v>
      </c>
      <c r="B3875" t="s">
        <v>12</v>
      </c>
      <c r="C3875" t="s">
        <v>109</v>
      </c>
      <c r="D3875" t="s">
        <v>14</v>
      </c>
      <c r="E3875" t="s">
        <v>87</v>
      </c>
      <c r="F3875">
        <v>2019</v>
      </c>
      <c r="G3875">
        <v>55.933999999999997</v>
      </c>
      <c r="H3875" t="s">
        <v>125</v>
      </c>
      <c r="J3875" t="s">
        <v>126</v>
      </c>
      <c r="K3875" t="s">
        <v>136</v>
      </c>
    </row>
    <row r="3876" spans="1:11" x14ac:dyDescent="0.25">
      <c r="A3876" t="s">
        <v>254</v>
      </c>
      <c r="B3876" t="s">
        <v>12</v>
      </c>
      <c r="C3876" t="s">
        <v>109</v>
      </c>
      <c r="D3876" t="s">
        <v>14</v>
      </c>
      <c r="E3876" t="s">
        <v>43</v>
      </c>
      <c r="F3876">
        <v>2019</v>
      </c>
      <c r="G3876">
        <v>27.721</v>
      </c>
      <c r="H3876" t="s">
        <v>125</v>
      </c>
      <c r="J3876" t="s">
        <v>126</v>
      </c>
      <c r="K3876" t="s">
        <v>136</v>
      </c>
    </row>
    <row r="3877" spans="1:11" x14ac:dyDescent="0.25">
      <c r="A3877" t="s">
        <v>254</v>
      </c>
      <c r="B3877" t="s">
        <v>12</v>
      </c>
      <c r="C3877" t="s">
        <v>109</v>
      </c>
      <c r="D3877" t="s">
        <v>14</v>
      </c>
      <c r="E3877" t="s">
        <v>44</v>
      </c>
      <c r="F3877">
        <v>2019</v>
      </c>
      <c r="G3877">
        <v>231.78200000000001</v>
      </c>
      <c r="H3877" t="s">
        <v>125</v>
      </c>
      <c r="J3877" t="s">
        <v>126</v>
      </c>
      <c r="K3877" t="s">
        <v>136</v>
      </c>
    </row>
    <row r="3878" spans="1:11" x14ac:dyDescent="0.25">
      <c r="A3878" t="s">
        <v>254</v>
      </c>
      <c r="B3878" t="s">
        <v>12</v>
      </c>
      <c r="C3878" t="s">
        <v>109</v>
      </c>
      <c r="D3878" t="s">
        <v>14</v>
      </c>
      <c r="E3878" t="s">
        <v>45</v>
      </c>
      <c r="F3878">
        <v>2019</v>
      </c>
      <c r="G3878">
        <v>65.738</v>
      </c>
      <c r="H3878" t="s">
        <v>125</v>
      </c>
      <c r="J3878" t="s">
        <v>126</v>
      </c>
      <c r="K3878" t="s">
        <v>136</v>
      </c>
    </row>
    <row r="3879" spans="1:11" x14ac:dyDescent="0.25">
      <c r="A3879" t="s">
        <v>254</v>
      </c>
      <c r="B3879" t="s">
        <v>12</v>
      </c>
      <c r="C3879" t="s">
        <v>109</v>
      </c>
      <c r="D3879" t="s">
        <v>14</v>
      </c>
      <c r="E3879" t="s">
        <v>46</v>
      </c>
      <c r="F3879">
        <v>2019</v>
      </c>
      <c r="G3879">
        <v>0.621</v>
      </c>
      <c r="H3879" t="s">
        <v>125</v>
      </c>
      <c r="J3879" t="s">
        <v>126</v>
      </c>
      <c r="K3879" t="s">
        <v>136</v>
      </c>
    </row>
    <row r="3880" spans="1:11" x14ac:dyDescent="0.25">
      <c r="A3880" t="s">
        <v>254</v>
      </c>
      <c r="B3880" t="s">
        <v>12</v>
      </c>
      <c r="C3880" t="s">
        <v>109</v>
      </c>
      <c r="D3880" t="s">
        <v>14</v>
      </c>
      <c r="E3880" t="s">
        <v>88</v>
      </c>
      <c r="F3880">
        <v>2019</v>
      </c>
      <c r="G3880">
        <v>3.64</v>
      </c>
      <c r="H3880" t="s">
        <v>125</v>
      </c>
      <c r="J3880" t="s">
        <v>126</v>
      </c>
      <c r="K3880" t="s">
        <v>136</v>
      </c>
    </row>
    <row r="3881" spans="1:11" x14ac:dyDescent="0.25">
      <c r="A3881" t="s">
        <v>254</v>
      </c>
      <c r="B3881" t="s">
        <v>12</v>
      </c>
      <c r="C3881" t="s">
        <v>109</v>
      </c>
      <c r="D3881" t="s">
        <v>14</v>
      </c>
      <c r="E3881" t="s">
        <v>89</v>
      </c>
      <c r="F3881">
        <v>2019</v>
      </c>
      <c r="G3881">
        <v>7.5970000000000004</v>
      </c>
      <c r="H3881" t="s">
        <v>125</v>
      </c>
      <c r="J3881" t="s">
        <v>126</v>
      </c>
      <c r="K3881" t="s">
        <v>136</v>
      </c>
    </row>
    <row r="3882" spans="1:11" x14ac:dyDescent="0.25">
      <c r="A3882" t="s">
        <v>254</v>
      </c>
      <c r="B3882" t="s">
        <v>12</v>
      </c>
      <c r="C3882" t="s">
        <v>109</v>
      </c>
      <c r="D3882" t="s">
        <v>14</v>
      </c>
      <c r="E3882" t="s">
        <v>90</v>
      </c>
      <c r="F3882">
        <v>2019</v>
      </c>
      <c r="G3882">
        <v>1.0269999999999999</v>
      </c>
      <c r="H3882" t="s">
        <v>125</v>
      </c>
      <c r="J3882" t="s">
        <v>126</v>
      </c>
      <c r="K3882" t="s">
        <v>136</v>
      </c>
    </row>
    <row r="3883" spans="1:11" x14ac:dyDescent="0.25">
      <c r="A3883" t="s">
        <v>254</v>
      </c>
      <c r="B3883" t="s">
        <v>12</v>
      </c>
      <c r="C3883" t="s">
        <v>109</v>
      </c>
      <c r="D3883" t="s">
        <v>14</v>
      </c>
      <c r="E3883" t="s">
        <v>47</v>
      </c>
      <c r="F3883">
        <v>2019</v>
      </c>
      <c r="G3883">
        <v>11.172000000000001</v>
      </c>
      <c r="H3883" t="s">
        <v>125</v>
      </c>
      <c r="J3883" t="s">
        <v>126</v>
      </c>
      <c r="K3883" t="s">
        <v>136</v>
      </c>
    </row>
    <row r="3884" spans="1:11" x14ac:dyDescent="0.25">
      <c r="A3884" t="s">
        <v>254</v>
      </c>
      <c r="B3884" t="s">
        <v>12</v>
      </c>
      <c r="C3884" t="s">
        <v>109</v>
      </c>
      <c r="D3884" t="s">
        <v>14</v>
      </c>
      <c r="E3884" t="s">
        <v>48</v>
      </c>
      <c r="F3884">
        <v>2019</v>
      </c>
      <c r="G3884">
        <v>58.307000000000002</v>
      </c>
      <c r="H3884" t="s">
        <v>125</v>
      </c>
      <c r="J3884" t="s">
        <v>126</v>
      </c>
      <c r="K3884" t="s">
        <v>136</v>
      </c>
    </row>
    <row r="3885" spans="1:11" x14ac:dyDescent="0.25">
      <c r="A3885" t="s">
        <v>254</v>
      </c>
      <c r="B3885" t="s">
        <v>12</v>
      </c>
      <c r="C3885" t="s">
        <v>109</v>
      </c>
      <c r="D3885" t="s">
        <v>14</v>
      </c>
      <c r="E3885" t="s">
        <v>49</v>
      </c>
      <c r="F3885">
        <v>2019</v>
      </c>
      <c r="G3885">
        <v>3.19</v>
      </c>
      <c r="H3885" t="s">
        <v>125</v>
      </c>
      <c r="J3885" t="s">
        <v>126</v>
      </c>
      <c r="K3885" t="s">
        <v>136</v>
      </c>
    </row>
    <row r="3886" spans="1:11" x14ac:dyDescent="0.25">
      <c r="A3886" t="s">
        <v>254</v>
      </c>
      <c r="B3886" t="s">
        <v>12</v>
      </c>
      <c r="C3886" t="s">
        <v>109</v>
      </c>
      <c r="D3886" t="s">
        <v>14</v>
      </c>
      <c r="E3886" t="s">
        <v>50</v>
      </c>
      <c r="F3886">
        <v>2019</v>
      </c>
      <c r="G3886">
        <v>1.625</v>
      </c>
      <c r="H3886" t="s">
        <v>125</v>
      </c>
      <c r="J3886" t="s">
        <v>126</v>
      </c>
      <c r="K3886" t="s">
        <v>136</v>
      </c>
    </row>
    <row r="3887" spans="1:11" x14ac:dyDescent="0.25">
      <c r="A3887" t="s">
        <v>254</v>
      </c>
      <c r="B3887" t="s">
        <v>12</v>
      </c>
      <c r="C3887" t="s">
        <v>109</v>
      </c>
      <c r="D3887" t="s">
        <v>14</v>
      </c>
      <c r="E3887" t="s">
        <v>51</v>
      </c>
      <c r="F3887">
        <v>2019</v>
      </c>
      <c r="G3887">
        <v>3.758</v>
      </c>
      <c r="H3887" t="s">
        <v>125</v>
      </c>
      <c r="J3887" t="s">
        <v>126</v>
      </c>
      <c r="K3887" t="s">
        <v>136</v>
      </c>
    </row>
    <row r="3888" spans="1:11" x14ac:dyDescent="0.25">
      <c r="A3888" t="s">
        <v>254</v>
      </c>
      <c r="B3888" t="s">
        <v>12</v>
      </c>
      <c r="C3888" t="s">
        <v>109</v>
      </c>
      <c r="D3888" t="s">
        <v>14</v>
      </c>
      <c r="E3888" t="s">
        <v>52</v>
      </c>
      <c r="F3888">
        <v>2019</v>
      </c>
      <c r="G3888">
        <v>9.218</v>
      </c>
      <c r="H3888" t="s">
        <v>125</v>
      </c>
      <c r="J3888" t="s">
        <v>126</v>
      </c>
      <c r="K3888" t="s">
        <v>136</v>
      </c>
    </row>
    <row r="3889" spans="1:11" x14ac:dyDescent="0.25">
      <c r="A3889" t="s">
        <v>254</v>
      </c>
      <c r="B3889" t="s">
        <v>12</v>
      </c>
      <c r="C3889" t="s">
        <v>109</v>
      </c>
      <c r="D3889" t="s">
        <v>14</v>
      </c>
      <c r="E3889" t="s">
        <v>91</v>
      </c>
      <c r="F3889">
        <v>2019</v>
      </c>
      <c r="G3889">
        <v>7.0030000000000001</v>
      </c>
      <c r="H3889" t="s">
        <v>125</v>
      </c>
      <c r="J3889" t="s">
        <v>126</v>
      </c>
      <c r="K3889" t="s">
        <v>136</v>
      </c>
    </row>
    <row r="3890" spans="1:11" x14ac:dyDescent="0.25">
      <c r="A3890" t="s">
        <v>254</v>
      </c>
      <c r="B3890" t="s">
        <v>12</v>
      </c>
      <c r="C3890" t="s">
        <v>109</v>
      </c>
      <c r="D3890" t="s">
        <v>14</v>
      </c>
      <c r="E3890" t="s">
        <v>92</v>
      </c>
      <c r="F3890">
        <v>2019</v>
      </c>
      <c r="G3890">
        <v>0.34499999999999997</v>
      </c>
      <c r="H3890" t="s">
        <v>125</v>
      </c>
      <c r="J3890" t="s">
        <v>126</v>
      </c>
      <c r="K3890" t="s">
        <v>136</v>
      </c>
    </row>
    <row r="3891" spans="1:11" x14ac:dyDescent="0.25">
      <c r="A3891" t="s">
        <v>254</v>
      </c>
      <c r="B3891" t="s">
        <v>12</v>
      </c>
      <c r="C3891" t="s">
        <v>109</v>
      </c>
      <c r="D3891" t="s">
        <v>14</v>
      </c>
      <c r="E3891" t="s">
        <v>53</v>
      </c>
      <c r="F3891">
        <v>2019</v>
      </c>
      <c r="G3891">
        <v>26.507999999999999</v>
      </c>
      <c r="H3891" t="s">
        <v>125</v>
      </c>
      <c r="J3891" t="s">
        <v>126</v>
      </c>
      <c r="K3891" t="s">
        <v>136</v>
      </c>
    </row>
    <row r="3892" spans="1:11" x14ac:dyDescent="0.25">
      <c r="A3892" t="s">
        <v>254</v>
      </c>
      <c r="B3892" t="s">
        <v>12</v>
      </c>
      <c r="C3892" t="s">
        <v>109</v>
      </c>
      <c r="D3892" t="s">
        <v>14</v>
      </c>
      <c r="E3892" t="s">
        <v>93</v>
      </c>
      <c r="F3892">
        <v>2019</v>
      </c>
      <c r="G3892">
        <v>9.7059999999999995</v>
      </c>
      <c r="H3892" t="s">
        <v>125</v>
      </c>
      <c r="J3892" t="s">
        <v>126</v>
      </c>
      <c r="K3892" t="s">
        <v>136</v>
      </c>
    </row>
    <row r="3893" spans="1:11" x14ac:dyDescent="0.25">
      <c r="A3893" t="s">
        <v>254</v>
      </c>
      <c r="B3893" t="s">
        <v>12</v>
      </c>
      <c r="C3893" t="s">
        <v>109</v>
      </c>
      <c r="D3893" t="s">
        <v>14</v>
      </c>
      <c r="E3893" t="s">
        <v>94</v>
      </c>
      <c r="F3893">
        <v>2019</v>
      </c>
      <c r="G3893">
        <v>2.7879999999999998</v>
      </c>
      <c r="H3893" t="s">
        <v>125</v>
      </c>
      <c r="J3893" t="s">
        <v>126</v>
      </c>
      <c r="K3893" t="s">
        <v>136</v>
      </c>
    </row>
    <row r="3894" spans="1:11" x14ac:dyDescent="0.25">
      <c r="A3894" t="s">
        <v>254</v>
      </c>
      <c r="B3894" t="s">
        <v>12</v>
      </c>
      <c r="C3894" t="s">
        <v>109</v>
      </c>
      <c r="D3894" t="s">
        <v>14</v>
      </c>
      <c r="E3894" t="s">
        <v>54</v>
      </c>
      <c r="F3894">
        <v>2019</v>
      </c>
      <c r="G3894">
        <v>6.05</v>
      </c>
      <c r="H3894" t="s">
        <v>125</v>
      </c>
      <c r="J3894" t="s">
        <v>126</v>
      </c>
      <c r="K3894" t="s">
        <v>136</v>
      </c>
    </row>
    <row r="3895" spans="1:11" x14ac:dyDescent="0.25">
      <c r="A3895" t="s">
        <v>254</v>
      </c>
      <c r="B3895" t="s">
        <v>12</v>
      </c>
      <c r="C3895" t="s">
        <v>109</v>
      </c>
      <c r="D3895" t="s">
        <v>14</v>
      </c>
      <c r="E3895" t="s">
        <v>95</v>
      </c>
      <c r="F3895">
        <v>2019</v>
      </c>
      <c r="G3895">
        <v>19.936</v>
      </c>
      <c r="H3895" t="s">
        <v>125</v>
      </c>
      <c r="J3895" t="s">
        <v>126</v>
      </c>
      <c r="K3895" t="s">
        <v>136</v>
      </c>
    </row>
    <row r="3896" spans="1:11" x14ac:dyDescent="0.25">
      <c r="A3896" t="s">
        <v>254</v>
      </c>
      <c r="B3896" t="s">
        <v>12</v>
      </c>
      <c r="C3896" t="s">
        <v>109</v>
      </c>
      <c r="D3896" t="s">
        <v>14</v>
      </c>
      <c r="E3896" t="s">
        <v>96</v>
      </c>
      <c r="F3896">
        <v>2019</v>
      </c>
      <c r="G3896">
        <v>3.5999999999999997E-2</v>
      </c>
      <c r="H3896" t="s">
        <v>125</v>
      </c>
      <c r="J3896" t="s">
        <v>126</v>
      </c>
      <c r="K3896" t="s">
        <v>136</v>
      </c>
    </row>
    <row r="3897" spans="1:11" x14ac:dyDescent="0.25">
      <c r="A3897" t="s">
        <v>254</v>
      </c>
      <c r="B3897" t="s">
        <v>12</v>
      </c>
      <c r="C3897" t="s">
        <v>109</v>
      </c>
      <c r="D3897" t="s">
        <v>14</v>
      </c>
      <c r="E3897" t="s">
        <v>97</v>
      </c>
      <c r="F3897">
        <v>2019</v>
      </c>
      <c r="G3897">
        <v>23.788</v>
      </c>
      <c r="H3897" t="s">
        <v>125</v>
      </c>
      <c r="J3897" t="s">
        <v>126</v>
      </c>
      <c r="K3897" t="s">
        <v>136</v>
      </c>
    </row>
    <row r="3898" spans="1:11" x14ac:dyDescent="0.25">
      <c r="A3898" t="s">
        <v>254</v>
      </c>
      <c r="B3898" t="s">
        <v>12</v>
      </c>
      <c r="C3898" t="s">
        <v>109</v>
      </c>
      <c r="D3898" t="s">
        <v>14</v>
      </c>
      <c r="E3898" t="s">
        <v>55</v>
      </c>
      <c r="F3898">
        <v>2019</v>
      </c>
      <c r="G3898">
        <v>7.0000000000000007E-2</v>
      </c>
      <c r="H3898" t="s">
        <v>125</v>
      </c>
      <c r="J3898" t="s">
        <v>126</v>
      </c>
      <c r="K3898" t="s">
        <v>136</v>
      </c>
    </row>
    <row r="3899" spans="1:11" x14ac:dyDescent="0.25">
      <c r="A3899" t="s">
        <v>254</v>
      </c>
      <c r="B3899" t="s">
        <v>12</v>
      </c>
      <c r="C3899" t="s">
        <v>109</v>
      </c>
      <c r="D3899" t="s">
        <v>14</v>
      </c>
      <c r="E3899" t="s">
        <v>98</v>
      </c>
      <c r="F3899">
        <v>2019</v>
      </c>
      <c r="G3899">
        <v>6.7359999999999998</v>
      </c>
      <c r="H3899" t="s">
        <v>125</v>
      </c>
      <c r="J3899" t="s">
        <v>126</v>
      </c>
      <c r="K3899" t="s">
        <v>136</v>
      </c>
    </row>
    <row r="3900" spans="1:11" x14ac:dyDescent="0.25">
      <c r="A3900" t="s">
        <v>254</v>
      </c>
      <c r="B3900" t="s">
        <v>12</v>
      </c>
      <c r="C3900" t="s">
        <v>109</v>
      </c>
      <c r="D3900" t="s">
        <v>14</v>
      </c>
      <c r="E3900" t="s">
        <v>99</v>
      </c>
      <c r="F3900">
        <v>2019</v>
      </c>
      <c r="G3900">
        <v>8.8979999999999997</v>
      </c>
      <c r="H3900" t="s">
        <v>125</v>
      </c>
      <c r="J3900" t="s">
        <v>126</v>
      </c>
      <c r="K3900" t="s">
        <v>136</v>
      </c>
    </row>
    <row r="3901" spans="1:11" x14ac:dyDescent="0.25">
      <c r="A3901" t="s">
        <v>254</v>
      </c>
      <c r="B3901" t="s">
        <v>12</v>
      </c>
      <c r="C3901" t="s">
        <v>109</v>
      </c>
      <c r="D3901" t="s">
        <v>14</v>
      </c>
      <c r="E3901" t="s">
        <v>100</v>
      </c>
      <c r="F3901">
        <v>2019</v>
      </c>
      <c r="G3901">
        <v>0.22700000000000001</v>
      </c>
      <c r="H3901" t="s">
        <v>125</v>
      </c>
      <c r="J3901" t="s">
        <v>126</v>
      </c>
      <c r="K3901" t="s">
        <v>136</v>
      </c>
    </row>
    <row r="3902" spans="1:11" x14ac:dyDescent="0.25">
      <c r="A3902" t="s">
        <v>254</v>
      </c>
      <c r="B3902" t="s">
        <v>12</v>
      </c>
      <c r="C3902" t="s">
        <v>109</v>
      </c>
      <c r="D3902" t="s">
        <v>14</v>
      </c>
      <c r="E3902" t="s">
        <v>56</v>
      </c>
      <c r="F3902">
        <v>2019</v>
      </c>
      <c r="G3902">
        <v>1.4810000000000001</v>
      </c>
      <c r="H3902" t="s">
        <v>125</v>
      </c>
      <c r="J3902" t="s">
        <v>126</v>
      </c>
      <c r="K3902" t="s">
        <v>136</v>
      </c>
    </row>
    <row r="3903" spans="1:11" x14ac:dyDescent="0.25">
      <c r="A3903" t="s">
        <v>254</v>
      </c>
      <c r="B3903" t="s">
        <v>12</v>
      </c>
      <c r="C3903" t="s">
        <v>109</v>
      </c>
      <c r="D3903" t="s">
        <v>14</v>
      </c>
      <c r="E3903" t="s">
        <v>101</v>
      </c>
      <c r="F3903">
        <v>2019</v>
      </c>
      <c r="G3903">
        <v>1.2130000000000001</v>
      </c>
      <c r="H3903" t="s">
        <v>125</v>
      </c>
      <c r="J3903" t="s">
        <v>126</v>
      </c>
      <c r="K3903" t="s">
        <v>136</v>
      </c>
    </row>
    <row r="3904" spans="1:11" x14ac:dyDescent="0.25">
      <c r="A3904" t="s">
        <v>254</v>
      </c>
      <c r="B3904" t="s">
        <v>12</v>
      </c>
      <c r="C3904" t="s">
        <v>109</v>
      </c>
      <c r="D3904" t="s">
        <v>14</v>
      </c>
      <c r="E3904" t="s">
        <v>102</v>
      </c>
      <c r="F3904">
        <v>2019</v>
      </c>
      <c r="G3904">
        <v>3.2490000000000001</v>
      </c>
      <c r="H3904" t="s">
        <v>125</v>
      </c>
      <c r="J3904" t="s">
        <v>126</v>
      </c>
      <c r="K3904" t="s">
        <v>136</v>
      </c>
    </row>
    <row r="3905" spans="1:11" x14ac:dyDescent="0.25">
      <c r="A3905" t="s">
        <v>254</v>
      </c>
      <c r="B3905" t="s">
        <v>12</v>
      </c>
      <c r="C3905" t="s">
        <v>109</v>
      </c>
      <c r="D3905" t="s">
        <v>14</v>
      </c>
      <c r="E3905" t="s">
        <v>57</v>
      </c>
      <c r="F3905">
        <v>2019</v>
      </c>
      <c r="G3905">
        <v>7.2619999999999996</v>
      </c>
      <c r="H3905" t="s">
        <v>125</v>
      </c>
      <c r="J3905" t="s">
        <v>126</v>
      </c>
      <c r="K3905" t="s">
        <v>136</v>
      </c>
    </row>
    <row r="3906" spans="1:11" x14ac:dyDescent="0.25">
      <c r="A3906" t="s">
        <v>254</v>
      </c>
      <c r="B3906" t="s">
        <v>12</v>
      </c>
      <c r="C3906" t="s">
        <v>109</v>
      </c>
      <c r="D3906" t="s">
        <v>14</v>
      </c>
      <c r="E3906" t="s">
        <v>103</v>
      </c>
      <c r="F3906">
        <v>2019</v>
      </c>
      <c r="G3906">
        <v>31.745000000000001</v>
      </c>
      <c r="H3906" t="s">
        <v>125</v>
      </c>
      <c r="J3906" t="s">
        <v>126</v>
      </c>
      <c r="K3906" t="s">
        <v>136</v>
      </c>
    </row>
    <row r="3907" spans="1:11" x14ac:dyDescent="0.25">
      <c r="A3907" t="s">
        <v>254</v>
      </c>
      <c r="B3907" t="s">
        <v>12</v>
      </c>
      <c r="C3907" t="s">
        <v>109</v>
      </c>
      <c r="D3907" t="s">
        <v>14</v>
      </c>
      <c r="E3907" t="s">
        <v>58</v>
      </c>
      <c r="F3907">
        <v>2019</v>
      </c>
      <c r="G3907">
        <v>3.9279999999999999</v>
      </c>
      <c r="H3907" t="s">
        <v>125</v>
      </c>
      <c r="J3907" t="s">
        <v>126</v>
      </c>
      <c r="K3907" t="s">
        <v>136</v>
      </c>
    </row>
    <row r="3908" spans="1:11" x14ac:dyDescent="0.25">
      <c r="A3908" t="s">
        <v>254</v>
      </c>
      <c r="B3908" t="s">
        <v>12</v>
      </c>
      <c r="C3908" t="s">
        <v>109</v>
      </c>
      <c r="D3908" t="s">
        <v>14</v>
      </c>
      <c r="E3908" t="s">
        <v>59</v>
      </c>
      <c r="F3908">
        <v>2019</v>
      </c>
      <c r="G3908">
        <v>157.53800000000001</v>
      </c>
      <c r="H3908" t="s">
        <v>125</v>
      </c>
      <c r="J3908" t="s">
        <v>126</v>
      </c>
      <c r="K3908" t="s">
        <v>136</v>
      </c>
    </row>
    <row r="3909" spans="1:11" x14ac:dyDescent="0.25">
      <c r="A3909" t="s">
        <v>254</v>
      </c>
      <c r="B3909" t="s">
        <v>12</v>
      </c>
      <c r="C3909" t="s">
        <v>109</v>
      </c>
      <c r="D3909" t="s">
        <v>14</v>
      </c>
      <c r="E3909" t="s">
        <v>60</v>
      </c>
      <c r="F3909">
        <v>2019</v>
      </c>
      <c r="G3909">
        <v>137.21199999999999</v>
      </c>
      <c r="H3909" t="s">
        <v>125</v>
      </c>
      <c r="J3909" t="s">
        <v>126</v>
      </c>
      <c r="K3909" t="s">
        <v>136</v>
      </c>
    </row>
    <row r="3910" spans="1:11" x14ac:dyDescent="0.25">
      <c r="A3910" t="s">
        <v>254</v>
      </c>
      <c r="B3910" t="s">
        <v>12</v>
      </c>
      <c r="C3910" t="s">
        <v>109</v>
      </c>
      <c r="D3910" t="s">
        <v>14</v>
      </c>
      <c r="E3910" t="s">
        <v>61</v>
      </c>
      <c r="F3910">
        <v>2019</v>
      </c>
      <c r="G3910">
        <v>60.514000000000003</v>
      </c>
      <c r="H3910" t="s">
        <v>125</v>
      </c>
      <c r="J3910" t="s">
        <v>126</v>
      </c>
      <c r="K3910" t="s">
        <v>136</v>
      </c>
    </row>
    <row r="3911" spans="1:11" x14ac:dyDescent="0.25">
      <c r="A3911" t="s">
        <v>254</v>
      </c>
      <c r="B3911" t="s">
        <v>12</v>
      </c>
      <c r="C3911" t="s">
        <v>109</v>
      </c>
      <c r="D3911" t="s">
        <v>14</v>
      </c>
      <c r="E3911" t="s">
        <v>62</v>
      </c>
      <c r="F3911">
        <v>2019</v>
      </c>
      <c r="G3911">
        <v>3.4239999999999999</v>
      </c>
      <c r="H3911" t="s">
        <v>125</v>
      </c>
      <c r="J3911" t="s">
        <v>126</v>
      </c>
      <c r="K3911" t="s">
        <v>136</v>
      </c>
    </row>
    <row r="3912" spans="1:11" x14ac:dyDescent="0.25">
      <c r="A3912" t="s">
        <v>254</v>
      </c>
      <c r="B3912" t="s">
        <v>12</v>
      </c>
      <c r="C3912" t="s">
        <v>109</v>
      </c>
      <c r="D3912" t="s">
        <v>14</v>
      </c>
      <c r="E3912" t="s">
        <v>104</v>
      </c>
      <c r="F3912">
        <v>2019</v>
      </c>
      <c r="G3912">
        <v>5.64</v>
      </c>
      <c r="H3912" t="s">
        <v>125</v>
      </c>
      <c r="J3912" t="s">
        <v>126</v>
      </c>
      <c r="K3912" t="s">
        <v>136</v>
      </c>
    </row>
    <row r="3913" spans="1:11" x14ac:dyDescent="0.25">
      <c r="A3913" t="s">
        <v>254</v>
      </c>
      <c r="B3913" t="s">
        <v>12</v>
      </c>
      <c r="C3913" t="s">
        <v>109</v>
      </c>
      <c r="D3913" t="s">
        <v>14</v>
      </c>
      <c r="E3913" t="s">
        <v>105</v>
      </c>
      <c r="F3913">
        <v>2019</v>
      </c>
      <c r="G3913">
        <v>4.5679999999999996</v>
      </c>
      <c r="H3913" t="s">
        <v>125</v>
      </c>
      <c r="J3913" t="s">
        <v>126</v>
      </c>
      <c r="K3913" t="s">
        <v>136</v>
      </c>
    </row>
    <row r="3914" spans="1:11" x14ac:dyDescent="0.25">
      <c r="A3914" t="s">
        <v>254</v>
      </c>
      <c r="B3914" t="s">
        <v>12</v>
      </c>
      <c r="C3914" t="s">
        <v>109</v>
      </c>
      <c r="D3914" t="s">
        <v>14</v>
      </c>
      <c r="E3914" t="s">
        <v>63</v>
      </c>
      <c r="F3914">
        <v>2019</v>
      </c>
      <c r="G3914">
        <v>0.39300000000000002</v>
      </c>
      <c r="H3914" t="s">
        <v>125</v>
      </c>
      <c r="J3914" t="s">
        <v>126</v>
      </c>
      <c r="K3914" t="s">
        <v>136</v>
      </c>
    </row>
    <row r="3915" spans="1:11" x14ac:dyDescent="0.25">
      <c r="A3915" t="s">
        <v>254</v>
      </c>
      <c r="B3915" t="s">
        <v>12</v>
      </c>
      <c r="C3915" t="s">
        <v>109</v>
      </c>
      <c r="D3915" t="s">
        <v>14</v>
      </c>
      <c r="E3915" t="s">
        <v>106</v>
      </c>
      <c r="F3915">
        <v>2019</v>
      </c>
      <c r="G3915">
        <v>1.417</v>
      </c>
      <c r="H3915" t="s">
        <v>125</v>
      </c>
      <c r="J3915" t="s">
        <v>126</v>
      </c>
      <c r="K3915" t="s">
        <v>136</v>
      </c>
    </row>
    <row r="3916" spans="1:11" x14ac:dyDescent="0.25">
      <c r="A3916" t="s">
        <v>254</v>
      </c>
      <c r="B3916" t="s">
        <v>12</v>
      </c>
      <c r="C3916" t="s">
        <v>109</v>
      </c>
      <c r="D3916" t="s">
        <v>14</v>
      </c>
      <c r="E3916" t="s">
        <v>64</v>
      </c>
      <c r="F3916">
        <v>2019</v>
      </c>
      <c r="G3916">
        <v>7.0090000000000003</v>
      </c>
      <c r="H3916" t="s">
        <v>125</v>
      </c>
      <c r="J3916" t="s">
        <v>126</v>
      </c>
      <c r="K3916" t="s">
        <v>136</v>
      </c>
    </row>
    <row r="3917" spans="1:11" x14ac:dyDescent="0.25">
      <c r="A3917" t="s">
        <v>254</v>
      </c>
      <c r="B3917" t="s">
        <v>12</v>
      </c>
      <c r="C3917" t="s">
        <v>109</v>
      </c>
      <c r="D3917" t="s">
        <v>14</v>
      </c>
      <c r="E3917" t="s">
        <v>65</v>
      </c>
      <c r="F3917">
        <v>2019</v>
      </c>
      <c r="G3917">
        <v>15.106999999999999</v>
      </c>
      <c r="H3917" t="s">
        <v>125</v>
      </c>
      <c r="J3917" t="s">
        <v>126</v>
      </c>
      <c r="K3917" t="s">
        <v>136</v>
      </c>
    </row>
    <row r="3918" spans="1:11" x14ac:dyDescent="0.25">
      <c r="A3918" t="s">
        <v>254</v>
      </c>
      <c r="B3918" t="s">
        <v>12</v>
      </c>
      <c r="C3918" t="s">
        <v>109</v>
      </c>
      <c r="D3918" t="s">
        <v>14</v>
      </c>
      <c r="E3918" t="s">
        <v>66</v>
      </c>
      <c r="F3918">
        <v>2019</v>
      </c>
      <c r="G3918">
        <v>3.149</v>
      </c>
      <c r="H3918" t="s">
        <v>125</v>
      </c>
      <c r="J3918" t="s">
        <v>126</v>
      </c>
      <c r="K3918" t="s">
        <v>136</v>
      </c>
    </row>
    <row r="3919" spans="1:11" x14ac:dyDescent="0.25">
      <c r="A3919" t="s">
        <v>254</v>
      </c>
      <c r="B3919" t="s">
        <v>12</v>
      </c>
      <c r="C3919" t="s">
        <v>109</v>
      </c>
      <c r="D3919" t="s">
        <v>14</v>
      </c>
      <c r="E3919" t="s">
        <v>67</v>
      </c>
      <c r="F3919">
        <v>2019</v>
      </c>
      <c r="G3919">
        <v>33.32</v>
      </c>
      <c r="H3919" t="s">
        <v>125</v>
      </c>
      <c r="J3919" t="s">
        <v>126</v>
      </c>
      <c r="K3919" t="s">
        <v>136</v>
      </c>
    </row>
    <row r="3920" spans="1:11" x14ac:dyDescent="0.25">
      <c r="A3920" t="s">
        <v>254</v>
      </c>
      <c r="B3920" t="s">
        <v>12</v>
      </c>
      <c r="C3920" t="s">
        <v>109</v>
      </c>
      <c r="D3920" t="s">
        <v>14</v>
      </c>
      <c r="E3920" t="s">
        <v>68</v>
      </c>
      <c r="F3920">
        <v>2019</v>
      </c>
      <c r="G3920">
        <v>124.226</v>
      </c>
      <c r="H3920" t="s">
        <v>125</v>
      </c>
      <c r="J3920" t="s">
        <v>126</v>
      </c>
      <c r="K3920" t="s">
        <v>136</v>
      </c>
    </row>
    <row r="3921" spans="1:11" x14ac:dyDescent="0.25">
      <c r="A3921" t="s">
        <v>254</v>
      </c>
      <c r="B3921" t="s">
        <v>12</v>
      </c>
      <c r="C3921" t="s">
        <v>109</v>
      </c>
      <c r="D3921" t="s">
        <v>14</v>
      </c>
      <c r="E3921" t="s">
        <v>69</v>
      </c>
      <c r="F3921">
        <v>2019</v>
      </c>
      <c r="G3921">
        <v>9.6620000000000008</v>
      </c>
      <c r="H3921" t="s">
        <v>125</v>
      </c>
      <c r="J3921" t="s">
        <v>126</v>
      </c>
      <c r="K3921" t="s">
        <v>136</v>
      </c>
    </row>
    <row r="3922" spans="1:11" x14ac:dyDescent="0.25">
      <c r="A3922" t="s">
        <v>254</v>
      </c>
      <c r="B3922" t="s">
        <v>12</v>
      </c>
      <c r="C3922" t="s">
        <v>109</v>
      </c>
      <c r="D3922" t="s">
        <v>14</v>
      </c>
      <c r="E3922" t="s">
        <v>70</v>
      </c>
      <c r="F3922">
        <v>2019</v>
      </c>
      <c r="G3922">
        <v>2.202</v>
      </c>
      <c r="H3922" t="s">
        <v>125</v>
      </c>
      <c r="J3922" t="s">
        <v>126</v>
      </c>
      <c r="K3922" t="s">
        <v>136</v>
      </c>
    </row>
    <row r="3923" spans="1:11" x14ac:dyDescent="0.25">
      <c r="A3923" t="s">
        <v>255</v>
      </c>
      <c r="B3923" t="s">
        <v>12</v>
      </c>
      <c r="C3923" t="s">
        <v>109</v>
      </c>
      <c r="D3923" t="s">
        <v>14</v>
      </c>
      <c r="E3923" t="s">
        <v>15</v>
      </c>
      <c r="F3923">
        <v>2010</v>
      </c>
      <c r="G3923">
        <v>1080.0999999999999</v>
      </c>
      <c r="H3923" t="s">
        <v>125</v>
      </c>
      <c r="J3923" t="s">
        <v>126</v>
      </c>
      <c r="K3923" t="s">
        <v>16</v>
      </c>
    </row>
    <row r="3924" spans="1:11" x14ac:dyDescent="0.25">
      <c r="A3924" t="s">
        <v>255</v>
      </c>
      <c r="B3924" t="s">
        <v>12</v>
      </c>
      <c r="C3924" t="s">
        <v>109</v>
      </c>
      <c r="D3924" t="s">
        <v>14</v>
      </c>
      <c r="E3924" t="s">
        <v>17</v>
      </c>
      <c r="F3924">
        <v>2010</v>
      </c>
      <c r="G3924">
        <v>494.05700000000002</v>
      </c>
      <c r="H3924" t="s">
        <v>125</v>
      </c>
      <c r="J3924" t="s">
        <v>126</v>
      </c>
      <c r="K3924" t="s">
        <v>16</v>
      </c>
    </row>
    <row r="3925" spans="1:11" x14ac:dyDescent="0.25">
      <c r="A3925" t="s">
        <v>255</v>
      </c>
      <c r="B3925" t="s">
        <v>12</v>
      </c>
      <c r="C3925" t="s">
        <v>109</v>
      </c>
      <c r="D3925" t="s">
        <v>14</v>
      </c>
      <c r="E3925" t="s">
        <v>73</v>
      </c>
      <c r="F3925">
        <v>2010</v>
      </c>
      <c r="G3925">
        <v>9.1560000000000006</v>
      </c>
      <c r="H3925" t="s">
        <v>125</v>
      </c>
      <c r="J3925" t="s">
        <v>126</v>
      </c>
      <c r="K3925" t="s">
        <v>16</v>
      </c>
    </row>
    <row r="3926" spans="1:11" x14ac:dyDescent="0.25">
      <c r="A3926" t="s">
        <v>255</v>
      </c>
      <c r="B3926" t="s">
        <v>12</v>
      </c>
      <c r="C3926" t="s">
        <v>109</v>
      </c>
      <c r="D3926" t="s">
        <v>14</v>
      </c>
      <c r="E3926" t="s">
        <v>18</v>
      </c>
      <c r="F3926">
        <v>2010</v>
      </c>
      <c r="G3926">
        <v>4.5759999999999996</v>
      </c>
      <c r="H3926" t="s">
        <v>125</v>
      </c>
      <c r="J3926" t="s">
        <v>126</v>
      </c>
      <c r="K3926" t="s">
        <v>16</v>
      </c>
    </row>
    <row r="3927" spans="1:11" x14ac:dyDescent="0.25">
      <c r="A3927" t="s">
        <v>255</v>
      </c>
      <c r="B3927" t="s">
        <v>12</v>
      </c>
      <c r="C3927" t="s">
        <v>109</v>
      </c>
      <c r="D3927" t="s">
        <v>14</v>
      </c>
      <c r="E3927" t="s">
        <v>19</v>
      </c>
      <c r="F3927">
        <v>2010</v>
      </c>
      <c r="G3927">
        <v>1.2869999999999999</v>
      </c>
      <c r="H3927" t="s">
        <v>125</v>
      </c>
      <c r="J3927" t="s">
        <v>126</v>
      </c>
      <c r="K3927" t="s">
        <v>16</v>
      </c>
    </row>
    <row r="3928" spans="1:11" x14ac:dyDescent="0.25">
      <c r="A3928" t="s">
        <v>255</v>
      </c>
      <c r="B3928" t="s">
        <v>12</v>
      </c>
      <c r="C3928" t="s">
        <v>109</v>
      </c>
      <c r="D3928" t="s">
        <v>14</v>
      </c>
      <c r="E3928" t="s">
        <v>74</v>
      </c>
      <c r="F3928">
        <v>2010</v>
      </c>
      <c r="G3928">
        <v>0.48499999999999999</v>
      </c>
      <c r="H3928" t="s">
        <v>125</v>
      </c>
      <c r="J3928" t="s">
        <v>126</v>
      </c>
      <c r="K3928" t="s">
        <v>16</v>
      </c>
    </row>
    <row r="3929" spans="1:11" x14ac:dyDescent="0.25">
      <c r="A3929" t="s">
        <v>255</v>
      </c>
      <c r="B3929" t="s">
        <v>12</v>
      </c>
      <c r="C3929" t="s">
        <v>109</v>
      </c>
      <c r="D3929" t="s">
        <v>14</v>
      </c>
      <c r="E3929" t="s">
        <v>20</v>
      </c>
      <c r="F3929">
        <v>2010</v>
      </c>
      <c r="G3929">
        <v>2.5419999999999998</v>
      </c>
      <c r="H3929" t="s">
        <v>125</v>
      </c>
      <c r="J3929" t="s">
        <v>126</v>
      </c>
      <c r="K3929" t="s">
        <v>16</v>
      </c>
    </row>
    <row r="3930" spans="1:11" x14ac:dyDescent="0.25">
      <c r="A3930" t="s">
        <v>255</v>
      </c>
      <c r="B3930" t="s">
        <v>12</v>
      </c>
      <c r="C3930" t="s">
        <v>109</v>
      </c>
      <c r="D3930" t="s">
        <v>14</v>
      </c>
      <c r="E3930" t="s">
        <v>22</v>
      </c>
      <c r="F3930">
        <v>2010</v>
      </c>
      <c r="G3930">
        <v>12.069000000000001</v>
      </c>
      <c r="H3930" t="s">
        <v>125</v>
      </c>
      <c r="J3930" t="s">
        <v>126</v>
      </c>
      <c r="K3930" t="s">
        <v>16</v>
      </c>
    </row>
    <row r="3931" spans="1:11" x14ac:dyDescent="0.25">
      <c r="A3931" t="s">
        <v>255</v>
      </c>
      <c r="B3931" t="s">
        <v>12</v>
      </c>
      <c r="C3931" t="s">
        <v>109</v>
      </c>
      <c r="D3931" t="s">
        <v>14</v>
      </c>
      <c r="E3931" t="s">
        <v>75</v>
      </c>
      <c r="F3931">
        <v>2010</v>
      </c>
      <c r="G3931">
        <v>0.93100000000000005</v>
      </c>
      <c r="H3931" t="s">
        <v>125</v>
      </c>
      <c r="J3931" t="s">
        <v>126</v>
      </c>
      <c r="K3931" t="s">
        <v>16</v>
      </c>
    </row>
    <row r="3932" spans="1:11" x14ac:dyDescent="0.25">
      <c r="A3932" t="s">
        <v>255</v>
      </c>
      <c r="B3932" t="s">
        <v>12</v>
      </c>
      <c r="C3932" t="s">
        <v>109</v>
      </c>
      <c r="D3932" t="s">
        <v>14</v>
      </c>
      <c r="E3932" t="s">
        <v>23</v>
      </c>
      <c r="F3932">
        <v>2010</v>
      </c>
      <c r="G3932">
        <v>8.2880000000000003</v>
      </c>
      <c r="H3932" t="s">
        <v>125</v>
      </c>
      <c r="J3932" t="s">
        <v>126</v>
      </c>
      <c r="K3932" t="s">
        <v>16</v>
      </c>
    </row>
    <row r="3933" spans="1:11" x14ac:dyDescent="0.25">
      <c r="A3933" t="s">
        <v>255</v>
      </c>
      <c r="B3933" t="s">
        <v>12</v>
      </c>
      <c r="C3933" t="s">
        <v>109</v>
      </c>
      <c r="D3933" t="s">
        <v>14</v>
      </c>
      <c r="E3933" t="s">
        <v>76</v>
      </c>
      <c r="F3933">
        <v>2010</v>
      </c>
      <c r="G3933">
        <v>3.819</v>
      </c>
      <c r="H3933" t="s">
        <v>125</v>
      </c>
      <c r="J3933" t="s">
        <v>126</v>
      </c>
      <c r="K3933" t="s">
        <v>16</v>
      </c>
    </row>
    <row r="3934" spans="1:11" x14ac:dyDescent="0.25">
      <c r="A3934" t="s">
        <v>255</v>
      </c>
      <c r="B3934" t="s">
        <v>12</v>
      </c>
      <c r="C3934" t="s">
        <v>109</v>
      </c>
      <c r="D3934" t="s">
        <v>14</v>
      </c>
      <c r="E3934" t="s">
        <v>24</v>
      </c>
      <c r="F3934">
        <v>2010</v>
      </c>
      <c r="G3934">
        <v>0.151</v>
      </c>
      <c r="H3934" t="s">
        <v>125</v>
      </c>
      <c r="J3934" t="s">
        <v>126</v>
      </c>
      <c r="K3934" t="s">
        <v>16</v>
      </c>
    </row>
    <row r="3935" spans="1:11" x14ac:dyDescent="0.25">
      <c r="A3935" t="s">
        <v>255</v>
      </c>
      <c r="B3935" t="s">
        <v>12</v>
      </c>
      <c r="C3935" t="s">
        <v>109</v>
      </c>
      <c r="D3935" t="s">
        <v>14</v>
      </c>
      <c r="E3935" t="s">
        <v>25</v>
      </c>
      <c r="F3935">
        <v>2010</v>
      </c>
      <c r="G3935">
        <v>4.0380000000000003</v>
      </c>
      <c r="H3935" t="s">
        <v>125</v>
      </c>
      <c r="J3935" t="s">
        <v>126</v>
      </c>
      <c r="K3935" t="s">
        <v>16</v>
      </c>
    </row>
    <row r="3936" spans="1:11" x14ac:dyDescent="0.25">
      <c r="A3936" t="s">
        <v>255</v>
      </c>
      <c r="B3936" t="s">
        <v>12</v>
      </c>
      <c r="C3936" t="s">
        <v>109</v>
      </c>
      <c r="D3936" t="s">
        <v>14</v>
      </c>
      <c r="E3936" t="s">
        <v>26</v>
      </c>
      <c r="F3936">
        <v>2010</v>
      </c>
      <c r="G3936">
        <v>4.6500000000000004</v>
      </c>
      <c r="H3936" t="s">
        <v>125</v>
      </c>
      <c r="J3936" t="s">
        <v>126</v>
      </c>
      <c r="K3936" t="s">
        <v>16</v>
      </c>
    </row>
    <row r="3937" spans="1:11" x14ac:dyDescent="0.25">
      <c r="A3937" t="s">
        <v>255</v>
      </c>
      <c r="B3937" t="s">
        <v>12</v>
      </c>
      <c r="C3937" t="s">
        <v>109</v>
      </c>
      <c r="D3937" t="s">
        <v>14</v>
      </c>
      <c r="E3937" t="s">
        <v>27</v>
      </c>
      <c r="F3937">
        <v>2010</v>
      </c>
      <c r="G3937">
        <v>0.35599999999999998</v>
      </c>
      <c r="H3937" t="s">
        <v>125</v>
      </c>
      <c r="J3937" t="s">
        <v>126</v>
      </c>
      <c r="K3937" t="s">
        <v>16</v>
      </c>
    </row>
    <row r="3938" spans="1:11" x14ac:dyDescent="0.25">
      <c r="A3938" t="s">
        <v>255</v>
      </c>
      <c r="B3938" t="s">
        <v>12</v>
      </c>
      <c r="C3938" t="s">
        <v>109</v>
      </c>
      <c r="D3938" t="s">
        <v>14</v>
      </c>
      <c r="E3938" t="s">
        <v>28</v>
      </c>
      <c r="F3938">
        <v>2010</v>
      </c>
      <c r="G3938">
        <v>13.532999999999999</v>
      </c>
      <c r="H3938" t="s">
        <v>125</v>
      </c>
      <c r="J3938" t="s">
        <v>126</v>
      </c>
      <c r="K3938" t="s">
        <v>16</v>
      </c>
    </row>
    <row r="3939" spans="1:11" x14ac:dyDescent="0.25">
      <c r="A3939" t="s">
        <v>255</v>
      </c>
      <c r="B3939" t="s">
        <v>12</v>
      </c>
      <c r="C3939" t="s">
        <v>109</v>
      </c>
      <c r="D3939" t="s">
        <v>14</v>
      </c>
      <c r="E3939" t="s">
        <v>30</v>
      </c>
      <c r="F3939">
        <v>2010</v>
      </c>
      <c r="G3939">
        <v>0.48699999999999999</v>
      </c>
      <c r="H3939" t="s">
        <v>125</v>
      </c>
      <c r="J3939" t="s">
        <v>126</v>
      </c>
      <c r="K3939" t="s">
        <v>16</v>
      </c>
    </row>
    <row r="3940" spans="1:11" x14ac:dyDescent="0.25">
      <c r="A3940" t="s">
        <v>255</v>
      </c>
      <c r="B3940" t="s">
        <v>12</v>
      </c>
      <c r="C3940" t="s">
        <v>109</v>
      </c>
      <c r="D3940" t="s">
        <v>14</v>
      </c>
      <c r="E3940" t="s">
        <v>31</v>
      </c>
      <c r="F3940">
        <v>2010</v>
      </c>
      <c r="G3940">
        <v>0.69</v>
      </c>
      <c r="H3940" t="s">
        <v>125</v>
      </c>
      <c r="J3940" t="s">
        <v>126</v>
      </c>
      <c r="K3940" t="s">
        <v>16</v>
      </c>
    </row>
    <row r="3941" spans="1:11" x14ac:dyDescent="0.25">
      <c r="A3941" t="s">
        <v>255</v>
      </c>
      <c r="B3941" t="s">
        <v>12</v>
      </c>
      <c r="C3941" t="s">
        <v>109</v>
      </c>
      <c r="D3941" t="s">
        <v>14</v>
      </c>
      <c r="E3941" t="s">
        <v>78</v>
      </c>
      <c r="F3941">
        <v>2010</v>
      </c>
      <c r="G3941">
        <v>0.88600000000000001</v>
      </c>
      <c r="H3941" t="s">
        <v>125</v>
      </c>
      <c r="J3941" t="s">
        <v>126</v>
      </c>
      <c r="K3941" t="s">
        <v>16</v>
      </c>
    </row>
    <row r="3942" spans="1:11" x14ac:dyDescent="0.25">
      <c r="A3942" t="s">
        <v>255</v>
      </c>
      <c r="B3942" t="s">
        <v>12</v>
      </c>
      <c r="C3942" t="s">
        <v>109</v>
      </c>
      <c r="D3942" t="s">
        <v>14</v>
      </c>
      <c r="E3942" t="s">
        <v>79</v>
      </c>
      <c r="F3942">
        <v>2010</v>
      </c>
      <c r="G3942">
        <v>20.797000000000001</v>
      </c>
      <c r="H3942" t="s">
        <v>125</v>
      </c>
      <c r="J3942" t="s">
        <v>126</v>
      </c>
      <c r="K3942" t="s">
        <v>16</v>
      </c>
    </row>
    <row r="3943" spans="1:11" x14ac:dyDescent="0.25">
      <c r="A3943" t="s">
        <v>255</v>
      </c>
      <c r="B3943" t="s">
        <v>12</v>
      </c>
      <c r="C3943" t="s">
        <v>109</v>
      </c>
      <c r="D3943" t="s">
        <v>14</v>
      </c>
      <c r="E3943" t="s">
        <v>32</v>
      </c>
      <c r="F3943">
        <v>2010</v>
      </c>
      <c r="G3943">
        <v>0.79400000000000004</v>
      </c>
      <c r="H3943" t="s">
        <v>125</v>
      </c>
      <c r="J3943" t="s">
        <v>126</v>
      </c>
      <c r="K3943" t="s">
        <v>16</v>
      </c>
    </row>
    <row r="3944" spans="1:11" x14ac:dyDescent="0.25">
      <c r="A3944" t="s">
        <v>255</v>
      </c>
      <c r="B3944" t="s">
        <v>12</v>
      </c>
      <c r="C3944" t="s">
        <v>109</v>
      </c>
      <c r="D3944" t="s">
        <v>14</v>
      </c>
      <c r="E3944" t="s">
        <v>33</v>
      </c>
      <c r="F3944">
        <v>2010</v>
      </c>
      <c r="G3944">
        <v>0.82799999999999996</v>
      </c>
      <c r="H3944" t="s">
        <v>125</v>
      </c>
      <c r="J3944" t="s">
        <v>126</v>
      </c>
      <c r="K3944" t="s">
        <v>16</v>
      </c>
    </row>
    <row r="3945" spans="1:11" x14ac:dyDescent="0.25">
      <c r="A3945" t="s">
        <v>255</v>
      </c>
      <c r="B3945" t="s">
        <v>12</v>
      </c>
      <c r="C3945" t="s">
        <v>109</v>
      </c>
      <c r="D3945" t="s">
        <v>14</v>
      </c>
      <c r="E3945" t="s">
        <v>80</v>
      </c>
      <c r="F3945">
        <v>2010</v>
      </c>
      <c r="G3945">
        <v>0.34499999999999997</v>
      </c>
      <c r="H3945" t="s">
        <v>125</v>
      </c>
      <c r="J3945" t="s">
        <v>126</v>
      </c>
      <c r="K3945" t="s">
        <v>16</v>
      </c>
    </row>
    <row r="3946" spans="1:11" x14ac:dyDescent="0.25">
      <c r="A3946" t="s">
        <v>255</v>
      </c>
      <c r="B3946" t="s">
        <v>12</v>
      </c>
      <c r="C3946" t="s">
        <v>109</v>
      </c>
      <c r="D3946" t="s">
        <v>14</v>
      </c>
      <c r="E3946" t="s">
        <v>35</v>
      </c>
      <c r="F3946">
        <v>2010</v>
      </c>
      <c r="G3946">
        <v>0.61399999999999999</v>
      </c>
      <c r="H3946" t="s">
        <v>125</v>
      </c>
      <c r="J3946" t="s">
        <v>126</v>
      </c>
      <c r="K3946" t="s">
        <v>16</v>
      </c>
    </row>
    <row r="3947" spans="1:11" x14ac:dyDescent="0.25">
      <c r="A3947" t="s">
        <v>255</v>
      </c>
      <c r="B3947" t="s">
        <v>12</v>
      </c>
      <c r="C3947" t="s">
        <v>109</v>
      </c>
      <c r="D3947" t="s">
        <v>14</v>
      </c>
      <c r="E3947" t="s">
        <v>36</v>
      </c>
      <c r="F3947">
        <v>2010</v>
      </c>
      <c r="G3947">
        <v>0.56100000000000005</v>
      </c>
      <c r="H3947" t="s">
        <v>125</v>
      </c>
      <c r="J3947" t="s">
        <v>126</v>
      </c>
      <c r="K3947" t="s">
        <v>16</v>
      </c>
    </row>
    <row r="3948" spans="1:11" x14ac:dyDescent="0.25">
      <c r="A3948" t="s">
        <v>255</v>
      </c>
      <c r="B3948" t="s">
        <v>12</v>
      </c>
      <c r="C3948" t="s">
        <v>109</v>
      </c>
      <c r="D3948" t="s">
        <v>14</v>
      </c>
      <c r="E3948" t="s">
        <v>110</v>
      </c>
      <c r="F3948">
        <v>2010</v>
      </c>
      <c r="G3948">
        <v>0.187</v>
      </c>
      <c r="H3948" t="s">
        <v>125</v>
      </c>
      <c r="J3948" t="s">
        <v>126</v>
      </c>
      <c r="K3948" t="s">
        <v>16</v>
      </c>
    </row>
    <row r="3949" spans="1:11" x14ac:dyDescent="0.25">
      <c r="A3949" t="s">
        <v>255</v>
      </c>
      <c r="B3949" t="s">
        <v>12</v>
      </c>
      <c r="C3949" t="s">
        <v>109</v>
      </c>
      <c r="D3949" t="s">
        <v>14</v>
      </c>
      <c r="E3949" t="s">
        <v>37</v>
      </c>
      <c r="F3949">
        <v>2010</v>
      </c>
      <c r="G3949">
        <v>2.9319999999999999</v>
      </c>
      <c r="H3949" t="s">
        <v>125</v>
      </c>
      <c r="J3949" t="s">
        <v>126</v>
      </c>
      <c r="K3949" t="s">
        <v>16</v>
      </c>
    </row>
    <row r="3950" spans="1:11" x14ac:dyDescent="0.25">
      <c r="A3950" t="s">
        <v>255</v>
      </c>
      <c r="B3950" t="s">
        <v>12</v>
      </c>
      <c r="C3950" t="s">
        <v>109</v>
      </c>
      <c r="D3950" t="s">
        <v>14</v>
      </c>
      <c r="E3950" t="s">
        <v>38</v>
      </c>
      <c r="F3950">
        <v>2010</v>
      </c>
      <c r="G3950">
        <v>2.5000000000000001E-2</v>
      </c>
      <c r="H3950" t="s">
        <v>125</v>
      </c>
      <c r="J3950" t="s">
        <v>126</v>
      </c>
      <c r="K3950" t="s">
        <v>16</v>
      </c>
    </row>
    <row r="3951" spans="1:11" x14ac:dyDescent="0.25">
      <c r="A3951" t="s">
        <v>255</v>
      </c>
      <c r="B3951" t="s">
        <v>12</v>
      </c>
      <c r="C3951" t="s">
        <v>109</v>
      </c>
      <c r="D3951" t="s">
        <v>14</v>
      </c>
      <c r="E3951" t="s">
        <v>82</v>
      </c>
      <c r="F3951">
        <v>2010</v>
      </c>
      <c r="G3951">
        <v>5.5289999999999999</v>
      </c>
      <c r="H3951" t="s">
        <v>125</v>
      </c>
      <c r="J3951" t="s">
        <v>126</v>
      </c>
      <c r="K3951" t="s">
        <v>16</v>
      </c>
    </row>
    <row r="3952" spans="1:11" x14ac:dyDescent="0.25">
      <c r="A3952" t="s">
        <v>255</v>
      </c>
      <c r="B3952" t="s">
        <v>12</v>
      </c>
      <c r="C3952" t="s">
        <v>109</v>
      </c>
      <c r="D3952" t="s">
        <v>14</v>
      </c>
      <c r="E3952" t="s">
        <v>39</v>
      </c>
      <c r="F3952">
        <v>2010</v>
      </c>
      <c r="G3952">
        <v>2.2280000000000002</v>
      </c>
      <c r="H3952" t="s">
        <v>125</v>
      </c>
      <c r="J3952" t="s">
        <v>126</v>
      </c>
      <c r="K3952" t="s">
        <v>16</v>
      </c>
    </row>
    <row r="3953" spans="1:11" x14ac:dyDescent="0.25">
      <c r="A3953" t="s">
        <v>255</v>
      </c>
      <c r="B3953" t="s">
        <v>12</v>
      </c>
      <c r="C3953" t="s">
        <v>109</v>
      </c>
      <c r="D3953" t="s">
        <v>14</v>
      </c>
      <c r="E3953" t="s">
        <v>83</v>
      </c>
      <c r="F3953">
        <v>2010</v>
      </c>
      <c r="G3953">
        <v>0.316</v>
      </c>
      <c r="H3953" t="s">
        <v>125</v>
      </c>
      <c r="J3953" t="s">
        <v>126</v>
      </c>
      <c r="K3953" t="s">
        <v>16</v>
      </c>
    </row>
    <row r="3954" spans="1:11" x14ac:dyDescent="0.25">
      <c r="A3954" t="s">
        <v>255</v>
      </c>
      <c r="B3954" t="s">
        <v>12</v>
      </c>
      <c r="C3954" t="s">
        <v>109</v>
      </c>
      <c r="D3954" t="s">
        <v>14</v>
      </c>
      <c r="E3954" t="s">
        <v>40</v>
      </c>
      <c r="F3954">
        <v>2010</v>
      </c>
      <c r="G3954">
        <v>1.7999999999999999E-2</v>
      </c>
      <c r="H3954" t="s">
        <v>125</v>
      </c>
      <c r="J3954" t="s">
        <v>126</v>
      </c>
      <c r="K3954" t="s">
        <v>16</v>
      </c>
    </row>
    <row r="3955" spans="1:11" x14ac:dyDescent="0.25">
      <c r="A3955" t="s">
        <v>255</v>
      </c>
      <c r="B3955" t="s">
        <v>12</v>
      </c>
      <c r="C3955" t="s">
        <v>109</v>
      </c>
      <c r="D3955" t="s">
        <v>14</v>
      </c>
      <c r="E3955" t="s">
        <v>84</v>
      </c>
      <c r="F3955">
        <v>2010</v>
      </c>
      <c r="G3955">
        <v>0.106</v>
      </c>
      <c r="H3955" t="s">
        <v>125</v>
      </c>
      <c r="J3955" t="s">
        <v>126</v>
      </c>
      <c r="K3955" t="s">
        <v>16</v>
      </c>
    </row>
    <row r="3956" spans="1:11" x14ac:dyDescent="0.25">
      <c r="A3956" t="s">
        <v>255</v>
      </c>
      <c r="B3956" t="s">
        <v>12</v>
      </c>
      <c r="C3956" t="s">
        <v>109</v>
      </c>
      <c r="D3956" t="s">
        <v>14</v>
      </c>
      <c r="E3956" t="s">
        <v>86</v>
      </c>
      <c r="F3956">
        <v>2010</v>
      </c>
      <c r="G3956">
        <v>18.792999999999999</v>
      </c>
      <c r="H3956" t="s">
        <v>125</v>
      </c>
      <c r="J3956" t="s">
        <v>126</v>
      </c>
      <c r="K3956" t="s">
        <v>16</v>
      </c>
    </row>
    <row r="3957" spans="1:11" x14ac:dyDescent="0.25">
      <c r="A3957" t="s">
        <v>255</v>
      </c>
      <c r="B3957" t="s">
        <v>12</v>
      </c>
      <c r="C3957" t="s">
        <v>109</v>
      </c>
      <c r="D3957" t="s">
        <v>14</v>
      </c>
      <c r="E3957" t="s">
        <v>41</v>
      </c>
      <c r="F3957">
        <v>2010</v>
      </c>
      <c r="G3957">
        <v>1.5629999999999999</v>
      </c>
      <c r="H3957" t="s">
        <v>125</v>
      </c>
      <c r="J3957" t="s">
        <v>126</v>
      </c>
      <c r="K3957" t="s">
        <v>16</v>
      </c>
    </row>
    <row r="3958" spans="1:11" x14ac:dyDescent="0.25">
      <c r="A3958" t="s">
        <v>255</v>
      </c>
      <c r="B3958" t="s">
        <v>12</v>
      </c>
      <c r="C3958" t="s">
        <v>109</v>
      </c>
      <c r="D3958" t="s">
        <v>14</v>
      </c>
      <c r="E3958" t="s">
        <v>42</v>
      </c>
      <c r="F3958">
        <v>2010</v>
      </c>
      <c r="G3958">
        <v>5.9320000000000004</v>
      </c>
      <c r="H3958" t="s">
        <v>125</v>
      </c>
      <c r="J3958" t="s">
        <v>126</v>
      </c>
      <c r="K3958" t="s">
        <v>16</v>
      </c>
    </row>
    <row r="3959" spans="1:11" x14ac:dyDescent="0.25">
      <c r="A3959" t="s">
        <v>255</v>
      </c>
      <c r="B3959" t="s">
        <v>12</v>
      </c>
      <c r="C3959" t="s">
        <v>109</v>
      </c>
      <c r="D3959" t="s">
        <v>14</v>
      </c>
      <c r="E3959" t="s">
        <v>87</v>
      </c>
      <c r="F3959">
        <v>2010</v>
      </c>
      <c r="G3959">
        <v>7.3739999999999997</v>
      </c>
      <c r="H3959" t="s">
        <v>125</v>
      </c>
      <c r="J3959" t="s">
        <v>126</v>
      </c>
      <c r="K3959" t="s">
        <v>16</v>
      </c>
    </row>
    <row r="3960" spans="1:11" x14ac:dyDescent="0.25">
      <c r="A3960" t="s">
        <v>255</v>
      </c>
      <c r="B3960" t="s">
        <v>12</v>
      </c>
      <c r="C3960" t="s">
        <v>109</v>
      </c>
      <c r="D3960" t="s">
        <v>14</v>
      </c>
      <c r="E3960" t="s">
        <v>43</v>
      </c>
      <c r="F3960">
        <v>2010</v>
      </c>
      <c r="G3960">
        <v>1.8109999999999999</v>
      </c>
      <c r="H3960" t="s">
        <v>125</v>
      </c>
      <c r="J3960" t="s">
        <v>126</v>
      </c>
      <c r="K3960" t="s">
        <v>16</v>
      </c>
    </row>
    <row r="3961" spans="1:11" x14ac:dyDescent="0.25">
      <c r="A3961" t="s">
        <v>255</v>
      </c>
      <c r="B3961" t="s">
        <v>12</v>
      </c>
      <c r="C3961" t="s">
        <v>109</v>
      </c>
      <c r="D3961" t="s">
        <v>14</v>
      </c>
      <c r="E3961" t="s">
        <v>44</v>
      </c>
      <c r="F3961">
        <v>2010</v>
      </c>
      <c r="G3961">
        <v>260.63600000000002</v>
      </c>
      <c r="H3961" t="s">
        <v>125</v>
      </c>
      <c r="J3961" t="s">
        <v>126</v>
      </c>
      <c r="K3961" t="s">
        <v>16</v>
      </c>
    </row>
    <row r="3962" spans="1:11" x14ac:dyDescent="0.25">
      <c r="A3962" t="s">
        <v>255</v>
      </c>
      <c r="B3962" t="s">
        <v>12</v>
      </c>
      <c r="C3962" t="s">
        <v>109</v>
      </c>
      <c r="D3962" t="s">
        <v>14</v>
      </c>
      <c r="E3962" t="s">
        <v>45</v>
      </c>
      <c r="F3962">
        <v>2010</v>
      </c>
      <c r="G3962">
        <v>22.071999999999999</v>
      </c>
      <c r="H3962" t="s">
        <v>125</v>
      </c>
      <c r="J3962" t="s">
        <v>126</v>
      </c>
      <c r="K3962" t="s">
        <v>16</v>
      </c>
    </row>
    <row r="3963" spans="1:11" x14ac:dyDescent="0.25">
      <c r="A3963" t="s">
        <v>255</v>
      </c>
      <c r="B3963" t="s">
        <v>12</v>
      </c>
      <c r="C3963" t="s">
        <v>109</v>
      </c>
      <c r="D3963" t="s">
        <v>14</v>
      </c>
      <c r="E3963" t="s">
        <v>46</v>
      </c>
      <c r="F3963">
        <v>2010</v>
      </c>
      <c r="G3963">
        <v>0.32400000000000001</v>
      </c>
      <c r="H3963" t="s">
        <v>125</v>
      </c>
      <c r="J3963" t="s">
        <v>126</v>
      </c>
      <c r="K3963" t="s">
        <v>16</v>
      </c>
    </row>
    <row r="3964" spans="1:11" x14ac:dyDescent="0.25">
      <c r="A3964" t="s">
        <v>255</v>
      </c>
      <c r="B3964" t="s">
        <v>12</v>
      </c>
      <c r="C3964" t="s">
        <v>109</v>
      </c>
      <c r="D3964" t="s">
        <v>14</v>
      </c>
      <c r="E3964" t="s">
        <v>88</v>
      </c>
      <c r="F3964">
        <v>2010</v>
      </c>
      <c r="G3964">
        <v>0.46899999999999997</v>
      </c>
      <c r="H3964" t="s">
        <v>125</v>
      </c>
      <c r="J3964" t="s">
        <v>126</v>
      </c>
      <c r="K3964" t="s">
        <v>16</v>
      </c>
    </row>
    <row r="3965" spans="1:11" x14ac:dyDescent="0.25">
      <c r="A3965" t="s">
        <v>255</v>
      </c>
      <c r="B3965" t="s">
        <v>12</v>
      </c>
      <c r="C3965" t="s">
        <v>109</v>
      </c>
      <c r="D3965" t="s">
        <v>14</v>
      </c>
      <c r="E3965" t="s">
        <v>89</v>
      </c>
      <c r="F3965">
        <v>2010</v>
      </c>
      <c r="G3965">
        <v>0.81</v>
      </c>
      <c r="H3965" t="s">
        <v>125</v>
      </c>
      <c r="J3965" t="s">
        <v>126</v>
      </c>
      <c r="K3965" t="s">
        <v>16</v>
      </c>
    </row>
    <row r="3966" spans="1:11" x14ac:dyDescent="0.25">
      <c r="A3966" t="s">
        <v>255</v>
      </c>
      <c r="B3966" t="s">
        <v>12</v>
      </c>
      <c r="C3966" t="s">
        <v>109</v>
      </c>
      <c r="D3966" t="s">
        <v>14</v>
      </c>
      <c r="E3966" t="s">
        <v>90</v>
      </c>
      <c r="F3966">
        <v>2010</v>
      </c>
      <c r="G3966">
        <v>0.53100000000000003</v>
      </c>
      <c r="H3966" t="s">
        <v>125</v>
      </c>
      <c r="J3966" t="s">
        <v>126</v>
      </c>
      <c r="K3966" t="s">
        <v>16</v>
      </c>
    </row>
    <row r="3967" spans="1:11" x14ac:dyDescent="0.25">
      <c r="A3967" t="s">
        <v>255</v>
      </c>
      <c r="B3967" t="s">
        <v>12</v>
      </c>
      <c r="C3967" t="s">
        <v>109</v>
      </c>
      <c r="D3967" t="s">
        <v>14</v>
      </c>
      <c r="E3967" t="s">
        <v>47</v>
      </c>
      <c r="F3967">
        <v>2010</v>
      </c>
      <c r="G3967">
        <v>1.4470000000000001</v>
      </c>
      <c r="H3967" t="s">
        <v>125</v>
      </c>
      <c r="J3967" t="s">
        <v>126</v>
      </c>
      <c r="K3967" t="s">
        <v>16</v>
      </c>
    </row>
    <row r="3968" spans="1:11" x14ac:dyDescent="0.25">
      <c r="A3968" t="s">
        <v>255</v>
      </c>
      <c r="B3968" t="s">
        <v>12</v>
      </c>
      <c r="C3968" t="s">
        <v>109</v>
      </c>
      <c r="D3968" t="s">
        <v>14</v>
      </c>
      <c r="E3968" t="s">
        <v>48</v>
      </c>
      <c r="F3968">
        <v>2010</v>
      </c>
      <c r="G3968">
        <v>26.94</v>
      </c>
      <c r="H3968" t="s">
        <v>125</v>
      </c>
      <c r="J3968" t="s">
        <v>126</v>
      </c>
      <c r="K3968" t="s">
        <v>16</v>
      </c>
    </row>
    <row r="3969" spans="1:11" x14ac:dyDescent="0.25">
      <c r="A3969" t="s">
        <v>255</v>
      </c>
      <c r="B3969" t="s">
        <v>12</v>
      </c>
      <c r="C3969" t="s">
        <v>109</v>
      </c>
      <c r="D3969" t="s">
        <v>14</v>
      </c>
      <c r="E3969" t="s">
        <v>49</v>
      </c>
      <c r="F3969">
        <v>2010</v>
      </c>
      <c r="G3969">
        <v>0.316</v>
      </c>
      <c r="H3969" t="s">
        <v>125</v>
      </c>
      <c r="J3969" t="s">
        <v>126</v>
      </c>
      <c r="K3969" t="s">
        <v>16</v>
      </c>
    </row>
    <row r="3970" spans="1:11" x14ac:dyDescent="0.25">
      <c r="A3970" t="s">
        <v>255</v>
      </c>
      <c r="B3970" t="s">
        <v>12</v>
      </c>
      <c r="C3970" t="s">
        <v>109</v>
      </c>
      <c r="D3970" t="s">
        <v>14</v>
      </c>
      <c r="E3970" t="s">
        <v>50</v>
      </c>
      <c r="F3970">
        <v>2010</v>
      </c>
      <c r="G3970">
        <v>0.95</v>
      </c>
      <c r="H3970" t="s">
        <v>125</v>
      </c>
      <c r="J3970" t="s">
        <v>126</v>
      </c>
      <c r="K3970" t="s">
        <v>16</v>
      </c>
    </row>
    <row r="3971" spans="1:11" x14ac:dyDescent="0.25">
      <c r="A3971" t="s">
        <v>255</v>
      </c>
      <c r="B3971" t="s">
        <v>12</v>
      </c>
      <c r="C3971" t="s">
        <v>109</v>
      </c>
      <c r="D3971" t="s">
        <v>14</v>
      </c>
      <c r="E3971" t="s">
        <v>51</v>
      </c>
      <c r="F3971">
        <v>2010</v>
      </c>
      <c r="G3971">
        <v>1.663</v>
      </c>
      <c r="H3971" t="s">
        <v>125</v>
      </c>
      <c r="J3971" t="s">
        <v>126</v>
      </c>
      <c r="K3971" t="s">
        <v>16</v>
      </c>
    </row>
    <row r="3972" spans="1:11" x14ac:dyDescent="0.25">
      <c r="A3972" t="s">
        <v>255</v>
      </c>
      <c r="B3972" t="s">
        <v>12</v>
      </c>
      <c r="C3972" t="s">
        <v>109</v>
      </c>
      <c r="D3972" t="s">
        <v>14</v>
      </c>
      <c r="E3972" t="s">
        <v>52</v>
      </c>
      <c r="F3972">
        <v>2010</v>
      </c>
      <c r="G3972">
        <v>0.85099999999999998</v>
      </c>
      <c r="H3972" t="s">
        <v>125</v>
      </c>
      <c r="J3972" t="s">
        <v>126</v>
      </c>
      <c r="K3972" t="s">
        <v>16</v>
      </c>
    </row>
    <row r="3973" spans="1:11" x14ac:dyDescent="0.25">
      <c r="A3973" t="s">
        <v>255</v>
      </c>
      <c r="B3973" t="s">
        <v>12</v>
      </c>
      <c r="C3973" t="s">
        <v>109</v>
      </c>
      <c r="D3973" t="s">
        <v>14</v>
      </c>
      <c r="E3973" t="s">
        <v>91</v>
      </c>
      <c r="F3973">
        <v>2010</v>
      </c>
      <c r="G3973">
        <v>0.34399999999999997</v>
      </c>
      <c r="H3973" t="s">
        <v>125</v>
      </c>
      <c r="J3973" t="s">
        <v>126</v>
      </c>
      <c r="K3973" t="s">
        <v>16</v>
      </c>
    </row>
    <row r="3974" spans="1:11" x14ac:dyDescent="0.25">
      <c r="A3974" t="s">
        <v>255</v>
      </c>
      <c r="B3974" t="s">
        <v>12</v>
      </c>
      <c r="C3974" t="s">
        <v>109</v>
      </c>
      <c r="D3974" t="s">
        <v>14</v>
      </c>
      <c r="E3974" t="s">
        <v>92</v>
      </c>
      <c r="F3974">
        <v>2010</v>
      </c>
      <c r="G3974">
        <v>1.327</v>
      </c>
      <c r="H3974" t="s">
        <v>125</v>
      </c>
      <c r="J3974" t="s">
        <v>126</v>
      </c>
      <c r="K3974" t="s">
        <v>16</v>
      </c>
    </row>
    <row r="3975" spans="1:11" x14ac:dyDescent="0.25">
      <c r="A3975" t="s">
        <v>255</v>
      </c>
      <c r="B3975" t="s">
        <v>12</v>
      </c>
      <c r="C3975" t="s">
        <v>109</v>
      </c>
      <c r="D3975" t="s">
        <v>14</v>
      </c>
      <c r="E3975" t="s">
        <v>53</v>
      </c>
      <c r="F3975">
        <v>2010</v>
      </c>
      <c r="G3975">
        <v>10.920999999999999</v>
      </c>
      <c r="H3975" t="s">
        <v>125</v>
      </c>
      <c r="J3975" t="s">
        <v>126</v>
      </c>
      <c r="K3975" t="s">
        <v>16</v>
      </c>
    </row>
    <row r="3976" spans="1:11" x14ac:dyDescent="0.25">
      <c r="A3976" t="s">
        <v>255</v>
      </c>
      <c r="B3976" t="s">
        <v>12</v>
      </c>
      <c r="C3976" t="s">
        <v>109</v>
      </c>
      <c r="D3976" t="s">
        <v>14</v>
      </c>
      <c r="E3976" t="s">
        <v>93</v>
      </c>
      <c r="F3976">
        <v>2010</v>
      </c>
      <c r="G3976">
        <v>1.2999999999999999E-2</v>
      </c>
      <c r="H3976" t="s">
        <v>125</v>
      </c>
      <c r="J3976" t="s">
        <v>126</v>
      </c>
      <c r="K3976" t="s">
        <v>16</v>
      </c>
    </row>
    <row r="3977" spans="1:11" x14ac:dyDescent="0.25">
      <c r="A3977" t="s">
        <v>255</v>
      </c>
      <c r="B3977" t="s">
        <v>12</v>
      </c>
      <c r="C3977" t="s">
        <v>109</v>
      </c>
      <c r="D3977" t="s">
        <v>14</v>
      </c>
      <c r="E3977" t="s">
        <v>94</v>
      </c>
      <c r="F3977">
        <v>2010</v>
      </c>
      <c r="G3977">
        <v>6.5000000000000002E-2</v>
      </c>
      <c r="H3977" t="s">
        <v>125</v>
      </c>
      <c r="J3977" t="s">
        <v>126</v>
      </c>
      <c r="K3977" t="s">
        <v>16</v>
      </c>
    </row>
    <row r="3978" spans="1:11" x14ac:dyDescent="0.25">
      <c r="A3978" t="s">
        <v>255</v>
      </c>
      <c r="B3978" t="s">
        <v>12</v>
      </c>
      <c r="C3978" t="s">
        <v>109</v>
      </c>
      <c r="D3978" t="s">
        <v>14</v>
      </c>
      <c r="E3978" t="s">
        <v>54</v>
      </c>
      <c r="F3978">
        <v>2010</v>
      </c>
      <c r="G3978">
        <v>1.264</v>
      </c>
      <c r="H3978" t="s">
        <v>125</v>
      </c>
      <c r="J3978" t="s">
        <v>126</v>
      </c>
      <c r="K3978" t="s">
        <v>16</v>
      </c>
    </row>
    <row r="3979" spans="1:11" x14ac:dyDescent="0.25">
      <c r="A3979" t="s">
        <v>255</v>
      </c>
      <c r="B3979" t="s">
        <v>12</v>
      </c>
      <c r="C3979" t="s">
        <v>109</v>
      </c>
      <c r="D3979" t="s">
        <v>14</v>
      </c>
      <c r="E3979" t="s">
        <v>95</v>
      </c>
      <c r="F3979">
        <v>2010</v>
      </c>
      <c r="G3979">
        <v>2.0870000000000002</v>
      </c>
      <c r="H3979" t="s">
        <v>125</v>
      </c>
      <c r="J3979" t="s">
        <v>126</v>
      </c>
      <c r="K3979" t="s">
        <v>16</v>
      </c>
    </row>
    <row r="3980" spans="1:11" x14ac:dyDescent="0.25">
      <c r="A3980" t="s">
        <v>255</v>
      </c>
      <c r="B3980" t="s">
        <v>12</v>
      </c>
      <c r="C3980" t="s">
        <v>109</v>
      </c>
      <c r="D3980" t="s">
        <v>14</v>
      </c>
      <c r="E3980" t="s">
        <v>96</v>
      </c>
      <c r="F3980">
        <v>2010</v>
      </c>
      <c r="G3980">
        <v>0.32900000000000001</v>
      </c>
      <c r="H3980" t="s">
        <v>125</v>
      </c>
      <c r="J3980" t="s">
        <v>126</v>
      </c>
      <c r="K3980" t="s">
        <v>16</v>
      </c>
    </row>
    <row r="3981" spans="1:11" x14ac:dyDescent="0.25">
      <c r="A3981" t="s">
        <v>255</v>
      </c>
      <c r="B3981" t="s">
        <v>12</v>
      </c>
      <c r="C3981" t="s">
        <v>109</v>
      </c>
      <c r="D3981" t="s">
        <v>14</v>
      </c>
      <c r="E3981" t="s">
        <v>97</v>
      </c>
      <c r="F3981">
        <v>2010</v>
      </c>
      <c r="G3981">
        <v>0.56499999999999995</v>
      </c>
      <c r="H3981" t="s">
        <v>125</v>
      </c>
      <c r="J3981" t="s">
        <v>126</v>
      </c>
      <c r="K3981" t="s">
        <v>16</v>
      </c>
    </row>
    <row r="3982" spans="1:11" x14ac:dyDescent="0.25">
      <c r="A3982" t="s">
        <v>255</v>
      </c>
      <c r="B3982" t="s">
        <v>12</v>
      </c>
      <c r="C3982" t="s">
        <v>109</v>
      </c>
      <c r="D3982" t="s">
        <v>14</v>
      </c>
      <c r="E3982" t="s">
        <v>98</v>
      </c>
      <c r="F3982">
        <v>2010</v>
      </c>
      <c r="G3982">
        <v>0.04</v>
      </c>
      <c r="H3982" t="s">
        <v>125</v>
      </c>
      <c r="J3982" t="s">
        <v>126</v>
      </c>
      <c r="K3982" t="s">
        <v>16</v>
      </c>
    </row>
    <row r="3983" spans="1:11" x14ac:dyDescent="0.25">
      <c r="A3983" t="s">
        <v>255</v>
      </c>
      <c r="B3983" t="s">
        <v>12</v>
      </c>
      <c r="C3983" t="s">
        <v>109</v>
      </c>
      <c r="D3983" t="s">
        <v>14</v>
      </c>
      <c r="E3983" t="s">
        <v>99</v>
      </c>
      <c r="F3983">
        <v>2010</v>
      </c>
      <c r="G3983">
        <v>1.1279999999999999</v>
      </c>
      <c r="H3983" t="s">
        <v>125</v>
      </c>
      <c r="J3983" t="s">
        <v>126</v>
      </c>
      <c r="K3983" t="s">
        <v>16</v>
      </c>
    </row>
    <row r="3984" spans="1:11" x14ac:dyDescent="0.25">
      <c r="A3984" t="s">
        <v>255</v>
      </c>
      <c r="B3984" t="s">
        <v>12</v>
      </c>
      <c r="C3984" t="s">
        <v>109</v>
      </c>
      <c r="D3984" t="s">
        <v>14</v>
      </c>
      <c r="E3984" t="s">
        <v>56</v>
      </c>
      <c r="F3984">
        <v>2010</v>
      </c>
      <c r="G3984">
        <v>0.16800000000000001</v>
      </c>
      <c r="H3984" t="s">
        <v>125</v>
      </c>
      <c r="J3984" t="s">
        <v>126</v>
      </c>
      <c r="K3984" t="s">
        <v>16</v>
      </c>
    </row>
    <row r="3985" spans="1:11" x14ac:dyDescent="0.25">
      <c r="A3985" t="s">
        <v>255</v>
      </c>
      <c r="B3985" t="s">
        <v>12</v>
      </c>
      <c r="C3985" t="s">
        <v>109</v>
      </c>
      <c r="D3985" t="s">
        <v>14</v>
      </c>
      <c r="E3985" t="s">
        <v>101</v>
      </c>
      <c r="F3985">
        <v>2010</v>
      </c>
      <c r="G3985">
        <v>0.80300000000000005</v>
      </c>
      <c r="H3985" t="s">
        <v>125</v>
      </c>
      <c r="J3985" t="s">
        <v>126</v>
      </c>
      <c r="K3985" t="s">
        <v>16</v>
      </c>
    </row>
    <row r="3986" spans="1:11" x14ac:dyDescent="0.25">
      <c r="A3986" t="s">
        <v>255</v>
      </c>
      <c r="B3986" t="s">
        <v>12</v>
      </c>
      <c r="C3986" t="s">
        <v>109</v>
      </c>
      <c r="D3986" t="s">
        <v>14</v>
      </c>
      <c r="E3986" t="s">
        <v>57</v>
      </c>
      <c r="F3986">
        <v>2010</v>
      </c>
      <c r="G3986">
        <v>18.914000000000001</v>
      </c>
      <c r="H3986" t="s">
        <v>125</v>
      </c>
      <c r="J3986" t="s">
        <v>126</v>
      </c>
      <c r="K3986" t="s">
        <v>16</v>
      </c>
    </row>
    <row r="3987" spans="1:11" x14ac:dyDescent="0.25">
      <c r="A3987" t="s">
        <v>255</v>
      </c>
      <c r="B3987" t="s">
        <v>12</v>
      </c>
      <c r="C3987" t="s">
        <v>109</v>
      </c>
      <c r="D3987" t="s">
        <v>14</v>
      </c>
      <c r="E3987" t="s">
        <v>103</v>
      </c>
      <c r="F3987">
        <v>2010</v>
      </c>
      <c r="G3987">
        <v>0.22500000000000001</v>
      </c>
      <c r="H3987" t="s">
        <v>125</v>
      </c>
      <c r="J3987" t="s">
        <v>126</v>
      </c>
      <c r="K3987" t="s">
        <v>16</v>
      </c>
    </row>
    <row r="3988" spans="1:11" x14ac:dyDescent="0.25">
      <c r="A3988" t="s">
        <v>255</v>
      </c>
      <c r="B3988" t="s">
        <v>12</v>
      </c>
      <c r="C3988" t="s">
        <v>109</v>
      </c>
      <c r="D3988" t="s">
        <v>14</v>
      </c>
      <c r="E3988" t="s">
        <v>58</v>
      </c>
      <c r="F3988">
        <v>2010</v>
      </c>
      <c r="G3988">
        <v>3.5310000000000001</v>
      </c>
      <c r="H3988" t="s">
        <v>125</v>
      </c>
      <c r="J3988" t="s">
        <v>126</v>
      </c>
      <c r="K3988" t="s">
        <v>16</v>
      </c>
    </row>
    <row r="3989" spans="1:11" x14ac:dyDescent="0.25">
      <c r="A3989" t="s">
        <v>255</v>
      </c>
      <c r="B3989" t="s">
        <v>12</v>
      </c>
      <c r="C3989" t="s">
        <v>109</v>
      </c>
      <c r="D3989" t="s">
        <v>14</v>
      </c>
      <c r="E3989" t="s">
        <v>59</v>
      </c>
      <c r="F3989">
        <v>2010</v>
      </c>
      <c r="G3989">
        <v>6.5549999999999997</v>
      </c>
      <c r="H3989" t="s">
        <v>125</v>
      </c>
      <c r="J3989" t="s">
        <v>126</v>
      </c>
      <c r="K3989" t="s">
        <v>16</v>
      </c>
    </row>
    <row r="3990" spans="1:11" x14ac:dyDescent="0.25">
      <c r="A3990" t="s">
        <v>255</v>
      </c>
      <c r="B3990" t="s">
        <v>12</v>
      </c>
      <c r="C3990" t="s">
        <v>109</v>
      </c>
      <c r="D3990" t="s">
        <v>14</v>
      </c>
      <c r="E3990" t="s">
        <v>60</v>
      </c>
      <c r="F3990">
        <v>2010</v>
      </c>
      <c r="G3990">
        <v>40.136000000000003</v>
      </c>
      <c r="H3990" t="s">
        <v>125</v>
      </c>
      <c r="J3990" t="s">
        <v>126</v>
      </c>
      <c r="K3990" t="s">
        <v>16</v>
      </c>
    </row>
    <row r="3991" spans="1:11" x14ac:dyDescent="0.25">
      <c r="A3991" t="s">
        <v>255</v>
      </c>
      <c r="B3991" t="s">
        <v>12</v>
      </c>
      <c r="C3991" t="s">
        <v>109</v>
      </c>
      <c r="D3991" t="s">
        <v>14</v>
      </c>
      <c r="E3991" t="s">
        <v>61</v>
      </c>
      <c r="F3991">
        <v>2010</v>
      </c>
      <c r="G3991">
        <v>11.637</v>
      </c>
      <c r="H3991" t="s">
        <v>125</v>
      </c>
      <c r="J3991" t="s">
        <v>126</v>
      </c>
      <c r="K3991" t="s">
        <v>16</v>
      </c>
    </row>
    <row r="3992" spans="1:11" x14ac:dyDescent="0.25">
      <c r="A3992" t="s">
        <v>255</v>
      </c>
      <c r="B3992" t="s">
        <v>12</v>
      </c>
      <c r="C3992" t="s">
        <v>109</v>
      </c>
      <c r="D3992" t="s">
        <v>14</v>
      </c>
      <c r="E3992" t="s">
        <v>62</v>
      </c>
      <c r="F3992">
        <v>2010</v>
      </c>
      <c r="G3992">
        <v>1.607</v>
      </c>
      <c r="H3992" t="s">
        <v>125</v>
      </c>
      <c r="J3992" t="s">
        <v>126</v>
      </c>
      <c r="K3992" t="s">
        <v>16</v>
      </c>
    </row>
    <row r="3993" spans="1:11" x14ac:dyDescent="0.25">
      <c r="A3993" t="s">
        <v>255</v>
      </c>
      <c r="B3993" t="s">
        <v>12</v>
      </c>
      <c r="C3993" t="s">
        <v>109</v>
      </c>
      <c r="D3993" t="s">
        <v>14</v>
      </c>
      <c r="E3993" t="s">
        <v>104</v>
      </c>
      <c r="F3993">
        <v>2010</v>
      </c>
      <c r="G3993">
        <v>3.1680000000000001</v>
      </c>
      <c r="H3993" t="s">
        <v>125</v>
      </c>
      <c r="J3993" t="s">
        <v>126</v>
      </c>
      <c r="K3993" t="s">
        <v>16</v>
      </c>
    </row>
    <row r="3994" spans="1:11" x14ac:dyDescent="0.25">
      <c r="A3994" t="s">
        <v>255</v>
      </c>
      <c r="B3994" t="s">
        <v>12</v>
      </c>
      <c r="C3994" t="s">
        <v>109</v>
      </c>
      <c r="D3994" t="s">
        <v>14</v>
      </c>
      <c r="E3994" t="s">
        <v>105</v>
      </c>
      <c r="F3994">
        <v>2010</v>
      </c>
      <c r="G3994">
        <v>0.81299999999999994</v>
      </c>
      <c r="H3994" t="s">
        <v>125</v>
      </c>
      <c r="J3994" t="s">
        <v>126</v>
      </c>
      <c r="K3994" t="s">
        <v>16</v>
      </c>
    </row>
    <row r="3995" spans="1:11" x14ac:dyDescent="0.25">
      <c r="A3995" t="s">
        <v>255</v>
      </c>
      <c r="B3995" t="s">
        <v>12</v>
      </c>
      <c r="C3995" t="s">
        <v>109</v>
      </c>
      <c r="D3995" t="s">
        <v>14</v>
      </c>
      <c r="E3995" t="s">
        <v>63</v>
      </c>
      <c r="F3995">
        <v>2010</v>
      </c>
      <c r="G3995">
        <v>0.60599999999999998</v>
      </c>
      <c r="H3995" t="s">
        <v>125</v>
      </c>
      <c r="J3995" t="s">
        <v>126</v>
      </c>
      <c r="K3995" t="s">
        <v>16</v>
      </c>
    </row>
    <row r="3996" spans="1:11" x14ac:dyDescent="0.25">
      <c r="A3996" t="s">
        <v>255</v>
      </c>
      <c r="B3996" t="s">
        <v>12</v>
      </c>
      <c r="C3996" t="s">
        <v>109</v>
      </c>
      <c r="D3996" t="s">
        <v>14</v>
      </c>
      <c r="E3996" t="s">
        <v>106</v>
      </c>
      <c r="F3996">
        <v>2010</v>
      </c>
      <c r="G3996">
        <v>0.27200000000000002</v>
      </c>
      <c r="H3996" t="s">
        <v>125</v>
      </c>
      <c r="J3996" t="s">
        <v>126</v>
      </c>
      <c r="K3996" t="s">
        <v>16</v>
      </c>
    </row>
    <row r="3997" spans="1:11" x14ac:dyDescent="0.25">
      <c r="A3997" t="s">
        <v>255</v>
      </c>
      <c r="B3997" t="s">
        <v>12</v>
      </c>
      <c r="C3997" t="s">
        <v>109</v>
      </c>
      <c r="D3997" t="s">
        <v>14</v>
      </c>
      <c r="E3997" t="s">
        <v>64</v>
      </c>
      <c r="F3997">
        <v>2010</v>
      </c>
      <c r="G3997">
        <v>1.048</v>
      </c>
      <c r="H3997" t="s">
        <v>125</v>
      </c>
      <c r="J3997" t="s">
        <v>126</v>
      </c>
      <c r="K3997" t="s">
        <v>16</v>
      </c>
    </row>
    <row r="3998" spans="1:11" x14ac:dyDescent="0.25">
      <c r="A3998" t="s">
        <v>255</v>
      </c>
      <c r="B3998" t="s">
        <v>12</v>
      </c>
      <c r="C3998" t="s">
        <v>109</v>
      </c>
      <c r="D3998" t="s">
        <v>14</v>
      </c>
      <c r="E3998" t="s">
        <v>65</v>
      </c>
      <c r="F3998">
        <v>2010</v>
      </c>
      <c r="G3998">
        <v>3.88</v>
      </c>
      <c r="H3998" t="s">
        <v>125</v>
      </c>
      <c r="J3998" t="s">
        <v>126</v>
      </c>
      <c r="K3998" t="s">
        <v>16</v>
      </c>
    </row>
    <row r="3999" spans="1:11" x14ac:dyDescent="0.25">
      <c r="A3999" t="s">
        <v>255</v>
      </c>
      <c r="B3999" t="s">
        <v>12</v>
      </c>
      <c r="C3999" t="s">
        <v>109</v>
      </c>
      <c r="D3999" t="s">
        <v>14</v>
      </c>
      <c r="E3999" t="s">
        <v>66</v>
      </c>
      <c r="F3999">
        <v>2010</v>
      </c>
      <c r="G3999">
        <v>0.73399999999999999</v>
      </c>
      <c r="H3999" t="s">
        <v>125</v>
      </c>
      <c r="J3999" t="s">
        <v>126</v>
      </c>
      <c r="K3999" t="s">
        <v>16</v>
      </c>
    </row>
    <row r="4000" spans="1:11" x14ac:dyDescent="0.25">
      <c r="A4000" t="s">
        <v>255</v>
      </c>
      <c r="B4000" t="s">
        <v>12</v>
      </c>
      <c r="C4000" t="s">
        <v>109</v>
      </c>
      <c r="D4000" t="s">
        <v>14</v>
      </c>
      <c r="E4000" t="s">
        <v>67</v>
      </c>
      <c r="F4000">
        <v>2010</v>
      </c>
      <c r="G4000">
        <v>6.476</v>
      </c>
      <c r="H4000" t="s">
        <v>125</v>
      </c>
      <c r="J4000" t="s">
        <v>126</v>
      </c>
      <c r="K4000" t="s">
        <v>16</v>
      </c>
    </row>
    <row r="4001" spans="1:11" x14ac:dyDescent="0.25">
      <c r="A4001" t="s">
        <v>255</v>
      </c>
      <c r="B4001" t="s">
        <v>12</v>
      </c>
      <c r="C4001" t="s">
        <v>109</v>
      </c>
      <c r="D4001" t="s">
        <v>14</v>
      </c>
      <c r="E4001" t="s">
        <v>68</v>
      </c>
      <c r="F4001">
        <v>2010</v>
      </c>
      <c r="G4001">
        <v>1.0309999999999999</v>
      </c>
      <c r="H4001" t="s">
        <v>125</v>
      </c>
      <c r="J4001" t="s">
        <v>126</v>
      </c>
      <c r="K4001" t="s">
        <v>16</v>
      </c>
    </row>
    <row r="4002" spans="1:11" x14ac:dyDescent="0.25">
      <c r="A4002" t="s">
        <v>255</v>
      </c>
      <c r="B4002" t="s">
        <v>12</v>
      </c>
      <c r="C4002" t="s">
        <v>109</v>
      </c>
      <c r="D4002" t="s">
        <v>14</v>
      </c>
      <c r="E4002" t="s">
        <v>107</v>
      </c>
      <c r="F4002">
        <v>2010</v>
      </c>
      <c r="G4002">
        <v>3.5649999999999999</v>
      </c>
      <c r="H4002" t="s">
        <v>125</v>
      </c>
      <c r="J4002" t="s">
        <v>126</v>
      </c>
      <c r="K4002" t="s">
        <v>16</v>
      </c>
    </row>
    <row r="4003" spans="1:11" x14ac:dyDescent="0.25">
      <c r="A4003" t="s">
        <v>255</v>
      </c>
      <c r="B4003" t="s">
        <v>12</v>
      </c>
      <c r="C4003" t="s">
        <v>109</v>
      </c>
      <c r="D4003" t="s">
        <v>14</v>
      </c>
      <c r="E4003" t="s">
        <v>69</v>
      </c>
      <c r="F4003">
        <v>2010</v>
      </c>
      <c r="G4003">
        <v>0.40100000000000002</v>
      </c>
      <c r="H4003" t="s">
        <v>125</v>
      </c>
      <c r="J4003" t="s">
        <v>126</v>
      </c>
      <c r="K4003" t="s">
        <v>16</v>
      </c>
    </row>
    <row r="4004" spans="1:11" x14ac:dyDescent="0.25">
      <c r="A4004" t="s">
        <v>255</v>
      </c>
      <c r="B4004" t="s">
        <v>12</v>
      </c>
      <c r="C4004" t="s">
        <v>109</v>
      </c>
      <c r="D4004" t="s">
        <v>14</v>
      </c>
      <c r="E4004" t="s">
        <v>70</v>
      </c>
      <c r="F4004">
        <v>2010</v>
      </c>
      <c r="G4004">
        <v>6.6890000000000001</v>
      </c>
      <c r="H4004" t="s">
        <v>125</v>
      </c>
      <c r="J4004" t="s">
        <v>126</v>
      </c>
      <c r="K4004" t="s">
        <v>16</v>
      </c>
    </row>
    <row r="4005" spans="1:11" x14ac:dyDescent="0.25">
      <c r="A4005" t="s">
        <v>256</v>
      </c>
      <c r="B4005" t="s">
        <v>12</v>
      </c>
      <c r="C4005" t="s">
        <v>109</v>
      </c>
      <c r="D4005" t="s">
        <v>14</v>
      </c>
      <c r="E4005" t="s">
        <v>15</v>
      </c>
      <c r="F4005">
        <v>2019</v>
      </c>
      <c r="G4005">
        <v>8180.6930000000002</v>
      </c>
      <c r="K4005" t="s">
        <v>16</v>
      </c>
    </row>
    <row r="4006" spans="1:11" x14ac:dyDescent="0.25">
      <c r="A4006" t="s">
        <v>256</v>
      </c>
      <c r="B4006" t="s">
        <v>12</v>
      </c>
      <c r="C4006" t="s">
        <v>109</v>
      </c>
      <c r="D4006" t="s">
        <v>14</v>
      </c>
      <c r="E4006" t="s">
        <v>17</v>
      </c>
      <c r="F4006">
        <v>2019</v>
      </c>
      <c r="G4006">
        <v>1951.6969999999999</v>
      </c>
      <c r="K4006" t="s">
        <v>16</v>
      </c>
    </row>
    <row r="4007" spans="1:11" x14ac:dyDescent="0.25">
      <c r="A4007" t="s">
        <v>256</v>
      </c>
      <c r="B4007" t="s">
        <v>12</v>
      </c>
      <c r="C4007" t="s">
        <v>109</v>
      </c>
      <c r="D4007" t="s">
        <v>14</v>
      </c>
      <c r="E4007" t="s">
        <v>73</v>
      </c>
      <c r="F4007">
        <v>2019</v>
      </c>
      <c r="G4007">
        <v>10.115</v>
      </c>
      <c r="K4007" t="s">
        <v>16</v>
      </c>
    </row>
    <row r="4008" spans="1:11" x14ac:dyDescent="0.25">
      <c r="A4008" t="s">
        <v>256</v>
      </c>
      <c r="B4008" t="s">
        <v>12</v>
      </c>
      <c r="C4008" t="s">
        <v>109</v>
      </c>
      <c r="D4008" t="s">
        <v>14</v>
      </c>
      <c r="E4008" t="s">
        <v>18</v>
      </c>
      <c r="F4008">
        <v>2019</v>
      </c>
      <c r="G4008">
        <v>110.128</v>
      </c>
      <c r="K4008" t="s">
        <v>16</v>
      </c>
    </row>
    <row r="4009" spans="1:11" x14ac:dyDescent="0.25">
      <c r="A4009" t="s">
        <v>256</v>
      </c>
      <c r="B4009" t="s">
        <v>12</v>
      </c>
      <c r="C4009" t="s">
        <v>109</v>
      </c>
      <c r="D4009" t="s">
        <v>14</v>
      </c>
      <c r="E4009" t="s">
        <v>20</v>
      </c>
      <c r="F4009">
        <v>2019</v>
      </c>
      <c r="G4009">
        <v>2.6989999999999998</v>
      </c>
      <c r="H4009" t="s">
        <v>21</v>
      </c>
      <c r="K4009" t="s">
        <v>16</v>
      </c>
    </row>
    <row r="4010" spans="1:11" x14ac:dyDescent="0.25">
      <c r="A4010" t="s">
        <v>256</v>
      </c>
      <c r="B4010" t="s">
        <v>12</v>
      </c>
      <c r="C4010" t="s">
        <v>109</v>
      </c>
      <c r="D4010" t="s">
        <v>14</v>
      </c>
      <c r="E4010" t="s">
        <v>22</v>
      </c>
      <c r="F4010">
        <v>2019</v>
      </c>
      <c r="G4010">
        <v>55.929000000000002</v>
      </c>
      <c r="K4010" t="s">
        <v>16</v>
      </c>
    </row>
    <row r="4011" spans="1:11" x14ac:dyDescent="0.25">
      <c r="A4011" t="s">
        <v>256</v>
      </c>
      <c r="B4011" t="s">
        <v>12</v>
      </c>
      <c r="C4011" t="s">
        <v>109</v>
      </c>
      <c r="D4011" t="s">
        <v>14</v>
      </c>
      <c r="E4011" t="s">
        <v>75</v>
      </c>
      <c r="F4011">
        <v>2019</v>
      </c>
      <c r="G4011">
        <v>2.2749999999999999</v>
      </c>
      <c r="H4011" t="s">
        <v>21</v>
      </c>
      <c r="K4011" t="s">
        <v>16</v>
      </c>
    </row>
    <row r="4012" spans="1:11" x14ac:dyDescent="0.25">
      <c r="A4012" t="s">
        <v>256</v>
      </c>
      <c r="B4012" t="s">
        <v>12</v>
      </c>
      <c r="C4012" t="s">
        <v>109</v>
      </c>
      <c r="D4012" t="s">
        <v>14</v>
      </c>
      <c r="E4012" t="s">
        <v>23</v>
      </c>
      <c r="F4012">
        <v>2019</v>
      </c>
      <c r="G4012">
        <v>315.81099999999998</v>
      </c>
      <c r="K4012" t="s">
        <v>16</v>
      </c>
    </row>
    <row r="4013" spans="1:11" x14ac:dyDescent="0.25">
      <c r="A4013" t="s">
        <v>256</v>
      </c>
      <c r="B4013" t="s">
        <v>12</v>
      </c>
      <c r="C4013" t="s">
        <v>109</v>
      </c>
      <c r="D4013" t="s">
        <v>14</v>
      </c>
      <c r="E4013" t="s">
        <v>76</v>
      </c>
      <c r="F4013">
        <v>2019</v>
      </c>
      <c r="G4013">
        <v>14.784000000000001</v>
      </c>
      <c r="K4013" t="s">
        <v>16</v>
      </c>
    </row>
    <row r="4014" spans="1:11" x14ac:dyDescent="0.25">
      <c r="A4014" t="s">
        <v>256</v>
      </c>
      <c r="B4014" t="s">
        <v>12</v>
      </c>
      <c r="C4014" t="s">
        <v>109</v>
      </c>
      <c r="D4014" t="s">
        <v>14</v>
      </c>
      <c r="E4014" t="s">
        <v>24</v>
      </c>
      <c r="F4014">
        <v>2019</v>
      </c>
      <c r="G4014">
        <v>37.604999999999997</v>
      </c>
      <c r="K4014" t="s">
        <v>16</v>
      </c>
    </row>
    <row r="4015" spans="1:11" x14ac:dyDescent="0.25">
      <c r="A4015" t="s">
        <v>256</v>
      </c>
      <c r="B4015" t="s">
        <v>12</v>
      </c>
      <c r="C4015" t="s">
        <v>109</v>
      </c>
      <c r="D4015" t="s">
        <v>14</v>
      </c>
      <c r="E4015" t="s">
        <v>25</v>
      </c>
      <c r="F4015">
        <v>2019</v>
      </c>
      <c r="G4015">
        <v>98.227999999999994</v>
      </c>
      <c r="K4015" t="s">
        <v>16</v>
      </c>
    </row>
    <row r="4016" spans="1:11" x14ac:dyDescent="0.25">
      <c r="A4016" t="s">
        <v>256</v>
      </c>
      <c r="B4016" t="s">
        <v>12</v>
      </c>
      <c r="C4016" t="s">
        <v>109</v>
      </c>
      <c r="D4016" t="s">
        <v>14</v>
      </c>
      <c r="E4016" t="s">
        <v>26</v>
      </c>
      <c r="F4016">
        <v>2019</v>
      </c>
      <c r="G4016">
        <v>475.74099999999999</v>
      </c>
      <c r="K4016" t="s">
        <v>16</v>
      </c>
    </row>
    <row r="4017" spans="1:11" x14ac:dyDescent="0.25">
      <c r="A4017" t="s">
        <v>256</v>
      </c>
      <c r="B4017" t="s">
        <v>12</v>
      </c>
      <c r="C4017" t="s">
        <v>109</v>
      </c>
      <c r="D4017" t="s">
        <v>14</v>
      </c>
      <c r="E4017" t="s">
        <v>27</v>
      </c>
      <c r="F4017">
        <v>2019</v>
      </c>
      <c r="G4017">
        <v>28.100999999999999</v>
      </c>
      <c r="K4017" t="s">
        <v>16</v>
      </c>
    </row>
    <row r="4018" spans="1:11" x14ac:dyDescent="0.25">
      <c r="A4018" t="s">
        <v>256</v>
      </c>
      <c r="B4018" t="s">
        <v>12</v>
      </c>
      <c r="C4018" t="s">
        <v>109</v>
      </c>
      <c r="D4018" t="s">
        <v>14</v>
      </c>
      <c r="E4018" t="s">
        <v>28</v>
      </c>
      <c r="F4018">
        <v>2019</v>
      </c>
      <c r="G4018">
        <v>84.864000000000004</v>
      </c>
      <c r="K4018" t="s">
        <v>16</v>
      </c>
    </row>
    <row r="4019" spans="1:11" x14ac:dyDescent="0.25">
      <c r="A4019" t="s">
        <v>256</v>
      </c>
      <c r="B4019" t="s">
        <v>12</v>
      </c>
      <c r="C4019" t="s">
        <v>109</v>
      </c>
      <c r="D4019" t="s">
        <v>14</v>
      </c>
      <c r="E4019" t="s">
        <v>29</v>
      </c>
      <c r="F4019">
        <v>2019</v>
      </c>
      <c r="G4019">
        <v>11.388999999999999</v>
      </c>
      <c r="K4019" t="s">
        <v>16</v>
      </c>
    </row>
    <row r="4020" spans="1:11" x14ac:dyDescent="0.25">
      <c r="A4020" t="s">
        <v>256</v>
      </c>
      <c r="B4020" t="s">
        <v>12</v>
      </c>
      <c r="C4020" t="s">
        <v>109</v>
      </c>
      <c r="D4020" t="s">
        <v>14</v>
      </c>
      <c r="E4020" t="s">
        <v>77</v>
      </c>
      <c r="F4020">
        <v>2019</v>
      </c>
      <c r="G4020">
        <v>31.178999999999998</v>
      </c>
      <c r="K4020" t="s">
        <v>16</v>
      </c>
    </row>
    <row r="4021" spans="1:11" x14ac:dyDescent="0.25">
      <c r="A4021" t="s">
        <v>256</v>
      </c>
      <c r="B4021" t="s">
        <v>12</v>
      </c>
      <c r="C4021" t="s">
        <v>109</v>
      </c>
      <c r="D4021" t="s">
        <v>14</v>
      </c>
      <c r="E4021" t="s">
        <v>30</v>
      </c>
      <c r="F4021">
        <v>2019</v>
      </c>
      <c r="G4021">
        <v>2.3919999999999999</v>
      </c>
      <c r="H4021" t="s">
        <v>21</v>
      </c>
      <c r="K4021" t="s">
        <v>16</v>
      </c>
    </row>
    <row r="4022" spans="1:11" x14ac:dyDescent="0.25">
      <c r="A4022" t="s">
        <v>256</v>
      </c>
      <c r="B4022" t="s">
        <v>12</v>
      </c>
      <c r="C4022" t="s">
        <v>109</v>
      </c>
      <c r="D4022" t="s">
        <v>14</v>
      </c>
      <c r="E4022" t="s">
        <v>31</v>
      </c>
      <c r="F4022">
        <v>2019</v>
      </c>
      <c r="G4022">
        <v>50.25</v>
      </c>
      <c r="K4022" t="s">
        <v>16</v>
      </c>
    </row>
    <row r="4023" spans="1:11" x14ac:dyDescent="0.25">
      <c r="A4023" t="s">
        <v>256</v>
      </c>
      <c r="B4023" t="s">
        <v>12</v>
      </c>
      <c r="C4023" t="s">
        <v>109</v>
      </c>
      <c r="D4023" t="s">
        <v>14</v>
      </c>
      <c r="E4023" t="s">
        <v>78</v>
      </c>
      <c r="F4023">
        <v>2019</v>
      </c>
      <c r="G4023">
        <v>6.6120000000000001</v>
      </c>
      <c r="K4023" t="s">
        <v>16</v>
      </c>
    </row>
    <row r="4024" spans="1:11" x14ac:dyDescent="0.25">
      <c r="A4024" t="s">
        <v>256</v>
      </c>
      <c r="B4024" t="s">
        <v>12</v>
      </c>
      <c r="C4024" t="s">
        <v>109</v>
      </c>
      <c r="D4024" t="s">
        <v>14</v>
      </c>
      <c r="E4024" t="s">
        <v>79</v>
      </c>
      <c r="F4024">
        <v>2019</v>
      </c>
      <c r="G4024">
        <v>33.76</v>
      </c>
      <c r="K4024" t="s">
        <v>16</v>
      </c>
    </row>
    <row r="4025" spans="1:11" x14ac:dyDescent="0.25">
      <c r="A4025" t="s">
        <v>256</v>
      </c>
      <c r="B4025" t="s">
        <v>12</v>
      </c>
      <c r="C4025" t="s">
        <v>109</v>
      </c>
      <c r="D4025" t="s">
        <v>14</v>
      </c>
      <c r="E4025" t="s">
        <v>32</v>
      </c>
      <c r="F4025">
        <v>2019</v>
      </c>
      <c r="G4025">
        <v>80.013000000000005</v>
      </c>
      <c r="K4025" t="s">
        <v>16</v>
      </c>
    </row>
    <row r="4026" spans="1:11" x14ac:dyDescent="0.25">
      <c r="A4026" t="s">
        <v>256</v>
      </c>
      <c r="B4026" t="s">
        <v>12</v>
      </c>
      <c r="C4026" t="s">
        <v>109</v>
      </c>
      <c r="D4026" t="s">
        <v>14</v>
      </c>
      <c r="E4026" t="s">
        <v>33</v>
      </c>
      <c r="F4026">
        <v>2019</v>
      </c>
      <c r="G4026">
        <v>11.064</v>
      </c>
      <c r="K4026" t="s">
        <v>16</v>
      </c>
    </row>
    <row r="4027" spans="1:11" x14ac:dyDescent="0.25">
      <c r="A4027" t="s">
        <v>256</v>
      </c>
      <c r="B4027" t="s">
        <v>12</v>
      </c>
      <c r="C4027" t="s">
        <v>109</v>
      </c>
      <c r="D4027" t="s">
        <v>14</v>
      </c>
      <c r="E4027" t="s">
        <v>34</v>
      </c>
      <c r="F4027">
        <v>2019</v>
      </c>
      <c r="G4027">
        <v>45.957000000000001</v>
      </c>
      <c r="K4027" t="s">
        <v>16</v>
      </c>
    </row>
    <row r="4028" spans="1:11" x14ac:dyDescent="0.25">
      <c r="A4028" t="s">
        <v>256</v>
      </c>
      <c r="B4028" t="s">
        <v>12</v>
      </c>
      <c r="C4028" t="s">
        <v>109</v>
      </c>
      <c r="D4028" t="s">
        <v>14</v>
      </c>
      <c r="E4028" t="s">
        <v>80</v>
      </c>
      <c r="F4028">
        <v>2019</v>
      </c>
      <c r="G4028">
        <v>5.6029999999999998</v>
      </c>
      <c r="K4028" t="s">
        <v>16</v>
      </c>
    </row>
    <row r="4029" spans="1:11" x14ac:dyDescent="0.25">
      <c r="A4029" t="s">
        <v>256</v>
      </c>
      <c r="B4029" t="s">
        <v>12</v>
      </c>
      <c r="C4029" t="s">
        <v>109</v>
      </c>
      <c r="D4029" t="s">
        <v>14</v>
      </c>
      <c r="E4029" t="s">
        <v>35</v>
      </c>
      <c r="F4029">
        <v>2019</v>
      </c>
      <c r="G4029">
        <v>12.663</v>
      </c>
      <c r="K4029" t="s">
        <v>16</v>
      </c>
    </row>
    <row r="4030" spans="1:11" x14ac:dyDescent="0.25">
      <c r="A4030" t="s">
        <v>256</v>
      </c>
      <c r="B4030" t="s">
        <v>12</v>
      </c>
      <c r="C4030" t="s">
        <v>109</v>
      </c>
      <c r="D4030" t="s">
        <v>14</v>
      </c>
      <c r="E4030" t="s">
        <v>36</v>
      </c>
      <c r="F4030">
        <v>2019</v>
      </c>
      <c r="G4030">
        <v>12.03</v>
      </c>
      <c r="K4030" t="s">
        <v>16</v>
      </c>
    </row>
    <row r="4031" spans="1:11" x14ac:dyDescent="0.25">
      <c r="A4031" t="s">
        <v>256</v>
      </c>
      <c r="B4031" t="s">
        <v>12</v>
      </c>
      <c r="C4031" t="s">
        <v>109</v>
      </c>
      <c r="D4031" t="s">
        <v>14</v>
      </c>
      <c r="E4031" t="s">
        <v>110</v>
      </c>
      <c r="F4031">
        <v>2019</v>
      </c>
      <c r="G4031">
        <v>7.1879999999999997</v>
      </c>
      <c r="K4031" t="s">
        <v>16</v>
      </c>
    </row>
    <row r="4032" spans="1:11" x14ac:dyDescent="0.25">
      <c r="A4032" t="s">
        <v>256</v>
      </c>
      <c r="B4032" t="s">
        <v>12</v>
      </c>
      <c r="C4032" t="s">
        <v>109</v>
      </c>
      <c r="D4032" t="s">
        <v>14</v>
      </c>
      <c r="E4032" t="s">
        <v>81</v>
      </c>
      <c r="F4032">
        <v>2019</v>
      </c>
      <c r="G4032">
        <v>4.75</v>
      </c>
      <c r="K4032" t="s">
        <v>16</v>
      </c>
    </row>
    <row r="4033" spans="1:11" x14ac:dyDescent="0.25">
      <c r="A4033" t="s">
        <v>256</v>
      </c>
      <c r="B4033" t="s">
        <v>12</v>
      </c>
      <c r="C4033" t="s">
        <v>109</v>
      </c>
      <c r="D4033" t="s">
        <v>14</v>
      </c>
      <c r="E4033" t="s">
        <v>37</v>
      </c>
      <c r="F4033">
        <v>2019</v>
      </c>
      <c r="G4033">
        <v>61.875999999999998</v>
      </c>
      <c r="K4033" t="s">
        <v>16</v>
      </c>
    </row>
    <row r="4034" spans="1:11" x14ac:dyDescent="0.25">
      <c r="A4034" t="s">
        <v>256</v>
      </c>
      <c r="B4034" t="s">
        <v>12</v>
      </c>
      <c r="C4034" t="s">
        <v>109</v>
      </c>
      <c r="D4034" t="s">
        <v>14</v>
      </c>
      <c r="E4034" t="s">
        <v>38</v>
      </c>
      <c r="F4034">
        <v>2019</v>
      </c>
      <c r="G4034">
        <v>49.634999999999998</v>
      </c>
      <c r="K4034" t="s">
        <v>16</v>
      </c>
    </row>
    <row r="4035" spans="1:11" x14ac:dyDescent="0.25">
      <c r="A4035" t="s">
        <v>256</v>
      </c>
      <c r="B4035" t="s">
        <v>12</v>
      </c>
      <c r="C4035" t="s">
        <v>109</v>
      </c>
      <c r="D4035" t="s">
        <v>14</v>
      </c>
      <c r="E4035" t="s">
        <v>82</v>
      </c>
      <c r="F4035">
        <v>2019</v>
      </c>
      <c r="G4035">
        <v>22.823</v>
      </c>
      <c r="K4035" t="s">
        <v>16</v>
      </c>
    </row>
    <row r="4036" spans="1:11" x14ac:dyDescent="0.25">
      <c r="A4036" t="s">
        <v>256</v>
      </c>
      <c r="B4036" t="s">
        <v>12</v>
      </c>
      <c r="C4036" t="s">
        <v>109</v>
      </c>
      <c r="D4036" t="s">
        <v>14</v>
      </c>
      <c r="E4036" t="s">
        <v>39</v>
      </c>
      <c r="F4036">
        <v>2019</v>
      </c>
      <c r="G4036">
        <v>24.821000000000002</v>
      </c>
      <c r="K4036" t="s">
        <v>16</v>
      </c>
    </row>
    <row r="4037" spans="1:11" x14ac:dyDescent="0.25">
      <c r="A4037" t="s">
        <v>256</v>
      </c>
      <c r="B4037" t="s">
        <v>12</v>
      </c>
      <c r="C4037" t="s">
        <v>109</v>
      </c>
      <c r="D4037" t="s">
        <v>14</v>
      </c>
      <c r="E4037" t="s">
        <v>83</v>
      </c>
      <c r="F4037">
        <v>2019</v>
      </c>
      <c r="G4037">
        <v>18.055</v>
      </c>
      <c r="K4037" t="s">
        <v>16</v>
      </c>
    </row>
    <row r="4038" spans="1:11" x14ac:dyDescent="0.25">
      <c r="A4038" t="s">
        <v>256</v>
      </c>
      <c r="B4038" t="s">
        <v>12</v>
      </c>
      <c r="C4038" t="s">
        <v>109</v>
      </c>
      <c r="D4038" t="s">
        <v>14</v>
      </c>
      <c r="E4038" t="s">
        <v>40</v>
      </c>
      <c r="F4038">
        <v>2019</v>
      </c>
      <c r="H4038" t="s">
        <v>21</v>
      </c>
      <c r="K4038" t="s">
        <v>16</v>
      </c>
    </row>
    <row r="4039" spans="1:11" x14ac:dyDescent="0.25">
      <c r="A4039" t="s">
        <v>256</v>
      </c>
      <c r="B4039" t="s">
        <v>12</v>
      </c>
      <c r="C4039" t="s">
        <v>109</v>
      </c>
      <c r="D4039" t="s">
        <v>14</v>
      </c>
      <c r="E4039" t="s">
        <v>84</v>
      </c>
      <c r="F4039">
        <v>2019</v>
      </c>
      <c r="G4039">
        <v>7.1109999999999998</v>
      </c>
      <c r="K4039" t="s">
        <v>16</v>
      </c>
    </row>
    <row r="4040" spans="1:11" x14ac:dyDescent="0.25">
      <c r="A4040" t="s">
        <v>256</v>
      </c>
      <c r="B4040" t="s">
        <v>12</v>
      </c>
      <c r="C4040" t="s">
        <v>109</v>
      </c>
      <c r="D4040" t="s">
        <v>14</v>
      </c>
      <c r="E4040" t="s">
        <v>85</v>
      </c>
      <c r="F4040">
        <v>2019</v>
      </c>
      <c r="H4040" t="s">
        <v>21</v>
      </c>
      <c r="K4040" t="s">
        <v>16</v>
      </c>
    </row>
    <row r="4041" spans="1:11" x14ac:dyDescent="0.25">
      <c r="A4041" t="s">
        <v>256</v>
      </c>
      <c r="B4041" t="s">
        <v>12</v>
      </c>
      <c r="C4041" t="s">
        <v>109</v>
      </c>
      <c r="D4041" t="s">
        <v>14</v>
      </c>
      <c r="E4041" t="s">
        <v>86</v>
      </c>
      <c r="F4041">
        <v>2019</v>
      </c>
      <c r="G4041">
        <v>467.58</v>
      </c>
      <c r="K4041" t="s">
        <v>16</v>
      </c>
    </row>
    <row r="4042" spans="1:11" x14ac:dyDescent="0.25">
      <c r="A4042" t="s">
        <v>256</v>
      </c>
      <c r="B4042" t="s">
        <v>12</v>
      </c>
      <c r="C4042" t="s">
        <v>109</v>
      </c>
      <c r="D4042" t="s">
        <v>14</v>
      </c>
      <c r="E4042" t="s">
        <v>41</v>
      </c>
      <c r="F4042">
        <v>2019</v>
      </c>
      <c r="G4042">
        <v>58.914999999999999</v>
      </c>
      <c r="K4042" t="s">
        <v>16</v>
      </c>
    </row>
    <row r="4043" spans="1:11" x14ac:dyDescent="0.25">
      <c r="A4043" t="s">
        <v>256</v>
      </c>
      <c r="B4043" t="s">
        <v>12</v>
      </c>
      <c r="C4043" t="s">
        <v>109</v>
      </c>
      <c r="D4043" t="s">
        <v>14</v>
      </c>
      <c r="E4043" t="s">
        <v>42</v>
      </c>
      <c r="F4043">
        <v>2019</v>
      </c>
      <c r="G4043">
        <v>114.99299999999999</v>
      </c>
      <c r="K4043" t="s">
        <v>16</v>
      </c>
    </row>
    <row r="4044" spans="1:11" x14ac:dyDescent="0.25">
      <c r="A4044" t="s">
        <v>256</v>
      </c>
      <c r="B4044" t="s">
        <v>12</v>
      </c>
      <c r="C4044" t="s">
        <v>109</v>
      </c>
      <c r="D4044" t="s">
        <v>14</v>
      </c>
      <c r="E4044" t="s">
        <v>87</v>
      </c>
      <c r="F4044">
        <v>2019</v>
      </c>
      <c r="G4044">
        <v>151.70699999999999</v>
      </c>
      <c r="K4044" t="s">
        <v>16</v>
      </c>
    </row>
    <row r="4045" spans="1:11" x14ac:dyDescent="0.25">
      <c r="A4045" t="s">
        <v>256</v>
      </c>
      <c r="B4045" t="s">
        <v>12</v>
      </c>
      <c r="C4045" t="s">
        <v>109</v>
      </c>
      <c r="D4045" t="s">
        <v>14</v>
      </c>
      <c r="E4045" t="s">
        <v>43</v>
      </c>
      <c r="F4045">
        <v>2019</v>
      </c>
      <c r="G4045">
        <v>181.96199999999999</v>
      </c>
      <c r="K4045" t="s">
        <v>16</v>
      </c>
    </row>
    <row r="4046" spans="1:11" x14ac:dyDescent="0.25">
      <c r="A4046" t="s">
        <v>256</v>
      </c>
      <c r="B4046" t="s">
        <v>12</v>
      </c>
      <c r="C4046" t="s">
        <v>109</v>
      </c>
      <c r="D4046" t="s">
        <v>14</v>
      </c>
      <c r="E4046" t="s">
        <v>44</v>
      </c>
      <c r="F4046">
        <v>2019</v>
      </c>
      <c r="G4046">
        <v>800.82600000000002</v>
      </c>
      <c r="K4046" t="s">
        <v>16</v>
      </c>
    </row>
    <row r="4047" spans="1:11" x14ac:dyDescent="0.25">
      <c r="A4047" t="s">
        <v>256</v>
      </c>
      <c r="B4047" t="s">
        <v>12</v>
      </c>
      <c r="C4047" t="s">
        <v>109</v>
      </c>
      <c r="D4047" t="s">
        <v>14</v>
      </c>
      <c r="E4047" t="s">
        <v>45</v>
      </c>
      <c r="F4047">
        <v>2019</v>
      </c>
      <c r="G4047">
        <v>443.87200000000001</v>
      </c>
      <c r="K4047" t="s">
        <v>16</v>
      </c>
    </row>
    <row r="4048" spans="1:11" x14ac:dyDescent="0.25">
      <c r="A4048" t="s">
        <v>256</v>
      </c>
      <c r="B4048" t="s">
        <v>12</v>
      </c>
      <c r="C4048" t="s">
        <v>109</v>
      </c>
      <c r="D4048" t="s">
        <v>14</v>
      </c>
      <c r="E4048" t="s">
        <v>46</v>
      </c>
      <c r="F4048">
        <v>2019</v>
      </c>
      <c r="G4048">
        <v>3.036</v>
      </c>
      <c r="H4048" t="s">
        <v>21</v>
      </c>
      <c r="K4048" t="s">
        <v>16</v>
      </c>
    </row>
    <row r="4049" spans="1:11" x14ac:dyDescent="0.25">
      <c r="A4049" t="s">
        <v>256</v>
      </c>
      <c r="B4049" t="s">
        <v>12</v>
      </c>
      <c r="C4049" t="s">
        <v>109</v>
      </c>
      <c r="D4049" t="s">
        <v>14</v>
      </c>
      <c r="E4049" t="s">
        <v>88</v>
      </c>
      <c r="F4049">
        <v>2019</v>
      </c>
      <c r="G4049">
        <v>1.9990000000000001</v>
      </c>
      <c r="H4049" t="s">
        <v>21</v>
      </c>
      <c r="K4049" t="s">
        <v>16</v>
      </c>
    </row>
    <row r="4050" spans="1:11" x14ac:dyDescent="0.25">
      <c r="A4050" t="s">
        <v>256</v>
      </c>
      <c r="B4050" t="s">
        <v>12</v>
      </c>
      <c r="C4050" t="s">
        <v>109</v>
      </c>
      <c r="D4050" t="s">
        <v>14</v>
      </c>
      <c r="E4050" t="s">
        <v>89</v>
      </c>
      <c r="F4050">
        <v>2019</v>
      </c>
      <c r="G4050">
        <v>41.484000000000002</v>
      </c>
      <c r="K4050" t="s">
        <v>16</v>
      </c>
    </row>
    <row r="4051" spans="1:11" x14ac:dyDescent="0.25">
      <c r="A4051" t="s">
        <v>256</v>
      </c>
      <c r="B4051" t="s">
        <v>12</v>
      </c>
      <c r="C4051" t="s">
        <v>109</v>
      </c>
      <c r="D4051" t="s">
        <v>14</v>
      </c>
      <c r="E4051" t="s">
        <v>90</v>
      </c>
      <c r="F4051">
        <v>2019</v>
      </c>
      <c r="G4051">
        <v>24.077999999999999</v>
      </c>
      <c r="K4051" t="s">
        <v>16</v>
      </c>
    </row>
    <row r="4052" spans="1:11" x14ac:dyDescent="0.25">
      <c r="A4052" t="s">
        <v>256</v>
      </c>
      <c r="B4052" t="s">
        <v>12</v>
      </c>
      <c r="C4052" t="s">
        <v>109</v>
      </c>
      <c r="D4052" t="s">
        <v>14</v>
      </c>
      <c r="E4052" t="s">
        <v>47</v>
      </c>
      <c r="F4052">
        <v>2019</v>
      </c>
      <c r="G4052">
        <v>70.466999999999999</v>
      </c>
      <c r="K4052" t="s">
        <v>16</v>
      </c>
    </row>
    <row r="4053" spans="1:11" x14ac:dyDescent="0.25">
      <c r="A4053" t="s">
        <v>256</v>
      </c>
      <c r="B4053" t="s">
        <v>12</v>
      </c>
      <c r="C4053" t="s">
        <v>109</v>
      </c>
      <c r="D4053" t="s">
        <v>14</v>
      </c>
      <c r="E4053" t="s">
        <v>48</v>
      </c>
      <c r="F4053">
        <v>2019</v>
      </c>
      <c r="G4053">
        <v>161.876</v>
      </c>
      <c r="K4053" t="s">
        <v>16</v>
      </c>
    </row>
    <row r="4054" spans="1:11" x14ac:dyDescent="0.25">
      <c r="A4054" t="s">
        <v>256</v>
      </c>
      <c r="B4054" t="s">
        <v>12</v>
      </c>
      <c r="C4054" t="s">
        <v>109</v>
      </c>
      <c r="D4054" t="s">
        <v>14</v>
      </c>
      <c r="E4054" t="s">
        <v>49</v>
      </c>
      <c r="F4054">
        <v>2019</v>
      </c>
      <c r="G4054">
        <v>5.7880000000000003</v>
      </c>
      <c r="K4054" t="s">
        <v>16</v>
      </c>
    </row>
    <row r="4055" spans="1:11" x14ac:dyDescent="0.25">
      <c r="A4055" t="s">
        <v>256</v>
      </c>
      <c r="B4055" t="s">
        <v>12</v>
      </c>
      <c r="C4055" t="s">
        <v>109</v>
      </c>
      <c r="D4055" t="s">
        <v>14</v>
      </c>
      <c r="E4055" t="s">
        <v>50</v>
      </c>
      <c r="F4055">
        <v>2019</v>
      </c>
      <c r="G4055">
        <v>2.82</v>
      </c>
      <c r="H4055" t="s">
        <v>21</v>
      </c>
      <c r="K4055" t="s">
        <v>16</v>
      </c>
    </row>
    <row r="4056" spans="1:11" x14ac:dyDescent="0.25">
      <c r="A4056" t="s">
        <v>256</v>
      </c>
      <c r="B4056" t="s">
        <v>12</v>
      </c>
      <c r="C4056" t="s">
        <v>109</v>
      </c>
      <c r="D4056" t="s">
        <v>14</v>
      </c>
      <c r="E4056" t="s">
        <v>51</v>
      </c>
      <c r="F4056">
        <v>2019</v>
      </c>
      <c r="G4056">
        <v>5.6120000000000001</v>
      </c>
      <c r="K4056" t="s">
        <v>16</v>
      </c>
    </row>
    <row r="4057" spans="1:11" x14ac:dyDescent="0.25">
      <c r="A4057" t="s">
        <v>256</v>
      </c>
      <c r="B4057" t="s">
        <v>12</v>
      </c>
      <c r="C4057" t="s">
        <v>109</v>
      </c>
      <c r="D4057" t="s">
        <v>14</v>
      </c>
      <c r="E4057" t="s">
        <v>52</v>
      </c>
      <c r="F4057">
        <v>2019</v>
      </c>
      <c r="G4057">
        <v>13.279</v>
      </c>
      <c r="K4057" t="s">
        <v>16</v>
      </c>
    </row>
    <row r="4058" spans="1:11" x14ac:dyDescent="0.25">
      <c r="A4058" t="s">
        <v>256</v>
      </c>
      <c r="B4058" t="s">
        <v>12</v>
      </c>
      <c r="C4058" t="s">
        <v>109</v>
      </c>
      <c r="D4058" t="s">
        <v>14</v>
      </c>
      <c r="E4058" t="s">
        <v>91</v>
      </c>
      <c r="F4058">
        <v>2019</v>
      </c>
      <c r="G4058">
        <v>23.884</v>
      </c>
      <c r="K4058" t="s">
        <v>16</v>
      </c>
    </row>
    <row r="4059" spans="1:11" x14ac:dyDescent="0.25">
      <c r="A4059" t="s">
        <v>256</v>
      </c>
      <c r="B4059" t="s">
        <v>12</v>
      </c>
      <c r="C4059" t="s">
        <v>109</v>
      </c>
      <c r="D4059" t="s">
        <v>14</v>
      </c>
      <c r="E4059" t="s">
        <v>92</v>
      </c>
      <c r="F4059">
        <v>2019</v>
      </c>
      <c r="G4059">
        <v>13</v>
      </c>
      <c r="K4059" t="s">
        <v>16</v>
      </c>
    </row>
    <row r="4060" spans="1:11" x14ac:dyDescent="0.25">
      <c r="A4060" t="s">
        <v>256</v>
      </c>
      <c r="B4060" t="s">
        <v>12</v>
      </c>
      <c r="C4060" t="s">
        <v>109</v>
      </c>
      <c r="D4060" t="s">
        <v>14</v>
      </c>
      <c r="E4060" t="s">
        <v>53</v>
      </c>
      <c r="F4060">
        <v>2019</v>
      </c>
      <c r="G4060">
        <v>144.58600000000001</v>
      </c>
      <c r="K4060" t="s">
        <v>16</v>
      </c>
    </row>
    <row r="4061" spans="1:11" x14ac:dyDescent="0.25">
      <c r="A4061" t="s">
        <v>256</v>
      </c>
      <c r="B4061" t="s">
        <v>12</v>
      </c>
      <c r="C4061" t="s">
        <v>109</v>
      </c>
      <c r="D4061" t="s">
        <v>14</v>
      </c>
      <c r="E4061" t="s">
        <v>93</v>
      </c>
      <c r="F4061">
        <v>2019</v>
      </c>
      <c r="G4061">
        <v>21.63</v>
      </c>
      <c r="K4061" t="s">
        <v>16</v>
      </c>
    </row>
    <row r="4062" spans="1:11" x14ac:dyDescent="0.25">
      <c r="A4062" t="s">
        <v>256</v>
      </c>
      <c r="B4062" t="s">
        <v>12</v>
      </c>
      <c r="C4062" t="s">
        <v>109</v>
      </c>
      <c r="D4062" t="s">
        <v>14</v>
      </c>
      <c r="E4062" t="s">
        <v>94</v>
      </c>
      <c r="F4062">
        <v>2019</v>
      </c>
      <c r="G4062">
        <v>21.716999999999999</v>
      </c>
      <c r="K4062" t="s">
        <v>16</v>
      </c>
    </row>
    <row r="4063" spans="1:11" x14ac:dyDescent="0.25">
      <c r="A4063" t="s">
        <v>256</v>
      </c>
      <c r="B4063" t="s">
        <v>12</v>
      </c>
      <c r="C4063" t="s">
        <v>109</v>
      </c>
      <c r="D4063" t="s">
        <v>14</v>
      </c>
      <c r="E4063" t="s">
        <v>54</v>
      </c>
      <c r="F4063">
        <v>2019</v>
      </c>
      <c r="G4063">
        <v>13.452999999999999</v>
      </c>
      <c r="K4063" t="s">
        <v>16</v>
      </c>
    </row>
    <row r="4064" spans="1:11" x14ac:dyDescent="0.25">
      <c r="A4064" t="s">
        <v>256</v>
      </c>
      <c r="B4064" t="s">
        <v>12</v>
      </c>
      <c r="C4064" t="s">
        <v>109</v>
      </c>
      <c r="D4064" t="s">
        <v>14</v>
      </c>
      <c r="E4064" t="s">
        <v>95</v>
      </c>
      <c r="F4064">
        <v>2019</v>
      </c>
      <c r="G4064">
        <v>30.971</v>
      </c>
      <c r="K4064" t="s">
        <v>16</v>
      </c>
    </row>
    <row r="4065" spans="1:11" x14ac:dyDescent="0.25">
      <c r="A4065" t="s">
        <v>256</v>
      </c>
      <c r="B4065" t="s">
        <v>12</v>
      </c>
      <c r="C4065" t="s">
        <v>109</v>
      </c>
      <c r="D4065" t="s">
        <v>14</v>
      </c>
      <c r="E4065" t="s">
        <v>96</v>
      </c>
      <c r="F4065">
        <v>2019</v>
      </c>
      <c r="G4065">
        <v>5.0270000000000001</v>
      </c>
      <c r="K4065" t="s">
        <v>16</v>
      </c>
    </row>
    <row r="4066" spans="1:11" x14ac:dyDescent="0.25">
      <c r="A4066" t="s">
        <v>256</v>
      </c>
      <c r="B4066" t="s">
        <v>12</v>
      </c>
      <c r="C4066" t="s">
        <v>109</v>
      </c>
      <c r="D4066" t="s">
        <v>14</v>
      </c>
      <c r="E4066" t="s">
        <v>97</v>
      </c>
      <c r="F4066">
        <v>2019</v>
      </c>
      <c r="G4066">
        <v>11.111000000000001</v>
      </c>
      <c r="K4066" t="s">
        <v>16</v>
      </c>
    </row>
    <row r="4067" spans="1:11" x14ac:dyDescent="0.25">
      <c r="A4067" t="s">
        <v>256</v>
      </c>
      <c r="B4067" t="s">
        <v>12</v>
      </c>
      <c r="C4067" t="s">
        <v>109</v>
      </c>
      <c r="D4067" t="s">
        <v>14</v>
      </c>
      <c r="E4067" t="s">
        <v>55</v>
      </c>
      <c r="F4067">
        <v>2019</v>
      </c>
      <c r="G4067">
        <v>10.159000000000001</v>
      </c>
      <c r="K4067" t="s">
        <v>16</v>
      </c>
    </row>
    <row r="4068" spans="1:11" x14ac:dyDescent="0.25">
      <c r="A4068" t="s">
        <v>256</v>
      </c>
      <c r="B4068" t="s">
        <v>12</v>
      </c>
      <c r="C4068" t="s">
        <v>109</v>
      </c>
      <c r="D4068" t="s">
        <v>14</v>
      </c>
      <c r="E4068" t="s">
        <v>98</v>
      </c>
      <c r="F4068">
        <v>2019</v>
      </c>
      <c r="G4068">
        <v>8.9440000000000008</v>
      </c>
      <c r="K4068" t="s">
        <v>16</v>
      </c>
    </row>
    <row r="4069" spans="1:11" x14ac:dyDescent="0.25">
      <c r="A4069" t="s">
        <v>256</v>
      </c>
      <c r="B4069" t="s">
        <v>12</v>
      </c>
      <c r="C4069" t="s">
        <v>109</v>
      </c>
      <c r="D4069" t="s">
        <v>14</v>
      </c>
      <c r="E4069" t="s">
        <v>99</v>
      </c>
      <c r="F4069">
        <v>2019</v>
      </c>
      <c r="G4069">
        <v>21.634</v>
      </c>
      <c r="K4069" t="s">
        <v>16</v>
      </c>
    </row>
    <row r="4070" spans="1:11" x14ac:dyDescent="0.25">
      <c r="A4070" t="s">
        <v>256</v>
      </c>
      <c r="B4070" t="s">
        <v>12</v>
      </c>
      <c r="C4070" t="s">
        <v>109</v>
      </c>
      <c r="D4070" t="s">
        <v>14</v>
      </c>
      <c r="E4070" t="s">
        <v>100</v>
      </c>
      <c r="F4070">
        <v>2019</v>
      </c>
      <c r="G4070">
        <v>2.4710000000000001</v>
      </c>
      <c r="H4070" t="s">
        <v>21</v>
      </c>
      <c r="K4070" t="s">
        <v>16</v>
      </c>
    </row>
    <row r="4071" spans="1:11" x14ac:dyDescent="0.25">
      <c r="A4071" t="s">
        <v>256</v>
      </c>
      <c r="B4071" t="s">
        <v>12</v>
      </c>
      <c r="C4071" t="s">
        <v>109</v>
      </c>
      <c r="D4071" t="s">
        <v>14</v>
      </c>
      <c r="E4071" t="s">
        <v>56</v>
      </c>
      <c r="F4071">
        <v>2019</v>
      </c>
      <c r="G4071">
        <v>16.103999999999999</v>
      </c>
      <c r="K4071" t="s">
        <v>16</v>
      </c>
    </row>
    <row r="4072" spans="1:11" x14ac:dyDescent="0.25">
      <c r="A4072" t="s">
        <v>256</v>
      </c>
      <c r="B4072" t="s">
        <v>12</v>
      </c>
      <c r="C4072" t="s">
        <v>109</v>
      </c>
      <c r="D4072" t="s">
        <v>14</v>
      </c>
      <c r="E4072" t="s">
        <v>101</v>
      </c>
      <c r="F4072">
        <v>2019</v>
      </c>
      <c r="G4072">
        <v>6.6479999999999997</v>
      </c>
      <c r="K4072" t="s">
        <v>16</v>
      </c>
    </row>
    <row r="4073" spans="1:11" x14ac:dyDescent="0.25">
      <c r="A4073" t="s">
        <v>256</v>
      </c>
      <c r="B4073" t="s">
        <v>12</v>
      </c>
      <c r="C4073" t="s">
        <v>109</v>
      </c>
      <c r="D4073" t="s">
        <v>14</v>
      </c>
      <c r="E4073" t="s">
        <v>102</v>
      </c>
      <c r="F4073">
        <v>2019</v>
      </c>
      <c r="G4073">
        <v>32.466999999999999</v>
      </c>
      <c r="K4073" t="s">
        <v>16</v>
      </c>
    </row>
    <row r="4074" spans="1:11" x14ac:dyDescent="0.25">
      <c r="A4074" t="s">
        <v>256</v>
      </c>
      <c r="B4074" t="s">
        <v>12</v>
      </c>
      <c r="C4074" t="s">
        <v>109</v>
      </c>
      <c r="D4074" t="s">
        <v>14</v>
      </c>
      <c r="E4074" t="s">
        <v>57</v>
      </c>
      <c r="F4074">
        <v>2019</v>
      </c>
      <c r="G4074">
        <v>48.079000000000001</v>
      </c>
      <c r="K4074" t="s">
        <v>16</v>
      </c>
    </row>
    <row r="4075" spans="1:11" x14ac:dyDescent="0.25">
      <c r="A4075" t="s">
        <v>256</v>
      </c>
      <c r="B4075" t="s">
        <v>12</v>
      </c>
      <c r="C4075" t="s">
        <v>109</v>
      </c>
      <c r="D4075" t="s">
        <v>14</v>
      </c>
      <c r="E4075" t="s">
        <v>103</v>
      </c>
      <c r="F4075">
        <v>2019</v>
      </c>
      <c r="G4075">
        <v>38.594000000000001</v>
      </c>
      <c r="K4075" t="s">
        <v>16</v>
      </c>
    </row>
    <row r="4076" spans="1:11" x14ac:dyDescent="0.25">
      <c r="A4076" t="s">
        <v>256</v>
      </c>
      <c r="B4076" t="s">
        <v>12</v>
      </c>
      <c r="C4076" t="s">
        <v>109</v>
      </c>
      <c r="D4076" t="s">
        <v>14</v>
      </c>
      <c r="E4076" t="s">
        <v>58</v>
      </c>
      <c r="F4076">
        <v>2019</v>
      </c>
      <c r="G4076">
        <v>63.118000000000002</v>
      </c>
      <c r="K4076" t="s">
        <v>16</v>
      </c>
    </row>
    <row r="4077" spans="1:11" x14ac:dyDescent="0.25">
      <c r="A4077" t="s">
        <v>256</v>
      </c>
      <c r="B4077" t="s">
        <v>12</v>
      </c>
      <c r="C4077" t="s">
        <v>109</v>
      </c>
      <c r="D4077" t="s">
        <v>14</v>
      </c>
      <c r="E4077" t="s">
        <v>59</v>
      </c>
      <c r="F4077">
        <v>2019</v>
      </c>
      <c r="G4077">
        <v>436.17500000000001</v>
      </c>
      <c r="K4077" t="s">
        <v>16</v>
      </c>
    </row>
    <row r="4078" spans="1:11" x14ac:dyDescent="0.25">
      <c r="A4078" t="s">
        <v>256</v>
      </c>
      <c r="B4078" t="s">
        <v>12</v>
      </c>
      <c r="C4078" t="s">
        <v>109</v>
      </c>
      <c r="D4078" t="s">
        <v>14</v>
      </c>
      <c r="E4078" t="s">
        <v>60</v>
      </c>
      <c r="F4078">
        <v>2019</v>
      </c>
      <c r="G4078">
        <v>425.93099999999998</v>
      </c>
      <c r="K4078" t="s">
        <v>16</v>
      </c>
    </row>
    <row r="4079" spans="1:11" x14ac:dyDescent="0.25">
      <c r="A4079" t="s">
        <v>256</v>
      </c>
      <c r="B4079" t="s">
        <v>12</v>
      </c>
      <c r="C4079" t="s">
        <v>109</v>
      </c>
      <c r="D4079" t="s">
        <v>14</v>
      </c>
      <c r="E4079" t="s">
        <v>61</v>
      </c>
      <c r="F4079">
        <v>2019</v>
      </c>
      <c r="G4079">
        <v>151.499</v>
      </c>
      <c r="K4079" t="s">
        <v>16</v>
      </c>
    </row>
    <row r="4080" spans="1:11" x14ac:dyDescent="0.25">
      <c r="A4080" t="s">
        <v>256</v>
      </c>
      <c r="B4080" t="s">
        <v>12</v>
      </c>
      <c r="C4080" t="s">
        <v>109</v>
      </c>
      <c r="D4080" t="s">
        <v>14</v>
      </c>
      <c r="E4080" t="s">
        <v>62</v>
      </c>
      <c r="F4080">
        <v>2019</v>
      </c>
      <c r="G4080">
        <v>4.5190000000000001</v>
      </c>
      <c r="K4080" t="s">
        <v>16</v>
      </c>
    </row>
    <row r="4081" spans="1:11" x14ac:dyDescent="0.25">
      <c r="A4081" t="s">
        <v>256</v>
      </c>
      <c r="B4081" t="s">
        <v>12</v>
      </c>
      <c r="C4081" t="s">
        <v>109</v>
      </c>
      <c r="D4081" t="s">
        <v>14</v>
      </c>
      <c r="E4081" t="s">
        <v>104</v>
      </c>
      <c r="F4081">
        <v>2019</v>
      </c>
      <c r="G4081">
        <v>13.215</v>
      </c>
      <c r="K4081" t="s">
        <v>16</v>
      </c>
    </row>
    <row r="4082" spans="1:11" x14ac:dyDescent="0.25">
      <c r="A4082" t="s">
        <v>256</v>
      </c>
      <c r="B4082" t="s">
        <v>12</v>
      </c>
      <c r="C4082" t="s">
        <v>109</v>
      </c>
      <c r="D4082" t="s">
        <v>14</v>
      </c>
      <c r="E4082" t="s">
        <v>105</v>
      </c>
      <c r="F4082">
        <v>2019</v>
      </c>
      <c r="G4082">
        <v>9.2769999999999992</v>
      </c>
      <c r="K4082" t="s">
        <v>16</v>
      </c>
    </row>
    <row r="4083" spans="1:11" x14ac:dyDescent="0.25">
      <c r="A4083" t="s">
        <v>256</v>
      </c>
      <c r="B4083" t="s">
        <v>12</v>
      </c>
      <c r="C4083" t="s">
        <v>109</v>
      </c>
      <c r="D4083" t="s">
        <v>14</v>
      </c>
      <c r="E4083" t="s">
        <v>63</v>
      </c>
      <c r="F4083">
        <v>2019</v>
      </c>
      <c r="G4083">
        <v>13.145</v>
      </c>
      <c r="K4083" t="s">
        <v>16</v>
      </c>
    </row>
    <row r="4084" spans="1:11" x14ac:dyDescent="0.25">
      <c r="A4084" t="s">
        <v>256</v>
      </c>
      <c r="B4084" t="s">
        <v>12</v>
      </c>
      <c r="C4084" t="s">
        <v>109</v>
      </c>
      <c r="D4084" t="s">
        <v>14</v>
      </c>
      <c r="E4084" t="s">
        <v>106</v>
      </c>
      <c r="F4084">
        <v>2019</v>
      </c>
      <c r="G4084">
        <v>20.544</v>
      </c>
      <c r="K4084" t="s">
        <v>16</v>
      </c>
    </row>
    <row r="4085" spans="1:11" x14ac:dyDescent="0.25">
      <c r="A4085" t="s">
        <v>256</v>
      </c>
      <c r="B4085" t="s">
        <v>12</v>
      </c>
      <c r="C4085" t="s">
        <v>109</v>
      </c>
      <c r="D4085" t="s">
        <v>14</v>
      </c>
      <c r="E4085" t="s">
        <v>64</v>
      </c>
      <c r="F4085">
        <v>2019</v>
      </c>
      <c r="G4085">
        <v>5.5250000000000004</v>
      </c>
      <c r="K4085" t="s">
        <v>16</v>
      </c>
    </row>
    <row r="4086" spans="1:11" x14ac:dyDescent="0.25">
      <c r="A4086" t="s">
        <v>256</v>
      </c>
      <c r="B4086" t="s">
        <v>12</v>
      </c>
      <c r="C4086" t="s">
        <v>109</v>
      </c>
      <c r="D4086" t="s">
        <v>14</v>
      </c>
      <c r="E4086" t="s">
        <v>65</v>
      </c>
      <c r="F4086">
        <v>2019</v>
      </c>
      <c r="G4086">
        <v>31.984000000000002</v>
      </c>
      <c r="K4086" t="s">
        <v>16</v>
      </c>
    </row>
    <row r="4087" spans="1:11" x14ac:dyDescent="0.25">
      <c r="A4087" t="s">
        <v>256</v>
      </c>
      <c r="B4087" t="s">
        <v>12</v>
      </c>
      <c r="C4087" t="s">
        <v>109</v>
      </c>
      <c r="D4087" t="s">
        <v>14</v>
      </c>
      <c r="E4087" t="s">
        <v>66</v>
      </c>
      <c r="F4087">
        <v>2019</v>
      </c>
      <c r="G4087">
        <v>34.795000000000002</v>
      </c>
      <c r="K4087" t="s">
        <v>16</v>
      </c>
    </row>
    <row r="4088" spans="1:11" x14ac:dyDescent="0.25">
      <c r="A4088" t="s">
        <v>256</v>
      </c>
      <c r="B4088" t="s">
        <v>12</v>
      </c>
      <c r="C4088" t="s">
        <v>109</v>
      </c>
      <c r="D4088" t="s">
        <v>14</v>
      </c>
      <c r="E4088" t="s">
        <v>67</v>
      </c>
      <c r="F4088">
        <v>2019</v>
      </c>
      <c r="G4088">
        <v>68.468000000000004</v>
      </c>
      <c r="K4088" t="s">
        <v>16</v>
      </c>
    </row>
    <row r="4089" spans="1:11" x14ac:dyDescent="0.25">
      <c r="A4089" t="s">
        <v>256</v>
      </c>
      <c r="B4089" t="s">
        <v>12</v>
      </c>
      <c r="C4089" t="s">
        <v>109</v>
      </c>
      <c r="D4089" t="s">
        <v>14</v>
      </c>
      <c r="E4089" t="s">
        <v>68</v>
      </c>
      <c r="F4089">
        <v>2019</v>
      </c>
      <c r="G4089">
        <v>174.14599999999999</v>
      </c>
      <c r="K4089" t="s">
        <v>16</v>
      </c>
    </row>
    <row r="4090" spans="1:11" x14ac:dyDescent="0.25">
      <c r="A4090" t="s">
        <v>256</v>
      </c>
      <c r="B4090" t="s">
        <v>12</v>
      </c>
      <c r="C4090" t="s">
        <v>109</v>
      </c>
      <c r="D4090" t="s">
        <v>14</v>
      </c>
      <c r="E4090" t="s">
        <v>107</v>
      </c>
      <c r="F4090">
        <v>2019</v>
      </c>
      <c r="G4090">
        <v>12.824</v>
      </c>
      <c r="K4090" t="s">
        <v>16</v>
      </c>
    </row>
    <row r="4091" spans="1:11" x14ac:dyDescent="0.25">
      <c r="A4091" t="s">
        <v>256</v>
      </c>
      <c r="B4091" t="s">
        <v>12</v>
      </c>
      <c r="C4091" t="s">
        <v>109</v>
      </c>
      <c r="D4091" t="s">
        <v>14</v>
      </c>
      <c r="E4091" t="s">
        <v>69</v>
      </c>
      <c r="F4091">
        <v>2019</v>
      </c>
      <c r="G4091">
        <v>5.8849999999999998</v>
      </c>
      <c r="K4091" t="s">
        <v>16</v>
      </c>
    </row>
    <row r="4092" spans="1:11" x14ac:dyDescent="0.25">
      <c r="A4092" t="s">
        <v>257</v>
      </c>
      <c r="B4092" t="s">
        <v>12</v>
      </c>
      <c r="C4092" t="s">
        <v>109</v>
      </c>
      <c r="D4092" t="s">
        <v>14</v>
      </c>
      <c r="E4092" t="s">
        <v>15</v>
      </c>
      <c r="F4092">
        <v>2019</v>
      </c>
      <c r="G4092">
        <v>521.48800000000006</v>
      </c>
      <c r="K4092" t="s">
        <v>258</v>
      </c>
    </row>
    <row r="4093" spans="1:11" x14ac:dyDescent="0.25">
      <c r="A4093" t="s">
        <v>257</v>
      </c>
      <c r="B4093" t="s">
        <v>12</v>
      </c>
      <c r="C4093" t="s">
        <v>109</v>
      </c>
      <c r="D4093" t="s">
        <v>14</v>
      </c>
      <c r="E4093" t="s">
        <v>17</v>
      </c>
      <c r="F4093">
        <v>2019</v>
      </c>
      <c r="G4093">
        <v>58.645000000000003</v>
      </c>
      <c r="K4093" t="s">
        <v>258</v>
      </c>
    </row>
    <row r="4094" spans="1:11" x14ac:dyDescent="0.25">
      <c r="A4094" t="s">
        <v>257</v>
      </c>
      <c r="B4094" t="s">
        <v>12</v>
      </c>
      <c r="C4094" t="s">
        <v>109</v>
      </c>
      <c r="D4094" t="s">
        <v>14</v>
      </c>
      <c r="E4094" t="s">
        <v>73</v>
      </c>
      <c r="F4094">
        <v>2019</v>
      </c>
      <c r="G4094">
        <v>7.5869999999999997</v>
      </c>
      <c r="K4094" t="s">
        <v>258</v>
      </c>
    </row>
    <row r="4095" spans="1:11" x14ac:dyDescent="0.25">
      <c r="A4095" t="s">
        <v>257</v>
      </c>
      <c r="B4095" t="s">
        <v>12</v>
      </c>
      <c r="C4095" t="s">
        <v>109</v>
      </c>
      <c r="D4095" t="s">
        <v>14</v>
      </c>
      <c r="E4095" t="s">
        <v>18</v>
      </c>
      <c r="F4095">
        <v>2019</v>
      </c>
      <c r="G4095">
        <v>0.375</v>
      </c>
      <c r="H4095" t="s">
        <v>21</v>
      </c>
      <c r="K4095" t="s">
        <v>258</v>
      </c>
    </row>
    <row r="4096" spans="1:11" x14ac:dyDescent="0.25">
      <c r="A4096" t="s">
        <v>257</v>
      </c>
      <c r="B4096" t="s">
        <v>12</v>
      </c>
      <c r="C4096" t="s">
        <v>109</v>
      </c>
      <c r="D4096" t="s">
        <v>14</v>
      </c>
      <c r="E4096" t="s">
        <v>19</v>
      </c>
      <c r="F4096">
        <v>2019</v>
      </c>
      <c r="G4096">
        <v>0.70599999999999996</v>
      </c>
      <c r="K4096" t="s">
        <v>258</v>
      </c>
    </row>
    <row r="4097" spans="1:11" x14ac:dyDescent="0.25">
      <c r="A4097" t="s">
        <v>257</v>
      </c>
      <c r="B4097" t="s">
        <v>12</v>
      </c>
      <c r="C4097" t="s">
        <v>109</v>
      </c>
      <c r="D4097" t="s">
        <v>14</v>
      </c>
      <c r="E4097" t="s">
        <v>74</v>
      </c>
      <c r="F4097">
        <v>2019</v>
      </c>
      <c r="H4097" t="s">
        <v>21</v>
      </c>
      <c r="K4097" t="s">
        <v>258</v>
      </c>
    </row>
    <row r="4098" spans="1:11" x14ac:dyDescent="0.25">
      <c r="A4098" t="s">
        <v>257</v>
      </c>
      <c r="B4098" t="s">
        <v>12</v>
      </c>
      <c r="C4098" t="s">
        <v>109</v>
      </c>
      <c r="D4098" t="s">
        <v>14</v>
      </c>
      <c r="E4098" t="s">
        <v>20</v>
      </c>
      <c r="F4098">
        <v>2019</v>
      </c>
      <c r="G4098">
        <v>18.298999999999999</v>
      </c>
      <c r="K4098" t="s">
        <v>258</v>
      </c>
    </row>
    <row r="4099" spans="1:11" x14ac:dyDescent="0.25">
      <c r="A4099" t="s">
        <v>257</v>
      </c>
      <c r="B4099" t="s">
        <v>12</v>
      </c>
      <c r="C4099" t="s">
        <v>109</v>
      </c>
      <c r="D4099" t="s">
        <v>14</v>
      </c>
      <c r="E4099" t="s">
        <v>22</v>
      </c>
      <c r="F4099">
        <v>2019</v>
      </c>
      <c r="G4099">
        <v>5.1529999999999996</v>
      </c>
      <c r="K4099" t="s">
        <v>258</v>
      </c>
    </row>
    <row r="4100" spans="1:11" x14ac:dyDescent="0.25">
      <c r="A4100" t="s">
        <v>257</v>
      </c>
      <c r="B4100" t="s">
        <v>12</v>
      </c>
      <c r="C4100" t="s">
        <v>109</v>
      </c>
      <c r="D4100" t="s">
        <v>14</v>
      </c>
      <c r="E4100" t="s">
        <v>23</v>
      </c>
      <c r="F4100">
        <v>2019</v>
      </c>
      <c r="G4100">
        <v>3.444</v>
      </c>
      <c r="K4100" t="s">
        <v>258</v>
      </c>
    </row>
    <row r="4101" spans="1:11" x14ac:dyDescent="0.25">
      <c r="A4101" t="s">
        <v>257</v>
      </c>
      <c r="B4101" t="s">
        <v>12</v>
      </c>
      <c r="C4101" t="s">
        <v>109</v>
      </c>
      <c r="D4101" t="s">
        <v>14</v>
      </c>
      <c r="E4101" t="s">
        <v>76</v>
      </c>
      <c r="F4101">
        <v>2019</v>
      </c>
      <c r="G4101">
        <v>0.34499999999999997</v>
      </c>
      <c r="H4101" t="s">
        <v>21</v>
      </c>
      <c r="K4101" t="s">
        <v>258</v>
      </c>
    </row>
    <row r="4102" spans="1:11" x14ac:dyDescent="0.25">
      <c r="A4102" t="s">
        <v>257</v>
      </c>
      <c r="B4102" t="s">
        <v>12</v>
      </c>
      <c r="C4102" t="s">
        <v>109</v>
      </c>
      <c r="D4102" t="s">
        <v>14</v>
      </c>
      <c r="E4102" t="s">
        <v>25</v>
      </c>
      <c r="F4102">
        <v>2019</v>
      </c>
      <c r="G4102">
        <v>2.9340000000000002</v>
      </c>
      <c r="K4102" t="s">
        <v>258</v>
      </c>
    </row>
    <row r="4103" spans="1:11" x14ac:dyDescent="0.25">
      <c r="A4103" t="s">
        <v>257</v>
      </c>
      <c r="B4103" t="s">
        <v>12</v>
      </c>
      <c r="C4103" t="s">
        <v>109</v>
      </c>
      <c r="D4103" t="s">
        <v>14</v>
      </c>
      <c r="E4103" t="s">
        <v>26</v>
      </c>
      <c r="F4103">
        <v>2019</v>
      </c>
      <c r="G4103">
        <v>49.088999999999999</v>
      </c>
      <c r="K4103" t="s">
        <v>258</v>
      </c>
    </row>
    <row r="4104" spans="1:11" x14ac:dyDescent="0.25">
      <c r="A4104" t="s">
        <v>257</v>
      </c>
      <c r="B4104" t="s">
        <v>12</v>
      </c>
      <c r="C4104" t="s">
        <v>109</v>
      </c>
      <c r="D4104" t="s">
        <v>14</v>
      </c>
      <c r="E4104" t="s">
        <v>27</v>
      </c>
      <c r="F4104">
        <v>2019</v>
      </c>
      <c r="G4104">
        <v>1.353</v>
      </c>
      <c r="K4104" t="s">
        <v>258</v>
      </c>
    </row>
    <row r="4105" spans="1:11" x14ac:dyDescent="0.25">
      <c r="A4105" t="s">
        <v>257</v>
      </c>
      <c r="B4105" t="s">
        <v>12</v>
      </c>
      <c r="C4105" t="s">
        <v>109</v>
      </c>
      <c r="D4105" t="s">
        <v>14</v>
      </c>
      <c r="E4105" t="s">
        <v>28</v>
      </c>
      <c r="F4105">
        <v>2019</v>
      </c>
      <c r="G4105">
        <v>1.2290000000000001</v>
      </c>
      <c r="K4105" t="s">
        <v>258</v>
      </c>
    </row>
    <row r="4106" spans="1:11" x14ac:dyDescent="0.25">
      <c r="A4106" t="s">
        <v>257</v>
      </c>
      <c r="B4106" t="s">
        <v>12</v>
      </c>
      <c r="C4106" t="s">
        <v>109</v>
      </c>
      <c r="D4106" t="s">
        <v>14</v>
      </c>
      <c r="E4106" t="s">
        <v>29</v>
      </c>
      <c r="F4106">
        <v>2019</v>
      </c>
      <c r="H4106" t="s">
        <v>21</v>
      </c>
      <c r="K4106" t="s">
        <v>258</v>
      </c>
    </row>
    <row r="4107" spans="1:11" x14ac:dyDescent="0.25">
      <c r="A4107" t="s">
        <v>257</v>
      </c>
      <c r="B4107" t="s">
        <v>12</v>
      </c>
      <c r="C4107" t="s">
        <v>109</v>
      </c>
      <c r="D4107" t="s">
        <v>14</v>
      </c>
      <c r="E4107" t="s">
        <v>77</v>
      </c>
      <c r="F4107">
        <v>2019</v>
      </c>
      <c r="H4107" t="s">
        <v>21</v>
      </c>
      <c r="K4107" t="s">
        <v>258</v>
      </c>
    </row>
    <row r="4108" spans="1:11" x14ac:dyDescent="0.25">
      <c r="A4108" t="s">
        <v>257</v>
      </c>
      <c r="B4108" t="s">
        <v>12</v>
      </c>
      <c r="C4108" t="s">
        <v>109</v>
      </c>
      <c r="D4108" t="s">
        <v>14</v>
      </c>
      <c r="E4108" t="s">
        <v>30</v>
      </c>
      <c r="F4108">
        <v>2019</v>
      </c>
      <c r="H4108" t="s">
        <v>21</v>
      </c>
      <c r="K4108" t="s">
        <v>258</v>
      </c>
    </row>
    <row r="4109" spans="1:11" x14ac:dyDescent="0.25">
      <c r="A4109" t="s">
        <v>257</v>
      </c>
      <c r="B4109" t="s">
        <v>12</v>
      </c>
      <c r="C4109" t="s">
        <v>109</v>
      </c>
      <c r="D4109" t="s">
        <v>14</v>
      </c>
      <c r="E4109" t="s">
        <v>31</v>
      </c>
      <c r="F4109">
        <v>2019</v>
      </c>
      <c r="G4109">
        <v>80.215999999999994</v>
      </c>
      <c r="K4109" t="s">
        <v>258</v>
      </c>
    </row>
    <row r="4110" spans="1:11" x14ac:dyDescent="0.25">
      <c r="A4110" t="s">
        <v>257</v>
      </c>
      <c r="B4110" t="s">
        <v>12</v>
      </c>
      <c r="C4110" t="s">
        <v>109</v>
      </c>
      <c r="D4110" t="s">
        <v>14</v>
      </c>
      <c r="E4110" t="s">
        <v>79</v>
      </c>
      <c r="F4110">
        <v>2019</v>
      </c>
      <c r="H4110" t="s">
        <v>21</v>
      </c>
      <c r="K4110" t="s">
        <v>258</v>
      </c>
    </row>
    <row r="4111" spans="1:11" x14ac:dyDescent="0.25">
      <c r="A4111" t="s">
        <v>257</v>
      </c>
      <c r="B4111" t="s">
        <v>12</v>
      </c>
      <c r="C4111" t="s">
        <v>109</v>
      </c>
      <c r="D4111" t="s">
        <v>14</v>
      </c>
      <c r="E4111" t="s">
        <v>32</v>
      </c>
      <c r="F4111">
        <v>2019</v>
      </c>
      <c r="G4111">
        <v>3.1579999999999999</v>
      </c>
      <c r="K4111" t="s">
        <v>258</v>
      </c>
    </row>
    <row r="4112" spans="1:11" x14ac:dyDescent="0.25">
      <c r="A4112" t="s">
        <v>257</v>
      </c>
      <c r="B4112" t="s">
        <v>12</v>
      </c>
      <c r="C4112" t="s">
        <v>109</v>
      </c>
      <c r="D4112" t="s">
        <v>14</v>
      </c>
      <c r="E4112" t="s">
        <v>33</v>
      </c>
      <c r="F4112">
        <v>2019</v>
      </c>
      <c r="G4112">
        <v>0.39600000000000002</v>
      </c>
      <c r="H4112" t="s">
        <v>21</v>
      </c>
      <c r="K4112" t="s">
        <v>258</v>
      </c>
    </row>
    <row r="4113" spans="1:11" x14ac:dyDescent="0.25">
      <c r="A4113" t="s">
        <v>257</v>
      </c>
      <c r="B4113" t="s">
        <v>12</v>
      </c>
      <c r="C4113" t="s">
        <v>109</v>
      </c>
      <c r="D4113" t="s">
        <v>14</v>
      </c>
      <c r="E4113" t="s">
        <v>34</v>
      </c>
      <c r="F4113">
        <v>2019</v>
      </c>
      <c r="G4113">
        <v>1.425</v>
      </c>
      <c r="K4113" t="s">
        <v>258</v>
      </c>
    </row>
    <row r="4114" spans="1:11" x14ac:dyDescent="0.25">
      <c r="A4114" t="s">
        <v>257</v>
      </c>
      <c r="B4114" t="s">
        <v>12</v>
      </c>
      <c r="C4114" t="s">
        <v>109</v>
      </c>
      <c r="D4114" t="s">
        <v>14</v>
      </c>
      <c r="E4114" t="s">
        <v>35</v>
      </c>
      <c r="F4114">
        <v>2019</v>
      </c>
      <c r="G4114">
        <v>0.70199999999999996</v>
      </c>
      <c r="H4114" t="s">
        <v>21</v>
      </c>
      <c r="K4114" t="s">
        <v>258</v>
      </c>
    </row>
    <row r="4115" spans="1:11" x14ac:dyDescent="0.25">
      <c r="A4115" t="s">
        <v>257</v>
      </c>
      <c r="B4115" t="s">
        <v>12</v>
      </c>
      <c r="C4115" t="s">
        <v>109</v>
      </c>
      <c r="D4115" t="s">
        <v>14</v>
      </c>
      <c r="E4115" t="s">
        <v>37</v>
      </c>
      <c r="F4115">
        <v>2019</v>
      </c>
      <c r="G4115">
        <v>0.37</v>
      </c>
      <c r="H4115" t="s">
        <v>21</v>
      </c>
      <c r="K4115" t="s">
        <v>258</v>
      </c>
    </row>
    <row r="4116" spans="1:11" x14ac:dyDescent="0.25">
      <c r="A4116" t="s">
        <v>257</v>
      </c>
      <c r="B4116" t="s">
        <v>12</v>
      </c>
      <c r="C4116" t="s">
        <v>109</v>
      </c>
      <c r="D4116" t="s">
        <v>14</v>
      </c>
      <c r="E4116" t="s">
        <v>82</v>
      </c>
      <c r="F4116">
        <v>2019</v>
      </c>
      <c r="G4116">
        <v>0.41099999999999998</v>
      </c>
      <c r="H4116" t="s">
        <v>21</v>
      </c>
      <c r="K4116" t="s">
        <v>258</v>
      </c>
    </row>
    <row r="4117" spans="1:11" x14ac:dyDescent="0.25">
      <c r="A4117" t="s">
        <v>257</v>
      </c>
      <c r="B4117" t="s">
        <v>12</v>
      </c>
      <c r="C4117" t="s">
        <v>109</v>
      </c>
      <c r="D4117" t="s">
        <v>14</v>
      </c>
      <c r="E4117" t="s">
        <v>39</v>
      </c>
      <c r="F4117">
        <v>2019</v>
      </c>
      <c r="G4117">
        <v>1.198</v>
      </c>
      <c r="K4117" t="s">
        <v>258</v>
      </c>
    </row>
    <row r="4118" spans="1:11" x14ac:dyDescent="0.25">
      <c r="A4118" t="s">
        <v>257</v>
      </c>
      <c r="B4118" t="s">
        <v>12</v>
      </c>
      <c r="C4118" t="s">
        <v>109</v>
      </c>
      <c r="D4118" t="s">
        <v>14</v>
      </c>
      <c r="E4118" t="s">
        <v>83</v>
      </c>
      <c r="F4118">
        <v>2019</v>
      </c>
      <c r="G4118">
        <v>1.64</v>
      </c>
      <c r="K4118" t="s">
        <v>258</v>
      </c>
    </row>
    <row r="4119" spans="1:11" x14ac:dyDescent="0.25">
      <c r="A4119" t="s">
        <v>257</v>
      </c>
      <c r="B4119" t="s">
        <v>12</v>
      </c>
      <c r="C4119" t="s">
        <v>109</v>
      </c>
      <c r="D4119" t="s">
        <v>14</v>
      </c>
      <c r="E4119" t="s">
        <v>40</v>
      </c>
      <c r="F4119">
        <v>2019</v>
      </c>
      <c r="G4119">
        <v>0.59799999999999998</v>
      </c>
      <c r="H4119" t="s">
        <v>21</v>
      </c>
      <c r="K4119" t="s">
        <v>258</v>
      </c>
    </row>
    <row r="4120" spans="1:11" x14ac:dyDescent="0.25">
      <c r="A4120" t="s">
        <v>257</v>
      </c>
      <c r="B4120" t="s">
        <v>12</v>
      </c>
      <c r="C4120" t="s">
        <v>109</v>
      </c>
      <c r="D4120" t="s">
        <v>14</v>
      </c>
      <c r="E4120" t="s">
        <v>84</v>
      </c>
      <c r="F4120">
        <v>2019</v>
      </c>
      <c r="G4120">
        <v>2.2549999999999999</v>
      </c>
      <c r="K4120" t="s">
        <v>258</v>
      </c>
    </row>
    <row r="4121" spans="1:11" x14ac:dyDescent="0.25">
      <c r="A4121" t="s">
        <v>257</v>
      </c>
      <c r="B4121" t="s">
        <v>12</v>
      </c>
      <c r="C4121" t="s">
        <v>109</v>
      </c>
      <c r="D4121" t="s">
        <v>14</v>
      </c>
      <c r="E4121" t="s">
        <v>86</v>
      </c>
      <c r="F4121">
        <v>2019</v>
      </c>
      <c r="G4121">
        <v>38.216000000000001</v>
      </c>
      <c r="K4121" t="s">
        <v>258</v>
      </c>
    </row>
    <row r="4122" spans="1:11" x14ac:dyDescent="0.25">
      <c r="A4122" t="s">
        <v>257</v>
      </c>
      <c r="B4122" t="s">
        <v>12</v>
      </c>
      <c r="C4122" t="s">
        <v>109</v>
      </c>
      <c r="D4122" t="s">
        <v>14</v>
      </c>
      <c r="E4122" t="s">
        <v>41</v>
      </c>
      <c r="F4122">
        <v>2019</v>
      </c>
      <c r="G4122">
        <v>4.1669999999999998</v>
      </c>
      <c r="K4122" t="s">
        <v>258</v>
      </c>
    </row>
    <row r="4123" spans="1:11" x14ac:dyDescent="0.25">
      <c r="A4123" t="s">
        <v>257</v>
      </c>
      <c r="B4123" t="s">
        <v>12</v>
      </c>
      <c r="C4123" t="s">
        <v>109</v>
      </c>
      <c r="D4123" t="s">
        <v>14</v>
      </c>
      <c r="E4123" t="s">
        <v>42</v>
      </c>
      <c r="F4123">
        <v>2019</v>
      </c>
      <c r="G4123">
        <v>3.9460000000000002</v>
      </c>
      <c r="K4123" t="s">
        <v>258</v>
      </c>
    </row>
    <row r="4124" spans="1:11" x14ac:dyDescent="0.25">
      <c r="A4124" t="s">
        <v>257</v>
      </c>
      <c r="B4124" t="s">
        <v>12</v>
      </c>
      <c r="C4124" t="s">
        <v>109</v>
      </c>
      <c r="D4124" t="s">
        <v>14</v>
      </c>
      <c r="E4124" t="s">
        <v>87</v>
      </c>
      <c r="F4124">
        <v>2019</v>
      </c>
      <c r="G4124">
        <v>7.1669999999999998</v>
      </c>
      <c r="K4124" t="s">
        <v>258</v>
      </c>
    </row>
    <row r="4125" spans="1:11" x14ac:dyDescent="0.25">
      <c r="A4125" t="s">
        <v>257</v>
      </c>
      <c r="B4125" t="s">
        <v>12</v>
      </c>
      <c r="C4125" t="s">
        <v>109</v>
      </c>
      <c r="D4125" t="s">
        <v>14</v>
      </c>
      <c r="E4125" t="s">
        <v>43</v>
      </c>
      <c r="F4125">
        <v>2019</v>
      </c>
      <c r="G4125">
        <v>3.7530000000000001</v>
      </c>
      <c r="K4125" t="s">
        <v>258</v>
      </c>
    </row>
    <row r="4126" spans="1:11" x14ac:dyDescent="0.25">
      <c r="A4126" t="s">
        <v>257</v>
      </c>
      <c r="B4126" t="s">
        <v>12</v>
      </c>
      <c r="C4126" t="s">
        <v>109</v>
      </c>
      <c r="D4126" t="s">
        <v>14</v>
      </c>
      <c r="E4126" t="s">
        <v>44</v>
      </c>
      <c r="F4126">
        <v>2019</v>
      </c>
      <c r="G4126">
        <v>60.601999999999997</v>
      </c>
      <c r="K4126" t="s">
        <v>258</v>
      </c>
    </row>
    <row r="4127" spans="1:11" x14ac:dyDescent="0.25">
      <c r="A4127" t="s">
        <v>257</v>
      </c>
      <c r="B4127" t="s">
        <v>12</v>
      </c>
      <c r="C4127" t="s">
        <v>109</v>
      </c>
      <c r="D4127" t="s">
        <v>14</v>
      </c>
      <c r="E4127" t="s">
        <v>45</v>
      </c>
      <c r="F4127">
        <v>2019</v>
      </c>
      <c r="G4127">
        <v>17.257000000000001</v>
      </c>
      <c r="K4127" t="s">
        <v>258</v>
      </c>
    </row>
    <row r="4128" spans="1:11" x14ac:dyDescent="0.25">
      <c r="A4128" t="s">
        <v>257</v>
      </c>
      <c r="B4128" t="s">
        <v>12</v>
      </c>
      <c r="C4128" t="s">
        <v>109</v>
      </c>
      <c r="D4128" t="s">
        <v>14</v>
      </c>
      <c r="E4128" t="s">
        <v>46</v>
      </c>
      <c r="F4128">
        <v>2019</v>
      </c>
      <c r="H4128" t="s">
        <v>21</v>
      </c>
      <c r="K4128" t="s">
        <v>258</v>
      </c>
    </row>
    <row r="4129" spans="1:11" x14ac:dyDescent="0.25">
      <c r="A4129" t="s">
        <v>257</v>
      </c>
      <c r="B4129" t="s">
        <v>12</v>
      </c>
      <c r="C4129" t="s">
        <v>109</v>
      </c>
      <c r="D4129" t="s">
        <v>14</v>
      </c>
      <c r="E4129" t="s">
        <v>88</v>
      </c>
      <c r="F4129">
        <v>2019</v>
      </c>
      <c r="H4129" t="s">
        <v>21</v>
      </c>
      <c r="K4129" t="s">
        <v>258</v>
      </c>
    </row>
    <row r="4130" spans="1:11" x14ac:dyDescent="0.25">
      <c r="A4130" t="s">
        <v>257</v>
      </c>
      <c r="B4130" t="s">
        <v>12</v>
      </c>
      <c r="C4130" t="s">
        <v>109</v>
      </c>
      <c r="D4130" t="s">
        <v>14</v>
      </c>
      <c r="E4130" t="s">
        <v>89</v>
      </c>
      <c r="F4130">
        <v>2019</v>
      </c>
      <c r="H4130" t="s">
        <v>21</v>
      </c>
      <c r="K4130" t="s">
        <v>258</v>
      </c>
    </row>
    <row r="4131" spans="1:11" x14ac:dyDescent="0.25">
      <c r="A4131" t="s">
        <v>257</v>
      </c>
      <c r="B4131" t="s">
        <v>12</v>
      </c>
      <c r="C4131" t="s">
        <v>109</v>
      </c>
      <c r="D4131" t="s">
        <v>14</v>
      </c>
      <c r="E4131" t="s">
        <v>90</v>
      </c>
      <c r="F4131">
        <v>2019</v>
      </c>
      <c r="G4131">
        <v>0.313</v>
      </c>
      <c r="H4131" t="s">
        <v>21</v>
      </c>
      <c r="K4131" t="s">
        <v>258</v>
      </c>
    </row>
    <row r="4132" spans="1:11" x14ac:dyDescent="0.25">
      <c r="A4132" t="s">
        <v>257</v>
      </c>
      <c r="B4132" t="s">
        <v>12</v>
      </c>
      <c r="C4132" t="s">
        <v>109</v>
      </c>
      <c r="D4132" t="s">
        <v>14</v>
      </c>
      <c r="E4132" t="s">
        <v>47</v>
      </c>
      <c r="F4132">
        <v>2019</v>
      </c>
      <c r="G4132">
        <v>2.4969999999999999</v>
      </c>
      <c r="K4132" t="s">
        <v>258</v>
      </c>
    </row>
    <row r="4133" spans="1:11" x14ac:dyDescent="0.25">
      <c r="A4133" t="s">
        <v>257</v>
      </c>
      <c r="B4133" t="s">
        <v>12</v>
      </c>
      <c r="C4133" t="s">
        <v>109</v>
      </c>
      <c r="D4133" t="s">
        <v>14</v>
      </c>
      <c r="E4133" t="s">
        <v>48</v>
      </c>
      <c r="F4133">
        <v>2019</v>
      </c>
      <c r="G4133">
        <v>15.96</v>
      </c>
      <c r="K4133" t="s">
        <v>258</v>
      </c>
    </row>
    <row r="4134" spans="1:11" x14ac:dyDescent="0.25">
      <c r="A4134" t="s">
        <v>257</v>
      </c>
      <c r="B4134" t="s">
        <v>12</v>
      </c>
      <c r="C4134" t="s">
        <v>109</v>
      </c>
      <c r="D4134" t="s">
        <v>14</v>
      </c>
      <c r="E4134" t="s">
        <v>49</v>
      </c>
      <c r="F4134">
        <v>2019</v>
      </c>
      <c r="G4134">
        <v>0.38400000000000001</v>
      </c>
      <c r="H4134" t="s">
        <v>21</v>
      </c>
      <c r="K4134" t="s">
        <v>258</v>
      </c>
    </row>
    <row r="4135" spans="1:11" x14ac:dyDescent="0.25">
      <c r="A4135" t="s">
        <v>257</v>
      </c>
      <c r="B4135" t="s">
        <v>12</v>
      </c>
      <c r="C4135" t="s">
        <v>109</v>
      </c>
      <c r="D4135" t="s">
        <v>14</v>
      </c>
      <c r="E4135" t="s">
        <v>50</v>
      </c>
      <c r="F4135">
        <v>2019</v>
      </c>
      <c r="G4135">
        <v>0.27</v>
      </c>
      <c r="H4135" t="s">
        <v>21</v>
      </c>
      <c r="K4135" t="s">
        <v>258</v>
      </c>
    </row>
    <row r="4136" spans="1:11" x14ac:dyDescent="0.25">
      <c r="A4136" t="s">
        <v>257</v>
      </c>
      <c r="B4136" t="s">
        <v>12</v>
      </c>
      <c r="C4136" t="s">
        <v>109</v>
      </c>
      <c r="D4136" t="s">
        <v>14</v>
      </c>
      <c r="E4136" t="s">
        <v>51</v>
      </c>
      <c r="F4136">
        <v>2019</v>
      </c>
      <c r="G4136">
        <v>0.45700000000000002</v>
      </c>
      <c r="H4136" t="s">
        <v>21</v>
      </c>
      <c r="K4136" t="s">
        <v>258</v>
      </c>
    </row>
    <row r="4137" spans="1:11" x14ac:dyDescent="0.25">
      <c r="A4137" t="s">
        <v>257</v>
      </c>
      <c r="B4137" t="s">
        <v>12</v>
      </c>
      <c r="C4137" t="s">
        <v>109</v>
      </c>
      <c r="D4137" t="s">
        <v>14</v>
      </c>
      <c r="E4137" t="s">
        <v>52</v>
      </c>
      <c r="F4137">
        <v>2019</v>
      </c>
      <c r="G4137">
        <v>0.97399999999999998</v>
      </c>
      <c r="K4137" t="s">
        <v>258</v>
      </c>
    </row>
    <row r="4138" spans="1:11" x14ac:dyDescent="0.25">
      <c r="A4138" t="s">
        <v>257</v>
      </c>
      <c r="B4138" t="s">
        <v>12</v>
      </c>
      <c r="C4138" t="s">
        <v>109</v>
      </c>
      <c r="D4138" t="s">
        <v>14</v>
      </c>
      <c r="E4138" t="s">
        <v>53</v>
      </c>
      <c r="F4138">
        <v>2019</v>
      </c>
      <c r="G4138">
        <v>2.847</v>
      </c>
      <c r="K4138" t="s">
        <v>258</v>
      </c>
    </row>
    <row r="4139" spans="1:11" x14ac:dyDescent="0.25">
      <c r="A4139" t="s">
        <v>257</v>
      </c>
      <c r="B4139" t="s">
        <v>12</v>
      </c>
      <c r="C4139" t="s">
        <v>109</v>
      </c>
      <c r="D4139" t="s">
        <v>14</v>
      </c>
      <c r="E4139" t="s">
        <v>93</v>
      </c>
      <c r="F4139">
        <v>2019</v>
      </c>
      <c r="G4139">
        <v>1.5269999999999999</v>
      </c>
      <c r="K4139" t="s">
        <v>258</v>
      </c>
    </row>
    <row r="4140" spans="1:11" x14ac:dyDescent="0.25">
      <c r="A4140" t="s">
        <v>257</v>
      </c>
      <c r="B4140" t="s">
        <v>12</v>
      </c>
      <c r="C4140" t="s">
        <v>109</v>
      </c>
      <c r="D4140" t="s">
        <v>14</v>
      </c>
      <c r="E4140" t="s">
        <v>94</v>
      </c>
      <c r="F4140">
        <v>2019</v>
      </c>
      <c r="H4140" t="s">
        <v>21</v>
      </c>
      <c r="K4140" t="s">
        <v>258</v>
      </c>
    </row>
    <row r="4141" spans="1:11" x14ac:dyDescent="0.25">
      <c r="A4141" t="s">
        <v>257</v>
      </c>
      <c r="B4141" t="s">
        <v>12</v>
      </c>
      <c r="C4141" t="s">
        <v>109</v>
      </c>
      <c r="D4141" t="s">
        <v>14</v>
      </c>
      <c r="E4141" t="s">
        <v>54</v>
      </c>
      <c r="F4141">
        <v>2019</v>
      </c>
      <c r="G4141">
        <v>1.597</v>
      </c>
      <c r="K4141" t="s">
        <v>258</v>
      </c>
    </row>
    <row r="4142" spans="1:11" x14ac:dyDescent="0.25">
      <c r="A4142" t="s">
        <v>257</v>
      </c>
      <c r="B4142" t="s">
        <v>12</v>
      </c>
      <c r="C4142" t="s">
        <v>109</v>
      </c>
      <c r="D4142" t="s">
        <v>14</v>
      </c>
      <c r="E4142" t="s">
        <v>95</v>
      </c>
      <c r="F4142">
        <v>2019</v>
      </c>
      <c r="G4142">
        <v>1.2090000000000001</v>
      </c>
      <c r="K4142" t="s">
        <v>258</v>
      </c>
    </row>
    <row r="4143" spans="1:11" x14ac:dyDescent="0.25">
      <c r="A4143" t="s">
        <v>257</v>
      </c>
      <c r="B4143" t="s">
        <v>12</v>
      </c>
      <c r="C4143" t="s">
        <v>109</v>
      </c>
      <c r="D4143" t="s">
        <v>14</v>
      </c>
      <c r="E4143" t="s">
        <v>97</v>
      </c>
      <c r="F4143">
        <v>2019</v>
      </c>
      <c r="G4143">
        <v>0.221</v>
      </c>
      <c r="H4143" t="s">
        <v>21</v>
      </c>
      <c r="K4143" t="s">
        <v>258</v>
      </c>
    </row>
    <row r="4144" spans="1:11" x14ac:dyDescent="0.25">
      <c r="A4144" t="s">
        <v>257</v>
      </c>
      <c r="B4144" t="s">
        <v>12</v>
      </c>
      <c r="C4144" t="s">
        <v>109</v>
      </c>
      <c r="D4144" t="s">
        <v>14</v>
      </c>
      <c r="E4144" t="s">
        <v>98</v>
      </c>
      <c r="F4144">
        <v>2019</v>
      </c>
      <c r="H4144" t="s">
        <v>21</v>
      </c>
      <c r="K4144" t="s">
        <v>258</v>
      </c>
    </row>
    <row r="4145" spans="1:11" x14ac:dyDescent="0.25">
      <c r="A4145" t="s">
        <v>257</v>
      </c>
      <c r="B4145" t="s">
        <v>12</v>
      </c>
      <c r="C4145" t="s">
        <v>109</v>
      </c>
      <c r="D4145" t="s">
        <v>14</v>
      </c>
      <c r="E4145" t="s">
        <v>99</v>
      </c>
      <c r="F4145">
        <v>2019</v>
      </c>
      <c r="G4145">
        <v>0.44800000000000001</v>
      </c>
      <c r="H4145" t="s">
        <v>21</v>
      </c>
      <c r="K4145" t="s">
        <v>258</v>
      </c>
    </row>
    <row r="4146" spans="1:11" x14ac:dyDescent="0.25">
      <c r="A4146" t="s">
        <v>257</v>
      </c>
      <c r="B4146" t="s">
        <v>12</v>
      </c>
      <c r="C4146" t="s">
        <v>109</v>
      </c>
      <c r="D4146" t="s">
        <v>14</v>
      </c>
      <c r="E4146" t="s">
        <v>56</v>
      </c>
      <c r="F4146">
        <v>2019</v>
      </c>
      <c r="H4146" t="s">
        <v>21</v>
      </c>
      <c r="K4146" t="s">
        <v>258</v>
      </c>
    </row>
    <row r="4147" spans="1:11" x14ac:dyDescent="0.25">
      <c r="A4147" t="s">
        <v>257</v>
      </c>
      <c r="B4147" t="s">
        <v>12</v>
      </c>
      <c r="C4147" t="s">
        <v>109</v>
      </c>
      <c r="D4147" t="s">
        <v>14</v>
      </c>
      <c r="E4147" t="s">
        <v>101</v>
      </c>
      <c r="F4147">
        <v>2019</v>
      </c>
      <c r="H4147" t="s">
        <v>21</v>
      </c>
      <c r="K4147" t="s">
        <v>258</v>
      </c>
    </row>
    <row r="4148" spans="1:11" x14ac:dyDescent="0.25">
      <c r="A4148" t="s">
        <v>257</v>
      </c>
      <c r="B4148" t="s">
        <v>12</v>
      </c>
      <c r="C4148" t="s">
        <v>109</v>
      </c>
      <c r="D4148" t="s">
        <v>14</v>
      </c>
      <c r="E4148" t="s">
        <v>102</v>
      </c>
      <c r="F4148">
        <v>2019</v>
      </c>
      <c r="H4148" t="s">
        <v>21</v>
      </c>
      <c r="K4148" t="s">
        <v>258</v>
      </c>
    </row>
    <row r="4149" spans="1:11" x14ac:dyDescent="0.25">
      <c r="A4149" t="s">
        <v>257</v>
      </c>
      <c r="B4149" t="s">
        <v>12</v>
      </c>
      <c r="C4149" t="s">
        <v>109</v>
      </c>
      <c r="D4149" t="s">
        <v>14</v>
      </c>
      <c r="E4149" t="s">
        <v>57</v>
      </c>
      <c r="F4149">
        <v>2019</v>
      </c>
      <c r="G4149">
        <v>11.249000000000001</v>
      </c>
      <c r="K4149" t="s">
        <v>258</v>
      </c>
    </row>
    <row r="4150" spans="1:11" x14ac:dyDescent="0.25">
      <c r="A4150" t="s">
        <v>257</v>
      </c>
      <c r="B4150" t="s">
        <v>12</v>
      </c>
      <c r="C4150" t="s">
        <v>109</v>
      </c>
      <c r="D4150" t="s">
        <v>14</v>
      </c>
      <c r="E4150" t="s">
        <v>103</v>
      </c>
      <c r="F4150">
        <v>2019</v>
      </c>
      <c r="G4150">
        <v>1.226</v>
      </c>
      <c r="K4150" t="s">
        <v>258</v>
      </c>
    </row>
    <row r="4151" spans="1:11" x14ac:dyDescent="0.25">
      <c r="A4151" t="s">
        <v>257</v>
      </c>
      <c r="B4151" t="s">
        <v>12</v>
      </c>
      <c r="C4151" t="s">
        <v>109</v>
      </c>
      <c r="D4151" t="s">
        <v>14</v>
      </c>
      <c r="E4151" t="s">
        <v>58</v>
      </c>
      <c r="F4151">
        <v>2019</v>
      </c>
      <c r="G4151">
        <v>1.0920000000000001</v>
      </c>
      <c r="K4151" t="s">
        <v>258</v>
      </c>
    </row>
    <row r="4152" spans="1:11" x14ac:dyDescent="0.25">
      <c r="A4152" t="s">
        <v>257</v>
      </c>
      <c r="B4152" t="s">
        <v>12</v>
      </c>
      <c r="C4152" t="s">
        <v>109</v>
      </c>
      <c r="D4152" t="s">
        <v>14</v>
      </c>
      <c r="E4152" t="s">
        <v>59</v>
      </c>
      <c r="F4152">
        <v>2019</v>
      </c>
      <c r="G4152">
        <v>31.315000000000001</v>
      </c>
      <c r="K4152" t="s">
        <v>258</v>
      </c>
    </row>
    <row r="4153" spans="1:11" x14ac:dyDescent="0.25">
      <c r="A4153" t="s">
        <v>257</v>
      </c>
      <c r="B4153" t="s">
        <v>12</v>
      </c>
      <c r="C4153" t="s">
        <v>109</v>
      </c>
      <c r="D4153" t="s">
        <v>14</v>
      </c>
      <c r="E4153" t="s">
        <v>60</v>
      </c>
      <c r="F4153">
        <v>2019</v>
      </c>
      <c r="G4153">
        <v>31.04</v>
      </c>
      <c r="K4153" t="s">
        <v>258</v>
      </c>
    </row>
    <row r="4154" spans="1:11" x14ac:dyDescent="0.25">
      <c r="A4154" t="s">
        <v>257</v>
      </c>
      <c r="B4154" t="s">
        <v>12</v>
      </c>
      <c r="C4154" t="s">
        <v>109</v>
      </c>
      <c r="D4154" t="s">
        <v>14</v>
      </c>
      <c r="E4154" t="s">
        <v>61</v>
      </c>
      <c r="F4154">
        <v>2019</v>
      </c>
      <c r="G4154">
        <v>10.412000000000001</v>
      </c>
      <c r="K4154" t="s">
        <v>258</v>
      </c>
    </row>
    <row r="4155" spans="1:11" x14ac:dyDescent="0.25">
      <c r="A4155" t="s">
        <v>257</v>
      </c>
      <c r="B4155" t="s">
        <v>12</v>
      </c>
      <c r="C4155" t="s">
        <v>109</v>
      </c>
      <c r="D4155" t="s">
        <v>14</v>
      </c>
      <c r="E4155" t="s">
        <v>62</v>
      </c>
      <c r="F4155">
        <v>2019</v>
      </c>
      <c r="G4155">
        <v>4.0199999999999996</v>
      </c>
      <c r="K4155" t="s">
        <v>258</v>
      </c>
    </row>
    <row r="4156" spans="1:11" x14ac:dyDescent="0.25">
      <c r="A4156" t="s">
        <v>257</v>
      </c>
      <c r="B4156" t="s">
        <v>12</v>
      </c>
      <c r="C4156" t="s">
        <v>109</v>
      </c>
      <c r="D4156" t="s">
        <v>14</v>
      </c>
      <c r="E4156" t="s">
        <v>104</v>
      </c>
      <c r="F4156">
        <v>2019</v>
      </c>
      <c r="H4156" t="s">
        <v>21</v>
      </c>
      <c r="K4156" t="s">
        <v>258</v>
      </c>
    </row>
    <row r="4157" spans="1:11" x14ac:dyDescent="0.25">
      <c r="A4157" t="s">
        <v>257</v>
      </c>
      <c r="B4157" t="s">
        <v>12</v>
      </c>
      <c r="C4157" t="s">
        <v>109</v>
      </c>
      <c r="D4157" t="s">
        <v>14</v>
      </c>
      <c r="E4157" t="s">
        <v>105</v>
      </c>
      <c r="F4157">
        <v>2019</v>
      </c>
      <c r="G4157">
        <v>1.081</v>
      </c>
      <c r="K4157" t="s">
        <v>258</v>
      </c>
    </row>
    <row r="4158" spans="1:11" x14ac:dyDescent="0.25">
      <c r="A4158" t="s">
        <v>257</v>
      </c>
      <c r="B4158" t="s">
        <v>12</v>
      </c>
      <c r="C4158" t="s">
        <v>109</v>
      </c>
      <c r="D4158" t="s">
        <v>14</v>
      </c>
      <c r="E4158" t="s">
        <v>106</v>
      </c>
      <c r="F4158">
        <v>2019</v>
      </c>
      <c r="G4158">
        <v>0.42599999999999999</v>
      </c>
      <c r="H4158" t="s">
        <v>21</v>
      </c>
      <c r="K4158" t="s">
        <v>258</v>
      </c>
    </row>
    <row r="4159" spans="1:11" x14ac:dyDescent="0.25">
      <c r="A4159" t="s">
        <v>257</v>
      </c>
      <c r="B4159" t="s">
        <v>12</v>
      </c>
      <c r="C4159" t="s">
        <v>109</v>
      </c>
      <c r="D4159" t="s">
        <v>14</v>
      </c>
      <c r="E4159" t="s">
        <v>64</v>
      </c>
      <c r="F4159">
        <v>2019</v>
      </c>
      <c r="G4159">
        <v>0.24099999999999999</v>
      </c>
      <c r="H4159" t="s">
        <v>21</v>
      </c>
      <c r="K4159" t="s">
        <v>258</v>
      </c>
    </row>
    <row r="4160" spans="1:11" x14ac:dyDescent="0.25">
      <c r="A4160" t="s">
        <v>257</v>
      </c>
      <c r="B4160" t="s">
        <v>12</v>
      </c>
      <c r="C4160" t="s">
        <v>109</v>
      </c>
      <c r="D4160" t="s">
        <v>14</v>
      </c>
      <c r="E4160" t="s">
        <v>65</v>
      </c>
      <c r="F4160">
        <v>2019</v>
      </c>
      <c r="G4160">
        <v>0.88</v>
      </c>
      <c r="K4160" t="s">
        <v>258</v>
      </c>
    </row>
    <row r="4161" spans="1:11" x14ac:dyDescent="0.25">
      <c r="A4161" t="s">
        <v>257</v>
      </c>
      <c r="B4161" t="s">
        <v>12</v>
      </c>
      <c r="C4161" t="s">
        <v>109</v>
      </c>
      <c r="D4161" t="s">
        <v>14</v>
      </c>
      <c r="E4161" t="s">
        <v>66</v>
      </c>
      <c r="F4161">
        <v>2019</v>
      </c>
      <c r="G4161">
        <v>1.7529999999999999</v>
      </c>
      <c r="K4161" t="s">
        <v>258</v>
      </c>
    </row>
    <row r="4162" spans="1:11" x14ac:dyDescent="0.25">
      <c r="A4162" t="s">
        <v>257</v>
      </c>
      <c r="B4162" t="s">
        <v>12</v>
      </c>
      <c r="C4162" t="s">
        <v>109</v>
      </c>
      <c r="D4162" t="s">
        <v>14</v>
      </c>
      <c r="E4162" t="s">
        <v>67</v>
      </c>
      <c r="F4162">
        <v>2019</v>
      </c>
      <c r="G4162">
        <v>6.9790000000000001</v>
      </c>
      <c r="K4162" t="s">
        <v>258</v>
      </c>
    </row>
    <row r="4163" spans="1:11" x14ac:dyDescent="0.25">
      <c r="A4163" t="s">
        <v>257</v>
      </c>
      <c r="B4163" t="s">
        <v>12</v>
      </c>
      <c r="C4163" t="s">
        <v>109</v>
      </c>
      <c r="D4163" t="s">
        <v>14</v>
      </c>
      <c r="E4163" t="s">
        <v>68</v>
      </c>
      <c r="F4163">
        <v>2019</v>
      </c>
      <c r="G4163">
        <v>6.9370000000000003</v>
      </c>
      <c r="K4163" t="s">
        <v>258</v>
      </c>
    </row>
    <row r="4164" spans="1:11" x14ac:dyDescent="0.25">
      <c r="A4164" t="s">
        <v>257</v>
      </c>
      <c r="B4164" t="s">
        <v>12</v>
      </c>
      <c r="C4164" t="s">
        <v>109</v>
      </c>
      <c r="D4164" t="s">
        <v>14</v>
      </c>
      <c r="E4164" t="s">
        <v>69</v>
      </c>
      <c r="F4164">
        <v>2019</v>
      </c>
      <c r="G4164">
        <v>3.9430000000000001</v>
      </c>
      <c r="K4164" t="s">
        <v>258</v>
      </c>
    </row>
    <row r="4165" spans="1:11" x14ac:dyDescent="0.25">
      <c r="A4165" t="s">
        <v>257</v>
      </c>
      <c r="B4165" t="s">
        <v>12</v>
      </c>
      <c r="C4165" t="s">
        <v>109</v>
      </c>
      <c r="D4165" t="s">
        <v>14</v>
      </c>
      <c r="E4165" t="s">
        <v>70</v>
      </c>
      <c r="F4165">
        <v>2019</v>
      </c>
      <c r="G4165">
        <v>2.0760000000000001</v>
      </c>
      <c r="K4165" t="s">
        <v>258</v>
      </c>
    </row>
    <row r="4166" spans="1:11" x14ac:dyDescent="0.25">
      <c r="A4166" t="s">
        <v>259</v>
      </c>
      <c r="B4166" t="s">
        <v>12</v>
      </c>
      <c r="C4166" t="s">
        <v>207</v>
      </c>
      <c r="D4166" t="s">
        <v>14</v>
      </c>
      <c r="E4166" t="s">
        <v>15</v>
      </c>
      <c r="F4166">
        <v>2015</v>
      </c>
      <c r="G4166">
        <v>11051.797</v>
      </c>
      <c r="K4166" t="s">
        <v>16</v>
      </c>
    </row>
    <row r="4167" spans="1:11" x14ac:dyDescent="0.25">
      <c r="A4167" t="s">
        <v>259</v>
      </c>
      <c r="B4167" t="s">
        <v>12</v>
      </c>
      <c r="C4167" t="s">
        <v>207</v>
      </c>
      <c r="D4167" t="s">
        <v>14</v>
      </c>
      <c r="E4167" t="s">
        <v>17</v>
      </c>
      <c r="F4167">
        <v>2015</v>
      </c>
      <c r="G4167">
        <v>7996.0690000000004</v>
      </c>
      <c r="K4167" t="s">
        <v>16</v>
      </c>
    </row>
    <row r="4168" spans="1:11" x14ac:dyDescent="0.25">
      <c r="A4168" t="s">
        <v>259</v>
      </c>
      <c r="B4168" t="s">
        <v>12</v>
      </c>
      <c r="C4168" t="s">
        <v>207</v>
      </c>
      <c r="D4168" t="s">
        <v>14</v>
      </c>
      <c r="E4168" t="s">
        <v>73</v>
      </c>
      <c r="F4168">
        <v>2015</v>
      </c>
      <c r="G4168">
        <v>45.302999999999997</v>
      </c>
      <c r="K4168" t="s">
        <v>16</v>
      </c>
    </row>
    <row r="4169" spans="1:11" x14ac:dyDescent="0.25">
      <c r="A4169" t="s">
        <v>259</v>
      </c>
      <c r="B4169" t="s">
        <v>12</v>
      </c>
      <c r="C4169" t="s">
        <v>207</v>
      </c>
      <c r="D4169" t="s">
        <v>14</v>
      </c>
      <c r="E4169" t="s">
        <v>18</v>
      </c>
      <c r="F4169">
        <v>2015</v>
      </c>
      <c r="G4169">
        <v>191.31800000000001</v>
      </c>
      <c r="K4169" t="s">
        <v>16</v>
      </c>
    </row>
    <row r="4170" spans="1:11" x14ac:dyDescent="0.25">
      <c r="A4170" t="s">
        <v>259</v>
      </c>
      <c r="B4170" t="s">
        <v>12</v>
      </c>
      <c r="C4170" t="s">
        <v>207</v>
      </c>
      <c r="D4170" t="s">
        <v>14</v>
      </c>
      <c r="E4170" t="s">
        <v>20</v>
      </c>
      <c r="F4170">
        <v>2015</v>
      </c>
      <c r="G4170">
        <v>40.406999999999996</v>
      </c>
      <c r="K4170" t="s">
        <v>16</v>
      </c>
    </row>
    <row r="4171" spans="1:11" x14ac:dyDescent="0.25">
      <c r="A4171" t="s">
        <v>259</v>
      </c>
      <c r="B4171" t="s">
        <v>12</v>
      </c>
      <c r="C4171" t="s">
        <v>207</v>
      </c>
      <c r="D4171" t="s">
        <v>14</v>
      </c>
      <c r="E4171" t="s">
        <v>22</v>
      </c>
      <c r="F4171">
        <v>2015</v>
      </c>
      <c r="G4171">
        <v>65.015000000000001</v>
      </c>
      <c r="K4171" t="s">
        <v>16</v>
      </c>
    </row>
    <row r="4172" spans="1:11" x14ac:dyDescent="0.25">
      <c r="A4172" t="s">
        <v>259</v>
      </c>
      <c r="B4172" t="s">
        <v>12</v>
      </c>
      <c r="C4172" t="s">
        <v>207</v>
      </c>
      <c r="D4172" t="s">
        <v>14</v>
      </c>
      <c r="E4172" t="s">
        <v>23</v>
      </c>
      <c r="F4172">
        <v>2015</v>
      </c>
      <c r="G4172">
        <v>254.21799999999999</v>
      </c>
      <c r="K4172" t="s">
        <v>16</v>
      </c>
    </row>
    <row r="4173" spans="1:11" x14ac:dyDescent="0.25">
      <c r="A4173" t="s">
        <v>259</v>
      </c>
      <c r="B4173" t="s">
        <v>12</v>
      </c>
      <c r="C4173" t="s">
        <v>207</v>
      </c>
      <c r="D4173" t="s">
        <v>14</v>
      </c>
      <c r="E4173" t="s">
        <v>76</v>
      </c>
      <c r="F4173">
        <v>2015</v>
      </c>
      <c r="G4173">
        <v>8.9049999999999994</v>
      </c>
      <c r="H4173" t="s">
        <v>21</v>
      </c>
      <c r="K4173" t="s">
        <v>16</v>
      </c>
    </row>
    <row r="4174" spans="1:11" x14ac:dyDescent="0.25">
      <c r="A4174" t="s">
        <v>259</v>
      </c>
      <c r="B4174" t="s">
        <v>12</v>
      </c>
      <c r="C4174" t="s">
        <v>207</v>
      </c>
      <c r="D4174" t="s">
        <v>14</v>
      </c>
      <c r="E4174" t="s">
        <v>24</v>
      </c>
      <c r="F4174">
        <v>2015</v>
      </c>
      <c r="H4174" t="s">
        <v>21</v>
      </c>
      <c r="K4174" t="s">
        <v>16</v>
      </c>
    </row>
    <row r="4175" spans="1:11" x14ac:dyDescent="0.25">
      <c r="A4175" t="s">
        <v>259</v>
      </c>
      <c r="B4175" t="s">
        <v>12</v>
      </c>
      <c r="C4175" t="s">
        <v>207</v>
      </c>
      <c r="D4175" t="s">
        <v>14</v>
      </c>
      <c r="E4175" t="s">
        <v>25</v>
      </c>
      <c r="F4175">
        <v>2015</v>
      </c>
      <c r="G4175">
        <v>34.04</v>
      </c>
      <c r="K4175" t="s">
        <v>16</v>
      </c>
    </row>
    <row r="4176" spans="1:11" x14ac:dyDescent="0.25">
      <c r="A4176" t="s">
        <v>259</v>
      </c>
      <c r="B4176" t="s">
        <v>12</v>
      </c>
      <c r="C4176" t="s">
        <v>207</v>
      </c>
      <c r="D4176" t="s">
        <v>14</v>
      </c>
      <c r="E4176" t="s">
        <v>26</v>
      </c>
      <c r="F4176">
        <v>2015</v>
      </c>
      <c r="G4176">
        <v>129.91399999999999</v>
      </c>
      <c r="K4176" t="s">
        <v>16</v>
      </c>
    </row>
    <row r="4177" spans="1:11" x14ac:dyDescent="0.25">
      <c r="A4177" t="s">
        <v>259</v>
      </c>
      <c r="B4177" t="s">
        <v>12</v>
      </c>
      <c r="C4177" t="s">
        <v>207</v>
      </c>
      <c r="D4177" t="s">
        <v>14</v>
      </c>
      <c r="E4177" t="s">
        <v>27</v>
      </c>
      <c r="F4177">
        <v>2015</v>
      </c>
      <c r="H4177" t="s">
        <v>21</v>
      </c>
      <c r="K4177" t="s">
        <v>16</v>
      </c>
    </row>
    <row r="4178" spans="1:11" x14ac:dyDescent="0.25">
      <c r="A4178" t="s">
        <v>259</v>
      </c>
      <c r="B4178" t="s">
        <v>12</v>
      </c>
      <c r="C4178" t="s">
        <v>207</v>
      </c>
      <c r="D4178" t="s">
        <v>14</v>
      </c>
      <c r="E4178" t="s">
        <v>28</v>
      </c>
      <c r="F4178">
        <v>2015</v>
      </c>
      <c r="G4178">
        <v>163.637</v>
      </c>
      <c r="K4178" t="s">
        <v>16</v>
      </c>
    </row>
    <row r="4179" spans="1:11" x14ac:dyDescent="0.25">
      <c r="A4179" t="s">
        <v>259</v>
      </c>
      <c r="B4179" t="s">
        <v>12</v>
      </c>
      <c r="C4179" t="s">
        <v>207</v>
      </c>
      <c r="D4179" t="s">
        <v>14</v>
      </c>
      <c r="E4179" t="s">
        <v>29</v>
      </c>
      <c r="F4179">
        <v>2015</v>
      </c>
      <c r="G4179">
        <v>7.87</v>
      </c>
      <c r="H4179" t="s">
        <v>21</v>
      </c>
      <c r="K4179" t="s">
        <v>16</v>
      </c>
    </row>
    <row r="4180" spans="1:11" x14ac:dyDescent="0.25">
      <c r="A4180" t="s">
        <v>259</v>
      </c>
      <c r="B4180" t="s">
        <v>12</v>
      </c>
      <c r="C4180" t="s">
        <v>207</v>
      </c>
      <c r="D4180" t="s">
        <v>14</v>
      </c>
      <c r="E4180" t="s">
        <v>77</v>
      </c>
      <c r="F4180">
        <v>2015</v>
      </c>
      <c r="H4180" t="s">
        <v>21</v>
      </c>
      <c r="K4180" t="s">
        <v>16</v>
      </c>
    </row>
    <row r="4181" spans="1:11" x14ac:dyDescent="0.25">
      <c r="A4181" t="s">
        <v>259</v>
      </c>
      <c r="B4181" t="s">
        <v>12</v>
      </c>
      <c r="C4181" t="s">
        <v>207</v>
      </c>
      <c r="D4181" t="s">
        <v>14</v>
      </c>
      <c r="E4181" t="s">
        <v>31</v>
      </c>
      <c r="F4181">
        <v>2015</v>
      </c>
      <c r="H4181" t="s">
        <v>21</v>
      </c>
      <c r="K4181" t="s">
        <v>16</v>
      </c>
    </row>
    <row r="4182" spans="1:11" x14ac:dyDescent="0.25">
      <c r="A4182" t="s">
        <v>259</v>
      </c>
      <c r="B4182" t="s">
        <v>12</v>
      </c>
      <c r="C4182" t="s">
        <v>207</v>
      </c>
      <c r="D4182" t="s">
        <v>14</v>
      </c>
      <c r="E4182" t="s">
        <v>79</v>
      </c>
      <c r="F4182">
        <v>2015</v>
      </c>
      <c r="H4182" t="s">
        <v>21</v>
      </c>
      <c r="K4182" t="s">
        <v>16</v>
      </c>
    </row>
    <row r="4183" spans="1:11" x14ac:dyDescent="0.25">
      <c r="A4183" t="s">
        <v>259</v>
      </c>
      <c r="B4183" t="s">
        <v>12</v>
      </c>
      <c r="C4183" t="s">
        <v>207</v>
      </c>
      <c r="D4183" t="s">
        <v>14</v>
      </c>
      <c r="E4183" t="s">
        <v>32</v>
      </c>
      <c r="F4183">
        <v>2015</v>
      </c>
      <c r="G4183">
        <v>19.588000000000001</v>
      </c>
      <c r="K4183" t="s">
        <v>16</v>
      </c>
    </row>
    <row r="4184" spans="1:11" x14ac:dyDescent="0.25">
      <c r="A4184" t="s">
        <v>259</v>
      </c>
      <c r="B4184" t="s">
        <v>12</v>
      </c>
      <c r="C4184" t="s">
        <v>207</v>
      </c>
      <c r="D4184" t="s">
        <v>14</v>
      </c>
      <c r="E4184" t="s">
        <v>34</v>
      </c>
      <c r="F4184">
        <v>2015</v>
      </c>
      <c r="G4184">
        <v>32.997</v>
      </c>
      <c r="K4184" t="s">
        <v>16</v>
      </c>
    </row>
    <row r="4185" spans="1:11" x14ac:dyDescent="0.25">
      <c r="A4185" t="s">
        <v>259</v>
      </c>
      <c r="B4185" t="s">
        <v>12</v>
      </c>
      <c r="C4185" t="s">
        <v>207</v>
      </c>
      <c r="D4185" t="s">
        <v>14</v>
      </c>
      <c r="E4185" t="s">
        <v>80</v>
      </c>
      <c r="F4185">
        <v>2015</v>
      </c>
      <c r="H4185" t="s">
        <v>21</v>
      </c>
      <c r="K4185" t="s">
        <v>16</v>
      </c>
    </row>
    <row r="4186" spans="1:11" x14ac:dyDescent="0.25">
      <c r="A4186" t="s">
        <v>259</v>
      </c>
      <c r="B4186" t="s">
        <v>12</v>
      </c>
      <c r="C4186" t="s">
        <v>207</v>
      </c>
      <c r="D4186" t="s">
        <v>14</v>
      </c>
      <c r="E4186" t="s">
        <v>35</v>
      </c>
      <c r="F4186">
        <v>2015</v>
      </c>
      <c r="H4186" t="s">
        <v>21</v>
      </c>
      <c r="K4186" t="s">
        <v>16</v>
      </c>
    </row>
    <row r="4187" spans="1:11" x14ac:dyDescent="0.25">
      <c r="A4187" t="s">
        <v>259</v>
      </c>
      <c r="B4187" t="s">
        <v>12</v>
      </c>
      <c r="C4187" t="s">
        <v>207</v>
      </c>
      <c r="D4187" t="s">
        <v>14</v>
      </c>
      <c r="E4187" t="s">
        <v>81</v>
      </c>
      <c r="F4187">
        <v>2015</v>
      </c>
      <c r="G4187">
        <v>18.945</v>
      </c>
      <c r="K4187" t="s">
        <v>16</v>
      </c>
    </row>
    <row r="4188" spans="1:11" x14ac:dyDescent="0.25">
      <c r="A4188" t="s">
        <v>259</v>
      </c>
      <c r="B4188" t="s">
        <v>12</v>
      </c>
      <c r="C4188" t="s">
        <v>207</v>
      </c>
      <c r="D4188" t="s">
        <v>14</v>
      </c>
      <c r="E4188" t="s">
        <v>37</v>
      </c>
      <c r="F4188">
        <v>2015</v>
      </c>
      <c r="G4188">
        <v>23.027999999999999</v>
      </c>
      <c r="K4188" t="s">
        <v>16</v>
      </c>
    </row>
    <row r="4189" spans="1:11" x14ac:dyDescent="0.25">
      <c r="A4189" t="s">
        <v>259</v>
      </c>
      <c r="B4189" t="s">
        <v>12</v>
      </c>
      <c r="C4189" t="s">
        <v>207</v>
      </c>
      <c r="D4189" t="s">
        <v>14</v>
      </c>
      <c r="E4189" t="s">
        <v>38</v>
      </c>
      <c r="F4189">
        <v>2015</v>
      </c>
      <c r="G4189">
        <v>15.199</v>
      </c>
      <c r="K4189" t="s">
        <v>16</v>
      </c>
    </row>
    <row r="4190" spans="1:11" x14ac:dyDescent="0.25">
      <c r="A4190" t="s">
        <v>259</v>
      </c>
      <c r="B4190" t="s">
        <v>12</v>
      </c>
      <c r="C4190" t="s">
        <v>207</v>
      </c>
      <c r="D4190" t="s">
        <v>14</v>
      </c>
      <c r="E4190" t="s">
        <v>82</v>
      </c>
      <c r="F4190">
        <v>2015</v>
      </c>
      <c r="G4190">
        <v>8.798</v>
      </c>
      <c r="H4190" t="s">
        <v>21</v>
      </c>
      <c r="K4190" t="s">
        <v>16</v>
      </c>
    </row>
    <row r="4191" spans="1:11" x14ac:dyDescent="0.25">
      <c r="A4191" t="s">
        <v>259</v>
      </c>
      <c r="B4191" t="s">
        <v>12</v>
      </c>
      <c r="C4191" t="s">
        <v>207</v>
      </c>
      <c r="D4191" t="s">
        <v>14</v>
      </c>
      <c r="E4191" t="s">
        <v>39</v>
      </c>
      <c r="F4191">
        <v>2015</v>
      </c>
      <c r="G4191">
        <v>11.573</v>
      </c>
      <c r="H4191" t="s">
        <v>21</v>
      </c>
      <c r="K4191" t="s">
        <v>16</v>
      </c>
    </row>
    <row r="4192" spans="1:11" x14ac:dyDescent="0.25">
      <c r="A4192" t="s">
        <v>259</v>
      </c>
      <c r="B4192" t="s">
        <v>12</v>
      </c>
      <c r="C4192" t="s">
        <v>207</v>
      </c>
      <c r="D4192" t="s">
        <v>14</v>
      </c>
      <c r="E4192" t="s">
        <v>40</v>
      </c>
      <c r="F4192">
        <v>2015</v>
      </c>
      <c r="H4192" t="s">
        <v>21</v>
      </c>
      <c r="K4192" t="s">
        <v>16</v>
      </c>
    </row>
    <row r="4193" spans="1:11" x14ac:dyDescent="0.25">
      <c r="A4193" t="s">
        <v>259</v>
      </c>
      <c r="B4193" t="s">
        <v>12</v>
      </c>
      <c r="C4193" t="s">
        <v>207</v>
      </c>
      <c r="D4193" t="s">
        <v>14</v>
      </c>
      <c r="E4193" t="s">
        <v>86</v>
      </c>
      <c r="F4193">
        <v>2015</v>
      </c>
      <c r="G4193">
        <v>148.78200000000001</v>
      </c>
      <c r="K4193" t="s">
        <v>16</v>
      </c>
    </row>
    <row r="4194" spans="1:11" x14ac:dyDescent="0.25">
      <c r="A4194" t="s">
        <v>259</v>
      </c>
      <c r="B4194" t="s">
        <v>12</v>
      </c>
      <c r="C4194" t="s">
        <v>207</v>
      </c>
      <c r="D4194" t="s">
        <v>14</v>
      </c>
      <c r="E4194" t="s">
        <v>41</v>
      </c>
      <c r="F4194">
        <v>2015</v>
      </c>
      <c r="H4194" t="s">
        <v>21</v>
      </c>
      <c r="K4194" t="s">
        <v>16</v>
      </c>
    </row>
    <row r="4195" spans="1:11" x14ac:dyDescent="0.25">
      <c r="A4195" t="s">
        <v>259</v>
      </c>
      <c r="B4195" t="s">
        <v>12</v>
      </c>
      <c r="C4195" t="s">
        <v>207</v>
      </c>
      <c r="D4195" t="s">
        <v>14</v>
      </c>
      <c r="E4195" t="s">
        <v>42</v>
      </c>
      <c r="F4195">
        <v>2015</v>
      </c>
      <c r="G4195">
        <v>8.9580000000000002</v>
      </c>
      <c r="H4195" t="s">
        <v>21</v>
      </c>
      <c r="K4195" t="s">
        <v>16</v>
      </c>
    </row>
    <row r="4196" spans="1:11" x14ac:dyDescent="0.25">
      <c r="A4196" t="s">
        <v>259</v>
      </c>
      <c r="B4196" t="s">
        <v>12</v>
      </c>
      <c r="C4196" t="s">
        <v>207</v>
      </c>
      <c r="D4196" t="s">
        <v>14</v>
      </c>
      <c r="E4196" t="s">
        <v>87</v>
      </c>
      <c r="F4196">
        <v>2015</v>
      </c>
      <c r="G4196">
        <v>37.997999999999998</v>
      </c>
      <c r="K4196" t="s">
        <v>16</v>
      </c>
    </row>
    <row r="4197" spans="1:11" x14ac:dyDescent="0.25">
      <c r="A4197" t="s">
        <v>259</v>
      </c>
      <c r="B4197" t="s">
        <v>12</v>
      </c>
      <c r="C4197" t="s">
        <v>207</v>
      </c>
      <c r="D4197" t="s">
        <v>14</v>
      </c>
      <c r="E4197" t="s">
        <v>43</v>
      </c>
      <c r="F4197">
        <v>2015</v>
      </c>
      <c r="G4197">
        <v>57.981000000000002</v>
      </c>
      <c r="K4197" t="s">
        <v>16</v>
      </c>
    </row>
    <row r="4198" spans="1:11" x14ac:dyDescent="0.25">
      <c r="A4198" t="s">
        <v>259</v>
      </c>
      <c r="B4198" t="s">
        <v>12</v>
      </c>
      <c r="C4198" t="s">
        <v>207</v>
      </c>
      <c r="D4198" t="s">
        <v>14</v>
      </c>
      <c r="E4198" t="s">
        <v>44</v>
      </c>
      <c r="F4198">
        <v>2015</v>
      </c>
      <c r="G4198">
        <v>693.3</v>
      </c>
      <c r="K4198" t="s">
        <v>16</v>
      </c>
    </row>
    <row r="4199" spans="1:11" x14ac:dyDescent="0.25">
      <c r="A4199" t="s">
        <v>259</v>
      </c>
      <c r="B4199" t="s">
        <v>12</v>
      </c>
      <c r="C4199" t="s">
        <v>207</v>
      </c>
      <c r="D4199" t="s">
        <v>14</v>
      </c>
      <c r="E4199" t="s">
        <v>45</v>
      </c>
      <c r="F4199">
        <v>2015</v>
      </c>
      <c r="G4199">
        <v>136.06200000000001</v>
      </c>
      <c r="K4199" t="s">
        <v>16</v>
      </c>
    </row>
    <row r="4200" spans="1:11" x14ac:dyDescent="0.25">
      <c r="A4200" t="s">
        <v>259</v>
      </c>
      <c r="B4200" t="s">
        <v>12</v>
      </c>
      <c r="C4200" t="s">
        <v>207</v>
      </c>
      <c r="D4200" t="s">
        <v>14</v>
      </c>
      <c r="E4200" t="s">
        <v>46</v>
      </c>
      <c r="F4200">
        <v>2015</v>
      </c>
      <c r="G4200">
        <v>6.0609999999999999</v>
      </c>
      <c r="H4200" t="s">
        <v>21</v>
      </c>
      <c r="K4200" t="s">
        <v>16</v>
      </c>
    </row>
    <row r="4201" spans="1:11" x14ac:dyDescent="0.25">
      <c r="A4201" t="s">
        <v>259</v>
      </c>
      <c r="B4201" t="s">
        <v>12</v>
      </c>
      <c r="C4201" t="s">
        <v>207</v>
      </c>
      <c r="D4201" t="s">
        <v>14</v>
      </c>
      <c r="E4201" t="s">
        <v>88</v>
      </c>
      <c r="F4201">
        <v>2015</v>
      </c>
      <c r="G4201">
        <v>6.0119999999999996</v>
      </c>
      <c r="H4201" t="s">
        <v>21</v>
      </c>
      <c r="K4201" t="s">
        <v>16</v>
      </c>
    </row>
    <row r="4202" spans="1:11" x14ac:dyDescent="0.25">
      <c r="A4202" t="s">
        <v>259</v>
      </c>
      <c r="B4202" t="s">
        <v>12</v>
      </c>
      <c r="C4202" t="s">
        <v>207</v>
      </c>
      <c r="D4202" t="s">
        <v>14</v>
      </c>
      <c r="E4202" t="s">
        <v>89</v>
      </c>
      <c r="F4202">
        <v>2015</v>
      </c>
      <c r="G4202">
        <v>8.1129999999999995</v>
      </c>
      <c r="H4202" t="s">
        <v>21</v>
      </c>
      <c r="K4202" t="s">
        <v>16</v>
      </c>
    </row>
    <row r="4203" spans="1:11" x14ac:dyDescent="0.25">
      <c r="A4203" t="s">
        <v>259</v>
      </c>
      <c r="B4203" t="s">
        <v>12</v>
      </c>
      <c r="C4203" t="s">
        <v>207</v>
      </c>
      <c r="D4203" t="s">
        <v>14</v>
      </c>
      <c r="E4203" t="s">
        <v>90</v>
      </c>
      <c r="F4203">
        <v>2015</v>
      </c>
      <c r="H4203" t="s">
        <v>21</v>
      </c>
      <c r="K4203" t="s">
        <v>16</v>
      </c>
    </row>
    <row r="4204" spans="1:11" x14ac:dyDescent="0.25">
      <c r="A4204" t="s">
        <v>259</v>
      </c>
      <c r="B4204" t="s">
        <v>12</v>
      </c>
      <c r="C4204" t="s">
        <v>207</v>
      </c>
      <c r="D4204" t="s">
        <v>14</v>
      </c>
      <c r="E4204" t="s">
        <v>47</v>
      </c>
      <c r="F4204">
        <v>2015</v>
      </c>
      <c r="G4204">
        <v>11.922000000000001</v>
      </c>
      <c r="H4204" t="s">
        <v>21</v>
      </c>
      <c r="K4204" t="s">
        <v>16</v>
      </c>
    </row>
    <row r="4205" spans="1:11" x14ac:dyDescent="0.25">
      <c r="A4205" t="s">
        <v>259</v>
      </c>
      <c r="B4205" t="s">
        <v>12</v>
      </c>
      <c r="C4205" t="s">
        <v>207</v>
      </c>
      <c r="D4205" t="s">
        <v>14</v>
      </c>
      <c r="E4205" t="s">
        <v>48</v>
      </c>
      <c r="F4205">
        <v>2015</v>
      </c>
      <c r="G4205">
        <v>38.747</v>
      </c>
      <c r="K4205" t="s">
        <v>16</v>
      </c>
    </row>
    <row r="4206" spans="1:11" x14ac:dyDescent="0.25">
      <c r="A4206" t="s">
        <v>259</v>
      </c>
      <c r="B4206" t="s">
        <v>12</v>
      </c>
      <c r="C4206" t="s">
        <v>207</v>
      </c>
      <c r="D4206" t="s">
        <v>14</v>
      </c>
      <c r="E4206" t="s">
        <v>49</v>
      </c>
      <c r="F4206">
        <v>2015</v>
      </c>
      <c r="H4206" t="s">
        <v>21</v>
      </c>
      <c r="K4206" t="s">
        <v>16</v>
      </c>
    </row>
    <row r="4207" spans="1:11" x14ac:dyDescent="0.25">
      <c r="A4207" t="s">
        <v>259</v>
      </c>
      <c r="B4207" t="s">
        <v>12</v>
      </c>
      <c r="C4207" t="s">
        <v>207</v>
      </c>
      <c r="D4207" t="s">
        <v>14</v>
      </c>
      <c r="E4207" t="s">
        <v>50</v>
      </c>
      <c r="F4207">
        <v>2015</v>
      </c>
      <c r="H4207" t="s">
        <v>21</v>
      </c>
      <c r="K4207" t="s">
        <v>16</v>
      </c>
    </row>
    <row r="4208" spans="1:11" x14ac:dyDescent="0.25">
      <c r="A4208" t="s">
        <v>259</v>
      </c>
      <c r="B4208" t="s">
        <v>12</v>
      </c>
      <c r="C4208" t="s">
        <v>207</v>
      </c>
      <c r="D4208" t="s">
        <v>14</v>
      </c>
      <c r="E4208" t="s">
        <v>51</v>
      </c>
      <c r="F4208">
        <v>2015</v>
      </c>
      <c r="H4208" t="s">
        <v>21</v>
      </c>
      <c r="K4208" t="s">
        <v>16</v>
      </c>
    </row>
    <row r="4209" spans="1:11" x14ac:dyDescent="0.25">
      <c r="A4209" t="s">
        <v>259</v>
      </c>
      <c r="B4209" t="s">
        <v>12</v>
      </c>
      <c r="C4209" t="s">
        <v>207</v>
      </c>
      <c r="D4209" t="s">
        <v>14</v>
      </c>
      <c r="E4209" t="s">
        <v>52</v>
      </c>
      <c r="F4209">
        <v>2015</v>
      </c>
      <c r="G4209">
        <v>13.884</v>
      </c>
      <c r="H4209" t="s">
        <v>21</v>
      </c>
      <c r="K4209" t="s">
        <v>16</v>
      </c>
    </row>
    <row r="4210" spans="1:11" x14ac:dyDescent="0.25">
      <c r="A4210" t="s">
        <v>259</v>
      </c>
      <c r="B4210" t="s">
        <v>12</v>
      </c>
      <c r="C4210" t="s">
        <v>207</v>
      </c>
      <c r="D4210" t="s">
        <v>14</v>
      </c>
      <c r="E4210" t="s">
        <v>91</v>
      </c>
      <c r="F4210">
        <v>2015</v>
      </c>
      <c r="G4210">
        <v>5.4409999999999998</v>
      </c>
      <c r="H4210" t="s">
        <v>21</v>
      </c>
      <c r="K4210" t="s">
        <v>16</v>
      </c>
    </row>
    <row r="4211" spans="1:11" x14ac:dyDescent="0.25">
      <c r="A4211" t="s">
        <v>259</v>
      </c>
      <c r="B4211" t="s">
        <v>12</v>
      </c>
      <c r="C4211" t="s">
        <v>207</v>
      </c>
      <c r="D4211" t="s">
        <v>14</v>
      </c>
      <c r="E4211" t="s">
        <v>92</v>
      </c>
      <c r="F4211">
        <v>2015</v>
      </c>
      <c r="H4211" t="s">
        <v>21</v>
      </c>
      <c r="K4211" t="s">
        <v>16</v>
      </c>
    </row>
    <row r="4212" spans="1:11" x14ac:dyDescent="0.25">
      <c r="A4212" t="s">
        <v>259</v>
      </c>
      <c r="B4212" t="s">
        <v>12</v>
      </c>
      <c r="C4212" t="s">
        <v>207</v>
      </c>
      <c r="D4212" t="s">
        <v>14</v>
      </c>
      <c r="E4212" t="s">
        <v>53</v>
      </c>
      <c r="F4212">
        <v>2015</v>
      </c>
      <c r="G4212">
        <v>8.01</v>
      </c>
      <c r="H4212" t="s">
        <v>21</v>
      </c>
      <c r="K4212" t="s">
        <v>16</v>
      </c>
    </row>
    <row r="4213" spans="1:11" x14ac:dyDescent="0.25">
      <c r="A4213" t="s">
        <v>259</v>
      </c>
      <c r="B4213" t="s">
        <v>12</v>
      </c>
      <c r="C4213" t="s">
        <v>207</v>
      </c>
      <c r="D4213" t="s">
        <v>14</v>
      </c>
      <c r="E4213" t="s">
        <v>93</v>
      </c>
      <c r="F4213">
        <v>2015</v>
      </c>
      <c r="H4213" t="s">
        <v>21</v>
      </c>
      <c r="K4213" t="s">
        <v>16</v>
      </c>
    </row>
    <row r="4214" spans="1:11" x14ac:dyDescent="0.25">
      <c r="A4214" t="s">
        <v>259</v>
      </c>
      <c r="B4214" t="s">
        <v>12</v>
      </c>
      <c r="C4214" t="s">
        <v>207</v>
      </c>
      <c r="D4214" t="s">
        <v>14</v>
      </c>
      <c r="E4214" t="s">
        <v>54</v>
      </c>
      <c r="F4214">
        <v>2015</v>
      </c>
      <c r="G4214">
        <v>8.6240000000000006</v>
      </c>
      <c r="H4214" t="s">
        <v>21</v>
      </c>
      <c r="K4214" t="s">
        <v>16</v>
      </c>
    </row>
    <row r="4215" spans="1:11" x14ac:dyDescent="0.25">
      <c r="A4215" t="s">
        <v>259</v>
      </c>
      <c r="B4215" t="s">
        <v>12</v>
      </c>
      <c r="C4215" t="s">
        <v>207</v>
      </c>
      <c r="D4215" t="s">
        <v>14</v>
      </c>
      <c r="E4215" t="s">
        <v>95</v>
      </c>
      <c r="F4215">
        <v>2015</v>
      </c>
      <c r="H4215" t="s">
        <v>21</v>
      </c>
      <c r="K4215" t="s">
        <v>16</v>
      </c>
    </row>
    <row r="4216" spans="1:11" x14ac:dyDescent="0.25">
      <c r="A4216" t="s">
        <v>259</v>
      </c>
      <c r="B4216" t="s">
        <v>12</v>
      </c>
      <c r="C4216" t="s">
        <v>207</v>
      </c>
      <c r="D4216" t="s">
        <v>14</v>
      </c>
      <c r="E4216" t="s">
        <v>55</v>
      </c>
      <c r="F4216">
        <v>2015</v>
      </c>
      <c r="H4216" t="s">
        <v>21</v>
      </c>
      <c r="K4216" t="s">
        <v>16</v>
      </c>
    </row>
    <row r="4217" spans="1:11" x14ac:dyDescent="0.25">
      <c r="A4217" t="s">
        <v>259</v>
      </c>
      <c r="B4217" t="s">
        <v>12</v>
      </c>
      <c r="C4217" t="s">
        <v>207</v>
      </c>
      <c r="D4217" t="s">
        <v>14</v>
      </c>
      <c r="E4217" t="s">
        <v>98</v>
      </c>
      <c r="F4217">
        <v>2015</v>
      </c>
      <c r="H4217" t="s">
        <v>21</v>
      </c>
      <c r="K4217" t="s">
        <v>16</v>
      </c>
    </row>
    <row r="4218" spans="1:11" x14ac:dyDescent="0.25">
      <c r="A4218" t="s">
        <v>259</v>
      </c>
      <c r="B4218" t="s">
        <v>12</v>
      </c>
      <c r="C4218" t="s">
        <v>207</v>
      </c>
      <c r="D4218" t="s">
        <v>14</v>
      </c>
      <c r="E4218" t="s">
        <v>99</v>
      </c>
      <c r="F4218">
        <v>2015</v>
      </c>
      <c r="G4218">
        <v>10.256</v>
      </c>
      <c r="H4218" t="s">
        <v>21</v>
      </c>
      <c r="K4218" t="s">
        <v>16</v>
      </c>
    </row>
    <row r="4219" spans="1:11" x14ac:dyDescent="0.25">
      <c r="A4219" t="s">
        <v>259</v>
      </c>
      <c r="B4219" t="s">
        <v>12</v>
      </c>
      <c r="C4219" t="s">
        <v>207</v>
      </c>
      <c r="D4219" t="s">
        <v>14</v>
      </c>
      <c r="E4219" t="s">
        <v>56</v>
      </c>
      <c r="F4219">
        <v>2015</v>
      </c>
      <c r="H4219" t="s">
        <v>21</v>
      </c>
      <c r="K4219" t="s">
        <v>16</v>
      </c>
    </row>
    <row r="4220" spans="1:11" x14ac:dyDescent="0.25">
      <c r="A4220" t="s">
        <v>259</v>
      </c>
      <c r="B4220" t="s">
        <v>12</v>
      </c>
      <c r="C4220" t="s">
        <v>207</v>
      </c>
      <c r="D4220" t="s">
        <v>14</v>
      </c>
      <c r="E4220" t="s">
        <v>102</v>
      </c>
      <c r="F4220">
        <v>2015</v>
      </c>
      <c r="H4220" t="s">
        <v>21</v>
      </c>
      <c r="K4220" t="s">
        <v>16</v>
      </c>
    </row>
    <row r="4221" spans="1:11" x14ac:dyDescent="0.25">
      <c r="A4221" t="s">
        <v>259</v>
      </c>
      <c r="B4221" t="s">
        <v>12</v>
      </c>
      <c r="C4221" t="s">
        <v>207</v>
      </c>
      <c r="D4221" t="s">
        <v>14</v>
      </c>
      <c r="E4221" t="s">
        <v>57</v>
      </c>
      <c r="F4221">
        <v>2015</v>
      </c>
      <c r="G4221">
        <v>16.234999999999999</v>
      </c>
      <c r="K4221" t="s">
        <v>16</v>
      </c>
    </row>
    <row r="4222" spans="1:11" x14ac:dyDescent="0.25">
      <c r="A4222" t="s">
        <v>259</v>
      </c>
      <c r="B4222" t="s">
        <v>12</v>
      </c>
      <c r="C4222" t="s">
        <v>207</v>
      </c>
      <c r="D4222" t="s">
        <v>14</v>
      </c>
      <c r="E4222" t="s">
        <v>58</v>
      </c>
      <c r="F4222">
        <v>2015</v>
      </c>
      <c r="G4222">
        <v>4.9779999999999998</v>
      </c>
      <c r="H4222" t="s">
        <v>21</v>
      </c>
      <c r="K4222" t="s">
        <v>16</v>
      </c>
    </row>
    <row r="4223" spans="1:11" x14ac:dyDescent="0.25">
      <c r="A4223" t="s">
        <v>259</v>
      </c>
      <c r="B4223" t="s">
        <v>12</v>
      </c>
      <c r="C4223" t="s">
        <v>207</v>
      </c>
      <c r="D4223" t="s">
        <v>14</v>
      </c>
      <c r="E4223" t="s">
        <v>59</v>
      </c>
      <c r="F4223">
        <v>2015</v>
      </c>
      <c r="G4223">
        <v>128.94</v>
      </c>
      <c r="K4223" t="s">
        <v>16</v>
      </c>
    </row>
    <row r="4224" spans="1:11" x14ac:dyDescent="0.25">
      <c r="A4224" t="s">
        <v>259</v>
      </c>
      <c r="B4224" t="s">
        <v>12</v>
      </c>
      <c r="C4224" t="s">
        <v>207</v>
      </c>
      <c r="D4224" t="s">
        <v>14</v>
      </c>
      <c r="E4224" t="s">
        <v>60</v>
      </c>
      <c r="F4224">
        <v>2015</v>
      </c>
      <c r="G4224">
        <v>197.16300000000001</v>
      </c>
      <c r="K4224" t="s">
        <v>16</v>
      </c>
    </row>
    <row r="4225" spans="1:11" x14ac:dyDescent="0.25">
      <c r="A4225" t="s">
        <v>259</v>
      </c>
      <c r="B4225" t="s">
        <v>12</v>
      </c>
      <c r="C4225" t="s">
        <v>207</v>
      </c>
      <c r="D4225" t="s">
        <v>14</v>
      </c>
      <c r="E4225" t="s">
        <v>61</v>
      </c>
      <c r="F4225">
        <v>2015</v>
      </c>
      <c r="G4225">
        <v>34.893999999999998</v>
      </c>
      <c r="K4225" t="s">
        <v>16</v>
      </c>
    </row>
    <row r="4226" spans="1:11" x14ac:dyDescent="0.25">
      <c r="A4226" t="s">
        <v>259</v>
      </c>
      <c r="B4226" t="s">
        <v>12</v>
      </c>
      <c r="C4226" t="s">
        <v>207</v>
      </c>
      <c r="D4226" t="s">
        <v>14</v>
      </c>
      <c r="E4226" t="s">
        <v>62</v>
      </c>
      <c r="F4226">
        <v>2015</v>
      </c>
      <c r="H4226" t="s">
        <v>21</v>
      </c>
      <c r="K4226" t="s">
        <v>16</v>
      </c>
    </row>
    <row r="4227" spans="1:11" x14ac:dyDescent="0.25">
      <c r="A4227" t="s">
        <v>259</v>
      </c>
      <c r="B4227" t="s">
        <v>12</v>
      </c>
      <c r="C4227" t="s">
        <v>207</v>
      </c>
      <c r="D4227" t="s">
        <v>14</v>
      </c>
      <c r="E4227" t="s">
        <v>104</v>
      </c>
      <c r="F4227">
        <v>2015</v>
      </c>
      <c r="H4227" t="s">
        <v>21</v>
      </c>
      <c r="K4227" t="s">
        <v>16</v>
      </c>
    </row>
    <row r="4228" spans="1:11" x14ac:dyDescent="0.25">
      <c r="A4228" t="s">
        <v>259</v>
      </c>
      <c r="B4228" t="s">
        <v>12</v>
      </c>
      <c r="C4228" t="s">
        <v>207</v>
      </c>
      <c r="D4228" t="s">
        <v>14</v>
      </c>
      <c r="E4228" t="s">
        <v>105</v>
      </c>
      <c r="F4228">
        <v>2015</v>
      </c>
      <c r="G4228">
        <v>5.3419999999999996</v>
      </c>
      <c r="H4228" t="s">
        <v>21</v>
      </c>
      <c r="K4228" t="s">
        <v>16</v>
      </c>
    </row>
    <row r="4229" spans="1:11" x14ac:dyDescent="0.25">
      <c r="A4229" t="s">
        <v>259</v>
      </c>
      <c r="B4229" t="s">
        <v>12</v>
      </c>
      <c r="C4229" t="s">
        <v>207</v>
      </c>
      <c r="D4229" t="s">
        <v>14</v>
      </c>
      <c r="E4229" t="s">
        <v>63</v>
      </c>
      <c r="F4229">
        <v>2015</v>
      </c>
      <c r="H4229" t="s">
        <v>21</v>
      </c>
      <c r="K4229" t="s">
        <v>16</v>
      </c>
    </row>
    <row r="4230" spans="1:11" x14ac:dyDescent="0.25">
      <c r="A4230" t="s">
        <v>259</v>
      </c>
      <c r="B4230" t="s">
        <v>12</v>
      </c>
      <c r="C4230" t="s">
        <v>207</v>
      </c>
      <c r="D4230" t="s">
        <v>14</v>
      </c>
      <c r="E4230" t="s">
        <v>106</v>
      </c>
      <c r="F4230">
        <v>2015</v>
      </c>
      <c r="H4230" t="s">
        <v>21</v>
      </c>
      <c r="K4230" t="s">
        <v>16</v>
      </c>
    </row>
    <row r="4231" spans="1:11" x14ac:dyDescent="0.25">
      <c r="A4231" t="s">
        <v>259</v>
      </c>
      <c r="B4231" t="s">
        <v>12</v>
      </c>
      <c r="C4231" t="s">
        <v>207</v>
      </c>
      <c r="D4231" t="s">
        <v>14</v>
      </c>
      <c r="E4231" t="s">
        <v>64</v>
      </c>
      <c r="F4231">
        <v>2015</v>
      </c>
      <c r="G4231">
        <v>4.9509999999999996</v>
      </c>
      <c r="H4231" t="s">
        <v>21</v>
      </c>
      <c r="K4231" t="s">
        <v>16</v>
      </c>
    </row>
    <row r="4232" spans="1:11" x14ac:dyDescent="0.25">
      <c r="A4232" t="s">
        <v>259</v>
      </c>
      <c r="B4232" t="s">
        <v>12</v>
      </c>
      <c r="C4232" t="s">
        <v>207</v>
      </c>
      <c r="D4232" t="s">
        <v>14</v>
      </c>
      <c r="E4232" t="s">
        <v>65</v>
      </c>
      <c r="F4232">
        <v>2015</v>
      </c>
      <c r="G4232">
        <v>9.516</v>
      </c>
      <c r="H4232" t="s">
        <v>21</v>
      </c>
      <c r="K4232" t="s">
        <v>16</v>
      </c>
    </row>
    <row r="4233" spans="1:11" x14ac:dyDescent="0.25">
      <c r="A4233" t="s">
        <v>259</v>
      </c>
      <c r="B4233" t="s">
        <v>12</v>
      </c>
      <c r="C4233" t="s">
        <v>207</v>
      </c>
      <c r="D4233" t="s">
        <v>14</v>
      </c>
      <c r="E4233" t="s">
        <v>66</v>
      </c>
      <c r="F4233">
        <v>2015</v>
      </c>
      <c r="G4233">
        <v>6.8090000000000002</v>
      </c>
      <c r="H4233" t="s">
        <v>21</v>
      </c>
      <c r="K4233" t="s">
        <v>16</v>
      </c>
    </row>
    <row r="4234" spans="1:11" x14ac:dyDescent="0.25">
      <c r="A4234" t="s">
        <v>259</v>
      </c>
      <c r="B4234" t="s">
        <v>12</v>
      </c>
      <c r="C4234" t="s">
        <v>207</v>
      </c>
      <c r="D4234" t="s">
        <v>14</v>
      </c>
      <c r="E4234" t="s">
        <v>67</v>
      </c>
      <c r="F4234">
        <v>2015</v>
      </c>
      <c r="G4234">
        <v>138.79499999999999</v>
      </c>
      <c r="K4234" t="s">
        <v>16</v>
      </c>
    </row>
    <row r="4235" spans="1:11" x14ac:dyDescent="0.25">
      <c r="A4235" t="s">
        <v>259</v>
      </c>
      <c r="B4235" t="s">
        <v>12</v>
      </c>
      <c r="C4235" t="s">
        <v>207</v>
      </c>
      <c r="D4235" t="s">
        <v>14</v>
      </c>
      <c r="E4235" t="s">
        <v>68</v>
      </c>
      <c r="F4235">
        <v>2015</v>
      </c>
      <c r="G4235">
        <v>152.45699999999999</v>
      </c>
      <c r="K4235" t="s">
        <v>16</v>
      </c>
    </row>
    <row r="4236" spans="1:11" x14ac:dyDescent="0.25">
      <c r="A4236" t="s">
        <v>259</v>
      </c>
      <c r="B4236" t="s">
        <v>12</v>
      </c>
      <c r="C4236" t="s">
        <v>207</v>
      </c>
      <c r="D4236" t="s">
        <v>14</v>
      </c>
      <c r="E4236" t="s">
        <v>69</v>
      </c>
      <c r="F4236">
        <v>2015</v>
      </c>
      <c r="H4236" t="s">
        <v>21</v>
      </c>
      <c r="K4236" t="s">
        <v>16</v>
      </c>
    </row>
    <row r="4237" spans="1:11" x14ac:dyDescent="0.25">
      <c r="A4237" t="s">
        <v>259</v>
      </c>
      <c r="B4237" t="s">
        <v>12</v>
      </c>
      <c r="C4237" t="s">
        <v>207</v>
      </c>
      <c r="D4237" t="s">
        <v>14</v>
      </c>
      <c r="E4237" t="s">
        <v>70</v>
      </c>
      <c r="F4237">
        <v>2015</v>
      </c>
      <c r="G4237">
        <v>22.567</v>
      </c>
      <c r="H4237" t="s">
        <v>21</v>
      </c>
      <c r="K4237" t="s">
        <v>16</v>
      </c>
    </row>
    <row r="4238" spans="1:11" x14ac:dyDescent="0.25">
      <c r="A4238" t="s">
        <v>260</v>
      </c>
      <c r="B4238" t="s">
        <v>12</v>
      </c>
      <c r="C4238" t="s">
        <v>222</v>
      </c>
      <c r="D4238" t="s">
        <v>14</v>
      </c>
      <c r="E4238" t="s">
        <v>15</v>
      </c>
      <c r="F4238">
        <v>2019</v>
      </c>
      <c r="G4238">
        <v>181.14400000000001</v>
      </c>
      <c r="K4238" t="s">
        <v>136</v>
      </c>
    </row>
    <row r="4239" spans="1:11" x14ac:dyDescent="0.25">
      <c r="A4239" t="s">
        <v>260</v>
      </c>
      <c r="B4239" t="s">
        <v>12</v>
      </c>
      <c r="C4239" t="s">
        <v>222</v>
      </c>
      <c r="D4239" t="s">
        <v>14</v>
      </c>
      <c r="E4239" t="s">
        <v>17</v>
      </c>
      <c r="F4239">
        <v>2019</v>
      </c>
      <c r="G4239">
        <v>2.4449999999999998</v>
      </c>
      <c r="K4239" t="s">
        <v>136</v>
      </c>
    </row>
    <row r="4240" spans="1:11" x14ac:dyDescent="0.25">
      <c r="A4240" t="s">
        <v>260</v>
      </c>
      <c r="B4240" t="s">
        <v>12</v>
      </c>
      <c r="C4240" t="s">
        <v>222</v>
      </c>
      <c r="D4240" t="s">
        <v>14</v>
      </c>
      <c r="E4240" t="s">
        <v>73</v>
      </c>
      <c r="F4240">
        <v>2019</v>
      </c>
      <c r="G4240">
        <v>0.14399999999999999</v>
      </c>
      <c r="H4240" t="s">
        <v>21</v>
      </c>
      <c r="K4240" t="s">
        <v>136</v>
      </c>
    </row>
    <row r="4241" spans="1:11" x14ac:dyDescent="0.25">
      <c r="A4241" t="s">
        <v>260</v>
      </c>
      <c r="B4241" t="s">
        <v>12</v>
      </c>
      <c r="C4241" t="s">
        <v>222</v>
      </c>
      <c r="D4241" t="s">
        <v>14</v>
      </c>
      <c r="E4241" t="s">
        <v>18</v>
      </c>
      <c r="F4241">
        <v>2019</v>
      </c>
      <c r="G4241">
        <v>10.839</v>
      </c>
      <c r="K4241" t="s">
        <v>136</v>
      </c>
    </row>
    <row r="4242" spans="1:11" x14ac:dyDescent="0.25">
      <c r="A4242" t="s">
        <v>260</v>
      </c>
      <c r="B4242" t="s">
        <v>12</v>
      </c>
      <c r="C4242" t="s">
        <v>222</v>
      </c>
      <c r="D4242" t="s">
        <v>14</v>
      </c>
      <c r="E4242" t="s">
        <v>22</v>
      </c>
      <c r="F4242">
        <v>2019</v>
      </c>
      <c r="G4242">
        <v>0.35199999999999998</v>
      </c>
      <c r="K4242" t="s">
        <v>136</v>
      </c>
    </row>
    <row r="4243" spans="1:11" x14ac:dyDescent="0.25">
      <c r="A4243" t="s">
        <v>260</v>
      </c>
      <c r="B4243" t="s">
        <v>12</v>
      </c>
      <c r="C4243" t="s">
        <v>222</v>
      </c>
      <c r="D4243" t="s">
        <v>14</v>
      </c>
      <c r="E4243" t="s">
        <v>23</v>
      </c>
      <c r="F4243">
        <v>2019</v>
      </c>
      <c r="G4243">
        <v>8.4429999999999996</v>
      </c>
      <c r="K4243" t="s">
        <v>136</v>
      </c>
    </row>
    <row r="4244" spans="1:11" x14ac:dyDescent="0.25">
      <c r="A4244" t="s">
        <v>260</v>
      </c>
      <c r="B4244" t="s">
        <v>12</v>
      </c>
      <c r="C4244" t="s">
        <v>222</v>
      </c>
      <c r="D4244" t="s">
        <v>14</v>
      </c>
      <c r="E4244" t="s">
        <v>76</v>
      </c>
      <c r="F4244">
        <v>2019</v>
      </c>
      <c r="G4244">
        <v>0.44700000000000001</v>
      </c>
      <c r="K4244" t="s">
        <v>136</v>
      </c>
    </row>
    <row r="4245" spans="1:11" x14ac:dyDescent="0.25">
      <c r="A4245" t="s">
        <v>260</v>
      </c>
      <c r="B4245" t="s">
        <v>12</v>
      </c>
      <c r="C4245" t="s">
        <v>222</v>
      </c>
      <c r="D4245" t="s">
        <v>14</v>
      </c>
      <c r="E4245" t="s">
        <v>24</v>
      </c>
      <c r="F4245">
        <v>2019</v>
      </c>
      <c r="H4245" t="s">
        <v>21</v>
      </c>
      <c r="K4245" t="s">
        <v>136</v>
      </c>
    </row>
    <row r="4246" spans="1:11" x14ac:dyDescent="0.25">
      <c r="A4246" t="s">
        <v>260</v>
      </c>
      <c r="B4246" t="s">
        <v>12</v>
      </c>
      <c r="C4246" t="s">
        <v>222</v>
      </c>
      <c r="D4246" t="s">
        <v>14</v>
      </c>
      <c r="E4246" t="s">
        <v>25</v>
      </c>
      <c r="F4246">
        <v>2019</v>
      </c>
      <c r="H4246" t="s">
        <v>21</v>
      </c>
      <c r="K4246" t="s">
        <v>136</v>
      </c>
    </row>
    <row r="4247" spans="1:11" x14ac:dyDescent="0.25">
      <c r="A4247" t="s">
        <v>260</v>
      </c>
      <c r="B4247" t="s">
        <v>12</v>
      </c>
      <c r="C4247" t="s">
        <v>222</v>
      </c>
      <c r="D4247" t="s">
        <v>14</v>
      </c>
      <c r="E4247" t="s">
        <v>26</v>
      </c>
      <c r="F4247">
        <v>2019</v>
      </c>
      <c r="G4247">
        <v>2.383</v>
      </c>
      <c r="K4247" t="s">
        <v>136</v>
      </c>
    </row>
    <row r="4248" spans="1:11" x14ac:dyDescent="0.25">
      <c r="A4248" t="s">
        <v>260</v>
      </c>
      <c r="B4248" t="s">
        <v>12</v>
      </c>
      <c r="C4248" t="s">
        <v>222</v>
      </c>
      <c r="D4248" t="s">
        <v>14</v>
      </c>
      <c r="E4248" t="s">
        <v>28</v>
      </c>
      <c r="F4248">
        <v>2019</v>
      </c>
      <c r="G4248">
        <v>4.9930000000000003</v>
      </c>
      <c r="K4248" t="s">
        <v>136</v>
      </c>
    </row>
    <row r="4249" spans="1:11" x14ac:dyDescent="0.25">
      <c r="A4249" t="s">
        <v>260</v>
      </c>
      <c r="B4249" t="s">
        <v>12</v>
      </c>
      <c r="C4249" t="s">
        <v>222</v>
      </c>
      <c r="D4249" t="s">
        <v>14</v>
      </c>
      <c r="E4249" t="s">
        <v>29</v>
      </c>
      <c r="F4249">
        <v>2019</v>
      </c>
      <c r="H4249" t="s">
        <v>21</v>
      </c>
      <c r="K4249" t="s">
        <v>136</v>
      </c>
    </row>
    <row r="4250" spans="1:11" x14ac:dyDescent="0.25">
      <c r="A4250" t="s">
        <v>260</v>
      </c>
      <c r="B4250" t="s">
        <v>12</v>
      </c>
      <c r="C4250" t="s">
        <v>222</v>
      </c>
      <c r="D4250" t="s">
        <v>14</v>
      </c>
      <c r="E4250" t="s">
        <v>77</v>
      </c>
      <c r="F4250">
        <v>2019</v>
      </c>
      <c r="G4250">
        <v>0.32400000000000001</v>
      </c>
      <c r="H4250" t="s">
        <v>21</v>
      </c>
      <c r="K4250" t="s">
        <v>136</v>
      </c>
    </row>
    <row r="4251" spans="1:11" x14ac:dyDescent="0.25">
      <c r="A4251" t="s">
        <v>260</v>
      </c>
      <c r="B4251" t="s">
        <v>12</v>
      </c>
      <c r="C4251" t="s">
        <v>222</v>
      </c>
      <c r="D4251" t="s">
        <v>14</v>
      </c>
      <c r="E4251" t="s">
        <v>31</v>
      </c>
      <c r="F4251">
        <v>2019</v>
      </c>
      <c r="H4251" t="s">
        <v>21</v>
      </c>
      <c r="K4251" t="s">
        <v>136</v>
      </c>
    </row>
    <row r="4252" spans="1:11" x14ac:dyDescent="0.25">
      <c r="A4252" t="s">
        <v>260</v>
      </c>
      <c r="B4252" t="s">
        <v>12</v>
      </c>
      <c r="C4252" t="s">
        <v>222</v>
      </c>
      <c r="D4252" t="s">
        <v>14</v>
      </c>
      <c r="E4252" t="s">
        <v>78</v>
      </c>
      <c r="F4252">
        <v>2019</v>
      </c>
      <c r="H4252" t="s">
        <v>21</v>
      </c>
      <c r="K4252" t="s">
        <v>136</v>
      </c>
    </row>
    <row r="4253" spans="1:11" x14ac:dyDescent="0.25">
      <c r="A4253" t="s">
        <v>260</v>
      </c>
      <c r="B4253" t="s">
        <v>12</v>
      </c>
      <c r="C4253" t="s">
        <v>222</v>
      </c>
      <c r="D4253" t="s">
        <v>14</v>
      </c>
      <c r="E4253" t="s">
        <v>32</v>
      </c>
      <c r="F4253">
        <v>2019</v>
      </c>
      <c r="G4253">
        <v>0.17199999999999999</v>
      </c>
      <c r="K4253" t="s">
        <v>136</v>
      </c>
    </row>
    <row r="4254" spans="1:11" x14ac:dyDescent="0.25">
      <c r="A4254" t="s">
        <v>260</v>
      </c>
      <c r="B4254" t="s">
        <v>12</v>
      </c>
      <c r="C4254" t="s">
        <v>222</v>
      </c>
      <c r="D4254" t="s">
        <v>14</v>
      </c>
      <c r="E4254" t="s">
        <v>34</v>
      </c>
      <c r="F4254">
        <v>2019</v>
      </c>
      <c r="G4254">
        <v>0.36</v>
      </c>
      <c r="K4254" t="s">
        <v>136</v>
      </c>
    </row>
    <row r="4255" spans="1:11" x14ac:dyDescent="0.25">
      <c r="A4255" t="s">
        <v>260</v>
      </c>
      <c r="B4255" t="s">
        <v>12</v>
      </c>
      <c r="C4255" t="s">
        <v>222</v>
      </c>
      <c r="D4255" t="s">
        <v>14</v>
      </c>
      <c r="E4255" t="s">
        <v>81</v>
      </c>
      <c r="F4255">
        <v>2019</v>
      </c>
      <c r="G4255">
        <v>0.75800000000000001</v>
      </c>
      <c r="K4255" t="s">
        <v>136</v>
      </c>
    </row>
    <row r="4256" spans="1:11" x14ac:dyDescent="0.25">
      <c r="A4256" t="s">
        <v>260</v>
      </c>
      <c r="B4256" t="s">
        <v>12</v>
      </c>
      <c r="C4256" t="s">
        <v>222</v>
      </c>
      <c r="D4256" t="s">
        <v>14</v>
      </c>
      <c r="E4256" t="s">
        <v>37</v>
      </c>
      <c r="F4256">
        <v>2019</v>
      </c>
      <c r="G4256">
        <v>0.28499999999999998</v>
      </c>
      <c r="K4256" t="s">
        <v>136</v>
      </c>
    </row>
    <row r="4257" spans="1:11" x14ac:dyDescent="0.25">
      <c r="A4257" t="s">
        <v>260</v>
      </c>
      <c r="B4257" t="s">
        <v>12</v>
      </c>
      <c r="C4257" t="s">
        <v>222</v>
      </c>
      <c r="D4257" t="s">
        <v>14</v>
      </c>
      <c r="E4257" t="s">
        <v>38</v>
      </c>
      <c r="F4257">
        <v>2019</v>
      </c>
      <c r="G4257">
        <v>0.14000000000000001</v>
      </c>
      <c r="H4257" t="s">
        <v>21</v>
      </c>
      <c r="K4257" t="s">
        <v>136</v>
      </c>
    </row>
    <row r="4258" spans="1:11" x14ac:dyDescent="0.25">
      <c r="A4258" t="s">
        <v>260</v>
      </c>
      <c r="B4258" t="s">
        <v>12</v>
      </c>
      <c r="C4258" t="s">
        <v>222</v>
      </c>
      <c r="D4258" t="s">
        <v>14</v>
      </c>
      <c r="E4258" t="s">
        <v>82</v>
      </c>
      <c r="F4258">
        <v>2019</v>
      </c>
      <c r="G4258">
        <v>0.29799999999999999</v>
      </c>
      <c r="H4258" t="s">
        <v>21</v>
      </c>
      <c r="K4258" t="s">
        <v>136</v>
      </c>
    </row>
    <row r="4259" spans="1:11" x14ac:dyDescent="0.25">
      <c r="A4259" t="s">
        <v>260</v>
      </c>
      <c r="B4259" t="s">
        <v>12</v>
      </c>
      <c r="C4259" t="s">
        <v>222</v>
      </c>
      <c r="D4259" t="s">
        <v>14</v>
      </c>
      <c r="E4259" t="s">
        <v>39</v>
      </c>
      <c r="F4259">
        <v>2019</v>
      </c>
      <c r="G4259">
        <v>4.8170000000000002</v>
      </c>
      <c r="K4259" t="s">
        <v>136</v>
      </c>
    </row>
    <row r="4260" spans="1:11" x14ac:dyDescent="0.25">
      <c r="A4260" t="s">
        <v>260</v>
      </c>
      <c r="B4260" t="s">
        <v>12</v>
      </c>
      <c r="C4260" t="s">
        <v>222</v>
      </c>
      <c r="D4260" t="s">
        <v>14</v>
      </c>
      <c r="E4260" t="s">
        <v>83</v>
      </c>
      <c r="F4260">
        <v>2019</v>
      </c>
      <c r="G4260">
        <v>1.2250000000000001</v>
      </c>
      <c r="K4260" t="s">
        <v>136</v>
      </c>
    </row>
    <row r="4261" spans="1:11" x14ac:dyDescent="0.25">
      <c r="A4261" t="s">
        <v>260</v>
      </c>
      <c r="B4261" t="s">
        <v>12</v>
      </c>
      <c r="C4261" t="s">
        <v>222</v>
      </c>
      <c r="D4261" t="s">
        <v>14</v>
      </c>
      <c r="E4261" t="s">
        <v>40</v>
      </c>
      <c r="F4261">
        <v>2019</v>
      </c>
      <c r="G4261">
        <v>9.2999999999999999E-2</v>
      </c>
      <c r="H4261" t="s">
        <v>21</v>
      </c>
      <c r="K4261" t="s">
        <v>136</v>
      </c>
    </row>
    <row r="4262" spans="1:11" x14ac:dyDescent="0.25">
      <c r="A4262" t="s">
        <v>260</v>
      </c>
      <c r="B4262" t="s">
        <v>12</v>
      </c>
      <c r="C4262" t="s">
        <v>222</v>
      </c>
      <c r="D4262" t="s">
        <v>14</v>
      </c>
      <c r="E4262" t="s">
        <v>84</v>
      </c>
      <c r="F4262">
        <v>2019</v>
      </c>
      <c r="G4262">
        <v>1.194</v>
      </c>
      <c r="K4262" t="s">
        <v>136</v>
      </c>
    </row>
    <row r="4263" spans="1:11" x14ac:dyDescent="0.25">
      <c r="A4263" t="s">
        <v>260</v>
      </c>
      <c r="B4263" t="s">
        <v>12</v>
      </c>
      <c r="C4263" t="s">
        <v>222</v>
      </c>
      <c r="D4263" t="s">
        <v>14</v>
      </c>
      <c r="E4263" t="s">
        <v>86</v>
      </c>
      <c r="F4263">
        <v>2019</v>
      </c>
      <c r="G4263">
        <v>4.7990000000000004</v>
      </c>
      <c r="K4263" t="s">
        <v>136</v>
      </c>
    </row>
    <row r="4264" spans="1:11" x14ac:dyDescent="0.25">
      <c r="A4264" t="s">
        <v>260</v>
      </c>
      <c r="B4264" t="s">
        <v>12</v>
      </c>
      <c r="C4264" t="s">
        <v>222</v>
      </c>
      <c r="D4264" t="s">
        <v>14</v>
      </c>
      <c r="E4264" t="s">
        <v>41</v>
      </c>
      <c r="F4264">
        <v>2019</v>
      </c>
      <c r="G4264">
        <v>0.308</v>
      </c>
      <c r="H4264" t="s">
        <v>21</v>
      </c>
      <c r="K4264" t="s">
        <v>136</v>
      </c>
    </row>
    <row r="4265" spans="1:11" x14ac:dyDescent="0.25">
      <c r="A4265" t="s">
        <v>260</v>
      </c>
      <c r="B4265" t="s">
        <v>12</v>
      </c>
      <c r="C4265" t="s">
        <v>222</v>
      </c>
      <c r="D4265" t="s">
        <v>14</v>
      </c>
      <c r="E4265" t="s">
        <v>42</v>
      </c>
      <c r="F4265">
        <v>2019</v>
      </c>
      <c r="G4265">
        <v>0.82599999999999996</v>
      </c>
      <c r="K4265" t="s">
        <v>136</v>
      </c>
    </row>
    <row r="4266" spans="1:11" x14ac:dyDescent="0.25">
      <c r="A4266" t="s">
        <v>260</v>
      </c>
      <c r="B4266" t="s">
        <v>12</v>
      </c>
      <c r="C4266" t="s">
        <v>222</v>
      </c>
      <c r="D4266" t="s">
        <v>14</v>
      </c>
      <c r="E4266" t="s">
        <v>87</v>
      </c>
      <c r="F4266">
        <v>2019</v>
      </c>
      <c r="G4266">
        <v>0.88</v>
      </c>
      <c r="K4266" t="s">
        <v>136</v>
      </c>
    </row>
    <row r="4267" spans="1:11" x14ac:dyDescent="0.25">
      <c r="A4267" t="s">
        <v>260</v>
      </c>
      <c r="B4267" t="s">
        <v>12</v>
      </c>
      <c r="C4267" t="s">
        <v>222</v>
      </c>
      <c r="D4267" t="s">
        <v>14</v>
      </c>
      <c r="E4267" t="s">
        <v>43</v>
      </c>
      <c r="F4267">
        <v>2019</v>
      </c>
      <c r="G4267">
        <v>4.548</v>
      </c>
      <c r="K4267" t="s">
        <v>136</v>
      </c>
    </row>
    <row r="4268" spans="1:11" x14ac:dyDescent="0.25">
      <c r="A4268" t="s">
        <v>260</v>
      </c>
      <c r="B4268" t="s">
        <v>12</v>
      </c>
      <c r="C4268" t="s">
        <v>222</v>
      </c>
      <c r="D4268" t="s">
        <v>14</v>
      </c>
      <c r="E4268" t="s">
        <v>44</v>
      </c>
      <c r="F4268">
        <v>2019</v>
      </c>
      <c r="G4268">
        <v>14.664</v>
      </c>
      <c r="K4268" t="s">
        <v>136</v>
      </c>
    </row>
    <row r="4269" spans="1:11" x14ac:dyDescent="0.25">
      <c r="A4269" t="s">
        <v>260</v>
      </c>
      <c r="B4269" t="s">
        <v>12</v>
      </c>
      <c r="C4269" t="s">
        <v>222</v>
      </c>
      <c r="D4269" t="s">
        <v>14</v>
      </c>
      <c r="E4269" t="s">
        <v>45</v>
      </c>
      <c r="F4269">
        <v>2019</v>
      </c>
      <c r="G4269">
        <v>1.8740000000000001</v>
      </c>
      <c r="K4269" t="s">
        <v>136</v>
      </c>
    </row>
    <row r="4270" spans="1:11" x14ac:dyDescent="0.25">
      <c r="A4270" t="s">
        <v>260</v>
      </c>
      <c r="B4270" t="s">
        <v>12</v>
      </c>
      <c r="C4270" t="s">
        <v>222</v>
      </c>
      <c r="D4270" t="s">
        <v>14</v>
      </c>
      <c r="E4270" t="s">
        <v>46</v>
      </c>
      <c r="F4270">
        <v>2019</v>
      </c>
      <c r="G4270">
        <v>3.2429999999999999</v>
      </c>
      <c r="K4270" t="s">
        <v>136</v>
      </c>
    </row>
    <row r="4271" spans="1:11" x14ac:dyDescent="0.25">
      <c r="A4271" t="s">
        <v>260</v>
      </c>
      <c r="B4271" t="s">
        <v>12</v>
      </c>
      <c r="C4271" t="s">
        <v>222</v>
      </c>
      <c r="D4271" t="s">
        <v>14</v>
      </c>
      <c r="E4271" t="s">
        <v>88</v>
      </c>
      <c r="F4271">
        <v>2019</v>
      </c>
      <c r="G4271">
        <v>2.6920000000000002</v>
      </c>
      <c r="K4271" t="s">
        <v>136</v>
      </c>
    </row>
    <row r="4272" spans="1:11" x14ac:dyDescent="0.25">
      <c r="A4272" t="s">
        <v>260</v>
      </c>
      <c r="B4272" t="s">
        <v>12</v>
      </c>
      <c r="C4272" t="s">
        <v>222</v>
      </c>
      <c r="D4272" t="s">
        <v>14</v>
      </c>
      <c r="E4272" t="s">
        <v>89</v>
      </c>
      <c r="F4272">
        <v>2019</v>
      </c>
      <c r="G4272">
        <v>8.8109999999999999</v>
      </c>
      <c r="K4272" t="s">
        <v>136</v>
      </c>
    </row>
    <row r="4273" spans="1:11" x14ac:dyDescent="0.25">
      <c r="A4273" t="s">
        <v>260</v>
      </c>
      <c r="B4273" t="s">
        <v>12</v>
      </c>
      <c r="C4273" t="s">
        <v>222</v>
      </c>
      <c r="D4273" t="s">
        <v>14</v>
      </c>
      <c r="E4273" t="s">
        <v>90</v>
      </c>
      <c r="F4273">
        <v>2019</v>
      </c>
      <c r="G4273">
        <v>0.35499999999999998</v>
      </c>
      <c r="H4273" t="s">
        <v>21</v>
      </c>
      <c r="K4273" t="s">
        <v>136</v>
      </c>
    </row>
    <row r="4274" spans="1:11" x14ac:dyDescent="0.25">
      <c r="A4274" t="s">
        <v>260</v>
      </c>
      <c r="B4274" t="s">
        <v>12</v>
      </c>
      <c r="C4274" t="s">
        <v>222</v>
      </c>
      <c r="D4274" t="s">
        <v>14</v>
      </c>
      <c r="E4274" t="s">
        <v>47</v>
      </c>
      <c r="F4274">
        <v>2019</v>
      </c>
      <c r="G4274">
        <v>6.4630000000000001</v>
      </c>
      <c r="K4274" t="s">
        <v>136</v>
      </c>
    </row>
    <row r="4275" spans="1:11" x14ac:dyDescent="0.25">
      <c r="A4275" t="s">
        <v>260</v>
      </c>
      <c r="B4275" t="s">
        <v>12</v>
      </c>
      <c r="C4275" t="s">
        <v>222</v>
      </c>
      <c r="D4275" t="s">
        <v>14</v>
      </c>
      <c r="E4275" t="s">
        <v>48</v>
      </c>
      <c r="F4275">
        <v>2019</v>
      </c>
      <c r="G4275">
        <v>5.633</v>
      </c>
      <c r="K4275" t="s">
        <v>136</v>
      </c>
    </row>
    <row r="4276" spans="1:11" x14ac:dyDescent="0.25">
      <c r="A4276" t="s">
        <v>260</v>
      </c>
      <c r="B4276" t="s">
        <v>12</v>
      </c>
      <c r="C4276" t="s">
        <v>222</v>
      </c>
      <c r="D4276" t="s">
        <v>14</v>
      </c>
      <c r="E4276" t="s">
        <v>49</v>
      </c>
      <c r="F4276">
        <v>2019</v>
      </c>
      <c r="H4276" t="s">
        <v>21</v>
      </c>
      <c r="K4276" t="s">
        <v>136</v>
      </c>
    </row>
    <row r="4277" spans="1:11" x14ac:dyDescent="0.25">
      <c r="A4277" t="s">
        <v>260</v>
      </c>
      <c r="B4277" t="s">
        <v>12</v>
      </c>
      <c r="C4277" t="s">
        <v>222</v>
      </c>
      <c r="D4277" t="s">
        <v>14</v>
      </c>
      <c r="E4277" t="s">
        <v>51</v>
      </c>
      <c r="F4277">
        <v>2019</v>
      </c>
      <c r="G4277">
        <v>1.026</v>
      </c>
      <c r="K4277" t="s">
        <v>136</v>
      </c>
    </row>
    <row r="4278" spans="1:11" x14ac:dyDescent="0.25">
      <c r="A4278" t="s">
        <v>260</v>
      </c>
      <c r="B4278" t="s">
        <v>12</v>
      </c>
      <c r="C4278" t="s">
        <v>222</v>
      </c>
      <c r="D4278" t="s">
        <v>14</v>
      </c>
      <c r="E4278" t="s">
        <v>52</v>
      </c>
      <c r="F4278">
        <v>2019</v>
      </c>
      <c r="G4278">
        <v>1.7390000000000001</v>
      </c>
      <c r="K4278" t="s">
        <v>136</v>
      </c>
    </row>
    <row r="4279" spans="1:11" x14ac:dyDescent="0.25">
      <c r="A4279" t="s">
        <v>260</v>
      </c>
      <c r="B4279" t="s">
        <v>12</v>
      </c>
      <c r="C4279" t="s">
        <v>222</v>
      </c>
      <c r="D4279" t="s">
        <v>14</v>
      </c>
      <c r="E4279" t="s">
        <v>91</v>
      </c>
      <c r="F4279">
        <v>2019</v>
      </c>
      <c r="H4279" t="s">
        <v>21</v>
      </c>
      <c r="K4279" t="s">
        <v>136</v>
      </c>
    </row>
    <row r="4280" spans="1:11" x14ac:dyDescent="0.25">
      <c r="A4280" t="s">
        <v>260</v>
      </c>
      <c r="B4280" t="s">
        <v>12</v>
      </c>
      <c r="C4280" t="s">
        <v>222</v>
      </c>
      <c r="D4280" t="s">
        <v>14</v>
      </c>
      <c r="E4280" t="s">
        <v>92</v>
      </c>
      <c r="F4280">
        <v>2019</v>
      </c>
      <c r="H4280" t="s">
        <v>21</v>
      </c>
      <c r="K4280" t="s">
        <v>136</v>
      </c>
    </row>
    <row r="4281" spans="1:11" x14ac:dyDescent="0.25">
      <c r="A4281" t="s">
        <v>260</v>
      </c>
      <c r="B4281" t="s">
        <v>12</v>
      </c>
      <c r="C4281" t="s">
        <v>222</v>
      </c>
      <c r="D4281" t="s">
        <v>14</v>
      </c>
      <c r="E4281" t="s">
        <v>53</v>
      </c>
      <c r="F4281">
        <v>2019</v>
      </c>
      <c r="G4281">
        <v>2.04</v>
      </c>
      <c r="K4281" t="s">
        <v>136</v>
      </c>
    </row>
    <row r="4282" spans="1:11" x14ac:dyDescent="0.25">
      <c r="A4282" t="s">
        <v>260</v>
      </c>
      <c r="B4282" t="s">
        <v>12</v>
      </c>
      <c r="C4282" t="s">
        <v>222</v>
      </c>
      <c r="D4282" t="s">
        <v>14</v>
      </c>
      <c r="E4282" t="s">
        <v>93</v>
      </c>
      <c r="F4282">
        <v>2019</v>
      </c>
      <c r="G4282">
        <v>0.41399999999999998</v>
      </c>
      <c r="H4282" t="s">
        <v>21</v>
      </c>
      <c r="K4282" t="s">
        <v>136</v>
      </c>
    </row>
    <row r="4283" spans="1:11" x14ac:dyDescent="0.25">
      <c r="A4283" t="s">
        <v>260</v>
      </c>
      <c r="B4283" t="s">
        <v>12</v>
      </c>
      <c r="C4283" t="s">
        <v>222</v>
      </c>
      <c r="D4283" t="s">
        <v>14</v>
      </c>
      <c r="E4283" t="s">
        <v>94</v>
      </c>
      <c r="F4283">
        <v>2019</v>
      </c>
      <c r="H4283" t="s">
        <v>21</v>
      </c>
      <c r="K4283" t="s">
        <v>136</v>
      </c>
    </row>
    <row r="4284" spans="1:11" x14ac:dyDescent="0.25">
      <c r="A4284" t="s">
        <v>260</v>
      </c>
      <c r="B4284" t="s">
        <v>12</v>
      </c>
      <c r="C4284" t="s">
        <v>222</v>
      </c>
      <c r="D4284" t="s">
        <v>14</v>
      </c>
      <c r="E4284" t="s">
        <v>54</v>
      </c>
      <c r="F4284">
        <v>2019</v>
      </c>
      <c r="H4284" t="s">
        <v>21</v>
      </c>
      <c r="K4284" t="s">
        <v>136</v>
      </c>
    </row>
    <row r="4285" spans="1:11" x14ac:dyDescent="0.25">
      <c r="A4285" t="s">
        <v>260</v>
      </c>
      <c r="B4285" t="s">
        <v>12</v>
      </c>
      <c r="C4285" t="s">
        <v>222</v>
      </c>
      <c r="D4285" t="s">
        <v>14</v>
      </c>
      <c r="E4285" t="s">
        <v>95</v>
      </c>
      <c r="F4285">
        <v>2019</v>
      </c>
      <c r="G4285">
        <v>1.0900000000000001</v>
      </c>
      <c r="K4285" t="s">
        <v>136</v>
      </c>
    </row>
    <row r="4286" spans="1:11" x14ac:dyDescent="0.25">
      <c r="A4286" t="s">
        <v>260</v>
      </c>
      <c r="B4286" t="s">
        <v>12</v>
      </c>
      <c r="C4286" t="s">
        <v>222</v>
      </c>
      <c r="D4286" t="s">
        <v>14</v>
      </c>
      <c r="E4286" t="s">
        <v>96</v>
      </c>
      <c r="F4286">
        <v>2019</v>
      </c>
      <c r="G4286">
        <v>2.226</v>
      </c>
      <c r="K4286" t="s">
        <v>136</v>
      </c>
    </row>
    <row r="4287" spans="1:11" x14ac:dyDescent="0.25">
      <c r="A4287" t="s">
        <v>260</v>
      </c>
      <c r="B4287" t="s">
        <v>12</v>
      </c>
      <c r="C4287" t="s">
        <v>222</v>
      </c>
      <c r="D4287" t="s">
        <v>14</v>
      </c>
      <c r="E4287" t="s">
        <v>97</v>
      </c>
      <c r="F4287">
        <v>2019</v>
      </c>
      <c r="G4287">
        <v>0.495</v>
      </c>
      <c r="H4287" t="s">
        <v>21</v>
      </c>
      <c r="K4287" t="s">
        <v>136</v>
      </c>
    </row>
    <row r="4288" spans="1:11" x14ac:dyDescent="0.25">
      <c r="A4288" t="s">
        <v>260</v>
      </c>
      <c r="B4288" t="s">
        <v>12</v>
      </c>
      <c r="C4288" t="s">
        <v>222</v>
      </c>
      <c r="D4288" t="s">
        <v>14</v>
      </c>
      <c r="E4288" t="s">
        <v>98</v>
      </c>
      <c r="F4288">
        <v>2019</v>
      </c>
      <c r="H4288" t="s">
        <v>21</v>
      </c>
      <c r="K4288" t="s">
        <v>136</v>
      </c>
    </row>
    <row r="4289" spans="1:11" x14ac:dyDescent="0.25">
      <c r="A4289" t="s">
        <v>260</v>
      </c>
      <c r="B4289" t="s">
        <v>12</v>
      </c>
      <c r="C4289" t="s">
        <v>222</v>
      </c>
      <c r="D4289" t="s">
        <v>14</v>
      </c>
      <c r="E4289" t="s">
        <v>99</v>
      </c>
      <c r="F4289">
        <v>2019</v>
      </c>
      <c r="G4289">
        <v>0.53600000000000003</v>
      </c>
      <c r="K4289" t="s">
        <v>136</v>
      </c>
    </row>
    <row r="4290" spans="1:11" x14ac:dyDescent="0.25">
      <c r="A4290" t="s">
        <v>260</v>
      </c>
      <c r="B4290" t="s">
        <v>12</v>
      </c>
      <c r="C4290" t="s">
        <v>222</v>
      </c>
      <c r="D4290" t="s">
        <v>14</v>
      </c>
      <c r="E4290" t="s">
        <v>56</v>
      </c>
      <c r="F4290">
        <v>2019</v>
      </c>
      <c r="H4290" t="s">
        <v>21</v>
      </c>
      <c r="K4290" t="s">
        <v>136</v>
      </c>
    </row>
    <row r="4291" spans="1:11" x14ac:dyDescent="0.25">
      <c r="A4291" t="s">
        <v>260</v>
      </c>
      <c r="B4291" t="s">
        <v>12</v>
      </c>
      <c r="C4291" t="s">
        <v>222</v>
      </c>
      <c r="D4291" t="s">
        <v>14</v>
      </c>
      <c r="E4291" t="s">
        <v>101</v>
      </c>
      <c r="F4291">
        <v>2019</v>
      </c>
      <c r="G4291">
        <v>0.25900000000000001</v>
      </c>
      <c r="H4291" t="s">
        <v>21</v>
      </c>
      <c r="K4291" t="s">
        <v>136</v>
      </c>
    </row>
    <row r="4292" spans="1:11" x14ac:dyDescent="0.25">
      <c r="A4292" t="s">
        <v>260</v>
      </c>
      <c r="B4292" t="s">
        <v>12</v>
      </c>
      <c r="C4292" t="s">
        <v>222</v>
      </c>
      <c r="D4292" t="s">
        <v>14</v>
      </c>
      <c r="E4292" t="s">
        <v>102</v>
      </c>
      <c r="F4292">
        <v>2019</v>
      </c>
      <c r="G4292">
        <v>1.1819999999999999</v>
      </c>
      <c r="K4292" t="s">
        <v>136</v>
      </c>
    </row>
    <row r="4293" spans="1:11" x14ac:dyDescent="0.25">
      <c r="A4293" t="s">
        <v>260</v>
      </c>
      <c r="B4293" t="s">
        <v>12</v>
      </c>
      <c r="C4293" t="s">
        <v>222</v>
      </c>
      <c r="D4293" t="s">
        <v>14</v>
      </c>
      <c r="E4293" t="s">
        <v>57</v>
      </c>
      <c r="F4293">
        <v>2019</v>
      </c>
      <c r="G4293">
        <v>0.46600000000000003</v>
      </c>
      <c r="K4293" t="s">
        <v>136</v>
      </c>
    </row>
    <row r="4294" spans="1:11" x14ac:dyDescent="0.25">
      <c r="A4294" t="s">
        <v>260</v>
      </c>
      <c r="B4294" t="s">
        <v>12</v>
      </c>
      <c r="C4294" t="s">
        <v>222</v>
      </c>
      <c r="D4294" t="s">
        <v>14</v>
      </c>
      <c r="E4294" t="s">
        <v>103</v>
      </c>
      <c r="F4294">
        <v>2019</v>
      </c>
      <c r="G4294">
        <v>0.67600000000000005</v>
      </c>
      <c r="K4294" t="s">
        <v>136</v>
      </c>
    </row>
    <row r="4295" spans="1:11" x14ac:dyDescent="0.25">
      <c r="A4295" t="s">
        <v>260</v>
      </c>
      <c r="B4295" t="s">
        <v>12</v>
      </c>
      <c r="C4295" t="s">
        <v>222</v>
      </c>
      <c r="D4295" t="s">
        <v>14</v>
      </c>
      <c r="E4295" t="s">
        <v>58</v>
      </c>
      <c r="F4295">
        <v>2019</v>
      </c>
      <c r="G4295">
        <v>0.27</v>
      </c>
      <c r="K4295" t="s">
        <v>136</v>
      </c>
    </row>
    <row r="4296" spans="1:11" x14ac:dyDescent="0.25">
      <c r="A4296" t="s">
        <v>260</v>
      </c>
      <c r="B4296" t="s">
        <v>12</v>
      </c>
      <c r="C4296" t="s">
        <v>222</v>
      </c>
      <c r="D4296" t="s">
        <v>14</v>
      </c>
      <c r="E4296" t="s">
        <v>59</v>
      </c>
      <c r="F4296">
        <v>2019</v>
      </c>
      <c r="G4296">
        <v>29.244</v>
      </c>
      <c r="K4296" t="s">
        <v>136</v>
      </c>
    </row>
    <row r="4297" spans="1:11" x14ac:dyDescent="0.25">
      <c r="A4297" t="s">
        <v>260</v>
      </c>
      <c r="B4297" t="s">
        <v>12</v>
      </c>
      <c r="C4297" t="s">
        <v>222</v>
      </c>
      <c r="D4297" t="s">
        <v>14</v>
      </c>
      <c r="E4297" t="s">
        <v>60</v>
      </c>
      <c r="F4297">
        <v>2019</v>
      </c>
      <c r="G4297">
        <v>22.673999999999999</v>
      </c>
      <c r="K4297" t="s">
        <v>136</v>
      </c>
    </row>
    <row r="4298" spans="1:11" x14ac:dyDescent="0.25">
      <c r="A4298" t="s">
        <v>260</v>
      </c>
      <c r="B4298" t="s">
        <v>12</v>
      </c>
      <c r="C4298" t="s">
        <v>222</v>
      </c>
      <c r="D4298" t="s">
        <v>14</v>
      </c>
      <c r="E4298" t="s">
        <v>61</v>
      </c>
      <c r="F4298">
        <v>2019</v>
      </c>
      <c r="G4298">
        <v>10.779</v>
      </c>
      <c r="K4298" t="s">
        <v>136</v>
      </c>
    </row>
    <row r="4299" spans="1:11" x14ac:dyDescent="0.25">
      <c r="A4299" t="s">
        <v>260</v>
      </c>
      <c r="B4299" t="s">
        <v>12</v>
      </c>
      <c r="C4299" t="s">
        <v>222</v>
      </c>
      <c r="D4299" t="s">
        <v>14</v>
      </c>
      <c r="E4299" t="s">
        <v>62</v>
      </c>
      <c r="F4299">
        <v>2019</v>
      </c>
      <c r="G4299">
        <v>0.39600000000000002</v>
      </c>
      <c r="K4299" t="s">
        <v>136</v>
      </c>
    </row>
    <row r="4300" spans="1:11" x14ac:dyDescent="0.25">
      <c r="A4300" t="s">
        <v>260</v>
      </c>
      <c r="B4300" t="s">
        <v>12</v>
      </c>
      <c r="C4300" t="s">
        <v>222</v>
      </c>
      <c r="D4300" t="s">
        <v>14</v>
      </c>
      <c r="E4300" t="s">
        <v>104</v>
      </c>
      <c r="F4300">
        <v>2019</v>
      </c>
      <c r="H4300" t="s">
        <v>21</v>
      </c>
      <c r="K4300" t="s">
        <v>136</v>
      </c>
    </row>
    <row r="4301" spans="1:11" x14ac:dyDescent="0.25">
      <c r="A4301" t="s">
        <v>260</v>
      </c>
      <c r="B4301" t="s">
        <v>12</v>
      </c>
      <c r="C4301" t="s">
        <v>222</v>
      </c>
      <c r="D4301" t="s">
        <v>14</v>
      </c>
      <c r="E4301" t="s">
        <v>105</v>
      </c>
      <c r="F4301">
        <v>2019</v>
      </c>
      <c r="G4301">
        <v>0.46100000000000002</v>
      </c>
      <c r="H4301" t="s">
        <v>21</v>
      </c>
      <c r="K4301" t="s">
        <v>136</v>
      </c>
    </row>
    <row r="4302" spans="1:11" x14ac:dyDescent="0.25">
      <c r="A4302" t="s">
        <v>260</v>
      </c>
      <c r="B4302" t="s">
        <v>12</v>
      </c>
      <c r="C4302" t="s">
        <v>222</v>
      </c>
      <c r="D4302" t="s">
        <v>14</v>
      </c>
      <c r="E4302" t="s">
        <v>63</v>
      </c>
      <c r="F4302">
        <v>2019</v>
      </c>
      <c r="H4302" t="s">
        <v>21</v>
      </c>
      <c r="K4302" t="s">
        <v>136</v>
      </c>
    </row>
    <row r="4303" spans="1:11" x14ac:dyDescent="0.25">
      <c r="A4303" t="s">
        <v>260</v>
      </c>
      <c r="B4303" t="s">
        <v>12</v>
      </c>
      <c r="C4303" t="s">
        <v>222</v>
      </c>
      <c r="D4303" t="s">
        <v>14</v>
      </c>
      <c r="E4303" t="s">
        <v>64</v>
      </c>
      <c r="F4303">
        <v>2019</v>
      </c>
      <c r="G4303">
        <v>1.593</v>
      </c>
      <c r="K4303" t="s">
        <v>136</v>
      </c>
    </row>
    <row r="4304" spans="1:11" x14ac:dyDescent="0.25">
      <c r="A4304" t="s">
        <v>260</v>
      </c>
      <c r="B4304" t="s">
        <v>12</v>
      </c>
      <c r="C4304" t="s">
        <v>222</v>
      </c>
      <c r="D4304" t="s">
        <v>14</v>
      </c>
      <c r="E4304" t="s">
        <v>65</v>
      </c>
      <c r="F4304">
        <v>2019</v>
      </c>
      <c r="G4304">
        <v>1.6879999999999999</v>
      </c>
      <c r="K4304" t="s">
        <v>136</v>
      </c>
    </row>
    <row r="4305" spans="1:11" x14ac:dyDescent="0.25">
      <c r="A4305" t="s">
        <v>260</v>
      </c>
      <c r="B4305" t="s">
        <v>12</v>
      </c>
      <c r="C4305" t="s">
        <v>222</v>
      </c>
      <c r="D4305" t="s">
        <v>14</v>
      </c>
      <c r="E4305" t="s">
        <v>66</v>
      </c>
      <c r="F4305">
        <v>2019</v>
      </c>
      <c r="G4305">
        <v>0.52900000000000003</v>
      </c>
      <c r="K4305" t="s">
        <v>136</v>
      </c>
    </row>
    <row r="4306" spans="1:11" x14ac:dyDescent="0.25">
      <c r="A4306" t="s">
        <v>260</v>
      </c>
      <c r="B4306" t="s">
        <v>12</v>
      </c>
      <c r="C4306" t="s">
        <v>222</v>
      </c>
      <c r="D4306" t="s">
        <v>14</v>
      </c>
      <c r="E4306" t="s">
        <v>67</v>
      </c>
      <c r="F4306">
        <v>2019</v>
      </c>
      <c r="G4306">
        <v>0.40100000000000002</v>
      </c>
      <c r="K4306" t="s">
        <v>136</v>
      </c>
    </row>
    <row r="4307" spans="1:11" x14ac:dyDescent="0.25">
      <c r="A4307" t="s">
        <v>260</v>
      </c>
      <c r="B4307" t="s">
        <v>12</v>
      </c>
      <c r="C4307" t="s">
        <v>222</v>
      </c>
      <c r="D4307" t="s">
        <v>14</v>
      </c>
      <c r="E4307" t="s">
        <v>68</v>
      </c>
      <c r="F4307">
        <v>2019</v>
      </c>
      <c r="G4307">
        <v>3.8180000000000001</v>
      </c>
      <c r="K4307" t="s">
        <v>136</v>
      </c>
    </row>
    <row r="4308" spans="1:11" x14ac:dyDescent="0.25">
      <c r="A4308" t="s">
        <v>260</v>
      </c>
      <c r="B4308" t="s">
        <v>12</v>
      </c>
      <c r="C4308" t="s">
        <v>222</v>
      </c>
      <c r="D4308" t="s">
        <v>14</v>
      </c>
      <c r="E4308" t="s">
        <v>69</v>
      </c>
      <c r="F4308">
        <v>2019</v>
      </c>
      <c r="H4308" t="s">
        <v>21</v>
      </c>
      <c r="K4308" t="s">
        <v>136</v>
      </c>
    </row>
    <row r="4309" spans="1:11" x14ac:dyDescent="0.25">
      <c r="A4309" t="s">
        <v>260</v>
      </c>
      <c r="B4309" t="s">
        <v>12</v>
      </c>
      <c r="C4309" t="s">
        <v>222</v>
      </c>
      <c r="D4309" t="s">
        <v>14</v>
      </c>
      <c r="E4309" t="s">
        <v>70</v>
      </c>
      <c r="F4309">
        <v>2019</v>
      </c>
      <c r="G4309">
        <v>1.2989999999999999</v>
      </c>
      <c r="K4309" t="s">
        <v>136</v>
      </c>
    </row>
    <row r="4310" spans="1:11" x14ac:dyDescent="0.25">
      <c r="A4310" t="s">
        <v>261</v>
      </c>
      <c r="B4310" t="s">
        <v>12</v>
      </c>
      <c r="C4310" t="s">
        <v>262</v>
      </c>
      <c r="D4310" t="s">
        <v>14</v>
      </c>
      <c r="E4310" t="s">
        <v>15</v>
      </c>
      <c r="F4310">
        <v>2020</v>
      </c>
      <c r="G4310">
        <v>50915.303</v>
      </c>
      <c r="H4310" t="s">
        <v>125</v>
      </c>
      <c r="J4310" t="s">
        <v>126</v>
      </c>
      <c r="K4310" t="s">
        <v>16</v>
      </c>
    </row>
    <row r="4311" spans="1:11" x14ac:dyDescent="0.25">
      <c r="A4311" t="s">
        <v>261</v>
      </c>
      <c r="B4311" t="s">
        <v>12</v>
      </c>
      <c r="C4311" t="s">
        <v>262</v>
      </c>
      <c r="D4311" t="s">
        <v>14</v>
      </c>
      <c r="E4311" t="s">
        <v>17</v>
      </c>
      <c r="F4311">
        <v>2020</v>
      </c>
      <c r="G4311">
        <v>6144.4440000000004</v>
      </c>
      <c r="H4311" t="s">
        <v>125</v>
      </c>
      <c r="J4311" t="s">
        <v>126</v>
      </c>
      <c r="K4311" t="s">
        <v>16</v>
      </c>
    </row>
    <row r="4312" spans="1:11" x14ac:dyDescent="0.25">
      <c r="A4312" t="s">
        <v>261</v>
      </c>
      <c r="B4312" t="s">
        <v>12</v>
      </c>
      <c r="C4312" t="s">
        <v>262</v>
      </c>
      <c r="D4312" t="s">
        <v>14</v>
      </c>
      <c r="E4312" t="s">
        <v>73</v>
      </c>
      <c r="F4312">
        <v>2020</v>
      </c>
      <c r="G4312">
        <v>54.878999999999998</v>
      </c>
      <c r="H4312" t="s">
        <v>125</v>
      </c>
      <c r="J4312" t="s">
        <v>126</v>
      </c>
      <c r="K4312" t="s">
        <v>16</v>
      </c>
    </row>
    <row r="4313" spans="1:11" x14ac:dyDescent="0.25">
      <c r="A4313" t="s">
        <v>261</v>
      </c>
      <c r="B4313" t="s">
        <v>12</v>
      </c>
      <c r="C4313" t="s">
        <v>262</v>
      </c>
      <c r="D4313" t="s">
        <v>14</v>
      </c>
      <c r="E4313" t="s">
        <v>18</v>
      </c>
      <c r="F4313">
        <v>2020</v>
      </c>
      <c r="G4313">
        <v>110.021</v>
      </c>
      <c r="H4313" t="s">
        <v>125</v>
      </c>
      <c r="J4313" t="s">
        <v>126</v>
      </c>
      <c r="K4313" t="s">
        <v>16</v>
      </c>
    </row>
    <row r="4314" spans="1:11" x14ac:dyDescent="0.25">
      <c r="A4314" t="s">
        <v>261</v>
      </c>
      <c r="B4314" t="s">
        <v>12</v>
      </c>
      <c r="C4314" t="s">
        <v>262</v>
      </c>
      <c r="D4314" t="s">
        <v>14</v>
      </c>
      <c r="E4314" t="s">
        <v>74</v>
      </c>
      <c r="F4314">
        <v>2020</v>
      </c>
      <c r="G4314">
        <v>37.003</v>
      </c>
      <c r="H4314" t="s">
        <v>125</v>
      </c>
      <c r="J4314" t="s">
        <v>126</v>
      </c>
      <c r="K4314" t="s">
        <v>16</v>
      </c>
    </row>
    <row r="4315" spans="1:11" x14ac:dyDescent="0.25">
      <c r="A4315" t="s">
        <v>261</v>
      </c>
      <c r="B4315" t="s">
        <v>12</v>
      </c>
      <c r="C4315" t="s">
        <v>262</v>
      </c>
      <c r="D4315" t="s">
        <v>14</v>
      </c>
      <c r="E4315" t="s">
        <v>20</v>
      </c>
      <c r="F4315">
        <v>2020</v>
      </c>
      <c r="G4315">
        <v>105.129</v>
      </c>
      <c r="H4315" t="s">
        <v>125</v>
      </c>
      <c r="J4315" t="s">
        <v>126</v>
      </c>
      <c r="K4315" t="s">
        <v>16</v>
      </c>
    </row>
    <row r="4316" spans="1:11" x14ac:dyDescent="0.25">
      <c r="A4316" t="s">
        <v>261</v>
      </c>
      <c r="B4316" t="s">
        <v>12</v>
      </c>
      <c r="C4316" t="s">
        <v>262</v>
      </c>
      <c r="D4316" t="s">
        <v>14</v>
      </c>
      <c r="E4316" t="s">
        <v>75</v>
      </c>
      <c r="F4316">
        <v>2020</v>
      </c>
      <c r="G4316">
        <v>24.620999999999999</v>
      </c>
      <c r="H4316" t="s">
        <v>125</v>
      </c>
      <c r="J4316" t="s">
        <v>126</v>
      </c>
      <c r="K4316" t="s">
        <v>16</v>
      </c>
    </row>
    <row r="4317" spans="1:11" x14ac:dyDescent="0.25">
      <c r="A4317" t="s">
        <v>261</v>
      </c>
      <c r="B4317" t="s">
        <v>12</v>
      </c>
      <c r="C4317" t="s">
        <v>262</v>
      </c>
      <c r="D4317" t="s">
        <v>14</v>
      </c>
      <c r="E4317" t="s">
        <v>23</v>
      </c>
      <c r="F4317">
        <v>2020</v>
      </c>
      <c r="G4317">
        <v>1963.5989999999999</v>
      </c>
      <c r="H4317" t="s">
        <v>125</v>
      </c>
      <c r="J4317" t="s">
        <v>126</v>
      </c>
      <c r="K4317" t="s">
        <v>16</v>
      </c>
    </row>
    <row r="4318" spans="1:11" x14ac:dyDescent="0.25">
      <c r="A4318" t="s">
        <v>261</v>
      </c>
      <c r="B4318" t="s">
        <v>12</v>
      </c>
      <c r="C4318" t="s">
        <v>262</v>
      </c>
      <c r="D4318" t="s">
        <v>14</v>
      </c>
      <c r="E4318" t="s">
        <v>76</v>
      </c>
      <c r="F4318">
        <v>2020</v>
      </c>
      <c r="G4318">
        <v>258.726</v>
      </c>
      <c r="H4318" t="s">
        <v>125</v>
      </c>
      <c r="J4318" t="s">
        <v>126</v>
      </c>
      <c r="K4318" t="s">
        <v>16</v>
      </c>
    </row>
    <row r="4319" spans="1:11" x14ac:dyDescent="0.25">
      <c r="A4319" t="s">
        <v>261</v>
      </c>
      <c r="B4319" t="s">
        <v>12</v>
      </c>
      <c r="C4319" t="s">
        <v>262</v>
      </c>
      <c r="D4319" t="s">
        <v>14</v>
      </c>
      <c r="E4319" t="s">
        <v>25</v>
      </c>
      <c r="F4319">
        <v>2020</v>
      </c>
      <c r="G4319">
        <v>298.72699999999998</v>
      </c>
      <c r="H4319" t="s">
        <v>125</v>
      </c>
      <c r="J4319" t="s">
        <v>126</v>
      </c>
      <c r="K4319" t="s">
        <v>16</v>
      </c>
    </row>
    <row r="4320" spans="1:11" x14ac:dyDescent="0.25">
      <c r="A4320" t="s">
        <v>261</v>
      </c>
      <c r="B4320" t="s">
        <v>12</v>
      </c>
      <c r="C4320" t="s">
        <v>262</v>
      </c>
      <c r="D4320" t="s">
        <v>14</v>
      </c>
      <c r="E4320" t="s">
        <v>26</v>
      </c>
      <c r="F4320">
        <v>2020</v>
      </c>
      <c r="G4320">
        <v>550.72699999999998</v>
      </c>
      <c r="H4320" t="s">
        <v>125</v>
      </c>
      <c r="J4320" t="s">
        <v>126</v>
      </c>
      <c r="K4320" t="s">
        <v>16</v>
      </c>
    </row>
    <row r="4321" spans="1:11" x14ac:dyDescent="0.25">
      <c r="A4321" t="s">
        <v>261</v>
      </c>
      <c r="B4321" t="s">
        <v>12</v>
      </c>
      <c r="C4321" t="s">
        <v>262</v>
      </c>
      <c r="D4321" t="s">
        <v>14</v>
      </c>
      <c r="E4321" t="s">
        <v>27</v>
      </c>
      <c r="F4321">
        <v>2020</v>
      </c>
      <c r="G4321">
        <v>290.57400000000001</v>
      </c>
      <c r="H4321" t="s">
        <v>125</v>
      </c>
      <c r="J4321" t="s">
        <v>126</v>
      </c>
      <c r="K4321" t="s">
        <v>16</v>
      </c>
    </row>
    <row r="4322" spans="1:11" x14ac:dyDescent="0.25">
      <c r="A4322" t="s">
        <v>261</v>
      </c>
      <c r="B4322" t="s">
        <v>12</v>
      </c>
      <c r="C4322" t="s">
        <v>262</v>
      </c>
      <c r="D4322" t="s">
        <v>14</v>
      </c>
      <c r="E4322" t="s">
        <v>28</v>
      </c>
      <c r="F4322">
        <v>2020</v>
      </c>
      <c r="G4322">
        <v>124.358</v>
      </c>
      <c r="H4322" t="s">
        <v>125</v>
      </c>
      <c r="J4322" t="s">
        <v>126</v>
      </c>
      <c r="K4322" t="s">
        <v>16</v>
      </c>
    </row>
    <row r="4323" spans="1:11" x14ac:dyDescent="0.25">
      <c r="A4323" t="s">
        <v>261</v>
      </c>
      <c r="B4323" t="s">
        <v>12</v>
      </c>
      <c r="C4323" t="s">
        <v>262</v>
      </c>
      <c r="D4323" t="s">
        <v>14</v>
      </c>
      <c r="E4323" t="s">
        <v>29</v>
      </c>
      <c r="F4323">
        <v>2020</v>
      </c>
      <c r="G4323">
        <v>155.976</v>
      </c>
      <c r="H4323" t="s">
        <v>125</v>
      </c>
      <c r="J4323" t="s">
        <v>126</v>
      </c>
      <c r="K4323" t="s">
        <v>16</v>
      </c>
    </row>
    <row r="4324" spans="1:11" x14ac:dyDescent="0.25">
      <c r="A4324" t="s">
        <v>261</v>
      </c>
      <c r="B4324" t="s">
        <v>12</v>
      </c>
      <c r="C4324" t="s">
        <v>262</v>
      </c>
      <c r="D4324" t="s">
        <v>14</v>
      </c>
      <c r="E4324" t="s">
        <v>77</v>
      </c>
      <c r="F4324">
        <v>2020</v>
      </c>
      <c r="G4324">
        <v>128.315</v>
      </c>
      <c r="H4324" t="s">
        <v>125</v>
      </c>
      <c r="J4324" t="s">
        <v>126</v>
      </c>
      <c r="K4324" t="s">
        <v>16</v>
      </c>
    </row>
    <row r="4325" spans="1:11" x14ac:dyDescent="0.25">
      <c r="A4325" t="s">
        <v>261</v>
      </c>
      <c r="B4325" t="s">
        <v>12</v>
      </c>
      <c r="C4325" t="s">
        <v>262</v>
      </c>
      <c r="D4325" t="s">
        <v>14</v>
      </c>
      <c r="E4325" t="s">
        <v>30</v>
      </c>
      <c r="F4325">
        <v>2020</v>
      </c>
      <c r="G4325">
        <v>46.27</v>
      </c>
      <c r="H4325" t="s">
        <v>125</v>
      </c>
      <c r="J4325" t="s">
        <v>126</v>
      </c>
      <c r="K4325" t="s">
        <v>16</v>
      </c>
    </row>
    <row r="4326" spans="1:11" x14ac:dyDescent="0.25">
      <c r="A4326" t="s">
        <v>261</v>
      </c>
      <c r="B4326" t="s">
        <v>12</v>
      </c>
      <c r="C4326" t="s">
        <v>262</v>
      </c>
      <c r="D4326" t="s">
        <v>14</v>
      </c>
      <c r="E4326" t="s">
        <v>31</v>
      </c>
      <c r="F4326">
        <v>2020</v>
      </c>
      <c r="G4326">
        <v>341.78899999999999</v>
      </c>
      <c r="H4326" t="s">
        <v>125</v>
      </c>
      <c r="J4326" t="s">
        <v>126</v>
      </c>
      <c r="K4326" t="s">
        <v>16</v>
      </c>
    </row>
    <row r="4327" spans="1:11" x14ac:dyDescent="0.25">
      <c r="A4327" t="s">
        <v>261</v>
      </c>
      <c r="B4327" t="s">
        <v>12</v>
      </c>
      <c r="C4327" t="s">
        <v>262</v>
      </c>
      <c r="D4327" t="s">
        <v>14</v>
      </c>
      <c r="E4327" t="s">
        <v>79</v>
      </c>
      <c r="F4327">
        <v>2020</v>
      </c>
      <c r="G4327">
        <v>409.25400000000002</v>
      </c>
      <c r="H4327" t="s">
        <v>125</v>
      </c>
      <c r="J4327" t="s">
        <v>126</v>
      </c>
      <c r="K4327" t="s">
        <v>16</v>
      </c>
    </row>
    <row r="4328" spans="1:11" x14ac:dyDescent="0.25">
      <c r="A4328" t="s">
        <v>261</v>
      </c>
      <c r="B4328" t="s">
        <v>12</v>
      </c>
      <c r="C4328" t="s">
        <v>262</v>
      </c>
      <c r="D4328" t="s">
        <v>14</v>
      </c>
      <c r="E4328" t="s">
        <v>32</v>
      </c>
      <c r="F4328">
        <v>2020</v>
      </c>
      <c r="G4328">
        <v>361.649</v>
      </c>
      <c r="H4328" t="s">
        <v>125</v>
      </c>
      <c r="J4328" t="s">
        <v>126</v>
      </c>
      <c r="K4328" t="s">
        <v>16</v>
      </c>
    </row>
    <row r="4329" spans="1:11" x14ac:dyDescent="0.25">
      <c r="A4329" t="s">
        <v>261</v>
      </c>
      <c r="B4329" t="s">
        <v>12</v>
      </c>
      <c r="C4329" t="s">
        <v>262</v>
      </c>
      <c r="D4329" t="s">
        <v>14</v>
      </c>
      <c r="E4329" t="s">
        <v>33</v>
      </c>
      <c r="F4329">
        <v>2020</v>
      </c>
      <c r="G4329">
        <v>120.657</v>
      </c>
      <c r="H4329" t="s">
        <v>125</v>
      </c>
      <c r="J4329" t="s">
        <v>126</v>
      </c>
      <c r="K4329" t="s">
        <v>16</v>
      </c>
    </row>
    <row r="4330" spans="1:11" x14ac:dyDescent="0.25">
      <c r="A4330" t="s">
        <v>261</v>
      </c>
      <c r="B4330" t="s">
        <v>12</v>
      </c>
      <c r="C4330" t="s">
        <v>262</v>
      </c>
      <c r="D4330" t="s">
        <v>14</v>
      </c>
      <c r="E4330" t="s">
        <v>34</v>
      </c>
      <c r="F4330">
        <v>2020</v>
      </c>
      <c r="G4330">
        <v>684.11099999999999</v>
      </c>
      <c r="H4330" t="s">
        <v>125</v>
      </c>
      <c r="J4330" t="s">
        <v>126</v>
      </c>
      <c r="K4330" t="s">
        <v>16</v>
      </c>
    </row>
    <row r="4331" spans="1:11" x14ac:dyDescent="0.25">
      <c r="A4331" t="s">
        <v>261</v>
      </c>
      <c r="B4331" t="s">
        <v>12</v>
      </c>
      <c r="C4331" t="s">
        <v>262</v>
      </c>
      <c r="D4331" t="s">
        <v>14</v>
      </c>
      <c r="E4331" t="s">
        <v>80</v>
      </c>
      <c r="F4331">
        <v>2020</v>
      </c>
      <c r="G4331">
        <v>273.18799999999999</v>
      </c>
      <c r="H4331" t="s">
        <v>125</v>
      </c>
      <c r="J4331" t="s">
        <v>126</v>
      </c>
      <c r="K4331" t="s">
        <v>16</v>
      </c>
    </row>
    <row r="4332" spans="1:11" x14ac:dyDescent="0.25">
      <c r="A4332" t="s">
        <v>261</v>
      </c>
      <c r="B4332" t="s">
        <v>12</v>
      </c>
      <c r="C4332" t="s">
        <v>262</v>
      </c>
      <c r="D4332" t="s">
        <v>14</v>
      </c>
      <c r="E4332" t="s">
        <v>35</v>
      </c>
      <c r="F4332">
        <v>2020</v>
      </c>
      <c r="G4332">
        <v>248.12700000000001</v>
      </c>
      <c r="H4332" t="s">
        <v>125</v>
      </c>
      <c r="J4332" t="s">
        <v>126</v>
      </c>
      <c r="K4332" t="s">
        <v>16</v>
      </c>
    </row>
    <row r="4333" spans="1:11" x14ac:dyDescent="0.25">
      <c r="A4333" t="s">
        <v>261</v>
      </c>
      <c r="B4333" t="s">
        <v>12</v>
      </c>
      <c r="C4333" t="s">
        <v>262</v>
      </c>
      <c r="D4333" t="s">
        <v>14</v>
      </c>
      <c r="E4333" t="s">
        <v>36</v>
      </c>
      <c r="F4333">
        <v>2020</v>
      </c>
      <c r="G4333">
        <v>1341.047</v>
      </c>
      <c r="H4333" t="s">
        <v>125</v>
      </c>
      <c r="J4333" t="s">
        <v>126</v>
      </c>
      <c r="K4333" t="s">
        <v>16</v>
      </c>
    </row>
    <row r="4334" spans="1:11" x14ac:dyDescent="0.25">
      <c r="A4334" t="s">
        <v>261</v>
      </c>
      <c r="B4334" t="s">
        <v>12</v>
      </c>
      <c r="C4334" t="s">
        <v>262</v>
      </c>
      <c r="D4334" t="s">
        <v>14</v>
      </c>
      <c r="E4334" t="s">
        <v>37</v>
      </c>
      <c r="F4334">
        <v>2020</v>
      </c>
      <c r="G4334">
        <v>460.21199999999999</v>
      </c>
      <c r="H4334" t="s">
        <v>125</v>
      </c>
      <c r="J4334" t="s">
        <v>126</v>
      </c>
      <c r="K4334" t="s">
        <v>16</v>
      </c>
    </row>
    <row r="4335" spans="1:11" x14ac:dyDescent="0.25">
      <c r="A4335" t="s">
        <v>261</v>
      </c>
      <c r="B4335" t="s">
        <v>12</v>
      </c>
      <c r="C4335" t="s">
        <v>262</v>
      </c>
      <c r="D4335" t="s">
        <v>14</v>
      </c>
      <c r="E4335" t="s">
        <v>38</v>
      </c>
      <c r="F4335">
        <v>2020</v>
      </c>
      <c r="G4335">
        <v>357.03199999999998</v>
      </c>
      <c r="H4335" t="s">
        <v>125</v>
      </c>
      <c r="J4335" t="s">
        <v>126</v>
      </c>
      <c r="K4335" t="s">
        <v>16</v>
      </c>
    </row>
    <row r="4336" spans="1:11" x14ac:dyDescent="0.25">
      <c r="A4336" t="s">
        <v>261</v>
      </c>
      <c r="B4336" t="s">
        <v>12</v>
      </c>
      <c r="C4336" t="s">
        <v>262</v>
      </c>
      <c r="D4336" t="s">
        <v>14</v>
      </c>
      <c r="E4336" t="s">
        <v>39</v>
      </c>
      <c r="F4336">
        <v>2020</v>
      </c>
      <c r="G4336">
        <v>97.241</v>
      </c>
      <c r="H4336" t="s">
        <v>125</v>
      </c>
      <c r="J4336" t="s">
        <v>126</v>
      </c>
      <c r="K4336" t="s">
        <v>16</v>
      </c>
    </row>
    <row r="4337" spans="1:11" x14ac:dyDescent="0.25">
      <c r="A4337" t="s">
        <v>261</v>
      </c>
      <c r="B4337" t="s">
        <v>12</v>
      </c>
      <c r="C4337" t="s">
        <v>262</v>
      </c>
      <c r="D4337" t="s">
        <v>14</v>
      </c>
      <c r="E4337" t="s">
        <v>83</v>
      </c>
      <c r="F4337">
        <v>2020</v>
      </c>
      <c r="G4337">
        <v>95.509</v>
      </c>
      <c r="H4337" t="s">
        <v>125</v>
      </c>
      <c r="J4337" t="s">
        <v>126</v>
      </c>
      <c r="K4337" t="s">
        <v>16</v>
      </c>
    </row>
    <row r="4338" spans="1:11" x14ac:dyDescent="0.25">
      <c r="A4338" t="s">
        <v>261</v>
      </c>
      <c r="B4338" t="s">
        <v>12</v>
      </c>
      <c r="C4338" t="s">
        <v>262</v>
      </c>
      <c r="D4338" t="s">
        <v>14</v>
      </c>
      <c r="E4338" t="s">
        <v>84</v>
      </c>
      <c r="F4338">
        <v>2020</v>
      </c>
      <c r="G4338">
        <v>132.34</v>
      </c>
      <c r="H4338" t="s">
        <v>125</v>
      </c>
      <c r="J4338" t="s">
        <v>126</v>
      </c>
      <c r="K4338" t="s">
        <v>16</v>
      </c>
    </row>
    <row r="4339" spans="1:11" x14ac:dyDescent="0.25">
      <c r="A4339" t="s">
        <v>261</v>
      </c>
      <c r="B4339" t="s">
        <v>12</v>
      </c>
      <c r="C4339" t="s">
        <v>262</v>
      </c>
      <c r="D4339" t="s">
        <v>14</v>
      </c>
      <c r="E4339" t="s">
        <v>86</v>
      </c>
      <c r="F4339">
        <v>2020</v>
      </c>
      <c r="G4339">
        <v>1559.3869999999999</v>
      </c>
      <c r="H4339" t="s">
        <v>125</v>
      </c>
      <c r="J4339" t="s">
        <v>126</v>
      </c>
      <c r="K4339" t="s">
        <v>16</v>
      </c>
    </row>
    <row r="4340" spans="1:11" x14ac:dyDescent="0.25">
      <c r="A4340" t="s">
        <v>261</v>
      </c>
      <c r="B4340" t="s">
        <v>12</v>
      </c>
      <c r="C4340" t="s">
        <v>262</v>
      </c>
      <c r="D4340" t="s">
        <v>14</v>
      </c>
      <c r="E4340" t="s">
        <v>41</v>
      </c>
      <c r="F4340">
        <v>2020</v>
      </c>
      <c r="G4340">
        <v>224.31299999999999</v>
      </c>
      <c r="H4340" t="s">
        <v>125</v>
      </c>
      <c r="J4340" t="s">
        <v>126</v>
      </c>
      <c r="K4340" t="s">
        <v>16</v>
      </c>
    </row>
    <row r="4341" spans="1:11" x14ac:dyDescent="0.25">
      <c r="A4341" t="s">
        <v>261</v>
      </c>
      <c r="B4341" t="s">
        <v>12</v>
      </c>
      <c r="C4341" t="s">
        <v>262</v>
      </c>
      <c r="D4341" t="s">
        <v>14</v>
      </c>
      <c r="E4341" t="s">
        <v>42</v>
      </c>
      <c r="F4341">
        <v>2020</v>
      </c>
      <c r="G4341">
        <v>2135.7449999999999</v>
      </c>
      <c r="H4341" t="s">
        <v>125</v>
      </c>
      <c r="J4341" t="s">
        <v>126</v>
      </c>
      <c r="K4341" t="s">
        <v>16</v>
      </c>
    </row>
    <row r="4342" spans="1:11" x14ac:dyDescent="0.25">
      <c r="A4342" t="s">
        <v>261</v>
      </c>
      <c r="B4342" t="s">
        <v>12</v>
      </c>
      <c r="C4342" t="s">
        <v>262</v>
      </c>
      <c r="D4342" t="s">
        <v>14</v>
      </c>
      <c r="E4342" t="s">
        <v>87</v>
      </c>
      <c r="F4342">
        <v>2020</v>
      </c>
      <c r="G4342">
        <v>986.86900000000003</v>
      </c>
      <c r="H4342" t="s">
        <v>125</v>
      </c>
      <c r="J4342" t="s">
        <v>126</v>
      </c>
      <c r="K4342" t="s">
        <v>16</v>
      </c>
    </row>
    <row r="4343" spans="1:11" x14ac:dyDescent="0.25">
      <c r="A4343" t="s">
        <v>261</v>
      </c>
      <c r="B4343" t="s">
        <v>12</v>
      </c>
      <c r="C4343" t="s">
        <v>262</v>
      </c>
      <c r="D4343" t="s">
        <v>14</v>
      </c>
      <c r="E4343" t="s">
        <v>43</v>
      </c>
      <c r="F4343">
        <v>2020</v>
      </c>
      <c r="G4343">
        <v>1474.527</v>
      </c>
      <c r="H4343" t="s">
        <v>125</v>
      </c>
      <c r="J4343" t="s">
        <v>126</v>
      </c>
      <c r="K4343" t="s">
        <v>16</v>
      </c>
    </row>
    <row r="4344" spans="1:11" x14ac:dyDescent="0.25">
      <c r="A4344" t="s">
        <v>261</v>
      </c>
      <c r="B4344" t="s">
        <v>12</v>
      </c>
      <c r="C4344" t="s">
        <v>262</v>
      </c>
      <c r="D4344" t="s">
        <v>14</v>
      </c>
      <c r="E4344" t="s">
        <v>44</v>
      </c>
      <c r="F4344">
        <v>2020</v>
      </c>
      <c r="G4344">
        <v>8168.7389999999996</v>
      </c>
      <c r="H4344" t="s">
        <v>125</v>
      </c>
      <c r="J4344" t="s">
        <v>126</v>
      </c>
      <c r="K4344" t="s">
        <v>16</v>
      </c>
    </row>
    <row r="4345" spans="1:11" x14ac:dyDescent="0.25">
      <c r="A4345" t="s">
        <v>261</v>
      </c>
      <c r="B4345" t="s">
        <v>12</v>
      </c>
      <c r="C4345" t="s">
        <v>262</v>
      </c>
      <c r="D4345" t="s">
        <v>14</v>
      </c>
      <c r="E4345" t="s">
        <v>45</v>
      </c>
      <c r="F4345">
        <v>2020</v>
      </c>
      <c r="G4345">
        <v>1905.884</v>
      </c>
      <c r="H4345" t="s">
        <v>125</v>
      </c>
      <c r="J4345" t="s">
        <v>126</v>
      </c>
      <c r="K4345" t="s">
        <v>16</v>
      </c>
    </row>
    <row r="4346" spans="1:11" x14ac:dyDescent="0.25">
      <c r="A4346" t="s">
        <v>261</v>
      </c>
      <c r="B4346" t="s">
        <v>12</v>
      </c>
      <c r="C4346" t="s">
        <v>262</v>
      </c>
      <c r="D4346" t="s">
        <v>14</v>
      </c>
      <c r="E4346" t="s">
        <v>46</v>
      </c>
      <c r="F4346">
        <v>2020</v>
      </c>
      <c r="G4346">
        <v>8.4949999999999992</v>
      </c>
      <c r="H4346" t="s">
        <v>125</v>
      </c>
      <c r="J4346" t="s">
        <v>126</v>
      </c>
      <c r="K4346" t="s">
        <v>16</v>
      </c>
    </row>
    <row r="4347" spans="1:11" x14ac:dyDescent="0.25">
      <c r="A4347" t="s">
        <v>261</v>
      </c>
      <c r="B4347" t="s">
        <v>12</v>
      </c>
      <c r="C4347" t="s">
        <v>262</v>
      </c>
      <c r="D4347" t="s">
        <v>14</v>
      </c>
      <c r="E4347" t="s">
        <v>88</v>
      </c>
      <c r="F4347">
        <v>2020</v>
      </c>
      <c r="G4347">
        <v>28.446000000000002</v>
      </c>
      <c r="H4347" t="s">
        <v>125</v>
      </c>
      <c r="J4347" t="s">
        <v>126</v>
      </c>
      <c r="K4347" t="s">
        <v>16</v>
      </c>
    </row>
    <row r="4348" spans="1:11" x14ac:dyDescent="0.25">
      <c r="A4348" t="s">
        <v>261</v>
      </c>
      <c r="B4348" t="s">
        <v>12</v>
      </c>
      <c r="C4348" t="s">
        <v>262</v>
      </c>
      <c r="D4348" t="s">
        <v>14</v>
      </c>
      <c r="E4348" t="s">
        <v>89</v>
      </c>
      <c r="F4348">
        <v>2020</v>
      </c>
      <c r="G4348">
        <v>202.98400000000001</v>
      </c>
      <c r="H4348" t="s">
        <v>125</v>
      </c>
      <c r="J4348" t="s">
        <v>126</v>
      </c>
      <c r="K4348" t="s">
        <v>16</v>
      </c>
    </row>
    <row r="4349" spans="1:11" x14ac:dyDescent="0.25">
      <c r="A4349" t="s">
        <v>261</v>
      </c>
      <c r="B4349" t="s">
        <v>12</v>
      </c>
      <c r="C4349" t="s">
        <v>262</v>
      </c>
      <c r="D4349" t="s">
        <v>14</v>
      </c>
      <c r="E4349" t="s">
        <v>90</v>
      </c>
      <c r="F4349">
        <v>2020</v>
      </c>
      <c r="G4349">
        <v>146.33799999999999</v>
      </c>
      <c r="H4349" t="s">
        <v>125</v>
      </c>
      <c r="J4349" t="s">
        <v>126</v>
      </c>
      <c r="K4349" t="s">
        <v>16</v>
      </c>
    </row>
    <row r="4350" spans="1:11" x14ac:dyDescent="0.25">
      <c r="A4350" t="s">
        <v>261</v>
      </c>
      <c r="B4350" t="s">
        <v>12</v>
      </c>
      <c r="C4350" t="s">
        <v>262</v>
      </c>
      <c r="D4350" t="s">
        <v>14</v>
      </c>
      <c r="E4350" t="s">
        <v>47</v>
      </c>
      <c r="F4350">
        <v>2020</v>
      </c>
      <c r="G4350">
        <v>361.476</v>
      </c>
      <c r="H4350" t="s">
        <v>125</v>
      </c>
      <c r="J4350" t="s">
        <v>126</v>
      </c>
      <c r="K4350" t="s">
        <v>16</v>
      </c>
    </row>
    <row r="4351" spans="1:11" x14ac:dyDescent="0.25">
      <c r="A4351" t="s">
        <v>261</v>
      </c>
      <c r="B4351" t="s">
        <v>12</v>
      </c>
      <c r="C4351" t="s">
        <v>262</v>
      </c>
      <c r="D4351" t="s">
        <v>14</v>
      </c>
      <c r="E4351" t="s">
        <v>48</v>
      </c>
      <c r="F4351">
        <v>2020</v>
      </c>
      <c r="G4351">
        <v>3177.123</v>
      </c>
      <c r="H4351" t="s">
        <v>125</v>
      </c>
      <c r="J4351" t="s">
        <v>126</v>
      </c>
      <c r="K4351" t="s">
        <v>16</v>
      </c>
    </row>
    <row r="4352" spans="1:11" x14ac:dyDescent="0.25">
      <c r="A4352" t="s">
        <v>261</v>
      </c>
      <c r="B4352" t="s">
        <v>12</v>
      </c>
      <c r="C4352" t="s">
        <v>262</v>
      </c>
      <c r="D4352" t="s">
        <v>14</v>
      </c>
      <c r="E4352" t="s">
        <v>49</v>
      </c>
      <c r="F4352">
        <v>2020</v>
      </c>
      <c r="G4352">
        <v>69.188999999999993</v>
      </c>
      <c r="H4352" t="s">
        <v>125</v>
      </c>
      <c r="J4352" t="s">
        <v>126</v>
      </c>
      <c r="K4352" t="s">
        <v>16</v>
      </c>
    </row>
    <row r="4353" spans="1:11" x14ac:dyDescent="0.25">
      <c r="A4353" t="s">
        <v>261</v>
      </c>
      <c r="B4353" t="s">
        <v>12</v>
      </c>
      <c r="C4353" t="s">
        <v>262</v>
      </c>
      <c r="D4353" t="s">
        <v>14</v>
      </c>
      <c r="E4353" t="s">
        <v>50</v>
      </c>
      <c r="F4353">
        <v>2020</v>
      </c>
      <c r="G4353">
        <v>46.3</v>
      </c>
      <c r="H4353" t="s">
        <v>125</v>
      </c>
      <c r="J4353" t="s">
        <v>126</v>
      </c>
      <c r="K4353" t="s">
        <v>16</v>
      </c>
    </row>
    <row r="4354" spans="1:11" x14ac:dyDescent="0.25">
      <c r="A4354" t="s">
        <v>261</v>
      </c>
      <c r="B4354" t="s">
        <v>12</v>
      </c>
      <c r="C4354" t="s">
        <v>262</v>
      </c>
      <c r="D4354" t="s">
        <v>14</v>
      </c>
      <c r="E4354" t="s">
        <v>51</v>
      </c>
      <c r="F4354">
        <v>2020</v>
      </c>
      <c r="G4354">
        <v>60.165999999999997</v>
      </c>
      <c r="H4354" t="s">
        <v>125</v>
      </c>
      <c r="J4354" t="s">
        <v>126</v>
      </c>
      <c r="K4354" t="s">
        <v>16</v>
      </c>
    </row>
    <row r="4355" spans="1:11" x14ac:dyDescent="0.25">
      <c r="A4355" t="s">
        <v>261</v>
      </c>
      <c r="B4355" t="s">
        <v>12</v>
      </c>
      <c r="C4355" t="s">
        <v>262</v>
      </c>
      <c r="D4355" t="s">
        <v>14</v>
      </c>
      <c r="E4355" t="s">
        <v>52</v>
      </c>
      <c r="F4355">
        <v>2020</v>
      </c>
      <c r="G4355">
        <v>219.19300000000001</v>
      </c>
      <c r="H4355" t="s">
        <v>125</v>
      </c>
      <c r="J4355" t="s">
        <v>126</v>
      </c>
      <c r="K4355" t="s">
        <v>16</v>
      </c>
    </row>
    <row r="4356" spans="1:11" x14ac:dyDescent="0.25">
      <c r="A4356" t="s">
        <v>261</v>
      </c>
      <c r="B4356" t="s">
        <v>12</v>
      </c>
      <c r="C4356" t="s">
        <v>262</v>
      </c>
      <c r="D4356" t="s">
        <v>14</v>
      </c>
      <c r="E4356" t="s">
        <v>92</v>
      </c>
      <c r="F4356">
        <v>2020</v>
      </c>
      <c r="G4356">
        <v>5.0720000000000001</v>
      </c>
      <c r="H4356" t="s">
        <v>125</v>
      </c>
      <c r="J4356" t="s">
        <v>126</v>
      </c>
      <c r="K4356" t="s">
        <v>16</v>
      </c>
    </row>
    <row r="4357" spans="1:11" x14ac:dyDescent="0.25">
      <c r="A4357" t="s">
        <v>261</v>
      </c>
      <c r="B4357" t="s">
        <v>12</v>
      </c>
      <c r="C4357" t="s">
        <v>262</v>
      </c>
      <c r="D4357" t="s">
        <v>14</v>
      </c>
      <c r="E4357" t="s">
        <v>53</v>
      </c>
      <c r="F4357">
        <v>2020</v>
      </c>
      <c r="G4357">
        <v>454.11399999999998</v>
      </c>
      <c r="H4357" t="s">
        <v>125</v>
      </c>
      <c r="J4357" t="s">
        <v>126</v>
      </c>
      <c r="K4357" t="s">
        <v>16</v>
      </c>
    </row>
    <row r="4358" spans="1:11" x14ac:dyDescent="0.25">
      <c r="A4358" t="s">
        <v>261</v>
      </c>
      <c r="B4358" t="s">
        <v>12</v>
      </c>
      <c r="C4358" t="s">
        <v>262</v>
      </c>
      <c r="D4358" t="s">
        <v>14</v>
      </c>
      <c r="E4358" t="s">
        <v>93</v>
      </c>
      <c r="F4358">
        <v>2020</v>
      </c>
      <c r="G4358">
        <v>120.324</v>
      </c>
      <c r="H4358" t="s">
        <v>125</v>
      </c>
      <c r="J4358" t="s">
        <v>126</v>
      </c>
      <c r="K4358" t="s">
        <v>16</v>
      </c>
    </row>
    <row r="4359" spans="1:11" x14ac:dyDescent="0.25">
      <c r="A4359" t="s">
        <v>261</v>
      </c>
      <c r="B4359" t="s">
        <v>12</v>
      </c>
      <c r="C4359" t="s">
        <v>262</v>
      </c>
      <c r="D4359" t="s">
        <v>14</v>
      </c>
      <c r="E4359" t="s">
        <v>94</v>
      </c>
      <c r="F4359">
        <v>2020</v>
      </c>
      <c r="G4359">
        <v>24.952999999999999</v>
      </c>
      <c r="H4359" t="s">
        <v>125</v>
      </c>
      <c r="J4359" t="s">
        <v>126</v>
      </c>
      <c r="K4359" t="s">
        <v>16</v>
      </c>
    </row>
    <row r="4360" spans="1:11" x14ac:dyDescent="0.25">
      <c r="A4360" t="s">
        <v>261</v>
      </c>
      <c r="B4360" t="s">
        <v>12</v>
      </c>
      <c r="C4360" t="s">
        <v>262</v>
      </c>
      <c r="D4360" t="s">
        <v>14</v>
      </c>
      <c r="E4360" t="s">
        <v>54</v>
      </c>
      <c r="F4360">
        <v>2020</v>
      </c>
      <c r="G4360">
        <v>249.52</v>
      </c>
      <c r="H4360" t="s">
        <v>125</v>
      </c>
      <c r="J4360" t="s">
        <v>126</v>
      </c>
      <c r="K4360" t="s">
        <v>16</v>
      </c>
    </row>
    <row r="4361" spans="1:11" x14ac:dyDescent="0.25">
      <c r="A4361" t="s">
        <v>261</v>
      </c>
      <c r="B4361" t="s">
        <v>12</v>
      </c>
      <c r="C4361" t="s">
        <v>262</v>
      </c>
      <c r="D4361" t="s">
        <v>14</v>
      </c>
      <c r="E4361" t="s">
        <v>96</v>
      </c>
      <c r="F4361">
        <v>2020</v>
      </c>
      <c r="G4361">
        <v>51.003</v>
      </c>
      <c r="H4361" t="s">
        <v>125</v>
      </c>
      <c r="J4361" t="s">
        <v>126</v>
      </c>
      <c r="K4361" t="s">
        <v>16</v>
      </c>
    </row>
    <row r="4362" spans="1:11" x14ac:dyDescent="0.25">
      <c r="A4362" t="s">
        <v>261</v>
      </c>
      <c r="B4362" t="s">
        <v>12</v>
      </c>
      <c r="C4362" t="s">
        <v>262</v>
      </c>
      <c r="D4362" t="s">
        <v>14</v>
      </c>
      <c r="E4362" t="s">
        <v>97</v>
      </c>
      <c r="F4362">
        <v>2020</v>
      </c>
      <c r="G4362">
        <v>1230.5930000000001</v>
      </c>
      <c r="H4362" t="s">
        <v>125</v>
      </c>
      <c r="J4362" t="s">
        <v>126</v>
      </c>
      <c r="K4362" t="s">
        <v>16</v>
      </c>
    </row>
    <row r="4363" spans="1:11" x14ac:dyDescent="0.25">
      <c r="A4363" t="s">
        <v>261</v>
      </c>
      <c r="B4363" t="s">
        <v>12</v>
      </c>
      <c r="C4363" t="s">
        <v>262</v>
      </c>
      <c r="D4363" t="s">
        <v>14</v>
      </c>
      <c r="E4363" t="s">
        <v>56</v>
      </c>
      <c r="F4363">
        <v>2020</v>
      </c>
      <c r="G4363">
        <v>75.290999999999997</v>
      </c>
      <c r="H4363" t="s">
        <v>125</v>
      </c>
      <c r="J4363" t="s">
        <v>126</v>
      </c>
      <c r="K4363" t="s">
        <v>16</v>
      </c>
    </row>
    <row r="4364" spans="1:11" x14ac:dyDescent="0.25">
      <c r="A4364" t="s">
        <v>261</v>
      </c>
      <c r="B4364" t="s">
        <v>12</v>
      </c>
      <c r="C4364" t="s">
        <v>262</v>
      </c>
      <c r="D4364" t="s">
        <v>14</v>
      </c>
      <c r="E4364" t="s">
        <v>58</v>
      </c>
      <c r="F4364">
        <v>2020</v>
      </c>
      <c r="G4364">
        <v>1364.0609999999999</v>
      </c>
      <c r="H4364" t="s">
        <v>125</v>
      </c>
      <c r="J4364" t="s">
        <v>126</v>
      </c>
      <c r="K4364" t="s">
        <v>16</v>
      </c>
    </row>
    <row r="4365" spans="1:11" x14ac:dyDescent="0.25">
      <c r="A4365" t="s">
        <v>261</v>
      </c>
      <c r="B4365" t="s">
        <v>12</v>
      </c>
      <c r="C4365" t="s">
        <v>262</v>
      </c>
      <c r="D4365" t="s">
        <v>14</v>
      </c>
      <c r="E4365" t="s">
        <v>59</v>
      </c>
      <c r="F4365">
        <v>2020</v>
      </c>
      <c r="G4365">
        <v>2673.2420000000002</v>
      </c>
      <c r="H4365" t="s">
        <v>125</v>
      </c>
      <c r="J4365" t="s">
        <v>126</v>
      </c>
      <c r="K4365" t="s">
        <v>16</v>
      </c>
    </row>
    <row r="4366" spans="1:11" x14ac:dyDescent="0.25">
      <c r="A4366" t="s">
        <v>261</v>
      </c>
      <c r="B4366" t="s">
        <v>12</v>
      </c>
      <c r="C4366" t="s">
        <v>262</v>
      </c>
      <c r="D4366" t="s">
        <v>14</v>
      </c>
      <c r="E4366" t="s">
        <v>60</v>
      </c>
      <c r="F4366">
        <v>2020</v>
      </c>
      <c r="G4366">
        <v>2518.25</v>
      </c>
      <c r="H4366" t="s">
        <v>125</v>
      </c>
      <c r="J4366" t="s">
        <v>126</v>
      </c>
      <c r="K4366" t="s">
        <v>16</v>
      </c>
    </row>
    <row r="4367" spans="1:11" x14ac:dyDescent="0.25">
      <c r="A4367" t="s">
        <v>261</v>
      </c>
      <c r="B4367" t="s">
        <v>12</v>
      </c>
      <c r="C4367" t="s">
        <v>262</v>
      </c>
      <c r="D4367" t="s">
        <v>14</v>
      </c>
      <c r="E4367" t="s">
        <v>61</v>
      </c>
      <c r="F4367">
        <v>2020</v>
      </c>
      <c r="G4367">
        <v>1515.2619999999999</v>
      </c>
      <c r="H4367" t="s">
        <v>125</v>
      </c>
      <c r="J4367" t="s">
        <v>126</v>
      </c>
      <c r="K4367" t="s">
        <v>16</v>
      </c>
    </row>
    <row r="4368" spans="1:11" x14ac:dyDescent="0.25">
      <c r="A4368" t="s">
        <v>261</v>
      </c>
      <c r="B4368" t="s">
        <v>12</v>
      </c>
      <c r="C4368" t="s">
        <v>262</v>
      </c>
      <c r="D4368" t="s">
        <v>14</v>
      </c>
      <c r="E4368" t="s">
        <v>62</v>
      </c>
      <c r="F4368">
        <v>2020</v>
      </c>
      <c r="G4368">
        <v>17.952999999999999</v>
      </c>
      <c r="H4368" t="s">
        <v>125</v>
      </c>
      <c r="J4368" t="s">
        <v>126</v>
      </c>
      <c r="K4368" t="s">
        <v>16</v>
      </c>
    </row>
    <row r="4369" spans="1:11" x14ac:dyDescent="0.25">
      <c r="A4369" t="s">
        <v>261</v>
      </c>
      <c r="B4369" t="s">
        <v>12</v>
      </c>
      <c r="C4369" t="s">
        <v>262</v>
      </c>
      <c r="D4369" t="s">
        <v>14</v>
      </c>
      <c r="E4369" t="s">
        <v>104</v>
      </c>
      <c r="F4369">
        <v>2020</v>
      </c>
      <c r="G4369">
        <v>26.734999999999999</v>
      </c>
      <c r="H4369" t="s">
        <v>125</v>
      </c>
      <c r="J4369" t="s">
        <v>126</v>
      </c>
      <c r="K4369" t="s">
        <v>16</v>
      </c>
    </row>
    <row r="4370" spans="1:11" x14ac:dyDescent="0.25">
      <c r="A4370" t="s">
        <v>261</v>
      </c>
      <c r="B4370" t="s">
        <v>12</v>
      </c>
      <c r="C4370" t="s">
        <v>262</v>
      </c>
      <c r="D4370" t="s">
        <v>14</v>
      </c>
      <c r="E4370" t="s">
        <v>105</v>
      </c>
      <c r="F4370">
        <v>2020</v>
      </c>
      <c r="G4370">
        <v>124.499</v>
      </c>
      <c r="H4370" t="s">
        <v>125</v>
      </c>
      <c r="J4370" t="s">
        <v>126</v>
      </c>
      <c r="K4370" t="s">
        <v>16</v>
      </c>
    </row>
    <row r="4371" spans="1:11" x14ac:dyDescent="0.25">
      <c r="A4371" t="s">
        <v>261</v>
      </c>
      <c r="B4371" t="s">
        <v>12</v>
      </c>
      <c r="C4371" t="s">
        <v>262</v>
      </c>
      <c r="D4371" t="s">
        <v>14</v>
      </c>
      <c r="E4371" t="s">
        <v>63</v>
      </c>
      <c r="F4371">
        <v>2020</v>
      </c>
      <c r="G4371">
        <v>14.09</v>
      </c>
      <c r="H4371" t="s">
        <v>125</v>
      </c>
      <c r="J4371" t="s">
        <v>126</v>
      </c>
      <c r="K4371" t="s">
        <v>16</v>
      </c>
    </row>
    <row r="4372" spans="1:11" x14ac:dyDescent="0.25">
      <c r="A4372" t="s">
        <v>261</v>
      </c>
      <c r="B4372" t="s">
        <v>12</v>
      </c>
      <c r="C4372" t="s">
        <v>262</v>
      </c>
      <c r="D4372" t="s">
        <v>14</v>
      </c>
      <c r="E4372" t="s">
        <v>64</v>
      </c>
      <c r="F4372">
        <v>2020</v>
      </c>
      <c r="G4372">
        <v>173.31299999999999</v>
      </c>
      <c r="H4372" t="s">
        <v>125</v>
      </c>
      <c r="J4372" t="s">
        <v>126</v>
      </c>
      <c r="K4372" t="s">
        <v>16</v>
      </c>
    </row>
    <row r="4373" spans="1:11" x14ac:dyDescent="0.25">
      <c r="A4373" t="s">
        <v>261</v>
      </c>
      <c r="B4373" t="s">
        <v>12</v>
      </c>
      <c r="C4373" t="s">
        <v>262</v>
      </c>
      <c r="D4373" t="s">
        <v>14</v>
      </c>
      <c r="E4373" t="s">
        <v>65</v>
      </c>
      <c r="F4373">
        <v>2020</v>
      </c>
      <c r="G4373">
        <v>206.24799999999999</v>
      </c>
      <c r="H4373" t="s">
        <v>125</v>
      </c>
      <c r="J4373" t="s">
        <v>126</v>
      </c>
      <c r="K4373" t="s">
        <v>16</v>
      </c>
    </row>
    <row r="4374" spans="1:11" x14ac:dyDescent="0.25">
      <c r="A4374" t="s">
        <v>261</v>
      </c>
      <c r="B4374" t="s">
        <v>12</v>
      </c>
      <c r="C4374" t="s">
        <v>262</v>
      </c>
      <c r="D4374" t="s">
        <v>14</v>
      </c>
      <c r="E4374" t="s">
        <v>66</v>
      </c>
      <c r="F4374">
        <v>2020</v>
      </c>
      <c r="G4374">
        <v>602.52499999999998</v>
      </c>
      <c r="H4374" t="s">
        <v>125</v>
      </c>
      <c r="J4374" t="s">
        <v>126</v>
      </c>
      <c r="K4374" t="s">
        <v>16</v>
      </c>
    </row>
    <row r="4375" spans="1:11" x14ac:dyDescent="0.25">
      <c r="A4375" t="s">
        <v>261</v>
      </c>
      <c r="B4375" t="s">
        <v>12</v>
      </c>
      <c r="C4375" t="s">
        <v>262</v>
      </c>
      <c r="D4375" t="s">
        <v>14</v>
      </c>
      <c r="E4375" t="s">
        <v>67</v>
      </c>
      <c r="F4375">
        <v>2020</v>
      </c>
      <c r="G4375">
        <v>874.41399999999999</v>
      </c>
      <c r="H4375" t="s">
        <v>125</v>
      </c>
      <c r="J4375" t="s">
        <v>126</v>
      </c>
      <c r="K4375" t="s">
        <v>16</v>
      </c>
    </row>
    <row r="4376" spans="1:11" x14ac:dyDescent="0.25">
      <c r="A4376" t="s">
        <v>261</v>
      </c>
      <c r="B4376" t="s">
        <v>12</v>
      </c>
      <c r="C4376" t="s">
        <v>262</v>
      </c>
      <c r="D4376" t="s">
        <v>14</v>
      </c>
      <c r="E4376" t="s">
        <v>68</v>
      </c>
      <c r="F4376">
        <v>2020</v>
      </c>
      <c r="G4376">
        <v>2257.37</v>
      </c>
      <c r="H4376" t="s">
        <v>125</v>
      </c>
      <c r="J4376" t="s">
        <v>126</v>
      </c>
      <c r="K4376" t="s">
        <v>16</v>
      </c>
    </row>
    <row r="4377" spans="1:11" x14ac:dyDescent="0.25">
      <c r="A4377" t="s">
        <v>261</v>
      </c>
      <c r="B4377" t="s">
        <v>12</v>
      </c>
      <c r="C4377" t="s">
        <v>262</v>
      </c>
      <c r="D4377" t="s">
        <v>14</v>
      </c>
      <c r="E4377" t="s">
        <v>69</v>
      </c>
      <c r="F4377">
        <v>2020</v>
      </c>
      <c r="G4377">
        <v>4.6420000000000003</v>
      </c>
      <c r="H4377" t="s">
        <v>125</v>
      </c>
      <c r="J4377" t="s">
        <v>126</v>
      </c>
      <c r="K4377" t="s">
        <v>16</v>
      </c>
    </row>
    <row r="4378" spans="1:11" x14ac:dyDescent="0.25">
      <c r="A4378" t="s">
        <v>261</v>
      </c>
      <c r="B4378" t="s">
        <v>12</v>
      </c>
      <c r="C4378" t="s">
        <v>262</v>
      </c>
      <c r="D4378" t="s">
        <v>14</v>
      </c>
      <c r="E4378" t="s">
        <v>70</v>
      </c>
      <c r="F4378">
        <v>2020</v>
      </c>
      <c r="G4378">
        <v>341.13400000000001</v>
      </c>
      <c r="H4378" t="s">
        <v>125</v>
      </c>
      <c r="J4378" t="s">
        <v>126</v>
      </c>
      <c r="K4378" t="s">
        <v>16</v>
      </c>
    </row>
    <row r="4379" spans="1:11" x14ac:dyDescent="0.25">
      <c r="A4379" t="s">
        <v>263</v>
      </c>
      <c r="B4379" t="s">
        <v>12</v>
      </c>
      <c r="C4379" t="s">
        <v>222</v>
      </c>
      <c r="D4379" t="s">
        <v>14</v>
      </c>
      <c r="E4379" t="s">
        <v>15</v>
      </c>
      <c r="F4379">
        <v>2019</v>
      </c>
      <c r="G4379">
        <v>16.161999999999999</v>
      </c>
      <c r="K4379" t="s">
        <v>136</v>
      </c>
    </row>
    <row r="4380" spans="1:11" x14ac:dyDescent="0.25">
      <c r="A4380" t="s">
        <v>263</v>
      </c>
      <c r="B4380" t="s">
        <v>12</v>
      </c>
      <c r="C4380" t="s">
        <v>222</v>
      </c>
      <c r="D4380" t="s">
        <v>14</v>
      </c>
      <c r="E4380" t="s">
        <v>17</v>
      </c>
      <c r="F4380">
        <v>2019</v>
      </c>
      <c r="G4380">
        <v>0.432</v>
      </c>
      <c r="K4380" t="s">
        <v>136</v>
      </c>
    </row>
    <row r="4381" spans="1:11" x14ac:dyDescent="0.25">
      <c r="A4381" t="s">
        <v>263</v>
      </c>
      <c r="B4381" t="s">
        <v>12</v>
      </c>
      <c r="C4381" t="s">
        <v>222</v>
      </c>
      <c r="D4381" t="s">
        <v>14</v>
      </c>
      <c r="E4381" t="s">
        <v>73</v>
      </c>
      <c r="F4381">
        <v>2019</v>
      </c>
      <c r="H4381" t="s">
        <v>21</v>
      </c>
      <c r="K4381" t="s">
        <v>136</v>
      </c>
    </row>
    <row r="4382" spans="1:11" x14ac:dyDescent="0.25">
      <c r="A4382" t="s">
        <v>263</v>
      </c>
      <c r="B4382" t="s">
        <v>12</v>
      </c>
      <c r="C4382" t="s">
        <v>222</v>
      </c>
      <c r="D4382" t="s">
        <v>14</v>
      </c>
      <c r="E4382" t="s">
        <v>18</v>
      </c>
      <c r="F4382">
        <v>2019</v>
      </c>
      <c r="G4382">
        <v>0.38900000000000001</v>
      </c>
      <c r="K4382" t="s">
        <v>136</v>
      </c>
    </row>
    <row r="4383" spans="1:11" x14ac:dyDescent="0.25">
      <c r="A4383" t="s">
        <v>263</v>
      </c>
      <c r="B4383" t="s">
        <v>12</v>
      </c>
      <c r="C4383" t="s">
        <v>222</v>
      </c>
      <c r="D4383" t="s">
        <v>14</v>
      </c>
      <c r="E4383" t="s">
        <v>74</v>
      </c>
      <c r="F4383">
        <v>2019</v>
      </c>
      <c r="H4383" t="s">
        <v>21</v>
      </c>
      <c r="K4383" t="s">
        <v>136</v>
      </c>
    </row>
    <row r="4384" spans="1:11" x14ac:dyDescent="0.25">
      <c r="A4384" t="s">
        <v>263</v>
      </c>
      <c r="B4384" t="s">
        <v>12</v>
      </c>
      <c r="C4384" t="s">
        <v>222</v>
      </c>
      <c r="D4384" t="s">
        <v>14</v>
      </c>
      <c r="E4384" t="s">
        <v>20</v>
      </c>
      <c r="F4384">
        <v>2019</v>
      </c>
      <c r="H4384" t="s">
        <v>21</v>
      </c>
      <c r="K4384" t="s">
        <v>136</v>
      </c>
    </row>
    <row r="4385" spans="1:11" x14ac:dyDescent="0.25">
      <c r="A4385" t="s">
        <v>263</v>
      </c>
      <c r="B4385" t="s">
        <v>12</v>
      </c>
      <c r="C4385" t="s">
        <v>222</v>
      </c>
      <c r="D4385" t="s">
        <v>14</v>
      </c>
      <c r="E4385" t="s">
        <v>23</v>
      </c>
      <c r="F4385">
        <v>2019</v>
      </c>
      <c r="G4385">
        <v>0.17699999999999999</v>
      </c>
      <c r="H4385" t="s">
        <v>21</v>
      </c>
      <c r="K4385" t="s">
        <v>136</v>
      </c>
    </row>
    <row r="4386" spans="1:11" x14ac:dyDescent="0.25">
      <c r="A4386" t="s">
        <v>263</v>
      </c>
      <c r="B4386" t="s">
        <v>12</v>
      </c>
      <c r="C4386" t="s">
        <v>222</v>
      </c>
      <c r="D4386" t="s">
        <v>14</v>
      </c>
      <c r="E4386" t="s">
        <v>25</v>
      </c>
      <c r="F4386">
        <v>2019</v>
      </c>
      <c r="G4386">
        <v>6.8000000000000005E-2</v>
      </c>
      <c r="H4386" t="s">
        <v>21</v>
      </c>
      <c r="K4386" t="s">
        <v>136</v>
      </c>
    </row>
    <row r="4387" spans="1:11" x14ac:dyDescent="0.25">
      <c r="A4387" t="s">
        <v>263</v>
      </c>
      <c r="B4387" t="s">
        <v>12</v>
      </c>
      <c r="C4387" t="s">
        <v>222</v>
      </c>
      <c r="D4387" t="s">
        <v>14</v>
      </c>
      <c r="E4387" t="s">
        <v>27</v>
      </c>
      <c r="F4387">
        <v>2019</v>
      </c>
      <c r="H4387" t="s">
        <v>21</v>
      </c>
      <c r="K4387" t="s">
        <v>136</v>
      </c>
    </row>
    <row r="4388" spans="1:11" x14ac:dyDescent="0.25">
      <c r="A4388" t="s">
        <v>263</v>
      </c>
      <c r="B4388" t="s">
        <v>12</v>
      </c>
      <c r="C4388" t="s">
        <v>222</v>
      </c>
      <c r="D4388" t="s">
        <v>14</v>
      </c>
      <c r="E4388" t="s">
        <v>77</v>
      </c>
      <c r="F4388">
        <v>2019</v>
      </c>
      <c r="H4388" t="s">
        <v>21</v>
      </c>
      <c r="K4388" t="s">
        <v>136</v>
      </c>
    </row>
    <row r="4389" spans="1:11" x14ac:dyDescent="0.25">
      <c r="A4389" t="s">
        <v>263</v>
      </c>
      <c r="B4389" t="s">
        <v>12</v>
      </c>
      <c r="C4389" t="s">
        <v>222</v>
      </c>
      <c r="D4389" t="s">
        <v>14</v>
      </c>
      <c r="E4389" t="s">
        <v>31</v>
      </c>
      <c r="F4389">
        <v>2019</v>
      </c>
      <c r="H4389" t="s">
        <v>21</v>
      </c>
      <c r="K4389" t="s">
        <v>136</v>
      </c>
    </row>
    <row r="4390" spans="1:11" x14ac:dyDescent="0.25">
      <c r="A4390" t="s">
        <v>263</v>
      </c>
      <c r="B4390" t="s">
        <v>12</v>
      </c>
      <c r="C4390" t="s">
        <v>222</v>
      </c>
      <c r="D4390" t="s">
        <v>14</v>
      </c>
      <c r="E4390" t="s">
        <v>33</v>
      </c>
      <c r="F4390">
        <v>2019</v>
      </c>
      <c r="H4390" t="s">
        <v>21</v>
      </c>
      <c r="K4390" t="s">
        <v>136</v>
      </c>
    </row>
    <row r="4391" spans="1:11" x14ac:dyDescent="0.25">
      <c r="A4391" t="s">
        <v>263</v>
      </c>
      <c r="B4391" t="s">
        <v>12</v>
      </c>
      <c r="C4391" t="s">
        <v>222</v>
      </c>
      <c r="D4391" t="s">
        <v>14</v>
      </c>
      <c r="E4391" t="s">
        <v>34</v>
      </c>
      <c r="F4391">
        <v>2019</v>
      </c>
      <c r="H4391" t="s">
        <v>21</v>
      </c>
      <c r="K4391" t="s">
        <v>136</v>
      </c>
    </row>
    <row r="4392" spans="1:11" x14ac:dyDescent="0.25">
      <c r="A4392" t="s">
        <v>263</v>
      </c>
      <c r="B4392" t="s">
        <v>12</v>
      </c>
      <c r="C4392" t="s">
        <v>222</v>
      </c>
      <c r="D4392" t="s">
        <v>14</v>
      </c>
      <c r="E4392" t="s">
        <v>81</v>
      </c>
      <c r="F4392">
        <v>2019</v>
      </c>
      <c r="G4392">
        <v>0.151</v>
      </c>
      <c r="H4392" t="s">
        <v>21</v>
      </c>
      <c r="K4392" t="s">
        <v>136</v>
      </c>
    </row>
    <row r="4393" spans="1:11" x14ac:dyDescent="0.25">
      <c r="A4393" t="s">
        <v>263</v>
      </c>
      <c r="B4393" t="s">
        <v>12</v>
      </c>
      <c r="C4393" t="s">
        <v>222</v>
      </c>
      <c r="D4393" t="s">
        <v>14</v>
      </c>
      <c r="E4393" t="s">
        <v>38</v>
      </c>
      <c r="F4393">
        <v>2019</v>
      </c>
      <c r="H4393" t="s">
        <v>21</v>
      </c>
      <c r="K4393" t="s">
        <v>136</v>
      </c>
    </row>
    <row r="4394" spans="1:11" x14ac:dyDescent="0.25">
      <c r="A4394" t="s">
        <v>263</v>
      </c>
      <c r="B4394" t="s">
        <v>12</v>
      </c>
      <c r="C4394" t="s">
        <v>222</v>
      </c>
      <c r="D4394" t="s">
        <v>14</v>
      </c>
      <c r="E4394" t="s">
        <v>82</v>
      </c>
      <c r="F4394">
        <v>2019</v>
      </c>
      <c r="H4394" t="s">
        <v>21</v>
      </c>
      <c r="K4394" t="s">
        <v>136</v>
      </c>
    </row>
    <row r="4395" spans="1:11" x14ac:dyDescent="0.25">
      <c r="A4395" t="s">
        <v>263</v>
      </c>
      <c r="B4395" t="s">
        <v>12</v>
      </c>
      <c r="C4395" t="s">
        <v>222</v>
      </c>
      <c r="D4395" t="s">
        <v>14</v>
      </c>
      <c r="E4395" t="s">
        <v>39</v>
      </c>
      <c r="F4395">
        <v>2019</v>
      </c>
      <c r="G4395">
        <v>0.69599999999999995</v>
      </c>
      <c r="K4395" t="s">
        <v>136</v>
      </c>
    </row>
    <row r="4396" spans="1:11" x14ac:dyDescent="0.25">
      <c r="A4396" t="s">
        <v>263</v>
      </c>
      <c r="B4396" t="s">
        <v>12</v>
      </c>
      <c r="C4396" t="s">
        <v>222</v>
      </c>
      <c r="D4396" t="s">
        <v>14</v>
      </c>
      <c r="E4396" t="s">
        <v>83</v>
      </c>
      <c r="F4396">
        <v>2019</v>
      </c>
      <c r="H4396" t="s">
        <v>21</v>
      </c>
      <c r="K4396" t="s">
        <v>136</v>
      </c>
    </row>
    <row r="4397" spans="1:11" x14ac:dyDescent="0.25">
      <c r="A4397" t="s">
        <v>263</v>
      </c>
      <c r="B4397" t="s">
        <v>12</v>
      </c>
      <c r="C4397" t="s">
        <v>222</v>
      </c>
      <c r="D4397" t="s">
        <v>14</v>
      </c>
      <c r="E4397" t="s">
        <v>40</v>
      </c>
      <c r="F4397">
        <v>2019</v>
      </c>
      <c r="H4397" t="s">
        <v>21</v>
      </c>
      <c r="K4397" t="s">
        <v>136</v>
      </c>
    </row>
    <row r="4398" spans="1:11" x14ac:dyDescent="0.25">
      <c r="A4398" t="s">
        <v>263</v>
      </c>
      <c r="B4398" t="s">
        <v>12</v>
      </c>
      <c r="C4398" t="s">
        <v>222</v>
      </c>
      <c r="D4398" t="s">
        <v>14</v>
      </c>
      <c r="E4398" t="s">
        <v>84</v>
      </c>
      <c r="F4398">
        <v>2019</v>
      </c>
      <c r="G4398">
        <v>7.4999999999999997E-2</v>
      </c>
      <c r="H4398" t="s">
        <v>21</v>
      </c>
      <c r="K4398" t="s">
        <v>136</v>
      </c>
    </row>
    <row r="4399" spans="1:11" x14ac:dyDescent="0.25">
      <c r="A4399" t="s">
        <v>263</v>
      </c>
      <c r="B4399" t="s">
        <v>12</v>
      </c>
      <c r="C4399" t="s">
        <v>222</v>
      </c>
      <c r="D4399" t="s">
        <v>14</v>
      </c>
      <c r="E4399" t="s">
        <v>86</v>
      </c>
      <c r="F4399">
        <v>2019</v>
      </c>
      <c r="G4399">
        <v>0.55000000000000004</v>
      </c>
      <c r="K4399" t="s">
        <v>136</v>
      </c>
    </row>
    <row r="4400" spans="1:11" x14ac:dyDescent="0.25">
      <c r="A4400" t="s">
        <v>263</v>
      </c>
      <c r="B4400" t="s">
        <v>12</v>
      </c>
      <c r="C4400" t="s">
        <v>222</v>
      </c>
      <c r="D4400" t="s">
        <v>14</v>
      </c>
      <c r="E4400" t="s">
        <v>41</v>
      </c>
      <c r="F4400">
        <v>2019</v>
      </c>
      <c r="G4400">
        <v>0.36299999999999999</v>
      </c>
      <c r="K4400" t="s">
        <v>136</v>
      </c>
    </row>
    <row r="4401" spans="1:11" x14ac:dyDescent="0.25">
      <c r="A4401" t="s">
        <v>263</v>
      </c>
      <c r="B4401" t="s">
        <v>12</v>
      </c>
      <c r="C4401" t="s">
        <v>222</v>
      </c>
      <c r="D4401" t="s">
        <v>14</v>
      </c>
      <c r="E4401" t="s">
        <v>42</v>
      </c>
      <c r="F4401">
        <v>2019</v>
      </c>
      <c r="G4401">
        <v>0.23699999999999999</v>
      </c>
      <c r="H4401" t="s">
        <v>21</v>
      </c>
      <c r="K4401" t="s">
        <v>136</v>
      </c>
    </row>
    <row r="4402" spans="1:11" x14ac:dyDescent="0.25">
      <c r="A4402" t="s">
        <v>263</v>
      </c>
      <c r="B4402" t="s">
        <v>12</v>
      </c>
      <c r="C4402" t="s">
        <v>222</v>
      </c>
      <c r="D4402" t="s">
        <v>14</v>
      </c>
      <c r="E4402" t="s">
        <v>87</v>
      </c>
      <c r="F4402">
        <v>2019</v>
      </c>
      <c r="G4402">
        <v>0.10199999999999999</v>
      </c>
      <c r="H4402" t="s">
        <v>21</v>
      </c>
      <c r="K4402" t="s">
        <v>136</v>
      </c>
    </row>
    <row r="4403" spans="1:11" x14ac:dyDescent="0.25">
      <c r="A4403" t="s">
        <v>263</v>
      </c>
      <c r="B4403" t="s">
        <v>12</v>
      </c>
      <c r="C4403" t="s">
        <v>222</v>
      </c>
      <c r="D4403" t="s">
        <v>14</v>
      </c>
      <c r="E4403" t="s">
        <v>43</v>
      </c>
      <c r="F4403">
        <v>2019</v>
      </c>
      <c r="G4403">
        <v>0.17499999999999999</v>
      </c>
      <c r="H4403" t="s">
        <v>21</v>
      </c>
      <c r="K4403" t="s">
        <v>136</v>
      </c>
    </row>
    <row r="4404" spans="1:11" x14ac:dyDescent="0.25">
      <c r="A4404" t="s">
        <v>263</v>
      </c>
      <c r="B4404" t="s">
        <v>12</v>
      </c>
      <c r="C4404" t="s">
        <v>222</v>
      </c>
      <c r="D4404" t="s">
        <v>14</v>
      </c>
      <c r="E4404" t="s">
        <v>44</v>
      </c>
      <c r="F4404">
        <v>2019</v>
      </c>
      <c r="G4404">
        <v>1.4590000000000001</v>
      </c>
      <c r="K4404" t="s">
        <v>136</v>
      </c>
    </row>
    <row r="4405" spans="1:11" x14ac:dyDescent="0.25">
      <c r="A4405" t="s">
        <v>263</v>
      </c>
      <c r="B4405" t="s">
        <v>12</v>
      </c>
      <c r="C4405" t="s">
        <v>222</v>
      </c>
      <c r="D4405" t="s">
        <v>14</v>
      </c>
      <c r="E4405" t="s">
        <v>45</v>
      </c>
      <c r="F4405">
        <v>2019</v>
      </c>
      <c r="G4405">
        <v>0.219</v>
      </c>
      <c r="K4405" t="s">
        <v>136</v>
      </c>
    </row>
    <row r="4406" spans="1:11" x14ac:dyDescent="0.25">
      <c r="A4406" t="s">
        <v>263</v>
      </c>
      <c r="B4406" t="s">
        <v>12</v>
      </c>
      <c r="C4406" t="s">
        <v>222</v>
      </c>
      <c r="D4406" t="s">
        <v>14</v>
      </c>
      <c r="E4406" t="s">
        <v>46</v>
      </c>
      <c r="F4406">
        <v>2019</v>
      </c>
      <c r="G4406">
        <v>0.23599999999999999</v>
      </c>
      <c r="K4406" t="s">
        <v>136</v>
      </c>
    </row>
    <row r="4407" spans="1:11" x14ac:dyDescent="0.25">
      <c r="A4407" t="s">
        <v>263</v>
      </c>
      <c r="B4407" t="s">
        <v>12</v>
      </c>
      <c r="C4407" t="s">
        <v>222</v>
      </c>
      <c r="D4407" t="s">
        <v>14</v>
      </c>
      <c r="E4407" t="s">
        <v>88</v>
      </c>
      <c r="F4407">
        <v>2019</v>
      </c>
      <c r="G4407">
        <v>0.19400000000000001</v>
      </c>
      <c r="K4407" t="s">
        <v>136</v>
      </c>
    </row>
    <row r="4408" spans="1:11" x14ac:dyDescent="0.25">
      <c r="A4408" t="s">
        <v>263</v>
      </c>
      <c r="B4408" t="s">
        <v>12</v>
      </c>
      <c r="C4408" t="s">
        <v>222</v>
      </c>
      <c r="D4408" t="s">
        <v>14</v>
      </c>
      <c r="E4408" t="s">
        <v>89</v>
      </c>
      <c r="F4408">
        <v>2019</v>
      </c>
      <c r="G4408">
        <v>0.34699999999999998</v>
      </c>
      <c r="K4408" t="s">
        <v>136</v>
      </c>
    </row>
    <row r="4409" spans="1:11" x14ac:dyDescent="0.25">
      <c r="A4409" t="s">
        <v>263</v>
      </c>
      <c r="B4409" t="s">
        <v>12</v>
      </c>
      <c r="C4409" t="s">
        <v>222</v>
      </c>
      <c r="D4409" t="s">
        <v>14</v>
      </c>
      <c r="E4409" t="s">
        <v>90</v>
      </c>
      <c r="F4409">
        <v>2019</v>
      </c>
      <c r="H4409" t="s">
        <v>21</v>
      </c>
      <c r="K4409" t="s">
        <v>136</v>
      </c>
    </row>
    <row r="4410" spans="1:11" x14ac:dyDescent="0.25">
      <c r="A4410" t="s">
        <v>263</v>
      </c>
      <c r="B4410" t="s">
        <v>12</v>
      </c>
      <c r="C4410" t="s">
        <v>222</v>
      </c>
      <c r="D4410" t="s">
        <v>14</v>
      </c>
      <c r="E4410" t="s">
        <v>47</v>
      </c>
      <c r="F4410">
        <v>2019</v>
      </c>
      <c r="G4410">
        <v>0.186</v>
      </c>
      <c r="H4410" t="s">
        <v>21</v>
      </c>
      <c r="K4410" t="s">
        <v>136</v>
      </c>
    </row>
    <row r="4411" spans="1:11" x14ac:dyDescent="0.25">
      <c r="A4411" t="s">
        <v>263</v>
      </c>
      <c r="B4411" t="s">
        <v>12</v>
      </c>
      <c r="C4411" t="s">
        <v>222</v>
      </c>
      <c r="D4411" t="s">
        <v>14</v>
      </c>
      <c r="E4411" t="s">
        <v>48</v>
      </c>
      <c r="F4411">
        <v>2019</v>
      </c>
      <c r="G4411">
        <v>0.51700000000000002</v>
      </c>
      <c r="K4411" t="s">
        <v>136</v>
      </c>
    </row>
    <row r="4412" spans="1:11" x14ac:dyDescent="0.25">
      <c r="A4412" t="s">
        <v>263</v>
      </c>
      <c r="B4412" t="s">
        <v>12</v>
      </c>
      <c r="C4412" t="s">
        <v>222</v>
      </c>
      <c r="D4412" t="s">
        <v>14</v>
      </c>
      <c r="E4412" t="s">
        <v>51</v>
      </c>
      <c r="F4412">
        <v>2019</v>
      </c>
      <c r="H4412" t="s">
        <v>21</v>
      </c>
      <c r="K4412" t="s">
        <v>136</v>
      </c>
    </row>
    <row r="4413" spans="1:11" x14ac:dyDescent="0.25">
      <c r="A4413" t="s">
        <v>263</v>
      </c>
      <c r="B4413" t="s">
        <v>12</v>
      </c>
      <c r="C4413" t="s">
        <v>222</v>
      </c>
      <c r="D4413" t="s">
        <v>14</v>
      </c>
      <c r="E4413" t="s">
        <v>52</v>
      </c>
      <c r="F4413">
        <v>2019</v>
      </c>
      <c r="G4413">
        <v>0.16200000000000001</v>
      </c>
      <c r="H4413" t="s">
        <v>21</v>
      </c>
      <c r="K4413" t="s">
        <v>136</v>
      </c>
    </row>
    <row r="4414" spans="1:11" x14ac:dyDescent="0.25">
      <c r="A4414" t="s">
        <v>263</v>
      </c>
      <c r="B4414" t="s">
        <v>12</v>
      </c>
      <c r="C4414" t="s">
        <v>222</v>
      </c>
      <c r="D4414" t="s">
        <v>14</v>
      </c>
      <c r="E4414" t="s">
        <v>92</v>
      </c>
      <c r="F4414">
        <v>2019</v>
      </c>
      <c r="H4414" t="s">
        <v>21</v>
      </c>
      <c r="K4414" t="s">
        <v>136</v>
      </c>
    </row>
    <row r="4415" spans="1:11" x14ac:dyDescent="0.25">
      <c r="A4415" t="s">
        <v>263</v>
      </c>
      <c r="B4415" t="s">
        <v>12</v>
      </c>
      <c r="C4415" t="s">
        <v>222</v>
      </c>
      <c r="D4415" t="s">
        <v>14</v>
      </c>
      <c r="E4415" t="s">
        <v>53</v>
      </c>
      <c r="F4415">
        <v>2019</v>
      </c>
      <c r="G4415">
        <v>0.17</v>
      </c>
      <c r="H4415" t="s">
        <v>21</v>
      </c>
      <c r="K4415" t="s">
        <v>136</v>
      </c>
    </row>
    <row r="4416" spans="1:11" x14ac:dyDescent="0.25">
      <c r="A4416" t="s">
        <v>263</v>
      </c>
      <c r="B4416" t="s">
        <v>12</v>
      </c>
      <c r="C4416" t="s">
        <v>222</v>
      </c>
      <c r="D4416" t="s">
        <v>14</v>
      </c>
      <c r="E4416" t="s">
        <v>93</v>
      </c>
      <c r="F4416">
        <v>2019</v>
      </c>
      <c r="H4416" t="s">
        <v>21</v>
      </c>
      <c r="K4416" t="s">
        <v>136</v>
      </c>
    </row>
    <row r="4417" spans="1:11" x14ac:dyDescent="0.25">
      <c r="A4417" t="s">
        <v>263</v>
      </c>
      <c r="B4417" t="s">
        <v>12</v>
      </c>
      <c r="C4417" t="s">
        <v>222</v>
      </c>
      <c r="D4417" t="s">
        <v>14</v>
      </c>
      <c r="E4417" t="s">
        <v>94</v>
      </c>
      <c r="F4417">
        <v>2019</v>
      </c>
      <c r="G4417">
        <v>0.15</v>
      </c>
      <c r="H4417" t="s">
        <v>21</v>
      </c>
      <c r="K4417" t="s">
        <v>136</v>
      </c>
    </row>
    <row r="4418" spans="1:11" x14ac:dyDescent="0.25">
      <c r="A4418" t="s">
        <v>263</v>
      </c>
      <c r="B4418" t="s">
        <v>12</v>
      </c>
      <c r="C4418" t="s">
        <v>222</v>
      </c>
      <c r="D4418" t="s">
        <v>14</v>
      </c>
      <c r="E4418" t="s">
        <v>54</v>
      </c>
      <c r="F4418">
        <v>2019</v>
      </c>
      <c r="H4418" t="s">
        <v>21</v>
      </c>
      <c r="K4418" t="s">
        <v>136</v>
      </c>
    </row>
    <row r="4419" spans="1:11" x14ac:dyDescent="0.25">
      <c r="A4419" t="s">
        <v>263</v>
      </c>
      <c r="B4419" t="s">
        <v>12</v>
      </c>
      <c r="C4419" t="s">
        <v>222</v>
      </c>
      <c r="D4419" t="s">
        <v>14</v>
      </c>
      <c r="E4419" t="s">
        <v>95</v>
      </c>
      <c r="F4419">
        <v>2019</v>
      </c>
      <c r="G4419">
        <v>0.1</v>
      </c>
      <c r="H4419" t="s">
        <v>21</v>
      </c>
      <c r="K4419" t="s">
        <v>136</v>
      </c>
    </row>
    <row r="4420" spans="1:11" x14ac:dyDescent="0.25">
      <c r="A4420" t="s">
        <v>263</v>
      </c>
      <c r="B4420" t="s">
        <v>12</v>
      </c>
      <c r="C4420" t="s">
        <v>222</v>
      </c>
      <c r="D4420" t="s">
        <v>14</v>
      </c>
      <c r="E4420" t="s">
        <v>97</v>
      </c>
      <c r="F4420">
        <v>2019</v>
      </c>
      <c r="H4420" t="s">
        <v>21</v>
      </c>
      <c r="K4420" t="s">
        <v>136</v>
      </c>
    </row>
    <row r="4421" spans="1:11" x14ac:dyDescent="0.25">
      <c r="A4421" t="s">
        <v>263</v>
      </c>
      <c r="B4421" t="s">
        <v>12</v>
      </c>
      <c r="C4421" t="s">
        <v>222</v>
      </c>
      <c r="D4421" t="s">
        <v>14</v>
      </c>
      <c r="E4421" t="s">
        <v>55</v>
      </c>
      <c r="F4421">
        <v>2019</v>
      </c>
      <c r="H4421" t="s">
        <v>21</v>
      </c>
      <c r="K4421" t="s">
        <v>136</v>
      </c>
    </row>
    <row r="4422" spans="1:11" x14ac:dyDescent="0.25">
      <c r="A4422" t="s">
        <v>263</v>
      </c>
      <c r="B4422" t="s">
        <v>12</v>
      </c>
      <c r="C4422" t="s">
        <v>222</v>
      </c>
      <c r="D4422" t="s">
        <v>14</v>
      </c>
      <c r="E4422" t="s">
        <v>99</v>
      </c>
      <c r="F4422">
        <v>2019</v>
      </c>
      <c r="G4422">
        <v>6.4000000000000001E-2</v>
      </c>
      <c r="H4422" t="s">
        <v>21</v>
      </c>
      <c r="K4422" t="s">
        <v>136</v>
      </c>
    </row>
    <row r="4423" spans="1:11" x14ac:dyDescent="0.25">
      <c r="A4423" t="s">
        <v>263</v>
      </c>
      <c r="B4423" t="s">
        <v>12</v>
      </c>
      <c r="C4423" t="s">
        <v>222</v>
      </c>
      <c r="D4423" t="s">
        <v>14</v>
      </c>
      <c r="E4423" t="s">
        <v>56</v>
      </c>
      <c r="F4423">
        <v>2019</v>
      </c>
      <c r="H4423" t="s">
        <v>21</v>
      </c>
      <c r="K4423" t="s">
        <v>136</v>
      </c>
    </row>
    <row r="4424" spans="1:11" x14ac:dyDescent="0.25">
      <c r="A4424" t="s">
        <v>263</v>
      </c>
      <c r="B4424" t="s">
        <v>12</v>
      </c>
      <c r="C4424" t="s">
        <v>222</v>
      </c>
      <c r="D4424" t="s">
        <v>14</v>
      </c>
      <c r="E4424" t="s">
        <v>101</v>
      </c>
      <c r="F4424">
        <v>2019</v>
      </c>
      <c r="H4424" t="s">
        <v>21</v>
      </c>
      <c r="K4424" t="s">
        <v>136</v>
      </c>
    </row>
    <row r="4425" spans="1:11" x14ac:dyDescent="0.25">
      <c r="A4425" t="s">
        <v>263</v>
      </c>
      <c r="B4425" t="s">
        <v>12</v>
      </c>
      <c r="C4425" t="s">
        <v>222</v>
      </c>
      <c r="D4425" t="s">
        <v>14</v>
      </c>
      <c r="E4425" t="s">
        <v>102</v>
      </c>
      <c r="F4425">
        <v>2019</v>
      </c>
      <c r="H4425" t="s">
        <v>21</v>
      </c>
      <c r="K4425" t="s">
        <v>136</v>
      </c>
    </row>
    <row r="4426" spans="1:11" x14ac:dyDescent="0.25">
      <c r="A4426" t="s">
        <v>263</v>
      </c>
      <c r="B4426" t="s">
        <v>12</v>
      </c>
      <c r="C4426" t="s">
        <v>222</v>
      </c>
      <c r="D4426" t="s">
        <v>14</v>
      </c>
      <c r="E4426" t="s">
        <v>57</v>
      </c>
      <c r="F4426">
        <v>2019</v>
      </c>
      <c r="G4426">
        <v>0.30399999999999999</v>
      </c>
      <c r="K4426" t="s">
        <v>136</v>
      </c>
    </row>
    <row r="4427" spans="1:11" x14ac:dyDescent="0.25">
      <c r="A4427" t="s">
        <v>263</v>
      </c>
      <c r="B4427" t="s">
        <v>12</v>
      </c>
      <c r="C4427" t="s">
        <v>222</v>
      </c>
      <c r="D4427" t="s">
        <v>14</v>
      </c>
      <c r="E4427" t="s">
        <v>103</v>
      </c>
      <c r="F4427">
        <v>2019</v>
      </c>
      <c r="G4427">
        <v>0.46</v>
      </c>
      <c r="K4427" t="s">
        <v>136</v>
      </c>
    </row>
    <row r="4428" spans="1:11" x14ac:dyDescent="0.25">
      <c r="A4428" t="s">
        <v>263</v>
      </c>
      <c r="B4428" t="s">
        <v>12</v>
      </c>
      <c r="C4428" t="s">
        <v>222</v>
      </c>
      <c r="D4428" t="s">
        <v>14</v>
      </c>
      <c r="E4428" t="s">
        <v>58</v>
      </c>
      <c r="F4428">
        <v>2019</v>
      </c>
      <c r="G4428">
        <v>0.30499999999999999</v>
      </c>
      <c r="K4428" t="s">
        <v>136</v>
      </c>
    </row>
    <row r="4429" spans="1:11" x14ac:dyDescent="0.25">
      <c r="A4429" t="s">
        <v>263</v>
      </c>
      <c r="B4429" t="s">
        <v>12</v>
      </c>
      <c r="C4429" t="s">
        <v>222</v>
      </c>
      <c r="D4429" t="s">
        <v>14</v>
      </c>
      <c r="E4429" t="s">
        <v>59</v>
      </c>
      <c r="F4429">
        <v>2019</v>
      </c>
      <c r="G4429">
        <v>2.2610000000000001</v>
      </c>
      <c r="K4429" t="s">
        <v>136</v>
      </c>
    </row>
    <row r="4430" spans="1:11" x14ac:dyDescent="0.25">
      <c r="A4430" t="s">
        <v>263</v>
      </c>
      <c r="B4430" t="s">
        <v>12</v>
      </c>
      <c r="C4430" t="s">
        <v>222</v>
      </c>
      <c r="D4430" t="s">
        <v>14</v>
      </c>
      <c r="E4430" t="s">
        <v>60</v>
      </c>
      <c r="F4430">
        <v>2019</v>
      </c>
      <c r="G4430">
        <v>2.016</v>
      </c>
      <c r="K4430" t="s">
        <v>136</v>
      </c>
    </row>
    <row r="4431" spans="1:11" x14ac:dyDescent="0.25">
      <c r="A4431" t="s">
        <v>263</v>
      </c>
      <c r="B4431" t="s">
        <v>12</v>
      </c>
      <c r="C4431" t="s">
        <v>222</v>
      </c>
      <c r="D4431" t="s">
        <v>14</v>
      </c>
      <c r="E4431" t="s">
        <v>61</v>
      </c>
      <c r="F4431">
        <v>2019</v>
      </c>
      <c r="G4431">
        <v>0.83599999999999997</v>
      </c>
      <c r="K4431" t="s">
        <v>136</v>
      </c>
    </row>
    <row r="4432" spans="1:11" x14ac:dyDescent="0.25">
      <c r="A4432" t="s">
        <v>263</v>
      </c>
      <c r="B4432" t="s">
        <v>12</v>
      </c>
      <c r="C4432" t="s">
        <v>222</v>
      </c>
      <c r="D4432" t="s">
        <v>14</v>
      </c>
      <c r="E4432" t="s">
        <v>105</v>
      </c>
      <c r="F4432">
        <v>2019</v>
      </c>
      <c r="H4432" t="s">
        <v>21</v>
      </c>
      <c r="K4432" t="s">
        <v>136</v>
      </c>
    </row>
    <row r="4433" spans="1:11" x14ac:dyDescent="0.25">
      <c r="A4433" t="s">
        <v>263</v>
      </c>
      <c r="B4433" t="s">
        <v>12</v>
      </c>
      <c r="C4433" t="s">
        <v>222</v>
      </c>
      <c r="D4433" t="s">
        <v>14</v>
      </c>
      <c r="E4433" t="s">
        <v>63</v>
      </c>
      <c r="F4433">
        <v>2019</v>
      </c>
      <c r="H4433" t="s">
        <v>21</v>
      </c>
      <c r="K4433" t="s">
        <v>136</v>
      </c>
    </row>
    <row r="4434" spans="1:11" x14ac:dyDescent="0.25">
      <c r="A4434" t="s">
        <v>263</v>
      </c>
      <c r="B4434" t="s">
        <v>12</v>
      </c>
      <c r="C4434" t="s">
        <v>222</v>
      </c>
      <c r="D4434" t="s">
        <v>14</v>
      </c>
      <c r="E4434" t="s">
        <v>64</v>
      </c>
      <c r="F4434">
        <v>2019</v>
      </c>
      <c r="H4434" t="s">
        <v>21</v>
      </c>
      <c r="K4434" t="s">
        <v>136</v>
      </c>
    </row>
    <row r="4435" spans="1:11" x14ac:dyDescent="0.25">
      <c r="A4435" t="s">
        <v>263</v>
      </c>
      <c r="B4435" t="s">
        <v>12</v>
      </c>
      <c r="C4435" t="s">
        <v>222</v>
      </c>
      <c r="D4435" t="s">
        <v>14</v>
      </c>
      <c r="E4435" t="s">
        <v>65</v>
      </c>
      <c r="F4435">
        <v>2019</v>
      </c>
      <c r="H4435" t="s">
        <v>21</v>
      </c>
      <c r="K4435" t="s">
        <v>136</v>
      </c>
    </row>
    <row r="4436" spans="1:11" x14ac:dyDescent="0.25">
      <c r="A4436" t="s">
        <v>263</v>
      </c>
      <c r="B4436" t="s">
        <v>12</v>
      </c>
      <c r="C4436" t="s">
        <v>222</v>
      </c>
      <c r="D4436" t="s">
        <v>14</v>
      </c>
      <c r="E4436" t="s">
        <v>66</v>
      </c>
      <c r="F4436">
        <v>2019</v>
      </c>
      <c r="H4436" t="s">
        <v>21</v>
      </c>
      <c r="K4436" t="s">
        <v>136</v>
      </c>
    </row>
    <row r="4437" spans="1:11" x14ac:dyDescent="0.25">
      <c r="A4437" t="s">
        <v>263</v>
      </c>
      <c r="B4437" t="s">
        <v>12</v>
      </c>
      <c r="C4437" t="s">
        <v>222</v>
      </c>
      <c r="D4437" t="s">
        <v>14</v>
      </c>
      <c r="E4437" t="s">
        <v>67</v>
      </c>
      <c r="F4437">
        <v>2019</v>
      </c>
      <c r="G4437">
        <v>0.14000000000000001</v>
      </c>
      <c r="H4437" t="s">
        <v>21</v>
      </c>
      <c r="K4437" t="s">
        <v>136</v>
      </c>
    </row>
    <row r="4438" spans="1:11" x14ac:dyDescent="0.25">
      <c r="A4438" t="s">
        <v>263</v>
      </c>
      <c r="B4438" t="s">
        <v>12</v>
      </c>
      <c r="C4438" t="s">
        <v>222</v>
      </c>
      <c r="D4438" t="s">
        <v>14</v>
      </c>
      <c r="E4438" t="s">
        <v>68</v>
      </c>
      <c r="F4438">
        <v>2019</v>
      </c>
      <c r="G4438">
        <v>1.6850000000000001</v>
      </c>
      <c r="K4438" t="s">
        <v>136</v>
      </c>
    </row>
    <row r="4439" spans="1:11" x14ac:dyDescent="0.25">
      <c r="A4439" t="s">
        <v>263</v>
      </c>
      <c r="B4439" t="s">
        <v>12</v>
      </c>
      <c r="C4439" t="s">
        <v>222</v>
      </c>
      <c r="D4439" t="s">
        <v>14</v>
      </c>
      <c r="E4439" t="s">
        <v>69</v>
      </c>
      <c r="F4439">
        <v>2019</v>
      </c>
      <c r="G4439">
        <v>0.30499999999999999</v>
      </c>
      <c r="H4439" t="s">
        <v>21</v>
      </c>
      <c r="K4439" t="s">
        <v>136</v>
      </c>
    </row>
    <row r="4440" spans="1:11" x14ac:dyDescent="0.25">
      <c r="A4440" t="s">
        <v>264</v>
      </c>
      <c r="B4440" t="s">
        <v>12</v>
      </c>
      <c r="C4440" t="s">
        <v>109</v>
      </c>
      <c r="D4440" t="s">
        <v>14</v>
      </c>
      <c r="E4440" t="s">
        <v>15</v>
      </c>
      <c r="F4440">
        <v>2020</v>
      </c>
      <c r="G4440">
        <v>790.70899999999995</v>
      </c>
      <c r="K4440" t="s">
        <v>16</v>
      </c>
    </row>
    <row r="4441" spans="1:11" x14ac:dyDescent="0.25">
      <c r="A4441" t="s">
        <v>264</v>
      </c>
      <c r="B4441" t="s">
        <v>12</v>
      </c>
      <c r="C4441" t="s">
        <v>109</v>
      </c>
      <c r="D4441" t="s">
        <v>14</v>
      </c>
      <c r="E4441" t="s">
        <v>17</v>
      </c>
      <c r="F4441">
        <v>2020</v>
      </c>
      <c r="G4441">
        <v>86.713999999999999</v>
      </c>
      <c r="K4441" t="s">
        <v>16</v>
      </c>
    </row>
    <row r="4442" spans="1:11" x14ac:dyDescent="0.25">
      <c r="A4442" t="s">
        <v>264</v>
      </c>
      <c r="B4442" t="s">
        <v>12</v>
      </c>
      <c r="C4442" t="s">
        <v>109</v>
      </c>
      <c r="D4442" t="s">
        <v>14</v>
      </c>
      <c r="E4442" t="s">
        <v>73</v>
      </c>
      <c r="F4442">
        <v>2020</v>
      </c>
      <c r="G4442">
        <v>4.5309999999999997</v>
      </c>
      <c r="K4442" t="s">
        <v>16</v>
      </c>
    </row>
    <row r="4443" spans="1:11" x14ac:dyDescent="0.25">
      <c r="A4443" t="s">
        <v>264</v>
      </c>
      <c r="B4443" t="s">
        <v>12</v>
      </c>
      <c r="C4443" t="s">
        <v>109</v>
      </c>
      <c r="D4443" t="s">
        <v>14</v>
      </c>
      <c r="E4443" t="s">
        <v>18</v>
      </c>
      <c r="F4443">
        <v>2020</v>
      </c>
      <c r="H4443" t="s">
        <v>21</v>
      </c>
      <c r="K4443" t="s">
        <v>16</v>
      </c>
    </row>
    <row r="4444" spans="1:11" x14ac:dyDescent="0.25">
      <c r="A4444" t="s">
        <v>264</v>
      </c>
      <c r="B4444" t="s">
        <v>12</v>
      </c>
      <c r="C4444" t="s">
        <v>109</v>
      </c>
      <c r="D4444" t="s">
        <v>14</v>
      </c>
      <c r="E4444" t="s">
        <v>19</v>
      </c>
      <c r="F4444">
        <v>2020</v>
      </c>
      <c r="G4444">
        <v>3.4009999999999998</v>
      </c>
      <c r="K4444" t="s">
        <v>16</v>
      </c>
    </row>
    <row r="4445" spans="1:11" x14ac:dyDescent="0.25">
      <c r="A4445" t="s">
        <v>264</v>
      </c>
      <c r="B4445" t="s">
        <v>12</v>
      </c>
      <c r="C4445" t="s">
        <v>109</v>
      </c>
      <c r="D4445" t="s">
        <v>14</v>
      </c>
      <c r="E4445" t="s">
        <v>20</v>
      </c>
      <c r="F4445">
        <v>2020</v>
      </c>
      <c r="G4445">
        <v>1.9179999999999999</v>
      </c>
      <c r="K4445" t="s">
        <v>16</v>
      </c>
    </row>
    <row r="4446" spans="1:11" x14ac:dyDescent="0.25">
      <c r="A4446" t="s">
        <v>264</v>
      </c>
      <c r="B4446" t="s">
        <v>12</v>
      </c>
      <c r="C4446" t="s">
        <v>109</v>
      </c>
      <c r="D4446" t="s">
        <v>14</v>
      </c>
      <c r="E4446" t="s">
        <v>22</v>
      </c>
      <c r="F4446">
        <v>2020</v>
      </c>
      <c r="G4446">
        <v>1.61</v>
      </c>
      <c r="K4446" t="s">
        <v>16</v>
      </c>
    </row>
    <row r="4447" spans="1:11" x14ac:dyDescent="0.25">
      <c r="A4447" t="s">
        <v>264</v>
      </c>
      <c r="B4447" t="s">
        <v>12</v>
      </c>
      <c r="C4447" t="s">
        <v>109</v>
      </c>
      <c r="D4447" t="s">
        <v>14</v>
      </c>
      <c r="E4447" t="s">
        <v>75</v>
      </c>
      <c r="F4447">
        <v>2020</v>
      </c>
      <c r="H4447" t="s">
        <v>21</v>
      </c>
      <c r="K4447" t="s">
        <v>16</v>
      </c>
    </row>
    <row r="4448" spans="1:11" x14ac:dyDescent="0.25">
      <c r="A4448" t="s">
        <v>264</v>
      </c>
      <c r="B4448" t="s">
        <v>12</v>
      </c>
      <c r="C4448" t="s">
        <v>109</v>
      </c>
      <c r="D4448" t="s">
        <v>14</v>
      </c>
      <c r="E4448" t="s">
        <v>23</v>
      </c>
      <c r="F4448">
        <v>2020</v>
      </c>
      <c r="G4448">
        <v>25.388000000000002</v>
      </c>
      <c r="K4448" t="s">
        <v>16</v>
      </c>
    </row>
    <row r="4449" spans="1:11" x14ac:dyDescent="0.25">
      <c r="A4449" t="s">
        <v>264</v>
      </c>
      <c r="B4449" t="s">
        <v>12</v>
      </c>
      <c r="C4449" t="s">
        <v>109</v>
      </c>
      <c r="D4449" t="s">
        <v>14</v>
      </c>
      <c r="E4449" t="s">
        <v>76</v>
      </c>
      <c r="F4449">
        <v>2020</v>
      </c>
      <c r="G4449">
        <v>2.6259999999999999</v>
      </c>
      <c r="K4449" t="s">
        <v>16</v>
      </c>
    </row>
    <row r="4450" spans="1:11" x14ac:dyDescent="0.25">
      <c r="A4450" t="s">
        <v>264</v>
      </c>
      <c r="B4450" t="s">
        <v>12</v>
      </c>
      <c r="C4450" t="s">
        <v>109</v>
      </c>
      <c r="D4450" t="s">
        <v>14</v>
      </c>
      <c r="E4450" t="s">
        <v>24</v>
      </c>
      <c r="F4450">
        <v>2020</v>
      </c>
      <c r="G4450">
        <v>1.407</v>
      </c>
      <c r="K4450" t="s">
        <v>16</v>
      </c>
    </row>
    <row r="4451" spans="1:11" x14ac:dyDescent="0.25">
      <c r="A4451" t="s">
        <v>264</v>
      </c>
      <c r="B4451" t="s">
        <v>12</v>
      </c>
      <c r="C4451" t="s">
        <v>109</v>
      </c>
      <c r="D4451" t="s">
        <v>14</v>
      </c>
      <c r="E4451" t="s">
        <v>25</v>
      </c>
      <c r="F4451">
        <v>2020</v>
      </c>
      <c r="G4451">
        <v>7.5010000000000003</v>
      </c>
      <c r="K4451" t="s">
        <v>16</v>
      </c>
    </row>
    <row r="4452" spans="1:11" x14ac:dyDescent="0.25">
      <c r="A4452" t="s">
        <v>264</v>
      </c>
      <c r="B4452" t="s">
        <v>12</v>
      </c>
      <c r="C4452" t="s">
        <v>109</v>
      </c>
      <c r="D4452" t="s">
        <v>14</v>
      </c>
      <c r="E4452" t="s">
        <v>26</v>
      </c>
      <c r="F4452">
        <v>2020</v>
      </c>
      <c r="G4452">
        <v>36.409999999999997</v>
      </c>
      <c r="K4452" t="s">
        <v>16</v>
      </c>
    </row>
    <row r="4453" spans="1:11" x14ac:dyDescent="0.25">
      <c r="A4453" t="s">
        <v>264</v>
      </c>
      <c r="B4453" t="s">
        <v>12</v>
      </c>
      <c r="C4453" t="s">
        <v>109</v>
      </c>
      <c r="D4453" t="s">
        <v>14</v>
      </c>
      <c r="E4453" t="s">
        <v>27</v>
      </c>
      <c r="F4453">
        <v>2020</v>
      </c>
      <c r="G4453">
        <v>2.1429999999999998</v>
      </c>
      <c r="K4453" t="s">
        <v>16</v>
      </c>
    </row>
    <row r="4454" spans="1:11" x14ac:dyDescent="0.25">
      <c r="A4454" t="s">
        <v>264</v>
      </c>
      <c r="B4454" t="s">
        <v>12</v>
      </c>
      <c r="C4454" t="s">
        <v>109</v>
      </c>
      <c r="D4454" t="s">
        <v>14</v>
      </c>
      <c r="E4454" t="s">
        <v>28</v>
      </c>
      <c r="F4454">
        <v>2020</v>
      </c>
      <c r="G4454">
        <v>4.2080000000000002</v>
      </c>
      <c r="K4454" t="s">
        <v>16</v>
      </c>
    </row>
    <row r="4455" spans="1:11" x14ac:dyDescent="0.25">
      <c r="A4455" t="s">
        <v>264</v>
      </c>
      <c r="B4455" t="s">
        <v>12</v>
      </c>
      <c r="C4455" t="s">
        <v>109</v>
      </c>
      <c r="D4455" t="s">
        <v>14</v>
      </c>
      <c r="E4455" t="s">
        <v>29</v>
      </c>
      <c r="F4455">
        <v>2020</v>
      </c>
      <c r="G4455">
        <v>1.903</v>
      </c>
      <c r="K4455" t="s">
        <v>16</v>
      </c>
    </row>
    <row r="4456" spans="1:11" x14ac:dyDescent="0.25">
      <c r="A4456" t="s">
        <v>264</v>
      </c>
      <c r="B4456" t="s">
        <v>12</v>
      </c>
      <c r="C4456" t="s">
        <v>109</v>
      </c>
      <c r="D4456" t="s">
        <v>14</v>
      </c>
      <c r="E4456" t="s">
        <v>77</v>
      </c>
      <c r="F4456">
        <v>2020</v>
      </c>
      <c r="G4456">
        <v>3.169</v>
      </c>
      <c r="K4456" t="s">
        <v>16</v>
      </c>
    </row>
    <row r="4457" spans="1:11" x14ac:dyDescent="0.25">
      <c r="A4457" t="s">
        <v>264</v>
      </c>
      <c r="B4457" t="s">
        <v>12</v>
      </c>
      <c r="C4457" t="s">
        <v>109</v>
      </c>
      <c r="D4457" t="s">
        <v>14</v>
      </c>
      <c r="E4457" t="s">
        <v>30</v>
      </c>
      <c r="F4457">
        <v>2020</v>
      </c>
      <c r="H4457" t="s">
        <v>21</v>
      </c>
      <c r="K4457" t="s">
        <v>16</v>
      </c>
    </row>
    <row r="4458" spans="1:11" x14ac:dyDescent="0.25">
      <c r="A4458" t="s">
        <v>264</v>
      </c>
      <c r="B4458" t="s">
        <v>12</v>
      </c>
      <c r="C4458" t="s">
        <v>109</v>
      </c>
      <c r="D4458" t="s">
        <v>14</v>
      </c>
      <c r="E4458" t="s">
        <v>31</v>
      </c>
      <c r="F4458">
        <v>2020</v>
      </c>
      <c r="G4458">
        <v>1.764</v>
      </c>
      <c r="K4458" t="s">
        <v>16</v>
      </c>
    </row>
    <row r="4459" spans="1:11" x14ac:dyDescent="0.25">
      <c r="A4459" t="s">
        <v>264</v>
      </c>
      <c r="B4459" t="s">
        <v>12</v>
      </c>
      <c r="C4459" t="s">
        <v>109</v>
      </c>
      <c r="D4459" t="s">
        <v>14</v>
      </c>
      <c r="E4459" t="s">
        <v>78</v>
      </c>
      <c r="F4459">
        <v>2020</v>
      </c>
      <c r="G4459">
        <v>2.1629999999999998</v>
      </c>
      <c r="K4459" t="s">
        <v>16</v>
      </c>
    </row>
    <row r="4460" spans="1:11" x14ac:dyDescent="0.25">
      <c r="A4460" t="s">
        <v>264</v>
      </c>
      <c r="B4460" t="s">
        <v>12</v>
      </c>
      <c r="C4460" t="s">
        <v>109</v>
      </c>
      <c r="D4460" t="s">
        <v>14</v>
      </c>
      <c r="E4460" t="s">
        <v>79</v>
      </c>
      <c r="F4460">
        <v>2020</v>
      </c>
      <c r="G4460">
        <v>4.5359999999999996</v>
      </c>
      <c r="K4460" t="s">
        <v>16</v>
      </c>
    </row>
    <row r="4461" spans="1:11" x14ac:dyDescent="0.25">
      <c r="A4461" t="s">
        <v>264</v>
      </c>
      <c r="B4461" t="s">
        <v>12</v>
      </c>
      <c r="C4461" t="s">
        <v>109</v>
      </c>
      <c r="D4461" t="s">
        <v>14</v>
      </c>
      <c r="E4461" t="s">
        <v>32</v>
      </c>
      <c r="F4461">
        <v>2020</v>
      </c>
      <c r="G4461">
        <v>3.266</v>
      </c>
      <c r="K4461" t="s">
        <v>16</v>
      </c>
    </row>
    <row r="4462" spans="1:11" x14ac:dyDescent="0.25">
      <c r="A4462" t="s">
        <v>264</v>
      </c>
      <c r="B4462" t="s">
        <v>12</v>
      </c>
      <c r="C4462" t="s">
        <v>109</v>
      </c>
      <c r="D4462" t="s">
        <v>14</v>
      </c>
      <c r="E4462" t="s">
        <v>33</v>
      </c>
      <c r="F4462">
        <v>2020</v>
      </c>
      <c r="G4462">
        <v>7.5069999999999997</v>
      </c>
      <c r="K4462" t="s">
        <v>16</v>
      </c>
    </row>
    <row r="4463" spans="1:11" x14ac:dyDescent="0.25">
      <c r="A4463" t="s">
        <v>264</v>
      </c>
      <c r="B4463" t="s">
        <v>12</v>
      </c>
      <c r="C4463" t="s">
        <v>109</v>
      </c>
      <c r="D4463" t="s">
        <v>14</v>
      </c>
      <c r="E4463" t="s">
        <v>34</v>
      </c>
      <c r="F4463">
        <v>2020</v>
      </c>
      <c r="G4463">
        <v>9.3339999999999996</v>
      </c>
      <c r="K4463" t="s">
        <v>16</v>
      </c>
    </row>
    <row r="4464" spans="1:11" x14ac:dyDescent="0.25">
      <c r="A4464" t="s">
        <v>264</v>
      </c>
      <c r="B4464" t="s">
        <v>12</v>
      </c>
      <c r="C4464" t="s">
        <v>109</v>
      </c>
      <c r="D4464" t="s">
        <v>14</v>
      </c>
      <c r="E4464" t="s">
        <v>80</v>
      </c>
      <c r="F4464">
        <v>2020</v>
      </c>
      <c r="G4464">
        <v>2.98</v>
      </c>
      <c r="K4464" t="s">
        <v>16</v>
      </c>
    </row>
    <row r="4465" spans="1:11" x14ac:dyDescent="0.25">
      <c r="A4465" t="s">
        <v>264</v>
      </c>
      <c r="B4465" t="s">
        <v>12</v>
      </c>
      <c r="C4465" t="s">
        <v>109</v>
      </c>
      <c r="D4465" t="s">
        <v>14</v>
      </c>
      <c r="E4465" t="s">
        <v>35</v>
      </c>
      <c r="F4465">
        <v>2020</v>
      </c>
      <c r="G4465">
        <v>3.0489999999999999</v>
      </c>
      <c r="K4465" t="s">
        <v>16</v>
      </c>
    </row>
    <row r="4466" spans="1:11" x14ac:dyDescent="0.25">
      <c r="A4466" t="s">
        <v>264</v>
      </c>
      <c r="B4466" t="s">
        <v>12</v>
      </c>
      <c r="C4466" t="s">
        <v>109</v>
      </c>
      <c r="D4466" t="s">
        <v>14</v>
      </c>
      <c r="E4466" t="s">
        <v>36</v>
      </c>
      <c r="F4466">
        <v>2020</v>
      </c>
      <c r="G4466">
        <v>1.411</v>
      </c>
      <c r="K4466" t="s">
        <v>16</v>
      </c>
    </row>
    <row r="4467" spans="1:11" x14ac:dyDescent="0.25">
      <c r="A4467" t="s">
        <v>264</v>
      </c>
      <c r="B4467" t="s">
        <v>12</v>
      </c>
      <c r="C4467" t="s">
        <v>109</v>
      </c>
      <c r="D4467" t="s">
        <v>14</v>
      </c>
      <c r="E4467" t="s">
        <v>110</v>
      </c>
      <c r="F4467">
        <v>2020</v>
      </c>
      <c r="G4467">
        <v>28.942</v>
      </c>
      <c r="K4467" t="s">
        <v>16</v>
      </c>
    </row>
    <row r="4468" spans="1:11" x14ac:dyDescent="0.25">
      <c r="A4468" t="s">
        <v>264</v>
      </c>
      <c r="B4468" t="s">
        <v>12</v>
      </c>
      <c r="C4468" t="s">
        <v>109</v>
      </c>
      <c r="D4468" t="s">
        <v>14</v>
      </c>
      <c r="E4468" t="s">
        <v>81</v>
      </c>
      <c r="F4468">
        <v>2020</v>
      </c>
      <c r="H4468" t="s">
        <v>21</v>
      </c>
      <c r="K4468" t="s">
        <v>16</v>
      </c>
    </row>
    <row r="4469" spans="1:11" x14ac:dyDescent="0.25">
      <c r="A4469" t="s">
        <v>264</v>
      </c>
      <c r="B4469" t="s">
        <v>12</v>
      </c>
      <c r="C4469" t="s">
        <v>109</v>
      </c>
      <c r="D4469" t="s">
        <v>14</v>
      </c>
      <c r="E4469" t="s">
        <v>37</v>
      </c>
      <c r="F4469">
        <v>2020</v>
      </c>
      <c r="G4469">
        <v>5.3280000000000003</v>
      </c>
      <c r="K4469" t="s">
        <v>16</v>
      </c>
    </row>
    <row r="4470" spans="1:11" x14ac:dyDescent="0.25">
      <c r="A4470" t="s">
        <v>264</v>
      </c>
      <c r="B4470" t="s">
        <v>12</v>
      </c>
      <c r="C4470" t="s">
        <v>109</v>
      </c>
      <c r="D4470" t="s">
        <v>14</v>
      </c>
      <c r="E4470" t="s">
        <v>38</v>
      </c>
      <c r="F4470">
        <v>2020</v>
      </c>
      <c r="G4470">
        <v>1.268</v>
      </c>
      <c r="K4470" t="s">
        <v>16</v>
      </c>
    </row>
    <row r="4471" spans="1:11" x14ac:dyDescent="0.25">
      <c r="A4471" t="s">
        <v>264</v>
      </c>
      <c r="B4471" t="s">
        <v>12</v>
      </c>
      <c r="C4471" t="s">
        <v>109</v>
      </c>
      <c r="D4471" t="s">
        <v>14</v>
      </c>
      <c r="E4471" t="s">
        <v>82</v>
      </c>
      <c r="F4471">
        <v>2020</v>
      </c>
      <c r="G4471">
        <v>1.5189999999999999</v>
      </c>
      <c r="K4471" t="s">
        <v>16</v>
      </c>
    </row>
    <row r="4472" spans="1:11" x14ac:dyDescent="0.25">
      <c r="A4472" t="s">
        <v>264</v>
      </c>
      <c r="B4472" t="s">
        <v>12</v>
      </c>
      <c r="C4472" t="s">
        <v>109</v>
      </c>
      <c r="D4472" t="s">
        <v>14</v>
      </c>
      <c r="E4472" t="s">
        <v>39</v>
      </c>
      <c r="F4472">
        <v>2020</v>
      </c>
      <c r="G4472">
        <v>9.3949999999999996</v>
      </c>
      <c r="K4472" t="s">
        <v>16</v>
      </c>
    </row>
    <row r="4473" spans="1:11" x14ac:dyDescent="0.25">
      <c r="A4473" t="s">
        <v>264</v>
      </c>
      <c r="B4473" t="s">
        <v>12</v>
      </c>
      <c r="C4473" t="s">
        <v>109</v>
      </c>
      <c r="D4473" t="s">
        <v>14</v>
      </c>
      <c r="E4473" t="s">
        <v>83</v>
      </c>
      <c r="F4473">
        <v>2020</v>
      </c>
      <c r="G4473">
        <v>7.86</v>
      </c>
      <c r="K4473" t="s">
        <v>16</v>
      </c>
    </row>
    <row r="4474" spans="1:11" x14ac:dyDescent="0.25">
      <c r="A4474" t="s">
        <v>264</v>
      </c>
      <c r="B4474" t="s">
        <v>12</v>
      </c>
      <c r="C4474" t="s">
        <v>109</v>
      </c>
      <c r="D4474" t="s">
        <v>14</v>
      </c>
      <c r="E4474" t="s">
        <v>40</v>
      </c>
      <c r="F4474">
        <v>2020</v>
      </c>
      <c r="H4474" t="s">
        <v>21</v>
      </c>
      <c r="K4474" t="s">
        <v>16</v>
      </c>
    </row>
    <row r="4475" spans="1:11" x14ac:dyDescent="0.25">
      <c r="A4475" t="s">
        <v>264</v>
      </c>
      <c r="B4475" t="s">
        <v>12</v>
      </c>
      <c r="C4475" t="s">
        <v>109</v>
      </c>
      <c r="D4475" t="s">
        <v>14</v>
      </c>
      <c r="E4475" t="s">
        <v>84</v>
      </c>
      <c r="F4475">
        <v>2020</v>
      </c>
      <c r="G4475">
        <v>7.6870000000000003</v>
      </c>
      <c r="K4475" t="s">
        <v>16</v>
      </c>
    </row>
    <row r="4476" spans="1:11" x14ac:dyDescent="0.25">
      <c r="A4476" t="s">
        <v>264</v>
      </c>
      <c r="B4476" t="s">
        <v>12</v>
      </c>
      <c r="C4476" t="s">
        <v>109</v>
      </c>
      <c r="D4476" t="s">
        <v>14</v>
      </c>
      <c r="E4476" t="s">
        <v>85</v>
      </c>
      <c r="F4476">
        <v>2020</v>
      </c>
      <c r="H4476" t="s">
        <v>21</v>
      </c>
      <c r="K4476" t="s">
        <v>16</v>
      </c>
    </row>
    <row r="4477" spans="1:11" x14ac:dyDescent="0.25">
      <c r="A4477" t="s">
        <v>264</v>
      </c>
      <c r="B4477" t="s">
        <v>12</v>
      </c>
      <c r="C4477" t="s">
        <v>109</v>
      </c>
      <c r="D4477" t="s">
        <v>14</v>
      </c>
      <c r="E4477" t="s">
        <v>86</v>
      </c>
      <c r="F4477">
        <v>2020</v>
      </c>
      <c r="G4477">
        <v>27.93</v>
      </c>
      <c r="K4477" t="s">
        <v>16</v>
      </c>
    </row>
    <row r="4478" spans="1:11" x14ac:dyDescent="0.25">
      <c r="A4478" t="s">
        <v>264</v>
      </c>
      <c r="B4478" t="s">
        <v>12</v>
      </c>
      <c r="C4478" t="s">
        <v>109</v>
      </c>
      <c r="D4478" t="s">
        <v>14</v>
      </c>
      <c r="E4478" t="s">
        <v>41</v>
      </c>
      <c r="F4478">
        <v>2020</v>
      </c>
      <c r="G4478">
        <v>6.1440000000000001</v>
      </c>
      <c r="K4478" t="s">
        <v>16</v>
      </c>
    </row>
    <row r="4479" spans="1:11" x14ac:dyDescent="0.25">
      <c r="A4479" t="s">
        <v>264</v>
      </c>
      <c r="B4479" t="s">
        <v>12</v>
      </c>
      <c r="C4479" t="s">
        <v>109</v>
      </c>
      <c r="D4479" t="s">
        <v>14</v>
      </c>
      <c r="E4479" t="s">
        <v>42</v>
      </c>
      <c r="F4479">
        <v>2020</v>
      </c>
      <c r="G4479">
        <v>21.091000000000001</v>
      </c>
      <c r="K4479" t="s">
        <v>16</v>
      </c>
    </row>
    <row r="4480" spans="1:11" x14ac:dyDescent="0.25">
      <c r="A4480" t="s">
        <v>264</v>
      </c>
      <c r="B4480" t="s">
        <v>12</v>
      </c>
      <c r="C4480" t="s">
        <v>109</v>
      </c>
      <c r="D4480" t="s">
        <v>14</v>
      </c>
      <c r="E4480" t="s">
        <v>87</v>
      </c>
      <c r="F4480">
        <v>2020</v>
      </c>
      <c r="G4480">
        <v>15.31</v>
      </c>
      <c r="K4480" t="s">
        <v>16</v>
      </c>
    </row>
    <row r="4481" spans="1:11" x14ac:dyDescent="0.25">
      <c r="A4481" t="s">
        <v>264</v>
      </c>
      <c r="B4481" t="s">
        <v>12</v>
      </c>
      <c r="C4481" t="s">
        <v>109</v>
      </c>
      <c r="D4481" t="s">
        <v>14</v>
      </c>
      <c r="E4481" t="s">
        <v>43</v>
      </c>
      <c r="F4481">
        <v>2020</v>
      </c>
      <c r="G4481">
        <v>25.013000000000002</v>
      </c>
      <c r="K4481" t="s">
        <v>16</v>
      </c>
    </row>
    <row r="4482" spans="1:11" x14ac:dyDescent="0.25">
      <c r="A4482" t="s">
        <v>264</v>
      </c>
      <c r="B4482" t="s">
        <v>12</v>
      </c>
      <c r="C4482" t="s">
        <v>109</v>
      </c>
      <c r="D4482" t="s">
        <v>14</v>
      </c>
      <c r="E4482" t="s">
        <v>44</v>
      </c>
      <c r="F4482">
        <v>2020</v>
      </c>
      <c r="G4482">
        <v>76.647000000000006</v>
      </c>
      <c r="K4482" t="s">
        <v>16</v>
      </c>
    </row>
    <row r="4483" spans="1:11" x14ac:dyDescent="0.25">
      <c r="A4483" t="s">
        <v>264</v>
      </c>
      <c r="B4483" t="s">
        <v>12</v>
      </c>
      <c r="C4483" t="s">
        <v>109</v>
      </c>
      <c r="D4483" t="s">
        <v>14</v>
      </c>
      <c r="E4483" t="s">
        <v>45</v>
      </c>
      <c r="F4483">
        <v>2020</v>
      </c>
      <c r="G4483">
        <v>32.582999999999998</v>
      </c>
      <c r="K4483" t="s">
        <v>16</v>
      </c>
    </row>
    <row r="4484" spans="1:11" x14ac:dyDescent="0.25">
      <c r="A4484" t="s">
        <v>264</v>
      </c>
      <c r="B4484" t="s">
        <v>12</v>
      </c>
      <c r="C4484" t="s">
        <v>109</v>
      </c>
      <c r="D4484" t="s">
        <v>14</v>
      </c>
      <c r="E4484" t="s">
        <v>88</v>
      </c>
      <c r="F4484">
        <v>2020</v>
      </c>
      <c r="G4484">
        <v>0.38900000000000001</v>
      </c>
      <c r="H4484" t="s">
        <v>21</v>
      </c>
      <c r="K4484" t="s">
        <v>16</v>
      </c>
    </row>
    <row r="4485" spans="1:11" x14ac:dyDescent="0.25">
      <c r="A4485" t="s">
        <v>264</v>
      </c>
      <c r="B4485" t="s">
        <v>12</v>
      </c>
      <c r="C4485" t="s">
        <v>109</v>
      </c>
      <c r="D4485" t="s">
        <v>14</v>
      </c>
      <c r="E4485" t="s">
        <v>89</v>
      </c>
      <c r="F4485">
        <v>2020</v>
      </c>
      <c r="G4485">
        <v>6.1509999999999998</v>
      </c>
      <c r="K4485" t="s">
        <v>16</v>
      </c>
    </row>
    <row r="4486" spans="1:11" x14ac:dyDescent="0.25">
      <c r="A4486" t="s">
        <v>264</v>
      </c>
      <c r="B4486" t="s">
        <v>12</v>
      </c>
      <c r="C4486" t="s">
        <v>109</v>
      </c>
      <c r="D4486" t="s">
        <v>14</v>
      </c>
      <c r="E4486" t="s">
        <v>90</v>
      </c>
      <c r="F4486">
        <v>2020</v>
      </c>
      <c r="G4486">
        <v>4.226</v>
      </c>
      <c r="K4486" t="s">
        <v>16</v>
      </c>
    </row>
    <row r="4487" spans="1:11" x14ac:dyDescent="0.25">
      <c r="A4487" t="s">
        <v>264</v>
      </c>
      <c r="B4487" t="s">
        <v>12</v>
      </c>
      <c r="C4487" t="s">
        <v>109</v>
      </c>
      <c r="D4487" t="s">
        <v>14</v>
      </c>
      <c r="E4487" t="s">
        <v>47</v>
      </c>
      <c r="F4487">
        <v>2020</v>
      </c>
      <c r="G4487">
        <v>8.6609999999999996</v>
      </c>
      <c r="K4487" t="s">
        <v>16</v>
      </c>
    </row>
    <row r="4488" spans="1:11" x14ac:dyDescent="0.25">
      <c r="A4488" t="s">
        <v>264</v>
      </c>
      <c r="B4488" t="s">
        <v>12</v>
      </c>
      <c r="C4488" t="s">
        <v>109</v>
      </c>
      <c r="D4488" t="s">
        <v>14</v>
      </c>
      <c r="E4488" t="s">
        <v>48</v>
      </c>
      <c r="F4488">
        <v>2020</v>
      </c>
      <c r="G4488">
        <v>25.138000000000002</v>
      </c>
      <c r="K4488" t="s">
        <v>16</v>
      </c>
    </row>
    <row r="4489" spans="1:11" x14ac:dyDescent="0.25">
      <c r="A4489" t="s">
        <v>264</v>
      </c>
      <c r="B4489" t="s">
        <v>12</v>
      </c>
      <c r="C4489" t="s">
        <v>109</v>
      </c>
      <c r="D4489" t="s">
        <v>14</v>
      </c>
      <c r="E4489" t="s">
        <v>49</v>
      </c>
      <c r="F4489">
        <v>2020</v>
      </c>
      <c r="G4489">
        <v>0.879</v>
      </c>
      <c r="K4489" t="s">
        <v>16</v>
      </c>
    </row>
    <row r="4490" spans="1:11" x14ac:dyDescent="0.25">
      <c r="A4490" t="s">
        <v>264</v>
      </c>
      <c r="B4490" t="s">
        <v>12</v>
      </c>
      <c r="C4490" t="s">
        <v>109</v>
      </c>
      <c r="D4490" t="s">
        <v>14</v>
      </c>
      <c r="E4490" t="s">
        <v>50</v>
      </c>
      <c r="F4490">
        <v>2020</v>
      </c>
      <c r="G4490">
        <v>0.77300000000000002</v>
      </c>
      <c r="H4490" t="s">
        <v>21</v>
      </c>
      <c r="K4490" t="s">
        <v>16</v>
      </c>
    </row>
    <row r="4491" spans="1:11" x14ac:dyDescent="0.25">
      <c r="A4491" t="s">
        <v>264</v>
      </c>
      <c r="B4491" t="s">
        <v>12</v>
      </c>
      <c r="C4491" t="s">
        <v>109</v>
      </c>
      <c r="D4491" t="s">
        <v>14</v>
      </c>
      <c r="E4491" t="s">
        <v>51</v>
      </c>
      <c r="F4491">
        <v>2020</v>
      </c>
      <c r="G4491">
        <v>2.69</v>
      </c>
      <c r="K4491" t="s">
        <v>16</v>
      </c>
    </row>
    <row r="4492" spans="1:11" x14ac:dyDescent="0.25">
      <c r="A4492" t="s">
        <v>264</v>
      </c>
      <c r="B4492" t="s">
        <v>12</v>
      </c>
      <c r="C4492" t="s">
        <v>109</v>
      </c>
      <c r="D4492" t="s">
        <v>14</v>
      </c>
      <c r="E4492" t="s">
        <v>52</v>
      </c>
      <c r="F4492">
        <v>2020</v>
      </c>
      <c r="G4492">
        <v>4.1669999999999998</v>
      </c>
      <c r="K4492" t="s">
        <v>16</v>
      </c>
    </row>
    <row r="4493" spans="1:11" x14ac:dyDescent="0.25">
      <c r="A4493" t="s">
        <v>264</v>
      </c>
      <c r="B4493" t="s">
        <v>12</v>
      </c>
      <c r="C4493" t="s">
        <v>109</v>
      </c>
      <c r="D4493" t="s">
        <v>14</v>
      </c>
      <c r="E4493" t="s">
        <v>91</v>
      </c>
      <c r="F4493">
        <v>2020</v>
      </c>
      <c r="G4493">
        <v>8.9969999999999999</v>
      </c>
      <c r="K4493" t="s">
        <v>16</v>
      </c>
    </row>
    <row r="4494" spans="1:11" x14ac:dyDescent="0.25">
      <c r="A4494" t="s">
        <v>264</v>
      </c>
      <c r="B4494" t="s">
        <v>12</v>
      </c>
      <c r="C4494" t="s">
        <v>109</v>
      </c>
      <c r="D4494" t="s">
        <v>14</v>
      </c>
      <c r="E4494" t="s">
        <v>92</v>
      </c>
      <c r="F4494">
        <v>2020</v>
      </c>
      <c r="G4494">
        <v>0.97599999999999998</v>
      </c>
      <c r="K4494" t="s">
        <v>16</v>
      </c>
    </row>
    <row r="4495" spans="1:11" x14ac:dyDescent="0.25">
      <c r="A4495" t="s">
        <v>264</v>
      </c>
      <c r="B4495" t="s">
        <v>12</v>
      </c>
      <c r="C4495" t="s">
        <v>109</v>
      </c>
      <c r="D4495" t="s">
        <v>14</v>
      </c>
      <c r="E4495" t="s">
        <v>53</v>
      </c>
      <c r="F4495">
        <v>2020</v>
      </c>
      <c r="G4495">
        <v>8.5749999999999993</v>
      </c>
      <c r="K4495" t="s">
        <v>16</v>
      </c>
    </row>
    <row r="4496" spans="1:11" x14ac:dyDescent="0.25">
      <c r="A4496" t="s">
        <v>264</v>
      </c>
      <c r="B4496" t="s">
        <v>12</v>
      </c>
      <c r="C4496" t="s">
        <v>109</v>
      </c>
      <c r="D4496" t="s">
        <v>14</v>
      </c>
      <c r="E4496" t="s">
        <v>93</v>
      </c>
      <c r="F4496">
        <v>2020</v>
      </c>
      <c r="G4496">
        <v>2.3660000000000001</v>
      </c>
      <c r="K4496" t="s">
        <v>16</v>
      </c>
    </row>
    <row r="4497" spans="1:11" x14ac:dyDescent="0.25">
      <c r="A4497" t="s">
        <v>264</v>
      </c>
      <c r="B4497" t="s">
        <v>12</v>
      </c>
      <c r="C4497" t="s">
        <v>109</v>
      </c>
      <c r="D4497" t="s">
        <v>14</v>
      </c>
      <c r="E4497" t="s">
        <v>94</v>
      </c>
      <c r="F4497">
        <v>2020</v>
      </c>
      <c r="G4497">
        <v>0.90300000000000002</v>
      </c>
      <c r="K4497" t="s">
        <v>16</v>
      </c>
    </row>
    <row r="4498" spans="1:11" x14ac:dyDescent="0.25">
      <c r="A4498" t="s">
        <v>264</v>
      </c>
      <c r="B4498" t="s">
        <v>12</v>
      </c>
      <c r="C4498" t="s">
        <v>109</v>
      </c>
      <c r="D4498" t="s">
        <v>14</v>
      </c>
      <c r="E4498" t="s">
        <v>54</v>
      </c>
      <c r="F4498">
        <v>2020</v>
      </c>
      <c r="G4498">
        <v>2.169</v>
      </c>
      <c r="K4498" t="s">
        <v>16</v>
      </c>
    </row>
    <row r="4499" spans="1:11" x14ac:dyDescent="0.25">
      <c r="A4499" t="s">
        <v>264</v>
      </c>
      <c r="B4499" t="s">
        <v>12</v>
      </c>
      <c r="C4499" t="s">
        <v>109</v>
      </c>
      <c r="D4499" t="s">
        <v>14</v>
      </c>
      <c r="E4499" t="s">
        <v>95</v>
      </c>
      <c r="F4499">
        <v>2020</v>
      </c>
      <c r="G4499">
        <v>9.7680000000000007</v>
      </c>
      <c r="K4499" t="s">
        <v>16</v>
      </c>
    </row>
    <row r="4500" spans="1:11" x14ac:dyDescent="0.25">
      <c r="A4500" t="s">
        <v>264</v>
      </c>
      <c r="B4500" t="s">
        <v>12</v>
      </c>
      <c r="C4500" t="s">
        <v>109</v>
      </c>
      <c r="D4500" t="s">
        <v>14</v>
      </c>
      <c r="E4500" t="s">
        <v>96</v>
      </c>
      <c r="F4500">
        <v>2020</v>
      </c>
      <c r="G4500">
        <v>0.30099999999999999</v>
      </c>
      <c r="H4500" t="s">
        <v>21</v>
      </c>
      <c r="K4500" t="s">
        <v>16</v>
      </c>
    </row>
    <row r="4501" spans="1:11" x14ac:dyDescent="0.25">
      <c r="A4501" t="s">
        <v>264</v>
      </c>
      <c r="B4501" t="s">
        <v>12</v>
      </c>
      <c r="C4501" t="s">
        <v>109</v>
      </c>
      <c r="D4501" t="s">
        <v>14</v>
      </c>
      <c r="E4501" t="s">
        <v>97</v>
      </c>
      <c r="F4501">
        <v>2020</v>
      </c>
      <c r="G4501">
        <v>3.96</v>
      </c>
      <c r="K4501" t="s">
        <v>16</v>
      </c>
    </row>
    <row r="4502" spans="1:11" x14ac:dyDescent="0.25">
      <c r="A4502" t="s">
        <v>264</v>
      </c>
      <c r="B4502" t="s">
        <v>12</v>
      </c>
      <c r="C4502" t="s">
        <v>109</v>
      </c>
      <c r="D4502" t="s">
        <v>14</v>
      </c>
      <c r="E4502" t="s">
        <v>55</v>
      </c>
      <c r="F4502">
        <v>2020</v>
      </c>
      <c r="G4502">
        <v>0.27400000000000002</v>
      </c>
      <c r="H4502" t="s">
        <v>21</v>
      </c>
      <c r="K4502" t="s">
        <v>16</v>
      </c>
    </row>
    <row r="4503" spans="1:11" x14ac:dyDescent="0.25">
      <c r="A4503" t="s">
        <v>264</v>
      </c>
      <c r="B4503" t="s">
        <v>12</v>
      </c>
      <c r="C4503" t="s">
        <v>109</v>
      </c>
      <c r="D4503" t="s">
        <v>14</v>
      </c>
      <c r="E4503" t="s">
        <v>98</v>
      </c>
      <c r="F4503">
        <v>2020</v>
      </c>
      <c r="G4503">
        <v>1.694</v>
      </c>
      <c r="K4503" t="s">
        <v>16</v>
      </c>
    </row>
    <row r="4504" spans="1:11" x14ac:dyDescent="0.25">
      <c r="A4504" t="s">
        <v>264</v>
      </c>
      <c r="B4504" t="s">
        <v>12</v>
      </c>
      <c r="C4504" t="s">
        <v>109</v>
      </c>
      <c r="D4504" t="s">
        <v>14</v>
      </c>
      <c r="E4504" t="s">
        <v>99</v>
      </c>
      <c r="F4504">
        <v>2020</v>
      </c>
      <c r="G4504">
        <v>1.597</v>
      </c>
      <c r="K4504" t="s">
        <v>16</v>
      </c>
    </row>
    <row r="4505" spans="1:11" x14ac:dyDescent="0.25">
      <c r="A4505" t="s">
        <v>264</v>
      </c>
      <c r="B4505" t="s">
        <v>12</v>
      </c>
      <c r="C4505" t="s">
        <v>109</v>
      </c>
      <c r="D4505" t="s">
        <v>14</v>
      </c>
      <c r="E4505" t="s">
        <v>100</v>
      </c>
      <c r="F4505">
        <v>2020</v>
      </c>
      <c r="G4505">
        <v>0.95499999999999996</v>
      </c>
      <c r="K4505" t="s">
        <v>16</v>
      </c>
    </row>
    <row r="4506" spans="1:11" x14ac:dyDescent="0.25">
      <c r="A4506" t="s">
        <v>264</v>
      </c>
      <c r="B4506" t="s">
        <v>12</v>
      </c>
      <c r="C4506" t="s">
        <v>109</v>
      </c>
      <c r="D4506" t="s">
        <v>14</v>
      </c>
      <c r="E4506" t="s">
        <v>56</v>
      </c>
      <c r="F4506">
        <v>2020</v>
      </c>
      <c r="G4506">
        <v>0.377</v>
      </c>
      <c r="H4506" t="s">
        <v>21</v>
      </c>
      <c r="K4506" t="s">
        <v>16</v>
      </c>
    </row>
    <row r="4507" spans="1:11" x14ac:dyDescent="0.25">
      <c r="A4507" t="s">
        <v>264</v>
      </c>
      <c r="B4507" t="s">
        <v>12</v>
      </c>
      <c r="C4507" t="s">
        <v>109</v>
      </c>
      <c r="D4507" t="s">
        <v>14</v>
      </c>
      <c r="E4507" t="s">
        <v>101</v>
      </c>
      <c r="F4507">
        <v>2020</v>
      </c>
      <c r="G4507">
        <v>0.66700000000000004</v>
      </c>
      <c r="K4507" t="s">
        <v>16</v>
      </c>
    </row>
    <row r="4508" spans="1:11" x14ac:dyDescent="0.25">
      <c r="A4508" t="s">
        <v>264</v>
      </c>
      <c r="B4508" t="s">
        <v>12</v>
      </c>
      <c r="C4508" t="s">
        <v>109</v>
      </c>
      <c r="D4508" t="s">
        <v>14</v>
      </c>
      <c r="E4508" t="s">
        <v>102</v>
      </c>
      <c r="F4508">
        <v>2020</v>
      </c>
      <c r="G4508">
        <v>2.1150000000000002</v>
      </c>
      <c r="K4508" t="s">
        <v>16</v>
      </c>
    </row>
    <row r="4509" spans="1:11" x14ac:dyDescent="0.25">
      <c r="A4509" t="s">
        <v>264</v>
      </c>
      <c r="B4509" t="s">
        <v>12</v>
      </c>
      <c r="C4509" t="s">
        <v>109</v>
      </c>
      <c r="D4509" t="s">
        <v>14</v>
      </c>
      <c r="E4509" t="s">
        <v>57</v>
      </c>
      <c r="F4509">
        <v>2020</v>
      </c>
      <c r="G4509">
        <v>6.976</v>
      </c>
      <c r="K4509" t="s">
        <v>16</v>
      </c>
    </row>
    <row r="4510" spans="1:11" x14ac:dyDescent="0.25">
      <c r="A4510" t="s">
        <v>264</v>
      </c>
      <c r="B4510" t="s">
        <v>12</v>
      </c>
      <c r="C4510" t="s">
        <v>109</v>
      </c>
      <c r="D4510" t="s">
        <v>14</v>
      </c>
      <c r="E4510" t="s">
        <v>103</v>
      </c>
      <c r="F4510">
        <v>2020</v>
      </c>
      <c r="G4510">
        <v>7.3920000000000003</v>
      </c>
      <c r="K4510" t="s">
        <v>16</v>
      </c>
    </row>
    <row r="4511" spans="1:11" x14ac:dyDescent="0.25">
      <c r="A4511" t="s">
        <v>264</v>
      </c>
      <c r="B4511" t="s">
        <v>12</v>
      </c>
      <c r="C4511" t="s">
        <v>109</v>
      </c>
      <c r="D4511" t="s">
        <v>14</v>
      </c>
      <c r="E4511" t="s">
        <v>58</v>
      </c>
      <c r="F4511">
        <v>2020</v>
      </c>
      <c r="G4511">
        <v>2.54</v>
      </c>
      <c r="K4511" t="s">
        <v>16</v>
      </c>
    </row>
    <row r="4512" spans="1:11" x14ac:dyDescent="0.25">
      <c r="A4512" t="s">
        <v>264</v>
      </c>
      <c r="B4512" t="s">
        <v>12</v>
      </c>
      <c r="C4512" t="s">
        <v>109</v>
      </c>
      <c r="D4512" t="s">
        <v>14</v>
      </c>
      <c r="E4512" t="s">
        <v>59</v>
      </c>
      <c r="F4512">
        <v>2020</v>
      </c>
      <c r="G4512">
        <v>54.962000000000003</v>
      </c>
      <c r="K4512" t="s">
        <v>16</v>
      </c>
    </row>
    <row r="4513" spans="1:11" x14ac:dyDescent="0.25">
      <c r="A4513" t="s">
        <v>264</v>
      </c>
      <c r="B4513" t="s">
        <v>12</v>
      </c>
      <c r="C4513" t="s">
        <v>109</v>
      </c>
      <c r="D4513" t="s">
        <v>14</v>
      </c>
      <c r="E4513" t="s">
        <v>60</v>
      </c>
      <c r="F4513">
        <v>2020</v>
      </c>
      <c r="G4513">
        <v>48.823999999999998</v>
      </c>
      <c r="K4513" t="s">
        <v>16</v>
      </c>
    </row>
    <row r="4514" spans="1:11" x14ac:dyDescent="0.25">
      <c r="A4514" t="s">
        <v>264</v>
      </c>
      <c r="B4514" t="s">
        <v>12</v>
      </c>
      <c r="C4514" t="s">
        <v>109</v>
      </c>
      <c r="D4514" t="s">
        <v>14</v>
      </c>
      <c r="E4514" t="s">
        <v>61</v>
      </c>
      <c r="F4514">
        <v>2020</v>
      </c>
      <c r="G4514">
        <v>38.966999999999999</v>
      </c>
      <c r="K4514" t="s">
        <v>16</v>
      </c>
    </row>
    <row r="4515" spans="1:11" x14ac:dyDescent="0.25">
      <c r="A4515" t="s">
        <v>264</v>
      </c>
      <c r="B4515" t="s">
        <v>12</v>
      </c>
      <c r="C4515" t="s">
        <v>109</v>
      </c>
      <c r="D4515" t="s">
        <v>14</v>
      </c>
      <c r="E4515" t="s">
        <v>62</v>
      </c>
      <c r="F4515">
        <v>2020</v>
      </c>
      <c r="G4515">
        <v>2.1640000000000001</v>
      </c>
      <c r="K4515" t="s">
        <v>16</v>
      </c>
    </row>
    <row r="4516" spans="1:11" x14ac:dyDescent="0.25">
      <c r="A4516" t="s">
        <v>264</v>
      </c>
      <c r="B4516" t="s">
        <v>12</v>
      </c>
      <c r="C4516" t="s">
        <v>109</v>
      </c>
      <c r="D4516" t="s">
        <v>14</v>
      </c>
      <c r="E4516" t="s">
        <v>104</v>
      </c>
      <c r="F4516">
        <v>2020</v>
      </c>
      <c r="G4516">
        <v>8.5530000000000008</v>
      </c>
      <c r="K4516" t="s">
        <v>16</v>
      </c>
    </row>
    <row r="4517" spans="1:11" x14ac:dyDescent="0.25">
      <c r="A4517" t="s">
        <v>264</v>
      </c>
      <c r="B4517" t="s">
        <v>12</v>
      </c>
      <c r="C4517" t="s">
        <v>109</v>
      </c>
      <c r="D4517" t="s">
        <v>14</v>
      </c>
      <c r="E4517" t="s">
        <v>105</v>
      </c>
      <c r="F4517">
        <v>2020</v>
      </c>
      <c r="G4517">
        <v>3.4670000000000001</v>
      </c>
      <c r="K4517" t="s">
        <v>16</v>
      </c>
    </row>
    <row r="4518" spans="1:11" x14ac:dyDescent="0.25">
      <c r="A4518" t="s">
        <v>264</v>
      </c>
      <c r="B4518" t="s">
        <v>12</v>
      </c>
      <c r="C4518" t="s">
        <v>109</v>
      </c>
      <c r="D4518" t="s">
        <v>14</v>
      </c>
      <c r="E4518" t="s">
        <v>63</v>
      </c>
      <c r="F4518">
        <v>2020</v>
      </c>
      <c r="G4518">
        <v>1.825</v>
      </c>
      <c r="K4518" t="s">
        <v>16</v>
      </c>
    </row>
    <row r="4519" spans="1:11" x14ac:dyDescent="0.25">
      <c r="A4519" t="s">
        <v>264</v>
      </c>
      <c r="B4519" t="s">
        <v>12</v>
      </c>
      <c r="C4519" t="s">
        <v>109</v>
      </c>
      <c r="D4519" t="s">
        <v>14</v>
      </c>
      <c r="E4519" t="s">
        <v>106</v>
      </c>
      <c r="F4519">
        <v>2020</v>
      </c>
      <c r="G4519">
        <v>10.446999999999999</v>
      </c>
      <c r="K4519" t="s">
        <v>16</v>
      </c>
    </row>
    <row r="4520" spans="1:11" x14ac:dyDescent="0.25">
      <c r="A4520" t="s">
        <v>264</v>
      </c>
      <c r="B4520" t="s">
        <v>12</v>
      </c>
      <c r="C4520" t="s">
        <v>109</v>
      </c>
      <c r="D4520" t="s">
        <v>14</v>
      </c>
      <c r="E4520" t="s">
        <v>64</v>
      </c>
      <c r="F4520">
        <v>2020</v>
      </c>
      <c r="G4520">
        <v>2.6520000000000001</v>
      </c>
      <c r="K4520" t="s">
        <v>16</v>
      </c>
    </row>
    <row r="4521" spans="1:11" x14ac:dyDescent="0.25">
      <c r="A4521" t="s">
        <v>264</v>
      </c>
      <c r="B4521" t="s">
        <v>12</v>
      </c>
      <c r="C4521" t="s">
        <v>109</v>
      </c>
      <c r="D4521" t="s">
        <v>14</v>
      </c>
      <c r="E4521" t="s">
        <v>65</v>
      </c>
      <c r="F4521">
        <v>2020</v>
      </c>
      <c r="G4521">
        <v>5.5309999999999997</v>
      </c>
      <c r="K4521" t="s">
        <v>16</v>
      </c>
    </row>
    <row r="4522" spans="1:11" x14ac:dyDescent="0.25">
      <c r="A4522" t="s">
        <v>264</v>
      </c>
      <c r="B4522" t="s">
        <v>12</v>
      </c>
      <c r="C4522" t="s">
        <v>109</v>
      </c>
      <c r="D4522" t="s">
        <v>14</v>
      </c>
      <c r="E4522" t="s">
        <v>66</v>
      </c>
      <c r="F4522">
        <v>2020</v>
      </c>
      <c r="G4522">
        <v>1.887</v>
      </c>
      <c r="K4522" t="s">
        <v>16</v>
      </c>
    </row>
    <row r="4523" spans="1:11" x14ac:dyDescent="0.25">
      <c r="A4523" t="s">
        <v>264</v>
      </c>
      <c r="B4523" t="s">
        <v>12</v>
      </c>
      <c r="C4523" t="s">
        <v>109</v>
      </c>
      <c r="D4523" t="s">
        <v>14</v>
      </c>
      <c r="E4523" t="s">
        <v>67</v>
      </c>
      <c r="F4523">
        <v>2020</v>
      </c>
      <c r="G4523">
        <v>8.2140000000000004</v>
      </c>
      <c r="K4523" t="s">
        <v>16</v>
      </c>
    </row>
    <row r="4524" spans="1:11" x14ac:dyDescent="0.25">
      <c r="A4524" t="s">
        <v>264</v>
      </c>
      <c r="B4524" t="s">
        <v>12</v>
      </c>
      <c r="C4524" t="s">
        <v>109</v>
      </c>
      <c r="D4524" t="s">
        <v>14</v>
      </c>
      <c r="E4524" t="s">
        <v>68</v>
      </c>
      <c r="F4524">
        <v>2020</v>
      </c>
      <c r="G4524">
        <v>0.28100000000000003</v>
      </c>
      <c r="H4524" t="s">
        <v>21</v>
      </c>
      <c r="K4524" t="s">
        <v>16</v>
      </c>
    </row>
    <row r="4525" spans="1:11" x14ac:dyDescent="0.25">
      <c r="A4525" t="s">
        <v>264</v>
      </c>
      <c r="B4525" t="s">
        <v>12</v>
      </c>
      <c r="C4525" t="s">
        <v>109</v>
      </c>
      <c r="D4525" t="s">
        <v>14</v>
      </c>
      <c r="E4525" t="s">
        <v>107</v>
      </c>
      <c r="F4525">
        <v>2020</v>
      </c>
      <c r="H4525" t="s">
        <v>21</v>
      </c>
      <c r="K4525" t="s">
        <v>16</v>
      </c>
    </row>
    <row r="4526" spans="1:11" x14ac:dyDescent="0.25">
      <c r="A4526" t="s">
        <v>264</v>
      </c>
      <c r="B4526" t="s">
        <v>12</v>
      </c>
      <c r="C4526" t="s">
        <v>109</v>
      </c>
      <c r="D4526" t="s">
        <v>14</v>
      </c>
      <c r="E4526" t="s">
        <v>69</v>
      </c>
      <c r="F4526">
        <v>2020</v>
      </c>
      <c r="G4526">
        <v>1.085</v>
      </c>
      <c r="K4526" t="s">
        <v>16</v>
      </c>
    </row>
    <row r="4527" spans="1:11" x14ac:dyDescent="0.25">
      <c r="A4527" t="s">
        <v>265</v>
      </c>
      <c r="B4527" t="s">
        <v>12</v>
      </c>
      <c r="C4527" t="s">
        <v>266</v>
      </c>
      <c r="D4527" t="s">
        <v>14</v>
      </c>
      <c r="E4527" t="s">
        <v>15</v>
      </c>
      <c r="F4527">
        <v>2018</v>
      </c>
      <c r="G4527">
        <v>5948.9369999999999</v>
      </c>
      <c r="K4527" t="s">
        <v>16</v>
      </c>
    </row>
    <row r="4528" spans="1:11" x14ac:dyDescent="0.25">
      <c r="A4528" t="s">
        <v>265</v>
      </c>
      <c r="B4528" t="s">
        <v>12</v>
      </c>
      <c r="C4528" t="s">
        <v>266</v>
      </c>
      <c r="D4528" t="s">
        <v>14</v>
      </c>
      <c r="E4528" t="s">
        <v>17</v>
      </c>
      <c r="F4528">
        <v>2018</v>
      </c>
      <c r="G4528">
        <v>3697.28</v>
      </c>
      <c r="K4528" t="s">
        <v>16</v>
      </c>
    </row>
    <row r="4529" spans="1:11" x14ac:dyDescent="0.25">
      <c r="A4529" t="s">
        <v>265</v>
      </c>
      <c r="B4529" t="s">
        <v>12</v>
      </c>
      <c r="C4529" t="s">
        <v>266</v>
      </c>
      <c r="D4529" t="s">
        <v>14</v>
      </c>
      <c r="E4529" t="s">
        <v>73</v>
      </c>
      <c r="F4529">
        <v>2018</v>
      </c>
      <c r="G4529">
        <v>21.696000000000002</v>
      </c>
      <c r="K4529" t="s">
        <v>16</v>
      </c>
    </row>
    <row r="4530" spans="1:11" x14ac:dyDescent="0.25">
      <c r="A4530" t="s">
        <v>265</v>
      </c>
      <c r="B4530" t="s">
        <v>12</v>
      </c>
      <c r="C4530" t="s">
        <v>266</v>
      </c>
      <c r="D4530" t="s">
        <v>14</v>
      </c>
      <c r="E4530" t="s">
        <v>18</v>
      </c>
      <c r="F4530">
        <v>2018</v>
      </c>
      <c r="G4530">
        <v>29.024999999999999</v>
      </c>
      <c r="K4530" t="s">
        <v>16</v>
      </c>
    </row>
    <row r="4531" spans="1:11" x14ac:dyDescent="0.25">
      <c r="A4531" t="s">
        <v>265</v>
      </c>
      <c r="B4531" t="s">
        <v>12</v>
      </c>
      <c r="C4531" t="s">
        <v>266</v>
      </c>
      <c r="D4531" t="s">
        <v>14</v>
      </c>
      <c r="E4531" t="s">
        <v>19</v>
      </c>
      <c r="F4531">
        <v>2018</v>
      </c>
      <c r="G4531">
        <v>2.7029999999999998</v>
      </c>
      <c r="H4531" t="s">
        <v>21</v>
      </c>
      <c r="K4531" t="s">
        <v>16</v>
      </c>
    </row>
    <row r="4532" spans="1:11" x14ac:dyDescent="0.25">
      <c r="A4532" t="s">
        <v>265</v>
      </c>
      <c r="B4532" t="s">
        <v>12</v>
      </c>
      <c r="C4532" t="s">
        <v>266</v>
      </c>
      <c r="D4532" t="s">
        <v>14</v>
      </c>
      <c r="E4532" t="s">
        <v>74</v>
      </c>
      <c r="F4532">
        <v>2018</v>
      </c>
      <c r="H4532" t="s">
        <v>21</v>
      </c>
      <c r="K4532" t="s">
        <v>16</v>
      </c>
    </row>
    <row r="4533" spans="1:11" x14ac:dyDescent="0.25">
      <c r="A4533" t="s">
        <v>265</v>
      </c>
      <c r="B4533" t="s">
        <v>12</v>
      </c>
      <c r="C4533" t="s">
        <v>266</v>
      </c>
      <c r="D4533" t="s">
        <v>14</v>
      </c>
      <c r="E4533" t="s">
        <v>20</v>
      </c>
      <c r="F4533">
        <v>2018</v>
      </c>
      <c r="G4533">
        <v>30.244</v>
      </c>
      <c r="K4533" t="s">
        <v>16</v>
      </c>
    </row>
    <row r="4534" spans="1:11" x14ac:dyDescent="0.25">
      <c r="A4534" t="s">
        <v>265</v>
      </c>
      <c r="B4534" t="s">
        <v>12</v>
      </c>
      <c r="C4534" t="s">
        <v>266</v>
      </c>
      <c r="D4534" t="s">
        <v>14</v>
      </c>
      <c r="E4534" t="s">
        <v>22</v>
      </c>
      <c r="F4534">
        <v>2018</v>
      </c>
      <c r="G4534">
        <v>56.241999999999997</v>
      </c>
      <c r="K4534" t="s">
        <v>16</v>
      </c>
    </row>
    <row r="4535" spans="1:11" x14ac:dyDescent="0.25">
      <c r="A4535" t="s">
        <v>265</v>
      </c>
      <c r="B4535" t="s">
        <v>12</v>
      </c>
      <c r="C4535" t="s">
        <v>266</v>
      </c>
      <c r="D4535" t="s">
        <v>14</v>
      </c>
      <c r="E4535" t="s">
        <v>75</v>
      </c>
      <c r="F4535">
        <v>2018</v>
      </c>
      <c r="G4535">
        <v>0.99399999999999999</v>
      </c>
      <c r="H4535" t="s">
        <v>21</v>
      </c>
      <c r="K4535" t="s">
        <v>16</v>
      </c>
    </row>
    <row r="4536" spans="1:11" x14ac:dyDescent="0.25">
      <c r="A4536" t="s">
        <v>265</v>
      </c>
      <c r="B4536" t="s">
        <v>12</v>
      </c>
      <c r="C4536" t="s">
        <v>266</v>
      </c>
      <c r="D4536" t="s">
        <v>14</v>
      </c>
      <c r="E4536" t="s">
        <v>23</v>
      </c>
      <c r="F4536">
        <v>2018</v>
      </c>
      <c r="G4536">
        <v>60.331000000000003</v>
      </c>
      <c r="K4536" t="s">
        <v>16</v>
      </c>
    </row>
    <row r="4537" spans="1:11" x14ac:dyDescent="0.25">
      <c r="A4537" t="s">
        <v>265</v>
      </c>
      <c r="B4537" t="s">
        <v>12</v>
      </c>
      <c r="C4537" t="s">
        <v>266</v>
      </c>
      <c r="D4537" t="s">
        <v>14</v>
      </c>
      <c r="E4537" t="s">
        <v>76</v>
      </c>
      <c r="F4537">
        <v>2018</v>
      </c>
      <c r="G4537">
        <v>6.819</v>
      </c>
      <c r="K4537" t="s">
        <v>16</v>
      </c>
    </row>
    <row r="4538" spans="1:11" x14ac:dyDescent="0.25">
      <c r="A4538" t="s">
        <v>265</v>
      </c>
      <c r="B4538" t="s">
        <v>12</v>
      </c>
      <c r="C4538" t="s">
        <v>266</v>
      </c>
      <c r="D4538" t="s">
        <v>14</v>
      </c>
      <c r="E4538" t="s">
        <v>25</v>
      </c>
      <c r="F4538">
        <v>2018</v>
      </c>
      <c r="G4538">
        <v>37.968000000000004</v>
      </c>
      <c r="K4538" t="s">
        <v>16</v>
      </c>
    </row>
    <row r="4539" spans="1:11" x14ac:dyDescent="0.25">
      <c r="A4539" t="s">
        <v>265</v>
      </c>
      <c r="B4539" t="s">
        <v>12</v>
      </c>
      <c r="C4539" t="s">
        <v>266</v>
      </c>
      <c r="D4539" t="s">
        <v>14</v>
      </c>
      <c r="E4539" t="s">
        <v>26</v>
      </c>
      <c r="F4539">
        <v>2018</v>
      </c>
      <c r="G4539">
        <v>52.712000000000003</v>
      </c>
      <c r="K4539" t="s">
        <v>16</v>
      </c>
    </row>
    <row r="4540" spans="1:11" x14ac:dyDescent="0.25">
      <c r="A4540" t="s">
        <v>265</v>
      </c>
      <c r="B4540" t="s">
        <v>12</v>
      </c>
      <c r="C4540" t="s">
        <v>266</v>
      </c>
      <c r="D4540" t="s">
        <v>14</v>
      </c>
      <c r="E4540" t="s">
        <v>27</v>
      </c>
      <c r="F4540">
        <v>2018</v>
      </c>
      <c r="G4540">
        <v>4.3470000000000004</v>
      </c>
      <c r="H4540" t="s">
        <v>21</v>
      </c>
      <c r="K4540" t="s">
        <v>16</v>
      </c>
    </row>
    <row r="4541" spans="1:11" x14ac:dyDescent="0.25">
      <c r="A4541" t="s">
        <v>265</v>
      </c>
      <c r="B4541" t="s">
        <v>12</v>
      </c>
      <c r="C4541" t="s">
        <v>266</v>
      </c>
      <c r="D4541" t="s">
        <v>14</v>
      </c>
      <c r="E4541" t="s">
        <v>28</v>
      </c>
      <c r="F4541">
        <v>2018</v>
      </c>
      <c r="G4541">
        <v>34.173000000000002</v>
      </c>
      <c r="K4541" t="s">
        <v>16</v>
      </c>
    </row>
    <row r="4542" spans="1:11" x14ac:dyDescent="0.25">
      <c r="A4542" t="s">
        <v>265</v>
      </c>
      <c r="B4542" t="s">
        <v>12</v>
      </c>
      <c r="C4542" t="s">
        <v>266</v>
      </c>
      <c r="D4542" t="s">
        <v>14</v>
      </c>
      <c r="E4542" t="s">
        <v>29</v>
      </c>
      <c r="F4542">
        <v>2018</v>
      </c>
      <c r="H4542" t="s">
        <v>21</v>
      </c>
      <c r="K4542" t="s">
        <v>16</v>
      </c>
    </row>
    <row r="4543" spans="1:11" x14ac:dyDescent="0.25">
      <c r="A4543" t="s">
        <v>265</v>
      </c>
      <c r="B4543" t="s">
        <v>12</v>
      </c>
      <c r="C4543" t="s">
        <v>266</v>
      </c>
      <c r="D4543" t="s">
        <v>14</v>
      </c>
      <c r="E4543" t="s">
        <v>77</v>
      </c>
      <c r="F4543">
        <v>2018</v>
      </c>
      <c r="H4543" t="s">
        <v>21</v>
      </c>
      <c r="K4543" t="s">
        <v>16</v>
      </c>
    </row>
    <row r="4544" spans="1:11" x14ac:dyDescent="0.25">
      <c r="A4544" t="s">
        <v>265</v>
      </c>
      <c r="B4544" t="s">
        <v>12</v>
      </c>
      <c r="C4544" t="s">
        <v>266</v>
      </c>
      <c r="D4544" t="s">
        <v>14</v>
      </c>
      <c r="E4544" t="s">
        <v>31</v>
      </c>
      <c r="F4544">
        <v>2018</v>
      </c>
      <c r="H4544" t="s">
        <v>21</v>
      </c>
      <c r="K4544" t="s">
        <v>16</v>
      </c>
    </row>
    <row r="4545" spans="1:11" x14ac:dyDescent="0.25">
      <c r="A4545" t="s">
        <v>265</v>
      </c>
      <c r="B4545" t="s">
        <v>12</v>
      </c>
      <c r="C4545" t="s">
        <v>266</v>
      </c>
      <c r="D4545" t="s">
        <v>14</v>
      </c>
      <c r="E4545" t="s">
        <v>78</v>
      </c>
      <c r="F4545">
        <v>2018</v>
      </c>
      <c r="H4545" t="s">
        <v>21</v>
      </c>
      <c r="K4545" t="s">
        <v>16</v>
      </c>
    </row>
    <row r="4546" spans="1:11" x14ac:dyDescent="0.25">
      <c r="A4546" t="s">
        <v>265</v>
      </c>
      <c r="B4546" t="s">
        <v>12</v>
      </c>
      <c r="C4546" t="s">
        <v>266</v>
      </c>
      <c r="D4546" t="s">
        <v>14</v>
      </c>
      <c r="E4546" t="s">
        <v>79</v>
      </c>
      <c r="F4546">
        <v>2018</v>
      </c>
      <c r="H4546" t="s">
        <v>21</v>
      </c>
      <c r="K4546" t="s">
        <v>16</v>
      </c>
    </row>
    <row r="4547" spans="1:11" x14ac:dyDescent="0.25">
      <c r="A4547" t="s">
        <v>265</v>
      </c>
      <c r="B4547" t="s">
        <v>12</v>
      </c>
      <c r="C4547" t="s">
        <v>266</v>
      </c>
      <c r="D4547" t="s">
        <v>14</v>
      </c>
      <c r="E4547" t="s">
        <v>32</v>
      </c>
      <c r="F4547">
        <v>2018</v>
      </c>
      <c r="G4547">
        <v>1.8220000000000001</v>
      </c>
      <c r="H4547" t="s">
        <v>21</v>
      </c>
      <c r="K4547" t="s">
        <v>16</v>
      </c>
    </row>
    <row r="4548" spans="1:11" x14ac:dyDescent="0.25">
      <c r="A4548" t="s">
        <v>265</v>
      </c>
      <c r="B4548" t="s">
        <v>12</v>
      </c>
      <c r="C4548" t="s">
        <v>266</v>
      </c>
      <c r="D4548" t="s">
        <v>14</v>
      </c>
      <c r="E4548" t="s">
        <v>33</v>
      </c>
      <c r="F4548">
        <v>2018</v>
      </c>
      <c r="G4548">
        <v>11.132999999999999</v>
      </c>
      <c r="K4548" t="s">
        <v>16</v>
      </c>
    </row>
    <row r="4549" spans="1:11" x14ac:dyDescent="0.25">
      <c r="A4549" t="s">
        <v>265</v>
      </c>
      <c r="B4549" t="s">
        <v>12</v>
      </c>
      <c r="C4549" t="s">
        <v>266</v>
      </c>
      <c r="D4549" t="s">
        <v>14</v>
      </c>
      <c r="E4549" t="s">
        <v>34</v>
      </c>
      <c r="F4549">
        <v>2018</v>
      </c>
      <c r="G4549">
        <v>28.338999999999999</v>
      </c>
      <c r="K4549" t="s">
        <v>16</v>
      </c>
    </row>
    <row r="4550" spans="1:11" x14ac:dyDescent="0.25">
      <c r="A4550" t="s">
        <v>265</v>
      </c>
      <c r="B4550" t="s">
        <v>12</v>
      </c>
      <c r="C4550" t="s">
        <v>266</v>
      </c>
      <c r="D4550" t="s">
        <v>14</v>
      </c>
      <c r="E4550" t="s">
        <v>80</v>
      </c>
      <c r="F4550">
        <v>2018</v>
      </c>
      <c r="H4550" t="s">
        <v>21</v>
      </c>
      <c r="K4550" t="s">
        <v>16</v>
      </c>
    </row>
    <row r="4551" spans="1:11" x14ac:dyDescent="0.25">
      <c r="A4551" t="s">
        <v>265</v>
      </c>
      <c r="B4551" t="s">
        <v>12</v>
      </c>
      <c r="C4551" t="s">
        <v>266</v>
      </c>
      <c r="D4551" t="s">
        <v>14</v>
      </c>
      <c r="E4551" t="s">
        <v>35</v>
      </c>
      <c r="F4551">
        <v>2018</v>
      </c>
      <c r="G4551">
        <v>3.476</v>
      </c>
      <c r="H4551" t="s">
        <v>21</v>
      </c>
      <c r="K4551" t="s">
        <v>16</v>
      </c>
    </row>
    <row r="4552" spans="1:11" x14ac:dyDescent="0.25">
      <c r="A4552" t="s">
        <v>265</v>
      </c>
      <c r="B4552" t="s">
        <v>12</v>
      </c>
      <c r="C4552" t="s">
        <v>266</v>
      </c>
      <c r="D4552" t="s">
        <v>14</v>
      </c>
      <c r="E4552" t="s">
        <v>36</v>
      </c>
      <c r="F4552">
        <v>2018</v>
      </c>
      <c r="H4552" t="s">
        <v>21</v>
      </c>
      <c r="K4552" t="s">
        <v>16</v>
      </c>
    </row>
    <row r="4553" spans="1:11" x14ac:dyDescent="0.25">
      <c r="A4553" t="s">
        <v>265</v>
      </c>
      <c r="B4553" t="s">
        <v>12</v>
      </c>
      <c r="C4553" t="s">
        <v>266</v>
      </c>
      <c r="D4553" t="s">
        <v>14</v>
      </c>
      <c r="E4553" t="s">
        <v>110</v>
      </c>
      <c r="F4553">
        <v>2018</v>
      </c>
      <c r="H4553" t="s">
        <v>21</v>
      </c>
      <c r="K4553" t="s">
        <v>16</v>
      </c>
    </row>
    <row r="4554" spans="1:11" x14ac:dyDescent="0.25">
      <c r="A4554" t="s">
        <v>265</v>
      </c>
      <c r="B4554" t="s">
        <v>12</v>
      </c>
      <c r="C4554" t="s">
        <v>266</v>
      </c>
      <c r="D4554" t="s">
        <v>14</v>
      </c>
      <c r="E4554" t="s">
        <v>81</v>
      </c>
      <c r="F4554">
        <v>2018</v>
      </c>
      <c r="H4554" t="s">
        <v>21</v>
      </c>
      <c r="K4554" t="s">
        <v>16</v>
      </c>
    </row>
    <row r="4555" spans="1:11" x14ac:dyDescent="0.25">
      <c r="A4555" t="s">
        <v>265</v>
      </c>
      <c r="B4555" t="s">
        <v>12</v>
      </c>
      <c r="C4555" t="s">
        <v>266</v>
      </c>
      <c r="D4555" t="s">
        <v>14</v>
      </c>
      <c r="E4555" t="s">
        <v>37</v>
      </c>
      <c r="F4555">
        <v>2018</v>
      </c>
      <c r="G4555">
        <v>2.12</v>
      </c>
      <c r="H4555" t="s">
        <v>21</v>
      </c>
      <c r="K4555" t="s">
        <v>16</v>
      </c>
    </row>
    <row r="4556" spans="1:11" x14ac:dyDescent="0.25">
      <c r="A4556" t="s">
        <v>265</v>
      </c>
      <c r="B4556" t="s">
        <v>12</v>
      </c>
      <c r="C4556" t="s">
        <v>266</v>
      </c>
      <c r="D4556" t="s">
        <v>14</v>
      </c>
      <c r="E4556" t="s">
        <v>38</v>
      </c>
      <c r="F4556">
        <v>2018</v>
      </c>
      <c r="H4556" t="s">
        <v>21</v>
      </c>
      <c r="K4556" t="s">
        <v>16</v>
      </c>
    </row>
    <row r="4557" spans="1:11" x14ac:dyDescent="0.25">
      <c r="A4557" t="s">
        <v>265</v>
      </c>
      <c r="B4557" t="s">
        <v>12</v>
      </c>
      <c r="C4557" t="s">
        <v>266</v>
      </c>
      <c r="D4557" t="s">
        <v>14</v>
      </c>
      <c r="E4557" t="s">
        <v>82</v>
      </c>
      <c r="F4557">
        <v>2018</v>
      </c>
      <c r="G4557">
        <v>2.2549999999999999</v>
      </c>
      <c r="H4557" t="s">
        <v>21</v>
      </c>
      <c r="K4557" t="s">
        <v>16</v>
      </c>
    </row>
    <row r="4558" spans="1:11" x14ac:dyDescent="0.25">
      <c r="A4558" t="s">
        <v>265</v>
      </c>
      <c r="B4558" t="s">
        <v>12</v>
      </c>
      <c r="C4558" t="s">
        <v>266</v>
      </c>
      <c r="D4558" t="s">
        <v>14</v>
      </c>
      <c r="E4558" t="s">
        <v>39</v>
      </c>
      <c r="F4558">
        <v>2018</v>
      </c>
      <c r="G4558">
        <v>5.3390000000000004</v>
      </c>
      <c r="H4558" t="s">
        <v>21</v>
      </c>
      <c r="K4558" t="s">
        <v>16</v>
      </c>
    </row>
    <row r="4559" spans="1:11" x14ac:dyDescent="0.25">
      <c r="A4559" t="s">
        <v>265</v>
      </c>
      <c r="B4559" t="s">
        <v>12</v>
      </c>
      <c r="C4559" t="s">
        <v>266</v>
      </c>
      <c r="D4559" t="s">
        <v>14</v>
      </c>
      <c r="E4559" t="s">
        <v>83</v>
      </c>
      <c r="F4559">
        <v>2018</v>
      </c>
      <c r="H4559" t="s">
        <v>21</v>
      </c>
      <c r="K4559" t="s">
        <v>16</v>
      </c>
    </row>
    <row r="4560" spans="1:11" x14ac:dyDescent="0.25">
      <c r="A4560" t="s">
        <v>265</v>
      </c>
      <c r="B4560" t="s">
        <v>12</v>
      </c>
      <c r="C4560" t="s">
        <v>266</v>
      </c>
      <c r="D4560" t="s">
        <v>14</v>
      </c>
      <c r="E4560" t="s">
        <v>86</v>
      </c>
      <c r="F4560">
        <v>2018</v>
      </c>
      <c r="G4560">
        <v>74.378</v>
      </c>
      <c r="K4560" t="s">
        <v>16</v>
      </c>
    </row>
    <row r="4561" spans="1:11" x14ac:dyDescent="0.25">
      <c r="A4561" t="s">
        <v>265</v>
      </c>
      <c r="B4561" t="s">
        <v>12</v>
      </c>
      <c r="C4561" t="s">
        <v>266</v>
      </c>
      <c r="D4561" t="s">
        <v>14</v>
      </c>
      <c r="E4561" t="s">
        <v>41</v>
      </c>
      <c r="F4561">
        <v>2018</v>
      </c>
      <c r="H4561" t="s">
        <v>21</v>
      </c>
      <c r="K4561" t="s">
        <v>16</v>
      </c>
    </row>
    <row r="4562" spans="1:11" x14ac:dyDescent="0.25">
      <c r="A4562" t="s">
        <v>265</v>
      </c>
      <c r="B4562" t="s">
        <v>12</v>
      </c>
      <c r="C4562" t="s">
        <v>266</v>
      </c>
      <c r="D4562" t="s">
        <v>14</v>
      </c>
      <c r="E4562" t="s">
        <v>42</v>
      </c>
      <c r="F4562">
        <v>2018</v>
      </c>
      <c r="G4562">
        <v>32.006999999999998</v>
      </c>
      <c r="K4562" t="s">
        <v>16</v>
      </c>
    </row>
    <row r="4563" spans="1:11" x14ac:dyDescent="0.25">
      <c r="A4563" t="s">
        <v>265</v>
      </c>
      <c r="B4563" t="s">
        <v>12</v>
      </c>
      <c r="C4563" t="s">
        <v>266</v>
      </c>
      <c r="D4563" t="s">
        <v>14</v>
      </c>
      <c r="E4563" t="s">
        <v>87</v>
      </c>
      <c r="F4563">
        <v>2018</v>
      </c>
      <c r="G4563">
        <v>57.286999999999999</v>
      </c>
      <c r="K4563" t="s">
        <v>16</v>
      </c>
    </row>
    <row r="4564" spans="1:11" x14ac:dyDescent="0.25">
      <c r="A4564" t="s">
        <v>265</v>
      </c>
      <c r="B4564" t="s">
        <v>12</v>
      </c>
      <c r="C4564" t="s">
        <v>266</v>
      </c>
      <c r="D4564" t="s">
        <v>14</v>
      </c>
      <c r="E4564" t="s">
        <v>43</v>
      </c>
      <c r="F4564">
        <v>2018</v>
      </c>
      <c r="G4564">
        <v>107.425</v>
      </c>
      <c r="K4564" t="s">
        <v>16</v>
      </c>
    </row>
    <row r="4565" spans="1:11" x14ac:dyDescent="0.25">
      <c r="A4565" t="s">
        <v>265</v>
      </c>
      <c r="B4565" t="s">
        <v>12</v>
      </c>
      <c r="C4565" t="s">
        <v>266</v>
      </c>
      <c r="D4565" t="s">
        <v>14</v>
      </c>
      <c r="E4565" t="s">
        <v>44</v>
      </c>
      <c r="F4565">
        <v>2018</v>
      </c>
      <c r="G4565">
        <v>698.721</v>
      </c>
      <c r="K4565" t="s">
        <v>16</v>
      </c>
    </row>
    <row r="4566" spans="1:11" x14ac:dyDescent="0.25">
      <c r="A4566" t="s">
        <v>265</v>
      </c>
      <c r="B4566" t="s">
        <v>12</v>
      </c>
      <c r="C4566" t="s">
        <v>266</v>
      </c>
      <c r="D4566" t="s">
        <v>14</v>
      </c>
      <c r="E4566" t="s">
        <v>45</v>
      </c>
      <c r="F4566">
        <v>2018</v>
      </c>
      <c r="G4566">
        <v>89.278000000000006</v>
      </c>
      <c r="K4566" t="s">
        <v>16</v>
      </c>
    </row>
    <row r="4567" spans="1:11" x14ac:dyDescent="0.25">
      <c r="A4567" t="s">
        <v>265</v>
      </c>
      <c r="B4567" t="s">
        <v>12</v>
      </c>
      <c r="C4567" t="s">
        <v>266</v>
      </c>
      <c r="D4567" t="s">
        <v>14</v>
      </c>
      <c r="E4567" t="s">
        <v>88</v>
      </c>
      <c r="F4567">
        <v>2018</v>
      </c>
      <c r="H4567" t="s">
        <v>21</v>
      </c>
      <c r="K4567" t="s">
        <v>16</v>
      </c>
    </row>
    <row r="4568" spans="1:11" x14ac:dyDescent="0.25">
      <c r="A4568" t="s">
        <v>265</v>
      </c>
      <c r="B4568" t="s">
        <v>12</v>
      </c>
      <c r="C4568" t="s">
        <v>266</v>
      </c>
      <c r="D4568" t="s">
        <v>14</v>
      </c>
      <c r="E4568" t="s">
        <v>89</v>
      </c>
      <c r="F4568">
        <v>2018</v>
      </c>
      <c r="G4568">
        <v>22.677</v>
      </c>
      <c r="K4568" t="s">
        <v>16</v>
      </c>
    </row>
    <row r="4569" spans="1:11" x14ac:dyDescent="0.25">
      <c r="A4569" t="s">
        <v>265</v>
      </c>
      <c r="B4569" t="s">
        <v>12</v>
      </c>
      <c r="C4569" t="s">
        <v>266</v>
      </c>
      <c r="D4569" t="s">
        <v>14</v>
      </c>
      <c r="E4569" t="s">
        <v>90</v>
      </c>
      <c r="F4569">
        <v>2018</v>
      </c>
      <c r="G4569">
        <v>0.90100000000000002</v>
      </c>
      <c r="H4569" t="s">
        <v>21</v>
      </c>
      <c r="K4569" t="s">
        <v>16</v>
      </c>
    </row>
    <row r="4570" spans="1:11" x14ac:dyDescent="0.25">
      <c r="A4570" t="s">
        <v>265</v>
      </c>
      <c r="B4570" t="s">
        <v>12</v>
      </c>
      <c r="C4570" t="s">
        <v>266</v>
      </c>
      <c r="D4570" t="s">
        <v>14</v>
      </c>
      <c r="E4570" t="s">
        <v>47</v>
      </c>
      <c r="F4570">
        <v>2018</v>
      </c>
      <c r="H4570" t="s">
        <v>21</v>
      </c>
      <c r="K4570" t="s">
        <v>16</v>
      </c>
    </row>
    <row r="4571" spans="1:11" x14ac:dyDescent="0.25">
      <c r="A4571" t="s">
        <v>265</v>
      </c>
      <c r="B4571" t="s">
        <v>12</v>
      </c>
      <c r="C4571" t="s">
        <v>266</v>
      </c>
      <c r="D4571" t="s">
        <v>14</v>
      </c>
      <c r="E4571" t="s">
        <v>48</v>
      </c>
      <c r="F4571">
        <v>2018</v>
      </c>
      <c r="G4571">
        <v>17.855</v>
      </c>
      <c r="K4571" t="s">
        <v>16</v>
      </c>
    </row>
    <row r="4572" spans="1:11" x14ac:dyDescent="0.25">
      <c r="A4572" t="s">
        <v>265</v>
      </c>
      <c r="B4572" t="s">
        <v>12</v>
      </c>
      <c r="C4572" t="s">
        <v>266</v>
      </c>
      <c r="D4572" t="s">
        <v>14</v>
      </c>
      <c r="E4572" t="s">
        <v>49</v>
      </c>
      <c r="F4572">
        <v>2018</v>
      </c>
      <c r="H4572" t="s">
        <v>21</v>
      </c>
      <c r="K4572" t="s">
        <v>16</v>
      </c>
    </row>
    <row r="4573" spans="1:11" x14ac:dyDescent="0.25">
      <c r="A4573" t="s">
        <v>265</v>
      </c>
      <c r="B4573" t="s">
        <v>12</v>
      </c>
      <c r="C4573" t="s">
        <v>266</v>
      </c>
      <c r="D4573" t="s">
        <v>14</v>
      </c>
      <c r="E4573" t="s">
        <v>50</v>
      </c>
      <c r="F4573">
        <v>2018</v>
      </c>
      <c r="H4573" t="s">
        <v>21</v>
      </c>
      <c r="K4573" t="s">
        <v>16</v>
      </c>
    </row>
    <row r="4574" spans="1:11" x14ac:dyDescent="0.25">
      <c r="A4574" t="s">
        <v>265</v>
      </c>
      <c r="B4574" t="s">
        <v>12</v>
      </c>
      <c r="C4574" t="s">
        <v>266</v>
      </c>
      <c r="D4574" t="s">
        <v>14</v>
      </c>
      <c r="E4574" t="s">
        <v>51</v>
      </c>
      <c r="F4574">
        <v>2018</v>
      </c>
      <c r="G4574">
        <v>2.444</v>
      </c>
      <c r="H4574" t="s">
        <v>21</v>
      </c>
      <c r="K4574" t="s">
        <v>16</v>
      </c>
    </row>
    <row r="4575" spans="1:11" x14ac:dyDescent="0.25">
      <c r="A4575" t="s">
        <v>265</v>
      </c>
      <c r="B4575" t="s">
        <v>12</v>
      </c>
      <c r="C4575" t="s">
        <v>266</v>
      </c>
      <c r="D4575" t="s">
        <v>14</v>
      </c>
      <c r="E4575" t="s">
        <v>52</v>
      </c>
      <c r="F4575">
        <v>2018</v>
      </c>
      <c r="G4575">
        <v>4.0060000000000002</v>
      </c>
      <c r="H4575" t="s">
        <v>21</v>
      </c>
      <c r="K4575" t="s">
        <v>16</v>
      </c>
    </row>
    <row r="4576" spans="1:11" x14ac:dyDescent="0.25">
      <c r="A4576" t="s">
        <v>265</v>
      </c>
      <c r="B4576" t="s">
        <v>12</v>
      </c>
      <c r="C4576" t="s">
        <v>266</v>
      </c>
      <c r="D4576" t="s">
        <v>14</v>
      </c>
      <c r="E4576" t="s">
        <v>91</v>
      </c>
      <c r="F4576">
        <v>2018</v>
      </c>
      <c r="G4576">
        <v>3.0350000000000001</v>
      </c>
      <c r="H4576" t="s">
        <v>21</v>
      </c>
      <c r="K4576" t="s">
        <v>16</v>
      </c>
    </row>
    <row r="4577" spans="1:11" x14ac:dyDescent="0.25">
      <c r="A4577" t="s">
        <v>265</v>
      </c>
      <c r="B4577" t="s">
        <v>12</v>
      </c>
      <c r="C4577" t="s">
        <v>266</v>
      </c>
      <c r="D4577" t="s">
        <v>14</v>
      </c>
      <c r="E4577" t="s">
        <v>92</v>
      </c>
      <c r="F4577">
        <v>2018</v>
      </c>
      <c r="G4577">
        <v>3.9870000000000001</v>
      </c>
      <c r="H4577" t="s">
        <v>21</v>
      </c>
      <c r="K4577" t="s">
        <v>16</v>
      </c>
    </row>
    <row r="4578" spans="1:11" x14ac:dyDescent="0.25">
      <c r="A4578" t="s">
        <v>265</v>
      </c>
      <c r="B4578" t="s">
        <v>12</v>
      </c>
      <c r="C4578" t="s">
        <v>266</v>
      </c>
      <c r="D4578" t="s">
        <v>14</v>
      </c>
      <c r="E4578" t="s">
        <v>53</v>
      </c>
      <c r="F4578">
        <v>2018</v>
      </c>
      <c r="G4578">
        <v>1.506</v>
      </c>
      <c r="H4578" t="s">
        <v>21</v>
      </c>
      <c r="K4578" t="s">
        <v>16</v>
      </c>
    </row>
    <row r="4579" spans="1:11" x14ac:dyDescent="0.25">
      <c r="A4579" t="s">
        <v>265</v>
      </c>
      <c r="B4579" t="s">
        <v>12</v>
      </c>
      <c r="C4579" t="s">
        <v>266</v>
      </c>
      <c r="D4579" t="s">
        <v>14</v>
      </c>
      <c r="E4579" t="s">
        <v>93</v>
      </c>
      <c r="F4579">
        <v>2018</v>
      </c>
      <c r="H4579" t="s">
        <v>21</v>
      </c>
      <c r="K4579" t="s">
        <v>16</v>
      </c>
    </row>
    <row r="4580" spans="1:11" x14ac:dyDescent="0.25">
      <c r="A4580" t="s">
        <v>265</v>
      </c>
      <c r="B4580" t="s">
        <v>12</v>
      </c>
      <c r="C4580" t="s">
        <v>266</v>
      </c>
      <c r="D4580" t="s">
        <v>14</v>
      </c>
      <c r="E4580" t="s">
        <v>94</v>
      </c>
      <c r="F4580">
        <v>2018</v>
      </c>
      <c r="G4580">
        <v>3.597</v>
      </c>
      <c r="H4580" t="s">
        <v>21</v>
      </c>
      <c r="K4580" t="s">
        <v>16</v>
      </c>
    </row>
    <row r="4581" spans="1:11" x14ac:dyDescent="0.25">
      <c r="A4581" t="s">
        <v>265</v>
      </c>
      <c r="B4581" t="s">
        <v>12</v>
      </c>
      <c r="C4581" t="s">
        <v>266</v>
      </c>
      <c r="D4581" t="s">
        <v>14</v>
      </c>
      <c r="E4581" t="s">
        <v>54</v>
      </c>
      <c r="F4581">
        <v>2018</v>
      </c>
      <c r="H4581" t="s">
        <v>21</v>
      </c>
      <c r="K4581" t="s">
        <v>16</v>
      </c>
    </row>
    <row r="4582" spans="1:11" x14ac:dyDescent="0.25">
      <c r="A4582" t="s">
        <v>265</v>
      </c>
      <c r="B4582" t="s">
        <v>12</v>
      </c>
      <c r="C4582" t="s">
        <v>266</v>
      </c>
      <c r="D4582" t="s">
        <v>14</v>
      </c>
      <c r="E4582" t="s">
        <v>95</v>
      </c>
      <c r="F4582">
        <v>2018</v>
      </c>
      <c r="G4582">
        <v>3.3439999999999999</v>
      </c>
      <c r="H4582" t="s">
        <v>21</v>
      </c>
      <c r="K4582" t="s">
        <v>16</v>
      </c>
    </row>
    <row r="4583" spans="1:11" x14ac:dyDescent="0.25">
      <c r="A4583" t="s">
        <v>265</v>
      </c>
      <c r="B4583" t="s">
        <v>12</v>
      </c>
      <c r="C4583" t="s">
        <v>266</v>
      </c>
      <c r="D4583" t="s">
        <v>14</v>
      </c>
      <c r="E4583" t="s">
        <v>96</v>
      </c>
      <c r="F4583">
        <v>2018</v>
      </c>
      <c r="H4583" t="s">
        <v>21</v>
      </c>
      <c r="K4583" t="s">
        <v>16</v>
      </c>
    </row>
    <row r="4584" spans="1:11" x14ac:dyDescent="0.25">
      <c r="A4584" t="s">
        <v>265</v>
      </c>
      <c r="B4584" t="s">
        <v>12</v>
      </c>
      <c r="C4584" t="s">
        <v>266</v>
      </c>
      <c r="D4584" t="s">
        <v>14</v>
      </c>
      <c r="E4584" t="s">
        <v>55</v>
      </c>
      <c r="F4584">
        <v>2018</v>
      </c>
      <c r="G4584">
        <v>1.9259999999999999</v>
      </c>
      <c r="H4584" t="s">
        <v>21</v>
      </c>
      <c r="K4584" t="s">
        <v>16</v>
      </c>
    </row>
    <row r="4585" spans="1:11" x14ac:dyDescent="0.25">
      <c r="A4585" t="s">
        <v>265</v>
      </c>
      <c r="B4585" t="s">
        <v>12</v>
      </c>
      <c r="C4585" t="s">
        <v>266</v>
      </c>
      <c r="D4585" t="s">
        <v>14</v>
      </c>
      <c r="E4585" t="s">
        <v>99</v>
      </c>
      <c r="F4585">
        <v>2018</v>
      </c>
      <c r="G4585">
        <v>82.662000000000006</v>
      </c>
      <c r="K4585" t="s">
        <v>16</v>
      </c>
    </row>
    <row r="4586" spans="1:11" x14ac:dyDescent="0.25">
      <c r="A4586" t="s">
        <v>265</v>
      </c>
      <c r="B4586" t="s">
        <v>12</v>
      </c>
      <c r="C4586" t="s">
        <v>266</v>
      </c>
      <c r="D4586" t="s">
        <v>14</v>
      </c>
      <c r="E4586" t="s">
        <v>100</v>
      </c>
      <c r="F4586">
        <v>2018</v>
      </c>
      <c r="H4586" t="s">
        <v>21</v>
      </c>
      <c r="K4586" t="s">
        <v>16</v>
      </c>
    </row>
    <row r="4587" spans="1:11" x14ac:dyDescent="0.25">
      <c r="A4587" t="s">
        <v>265</v>
      </c>
      <c r="B4587" t="s">
        <v>12</v>
      </c>
      <c r="C4587" t="s">
        <v>266</v>
      </c>
      <c r="D4587" t="s">
        <v>14</v>
      </c>
      <c r="E4587" t="s">
        <v>101</v>
      </c>
      <c r="F4587">
        <v>2018</v>
      </c>
      <c r="G4587">
        <v>4.22</v>
      </c>
      <c r="K4587" t="s">
        <v>16</v>
      </c>
    </row>
    <row r="4588" spans="1:11" x14ac:dyDescent="0.25">
      <c r="A4588" t="s">
        <v>265</v>
      </c>
      <c r="B4588" t="s">
        <v>12</v>
      </c>
      <c r="C4588" t="s">
        <v>266</v>
      </c>
      <c r="D4588" t="s">
        <v>14</v>
      </c>
      <c r="E4588" t="s">
        <v>57</v>
      </c>
      <c r="F4588">
        <v>2018</v>
      </c>
      <c r="G4588">
        <v>31.686</v>
      </c>
      <c r="K4588" t="s">
        <v>16</v>
      </c>
    </row>
    <row r="4589" spans="1:11" x14ac:dyDescent="0.25">
      <c r="A4589" t="s">
        <v>265</v>
      </c>
      <c r="B4589" t="s">
        <v>12</v>
      </c>
      <c r="C4589" t="s">
        <v>266</v>
      </c>
      <c r="D4589" t="s">
        <v>14</v>
      </c>
      <c r="E4589" t="s">
        <v>103</v>
      </c>
      <c r="F4589">
        <v>2018</v>
      </c>
      <c r="G4589">
        <v>4.5010000000000003</v>
      </c>
      <c r="K4589" t="s">
        <v>16</v>
      </c>
    </row>
    <row r="4590" spans="1:11" x14ac:dyDescent="0.25">
      <c r="A4590" t="s">
        <v>265</v>
      </c>
      <c r="B4590" t="s">
        <v>12</v>
      </c>
      <c r="C4590" t="s">
        <v>266</v>
      </c>
      <c r="D4590" t="s">
        <v>14</v>
      </c>
      <c r="E4590" t="s">
        <v>58</v>
      </c>
      <c r="F4590">
        <v>2018</v>
      </c>
      <c r="G4590">
        <v>4.0709999999999997</v>
      </c>
      <c r="K4590" t="s">
        <v>16</v>
      </c>
    </row>
    <row r="4591" spans="1:11" x14ac:dyDescent="0.25">
      <c r="A4591" t="s">
        <v>265</v>
      </c>
      <c r="B4591" t="s">
        <v>12</v>
      </c>
      <c r="C4591" t="s">
        <v>266</v>
      </c>
      <c r="D4591" t="s">
        <v>14</v>
      </c>
      <c r="E4591" t="s">
        <v>59</v>
      </c>
      <c r="F4591">
        <v>2018</v>
      </c>
      <c r="G4591">
        <v>74.043000000000006</v>
      </c>
      <c r="K4591" t="s">
        <v>16</v>
      </c>
    </row>
    <row r="4592" spans="1:11" x14ac:dyDescent="0.25">
      <c r="A4592" t="s">
        <v>265</v>
      </c>
      <c r="B4592" t="s">
        <v>12</v>
      </c>
      <c r="C4592" t="s">
        <v>266</v>
      </c>
      <c r="D4592" t="s">
        <v>14</v>
      </c>
      <c r="E4592" t="s">
        <v>60</v>
      </c>
      <c r="F4592">
        <v>2018</v>
      </c>
      <c r="G4592">
        <v>108.575</v>
      </c>
      <c r="K4592" t="s">
        <v>16</v>
      </c>
    </row>
    <row r="4593" spans="1:11" x14ac:dyDescent="0.25">
      <c r="A4593" t="s">
        <v>265</v>
      </c>
      <c r="B4593" t="s">
        <v>12</v>
      </c>
      <c r="C4593" t="s">
        <v>266</v>
      </c>
      <c r="D4593" t="s">
        <v>14</v>
      </c>
      <c r="E4593" t="s">
        <v>61</v>
      </c>
      <c r="F4593">
        <v>2018</v>
      </c>
      <c r="G4593">
        <v>19.058</v>
      </c>
      <c r="K4593" t="s">
        <v>16</v>
      </c>
    </row>
    <row r="4594" spans="1:11" x14ac:dyDescent="0.25">
      <c r="A4594" t="s">
        <v>265</v>
      </c>
      <c r="B4594" t="s">
        <v>12</v>
      </c>
      <c r="C4594" t="s">
        <v>266</v>
      </c>
      <c r="D4594" t="s">
        <v>14</v>
      </c>
      <c r="E4594" t="s">
        <v>62</v>
      </c>
      <c r="F4594">
        <v>2018</v>
      </c>
      <c r="H4594" t="s">
        <v>21</v>
      </c>
      <c r="K4594" t="s">
        <v>16</v>
      </c>
    </row>
    <row r="4595" spans="1:11" x14ac:dyDescent="0.25">
      <c r="A4595" t="s">
        <v>265</v>
      </c>
      <c r="B4595" t="s">
        <v>12</v>
      </c>
      <c r="C4595" t="s">
        <v>266</v>
      </c>
      <c r="D4595" t="s">
        <v>14</v>
      </c>
      <c r="E4595" t="s">
        <v>105</v>
      </c>
      <c r="F4595">
        <v>2018</v>
      </c>
      <c r="G4595">
        <v>41.161999999999999</v>
      </c>
      <c r="K4595" t="s">
        <v>16</v>
      </c>
    </row>
    <row r="4596" spans="1:11" x14ac:dyDescent="0.25">
      <c r="A4596" t="s">
        <v>265</v>
      </c>
      <c r="B4596" t="s">
        <v>12</v>
      </c>
      <c r="C4596" t="s">
        <v>266</v>
      </c>
      <c r="D4596" t="s">
        <v>14</v>
      </c>
      <c r="E4596" t="s">
        <v>106</v>
      </c>
      <c r="F4596">
        <v>2018</v>
      </c>
      <c r="H4596" t="s">
        <v>21</v>
      </c>
      <c r="K4596" t="s">
        <v>16</v>
      </c>
    </row>
    <row r="4597" spans="1:11" x14ac:dyDescent="0.25">
      <c r="A4597" t="s">
        <v>265</v>
      </c>
      <c r="B4597" t="s">
        <v>12</v>
      </c>
      <c r="C4597" t="s">
        <v>266</v>
      </c>
      <c r="D4597" t="s">
        <v>14</v>
      </c>
      <c r="E4597" t="s">
        <v>64</v>
      </c>
      <c r="F4597">
        <v>2018</v>
      </c>
      <c r="G4597">
        <v>4.4429999999999996</v>
      </c>
      <c r="H4597" t="s">
        <v>21</v>
      </c>
      <c r="K4597" t="s">
        <v>16</v>
      </c>
    </row>
    <row r="4598" spans="1:11" x14ac:dyDescent="0.25">
      <c r="A4598" t="s">
        <v>265</v>
      </c>
      <c r="B4598" t="s">
        <v>12</v>
      </c>
      <c r="C4598" t="s">
        <v>266</v>
      </c>
      <c r="D4598" t="s">
        <v>14</v>
      </c>
      <c r="E4598" t="s">
        <v>65</v>
      </c>
      <c r="F4598">
        <v>2018</v>
      </c>
      <c r="G4598">
        <v>1.778</v>
      </c>
      <c r="H4598" t="s">
        <v>21</v>
      </c>
      <c r="K4598" t="s">
        <v>16</v>
      </c>
    </row>
    <row r="4599" spans="1:11" x14ac:dyDescent="0.25">
      <c r="A4599" t="s">
        <v>265</v>
      </c>
      <c r="B4599" t="s">
        <v>12</v>
      </c>
      <c r="C4599" t="s">
        <v>266</v>
      </c>
      <c r="D4599" t="s">
        <v>14</v>
      </c>
      <c r="E4599" t="s">
        <v>66</v>
      </c>
      <c r="F4599">
        <v>2018</v>
      </c>
      <c r="G4599">
        <v>9.2859999999999996</v>
      </c>
      <c r="K4599" t="s">
        <v>16</v>
      </c>
    </row>
    <row r="4600" spans="1:11" x14ac:dyDescent="0.25">
      <c r="A4600" t="s">
        <v>265</v>
      </c>
      <c r="B4600" t="s">
        <v>12</v>
      </c>
      <c r="C4600" t="s">
        <v>266</v>
      </c>
      <c r="D4600" t="s">
        <v>14</v>
      </c>
      <c r="E4600" t="s">
        <v>67</v>
      </c>
      <c r="F4600">
        <v>2018</v>
      </c>
      <c r="G4600">
        <v>84.885999999999996</v>
      </c>
      <c r="K4600" t="s">
        <v>16</v>
      </c>
    </row>
    <row r="4601" spans="1:11" x14ac:dyDescent="0.25">
      <c r="A4601" t="s">
        <v>265</v>
      </c>
      <c r="B4601" t="s">
        <v>12</v>
      </c>
      <c r="C4601" t="s">
        <v>266</v>
      </c>
      <c r="D4601" t="s">
        <v>14</v>
      </c>
      <c r="E4601" t="s">
        <v>68</v>
      </c>
      <c r="F4601">
        <v>2018</v>
      </c>
      <c r="G4601">
        <v>47.996000000000002</v>
      </c>
      <c r="K4601" t="s">
        <v>16</v>
      </c>
    </row>
    <row r="4602" spans="1:11" x14ac:dyDescent="0.25">
      <c r="A4602" t="s">
        <v>265</v>
      </c>
      <c r="B4602" t="s">
        <v>12</v>
      </c>
      <c r="C4602" t="s">
        <v>266</v>
      </c>
      <c r="D4602" t="s">
        <v>14</v>
      </c>
      <c r="E4602" t="s">
        <v>107</v>
      </c>
      <c r="F4602">
        <v>2018</v>
      </c>
      <c r="G4602">
        <v>199.136</v>
      </c>
      <c r="K4602" t="s">
        <v>16</v>
      </c>
    </row>
    <row r="4603" spans="1:11" x14ac:dyDescent="0.25">
      <c r="A4603" t="s">
        <v>265</v>
      </c>
      <c r="B4603" t="s">
        <v>12</v>
      </c>
      <c r="C4603" t="s">
        <v>266</v>
      </c>
      <c r="D4603" t="s">
        <v>14</v>
      </c>
      <c r="E4603" t="s">
        <v>69</v>
      </c>
      <c r="F4603">
        <v>2018</v>
      </c>
      <c r="G4603">
        <v>1.8740000000000001</v>
      </c>
      <c r="H4603" t="s">
        <v>21</v>
      </c>
      <c r="K4603" t="s">
        <v>16</v>
      </c>
    </row>
    <row r="4604" spans="1:11" x14ac:dyDescent="0.25">
      <c r="A4604" t="s">
        <v>267</v>
      </c>
      <c r="B4604" t="s">
        <v>12</v>
      </c>
      <c r="C4604" t="s">
        <v>109</v>
      </c>
      <c r="D4604" t="s">
        <v>14</v>
      </c>
      <c r="E4604" t="s">
        <v>15</v>
      </c>
      <c r="F4604">
        <v>2019</v>
      </c>
      <c r="G4604">
        <v>22039.744999999999</v>
      </c>
      <c r="K4604" t="s">
        <v>136</v>
      </c>
    </row>
    <row r="4605" spans="1:11" x14ac:dyDescent="0.25">
      <c r="A4605" t="s">
        <v>267</v>
      </c>
      <c r="B4605" t="s">
        <v>12</v>
      </c>
      <c r="C4605" t="s">
        <v>109</v>
      </c>
      <c r="D4605" t="s">
        <v>14</v>
      </c>
      <c r="E4605" t="s">
        <v>17</v>
      </c>
      <c r="F4605">
        <v>2019</v>
      </c>
      <c r="G4605">
        <v>10199.281999999999</v>
      </c>
      <c r="K4605" t="s">
        <v>136</v>
      </c>
    </row>
    <row r="4606" spans="1:11" x14ac:dyDescent="0.25">
      <c r="A4606" t="s">
        <v>267</v>
      </c>
      <c r="B4606" t="s">
        <v>12</v>
      </c>
      <c r="C4606" t="s">
        <v>109</v>
      </c>
      <c r="D4606" t="s">
        <v>14</v>
      </c>
      <c r="E4606" t="s">
        <v>73</v>
      </c>
      <c r="F4606">
        <v>2019</v>
      </c>
      <c r="G4606">
        <v>94.406999999999996</v>
      </c>
      <c r="K4606" t="s">
        <v>136</v>
      </c>
    </row>
    <row r="4607" spans="1:11" x14ac:dyDescent="0.25">
      <c r="A4607" t="s">
        <v>267</v>
      </c>
      <c r="B4607" t="s">
        <v>12</v>
      </c>
      <c r="C4607" t="s">
        <v>109</v>
      </c>
      <c r="D4607" t="s">
        <v>14</v>
      </c>
      <c r="E4607" t="s">
        <v>18</v>
      </c>
      <c r="F4607">
        <v>2019</v>
      </c>
      <c r="G4607">
        <v>473.29599999999999</v>
      </c>
      <c r="K4607" t="s">
        <v>136</v>
      </c>
    </row>
    <row r="4608" spans="1:11" x14ac:dyDescent="0.25">
      <c r="A4608" t="s">
        <v>267</v>
      </c>
      <c r="B4608" t="s">
        <v>12</v>
      </c>
      <c r="C4608" t="s">
        <v>109</v>
      </c>
      <c r="D4608" t="s">
        <v>14</v>
      </c>
      <c r="E4608" t="s">
        <v>19</v>
      </c>
      <c r="F4608">
        <v>2019</v>
      </c>
      <c r="H4608" t="s">
        <v>21</v>
      </c>
      <c r="K4608" t="s">
        <v>136</v>
      </c>
    </row>
    <row r="4609" spans="1:11" x14ac:dyDescent="0.25">
      <c r="A4609" t="s">
        <v>267</v>
      </c>
      <c r="B4609" t="s">
        <v>12</v>
      </c>
      <c r="C4609" t="s">
        <v>109</v>
      </c>
      <c r="D4609" t="s">
        <v>14</v>
      </c>
      <c r="E4609" t="s">
        <v>74</v>
      </c>
      <c r="F4609">
        <v>2019</v>
      </c>
      <c r="G4609">
        <v>4.8899999999999997</v>
      </c>
      <c r="H4609" t="s">
        <v>21</v>
      </c>
      <c r="K4609" t="s">
        <v>136</v>
      </c>
    </row>
    <row r="4610" spans="1:11" x14ac:dyDescent="0.25">
      <c r="A4610" t="s">
        <v>267</v>
      </c>
      <c r="B4610" t="s">
        <v>12</v>
      </c>
      <c r="C4610" t="s">
        <v>109</v>
      </c>
      <c r="D4610" t="s">
        <v>14</v>
      </c>
      <c r="E4610" t="s">
        <v>20</v>
      </c>
      <c r="F4610">
        <v>2019</v>
      </c>
      <c r="H4610" t="s">
        <v>21</v>
      </c>
      <c r="K4610" t="s">
        <v>136</v>
      </c>
    </row>
    <row r="4611" spans="1:11" x14ac:dyDescent="0.25">
      <c r="A4611" t="s">
        <v>267</v>
      </c>
      <c r="B4611" t="s">
        <v>12</v>
      </c>
      <c r="C4611" t="s">
        <v>109</v>
      </c>
      <c r="D4611" t="s">
        <v>14</v>
      </c>
      <c r="E4611" t="s">
        <v>22</v>
      </c>
      <c r="F4611">
        <v>2019</v>
      </c>
      <c r="G4611">
        <v>76.840999999999994</v>
      </c>
      <c r="K4611" t="s">
        <v>136</v>
      </c>
    </row>
    <row r="4612" spans="1:11" x14ac:dyDescent="0.25">
      <c r="A4612" t="s">
        <v>267</v>
      </c>
      <c r="B4612" t="s">
        <v>12</v>
      </c>
      <c r="C4612" t="s">
        <v>109</v>
      </c>
      <c r="D4612" t="s">
        <v>14</v>
      </c>
      <c r="E4612" t="s">
        <v>75</v>
      </c>
      <c r="F4612">
        <v>2019</v>
      </c>
      <c r="G4612">
        <v>49.911999999999999</v>
      </c>
      <c r="K4612" t="s">
        <v>136</v>
      </c>
    </row>
    <row r="4613" spans="1:11" x14ac:dyDescent="0.25">
      <c r="A4613" t="s">
        <v>267</v>
      </c>
      <c r="B4613" t="s">
        <v>12</v>
      </c>
      <c r="C4613" t="s">
        <v>109</v>
      </c>
      <c r="D4613" t="s">
        <v>14</v>
      </c>
      <c r="E4613" t="s">
        <v>23</v>
      </c>
      <c r="F4613">
        <v>2019</v>
      </c>
      <c r="G4613">
        <v>268.74200000000002</v>
      </c>
      <c r="K4613" t="s">
        <v>136</v>
      </c>
    </row>
    <row r="4614" spans="1:11" x14ac:dyDescent="0.25">
      <c r="A4614" t="s">
        <v>267</v>
      </c>
      <c r="B4614" t="s">
        <v>12</v>
      </c>
      <c r="C4614" t="s">
        <v>109</v>
      </c>
      <c r="D4614" t="s">
        <v>14</v>
      </c>
      <c r="E4614" t="s">
        <v>76</v>
      </c>
      <c r="F4614">
        <v>2019</v>
      </c>
      <c r="G4614">
        <v>66.978999999999999</v>
      </c>
      <c r="K4614" t="s">
        <v>136</v>
      </c>
    </row>
    <row r="4615" spans="1:11" x14ac:dyDescent="0.25">
      <c r="A4615" t="s">
        <v>267</v>
      </c>
      <c r="B4615" t="s">
        <v>12</v>
      </c>
      <c r="C4615" t="s">
        <v>109</v>
      </c>
      <c r="D4615" t="s">
        <v>14</v>
      </c>
      <c r="E4615" t="s">
        <v>24</v>
      </c>
      <c r="F4615">
        <v>2019</v>
      </c>
      <c r="G4615">
        <v>65.718999999999994</v>
      </c>
      <c r="K4615" t="s">
        <v>136</v>
      </c>
    </row>
    <row r="4616" spans="1:11" x14ac:dyDescent="0.25">
      <c r="A4616" t="s">
        <v>267</v>
      </c>
      <c r="B4616" t="s">
        <v>12</v>
      </c>
      <c r="C4616" t="s">
        <v>109</v>
      </c>
      <c r="D4616" t="s">
        <v>14</v>
      </c>
      <c r="E4616" t="s">
        <v>25</v>
      </c>
      <c r="F4616">
        <v>2019</v>
      </c>
      <c r="G4616">
        <v>236.67400000000001</v>
      </c>
      <c r="K4616" t="s">
        <v>136</v>
      </c>
    </row>
    <row r="4617" spans="1:11" x14ac:dyDescent="0.25">
      <c r="A4617" t="s">
        <v>267</v>
      </c>
      <c r="B4617" t="s">
        <v>12</v>
      </c>
      <c r="C4617" t="s">
        <v>109</v>
      </c>
      <c r="D4617" t="s">
        <v>14</v>
      </c>
      <c r="E4617" t="s">
        <v>26</v>
      </c>
      <c r="F4617">
        <v>2019</v>
      </c>
      <c r="G4617">
        <v>904.303</v>
      </c>
      <c r="K4617" t="s">
        <v>136</v>
      </c>
    </row>
    <row r="4618" spans="1:11" x14ac:dyDescent="0.25">
      <c r="A4618" t="s">
        <v>267</v>
      </c>
      <c r="B4618" t="s">
        <v>12</v>
      </c>
      <c r="C4618" t="s">
        <v>109</v>
      </c>
      <c r="D4618" t="s">
        <v>14</v>
      </c>
      <c r="E4618" t="s">
        <v>27</v>
      </c>
      <c r="F4618">
        <v>2019</v>
      </c>
      <c r="G4618">
        <v>35.265999999999998</v>
      </c>
      <c r="K4618" t="s">
        <v>136</v>
      </c>
    </row>
    <row r="4619" spans="1:11" x14ac:dyDescent="0.25">
      <c r="A4619" t="s">
        <v>267</v>
      </c>
      <c r="B4619" t="s">
        <v>12</v>
      </c>
      <c r="C4619" t="s">
        <v>109</v>
      </c>
      <c r="D4619" t="s">
        <v>14</v>
      </c>
      <c r="E4619" t="s">
        <v>28</v>
      </c>
      <c r="F4619">
        <v>2019</v>
      </c>
      <c r="G4619">
        <v>68.847999999999999</v>
      </c>
      <c r="K4619" t="s">
        <v>136</v>
      </c>
    </row>
    <row r="4620" spans="1:11" x14ac:dyDescent="0.25">
      <c r="A4620" t="s">
        <v>267</v>
      </c>
      <c r="B4620" t="s">
        <v>12</v>
      </c>
      <c r="C4620" t="s">
        <v>109</v>
      </c>
      <c r="D4620" t="s">
        <v>14</v>
      </c>
      <c r="E4620" t="s">
        <v>29</v>
      </c>
      <c r="F4620">
        <v>2019</v>
      </c>
      <c r="G4620">
        <v>4.0339999999999998</v>
      </c>
      <c r="H4620" t="s">
        <v>21</v>
      </c>
      <c r="K4620" t="s">
        <v>136</v>
      </c>
    </row>
    <row r="4621" spans="1:11" x14ac:dyDescent="0.25">
      <c r="A4621" t="s">
        <v>267</v>
      </c>
      <c r="B4621" t="s">
        <v>12</v>
      </c>
      <c r="C4621" t="s">
        <v>109</v>
      </c>
      <c r="D4621" t="s">
        <v>14</v>
      </c>
      <c r="E4621" t="s">
        <v>77</v>
      </c>
      <c r="F4621">
        <v>2019</v>
      </c>
      <c r="G4621">
        <v>11.619</v>
      </c>
      <c r="K4621" t="s">
        <v>136</v>
      </c>
    </row>
    <row r="4622" spans="1:11" x14ac:dyDescent="0.25">
      <c r="A4622" t="s">
        <v>267</v>
      </c>
      <c r="B4622" t="s">
        <v>12</v>
      </c>
      <c r="C4622" t="s">
        <v>109</v>
      </c>
      <c r="D4622" t="s">
        <v>14</v>
      </c>
      <c r="E4622" t="s">
        <v>30</v>
      </c>
      <c r="F4622">
        <v>2019</v>
      </c>
      <c r="G4622">
        <v>2.621</v>
      </c>
      <c r="H4622" t="s">
        <v>21</v>
      </c>
      <c r="K4622" t="s">
        <v>136</v>
      </c>
    </row>
    <row r="4623" spans="1:11" x14ac:dyDescent="0.25">
      <c r="A4623" t="s">
        <v>267</v>
      </c>
      <c r="B4623" t="s">
        <v>12</v>
      </c>
      <c r="C4623" t="s">
        <v>109</v>
      </c>
      <c r="D4623" t="s">
        <v>14</v>
      </c>
      <c r="E4623" t="s">
        <v>31</v>
      </c>
      <c r="F4623">
        <v>2019</v>
      </c>
      <c r="G4623">
        <v>20.72</v>
      </c>
      <c r="K4623" t="s">
        <v>136</v>
      </c>
    </row>
    <row r="4624" spans="1:11" x14ac:dyDescent="0.25">
      <c r="A4624" t="s">
        <v>267</v>
      </c>
      <c r="B4624" t="s">
        <v>12</v>
      </c>
      <c r="C4624" t="s">
        <v>109</v>
      </c>
      <c r="D4624" t="s">
        <v>14</v>
      </c>
      <c r="E4624" t="s">
        <v>78</v>
      </c>
      <c r="F4624">
        <v>2019</v>
      </c>
      <c r="G4624">
        <v>49.555999999999997</v>
      </c>
      <c r="K4624" t="s">
        <v>136</v>
      </c>
    </row>
    <row r="4625" spans="1:11" x14ac:dyDescent="0.25">
      <c r="A4625" t="s">
        <v>267</v>
      </c>
      <c r="B4625" t="s">
        <v>12</v>
      </c>
      <c r="C4625" t="s">
        <v>109</v>
      </c>
      <c r="D4625" t="s">
        <v>14</v>
      </c>
      <c r="E4625" t="s">
        <v>79</v>
      </c>
      <c r="F4625">
        <v>2019</v>
      </c>
      <c r="G4625">
        <v>65.426000000000002</v>
      </c>
      <c r="K4625" t="s">
        <v>136</v>
      </c>
    </row>
    <row r="4626" spans="1:11" x14ac:dyDescent="0.25">
      <c r="A4626" t="s">
        <v>267</v>
      </c>
      <c r="B4626" t="s">
        <v>12</v>
      </c>
      <c r="C4626" t="s">
        <v>109</v>
      </c>
      <c r="D4626" t="s">
        <v>14</v>
      </c>
      <c r="E4626" t="s">
        <v>32</v>
      </c>
      <c r="F4626">
        <v>2019</v>
      </c>
      <c r="G4626">
        <v>73.177000000000007</v>
      </c>
      <c r="K4626" t="s">
        <v>136</v>
      </c>
    </row>
    <row r="4627" spans="1:11" x14ac:dyDescent="0.25">
      <c r="A4627" t="s">
        <v>267</v>
      </c>
      <c r="B4627" t="s">
        <v>12</v>
      </c>
      <c r="C4627" t="s">
        <v>109</v>
      </c>
      <c r="D4627" t="s">
        <v>14</v>
      </c>
      <c r="E4627" t="s">
        <v>33</v>
      </c>
      <c r="F4627">
        <v>2019</v>
      </c>
      <c r="G4627">
        <v>83.061999999999998</v>
      </c>
      <c r="K4627" t="s">
        <v>136</v>
      </c>
    </row>
    <row r="4628" spans="1:11" x14ac:dyDescent="0.25">
      <c r="A4628" t="s">
        <v>267</v>
      </c>
      <c r="B4628" t="s">
        <v>12</v>
      </c>
      <c r="C4628" t="s">
        <v>109</v>
      </c>
      <c r="D4628" t="s">
        <v>14</v>
      </c>
      <c r="E4628" t="s">
        <v>34</v>
      </c>
      <c r="F4628">
        <v>2019</v>
      </c>
      <c r="G4628">
        <v>26.759</v>
      </c>
      <c r="K4628" t="s">
        <v>136</v>
      </c>
    </row>
    <row r="4629" spans="1:11" x14ac:dyDescent="0.25">
      <c r="A4629" t="s">
        <v>267</v>
      </c>
      <c r="B4629" t="s">
        <v>12</v>
      </c>
      <c r="C4629" t="s">
        <v>109</v>
      </c>
      <c r="D4629" t="s">
        <v>14</v>
      </c>
      <c r="E4629" t="s">
        <v>80</v>
      </c>
      <c r="F4629">
        <v>2019</v>
      </c>
      <c r="G4629">
        <v>4.609</v>
      </c>
      <c r="H4629" t="s">
        <v>21</v>
      </c>
      <c r="K4629" t="s">
        <v>136</v>
      </c>
    </row>
    <row r="4630" spans="1:11" x14ac:dyDescent="0.25">
      <c r="A4630" t="s">
        <v>267</v>
      </c>
      <c r="B4630" t="s">
        <v>12</v>
      </c>
      <c r="C4630" t="s">
        <v>109</v>
      </c>
      <c r="D4630" t="s">
        <v>14</v>
      </c>
      <c r="E4630" t="s">
        <v>35</v>
      </c>
      <c r="F4630">
        <v>2019</v>
      </c>
      <c r="G4630">
        <v>26.31</v>
      </c>
      <c r="K4630" t="s">
        <v>136</v>
      </c>
    </row>
    <row r="4631" spans="1:11" x14ac:dyDescent="0.25">
      <c r="A4631" t="s">
        <v>267</v>
      </c>
      <c r="B4631" t="s">
        <v>12</v>
      </c>
      <c r="C4631" t="s">
        <v>109</v>
      </c>
      <c r="D4631" t="s">
        <v>14</v>
      </c>
      <c r="E4631" t="s">
        <v>36</v>
      </c>
      <c r="F4631">
        <v>2019</v>
      </c>
      <c r="G4631">
        <v>7.25</v>
      </c>
      <c r="K4631" t="s">
        <v>136</v>
      </c>
    </row>
    <row r="4632" spans="1:11" x14ac:dyDescent="0.25">
      <c r="A4632" t="s">
        <v>267</v>
      </c>
      <c r="B4632" t="s">
        <v>12</v>
      </c>
      <c r="C4632" t="s">
        <v>109</v>
      </c>
      <c r="D4632" t="s">
        <v>14</v>
      </c>
      <c r="E4632" t="s">
        <v>110</v>
      </c>
      <c r="F4632">
        <v>2019</v>
      </c>
      <c r="G4632">
        <v>11.619</v>
      </c>
      <c r="K4632" t="s">
        <v>136</v>
      </c>
    </row>
    <row r="4633" spans="1:11" x14ac:dyDescent="0.25">
      <c r="A4633" t="s">
        <v>267</v>
      </c>
      <c r="B4633" t="s">
        <v>12</v>
      </c>
      <c r="C4633" t="s">
        <v>109</v>
      </c>
      <c r="D4633" t="s">
        <v>14</v>
      </c>
      <c r="E4633" t="s">
        <v>81</v>
      </c>
      <c r="F4633">
        <v>2019</v>
      </c>
      <c r="G4633">
        <v>3.4260000000000002</v>
      </c>
      <c r="H4633" t="s">
        <v>21</v>
      </c>
      <c r="K4633" t="s">
        <v>136</v>
      </c>
    </row>
    <row r="4634" spans="1:11" x14ac:dyDescent="0.25">
      <c r="A4634" t="s">
        <v>267</v>
      </c>
      <c r="B4634" t="s">
        <v>12</v>
      </c>
      <c r="C4634" t="s">
        <v>109</v>
      </c>
      <c r="D4634" t="s">
        <v>14</v>
      </c>
      <c r="E4634" t="s">
        <v>37</v>
      </c>
      <c r="F4634">
        <v>2019</v>
      </c>
      <c r="G4634">
        <v>53.512999999999998</v>
      </c>
      <c r="K4634" t="s">
        <v>136</v>
      </c>
    </row>
    <row r="4635" spans="1:11" x14ac:dyDescent="0.25">
      <c r="A4635" t="s">
        <v>267</v>
      </c>
      <c r="B4635" t="s">
        <v>12</v>
      </c>
      <c r="C4635" t="s">
        <v>109</v>
      </c>
      <c r="D4635" t="s">
        <v>14</v>
      </c>
      <c r="E4635" t="s">
        <v>38</v>
      </c>
      <c r="F4635">
        <v>2019</v>
      </c>
      <c r="G4635">
        <v>125.80800000000001</v>
      </c>
      <c r="K4635" t="s">
        <v>136</v>
      </c>
    </row>
    <row r="4636" spans="1:11" x14ac:dyDescent="0.25">
      <c r="A4636" t="s">
        <v>267</v>
      </c>
      <c r="B4636" t="s">
        <v>12</v>
      </c>
      <c r="C4636" t="s">
        <v>109</v>
      </c>
      <c r="D4636" t="s">
        <v>14</v>
      </c>
      <c r="E4636" t="s">
        <v>82</v>
      </c>
      <c r="F4636">
        <v>2019</v>
      </c>
      <c r="G4636">
        <v>106.011</v>
      </c>
      <c r="K4636" t="s">
        <v>136</v>
      </c>
    </row>
    <row r="4637" spans="1:11" x14ac:dyDescent="0.25">
      <c r="A4637" t="s">
        <v>267</v>
      </c>
      <c r="B4637" t="s">
        <v>12</v>
      </c>
      <c r="C4637" t="s">
        <v>109</v>
      </c>
      <c r="D4637" t="s">
        <v>14</v>
      </c>
      <c r="E4637" t="s">
        <v>39</v>
      </c>
      <c r="F4637">
        <v>2019</v>
      </c>
      <c r="G4637">
        <v>23.678999999999998</v>
      </c>
      <c r="K4637" t="s">
        <v>136</v>
      </c>
    </row>
    <row r="4638" spans="1:11" x14ac:dyDescent="0.25">
      <c r="A4638" t="s">
        <v>267</v>
      </c>
      <c r="B4638" t="s">
        <v>12</v>
      </c>
      <c r="C4638" t="s">
        <v>109</v>
      </c>
      <c r="D4638" t="s">
        <v>14</v>
      </c>
      <c r="E4638" t="s">
        <v>83</v>
      </c>
      <c r="F4638">
        <v>2019</v>
      </c>
      <c r="G4638">
        <v>18.86</v>
      </c>
      <c r="K4638" t="s">
        <v>136</v>
      </c>
    </row>
    <row r="4639" spans="1:11" x14ac:dyDescent="0.25">
      <c r="A4639" t="s">
        <v>267</v>
      </c>
      <c r="B4639" t="s">
        <v>12</v>
      </c>
      <c r="C4639" t="s">
        <v>109</v>
      </c>
      <c r="D4639" t="s">
        <v>14</v>
      </c>
      <c r="E4639" t="s">
        <v>40</v>
      </c>
      <c r="F4639">
        <v>2019</v>
      </c>
      <c r="H4639" t="s">
        <v>21</v>
      </c>
      <c r="K4639" t="s">
        <v>136</v>
      </c>
    </row>
    <row r="4640" spans="1:11" x14ac:dyDescent="0.25">
      <c r="A4640" t="s">
        <v>267</v>
      </c>
      <c r="B4640" t="s">
        <v>12</v>
      </c>
      <c r="C4640" t="s">
        <v>109</v>
      </c>
      <c r="D4640" t="s">
        <v>14</v>
      </c>
      <c r="E4640" t="s">
        <v>84</v>
      </c>
      <c r="F4640">
        <v>2019</v>
      </c>
      <c r="G4640">
        <v>3.1629999999999998</v>
      </c>
      <c r="H4640" t="s">
        <v>21</v>
      </c>
      <c r="K4640" t="s">
        <v>136</v>
      </c>
    </row>
    <row r="4641" spans="1:11" x14ac:dyDescent="0.25">
      <c r="A4641" t="s">
        <v>267</v>
      </c>
      <c r="B4641" t="s">
        <v>12</v>
      </c>
      <c r="C4641" t="s">
        <v>109</v>
      </c>
      <c r="D4641" t="s">
        <v>14</v>
      </c>
      <c r="E4641" t="s">
        <v>85</v>
      </c>
      <c r="F4641">
        <v>2019</v>
      </c>
      <c r="H4641" t="s">
        <v>21</v>
      </c>
      <c r="K4641" t="s">
        <v>136</v>
      </c>
    </row>
    <row r="4642" spans="1:11" x14ac:dyDescent="0.25">
      <c r="A4642" t="s">
        <v>267</v>
      </c>
      <c r="B4642" t="s">
        <v>12</v>
      </c>
      <c r="C4642" t="s">
        <v>109</v>
      </c>
      <c r="D4642" t="s">
        <v>14</v>
      </c>
      <c r="E4642" t="s">
        <v>86</v>
      </c>
      <c r="F4642">
        <v>2019</v>
      </c>
      <c r="G4642">
        <v>881.71299999999997</v>
      </c>
      <c r="K4642" t="s">
        <v>136</v>
      </c>
    </row>
    <row r="4643" spans="1:11" x14ac:dyDescent="0.25">
      <c r="A4643" t="s">
        <v>267</v>
      </c>
      <c r="B4643" t="s">
        <v>12</v>
      </c>
      <c r="C4643" t="s">
        <v>109</v>
      </c>
      <c r="D4643" t="s">
        <v>14</v>
      </c>
      <c r="E4643" t="s">
        <v>41</v>
      </c>
      <c r="F4643">
        <v>2019</v>
      </c>
      <c r="G4643">
        <v>48.529000000000003</v>
      </c>
      <c r="K4643" t="s">
        <v>136</v>
      </c>
    </row>
    <row r="4644" spans="1:11" x14ac:dyDescent="0.25">
      <c r="A4644" t="s">
        <v>267</v>
      </c>
      <c r="B4644" t="s">
        <v>12</v>
      </c>
      <c r="C4644" t="s">
        <v>109</v>
      </c>
      <c r="D4644" t="s">
        <v>14</v>
      </c>
      <c r="E4644" t="s">
        <v>42</v>
      </c>
      <c r="F4644">
        <v>2019</v>
      </c>
      <c r="G4644">
        <v>299.63299999999998</v>
      </c>
      <c r="K4644" t="s">
        <v>136</v>
      </c>
    </row>
    <row r="4645" spans="1:11" x14ac:dyDescent="0.25">
      <c r="A4645" t="s">
        <v>267</v>
      </c>
      <c r="B4645" t="s">
        <v>12</v>
      </c>
      <c r="C4645" t="s">
        <v>109</v>
      </c>
      <c r="D4645" t="s">
        <v>14</v>
      </c>
      <c r="E4645" t="s">
        <v>87</v>
      </c>
      <c r="F4645">
        <v>2019</v>
      </c>
      <c r="G4645">
        <v>277.815</v>
      </c>
      <c r="K4645" t="s">
        <v>136</v>
      </c>
    </row>
    <row r="4646" spans="1:11" x14ac:dyDescent="0.25">
      <c r="A4646" t="s">
        <v>267</v>
      </c>
      <c r="B4646" t="s">
        <v>12</v>
      </c>
      <c r="C4646" t="s">
        <v>109</v>
      </c>
      <c r="D4646" t="s">
        <v>14</v>
      </c>
      <c r="E4646" t="s">
        <v>43</v>
      </c>
      <c r="F4646">
        <v>2019</v>
      </c>
      <c r="G4646">
        <v>527.36599999999999</v>
      </c>
      <c r="K4646" t="s">
        <v>136</v>
      </c>
    </row>
    <row r="4647" spans="1:11" x14ac:dyDescent="0.25">
      <c r="A4647" t="s">
        <v>267</v>
      </c>
      <c r="B4647" t="s">
        <v>12</v>
      </c>
      <c r="C4647" t="s">
        <v>109</v>
      </c>
      <c r="D4647" t="s">
        <v>14</v>
      </c>
      <c r="E4647" t="s">
        <v>44</v>
      </c>
      <c r="F4647">
        <v>2019</v>
      </c>
      <c r="G4647">
        <v>3208.777</v>
      </c>
      <c r="K4647" t="s">
        <v>136</v>
      </c>
    </row>
    <row r="4648" spans="1:11" x14ac:dyDescent="0.25">
      <c r="A4648" t="s">
        <v>267</v>
      </c>
      <c r="B4648" t="s">
        <v>12</v>
      </c>
      <c r="C4648" t="s">
        <v>109</v>
      </c>
      <c r="D4648" t="s">
        <v>14</v>
      </c>
      <c r="E4648" t="s">
        <v>45</v>
      </c>
      <c r="F4648">
        <v>2019</v>
      </c>
      <c r="G4648">
        <v>1093.2260000000001</v>
      </c>
      <c r="K4648" t="s">
        <v>136</v>
      </c>
    </row>
    <row r="4649" spans="1:11" x14ac:dyDescent="0.25">
      <c r="A4649" t="s">
        <v>267</v>
      </c>
      <c r="B4649" t="s">
        <v>12</v>
      </c>
      <c r="C4649" t="s">
        <v>109</v>
      </c>
      <c r="D4649" t="s">
        <v>14</v>
      </c>
      <c r="E4649" t="s">
        <v>46</v>
      </c>
      <c r="F4649">
        <v>2019</v>
      </c>
      <c r="G4649">
        <v>43.970999999999997</v>
      </c>
      <c r="K4649" t="s">
        <v>136</v>
      </c>
    </row>
    <row r="4650" spans="1:11" x14ac:dyDescent="0.25">
      <c r="A4650" t="s">
        <v>267</v>
      </c>
      <c r="B4650" t="s">
        <v>12</v>
      </c>
      <c r="C4650" t="s">
        <v>109</v>
      </c>
      <c r="D4650" t="s">
        <v>14</v>
      </c>
      <c r="E4650" t="s">
        <v>88</v>
      </c>
      <c r="F4650">
        <v>2019</v>
      </c>
      <c r="G4650">
        <v>2.9449999999999998</v>
      </c>
      <c r="H4650" t="s">
        <v>21</v>
      </c>
      <c r="K4650" t="s">
        <v>136</v>
      </c>
    </row>
    <row r="4651" spans="1:11" x14ac:dyDescent="0.25">
      <c r="A4651" t="s">
        <v>267</v>
      </c>
      <c r="B4651" t="s">
        <v>12</v>
      </c>
      <c r="C4651" t="s">
        <v>109</v>
      </c>
      <c r="D4651" t="s">
        <v>14</v>
      </c>
      <c r="E4651" t="s">
        <v>89</v>
      </c>
      <c r="F4651">
        <v>2019</v>
      </c>
      <c r="G4651">
        <v>59.756</v>
      </c>
      <c r="K4651" t="s">
        <v>136</v>
      </c>
    </row>
    <row r="4652" spans="1:11" x14ac:dyDescent="0.25">
      <c r="A4652" t="s">
        <v>267</v>
      </c>
      <c r="B4652" t="s">
        <v>12</v>
      </c>
      <c r="C4652" t="s">
        <v>109</v>
      </c>
      <c r="D4652" t="s">
        <v>14</v>
      </c>
      <c r="E4652" t="s">
        <v>90</v>
      </c>
      <c r="F4652">
        <v>2019</v>
      </c>
      <c r="H4652" t="s">
        <v>21</v>
      </c>
      <c r="K4652" t="s">
        <v>136</v>
      </c>
    </row>
    <row r="4653" spans="1:11" x14ac:dyDescent="0.25">
      <c r="A4653" t="s">
        <v>267</v>
      </c>
      <c r="B4653" t="s">
        <v>12</v>
      </c>
      <c r="C4653" t="s">
        <v>109</v>
      </c>
      <c r="D4653" t="s">
        <v>14</v>
      </c>
      <c r="E4653" t="s">
        <v>47</v>
      </c>
      <c r="F4653">
        <v>2019</v>
      </c>
      <c r="G4653">
        <v>71.078999999999994</v>
      </c>
      <c r="K4653" t="s">
        <v>136</v>
      </c>
    </row>
    <row r="4654" spans="1:11" x14ac:dyDescent="0.25">
      <c r="A4654" t="s">
        <v>267</v>
      </c>
      <c r="B4654" t="s">
        <v>12</v>
      </c>
      <c r="C4654" t="s">
        <v>109</v>
      </c>
      <c r="D4654" t="s">
        <v>14</v>
      </c>
      <c r="E4654" t="s">
        <v>48</v>
      </c>
      <c r="F4654">
        <v>2019</v>
      </c>
      <c r="G4654">
        <v>319.839</v>
      </c>
      <c r="K4654" t="s">
        <v>136</v>
      </c>
    </row>
    <row r="4655" spans="1:11" x14ac:dyDescent="0.25">
      <c r="A4655" t="s">
        <v>267</v>
      </c>
      <c r="B4655" t="s">
        <v>12</v>
      </c>
      <c r="C4655" t="s">
        <v>109</v>
      </c>
      <c r="D4655" t="s">
        <v>14</v>
      </c>
      <c r="E4655" t="s">
        <v>49</v>
      </c>
      <c r="F4655">
        <v>2019</v>
      </c>
      <c r="G4655">
        <v>9.5359999999999996</v>
      </c>
      <c r="K4655" t="s">
        <v>136</v>
      </c>
    </row>
    <row r="4656" spans="1:11" x14ac:dyDescent="0.25">
      <c r="A4656" t="s">
        <v>267</v>
      </c>
      <c r="B4656" t="s">
        <v>12</v>
      </c>
      <c r="C4656" t="s">
        <v>109</v>
      </c>
      <c r="D4656" t="s">
        <v>14</v>
      </c>
      <c r="E4656" t="s">
        <v>50</v>
      </c>
      <c r="F4656">
        <v>2019</v>
      </c>
      <c r="G4656">
        <v>4.6070000000000002</v>
      </c>
      <c r="H4656" t="s">
        <v>21</v>
      </c>
      <c r="K4656" t="s">
        <v>136</v>
      </c>
    </row>
    <row r="4657" spans="1:11" x14ac:dyDescent="0.25">
      <c r="A4657" t="s">
        <v>267</v>
      </c>
      <c r="B4657" t="s">
        <v>12</v>
      </c>
      <c r="C4657" t="s">
        <v>109</v>
      </c>
      <c r="D4657" t="s">
        <v>14</v>
      </c>
      <c r="E4657" t="s">
        <v>51</v>
      </c>
      <c r="F4657">
        <v>2019</v>
      </c>
      <c r="H4657" t="s">
        <v>21</v>
      </c>
      <c r="K4657" t="s">
        <v>136</v>
      </c>
    </row>
    <row r="4658" spans="1:11" x14ac:dyDescent="0.25">
      <c r="A4658" t="s">
        <v>267</v>
      </c>
      <c r="B4658" t="s">
        <v>12</v>
      </c>
      <c r="C4658" t="s">
        <v>109</v>
      </c>
      <c r="D4658" t="s">
        <v>14</v>
      </c>
      <c r="E4658" t="s">
        <v>52</v>
      </c>
      <c r="F4658">
        <v>2019</v>
      </c>
      <c r="G4658">
        <v>27.632000000000001</v>
      </c>
      <c r="K4658" t="s">
        <v>136</v>
      </c>
    </row>
    <row r="4659" spans="1:11" x14ac:dyDescent="0.25">
      <c r="A4659" t="s">
        <v>267</v>
      </c>
      <c r="B4659" t="s">
        <v>12</v>
      </c>
      <c r="C4659" t="s">
        <v>109</v>
      </c>
      <c r="D4659" t="s">
        <v>14</v>
      </c>
      <c r="E4659" t="s">
        <v>91</v>
      </c>
      <c r="F4659">
        <v>2019</v>
      </c>
      <c r="G4659">
        <v>12.79</v>
      </c>
      <c r="K4659" t="s">
        <v>136</v>
      </c>
    </row>
    <row r="4660" spans="1:11" x14ac:dyDescent="0.25">
      <c r="A4660" t="s">
        <v>267</v>
      </c>
      <c r="B4660" t="s">
        <v>12</v>
      </c>
      <c r="C4660" t="s">
        <v>109</v>
      </c>
      <c r="D4660" t="s">
        <v>14</v>
      </c>
      <c r="E4660" t="s">
        <v>92</v>
      </c>
      <c r="F4660">
        <v>2019</v>
      </c>
      <c r="G4660">
        <v>7.1749999999999998</v>
      </c>
      <c r="K4660" t="s">
        <v>136</v>
      </c>
    </row>
    <row r="4661" spans="1:11" x14ac:dyDescent="0.25">
      <c r="A4661" t="s">
        <v>267</v>
      </c>
      <c r="B4661" t="s">
        <v>12</v>
      </c>
      <c r="C4661" t="s">
        <v>109</v>
      </c>
      <c r="D4661" t="s">
        <v>14</v>
      </c>
      <c r="E4661" t="s">
        <v>53</v>
      </c>
      <c r="F4661">
        <v>2019</v>
      </c>
      <c r="G4661">
        <v>150.37100000000001</v>
      </c>
      <c r="K4661" t="s">
        <v>136</v>
      </c>
    </row>
    <row r="4662" spans="1:11" x14ac:dyDescent="0.25">
      <c r="A4662" t="s">
        <v>267</v>
      </c>
      <c r="B4662" t="s">
        <v>12</v>
      </c>
      <c r="C4662" t="s">
        <v>109</v>
      </c>
      <c r="D4662" t="s">
        <v>14</v>
      </c>
      <c r="E4662" t="s">
        <v>93</v>
      </c>
      <c r="F4662">
        <v>2019</v>
      </c>
      <c r="H4662" t="s">
        <v>21</v>
      </c>
      <c r="K4662" t="s">
        <v>136</v>
      </c>
    </row>
    <row r="4663" spans="1:11" x14ac:dyDescent="0.25">
      <c r="A4663" t="s">
        <v>267</v>
      </c>
      <c r="B4663" t="s">
        <v>12</v>
      </c>
      <c r="C4663" t="s">
        <v>109</v>
      </c>
      <c r="D4663" t="s">
        <v>14</v>
      </c>
      <c r="E4663" t="s">
        <v>94</v>
      </c>
      <c r="F4663">
        <v>2019</v>
      </c>
      <c r="G4663">
        <v>6.4829999999999997</v>
      </c>
      <c r="K4663" t="s">
        <v>136</v>
      </c>
    </row>
    <row r="4664" spans="1:11" x14ac:dyDescent="0.25">
      <c r="A4664" t="s">
        <v>267</v>
      </c>
      <c r="B4664" t="s">
        <v>12</v>
      </c>
      <c r="C4664" t="s">
        <v>109</v>
      </c>
      <c r="D4664" t="s">
        <v>14</v>
      </c>
      <c r="E4664" t="s">
        <v>54</v>
      </c>
      <c r="F4664">
        <v>2019</v>
      </c>
      <c r="G4664">
        <v>20.012</v>
      </c>
      <c r="K4664" t="s">
        <v>136</v>
      </c>
    </row>
    <row r="4665" spans="1:11" x14ac:dyDescent="0.25">
      <c r="A4665" t="s">
        <v>267</v>
      </c>
      <c r="B4665" t="s">
        <v>12</v>
      </c>
      <c r="C4665" t="s">
        <v>109</v>
      </c>
      <c r="D4665" t="s">
        <v>14</v>
      </c>
      <c r="E4665" t="s">
        <v>95</v>
      </c>
      <c r="F4665">
        <v>2019</v>
      </c>
      <c r="G4665">
        <v>20.239000000000001</v>
      </c>
      <c r="K4665" t="s">
        <v>136</v>
      </c>
    </row>
    <row r="4666" spans="1:11" x14ac:dyDescent="0.25">
      <c r="A4666" t="s">
        <v>267</v>
      </c>
      <c r="B4666" t="s">
        <v>12</v>
      </c>
      <c r="C4666" t="s">
        <v>109</v>
      </c>
      <c r="D4666" t="s">
        <v>14</v>
      </c>
      <c r="E4666" t="s">
        <v>96</v>
      </c>
      <c r="F4666">
        <v>2019</v>
      </c>
      <c r="G4666">
        <v>8.7780000000000005</v>
      </c>
      <c r="K4666" t="s">
        <v>136</v>
      </c>
    </row>
    <row r="4667" spans="1:11" x14ac:dyDescent="0.25">
      <c r="A4667" t="s">
        <v>267</v>
      </c>
      <c r="B4667" t="s">
        <v>12</v>
      </c>
      <c r="C4667" t="s">
        <v>109</v>
      </c>
      <c r="D4667" t="s">
        <v>14</v>
      </c>
      <c r="E4667" t="s">
        <v>97</v>
      </c>
      <c r="F4667">
        <v>2019</v>
      </c>
      <c r="H4667" t="s">
        <v>21</v>
      </c>
      <c r="K4667" t="s">
        <v>136</v>
      </c>
    </row>
    <row r="4668" spans="1:11" x14ac:dyDescent="0.25">
      <c r="A4668" t="s">
        <v>267</v>
      </c>
      <c r="B4668" t="s">
        <v>12</v>
      </c>
      <c r="C4668" t="s">
        <v>109</v>
      </c>
      <c r="D4668" t="s">
        <v>14</v>
      </c>
      <c r="E4668" t="s">
        <v>55</v>
      </c>
      <c r="F4668">
        <v>2019</v>
      </c>
      <c r="H4668" t="s">
        <v>21</v>
      </c>
      <c r="K4668" t="s">
        <v>136</v>
      </c>
    </row>
    <row r="4669" spans="1:11" x14ac:dyDescent="0.25">
      <c r="A4669" t="s">
        <v>267</v>
      </c>
      <c r="B4669" t="s">
        <v>12</v>
      </c>
      <c r="C4669" t="s">
        <v>109</v>
      </c>
      <c r="D4669" t="s">
        <v>14</v>
      </c>
      <c r="E4669" t="s">
        <v>98</v>
      </c>
      <c r="F4669">
        <v>2019</v>
      </c>
      <c r="G4669">
        <v>4.0620000000000003</v>
      </c>
      <c r="H4669" t="s">
        <v>21</v>
      </c>
      <c r="K4669" t="s">
        <v>136</v>
      </c>
    </row>
    <row r="4670" spans="1:11" x14ac:dyDescent="0.25">
      <c r="A4670" t="s">
        <v>267</v>
      </c>
      <c r="B4670" t="s">
        <v>12</v>
      </c>
      <c r="C4670" t="s">
        <v>109</v>
      </c>
      <c r="D4670" t="s">
        <v>14</v>
      </c>
      <c r="E4670" t="s">
        <v>99</v>
      </c>
      <c r="F4670">
        <v>2019</v>
      </c>
      <c r="G4670">
        <v>21.216999999999999</v>
      </c>
      <c r="K4670" t="s">
        <v>136</v>
      </c>
    </row>
    <row r="4671" spans="1:11" x14ac:dyDescent="0.25">
      <c r="A4671" t="s">
        <v>267</v>
      </c>
      <c r="B4671" t="s">
        <v>12</v>
      </c>
      <c r="C4671" t="s">
        <v>109</v>
      </c>
      <c r="D4671" t="s">
        <v>14</v>
      </c>
      <c r="E4671" t="s">
        <v>100</v>
      </c>
      <c r="F4671">
        <v>2019</v>
      </c>
      <c r="G4671">
        <v>1.819</v>
      </c>
      <c r="H4671" t="s">
        <v>21</v>
      </c>
      <c r="K4671" t="s">
        <v>136</v>
      </c>
    </row>
    <row r="4672" spans="1:11" x14ac:dyDescent="0.25">
      <c r="A4672" t="s">
        <v>267</v>
      </c>
      <c r="B4672" t="s">
        <v>12</v>
      </c>
      <c r="C4672" t="s">
        <v>109</v>
      </c>
      <c r="D4672" t="s">
        <v>14</v>
      </c>
      <c r="E4672" t="s">
        <v>56</v>
      </c>
      <c r="F4672">
        <v>2019</v>
      </c>
      <c r="G4672">
        <v>8.8930000000000007</v>
      </c>
      <c r="K4672" t="s">
        <v>136</v>
      </c>
    </row>
    <row r="4673" spans="1:11" x14ac:dyDescent="0.25">
      <c r="A4673" t="s">
        <v>267</v>
      </c>
      <c r="B4673" t="s">
        <v>12</v>
      </c>
      <c r="C4673" t="s">
        <v>109</v>
      </c>
      <c r="D4673" t="s">
        <v>14</v>
      </c>
      <c r="E4673" t="s">
        <v>101</v>
      </c>
      <c r="F4673">
        <v>2019</v>
      </c>
      <c r="H4673" t="s">
        <v>21</v>
      </c>
      <c r="K4673" t="s">
        <v>136</v>
      </c>
    </row>
    <row r="4674" spans="1:11" x14ac:dyDescent="0.25">
      <c r="A4674" t="s">
        <v>267</v>
      </c>
      <c r="B4674" t="s">
        <v>12</v>
      </c>
      <c r="C4674" t="s">
        <v>109</v>
      </c>
      <c r="D4674" t="s">
        <v>14</v>
      </c>
      <c r="E4674" t="s">
        <v>102</v>
      </c>
      <c r="F4674">
        <v>2019</v>
      </c>
      <c r="G4674">
        <v>12.611000000000001</v>
      </c>
      <c r="K4674" t="s">
        <v>136</v>
      </c>
    </row>
    <row r="4675" spans="1:11" x14ac:dyDescent="0.25">
      <c r="A4675" t="s">
        <v>267</v>
      </c>
      <c r="B4675" t="s">
        <v>12</v>
      </c>
      <c r="C4675" t="s">
        <v>109</v>
      </c>
      <c r="D4675" t="s">
        <v>14</v>
      </c>
      <c r="E4675" t="s">
        <v>57</v>
      </c>
      <c r="F4675">
        <v>2019</v>
      </c>
      <c r="G4675">
        <v>15.725</v>
      </c>
      <c r="K4675" t="s">
        <v>136</v>
      </c>
    </row>
    <row r="4676" spans="1:11" x14ac:dyDescent="0.25">
      <c r="A4676" t="s">
        <v>267</v>
      </c>
      <c r="B4676" t="s">
        <v>12</v>
      </c>
      <c r="C4676" t="s">
        <v>109</v>
      </c>
      <c r="D4676" t="s">
        <v>14</v>
      </c>
      <c r="E4676" t="s">
        <v>103</v>
      </c>
      <c r="F4676">
        <v>2019</v>
      </c>
      <c r="G4676">
        <v>44.348999999999997</v>
      </c>
      <c r="K4676" t="s">
        <v>136</v>
      </c>
    </row>
    <row r="4677" spans="1:11" x14ac:dyDescent="0.25">
      <c r="A4677" t="s">
        <v>267</v>
      </c>
      <c r="B4677" t="s">
        <v>12</v>
      </c>
      <c r="C4677" t="s">
        <v>109</v>
      </c>
      <c r="D4677" t="s">
        <v>14</v>
      </c>
      <c r="E4677" t="s">
        <v>58</v>
      </c>
      <c r="F4677">
        <v>2019</v>
      </c>
      <c r="G4677">
        <v>145.196</v>
      </c>
      <c r="K4677" t="s">
        <v>136</v>
      </c>
    </row>
    <row r="4678" spans="1:11" x14ac:dyDescent="0.25">
      <c r="A4678" t="s">
        <v>267</v>
      </c>
      <c r="B4678" t="s">
        <v>12</v>
      </c>
      <c r="C4678" t="s">
        <v>109</v>
      </c>
      <c r="D4678" t="s">
        <v>14</v>
      </c>
      <c r="E4678" t="s">
        <v>59</v>
      </c>
      <c r="F4678">
        <v>2019</v>
      </c>
      <c r="G4678">
        <v>137.93</v>
      </c>
      <c r="K4678" t="s">
        <v>136</v>
      </c>
    </row>
    <row r="4679" spans="1:11" x14ac:dyDescent="0.25">
      <c r="A4679" t="s">
        <v>267</v>
      </c>
      <c r="B4679" t="s">
        <v>12</v>
      </c>
      <c r="C4679" t="s">
        <v>109</v>
      </c>
      <c r="D4679" t="s">
        <v>14</v>
      </c>
      <c r="E4679" t="s">
        <v>60</v>
      </c>
      <c r="F4679">
        <v>2019</v>
      </c>
      <c r="G4679">
        <v>525.84900000000005</v>
      </c>
      <c r="K4679" t="s">
        <v>136</v>
      </c>
    </row>
    <row r="4680" spans="1:11" x14ac:dyDescent="0.25">
      <c r="A4680" t="s">
        <v>267</v>
      </c>
      <c r="B4680" t="s">
        <v>12</v>
      </c>
      <c r="C4680" t="s">
        <v>109</v>
      </c>
      <c r="D4680" t="s">
        <v>14</v>
      </c>
      <c r="E4680" t="s">
        <v>61</v>
      </c>
      <c r="F4680">
        <v>2019</v>
      </c>
      <c r="G4680">
        <v>71.718000000000004</v>
      </c>
      <c r="K4680" t="s">
        <v>136</v>
      </c>
    </row>
    <row r="4681" spans="1:11" x14ac:dyDescent="0.25">
      <c r="A4681" t="s">
        <v>267</v>
      </c>
      <c r="B4681" t="s">
        <v>12</v>
      </c>
      <c r="C4681" t="s">
        <v>109</v>
      </c>
      <c r="D4681" t="s">
        <v>14</v>
      </c>
      <c r="E4681" t="s">
        <v>62</v>
      </c>
      <c r="F4681">
        <v>2019</v>
      </c>
      <c r="G4681">
        <v>1.6080000000000001</v>
      </c>
      <c r="H4681" t="s">
        <v>21</v>
      </c>
      <c r="K4681" t="s">
        <v>136</v>
      </c>
    </row>
    <row r="4682" spans="1:11" x14ac:dyDescent="0.25">
      <c r="A4682" t="s">
        <v>267</v>
      </c>
      <c r="B4682" t="s">
        <v>12</v>
      </c>
      <c r="C4682" t="s">
        <v>109</v>
      </c>
      <c r="D4682" t="s">
        <v>14</v>
      </c>
      <c r="E4682" t="s">
        <v>104</v>
      </c>
      <c r="F4682">
        <v>2019</v>
      </c>
      <c r="H4682" t="s">
        <v>21</v>
      </c>
      <c r="K4682" t="s">
        <v>136</v>
      </c>
    </row>
    <row r="4683" spans="1:11" x14ac:dyDescent="0.25">
      <c r="A4683" t="s">
        <v>267</v>
      </c>
      <c r="B4683" t="s">
        <v>12</v>
      </c>
      <c r="C4683" t="s">
        <v>109</v>
      </c>
      <c r="D4683" t="s">
        <v>14</v>
      </c>
      <c r="E4683" t="s">
        <v>105</v>
      </c>
      <c r="F4683">
        <v>2019</v>
      </c>
      <c r="G4683">
        <v>8.9879999999999995</v>
      </c>
      <c r="K4683" t="s">
        <v>136</v>
      </c>
    </row>
    <row r="4684" spans="1:11" x14ac:dyDescent="0.25">
      <c r="A4684" t="s">
        <v>267</v>
      </c>
      <c r="B4684" t="s">
        <v>12</v>
      </c>
      <c r="C4684" t="s">
        <v>109</v>
      </c>
      <c r="D4684" t="s">
        <v>14</v>
      </c>
      <c r="E4684" t="s">
        <v>63</v>
      </c>
      <c r="F4684">
        <v>2019</v>
      </c>
      <c r="H4684" t="s">
        <v>21</v>
      </c>
      <c r="K4684" t="s">
        <v>136</v>
      </c>
    </row>
    <row r="4685" spans="1:11" x14ac:dyDescent="0.25">
      <c r="A4685" t="s">
        <v>267</v>
      </c>
      <c r="B4685" t="s">
        <v>12</v>
      </c>
      <c r="C4685" t="s">
        <v>109</v>
      </c>
      <c r="D4685" t="s">
        <v>14</v>
      </c>
      <c r="E4685" t="s">
        <v>106</v>
      </c>
      <c r="F4685">
        <v>2019</v>
      </c>
      <c r="H4685" t="s">
        <v>21</v>
      </c>
      <c r="K4685" t="s">
        <v>136</v>
      </c>
    </row>
    <row r="4686" spans="1:11" x14ac:dyDescent="0.25">
      <c r="A4686" t="s">
        <v>267</v>
      </c>
      <c r="B4686" t="s">
        <v>12</v>
      </c>
      <c r="C4686" t="s">
        <v>109</v>
      </c>
      <c r="D4686" t="s">
        <v>14</v>
      </c>
      <c r="E4686" t="s">
        <v>64</v>
      </c>
      <c r="F4686">
        <v>2019</v>
      </c>
      <c r="G4686">
        <v>10.156000000000001</v>
      </c>
      <c r="K4686" t="s">
        <v>136</v>
      </c>
    </row>
    <row r="4687" spans="1:11" x14ac:dyDescent="0.25">
      <c r="A4687" t="s">
        <v>267</v>
      </c>
      <c r="B4687" t="s">
        <v>12</v>
      </c>
      <c r="C4687" t="s">
        <v>109</v>
      </c>
      <c r="D4687" t="s">
        <v>14</v>
      </c>
      <c r="E4687" t="s">
        <v>65</v>
      </c>
      <c r="F4687">
        <v>2019</v>
      </c>
      <c r="G4687">
        <v>17.207000000000001</v>
      </c>
      <c r="K4687" t="s">
        <v>136</v>
      </c>
    </row>
    <row r="4688" spans="1:11" x14ac:dyDescent="0.25">
      <c r="A4688" t="s">
        <v>267</v>
      </c>
      <c r="B4688" t="s">
        <v>12</v>
      </c>
      <c r="C4688" t="s">
        <v>109</v>
      </c>
      <c r="D4688" t="s">
        <v>14</v>
      </c>
      <c r="E4688" t="s">
        <v>66</v>
      </c>
      <c r="F4688">
        <v>2019</v>
      </c>
      <c r="G4688">
        <v>43.887999999999998</v>
      </c>
      <c r="K4688" t="s">
        <v>136</v>
      </c>
    </row>
    <row r="4689" spans="1:11" x14ac:dyDescent="0.25">
      <c r="A4689" t="s">
        <v>267</v>
      </c>
      <c r="B4689" t="s">
        <v>12</v>
      </c>
      <c r="C4689" t="s">
        <v>109</v>
      </c>
      <c r="D4689" t="s">
        <v>14</v>
      </c>
      <c r="E4689" t="s">
        <v>67</v>
      </c>
      <c r="F4689">
        <v>2019</v>
      </c>
      <c r="G4689">
        <v>570.99400000000003</v>
      </c>
      <c r="K4689" t="s">
        <v>136</v>
      </c>
    </row>
    <row r="4690" spans="1:11" x14ac:dyDescent="0.25">
      <c r="A4690" t="s">
        <v>267</v>
      </c>
      <c r="B4690" t="s">
        <v>12</v>
      </c>
      <c r="C4690" t="s">
        <v>109</v>
      </c>
      <c r="D4690" t="s">
        <v>14</v>
      </c>
      <c r="E4690" t="s">
        <v>68</v>
      </c>
      <c r="F4690">
        <v>2019</v>
      </c>
      <c r="G4690">
        <v>10.225</v>
      </c>
      <c r="K4690" t="s">
        <v>136</v>
      </c>
    </row>
    <row r="4691" spans="1:11" x14ac:dyDescent="0.25">
      <c r="A4691" t="s">
        <v>267</v>
      </c>
      <c r="B4691" t="s">
        <v>12</v>
      </c>
      <c r="C4691" t="s">
        <v>109</v>
      </c>
      <c r="D4691" t="s">
        <v>14</v>
      </c>
      <c r="E4691" t="s">
        <v>107</v>
      </c>
      <c r="F4691">
        <v>2019</v>
      </c>
      <c r="G4691">
        <v>4.2850000000000001</v>
      </c>
      <c r="H4691" t="s">
        <v>21</v>
      </c>
      <c r="K4691" t="s">
        <v>136</v>
      </c>
    </row>
    <row r="4692" spans="1:11" x14ac:dyDescent="0.25">
      <c r="A4692" t="s">
        <v>267</v>
      </c>
      <c r="B4692" t="s">
        <v>12</v>
      </c>
      <c r="C4692" t="s">
        <v>109</v>
      </c>
      <c r="D4692" t="s">
        <v>14</v>
      </c>
      <c r="E4692" t="s">
        <v>69</v>
      </c>
      <c r="F4692">
        <v>2019</v>
      </c>
      <c r="H4692" t="s">
        <v>21</v>
      </c>
      <c r="K4692" t="s">
        <v>136</v>
      </c>
    </row>
    <row r="4693" spans="1:11" x14ac:dyDescent="0.25">
      <c r="A4693" t="s">
        <v>268</v>
      </c>
      <c r="B4693" t="s">
        <v>12</v>
      </c>
      <c r="C4693" t="s">
        <v>109</v>
      </c>
      <c r="D4693" t="s">
        <v>14</v>
      </c>
      <c r="E4693" t="s">
        <v>15</v>
      </c>
      <c r="F4693">
        <v>2020</v>
      </c>
      <c r="G4693">
        <v>1162.9110000000001</v>
      </c>
      <c r="K4693" t="s">
        <v>136</v>
      </c>
    </row>
    <row r="4694" spans="1:11" x14ac:dyDescent="0.25">
      <c r="A4694" t="s">
        <v>268</v>
      </c>
      <c r="B4694" t="s">
        <v>12</v>
      </c>
      <c r="C4694" t="s">
        <v>109</v>
      </c>
      <c r="D4694" t="s">
        <v>14</v>
      </c>
      <c r="E4694" t="s">
        <v>17</v>
      </c>
      <c r="F4694">
        <v>2020</v>
      </c>
      <c r="G4694">
        <v>273.88799999999998</v>
      </c>
      <c r="K4694" t="s">
        <v>136</v>
      </c>
    </row>
    <row r="4695" spans="1:11" x14ac:dyDescent="0.25">
      <c r="A4695" t="s">
        <v>268</v>
      </c>
      <c r="B4695" t="s">
        <v>12</v>
      </c>
      <c r="C4695" t="s">
        <v>109</v>
      </c>
      <c r="D4695" t="s">
        <v>14</v>
      </c>
      <c r="E4695" t="s">
        <v>73</v>
      </c>
      <c r="F4695">
        <v>2020</v>
      </c>
      <c r="G4695">
        <v>2.0289999999999999</v>
      </c>
      <c r="K4695" t="s">
        <v>136</v>
      </c>
    </row>
    <row r="4696" spans="1:11" x14ac:dyDescent="0.25">
      <c r="A4696" t="s">
        <v>268</v>
      </c>
      <c r="B4696" t="s">
        <v>12</v>
      </c>
      <c r="C4696" t="s">
        <v>109</v>
      </c>
      <c r="D4696" t="s">
        <v>14</v>
      </c>
      <c r="E4696" t="s">
        <v>18</v>
      </c>
      <c r="F4696">
        <v>2020</v>
      </c>
      <c r="G4696">
        <v>0.54100000000000004</v>
      </c>
      <c r="H4696" t="s">
        <v>21</v>
      </c>
      <c r="K4696" t="s">
        <v>136</v>
      </c>
    </row>
    <row r="4697" spans="1:11" x14ac:dyDescent="0.25">
      <c r="A4697" t="s">
        <v>268</v>
      </c>
      <c r="B4697" t="s">
        <v>12</v>
      </c>
      <c r="C4697" t="s">
        <v>109</v>
      </c>
      <c r="D4697" t="s">
        <v>14</v>
      </c>
      <c r="E4697" t="s">
        <v>19</v>
      </c>
      <c r="F4697">
        <v>2020</v>
      </c>
      <c r="G4697">
        <v>21.277000000000001</v>
      </c>
      <c r="K4697" t="s">
        <v>136</v>
      </c>
    </row>
    <row r="4698" spans="1:11" x14ac:dyDescent="0.25">
      <c r="A4698" t="s">
        <v>268</v>
      </c>
      <c r="B4698" t="s">
        <v>12</v>
      </c>
      <c r="C4698" t="s">
        <v>109</v>
      </c>
      <c r="D4698" t="s">
        <v>14</v>
      </c>
      <c r="E4698" t="s">
        <v>74</v>
      </c>
      <c r="F4698">
        <v>2020</v>
      </c>
      <c r="G4698">
        <v>2.556</v>
      </c>
      <c r="K4698" t="s">
        <v>136</v>
      </c>
    </row>
    <row r="4699" spans="1:11" x14ac:dyDescent="0.25">
      <c r="A4699" t="s">
        <v>268</v>
      </c>
      <c r="B4699" t="s">
        <v>12</v>
      </c>
      <c r="C4699" t="s">
        <v>109</v>
      </c>
      <c r="D4699" t="s">
        <v>14</v>
      </c>
      <c r="E4699" t="s">
        <v>20</v>
      </c>
      <c r="F4699">
        <v>2020</v>
      </c>
      <c r="G4699">
        <v>19.744</v>
      </c>
      <c r="K4699" t="s">
        <v>136</v>
      </c>
    </row>
    <row r="4700" spans="1:11" x14ac:dyDescent="0.25">
      <c r="A4700" t="s">
        <v>268</v>
      </c>
      <c r="B4700" t="s">
        <v>12</v>
      </c>
      <c r="C4700" t="s">
        <v>109</v>
      </c>
      <c r="D4700" t="s">
        <v>14</v>
      </c>
      <c r="E4700" t="s">
        <v>22</v>
      </c>
      <c r="F4700">
        <v>2020</v>
      </c>
      <c r="G4700">
        <v>1.639</v>
      </c>
      <c r="K4700" t="s">
        <v>136</v>
      </c>
    </row>
    <row r="4701" spans="1:11" x14ac:dyDescent="0.25">
      <c r="A4701" t="s">
        <v>268</v>
      </c>
      <c r="B4701" t="s">
        <v>12</v>
      </c>
      <c r="C4701" t="s">
        <v>109</v>
      </c>
      <c r="D4701" t="s">
        <v>14</v>
      </c>
      <c r="E4701" t="s">
        <v>75</v>
      </c>
      <c r="F4701">
        <v>2020</v>
      </c>
      <c r="G4701">
        <v>6.3570000000000002</v>
      </c>
      <c r="K4701" t="s">
        <v>136</v>
      </c>
    </row>
    <row r="4702" spans="1:11" x14ac:dyDescent="0.25">
      <c r="A4702" t="s">
        <v>268</v>
      </c>
      <c r="B4702" t="s">
        <v>12</v>
      </c>
      <c r="C4702" t="s">
        <v>109</v>
      </c>
      <c r="D4702" t="s">
        <v>14</v>
      </c>
      <c r="E4702" t="s">
        <v>23</v>
      </c>
      <c r="F4702">
        <v>2020</v>
      </c>
      <c r="G4702">
        <v>26.196999999999999</v>
      </c>
      <c r="K4702" t="s">
        <v>136</v>
      </c>
    </row>
    <row r="4703" spans="1:11" x14ac:dyDescent="0.25">
      <c r="A4703" t="s">
        <v>268</v>
      </c>
      <c r="B4703" t="s">
        <v>12</v>
      </c>
      <c r="C4703" t="s">
        <v>109</v>
      </c>
      <c r="D4703" t="s">
        <v>14</v>
      </c>
      <c r="E4703" t="s">
        <v>76</v>
      </c>
      <c r="F4703">
        <v>2020</v>
      </c>
      <c r="G4703">
        <v>4.5979999999999999</v>
      </c>
      <c r="K4703" t="s">
        <v>136</v>
      </c>
    </row>
    <row r="4704" spans="1:11" x14ac:dyDescent="0.25">
      <c r="A4704" t="s">
        <v>268</v>
      </c>
      <c r="B4704" t="s">
        <v>12</v>
      </c>
      <c r="C4704" t="s">
        <v>109</v>
      </c>
      <c r="D4704" t="s">
        <v>14</v>
      </c>
      <c r="E4704" t="s">
        <v>24</v>
      </c>
      <c r="F4704">
        <v>2020</v>
      </c>
      <c r="H4704" t="s">
        <v>21</v>
      </c>
      <c r="K4704" t="s">
        <v>136</v>
      </c>
    </row>
    <row r="4705" spans="1:11" x14ac:dyDescent="0.25">
      <c r="A4705" t="s">
        <v>268</v>
      </c>
      <c r="B4705" t="s">
        <v>12</v>
      </c>
      <c r="C4705" t="s">
        <v>109</v>
      </c>
      <c r="D4705" t="s">
        <v>14</v>
      </c>
      <c r="E4705" t="s">
        <v>25</v>
      </c>
      <c r="F4705">
        <v>2020</v>
      </c>
      <c r="G4705">
        <v>6.133</v>
      </c>
      <c r="K4705" t="s">
        <v>136</v>
      </c>
    </row>
    <row r="4706" spans="1:11" x14ac:dyDescent="0.25">
      <c r="A4706" t="s">
        <v>268</v>
      </c>
      <c r="B4706" t="s">
        <v>12</v>
      </c>
      <c r="C4706" t="s">
        <v>109</v>
      </c>
      <c r="D4706" t="s">
        <v>14</v>
      </c>
      <c r="E4706" t="s">
        <v>26</v>
      </c>
      <c r="F4706">
        <v>2020</v>
      </c>
      <c r="G4706">
        <v>12.324</v>
      </c>
      <c r="K4706" t="s">
        <v>136</v>
      </c>
    </row>
    <row r="4707" spans="1:11" x14ac:dyDescent="0.25">
      <c r="A4707" t="s">
        <v>268</v>
      </c>
      <c r="B4707" t="s">
        <v>12</v>
      </c>
      <c r="C4707" t="s">
        <v>109</v>
      </c>
      <c r="D4707" t="s">
        <v>14</v>
      </c>
      <c r="E4707" t="s">
        <v>27</v>
      </c>
      <c r="F4707">
        <v>2020</v>
      </c>
      <c r="G4707">
        <v>5.7320000000000002</v>
      </c>
      <c r="K4707" t="s">
        <v>136</v>
      </c>
    </row>
    <row r="4708" spans="1:11" x14ac:dyDescent="0.25">
      <c r="A4708" t="s">
        <v>268</v>
      </c>
      <c r="B4708" t="s">
        <v>12</v>
      </c>
      <c r="C4708" t="s">
        <v>109</v>
      </c>
      <c r="D4708" t="s">
        <v>14</v>
      </c>
      <c r="E4708" t="s">
        <v>28</v>
      </c>
      <c r="F4708">
        <v>2020</v>
      </c>
      <c r="G4708">
        <v>1.9450000000000001</v>
      </c>
      <c r="K4708" t="s">
        <v>136</v>
      </c>
    </row>
    <row r="4709" spans="1:11" x14ac:dyDescent="0.25">
      <c r="A4709" t="s">
        <v>268</v>
      </c>
      <c r="B4709" t="s">
        <v>12</v>
      </c>
      <c r="C4709" t="s">
        <v>109</v>
      </c>
      <c r="D4709" t="s">
        <v>14</v>
      </c>
      <c r="E4709" t="s">
        <v>29</v>
      </c>
      <c r="F4709">
        <v>2020</v>
      </c>
      <c r="G4709">
        <v>0.80200000000000005</v>
      </c>
      <c r="H4709" t="s">
        <v>21</v>
      </c>
      <c r="K4709" t="s">
        <v>136</v>
      </c>
    </row>
    <row r="4710" spans="1:11" x14ac:dyDescent="0.25">
      <c r="A4710" t="s">
        <v>268</v>
      </c>
      <c r="B4710" t="s">
        <v>12</v>
      </c>
      <c r="C4710" t="s">
        <v>109</v>
      </c>
      <c r="D4710" t="s">
        <v>14</v>
      </c>
      <c r="E4710" t="s">
        <v>77</v>
      </c>
      <c r="F4710">
        <v>2020</v>
      </c>
      <c r="G4710">
        <v>0.98099999999999998</v>
      </c>
      <c r="H4710" t="s">
        <v>21</v>
      </c>
      <c r="K4710" t="s">
        <v>136</v>
      </c>
    </row>
    <row r="4711" spans="1:11" x14ac:dyDescent="0.25">
      <c r="A4711" t="s">
        <v>268</v>
      </c>
      <c r="B4711" t="s">
        <v>12</v>
      </c>
      <c r="C4711" t="s">
        <v>109</v>
      </c>
      <c r="D4711" t="s">
        <v>14</v>
      </c>
      <c r="E4711" t="s">
        <v>30</v>
      </c>
      <c r="F4711">
        <v>2020</v>
      </c>
      <c r="G4711">
        <v>1.647</v>
      </c>
      <c r="H4711" t="s">
        <v>21</v>
      </c>
      <c r="K4711" t="s">
        <v>136</v>
      </c>
    </row>
    <row r="4712" spans="1:11" x14ac:dyDescent="0.25">
      <c r="A4712" t="s">
        <v>268</v>
      </c>
      <c r="B4712" t="s">
        <v>12</v>
      </c>
      <c r="C4712" t="s">
        <v>109</v>
      </c>
      <c r="D4712" t="s">
        <v>14</v>
      </c>
      <c r="E4712" t="s">
        <v>31</v>
      </c>
      <c r="F4712">
        <v>2020</v>
      </c>
      <c r="H4712" t="s">
        <v>21</v>
      </c>
      <c r="K4712" t="s">
        <v>136</v>
      </c>
    </row>
    <row r="4713" spans="1:11" x14ac:dyDescent="0.25">
      <c r="A4713" t="s">
        <v>268</v>
      </c>
      <c r="B4713" t="s">
        <v>12</v>
      </c>
      <c r="C4713" t="s">
        <v>109</v>
      </c>
      <c r="D4713" t="s">
        <v>14</v>
      </c>
      <c r="E4713" t="s">
        <v>78</v>
      </c>
      <c r="F4713">
        <v>2020</v>
      </c>
      <c r="G4713">
        <v>3.512</v>
      </c>
      <c r="K4713" t="s">
        <v>136</v>
      </c>
    </row>
    <row r="4714" spans="1:11" x14ac:dyDescent="0.25">
      <c r="A4714" t="s">
        <v>268</v>
      </c>
      <c r="B4714" t="s">
        <v>12</v>
      </c>
      <c r="C4714" t="s">
        <v>109</v>
      </c>
      <c r="D4714" t="s">
        <v>14</v>
      </c>
      <c r="E4714" t="s">
        <v>79</v>
      </c>
      <c r="F4714">
        <v>2020</v>
      </c>
      <c r="G4714">
        <v>0.54500000000000004</v>
      </c>
      <c r="H4714" t="s">
        <v>21</v>
      </c>
      <c r="K4714" t="s">
        <v>136</v>
      </c>
    </row>
    <row r="4715" spans="1:11" x14ac:dyDescent="0.25">
      <c r="A4715" t="s">
        <v>268</v>
      </c>
      <c r="B4715" t="s">
        <v>12</v>
      </c>
      <c r="C4715" t="s">
        <v>109</v>
      </c>
      <c r="D4715" t="s">
        <v>14</v>
      </c>
      <c r="E4715" t="s">
        <v>32</v>
      </c>
      <c r="F4715">
        <v>2020</v>
      </c>
      <c r="G4715">
        <v>4.33</v>
      </c>
      <c r="K4715" t="s">
        <v>136</v>
      </c>
    </row>
    <row r="4716" spans="1:11" x14ac:dyDescent="0.25">
      <c r="A4716" t="s">
        <v>268</v>
      </c>
      <c r="B4716" t="s">
        <v>12</v>
      </c>
      <c r="C4716" t="s">
        <v>109</v>
      </c>
      <c r="D4716" t="s">
        <v>14</v>
      </c>
      <c r="E4716" t="s">
        <v>33</v>
      </c>
      <c r="F4716">
        <v>2020</v>
      </c>
      <c r="G4716">
        <v>3.8330000000000002</v>
      </c>
      <c r="K4716" t="s">
        <v>136</v>
      </c>
    </row>
    <row r="4717" spans="1:11" x14ac:dyDescent="0.25">
      <c r="A4717" t="s">
        <v>268</v>
      </c>
      <c r="B4717" t="s">
        <v>12</v>
      </c>
      <c r="C4717" t="s">
        <v>109</v>
      </c>
      <c r="D4717" t="s">
        <v>14</v>
      </c>
      <c r="E4717" t="s">
        <v>34</v>
      </c>
      <c r="F4717">
        <v>2020</v>
      </c>
      <c r="G4717">
        <v>1.288</v>
      </c>
      <c r="K4717" t="s">
        <v>136</v>
      </c>
    </row>
    <row r="4718" spans="1:11" x14ac:dyDescent="0.25">
      <c r="A4718" t="s">
        <v>268</v>
      </c>
      <c r="B4718" t="s">
        <v>12</v>
      </c>
      <c r="C4718" t="s">
        <v>109</v>
      </c>
      <c r="D4718" t="s">
        <v>14</v>
      </c>
      <c r="E4718" t="s">
        <v>80</v>
      </c>
      <c r="F4718">
        <v>2020</v>
      </c>
      <c r="H4718" t="s">
        <v>21</v>
      </c>
      <c r="K4718" t="s">
        <v>136</v>
      </c>
    </row>
    <row r="4719" spans="1:11" x14ac:dyDescent="0.25">
      <c r="A4719" t="s">
        <v>268</v>
      </c>
      <c r="B4719" t="s">
        <v>12</v>
      </c>
      <c r="C4719" t="s">
        <v>109</v>
      </c>
      <c r="D4719" t="s">
        <v>14</v>
      </c>
      <c r="E4719" t="s">
        <v>35</v>
      </c>
      <c r="F4719">
        <v>2020</v>
      </c>
      <c r="G4719">
        <v>0.78500000000000003</v>
      </c>
      <c r="H4719" t="s">
        <v>21</v>
      </c>
      <c r="K4719" t="s">
        <v>136</v>
      </c>
    </row>
    <row r="4720" spans="1:11" x14ac:dyDescent="0.25">
      <c r="A4720" t="s">
        <v>268</v>
      </c>
      <c r="B4720" t="s">
        <v>12</v>
      </c>
      <c r="C4720" t="s">
        <v>109</v>
      </c>
      <c r="D4720" t="s">
        <v>14</v>
      </c>
      <c r="E4720" t="s">
        <v>37</v>
      </c>
      <c r="F4720">
        <v>2020</v>
      </c>
      <c r="G4720">
        <v>7.7110000000000003</v>
      </c>
      <c r="K4720" t="s">
        <v>136</v>
      </c>
    </row>
    <row r="4721" spans="1:11" x14ac:dyDescent="0.25">
      <c r="A4721" t="s">
        <v>268</v>
      </c>
      <c r="B4721" t="s">
        <v>12</v>
      </c>
      <c r="C4721" t="s">
        <v>109</v>
      </c>
      <c r="D4721" t="s">
        <v>14</v>
      </c>
      <c r="E4721" t="s">
        <v>38</v>
      </c>
      <c r="F4721">
        <v>2020</v>
      </c>
      <c r="G4721">
        <v>3.698</v>
      </c>
      <c r="K4721" t="s">
        <v>136</v>
      </c>
    </row>
    <row r="4722" spans="1:11" x14ac:dyDescent="0.25">
      <c r="A4722" t="s">
        <v>268</v>
      </c>
      <c r="B4722" t="s">
        <v>12</v>
      </c>
      <c r="C4722" t="s">
        <v>109</v>
      </c>
      <c r="D4722" t="s">
        <v>14</v>
      </c>
      <c r="E4722" t="s">
        <v>82</v>
      </c>
      <c r="F4722">
        <v>2020</v>
      </c>
      <c r="G4722">
        <v>2.4369999999999998</v>
      </c>
      <c r="K4722" t="s">
        <v>136</v>
      </c>
    </row>
    <row r="4723" spans="1:11" x14ac:dyDescent="0.25">
      <c r="A4723" t="s">
        <v>268</v>
      </c>
      <c r="B4723" t="s">
        <v>12</v>
      </c>
      <c r="C4723" t="s">
        <v>109</v>
      </c>
      <c r="D4723" t="s">
        <v>14</v>
      </c>
      <c r="E4723" t="s">
        <v>39</v>
      </c>
      <c r="F4723">
        <v>2020</v>
      </c>
      <c r="G4723">
        <v>14.38</v>
      </c>
      <c r="K4723" t="s">
        <v>136</v>
      </c>
    </row>
    <row r="4724" spans="1:11" x14ac:dyDescent="0.25">
      <c r="A4724" t="s">
        <v>268</v>
      </c>
      <c r="B4724" t="s">
        <v>12</v>
      </c>
      <c r="C4724" t="s">
        <v>109</v>
      </c>
      <c r="D4724" t="s">
        <v>14</v>
      </c>
      <c r="E4724" t="s">
        <v>83</v>
      </c>
      <c r="F4724">
        <v>2020</v>
      </c>
      <c r="G4724">
        <v>7.2869999999999999</v>
      </c>
      <c r="K4724" t="s">
        <v>136</v>
      </c>
    </row>
    <row r="4725" spans="1:11" x14ac:dyDescent="0.25">
      <c r="A4725" t="s">
        <v>268</v>
      </c>
      <c r="B4725" t="s">
        <v>12</v>
      </c>
      <c r="C4725" t="s">
        <v>109</v>
      </c>
      <c r="D4725" t="s">
        <v>14</v>
      </c>
      <c r="E4725" t="s">
        <v>84</v>
      </c>
      <c r="F4725">
        <v>2020</v>
      </c>
      <c r="G4725">
        <v>0.84699999999999998</v>
      </c>
      <c r="H4725" t="s">
        <v>21</v>
      </c>
      <c r="K4725" t="s">
        <v>136</v>
      </c>
    </row>
    <row r="4726" spans="1:11" x14ac:dyDescent="0.25">
      <c r="A4726" t="s">
        <v>268</v>
      </c>
      <c r="B4726" t="s">
        <v>12</v>
      </c>
      <c r="C4726" t="s">
        <v>109</v>
      </c>
      <c r="D4726" t="s">
        <v>14</v>
      </c>
      <c r="E4726" t="s">
        <v>85</v>
      </c>
      <c r="F4726">
        <v>2020</v>
      </c>
      <c r="H4726" t="s">
        <v>21</v>
      </c>
      <c r="K4726" t="s">
        <v>136</v>
      </c>
    </row>
    <row r="4727" spans="1:11" x14ac:dyDescent="0.25">
      <c r="A4727" t="s">
        <v>268</v>
      </c>
      <c r="B4727" t="s">
        <v>12</v>
      </c>
      <c r="C4727" t="s">
        <v>109</v>
      </c>
      <c r="D4727" t="s">
        <v>14</v>
      </c>
      <c r="E4727" t="s">
        <v>86</v>
      </c>
      <c r="F4727">
        <v>2020</v>
      </c>
      <c r="G4727">
        <v>57.89</v>
      </c>
      <c r="K4727" t="s">
        <v>136</v>
      </c>
    </row>
    <row r="4728" spans="1:11" x14ac:dyDescent="0.25">
      <c r="A4728" t="s">
        <v>268</v>
      </c>
      <c r="B4728" t="s">
        <v>12</v>
      </c>
      <c r="C4728" t="s">
        <v>109</v>
      </c>
      <c r="D4728" t="s">
        <v>14</v>
      </c>
      <c r="E4728" t="s">
        <v>41</v>
      </c>
      <c r="F4728">
        <v>2020</v>
      </c>
      <c r="G4728">
        <v>7.7489999999999997</v>
      </c>
      <c r="K4728" t="s">
        <v>136</v>
      </c>
    </row>
    <row r="4729" spans="1:11" x14ac:dyDescent="0.25">
      <c r="A4729" t="s">
        <v>268</v>
      </c>
      <c r="B4729" t="s">
        <v>12</v>
      </c>
      <c r="C4729" t="s">
        <v>109</v>
      </c>
      <c r="D4729" t="s">
        <v>14</v>
      </c>
      <c r="E4729" t="s">
        <v>42</v>
      </c>
      <c r="F4729">
        <v>2020</v>
      </c>
      <c r="G4729">
        <v>11.643000000000001</v>
      </c>
      <c r="K4729" t="s">
        <v>136</v>
      </c>
    </row>
    <row r="4730" spans="1:11" x14ac:dyDescent="0.25">
      <c r="A4730" t="s">
        <v>268</v>
      </c>
      <c r="B4730" t="s">
        <v>12</v>
      </c>
      <c r="C4730" t="s">
        <v>109</v>
      </c>
      <c r="D4730" t="s">
        <v>14</v>
      </c>
      <c r="E4730" t="s">
        <v>87</v>
      </c>
      <c r="F4730">
        <v>2020</v>
      </c>
      <c r="G4730">
        <v>24.356000000000002</v>
      </c>
      <c r="K4730" t="s">
        <v>136</v>
      </c>
    </row>
    <row r="4731" spans="1:11" x14ac:dyDescent="0.25">
      <c r="A4731" t="s">
        <v>268</v>
      </c>
      <c r="B4731" t="s">
        <v>12</v>
      </c>
      <c r="C4731" t="s">
        <v>109</v>
      </c>
      <c r="D4731" t="s">
        <v>14</v>
      </c>
      <c r="E4731" t="s">
        <v>43</v>
      </c>
      <c r="F4731">
        <v>2020</v>
      </c>
      <c r="G4731">
        <v>29.707999999999998</v>
      </c>
      <c r="K4731" t="s">
        <v>136</v>
      </c>
    </row>
    <row r="4732" spans="1:11" x14ac:dyDescent="0.25">
      <c r="A4732" t="s">
        <v>268</v>
      </c>
      <c r="B4732" t="s">
        <v>12</v>
      </c>
      <c r="C4732" t="s">
        <v>109</v>
      </c>
      <c r="D4732" t="s">
        <v>14</v>
      </c>
      <c r="E4732" t="s">
        <v>44</v>
      </c>
      <c r="F4732">
        <v>2020</v>
      </c>
      <c r="G4732">
        <v>112.52800000000001</v>
      </c>
      <c r="K4732" t="s">
        <v>136</v>
      </c>
    </row>
    <row r="4733" spans="1:11" x14ac:dyDescent="0.25">
      <c r="A4733" t="s">
        <v>268</v>
      </c>
      <c r="B4733" t="s">
        <v>12</v>
      </c>
      <c r="C4733" t="s">
        <v>109</v>
      </c>
      <c r="D4733" t="s">
        <v>14</v>
      </c>
      <c r="E4733" t="s">
        <v>45</v>
      </c>
      <c r="F4733">
        <v>2020</v>
      </c>
      <c r="G4733">
        <v>51.615000000000002</v>
      </c>
      <c r="K4733" t="s">
        <v>136</v>
      </c>
    </row>
    <row r="4734" spans="1:11" x14ac:dyDescent="0.25">
      <c r="A4734" t="s">
        <v>268</v>
      </c>
      <c r="B4734" t="s">
        <v>12</v>
      </c>
      <c r="C4734" t="s">
        <v>109</v>
      </c>
      <c r="D4734" t="s">
        <v>14</v>
      </c>
      <c r="E4734" t="s">
        <v>88</v>
      </c>
      <c r="F4734">
        <v>2020</v>
      </c>
      <c r="G4734">
        <v>6.1379999999999999</v>
      </c>
      <c r="K4734" t="s">
        <v>136</v>
      </c>
    </row>
    <row r="4735" spans="1:11" x14ac:dyDescent="0.25">
      <c r="A4735" t="s">
        <v>268</v>
      </c>
      <c r="B4735" t="s">
        <v>12</v>
      </c>
      <c r="C4735" t="s">
        <v>109</v>
      </c>
      <c r="D4735" t="s">
        <v>14</v>
      </c>
      <c r="E4735" t="s">
        <v>89</v>
      </c>
      <c r="F4735">
        <v>2020</v>
      </c>
      <c r="G4735">
        <v>7.4429999999999996</v>
      </c>
      <c r="K4735" t="s">
        <v>136</v>
      </c>
    </row>
    <row r="4736" spans="1:11" x14ac:dyDescent="0.25">
      <c r="A4736" t="s">
        <v>268</v>
      </c>
      <c r="B4736" t="s">
        <v>12</v>
      </c>
      <c r="C4736" t="s">
        <v>109</v>
      </c>
      <c r="D4736" t="s">
        <v>14</v>
      </c>
      <c r="E4736" t="s">
        <v>90</v>
      </c>
      <c r="F4736">
        <v>2020</v>
      </c>
      <c r="G4736">
        <v>1.3460000000000001</v>
      </c>
      <c r="K4736" t="s">
        <v>136</v>
      </c>
    </row>
    <row r="4737" spans="1:11" x14ac:dyDescent="0.25">
      <c r="A4737" t="s">
        <v>268</v>
      </c>
      <c r="B4737" t="s">
        <v>12</v>
      </c>
      <c r="C4737" t="s">
        <v>109</v>
      </c>
      <c r="D4737" t="s">
        <v>14</v>
      </c>
      <c r="E4737" t="s">
        <v>47</v>
      </c>
      <c r="F4737">
        <v>2020</v>
      </c>
      <c r="G4737">
        <v>7.6260000000000003</v>
      </c>
      <c r="K4737" t="s">
        <v>136</v>
      </c>
    </row>
    <row r="4738" spans="1:11" x14ac:dyDescent="0.25">
      <c r="A4738" t="s">
        <v>268</v>
      </c>
      <c r="B4738" t="s">
        <v>12</v>
      </c>
      <c r="C4738" t="s">
        <v>109</v>
      </c>
      <c r="D4738" t="s">
        <v>14</v>
      </c>
      <c r="E4738" t="s">
        <v>48</v>
      </c>
      <c r="F4738">
        <v>2020</v>
      </c>
      <c r="G4738">
        <v>22.367999999999999</v>
      </c>
      <c r="K4738" t="s">
        <v>136</v>
      </c>
    </row>
    <row r="4739" spans="1:11" x14ac:dyDescent="0.25">
      <c r="A4739" t="s">
        <v>268</v>
      </c>
      <c r="B4739" t="s">
        <v>12</v>
      </c>
      <c r="C4739" t="s">
        <v>109</v>
      </c>
      <c r="D4739" t="s">
        <v>14</v>
      </c>
      <c r="E4739" t="s">
        <v>49</v>
      </c>
      <c r="F4739">
        <v>2020</v>
      </c>
      <c r="G4739">
        <v>1.4970000000000001</v>
      </c>
      <c r="H4739" t="s">
        <v>21</v>
      </c>
      <c r="K4739" t="s">
        <v>136</v>
      </c>
    </row>
    <row r="4740" spans="1:11" x14ac:dyDescent="0.25">
      <c r="A4740" t="s">
        <v>268</v>
      </c>
      <c r="B4740" t="s">
        <v>12</v>
      </c>
      <c r="C4740" t="s">
        <v>109</v>
      </c>
      <c r="D4740" t="s">
        <v>14</v>
      </c>
      <c r="E4740" t="s">
        <v>50</v>
      </c>
      <c r="F4740">
        <v>2020</v>
      </c>
      <c r="G4740">
        <v>1.286</v>
      </c>
      <c r="H4740" t="s">
        <v>21</v>
      </c>
      <c r="K4740" t="s">
        <v>136</v>
      </c>
    </row>
    <row r="4741" spans="1:11" x14ac:dyDescent="0.25">
      <c r="A4741" t="s">
        <v>268</v>
      </c>
      <c r="B4741" t="s">
        <v>12</v>
      </c>
      <c r="C4741" t="s">
        <v>109</v>
      </c>
      <c r="D4741" t="s">
        <v>14</v>
      </c>
      <c r="E4741" t="s">
        <v>51</v>
      </c>
      <c r="F4741">
        <v>2020</v>
      </c>
      <c r="G4741">
        <v>4.8390000000000004</v>
      </c>
      <c r="K4741" t="s">
        <v>136</v>
      </c>
    </row>
    <row r="4742" spans="1:11" x14ac:dyDescent="0.25">
      <c r="A4742" t="s">
        <v>268</v>
      </c>
      <c r="B4742" t="s">
        <v>12</v>
      </c>
      <c r="C4742" t="s">
        <v>109</v>
      </c>
      <c r="D4742" t="s">
        <v>14</v>
      </c>
      <c r="E4742" t="s">
        <v>52</v>
      </c>
      <c r="F4742">
        <v>2020</v>
      </c>
      <c r="G4742">
        <v>7.9569999999999999</v>
      </c>
      <c r="K4742" t="s">
        <v>136</v>
      </c>
    </row>
    <row r="4743" spans="1:11" x14ac:dyDescent="0.25">
      <c r="A4743" t="s">
        <v>268</v>
      </c>
      <c r="B4743" t="s">
        <v>12</v>
      </c>
      <c r="C4743" t="s">
        <v>109</v>
      </c>
      <c r="D4743" t="s">
        <v>14</v>
      </c>
      <c r="E4743" t="s">
        <v>91</v>
      </c>
      <c r="F4743">
        <v>2020</v>
      </c>
      <c r="G4743">
        <v>2.5830000000000002</v>
      </c>
      <c r="H4743" t="s">
        <v>21</v>
      </c>
      <c r="K4743" t="s">
        <v>136</v>
      </c>
    </row>
    <row r="4744" spans="1:11" x14ac:dyDescent="0.25">
      <c r="A4744" t="s">
        <v>268</v>
      </c>
      <c r="B4744" t="s">
        <v>12</v>
      </c>
      <c r="C4744" t="s">
        <v>109</v>
      </c>
      <c r="D4744" t="s">
        <v>14</v>
      </c>
      <c r="E4744" t="s">
        <v>92</v>
      </c>
      <c r="F4744">
        <v>2020</v>
      </c>
      <c r="G4744">
        <v>0.66700000000000004</v>
      </c>
      <c r="H4744" t="s">
        <v>21</v>
      </c>
      <c r="K4744" t="s">
        <v>136</v>
      </c>
    </row>
    <row r="4745" spans="1:11" x14ac:dyDescent="0.25">
      <c r="A4745" t="s">
        <v>268</v>
      </c>
      <c r="B4745" t="s">
        <v>12</v>
      </c>
      <c r="C4745" t="s">
        <v>109</v>
      </c>
      <c r="D4745" t="s">
        <v>14</v>
      </c>
      <c r="E4745" t="s">
        <v>53</v>
      </c>
      <c r="F4745">
        <v>2020</v>
      </c>
      <c r="G4745">
        <v>25.89</v>
      </c>
      <c r="K4745" t="s">
        <v>136</v>
      </c>
    </row>
    <row r="4746" spans="1:11" x14ac:dyDescent="0.25">
      <c r="A4746" t="s">
        <v>268</v>
      </c>
      <c r="B4746" t="s">
        <v>12</v>
      </c>
      <c r="C4746" t="s">
        <v>109</v>
      </c>
      <c r="D4746" t="s">
        <v>14</v>
      </c>
      <c r="E4746" t="s">
        <v>93</v>
      </c>
      <c r="F4746">
        <v>2020</v>
      </c>
      <c r="G4746">
        <v>1.4630000000000001</v>
      </c>
      <c r="H4746" t="s">
        <v>21</v>
      </c>
      <c r="K4746" t="s">
        <v>136</v>
      </c>
    </row>
    <row r="4747" spans="1:11" x14ac:dyDescent="0.25">
      <c r="A4747" t="s">
        <v>268</v>
      </c>
      <c r="B4747" t="s">
        <v>12</v>
      </c>
      <c r="C4747" t="s">
        <v>109</v>
      </c>
      <c r="D4747" t="s">
        <v>14</v>
      </c>
      <c r="E4747" t="s">
        <v>94</v>
      </c>
      <c r="F4747">
        <v>2020</v>
      </c>
      <c r="G4747">
        <v>2.0019999999999998</v>
      </c>
      <c r="K4747" t="s">
        <v>136</v>
      </c>
    </row>
    <row r="4748" spans="1:11" x14ac:dyDescent="0.25">
      <c r="A4748" t="s">
        <v>268</v>
      </c>
      <c r="B4748" t="s">
        <v>12</v>
      </c>
      <c r="C4748" t="s">
        <v>109</v>
      </c>
      <c r="D4748" t="s">
        <v>14</v>
      </c>
      <c r="E4748" t="s">
        <v>54</v>
      </c>
      <c r="F4748">
        <v>2020</v>
      </c>
      <c r="G4748">
        <v>3.4119999999999999</v>
      </c>
      <c r="K4748" t="s">
        <v>136</v>
      </c>
    </row>
    <row r="4749" spans="1:11" x14ac:dyDescent="0.25">
      <c r="A4749" t="s">
        <v>268</v>
      </c>
      <c r="B4749" t="s">
        <v>12</v>
      </c>
      <c r="C4749" t="s">
        <v>109</v>
      </c>
      <c r="D4749" t="s">
        <v>14</v>
      </c>
      <c r="E4749" t="s">
        <v>95</v>
      </c>
      <c r="F4749">
        <v>2020</v>
      </c>
      <c r="G4749">
        <v>2.9039999999999999</v>
      </c>
      <c r="K4749" t="s">
        <v>136</v>
      </c>
    </row>
    <row r="4750" spans="1:11" x14ac:dyDescent="0.25">
      <c r="A4750" t="s">
        <v>268</v>
      </c>
      <c r="B4750" t="s">
        <v>12</v>
      </c>
      <c r="C4750" t="s">
        <v>109</v>
      </c>
      <c r="D4750" t="s">
        <v>14</v>
      </c>
      <c r="E4750" t="s">
        <v>96</v>
      </c>
      <c r="F4750">
        <v>2020</v>
      </c>
      <c r="H4750" t="s">
        <v>21</v>
      </c>
      <c r="K4750" t="s">
        <v>136</v>
      </c>
    </row>
    <row r="4751" spans="1:11" x14ac:dyDescent="0.25">
      <c r="A4751" t="s">
        <v>268</v>
      </c>
      <c r="B4751" t="s">
        <v>12</v>
      </c>
      <c r="C4751" t="s">
        <v>109</v>
      </c>
      <c r="D4751" t="s">
        <v>14</v>
      </c>
      <c r="E4751" t="s">
        <v>97</v>
      </c>
      <c r="F4751">
        <v>2020</v>
      </c>
      <c r="G4751">
        <v>1.9790000000000001</v>
      </c>
      <c r="H4751" t="s">
        <v>21</v>
      </c>
      <c r="K4751" t="s">
        <v>136</v>
      </c>
    </row>
    <row r="4752" spans="1:11" x14ac:dyDescent="0.25">
      <c r="A4752" t="s">
        <v>268</v>
      </c>
      <c r="B4752" t="s">
        <v>12</v>
      </c>
      <c r="C4752" t="s">
        <v>109</v>
      </c>
      <c r="D4752" t="s">
        <v>14</v>
      </c>
      <c r="E4752" t="s">
        <v>55</v>
      </c>
      <c r="F4752">
        <v>2020</v>
      </c>
      <c r="G4752">
        <v>1.6879999999999999</v>
      </c>
      <c r="K4752" t="s">
        <v>136</v>
      </c>
    </row>
    <row r="4753" spans="1:11" x14ac:dyDescent="0.25">
      <c r="A4753" t="s">
        <v>268</v>
      </c>
      <c r="B4753" t="s">
        <v>12</v>
      </c>
      <c r="C4753" t="s">
        <v>109</v>
      </c>
      <c r="D4753" t="s">
        <v>14</v>
      </c>
      <c r="E4753" t="s">
        <v>98</v>
      </c>
      <c r="F4753">
        <v>2020</v>
      </c>
      <c r="G4753">
        <v>0.84699999999999998</v>
      </c>
      <c r="H4753" t="s">
        <v>21</v>
      </c>
      <c r="K4753" t="s">
        <v>136</v>
      </c>
    </row>
    <row r="4754" spans="1:11" x14ac:dyDescent="0.25">
      <c r="A4754" t="s">
        <v>268</v>
      </c>
      <c r="B4754" t="s">
        <v>12</v>
      </c>
      <c r="C4754" t="s">
        <v>109</v>
      </c>
      <c r="D4754" t="s">
        <v>14</v>
      </c>
      <c r="E4754" t="s">
        <v>99</v>
      </c>
      <c r="F4754">
        <v>2020</v>
      </c>
      <c r="G4754">
        <v>2.2330000000000001</v>
      </c>
      <c r="H4754" t="s">
        <v>21</v>
      </c>
      <c r="K4754" t="s">
        <v>136</v>
      </c>
    </row>
    <row r="4755" spans="1:11" x14ac:dyDescent="0.25">
      <c r="A4755" t="s">
        <v>268</v>
      </c>
      <c r="B4755" t="s">
        <v>12</v>
      </c>
      <c r="C4755" t="s">
        <v>109</v>
      </c>
      <c r="D4755" t="s">
        <v>14</v>
      </c>
      <c r="E4755" t="s">
        <v>100</v>
      </c>
      <c r="F4755">
        <v>2020</v>
      </c>
      <c r="G4755">
        <v>1.17</v>
      </c>
      <c r="K4755" t="s">
        <v>136</v>
      </c>
    </row>
    <row r="4756" spans="1:11" x14ac:dyDescent="0.25">
      <c r="A4756" t="s">
        <v>268</v>
      </c>
      <c r="B4756" t="s">
        <v>12</v>
      </c>
      <c r="C4756" t="s">
        <v>109</v>
      </c>
      <c r="D4756" t="s">
        <v>14</v>
      </c>
      <c r="E4756" t="s">
        <v>56</v>
      </c>
      <c r="F4756">
        <v>2020</v>
      </c>
      <c r="G4756">
        <v>1.0720000000000001</v>
      </c>
      <c r="H4756" t="s">
        <v>21</v>
      </c>
      <c r="K4756" t="s">
        <v>136</v>
      </c>
    </row>
    <row r="4757" spans="1:11" x14ac:dyDescent="0.25">
      <c r="A4757" t="s">
        <v>268</v>
      </c>
      <c r="B4757" t="s">
        <v>12</v>
      </c>
      <c r="C4757" t="s">
        <v>109</v>
      </c>
      <c r="D4757" t="s">
        <v>14</v>
      </c>
      <c r="E4757" t="s">
        <v>102</v>
      </c>
      <c r="F4757">
        <v>2020</v>
      </c>
      <c r="G4757">
        <v>4.4210000000000003</v>
      </c>
      <c r="K4757" t="s">
        <v>136</v>
      </c>
    </row>
    <row r="4758" spans="1:11" x14ac:dyDescent="0.25">
      <c r="A4758" t="s">
        <v>268</v>
      </c>
      <c r="B4758" t="s">
        <v>12</v>
      </c>
      <c r="C4758" t="s">
        <v>109</v>
      </c>
      <c r="D4758" t="s">
        <v>14</v>
      </c>
      <c r="E4758" t="s">
        <v>57</v>
      </c>
      <c r="F4758">
        <v>2020</v>
      </c>
      <c r="G4758">
        <v>5.5190000000000001</v>
      </c>
      <c r="K4758" t="s">
        <v>136</v>
      </c>
    </row>
    <row r="4759" spans="1:11" x14ac:dyDescent="0.25">
      <c r="A4759" t="s">
        <v>268</v>
      </c>
      <c r="B4759" t="s">
        <v>12</v>
      </c>
      <c r="C4759" t="s">
        <v>109</v>
      </c>
      <c r="D4759" t="s">
        <v>14</v>
      </c>
      <c r="E4759" t="s">
        <v>103</v>
      </c>
      <c r="F4759">
        <v>2020</v>
      </c>
      <c r="G4759">
        <v>6.3179999999999996</v>
      </c>
      <c r="K4759" t="s">
        <v>136</v>
      </c>
    </row>
    <row r="4760" spans="1:11" x14ac:dyDescent="0.25">
      <c r="A4760" t="s">
        <v>268</v>
      </c>
      <c r="B4760" t="s">
        <v>12</v>
      </c>
      <c r="C4760" t="s">
        <v>109</v>
      </c>
      <c r="D4760" t="s">
        <v>14</v>
      </c>
      <c r="E4760" t="s">
        <v>58</v>
      </c>
      <c r="F4760">
        <v>2020</v>
      </c>
      <c r="G4760">
        <v>0.72299999999999998</v>
      </c>
      <c r="H4760" t="s">
        <v>21</v>
      </c>
      <c r="K4760" t="s">
        <v>136</v>
      </c>
    </row>
    <row r="4761" spans="1:11" x14ac:dyDescent="0.25">
      <c r="A4761" t="s">
        <v>268</v>
      </c>
      <c r="B4761" t="s">
        <v>12</v>
      </c>
      <c r="C4761" t="s">
        <v>109</v>
      </c>
      <c r="D4761" t="s">
        <v>14</v>
      </c>
      <c r="E4761" t="s">
        <v>59</v>
      </c>
      <c r="F4761">
        <v>2020</v>
      </c>
      <c r="G4761">
        <v>83.37</v>
      </c>
      <c r="K4761" t="s">
        <v>136</v>
      </c>
    </row>
    <row r="4762" spans="1:11" x14ac:dyDescent="0.25">
      <c r="A4762" t="s">
        <v>268</v>
      </c>
      <c r="B4762" t="s">
        <v>12</v>
      </c>
      <c r="C4762" t="s">
        <v>109</v>
      </c>
      <c r="D4762" t="s">
        <v>14</v>
      </c>
      <c r="E4762" t="s">
        <v>60</v>
      </c>
      <c r="F4762">
        <v>2020</v>
      </c>
      <c r="G4762">
        <v>110.73399999999999</v>
      </c>
      <c r="K4762" t="s">
        <v>136</v>
      </c>
    </row>
    <row r="4763" spans="1:11" x14ac:dyDescent="0.25">
      <c r="A4763" t="s">
        <v>268</v>
      </c>
      <c r="B4763" t="s">
        <v>12</v>
      </c>
      <c r="C4763" t="s">
        <v>109</v>
      </c>
      <c r="D4763" t="s">
        <v>14</v>
      </c>
      <c r="E4763" t="s">
        <v>61</v>
      </c>
      <c r="F4763">
        <v>2020</v>
      </c>
      <c r="G4763">
        <v>55.802</v>
      </c>
      <c r="K4763" t="s">
        <v>136</v>
      </c>
    </row>
    <row r="4764" spans="1:11" x14ac:dyDescent="0.25">
      <c r="A4764" t="s">
        <v>268</v>
      </c>
      <c r="B4764" t="s">
        <v>12</v>
      </c>
      <c r="C4764" t="s">
        <v>109</v>
      </c>
      <c r="D4764" t="s">
        <v>14</v>
      </c>
      <c r="E4764" t="s">
        <v>62</v>
      </c>
      <c r="F4764">
        <v>2020</v>
      </c>
      <c r="G4764">
        <v>3.0670000000000002</v>
      </c>
      <c r="K4764" t="s">
        <v>136</v>
      </c>
    </row>
    <row r="4765" spans="1:11" x14ac:dyDescent="0.25">
      <c r="A4765" t="s">
        <v>268</v>
      </c>
      <c r="B4765" t="s">
        <v>12</v>
      </c>
      <c r="C4765" t="s">
        <v>109</v>
      </c>
      <c r="D4765" t="s">
        <v>14</v>
      </c>
      <c r="E4765" t="s">
        <v>104</v>
      </c>
      <c r="F4765">
        <v>2020</v>
      </c>
      <c r="H4765" t="s">
        <v>21</v>
      </c>
      <c r="K4765" t="s">
        <v>136</v>
      </c>
    </row>
    <row r="4766" spans="1:11" x14ac:dyDescent="0.25">
      <c r="A4766" t="s">
        <v>268</v>
      </c>
      <c r="B4766" t="s">
        <v>12</v>
      </c>
      <c r="C4766" t="s">
        <v>109</v>
      </c>
      <c r="D4766" t="s">
        <v>14</v>
      </c>
      <c r="E4766" t="s">
        <v>105</v>
      </c>
      <c r="F4766">
        <v>2020</v>
      </c>
      <c r="G4766">
        <v>5.718</v>
      </c>
      <c r="K4766" t="s">
        <v>136</v>
      </c>
    </row>
    <row r="4767" spans="1:11" x14ac:dyDescent="0.25">
      <c r="A4767" t="s">
        <v>268</v>
      </c>
      <c r="B4767" t="s">
        <v>12</v>
      </c>
      <c r="C4767" t="s">
        <v>109</v>
      </c>
      <c r="D4767" t="s">
        <v>14</v>
      </c>
      <c r="E4767" t="s">
        <v>63</v>
      </c>
      <c r="F4767">
        <v>2020</v>
      </c>
      <c r="G4767">
        <v>1.024</v>
      </c>
      <c r="H4767" t="s">
        <v>21</v>
      </c>
      <c r="K4767" t="s">
        <v>136</v>
      </c>
    </row>
    <row r="4768" spans="1:11" x14ac:dyDescent="0.25">
      <c r="A4768" t="s">
        <v>268</v>
      </c>
      <c r="B4768" t="s">
        <v>12</v>
      </c>
      <c r="C4768" t="s">
        <v>109</v>
      </c>
      <c r="D4768" t="s">
        <v>14</v>
      </c>
      <c r="E4768" t="s">
        <v>64</v>
      </c>
      <c r="F4768">
        <v>2020</v>
      </c>
      <c r="G4768">
        <v>4.0709999999999997</v>
      </c>
      <c r="K4768" t="s">
        <v>136</v>
      </c>
    </row>
    <row r="4769" spans="1:11" x14ac:dyDescent="0.25">
      <c r="A4769" t="s">
        <v>268</v>
      </c>
      <c r="B4769" t="s">
        <v>12</v>
      </c>
      <c r="C4769" t="s">
        <v>109</v>
      </c>
      <c r="D4769" t="s">
        <v>14</v>
      </c>
      <c r="E4769" t="s">
        <v>65</v>
      </c>
      <c r="F4769">
        <v>2020</v>
      </c>
      <c r="G4769">
        <v>10.464</v>
      </c>
      <c r="K4769" t="s">
        <v>136</v>
      </c>
    </row>
    <row r="4770" spans="1:11" x14ac:dyDescent="0.25">
      <c r="A4770" t="s">
        <v>268</v>
      </c>
      <c r="B4770" t="s">
        <v>12</v>
      </c>
      <c r="C4770" t="s">
        <v>109</v>
      </c>
      <c r="D4770" t="s">
        <v>14</v>
      </c>
      <c r="E4770" t="s">
        <v>66</v>
      </c>
      <c r="F4770">
        <v>2020</v>
      </c>
      <c r="G4770">
        <v>2.3170000000000002</v>
      </c>
      <c r="K4770" t="s">
        <v>136</v>
      </c>
    </row>
    <row r="4771" spans="1:11" x14ac:dyDescent="0.25">
      <c r="A4771" t="s">
        <v>268</v>
      </c>
      <c r="B4771" t="s">
        <v>12</v>
      </c>
      <c r="C4771" t="s">
        <v>109</v>
      </c>
      <c r="D4771" t="s">
        <v>14</v>
      </c>
      <c r="E4771" t="s">
        <v>67</v>
      </c>
      <c r="F4771">
        <v>2020</v>
      </c>
      <c r="G4771">
        <v>16.971</v>
      </c>
      <c r="K4771" t="s">
        <v>136</v>
      </c>
    </row>
    <row r="4772" spans="1:11" x14ac:dyDescent="0.25">
      <c r="A4772" t="s">
        <v>268</v>
      </c>
      <c r="B4772" t="s">
        <v>12</v>
      </c>
      <c r="C4772" t="s">
        <v>109</v>
      </c>
      <c r="D4772" t="s">
        <v>14</v>
      </c>
      <c r="E4772" t="s">
        <v>68</v>
      </c>
      <c r="F4772">
        <v>2020</v>
      </c>
      <c r="G4772">
        <v>3.22</v>
      </c>
      <c r="K4772" t="s">
        <v>136</v>
      </c>
    </row>
    <row r="4773" spans="1:11" x14ac:dyDescent="0.25">
      <c r="A4773" t="s">
        <v>268</v>
      </c>
      <c r="B4773" t="s">
        <v>12</v>
      </c>
      <c r="C4773" t="s">
        <v>109</v>
      </c>
      <c r="D4773" t="s">
        <v>14</v>
      </c>
      <c r="E4773" t="s">
        <v>107</v>
      </c>
      <c r="F4773">
        <v>2020</v>
      </c>
      <c r="G4773">
        <v>7.0999999999999994E-2</v>
      </c>
      <c r="H4773" t="s">
        <v>21</v>
      </c>
      <c r="K4773" t="s">
        <v>136</v>
      </c>
    </row>
    <row r="4774" spans="1:11" x14ac:dyDescent="0.25">
      <c r="A4774" t="s">
        <v>268</v>
      </c>
      <c r="B4774" t="s">
        <v>12</v>
      </c>
      <c r="C4774" t="s">
        <v>109</v>
      </c>
      <c r="D4774" t="s">
        <v>14</v>
      </c>
      <c r="E4774" t="s">
        <v>69</v>
      </c>
      <c r="F4774">
        <v>2020</v>
      </c>
      <c r="G4774">
        <v>2.64</v>
      </c>
      <c r="K4774" t="s">
        <v>136</v>
      </c>
    </row>
    <row r="4775" spans="1:11" x14ac:dyDescent="0.25">
      <c r="A4775" t="s">
        <v>269</v>
      </c>
      <c r="B4775" t="s">
        <v>12</v>
      </c>
      <c r="C4775" t="s">
        <v>270</v>
      </c>
      <c r="D4775" t="s">
        <v>14</v>
      </c>
      <c r="E4775" t="s">
        <v>15</v>
      </c>
      <c r="F4775">
        <v>2015</v>
      </c>
      <c r="G4775">
        <v>9830.616</v>
      </c>
      <c r="K4775" t="s">
        <v>16</v>
      </c>
    </row>
    <row r="4776" spans="1:11" x14ac:dyDescent="0.25">
      <c r="A4776" t="s">
        <v>269</v>
      </c>
      <c r="B4776" t="s">
        <v>12</v>
      </c>
      <c r="C4776" t="s">
        <v>270</v>
      </c>
      <c r="D4776" t="s">
        <v>14</v>
      </c>
      <c r="E4776" t="s">
        <v>17</v>
      </c>
      <c r="F4776">
        <v>2015</v>
      </c>
      <c r="G4776">
        <v>6812.7060000000001</v>
      </c>
      <c r="K4776" t="s">
        <v>16</v>
      </c>
    </row>
    <row r="4777" spans="1:11" x14ac:dyDescent="0.25">
      <c r="A4777" t="s">
        <v>269</v>
      </c>
      <c r="B4777" t="s">
        <v>12</v>
      </c>
      <c r="C4777" t="s">
        <v>270</v>
      </c>
      <c r="D4777" t="s">
        <v>14</v>
      </c>
      <c r="E4777" t="s">
        <v>73</v>
      </c>
      <c r="F4777">
        <v>2015</v>
      </c>
      <c r="G4777">
        <v>125.84399999999999</v>
      </c>
      <c r="K4777" t="s">
        <v>16</v>
      </c>
    </row>
    <row r="4778" spans="1:11" x14ac:dyDescent="0.25">
      <c r="A4778" t="s">
        <v>269</v>
      </c>
      <c r="B4778" t="s">
        <v>12</v>
      </c>
      <c r="C4778" t="s">
        <v>270</v>
      </c>
      <c r="D4778" t="s">
        <v>14</v>
      </c>
      <c r="E4778" t="s">
        <v>18</v>
      </c>
      <c r="F4778">
        <v>2015</v>
      </c>
      <c r="G4778">
        <v>145.14699999999999</v>
      </c>
      <c r="K4778" t="s">
        <v>16</v>
      </c>
    </row>
    <row r="4779" spans="1:11" x14ac:dyDescent="0.25">
      <c r="A4779" t="s">
        <v>269</v>
      </c>
      <c r="B4779" t="s">
        <v>12</v>
      </c>
      <c r="C4779" t="s">
        <v>270</v>
      </c>
      <c r="D4779" t="s">
        <v>14</v>
      </c>
      <c r="E4779" t="s">
        <v>19</v>
      </c>
      <c r="F4779">
        <v>2015</v>
      </c>
      <c r="G4779">
        <v>5.7380000000000004</v>
      </c>
      <c r="K4779" t="s">
        <v>16</v>
      </c>
    </row>
    <row r="4780" spans="1:11" x14ac:dyDescent="0.25">
      <c r="A4780" t="s">
        <v>269</v>
      </c>
      <c r="B4780" t="s">
        <v>12</v>
      </c>
      <c r="C4780" t="s">
        <v>270</v>
      </c>
      <c r="D4780" t="s">
        <v>14</v>
      </c>
      <c r="E4780" t="s">
        <v>20</v>
      </c>
      <c r="F4780">
        <v>2015</v>
      </c>
      <c r="G4780">
        <v>22.398</v>
      </c>
      <c r="K4780" t="s">
        <v>16</v>
      </c>
    </row>
    <row r="4781" spans="1:11" x14ac:dyDescent="0.25">
      <c r="A4781" t="s">
        <v>269</v>
      </c>
      <c r="B4781" t="s">
        <v>12</v>
      </c>
      <c r="C4781" t="s">
        <v>270</v>
      </c>
      <c r="D4781" t="s">
        <v>14</v>
      </c>
      <c r="E4781" t="s">
        <v>22</v>
      </c>
      <c r="F4781">
        <v>2015</v>
      </c>
      <c r="G4781">
        <v>23.866</v>
      </c>
      <c r="K4781" t="s">
        <v>16</v>
      </c>
    </row>
    <row r="4782" spans="1:11" x14ac:dyDescent="0.25">
      <c r="A4782" t="s">
        <v>269</v>
      </c>
      <c r="B4782" t="s">
        <v>12</v>
      </c>
      <c r="C4782" t="s">
        <v>270</v>
      </c>
      <c r="D4782" t="s">
        <v>14</v>
      </c>
      <c r="E4782" t="s">
        <v>23</v>
      </c>
      <c r="F4782">
        <v>2015</v>
      </c>
      <c r="G4782">
        <v>119.47199999999999</v>
      </c>
      <c r="K4782" t="s">
        <v>16</v>
      </c>
    </row>
    <row r="4783" spans="1:11" x14ac:dyDescent="0.25">
      <c r="A4783" t="s">
        <v>269</v>
      </c>
      <c r="B4783" t="s">
        <v>12</v>
      </c>
      <c r="C4783" t="s">
        <v>270</v>
      </c>
      <c r="D4783" t="s">
        <v>14</v>
      </c>
      <c r="E4783" t="s">
        <v>76</v>
      </c>
      <c r="F4783">
        <v>2015</v>
      </c>
      <c r="G4783">
        <v>51.381999999999998</v>
      </c>
      <c r="K4783" t="s">
        <v>16</v>
      </c>
    </row>
    <row r="4784" spans="1:11" x14ac:dyDescent="0.25">
      <c r="A4784" t="s">
        <v>269</v>
      </c>
      <c r="B4784" t="s">
        <v>12</v>
      </c>
      <c r="C4784" t="s">
        <v>270</v>
      </c>
      <c r="D4784" t="s">
        <v>14</v>
      </c>
      <c r="E4784" t="s">
        <v>24</v>
      </c>
      <c r="F4784">
        <v>2015</v>
      </c>
      <c r="G4784">
        <v>1.821</v>
      </c>
      <c r="H4784" t="s">
        <v>21</v>
      </c>
      <c r="K4784" t="s">
        <v>16</v>
      </c>
    </row>
    <row r="4785" spans="1:11" x14ac:dyDescent="0.25">
      <c r="A4785" t="s">
        <v>269</v>
      </c>
      <c r="B4785" t="s">
        <v>12</v>
      </c>
      <c r="C4785" t="s">
        <v>270</v>
      </c>
      <c r="D4785" t="s">
        <v>14</v>
      </c>
      <c r="E4785" t="s">
        <v>25</v>
      </c>
      <c r="F4785">
        <v>2015</v>
      </c>
      <c r="G4785">
        <v>3.1469999999999998</v>
      </c>
      <c r="H4785" t="s">
        <v>21</v>
      </c>
      <c r="K4785" t="s">
        <v>16</v>
      </c>
    </row>
    <row r="4786" spans="1:11" x14ac:dyDescent="0.25">
      <c r="A4786" t="s">
        <v>269</v>
      </c>
      <c r="B4786" t="s">
        <v>12</v>
      </c>
      <c r="C4786" t="s">
        <v>270</v>
      </c>
      <c r="D4786" t="s">
        <v>14</v>
      </c>
      <c r="E4786" t="s">
        <v>26</v>
      </c>
      <c r="F4786">
        <v>2015</v>
      </c>
      <c r="G4786">
        <v>26.175999999999998</v>
      </c>
      <c r="K4786" t="s">
        <v>16</v>
      </c>
    </row>
    <row r="4787" spans="1:11" x14ac:dyDescent="0.25">
      <c r="A4787" t="s">
        <v>269</v>
      </c>
      <c r="B4787" t="s">
        <v>12</v>
      </c>
      <c r="C4787" t="s">
        <v>270</v>
      </c>
      <c r="D4787" t="s">
        <v>14</v>
      </c>
      <c r="E4787" t="s">
        <v>27</v>
      </c>
      <c r="F4787">
        <v>2015</v>
      </c>
      <c r="H4787" t="s">
        <v>21</v>
      </c>
      <c r="K4787" t="s">
        <v>16</v>
      </c>
    </row>
    <row r="4788" spans="1:11" x14ac:dyDescent="0.25">
      <c r="A4788" t="s">
        <v>269</v>
      </c>
      <c r="B4788" t="s">
        <v>12</v>
      </c>
      <c r="C4788" t="s">
        <v>270</v>
      </c>
      <c r="D4788" t="s">
        <v>14</v>
      </c>
      <c r="E4788" t="s">
        <v>28</v>
      </c>
      <c r="F4788">
        <v>2015</v>
      </c>
      <c r="G4788">
        <v>41.110999999999997</v>
      </c>
      <c r="K4788" t="s">
        <v>16</v>
      </c>
    </row>
    <row r="4789" spans="1:11" x14ac:dyDescent="0.25">
      <c r="A4789" t="s">
        <v>269</v>
      </c>
      <c r="B4789" t="s">
        <v>12</v>
      </c>
      <c r="C4789" t="s">
        <v>270</v>
      </c>
      <c r="D4789" t="s">
        <v>14</v>
      </c>
      <c r="E4789" t="s">
        <v>29</v>
      </c>
      <c r="F4789">
        <v>2015</v>
      </c>
      <c r="G4789">
        <v>0.95399999999999996</v>
      </c>
      <c r="H4789" t="s">
        <v>21</v>
      </c>
      <c r="K4789" t="s">
        <v>16</v>
      </c>
    </row>
    <row r="4790" spans="1:11" x14ac:dyDescent="0.25">
      <c r="A4790" t="s">
        <v>269</v>
      </c>
      <c r="B4790" t="s">
        <v>12</v>
      </c>
      <c r="C4790" t="s">
        <v>270</v>
      </c>
      <c r="D4790" t="s">
        <v>14</v>
      </c>
      <c r="E4790" t="s">
        <v>77</v>
      </c>
      <c r="F4790">
        <v>2015</v>
      </c>
      <c r="G4790">
        <v>4.202</v>
      </c>
      <c r="K4790" t="s">
        <v>16</v>
      </c>
    </row>
    <row r="4791" spans="1:11" x14ac:dyDescent="0.25">
      <c r="A4791" t="s">
        <v>269</v>
      </c>
      <c r="B4791" t="s">
        <v>12</v>
      </c>
      <c r="C4791" t="s">
        <v>270</v>
      </c>
      <c r="D4791" t="s">
        <v>14</v>
      </c>
      <c r="E4791" t="s">
        <v>31</v>
      </c>
      <c r="F4791">
        <v>2015</v>
      </c>
      <c r="H4791" t="s">
        <v>21</v>
      </c>
      <c r="K4791" t="s">
        <v>16</v>
      </c>
    </row>
    <row r="4792" spans="1:11" x14ac:dyDescent="0.25">
      <c r="A4792" t="s">
        <v>269</v>
      </c>
      <c r="B4792" t="s">
        <v>12</v>
      </c>
      <c r="C4792" t="s">
        <v>270</v>
      </c>
      <c r="D4792" t="s">
        <v>14</v>
      </c>
      <c r="E4792" t="s">
        <v>78</v>
      </c>
      <c r="F4792">
        <v>2015</v>
      </c>
      <c r="H4792" t="s">
        <v>21</v>
      </c>
      <c r="K4792" t="s">
        <v>16</v>
      </c>
    </row>
    <row r="4793" spans="1:11" x14ac:dyDescent="0.25">
      <c r="A4793" t="s">
        <v>269</v>
      </c>
      <c r="B4793" t="s">
        <v>12</v>
      </c>
      <c r="C4793" t="s">
        <v>270</v>
      </c>
      <c r="D4793" t="s">
        <v>14</v>
      </c>
      <c r="E4793" t="s">
        <v>79</v>
      </c>
      <c r="F4793">
        <v>2015</v>
      </c>
      <c r="G4793">
        <v>3.222</v>
      </c>
      <c r="H4793" t="s">
        <v>21</v>
      </c>
      <c r="K4793" t="s">
        <v>16</v>
      </c>
    </row>
    <row r="4794" spans="1:11" x14ac:dyDescent="0.25">
      <c r="A4794" t="s">
        <v>269</v>
      </c>
      <c r="B4794" t="s">
        <v>12</v>
      </c>
      <c r="C4794" t="s">
        <v>270</v>
      </c>
      <c r="D4794" t="s">
        <v>14</v>
      </c>
      <c r="E4794" t="s">
        <v>32</v>
      </c>
      <c r="F4794">
        <v>2015</v>
      </c>
      <c r="G4794">
        <v>47.988999999999997</v>
      </c>
      <c r="K4794" t="s">
        <v>16</v>
      </c>
    </row>
    <row r="4795" spans="1:11" x14ac:dyDescent="0.25">
      <c r="A4795" t="s">
        <v>269</v>
      </c>
      <c r="B4795" t="s">
        <v>12</v>
      </c>
      <c r="C4795" t="s">
        <v>270</v>
      </c>
      <c r="D4795" t="s">
        <v>14</v>
      </c>
      <c r="E4795" t="s">
        <v>33</v>
      </c>
      <c r="F4795">
        <v>2015</v>
      </c>
      <c r="G4795">
        <v>1.948</v>
      </c>
      <c r="H4795" t="s">
        <v>21</v>
      </c>
      <c r="K4795" t="s">
        <v>16</v>
      </c>
    </row>
    <row r="4796" spans="1:11" x14ac:dyDescent="0.25">
      <c r="A4796" t="s">
        <v>269</v>
      </c>
      <c r="B4796" t="s">
        <v>12</v>
      </c>
      <c r="C4796" t="s">
        <v>270</v>
      </c>
      <c r="D4796" t="s">
        <v>14</v>
      </c>
      <c r="E4796" t="s">
        <v>34</v>
      </c>
      <c r="F4796">
        <v>2015</v>
      </c>
      <c r="G4796">
        <v>25.809000000000001</v>
      </c>
      <c r="K4796" t="s">
        <v>16</v>
      </c>
    </row>
    <row r="4797" spans="1:11" x14ac:dyDescent="0.25">
      <c r="A4797" t="s">
        <v>269</v>
      </c>
      <c r="B4797" t="s">
        <v>12</v>
      </c>
      <c r="C4797" t="s">
        <v>270</v>
      </c>
      <c r="D4797" t="s">
        <v>14</v>
      </c>
      <c r="E4797" t="s">
        <v>35</v>
      </c>
      <c r="F4797">
        <v>2015</v>
      </c>
      <c r="H4797" t="s">
        <v>21</v>
      </c>
      <c r="K4797" t="s">
        <v>16</v>
      </c>
    </row>
    <row r="4798" spans="1:11" x14ac:dyDescent="0.25">
      <c r="A4798" t="s">
        <v>269</v>
      </c>
      <c r="B4798" t="s">
        <v>12</v>
      </c>
      <c r="C4798" t="s">
        <v>270</v>
      </c>
      <c r="D4798" t="s">
        <v>14</v>
      </c>
      <c r="E4798" t="s">
        <v>36</v>
      </c>
      <c r="F4798">
        <v>2015</v>
      </c>
      <c r="H4798" t="s">
        <v>21</v>
      </c>
      <c r="K4798" t="s">
        <v>16</v>
      </c>
    </row>
    <row r="4799" spans="1:11" x14ac:dyDescent="0.25">
      <c r="A4799" t="s">
        <v>269</v>
      </c>
      <c r="B4799" t="s">
        <v>12</v>
      </c>
      <c r="C4799" t="s">
        <v>270</v>
      </c>
      <c r="D4799" t="s">
        <v>14</v>
      </c>
      <c r="E4799" t="s">
        <v>110</v>
      </c>
      <c r="F4799">
        <v>2015</v>
      </c>
      <c r="H4799" t="s">
        <v>21</v>
      </c>
      <c r="K4799" t="s">
        <v>16</v>
      </c>
    </row>
    <row r="4800" spans="1:11" x14ac:dyDescent="0.25">
      <c r="A4800" t="s">
        <v>269</v>
      </c>
      <c r="B4800" t="s">
        <v>12</v>
      </c>
      <c r="C4800" t="s">
        <v>270</v>
      </c>
      <c r="D4800" t="s">
        <v>14</v>
      </c>
      <c r="E4800" t="s">
        <v>81</v>
      </c>
      <c r="F4800">
        <v>2015</v>
      </c>
      <c r="H4800" t="s">
        <v>21</v>
      </c>
      <c r="K4800" t="s">
        <v>16</v>
      </c>
    </row>
    <row r="4801" spans="1:11" x14ac:dyDescent="0.25">
      <c r="A4801" t="s">
        <v>269</v>
      </c>
      <c r="B4801" t="s">
        <v>12</v>
      </c>
      <c r="C4801" t="s">
        <v>270</v>
      </c>
      <c r="D4801" t="s">
        <v>14</v>
      </c>
      <c r="E4801" t="s">
        <v>37</v>
      </c>
      <c r="F4801">
        <v>2015</v>
      </c>
      <c r="G4801">
        <v>61.51</v>
      </c>
      <c r="K4801" t="s">
        <v>16</v>
      </c>
    </row>
    <row r="4802" spans="1:11" x14ac:dyDescent="0.25">
      <c r="A4802" t="s">
        <v>269</v>
      </c>
      <c r="B4802" t="s">
        <v>12</v>
      </c>
      <c r="C4802" t="s">
        <v>270</v>
      </c>
      <c r="D4802" t="s">
        <v>14</v>
      </c>
      <c r="E4802" t="s">
        <v>38</v>
      </c>
      <c r="F4802">
        <v>2015</v>
      </c>
      <c r="G4802">
        <v>4</v>
      </c>
      <c r="H4802" t="s">
        <v>21</v>
      </c>
      <c r="K4802" t="s">
        <v>16</v>
      </c>
    </row>
    <row r="4803" spans="1:11" x14ac:dyDescent="0.25">
      <c r="A4803" t="s">
        <v>269</v>
      </c>
      <c r="B4803" t="s">
        <v>12</v>
      </c>
      <c r="C4803" t="s">
        <v>270</v>
      </c>
      <c r="D4803" t="s">
        <v>14</v>
      </c>
      <c r="E4803" t="s">
        <v>82</v>
      </c>
      <c r="F4803">
        <v>2015</v>
      </c>
      <c r="G4803">
        <v>2.145</v>
      </c>
      <c r="H4803" t="s">
        <v>21</v>
      </c>
      <c r="K4803" t="s">
        <v>16</v>
      </c>
    </row>
    <row r="4804" spans="1:11" x14ac:dyDescent="0.25">
      <c r="A4804" t="s">
        <v>269</v>
      </c>
      <c r="B4804" t="s">
        <v>12</v>
      </c>
      <c r="C4804" t="s">
        <v>270</v>
      </c>
      <c r="D4804" t="s">
        <v>14</v>
      </c>
      <c r="E4804" t="s">
        <v>39</v>
      </c>
      <c r="F4804">
        <v>2015</v>
      </c>
      <c r="G4804">
        <v>5.0999999999999996</v>
      </c>
      <c r="K4804" t="s">
        <v>16</v>
      </c>
    </row>
    <row r="4805" spans="1:11" x14ac:dyDescent="0.25">
      <c r="A4805" t="s">
        <v>269</v>
      </c>
      <c r="B4805" t="s">
        <v>12</v>
      </c>
      <c r="C4805" t="s">
        <v>270</v>
      </c>
      <c r="D4805" t="s">
        <v>14</v>
      </c>
      <c r="E4805" t="s">
        <v>83</v>
      </c>
      <c r="F4805">
        <v>2015</v>
      </c>
      <c r="G4805">
        <v>7.9909999999999997</v>
      </c>
      <c r="K4805" t="s">
        <v>16</v>
      </c>
    </row>
    <row r="4806" spans="1:11" x14ac:dyDescent="0.25">
      <c r="A4806" t="s">
        <v>269</v>
      </c>
      <c r="B4806" t="s">
        <v>12</v>
      </c>
      <c r="C4806" t="s">
        <v>270</v>
      </c>
      <c r="D4806" t="s">
        <v>14</v>
      </c>
      <c r="E4806" t="s">
        <v>84</v>
      </c>
      <c r="F4806">
        <v>2015</v>
      </c>
      <c r="G4806">
        <v>2.0030000000000001</v>
      </c>
      <c r="H4806" t="s">
        <v>21</v>
      </c>
      <c r="K4806" t="s">
        <v>16</v>
      </c>
    </row>
    <row r="4807" spans="1:11" x14ac:dyDescent="0.25">
      <c r="A4807" t="s">
        <v>269</v>
      </c>
      <c r="B4807" t="s">
        <v>12</v>
      </c>
      <c r="C4807" t="s">
        <v>270</v>
      </c>
      <c r="D4807" t="s">
        <v>14</v>
      </c>
      <c r="E4807" t="s">
        <v>86</v>
      </c>
      <c r="F4807">
        <v>2015</v>
      </c>
      <c r="G4807">
        <v>241.148</v>
      </c>
      <c r="K4807" t="s">
        <v>16</v>
      </c>
    </row>
    <row r="4808" spans="1:11" x14ac:dyDescent="0.25">
      <c r="A4808" t="s">
        <v>269</v>
      </c>
      <c r="B4808" t="s">
        <v>12</v>
      </c>
      <c r="C4808" t="s">
        <v>270</v>
      </c>
      <c r="D4808" t="s">
        <v>14</v>
      </c>
      <c r="E4808" t="s">
        <v>41</v>
      </c>
      <c r="F4808">
        <v>2015</v>
      </c>
      <c r="G4808">
        <v>20.059999999999999</v>
      </c>
      <c r="K4808" t="s">
        <v>16</v>
      </c>
    </row>
    <row r="4809" spans="1:11" x14ac:dyDescent="0.25">
      <c r="A4809" t="s">
        <v>269</v>
      </c>
      <c r="B4809" t="s">
        <v>12</v>
      </c>
      <c r="C4809" t="s">
        <v>270</v>
      </c>
      <c r="D4809" t="s">
        <v>14</v>
      </c>
      <c r="E4809" t="s">
        <v>42</v>
      </c>
      <c r="F4809">
        <v>2015</v>
      </c>
      <c r="G4809">
        <v>33.142000000000003</v>
      </c>
      <c r="K4809" t="s">
        <v>16</v>
      </c>
    </row>
    <row r="4810" spans="1:11" x14ac:dyDescent="0.25">
      <c r="A4810" t="s">
        <v>269</v>
      </c>
      <c r="B4810" t="s">
        <v>12</v>
      </c>
      <c r="C4810" t="s">
        <v>270</v>
      </c>
      <c r="D4810" t="s">
        <v>14</v>
      </c>
      <c r="E4810" t="s">
        <v>87</v>
      </c>
      <c r="F4810">
        <v>2015</v>
      </c>
      <c r="G4810">
        <v>67.924000000000007</v>
      </c>
      <c r="K4810" t="s">
        <v>16</v>
      </c>
    </row>
    <row r="4811" spans="1:11" x14ac:dyDescent="0.25">
      <c r="A4811" t="s">
        <v>269</v>
      </c>
      <c r="B4811" t="s">
        <v>12</v>
      </c>
      <c r="C4811" t="s">
        <v>270</v>
      </c>
      <c r="D4811" t="s">
        <v>14</v>
      </c>
      <c r="E4811" t="s">
        <v>43</v>
      </c>
      <c r="F4811">
        <v>2015</v>
      </c>
      <c r="G4811">
        <v>23.251000000000001</v>
      </c>
      <c r="K4811" t="s">
        <v>16</v>
      </c>
    </row>
    <row r="4812" spans="1:11" x14ac:dyDescent="0.25">
      <c r="A4812" t="s">
        <v>269</v>
      </c>
      <c r="B4812" t="s">
        <v>12</v>
      </c>
      <c r="C4812" t="s">
        <v>270</v>
      </c>
      <c r="D4812" t="s">
        <v>14</v>
      </c>
      <c r="E4812" t="s">
        <v>44</v>
      </c>
      <c r="F4812">
        <v>2015</v>
      </c>
      <c r="G4812">
        <v>862.76300000000003</v>
      </c>
      <c r="K4812" t="s">
        <v>16</v>
      </c>
    </row>
    <row r="4813" spans="1:11" x14ac:dyDescent="0.25">
      <c r="A4813" t="s">
        <v>269</v>
      </c>
      <c r="B4813" t="s">
        <v>12</v>
      </c>
      <c r="C4813" t="s">
        <v>270</v>
      </c>
      <c r="D4813" t="s">
        <v>14</v>
      </c>
      <c r="E4813" t="s">
        <v>45</v>
      </c>
      <c r="F4813">
        <v>2015</v>
      </c>
      <c r="G4813">
        <v>100.52800000000001</v>
      </c>
      <c r="K4813" t="s">
        <v>16</v>
      </c>
    </row>
    <row r="4814" spans="1:11" x14ac:dyDescent="0.25">
      <c r="A4814" t="s">
        <v>269</v>
      </c>
      <c r="B4814" t="s">
        <v>12</v>
      </c>
      <c r="C4814" t="s">
        <v>270</v>
      </c>
      <c r="D4814" t="s">
        <v>14</v>
      </c>
      <c r="E4814" t="s">
        <v>46</v>
      </c>
      <c r="F4814">
        <v>2015</v>
      </c>
      <c r="G4814">
        <v>8.2729999999999997</v>
      </c>
      <c r="K4814" t="s">
        <v>16</v>
      </c>
    </row>
    <row r="4815" spans="1:11" x14ac:dyDescent="0.25">
      <c r="A4815" t="s">
        <v>269</v>
      </c>
      <c r="B4815" t="s">
        <v>12</v>
      </c>
      <c r="C4815" t="s">
        <v>270</v>
      </c>
      <c r="D4815" t="s">
        <v>14</v>
      </c>
      <c r="E4815" t="s">
        <v>88</v>
      </c>
      <c r="F4815">
        <v>2015</v>
      </c>
      <c r="H4815" t="s">
        <v>21</v>
      </c>
      <c r="K4815" t="s">
        <v>16</v>
      </c>
    </row>
    <row r="4816" spans="1:11" x14ac:dyDescent="0.25">
      <c r="A4816" t="s">
        <v>269</v>
      </c>
      <c r="B4816" t="s">
        <v>12</v>
      </c>
      <c r="C4816" t="s">
        <v>270</v>
      </c>
      <c r="D4816" t="s">
        <v>14</v>
      </c>
      <c r="E4816" t="s">
        <v>89</v>
      </c>
      <c r="F4816">
        <v>2015</v>
      </c>
      <c r="G4816">
        <v>20.637</v>
      </c>
      <c r="K4816" t="s">
        <v>16</v>
      </c>
    </row>
    <row r="4817" spans="1:11" x14ac:dyDescent="0.25">
      <c r="A4817" t="s">
        <v>269</v>
      </c>
      <c r="B4817" t="s">
        <v>12</v>
      </c>
      <c r="C4817" t="s">
        <v>270</v>
      </c>
      <c r="D4817" t="s">
        <v>14</v>
      </c>
      <c r="E4817" t="s">
        <v>47</v>
      </c>
      <c r="F4817">
        <v>2015</v>
      </c>
      <c r="G4817">
        <v>12.48</v>
      </c>
      <c r="K4817" t="s">
        <v>16</v>
      </c>
    </row>
    <row r="4818" spans="1:11" x14ac:dyDescent="0.25">
      <c r="A4818" t="s">
        <v>269</v>
      </c>
      <c r="B4818" t="s">
        <v>12</v>
      </c>
      <c r="C4818" t="s">
        <v>270</v>
      </c>
      <c r="D4818" t="s">
        <v>14</v>
      </c>
      <c r="E4818" t="s">
        <v>48</v>
      </c>
      <c r="F4818">
        <v>2015</v>
      </c>
      <c r="G4818">
        <v>28.728999999999999</v>
      </c>
      <c r="K4818" t="s">
        <v>16</v>
      </c>
    </row>
    <row r="4819" spans="1:11" x14ac:dyDescent="0.25">
      <c r="A4819" t="s">
        <v>269</v>
      </c>
      <c r="B4819" t="s">
        <v>12</v>
      </c>
      <c r="C4819" t="s">
        <v>270</v>
      </c>
      <c r="D4819" t="s">
        <v>14</v>
      </c>
      <c r="E4819" t="s">
        <v>49</v>
      </c>
      <c r="F4819">
        <v>2015</v>
      </c>
      <c r="G4819">
        <v>1.0980000000000001</v>
      </c>
      <c r="H4819" t="s">
        <v>21</v>
      </c>
      <c r="K4819" t="s">
        <v>16</v>
      </c>
    </row>
    <row r="4820" spans="1:11" x14ac:dyDescent="0.25">
      <c r="A4820" t="s">
        <v>269</v>
      </c>
      <c r="B4820" t="s">
        <v>12</v>
      </c>
      <c r="C4820" t="s">
        <v>270</v>
      </c>
      <c r="D4820" t="s">
        <v>14</v>
      </c>
      <c r="E4820" t="s">
        <v>50</v>
      </c>
      <c r="F4820">
        <v>2015</v>
      </c>
      <c r="G4820">
        <v>1.97</v>
      </c>
      <c r="H4820" t="s">
        <v>21</v>
      </c>
      <c r="K4820" t="s">
        <v>16</v>
      </c>
    </row>
    <row r="4821" spans="1:11" x14ac:dyDescent="0.25">
      <c r="A4821" t="s">
        <v>269</v>
      </c>
      <c r="B4821" t="s">
        <v>12</v>
      </c>
      <c r="C4821" t="s">
        <v>270</v>
      </c>
      <c r="D4821" t="s">
        <v>14</v>
      </c>
      <c r="E4821" t="s">
        <v>51</v>
      </c>
      <c r="F4821">
        <v>2015</v>
      </c>
      <c r="G4821">
        <v>5.5650000000000004</v>
      </c>
      <c r="K4821" t="s">
        <v>16</v>
      </c>
    </row>
    <row r="4822" spans="1:11" x14ac:dyDescent="0.25">
      <c r="A4822" t="s">
        <v>269</v>
      </c>
      <c r="B4822" t="s">
        <v>12</v>
      </c>
      <c r="C4822" t="s">
        <v>270</v>
      </c>
      <c r="D4822" t="s">
        <v>14</v>
      </c>
      <c r="E4822" t="s">
        <v>52</v>
      </c>
      <c r="F4822">
        <v>2015</v>
      </c>
      <c r="G4822">
        <v>4.7670000000000003</v>
      </c>
      <c r="K4822" t="s">
        <v>16</v>
      </c>
    </row>
    <row r="4823" spans="1:11" x14ac:dyDescent="0.25">
      <c r="A4823" t="s">
        <v>269</v>
      </c>
      <c r="B4823" t="s">
        <v>12</v>
      </c>
      <c r="C4823" t="s">
        <v>270</v>
      </c>
      <c r="D4823" t="s">
        <v>14</v>
      </c>
      <c r="E4823" t="s">
        <v>91</v>
      </c>
      <c r="F4823">
        <v>2015</v>
      </c>
      <c r="G4823">
        <v>1.8620000000000001</v>
      </c>
      <c r="H4823" t="s">
        <v>21</v>
      </c>
      <c r="K4823" t="s">
        <v>16</v>
      </c>
    </row>
    <row r="4824" spans="1:11" x14ac:dyDescent="0.25">
      <c r="A4824" t="s">
        <v>269</v>
      </c>
      <c r="B4824" t="s">
        <v>12</v>
      </c>
      <c r="C4824" t="s">
        <v>270</v>
      </c>
      <c r="D4824" t="s">
        <v>14</v>
      </c>
      <c r="E4824" t="s">
        <v>92</v>
      </c>
      <c r="F4824">
        <v>2015</v>
      </c>
      <c r="H4824" t="s">
        <v>21</v>
      </c>
      <c r="K4824" t="s">
        <v>16</v>
      </c>
    </row>
    <row r="4825" spans="1:11" x14ac:dyDescent="0.25">
      <c r="A4825" t="s">
        <v>269</v>
      </c>
      <c r="B4825" t="s">
        <v>12</v>
      </c>
      <c r="C4825" t="s">
        <v>270</v>
      </c>
      <c r="D4825" t="s">
        <v>14</v>
      </c>
      <c r="E4825" t="s">
        <v>53</v>
      </c>
      <c r="F4825">
        <v>2015</v>
      </c>
      <c r="G4825">
        <v>10.355</v>
      </c>
      <c r="K4825" t="s">
        <v>16</v>
      </c>
    </row>
    <row r="4826" spans="1:11" x14ac:dyDescent="0.25">
      <c r="A4826" t="s">
        <v>269</v>
      </c>
      <c r="B4826" t="s">
        <v>12</v>
      </c>
      <c r="C4826" t="s">
        <v>270</v>
      </c>
      <c r="D4826" t="s">
        <v>14</v>
      </c>
      <c r="E4826" t="s">
        <v>93</v>
      </c>
      <c r="F4826">
        <v>2015</v>
      </c>
      <c r="G4826">
        <v>1.1299999999999999</v>
      </c>
      <c r="H4826" t="s">
        <v>21</v>
      </c>
      <c r="K4826" t="s">
        <v>16</v>
      </c>
    </row>
    <row r="4827" spans="1:11" x14ac:dyDescent="0.25">
      <c r="A4827" t="s">
        <v>269</v>
      </c>
      <c r="B4827" t="s">
        <v>12</v>
      </c>
      <c r="C4827" t="s">
        <v>270</v>
      </c>
      <c r="D4827" t="s">
        <v>14</v>
      </c>
      <c r="E4827" t="s">
        <v>94</v>
      </c>
      <c r="F4827">
        <v>2015</v>
      </c>
      <c r="H4827" t="s">
        <v>21</v>
      </c>
      <c r="K4827" t="s">
        <v>16</v>
      </c>
    </row>
    <row r="4828" spans="1:11" x14ac:dyDescent="0.25">
      <c r="A4828" t="s">
        <v>269</v>
      </c>
      <c r="B4828" t="s">
        <v>12</v>
      </c>
      <c r="C4828" t="s">
        <v>270</v>
      </c>
      <c r="D4828" t="s">
        <v>14</v>
      </c>
      <c r="E4828" t="s">
        <v>54</v>
      </c>
      <c r="F4828">
        <v>2015</v>
      </c>
      <c r="G4828">
        <v>1.6240000000000001</v>
      </c>
      <c r="H4828" t="s">
        <v>21</v>
      </c>
      <c r="K4828" t="s">
        <v>16</v>
      </c>
    </row>
    <row r="4829" spans="1:11" x14ac:dyDescent="0.25">
      <c r="A4829" t="s">
        <v>269</v>
      </c>
      <c r="B4829" t="s">
        <v>12</v>
      </c>
      <c r="C4829" t="s">
        <v>270</v>
      </c>
      <c r="D4829" t="s">
        <v>14</v>
      </c>
      <c r="E4829" t="s">
        <v>95</v>
      </c>
      <c r="F4829">
        <v>2015</v>
      </c>
      <c r="G4829">
        <v>3.0129999999999999</v>
      </c>
      <c r="H4829" t="s">
        <v>21</v>
      </c>
      <c r="K4829" t="s">
        <v>16</v>
      </c>
    </row>
    <row r="4830" spans="1:11" x14ac:dyDescent="0.25">
      <c r="A4830" t="s">
        <v>269</v>
      </c>
      <c r="B4830" t="s">
        <v>12</v>
      </c>
      <c r="C4830" t="s">
        <v>270</v>
      </c>
      <c r="D4830" t="s">
        <v>14</v>
      </c>
      <c r="E4830" t="s">
        <v>96</v>
      </c>
      <c r="F4830">
        <v>2015</v>
      </c>
      <c r="H4830" t="s">
        <v>21</v>
      </c>
      <c r="K4830" t="s">
        <v>16</v>
      </c>
    </row>
    <row r="4831" spans="1:11" x14ac:dyDescent="0.25">
      <c r="A4831" t="s">
        <v>269</v>
      </c>
      <c r="B4831" t="s">
        <v>12</v>
      </c>
      <c r="C4831" t="s">
        <v>270</v>
      </c>
      <c r="D4831" t="s">
        <v>14</v>
      </c>
      <c r="E4831" t="s">
        <v>97</v>
      </c>
      <c r="F4831">
        <v>2015</v>
      </c>
      <c r="G4831">
        <v>2.6339999999999999</v>
      </c>
      <c r="H4831" t="s">
        <v>21</v>
      </c>
      <c r="K4831" t="s">
        <v>16</v>
      </c>
    </row>
    <row r="4832" spans="1:11" x14ac:dyDescent="0.25">
      <c r="A4832" t="s">
        <v>269</v>
      </c>
      <c r="B4832" t="s">
        <v>12</v>
      </c>
      <c r="C4832" t="s">
        <v>270</v>
      </c>
      <c r="D4832" t="s">
        <v>14</v>
      </c>
      <c r="E4832" t="s">
        <v>55</v>
      </c>
      <c r="F4832">
        <v>2015</v>
      </c>
      <c r="H4832" t="s">
        <v>21</v>
      </c>
      <c r="K4832" t="s">
        <v>16</v>
      </c>
    </row>
    <row r="4833" spans="1:11" x14ac:dyDescent="0.25">
      <c r="A4833" t="s">
        <v>269</v>
      </c>
      <c r="B4833" t="s">
        <v>12</v>
      </c>
      <c r="C4833" t="s">
        <v>270</v>
      </c>
      <c r="D4833" t="s">
        <v>14</v>
      </c>
      <c r="E4833" t="s">
        <v>98</v>
      </c>
      <c r="F4833">
        <v>2015</v>
      </c>
      <c r="G4833">
        <v>2.4380000000000002</v>
      </c>
      <c r="H4833" t="s">
        <v>21</v>
      </c>
      <c r="K4833" t="s">
        <v>16</v>
      </c>
    </row>
    <row r="4834" spans="1:11" x14ac:dyDescent="0.25">
      <c r="A4834" t="s">
        <v>269</v>
      </c>
      <c r="B4834" t="s">
        <v>12</v>
      </c>
      <c r="C4834" t="s">
        <v>270</v>
      </c>
      <c r="D4834" t="s">
        <v>14</v>
      </c>
      <c r="E4834" t="s">
        <v>99</v>
      </c>
      <c r="F4834">
        <v>2015</v>
      </c>
      <c r="G4834">
        <v>3.302</v>
      </c>
      <c r="H4834" t="s">
        <v>21</v>
      </c>
      <c r="K4834" t="s">
        <v>16</v>
      </c>
    </row>
    <row r="4835" spans="1:11" x14ac:dyDescent="0.25">
      <c r="A4835" t="s">
        <v>269</v>
      </c>
      <c r="B4835" t="s">
        <v>12</v>
      </c>
      <c r="C4835" t="s">
        <v>270</v>
      </c>
      <c r="D4835" t="s">
        <v>14</v>
      </c>
      <c r="E4835" t="s">
        <v>100</v>
      </c>
      <c r="F4835">
        <v>2015</v>
      </c>
      <c r="H4835" t="s">
        <v>21</v>
      </c>
      <c r="K4835" t="s">
        <v>16</v>
      </c>
    </row>
    <row r="4836" spans="1:11" x14ac:dyDescent="0.25">
      <c r="A4836" t="s">
        <v>269</v>
      </c>
      <c r="B4836" t="s">
        <v>12</v>
      </c>
      <c r="C4836" t="s">
        <v>270</v>
      </c>
      <c r="D4836" t="s">
        <v>14</v>
      </c>
      <c r="E4836" t="s">
        <v>56</v>
      </c>
      <c r="F4836">
        <v>2015</v>
      </c>
      <c r="G4836">
        <v>2.0219999999999998</v>
      </c>
      <c r="H4836" t="s">
        <v>21</v>
      </c>
      <c r="K4836" t="s">
        <v>16</v>
      </c>
    </row>
    <row r="4837" spans="1:11" x14ac:dyDescent="0.25">
      <c r="A4837" t="s">
        <v>269</v>
      </c>
      <c r="B4837" t="s">
        <v>12</v>
      </c>
      <c r="C4837" t="s">
        <v>270</v>
      </c>
      <c r="D4837" t="s">
        <v>14</v>
      </c>
      <c r="E4837" t="s">
        <v>101</v>
      </c>
      <c r="F4837">
        <v>2015</v>
      </c>
      <c r="H4837" t="s">
        <v>21</v>
      </c>
      <c r="K4837" t="s">
        <v>16</v>
      </c>
    </row>
    <row r="4838" spans="1:11" x14ac:dyDescent="0.25">
      <c r="A4838" t="s">
        <v>269</v>
      </c>
      <c r="B4838" t="s">
        <v>12</v>
      </c>
      <c r="C4838" t="s">
        <v>270</v>
      </c>
      <c r="D4838" t="s">
        <v>14</v>
      </c>
      <c r="E4838" t="s">
        <v>102</v>
      </c>
      <c r="F4838">
        <v>2015</v>
      </c>
      <c r="H4838" t="s">
        <v>21</v>
      </c>
      <c r="K4838" t="s">
        <v>16</v>
      </c>
    </row>
    <row r="4839" spans="1:11" x14ac:dyDescent="0.25">
      <c r="A4839" t="s">
        <v>269</v>
      </c>
      <c r="B4839" t="s">
        <v>12</v>
      </c>
      <c r="C4839" t="s">
        <v>270</v>
      </c>
      <c r="D4839" t="s">
        <v>14</v>
      </c>
      <c r="E4839" t="s">
        <v>57</v>
      </c>
      <c r="F4839">
        <v>2015</v>
      </c>
      <c r="G4839">
        <v>78.305999999999997</v>
      </c>
      <c r="K4839" t="s">
        <v>16</v>
      </c>
    </row>
    <row r="4840" spans="1:11" x14ac:dyDescent="0.25">
      <c r="A4840" t="s">
        <v>269</v>
      </c>
      <c r="B4840" t="s">
        <v>12</v>
      </c>
      <c r="C4840" t="s">
        <v>270</v>
      </c>
      <c r="D4840" t="s">
        <v>14</v>
      </c>
      <c r="E4840" t="s">
        <v>103</v>
      </c>
      <c r="F4840">
        <v>2015</v>
      </c>
      <c r="G4840">
        <v>16.213999999999999</v>
      </c>
      <c r="K4840" t="s">
        <v>16</v>
      </c>
    </row>
    <row r="4841" spans="1:11" x14ac:dyDescent="0.25">
      <c r="A4841" t="s">
        <v>269</v>
      </c>
      <c r="B4841" t="s">
        <v>12</v>
      </c>
      <c r="C4841" t="s">
        <v>270</v>
      </c>
      <c r="D4841" t="s">
        <v>14</v>
      </c>
      <c r="E4841" t="s">
        <v>58</v>
      </c>
      <c r="F4841">
        <v>2015</v>
      </c>
      <c r="G4841">
        <v>5.7460000000000004</v>
      </c>
      <c r="K4841" t="s">
        <v>16</v>
      </c>
    </row>
    <row r="4842" spans="1:11" x14ac:dyDescent="0.25">
      <c r="A4842" t="s">
        <v>269</v>
      </c>
      <c r="B4842" t="s">
        <v>12</v>
      </c>
      <c r="C4842" t="s">
        <v>270</v>
      </c>
      <c r="D4842" t="s">
        <v>14</v>
      </c>
      <c r="E4842" t="s">
        <v>59</v>
      </c>
      <c r="F4842">
        <v>2015</v>
      </c>
      <c r="G4842">
        <v>156.94399999999999</v>
      </c>
      <c r="K4842" t="s">
        <v>16</v>
      </c>
    </row>
    <row r="4843" spans="1:11" x14ac:dyDescent="0.25">
      <c r="A4843" t="s">
        <v>269</v>
      </c>
      <c r="B4843" t="s">
        <v>12</v>
      </c>
      <c r="C4843" t="s">
        <v>270</v>
      </c>
      <c r="D4843" t="s">
        <v>14</v>
      </c>
      <c r="E4843" t="s">
        <v>60</v>
      </c>
      <c r="F4843">
        <v>2015</v>
      </c>
      <c r="G4843">
        <v>194.49</v>
      </c>
      <c r="K4843" t="s">
        <v>16</v>
      </c>
    </row>
    <row r="4844" spans="1:11" x14ac:dyDescent="0.25">
      <c r="A4844" t="s">
        <v>269</v>
      </c>
      <c r="B4844" t="s">
        <v>12</v>
      </c>
      <c r="C4844" t="s">
        <v>270</v>
      </c>
      <c r="D4844" t="s">
        <v>14</v>
      </c>
      <c r="E4844" t="s">
        <v>61</v>
      </c>
      <c r="F4844">
        <v>2015</v>
      </c>
      <c r="G4844">
        <v>66.587999999999994</v>
      </c>
      <c r="K4844" t="s">
        <v>16</v>
      </c>
    </row>
    <row r="4845" spans="1:11" x14ac:dyDescent="0.25">
      <c r="A4845" t="s">
        <v>269</v>
      </c>
      <c r="B4845" t="s">
        <v>12</v>
      </c>
      <c r="C4845" t="s">
        <v>270</v>
      </c>
      <c r="D4845" t="s">
        <v>14</v>
      </c>
      <c r="E4845" t="s">
        <v>62</v>
      </c>
      <c r="F4845">
        <v>2015</v>
      </c>
      <c r="H4845" t="s">
        <v>21</v>
      </c>
      <c r="K4845" t="s">
        <v>16</v>
      </c>
    </row>
    <row r="4846" spans="1:11" x14ac:dyDescent="0.25">
      <c r="A4846" t="s">
        <v>269</v>
      </c>
      <c r="B4846" t="s">
        <v>12</v>
      </c>
      <c r="C4846" t="s">
        <v>270</v>
      </c>
      <c r="D4846" t="s">
        <v>14</v>
      </c>
      <c r="E4846" t="s">
        <v>104</v>
      </c>
      <c r="F4846">
        <v>2015</v>
      </c>
      <c r="G4846">
        <v>9.3379999999999992</v>
      </c>
      <c r="K4846" t="s">
        <v>16</v>
      </c>
    </row>
    <row r="4847" spans="1:11" x14ac:dyDescent="0.25">
      <c r="A4847" t="s">
        <v>269</v>
      </c>
      <c r="B4847" t="s">
        <v>12</v>
      </c>
      <c r="C4847" t="s">
        <v>270</v>
      </c>
      <c r="D4847" t="s">
        <v>14</v>
      </c>
      <c r="E4847" t="s">
        <v>105</v>
      </c>
      <c r="F4847">
        <v>2015</v>
      </c>
      <c r="G4847">
        <v>3.976</v>
      </c>
      <c r="H4847" t="s">
        <v>21</v>
      </c>
      <c r="K4847" t="s">
        <v>16</v>
      </c>
    </row>
    <row r="4848" spans="1:11" x14ac:dyDescent="0.25">
      <c r="A4848" t="s">
        <v>269</v>
      </c>
      <c r="B4848" t="s">
        <v>12</v>
      </c>
      <c r="C4848" t="s">
        <v>270</v>
      </c>
      <c r="D4848" t="s">
        <v>14</v>
      </c>
      <c r="E4848" t="s">
        <v>106</v>
      </c>
      <c r="F4848">
        <v>2015</v>
      </c>
      <c r="H4848" t="s">
        <v>21</v>
      </c>
      <c r="K4848" t="s">
        <v>16</v>
      </c>
    </row>
    <row r="4849" spans="1:11" x14ac:dyDescent="0.25">
      <c r="A4849" t="s">
        <v>269</v>
      </c>
      <c r="B4849" t="s">
        <v>12</v>
      </c>
      <c r="C4849" t="s">
        <v>270</v>
      </c>
      <c r="D4849" t="s">
        <v>14</v>
      </c>
      <c r="E4849" t="s">
        <v>64</v>
      </c>
      <c r="F4849">
        <v>2015</v>
      </c>
      <c r="G4849">
        <v>5.125</v>
      </c>
      <c r="K4849" t="s">
        <v>16</v>
      </c>
    </row>
    <row r="4850" spans="1:11" x14ac:dyDescent="0.25">
      <c r="A4850" t="s">
        <v>269</v>
      </c>
      <c r="B4850" t="s">
        <v>12</v>
      </c>
      <c r="C4850" t="s">
        <v>270</v>
      </c>
      <c r="D4850" t="s">
        <v>14</v>
      </c>
      <c r="E4850" t="s">
        <v>65</v>
      </c>
      <c r="F4850">
        <v>2015</v>
      </c>
      <c r="G4850">
        <v>11.455</v>
      </c>
      <c r="K4850" t="s">
        <v>16</v>
      </c>
    </row>
    <row r="4851" spans="1:11" x14ac:dyDescent="0.25">
      <c r="A4851" t="s">
        <v>269</v>
      </c>
      <c r="B4851" t="s">
        <v>12</v>
      </c>
      <c r="C4851" t="s">
        <v>270</v>
      </c>
      <c r="D4851" t="s">
        <v>14</v>
      </c>
      <c r="E4851" t="s">
        <v>66</v>
      </c>
      <c r="F4851">
        <v>2015</v>
      </c>
      <c r="G4851">
        <v>22.756</v>
      </c>
      <c r="K4851" t="s">
        <v>16</v>
      </c>
    </row>
    <row r="4852" spans="1:11" x14ac:dyDescent="0.25">
      <c r="A4852" t="s">
        <v>269</v>
      </c>
      <c r="B4852" t="s">
        <v>12</v>
      </c>
      <c r="C4852" t="s">
        <v>270</v>
      </c>
      <c r="D4852" t="s">
        <v>14</v>
      </c>
      <c r="E4852" t="s">
        <v>67</v>
      </c>
      <c r="F4852">
        <v>2015</v>
      </c>
      <c r="G4852">
        <v>45.707000000000001</v>
      </c>
      <c r="K4852" t="s">
        <v>16</v>
      </c>
    </row>
    <row r="4853" spans="1:11" x14ac:dyDescent="0.25">
      <c r="A4853" t="s">
        <v>269</v>
      </c>
      <c r="B4853" t="s">
        <v>12</v>
      </c>
      <c r="C4853" t="s">
        <v>270</v>
      </c>
      <c r="D4853" t="s">
        <v>14</v>
      </c>
      <c r="E4853" t="s">
        <v>68</v>
      </c>
      <c r="F4853">
        <v>2015</v>
      </c>
      <c r="G4853">
        <v>186.21299999999999</v>
      </c>
      <c r="K4853" t="s">
        <v>16</v>
      </c>
    </row>
    <row r="4854" spans="1:11" x14ac:dyDescent="0.25">
      <c r="A4854" t="s">
        <v>269</v>
      </c>
      <c r="B4854" t="s">
        <v>12</v>
      </c>
      <c r="C4854" t="s">
        <v>270</v>
      </c>
      <c r="D4854" t="s">
        <v>14</v>
      </c>
      <c r="E4854" t="s">
        <v>107</v>
      </c>
      <c r="F4854">
        <v>2015</v>
      </c>
      <c r="H4854" t="s">
        <v>21</v>
      </c>
      <c r="K4854" t="s">
        <v>16</v>
      </c>
    </row>
    <row r="4855" spans="1:11" x14ac:dyDescent="0.25">
      <c r="A4855" t="s">
        <v>269</v>
      </c>
      <c r="B4855" t="s">
        <v>12</v>
      </c>
      <c r="C4855" t="s">
        <v>270</v>
      </c>
      <c r="D4855" t="s">
        <v>14</v>
      </c>
      <c r="E4855" t="s">
        <v>69</v>
      </c>
      <c r="F4855">
        <v>2015</v>
      </c>
      <c r="G4855">
        <v>4.2919999999999998</v>
      </c>
      <c r="H4855" t="s">
        <v>21</v>
      </c>
      <c r="K4855" t="s">
        <v>16</v>
      </c>
    </row>
    <row r="4856" spans="1:11" x14ac:dyDescent="0.25">
      <c r="A4856" t="s">
        <v>269</v>
      </c>
      <c r="B4856" t="s">
        <v>12</v>
      </c>
      <c r="C4856" t="s">
        <v>270</v>
      </c>
      <c r="D4856" t="s">
        <v>14</v>
      </c>
      <c r="E4856" t="s">
        <v>70</v>
      </c>
      <c r="F4856">
        <v>2015</v>
      </c>
      <c r="G4856">
        <v>8</v>
      </c>
      <c r="K4856" t="s">
        <v>16</v>
      </c>
    </row>
    <row r="4857" spans="1:11" x14ac:dyDescent="0.25">
      <c r="A4857" t="s">
        <v>271</v>
      </c>
      <c r="B4857" t="s">
        <v>12</v>
      </c>
      <c r="C4857" t="s">
        <v>272</v>
      </c>
      <c r="D4857" t="s">
        <v>14</v>
      </c>
      <c r="E4857" t="s">
        <v>15</v>
      </c>
      <c r="F4857">
        <v>2017</v>
      </c>
      <c r="G4857">
        <v>764.63699999999994</v>
      </c>
      <c r="K4857" t="s">
        <v>122</v>
      </c>
    </row>
    <row r="4858" spans="1:11" x14ac:dyDescent="0.25">
      <c r="A4858" t="s">
        <v>271</v>
      </c>
      <c r="B4858" t="s">
        <v>12</v>
      </c>
      <c r="C4858" t="s">
        <v>272</v>
      </c>
      <c r="D4858" t="s">
        <v>14</v>
      </c>
      <c r="E4858" t="s">
        <v>17</v>
      </c>
      <c r="F4858">
        <v>2017</v>
      </c>
      <c r="G4858">
        <v>217.79</v>
      </c>
      <c r="K4858" t="s">
        <v>122</v>
      </c>
    </row>
    <row r="4859" spans="1:11" x14ac:dyDescent="0.25">
      <c r="A4859" t="s">
        <v>271</v>
      </c>
      <c r="B4859" t="s">
        <v>12</v>
      </c>
      <c r="C4859" t="s">
        <v>272</v>
      </c>
      <c r="D4859" t="s">
        <v>14</v>
      </c>
      <c r="E4859" t="s">
        <v>73</v>
      </c>
      <c r="F4859">
        <v>2017</v>
      </c>
      <c r="G4859">
        <v>5.9790000000000001</v>
      </c>
      <c r="K4859" t="s">
        <v>122</v>
      </c>
    </row>
    <row r="4860" spans="1:11" x14ac:dyDescent="0.25">
      <c r="A4860" t="s">
        <v>271</v>
      </c>
      <c r="B4860" t="s">
        <v>12</v>
      </c>
      <c r="C4860" t="s">
        <v>272</v>
      </c>
      <c r="D4860" t="s">
        <v>14</v>
      </c>
      <c r="E4860" t="s">
        <v>18</v>
      </c>
      <c r="F4860">
        <v>2017</v>
      </c>
      <c r="G4860">
        <v>19.827999999999999</v>
      </c>
      <c r="K4860" t="s">
        <v>122</v>
      </c>
    </row>
    <row r="4861" spans="1:11" x14ac:dyDescent="0.25">
      <c r="A4861" t="s">
        <v>271</v>
      </c>
      <c r="B4861" t="s">
        <v>12</v>
      </c>
      <c r="C4861" t="s">
        <v>272</v>
      </c>
      <c r="D4861" t="s">
        <v>14</v>
      </c>
      <c r="E4861" t="s">
        <v>74</v>
      </c>
      <c r="F4861">
        <v>2017</v>
      </c>
      <c r="G4861">
        <v>0.28100000000000003</v>
      </c>
      <c r="H4861" t="s">
        <v>21</v>
      </c>
      <c r="K4861" t="s">
        <v>122</v>
      </c>
    </row>
    <row r="4862" spans="1:11" x14ac:dyDescent="0.25">
      <c r="A4862" t="s">
        <v>271</v>
      </c>
      <c r="B4862" t="s">
        <v>12</v>
      </c>
      <c r="C4862" t="s">
        <v>272</v>
      </c>
      <c r="D4862" t="s">
        <v>14</v>
      </c>
      <c r="E4862" t="s">
        <v>20</v>
      </c>
      <c r="F4862">
        <v>2017</v>
      </c>
      <c r="G4862">
        <v>6.1639999999999997</v>
      </c>
      <c r="K4862" t="s">
        <v>122</v>
      </c>
    </row>
    <row r="4863" spans="1:11" x14ac:dyDescent="0.25">
      <c r="A4863" t="s">
        <v>271</v>
      </c>
      <c r="B4863" t="s">
        <v>12</v>
      </c>
      <c r="C4863" t="s">
        <v>272</v>
      </c>
      <c r="D4863" t="s">
        <v>14</v>
      </c>
      <c r="E4863" t="s">
        <v>22</v>
      </c>
      <c r="F4863">
        <v>2017</v>
      </c>
      <c r="G4863">
        <v>2.4940000000000002</v>
      </c>
      <c r="K4863" t="s">
        <v>122</v>
      </c>
    </row>
    <row r="4864" spans="1:11" x14ac:dyDescent="0.25">
      <c r="A4864" t="s">
        <v>271</v>
      </c>
      <c r="B4864" t="s">
        <v>12</v>
      </c>
      <c r="C4864" t="s">
        <v>272</v>
      </c>
      <c r="D4864" t="s">
        <v>14</v>
      </c>
      <c r="E4864" t="s">
        <v>75</v>
      </c>
      <c r="F4864">
        <v>2017</v>
      </c>
      <c r="G4864">
        <v>0.26100000000000001</v>
      </c>
      <c r="H4864" t="s">
        <v>21</v>
      </c>
      <c r="K4864" t="s">
        <v>122</v>
      </c>
    </row>
    <row r="4865" spans="1:11" x14ac:dyDescent="0.25">
      <c r="A4865" t="s">
        <v>271</v>
      </c>
      <c r="B4865" t="s">
        <v>12</v>
      </c>
      <c r="C4865" t="s">
        <v>272</v>
      </c>
      <c r="D4865" t="s">
        <v>14</v>
      </c>
      <c r="E4865" t="s">
        <v>23</v>
      </c>
      <c r="F4865">
        <v>2017</v>
      </c>
      <c r="G4865">
        <v>33.573</v>
      </c>
      <c r="K4865" t="s">
        <v>122</v>
      </c>
    </row>
    <row r="4866" spans="1:11" x14ac:dyDescent="0.25">
      <c r="A4866" t="s">
        <v>271</v>
      </c>
      <c r="B4866" t="s">
        <v>12</v>
      </c>
      <c r="C4866" t="s">
        <v>272</v>
      </c>
      <c r="D4866" t="s">
        <v>14</v>
      </c>
      <c r="E4866" t="s">
        <v>76</v>
      </c>
      <c r="F4866">
        <v>2017</v>
      </c>
      <c r="G4866">
        <v>0.56200000000000006</v>
      </c>
      <c r="H4866" t="s">
        <v>21</v>
      </c>
      <c r="K4866" t="s">
        <v>122</v>
      </c>
    </row>
    <row r="4867" spans="1:11" x14ac:dyDescent="0.25">
      <c r="A4867" t="s">
        <v>271</v>
      </c>
      <c r="B4867" t="s">
        <v>12</v>
      </c>
      <c r="C4867" t="s">
        <v>272</v>
      </c>
      <c r="D4867" t="s">
        <v>14</v>
      </c>
      <c r="E4867" t="s">
        <v>24</v>
      </c>
      <c r="F4867">
        <v>2017</v>
      </c>
      <c r="H4867" t="s">
        <v>21</v>
      </c>
      <c r="K4867" t="s">
        <v>122</v>
      </c>
    </row>
    <row r="4868" spans="1:11" x14ac:dyDescent="0.25">
      <c r="A4868" t="s">
        <v>271</v>
      </c>
      <c r="B4868" t="s">
        <v>12</v>
      </c>
      <c r="C4868" t="s">
        <v>272</v>
      </c>
      <c r="D4868" t="s">
        <v>14</v>
      </c>
      <c r="E4868" t="s">
        <v>25</v>
      </c>
      <c r="F4868">
        <v>2017</v>
      </c>
      <c r="G4868">
        <v>12.430999999999999</v>
      </c>
      <c r="K4868" t="s">
        <v>122</v>
      </c>
    </row>
    <row r="4869" spans="1:11" x14ac:dyDescent="0.25">
      <c r="A4869" t="s">
        <v>271</v>
      </c>
      <c r="B4869" t="s">
        <v>12</v>
      </c>
      <c r="C4869" t="s">
        <v>272</v>
      </c>
      <c r="D4869" t="s">
        <v>14</v>
      </c>
      <c r="E4869" t="s">
        <v>26</v>
      </c>
      <c r="F4869">
        <v>2017</v>
      </c>
      <c r="G4869">
        <v>14.868</v>
      </c>
      <c r="K4869" t="s">
        <v>122</v>
      </c>
    </row>
    <row r="4870" spans="1:11" x14ac:dyDescent="0.25">
      <c r="A4870" t="s">
        <v>271</v>
      </c>
      <c r="B4870" t="s">
        <v>12</v>
      </c>
      <c r="C4870" t="s">
        <v>272</v>
      </c>
      <c r="D4870" t="s">
        <v>14</v>
      </c>
      <c r="E4870" t="s">
        <v>27</v>
      </c>
      <c r="F4870">
        <v>2017</v>
      </c>
      <c r="G4870">
        <v>2.8370000000000002</v>
      </c>
      <c r="K4870" t="s">
        <v>122</v>
      </c>
    </row>
    <row r="4871" spans="1:11" x14ac:dyDescent="0.25">
      <c r="A4871" t="s">
        <v>271</v>
      </c>
      <c r="B4871" t="s">
        <v>12</v>
      </c>
      <c r="C4871" t="s">
        <v>272</v>
      </c>
      <c r="D4871" t="s">
        <v>14</v>
      </c>
      <c r="E4871" t="s">
        <v>28</v>
      </c>
      <c r="F4871">
        <v>2017</v>
      </c>
      <c r="G4871">
        <v>4.9539999999999997</v>
      </c>
      <c r="K4871" t="s">
        <v>122</v>
      </c>
    </row>
    <row r="4872" spans="1:11" x14ac:dyDescent="0.25">
      <c r="A4872" t="s">
        <v>271</v>
      </c>
      <c r="B4872" t="s">
        <v>12</v>
      </c>
      <c r="C4872" t="s">
        <v>272</v>
      </c>
      <c r="D4872" t="s">
        <v>14</v>
      </c>
      <c r="E4872" t="s">
        <v>29</v>
      </c>
      <c r="F4872">
        <v>2017</v>
      </c>
      <c r="H4872" t="s">
        <v>21</v>
      </c>
      <c r="K4872" t="s">
        <v>122</v>
      </c>
    </row>
    <row r="4873" spans="1:11" x14ac:dyDescent="0.25">
      <c r="A4873" t="s">
        <v>271</v>
      </c>
      <c r="B4873" t="s">
        <v>12</v>
      </c>
      <c r="C4873" t="s">
        <v>272</v>
      </c>
      <c r="D4873" t="s">
        <v>14</v>
      </c>
      <c r="E4873" t="s">
        <v>77</v>
      </c>
      <c r="F4873">
        <v>2017</v>
      </c>
      <c r="G4873">
        <v>1.1359999999999999</v>
      </c>
      <c r="K4873" t="s">
        <v>122</v>
      </c>
    </row>
    <row r="4874" spans="1:11" x14ac:dyDescent="0.25">
      <c r="A4874" t="s">
        <v>271</v>
      </c>
      <c r="B4874" t="s">
        <v>12</v>
      </c>
      <c r="C4874" t="s">
        <v>272</v>
      </c>
      <c r="D4874" t="s">
        <v>14</v>
      </c>
      <c r="E4874" t="s">
        <v>30</v>
      </c>
      <c r="F4874">
        <v>2017</v>
      </c>
      <c r="H4874" t="s">
        <v>21</v>
      </c>
      <c r="K4874" t="s">
        <v>122</v>
      </c>
    </row>
    <row r="4875" spans="1:11" x14ac:dyDescent="0.25">
      <c r="A4875" t="s">
        <v>271</v>
      </c>
      <c r="B4875" t="s">
        <v>12</v>
      </c>
      <c r="C4875" t="s">
        <v>272</v>
      </c>
      <c r="D4875" t="s">
        <v>14</v>
      </c>
      <c r="E4875" t="s">
        <v>31</v>
      </c>
      <c r="F4875">
        <v>2017</v>
      </c>
      <c r="G4875">
        <v>1.929</v>
      </c>
      <c r="K4875" t="s">
        <v>122</v>
      </c>
    </row>
    <row r="4876" spans="1:11" x14ac:dyDescent="0.25">
      <c r="A4876" t="s">
        <v>271</v>
      </c>
      <c r="B4876" t="s">
        <v>12</v>
      </c>
      <c r="C4876" t="s">
        <v>272</v>
      </c>
      <c r="D4876" t="s">
        <v>14</v>
      </c>
      <c r="E4876" t="s">
        <v>78</v>
      </c>
      <c r="F4876">
        <v>2017</v>
      </c>
      <c r="H4876" t="s">
        <v>21</v>
      </c>
      <c r="K4876" t="s">
        <v>122</v>
      </c>
    </row>
    <row r="4877" spans="1:11" x14ac:dyDescent="0.25">
      <c r="A4877" t="s">
        <v>271</v>
      </c>
      <c r="B4877" t="s">
        <v>12</v>
      </c>
      <c r="C4877" t="s">
        <v>272</v>
      </c>
      <c r="D4877" t="s">
        <v>14</v>
      </c>
      <c r="E4877" t="s">
        <v>79</v>
      </c>
      <c r="F4877">
        <v>2017</v>
      </c>
      <c r="G4877">
        <v>0.48</v>
      </c>
      <c r="H4877" t="s">
        <v>21</v>
      </c>
      <c r="K4877" t="s">
        <v>122</v>
      </c>
    </row>
    <row r="4878" spans="1:11" x14ac:dyDescent="0.25">
      <c r="A4878" t="s">
        <v>271</v>
      </c>
      <c r="B4878" t="s">
        <v>12</v>
      </c>
      <c r="C4878" t="s">
        <v>272</v>
      </c>
      <c r="D4878" t="s">
        <v>14</v>
      </c>
      <c r="E4878" t="s">
        <v>32</v>
      </c>
      <c r="F4878">
        <v>2017</v>
      </c>
      <c r="G4878">
        <v>2.9620000000000002</v>
      </c>
      <c r="K4878" t="s">
        <v>122</v>
      </c>
    </row>
    <row r="4879" spans="1:11" x14ac:dyDescent="0.25">
      <c r="A4879" t="s">
        <v>271</v>
      </c>
      <c r="B4879" t="s">
        <v>12</v>
      </c>
      <c r="C4879" t="s">
        <v>272</v>
      </c>
      <c r="D4879" t="s">
        <v>14</v>
      </c>
      <c r="E4879" t="s">
        <v>33</v>
      </c>
      <c r="F4879">
        <v>2017</v>
      </c>
      <c r="G4879">
        <v>1.466</v>
      </c>
      <c r="K4879" t="s">
        <v>122</v>
      </c>
    </row>
    <row r="4880" spans="1:11" x14ac:dyDescent="0.25">
      <c r="A4880" t="s">
        <v>271</v>
      </c>
      <c r="B4880" t="s">
        <v>12</v>
      </c>
      <c r="C4880" t="s">
        <v>272</v>
      </c>
      <c r="D4880" t="s">
        <v>14</v>
      </c>
      <c r="E4880" t="s">
        <v>34</v>
      </c>
      <c r="F4880">
        <v>2017</v>
      </c>
      <c r="G4880">
        <v>0.48599999999999999</v>
      </c>
      <c r="H4880" t="s">
        <v>21</v>
      </c>
      <c r="K4880" t="s">
        <v>122</v>
      </c>
    </row>
    <row r="4881" spans="1:11" x14ac:dyDescent="0.25">
      <c r="A4881" t="s">
        <v>271</v>
      </c>
      <c r="B4881" t="s">
        <v>12</v>
      </c>
      <c r="C4881" t="s">
        <v>272</v>
      </c>
      <c r="D4881" t="s">
        <v>14</v>
      </c>
      <c r="E4881" t="s">
        <v>80</v>
      </c>
      <c r="F4881">
        <v>2017</v>
      </c>
      <c r="G4881">
        <v>0.55300000000000005</v>
      </c>
      <c r="H4881" t="s">
        <v>21</v>
      </c>
      <c r="K4881" t="s">
        <v>122</v>
      </c>
    </row>
    <row r="4882" spans="1:11" x14ac:dyDescent="0.25">
      <c r="A4882" t="s">
        <v>271</v>
      </c>
      <c r="B4882" t="s">
        <v>12</v>
      </c>
      <c r="C4882" t="s">
        <v>272</v>
      </c>
      <c r="D4882" t="s">
        <v>14</v>
      </c>
      <c r="E4882" t="s">
        <v>35</v>
      </c>
      <c r="F4882">
        <v>2017</v>
      </c>
      <c r="H4882" t="s">
        <v>21</v>
      </c>
      <c r="K4882" t="s">
        <v>122</v>
      </c>
    </row>
    <row r="4883" spans="1:11" x14ac:dyDescent="0.25">
      <c r="A4883" t="s">
        <v>271</v>
      </c>
      <c r="B4883" t="s">
        <v>12</v>
      </c>
      <c r="C4883" t="s">
        <v>272</v>
      </c>
      <c r="D4883" t="s">
        <v>14</v>
      </c>
      <c r="E4883" t="s">
        <v>36</v>
      </c>
      <c r="F4883">
        <v>2017</v>
      </c>
      <c r="G4883">
        <v>1.1459999999999999</v>
      </c>
      <c r="K4883" t="s">
        <v>122</v>
      </c>
    </row>
    <row r="4884" spans="1:11" x14ac:dyDescent="0.25">
      <c r="A4884" t="s">
        <v>271</v>
      </c>
      <c r="B4884" t="s">
        <v>12</v>
      </c>
      <c r="C4884" t="s">
        <v>272</v>
      </c>
      <c r="D4884" t="s">
        <v>14</v>
      </c>
      <c r="E4884" t="s">
        <v>110</v>
      </c>
      <c r="F4884">
        <v>2017</v>
      </c>
      <c r="H4884" t="s">
        <v>21</v>
      </c>
      <c r="K4884" t="s">
        <v>122</v>
      </c>
    </row>
    <row r="4885" spans="1:11" x14ac:dyDescent="0.25">
      <c r="A4885" t="s">
        <v>271</v>
      </c>
      <c r="B4885" t="s">
        <v>12</v>
      </c>
      <c r="C4885" t="s">
        <v>272</v>
      </c>
      <c r="D4885" t="s">
        <v>14</v>
      </c>
      <c r="E4885" t="s">
        <v>81</v>
      </c>
      <c r="F4885">
        <v>2017</v>
      </c>
      <c r="G4885">
        <v>0.54700000000000004</v>
      </c>
      <c r="H4885" t="s">
        <v>21</v>
      </c>
      <c r="K4885" t="s">
        <v>122</v>
      </c>
    </row>
    <row r="4886" spans="1:11" x14ac:dyDescent="0.25">
      <c r="A4886" t="s">
        <v>271</v>
      </c>
      <c r="B4886" t="s">
        <v>12</v>
      </c>
      <c r="C4886" t="s">
        <v>272</v>
      </c>
      <c r="D4886" t="s">
        <v>14</v>
      </c>
      <c r="E4886" t="s">
        <v>37</v>
      </c>
      <c r="F4886">
        <v>2017</v>
      </c>
      <c r="G4886">
        <v>0.749</v>
      </c>
      <c r="H4886" t="s">
        <v>21</v>
      </c>
      <c r="K4886" t="s">
        <v>122</v>
      </c>
    </row>
    <row r="4887" spans="1:11" x14ac:dyDescent="0.25">
      <c r="A4887" t="s">
        <v>271</v>
      </c>
      <c r="B4887" t="s">
        <v>12</v>
      </c>
      <c r="C4887" t="s">
        <v>272</v>
      </c>
      <c r="D4887" t="s">
        <v>14</v>
      </c>
      <c r="E4887" t="s">
        <v>38</v>
      </c>
      <c r="F4887">
        <v>2017</v>
      </c>
      <c r="G4887">
        <v>1.385</v>
      </c>
      <c r="K4887" t="s">
        <v>122</v>
      </c>
    </row>
    <row r="4888" spans="1:11" x14ac:dyDescent="0.25">
      <c r="A4888" t="s">
        <v>271</v>
      </c>
      <c r="B4888" t="s">
        <v>12</v>
      </c>
      <c r="C4888" t="s">
        <v>272</v>
      </c>
      <c r="D4888" t="s">
        <v>14</v>
      </c>
      <c r="E4888" t="s">
        <v>82</v>
      </c>
      <c r="F4888">
        <v>2017</v>
      </c>
      <c r="G4888">
        <v>2.4750000000000001</v>
      </c>
      <c r="K4888" t="s">
        <v>122</v>
      </c>
    </row>
    <row r="4889" spans="1:11" x14ac:dyDescent="0.25">
      <c r="A4889" t="s">
        <v>271</v>
      </c>
      <c r="B4889" t="s">
        <v>12</v>
      </c>
      <c r="C4889" t="s">
        <v>272</v>
      </c>
      <c r="D4889" t="s">
        <v>14</v>
      </c>
      <c r="E4889" t="s">
        <v>39</v>
      </c>
      <c r="F4889">
        <v>2017</v>
      </c>
      <c r="G4889">
        <v>3.411</v>
      </c>
      <c r="K4889" t="s">
        <v>122</v>
      </c>
    </row>
    <row r="4890" spans="1:11" x14ac:dyDescent="0.25">
      <c r="A4890" t="s">
        <v>271</v>
      </c>
      <c r="B4890" t="s">
        <v>12</v>
      </c>
      <c r="C4890" t="s">
        <v>272</v>
      </c>
      <c r="D4890" t="s">
        <v>14</v>
      </c>
      <c r="E4890" t="s">
        <v>83</v>
      </c>
      <c r="F4890">
        <v>2017</v>
      </c>
      <c r="G4890">
        <v>2.5019999999999998</v>
      </c>
      <c r="K4890" t="s">
        <v>122</v>
      </c>
    </row>
    <row r="4891" spans="1:11" x14ac:dyDescent="0.25">
      <c r="A4891" t="s">
        <v>271</v>
      </c>
      <c r="B4891" t="s">
        <v>12</v>
      </c>
      <c r="C4891" t="s">
        <v>272</v>
      </c>
      <c r="D4891" t="s">
        <v>14</v>
      </c>
      <c r="E4891" t="s">
        <v>40</v>
      </c>
      <c r="F4891">
        <v>2017</v>
      </c>
      <c r="H4891" t="s">
        <v>21</v>
      </c>
      <c r="K4891" t="s">
        <v>122</v>
      </c>
    </row>
    <row r="4892" spans="1:11" x14ac:dyDescent="0.25">
      <c r="A4892" t="s">
        <v>271</v>
      </c>
      <c r="B4892" t="s">
        <v>12</v>
      </c>
      <c r="C4892" t="s">
        <v>272</v>
      </c>
      <c r="D4892" t="s">
        <v>14</v>
      </c>
      <c r="E4892" t="s">
        <v>84</v>
      </c>
      <c r="F4892">
        <v>2017</v>
      </c>
      <c r="H4892" t="s">
        <v>21</v>
      </c>
      <c r="K4892" t="s">
        <v>122</v>
      </c>
    </row>
    <row r="4893" spans="1:11" x14ac:dyDescent="0.25">
      <c r="A4893" t="s">
        <v>271</v>
      </c>
      <c r="B4893" t="s">
        <v>12</v>
      </c>
      <c r="C4893" t="s">
        <v>272</v>
      </c>
      <c r="D4893" t="s">
        <v>14</v>
      </c>
      <c r="E4893" t="s">
        <v>86</v>
      </c>
      <c r="F4893">
        <v>2017</v>
      </c>
      <c r="G4893">
        <v>28.49</v>
      </c>
      <c r="K4893" t="s">
        <v>122</v>
      </c>
    </row>
    <row r="4894" spans="1:11" x14ac:dyDescent="0.25">
      <c r="A4894" t="s">
        <v>271</v>
      </c>
      <c r="B4894" t="s">
        <v>12</v>
      </c>
      <c r="C4894" t="s">
        <v>272</v>
      </c>
      <c r="D4894" t="s">
        <v>14</v>
      </c>
      <c r="E4894" t="s">
        <v>41</v>
      </c>
      <c r="F4894">
        <v>2017</v>
      </c>
      <c r="G4894">
        <v>1.0069999999999999</v>
      </c>
      <c r="H4894" t="s">
        <v>21</v>
      </c>
      <c r="K4894" t="s">
        <v>122</v>
      </c>
    </row>
    <row r="4895" spans="1:11" x14ac:dyDescent="0.25">
      <c r="A4895" t="s">
        <v>271</v>
      </c>
      <c r="B4895" t="s">
        <v>12</v>
      </c>
      <c r="C4895" t="s">
        <v>272</v>
      </c>
      <c r="D4895" t="s">
        <v>14</v>
      </c>
      <c r="E4895" t="s">
        <v>42</v>
      </c>
      <c r="F4895">
        <v>2017</v>
      </c>
      <c r="G4895">
        <v>4.5780000000000003</v>
      </c>
      <c r="K4895" t="s">
        <v>122</v>
      </c>
    </row>
    <row r="4896" spans="1:11" x14ac:dyDescent="0.25">
      <c r="A4896" t="s">
        <v>271</v>
      </c>
      <c r="B4896" t="s">
        <v>12</v>
      </c>
      <c r="C4896" t="s">
        <v>272</v>
      </c>
      <c r="D4896" t="s">
        <v>14</v>
      </c>
      <c r="E4896" t="s">
        <v>87</v>
      </c>
      <c r="F4896">
        <v>2017</v>
      </c>
      <c r="G4896">
        <v>12.853999999999999</v>
      </c>
      <c r="K4896" t="s">
        <v>122</v>
      </c>
    </row>
    <row r="4897" spans="1:11" x14ac:dyDescent="0.25">
      <c r="A4897" t="s">
        <v>271</v>
      </c>
      <c r="B4897" t="s">
        <v>12</v>
      </c>
      <c r="C4897" t="s">
        <v>272</v>
      </c>
      <c r="D4897" t="s">
        <v>14</v>
      </c>
      <c r="E4897" t="s">
        <v>43</v>
      </c>
      <c r="F4897">
        <v>2017</v>
      </c>
      <c r="G4897">
        <v>16.015000000000001</v>
      </c>
      <c r="K4897" t="s">
        <v>122</v>
      </c>
    </row>
    <row r="4898" spans="1:11" x14ac:dyDescent="0.25">
      <c r="A4898" t="s">
        <v>271</v>
      </c>
      <c r="B4898" t="s">
        <v>12</v>
      </c>
      <c r="C4898" t="s">
        <v>272</v>
      </c>
      <c r="D4898" t="s">
        <v>14</v>
      </c>
      <c r="E4898" t="s">
        <v>44</v>
      </c>
      <c r="F4898">
        <v>2017</v>
      </c>
      <c r="G4898">
        <v>134.14599999999999</v>
      </c>
      <c r="K4898" t="s">
        <v>122</v>
      </c>
    </row>
    <row r="4899" spans="1:11" x14ac:dyDescent="0.25">
      <c r="A4899" t="s">
        <v>271</v>
      </c>
      <c r="B4899" t="s">
        <v>12</v>
      </c>
      <c r="C4899" t="s">
        <v>272</v>
      </c>
      <c r="D4899" t="s">
        <v>14</v>
      </c>
      <c r="E4899" t="s">
        <v>45</v>
      </c>
      <c r="F4899">
        <v>2017</v>
      </c>
      <c r="G4899">
        <v>32.343000000000004</v>
      </c>
      <c r="K4899" t="s">
        <v>122</v>
      </c>
    </row>
    <row r="4900" spans="1:11" x14ac:dyDescent="0.25">
      <c r="A4900" t="s">
        <v>271</v>
      </c>
      <c r="B4900" t="s">
        <v>12</v>
      </c>
      <c r="C4900" t="s">
        <v>272</v>
      </c>
      <c r="D4900" t="s">
        <v>14</v>
      </c>
      <c r="E4900" t="s">
        <v>46</v>
      </c>
      <c r="F4900">
        <v>2017</v>
      </c>
      <c r="G4900">
        <v>0.57999999999999996</v>
      </c>
      <c r="H4900" t="s">
        <v>21</v>
      </c>
      <c r="K4900" t="s">
        <v>122</v>
      </c>
    </row>
    <row r="4901" spans="1:11" x14ac:dyDescent="0.25">
      <c r="A4901" t="s">
        <v>271</v>
      </c>
      <c r="B4901" t="s">
        <v>12</v>
      </c>
      <c r="C4901" t="s">
        <v>272</v>
      </c>
      <c r="D4901" t="s">
        <v>14</v>
      </c>
      <c r="E4901" t="s">
        <v>88</v>
      </c>
      <c r="F4901">
        <v>2017</v>
      </c>
      <c r="H4901" t="s">
        <v>21</v>
      </c>
      <c r="K4901" t="s">
        <v>122</v>
      </c>
    </row>
    <row r="4902" spans="1:11" x14ac:dyDescent="0.25">
      <c r="A4902" t="s">
        <v>271</v>
      </c>
      <c r="B4902" t="s">
        <v>12</v>
      </c>
      <c r="C4902" t="s">
        <v>272</v>
      </c>
      <c r="D4902" t="s">
        <v>14</v>
      </c>
      <c r="E4902" t="s">
        <v>89</v>
      </c>
      <c r="F4902">
        <v>2017</v>
      </c>
      <c r="G4902">
        <v>3.4820000000000002</v>
      </c>
      <c r="K4902" t="s">
        <v>122</v>
      </c>
    </row>
    <row r="4903" spans="1:11" x14ac:dyDescent="0.25">
      <c r="A4903" t="s">
        <v>271</v>
      </c>
      <c r="B4903" t="s">
        <v>12</v>
      </c>
      <c r="C4903" t="s">
        <v>272</v>
      </c>
      <c r="D4903" t="s">
        <v>14</v>
      </c>
      <c r="E4903" t="s">
        <v>90</v>
      </c>
      <c r="F4903">
        <v>2017</v>
      </c>
      <c r="H4903" t="s">
        <v>21</v>
      </c>
      <c r="K4903" t="s">
        <v>122</v>
      </c>
    </row>
    <row r="4904" spans="1:11" x14ac:dyDescent="0.25">
      <c r="A4904" t="s">
        <v>271</v>
      </c>
      <c r="B4904" t="s">
        <v>12</v>
      </c>
      <c r="C4904" t="s">
        <v>272</v>
      </c>
      <c r="D4904" t="s">
        <v>14</v>
      </c>
      <c r="E4904" t="s">
        <v>47</v>
      </c>
      <c r="F4904">
        <v>2017</v>
      </c>
      <c r="G4904">
        <v>0.26500000000000001</v>
      </c>
      <c r="H4904" t="s">
        <v>21</v>
      </c>
      <c r="K4904" t="s">
        <v>122</v>
      </c>
    </row>
    <row r="4905" spans="1:11" x14ac:dyDescent="0.25">
      <c r="A4905" t="s">
        <v>271</v>
      </c>
      <c r="B4905" t="s">
        <v>12</v>
      </c>
      <c r="C4905" t="s">
        <v>272</v>
      </c>
      <c r="D4905" t="s">
        <v>14</v>
      </c>
      <c r="E4905" t="s">
        <v>48</v>
      </c>
      <c r="F4905">
        <v>2017</v>
      </c>
      <c r="G4905">
        <v>10.577999999999999</v>
      </c>
      <c r="K4905" t="s">
        <v>122</v>
      </c>
    </row>
    <row r="4906" spans="1:11" x14ac:dyDescent="0.25">
      <c r="A4906" t="s">
        <v>271</v>
      </c>
      <c r="B4906" t="s">
        <v>12</v>
      </c>
      <c r="C4906" t="s">
        <v>272</v>
      </c>
      <c r="D4906" t="s">
        <v>14</v>
      </c>
      <c r="E4906" t="s">
        <v>49</v>
      </c>
      <c r="F4906">
        <v>2017</v>
      </c>
      <c r="H4906" t="s">
        <v>21</v>
      </c>
      <c r="K4906" t="s">
        <v>122</v>
      </c>
    </row>
    <row r="4907" spans="1:11" x14ac:dyDescent="0.25">
      <c r="A4907" t="s">
        <v>271</v>
      </c>
      <c r="B4907" t="s">
        <v>12</v>
      </c>
      <c r="C4907" t="s">
        <v>272</v>
      </c>
      <c r="D4907" t="s">
        <v>14</v>
      </c>
      <c r="E4907" t="s">
        <v>50</v>
      </c>
      <c r="F4907">
        <v>2017</v>
      </c>
      <c r="H4907" t="s">
        <v>21</v>
      </c>
      <c r="K4907" t="s">
        <v>122</v>
      </c>
    </row>
    <row r="4908" spans="1:11" x14ac:dyDescent="0.25">
      <c r="A4908" t="s">
        <v>271</v>
      </c>
      <c r="B4908" t="s">
        <v>12</v>
      </c>
      <c r="C4908" t="s">
        <v>272</v>
      </c>
      <c r="D4908" t="s">
        <v>14</v>
      </c>
      <c r="E4908" t="s">
        <v>51</v>
      </c>
      <c r="F4908">
        <v>2017</v>
      </c>
      <c r="G4908">
        <v>0.621</v>
      </c>
      <c r="H4908" t="s">
        <v>21</v>
      </c>
      <c r="K4908" t="s">
        <v>122</v>
      </c>
    </row>
    <row r="4909" spans="1:11" x14ac:dyDescent="0.25">
      <c r="A4909" t="s">
        <v>271</v>
      </c>
      <c r="B4909" t="s">
        <v>12</v>
      </c>
      <c r="C4909" t="s">
        <v>272</v>
      </c>
      <c r="D4909" t="s">
        <v>14</v>
      </c>
      <c r="E4909" t="s">
        <v>52</v>
      </c>
      <c r="F4909">
        <v>2017</v>
      </c>
      <c r="G4909">
        <v>1.073</v>
      </c>
      <c r="K4909" t="s">
        <v>122</v>
      </c>
    </row>
    <row r="4910" spans="1:11" x14ac:dyDescent="0.25">
      <c r="A4910" t="s">
        <v>271</v>
      </c>
      <c r="B4910" t="s">
        <v>12</v>
      </c>
      <c r="C4910" t="s">
        <v>272</v>
      </c>
      <c r="D4910" t="s">
        <v>14</v>
      </c>
      <c r="E4910" t="s">
        <v>91</v>
      </c>
      <c r="F4910">
        <v>2017</v>
      </c>
      <c r="G4910">
        <v>0.97599999999999998</v>
      </c>
      <c r="H4910" t="s">
        <v>21</v>
      </c>
      <c r="K4910" t="s">
        <v>122</v>
      </c>
    </row>
    <row r="4911" spans="1:11" x14ac:dyDescent="0.25">
      <c r="A4911" t="s">
        <v>271</v>
      </c>
      <c r="B4911" t="s">
        <v>12</v>
      </c>
      <c r="C4911" t="s">
        <v>272</v>
      </c>
      <c r="D4911" t="s">
        <v>14</v>
      </c>
      <c r="E4911" t="s">
        <v>92</v>
      </c>
      <c r="F4911">
        <v>2017</v>
      </c>
      <c r="H4911" t="s">
        <v>21</v>
      </c>
      <c r="K4911" t="s">
        <v>122</v>
      </c>
    </row>
    <row r="4912" spans="1:11" x14ac:dyDescent="0.25">
      <c r="A4912" t="s">
        <v>271</v>
      </c>
      <c r="B4912" t="s">
        <v>12</v>
      </c>
      <c r="C4912" t="s">
        <v>272</v>
      </c>
      <c r="D4912" t="s">
        <v>14</v>
      </c>
      <c r="E4912" t="s">
        <v>53</v>
      </c>
      <c r="F4912">
        <v>2017</v>
      </c>
      <c r="G4912">
        <v>1.958</v>
      </c>
      <c r="K4912" t="s">
        <v>122</v>
      </c>
    </row>
    <row r="4913" spans="1:11" x14ac:dyDescent="0.25">
      <c r="A4913" t="s">
        <v>271</v>
      </c>
      <c r="B4913" t="s">
        <v>12</v>
      </c>
      <c r="C4913" t="s">
        <v>272</v>
      </c>
      <c r="D4913" t="s">
        <v>14</v>
      </c>
      <c r="E4913" t="s">
        <v>93</v>
      </c>
      <c r="F4913">
        <v>2017</v>
      </c>
      <c r="G4913">
        <v>0.26300000000000001</v>
      </c>
      <c r="H4913" t="s">
        <v>21</v>
      </c>
      <c r="K4913" t="s">
        <v>122</v>
      </c>
    </row>
    <row r="4914" spans="1:11" x14ac:dyDescent="0.25">
      <c r="A4914" t="s">
        <v>271</v>
      </c>
      <c r="B4914" t="s">
        <v>12</v>
      </c>
      <c r="C4914" t="s">
        <v>272</v>
      </c>
      <c r="D4914" t="s">
        <v>14</v>
      </c>
      <c r="E4914" t="s">
        <v>94</v>
      </c>
      <c r="F4914">
        <v>2017</v>
      </c>
      <c r="G4914">
        <v>0.81399999999999995</v>
      </c>
      <c r="H4914" t="s">
        <v>21</v>
      </c>
      <c r="K4914" t="s">
        <v>122</v>
      </c>
    </row>
    <row r="4915" spans="1:11" x14ac:dyDescent="0.25">
      <c r="A4915" t="s">
        <v>271</v>
      </c>
      <c r="B4915" t="s">
        <v>12</v>
      </c>
      <c r="C4915" t="s">
        <v>272</v>
      </c>
      <c r="D4915" t="s">
        <v>14</v>
      </c>
      <c r="E4915" t="s">
        <v>54</v>
      </c>
      <c r="F4915">
        <v>2017</v>
      </c>
      <c r="G4915">
        <v>0.56899999999999995</v>
      </c>
      <c r="H4915" t="s">
        <v>21</v>
      </c>
      <c r="K4915" t="s">
        <v>122</v>
      </c>
    </row>
    <row r="4916" spans="1:11" x14ac:dyDescent="0.25">
      <c r="A4916" t="s">
        <v>271</v>
      </c>
      <c r="B4916" t="s">
        <v>12</v>
      </c>
      <c r="C4916" t="s">
        <v>272</v>
      </c>
      <c r="D4916" t="s">
        <v>14</v>
      </c>
      <c r="E4916" t="s">
        <v>95</v>
      </c>
      <c r="F4916">
        <v>2017</v>
      </c>
      <c r="G4916">
        <v>3.7879999999999998</v>
      </c>
      <c r="K4916" t="s">
        <v>122</v>
      </c>
    </row>
    <row r="4917" spans="1:11" x14ac:dyDescent="0.25">
      <c r="A4917" t="s">
        <v>271</v>
      </c>
      <c r="B4917" t="s">
        <v>12</v>
      </c>
      <c r="C4917" t="s">
        <v>272</v>
      </c>
      <c r="D4917" t="s">
        <v>14</v>
      </c>
      <c r="E4917" t="s">
        <v>96</v>
      </c>
      <c r="F4917">
        <v>2017</v>
      </c>
      <c r="G4917">
        <v>2.14</v>
      </c>
      <c r="K4917" t="s">
        <v>122</v>
      </c>
    </row>
    <row r="4918" spans="1:11" x14ac:dyDescent="0.25">
      <c r="A4918" t="s">
        <v>271</v>
      </c>
      <c r="B4918" t="s">
        <v>12</v>
      </c>
      <c r="C4918" t="s">
        <v>272</v>
      </c>
      <c r="D4918" t="s">
        <v>14</v>
      </c>
      <c r="E4918" t="s">
        <v>97</v>
      </c>
      <c r="F4918">
        <v>2017</v>
      </c>
      <c r="G4918">
        <v>0.34699999999999998</v>
      </c>
      <c r="H4918" t="s">
        <v>21</v>
      </c>
      <c r="K4918" t="s">
        <v>122</v>
      </c>
    </row>
    <row r="4919" spans="1:11" x14ac:dyDescent="0.25">
      <c r="A4919" t="s">
        <v>271</v>
      </c>
      <c r="B4919" t="s">
        <v>12</v>
      </c>
      <c r="C4919" t="s">
        <v>272</v>
      </c>
      <c r="D4919" t="s">
        <v>14</v>
      </c>
      <c r="E4919" t="s">
        <v>55</v>
      </c>
      <c r="F4919">
        <v>2017</v>
      </c>
      <c r="G4919">
        <v>0.377</v>
      </c>
      <c r="H4919" t="s">
        <v>21</v>
      </c>
      <c r="K4919" t="s">
        <v>122</v>
      </c>
    </row>
    <row r="4920" spans="1:11" x14ac:dyDescent="0.25">
      <c r="A4920" t="s">
        <v>271</v>
      </c>
      <c r="B4920" t="s">
        <v>12</v>
      </c>
      <c r="C4920" t="s">
        <v>272</v>
      </c>
      <c r="D4920" t="s">
        <v>14</v>
      </c>
      <c r="E4920" t="s">
        <v>98</v>
      </c>
      <c r="F4920">
        <v>2017</v>
      </c>
      <c r="H4920" t="s">
        <v>21</v>
      </c>
      <c r="K4920" t="s">
        <v>122</v>
      </c>
    </row>
    <row r="4921" spans="1:11" x14ac:dyDescent="0.25">
      <c r="A4921" t="s">
        <v>271</v>
      </c>
      <c r="B4921" t="s">
        <v>12</v>
      </c>
      <c r="C4921" t="s">
        <v>272</v>
      </c>
      <c r="D4921" t="s">
        <v>14</v>
      </c>
      <c r="E4921" t="s">
        <v>99</v>
      </c>
      <c r="F4921">
        <v>2017</v>
      </c>
      <c r="G4921">
        <v>0.65200000000000002</v>
      </c>
      <c r="H4921" t="s">
        <v>21</v>
      </c>
      <c r="K4921" t="s">
        <v>122</v>
      </c>
    </row>
    <row r="4922" spans="1:11" x14ac:dyDescent="0.25">
      <c r="A4922" t="s">
        <v>271</v>
      </c>
      <c r="B4922" t="s">
        <v>12</v>
      </c>
      <c r="C4922" t="s">
        <v>272</v>
      </c>
      <c r="D4922" t="s">
        <v>14</v>
      </c>
      <c r="E4922" t="s">
        <v>100</v>
      </c>
      <c r="F4922">
        <v>2017</v>
      </c>
      <c r="G4922">
        <v>0.33500000000000002</v>
      </c>
      <c r="H4922" t="s">
        <v>21</v>
      </c>
      <c r="K4922" t="s">
        <v>122</v>
      </c>
    </row>
    <row r="4923" spans="1:11" x14ac:dyDescent="0.25">
      <c r="A4923" t="s">
        <v>271</v>
      </c>
      <c r="B4923" t="s">
        <v>12</v>
      </c>
      <c r="C4923" t="s">
        <v>272</v>
      </c>
      <c r="D4923" t="s">
        <v>14</v>
      </c>
      <c r="E4923" t="s">
        <v>56</v>
      </c>
      <c r="F4923">
        <v>2017</v>
      </c>
      <c r="G4923">
        <v>1.8080000000000001</v>
      </c>
      <c r="H4923" t="s">
        <v>21</v>
      </c>
      <c r="K4923" t="s">
        <v>122</v>
      </c>
    </row>
    <row r="4924" spans="1:11" x14ac:dyDescent="0.25">
      <c r="A4924" t="s">
        <v>271</v>
      </c>
      <c r="B4924" t="s">
        <v>12</v>
      </c>
      <c r="C4924" t="s">
        <v>272</v>
      </c>
      <c r="D4924" t="s">
        <v>14</v>
      </c>
      <c r="E4924" t="s">
        <v>101</v>
      </c>
      <c r="F4924">
        <v>2017</v>
      </c>
      <c r="G4924">
        <v>0.32500000000000001</v>
      </c>
      <c r="H4924" t="s">
        <v>21</v>
      </c>
      <c r="K4924" t="s">
        <v>122</v>
      </c>
    </row>
    <row r="4925" spans="1:11" x14ac:dyDescent="0.25">
      <c r="A4925" t="s">
        <v>271</v>
      </c>
      <c r="B4925" t="s">
        <v>12</v>
      </c>
      <c r="C4925" t="s">
        <v>272</v>
      </c>
      <c r="D4925" t="s">
        <v>14</v>
      </c>
      <c r="E4925" t="s">
        <v>102</v>
      </c>
      <c r="F4925">
        <v>2017</v>
      </c>
      <c r="G4925">
        <v>0.65500000000000003</v>
      </c>
      <c r="H4925" t="s">
        <v>21</v>
      </c>
      <c r="K4925" t="s">
        <v>122</v>
      </c>
    </row>
    <row r="4926" spans="1:11" x14ac:dyDescent="0.25">
      <c r="A4926" t="s">
        <v>271</v>
      </c>
      <c r="B4926" t="s">
        <v>12</v>
      </c>
      <c r="C4926" t="s">
        <v>272</v>
      </c>
      <c r="D4926" t="s">
        <v>14</v>
      </c>
      <c r="E4926" t="s">
        <v>57</v>
      </c>
      <c r="F4926">
        <v>2017</v>
      </c>
      <c r="G4926">
        <v>5.351</v>
      </c>
      <c r="K4926" t="s">
        <v>122</v>
      </c>
    </row>
    <row r="4927" spans="1:11" x14ac:dyDescent="0.25">
      <c r="A4927" t="s">
        <v>271</v>
      </c>
      <c r="B4927" t="s">
        <v>12</v>
      </c>
      <c r="C4927" t="s">
        <v>272</v>
      </c>
      <c r="D4927" t="s">
        <v>14</v>
      </c>
      <c r="E4927" t="s">
        <v>103</v>
      </c>
      <c r="F4927">
        <v>2017</v>
      </c>
      <c r="G4927">
        <v>6.8860000000000001</v>
      </c>
      <c r="K4927" t="s">
        <v>122</v>
      </c>
    </row>
    <row r="4928" spans="1:11" x14ac:dyDescent="0.25">
      <c r="A4928" t="s">
        <v>271</v>
      </c>
      <c r="B4928" t="s">
        <v>12</v>
      </c>
      <c r="C4928" t="s">
        <v>272</v>
      </c>
      <c r="D4928" t="s">
        <v>14</v>
      </c>
      <c r="E4928" t="s">
        <v>58</v>
      </c>
      <c r="F4928">
        <v>2017</v>
      </c>
      <c r="G4928">
        <v>0.54300000000000004</v>
      </c>
      <c r="H4928" t="s">
        <v>21</v>
      </c>
      <c r="K4928" t="s">
        <v>122</v>
      </c>
    </row>
    <row r="4929" spans="1:11" x14ac:dyDescent="0.25">
      <c r="A4929" t="s">
        <v>271</v>
      </c>
      <c r="B4929" t="s">
        <v>12</v>
      </c>
      <c r="C4929" t="s">
        <v>272</v>
      </c>
      <c r="D4929" t="s">
        <v>14</v>
      </c>
      <c r="E4929" t="s">
        <v>59</v>
      </c>
      <c r="F4929">
        <v>2017</v>
      </c>
      <c r="G4929">
        <v>22.742000000000001</v>
      </c>
      <c r="K4929" t="s">
        <v>122</v>
      </c>
    </row>
    <row r="4930" spans="1:11" x14ac:dyDescent="0.25">
      <c r="A4930" t="s">
        <v>271</v>
      </c>
      <c r="B4930" t="s">
        <v>12</v>
      </c>
      <c r="C4930" t="s">
        <v>272</v>
      </c>
      <c r="D4930" t="s">
        <v>14</v>
      </c>
      <c r="E4930" t="s">
        <v>60</v>
      </c>
      <c r="F4930">
        <v>2017</v>
      </c>
      <c r="G4930">
        <v>39.201000000000001</v>
      </c>
      <c r="K4930" t="s">
        <v>122</v>
      </c>
    </row>
    <row r="4931" spans="1:11" x14ac:dyDescent="0.25">
      <c r="A4931" t="s">
        <v>271</v>
      </c>
      <c r="B4931" t="s">
        <v>12</v>
      </c>
      <c r="C4931" t="s">
        <v>272</v>
      </c>
      <c r="D4931" t="s">
        <v>14</v>
      </c>
      <c r="E4931" t="s">
        <v>61</v>
      </c>
      <c r="F4931">
        <v>2017</v>
      </c>
      <c r="G4931">
        <v>7.7169999999999996</v>
      </c>
      <c r="K4931" t="s">
        <v>122</v>
      </c>
    </row>
    <row r="4932" spans="1:11" x14ac:dyDescent="0.25">
      <c r="A4932" t="s">
        <v>271</v>
      </c>
      <c r="B4932" t="s">
        <v>12</v>
      </c>
      <c r="C4932" t="s">
        <v>272</v>
      </c>
      <c r="D4932" t="s">
        <v>14</v>
      </c>
      <c r="E4932" t="s">
        <v>62</v>
      </c>
      <c r="F4932">
        <v>2017</v>
      </c>
      <c r="G4932">
        <v>1.077</v>
      </c>
      <c r="K4932" t="s">
        <v>122</v>
      </c>
    </row>
    <row r="4933" spans="1:11" x14ac:dyDescent="0.25">
      <c r="A4933" t="s">
        <v>271</v>
      </c>
      <c r="B4933" t="s">
        <v>12</v>
      </c>
      <c r="C4933" t="s">
        <v>272</v>
      </c>
      <c r="D4933" t="s">
        <v>14</v>
      </c>
      <c r="E4933" t="s">
        <v>104</v>
      </c>
      <c r="F4933">
        <v>2017</v>
      </c>
      <c r="H4933" t="s">
        <v>21</v>
      </c>
      <c r="K4933" t="s">
        <v>122</v>
      </c>
    </row>
    <row r="4934" spans="1:11" x14ac:dyDescent="0.25">
      <c r="A4934" t="s">
        <v>271</v>
      </c>
      <c r="B4934" t="s">
        <v>12</v>
      </c>
      <c r="C4934" t="s">
        <v>272</v>
      </c>
      <c r="D4934" t="s">
        <v>14</v>
      </c>
      <c r="E4934" t="s">
        <v>105</v>
      </c>
      <c r="F4934">
        <v>2017</v>
      </c>
      <c r="H4934" t="s">
        <v>21</v>
      </c>
      <c r="K4934" t="s">
        <v>122</v>
      </c>
    </row>
    <row r="4935" spans="1:11" x14ac:dyDescent="0.25">
      <c r="A4935" t="s">
        <v>271</v>
      </c>
      <c r="B4935" t="s">
        <v>12</v>
      </c>
      <c r="C4935" t="s">
        <v>272</v>
      </c>
      <c r="D4935" t="s">
        <v>14</v>
      </c>
      <c r="E4935" t="s">
        <v>63</v>
      </c>
      <c r="F4935">
        <v>2017</v>
      </c>
      <c r="H4935" t="s">
        <v>21</v>
      </c>
      <c r="K4935" t="s">
        <v>122</v>
      </c>
    </row>
    <row r="4936" spans="1:11" x14ac:dyDescent="0.25">
      <c r="A4936" t="s">
        <v>271</v>
      </c>
      <c r="B4936" t="s">
        <v>12</v>
      </c>
      <c r="C4936" t="s">
        <v>272</v>
      </c>
      <c r="D4936" t="s">
        <v>14</v>
      </c>
      <c r="E4936" t="s">
        <v>64</v>
      </c>
      <c r="F4936">
        <v>2017</v>
      </c>
      <c r="H4936" t="s">
        <v>21</v>
      </c>
      <c r="K4936" t="s">
        <v>122</v>
      </c>
    </row>
    <row r="4937" spans="1:11" x14ac:dyDescent="0.25">
      <c r="A4937" t="s">
        <v>271</v>
      </c>
      <c r="B4937" t="s">
        <v>12</v>
      </c>
      <c r="C4937" t="s">
        <v>272</v>
      </c>
      <c r="D4937" t="s">
        <v>14</v>
      </c>
      <c r="E4937" t="s">
        <v>65</v>
      </c>
      <c r="F4937">
        <v>2017</v>
      </c>
      <c r="G4937">
        <v>2.153</v>
      </c>
      <c r="K4937" t="s">
        <v>122</v>
      </c>
    </row>
    <row r="4938" spans="1:11" x14ac:dyDescent="0.25">
      <c r="A4938" t="s">
        <v>271</v>
      </c>
      <c r="B4938" t="s">
        <v>12</v>
      </c>
      <c r="C4938" t="s">
        <v>272</v>
      </c>
      <c r="D4938" t="s">
        <v>14</v>
      </c>
      <c r="E4938" t="s">
        <v>66</v>
      </c>
      <c r="F4938">
        <v>2017</v>
      </c>
      <c r="G4938">
        <v>2.1019999999999999</v>
      </c>
      <c r="K4938" t="s">
        <v>122</v>
      </c>
    </row>
    <row r="4939" spans="1:11" x14ac:dyDescent="0.25">
      <c r="A4939" t="s">
        <v>271</v>
      </c>
      <c r="B4939" t="s">
        <v>12</v>
      </c>
      <c r="C4939" t="s">
        <v>272</v>
      </c>
      <c r="D4939" t="s">
        <v>14</v>
      </c>
      <c r="E4939" t="s">
        <v>67</v>
      </c>
      <c r="F4939">
        <v>2017</v>
      </c>
      <c r="G4939">
        <v>23.45</v>
      </c>
      <c r="K4939" t="s">
        <v>122</v>
      </c>
    </row>
    <row r="4940" spans="1:11" x14ac:dyDescent="0.25">
      <c r="A4940" t="s">
        <v>271</v>
      </c>
      <c r="B4940" t="s">
        <v>12</v>
      </c>
      <c r="C4940" t="s">
        <v>272</v>
      </c>
      <c r="D4940" t="s">
        <v>14</v>
      </c>
      <c r="E4940" t="s">
        <v>68</v>
      </c>
      <c r="F4940">
        <v>2017</v>
      </c>
      <c r="G4940">
        <v>40.131</v>
      </c>
      <c r="K4940" t="s">
        <v>122</v>
      </c>
    </row>
    <row r="4941" spans="1:11" x14ac:dyDescent="0.25">
      <c r="A4941" t="s">
        <v>271</v>
      </c>
      <c r="B4941" t="s">
        <v>12</v>
      </c>
      <c r="C4941" t="s">
        <v>272</v>
      </c>
      <c r="D4941" t="s">
        <v>14</v>
      </c>
      <c r="E4941" t="s">
        <v>69</v>
      </c>
      <c r="F4941">
        <v>2017</v>
      </c>
      <c r="G4941">
        <v>1.038</v>
      </c>
      <c r="K4941" t="s">
        <v>122</v>
      </c>
    </row>
    <row r="4942" spans="1:11" x14ac:dyDescent="0.25">
      <c r="A4942" t="s">
        <v>271</v>
      </c>
      <c r="B4942" t="s">
        <v>12</v>
      </c>
      <c r="C4942" t="s">
        <v>272</v>
      </c>
      <c r="D4942" t="s">
        <v>14</v>
      </c>
      <c r="E4942" t="s">
        <v>70</v>
      </c>
      <c r="F4942">
        <v>2017</v>
      </c>
      <c r="G4942">
        <v>3</v>
      </c>
      <c r="K4942" t="s">
        <v>122</v>
      </c>
    </row>
    <row r="4943" spans="1:11" x14ac:dyDescent="0.25">
      <c r="A4943" t="s">
        <v>273</v>
      </c>
      <c r="B4943" t="s">
        <v>12</v>
      </c>
      <c r="C4943" t="s">
        <v>109</v>
      </c>
      <c r="D4943" t="s">
        <v>14</v>
      </c>
      <c r="E4943" t="s">
        <v>139</v>
      </c>
      <c r="F4943">
        <v>2020</v>
      </c>
      <c r="G4943">
        <v>2.4889999999999999</v>
      </c>
      <c r="K4943" t="s">
        <v>16</v>
      </c>
    </row>
    <row r="4944" spans="1:11" x14ac:dyDescent="0.25">
      <c r="A4944" t="s">
        <v>273</v>
      </c>
      <c r="B4944" t="s">
        <v>12</v>
      </c>
      <c r="C4944" t="s">
        <v>109</v>
      </c>
      <c r="D4944" t="s">
        <v>14</v>
      </c>
      <c r="E4944" t="s">
        <v>140</v>
      </c>
      <c r="F4944">
        <v>2020</v>
      </c>
      <c r="G4944">
        <v>3.9E-2</v>
      </c>
      <c r="H4944" t="s">
        <v>21</v>
      </c>
      <c r="K4944" t="s">
        <v>16</v>
      </c>
    </row>
    <row r="4945" spans="1:11" x14ac:dyDescent="0.25">
      <c r="A4945" t="s">
        <v>273</v>
      </c>
      <c r="B4945" t="s">
        <v>12</v>
      </c>
      <c r="C4945" t="s">
        <v>109</v>
      </c>
      <c r="D4945" t="s">
        <v>14</v>
      </c>
      <c r="E4945" t="s">
        <v>141</v>
      </c>
      <c r="F4945">
        <v>2020</v>
      </c>
      <c r="H4945" t="s">
        <v>21</v>
      </c>
      <c r="K4945" t="s">
        <v>16</v>
      </c>
    </row>
    <row r="4946" spans="1:11" x14ac:dyDescent="0.25">
      <c r="A4946" t="s">
        <v>273</v>
      </c>
      <c r="B4946" t="s">
        <v>12</v>
      </c>
      <c r="C4946" t="s">
        <v>109</v>
      </c>
      <c r="D4946" t="s">
        <v>14</v>
      </c>
      <c r="E4946" t="s">
        <v>142</v>
      </c>
      <c r="F4946">
        <v>2020</v>
      </c>
      <c r="G4946">
        <v>1.7000000000000001E-2</v>
      </c>
      <c r="H4946" t="s">
        <v>21</v>
      </c>
      <c r="K4946" t="s">
        <v>16</v>
      </c>
    </row>
    <row r="4947" spans="1:11" x14ac:dyDescent="0.25">
      <c r="A4947" t="s">
        <v>273</v>
      </c>
      <c r="B4947" t="s">
        <v>12</v>
      </c>
      <c r="C4947" t="s">
        <v>109</v>
      </c>
      <c r="D4947" t="s">
        <v>14</v>
      </c>
      <c r="E4947" t="s">
        <v>146</v>
      </c>
      <c r="F4947">
        <v>2020</v>
      </c>
      <c r="G4947">
        <v>3.5999999999999997E-2</v>
      </c>
      <c r="H4947" t="s">
        <v>21</v>
      </c>
      <c r="K4947" t="s">
        <v>16</v>
      </c>
    </row>
    <row r="4948" spans="1:11" x14ac:dyDescent="0.25">
      <c r="A4948" t="s">
        <v>273</v>
      </c>
      <c r="B4948" t="s">
        <v>12</v>
      </c>
      <c r="C4948" t="s">
        <v>109</v>
      </c>
      <c r="D4948" t="s">
        <v>14</v>
      </c>
      <c r="E4948" t="s">
        <v>147</v>
      </c>
      <c r="F4948">
        <v>2020</v>
      </c>
      <c r="G4948">
        <v>2.5000000000000001E-2</v>
      </c>
      <c r="H4948" t="s">
        <v>21</v>
      </c>
      <c r="K4948" t="s">
        <v>16</v>
      </c>
    </row>
    <row r="4949" spans="1:11" x14ac:dyDescent="0.25">
      <c r="A4949" t="s">
        <v>273</v>
      </c>
      <c r="B4949" t="s">
        <v>12</v>
      </c>
      <c r="C4949" t="s">
        <v>109</v>
      </c>
      <c r="D4949" t="s">
        <v>14</v>
      </c>
      <c r="E4949" t="s">
        <v>150</v>
      </c>
      <c r="F4949">
        <v>2020</v>
      </c>
      <c r="H4949" t="s">
        <v>21</v>
      </c>
      <c r="K4949" t="s">
        <v>16</v>
      </c>
    </row>
    <row r="4950" spans="1:11" x14ac:dyDescent="0.25">
      <c r="A4950" t="s">
        <v>273</v>
      </c>
      <c r="B4950" t="s">
        <v>12</v>
      </c>
      <c r="C4950" t="s">
        <v>109</v>
      </c>
      <c r="D4950" t="s">
        <v>14</v>
      </c>
      <c r="E4950" t="s">
        <v>154</v>
      </c>
      <c r="F4950">
        <v>2020</v>
      </c>
      <c r="H4950" t="s">
        <v>21</v>
      </c>
      <c r="K4950" t="s">
        <v>16</v>
      </c>
    </row>
    <row r="4951" spans="1:11" x14ac:dyDescent="0.25">
      <c r="A4951" t="s">
        <v>273</v>
      </c>
      <c r="B4951" t="s">
        <v>12</v>
      </c>
      <c r="C4951" t="s">
        <v>109</v>
      </c>
      <c r="D4951" t="s">
        <v>14</v>
      </c>
      <c r="E4951" t="s">
        <v>158</v>
      </c>
      <c r="F4951">
        <v>2020</v>
      </c>
      <c r="H4951" t="s">
        <v>21</v>
      </c>
      <c r="K4951" t="s">
        <v>16</v>
      </c>
    </row>
    <row r="4952" spans="1:11" x14ac:dyDescent="0.25">
      <c r="A4952" t="s">
        <v>273</v>
      </c>
      <c r="B4952" t="s">
        <v>12</v>
      </c>
      <c r="C4952" t="s">
        <v>109</v>
      </c>
      <c r="D4952" t="s">
        <v>14</v>
      </c>
      <c r="E4952" t="s">
        <v>168</v>
      </c>
      <c r="F4952">
        <v>2020</v>
      </c>
      <c r="G4952">
        <v>2.5999999999999999E-2</v>
      </c>
      <c r="H4952" t="s">
        <v>21</v>
      </c>
      <c r="K4952" t="s">
        <v>16</v>
      </c>
    </row>
    <row r="4953" spans="1:11" x14ac:dyDescent="0.25">
      <c r="A4953" t="s">
        <v>273</v>
      </c>
      <c r="B4953" t="s">
        <v>12</v>
      </c>
      <c r="C4953" t="s">
        <v>109</v>
      </c>
      <c r="D4953" t="s">
        <v>14</v>
      </c>
      <c r="E4953" t="s">
        <v>170</v>
      </c>
      <c r="F4953">
        <v>2020</v>
      </c>
      <c r="G4953">
        <v>4.5999999999999999E-2</v>
      </c>
      <c r="H4953" t="s">
        <v>21</v>
      </c>
      <c r="K4953" t="s">
        <v>16</v>
      </c>
    </row>
    <row r="4954" spans="1:11" x14ac:dyDescent="0.25">
      <c r="A4954" t="s">
        <v>273</v>
      </c>
      <c r="B4954" t="s">
        <v>12</v>
      </c>
      <c r="C4954" t="s">
        <v>109</v>
      </c>
      <c r="D4954" t="s">
        <v>14</v>
      </c>
      <c r="E4954" t="s">
        <v>171</v>
      </c>
      <c r="F4954">
        <v>2020</v>
      </c>
      <c r="G4954">
        <v>1.6E-2</v>
      </c>
      <c r="H4954" t="s">
        <v>21</v>
      </c>
      <c r="K4954" t="s">
        <v>16</v>
      </c>
    </row>
    <row r="4955" spans="1:11" x14ac:dyDescent="0.25">
      <c r="A4955" t="s">
        <v>273</v>
      </c>
      <c r="B4955" t="s">
        <v>12</v>
      </c>
      <c r="C4955" t="s">
        <v>109</v>
      </c>
      <c r="D4955" t="s">
        <v>14</v>
      </c>
      <c r="E4955" t="s">
        <v>172</v>
      </c>
      <c r="F4955">
        <v>2020</v>
      </c>
      <c r="G4955">
        <v>0.189</v>
      </c>
      <c r="K4955" t="s">
        <v>16</v>
      </c>
    </row>
    <row r="4956" spans="1:11" x14ac:dyDescent="0.25">
      <c r="A4956" t="s">
        <v>273</v>
      </c>
      <c r="B4956" t="s">
        <v>12</v>
      </c>
      <c r="C4956" t="s">
        <v>109</v>
      </c>
      <c r="D4956" t="s">
        <v>14</v>
      </c>
      <c r="E4956" t="s">
        <v>173</v>
      </c>
      <c r="F4956">
        <v>2020</v>
      </c>
      <c r="G4956">
        <v>7.2999999999999995E-2</v>
      </c>
      <c r="K4956" t="s">
        <v>16</v>
      </c>
    </row>
    <row r="4957" spans="1:11" x14ac:dyDescent="0.25">
      <c r="A4957" t="s">
        <v>273</v>
      </c>
      <c r="B4957" t="s">
        <v>12</v>
      </c>
      <c r="C4957" t="s">
        <v>109</v>
      </c>
      <c r="D4957" t="s">
        <v>14</v>
      </c>
      <c r="E4957" t="s">
        <v>174</v>
      </c>
      <c r="F4957">
        <v>2020</v>
      </c>
      <c r="H4957" t="s">
        <v>21</v>
      </c>
      <c r="K4957" t="s">
        <v>16</v>
      </c>
    </row>
    <row r="4958" spans="1:11" x14ac:dyDescent="0.25">
      <c r="A4958" t="s">
        <v>273</v>
      </c>
      <c r="B4958" t="s">
        <v>12</v>
      </c>
      <c r="C4958" t="s">
        <v>109</v>
      </c>
      <c r="D4958" t="s">
        <v>14</v>
      </c>
      <c r="E4958" t="s">
        <v>175</v>
      </c>
      <c r="F4958">
        <v>2020</v>
      </c>
      <c r="G4958">
        <v>0.21099999999999999</v>
      </c>
      <c r="K4958" t="s">
        <v>16</v>
      </c>
    </row>
    <row r="4959" spans="1:11" x14ac:dyDescent="0.25">
      <c r="A4959" t="s">
        <v>273</v>
      </c>
      <c r="B4959" t="s">
        <v>12</v>
      </c>
      <c r="C4959" t="s">
        <v>109</v>
      </c>
      <c r="D4959" t="s">
        <v>14</v>
      </c>
      <c r="E4959" t="s">
        <v>176</v>
      </c>
      <c r="F4959">
        <v>2020</v>
      </c>
      <c r="G4959">
        <v>0.122</v>
      </c>
      <c r="K4959" t="s">
        <v>16</v>
      </c>
    </row>
    <row r="4960" spans="1:11" x14ac:dyDescent="0.25">
      <c r="A4960" t="s">
        <v>273</v>
      </c>
      <c r="B4960" t="s">
        <v>12</v>
      </c>
      <c r="C4960" t="s">
        <v>109</v>
      </c>
      <c r="D4960" t="s">
        <v>14</v>
      </c>
      <c r="E4960" t="s">
        <v>177</v>
      </c>
      <c r="F4960">
        <v>2020</v>
      </c>
      <c r="G4960">
        <v>2.5999999999999999E-2</v>
      </c>
      <c r="H4960" t="s">
        <v>21</v>
      </c>
      <c r="K4960" t="s">
        <v>16</v>
      </c>
    </row>
    <row r="4961" spans="1:11" x14ac:dyDescent="0.25">
      <c r="A4961" t="s">
        <v>273</v>
      </c>
      <c r="B4961" t="s">
        <v>12</v>
      </c>
      <c r="C4961" t="s">
        <v>109</v>
      </c>
      <c r="D4961" t="s">
        <v>14</v>
      </c>
      <c r="E4961" t="s">
        <v>178</v>
      </c>
      <c r="F4961">
        <v>2020</v>
      </c>
      <c r="H4961" t="s">
        <v>21</v>
      </c>
      <c r="K4961" t="s">
        <v>16</v>
      </c>
    </row>
    <row r="4962" spans="1:11" x14ac:dyDescent="0.25">
      <c r="A4962" t="s">
        <v>273</v>
      </c>
      <c r="B4962" t="s">
        <v>12</v>
      </c>
      <c r="C4962" t="s">
        <v>109</v>
      </c>
      <c r="D4962" t="s">
        <v>14</v>
      </c>
      <c r="E4962" t="s">
        <v>179</v>
      </c>
      <c r="F4962">
        <v>2020</v>
      </c>
      <c r="H4962" t="s">
        <v>21</v>
      </c>
      <c r="K4962" t="s">
        <v>16</v>
      </c>
    </row>
    <row r="4963" spans="1:11" x14ac:dyDescent="0.25">
      <c r="A4963" t="s">
        <v>273</v>
      </c>
      <c r="B4963" t="s">
        <v>12</v>
      </c>
      <c r="C4963" t="s">
        <v>109</v>
      </c>
      <c r="D4963" t="s">
        <v>14</v>
      </c>
      <c r="E4963" t="s">
        <v>180</v>
      </c>
      <c r="F4963">
        <v>2020</v>
      </c>
      <c r="G4963">
        <v>7.4999999999999997E-2</v>
      </c>
      <c r="K4963" t="s">
        <v>16</v>
      </c>
    </row>
    <row r="4964" spans="1:11" x14ac:dyDescent="0.25">
      <c r="A4964" t="s">
        <v>273</v>
      </c>
      <c r="B4964" t="s">
        <v>12</v>
      </c>
      <c r="C4964" t="s">
        <v>109</v>
      </c>
      <c r="D4964" t="s">
        <v>14</v>
      </c>
      <c r="E4964" t="s">
        <v>181</v>
      </c>
      <c r="F4964">
        <v>2020</v>
      </c>
      <c r="G4964">
        <v>3.3000000000000002E-2</v>
      </c>
      <c r="H4964" t="s">
        <v>21</v>
      </c>
      <c r="K4964" t="s">
        <v>16</v>
      </c>
    </row>
    <row r="4965" spans="1:11" x14ac:dyDescent="0.25">
      <c r="A4965" t="s">
        <v>273</v>
      </c>
      <c r="B4965" t="s">
        <v>12</v>
      </c>
      <c r="C4965" t="s">
        <v>109</v>
      </c>
      <c r="D4965" t="s">
        <v>14</v>
      </c>
      <c r="E4965" t="s">
        <v>182</v>
      </c>
      <c r="F4965">
        <v>2020</v>
      </c>
      <c r="G4965">
        <v>8.1000000000000003E-2</v>
      </c>
      <c r="K4965" t="s">
        <v>16</v>
      </c>
    </row>
    <row r="4966" spans="1:11" x14ac:dyDescent="0.25">
      <c r="A4966" t="s">
        <v>273</v>
      </c>
      <c r="B4966" t="s">
        <v>12</v>
      </c>
      <c r="C4966" t="s">
        <v>109</v>
      </c>
      <c r="D4966" t="s">
        <v>14</v>
      </c>
      <c r="E4966" t="s">
        <v>183</v>
      </c>
      <c r="F4966">
        <v>2020</v>
      </c>
      <c r="H4966" t="s">
        <v>21</v>
      </c>
      <c r="K4966" t="s">
        <v>16</v>
      </c>
    </row>
    <row r="4967" spans="1:11" x14ac:dyDescent="0.25">
      <c r="A4967" t="s">
        <v>273</v>
      </c>
      <c r="B4967" t="s">
        <v>12</v>
      </c>
      <c r="C4967" t="s">
        <v>109</v>
      </c>
      <c r="D4967" t="s">
        <v>14</v>
      </c>
      <c r="E4967" t="s">
        <v>184</v>
      </c>
      <c r="F4967">
        <v>2020</v>
      </c>
      <c r="H4967" t="s">
        <v>21</v>
      </c>
      <c r="K4967" t="s">
        <v>16</v>
      </c>
    </row>
    <row r="4968" spans="1:11" x14ac:dyDescent="0.25">
      <c r="A4968" t="s">
        <v>273</v>
      </c>
      <c r="B4968" t="s">
        <v>12</v>
      </c>
      <c r="C4968" t="s">
        <v>109</v>
      </c>
      <c r="D4968" t="s">
        <v>14</v>
      </c>
      <c r="E4968" t="s">
        <v>185</v>
      </c>
      <c r="F4968">
        <v>2020</v>
      </c>
      <c r="H4968" t="s">
        <v>21</v>
      </c>
      <c r="K4968" t="s">
        <v>16</v>
      </c>
    </row>
    <row r="4969" spans="1:11" x14ac:dyDescent="0.25">
      <c r="A4969" t="s">
        <v>273</v>
      </c>
      <c r="B4969" t="s">
        <v>12</v>
      </c>
      <c r="C4969" t="s">
        <v>109</v>
      </c>
      <c r="D4969" t="s">
        <v>14</v>
      </c>
      <c r="E4969" t="s">
        <v>186</v>
      </c>
      <c r="F4969">
        <v>2020</v>
      </c>
      <c r="H4969" t="s">
        <v>21</v>
      </c>
      <c r="K4969" t="s">
        <v>16</v>
      </c>
    </row>
    <row r="4970" spans="1:11" x14ac:dyDescent="0.25">
      <c r="A4970" t="s">
        <v>273</v>
      </c>
      <c r="B4970" t="s">
        <v>12</v>
      </c>
      <c r="C4970" t="s">
        <v>109</v>
      </c>
      <c r="D4970" t="s">
        <v>14</v>
      </c>
      <c r="E4970" t="s">
        <v>187</v>
      </c>
      <c r="F4970">
        <v>2020</v>
      </c>
      <c r="H4970" t="s">
        <v>21</v>
      </c>
      <c r="K4970" t="s">
        <v>16</v>
      </c>
    </row>
    <row r="4971" spans="1:11" x14ac:dyDescent="0.25">
      <c r="A4971" t="s">
        <v>273</v>
      </c>
      <c r="B4971" t="s">
        <v>12</v>
      </c>
      <c r="C4971" t="s">
        <v>109</v>
      </c>
      <c r="D4971" t="s">
        <v>14</v>
      </c>
      <c r="E4971" t="s">
        <v>188</v>
      </c>
      <c r="F4971">
        <v>2020</v>
      </c>
      <c r="H4971" t="s">
        <v>21</v>
      </c>
      <c r="K4971" t="s">
        <v>16</v>
      </c>
    </row>
    <row r="4972" spans="1:11" x14ac:dyDescent="0.25">
      <c r="A4972" t="s">
        <v>273</v>
      </c>
      <c r="B4972" t="s">
        <v>12</v>
      </c>
      <c r="C4972" t="s">
        <v>109</v>
      </c>
      <c r="D4972" t="s">
        <v>14</v>
      </c>
      <c r="E4972" t="s">
        <v>189</v>
      </c>
      <c r="F4972">
        <v>2020</v>
      </c>
      <c r="G4972">
        <v>5.1999999999999998E-2</v>
      </c>
      <c r="K4972" t="s">
        <v>16</v>
      </c>
    </row>
    <row r="4973" spans="1:11" x14ac:dyDescent="0.25">
      <c r="A4973" t="s">
        <v>273</v>
      </c>
      <c r="B4973" t="s">
        <v>12</v>
      </c>
      <c r="C4973" t="s">
        <v>109</v>
      </c>
      <c r="D4973" t="s">
        <v>14</v>
      </c>
      <c r="E4973" t="s">
        <v>190</v>
      </c>
      <c r="F4973">
        <v>2020</v>
      </c>
      <c r="G4973">
        <v>0.70199999999999996</v>
      </c>
      <c r="K4973" t="s">
        <v>16</v>
      </c>
    </row>
    <row r="4974" spans="1:11" x14ac:dyDescent="0.25">
      <c r="A4974" t="s">
        <v>273</v>
      </c>
      <c r="B4974" t="s">
        <v>12</v>
      </c>
      <c r="C4974" t="s">
        <v>109</v>
      </c>
      <c r="D4974" t="s">
        <v>14</v>
      </c>
      <c r="E4974" t="s">
        <v>191</v>
      </c>
      <c r="F4974">
        <v>2020</v>
      </c>
      <c r="G4974">
        <v>0.11899999999999999</v>
      </c>
      <c r="K4974" t="s">
        <v>16</v>
      </c>
    </row>
    <row r="4975" spans="1:11" x14ac:dyDescent="0.25">
      <c r="A4975" t="s">
        <v>273</v>
      </c>
      <c r="B4975" t="s">
        <v>12</v>
      </c>
      <c r="C4975" t="s">
        <v>109</v>
      </c>
      <c r="D4975" t="s">
        <v>14</v>
      </c>
      <c r="E4975" t="s">
        <v>192</v>
      </c>
      <c r="F4975">
        <v>2020</v>
      </c>
      <c r="G4975">
        <v>0.29599999999999999</v>
      </c>
      <c r="K4975" t="s">
        <v>16</v>
      </c>
    </row>
    <row r="4976" spans="1:11" x14ac:dyDescent="0.25">
      <c r="A4976" t="s">
        <v>273</v>
      </c>
      <c r="B4976" t="s">
        <v>12</v>
      </c>
      <c r="C4976" t="s">
        <v>109</v>
      </c>
      <c r="D4976" t="s">
        <v>14</v>
      </c>
      <c r="E4976" t="s">
        <v>193</v>
      </c>
      <c r="F4976">
        <v>2020</v>
      </c>
      <c r="G4976">
        <v>2.7E-2</v>
      </c>
      <c r="H4976" t="s">
        <v>21</v>
      </c>
      <c r="K4976" t="s">
        <v>16</v>
      </c>
    </row>
    <row r="4977" spans="1:11" x14ac:dyDescent="0.25">
      <c r="A4977" t="s">
        <v>273</v>
      </c>
      <c r="B4977" t="s">
        <v>12</v>
      </c>
      <c r="C4977" t="s">
        <v>109</v>
      </c>
      <c r="D4977" t="s">
        <v>14</v>
      </c>
      <c r="E4977" t="s">
        <v>194</v>
      </c>
      <c r="F4977">
        <v>2020</v>
      </c>
      <c r="H4977" t="s">
        <v>21</v>
      </c>
      <c r="K4977" t="s">
        <v>16</v>
      </c>
    </row>
    <row r="4978" spans="1:11" x14ac:dyDescent="0.25">
      <c r="A4978" t="s">
        <v>273</v>
      </c>
      <c r="B4978" t="s">
        <v>12</v>
      </c>
      <c r="C4978" t="s">
        <v>109</v>
      </c>
      <c r="D4978" t="s">
        <v>14</v>
      </c>
      <c r="E4978" t="s">
        <v>195</v>
      </c>
      <c r="F4978">
        <v>2020</v>
      </c>
      <c r="G4978">
        <v>7.3999999999999996E-2</v>
      </c>
      <c r="K4978" t="s">
        <v>16</v>
      </c>
    </row>
    <row r="4979" spans="1:11" x14ac:dyDescent="0.25">
      <c r="A4979" t="s">
        <v>273</v>
      </c>
      <c r="B4979" t="s">
        <v>12</v>
      </c>
      <c r="C4979" t="s">
        <v>109</v>
      </c>
      <c r="D4979" t="s">
        <v>14</v>
      </c>
      <c r="E4979" t="s">
        <v>196</v>
      </c>
      <c r="F4979">
        <v>2020</v>
      </c>
      <c r="G4979">
        <v>4.2999999999999997E-2</v>
      </c>
      <c r="H4979" t="s">
        <v>21</v>
      </c>
      <c r="K4979" t="s">
        <v>16</v>
      </c>
    </row>
    <row r="4980" spans="1:11" x14ac:dyDescent="0.25">
      <c r="A4980" t="s">
        <v>273</v>
      </c>
      <c r="B4980" t="s">
        <v>12</v>
      </c>
      <c r="C4980" t="s">
        <v>109</v>
      </c>
      <c r="D4980" t="s">
        <v>14</v>
      </c>
      <c r="E4980" t="s">
        <v>197</v>
      </c>
      <c r="F4980">
        <v>2020</v>
      </c>
      <c r="G4980">
        <v>0.08</v>
      </c>
      <c r="K4980" t="s">
        <v>16</v>
      </c>
    </row>
    <row r="4981" spans="1:11" x14ac:dyDescent="0.25">
      <c r="A4981" t="s">
        <v>274</v>
      </c>
      <c r="B4981" t="s">
        <v>12</v>
      </c>
      <c r="C4981" t="s">
        <v>275</v>
      </c>
      <c r="D4981" t="s">
        <v>14</v>
      </c>
      <c r="E4981" t="s">
        <v>15</v>
      </c>
      <c r="F4981">
        <v>2020</v>
      </c>
      <c r="G4981">
        <v>503.952</v>
      </c>
      <c r="H4981" t="s">
        <v>125</v>
      </c>
      <c r="J4981" t="s">
        <v>126</v>
      </c>
      <c r="K4981" t="s">
        <v>276</v>
      </c>
    </row>
    <row r="4982" spans="1:11" x14ac:dyDescent="0.25">
      <c r="A4982" t="s">
        <v>274</v>
      </c>
      <c r="B4982" t="s">
        <v>12</v>
      </c>
      <c r="C4982" t="s">
        <v>275</v>
      </c>
      <c r="D4982" t="s">
        <v>14</v>
      </c>
      <c r="E4982" t="s">
        <v>75</v>
      </c>
      <c r="F4982">
        <v>2020</v>
      </c>
      <c r="G4982">
        <v>0.48099999999999998</v>
      </c>
      <c r="H4982" t="s">
        <v>125</v>
      </c>
      <c r="J4982" t="s">
        <v>126</v>
      </c>
      <c r="K4982" t="s">
        <v>276</v>
      </c>
    </row>
    <row r="4983" spans="1:11" x14ac:dyDescent="0.25">
      <c r="A4983" t="s">
        <v>274</v>
      </c>
      <c r="B4983" t="s">
        <v>12</v>
      </c>
      <c r="C4983" t="s">
        <v>275</v>
      </c>
      <c r="D4983" t="s">
        <v>14</v>
      </c>
      <c r="E4983" t="s">
        <v>70</v>
      </c>
      <c r="F4983">
        <v>2020</v>
      </c>
      <c r="G4983">
        <v>503.471</v>
      </c>
      <c r="H4983" t="s">
        <v>125</v>
      </c>
      <c r="J4983" t="s">
        <v>126</v>
      </c>
      <c r="K4983" t="s">
        <v>276</v>
      </c>
    </row>
    <row r="4984" spans="1:11" x14ac:dyDescent="0.25">
      <c r="A4984" t="s">
        <v>277</v>
      </c>
      <c r="B4984" t="s">
        <v>12</v>
      </c>
      <c r="C4984" t="s">
        <v>109</v>
      </c>
      <c r="D4984" t="s">
        <v>14</v>
      </c>
      <c r="E4984" t="s">
        <v>15</v>
      </c>
      <c r="F4984">
        <v>2018</v>
      </c>
      <c r="G4984">
        <v>722.71199999999999</v>
      </c>
      <c r="K4984" t="s">
        <v>16</v>
      </c>
    </row>
    <row r="4985" spans="1:11" x14ac:dyDescent="0.25">
      <c r="A4985" t="s">
        <v>277</v>
      </c>
      <c r="B4985" t="s">
        <v>12</v>
      </c>
      <c r="C4985" t="s">
        <v>109</v>
      </c>
      <c r="D4985" t="s">
        <v>14</v>
      </c>
      <c r="E4985" t="s">
        <v>17</v>
      </c>
      <c r="F4985">
        <v>2018</v>
      </c>
      <c r="G4985">
        <v>148.541</v>
      </c>
      <c r="K4985" t="s">
        <v>16</v>
      </c>
    </row>
    <row r="4986" spans="1:11" x14ac:dyDescent="0.25">
      <c r="A4986" t="s">
        <v>277</v>
      </c>
      <c r="B4986" t="s">
        <v>12</v>
      </c>
      <c r="C4986" t="s">
        <v>109</v>
      </c>
      <c r="D4986" t="s">
        <v>14</v>
      </c>
      <c r="E4986" t="s">
        <v>73</v>
      </c>
      <c r="F4986">
        <v>2018</v>
      </c>
      <c r="G4986">
        <v>4.5579999999999998</v>
      </c>
      <c r="K4986" t="s">
        <v>16</v>
      </c>
    </row>
    <row r="4987" spans="1:11" x14ac:dyDescent="0.25">
      <c r="A4987" t="s">
        <v>277</v>
      </c>
      <c r="B4987" t="s">
        <v>12</v>
      </c>
      <c r="C4987" t="s">
        <v>109</v>
      </c>
      <c r="D4987" t="s">
        <v>14</v>
      </c>
      <c r="E4987" t="s">
        <v>18</v>
      </c>
      <c r="F4987">
        <v>2018</v>
      </c>
      <c r="G4987">
        <v>10.167</v>
      </c>
      <c r="K4987" t="s">
        <v>16</v>
      </c>
    </row>
    <row r="4988" spans="1:11" x14ac:dyDescent="0.25">
      <c r="A4988" t="s">
        <v>277</v>
      </c>
      <c r="B4988" t="s">
        <v>12</v>
      </c>
      <c r="C4988" t="s">
        <v>109</v>
      </c>
      <c r="D4988" t="s">
        <v>14</v>
      </c>
      <c r="E4988" t="s">
        <v>19</v>
      </c>
      <c r="F4988">
        <v>2018</v>
      </c>
      <c r="G4988">
        <v>0.61699999999999999</v>
      </c>
      <c r="H4988" t="s">
        <v>21</v>
      </c>
      <c r="K4988" t="s">
        <v>16</v>
      </c>
    </row>
    <row r="4989" spans="1:11" x14ac:dyDescent="0.25">
      <c r="A4989" t="s">
        <v>277</v>
      </c>
      <c r="B4989" t="s">
        <v>12</v>
      </c>
      <c r="C4989" t="s">
        <v>109</v>
      </c>
      <c r="D4989" t="s">
        <v>14</v>
      </c>
      <c r="E4989" t="s">
        <v>74</v>
      </c>
      <c r="F4989">
        <v>2018</v>
      </c>
      <c r="H4989" t="s">
        <v>21</v>
      </c>
      <c r="K4989" t="s">
        <v>16</v>
      </c>
    </row>
    <row r="4990" spans="1:11" x14ac:dyDescent="0.25">
      <c r="A4990" t="s">
        <v>277</v>
      </c>
      <c r="B4990" t="s">
        <v>12</v>
      </c>
      <c r="C4990" t="s">
        <v>109</v>
      </c>
      <c r="D4990" t="s">
        <v>14</v>
      </c>
      <c r="E4990" t="s">
        <v>20</v>
      </c>
      <c r="F4990">
        <v>2018</v>
      </c>
      <c r="G4990">
        <v>4.7060000000000004</v>
      </c>
      <c r="K4990" t="s">
        <v>16</v>
      </c>
    </row>
    <row r="4991" spans="1:11" x14ac:dyDescent="0.25">
      <c r="A4991" t="s">
        <v>277</v>
      </c>
      <c r="B4991" t="s">
        <v>12</v>
      </c>
      <c r="C4991" t="s">
        <v>109</v>
      </c>
      <c r="D4991" t="s">
        <v>14</v>
      </c>
      <c r="E4991" t="s">
        <v>22</v>
      </c>
      <c r="F4991">
        <v>2018</v>
      </c>
      <c r="G4991">
        <v>4.38</v>
      </c>
      <c r="K4991" t="s">
        <v>16</v>
      </c>
    </row>
    <row r="4992" spans="1:11" x14ac:dyDescent="0.25">
      <c r="A4992" t="s">
        <v>277</v>
      </c>
      <c r="B4992" t="s">
        <v>12</v>
      </c>
      <c r="C4992" t="s">
        <v>109</v>
      </c>
      <c r="D4992" t="s">
        <v>14</v>
      </c>
      <c r="E4992" t="s">
        <v>75</v>
      </c>
      <c r="F4992">
        <v>2018</v>
      </c>
      <c r="G4992">
        <v>3.1539999999999999</v>
      </c>
      <c r="K4992" t="s">
        <v>16</v>
      </c>
    </row>
    <row r="4993" spans="1:11" x14ac:dyDescent="0.25">
      <c r="A4993" t="s">
        <v>277</v>
      </c>
      <c r="B4993" t="s">
        <v>12</v>
      </c>
      <c r="C4993" t="s">
        <v>109</v>
      </c>
      <c r="D4993" t="s">
        <v>14</v>
      </c>
      <c r="E4993" t="s">
        <v>23</v>
      </c>
      <c r="F4993">
        <v>2018</v>
      </c>
      <c r="G4993">
        <v>13.750999999999999</v>
      </c>
      <c r="K4993" t="s">
        <v>16</v>
      </c>
    </row>
    <row r="4994" spans="1:11" x14ac:dyDescent="0.25">
      <c r="A4994" t="s">
        <v>277</v>
      </c>
      <c r="B4994" t="s">
        <v>12</v>
      </c>
      <c r="C4994" t="s">
        <v>109</v>
      </c>
      <c r="D4994" t="s">
        <v>14</v>
      </c>
      <c r="E4994" t="s">
        <v>76</v>
      </c>
      <c r="F4994">
        <v>2018</v>
      </c>
      <c r="G4994">
        <v>3.1040000000000001</v>
      </c>
      <c r="K4994" t="s">
        <v>16</v>
      </c>
    </row>
    <row r="4995" spans="1:11" x14ac:dyDescent="0.25">
      <c r="A4995" t="s">
        <v>277</v>
      </c>
      <c r="B4995" t="s">
        <v>12</v>
      </c>
      <c r="C4995" t="s">
        <v>109</v>
      </c>
      <c r="D4995" t="s">
        <v>14</v>
      </c>
      <c r="E4995" t="s">
        <v>25</v>
      </c>
      <c r="F4995">
        <v>2018</v>
      </c>
      <c r="G4995">
        <v>3.1840000000000002</v>
      </c>
      <c r="K4995" t="s">
        <v>16</v>
      </c>
    </row>
    <row r="4996" spans="1:11" x14ac:dyDescent="0.25">
      <c r="A4996" t="s">
        <v>277</v>
      </c>
      <c r="B4996" t="s">
        <v>12</v>
      </c>
      <c r="C4996" t="s">
        <v>109</v>
      </c>
      <c r="D4996" t="s">
        <v>14</v>
      </c>
      <c r="E4996" t="s">
        <v>26</v>
      </c>
      <c r="F4996">
        <v>2018</v>
      </c>
      <c r="H4996" t="s">
        <v>21</v>
      </c>
      <c r="K4996" t="s">
        <v>16</v>
      </c>
    </row>
    <row r="4997" spans="1:11" x14ac:dyDescent="0.25">
      <c r="A4997" t="s">
        <v>277</v>
      </c>
      <c r="B4997" t="s">
        <v>12</v>
      </c>
      <c r="C4997" t="s">
        <v>109</v>
      </c>
      <c r="D4997" t="s">
        <v>14</v>
      </c>
      <c r="E4997" t="s">
        <v>27</v>
      </c>
      <c r="F4997">
        <v>2018</v>
      </c>
      <c r="G4997">
        <v>1.306</v>
      </c>
      <c r="H4997" t="s">
        <v>21</v>
      </c>
      <c r="K4997" t="s">
        <v>16</v>
      </c>
    </row>
    <row r="4998" spans="1:11" x14ac:dyDescent="0.25">
      <c r="A4998" t="s">
        <v>277</v>
      </c>
      <c r="B4998" t="s">
        <v>12</v>
      </c>
      <c r="C4998" t="s">
        <v>109</v>
      </c>
      <c r="D4998" t="s">
        <v>14</v>
      </c>
      <c r="E4998" t="s">
        <v>28</v>
      </c>
      <c r="F4998">
        <v>2018</v>
      </c>
      <c r="G4998">
        <v>6.5750000000000002</v>
      </c>
      <c r="K4998" t="s">
        <v>16</v>
      </c>
    </row>
    <row r="4999" spans="1:11" x14ac:dyDescent="0.25">
      <c r="A4999" t="s">
        <v>277</v>
      </c>
      <c r="B4999" t="s">
        <v>12</v>
      </c>
      <c r="C4999" t="s">
        <v>109</v>
      </c>
      <c r="D4999" t="s">
        <v>14</v>
      </c>
      <c r="E4999" t="s">
        <v>29</v>
      </c>
      <c r="F4999">
        <v>2018</v>
      </c>
      <c r="H4999" t="s">
        <v>21</v>
      </c>
      <c r="K4999" t="s">
        <v>16</v>
      </c>
    </row>
    <row r="5000" spans="1:11" x14ac:dyDescent="0.25">
      <c r="A5000" t="s">
        <v>277</v>
      </c>
      <c r="B5000" t="s">
        <v>12</v>
      </c>
      <c r="C5000" t="s">
        <v>109</v>
      </c>
      <c r="D5000" t="s">
        <v>14</v>
      </c>
      <c r="E5000" t="s">
        <v>77</v>
      </c>
      <c r="F5000">
        <v>2018</v>
      </c>
      <c r="G5000">
        <v>0.84299999999999997</v>
      </c>
      <c r="H5000" t="s">
        <v>21</v>
      </c>
      <c r="K5000" t="s">
        <v>16</v>
      </c>
    </row>
    <row r="5001" spans="1:11" x14ac:dyDescent="0.25">
      <c r="A5001" t="s">
        <v>277</v>
      </c>
      <c r="B5001" t="s">
        <v>12</v>
      </c>
      <c r="C5001" t="s">
        <v>109</v>
      </c>
      <c r="D5001" t="s">
        <v>14</v>
      </c>
      <c r="E5001" t="s">
        <v>30</v>
      </c>
      <c r="F5001">
        <v>2018</v>
      </c>
      <c r="H5001" t="s">
        <v>21</v>
      </c>
      <c r="K5001" t="s">
        <v>16</v>
      </c>
    </row>
    <row r="5002" spans="1:11" x14ac:dyDescent="0.25">
      <c r="A5002" t="s">
        <v>277</v>
      </c>
      <c r="B5002" t="s">
        <v>12</v>
      </c>
      <c r="C5002" t="s">
        <v>109</v>
      </c>
      <c r="D5002" t="s">
        <v>14</v>
      </c>
      <c r="E5002" t="s">
        <v>31</v>
      </c>
      <c r="F5002">
        <v>2018</v>
      </c>
      <c r="G5002">
        <v>2.044</v>
      </c>
      <c r="K5002" t="s">
        <v>16</v>
      </c>
    </row>
    <row r="5003" spans="1:11" x14ac:dyDescent="0.25">
      <c r="A5003" t="s">
        <v>277</v>
      </c>
      <c r="B5003" t="s">
        <v>12</v>
      </c>
      <c r="C5003" t="s">
        <v>109</v>
      </c>
      <c r="D5003" t="s">
        <v>14</v>
      </c>
      <c r="E5003" t="s">
        <v>78</v>
      </c>
      <c r="F5003">
        <v>2018</v>
      </c>
      <c r="H5003" t="s">
        <v>21</v>
      </c>
      <c r="K5003" t="s">
        <v>16</v>
      </c>
    </row>
    <row r="5004" spans="1:11" x14ac:dyDescent="0.25">
      <c r="A5004" t="s">
        <v>277</v>
      </c>
      <c r="B5004" t="s">
        <v>12</v>
      </c>
      <c r="C5004" t="s">
        <v>109</v>
      </c>
      <c r="D5004" t="s">
        <v>14</v>
      </c>
      <c r="E5004" t="s">
        <v>79</v>
      </c>
      <c r="F5004">
        <v>2018</v>
      </c>
      <c r="H5004" t="s">
        <v>21</v>
      </c>
      <c r="K5004" t="s">
        <v>16</v>
      </c>
    </row>
    <row r="5005" spans="1:11" x14ac:dyDescent="0.25">
      <c r="A5005" t="s">
        <v>277</v>
      </c>
      <c r="B5005" t="s">
        <v>12</v>
      </c>
      <c r="C5005" t="s">
        <v>109</v>
      </c>
      <c r="D5005" t="s">
        <v>14</v>
      </c>
      <c r="E5005" t="s">
        <v>32</v>
      </c>
      <c r="F5005">
        <v>2018</v>
      </c>
      <c r="G5005">
        <v>1.9319999999999999</v>
      </c>
      <c r="K5005" t="s">
        <v>16</v>
      </c>
    </row>
    <row r="5006" spans="1:11" x14ac:dyDescent="0.25">
      <c r="A5006" t="s">
        <v>277</v>
      </c>
      <c r="B5006" t="s">
        <v>12</v>
      </c>
      <c r="C5006" t="s">
        <v>109</v>
      </c>
      <c r="D5006" t="s">
        <v>14</v>
      </c>
      <c r="E5006" t="s">
        <v>33</v>
      </c>
      <c r="F5006">
        <v>2018</v>
      </c>
      <c r="G5006">
        <v>1.3979999999999999</v>
      </c>
      <c r="K5006" t="s">
        <v>16</v>
      </c>
    </row>
    <row r="5007" spans="1:11" x14ac:dyDescent="0.25">
      <c r="A5007" t="s">
        <v>277</v>
      </c>
      <c r="B5007" t="s">
        <v>12</v>
      </c>
      <c r="C5007" t="s">
        <v>109</v>
      </c>
      <c r="D5007" t="s">
        <v>14</v>
      </c>
      <c r="E5007" t="s">
        <v>34</v>
      </c>
      <c r="F5007">
        <v>2018</v>
      </c>
      <c r="G5007">
        <v>2.0379999999999998</v>
      </c>
      <c r="K5007" t="s">
        <v>16</v>
      </c>
    </row>
    <row r="5008" spans="1:11" x14ac:dyDescent="0.25">
      <c r="A5008" t="s">
        <v>277</v>
      </c>
      <c r="B5008" t="s">
        <v>12</v>
      </c>
      <c r="C5008" t="s">
        <v>109</v>
      </c>
      <c r="D5008" t="s">
        <v>14</v>
      </c>
      <c r="E5008" t="s">
        <v>80</v>
      </c>
      <c r="F5008">
        <v>2018</v>
      </c>
      <c r="G5008">
        <v>0.72599999999999998</v>
      </c>
      <c r="H5008" t="s">
        <v>21</v>
      </c>
      <c r="K5008" t="s">
        <v>16</v>
      </c>
    </row>
    <row r="5009" spans="1:11" x14ac:dyDescent="0.25">
      <c r="A5009" t="s">
        <v>277</v>
      </c>
      <c r="B5009" t="s">
        <v>12</v>
      </c>
      <c r="C5009" t="s">
        <v>109</v>
      </c>
      <c r="D5009" t="s">
        <v>14</v>
      </c>
      <c r="E5009" t="s">
        <v>35</v>
      </c>
      <c r="F5009">
        <v>2018</v>
      </c>
      <c r="G5009">
        <v>0.90100000000000002</v>
      </c>
      <c r="H5009" t="s">
        <v>21</v>
      </c>
      <c r="K5009" t="s">
        <v>16</v>
      </c>
    </row>
    <row r="5010" spans="1:11" x14ac:dyDescent="0.25">
      <c r="A5010" t="s">
        <v>277</v>
      </c>
      <c r="B5010" t="s">
        <v>12</v>
      </c>
      <c r="C5010" t="s">
        <v>109</v>
      </c>
      <c r="D5010" t="s">
        <v>14</v>
      </c>
      <c r="E5010" t="s">
        <v>36</v>
      </c>
      <c r="F5010">
        <v>2018</v>
      </c>
      <c r="G5010">
        <v>2.9740000000000002</v>
      </c>
      <c r="K5010" t="s">
        <v>16</v>
      </c>
    </row>
    <row r="5011" spans="1:11" x14ac:dyDescent="0.25">
      <c r="A5011" t="s">
        <v>277</v>
      </c>
      <c r="B5011" t="s">
        <v>12</v>
      </c>
      <c r="C5011" t="s">
        <v>109</v>
      </c>
      <c r="D5011" t="s">
        <v>14</v>
      </c>
      <c r="E5011" t="s">
        <v>110</v>
      </c>
      <c r="F5011">
        <v>2018</v>
      </c>
      <c r="H5011" t="s">
        <v>21</v>
      </c>
      <c r="K5011" t="s">
        <v>16</v>
      </c>
    </row>
    <row r="5012" spans="1:11" x14ac:dyDescent="0.25">
      <c r="A5012" t="s">
        <v>277</v>
      </c>
      <c r="B5012" t="s">
        <v>12</v>
      </c>
      <c r="C5012" t="s">
        <v>109</v>
      </c>
      <c r="D5012" t="s">
        <v>14</v>
      </c>
      <c r="E5012" t="s">
        <v>81</v>
      </c>
      <c r="F5012">
        <v>2018</v>
      </c>
      <c r="H5012" t="s">
        <v>21</v>
      </c>
      <c r="K5012" t="s">
        <v>16</v>
      </c>
    </row>
    <row r="5013" spans="1:11" x14ac:dyDescent="0.25">
      <c r="A5013" t="s">
        <v>277</v>
      </c>
      <c r="B5013" t="s">
        <v>12</v>
      </c>
      <c r="C5013" t="s">
        <v>109</v>
      </c>
      <c r="D5013" t="s">
        <v>14</v>
      </c>
      <c r="E5013" t="s">
        <v>37</v>
      </c>
      <c r="F5013">
        <v>2018</v>
      </c>
      <c r="G5013">
        <v>0.438</v>
      </c>
      <c r="H5013" t="s">
        <v>21</v>
      </c>
      <c r="K5013" t="s">
        <v>16</v>
      </c>
    </row>
    <row r="5014" spans="1:11" x14ac:dyDescent="0.25">
      <c r="A5014" t="s">
        <v>277</v>
      </c>
      <c r="B5014" t="s">
        <v>12</v>
      </c>
      <c r="C5014" t="s">
        <v>109</v>
      </c>
      <c r="D5014" t="s">
        <v>14</v>
      </c>
      <c r="E5014" t="s">
        <v>38</v>
      </c>
      <c r="F5014">
        <v>2018</v>
      </c>
      <c r="G5014">
        <v>3.75</v>
      </c>
      <c r="K5014" t="s">
        <v>16</v>
      </c>
    </row>
    <row r="5015" spans="1:11" x14ac:dyDescent="0.25">
      <c r="A5015" t="s">
        <v>277</v>
      </c>
      <c r="B5015" t="s">
        <v>12</v>
      </c>
      <c r="C5015" t="s">
        <v>109</v>
      </c>
      <c r="D5015" t="s">
        <v>14</v>
      </c>
      <c r="E5015" t="s">
        <v>82</v>
      </c>
      <c r="F5015">
        <v>2018</v>
      </c>
      <c r="G5015">
        <v>5.3639999999999999</v>
      </c>
      <c r="K5015" t="s">
        <v>16</v>
      </c>
    </row>
    <row r="5016" spans="1:11" x14ac:dyDescent="0.25">
      <c r="A5016" t="s">
        <v>277</v>
      </c>
      <c r="B5016" t="s">
        <v>12</v>
      </c>
      <c r="C5016" t="s">
        <v>109</v>
      </c>
      <c r="D5016" t="s">
        <v>14</v>
      </c>
      <c r="E5016" t="s">
        <v>39</v>
      </c>
      <c r="F5016">
        <v>2018</v>
      </c>
      <c r="G5016">
        <v>3.5459999999999998</v>
      </c>
      <c r="K5016" t="s">
        <v>16</v>
      </c>
    </row>
    <row r="5017" spans="1:11" x14ac:dyDescent="0.25">
      <c r="A5017" t="s">
        <v>277</v>
      </c>
      <c r="B5017" t="s">
        <v>12</v>
      </c>
      <c r="C5017" t="s">
        <v>109</v>
      </c>
      <c r="D5017" t="s">
        <v>14</v>
      </c>
      <c r="E5017" t="s">
        <v>83</v>
      </c>
      <c r="F5017">
        <v>2018</v>
      </c>
      <c r="G5017">
        <v>2.0710000000000002</v>
      </c>
      <c r="K5017" t="s">
        <v>16</v>
      </c>
    </row>
    <row r="5018" spans="1:11" x14ac:dyDescent="0.25">
      <c r="A5018" t="s">
        <v>277</v>
      </c>
      <c r="B5018" t="s">
        <v>12</v>
      </c>
      <c r="C5018" t="s">
        <v>109</v>
      </c>
      <c r="D5018" t="s">
        <v>14</v>
      </c>
      <c r="E5018" t="s">
        <v>40</v>
      </c>
      <c r="F5018">
        <v>2018</v>
      </c>
      <c r="G5018">
        <v>0.434</v>
      </c>
      <c r="H5018" t="s">
        <v>21</v>
      </c>
      <c r="K5018" t="s">
        <v>16</v>
      </c>
    </row>
    <row r="5019" spans="1:11" x14ac:dyDescent="0.25">
      <c r="A5019" t="s">
        <v>277</v>
      </c>
      <c r="B5019" t="s">
        <v>12</v>
      </c>
      <c r="C5019" t="s">
        <v>109</v>
      </c>
      <c r="D5019" t="s">
        <v>14</v>
      </c>
      <c r="E5019" t="s">
        <v>84</v>
      </c>
      <c r="F5019">
        <v>2018</v>
      </c>
      <c r="G5019">
        <v>1.0409999999999999</v>
      </c>
      <c r="H5019" t="s">
        <v>21</v>
      </c>
      <c r="K5019" t="s">
        <v>16</v>
      </c>
    </row>
    <row r="5020" spans="1:11" x14ac:dyDescent="0.25">
      <c r="A5020" t="s">
        <v>277</v>
      </c>
      <c r="B5020" t="s">
        <v>12</v>
      </c>
      <c r="C5020" t="s">
        <v>109</v>
      </c>
      <c r="D5020" t="s">
        <v>14</v>
      </c>
      <c r="E5020" t="s">
        <v>85</v>
      </c>
      <c r="F5020">
        <v>2018</v>
      </c>
      <c r="G5020">
        <v>0.873</v>
      </c>
      <c r="H5020" t="s">
        <v>21</v>
      </c>
      <c r="K5020" t="s">
        <v>16</v>
      </c>
    </row>
    <row r="5021" spans="1:11" x14ac:dyDescent="0.25">
      <c r="A5021" t="s">
        <v>277</v>
      </c>
      <c r="B5021" t="s">
        <v>12</v>
      </c>
      <c r="C5021" t="s">
        <v>109</v>
      </c>
      <c r="D5021" t="s">
        <v>14</v>
      </c>
      <c r="E5021" t="s">
        <v>86</v>
      </c>
      <c r="F5021">
        <v>2018</v>
      </c>
      <c r="G5021">
        <v>30.951000000000001</v>
      </c>
      <c r="K5021" t="s">
        <v>16</v>
      </c>
    </row>
    <row r="5022" spans="1:11" x14ac:dyDescent="0.25">
      <c r="A5022" t="s">
        <v>277</v>
      </c>
      <c r="B5022" t="s">
        <v>12</v>
      </c>
      <c r="C5022" t="s">
        <v>109</v>
      </c>
      <c r="D5022" t="s">
        <v>14</v>
      </c>
      <c r="E5022" t="s">
        <v>41</v>
      </c>
      <c r="F5022">
        <v>2018</v>
      </c>
      <c r="G5022">
        <v>4.28</v>
      </c>
      <c r="K5022" t="s">
        <v>16</v>
      </c>
    </row>
    <row r="5023" spans="1:11" x14ac:dyDescent="0.25">
      <c r="A5023" t="s">
        <v>277</v>
      </c>
      <c r="B5023" t="s">
        <v>12</v>
      </c>
      <c r="C5023" t="s">
        <v>109</v>
      </c>
      <c r="D5023" t="s">
        <v>14</v>
      </c>
      <c r="E5023" t="s">
        <v>42</v>
      </c>
      <c r="F5023">
        <v>2018</v>
      </c>
      <c r="G5023">
        <v>8.952</v>
      </c>
      <c r="K5023" t="s">
        <v>16</v>
      </c>
    </row>
    <row r="5024" spans="1:11" x14ac:dyDescent="0.25">
      <c r="A5024" t="s">
        <v>277</v>
      </c>
      <c r="B5024" t="s">
        <v>12</v>
      </c>
      <c r="C5024" t="s">
        <v>109</v>
      </c>
      <c r="D5024" t="s">
        <v>14</v>
      </c>
      <c r="E5024" t="s">
        <v>87</v>
      </c>
      <c r="F5024">
        <v>2018</v>
      </c>
      <c r="G5024">
        <v>11.18</v>
      </c>
      <c r="K5024" t="s">
        <v>16</v>
      </c>
    </row>
    <row r="5025" spans="1:11" x14ac:dyDescent="0.25">
      <c r="A5025" t="s">
        <v>277</v>
      </c>
      <c r="B5025" t="s">
        <v>12</v>
      </c>
      <c r="C5025" t="s">
        <v>109</v>
      </c>
      <c r="D5025" t="s">
        <v>14</v>
      </c>
      <c r="E5025" t="s">
        <v>43</v>
      </c>
      <c r="F5025">
        <v>2018</v>
      </c>
      <c r="G5025">
        <v>16.954000000000001</v>
      </c>
      <c r="K5025" t="s">
        <v>16</v>
      </c>
    </row>
    <row r="5026" spans="1:11" x14ac:dyDescent="0.25">
      <c r="A5026" t="s">
        <v>277</v>
      </c>
      <c r="B5026" t="s">
        <v>12</v>
      </c>
      <c r="C5026" t="s">
        <v>109</v>
      </c>
      <c r="D5026" t="s">
        <v>14</v>
      </c>
      <c r="E5026" t="s">
        <v>44</v>
      </c>
      <c r="F5026">
        <v>2018</v>
      </c>
      <c r="G5026">
        <v>62.052999999999997</v>
      </c>
      <c r="K5026" t="s">
        <v>16</v>
      </c>
    </row>
    <row r="5027" spans="1:11" x14ac:dyDescent="0.25">
      <c r="A5027" t="s">
        <v>277</v>
      </c>
      <c r="B5027" t="s">
        <v>12</v>
      </c>
      <c r="C5027" t="s">
        <v>109</v>
      </c>
      <c r="D5027" t="s">
        <v>14</v>
      </c>
      <c r="E5027" t="s">
        <v>45</v>
      </c>
      <c r="F5027">
        <v>2018</v>
      </c>
      <c r="G5027">
        <v>10.362</v>
      </c>
      <c r="K5027" t="s">
        <v>16</v>
      </c>
    </row>
    <row r="5028" spans="1:11" x14ac:dyDescent="0.25">
      <c r="A5028" t="s">
        <v>277</v>
      </c>
      <c r="B5028" t="s">
        <v>12</v>
      </c>
      <c r="C5028" t="s">
        <v>109</v>
      </c>
      <c r="D5028" t="s">
        <v>14</v>
      </c>
      <c r="E5028" t="s">
        <v>46</v>
      </c>
      <c r="F5028">
        <v>2018</v>
      </c>
      <c r="H5028" t="s">
        <v>21</v>
      </c>
      <c r="K5028" t="s">
        <v>16</v>
      </c>
    </row>
    <row r="5029" spans="1:11" x14ac:dyDescent="0.25">
      <c r="A5029" t="s">
        <v>277</v>
      </c>
      <c r="B5029" t="s">
        <v>12</v>
      </c>
      <c r="C5029" t="s">
        <v>109</v>
      </c>
      <c r="D5029" t="s">
        <v>14</v>
      </c>
      <c r="E5029" t="s">
        <v>88</v>
      </c>
      <c r="F5029">
        <v>2018</v>
      </c>
      <c r="G5029">
        <v>0.94299999999999995</v>
      </c>
      <c r="H5029" t="s">
        <v>21</v>
      </c>
      <c r="K5029" t="s">
        <v>16</v>
      </c>
    </row>
    <row r="5030" spans="1:11" x14ac:dyDescent="0.25">
      <c r="A5030" t="s">
        <v>277</v>
      </c>
      <c r="B5030" t="s">
        <v>12</v>
      </c>
      <c r="C5030" t="s">
        <v>109</v>
      </c>
      <c r="D5030" t="s">
        <v>14</v>
      </c>
      <c r="E5030" t="s">
        <v>89</v>
      </c>
      <c r="F5030">
        <v>2018</v>
      </c>
      <c r="G5030">
        <v>10.930999999999999</v>
      </c>
      <c r="K5030" t="s">
        <v>16</v>
      </c>
    </row>
    <row r="5031" spans="1:11" x14ac:dyDescent="0.25">
      <c r="A5031" t="s">
        <v>277</v>
      </c>
      <c r="B5031" t="s">
        <v>12</v>
      </c>
      <c r="C5031" t="s">
        <v>109</v>
      </c>
      <c r="D5031" t="s">
        <v>14</v>
      </c>
      <c r="E5031" t="s">
        <v>90</v>
      </c>
      <c r="F5031">
        <v>2018</v>
      </c>
      <c r="G5031">
        <v>1.089</v>
      </c>
      <c r="H5031" t="s">
        <v>21</v>
      </c>
      <c r="K5031" t="s">
        <v>16</v>
      </c>
    </row>
    <row r="5032" spans="1:11" x14ac:dyDescent="0.25">
      <c r="A5032" t="s">
        <v>277</v>
      </c>
      <c r="B5032" t="s">
        <v>12</v>
      </c>
      <c r="C5032" t="s">
        <v>109</v>
      </c>
      <c r="D5032" t="s">
        <v>14</v>
      </c>
      <c r="E5032" t="s">
        <v>47</v>
      </c>
      <c r="F5032">
        <v>2018</v>
      </c>
      <c r="G5032">
        <v>12.686999999999999</v>
      </c>
      <c r="K5032" t="s">
        <v>16</v>
      </c>
    </row>
    <row r="5033" spans="1:11" x14ac:dyDescent="0.25">
      <c r="A5033" t="s">
        <v>277</v>
      </c>
      <c r="B5033" t="s">
        <v>12</v>
      </c>
      <c r="C5033" t="s">
        <v>109</v>
      </c>
      <c r="D5033" t="s">
        <v>14</v>
      </c>
      <c r="E5033" t="s">
        <v>48</v>
      </c>
      <c r="F5033">
        <v>2018</v>
      </c>
      <c r="G5033">
        <v>47.198999999999998</v>
      </c>
      <c r="K5033" t="s">
        <v>16</v>
      </c>
    </row>
    <row r="5034" spans="1:11" x14ac:dyDescent="0.25">
      <c r="A5034" t="s">
        <v>277</v>
      </c>
      <c r="B5034" t="s">
        <v>12</v>
      </c>
      <c r="C5034" t="s">
        <v>109</v>
      </c>
      <c r="D5034" t="s">
        <v>14</v>
      </c>
      <c r="E5034" t="s">
        <v>49</v>
      </c>
      <c r="F5034">
        <v>2018</v>
      </c>
      <c r="G5034">
        <v>0.95199999999999996</v>
      </c>
      <c r="H5034" t="s">
        <v>21</v>
      </c>
      <c r="K5034" t="s">
        <v>16</v>
      </c>
    </row>
    <row r="5035" spans="1:11" x14ac:dyDescent="0.25">
      <c r="A5035" t="s">
        <v>277</v>
      </c>
      <c r="B5035" t="s">
        <v>12</v>
      </c>
      <c r="C5035" t="s">
        <v>109</v>
      </c>
      <c r="D5035" t="s">
        <v>14</v>
      </c>
      <c r="E5035" t="s">
        <v>50</v>
      </c>
      <c r="F5035">
        <v>2018</v>
      </c>
      <c r="H5035" t="s">
        <v>21</v>
      </c>
      <c r="K5035" t="s">
        <v>16</v>
      </c>
    </row>
    <row r="5036" spans="1:11" x14ac:dyDescent="0.25">
      <c r="A5036" t="s">
        <v>277</v>
      </c>
      <c r="B5036" t="s">
        <v>12</v>
      </c>
      <c r="C5036" t="s">
        <v>109</v>
      </c>
      <c r="D5036" t="s">
        <v>14</v>
      </c>
      <c r="E5036" t="s">
        <v>51</v>
      </c>
      <c r="F5036">
        <v>2018</v>
      </c>
      <c r="G5036">
        <v>0.52600000000000002</v>
      </c>
      <c r="H5036" t="s">
        <v>21</v>
      </c>
      <c r="K5036" t="s">
        <v>16</v>
      </c>
    </row>
    <row r="5037" spans="1:11" x14ac:dyDescent="0.25">
      <c r="A5037" t="s">
        <v>277</v>
      </c>
      <c r="B5037" t="s">
        <v>12</v>
      </c>
      <c r="C5037" t="s">
        <v>109</v>
      </c>
      <c r="D5037" t="s">
        <v>14</v>
      </c>
      <c r="E5037" t="s">
        <v>52</v>
      </c>
      <c r="F5037">
        <v>2018</v>
      </c>
      <c r="G5037">
        <v>2.0670000000000002</v>
      </c>
      <c r="K5037" t="s">
        <v>16</v>
      </c>
    </row>
    <row r="5038" spans="1:11" x14ac:dyDescent="0.25">
      <c r="A5038" t="s">
        <v>277</v>
      </c>
      <c r="B5038" t="s">
        <v>12</v>
      </c>
      <c r="C5038" t="s">
        <v>109</v>
      </c>
      <c r="D5038" t="s">
        <v>14</v>
      </c>
      <c r="E5038" t="s">
        <v>91</v>
      </c>
      <c r="F5038">
        <v>2018</v>
      </c>
      <c r="G5038">
        <v>1.2490000000000001</v>
      </c>
      <c r="K5038" t="s">
        <v>16</v>
      </c>
    </row>
    <row r="5039" spans="1:11" x14ac:dyDescent="0.25">
      <c r="A5039" t="s">
        <v>277</v>
      </c>
      <c r="B5039" t="s">
        <v>12</v>
      </c>
      <c r="C5039" t="s">
        <v>109</v>
      </c>
      <c r="D5039" t="s">
        <v>14</v>
      </c>
      <c r="E5039" t="s">
        <v>92</v>
      </c>
      <c r="F5039">
        <v>2018</v>
      </c>
      <c r="G5039">
        <v>1.369</v>
      </c>
      <c r="K5039" t="s">
        <v>16</v>
      </c>
    </row>
    <row r="5040" spans="1:11" x14ac:dyDescent="0.25">
      <c r="A5040" t="s">
        <v>277</v>
      </c>
      <c r="B5040" t="s">
        <v>12</v>
      </c>
      <c r="C5040" t="s">
        <v>109</v>
      </c>
      <c r="D5040" t="s">
        <v>14</v>
      </c>
      <c r="E5040" t="s">
        <v>53</v>
      </c>
      <c r="F5040">
        <v>2018</v>
      </c>
      <c r="G5040">
        <v>8.4120000000000008</v>
      </c>
      <c r="K5040" t="s">
        <v>16</v>
      </c>
    </row>
    <row r="5041" spans="1:11" x14ac:dyDescent="0.25">
      <c r="A5041" t="s">
        <v>277</v>
      </c>
      <c r="B5041" t="s">
        <v>12</v>
      </c>
      <c r="C5041" t="s">
        <v>109</v>
      </c>
      <c r="D5041" t="s">
        <v>14</v>
      </c>
      <c r="E5041" t="s">
        <v>93</v>
      </c>
      <c r="F5041">
        <v>2018</v>
      </c>
      <c r="G5041">
        <v>1.4650000000000001</v>
      </c>
      <c r="K5041" t="s">
        <v>16</v>
      </c>
    </row>
    <row r="5042" spans="1:11" x14ac:dyDescent="0.25">
      <c r="A5042" t="s">
        <v>277</v>
      </c>
      <c r="B5042" t="s">
        <v>12</v>
      </c>
      <c r="C5042" t="s">
        <v>109</v>
      </c>
      <c r="D5042" t="s">
        <v>14</v>
      </c>
      <c r="E5042" t="s">
        <v>94</v>
      </c>
      <c r="F5042">
        <v>2018</v>
      </c>
      <c r="G5042">
        <v>3.9409999999999998</v>
      </c>
      <c r="K5042" t="s">
        <v>16</v>
      </c>
    </row>
    <row r="5043" spans="1:11" x14ac:dyDescent="0.25">
      <c r="A5043" t="s">
        <v>277</v>
      </c>
      <c r="B5043" t="s">
        <v>12</v>
      </c>
      <c r="C5043" t="s">
        <v>109</v>
      </c>
      <c r="D5043" t="s">
        <v>14</v>
      </c>
      <c r="E5043" t="s">
        <v>54</v>
      </c>
      <c r="F5043">
        <v>2018</v>
      </c>
      <c r="G5043">
        <v>1.01</v>
      </c>
      <c r="K5043" t="s">
        <v>16</v>
      </c>
    </row>
    <row r="5044" spans="1:11" x14ac:dyDescent="0.25">
      <c r="A5044" t="s">
        <v>277</v>
      </c>
      <c r="B5044" t="s">
        <v>12</v>
      </c>
      <c r="C5044" t="s">
        <v>109</v>
      </c>
      <c r="D5044" t="s">
        <v>14</v>
      </c>
      <c r="E5044" t="s">
        <v>95</v>
      </c>
      <c r="F5044">
        <v>2018</v>
      </c>
      <c r="G5044">
        <v>4.3689999999999998</v>
      </c>
      <c r="K5044" t="s">
        <v>16</v>
      </c>
    </row>
    <row r="5045" spans="1:11" x14ac:dyDescent="0.25">
      <c r="A5045" t="s">
        <v>277</v>
      </c>
      <c r="B5045" t="s">
        <v>12</v>
      </c>
      <c r="C5045" t="s">
        <v>109</v>
      </c>
      <c r="D5045" t="s">
        <v>14</v>
      </c>
      <c r="E5045" t="s">
        <v>96</v>
      </c>
      <c r="F5045">
        <v>2018</v>
      </c>
      <c r="G5045">
        <v>1.3109999999999999</v>
      </c>
      <c r="K5045" t="s">
        <v>16</v>
      </c>
    </row>
    <row r="5046" spans="1:11" x14ac:dyDescent="0.25">
      <c r="A5046" t="s">
        <v>277</v>
      </c>
      <c r="B5046" t="s">
        <v>12</v>
      </c>
      <c r="C5046" t="s">
        <v>109</v>
      </c>
      <c r="D5046" t="s">
        <v>14</v>
      </c>
      <c r="E5046" t="s">
        <v>97</v>
      </c>
      <c r="F5046">
        <v>2018</v>
      </c>
      <c r="G5046">
        <v>0.63600000000000001</v>
      </c>
      <c r="H5046" t="s">
        <v>21</v>
      </c>
      <c r="K5046" t="s">
        <v>16</v>
      </c>
    </row>
    <row r="5047" spans="1:11" x14ac:dyDescent="0.25">
      <c r="A5047" t="s">
        <v>277</v>
      </c>
      <c r="B5047" t="s">
        <v>12</v>
      </c>
      <c r="C5047" t="s">
        <v>109</v>
      </c>
      <c r="D5047" t="s">
        <v>14</v>
      </c>
      <c r="E5047" t="s">
        <v>55</v>
      </c>
      <c r="F5047">
        <v>2018</v>
      </c>
      <c r="G5047">
        <v>1.0409999999999999</v>
      </c>
      <c r="K5047" t="s">
        <v>16</v>
      </c>
    </row>
    <row r="5048" spans="1:11" x14ac:dyDescent="0.25">
      <c r="A5048" t="s">
        <v>277</v>
      </c>
      <c r="B5048" t="s">
        <v>12</v>
      </c>
      <c r="C5048" t="s">
        <v>109</v>
      </c>
      <c r="D5048" t="s">
        <v>14</v>
      </c>
      <c r="E5048" t="s">
        <v>98</v>
      </c>
      <c r="F5048">
        <v>2018</v>
      </c>
      <c r="H5048" t="s">
        <v>21</v>
      </c>
      <c r="K5048" t="s">
        <v>16</v>
      </c>
    </row>
    <row r="5049" spans="1:11" x14ac:dyDescent="0.25">
      <c r="A5049" t="s">
        <v>277</v>
      </c>
      <c r="B5049" t="s">
        <v>12</v>
      </c>
      <c r="C5049" t="s">
        <v>109</v>
      </c>
      <c r="D5049" t="s">
        <v>14</v>
      </c>
      <c r="E5049" t="s">
        <v>99</v>
      </c>
      <c r="F5049">
        <v>2018</v>
      </c>
      <c r="G5049">
        <v>1.29</v>
      </c>
      <c r="K5049" t="s">
        <v>16</v>
      </c>
    </row>
    <row r="5050" spans="1:11" x14ac:dyDescent="0.25">
      <c r="A5050" t="s">
        <v>277</v>
      </c>
      <c r="B5050" t="s">
        <v>12</v>
      </c>
      <c r="C5050" t="s">
        <v>109</v>
      </c>
      <c r="D5050" t="s">
        <v>14</v>
      </c>
      <c r="E5050" t="s">
        <v>100</v>
      </c>
      <c r="F5050">
        <v>2018</v>
      </c>
      <c r="G5050">
        <v>0.86699999999999999</v>
      </c>
      <c r="H5050" t="s">
        <v>21</v>
      </c>
      <c r="K5050" t="s">
        <v>16</v>
      </c>
    </row>
    <row r="5051" spans="1:11" x14ac:dyDescent="0.25">
      <c r="A5051" t="s">
        <v>277</v>
      </c>
      <c r="B5051" t="s">
        <v>12</v>
      </c>
      <c r="C5051" t="s">
        <v>109</v>
      </c>
      <c r="D5051" t="s">
        <v>14</v>
      </c>
      <c r="E5051" t="s">
        <v>56</v>
      </c>
      <c r="F5051">
        <v>2018</v>
      </c>
      <c r="G5051">
        <v>0.65500000000000003</v>
      </c>
      <c r="H5051" t="s">
        <v>21</v>
      </c>
      <c r="K5051" t="s">
        <v>16</v>
      </c>
    </row>
    <row r="5052" spans="1:11" x14ac:dyDescent="0.25">
      <c r="A5052" t="s">
        <v>277</v>
      </c>
      <c r="B5052" t="s">
        <v>12</v>
      </c>
      <c r="C5052" t="s">
        <v>109</v>
      </c>
      <c r="D5052" t="s">
        <v>14</v>
      </c>
      <c r="E5052" t="s">
        <v>101</v>
      </c>
      <c r="F5052">
        <v>2018</v>
      </c>
      <c r="G5052">
        <v>1.306</v>
      </c>
      <c r="H5052" t="s">
        <v>21</v>
      </c>
      <c r="K5052" t="s">
        <v>16</v>
      </c>
    </row>
    <row r="5053" spans="1:11" x14ac:dyDescent="0.25">
      <c r="A5053" t="s">
        <v>277</v>
      </c>
      <c r="B5053" t="s">
        <v>12</v>
      </c>
      <c r="C5053" t="s">
        <v>109</v>
      </c>
      <c r="D5053" t="s">
        <v>14</v>
      </c>
      <c r="E5053" t="s">
        <v>102</v>
      </c>
      <c r="F5053">
        <v>2018</v>
      </c>
      <c r="G5053">
        <v>2.3929999999999998</v>
      </c>
      <c r="K5053" t="s">
        <v>16</v>
      </c>
    </row>
    <row r="5054" spans="1:11" x14ac:dyDescent="0.25">
      <c r="A5054" t="s">
        <v>277</v>
      </c>
      <c r="B5054" t="s">
        <v>12</v>
      </c>
      <c r="C5054" t="s">
        <v>109</v>
      </c>
      <c r="D5054" t="s">
        <v>14</v>
      </c>
      <c r="E5054" t="s">
        <v>57</v>
      </c>
      <c r="F5054">
        <v>2018</v>
      </c>
      <c r="G5054">
        <v>10.704000000000001</v>
      </c>
      <c r="K5054" t="s">
        <v>16</v>
      </c>
    </row>
    <row r="5055" spans="1:11" x14ac:dyDescent="0.25">
      <c r="A5055" t="s">
        <v>277</v>
      </c>
      <c r="B5055" t="s">
        <v>12</v>
      </c>
      <c r="C5055" t="s">
        <v>109</v>
      </c>
      <c r="D5055" t="s">
        <v>14</v>
      </c>
      <c r="E5055" t="s">
        <v>103</v>
      </c>
      <c r="F5055">
        <v>2018</v>
      </c>
      <c r="G5055">
        <v>10.218999999999999</v>
      </c>
      <c r="K5055" t="s">
        <v>16</v>
      </c>
    </row>
    <row r="5056" spans="1:11" x14ac:dyDescent="0.25">
      <c r="A5056" t="s">
        <v>277</v>
      </c>
      <c r="B5056" t="s">
        <v>12</v>
      </c>
      <c r="C5056" t="s">
        <v>109</v>
      </c>
      <c r="D5056" t="s">
        <v>14</v>
      </c>
      <c r="E5056" t="s">
        <v>58</v>
      </c>
      <c r="F5056">
        <v>2018</v>
      </c>
      <c r="G5056">
        <v>9.4960000000000004</v>
      </c>
      <c r="K5056" t="s">
        <v>16</v>
      </c>
    </row>
    <row r="5057" spans="1:11" x14ac:dyDescent="0.25">
      <c r="A5057" t="s">
        <v>277</v>
      </c>
      <c r="B5057" t="s">
        <v>12</v>
      </c>
      <c r="C5057" t="s">
        <v>109</v>
      </c>
      <c r="D5057" t="s">
        <v>14</v>
      </c>
      <c r="E5057" t="s">
        <v>59</v>
      </c>
      <c r="F5057">
        <v>2018</v>
      </c>
      <c r="G5057">
        <v>30.538</v>
      </c>
      <c r="K5057" t="s">
        <v>16</v>
      </c>
    </row>
    <row r="5058" spans="1:11" x14ac:dyDescent="0.25">
      <c r="A5058" t="s">
        <v>277</v>
      </c>
      <c r="B5058" t="s">
        <v>12</v>
      </c>
      <c r="C5058" t="s">
        <v>109</v>
      </c>
      <c r="D5058" t="s">
        <v>14</v>
      </c>
      <c r="E5058" t="s">
        <v>60</v>
      </c>
      <c r="F5058">
        <v>2018</v>
      </c>
      <c r="G5058">
        <v>46.305</v>
      </c>
      <c r="K5058" t="s">
        <v>16</v>
      </c>
    </row>
    <row r="5059" spans="1:11" x14ac:dyDescent="0.25">
      <c r="A5059" t="s">
        <v>277</v>
      </c>
      <c r="B5059" t="s">
        <v>12</v>
      </c>
      <c r="C5059" t="s">
        <v>109</v>
      </c>
      <c r="D5059" t="s">
        <v>14</v>
      </c>
      <c r="E5059" t="s">
        <v>61</v>
      </c>
      <c r="F5059">
        <v>2018</v>
      </c>
      <c r="G5059">
        <v>14.813000000000001</v>
      </c>
      <c r="K5059" t="s">
        <v>16</v>
      </c>
    </row>
    <row r="5060" spans="1:11" x14ac:dyDescent="0.25">
      <c r="A5060" t="s">
        <v>277</v>
      </c>
      <c r="B5060" t="s">
        <v>12</v>
      </c>
      <c r="C5060" t="s">
        <v>109</v>
      </c>
      <c r="D5060" t="s">
        <v>14</v>
      </c>
      <c r="E5060" t="s">
        <v>62</v>
      </c>
      <c r="F5060">
        <v>2018</v>
      </c>
      <c r="G5060">
        <v>2.7850000000000001</v>
      </c>
      <c r="K5060" t="s">
        <v>16</v>
      </c>
    </row>
    <row r="5061" spans="1:11" x14ac:dyDescent="0.25">
      <c r="A5061" t="s">
        <v>277</v>
      </c>
      <c r="B5061" t="s">
        <v>12</v>
      </c>
      <c r="C5061" t="s">
        <v>109</v>
      </c>
      <c r="D5061" t="s">
        <v>14</v>
      </c>
      <c r="E5061" t="s">
        <v>104</v>
      </c>
      <c r="F5061">
        <v>2018</v>
      </c>
      <c r="G5061">
        <v>1.1120000000000001</v>
      </c>
      <c r="H5061" t="s">
        <v>21</v>
      </c>
      <c r="K5061" t="s">
        <v>16</v>
      </c>
    </row>
    <row r="5062" spans="1:11" x14ac:dyDescent="0.25">
      <c r="A5062" t="s">
        <v>277</v>
      </c>
      <c r="B5062" t="s">
        <v>12</v>
      </c>
      <c r="C5062" t="s">
        <v>109</v>
      </c>
      <c r="D5062" t="s">
        <v>14</v>
      </c>
      <c r="E5062" t="s">
        <v>105</v>
      </c>
      <c r="F5062">
        <v>2018</v>
      </c>
      <c r="G5062">
        <v>2.161</v>
      </c>
      <c r="K5062" t="s">
        <v>16</v>
      </c>
    </row>
    <row r="5063" spans="1:11" x14ac:dyDescent="0.25">
      <c r="A5063" t="s">
        <v>277</v>
      </c>
      <c r="B5063" t="s">
        <v>12</v>
      </c>
      <c r="C5063" t="s">
        <v>109</v>
      </c>
      <c r="D5063" t="s">
        <v>14</v>
      </c>
      <c r="E5063" t="s">
        <v>63</v>
      </c>
      <c r="F5063">
        <v>2018</v>
      </c>
      <c r="G5063">
        <v>0.29299999999999998</v>
      </c>
      <c r="H5063" t="s">
        <v>21</v>
      </c>
      <c r="K5063" t="s">
        <v>16</v>
      </c>
    </row>
    <row r="5064" spans="1:11" x14ac:dyDescent="0.25">
      <c r="A5064" t="s">
        <v>277</v>
      </c>
      <c r="B5064" t="s">
        <v>12</v>
      </c>
      <c r="C5064" t="s">
        <v>109</v>
      </c>
      <c r="D5064" t="s">
        <v>14</v>
      </c>
      <c r="E5064" t="s">
        <v>106</v>
      </c>
      <c r="F5064">
        <v>2018</v>
      </c>
      <c r="G5064">
        <v>0.82299999999999995</v>
      </c>
      <c r="H5064" t="s">
        <v>21</v>
      </c>
      <c r="K5064" t="s">
        <v>16</v>
      </c>
    </row>
    <row r="5065" spans="1:11" x14ac:dyDescent="0.25">
      <c r="A5065" t="s">
        <v>277</v>
      </c>
      <c r="B5065" t="s">
        <v>12</v>
      </c>
      <c r="C5065" t="s">
        <v>109</v>
      </c>
      <c r="D5065" t="s">
        <v>14</v>
      </c>
      <c r="E5065" t="s">
        <v>64</v>
      </c>
      <c r="F5065">
        <v>2018</v>
      </c>
      <c r="G5065">
        <v>0.38100000000000001</v>
      </c>
      <c r="H5065" t="s">
        <v>21</v>
      </c>
      <c r="K5065" t="s">
        <v>16</v>
      </c>
    </row>
    <row r="5066" spans="1:11" x14ac:dyDescent="0.25">
      <c r="A5066" t="s">
        <v>277</v>
      </c>
      <c r="B5066" t="s">
        <v>12</v>
      </c>
      <c r="C5066" t="s">
        <v>109</v>
      </c>
      <c r="D5066" t="s">
        <v>14</v>
      </c>
      <c r="E5066" t="s">
        <v>65</v>
      </c>
      <c r="F5066">
        <v>2018</v>
      </c>
      <c r="G5066">
        <v>2.3039999999999998</v>
      </c>
      <c r="K5066" t="s">
        <v>16</v>
      </c>
    </row>
    <row r="5067" spans="1:11" x14ac:dyDescent="0.25">
      <c r="A5067" t="s">
        <v>277</v>
      </c>
      <c r="B5067" t="s">
        <v>12</v>
      </c>
      <c r="C5067" t="s">
        <v>109</v>
      </c>
      <c r="D5067" t="s">
        <v>14</v>
      </c>
      <c r="E5067" t="s">
        <v>66</v>
      </c>
      <c r="F5067">
        <v>2018</v>
      </c>
      <c r="G5067">
        <v>1.7509999999999999</v>
      </c>
      <c r="K5067" t="s">
        <v>16</v>
      </c>
    </row>
    <row r="5068" spans="1:11" x14ac:dyDescent="0.25">
      <c r="A5068" t="s">
        <v>277</v>
      </c>
      <c r="B5068" t="s">
        <v>12</v>
      </c>
      <c r="C5068" t="s">
        <v>109</v>
      </c>
      <c r="D5068" t="s">
        <v>14</v>
      </c>
      <c r="E5068" t="s">
        <v>67</v>
      </c>
      <c r="F5068">
        <v>2018</v>
      </c>
      <c r="G5068">
        <v>27.065000000000001</v>
      </c>
      <c r="K5068" t="s">
        <v>16</v>
      </c>
    </row>
    <row r="5069" spans="1:11" x14ac:dyDescent="0.25">
      <c r="A5069" t="s">
        <v>277</v>
      </c>
      <c r="B5069" t="s">
        <v>12</v>
      </c>
      <c r="C5069" t="s">
        <v>109</v>
      </c>
      <c r="D5069" t="s">
        <v>14</v>
      </c>
      <c r="E5069" t="s">
        <v>68</v>
      </c>
      <c r="F5069">
        <v>2018</v>
      </c>
      <c r="G5069">
        <v>39.046999999999997</v>
      </c>
      <c r="K5069" t="s">
        <v>16</v>
      </c>
    </row>
    <row r="5070" spans="1:11" x14ac:dyDescent="0.25">
      <c r="A5070" t="s">
        <v>277</v>
      </c>
      <c r="B5070" t="s">
        <v>12</v>
      </c>
      <c r="C5070" t="s">
        <v>109</v>
      </c>
      <c r="D5070" t="s">
        <v>14</v>
      </c>
      <c r="E5070" t="s">
        <v>107</v>
      </c>
      <c r="F5070">
        <v>2018</v>
      </c>
      <c r="G5070">
        <v>32.402000000000001</v>
      </c>
      <c r="K5070" t="s">
        <v>16</v>
      </c>
    </row>
    <row r="5071" spans="1:11" x14ac:dyDescent="0.25">
      <c r="A5071" t="s">
        <v>277</v>
      </c>
      <c r="B5071" t="s">
        <v>12</v>
      </c>
      <c r="C5071" t="s">
        <v>109</v>
      </c>
      <c r="D5071" t="s">
        <v>14</v>
      </c>
      <c r="E5071" t="s">
        <v>69</v>
      </c>
      <c r="F5071">
        <v>2018</v>
      </c>
      <c r="G5071">
        <v>1.0069999999999999</v>
      </c>
      <c r="K5071" t="s">
        <v>16</v>
      </c>
    </row>
    <row r="5072" spans="1:11" x14ac:dyDescent="0.25">
      <c r="A5072" t="s">
        <v>278</v>
      </c>
      <c r="B5072" t="s">
        <v>12</v>
      </c>
      <c r="C5072" t="s">
        <v>207</v>
      </c>
      <c r="D5072" t="s">
        <v>14</v>
      </c>
      <c r="E5072" t="s">
        <v>15</v>
      </c>
      <c r="F5072">
        <v>2017</v>
      </c>
      <c r="G5072">
        <v>2125.6849999999999</v>
      </c>
      <c r="K5072" t="s">
        <v>16</v>
      </c>
    </row>
    <row r="5073" spans="1:11" x14ac:dyDescent="0.25">
      <c r="A5073" t="s">
        <v>278</v>
      </c>
      <c r="B5073" t="s">
        <v>12</v>
      </c>
      <c r="C5073" t="s">
        <v>207</v>
      </c>
      <c r="D5073" t="s">
        <v>14</v>
      </c>
      <c r="E5073" t="s">
        <v>17</v>
      </c>
      <c r="F5073">
        <v>2017</v>
      </c>
      <c r="G5073">
        <v>637.48599999999999</v>
      </c>
      <c r="K5073" t="s">
        <v>16</v>
      </c>
    </row>
    <row r="5074" spans="1:11" x14ac:dyDescent="0.25">
      <c r="A5074" t="s">
        <v>278</v>
      </c>
      <c r="B5074" t="s">
        <v>12</v>
      </c>
      <c r="C5074" t="s">
        <v>207</v>
      </c>
      <c r="D5074" t="s">
        <v>14</v>
      </c>
      <c r="E5074" t="s">
        <v>73</v>
      </c>
      <c r="F5074">
        <v>2017</v>
      </c>
      <c r="G5074">
        <v>10.452999999999999</v>
      </c>
      <c r="K5074" t="s">
        <v>16</v>
      </c>
    </row>
    <row r="5075" spans="1:11" x14ac:dyDescent="0.25">
      <c r="A5075" t="s">
        <v>278</v>
      </c>
      <c r="B5075" t="s">
        <v>12</v>
      </c>
      <c r="C5075" t="s">
        <v>207</v>
      </c>
      <c r="D5075" t="s">
        <v>14</v>
      </c>
      <c r="E5075" t="s">
        <v>18</v>
      </c>
      <c r="F5075">
        <v>2017</v>
      </c>
      <c r="G5075">
        <v>2.8010000000000002</v>
      </c>
      <c r="H5075" t="s">
        <v>21</v>
      </c>
      <c r="K5075" t="s">
        <v>16</v>
      </c>
    </row>
    <row r="5076" spans="1:11" x14ac:dyDescent="0.25">
      <c r="A5076" t="s">
        <v>278</v>
      </c>
      <c r="B5076" t="s">
        <v>12</v>
      </c>
      <c r="C5076" t="s">
        <v>207</v>
      </c>
      <c r="D5076" t="s">
        <v>14</v>
      </c>
      <c r="E5076" t="s">
        <v>19</v>
      </c>
      <c r="F5076">
        <v>2017</v>
      </c>
      <c r="H5076" t="s">
        <v>21</v>
      </c>
      <c r="K5076" t="s">
        <v>16</v>
      </c>
    </row>
    <row r="5077" spans="1:11" x14ac:dyDescent="0.25">
      <c r="A5077" t="s">
        <v>278</v>
      </c>
      <c r="B5077" t="s">
        <v>12</v>
      </c>
      <c r="C5077" t="s">
        <v>207</v>
      </c>
      <c r="D5077" t="s">
        <v>14</v>
      </c>
      <c r="E5077" t="s">
        <v>74</v>
      </c>
      <c r="F5077">
        <v>2017</v>
      </c>
      <c r="G5077">
        <v>2.5779999999999998</v>
      </c>
      <c r="H5077" t="s">
        <v>21</v>
      </c>
      <c r="K5077" t="s">
        <v>16</v>
      </c>
    </row>
    <row r="5078" spans="1:11" x14ac:dyDescent="0.25">
      <c r="A5078" t="s">
        <v>278</v>
      </c>
      <c r="B5078" t="s">
        <v>12</v>
      </c>
      <c r="C5078" t="s">
        <v>207</v>
      </c>
      <c r="D5078" t="s">
        <v>14</v>
      </c>
      <c r="E5078" t="s">
        <v>20</v>
      </c>
      <c r="F5078">
        <v>2017</v>
      </c>
      <c r="G5078">
        <v>5.4740000000000002</v>
      </c>
      <c r="K5078" t="s">
        <v>16</v>
      </c>
    </row>
    <row r="5079" spans="1:11" x14ac:dyDescent="0.25">
      <c r="A5079" t="s">
        <v>278</v>
      </c>
      <c r="B5079" t="s">
        <v>12</v>
      </c>
      <c r="C5079" t="s">
        <v>207</v>
      </c>
      <c r="D5079" t="s">
        <v>14</v>
      </c>
      <c r="E5079" t="s">
        <v>22</v>
      </c>
      <c r="F5079">
        <v>2017</v>
      </c>
      <c r="G5079">
        <v>12.773</v>
      </c>
      <c r="K5079" t="s">
        <v>16</v>
      </c>
    </row>
    <row r="5080" spans="1:11" x14ac:dyDescent="0.25">
      <c r="A5080" t="s">
        <v>278</v>
      </c>
      <c r="B5080" t="s">
        <v>12</v>
      </c>
      <c r="C5080" t="s">
        <v>207</v>
      </c>
      <c r="D5080" t="s">
        <v>14</v>
      </c>
      <c r="E5080" t="s">
        <v>75</v>
      </c>
      <c r="F5080">
        <v>2017</v>
      </c>
      <c r="H5080" t="s">
        <v>21</v>
      </c>
      <c r="K5080" t="s">
        <v>16</v>
      </c>
    </row>
    <row r="5081" spans="1:11" x14ac:dyDescent="0.25">
      <c r="A5081" t="s">
        <v>278</v>
      </c>
      <c r="B5081" t="s">
        <v>12</v>
      </c>
      <c r="C5081" t="s">
        <v>207</v>
      </c>
      <c r="D5081" t="s">
        <v>14</v>
      </c>
      <c r="E5081" t="s">
        <v>23</v>
      </c>
      <c r="F5081">
        <v>2017</v>
      </c>
      <c r="G5081">
        <v>198.54</v>
      </c>
      <c r="K5081" t="s">
        <v>16</v>
      </c>
    </row>
    <row r="5082" spans="1:11" x14ac:dyDescent="0.25">
      <c r="A5082" t="s">
        <v>278</v>
      </c>
      <c r="B5082" t="s">
        <v>12</v>
      </c>
      <c r="C5082" t="s">
        <v>207</v>
      </c>
      <c r="D5082" t="s">
        <v>14</v>
      </c>
      <c r="E5082" t="s">
        <v>76</v>
      </c>
      <c r="F5082">
        <v>2017</v>
      </c>
      <c r="G5082">
        <v>6.0339999999999998</v>
      </c>
      <c r="K5082" t="s">
        <v>16</v>
      </c>
    </row>
    <row r="5083" spans="1:11" x14ac:dyDescent="0.25">
      <c r="A5083" t="s">
        <v>278</v>
      </c>
      <c r="B5083" t="s">
        <v>12</v>
      </c>
      <c r="C5083" t="s">
        <v>207</v>
      </c>
      <c r="D5083" t="s">
        <v>14</v>
      </c>
      <c r="E5083" t="s">
        <v>25</v>
      </c>
      <c r="F5083">
        <v>2017</v>
      </c>
      <c r="G5083">
        <v>41.42</v>
      </c>
      <c r="K5083" t="s">
        <v>16</v>
      </c>
    </row>
    <row r="5084" spans="1:11" x14ac:dyDescent="0.25">
      <c r="A5084" t="s">
        <v>278</v>
      </c>
      <c r="B5084" t="s">
        <v>12</v>
      </c>
      <c r="C5084" t="s">
        <v>207</v>
      </c>
      <c r="D5084" t="s">
        <v>14</v>
      </c>
      <c r="E5084" t="s">
        <v>26</v>
      </c>
      <c r="F5084">
        <v>2017</v>
      </c>
      <c r="G5084">
        <v>47.25</v>
      </c>
      <c r="K5084" t="s">
        <v>16</v>
      </c>
    </row>
    <row r="5085" spans="1:11" x14ac:dyDescent="0.25">
      <c r="A5085" t="s">
        <v>278</v>
      </c>
      <c r="B5085" t="s">
        <v>12</v>
      </c>
      <c r="C5085" t="s">
        <v>207</v>
      </c>
      <c r="D5085" t="s">
        <v>14</v>
      </c>
      <c r="E5085" t="s">
        <v>27</v>
      </c>
      <c r="F5085">
        <v>2017</v>
      </c>
      <c r="G5085">
        <v>5.0010000000000003</v>
      </c>
      <c r="K5085" t="s">
        <v>16</v>
      </c>
    </row>
    <row r="5086" spans="1:11" x14ac:dyDescent="0.25">
      <c r="A5086" t="s">
        <v>278</v>
      </c>
      <c r="B5086" t="s">
        <v>12</v>
      </c>
      <c r="C5086" t="s">
        <v>207</v>
      </c>
      <c r="D5086" t="s">
        <v>14</v>
      </c>
      <c r="E5086" t="s">
        <v>28</v>
      </c>
      <c r="F5086">
        <v>2017</v>
      </c>
      <c r="G5086">
        <v>66.055000000000007</v>
      </c>
      <c r="K5086" t="s">
        <v>16</v>
      </c>
    </row>
    <row r="5087" spans="1:11" x14ac:dyDescent="0.25">
      <c r="A5087" t="s">
        <v>278</v>
      </c>
      <c r="B5087" t="s">
        <v>12</v>
      </c>
      <c r="C5087" t="s">
        <v>207</v>
      </c>
      <c r="D5087" t="s">
        <v>14</v>
      </c>
      <c r="E5087" t="s">
        <v>29</v>
      </c>
      <c r="F5087">
        <v>2017</v>
      </c>
      <c r="H5087" t="s">
        <v>21</v>
      </c>
      <c r="K5087" t="s">
        <v>16</v>
      </c>
    </row>
    <row r="5088" spans="1:11" x14ac:dyDescent="0.25">
      <c r="A5088" t="s">
        <v>278</v>
      </c>
      <c r="B5088" t="s">
        <v>12</v>
      </c>
      <c r="C5088" t="s">
        <v>207</v>
      </c>
      <c r="D5088" t="s">
        <v>14</v>
      </c>
      <c r="E5088" t="s">
        <v>77</v>
      </c>
      <c r="F5088">
        <v>2017</v>
      </c>
      <c r="G5088">
        <v>0.95299999999999996</v>
      </c>
      <c r="H5088" t="s">
        <v>21</v>
      </c>
      <c r="K5088" t="s">
        <v>16</v>
      </c>
    </row>
    <row r="5089" spans="1:11" x14ac:dyDescent="0.25">
      <c r="A5089" t="s">
        <v>278</v>
      </c>
      <c r="B5089" t="s">
        <v>12</v>
      </c>
      <c r="C5089" t="s">
        <v>207</v>
      </c>
      <c r="D5089" t="s">
        <v>14</v>
      </c>
      <c r="E5089" t="s">
        <v>31</v>
      </c>
      <c r="F5089">
        <v>2017</v>
      </c>
      <c r="G5089">
        <v>4.7240000000000002</v>
      </c>
      <c r="H5089" t="s">
        <v>21</v>
      </c>
      <c r="K5089" t="s">
        <v>16</v>
      </c>
    </row>
    <row r="5090" spans="1:11" x14ac:dyDescent="0.25">
      <c r="A5090" t="s">
        <v>278</v>
      </c>
      <c r="B5090" t="s">
        <v>12</v>
      </c>
      <c r="C5090" t="s">
        <v>207</v>
      </c>
      <c r="D5090" t="s">
        <v>14</v>
      </c>
      <c r="E5090" t="s">
        <v>78</v>
      </c>
      <c r="F5090">
        <v>2017</v>
      </c>
      <c r="G5090">
        <v>3.8420000000000001</v>
      </c>
      <c r="H5090" t="s">
        <v>21</v>
      </c>
      <c r="K5090" t="s">
        <v>16</v>
      </c>
    </row>
    <row r="5091" spans="1:11" x14ac:dyDescent="0.25">
      <c r="A5091" t="s">
        <v>278</v>
      </c>
      <c r="B5091" t="s">
        <v>12</v>
      </c>
      <c r="C5091" t="s">
        <v>207</v>
      </c>
      <c r="D5091" t="s">
        <v>14</v>
      </c>
      <c r="E5091" t="s">
        <v>79</v>
      </c>
      <c r="F5091">
        <v>2017</v>
      </c>
      <c r="H5091" t="s">
        <v>21</v>
      </c>
      <c r="K5091" t="s">
        <v>16</v>
      </c>
    </row>
    <row r="5092" spans="1:11" x14ac:dyDescent="0.25">
      <c r="A5092" t="s">
        <v>278</v>
      </c>
      <c r="B5092" t="s">
        <v>12</v>
      </c>
      <c r="C5092" t="s">
        <v>207</v>
      </c>
      <c r="D5092" t="s">
        <v>14</v>
      </c>
      <c r="E5092" t="s">
        <v>32</v>
      </c>
      <c r="F5092">
        <v>2017</v>
      </c>
      <c r="G5092">
        <v>12.407</v>
      </c>
      <c r="K5092" t="s">
        <v>16</v>
      </c>
    </row>
    <row r="5093" spans="1:11" x14ac:dyDescent="0.25">
      <c r="A5093" t="s">
        <v>278</v>
      </c>
      <c r="B5093" t="s">
        <v>12</v>
      </c>
      <c r="C5093" t="s">
        <v>207</v>
      </c>
      <c r="D5093" t="s">
        <v>14</v>
      </c>
      <c r="E5093" t="s">
        <v>33</v>
      </c>
      <c r="F5093">
        <v>2017</v>
      </c>
      <c r="G5093">
        <v>8.9819999999999993</v>
      </c>
      <c r="K5093" t="s">
        <v>16</v>
      </c>
    </row>
    <row r="5094" spans="1:11" x14ac:dyDescent="0.25">
      <c r="A5094" t="s">
        <v>278</v>
      </c>
      <c r="B5094" t="s">
        <v>12</v>
      </c>
      <c r="C5094" t="s">
        <v>207</v>
      </c>
      <c r="D5094" t="s">
        <v>14</v>
      </c>
      <c r="E5094" t="s">
        <v>34</v>
      </c>
      <c r="F5094">
        <v>2017</v>
      </c>
      <c r="G5094">
        <v>10.369</v>
      </c>
      <c r="K5094" t="s">
        <v>16</v>
      </c>
    </row>
    <row r="5095" spans="1:11" x14ac:dyDescent="0.25">
      <c r="A5095" t="s">
        <v>278</v>
      </c>
      <c r="B5095" t="s">
        <v>12</v>
      </c>
      <c r="C5095" t="s">
        <v>207</v>
      </c>
      <c r="D5095" t="s">
        <v>14</v>
      </c>
      <c r="E5095" t="s">
        <v>80</v>
      </c>
      <c r="F5095">
        <v>2017</v>
      </c>
      <c r="H5095" t="s">
        <v>21</v>
      </c>
      <c r="K5095" t="s">
        <v>16</v>
      </c>
    </row>
    <row r="5096" spans="1:11" x14ac:dyDescent="0.25">
      <c r="A5096" t="s">
        <v>278</v>
      </c>
      <c r="B5096" t="s">
        <v>12</v>
      </c>
      <c r="C5096" t="s">
        <v>207</v>
      </c>
      <c r="D5096" t="s">
        <v>14</v>
      </c>
      <c r="E5096" t="s">
        <v>35</v>
      </c>
      <c r="F5096">
        <v>2017</v>
      </c>
      <c r="H5096" t="s">
        <v>21</v>
      </c>
      <c r="K5096" t="s">
        <v>16</v>
      </c>
    </row>
    <row r="5097" spans="1:11" x14ac:dyDescent="0.25">
      <c r="A5097" t="s">
        <v>278</v>
      </c>
      <c r="B5097" t="s">
        <v>12</v>
      </c>
      <c r="C5097" t="s">
        <v>207</v>
      </c>
      <c r="D5097" t="s">
        <v>14</v>
      </c>
      <c r="E5097" t="s">
        <v>36</v>
      </c>
      <c r="F5097">
        <v>2017</v>
      </c>
      <c r="H5097" t="s">
        <v>21</v>
      </c>
      <c r="K5097" t="s">
        <v>16</v>
      </c>
    </row>
    <row r="5098" spans="1:11" x14ac:dyDescent="0.25">
      <c r="A5098" t="s">
        <v>278</v>
      </c>
      <c r="B5098" t="s">
        <v>12</v>
      </c>
      <c r="C5098" t="s">
        <v>207</v>
      </c>
      <c r="D5098" t="s">
        <v>14</v>
      </c>
      <c r="E5098" t="s">
        <v>81</v>
      </c>
      <c r="F5098">
        <v>2017</v>
      </c>
      <c r="H5098" t="s">
        <v>21</v>
      </c>
      <c r="K5098" t="s">
        <v>16</v>
      </c>
    </row>
    <row r="5099" spans="1:11" x14ac:dyDescent="0.25">
      <c r="A5099" t="s">
        <v>278</v>
      </c>
      <c r="B5099" t="s">
        <v>12</v>
      </c>
      <c r="C5099" t="s">
        <v>207</v>
      </c>
      <c r="D5099" t="s">
        <v>14</v>
      </c>
      <c r="E5099" t="s">
        <v>37</v>
      </c>
      <c r="F5099">
        <v>2017</v>
      </c>
      <c r="G5099">
        <v>4.3970000000000002</v>
      </c>
      <c r="H5099" t="s">
        <v>21</v>
      </c>
      <c r="K5099" t="s">
        <v>16</v>
      </c>
    </row>
    <row r="5100" spans="1:11" x14ac:dyDescent="0.25">
      <c r="A5100" t="s">
        <v>278</v>
      </c>
      <c r="B5100" t="s">
        <v>12</v>
      </c>
      <c r="C5100" t="s">
        <v>207</v>
      </c>
      <c r="D5100" t="s">
        <v>14</v>
      </c>
      <c r="E5100" t="s">
        <v>38</v>
      </c>
      <c r="F5100">
        <v>2017</v>
      </c>
      <c r="G5100">
        <v>6.2670000000000003</v>
      </c>
      <c r="K5100" t="s">
        <v>16</v>
      </c>
    </row>
    <row r="5101" spans="1:11" x14ac:dyDescent="0.25">
      <c r="A5101" t="s">
        <v>278</v>
      </c>
      <c r="B5101" t="s">
        <v>12</v>
      </c>
      <c r="C5101" t="s">
        <v>207</v>
      </c>
      <c r="D5101" t="s">
        <v>14</v>
      </c>
      <c r="E5101" t="s">
        <v>82</v>
      </c>
      <c r="F5101">
        <v>2017</v>
      </c>
      <c r="G5101">
        <v>5.5330000000000004</v>
      </c>
      <c r="H5101" t="s">
        <v>21</v>
      </c>
      <c r="K5101" t="s">
        <v>16</v>
      </c>
    </row>
    <row r="5102" spans="1:11" x14ac:dyDescent="0.25">
      <c r="A5102" t="s">
        <v>278</v>
      </c>
      <c r="B5102" t="s">
        <v>12</v>
      </c>
      <c r="C5102" t="s">
        <v>207</v>
      </c>
      <c r="D5102" t="s">
        <v>14</v>
      </c>
      <c r="E5102" t="s">
        <v>39</v>
      </c>
      <c r="F5102">
        <v>2017</v>
      </c>
      <c r="G5102">
        <v>4.2969999999999997</v>
      </c>
      <c r="H5102" t="s">
        <v>21</v>
      </c>
      <c r="K5102" t="s">
        <v>16</v>
      </c>
    </row>
    <row r="5103" spans="1:11" x14ac:dyDescent="0.25">
      <c r="A5103" t="s">
        <v>278</v>
      </c>
      <c r="B5103" t="s">
        <v>12</v>
      </c>
      <c r="C5103" t="s">
        <v>207</v>
      </c>
      <c r="D5103" t="s">
        <v>14</v>
      </c>
      <c r="E5103" t="s">
        <v>83</v>
      </c>
      <c r="F5103">
        <v>2017</v>
      </c>
      <c r="G5103">
        <v>8.1349999999999998</v>
      </c>
      <c r="K5103" t="s">
        <v>16</v>
      </c>
    </row>
    <row r="5104" spans="1:11" x14ac:dyDescent="0.25">
      <c r="A5104" t="s">
        <v>278</v>
      </c>
      <c r="B5104" t="s">
        <v>12</v>
      </c>
      <c r="C5104" t="s">
        <v>207</v>
      </c>
      <c r="D5104" t="s">
        <v>14</v>
      </c>
      <c r="E5104" t="s">
        <v>40</v>
      </c>
      <c r="F5104">
        <v>2017</v>
      </c>
      <c r="H5104" t="s">
        <v>21</v>
      </c>
      <c r="K5104" t="s">
        <v>16</v>
      </c>
    </row>
    <row r="5105" spans="1:11" x14ac:dyDescent="0.25">
      <c r="A5105" t="s">
        <v>278</v>
      </c>
      <c r="B5105" t="s">
        <v>12</v>
      </c>
      <c r="C5105" t="s">
        <v>207</v>
      </c>
      <c r="D5105" t="s">
        <v>14</v>
      </c>
      <c r="E5105" t="s">
        <v>84</v>
      </c>
      <c r="F5105">
        <v>2017</v>
      </c>
      <c r="H5105" t="s">
        <v>21</v>
      </c>
      <c r="K5105" t="s">
        <v>16</v>
      </c>
    </row>
    <row r="5106" spans="1:11" x14ac:dyDescent="0.25">
      <c r="A5106" t="s">
        <v>278</v>
      </c>
      <c r="B5106" t="s">
        <v>12</v>
      </c>
      <c r="C5106" t="s">
        <v>207</v>
      </c>
      <c r="D5106" t="s">
        <v>14</v>
      </c>
      <c r="E5106" t="s">
        <v>86</v>
      </c>
      <c r="F5106">
        <v>2017</v>
      </c>
      <c r="G5106">
        <v>31.952000000000002</v>
      </c>
      <c r="K5106" t="s">
        <v>16</v>
      </c>
    </row>
    <row r="5107" spans="1:11" x14ac:dyDescent="0.25">
      <c r="A5107" t="s">
        <v>278</v>
      </c>
      <c r="B5107" t="s">
        <v>12</v>
      </c>
      <c r="C5107" t="s">
        <v>207</v>
      </c>
      <c r="D5107" t="s">
        <v>14</v>
      </c>
      <c r="E5107" t="s">
        <v>41</v>
      </c>
      <c r="F5107">
        <v>2017</v>
      </c>
      <c r="G5107">
        <v>4.6239999999999997</v>
      </c>
      <c r="H5107" t="s">
        <v>21</v>
      </c>
      <c r="K5107" t="s">
        <v>16</v>
      </c>
    </row>
    <row r="5108" spans="1:11" x14ac:dyDescent="0.25">
      <c r="A5108" t="s">
        <v>278</v>
      </c>
      <c r="B5108" t="s">
        <v>12</v>
      </c>
      <c r="C5108" t="s">
        <v>207</v>
      </c>
      <c r="D5108" t="s">
        <v>14</v>
      </c>
      <c r="E5108" t="s">
        <v>42</v>
      </c>
      <c r="F5108">
        <v>2017</v>
      </c>
      <c r="G5108">
        <v>17.062000000000001</v>
      </c>
      <c r="K5108" t="s">
        <v>16</v>
      </c>
    </row>
    <row r="5109" spans="1:11" x14ac:dyDescent="0.25">
      <c r="A5109" t="s">
        <v>278</v>
      </c>
      <c r="B5109" t="s">
        <v>12</v>
      </c>
      <c r="C5109" t="s">
        <v>207</v>
      </c>
      <c r="D5109" t="s">
        <v>14</v>
      </c>
      <c r="E5109" t="s">
        <v>87</v>
      </c>
      <c r="F5109">
        <v>2017</v>
      </c>
      <c r="G5109">
        <v>24.687000000000001</v>
      </c>
      <c r="K5109" t="s">
        <v>16</v>
      </c>
    </row>
    <row r="5110" spans="1:11" x14ac:dyDescent="0.25">
      <c r="A5110" t="s">
        <v>278</v>
      </c>
      <c r="B5110" t="s">
        <v>12</v>
      </c>
      <c r="C5110" t="s">
        <v>207</v>
      </c>
      <c r="D5110" t="s">
        <v>14</v>
      </c>
      <c r="E5110" t="s">
        <v>43</v>
      </c>
      <c r="F5110">
        <v>2017</v>
      </c>
      <c r="G5110">
        <v>93.766000000000005</v>
      </c>
      <c r="K5110" t="s">
        <v>16</v>
      </c>
    </row>
    <row r="5111" spans="1:11" x14ac:dyDescent="0.25">
      <c r="A5111" t="s">
        <v>278</v>
      </c>
      <c r="B5111" t="s">
        <v>12</v>
      </c>
      <c r="C5111" t="s">
        <v>207</v>
      </c>
      <c r="D5111" t="s">
        <v>14</v>
      </c>
      <c r="E5111" t="s">
        <v>44</v>
      </c>
      <c r="F5111">
        <v>2017</v>
      </c>
      <c r="G5111">
        <v>257.00900000000001</v>
      </c>
      <c r="K5111" t="s">
        <v>16</v>
      </c>
    </row>
    <row r="5112" spans="1:11" x14ac:dyDescent="0.25">
      <c r="A5112" t="s">
        <v>278</v>
      </c>
      <c r="B5112" t="s">
        <v>12</v>
      </c>
      <c r="C5112" t="s">
        <v>207</v>
      </c>
      <c r="D5112" t="s">
        <v>14</v>
      </c>
      <c r="E5112" t="s">
        <v>45</v>
      </c>
      <c r="F5112">
        <v>2017</v>
      </c>
      <c r="G5112">
        <v>49.18</v>
      </c>
      <c r="K5112" t="s">
        <v>16</v>
      </c>
    </row>
    <row r="5113" spans="1:11" x14ac:dyDescent="0.25">
      <c r="A5113" t="s">
        <v>278</v>
      </c>
      <c r="B5113" t="s">
        <v>12</v>
      </c>
      <c r="C5113" t="s">
        <v>207</v>
      </c>
      <c r="D5113" t="s">
        <v>14</v>
      </c>
      <c r="E5113" t="s">
        <v>46</v>
      </c>
      <c r="F5113">
        <v>2017</v>
      </c>
      <c r="H5113" t="s">
        <v>21</v>
      </c>
      <c r="K5113" t="s">
        <v>16</v>
      </c>
    </row>
    <row r="5114" spans="1:11" x14ac:dyDescent="0.25">
      <c r="A5114" t="s">
        <v>278</v>
      </c>
      <c r="B5114" t="s">
        <v>12</v>
      </c>
      <c r="C5114" t="s">
        <v>207</v>
      </c>
      <c r="D5114" t="s">
        <v>14</v>
      </c>
      <c r="E5114" t="s">
        <v>88</v>
      </c>
      <c r="F5114">
        <v>2017</v>
      </c>
      <c r="H5114" t="s">
        <v>21</v>
      </c>
      <c r="K5114" t="s">
        <v>16</v>
      </c>
    </row>
    <row r="5115" spans="1:11" x14ac:dyDescent="0.25">
      <c r="A5115" t="s">
        <v>278</v>
      </c>
      <c r="B5115" t="s">
        <v>12</v>
      </c>
      <c r="C5115" t="s">
        <v>207</v>
      </c>
      <c r="D5115" t="s">
        <v>14</v>
      </c>
      <c r="E5115" t="s">
        <v>89</v>
      </c>
      <c r="F5115">
        <v>2017</v>
      </c>
      <c r="G5115">
        <v>5.2590000000000003</v>
      </c>
      <c r="H5115" t="s">
        <v>21</v>
      </c>
      <c r="K5115" t="s">
        <v>16</v>
      </c>
    </row>
    <row r="5116" spans="1:11" x14ac:dyDescent="0.25">
      <c r="A5116" t="s">
        <v>278</v>
      </c>
      <c r="B5116" t="s">
        <v>12</v>
      </c>
      <c r="C5116" t="s">
        <v>207</v>
      </c>
      <c r="D5116" t="s">
        <v>14</v>
      </c>
      <c r="E5116" t="s">
        <v>90</v>
      </c>
      <c r="F5116">
        <v>2017</v>
      </c>
      <c r="G5116">
        <v>3.976</v>
      </c>
      <c r="K5116" t="s">
        <v>16</v>
      </c>
    </row>
    <row r="5117" spans="1:11" x14ac:dyDescent="0.25">
      <c r="A5117" t="s">
        <v>278</v>
      </c>
      <c r="B5117" t="s">
        <v>12</v>
      </c>
      <c r="C5117" t="s">
        <v>207</v>
      </c>
      <c r="D5117" t="s">
        <v>14</v>
      </c>
      <c r="E5117" t="s">
        <v>47</v>
      </c>
      <c r="F5117">
        <v>2017</v>
      </c>
      <c r="H5117" t="s">
        <v>21</v>
      </c>
      <c r="K5117" t="s">
        <v>16</v>
      </c>
    </row>
    <row r="5118" spans="1:11" x14ac:dyDescent="0.25">
      <c r="A5118" t="s">
        <v>278</v>
      </c>
      <c r="B5118" t="s">
        <v>12</v>
      </c>
      <c r="C5118" t="s">
        <v>207</v>
      </c>
      <c r="D5118" t="s">
        <v>14</v>
      </c>
      <c r="E5118" t="s">
        <v>48</v>
      </c>
      <c r="F5118">
        <v>2017</v>
      </c>
      <c r="G5118">
        <v>60.572000000000003</v>
      </c>
      <c r="K5118" t="s">
        <v>16</v>
      </c>
    </row>
    <row r="5119" spans="1:11" x14ac:dyDescent="0.25">
      <c r="A5119" t="s">
        <v>278</v>
      </c>
      <c r="B5119" t="s">
        <v>12</v>
      </c>
      <c r="C5119" t="s">
        <v>207</v>
      </c>
      <c r="D5119" t="s">
        <v>14</v>
      </c>
      <c r="E5119" t="s">
        <v>49</v>
      </c>
      <c r="F5119">
        <v>2017</v>
      </c>
      <c r="H5119" t="s">
        <v>21</v>
      </c>
      <c r="K5119" t="s">
        <v>16</v>
      </c>
    </row>
    <row r="5120" spans="1:11" x14ac:dyDescent="0.25">
      <c r="A5120" t="s">
        <v>278</v>
      </c>
      <c r="B5120" t="s">
        <v>12</v>
      </c>
      <c r="C5120" t="s">
        <v>207</v>
      </c>
      <c r="D5120" t="s">
        <v>14</v>
      </c>
      <c r="E5120" t="s">
        <v>50</v>
      </c>
      <c r="F5120">
        <v>2017</v>
      </c>
      <c r="H5120" t="s">
        <v>21</v>
      </c>
      <c r="K5120" t="s">
        <v>16</v>
      </c>
    </row>
    <row r="5121" spans="1:11" x14ac:dyDescent="0.25">
      <c r="A5121" t="s">
        <v>278</v>
      </c>
      <c r="B5121" t="s">
        <v>12</v>
      </c>
      <c r="C5121" t="s">
        <v>207</v>
      </c>
      <c r="D5121" t="s">
        <v>14</v>
      </c>
      <c r="E5121" t="s">
        <v>51</v>
      </c>
      <c r="F5121">
        <v>2017</v>
      </c>
      <c r="H5121" t="s">
        <v>21</v>
      </c>
      <c r="K5121" t="s">
        <v>16</v>
      </c>
    </row>
    <row r="5122" spans="1:11" x14ac:dyDescent="0.25">
      <c r="A5122" t="s">
        <v>278</v>
      </c>
      <c r="B5122" t="s">
        <v>12</v>
      </c>
      <c r="C5122" t="s">
        <v>207</v>
      </c>
      <c r="D5122" t="s">
        <v>14</v>
      </c>
      <c r="E5122" t="s">
        <v>52</v>
      </c>
      <c r="F5122">
        <v>2017</v>
      </c>
      <c r="H5122" t="s">
        <v>21</v>
      </c>
      <c r="K5122" t="s">
        <v>16</v>
      </c>
    </row>
    <row r="5123" spans="1:11" x14ac:dyDescent="0.25">
      <c r="A5123" t="s">
        <v>278</v>
      </c>
      <c r="B5123" t="s">
        <v>12</v>
      </c>
      <c r="C5123" t="s">
        <v>207</v>
      </c>
      <c r="D5123" t="s">
        <v>14</v>
      </c>
      <c r="E5123" t="s">
        <v>91</v>
      </c>
      <c r="F5123">
        <v>2017</v>
      </c>
      <c r="G5123">
        <v>2.3330000000000002</v>
      </c>
      <c r="H5123" t="s">
        <v>21</v>
      </c>
      <c r="K5123" t="s">
        <v>16</v>
      </c>
    </row>
    <row r="5124" spans="1:11" x14ac:dyDescent="0.25">
      <c r="A5124" t="s">
        <v>278</v>
      </c>
      <c r="B5124" t="s">
        <v>12</v>
      </c>
      <c r="C5124" t="s">
        <v>207</v>
      </c>
      <c r="D5124" t="s">
        <v>14</v>
      </c>
      <c r="E5124" t="s">
        <v>92</v>
      </c>
      <c r="F5124">
        <v>2017</v>
      </c>
      <c r="H5124" t="s">
        <v>21</v>
      </c>
      <c r="K5124" t="s">
        <v>16</v>
      </c>
    </row>
    <row r="5125" spans="1:11" x14ac:dyDescent="0.25">
      <c r="A5125" t="s">
        <v>278</v>
      </c>
      <c r="B5125" t="s">
        <v>12</v>
      </c>
      <c r="C5125" t="s">
        <v>207</v>
      </c>
      <c r="D5125" t="s">
        <v>14</v>
      </c>
      <c r="E5125" t="s">
        <v>53</v>
      </c>
      <c r="F5125">
        <v>2017</v>
      </c>
      <c r="G5125">
        <v>4.6379999999999999</v>
      </c>
      <c r="K5125" t="s">
        <v>16</v>
      </c>
    </row>
    <row r="5126" spans="1:11" x14ac:dyDescent="0.25">
      <c r="A5126" t="s">
        <v>278</v>
      </c>
      <c r="B5126" t="s">
        <v>12</v>
      </c>
      <c r="C5126" t="s">
        <v>207</v>
      </c>
      <c r="D5126" t="s">
        <v>14</v>
      </c>
      <c r="E5126" t="s">
        <v>93</v>
      </c>
      <c r="F5126">
        <v>2017</v>
      </c>
      <c r="H5126" t="s">
        <v>21</v>
      </c>
      <c r="K5126" t="s">
        <v>16</v>
      </c>
    </row>
    <row r="5127" spans="1:11" x14ac:dyDescent="0.25">
      <c r="A5127" t="s">
        <v>278</v>
      </c>
      <c r="B5127" t="s">
        <v>12</v>
      </c>
      <c r="C5127" t="s">
        <v>207</v>
      </c>
      <c r="D5127" t="s">
        <v>14</v>
      </c>
      <c r="E5127" t="s">
        <v>94</v>
      </c>
      <c r="F5127">
        <v>2017</v>
      </c>
      <c r="G5127">
        <v>2.2759999999999998</v>
      </c>
      <c r="H5127" t="s">
        <v>21</v>
      </c>
      <c r="K5127" t="s">
        <v>16</v>
      </c>
    </row>
    <row r="5128" spans="1:11" x14ac:dyDescent="0.25">
      <c r="A5128" t="s">
        <v>278</v>
      </c>
      <c r="B5128" t="s">
        <v>12</v>
      </c>
      <c r="C5128" t="s">
        <v>207</v>
      </c>
      <c r="D5128" t="s">
        <v>14</v>
      </c>
      <c r="E5128" t="s">
        <v>54</v>
      </c>
      <c r="F5128">
        <v>2017</v>
      </c>
      <c r="G5128">
        <v>1.2190000000000001</v>
      </c>
      <c r="H5128" t="s">
        <v>21</v>
      </c>
      <c r="K5128" t="s">
        <v>16</v>
      </c>
    </row>
    <row r="5129" spans="1:11" x14ac:dyDescent="0.25">
      <c r="A5129" t="s">
        <v>278</v>
      </c>
      <c r="B5129" t="s">
        <v>12</v>
      </c>
      <c r="C5129" t="s">
        <v>207</v>
      </c>
      <c r="D5129" t="s">
        <v>14</v>
      </c>
      <c r="E5129" t="s">
        <v>95</v>
      </c>
      <c r="F5129">
        <v>2017</v>
      </c>
      <c r="G5129">
        <v>5.6929999999999996</v>
      </c>
      <c r="K5129" t="s">
        <v>16</v>
      </c>
    </row>
    <row r="5130" spans="1:11" x14ac:dyDescent="0.25">
      <c r="A5130" t="s">
        <v>278</v>
      </c>
      <c r="B5130" t="s">
        <v>12</v>
      </c>
      <c r="C5130" t="s">
        <v>207</v>
      </c>
      <c r="D5130" t="s">
        <v>14</v>
      </c>
      <c r="E5130" t="s">
        <v>97</v>
      </c>
      <c r="F5130">
        <v>2017</v>
      </c>
      <c r="H5130" t="s">
        <v>21</v>
      </c>
      <c r="K5130" t="s">
        <v>16</v>
      </c>
    </row>
    <row r="5131" spans="1:11" x14ac:dyDescent="0.25">
      <c r="A5131" t="s">
        <v>278</v>
      </c>
      <c r="B5131" t="s">
        <v>12</v>
      </c>
      <c r="C5131" t="s">
        <v>207</v>
      </c>
      <c r="D5131" t="s">
        <v>14</v>
      </c>
      <c r="E5131" t="s">
        <v>55</v>
      </c>
      <c r="F5131">
        <v>2017</v>
      </c>
      <c r="H5131" t="s">
        <v>21</v>
      </c>
      <c r="K5131" t="s">
        <v>16</v>
      </c>
    </row>
    <row r="5132" spans="1:11" x14ac:dyDescent="0.25">
      <c r="A5132" t="s">
        <v>278</v>
      </c>
      <c r="B5132" t="s">
        <v>12</v>
      </c>
      <c r="C5132" t="s">
        <v>207</v>
      </c>
      <c r="D5132" t="s">
        <v>14</v>
      </c>
      <c r="E5132" t="s">
        <v>98</v>
      </c>
      <c r="F5132">
        <v>2017</v>
      </c>
      <c r="H5132" t="s">
        <v>21</v>
      </c>
      <c r="K5132" t="s">
        <v>16</v>
      </c>
    </row>
    <row r="5133" spans="1:11" x14ac:dyDescent="0.25">
      <c r="A5133" t="s">
        <v>278</v>
      </c>
      <c r="B5133" t="s">
        <v>12</v>
      </c>
      <c r="C5133" t="s">
        <v>207</v>
      </c>
      <c r="D5133" t="s">
        <v>14</v>
      </c>
      <c r="E5133" t="s">
        <v>99</v>
      </c>
      <c r="F5133">
        <v>2017</v>
      </c>
      <c r="G5133">
        <v>2.3140000000000001</v>
      </c>
      <c r="H5133" t="s">
        <v>21</v>
      </c>
      <c r="K5133" t="s">
        <v>16</v>
      </c>
    </row>
    <row r="5134" spans="1:11" x14ac:dyDescent="0.25">
      <c r="A5134" t="s">
        <v>278</v>
      </c>
      <c r="B5134" t="s">
        <v>12</v>
      </c>
      <c r="C5134" t="s">
        <v>207</v>
      </c>
      <c r="D5134" t="s">
        <v>14</v>
      </c>
      <c r="E5134" t="s">
        <v>100</v>
      </c>
      <c r="F5134">
        <v>2017</v>
      </c>
      <c r="G5134">
        <v>2.895</v>
      </c>
      <c r="H5134" t="s">
        <v>21</v>
      </c>
      <c r="K5134" t="s">
        <v>16</v>
      </c>
    </row>
    <row r="5135" spans="1:11" x14ac:dyDescent="0.25">
      <c r="A5135" t="s">
        <v>278</v>
      </c>
      <c r="B5135" t="s">
        <v>12</v>
      </c>
      <c r="C5135" t="s">
        <v>207</v>
      </c>
      <c r="D5135" t="s">
        <v>14</v>
      </c>
      <c r="E5135" t="s">
        <v>56</v>
      </c>
      <c r="F5135">
        <v>2017</v>
      </c>
      <c r="H5135" t="s">
        <v>21</v>
      </c>
      <c r="K5135" t="s">
        <v>16</v>
      </c>
    </row>
    <row r="5136" spans="1:11" x14ac:dyDescent="0.25">
      <c r="A5136" t="s">
        <v>278</v>
      </c>
      <c r="B5136" t="s">
        <v>12</v>
      </c>
      <c r="C5136" t="s">
        <v>207</v>
      </c>
      <c r="D5136" t="s">
        <v>14</v>
      </c>
      <c r="E5136" t="s">
        <v>101</v>
      </c>
      <c r="F5136">
        <v>2017</v>
      </c>
      <c r="G5136">
        <v>1.7509999999999999</v>
      </c>
      <c r="H5136" t="s">
        <v>21</v>
      </c>
      <c r="K5136" t="s">
        <v>16</v>
      </c>
    </row>
    <row r="5137" spans="1:11" x14ac:dyDescent="0.25">
      <c r="A5137" t="s">
        <v>278</v>
      </c>
      <c r="B5137" t="s">
        <v>12</v>
      </c>
      <c r="C5137" t="s">
        <v>207</v>
      </c>
      <c r="D5137" t="s">
        <v>14</v>
      </c>
      <c r="E5137" t="s">
        <v>102</v>
      </c>
      <c r="F5137">
        <v>2017</v>
      </c>
      <c r="H5137" t="s">
        <v>21</v>
      </c>
      <c r="K5137" t="s">
        <v>16</v>
      </c>
    </row>
    <row r="5138" spans="1:11" x14ac:dyDescent="0.25">
      <c r="A5138" t="s">
        <v>278</v>
      </c>
      <c r="B5138" t="s">
        <v>12</v>
      </c>
      <c r="C5138" t="s">
        <v>207</v>
      </c>
      <c r="D5138" t="s">
        <v>14</v>
      </c>
      <c r="E5138" t="s">
        <v>57</v>
      </c>
      <c r="F5138">
        <v>2017</v>
      </c>
      <c r="G5138">
        <v>5.7389999999999999</v>
      </c>
      <c r="K5138" t="s">
        <v>16</v>
      </c>
    </row>
    <row r="5139" spans="1:11" x14ac:dyDescent="0.25">
      <c r="A5139" t="s">
        <v>278</v>
      </c>
      <c r="B5139" t="s">
        <v>12</v>
      </c>
      <c r="C5139" t="s">
        <v>207</v>
      </c>
      <c r="D5139" t="s">
        <v>14</v>
      </c>
      <c r="E5139" t="s">
        <v>103</v>
      </c>
      <c r="F5139">
        <v>2017</v>
      </c>
      <c r="G5139">
        <v>7.39</v>
      </c>
      <c r="K5139" t="s">
        <v>16</v>
      </c>
    </row>
    <row r="5140" spans="1:11" x14ac:dyDescent="0.25">
      <c r="A5140" t="s">
        <v>278</v>
      </c>
      <c r="B5140" t="s">
        <v>12</v>
      </c>
      <c r="C5140" t="s">
        <v>207</v>
      </c>
      <c r="D5140" t="s">
        <v>14</v>
      </c>
      <c r="E5140" t="s">
        <v>58</v>
      </c>
      <c r="F5140">
        <v>2017</v>
      </c>
      <c r="G5140">
        <v>4.8630000000000004</v>
      </c>
      <c r="K5140" t="s">
        <v>16</v>
      </c>
    </row>
    <row r="5141" spans="1:11" x14ac:dyDescent="0.25">
      <c r="A5141" t="s">
        <v>278</v>
      </c>
      <c r="B5141" t="s">
        <v>12</v>
      </c>
      <c r="C5141" t="s">
        <v>207</v>
      </c>
      <c r="D5141" t="s">
        <v>14</v>
      </c>
      <c r="E5141" t="s">
        <v>59</v>
      </c>
      <c r="F5141">
        <v>2017</v>
      </c>
      <c r="G5141">
        <v>31.029</v>
      </c>
      <c r="K5141" t="s">
        <v>16</v>
      </c>
    </row>
    <row r="5142" spans="1:11" x14ac:dyDescent="0.25">
      <c r="A5142" t="s">
        <v>278</v>
      </c>
      <c r="B5142" t="s">
        <v>12</v>
      </c>
      <c r="C5142" t="s">
        <v>207</v>
      </c>
      <c r="D5142" t="s">
        <v>14</v>
      </c>
      <c r="E5142" t="s">
        <v>60</v>
      </c>
      <c r="F5142">
        <v>2017</v>
      </c>
      <c r="G5142">
        <v>81.843000000000004</v>
      </c>
      <c r="K5142" t="s">
        <v>16</v>
      </c>
    </row>
    <row r="5143" spans="1:11" x14ac:dyDescent="0.25">
      <c r="A5143" t="s">
        <v>278</v>
      </c>
      <c r="B5143" t="s">
        <v>12</v>
      </c>
      <c r="C5143" t="s">
        <v>207</v>
      </c>
      <c r="D5143" t="s">
        <v>14</v>
      </c>
      <c r="E5143" t="s">
        <v>61</v>
      </c>
      <c r="F5143">
        <v>2017</v>
      </c>
      <c r="G5143">
        <v>33.68</v>
      </c>
      <c r="K5143" t="s">
        <v>16</v>
      </c>
    </row>
    <row r="5144" spans="1:11" x14ac:dyDescent="0.25">
      <c r="A5144" t="s">
        <v>278</v>
      </c>
      <c r="B5144" t="s">
        <v>12</v>
      </c>
      <c r="C5144" t="s">
        <v>207</v>
      </c>
      <c r="D5144" t="s">
        <v>14</v>
      </c>
      <c r="E5144" t="s">
        <v>104</v>
      </c>
      <c r="F5144">
        <v>2017</v>
      </c>
      <c r="H5144" t="s">
        <v>21</v>
      </c>
      <c r="K5144" t="s">
        <v>16</v>
      </c>
    </row>
    <row r="5145" spans="1:11" x14ac:dyDescent="0.25">
      <c r="A5145" t="s">
        <v>278</v>
      </c>
      <c r="B5145" t="s">
        <v>12</v>
      </c>
      <c r="C5145" t="s">
        <v>207</v>
      </c>
      <c r="D5145" t="s">
        <v>14</v>
      </c>
      <c r="E5145" t="s">
        <v>105</v>
      </c>
      <c r="F5145">
        <v>2017</v>
      </c>
      <c r="G5145">
        <v>4.9130000000000003</v>
      </c>
      <c r="H5145" t="s">
        <v>21</v>
      </c>
      <c r="K5145" t="s">
        <v>16</v>
      </c>
    </row>
    <row r="5146" spans="1:11" x14ac:dyDescent="0.25">
      <c r="A5146" t="s">
        <v>278</v>
      </c>
      <c r="B5146" t="s">
        <v>12</v>
      </c>
      <c r="C5146" t="s">
        <v>207</v>
      </c>
      <c r="D5146" t="s">
        <v>14</v>
      </c>
      <c r="E5146" t="s">
        <v>106</v>
      </c>
      <c r="F5146">
        <v>2017</v>
      </c>
      <c r="H5146" t="s">
        <v>21</v>
      </c>
      <c r="K5146" t="s">
        <v>16</v>
      </c>
    </row>
    <row r="5147" spans="1:11" x14ac:dyDescent="0.25">
      <c r="A5147" t="s">
        <v>278</v>
      </c>
      <c r="B5147" t="s">
        <v>12</v>
      </c>
      <c r="C5147" t="s">
        <v>207</v>
      </c>
      <c r="D5147" t="s">
        <v>14</v>
      </c>
      <c r="E5147" t="s">
        <v>64</v>
      </c>
      <c r="F5147">
        <v>2017</v>
      </c>
      <c r="H5147" t="s">
        <v>21</v>
      </c>
      <c r="K5147" t="s">
        <v>16</v>
      </c>
    </row>
    <row r="5148" spans="1:11" x14ac:dyDescent="0.25">
      <c r="A5148" t="s">
        <v>278</v>
      </c>
      <c r="B5148" t="s">
        <v>12</v>
      </c>
      <c r="C5148" t="s">
        <v>207</v>
      </c>
      <c r="D5148" t="s">
        <v>14</v>
      </c>
      <c r="E5148" t="s">
        <v>65</v>
      </c>
      <c r="F5148">
        <v>2017</v>
      </c>
      <c r="G5148">
        <v>10.564</v>
      </c>
      <c r="K5148" t="s">
        <v>16</v>
      </c>
    </row>
    <row r="5149" spans="1:11" x14ac:dyDescent="0.25">
      <c r="A5149" t="s">
        <v>278</v>
      </c>
      <c r="B5149" t="s">
        <v>12</v>
      </c>
      <c r="C5149" t="s">
        <v>207</v>
      </c>
      <c r="D5149" t="s">
        <v>14</v>
      </c>
      <c r="E5149" t="s">
        <v>66</v>
      </c>
      <c r="F5149">
        <v>2017</v>
      </c>
      <c r="G5149">
        <v>15.804</v>
      </c>
      <c r="K5149" t="s">
        <v>16</v>
      </c>
    </row>
    <row r="5150" spans="1:11" x14ac:dyDescent="0.25">
      <c r="A5150" t="s">
        <v>278</v>
      </c>
      <c r="B5150" t="s">
        <v>12</v>
      </c>
      <c r="C5150" t="s">
        <v>207</v>
      </c>
      <c r="D5150" t="s">
        <v>14</v>
      </c>
      <c r="E5150" t="s">
        <v>67</v>
      </c>
      <c r="F5150">
        <v>2017</v>
      </c>
      <c r="G5150">
        <v>174.27500000000001</v>
      </c>
      <c r="K5150" t="s">
        <v>16</v>
      </c>
    </row>
    <row r="5151" spans="1:11" x14ac:dyDescent="0.25">
      <c r="A5151" t="s">
        <v>278</v>
      </c>
      <c r="B5151" t="s">
        <v>12</v>
      </c>
      <c r="C5151" t="s">
        <v>207</v>
      </c>
      <c r="D5151" t="s">
        <v>14</v>
      </c>
      <c r="E5151" t="s">
        <v>68</v>
      </c>
      <c r="F5151">
        <v>2017</v>
      </c>
      <c r="G5151">
        <v>5.2030000000000003</v>
      </c>
      <c r="K5151" t="s">
        <v>16</v>
      </c>
    </row>
    <row r="5152" spans="1:11" x14ac:dyDescent="0.25">
      <c r="A5152" t="s">
        <v>278</v>
      </c>
      <c r="B5152" t="s">
        <v>12</v>
      </c>
      <c r="C5152" t="s">
        <v>207</v>
      </c>
      <c r="D5152" t="s">
        <v>14</v>
      </c>
      <c r="E5152" t="s">
        <v>107</v>
      </c>
      <c r="F5152">
        <v>2017</v>
      </c>
      <c r="G5152">
        <v>12.877000000000001</v>
      </c>
      <c r="K5152" t="s">
        <v>16</v>
      </c>
    </row>
    <row r="5153" spans="1:11" x14ac:dyDescent="0.25">
      <c r="A5153" t="s">
        <v>278</v>
      </c>
      <c r="B5153" t="s">
        <v>12</v>
      </c>
      <c r="C5153" t="s">
        <v>207</v>
      </c>
      <c r="D5153" t="s">
        <v>14</v>
      </c>
      <c r="E5153" t="s">
        <v>69</v>
      </c>
      <c r="F5153">
        <v>2017</v>
      </c>
      <c r="G5153">
        <v>2.786</v>
      </c>
      <c r="H5153" t="s">
        <v>21</v>
      </c>
      <c r="K5153" t="s">
        <v>16</v>
      </c>
    </row>
    <row r="5154" spans="1:11" x14ac:dyDescent="0.25">
      <c r="A5154" t="s">
        <v>278</v>
      </c>
      <c r="B5154" t="s">
        <v>12</v>
      </c>
      <c r="C5154" t="s">
        <v>207</v>
      </c>
      <c r="D5154" t="s">
        <v>14</v>
      </c>
      <c r="E5154" t="s">
        <v>70</v>
      </c>
      <c r="F5154">
        <v>2017</v>
      </c>
      <c r="G5154">
        <v>39.335999999999999</v>
      </c>
      <c r="K5154" t="s">
        <v>16</v>
      </c>
    </row>
    <row r="5155" spans="1:11" x14ac:dyDescent="0.25">
      <c r="A5155" t="s">
        <v>279</v>
      </c>
      <c r="B5155" t="s">
        <v>12</v>
      </c>
      <c r="C5155" t="s">
        <v>280</v>
      </c>
      <c r="D5155" t="s">
        <v>14</v>
      </c>
      <c r="E5155" t="s">
        <v>139</v>
      </c>
      <c r="F5155">
        <v>2014</v>
      </c>
      <c r="G5155">
        <v>2668.6280000000002</v>
      </c>
      <c r="H5155" t="s">
        <v>125</v>
      </c>
      <c r="J5155" t="s">
        <v>126</v>
      </c>
      <c r="K5155" t="s">
        <v>16</v>
      </c>
    </row>
    <row r="5156" spans="1:11" x14ac:dyDescent="0.25">
      <c r="A5156" t="s">
        <v>279</v>
      </c>
      <c r="B5156" t="s">
        <v>12</v>
      </c>
      <c r="C5156" t="s">
        <v>280</v>
      </c>
      <c r="D5156" t="s">
        <v>14</v>
      </c>
      <c r="E5156" t="s">
        <v>140</v>
      </c>
      <c r="F5156">
        <v>2014</v>
      </c>
      <c r="G5156">
        <v>806.17</v>
      </c>
      <c r="H5156" t="s">
        <v>125</v>
      </c>
      <c r="J5156" t="s">
        <v>126</v>
      </c>
      <c r="K5156" t="s">
        <v>16</v>
      </c>
    </row>
    <row r="5157" spans="1:11" x14ac:dyDescent="0.25">
      <c r="A5157" t="s">
        <v>279</v>
      </c>
      <c r="B5157" t="s">
        <v>12</v>
      </c>
      <c r="C5157" t="s">
        <v>280</v>
      </c>
      <c r="D5157" t="s">
        <v>14</v>
      </c>
      <c r="E5157" t="s">
        <v>141</v>
      </c>
      <c r="F5157">
        <v>2014</v>
      </c>
      <c r="G5157">
        <v>7.8259999999999996</v>
      </c>
      <c r="H5157" t="s">
        <v>125</v>
      </c>
      <c r="J5157" t="s">
        <v>126</v>
      </c>
      <c r="K5157" t="s">
        <v>16</v>
      </c>
    </row>
    <row r="5158" spans="1:11" x14ac:dyDescent="0.25">
      <c r="A5158" t="s">
        <v>279</v>
      </c>
      <c r="B5158" t="s">
        <v>12</v>
      </c>
      <c r="C5158" t="s">
        <v>280</v>
      </c>
      <c r="D5158" t="s">
        <v>14</v>
      </c>
      <c r="E5158" t="s">
        <v>142</v>
      </c>
      <c r="F5158">
        <v>2014</v>
      </c>
      <c r="G5158">
        <v>15.038</v>
      </c>
      <c r="H5158" t="s">
        <v>125</v>
      </c>
      <c r="J5158" t="s">
        <v>126</v>
      </c>
      <c r="K5158" t="s">
        <v>16</v>
      </c>
    </row>
    <row r="5159" spans="1:11" x14ac:dyDescent="0.25">
      <c r="A5159" t="s">
        <v>279</v>
      </c>
      <c r="B5159" t="s">
        <v>12</v>
      </c>
      <c r="C5159" t="s">
        <v>280</v>
      </c>
      <c r="D5159" t="s">
        <v>14</v>
      </c>
      <c r="E5159" t="s">
        <v>145</v>
      </c>
      <c r="F5159">
        <v>2014</v>
      </c>
      <c r="G5159">
        <v>13.959</v>
      </c>
      <c r="H5159" t="s">
        <v>125</v>
      </c>
      <c r="J5159" t="s">
        <v>126</v>
      </c>
      <c r="K5159" t="s">
        <v>16</v>
      </c>
    </row>
    <row r="5160" spans="1:11" x14ac:dyDescent="0.25">
      <c r="A5160" t="s">
        <v>279</v>
      </c>
      <c r="B5160" t="s">
        <v>12</v>
      </c>
      <c r="C5160" t="s">
        <v>280</v>
      </c>
      <c r="D5160" t="s">
        <v>14</v>
      </c>
      <c r="E5160" t="s">
        <v>146</v>
      </c>
      <c r="F5160">
        <v>2014</v>
      </c>
      <c r="G5160">
        <v>5.1210000000000004</v>
      </c>
      <c r="H5160" t="s">
        <v>125</v>
      </c>
      <c r="J5160" t="s">
        <v>126</v>
      </c>
      <c r="K5160" t="s">
        <v>16</v>
      </c>
    </row>
    <row r="5161" spans="1:11" x14ac:dyDescent="0.25">
      <c r="A5161" t="s">
        <v>279</v>
      </c>
      <c r="B5161" t="s">
        <v>12</v>
      </c>
      <c r="C5161" t="s">
        <v>280</v>
      </c>
      <c r="D5161" t="s">
        <v>14</v>
      </c>
      <c r="E5161" t="s">
        <v>147</v>
      </c>
      <c r="F5161">
        <v>2014</v>
      </c>
      <c r="G5161">
        <v>103.327</v>
      </c>
      <c r="H5161" t="s">
        <v>125</v>
      </c>
      <c r="J5161" t="s">
        <v>126</v>
      </c>
      <c r="K5161" t="s">
        <v>16</v>
      </c>
    </row>
    <row r="5162" spans="1:11" x14ac:dyDescent="0.25">
      <c r="A5162" t="s">
        <v>279</v>
      </c>
      <c r="B5162" t="s">
        <v>12</v>
      </c>
      <c r="C5162" t="s">
        <v>280</v>
      </c>
      <c r="D5162" t="s">
        <v>14</v>
      </c>
      <c r="E5162" t="s">
        <v>148</v>
      </c>
      <c r="F5162">
        <v>2014</v>
      </c>
      <c r="G5162">
        <v>16.280999999999999</v>
      </c>
      <c r="H5162" t="s">
        <v>125</v>
      </c>
      <c r="J5162" t="s">
        <v>126</v>
      </c>
      <c r="K5162" t="s">
        <v>16</v>
      </c>
    </row>
    <row r="5163" spans="1:11" x14ac:dyDescent="0.25">
      <c r="A5163" t="s">
        <v>279</v>
      </c>
      <c r="B5163" t="s">
        <v>12</v>
      </c>
      <c r="C5163" t="s">
        <v>280</v>
      </c>
      <c r="D5163" t="s">
        <v>14</v>
      </c>
      <c r="E5163" t="s">
        <v>149</v>
      </c>
      <c r="F5163">
        <v>2014</v>
      </c>
      <c r="G5163">
        <v>10.029</v>
      </c>
      <c r="H5163" t="s">
        <v>125</v>
      </c>
      <c r="J5163" t="s">
        <v>126</v>
      </c>
      <c r="K5163" t="s">
        <v>16</v>
      </c>
    </row>
    <row r="5164" spans="1:11" x14ac:dyDescent="0.25">
      <c r="A5164" t="s">
        <v>279</v>
      </c>
      <c r="B5164" t="s">
        <v>12</v>
      </c>
      <c r="C5164" t="s">
        <v>280</v>
      </c>
      <c r="D5164" t="s">
        <v>14</v>
      </c>
      <c r="E5164" t="s">
        <v>150</v>
      </c>
      <c r="F5164">
        <v>2014</v>
      </c>
      <c r="G5164">
        <v>69.647000000000006</v>
      </c>
      <c r="H5164" t="s">
        <v>125</v>
      </c>
      <c r="J5164" t="s">
        <v>126</v>
      </c>
      <c r="K5164" t="s">
        <v>16</v>
      </c>
    </row>
    <row r="5165" spans="1:11" x14ac:dyDescent="0.25">
      <c r="A5165" t="s">
        <v>279</v>
      </c>
      <c r="B5165" t="s">
        <v>12</v>
      </c>
      <c r="C5165" t="s">
        <v>280</v>
      </c>
      <c r="D5165" t="s">
        <v>14</v>
      </c>
      <c r="E5165" t="s">
        <v>151</v>
      </c>
      <c r="F5165">
        <v>2014</v>
      </c>
      <c r="G5165">
        <v>10.4</v>
      </c>
      <c r="H5165" t="s">
        <v>125</v>
      </c>
      <c r="J5165" t="s">
        <v>126</v>
      </c>
      <c r="K5165" t="s">
        <v>16</v>
      </c>
    </row>
    <row r="5166" spans="1:11" x14ac:dyDescent="0.25">
      <c r="A5166" t="s">
        <v>279</v>
      </c>
      <c r="B5166" t="s">
        <v>12</v>
      </c>
      <c r="C5166" t="s">
        <v>280</v>
      </c>
      <c r="D5166" t="s">
        <v>14</v>
      </c>
      <c r="E5166" t="s">
        <v>152</v>
      </c>
      <c r="F5166">
        <v>2014</v>
      </c>
      <c r="G5166">
        <v>14.313000000000001</v>
      </c>
      <c r="H5166" t="s">
        <v>125</v>
      </c>
      <c r="J5166" t="s">
        <v>126</v>
      </c>
      <c r="K5166" t="s">
        <v>16</v>
      </c>
    </row>
    <row r="5167" spans="1:11" x14ac:dyDescent="0.25">
      <c r="A5167" t="s">
        <v>279</v>
      </c>
      <c r="B5167" t="s">
        <v>12</v>
      </c>
      <c r="C5167" t="s">
        <v>280</v>
      </c>
      <c r="D5167" t="s">
        <v>14</v>
      </c>
      <c r="E5167" t="s">
        <v>153</v>
      </c>
      <c r="F5167">
        <v>2014</v>
      </c>
      <c r="G5167">
        <v>0.64200000000000002</v>
      </c>
      <c r="H5167" t="s">
        <v>125</v>
      </c>
      <c r="J5167" t="s">
        <v>126</v>
      </c>
      <c r="K5167" t="s">
        <v>16</v>
      </c>
    </row>
    <row r="5168" spans="1:11" x14ac:dyDescent="0.25">
      <c r="A5168" t="s">
        <v>279</v>
      </c>
      <c r="B5168" t="s">
        <v>12</v>
      </c>
      <c r="C5168" t="s">
        <v>280</v>
      </c>
      <c r="D5168" t="s">
        <v>14</v>
      </c>
      <c r="E5168" t="s">
        <v>154</v>
      </c>
      <c r="F5168">
        <v>2014</v>
      </c>
      <c r="G5168">
        <v>2.7120000000000002</v>
      </c>
      <c r="H5168" t="s">
        <v>125</v>
      </c>
      <c r="J5168" t="s">
        <v>126</v>
      </c>
      <c r="K5168" t="s">
        <v>16</v>
      </c>
    </row>
    <row r="5169" spans="1:11" x14ac:dyDescent="0.25">
      <c r="A5169" t="s">
        <v>279</v>
      </c>
      <c r="B5169" t="s">
        <v>12</v>
      </c>
      <c r="C5169" t="s">
        <v>280</v>
      </c>
      <c r="D5169" t="s">
        <v>14</v>
      </c>
      <c r="E5169" t="s">
        <v>155</v>
      </c>
      <c r="F5169">
        <v>2014</v>
      </c>
      <c r="G5169">
        <v>0.246</v>
      </c>
      <c r="H5169" t="s">
        <v>125</v>
      </c>
      <c r="J5169" t="s">
        <v>126</v>
      </c>
      <c r="K5169" t="s">
        <v>16</v>
      </c>
    </row>
    <row r="5170" spans="1:11" x14ac:dyDescent="0.25">
      <c r="A5170" t="s">
        <v>279</v>
      </c>
      <c r="B5170" t="s">
        <v>12</v>
      </c>
      <c r="C5170" t="s">
        <v>280</v>
      </c>
      <c r="D5170" t="s">
        <v>14</v>
      </c>
      <c r="E5170" t="s">
        <v>156</v>
      </c>
      <c r="F5170">
        <v>2014</v>
      </c>
      <c r="G5170">
        <v>4.7530000000000001</v>
      </c>
      <c r="H5170" t="s">
        <v>125</v>
      </c>
      <c r="J5170" t="s">
        <v>126</v>
      </c>
      <c r="K5170" t="s">
        <v>16</v>
      </c>
    </row>
    <row r="5171" spans="1:11" x14ac:dyDescent="0.25">
      <c r="A5171" t="s">
        <v>279</v>
      </c>
      <c r="B5171" t="s">
        <v>12</v>
      </c>
      <c r="C5171" t="s">
        <v>280</v>
      </c>
      <c r="D5171" t="s">
        <v>14</v>
      </c>
      <c r="E5171" t="s">
        <v>157</v>
      </c>
      <c r="F5171">
        <v>2014</v>
      </c>
      <c r="G5171">
        <v>1.19</v>
      </c>
      <c r="H5171" t="s">
        <v>125</v>
      </c>
      <c r="J5171" t="s">
        <v>126</v>
      </c>
      <c r="K5171" t="s">
        <v>16</v>
      </c>
    </row>
    <row r="5172" spans="1:11" x14ac:dyDescent="0.25">
      <c r="A5172" t="s">
        <v>279</v>
      </c>
      <c r="B5172" t="s">
        <v>12</v>
      </c>
      <c r="C5172" t="s">
        <v>280</v>
      </c>
      <c r="D5172" t="s">
        <v>14</v>
      </c>
      <c r="E5172" t="s">
        <v>158</v>
      </c>
      <c r="F5172">
        <v>2014</v>
      </c>
      <c r="G5172">
        <v>15.616</v>
      </c>
      <c r="H5172" t="s">
        <v>125</v>
      </c>
      <c r="J5172" t="s">
        <v>126</v>
      </c>
      <c r="K5172" t="s">
        <v>16</v>
      </c>
    </row>
    <row r="5173" spans="1:11" x14ac:dyDescent="0.25">
      <c r="A5173" t="s">
        <v>279</v>
      </c>
      <c r="B5173" t="s">
        <v>12</v>
      </c>
      <c r="C5173" t="s">
        <v>280</v>
      </c>
      <c r="D5173" t="s">
        <v>14</v>
      </c>
      <c r="E5173" t="s">
        <v>159</v>
      </c>
      <c r="F5173">
        <v>2014</v>
      </c>
      <c r="G5173">
        <v>0.28899999999999998</v>
      </c>
      <c r="H5173" t="s">
        <v>125</v>
      </c>
      <c r="J5173" t="s">
        <v>126</v>
      </c>
      <c r="K5173" t="s">
        <v>16</v>
      </c>
    </row>
    <row r="5174" spans="1:11" x14ac:dyDescent="0.25">
      <c r="A5174" t="s">
        <v>279</v>
      </c>
      <c r="B5174" t="s">
        <v>12</v>
      </c>
      <c r="C5174" t="s">
        <v>280</v>
      </c>
      <c r="D5174" t="s">
        <v>14</v>
      </c>
      <c r="E5174" t="s">
        <v>160</v>
      </c>
      <c r="F5174">
        <v>2014</v>
      </c>
      <c r="G5174">
        <v>15.486000000000001</v>
      </c>
      <c r="H5174" t="s">
        <v>125</v>
      </c>
      <c r="J5174" t="s">
        <v>126</v>
      </c>
      <c r="K5174" t="s">
        <v>16</v>
      </c>
    </row>
    <row r="5175" spans="1:11" x14ac:dyDescent="0.25">
      <c r="A5175" t="s">
        <v>279</v>
      </c>
      <c r="B5175" t="s">
        <v>12</v>
      </c>
      <c r="C5175" t="s">
        <v>280</v>
      </c>
      <c r="D5175" t="s">
        <v>14</v>
      </c>
      <c r="E5175" t="s">
        <v>161</v>
      </c>
      <c r="F5175">
        <v>2014</v>
      </c>
      <c r="G5175">
        <v>0.82199999999999995</v>
      </c>
      <c r="H5175" t="s">
        <v>125</v>
      </c>
      <c r="J5175" t="s">
        <v>126</v>
      </c>
      <c r="K5175" t="s">
        <v>16</v>
      </c>
    </row>
    <row r="5176" spans="1:11" x14ac:dyDescent="0.25">
      <c r="A5176" t="s">
        <v>279</v>
      </c>
      <c r="B5176" t="s">
        <v>12</v>
      </c>
      <c r="C5176" t="s">
        <v>280</v>
      </c>
      <c r="D5176" t="s">
        <v>14</v>
      </c>
      <c r="E5176" t="s">
        <v>163</v>
      </c>
      <c r="F5176">
        <v>2014</v>
      </c>
      <c r="G5176">
        <v>7.6470000000000002</v>
      </c>
      <c r="H5176" t="s">
        <v>125</v>
      </c>
      <c r="J5176" t="s">
        <v>126</v>
      </c>
      <c r="K5176" t="s">
        <v>16</v>
      </c>
    </row>
    <row r="5177" spans="1:11" x14ac:dyDescent="0.25">
      <c r="A5177" t="s">
        <v>279</v>
      </c>
      <c r="B5177" t="s">
        <v>12</v>
      </c>
      <c r="C5177" t="s">
        <v>280</v>
      </c>
      <c r="D5177" t="s">
        <v>14</v>
      </c>
      <c r="E5177" t="s">
        <v>165</v>
      </c>
      <c r="F5177">
        <v>2014</v>
      </c>
      <c r="G5177">
        <v>0.86099999999999999</v>
      </c>
      <c r="H5177" t="s">
        <v>125</v>
      </c>
      <c r="J5177" t="s">
        <v>126</v>
      </c>
      <c r="K5177" t="s">
        <v>16</v>
      </c>
    </row>
    <row r="5178" spans="1:11" x14ac:dyDescent="0.25">
      <c r="A5178" t="s">
        <v>279</v>
      </c>
      <c r="B5178" t="s">
        <v>12</v>
      </c>
      <c r="C5178" t="s">
        <v>280</v>
      </c>
      <c r="D5178" t="s">
        <v>14</v>
      </c>
      <c r="E5178" t="s">
        <v>166</v>
      </c>
      <c r="F5178">
        <v>2014</v>
      </c>
      <c r="G5178">
        <v>4.149</v>
      </c>
      <c r="H5178" t="s">
        <v>125</v>
      </c>
      <c r="J5178" t="s">
        <v>126</v>
      </c>
      <c r="K5178" t="s">
        <v>16</v>
      </c>
    </row>
    <row r="5179" spans="1:11" x14ac:dyDescent="0.25">
      <c r="A5179" t="s">
        <v>279</v>
      </c>
      <c r="B5179" t="s">
        <v>12</v>
      </c>
      <c r="C5179" t="s">
        <v>280</v>
      </c>
      <c r="D5179" t="s">
        <v>14</v>
      </c>
      <c r="E5179" t="s">
        <v>167</v>
      </c>
      <c r="F5179">
        <v>2014</v>
      </c>
      <c r="G5179">
        <v>0.248</v>
      </c>
      <c r="H5179" t="s">
        <v>125</v>
      </c>
      <c r="J5179" t="s">
        <v>126</v>
      </c>
      <c r="K5179" t="s">
        <v>16</v>
      </c>
    </row>
    <row r="5180" spans="1:11" x14ac:dyDescent="0.25">
      <c r="A5180" t="s">
        <v>279</v>
      </c>
      <c r="B5180" t="s">
        <v>12</v>
      </c>
      <c r="C5180" t="s">
        <v>280</v>
      </c>
      <c r="D5180" t="s">
        <v>14</v>
      </c>
      <c r="E5180" t="s">
        <v>168</v>
      </c>
      <c r="F5180">
        <v>2014</v>
      </c>
      <c r="G5180">
        <v>23.204000000000001</v>
      </c>
      <c r="H5180" t="s">
        <v>125</v>
      </c>
      <c r="J5180" t="s">
        <v>126</v>
      </c>
      <c r="K5180" t="s">
        <v>16</v>
      </c>
    </row>
    <row r="5181" spans="1:11" x14ac:dyDescent="0.25">
      <c r="A5181" t="s">
        <v>279</v>
      </c>
      <c r="B5181" t="s">
        <v>12</v>
      </c>
      <c r="C5181" t="s">
        <v>280</v>
      </c>
      <c r="D5181" t="s">
        <v>14</v>
      </c>
      <c r="E5181" t="s">
        <v>169</v>
      </c>
      <c r="F5181">
        <v>2014</v>
      </c>
      <c r="G5181">
        <v>5.3310000000000004</v>
      </c>
      <c r="H5181" t="s">
        <v>125</v>
      </c>
      <c r="J5181" t="s">
        <v>126</v>
      </c>
      <c r="K5181" t="s">
        <v>16</v>
      </c>
    </row>
    <row r="5182" spans="1:11" x14ac:dyDescent="0.25">
      <c r="A5182" t="s">
        <v>279</v>
      </c>
      <c r="B5182" t="s">
        <v>12</v>
      </c>
      <c r="C5182" t="s">
        <v>280</v>
      </c>
      <c r="D5182" t="s">
        <v>14</v>
      </c>
      <c r="E5182" t="s">
        <v>170</v>
      </c>
      <c r="F5182">
        <v>2014</v>
      </c>
      <c r="G5182">
        <v>8.1869999999999994</v>
      </c>
      <c r="H5182" t="s">
        <v>125</v>
      </c>
      <c r="J5182" t="s">
        <v>126</v>
      </c>
      <c r="K5182" t="s">
        <v>16</v>
      </c>
    </row>
    <row r="5183" spans="1:11" x14ac:dyDescent="0.25">
      <c r="A5183" t="s">
        <v>279</v>
      </c>
      <c r="B5183" t="s">
        <v>12</v>
      </c>
      <c r="C5183" t="s">
        <v>280</v>
      </c>
      <c r="D5183" t="s">
        <v>14</v>
      </c>
      <c r="E5183" t="s">
        <v>171</v>
      </c>
      <c r="F5183">
        <v>2014</v>
      </c>
      <c r="G5183">
        <v>6.5179999999999998</v>
      </c>
      <c r="H5183" t="s">
        <v>125</v>
      </c>
      <c r="J5183" t="s">
        <v>126</v>
      </c>
      <c r="K5183" t="s">
        <v>16</v>
      </c>
    </row>
    <row r="5184" spans="1:11" x14ac:dyDescent="0.25">
      <c r="A5184" t="s">
        <v>279</v>
      </c>
      <c r="B5184" t="s">
        <v>12</v>
      </c>
      <c r="C5184" t="s">
        <v>280</v>
      </c>
      <c r="D5184" t="s">
        <v>14</v>
      </c>
      <c r="E5184" t="s">
        <v>172</v>
      </c>
      <c r="F5184">
        <v>2014</v>
      </c>
      <c r="G5184">
        <v>125.04</v>
      </c>
      <c r="H5184" t="s">
        <v>125</v>
      </c>
      <c r="J5184" t="s">
        <v>126</v>
      </c>
      <c r="K5184" t="s">
        <v>16</v>
      </c>
    </row>
    <row r="5185" spans="1:11" x14ac:dyDescent="0.25">
      <c r="A5185" t="s">
        <v>279</v>
      </c>
      <c r="B5185" t="s">
        <v>12</v>
      </c>
      <c r="C5185" t="s">
        <v>280</v>
      </c>
      <c r="D5185" t="s">
        <v>14</v>
      </c>
      <c r="E5185" t="s">
        <v>173</v>
      </c>
      <c r="F5185">
        <v>2014</v>
      </c>
      <c r="G5185">
        <v>51.908000000000001</v>
      </c>
      <c r="H5185" t="s">
        <v>125</v>
      </c>
      <c r="J5185" t="s">
        <v>126</v>
      </c>
      <c r="K5185" t="s">
        <v>16</v>
      </c>
    </row>
    <row r="5186" spans="1:11" x14ac:dyDescent="0.25">
      <c r="A5186" t="s">
        <v>279</v>
      </c>
      <c r="B5186" t="s">
        <v>12</v>
      </c>
      <c r="C5186" t="s">
        <v>280</v>
      </c>
      <c r="D5186" t="s">
        <v>14</v>
      </c>
      <c r="E5186" t="s">
        <v>174</v>
      </c>
      <c r="F5186">
        <v>2014</v>
      </c>
      <c r="G5186">
        <v>59.752000000000002</v>
      </c>
      <c r="H5186" t="s">
        <v>125</v>
      </c>
      <c r="J5186" t="s">
        <v>126</v>
      </c>
      <c r="K5186" t="s">
        <v>16</v>
      </c>
    </row>
    <row r="5187" spans="1:11" x14ac:dyDescent="0.25">
      <c r="A5187" t="s">
        <v>279</v>
      </c>
      <c r="B5187" t="s">
        <v>12</v>
      </c>
      <c r="C5187" t="s">
        <v>280</v>
      </c>
      <c r="D5187" t="s">
        <v>14</v>
      </c>
      <c r="E5187" t="s">
        <v>175</v>
      </c>
      <c r="F5187">
        <v>2014</v>
      </c>
      <c r="G5187">
        <v>411.00799999999998</v>
      </c>
      <c r="H5187" t="s">
        <v>125</v>
      </c>
      <c r="J5187" t="s">
        <v>126</v>
      </c>
      <c r="K5187" t="s">
        <v>16</v>
      </c>
    </row>
    <row r="5188" spans="1:11" x14ac:dyDescent="0.25">
      <c r="A5188" t="s">
        <v>279</v>
      </c>
      <c r="B5188" t="s">
        <v>12</v>
      </c>
      <c r="C5188" t="s">
        <v>280</v>
      </c>
      <c r="D5188" t="s">
        <v>14</v>
      </c>
      <c r="E5188" t="s">
        <v>176</v>
      </c>
      <c r="F5188">
        <v>2014</v>
      </c>
      <c r="G5188">
        <v>136.06700000000001</v>
      </c>
      <c r="H5188" t="s">
        <v>125</v>
      </c>
      <c r="J5188" t="s">
        <v>126</v>
      </c>
      <c r="K5188" t="s">
        <v>16</v>
      </c>
    </row>
    <row r="5189" spans="1:11" x14ac:dyDescent="0.25">
      <c r="A5189" t="s">
        <v>279</v>
      </c>
      <c r="B5189" t="s">
        <v>12</v>
      </c>
      <c r="C5189" t="s">
        <v>280</v>
      </c>
      <c r="D5189" t="s">
        <v>14</v>
      </c>
      <c r="E5189" t="s">
        <v>177</v>
      </c>
      <c r="F5189">
        <v>2014</v>
      </c>
      <c r="G5189">
        <v>64.117000000000004</v>
      </c>
      <c r="H5189" t="s">
        <v>125</v>
      </c>
      <c r="J5189" t="s">
        <v>126</v>
      </c>
      <c r="K5189" t="s">
        <v>16</v>
      </c>
    </row>
    <row r="5190" spans="1:11" x14ac:dyDescent="0.25">
      <c r="A5190" t="s">
        <v>279</v>
      </c>
      <c r="B5190" t="s">
        <v>12</v>
      </c>
      <c r="C5190" t="s">
        <v>280</v>
      </c>
      <c r="D5190" t="s">
        <v>14</v>
      </c>
      <c r="E5190" t="s">
        <v>178</v>
      </c>
      <c r="F5190">
        <v>2014</v>
      </c>
      <c r="G5190">
        <v>1.78</v>
      </c>
      <c r="H5190" t="s">
        <v>125</v>
      </c>
      <c r="J5190" t="s">
        <v>126</v>
      </c>
      <c r="K5190" t="s">
        <v>16</v>
      </c>
    </row>
    <row r="5191" spans="1:11" x14ac:dyDescent="0.25">
      <c r="A5191" t="s">
        <v>279</v>
      </c>
      <c r="B5191" t="s">
        <v>12</v>
      </c>
      <c r="C5191" t="s">
        <v>280</v>
      </c>
      <c r="D5191" t="s">
        <v>14</v>
      </c>
      <c r="E5191" t="s">
        <v>179</v>
      </c>
      <c r="F5191">
        <v>2014</v>
      </c>
      <c r="G5191">
        <v>0.56999999999999995</v>
      </c>
      <c r="H5191" t="s">
        <v>125</v>
      </c>
      <c r="J5191" t="s">
        <v>126</v>
      </c>
      <c r="K5191" t="s">
        <v>16</v>
      </c>
    </row>
    <row r="5192" spans="1:11" x14ac:dyDescent="0.25">
      <c r="A5192" t="s">
        <v>279</v>
      </c>
      <c r="B5192" t="s">
        <v>12</v>
      </c>
      <c r="C5192" t="s">
        <v>280</v>
      </c>
      <c r="D5192" t="s">
        <v>14</v>
      </c>
      <c r="E5192" t="s">
        <v>180</v>
      </c>
      <c r="F5192">
        <v>2014</v>
      </c>
      <c r="G5192">
        <v>13.96</v>
      </c>
      <c r="H5192" t="s">
        <v>125</v>
      </c>
      <c r="J5192" t="s">
        <v>126</v>
      </c>
      <c r="K5192" t="s">
        <v>16</v>
      </c>
    </row>
    <row r="5193" spans="1:11" x14ac:dyDescent="0.25">
      <c r="A5193" t="s">
        <v>279</v>
      </c>
      <c r="B5193" t="s">
        <v>12</v>
      </c>
      <c r="C5193" t="s">
        <v>280</v>
      </c>
      <c r="D5193" t="s">
        <v>14</v>
      </c>
      <c r="E5193" t="s">
        <v>181</v>
      </c>
      <c r="F5193">
        <v>2014</v>
      </c>
      <c r="G5193">
        <v>17.212</v>
      </c>
      <c r="H5193" t="s">
        <v>125</v>
      </c>
      <c r="J5193" t="s">
        <v>126</v>
      </c>
      <c r="K5193" t="s">
        <v>16</v>
      </c>
    </row>
    <row r="5194" spans="1:11" x14ac:dyDescent="0.25">
      <c r="A5194" t="s">
        <v>279</v>
      </c>
      <c r="B5194" t="s">
        <v>12</v>
      </c>
      <c r="C5194" t="s">
        <v>280</v>
      </c>
      <c r="D5194" t="s">
        <v>14</v>
      </c>
      <c r="E5194" t="s">
        <v>182</v>
      </c>
      <c r="F5194">
        <v>2014</v>
      </c>
      <c r="G5194">
        <v>19.425000000000001</v>
      </c>
      <c r="H5194" t="s">
        <v>125</v>
      </c>
      <c r="J5194" t="s">
        <v>126</v>
      </c>
      <c r="K5194" t="s">
        <v>16</v>
      </c>
    </row>
    <row r="5195" spans="1:11" x14ac:dyDescent="0.25">
      <c r="A5195" t="s">
        <v>279</v>
      </c>
      <c r="B5195" t="s">
        <v>12</v>
      </c>
      <c r="C5195" t="s">
        <v>280</v>
      </c>
      <c r="D5195" t="s">
        <v>14</v>
      </c>
      <c r="E5195" t="s">
        <v>183</v>
      </c>
      <c r="F5195">
        <v>2014</v>
      </c>
      <c r="G5195">
        <v>1.08</v>
      </c>
      <c r="H5195" t="s">
        <v>125</v>
      </c>
      <c r="J5195" t="s">
        <v>126</v>
      </c>
      <c r="K5195" t="s">
        <v>16</v>
      </c>
    </row>
    <row r="5196" spans="1:11" x14ac:dyDescent="0.25">
      <c r="A5196" t="s">
        <v>279</v>
      </c>
      <c r="B5196" t="s">
        <v>12</v>
      </c>
      <c r="C5196" t="s">
        <v>280</v>
      </c>
      <c r="D5196" t="s">
        <v>14</v>
      </c>
      <c r="E5196" t="s">
        <v>184</v>
      </c>
      <c r="F5196">
        <v>2014</v>
      </c>
      <c r="G5196">
        <v>0.28299999999999997</v>
      </c>
      <c r="H5196" t="s">
        <v>125</v>
      </c>
      <c r="J5196" t="s">
        <v>126</v>
      </c>
      <c r="K5196" t="s">
        <v>16</v>
      </c>
    </row>
    <row r="5197" spans="1:11" x14ac:dyDescent="0.25">
      <c r="A5197" t="s">
        <v>279</v>
      </c>
      <c r="B5197" t="s">
        <v>12</v>
      </c>
      <c r="C5197" t="s">
        <v>280</v>
      </c>
      <c r="D5197" t="s">
        <v>14</v>
      </c>
      <c r="E5197" t="s">
        <v>185</v>
      </c>
      <c r="F5197">
        <v>2014</v>
      </c>
      <c r="G5197">
        <v>4.1269999999999998</v>
      </c>
      <c r="H5197" t="s">
        <v>125</v>
      </c>
      <c r="J5197" t="s">
        <v>126</v>
      </c>
      <c r="K5197" t="s">
        <v>16</v>
      </c>
    </row>
    <row r="5198" spans="1:11" x14ac:dyDescent="0.25">
      <c r="A5198" t="s">
        <v>279</v>
      </c>
      <c r="B5198" t="s">
        <v>12</v>
      </c>
      <c r="C5198" t="s">
        <v>280</v>
      </c>
      <c r="D5198" t="s">
        <v>14</v>
      </c>
      <c r="E5198" t="s">
        <v>186</v>
      </c>
      <c r="F5198">
        <v>2014</v>
      </c>
      <c r="G5198">
        <v>2.2570000000000001</v>
      </c>
      <c r="H5198" t="s">
        <v>125</v>
      </c>
      <c r="J5198" t="s">
        <v>126</v>
      </c>
      <c r="K5198" t="s">
        <v>16</v>
      </c>
    </row>
    <row r="5199" spans="1:11" x14ac:dyDescent="0.25">
      <c r="A5199" t="s">
        <v>279</v>
      </c>
      <c r="B5199" t="s">
        <v>12</v>
      </c>
      <c r="C5199" t="s">
        <v>280</v>
      </c>
      <c r="D5199" t="s">
        <v>14</v>
      </c>
      <c r="E5199" t="s">
        <v>187</v>
      </c>
      <c r="F5199">
        <v>2014</v>
      </c>
      <c r="G5199">
        <v>5.28</v>
      </c>
      <c r="H5199" t="s">
        <v>125</v>
      </c>
      <c r="J5199" t="s">
        <v>126</v>
      </c>
      <c r="K5199" t="s">
        <v>16</v>
      </c>
    </row>
    <row r="5200" spans="1:11" x14ac:dyDescent="0.25">
      <c r="A5200" t="s">
        <v>279</v>
      </c>
      <c r="B5200" t="s">
        <v>12</v>
      </c>
      <c r="C5200" t="s">
        <v>280</v>
      </c>
      <c r="D5200" t="s">
        <v>14</v>
      </c>
      <c r="E5200" t="s">
        <v>188</v>
      </c>
      <c r="F5200">
        <v>2014</v>
      </c>
      <c r="G5200">
        <v>2.0510000000000002</v>
      </c>
      <c r="H5200" t="s">
        <v>125</v>
      </c>
      <c r="J5200" t="s">
        <v>126</v>
      </c>
      <c r="K5200" t="s">
        <v>16</v>
      </c>
    </row>
    <row r="5201" spans="1:11" x14ac:dyDescent="0.25">
      <c r="A5201" t="s">
        <v>279</v>
      </c>
      <c r="B5201" t="s">
        <v>12</v>
      </c>
      <c r="C5201" t="s">
        <v>280</v>
      </c>
      <c r="D5201" t="s">
        <v>14</v>
      </c>
      <c r="E5201" t="s">
        <v>189</v>
      </c>
      <c r="F5201">
        <v>2014</v>
      </c>
      <c r="G5201">
        <v>54.648000000000003</v>
      </c>
      <c r="H5201" t="s">
        <v>125</v>
      </c>
      <c r="J5201" t="s">
        <v>126</v>
      </c>
      <c r="K5201" t="s">
        <v>16</v>
      </c>
    </row>
    <row r="5202" spans="1:11" x14ac:dyDescent="0.25">
      <c r="A5202" t="s">
        <v>279</v>
      </c>
      <c r="B5202" t="s">
        <v>12</v>
      </c>
      <c r="C5202" t="s">
        <v>280</v>
      </c>
      <c r="D5202" t="s">
        <v>14</v>
      </c>
      <c r="E5202" t="s">
        <v>190</v>
      </c>
      <c r="F5202">
        <v>2014</v>
      </c>
      <c r="G5202">
        <v>84.671000000000006</v>
      </c>
      <c r="H5202" t="s">
        <v>125</v>
      </c>
      <c r="J5202" t="s">
        <v>126</v>
      </c>
      <c r="K5202" t="s">
        <v>16</v>
      </c>
    </row>
    <row r="5203" spans="1:11" x14ac:dyDescent="0.25">
      <c r="A5203" t="s">
        <v>279</v>
      </c>
      <c r="B5203" t="s">
        <v>12</v>
      </c>
      <c r="C5203" t="s">
        <v>280</v>
      </c>
      <c r="D5203" t="s">
        <v>14</v>
      </c>
      <c r="E5203" t="s">
        <v>191</v>
      </c>
      <c r="F5203">
        <v>2014</v>
      </c>
      <c r="G5203">
        <v>113.142</v>
      </c>
      <c r="H5203" t="s">
        <v>125</v>
      </c>
      <c r="J5203" t="s">
        <v>126</v>
      </c>
      <c r="K5203" t="s">
        <v>16</v>
      </c>
    </row>
    <row r="5204" spans="1:11" x14ac:dyDescent="0.25">
      <c r="A5204" t="s">
        <v>279</v>
      </c>
      <c r="B5204" t="s">
        <v>12</v>
      </c>
      <c r="C5204" t="s">
        <v>280</v>
      </c>
      <c r="D5204" t="s">
        <v>14</v>
      </c>
      <c r="E5204" t="s">
        <v>192</v>
      </c>
      <c r="F5204">
        <v>2014</v>
      </c>
      <c r="G5204">
        <v>54.259</v>
      </c>
      <c r="H5204" t="s">
        <v>125</v>
      </c>
      <c r="J5204" t="s">
        <v>126</v>
      </c>
      <c r="K5204" t="s">
        <v>16</v>
      </c>
    </row>
    <row r="5205" spans="1:11" x14ac:dyDescent="0.25">
      <c r="A5205" t="s">
        <v>279</v>
      </c>
      <c r="B5205" t="s">
        <v>12</v>
      </c>
      <c r="C5205" t="s">
        <v>280</v>
      </c>
      <c r="D5205" t="s">
        <v>14</v>
      </c>
      <c r="E5205" t="s">
        <v>193</v>
      </c>
      <c r="F5205">
        <v>2014</v>
      </c>
      <c r="G5205">
        <v>3.1480000000000001</v>
      </c>
      <c r="H5205" t="s">
        <v>125</v>
      </c>
      <c r="J5205" t="s">
        <v>126</v>
      </c>
      <c r="K5205" t="s">
        <v>16</v>
      </c>
    </row>
    <row r="5206" spans="1:11" x14ac:dyDescent="0.25">
      <c r="A5206" t="s">
        <v>279</v>
      </c>
      <c r="B5206" t="s">
        <v>12</v>
      </c>
      <c r="C5206" t="s">
        <v>280</v>
      </c>
      <c r="D5206" t="s">
        <v>14</v>
      </c>
      <c r="E5206" t="s">
        <v>194</v>
      </c>
      <c r="F5206">
        <v>2014</v>
      </c>
      <c r="G5206">
        <v>18.533000000000001</v>
      </c>
      <c r="H5206" t="s">
        <v>125</v>
      </c>
      <c r="J5206" t="s">
        <v>126</v>
      </c>
      <c r="K5206" t="s">
        <v>16</v>
      </c>
    </row>
    <row r="5207" spans="1:11" x14ac:dyDescent="0.25">
      <c r="A5207" t="s">
        <v>279</v>
      </c>
      <c r="B5207" t="s">
        <v>12</v>
      </c>
      <c r="C5207" t="s">
        <v>280</v>
      </c>
      <c r="D5207" t="s">
        <v>14</v>
      </c>
      <c r="E5207" t="s">
        <v>195</v>
      </c>
      <c r="F5207">
        <v>2014</v>
      </c>
      <c r="G5207">
        <v>17.34</v>
      </c>
      <c r="H5207" t="s">
        <v>125</v>
      </c>
      <c r="J5207" t="s">
        <v>126</v>
      </c>
      <c r="K5207" t="s">
        <v>16</v>
      </c>
    </row>
    <row r="5208" spans="1:11" x14ac:dyDescent="0.25">
      <c r="A5208" t="s">
        <v>279</v>
      </c>
      <c r="B5208" t="s">
        <v>12</v>
      </c>
      <c r="C5208" t="s">
        <v>280</v>
      </c>
      <c r="D5208" t="s">
        <v>14</v>
      </c>
      <c r="E5208" t="s">
        <v>196</v>
      </c>
      <c r="F5208">
        <v>2014</v>
      </c>
      <c r="G5208">
        <v>86.754000000000005</v>
      </c>
      <c r="H5208" t="s">
        <v>125</v>
      </c>
      <c r="J5208" t="s">
        <v>126</v>
      </c>
      <c r="K5208" t="s">
        <v>16</v>
      </c>
    </row>
    <row r="5209" spans="1:11" x14ac:dyDescent="0.25">
      <c r="A5209" t="s">
        <v>279</v>
      </c>
      <c r="B5209" t="s">
        <v>12</v>
      </c>
      <c r="C5209" t="s">
        <v>280</v>
      </c>
      <c r="D5209" t="s">
        <v>14</v>
      </c>
      <c r="E5209" t="s">
        <v>197</v>
      </c>
      <c r="F5209">
        <v>2014</v>
      </c>
      <c r="G5209">
        <v>118.70699999999999</v>
      </c>
      <c r="H5209" t="s">
        <v>125</v>
      </c>
      <c r="J5209" t="s">
        <v>126</v>
      </c>
      <c r="K5209" t="s">
        <v>16</v>
      </c>
    </row>
    <row r="5210" spans="1:11" x14ac:dyDescent="0.25">
      <c r="A5210" t="s">
        <v>279</v>
      </c>
      <c r="B5210" t="s">
        <v>12</v>
      </c>
      <c r="C5210" t="s">
        <v>280</v>
      </c>
      <c r="D5210" t="s">
        <v>14</v>
      </c>
      <c r="E5210" t="s">
        <v>281</v>
      </c>
      <c r="F5210">
        <v>2014</v>
      </c>
      <c r="G5210">
        <v>3.93</v>
      </c>
      <c r="H5210" t="s">
        <v>125</v>
      </c>
      <c r="J5210" t="s">
        <v>126</v>
      </c>
      <c r="K5210" t="s">
        <v>16</v>
      </c>
    </row>
    <row r="5211" spans="1:11" x14ac:dyDescent="0.25">
      <c r="A5211" t="s">
        <v>279</v>
      </c>
      <c r="B5211" t="s">
        <v>12</v>
      </c>
      <c r="C5211" t="s">
        <v>280</v>
      </c>
      <c r="D5211" t="s">
        <v>14</v>
      </c>
      <c r="E5211" t="s">
        <v>282</v>
      </c>
      <c r="F5211">
        <v>2014</v>
      </c>
      <c r="G5211">
        <v>27.571999999999999</v>
      </c>
      <c r="H5211" t="s">
        <v>125</v>
      </c>
      <c r="J5211" t="s">
        <v>126</v>
      </c>
      <c r="K5211" t="s">
        <v>16</v>
      </c>
    </row>
    <row r="5212" spans="1:11" x14ac:dyDescent="0.25">
      <c r="A5212" t="s">
        <v>283</v>
      </c>
      <c r="B5212" t="s">
        <v>12</v>
      </c>
      <c r="C5212" t="s">
        <v>109</v>
      </c>
      <c r="D5212" t="s">
        <v>14</v>
      </c>
      <c r="E5212" t="s">
        <v>15</v>
      </c>
      <c r="F5212">
        <v>2017</v>
      </c>
      <c r="G5212">
        <v>7086.1940000000004</v>
      </c>
      <c r="H5212" t="s">
        <v>125</v>
      </c>
      <c r="J5212" t="s">
        <v>126</v>
      </c>
      <c r="K5212" t="s">
        <v>136</v>
      </c>
    </row>
    <row r="5213" spans="1:11" x14ac:dyDescent="0.25">
      <c r="A5213" t="s">
        <v>283</v>
      </c>
      <c r="B5213" t="s">
        <v>12</v>
      </c>
      <c r="C5213" t="s">
        <v>109</v>
      </c>
      <c r="D5213" t="s">
        <v>14</v>
      </c>
      <c r="E5213" t="s">
        <v>17</v>
      </c>
      <c r="F5213">
        <v>2017</v>
      </c>
      <c r="G5213">
        <v>1475.502</v>
      </c>
      <c r="H5213" t="s">
        <v>125</v>
      </c>
      <c r="J5213" t="s">
        <v>126</v>
      </c>
      <c r="K5213" t="s">
        <v>136</v>
      </c>
    </row>
    <row r="5214" spans="1:11" x14ac:dyDescent="0.25">
      <c r="A5214" t="s">
        <v>283</v>
      </c>
      <c r="B5214" t="s">
        <v>12</v>
      </c>
      <c r="C5214" t="s">
        <v>109</v>
      </c>
      <c r="D5214" t="s">
        <v>14</v>
      </c>
      <c r="E5214" t="s">
        <v>73</v>
      </c>
      <c r="F5214">
        <v>2017</v>
      </c>
      <c r="G5214">
        <v>34.152999999999999</v>
      </c>
      <c r="H5214" t="s">
        <v>125</v>
      </c>
      <c r="J5214" t="s">
        <v>126</v>
      </c>
      <c r="K5214" t="s">
        <v>136</v>
      </c>
    </row>
    <row r="5215" spans="1:11" x14ac:dyDescent="0.25">
      <c r="A5215" t="s">
        <v>283</v>
      </c>
      <c r="B5215" t="s">
        <v>12</v>
      </c>
      <c r="C5215" t="s">
        <v>109</v>
      </c>
      <c r="D5215" t="s">
        <v>14</v>
      </c>
      <c r="E5215" t="s">
        <v>18</v>
      </c>
      <c r="F5215">
        <v>2017</v>
      </c>
      <c r="G5215">
        <v>13.683</v>
      </c>
      <c r="H5215" t="s">
        <v>125</v>
      </c>
      <c r="J5215" t="s">
        <v>126</v>
      </c>
      <c r="K5215" t="s">
        <v>136</v>
      </c>
    </row>
    <row r="5216" spans="1:11" x14ac:dyDescent="0.25">
      <c r="A5216" t="s">
        <v>283</v>
      </c>
      <c r="B5216" t="s">
        <v>12</v>
      </c>
      <c r="C5216" t="s">
        <v>109</v>
      </c>
      <c r="D5216" t="s">
        <v>14</v>
      </c>
      <c r="E5216" t="s">
        <v>19</v>
      </c>
      <c r="F5216">
        <v>2017</v>
      </c>
      <c r="G5216">
        <v>0.89500000000000002</v>
      </c>
      <c r="H5216" t="s">
        <v>125</v>
      </c>
      <c r="J5216" t="s">
        <v>126</v>
      </c>
      <c r="K5216" t="s">
        <v>136</v>
      </c>
    </row>
    <row r="5217" spans="1:11" x14ac:dyDescent="0.25">
      <c r="A5217" t="s">
        <v>283</v>
      </c>
      <c r="B5217" t="s">
        <v>12</v>
      </c>
      <c r="C5217" t="s">
        <v>109</v>
      </c>
      <c r="D5217" t="s">
        <v>14</v>
      </c>
      <c r="E5217" t="s">
        <v>22</v>
      </c>
      <c r="F5217">
        <v>2017</v>
      </c>
      <c r="G5217">
        <v>56.633000000000003</v>
      </c>
      <c r="H5217" t="s">
        <v>125</v>
      </c>
      <c r="J5217" t="s">
        <v>126</v>
      </c>
      <c r="K5217" t="s">
        <v>136</v>
      </c>
    </row>
    <row r="5218" spans="1:11" x14ac:dyDescent="0.25">
      <c r="A5218" t="s">
        <v>283</v>
      </c>
      <c r="B5218" t="s">
        <v>12</v>
      </c>
      <c r="C5218" t="s">
        <v>109</v>
      </c>
      <c r="D5218" t="s">
        <v>14</v>
      </c>
      <c r="E5218" t="s">
        <v>75</v>
      </c>
      <c r="F5218">
        <v>2017</v>
      </c>
      <c r="G5218">
        <v>1.2470000000000001</v>
      </c>
      <c r="H5218" t="s">
        <v>125</v>
      </c>
      <c r="J5218" t="s">
        <v>126</v>
      </c>
      <c r="K5218" t="s">
        <v>136</v>
      </c>
    </row>
    <row r="5219" spans="1:11" x14ac:dyDescent="0.25">
      <c r="A5219" t="s">
        <v>283</v>
      </c>
      <c r="B5219" t="s">
        <v>12</v>
      </c>
      <c r="C5219" t="s">
        <v>109</v>
      </c>
      <c r="D5219" t="s">
        <v>14</v>
      </c>
      <c r="E5219" t="s">
        <v>23</v>
      </c>
      <c r="F5219">
        <v>2017</v>
      </c>
      <c r="G5219">
        <v>145.34100000000001</v>
      </c>
      <c r="H5219" t="s">
        <v>125</v>
      </c>
      <c r="J5219" t="s">
        <v>126</v>
      </c>
      <c r="K5219" t="s">
        <v>136</v>
      </c>
    </row>
    <row r="5220" spans="1:11" x14ac:dyDescent="0.25">
      <c r="A5220" t="s">
        <v>283</v>
      </c>
      <c r="B5220" t="s">
        <v>12</v>
      </c>
      <c r="C5220" t="s">
        <v>109</v>
      </c>
      <c r="D5220" t="s">
        <v>14</v>
      </c>
      <c r="E5220" t="s">
        <v>76</v>
      </c>
      <c r="F5220">
        <v>2017</v>
      </c>
      <c r="G5220">
        <v>55.113</v>
      </c>
      <c r="H5220" t="s">
        <v>125</v>
      </c>
      <c r="J5220" t="s">
        <v>126</v>
      </c>
      <c r="K5220" t="s">
        <v>136</v>
      </c>
    </row>
    <row r="5221" spans="1:11" x14ac:dyDescent="0.25">
      <c r="A5221" t="s">
        <v>283</v>
      </c>
      <c r="B5221" t="s">
        <v>12</v>
      </c>
      <c r="C5221" t="s">
        <v>109</v>
      </c>
      <c r="D5221" t="s">
        <v>14</v>
      </c>
      <c r="E5221" t="s">
        <v>24</v>
      </c>
      <c r="F5221">
        <v>2017</v>
      </c>
      <c r="G5221">
        <v>2.6829999999999998</v>
      </c>
      <c r="H5221" t="s">
        <v>125</v>
      </c>
      <c r="J5221" t="s">
        <v>126</v>
      </c>
      <c r="K5221" t="s">
        <v>136</v>
      </c>
    </row>
    <row r="5222" spans="1:11" x14ac:dyDescent="0.25">
      <c r="A5222" t="s">
        <v>283</v>
      </c>
      <c r="B5222" t="s">
        <v>12</v>
      </c>
      <c r="C5222" t="s">
        <v>109</v>
      </c>
      <c r="D5222" t="s">
        <v>14</v>
      </c>
      <c r="E5222" t="s">
        <v>25</v>
      </c>
      <c r="F5222">
        <v>2017</v>
      </c>
      <c r="G5222">
        <v>97.662999999999997</v>
      </c>
      <c r="H5222" t="s">
        <v>125</v>
      </c>
      <c r="J5222" t="s">
        <v>126</v>
      </c>
      <c r="K5222" t="s">
        <v>136</v>
      </c>
    </row>
    <row r="5223" spans="1:11" x14ac:dyDescent="0.25">
      <c r="A5223" t="s">
        <v>283</v>
      </c>
      <c r="B5223" t="s">
        <v>12</v>
      </c>
      <c r="C5223" t="s">
        <v>109</v>
      </c>
      <c r="D5223" t="s">
        <v>14</v>
      </c>
      <c r="E5223" t="s">
        <v>26</v>
      </c>
      <c r="F5223">
        <v>2017</v>
      </c>
      <c r="G5223">
        <v>226.179</v>
      </c>
      <c r="H5223" t="s">
        <v>125</v>
      </c>
      <c r="J5223" t="s">
        <v>126</v>
      </c>
      <c r="K5223" t="s">
        <v>136</v>
      </c>
    </row>
    <row r="5224" spans="1:11" x14ac:dyDescent="0.25">
      <c r="A5224" t="s">
        <v>283</v>
      </c>
      <c r="B5224" t="s">
        <v>12</v>
      </c>
      <c r="C5224" t="s">
        <v>109</v>
      </c>
      <c r="D5224" t="s">
        <v>14</v>
      </c>
      <c r="E5224" t="s">
        <v>27</v>
      </c>
      <c r="F5224">
        <v>2017</v>
      </c>
      <c r="G5224">
        <v>11.308</v>
      </c>
      <c r="H5224" t="s">
        <v>125</v>
      </c>
      <c r="J5224" t="s">
        <v>126</v>
      </c>
      <c r="K5224" t="s">
        <v>136</v>
      </c>
    </row>
    <row r="5225" spans="1:11" x14ac:dyDescent="0.25">
      <c r="A5225" t="s">
        <v>283</v>
      </c>
      <c r="B5225" t="s">
        <v>12</v>
      </c>
      <c r="C5225" t="s">
        <v>109</v>
      </c>
      <c r="D5225" t="s">
        <v>14</v>
      </c>
      <c r="E5225" t="s">
        <v>28</v>
      </c>
      <c r="F5225">
        <v>2017</v>
      </c>
      <c r="G5225">
        <v>155.81700000000001</v>
      </c>
      <c r="H5225" t="s">
        <v>125</v>
      </c>
      <c r="J5225" t="s">
        <v>126</v>
      </c>
      <c r="K5225" t="s">
        <v>136</v>
      </c>
    </row>
    <row r="5226" spans="1:11" x14ac:dyDescent="0.25">
      <c r="A5226" t="s">
        <v>283</v>
      </c>
      <c r="B5226" t="s">
        <v>12</v>
      </c>
      <c r="C5226" t="s">
        <v>109</v>
      </c>
      <c r="D5226" t="s">
        <v>14</v>
      </c>
      <c r="E5226" t="s">
        <v>29</v>
      </c>
      <c r="F5226">
        <v>2017</v>
      </c>
      <c r="G5226">
        <v>5.52</v>
      </c>
      <c r="H5226" t="s">
        <v>125</v>
      </c>
      <c r="J5226" t="s">
        <v>126</v>
      </c>
      <c r="K5226" t="s">
        <v>136</v>
      </c>
    </row>
    <row r="5227" spans="1:11" x14ac:dyDescent="0.25">
      <c r="A5227" t="s">
        <v>283</v>
      </c>
      <c r="B5227" t="s">
        <v>12</v>
      </c>
      <c r="C5227" t="s">
        <v>109</v>
      </c>
      <c r="D5227" t="s">
        <v>14</v>
      </c>
      <c r="E5227" t="s">
        <v>77</v>
      </c>
      <c r="F5227">
        <v>2017</v>
      </c>
      <c r="G5227">
        <v>13.041</v>
      </c>
      <c r="H5227" t="s">
        <v>125</v>
      </c>
      <c r="J5227" t="s">
        <v>126</v>
      </c>
      <c r="K5227" t="s">
        <v>136</v>
      </c>
    </row>
    <row r="5228" spans="1:11" x14ac:dyDescent="0.25">
      <c r="A5228" t="s">
        <v>283</v>
      </c>
      <c r="B5228" t="s">
        <v>12</v>
      </c>
      <c r="C5228" t="s">
        <v>109</v>
      </c>
      <c r="D5228" t="s">
        <v>14</v>
      </c>
      <c r="E5228" t="s">
        <v>30</v>
      </c>
      <c r="F5228">
        <v>2017</v>
      </c>
      <c r="G5228">
        <v>0.17599999999999999</v>
      </c>
      <c r="H5228" t="s">
        <v>125</v>
      </c>
      <c r="J5228" t="s">
        <v>126</v>
      </c>
      <c r="K5228" t="s">
        <v>136</v>
      </c>
    </row>
    <row r="5229" spans="1:11" x14ac:dyDescent="0.25">
      <c r="A5229" t="s">
        <v>283</v>
      </c>
      <c r="B5229" t="s">
        <v>12</v>
      </c>
      <c r="C5229" t="s">
        <v>109</v>
      </c>
      <c r="D5229" t="s">
        <v>14</v>
      </c>
      <c r="E5229" t="s">
        <v>31</v>
      </c>
      <c r="F5229">
        <v>2017</v>
      </c>
      <c r="G5229">
        <v>13.489000000000001</v>
      </c>
      <c r="H5229" t="s">
        <v>125</v>
      </c>
      <c r="J5229" t="s">
        <v>126</v>
      </c>
      <c r="K5229" t="s">
        <v>136</v>
      </c>
    </row>
    <row r="5230" spans="1:11" x14ac:dyDescent="0.25">
      <c r="A5230" t="s">
        <v>283</v>
      </c>
      <c r="B5230" t="s">
        <v>12</v>
      </c>
      <c r="C5230" t="s">
        <v>109</v>
      </c>
      <c r="D5230" t="s">
        <v>14</v>
      </c>
      <c r="E5230" t="s">
        <v>78</v>
      </c>
      <c r="F5230">
        <v>2017</v>
      </c>
      <c r="G5230">
        <v>9.2070000000000007</v>
      </c>
      <c r="H5230" t="s">
        <v>125</v>
      </c>
      <c r="J5230" t="s">
        <v>126</v>
      </c>
      <c r="K5230" t="s">
        <v>136</v>
      </c>
    </row>
    <row r="5231" spans="1:11" x14ac:dyDescent="0.25">
      <c r="A5231" t="s">
        <v>283</v>
      </c>
      <c r="B5231" t="s">
        <v>12</v>
      </c>
      <c r="C5231" t="s">
        <v>109</v>
      </c>
      <c r="D5231" t="s">
        <v>14</v>
      </c>
      <c r="E5231" t="s">
        <v>79</v>
      </c>
      <c r="F5231">
        <v>2017</v>
      </c>
      <c r="G5231">
        <v>10.755000000000001</v>
      </c>
      <c r="H5231" t="s">
        <v>125</v>
      </c>
      <c r="J5231" t="s">
        <v>126</v>
      </c>
      <c r="K5231" t="s">
        <v>136</v>
      </c>
    </row>
    <row r="5232" spans="1:11" x14ac:dyDescent="0.25">
      <c r="A5232" t="s">
        <v>283</v>
      </c>
      <c r="B5232" t="s">
        <v>12</v>
      </c>
      <c r="C5232" t="s">
        <v>109</v>
      </c>
      <c r="D5232" t="s">
        <v>14</v>
      </c>
      <c r="E5232" t="s">
        <v>32</v>
      </c>
      <c r="F5232">
        <v>2017</v>
      </c>
      <c r="G5232">
        <v>58.137999999999998</v>
      </c>
      <c r="H5232" t="s">
        <v>125</v>
      </c>
      <c r="J5232" t="s">
        <v>126</v>
      </c>
      <c r="K5232" t="s">
        <v>136</v>
      </c>
    </row>
    <row r="5233" spans="1:11" x14ac:dyDescent="0.25">
      <c r="A5233" t="s">
        <v>283</v>
      </c>
      <c r="B5233" t="s">
        <v>12</v>
      </c>
      <c r="C5233" t="s">
        <v>109</v>
      </c>
      <c r="D5233" t="s">
        <v>14</v>
      </c>
      <c r="E5233" t="s">
        <v>33</v>
      </c>
      <c r="F5233">
        <v>2017</v>
      </c>
      <c r="G5233">
        <v>10.74</v>
      </c>
      <c r="H5233" t="s">
        <v>125</v>
      </c>
      <c r="J5233" t="s">
        <v>126</v>
      </c>
      <c r="K5233" t="s">
        <v>136</v>
      </c>
    </row>
    <row r="5234" spans="1:11" x14ac:dyDescent="0.25">
      <c r="A5234" t="s">
        <v>283</v>
      </c>
      <c r="B5234" t="s">
        <v>12</v>
      </c>
      <c r="C5234" t="s">
        <v>109</v>
      </c>
      <c r="D5234" t="s">
        <v>14</v>
      </c>
      <c r="E5234" t="s">
        <v>34</v>
      </c>
      <c r="F5234">
        <v>2017</v>
      </c>
      <c r="G5234">
        <v>78.962999999999994</v>
      </c>
      <c r="H5234" t="s">
        <v>125</v>
      </c>
      <c r="J5234" t="s">
        <v>126</v>
      </c>
      <c r="K5234" t="s">
        <v>136</v>
      </c>
    </row>
    <row r="5235" spans="1:11" x14ac:dyDescent="0.25">
      <c r="A5235" t="s">
        <v>283</v>
      </c>
      <c r="B5235" t="s">
        <v>12</v>
      </c>
      <c r="C5235" t="s">
        <v>109</v>
      </c>
      <c r="D5235" t="s">
        <v>14</v>
      </c>
      <c r="E5235" t="s">
        <v>35</v>
      </c>
      <c r="F5235">
        <v>2017</v>
      </c>
      <c r="G5235">
        <v>3.7120000000000002</v>
      </c>
      <c r="H5235" t="s">
        <v>125</v>
      </c>
      <c r="J5235" t="s">
        <v>126</v>
      </c>
      <c r="K5235" t="s">
        <v>136</v>
      </c>
    </row>
    <row r="5236" spans="1:11" x14ac:dyDescent="0.25">
      <c r="A5236" t="s">
        <v>283</v>
      </c>
      <c r="B5236" t="s">
        <v>12</v>
      </c>
      <c r="C5236" t="s">
        <v>109</v>
      </c>
      <c r="D5236" t="s">
        <v>14</v>
      </c>
      <c r="E5236" t="s">
        <v>36</v>
      </c>
      <c r="F5236">
        <v>2017</v>
      </c>
      <c r="G5236">
        <v>18.058</v>
      </c>
      <c r="H5236" t="s">
        <v>125</v>
      </c>
      <c r="J5236" t="s">
        <v>126</v>
      </c>
      <c r="K5236" t="s">
        <v>136</v>
      </c>
    </row>
    <row r="5237" spans="1:11" x14ac:dyDescent="0.25">
      <c r="A5237" t="s">
        <v>283</v>
      </c>
      <c r="B5237" t="s">
        <v>12</v>
      </c>
      <c r="C5237" t="s">
        <v>109</v>
      </c>
      <c r="D5237" t="s">
        <v>14</v>
      </c>
      <c r="E5237" t="s">
        <v>110</v>
      </c>
      <c r="F5237">
        <v>2017</v>
      </c>
      <c r="G5237">
        <v>0.32100000000000001</v>
      </c>
      <c r="H5237" t="s">
        <v>125</v>
      </c>
      <c r="J5237" t="s">
        <v>126</v>
      </c>
      <c r="K5237" t="s">
        <v>136</v>
      </c>
    </row>
    <row r="5238" spans="1:11" x14ac:dyDescent="0.25">
      <c r="A5238" t="s">
        <v>283</v>
      </c>
      <c r="B5238" t="s">
        <v>12</v>
      </c>
      <c r="C5238" t="s">
        <v>109</v>
      </c>
      <c r="D5238" t="s">
        <v>14</v>
      </c>
      <c r="E5238" t="s">
        <v>81</v>
      </c>
      <c r="F5238">
        <v>2017</v>
      </c>
      <c r="G5238">
        <v>4.2999999999999997E-2</v>
      </c>
      <c r="H5238" t="s">
        <v>125</v>
      </c>
      <c r="J5238" t="s">
        <v>126</v>
      </c>
      <c r="K5238" t="s">
        <v>136</v>
      </c>
    </row>
    <row r="5239" spans="1:11" x14ac:dyDescent="0.25">
      <c r="A5239" t="s">
        <v>283</v>
      </c>
      <c r="B5239" t="s">
        <v>12</v>
      </c>
      <c r="C5239" t="s">
        <v>109</v>
      </c>
      <c r="D5239" t="s">
        <v>14</v>
      </c>
      <c r="E5239" t="s">
        <v>37</v>
      </c>
      <c r="F5239">
        <v>2017</v>
      </c>
      <c r="G5239">
        <v>85.567999999999998</v>
      </c>
      <c r="H5239" t="s">
        <v>125</v>
      </c>
      <c r="J5239" t="s">
        <v>126</v>
      </c>
      <c r="K5239" t="s">
        <v>136</v>
      </c>
    </row>
    <row r="5240" spans="1:11" x14ac:dyDescent="0.25">
      <c r="A5240" t="s">
        <v>283</v>
      </c>
      <c r="B5240" t="s">
        <v>12</v>
      </c>
      <c r="C5240" t="s">
        <v>109</v>
      </c>
      <c r="D5240" t="s">
        <v>14</v>
      </c>
      <c r="E5240" t="s">
        <v>38</v>
      </c>
      <c r="F5240">
        <v>2017</v>
      </c>
      <c r="G5240">
        <v>66.427000000000007</v>
      </c>
      <c r="H5240" t="s">
        <v>125</v>
      </c>
      <c r="J5240" t="s">
        <v>126</v>
      </c>
      <c r="K5240" t="s">
        <v>136</v>
      </c>
    </row>
    <row r="5241" spans="1:11" x14ac:dyDescent="0.25">
      <c r="A5241" t="s">
        <v>283</v>
      </c>
      <c r="B5241" t="s">
        <v>12</v>
      </c>
      <c r="C5241" t="s">
        <v>109</v>
      </c>
      <c r="D5241" t="s">
        <v>14</v>
      </c>
      <c r="E5241" t="s">
        <v>82</v>
      </c>
      <c r="F5241">
        <v>2017</v>
      </c>
      <c r="G5241">
        <v>3.5870000000000002</v>
      </c>
      <c r="H5241" t="s">
        <v>125</v>
      </c>
      <c r="J5241" t="s">
        <v>126</v>
      </c>
      <c r="K5241" t="s">
        <v>136</v>
      </c>
    </row>
    <row r="5242" spans="1:11" x14ac:dyDescent="0.25">
      <c r="A5242" t="s">
        <v>283</v>
      </c>
      <c r="B5242" t="s">
        <v>12</v>
      </c>
      <c r="C5242" t="s">
        <v>109</v>
      </c>
      <c r="D5242" t="s">
        <v>14</v>
      </c>
      <c r="E5242" t="s">
        <v>39</v>
      </c>
      <c r="F5242">
        <v>2017</v>
      </c>
      <c r="G5242">
        <v>34.234000000000002</v>
      </c>
      <c r="H5242" t="s">
        <v>125</v>
      </c>
      <c r="J5242" t="s">
        <v>126</v>
      </c>
      <c r="K5242" t="s">
        <v>136</v>
      </c>
    </row>
    <row r="5243" spans="1:11" x14ac:dyDescent="0.25">
      <c r="A5243" t="s">
        <v>283</v>
      </c>
      <c r="B5243" t="s">
        <v>12</v>
      </c>
      <c r="C5243" t="s">
        <v>109</v>
      </c>
      <c r="D5243" t="s">
        <v>14</v>
      </c>
      <c r="E5243" t="s">
        <v>83</v>
      </c>
      <c r="F5243">
        <v>2017</v>
      </c>
      <c r="G5243">
        <v>21.66</v>
      </c>
      <c r="H5243" t="s">
        <v>125</v>
      </c>
      <c r="J5243" t="s">
        <v>126</v>
      </c>
      <c r="K5243" t="s">
        <v>136</v>
      </c>
    </row>
    <row r="5244" spans="1:11" x14ac:dyDescent="0.25">
      <c r="A5244" t="s">
        <v>283</v>
      </c>
      <c r="B5244" t="s">
        <v>12</v>
      </c>
      <c r="C5244" t="s">
        <v>109</v>
      </c>
      <c r="D5244" t="s">
        <v>14</v>
      </c>
      <c r="E5244" t="s">
        <v>84</v>
      </c>
      <c r="F5244">
        <v>2017</v>
      </c>
      <c r="G5244">
        <v>20.57</v>
      </c>
      <c r="H5244" t="s">
        <v>125</v>
      </c>
      <c r="J5244" t="s">
        <v>126</v>
      </c>
      <c r="K5244" t="s">
        <v>136</v>
      </c>
    </row>
    <row r="5245" spans="1:11" x14ac:dyDescent="0.25">
      <c r="A5245" t="s">
        <v>283</v>
      </c>
      <c r="B5245" t="s">
        <v>12</v>
      </c>
      <c r="C5245" t="s">
        <v>109</v>
      </c>
      <c r="D5245" t="s">
        <v>14</v>
      </c>
      <c r="E5245" t="s">
        <v>86</v>
      </c>
      <c r="F5245">
        <v>2017</v>
      </c>
      <c r="G5245">
        <v>729.78599999999994</v>
      </c>
      <c r="H5245" t="s">
        <v>125</v>
      </c>
      <c r="J5245" t="s">
        <v>126</v>
      </c>
      <c r="K5245" t="s">
        <v>136</v>
      </c>
    </row>
    <row r="5246" spans="1:11" x14ac:dyDescent="0.25">
      <c r="A5246" t="s">
        <v>283</v>
      </c>
      <c r="B5246" t="s">
        <v>12</v>
      </c>
      <c r="C5246" t="s">
        <v>109</v>
      </c>
      <c r="D5246" t="s">
        <v>14</v>
      </c>
      <c r="E5246" t="s">
        <v>41</v>
      </c>
      <c r="F5246">
        <v>2017</v>
      </c>
      <c r="G5246">
        <v>86.933000000000007</v>
      </c>
      <c r="H5246" t="s">
        <v>125</v>
      </c>
      <c r="J5246" t="s">
        <v>126</v>
      </c>
      <c r="K5246" t="s">
        <v>136</v>
      </c>
    </row>
    <row r="5247" spans="1:11" x14ac:dyDescent="0.25">
      <c r="A5247" t="s">
        <v>283</v>
      </c>
      <c r="B5247" t="s">
        <v>12</v>
      </c>
      <c r="C5247" t="s">
        <v>109</v>
      </c>
      <c r="D5247" t="s">
        <v>14</v>
      </c>
      <c r="E5247" t="s">
        <v>42</v>
      </c>
      <c r="F5247">
        <v>2017</v>
      </c>
      <c r="G5247">
        <v>160.89599999999999</v>
      </c>
      <c r="H5247" t="s">
        <v>125</v>
      </c>
      <c r="J5247" t="s">
        <v>126</v>
      </c>
      <c r="K5247" t="s">
        <v>136</v>
      </c>
    </row>
    <row r="5248" spans="1:11" x14ac:dyDescent="0.25">
      <c r="A5248" t="s">
        <v>283</v>
      </c>
      <c r="B5248" t="s">
        <v>12</v>
      </c>
      <c r="C5248" t="s">
        <v>109</v>
      </c>
      <c r="D5248" t="s">
        <v>14</v>
      </c>
      <c r="E5248" t="s">
        <v>87</v>
      </c>
      <c r="F5248">
        <v>2017</v>
      </c>
      <c r="G5248">
        <v>80.941999999999993</v>
      </c>
      <c r="H5248" t="s">
        <v>125</v>
      </c>
      <c r="J5248" t="s">
        <v>126</v>
      </c>
      <c r="K5248" t="s">
        <v>136</v>
      </c>
    </row>
    <row r="5249" spans="1:11" x14ac:dyDescent="0.25">
      <c r="A5249" t="s">
        <v>283</v>
      </c>
      <c r="B5249" t="s">
        <v>12</v>
      </c>
      <c r="C5249" t="s">
        <v>109</v>
      </c>
      <c r="D5249" t="s">
        <v>14</v>
      </c>
      <c r="E5249" t="s">
        <v>43</v>
      </c>
      <c r="F5249">
        <v>2017</v>
      </c>
      <c r="G5249">
        <v>115.836</v>
      </c>
      <c r="H5249" t="s">
        <v>125</v>
      </c>
      <c r="J5249" t="s">
        <v>126</v>
      </c>
      <c r="K5249" t="s">
        <v>136</v>
      </c>
    </row>
    <row r="5250" spans="1:11" x14ac:dyDescent="0.25">
      <c r="A5250" t="s">
        <v>283</v>
      </c>
      <c r="B5250" t="s">
        <v>12</v>
      </c>
      <c r="C5250" t="s">
        <v>109</v>
      </c>
      <c r="D5250" t="s">
        <v>14</v>
      </c>
      <c r="E5250" t="s">
        <v>44</v>
      </c>
      <c r="F5250">
        <v>2017</v>
      </c>
      <c r="G5250">
        <v>1043.1220000000001</v>
      </c>
      <c r="H5250" t="s">
        <v>125</v>
      </c>
      <c r="J5250" t="s">
        <v>126</v>
      </c>
      <c r="K5250" t="s">
        <v>136</v>
      </c>
    </row>
    <row r="5251" spans="1:11" x14ac:dyDescent="0.25">
      <c r="A5251" t="s">
        <v>283</v>
      </c>
      <c r="B5251" t="s">
        <v>12</v>
      </c>
      <c r="C5251" t="s">
        <v>109</v>
      </c>
      <c r="D5251" t="s">
        <v>14</v>
      </c>
      <c r="E5251" t="s">
        <v>45</v>
      </c>
      <c r="F5251">
        <v>2017</v>
      </c>
      <c r="G5251">
        <v>295.50900000000001</v>
      </c>
      <c r="H5251" t="s">
        <v>125</v>
      </c>
      <c r="J5251" t="s">
        <v>126</v>
      </c>
      <c r="K5251" t="s">
        <v>136</v>
      </c>
    </row>
    <row r="5252" spans="1:11" x14ac:dyDescent="0.25">
      <c r="A5252" t="s">
        <v>283</v>
      </c>
      <c r="B5252" t="s">
        <v>12</v>
      </c>
      <c r="C5252" t="s">
        <v>109</v>
      </c>
      <c r="D5252" t="s">
        <v>14</v>
      </c>
      <c r="E5252" t="s">
        <v>46</v>
      </c>
      <c r="F5252">
        <v>2017</v>
      </c>
      <c r="G5252">
        <v>0.51500000000000001</v>
      </c>
      <c r="H5252" t="s">
        <v>125</v>
      </c>
      <c r="J5252" t="s">
        <v>126</v>
      </c>
      <c r="K5252" t="s">
        <v>136</v>
      </c>
    </row>
    <row r="5253" spans="1:11" x14ac:dyDescent="0.25">
      <c r="A5253" t="s">
        <v>283</v>
      </c>
      <c r="B5253" t="s">
        <v>12</v>
      </c>
      <c r="C5253" t="s">
        <v>109</v>
      </c>
      <c r="D5253" t="s">
        <v>14</v>
      </c>
      <c r="E5253" t="s">
        <v>88</v>
      </c>
      <c r="F5253">
        <v>2017</v>
      </c>
      <c r="G5253">
        <v>5.86</v>
      </c>
      <c r="H5253" t="s">
        <v>125</v>
      </c>
      <c r="J5253" t="s">
        <v>126</v>
      </c>
      <c r="K5253" t="s">
        <v>136</v>
      </c>
    </row>
    <row r="5254" spans="1:11" x14ac:dyDescent="0.25">
      <c r="A5254" t="s">
        <v>283</v>
      </c>
      <c r="B5254" t="s">
        <v>12</v>
      </c>
      <c r="C5254" t="s">
        <v>109</v>
      </c>
      <c r="D5254" t="s">
        <v>14</v>
      </c>
      <c r="E5254" t="s">
        <v>89</v>
      </c>
      <c r="F5254">
        <v>2017</v>
      </c>
      <c r="G5254">
        <v>15.866</v>
      </c>
      <c r="H5254" t="s">
        <v>125</v>
      </c>
      <c r="J5254" t="s">
        <v>126</v>
      </c>
      <c r="K5254" t="s">
        <v>136</v>
      </c>
    </row>
    <row r="5255" spans="1:11" x14ac:dyDescent="0.25">
      <c r="A5255" t="s">
        <v>283</v>
      </c>
      <c r="B5255" t="s">
        <v>12</v>
      </c>
      <c r="C5255" t="s">
        <v>109</v>
      </c>
      <c r="D5255" t="s">
        <v>14</v>
      </c>
      <c r="E5255" t="s">
        <v>90</v>
      </c>
      <c r="F5255">
        <v>2017</v>
      </c>
      <c r="G5255">
        <v>4.63</v>
      </c>
      <c r="H5255" t="s">
        <v>125</v>
      </c>
      <c r="J5255" t="s">
        <v>126</v>
      </c>
      <c r="K5255" t="s">
        <v>136</v>
      </c>
    </row>
    <row r="5256" spans="1:11" x14ac:dyDescent="0.25">
      <c r="A5256" t="s">
        <v>283</v>
      </c>
      <c r="B5256" t="s">
        <v>12</v>
      </c>
      <c r="C5256" t="s">
        <v>109</v>
      </c>
      <c r="D5256" t="s">
        <v>14</v>
      </c>
      <c r="E5256" t="s">
        <v>47</v>
      </c>
      <c r="F5256">
        <v>2017</v>
      </c>
      <c r="G5256">
        <v>93.694000000000003</v>
      </c>
      <c r="H5256" t="s">
        <v>125</v>
      </c>
      <c r="J5256" t="s">
        <v>126</v>
      </c>
      <c r="K5256" t="s">
        <v>136</v>
      </c>
    </row>
    <row r="5257" spans="1:11" x14ac:dyDescent="0.25">
      <c r="A5257" t="s">
        <v>283</v>
      </c>
      <c r="B5257" t="s">
        <v>12</v>
      </c>
      <c r="C5257" t="s">
        <v>109</v>
      </c>
      <c r="D5257" t="s">
        <v>14</v>
      </c>
      <c r="E5257" t="s">
        <v>48</v>
      </c>
      <c r="F5257">
        <v>2017</v>
      </c>
      <c r="G5257">
        <v>277.23099999999999</v>
      </c>
      <c r="H5257" t="s">
        <v>125</v>
      </c>
      <c r="J5257" t="s">
        <v>126</v>
      </c>
      <c r="K5257" t="s">
        <v>136</v>
      </c>
    </row>
    <row r="5258" spans="1:11" x14ac:dyDescent="0.25">
      <c r="A5258" t="s">
        <v>283</v>
      </c>
      <c r="B5258" t="s">
        <v>12</v>
      </c>
      <c r="C5258" t="s">
        <v>109</v>
      </c>
      <c r="D5258" t="s">
        <v>14</v>
      </c>
      <c r="E5258" t="s">
        <v>49</v>
      </c>
      <c r="F5258">
        <v>2017</v>
      </c>
      <c r="G5258">
        <v>13.013</v>
      </c>
      <c r="H5258" t="s">
        <v>125</v>
      </c>
      <c r="J5258" t="s">
        <v>126</v>
      </c>
      <c r="K5258" t="s">
        <v>136</v>
      </c>
    </row>
    <row r="5259" spans="1:11" x14ac:dyDescent="0.25">
      <c r="A5259" t="s">
        <v>283</v>
      </c>
      <c r="B5259" t="s">
        <v>12</v>
      </c>
      <c r="C5259" t="s">
        <v>109</v>
      </c>
      <c r="D5259" t="s">
        <v>14</v>
      </c>
      <c r="E5259" t="s">
        <v>50</v>
      </c>
      <c r="F5259">
        <v>2017</v>
      </c>
      <c r="G5259">
        <v>3.6749999999999998</v>
      </c>
      <c r="H5259" t="s">
        <v>125</v>
      </c>
      <c r="J5259" t="s">
        <v>126</v>
      </c>
      <c r="K5259" t="s">
        <v>136</v>
      </c>
    </row>
    <row r="5260" spans="1:11" x14ac:dyDescent="0.25">
      <c r="A5260" t="s">
        <v>283</v>
      </c>
      <c r="B5260" t="s">
        <v>12</v>
      </c>
      <c r="C5260" t="s">
        <v>109</v>
      </c>
      <c r="D5260" t="s">
        <v>14</v>
      </c>
      <c r="E5260" t="s">
        <v>51</v>
      </c>
      <c r="F5260">
        <v>2017</v>
      </c>
      <c r="G5260">
        <v>8.641</v>
      </c>
      <c r="H5260" t="s">
        <v>125</v>
      </c>
      <c r="J5260" t="s">
        <v>126</v>
      </c>
      <c r="K5260" t="s">
        <v>136</v>
      </c>
    </row>
    <row r="5261" spans="1:11" x14ac:dyDescent="0.25">
      <c r="A5261" t="s">
        <v>283</v>
      </c>
      <c r="B5261" t="s">
        <v>12</v>
      </c>
      <c r="C5261" t="s">
        <v>109</v>
      </c>
      <c r="D5261" t="s">
        <v>14</v>
      </c>
      <c r="E5261" t="s">
        <v>52</v>
      </c>
      <c r="F5261">
        <v>2017</v>
      </c>
      <c r="G5261">
        <v>25.12</v>
      </c>
      <c r="H5261" t="s">
        <v>125</v>
      </c>
      <c r="J5261" t="s">
        <v>126</v>
      </c>
      <c r="K5261" t="s">
        <v>136</v>
      </c>
    </row>
    <row r="5262" spans="1:11" x14ac:dyDescent="0.25">
      <c r="A5262" t="s">
        <v>283</v>
      </c>
      <c r="B5262" t="s">
        <v>12</v>
      </c>
      <c r="C5262" t="s">
        <v>109</v>
      </c>
      <c r="D5262" t="s">
        <v>14</v>
      </c>
      <c r="E5262" t="s">
        <v>91</v>
      </c>
      <c r="F5262">
        <v>2017</v>
      </c>
      <c r="G5262">
        <v>4.9429999999999996</v>
      </c>
      <c r="H5262" t="s">
        <v>125</v>
      </c>
      <c r="J5262" t="s">
        <v>126</v>
      </c>
      <c r="K5262" t="s">
        <v>136</v>
      </c>
    </row>
    <row r="5263" spans="1:11" x14ac:dyDescent="0.25">
      <c r="A5263" t="s">
        <v>283</v>
      </c>
      <c r="B5263" t="s">
        <v>12</v>
      </c>
      <c r="C5263" t="s">
        <v>109</v>
      </c>
      <c r="D5263" t="s">
        <v>14</v>
      </c>
      <c r="E5263" t="s">
        <v>92</v>
      </c>
      <c r="F5263">
        <v>2017</v>
      </c>
      <c r="G5263">
        <v>4.8710000000000004</v>
      </c>
      <c r="H5263" t="s">
        <v>125</v>
      </c>
      <c r="J5263" t="s">
        <v>126</v>
      </c>
      <c r="K5263" t="s">
        <v>136</v>
      </c>
    </row>
    <row r="5264" spans="1:11" x14ac:dyDescent="0.25">
      <c r="A5264" t="s">
        <v>283</v>
      </c>
      <c r="B5264" t="s">
        <v>12</v>
      </c>
      <c r="C5264" t="s">
        <v>109</v>
      </c>
      <c r="D5264" t="s">
        <v>14</v>
      </c>
      <c r="E5264" t="s">
        <v>53</v>
      </c>
      <c r="F5264">
        <v>2017</v>
      </c>
      <c r="G5264">
        <v>96.299000000000007</v>
      </c>
      <c r="H5264" t="s">
        <v>125</v>
      </c>
      <c r="J5264" t="s">
        <v>126</v>
      </c>
      <c r="K5264" t="s">
        <v>136</v>
      </c>
    </row>
    <row r="5265" spans="1:11" x14ac:dyDescent="0.25">
      <c r="A5265" t="s">
        <v>283</v>
      </c>
      <c r="B5265" t="s">
        <v>12</v>
      </c>
      <c r="C5265" t="s">
        <v>109</v>
      </c>
      <c r="D5265" t="s">
        <v>14</v>
      </c>
      <c r="E5265" t="s">
        <v>93</v>
      </c>
      <c r="F5265">
        <v>2017</v>
      </c>
      <c r="G5265">
        <v>3.4980000000000002</v>
      </c>
      <c r="H5265" t="s">
        <v>125</v>
      </c>
      <c r="J5265" t="s">
        <v>126</v>
      </c>
      <c r="K5265" t="s">
        <v>136</v>
      </c>
    </row>
    <row r="5266" spans="1:11" x14ac:dyDescent="0.25">
      <c r="A5266" t="s">
        <v>283</v>
      </c>
      <c r="B5266" t="s">
        <v>12</v>
      </c>
      <c r="C5266" t="s">
        <v>109</v>
      </c>
      <c r="D5266" t="s">
        <v>14</v>
      </c>
      <c r="E5266" t="s">
        <v>94</v>
      </c>
      <c r="F5266">
        <v>2017</v>
      </c>
      <c r="G5266">
        <v>17.881</v>
      </c>
      <c r="H5266" t="s">
        <v>125</v>
      </c>
      <c r="J5266" t="s">
        <v>126</v>
      </c>
      <c r="K5266" t="s">
        <v>136</v>
      </c>
    </row>
    <row r="5267" spans="1:11" x14ac:dyDescent="0.25">
      <c r="A5267" t="s">
        <v>283</v>
      </c>
      <c r="B5267" t="s">
        <v>12</v>
      </c>
      <c r="C5267" t="s">
        <v>109</v>
      </c>
      <c r="D5267" t="s">
        <v>14</v>
      </c>
      <c r="E5267" t="s">
        <v>54</v>
      </c>
      <c r="F5267">
        <v>2017</v>
      </c>
      <c r="G5267">
        <v>16.544</v>
      </c>
      <c r="H5267" t="s">
        <v>125</v>
      </c>
      <c r="J5267" t="s">
        <v>126</v>
      </c>
      <c r="K5267" t="s">
        <v>136</v>
      </c>
    </row>
    <row r="5268" spans="1:11" x14ac:dyDescent="0.25">
      <c r="A5268" t="s">
        <v>283</v>
      </c>
      <c r="B5268" t="s">
        <v>12</v>
      </c>
      <c r="C5268" t="s">
        <v>109</v>
      </c>
      <c r="D5268" t="s">
        <v>14</v>
      </c>
      <c r="E5268" t="s">
        <v>95</v>
      </c>
      <c r="F5268">
        <v>2017</v>
      </c>
      <c r="G5268">
        <v>28.428000000000001</v>
      </c>
      <c r="H5268" t="s">
        <v>125</v>
      </c>
      <c r="J5268" t="s">
        <v>126</v>
      </c>
      <c r="K5268" t="s">
        <v>136</v>
      </c>
    </row>
    <row r="5269" spans="1:11" x14ac:dyDescent="0.25">
      <c r="A5269" t="s">
        <v>283</v>
      </c>
      <c r="B5269" t="s">
        <v>12</v>
      </c>
      <c r="C5269" t="s">
        <v>109</v>
      </c>
      <c r="D5269" t="s">
        <v>14</v>
      </c>
      <c r="E5269" t="s">
        <v>96</v>
      </c>
      <c r="F5269">
        <v>2017</v>
      </c>
      <c r="G5269">
        <v>1.9319999999999999</v>
      </c>
      <c r="H5269" t="s">
        <v>125</v>
      </c>
      <c r="J5269" t="s">
        <v>126</v>
      </c>
      <c r="K5269" t="s">
        <v>136</v>
      </c>
    </row>
    <row r="5270" spans="1:11" x14ac:dyDescent="0.25">
      <c r="A5270" t="s">
        <v>283</v>
      </c>
      <c r="B5270" t="s">
        <v>12</v>
      </c>
      <c r="C5270" t="s">
        <v>109</v>
      </c>
      <c r="D5270" t="s">
        <v>14</v>
      </c>
      <c r="E5270" t="s">
        <v>97</v>
      </c>
      <c r="F5270">
        <v>2017</v>
      </c>
      <c r="G5270">
        <v>1.627</v>
      </c>
      <c r="H5270" t="s">
        <v>125</v>
      </c>
      <c r="J5270" t="s">
        <v>126</v>
      </c>
      <c r="K5270" t="s">
        <v>136</v>
      </c>
    </row>
    <row r="5271" spans="1:11" x14ac:dyDescent="0.25">
      <c r="A5271" t="s">
        <v>283</v>
      </c>
      <c r="B5271" t="s">
        <v>12</v>
      </c>
      <c r="C5271" t="s">
        <v>109</v>
      </c>
      <c r="D5271" t="s">
        <v>14</v>
      </c>
      <c r="E5271" t="s">
        <v>55</v>
      </c>
      <c r="F5271">
        <v>2017</v>
      </c>
      <c r="G5271">
        <v>0.23799999999999999</v>
      </c>
      <c r="H5271" t="s">
        <v>125</v>
      </c>
      <c r="J5271" t="s">
        <v>126</v>
      </c>
      <c r="K5271" t="s">
        <v>136</v>
      </c>
    </row>
    <row r="5272" spans="1:11" x14ac:dyDescent="0.25">
      <c r="A5272" t="s">
        <v>283</v>
      </c>
      <c r="B5272" t="s">
        <v>12</v>
      </c>
      <c r="C5272" t="s">
        <v>109</v>
      </c>
      <c r="D5272" t="s">
        <v>14</v>
      </c>
      <c r="E5272" t="s">
        <v>98</v>
      </c>
      <c r="F5272">
        <v>2017</v>
      </c>
      <c r="G5272">
        <v>0.46700000000000003</v>
      </c>
      <c r="H5272" t="s">
        <v>125</v>
      </c>
      <c r="J5272" t="s">
        <v>126</v>
      </c>
      <c r="K5272" t="s">
        <v>136</v>
      </c>
    </row>
    <row r="5273" spans="1:11" x14ac:dyDescent="0.25">
      <c r="A5273" t="s">
        <v>283</v>
      </c>
      <c r="B5273" t="s">
        <v>12</v>
      </c>
      <c r="C5273" t="s">
        <v>109</v>
      </c>
      <c r="D5273" t="s">
        <v>14</v>
      </c>
      <c r="E5273" t="s">
        <v>99</v>
      </c>
      <c r="F5273">
        <v>2017</v>
      </c>
      <c r="G5273">
        <v>6.5510000000000002</v>
      </c>
      <c r="H5273" t="s">
        <v>125</v>
      </c>
      <c r="J5273" t="s">
        <v>126</v>
      </c>
      <c r="K5273" t="s">
        <v>136</v>
      </c>
    </row>
    <row r="5274" spans="1:11" x14ac:dyDescent="0.25">
      <c r="A5274" t="s">
        <v>283</v>
      </c>
      <c r="B5274" t="s">
        <v>12</v>
      </c>
      <c r="C5274" t="s">
        <v>109</v>
      </c>
      <c r="D5274" t="s">
        <v>14</v>
      </c>
      <c r="E5274" t="s">
        <v>100</v>
      </c>
      <c r="F5274">
        <v>2017</v>
      </c>
      <c r="G5274">
        <v>5.1289999999999996</v>
      </c>
      <c r="H5274" t="s">
        <v>125</v>
      </c>
      <c r="J5274" t="s">
        <v>126</v>
      </c>
      <c r="K5274" t="s">
        <v>136</v>
      </c>
    </row>
    <row r="5275" spans="1:11" x14ac:dyDescent="0.25">
      <c r="A5275" t="s">
        <v>283</v>
      </c>
      <c r="B5275" t="s">
        <v>12</v>
      </c>
      <c r="C5275" t="s">
        <v>109</v>
      </c>
      <c r="D5275" t="s">
        <v>14</v>
      </c>
      <c r="E5275" t="s">
        <v>56</v>
      </c>
      <c r="F5275">
        <v>2017</v>
      </c>
      <c r="G5275">
        <v>0.85399999999999998</v>
      </c>
      <c r="H5275" t="s">
        <v>125</v>
      </c>
      <c r="J5275" t="s">
        <v>126</v>
      </c>
      <c r="K5275" t="s">
        <v>136</v>
      </c>
    </row>
    <row r="5276" spans="1:11" x14ac:dyDescent="0.25">
      <c r="A5276" t="s">
        <v>283</v>
      </c>
      <c r="B5276" t="s">
        <v>12</v>
      </c>
      <c r="C5276" t="s">
        <v>109</v>
      </c>
      <c r="D5276" t="s">
        <v>14</v>
      </c>
      <c r="E5276" t="s">
        <v>101</v>
      </c>
      <c r="F5276">
        <v>2017</v>
      </c>
      <c r="G5276">
        <v>7.2080000000000002</v>
      </c>
      <c r="H5276" t="s">
        <v>125</v>
      </c>
      <c r="J5276" t="s">
        <v>126</v>
      </c>
      <c r="K5276" t="s">
        <v>136</v>
      </c>
    </row>
    <row r="5277" spans="1:11" x14ac:dyDescent="0.25">
      <c r="A5277" t="s">
        <v>283</v>
      </c>
      <c r="B5277" t="s">
        <v>12</v>
      </c>
      <c r="C5277" t="s">
        <v>109</v>
      </c>
      <c r="D5277" t="s">
        <v>14</v>
      </c>
      <c r="E5277" t="s">
        <v>102</v>
      </c>
      <c r="F5277">
        <v>2017</v>
      </c>
      <c r="G5277">
        <v>18.645</v>
      </c>
      <c r="H5277" t="s">
        <v>125</v>
      </c>
      <c r="J5277" t="s">
        <v>126</v>
      </c>
      <c r="K5277" t="s">
        <v>136</v>
      </c>
    </row>
    <row r="5278" spans="1:11" x14ac:dyDescent="0.25">
      <c r="A5278" t="s">
        <v>283</v>
      </c>
      <c r="B5278" t="s">
        <v>12</v>
      </c>
      <c r="C5278" t="s">
        <v>109</v>
      </c>
      <c r="D5278" t="s">
        <v>14</v>
      </c>
      <c r="E5278" t="s">
        <v>57</v>
      </c>
      <c r="F5278">
        <v>2017</v>
      </c>
      <c r="G5278">
        <v>3.0819999999999999</v>
      </c>
      <c r="H5278" t="s">
        <v>125</v>
      </c>
      <c r="J5278" t="s">
        <v>126</v>
      </c>
      <c r="K5278" t="s">
        <v>136</v>
      </c>
    </row>
    <row r="5279" spans="1:11" x14ac:dyDescent="0.25">
      <c r="A5279" t="s">
        <v>283</v>
      </c>
      <c r="B5279" t="s">
        <v>12</v>
      </c>
      <c r="C5279" t="s">
        <v>109</v>
      </c>
      <c r="D5279" t="s">
        <v>14</v>
      </c>
      <c r="E5279" t="s">
        <v>103</v>
      </c>
      <c r="F5279">
        <v>2017</v>
      </c>
      <c r="G5279">
        <v>4.2270000000000003</v>
      </c>
      <c r="H5279" t="s">
        <v>125</v>
      </c>
      <c r="J5279" t="s">
        <v>126</v>
      </c>
      <c r="K5279" t="s">
        <v>136</v>
      </c>
    </row>
    <row r="5280" spans="1:11" x14ac:dyDescent="0.25">
      <c r="A5280" t="s">
        <v>283</v>
      </c>
      <c r="B5280" t="s">
        <v>12</v>
      </c>
      <c r="C5280" t="s">
        <v>109</v>
      </c>
      <c r="D5280" t="s">
        <v>14</v>
      </c>
      <c r="E5280" t="s">
        <v>58</v>
      </c>
      <c r="F5280">
        <v>2017</v>
      </c>
      <c r="G5280">
        <v>29.821999999999999</v>
      </c>
      <c r="H5280" t="s">
        <v>125</v>
      </c>
      <c r="J5280" t="s">
        <v>126</v>
      </c>
      <c r="K5280" t="s">
        <v>136</v>
      </c>
    </row>
    <row r="5281" spans="1:11" x14ac:dyDescent="0.25">
      <c r="A5281" t="s">
        <v>283</v>
      </c>
      <c r="B5281" t="s">
        <v>12</v>
      </c>
      <c r="C5281" t="s">
        <v>109</v>
      </c>
      <c r="D5281" t="s">
        <v>14</v>
      </c>
      <c r="E5281" t="s">
        <v>59</v>
      </c>
      <c r="F5281">
        <v>2017</v>
      </c>
      <c r="G5281">
        <v>133.21299999999999</v>
      </c>
      <c r="H5281" t="s">
        <v>125</v>
      </c>
      <c r="J5281" t="s">
        <v>126</v>
      </c>
      <c r="K5281" t="s">
        <v>136</v>
      </c>
    </row>
    <row r="5282" spans="1:11" x14ac:dyDescent="0.25">
      <c r="A5282" t="s">
        <v>283</v>
      </c>
      <c r="B5282" t="s">
        <v>12</v>
      </c>
      <c r="C5282" t="s">
        <v>109</v>
      </c>
      <c r="D5282" t="s">
        <v>14</v>
      </c>
      <c r="E5282" t="s">
        <v>60</v>
      </c>
      <c r="F5282">
        <v>2017</v>
      </c>
      <c r="G5282">
        <v>558.077</v>
      </c>
      <c r="H5282" t="s">
        <v>125</v>
      </c>
      <c r="J5282" t="s">
        <v>126</v>
      </c>
      <c r="K5282" t="s">
        <v>136</v>
      </c>
    </row>
    <row r="5283" spans="1:11" x14ac:dyDescent="0.25">
      <c r="A5283" t="s">
        <v>283</v>
      </c>
      <c r="B5283" t="s">
        <v>12</v>
      </c>
      <c r="C5283" t="s">
        <v>109</v>
      </c>
      <c r="D5283" t="s">
        <v>14</v>
      </c>
      <c r="E5283" t="s">
        <v>61</v>
      </c>
      <c r="F5283">
        <v>2017</v>
      </c>
      <c r="G5283">
        <v>162.33600000000001</v>
      </c>
      <c r="H5283" t="s">
        <v>125</v>
      </c>
      <c r="J5283" t="s">
        <v>126</v>
      </c>
      <c r="K5283" t="s">
        <v>136</v>
      </c>
    </row>
    <row r="5284" spans="1:11" x14ac:dyDescent="0.25">
      <c r="A5284" t="s">
        <v>283</v>
      </c>
      <c r="B5284" t="s">
        <v>12</v>
      </c>
      <c r="C5284" t="s">
        <v>109</v>
      </c>
      <c r="D5284" t="s">
        <v>14</v>
      </c>
      <c r="E5284" t="s">
        <v>62</v>
      </c>
      <c r="F5284">
        <v>2017</v>
      </c>
      <c r="G5284">
        <v>5.9429999999999996</v>
      </c>
      <c r="H5284" t="s">
        <v>125</v>
      </c>
      <c r="J5284" t="s">
        <v>126</v>
      </c>
      <c r="K5284" t="s">
        <v>136</v>
      </c>
    </row>
    <row r="5285" spans="1:11" x14ac:dyDescent="0.25">
      <c r="A5285" t="s">
        <v>283</v>
      </c>
      <c r="B5285" t="s">
        <v>12</v>
      </c>
      <c r="C5285" t="s">
        <v>109</v>
      </c>
      <c r="D5285" t="s">
        <v>14</v>
      </c>
      <c r="E5285" t="s">
        <v>104</v>
      </c>
      <c r="F5285">
        <v>2017</v>
      </c>
      <c r="G5285">
        <v>2.5609999999999999</v>
      </c>
      <c r="H5285" t="s">
        <v>125</v>
      </c>
      <c r="J5285" t="s">
        <v>126</v>
      </c>
      <c r="K5285" t="s">
        <v>136</v>
      </c>
    </row>
    <row r="5286" spans="1:11" x14ac:dyDescent="0.25">
      <c r="A5286" t="s">
        <v>283</v>
      </c>
      <c r="B5286" t="s">
        <v>12</v>
      </c>
      <c r="C5286" t="s">
        <v>109</v>
      </c>
      <c r="D5286" t="s">
        <v>14</v>
      </c>
      <c r="E5286" t="s">
        <v>105</v>
      </c>
      <c r="F5286">
        <v>2017</v>
      </c>
      <c r="G5286">
        <v>25.295000000000002</v>
      </c>
      <c r="H5286" t="s">
        <v>125</v>
      </c>
      <c r="J5286" t="s">
        <v>126</v>
      </c>
      <c r="K5286" t="s">
        <v>136</v>
      </c>
    </row>
    <row r="5287" spans="1:11" x14ac:dyDescent="0.25">
      <c r="A5287" t="s">
        <v>283</v>
      </c>
      <c r="B5287" t="s">
        <v>12</v>
      </c>
      <c r="C5287" t="s">
        <v>109</v>
      </c>
      <c r="D5287" t="s">
        <v>14</v>
      </c>
      <c r="E5287" t="s">
        <v>63</v>
      </c>
      <c r="F5287">
        <v>2017</v>
      </c>
      <c r="G5287">
        <v>1.3029999999999999</v>
      </c>
      <c r="H5287" t="s">
        <v>125</v>
      </c>
      <c r="J5287" t="s">
        <v>126</v>
      </c>
      <c r="K5287" t="s">
        <v>136</v>
      </c>
    </row>
    <row r="5288" spans="1:11" x14ac:dyDescent="0.25">
      <c r="A5288" t="s">
        <v>283</v>
      </c>
      <c r="B5288" t="s">
        <v>12</v>
      </c>
      <c r="C5288" t="s">
        <v>109</v>
      </c>
      <c r="D5288" t="s">
        <v>14</v>
      </c>
      <c r="E5288" t="s">
        <v>106</v>
      </c>
      <c r="F5288">
        <v>2017</v>
      </c>
      <c r="G5288">
        <v>0.85</v>
      </c>
      <c r="H5288" t="s">
        <v>125</v>
      </c>
      <c r="J5288" t="s">
        <v>126</v>
      </c>
      <c r="K5288" t="s">
        <v>136</v>
      </c>
    </row>
    <row r="5289" spans="1:11" x14ac:dyDescent="0.25">
      <c r="A5289" t="s">
        <v>283</v>
      </c>
      <c r="B5289" t="s">
        <v>12</v>
      </c>
      <c r="C5289" t="s">
        <v>109</v>
      </c>
      <c r="D5289" t="s">
        <v>14</v>
      </c>
      <c r="E5289" t="s">
        <v>64</v>
      </c>
      <c r="F5289">
        <v>2017</v>
      </c>
      <c r="G5289">
        <v>6.2110000000000003</v>
      </c>
      <c r="H5289" t="s">
        <v>125</v>
      </c>
      <c r="J5289" t="s">
        <v>126</v>
      </c>
      <c r="K5289" t="s">
        <v>136</v>
      </c>
    </row>
    <row r="5290" spans="1:11" x14ac:dyDescent="0.25">
      <c r="A5290" t="s">
        <v>283</v>
      </c>
      <c r="B5290" t="s">
        <v>12</v>
      </c>
      <c r="C5290" t="s">
        <v>109</v>
      </c>
      <c r="D5290" t="s">
        <v>14</v>
      </c>
      <c r="E5290" t="s">
        <v>65</v>
      </c>
      <c r="F5290">
        <v>2017</v>
      </c>
      <c r="G5290">
        <v>29.245999999999999</v>
      </c>
      <c r="H5290" t="s">
        <v>125</v>
      </c>
      <c r="J5290" t="s">
        <v>126</v>
      </c>
      <c r="K5290" t="s">
        <v>136</v>
      </c>
    </row>
    <row r="5291" spans="1:11" x14ac:dyDescent="0.25">
      <c r="A5291" t="s">
        <v>283</v>
      </c>
      <c r="B5291" t="s">
        <v>12</v>
      </c>
      <c r="C5291" t="s">
        <v>109</v>
      </c>
      <c r="D5291" t="s">
        <v>14</v>
      </c>
      <c r="E5291" t="s">
        <v>66</v>
      </c>
      <c r="F5291">
        <v>2017</v>
      </c>
      <c r="G5291">
        <v>36.317</v>
      </c>
      <c r="H5291" t="s">
        <v>125</v>
      </c>
      <c r="J5291" t="s">
        <v>126</v>
      </c>
      <c r="K5291" t="s">
        <v>136</v>
      </c>
    </row>
    <row r="5292" spans="1:11" x14ac:dyDescent="0.25">
      <c r="A5292" t="s">
        <v>283</v>
      </c>
      <c r="B5292" t="s">
        <v>12</v>
      </c>
      <c r="C5292" t="s">
        <v>109</v>
      </c>
      <c r="D5292" t="s">
        <v>14</v>
      </c>
      <c r="E5292" t="s">
        <v>67</v>
      </c>
      <c r="F5292">
        <v>2017</v>
      </c>
      <c r="G5292">
        <v>90.004000000000005</v>
      </c>
      <c r="H5292" t="s">
        <v>125</v>
      </c>
      <c r="J5292" t="s">
        <v>126</v>
      </c>
      <c r="K5292" t="s">
        <v>136</v>
      </c>
    </row>
    <row r="5293" spans="1:11" x14ac:dyDescent="0.25">
      <c r="A5293" t="s">
        <v>283</v>
      </c>
      <c r="B5293" t="s">
        <v>12</v>
      </c>
      <c r="C5293" t="s">
        <v>109</v>
      </c>
      <c r="D5293" t="s">
        <v>14</v>
      </c>
      <c r="E5293" t="s">
        <v>68</v>
      </c>
      <c r="F5293">
        <v>2017</v>
      </c>
      <c r="G5293">
        <v>26.321000000000002</v>
      </c>
      <c r="H5293" t="s">
        <v>125</v>
      </c>
      <c r="J5293" t="s">
        <v>126</v>
      </c>
      <c r="K5293" t="s">
        <v>136</v>
      </c>
    </row>
    <row r="5294" spans="1:11" x14ac:dyDescent="0.25">
      <c r="A5294" t="s">
        <v>283</v>
      </c>
      <c r="B5294" t="s">
        <v>12</v>
      </c>
      <c r="C5294" t="s">
        <v>109</v>
      </c>
      <c r="D5294" t="s">
        <v>14</v>
      </c>
      <c r="E5294" t="s">
        <v>69</v>
      </c>
      <c r="F5294">
        <v>2017</v>
      </c>
      <c r="G5294">
        <v>17.579000000000001</v>
      </c>
      <c r="H5294" t="s">
        <v>125</v>
      </c>
      <c r="J5294" t="s">
        <v>126</v>
      </c>
      <c r="K5294" t="s">
        <v>136</v>
      </c>
    </row>
    <row r="5295" spans="1:11" x14ac:dyDescent="0.25">
      <c r="A5295" t="s">
        <v>283</v>
      </c>
      <c r="B5295" t="s">
        <v>12</v>
      </c>
      <c r="C5295" t="s">
        <v>109</v>
      </c>
      <c r="D5295" t="s">
        <v>14</v>
      </c>
      <c r="E5295" t="s">
        <v>70</v>
      </c>
      <c r="F5295">
        <v>2017</v>
      </c>
      <c r="G5295">
        <v>47.002000000000002</v>
      </c>
      <c r="H5295" t="s">
        <v>125</v>
      </c>
      <c r="J5295" t="s">
        <v>126</v>
      </c>
      <c r="K5295" t="s">
        <v>136</v>
      </c>
    </row>
    <row r="5296" spans="1:11" x14ac:dyDescent="0.25">
      <c r="A5296" t="s">
        <v>284</v>
      </c>
      <c r="B5296" t="s">
        <v>12</v>
      </c>
      <c r="C5296" t="s">
        <v>222</v>
      </c>
      <c r="D5296" t="s">
        <v>14</v>
      </c>
      <c r="E5296" t="s">
        <v>15</v>
      </c>
      <c r="F5296">
        <v>2013</v>
      </c>
      <c r="G5296">
        <v>3.8069999999999999</v>
      </c>
      <c r="K5296" t="s">
        <v>223</v>
      </c>
    </row>
    <row r="5297" spans="1:11" x14ac:dyDescent="0.25">
      <c r="A5297" t="s">
        <v>284</v>
      </c>
      <c r="B5297" t="s">
        <v>12</v>
      </c>
      <c r="C5297" t="s">
        <v>222</v>
      </c>
      <c r="D5297" t="s">
        <v>14</v>
      </c>
      <c r="E5297" t="s">
        <v>17</v>
      </c>
      <c r="F5297">
        <v>2013</v>
      </c>
      <c r="G5297">
        <v>2.9000000000000001E-2</v>
      </c>
      <c r="H5297" t="s">
        <v>21</v>
      </c>
      <c r="K5297" t="s">
        <v>223</v>
      </c>
    </row>
    <row r="5298" spans="1:11" x14ac:dyDescent="0.25">
      <c r="A5298" t="s">
        <v>284</v>
      </c>
      <c r="B5298" t="s">
        <v>12</v>
      </c>
      <c r="C5298" t="s">
        <v>222</v>
      </c>
      <c r="D5298" t="s">
        <v>14</v>
      </c>
      <c r="E5298" t="s">
        <v>18</v>
      </c>
      <c r="F5298">
        <v>2013</v>
      </c>
      <c r="G5298">
        <v>7.3999999999999996E-2</v>
      </c>
      <c r="K5298" t="s">
        <v>223</v>
      </c>
    </row>
    <row r="5299" spans="1:11" x14ac:dyDescent="0.25">
      <c r="A5299" t="s">
        <v>284</v>
      </c>
      <c r="B5299" t="s">
        <v>12</v>
      </c>
      <c r="C5299" t="s">
        <v>222</v>
      </c>
      <c r="D5299" t="s">
        <v>14</v>
      </c>
      <c r="E5299" t="s">
        <v>22</v>
      </c>
      <c r="F5299">
        <v>2013</v>
      </c>
      <c r="G5299">
        <v>0.72599999999999998</v>
      </c>
      <c r="K5299" t="s">
        <v>223</v>
      </c>
    </row>
    <row r="5300" spans="1:11" x14ac:dyDescent="0.25">
      <c r="A5300" t="s">
        <v>284</v>
      </c>
      <c r="B5300" t="s">
        <v>12</v>
      </c>
      <c r="C5300" t="s">
        <v>222</v>
      </c>
      <c r="D5300" t="s">
        <v>14</v>
      </c>
      <c r="E5300" t="s">
        <v>23</v>
      </c>
      <c r="F5300">
        <v>2013</v>
      </c>
      <c r="H5300" t="s">
        <v>21</v>
      </c>
      <c r="K5300" t="s">
        <v>223</v>
      </c>
    </row>
    <row r="5301" spans="1:11" x14ac:dyDescent="0.25">
      <c r="A5301" t="s">
        <v>284</v>
      </c>
      <c r="B5301" t="s">
        <v>12</v>
      </c>
      <c r="C5301" t="s">
        <v>222</v>
      </c>
      <c r="D5301" t="s">
        <v>14</v>
      </c>
      <c r="E5301" t="s">
        <v>77</v>
      </c>
      <c r="F5301">
        <v>2013</v>
      </c>
      <c r="H5301" t="s">
        <v>21</v>
      </c>
      <c r="K5301" t="s">
        <v>223</v>
      </c>
    </row>
    <row r="5302" spans="1:11" x14ac:dyDescent="0.25">
      <c r="A5302" t="s">
        <v>284</v>
      </c>
      <c r="B5302" t="s">
        <v>12</v>
      </c>
      <c r="C5302" t="s">
        <v>222</v>
      </c>
      <c r="D5302" t="s">
        <v>14</v>
      </c>
      <c r="E5302" t="s">
        <v>33</v>
      </c>
      <c r="F5302">
        <v>2013</v>
      </c>
      <c r="H5302" t="s">
        <v>21</v>
      </c>
      <c r="K5302" t="s">
        <v>223</v>
      </c>
    </row>
    <row r="5303" spans="1:11" x14ac:dyDescent="0.25">
      <c r="A5303" t="s">
        <v>284</v>
      </c>
      <c r="B5303" t="s">
        <v>12</v>
      </c>
      <c r="C5303" t="s">
        <v>222</v>
      </c>
      <c r="D5303" t="s">
        <v>14</v>
      </c>
      <c r="E5303" t="s">
        <v>39</v>
      </c>
      <c r="F5303">
        <v>2013</v>
      </c>
      <c r="G5303">
        <v>8.5999999999999993E-2</v>
      </c>
      <c r="K5303" t="s">
        <v>223</v>
      </c>
    </row>
    <row r="5304" spans="1:11" x14ac:dyDescent="0.25">
      <c r="A5304" t="s">
        <v>284</v>
      </c>
      <c r="B5304" t="s">
        <v>12</v>
      </c>
      <c r="C5304" t="s">
        <v>222</v>
      </c>
      <c r="D5304" t="s">
        <v>14</v>
      </c>
      <c r="E5304" t="s">
        <v>86</v>
      </c>
      <c r="F5304">
        <v>2013</v>
      </c>
      <c r="G5304">
        <v>3.4000000000000002E-2</v>
      </c>
      <c r="H5304" t="s">
        <v>21</v>
      </c>
      <c r="K5304" t="s">
        <v>223</v>
      </c>
    </row>
    <row r="5305" spans="1:11" x14ac:dyDescent="0.25">
      <c r="A5305" t="s">
        <v>284</v>
      </c>
      <c r="B5305" t="s">
        <v>12</v>
      </c>
      <c r="C5305" t="s">
        <v>222</v>
      </c>
      <c r="D5305" t="s">
        <v>14</v>
      </c>
      <c r="E5305" t="s">
        <v>42</v>
      </c>
      <c r="F5305">
        <v>2013</v>
      </c>
      <c r="G5305">
        <v>8.1000000000000003E-2</v>
      </c>
      <c r="K5305" t="s">
        <v>223</v>
      </c>
    </row>
    <row r="5306" spans="1:11" x14ac:dyDescent="0.25">
      <c r="A5306" t="s">
        <v>284</v>
      </c>
      <c r="B5306" t="s">
        <v>12</v>
      </c>
      <c r="C5306" t="s">
        <v>222</v>
      </c>
      <c r="D5306" t="s">
        <v>14</v>
      </c>
      <c r="E5306" t="s">
        <v>43</v>
      </c>
      <c r="F5306">
        <v>2013</v>
      </c>
      <c r="H5306" t="s">
        <v>21</v>
      </c>
      <c r="K5306" t="s">
        <v>223</v>
      </c>
    </row>
    <row r="5307" spans="1:11" x14ac:dyDescent="0.25">
      <c r="A5307" t="s">
        <v>284</v>
      </c>
      <c r="B5307" t="s">
        <v>12</v>
      </c>
      <c r="C5307" t="s">
        <v>222</v>
      </c>
      <c r="D5307" t="s">
        <v>14</v>
      </c>
      <c r="E5307" t="s">
        <v>44</v>
      </c>
      <c r="F5307">
        <v>2013</v>
      </c>
      <c r="G5307">
        <v>0.26100000000000001</v>
      </c>
      <c r="K5307" t="s">
        <v>223</v>
      </c>
    </row>
    <row r="5308" spans="1:11" x14ac:dyDescent="0.25">
      <c r="A5308" t="s">
        <v>284</v>
      </c>
      <c r="B5308" t="s">
        <v>12</v>
      </c>
      <c r="C5308" t="s">
        <v>222</v>
      </c>
      <c r="D5308" t="s">
        <v>14</v>
      </c>
      <c r="E5308" t="s">
        <v>46</v>
      </c>
      <c r="F5308">
        <v>2013</v>
      </c>
      <c r="G5308">
        <v>3.5999999999999997E-2</v>
      </c>
      <c r="H5308" t="s">
        <v>21</v>
      </c>
      <c r="K5308" t="s">
        <v>223</v>
      </c>
    </row>
    <row r="5309" spans="1:11" x14ac:dyDescent="0.25">
      <c r="A5309" t="s">
        <v>284</v>
      </c>
      <c r="B5309" t="s">
        <v>12</v>
      </c>
      <c r="C5309" t="s">
        <v>222</v>
      </c>
      <c r="D5309" t="s">
        <v>14</v>
      </c>
      <c r="E5309" t="s">
        <v>89</v>
      </c>
      <c r="F5309">
        <v>2013</v>
      </c>
      <c r="G5309">
        <v>3.4000000000000002E-2</v>
      </c>
      <c r="H5309" t="s">
        <v>21</v>
      </c>
      <c r="K5309" t="s">
        <v>223</v>
      </c>
    </row>
    <row r="5310" spans="1:11" x14ac:dyDescent="0.25">
      <c r="A5310" t="s">
        <v>284</v>
      </c>
      <c r="B5310" t="s">
        <v>12</v>
      </c>
      <c r="C5310" t="s">
        <v>222</v>
      </c>
      <c r="D5310" t="s">
        <v>14</v>
      </c>
      <c r="E5310" t="s">
        <v>90</v>
      </c>
      <c r="F5310">
        <v>2013</v>
      </c>
      <c r="H5310" t="s">
        <v>21</v>
      </c>
      <c r="K5310" t="s">
        <v>223</v>
      </c>
    </row>
    <row r="5311" spans="1:11" x14ac:dyDescent="0.25">
      <c r="A5311" t="s">
        <v>284</v>
      </c>
      <c r="B5311" t="s">
        <v>12</v>
      </c>
      <c r="C5311" t="s">
        <v>222</v>
      </c>
      <c r="D5311" t="s">
        <v>14</v>
      </c>
      <c r="E5311" t="s">
        <v>47</v>
      </c>
      <c r="F5311">
        <v>2013</v>
      </c>
      <c r="G5311">
        <v>0.16700000000000001</v>
      </c>
      <c r="K5311" t="s">
        <v>223</v>
      </c>
    </row>
    <row r="5312" spans="1:11" x14ac:dyDescent="0.25">
      <c r="A5312" t="s">
        <v>284</v>
      </c>
      <c r="B5312" t="s">
        <v>12</v>
      </c>
      <c r="C5312" t="s">
        <v>222</v>
      </c>
      <c r="D5312" t="s">
        <v>14</v>
      </c>
      <c r="E5312" t="s">
        <v>48</v>
      </c>
      <c r="F5312">
        <v>2013</v>
      </c>
      <c r="G5312">
        <v>7.1999999999999995E-2</v>
      </c>
      <c r="K5312" t="s">
        <v>223</v>
      </c>
    </row>
    <row r="5313" spans="1:11" x14ac:dyDescent="0.25">
      <c r="A5313" t="s">
        <v>284</v>
      </c>
      <c r="B5313" t="s">
        <v>12</v>
      </c>
      <c r="C5313" t="s">
        <v>222</v>
      </c>
      <c r="D5313" t="s">
        <v>14</v>
      </c>
      <c r="E5313" t="s">
        <v>50</v>
      </c>
      <c r="F5313">
        <v>2013</v>
      </c>
      <c r="H5313" t="s">
        <v>21</v>
      </c>
      <c r="K5313" t="s">
        <v>223</v>
      </c>
    </row>
    <row r="5314" spans="1:11" x14ac:dyDescent="0.25">
      <c r="A5314" t="s">
        <v>284</v>
      </c>
      <c r="B5314" t="s">
        <v>12</v>
      </c>
      <c r="C5314" t="s">
        <v>222</v>
      </c>
      <c r="D5314" t="s">
        <v>14</v>
      </c>
      <c r="E5314" t="s">
        <v>51</v>
      </c>
      <c r="F5314">
        <v>2013</v>
      </c>
      <c r="G5314">
        <v>2.1000000000000001E-2</v>
      </c>
      <c r="H5314" t="s">
        <v>21</v>
      </c>
      <c r="K5314" t="s">
        <v>223</v>
      </c>
    </row>
    <row r="5315" spans="1:11" x14ac:dyDescent="0.25">
      <c r="A5315" t="s">
        <v>284</v>
      </c>
      <c r="B5315" t="s">
        <v>12</v>
      </c>
      <c r="C5315" t="s">
        <v>222</v>
      </c>
      <c r="D5315" t="s">
        <v>14</v>
      </c>
      <c r="E5315" t="s">
        <v>52</v>
      </c>
      <c r="F5315">
        <v>2013</v>
      </c>
      <c r="H5315" t="s">
        <v>21</v>
      </c>
      <c r="K5315" t="s">
        <v>223</v>
      </c>
    </row>
    <row r="5316" spans="1:11" x14ac:dyDescent="0.25">
      <c r="A5316" t="s">
        <v>284</v>
      </c>
      <c r="B5316" t="s">
        <v>12</v>
      </c>
      <c r="C5316" t="s">
        <v>222</v>
      </c>
      <c r="D5316" t="s">
        <v>14</v>
      </c>
      <c r="E5316" t="s">
        <v>53</v>
      </c>
      <c r="F5316">
        <v>2013</v>
      </c>
      <c r="G5316">
        <v>0.14199999999999999</v>
      </c>
      <c r="K5316" t="s">
        <v>223</v>
      </c>
    </row>
    <row r="5317" spans="1:11" x14ac:dyDescent="0.25">
      <c r="A5317" t="s">
        <v>284</v>
      </c>
      <c r="B5317" t="s">
        <v>12</v>
      </c>
      <c r="C5317" t="s">
        <v>222</v>
      </c>
      <c r="D5317" t="s">
        <v>14</v>
      </c>
      <c r="E5317" t="s">
        <v>95</v>
      </c>
      <c r="F5317">
        <v>2013</v>
      </c>
      <c r="H5317" t="s">
        <v>21</v>
      </c>
      <c r="K5317" t="s">
        <v>223</v>
      </c>
    </row>
    <row r="5318" spans="1:11" x14ac:dyDescent="0.25">
      <c r="A5318" t="s">
        <v>284</v>
      </c>
      <c r="B5318" t="s">
        <v>12</v>
      </c>
      <c r="C5318" t="s">
        <v>222</v>
      </c>
      <c r="D5318" t="s">
        <v>14</v>
      </c>
      <c r="E5318" t="s">
        <v>97</v>
      </c>
      <c r="F5318">
        <v>2013</v>
      </c>
      <c r="G5318">
        <v>2.9000000000000001E-2</v>
      </c>
      <c r="H5318" t="s">
        <v>21</v>
      </c>
      <c r="K5318" t="s">
        <v>223</v>
      </c>
    </row>
    <row r="5319" spans="1:11" x14ac:dyDescent="0.25">
      <c r="A5319" t="s">
        <v>284</v>
      </c>
      <c r="B5319" t="s">
        <v>12</v>
      </c>
      <c r="C5319" t="s">
        <v>222</v>
      </c>
      <c r="D5319" t="s">
        <v>14</v>
      </c>
      <c r="E5319" t="s">
        <v>99</v>
      </c>
      <c r="F5319">
        <v>2013</v>
      </c>
      <c r="H5319" t="s">
        <v>21</v>
      </c>
      <c r="K5319" t="s">
        <v>223</v>
      </c>
    </row>
    <row r="5320" spans="1:11" x14ac:dyDescent="0.25">
      <c r="A5320" t="s">
        <v>284</v>
      </c>
      <c r="B5320" t="s">
        <v>12</v>
      </c>
      <c r="C5320" t="s">
        <v>222</v>
      </c>
      <c r="D5320" t="s">
        <v>14</v>
      </c>
      <c r="E5320" t="s">
        <v>56</v>
      </c>
      <c r="F5320">
        <v>2013</v>
      </c>
      <c r="H5320" t="s">
        <v>21</v>
      </c>
      <c r="K5320" t="s">
        <v>223</v>
      </c>
    </row>
    <row r="5321" spans="1:11" x14ac:dyDescent="0.25">
      <c r="A5321" t="s">
        <v>284</v>
      </c>
      <c r="B5321" t="s">
        <v>12</v>
      </c>
      <c r="C5321" t="s">
        <v>222</v>
      </c>
      <c r="D5321" t="s">
        <v>14</v>
      </c>
      <c r="E5321" t="s">
        <v>102</v>
      </c>
      <c r="F5321">
        <v>2013</v>
      </c>
      <c r="G5321">
        <v>1.9E-2</v>
      </c>
      <c r="H5321" t="s">
        <v>21</v>
      </c>
      <c r="K5321" t="s">
        <v>223</v>
      </c>
    </row>
    <row r="5322" spans="1:11" x14ac:dyDescent="0.25">
      <c r="A5322" t="s">
        <v>284</v>
      </c>
      <c r="B5322" t="s">
        <v>12</v>
      </c>
      <c r="C5322" t="s">
        <v>222</v>
      </c>
      <c r="D5322" t="s">
        <v>14</v>
      </c>
      <c r="E5322" t="s">
        <v>57</v>
      </c>
      <c r="F5322">
        <v>2013</v>
      </c>
      <c r="G5322">
        <v>0.32</v>
      </c>
      <c r="K5322" t="s">
        <v>223</v>
      </c>
    </row>
    <row r="5323" spans="1:11" x14ac:dyDescent="0.25">
      <c r="A5323" t="s">
        <v>284</v>
      </c>
      <c r="B5323" t="s">
        <v>12</v>
      </c>
      <c r="C5323" t="s">
        <v>222</v>
      </c>
      <c r="D5323" t="s">
        <v>14</v>
      </c>
      <c r="E5323" t="s">
        <v>103</v>
      </c>
      <c r="F5323">
        <v>2013</v>
      </c>
      <c r="G5323">
        <v>0.12</v>
      </c>
      <c r="K5323" t="s">
        <v>223</v>
      </c>
    </row>
    <row r="5324" spans="1:11" x14ac:dyDescent="0.25">
      <c r="A5324" t="s">
        <v>284</v>
      </c>
      <c r="B5324" t="s">
        <v>12</v>
      </c>
      <c r="C5324" t="s">
        <v>222</v>
      </c>
      <c r="D5324" t="s">
        <v>14</v>
      </c>
      <c r="E5324" t="s">
        <v>58</v>
      </c>
      <c r="F5324">
        <v>2013</v>
      </c>
      <c r="G5324">
        <v>6.4000000000000001E-2</v>
      </c>
      <c r="K5324" t="s">
        <v>223</v>
      </c>
    </row>
    <row r="5325" spans="1:11" x14ac:dyDescent="0.25">
      <c r="A5325" t="s">
        <v>284</v>
      </c>
      <c r="B5325" t="s">
        <v>12</v>
      </c>
      <c r="C5325" t="s">
        <v>222</v>
      </c>
      <c r="D5325" t="s">
        <v>14</v>
      </c>
      <c r="E5325" t="s">
        <v>59</v>
      </c>
      <c r="F5325">
        <v>2013</v>
      </c>
      <c r="G5325">
        <v>0.54700000000000004</v>
      </c>
      <c r="K5325" t="s">
        <v>223</v>
      </c>
    </row>
    <row r="5326" spans="1:11" x14ac:dyDescent="0.25">
      <c r="A5326" t="s">
        <v>284</v>
      </c>
      <c r="B5326" t="s">
        <v>12</v>
      </c>
      <c r="C5326" t="s">
        <v>222</v>
      </c>
      <c r="D5326" t="s">
        <v>14</v>
      </c>
      <c r="E5326" t="s">
        <v>60</v>
      </c>
      <c r="F5326">
        <v>2013</v>
      </c>
      <c r="G5326">
        <v>0.25900000000000001</v>
      </c>
      <c r="K5326" t="s">
        <v>223</v>
      </c>
    </row>
    <row r="5327" spans="1:11" x14ac:dyDescent="0.25">
      <c r="A5327" t="s">
        <v>284</v>
      </c>
      <c r="B5327" t="s">
        <v>12</v>
      </c>
      <c r="C5327" t="s">
        <v>222</v>
      </c>
      <c r="D5327" t="s">
        <v>14</v>
      </c>
      <c r="E5327" t="s">
        <v>61</v>
      </c>
      <c r="F5327">
        <v>2013</v>
      </c>
      <c r="G5327">
        <v>0.188</v>
      </c>
      <c r="K5327" t="s">
        <v>223</v>
      </c>
    </row>
    <row r="5328" spans="1:11" x14ac:dyDescent="0.25">
      <c r="A5328" t="s">
        <v>284</v>
      </c>
      <c r="B5328" t="s">
        <v>12</v>
      </c>
      <c r="C5328" t="s">
        <v>222</v>
      </c>
      <c r="D5328" t="s">
        <v>14</v>
      </c>
      <c r="E5328" t="s">
        <v>104</v>
      </c>
      <c r="F5328">
        <v>2013</v>
      </c>
      <c r="G5328">
        <v>0.14799999999999999</v>
      </c>
      <c r="K5328" t="s">
        <v>223</v>
      </c>
    </row>
    <row r="5329" spans="1:11" x14ac:dyDescent="0.25">
      <c r="A5329" t="s">
        <v>284</v>
      </c>
      <c r="B5329" t="s">
        <v>12</v>
      </c>
      <c r="C5329" t="s">
        <v>222</v>
      </c>
      <c r="D5329" t="s">
        <v>14</v>
      </c>
      <c r="E5329" t="s">
        <v>105</v>
      </c>
      <c r="F5329">
        <v>2013</v>
      </c>
      <c r="H5329" t="s">
        <v>21</v>
      </c>
      <c r="K5329" t="s">
        <v>223</v>
      </c>
    </row>
    <row r="5330" spans="1:11" x14ac:dyDescent="0.25">
      <c r="A5330" t="s">
        <v>284</v>
      </c>
      <c r="B5330" t="s">
        <v>12</v>
      </c>
      <c r="C5330" t="s">
        <v>222</v>
      </c>
      <c r="D5330" t="s">
        <v>14</v>
      </c>
      <c r="E5330" t="s">
        <v>64</v>
      </c>
      <c r="F5330">
        <v>2013</v>
      </c>
      <c r="H5330" t="s">
        <v>21</v>
      </c>
      <c r="K5330" t="s">
        <v>223</v>
      </c>
    </row>
    <row r="5331" spans="1:11" x14ac:dyDescent="0.25">
      <c r="A5331" t="s">
        <v>284</v>
      </c>
      <c r="B5331" t="s">
        <v>12</v>
      </c>
      <c r="C5331" t="s">
        <v>222</v>
      </c>
      <c r="D5331" t="s">
        <v>14</v>
      </c>
      <c r="E5331" t="s">
        <v>65</v>
      </c>
      <c r="F5331">
        <v>2013</v>
      </c>
      <c r="G5331">
        <v>3.3000000000000002E-2</v>
      </c>
      <c r="H5331" t="s">
        <v>21</v>
      </c>
      <c r="K5331" t="s">
        <v>223</v>
      </c>
    </row>
    <row r="5332" spans="1:11" x14ac:dyDescent="0.25">
      <c r="A5332" t="s">
        <v>284</v>
      </c>
      <c r="B5332" t="s">
        <v>12</v>
      </c>
      <c r="C5332" t="s">
        <v>222</v>
      </c>
      <c r="D5332" t="s">
        <v>14</v>
      </c>
      <c r="E5332" t="s">
        <v>67</v>
      </c>
      <c r="F5332">
        <v>2013</v>
      </c>
      <c r="H5332" t="s">
        <v>21</v>
      </c>
      <c r="K5332" t="s">
        <v>223</v>
      </c>
    </row>
    <row r="5333" spans="1:11" x14ac:dyDescent="0.25">
      <c r="A5333" t="s">
        <v>284</v>
      </c>
      <c r="B5333" t="s">
        <v>12</v>
      </c>
      <c r="C5333" t="s">
        <v>222</v>
      </c>
      <c r="D5333" t="s">
        <v>14</v>
      </c>
      <c r="E5333" t="s">
        <v>107</v>
      </c>
      <c r="F5333">
        <v>2013</v>
      </c>
      <c r="G5333">
        <v>0.10199999999999999</v>
      </c>
      <c r="K5333" t="s">
        <v>223</v>
      </c>
    </row>
    <row r="5334" spans="1:11" x14ac:dyDescent="0.25">
      <c r="A5334" t="s">
        <v>284</v>
      </c>
      <c r="B5334" t="s">
        <v>12</v>
      </c>
      <c r="C5334" t="s">
        <v>222</v>
      </c>
      <c r="D5334" t="s">
        <v>14</v>
      </c>
      <c r="E5334" t="s">
        <v>69</v>
      </c>
      <c r="F5334">
        <v>2013</v>
      </c>
      <c r="H5334" t="s">
        <v>21</v>
      </c>
      <c r="K5334" t="s">
        <v>223</v>
      </c>
    </row>
    <row r="5335" spans="1:11" x14ac:dyDescent="0.25">
      <c r="A5335" t="s">
        <v>284</v>
      </c>
      <c r="B5335" t="s">
        <v>12</v>
      </c>
      <c r="C5335" t="s">
        <v>222</v>
      </c>
      <c r="D5335" t="s">
        <v>14</v>
      </c>
      <c r="E5335" t="s">
        <v>70</v>
      </c>
      <c r="F5335">
        <v>2013</v>
      </c>
      <c r="G5335">
        <v>0.14599999999999999</v>
      </c>
      <c r="K5335" t="s">
        <v>223</v>
      </c>
    </row>
    <row r="5336" spans="1:11" x14ac:dyDescent="0.25">
      <c r="A5336" t="s">
        <v>285</v>
      </c>
      <c r="B5336" t="s">
        <v>12</v>
      </c>
      <c r="C5336" t="s">
        <v>109</v>
      </c>
      <c r="D5336" t="s">
        <v>14</v>
      </c>
      <c r="E5336" t="s">
        <v>15</v>
      </c>
      <c r="F5336">
        <v>2019</v>
      </c>
      <c r="G5336">
        <v>59034.305</v>
      </c>
      <c r="K5336" t="s">
        <v>241</v>
      </c>
    </row>
    <row r="5337" spans="1:11" x14ac:dyDescent="0.25">
      <c r="A5337" t="s">
        <v>285</v>
      </c>
      <c r="B5337" t="s">
        <v>12</v>
      </c>
      <c r="C5337" t="s">
        <v>109</v>
      </c>
      <c r="D5337" t="s">
        <v>14</v>
      </c>
      <c r="E5337" t="s">
        <v>17</v>
      </c>
      <c r="F5337">
        <v>2019</v>
      </c>
      <c r="G5337">
        <v>22444.353999999999</v>
      </c>
      <c r="K5337" t="s">
        <v>241</v>
      </c>
    </row>
    <row r="5338" spans="1:11" x14ac:dyDescent="0.25">
      <c r="A5338" t="s">
        <v>285</v>
      </c>
      <c r="B5338" t="s">
        <v>12</v>
      </c>
      <c r="C5338" t="s">
        <v>109</v>
      </c>
      <c r="D5338" t="s">
        <v>14</v>
      </c>
      <c r="E5338" t="s">
        <v>73</v>
      </c>
      <c r="F5338">
        <v>2019</v>
      </c>
      <c r="G5338">
        <v>63.798000000000002</v>
      </c>
      <c r="K5338" t="s">
        <v>241</v>
      </c>
    </row>
    <row r="5339" spans="1:11" x14ac:dyDescent="0.25">
      <c r="A5339" t="s">
        <v>285</v>
      </c>
      <c r="B5339" t="s">
        <v>12</v>
      </c>
      <c r="C5339" t="s">
        <v>109</v>
      </c>
      <c r="D5339" t="s">
        <v>14</v>
      </c>
      <c r="E5339" t="s">
        <v>18</v>
      </c>
      <c r="F5339">
        <v>2019</v>
      </c>
      <c r="G5339">
        <v>107.24299999999999</v>
      </c>
      <c r="K5339" t="s">
        <v>241</v>
      </c>
    </row>
    <row r="5340" spans="1:11" x14ac:dyDescent="0.25">
      <c r="A5340" t="s">
        <v>285</v>
      </c>
      <c r="B5340" t="s">
        <v>12</v>
      </c>
      <c r="C5340" t="s">
        <v>109</v>
      </c>
      <c r="D5340" t="s">
        <v>14</v>
      </c>
      <c r="E5340" t="s">
        <v>19</v>
      </c>
      <c r="F5340">
        <v>2019</v>
      </c>
      <c r="G5340">
        <v>67.361000000000004</v>
      </c>
      <c r="K5340" t="s">
        <v>241</v>
      </c>
    </row>
    <row r="5341" spans="1:11" x14ac:dyDescent="0.25">
      <c r="A5341" t="s">
        <v>285</v>
      </c>
      <c r="B5341" t="s">
        <v>12</v>
      </c>
      <c r="C5341" t="s">
        <v>109</v>
      </c>
      <c r="D5341" t="s">
        <v>14</v>
      </c>
      <c r="E5341" t="s">
        <v>74</v>
      </c>
      <c r="F5341">
        <v>2019</v>
      </c>
      <c r="G5341">
        <v>38.406999999999996</v>
      </c>
      <c r="K5341" t="s">
        <v>241</v>
      </c>
    </row>
    <row r="5342" spans="1:11" x14ac:dyDescent="0.25">
      <c r="A5342" t="s">
        <v>285</v>
      </c>
      <c r="B5342" t="s">
        <v>12</v>
      </c>
      <c r="C5342" t="s">
        <v>109</v>
      </c>
      <c r="D5342" t="s">
        <v>14</v>
      </c>
      <c r="E5342" t="s">
        <v>20</v>
      </c>
      <c r="F5342">
        <v>2019</v>
      </c>
      <c r="G5342">
        <v>6.51</v>
      </c>
      <c r="H5342" t="s">
        <v>21</v>
      </c>
      <c r="K5342" t="s">
        <v>241</v>
      </c>
    </row>
    <row r="5343" spans="1:11" x14ac:dyDescent="0.25">
      <c r="A5343" t="s">
        <v>285</v>
      </c>
      <c r="B5343" t="s">
        <v>12</v>
      </c>
      <c r="C5343" t="s">
        <v>109</v>
      </c>
      <c r="D5343" t="s">
        <v>14</v>
      </c>
      <c r="E5343" t="s">
        <v>22</v>
      </c>
      <c r="F5343">
        <v>2019</v>
      </c>
      <c r="G5343">
        <v>48.206000000000003</v>
      </c>
      <c r="K5343" t="s">
        <v>241</v>
      </c>
    </row>
    <row r="5344" spans="1:11" x14ac:dyDescent="0.25">
      <c r="A5344" t="s">
        <v>285</v>
      </c>
      <c r="B5344" t="s">
        <v>12</v>
      </c>
      <c r="C5344" t="s">
        <v>109</v>
      </c>
      <c r="D5344" t="s">
        <v>14</v>
      </c>
      <c r="E5344" t="s">
        <v>75</v>
      </c>
      <c r="F5344">
        <v>2019</v>
      </c>
      <c r="H5344" t="s">
        <v>21</v>
      </c>
      <c r="K5344" t="s">
        <v>241</v>
      </c>
    </row>
    <row r="5345" spans="1:11" x14ac:dyDescent="0.25">
      <c r="A5345" t="s">
        <v>285</v>
      </c>
      <c r="B5345" t="s">
        <v>12</v>
      </c>
      <c r="C5345" t="s">
        <v>109</v>
      </c>
      <c r="D5345" t="s">
        <v>14</v>
      </c>
      <c r="E5345" t="s">
        <v>23</v>
      </c>
      <c r="F5345">
        <v>2019</v>
      </c>
      <c r="G5345">
        <v>896.44100000000003</v>
      </c>
      <c r="K5345" t="s">
        <v>241</v>
      </c>
    </row>
    <row r="5346" spans="1:11" x14ac:dyDescent="0.25">
      <c r="A5346" t="s">
        <v>285</v>
      </c>
      <c r="B5346" t="s">
        <v>12</v>
      </c>
      <c r="C5346" t="s">
        <v>109</v>
      </c>
      <c r="D5346" t="s">
        <v>14</v>
      </c>
      <c r="E5346" t="s">
        <v>76</v>
      </c>
      <c r="F5346">
        <v>2019</v>
      </c>
      <c r="G5346">
        <v>66.304000000000002</v>
      </c>
      <c r="K5346" t="s">
        <v>241</v>
      </c>
    </row>
    <row r="5347" spans="1:11" x14ac:dyDescent="0.25">
      <c r="A5347" t="s">
        <v>285</v>
      </c>
      <c r="B5347" t="s">
        <v>12</v>
      </c>
      <c r="C5347" t="s">
        <v>109</v>
      </c>
      <c r="D5347" t="s">
        <v>14</v>
      </c>
      <c r="E5347" t="s">
        <v>24</v>
      </c>
      <c r="F5347">
        <v>2019</v>
      </c>
      <c r="G5347">
        <v>27.713000000000001</v>
      </c>
      <c r="K5347" t="s">
        <v>241</v>
      </c>
    </row>
    <row r="5348" spans="1:11" x14ac:dyDescent="0.25">
      <c r="A5348" t="s">
        <v>285</v>
      </c>
      <c r="B5348" t="s">
        <v>12</v>
      </c>
      <c r="C5348" t="s">
        <v>109</v>
      </c>
      <c r="D5348" t="s">
        <v>14</v>
      </c>
      <c r="E5348" t="s">
        <v>25</v>
      </c>
      <c r="F5348">
        <v>2019</v>
      </c>
      <c r="G5348">
        <v>1479.6849999999999</v>
      </c>
      <c r="K5348" t="s">
        <v>241</v>
      </c>
    </row>
    <row r="5349" spans="1:11" x14ac:dyDescent="0.25">
      <c r="A5349" t="s">
        <v>285</v>
      </c>
      <c r="B5349" t="s">
        <v>12</v>
      </c>
      <c r="C5349" t="s">
        <v>109</v>
      </c>
      <c r="D5349" t="s">
        <v>14</v>
      </c>
      <c r="E5349" t="s">
        <v>26</v>
      </c>
      <c r="F5349">
        <v>2019</v>
      </c>
      <c r="G5349">
        <v>2485.4650000000001</v>
      </c>
      <c r="K5349" t="s">
        <v>241</v>
      </c>
    </row>
    <row r="5350" spans="1:11" x14ac:dyDescent="0.25">
      <c r="A5350" t="s">
        <v>285</v>
      </c>
      <c r="B5350" t="s">
        <v>12</v>
      </c>
      <c r="C5350" t="s">
        <v>109</v>
      </c>
      <c r="D5350" t="s">
        <v>14</v>
      </c>
      <c r="E5350" t="s">
        <v>27</v>
      </c>
      <c r="F5350">
        <v>2019</v>
      </c>
      <c r="G5350">
        <v>259.08699999999999</v>
      </c>
      <c r="K5350" t="s">
        <v>241</v>
      </c>
    </row>
    <row r="5351" spans="1:11" x14ac:dyDescent="0.25">
      <c r="A5351" t="s">
        <v>285</v>
      </c>
      <c r="B5351" t="s">
        <v>12</v>
      </c>
      <c r="C5351" t="s">
        <v>109</v>
      </c>
      <c r="D5351" t="s">
        <v>14</v>
      </c>
      <c r="E5351" t="s">
        <v>28</v>
      </c>
      <c r="F5351">
        <v>2019</v>
      </c>
      <c r="G5351">
        <v>230.76</v>
      </c>
      <c r="K5351" t="s">
        <v>241</v>
      </c>
    </row>
    <row r="5352" spans="1:11" x14ac:dyDescent="0.25">
      <c r="A5352" t="s">
        <v>285</v>
      </c>
      <c r="B5352" t="s">
        <v>12</v>
      </c>
      <c r="C5352" t="s">
        <v>109</v>
      </c>
      <c r="D5352" t="s">
        <v>14</v>
      </c>
      <c r="E5352" t="s">
        <v>29</v>
      </c>
      <c r="F5352">
        <v>2019</v>
      </c>
      <c r="G5352">
        <v>83.180999999999997</v>
      </c>
      <c r="K5352" t="s">
        <v>241</v>
      </c>
    </row>
    <row r="5353" spans="1:11" x14ac:dyDescent="0.25">
      <c r="A5353" t="s">
        <v>285</v>
      </c>
      <c r="B5353" t="s">
        <v>12</v>
      </c>
      <c r="C5353" t="s">
        <v>109</v>
      </c>
      <c r="D5353" t="s">
        <v>14</v>
      </c>
      <c r="E5353" t="s">
        <v>77</v>
      </c>
      <c r="F5353">
        <v>2019</v>
      </c>
      <c r="G5353">
        <v>91.78</v>
      </c>
      <c r="K5353" t="s">
        <v>241</v>
      </c>
    </row>
    <row r="5354" spans="1:11" x14ac:dyDescent="0.25">
      <c r="A5354" t="s">
        <v>285</v>
      </c>
      <c r="B5354" t="s">
        <v>12</v>
      </c>
      <c r="C5354" t="s">
        <v>109</v>
      </c>
      <c r="D5354" t="s">
        <v>14</v>
      </c>
      <c r="E5354" t="s">
        <v>30</v>
      </c>
      <c r="F5354">
        <v>2019</v>
      </c>
      <c r="G5354">
        <v>35.252000000000002</v>
      </c>
      <c r="K5354" t="s">
        <v>241</v>
      </c>
    </row>
    <row r="5355" spans="1:11" x14ac:dyDescent="0.25">
      <c r="A5355" t="s">
        <v>285</v>
      </c>
      <c r="B5355" t="s">
        <v>12</v>
      </c>
      <c r="C5355" t="s">
        <v>109</v>
      </c>
      <c r="D5355" t="s">
        <v>14</v>
      </c>
      <c r="E5355" t="s">
        <v>31</v>
      </c>
      <c r="F5355">
        <v>2019</v>
      </c>
      <c r="G5355">
        <v>130.887</v>
      </c>
      <c r="K5355" t="s">
        <v>241</v>
      </c>
    </row>
    <row r="5356" spans="1:11" x14ac:dyDescent="0.25">
      <c r="A5356" t="s">
        <v>285</v>
      </c>
      <c r="B5356" t="s">
        <v>12</v>
      </c>
      <c r="C5356" t="s">
        <v>109</v>
      </c>
      <c r="D5356" t="s">
        <v>14</v>
      </c>
      <c r="E5356" t="s">
        <v>78</v>
      </c>
      <c r="F5356">
        <v>2019</v>
      </c>
      <c r="G5356">
        <v>202.065</v>
      </c>
      <c r="K5356" t="s">
        <v>241</v>
      </c>
    </row>
    <row r="5357" spans="1:11" x14ac:dyDescent="0.25">
      <c r="A5357" t="s">
        <v>285</v>
      </c>
      <c r="B5357" t="s">
        <v>12</v>
      </c>
      <c r="C5357" t="s">
        <v>109</v>
      </c>
      <c r="D5357" t="s">
        <v>14</v>
      </c>
      <c r="E5357" t="s">
        <v>79</v>
      </c>
      <c r="F5357">
        <v>2019</v>
      </c>
      <c r="G5357">
        <v>89.858999999999995</v>
      </c>
      <c r="K5357" t="s">
        <v>241</v>
      </c>
    </row>
    <row r="5358" spans="1:11" x14ac:dyDescent="0.25">
      <c r="A5358" t="s">
        <v>285</v>
      </c>
      <c r="B5358" t="s">
        <v>12</v>
      </c>
      <c r="C5358" t="s">
        <v>109</v>
      </c>
      <c r="D5358" t="s">
        <v>14</v>
      </c>
      <c r="E5358" t="s">
        <v>32</v>
      </c>
      <c r="F5358">
        <v>2019</v>
      </c>
      <c r="G5358">
        <v>854.55899999999997</v>
      </c>
      <c r="K5358" t="s">
        <v>241</v>
      </c>
    </row>
    <row r="5359" spans="1:11" x14ac:dyDescent="0.25">
      <c r="A5359" t="s">
        <v>285</v>
      </c>
      <c r="B5359" t="s">
        <v>12</v>
      </c>
      <c r="C5359" t="s">
        <v>109</v>
      </c>
      <c r="D5359" t="s">
        <v>14</v>
      </c>
      <c r="E5359" t="s">
        <v>33</v>
      </c>
      <c r="F5359">
        <v>2019</v>
      </c>
      <c r="G5359">
        <v>102.042</v>
      </c>
      <c r="K5359" t="s">
        <v>241</v>
      </c>
    </row>
    <row r="5360" spans="1:11" x14ac:dyDescent="0.25">
      <c r="A5360" t="s">
        <v>285</v>
      </c>
      <c r="B5360" t="s">
        <v>12</v>
      </c>
      <c r="C5360" t="s">
        <v>109</v>
      </c>
      <c r="D5360" t="s">
        <v>14</v>
      </c>
      <c r="E5360" t="s">
        <v>34</v>
      </c>
      <c r="F5360">
        <v>2019</v>
      </c>
      <c r="G5360">
        <v>607.55799999999999</v>
      </c>
      <c r="K5360" t="s">
        <v>241</v>
      </c>
    </row>
    <row r="5361" spans="1:11" x14ac:dyDescent="0.25">
      <c r="A5361" t="s">
        <v>285</v>
      </c>
      <c r="B5361" t="s">
        <v>12</v>
      </c>
      <c r="C5361" t="s">
        <v>109</v>
      </c>
      <c r="D5361" t="s">
        <v>14</v>
      </c>
      <c r="E5361" t="s">
        <v>80</v>
      </c>
      <c r="F5361">
        <v>2019</v>
      </c>
      <c r="G5361">
        <v>30.277999999999999</v>
      </c>
      <c r="K5361" t="s">
        <v>241</v>
      </c>
    </row>
    <row r="5362" spans="1:11" x14ac:dyDescent="0.25">
      <c r="A5362" t="s">
        <v>285</v>
      </c>
      <c r="B5362" t="s">
        <v>12</v>
      </c>
      <c r="C5362" t="s">
        <v>109</v>
      </c>
      <c r="D5362" t="s">
        <v>14</v>
      </c>
      <c r="E5362" t="s">
        <v>35</v>
      </c>
      <c r="F5362">
        <v>2019</v>
      </c>
      <c r="G5362">
        <v>121.721</v>
      </c>
      <c r="K5362" t="s">
        <v>241</v>
      </c>
    </row>
    <row r="5363" spans="1:11" x14ac:dyDescent="0.25">
      <c r="A5363" t="s">
        <v>285</v>
      </c>
      <c r="B5363" t="s">
        <v>12</v>
      </c>
      <c r="C5363" t="s">
        <v>109</v>
      </c>
      <c r="D5363" t="s">
        <v>14</v>
      </c>
      <c r="E5363" t="s">
        <v>36</v>
      </c>
      <c r="F5363">
        <v>2019</v>
      </c>
      <c r="G5363">
        <v>37.457000000000001</v>
      </c>
      <c r="K5363" t="s">
        <v>241</v>
      </c>
    </row>
    <row r="5364" spans="1:11" x14ac:dyDescent="0.25">
      <c r="A5364" t="s">
        <v>285</v>
      </c>
      <c r="B5364" t="s">
        <v>12</v>
      </c>
      <c r="C5364" t="s">
        <v>109</v>
      </c>
      <c r="D5364" t="s">
        <v>14</v>
      </c>
      <c r="E5364" t="s">
        <v>110</v>
      </c>
      <c r="F5364">
        <v>2019</v>
      </c>
      <c r="G5364">
        <v>63.45</v>
      </c>
      <c r="K5364" t="s">
        <v>241</v>
      </c>
    </row>
    <row r="5365" spans="1:11" x14ac:dyDescent="0.25">
      <c r="A5365" t="s">
        <v>285</v>
      </c>
      <c r="B5365" t="s">
        <v>12</v>
      </c>
      <c r="C5365" t="s">
        <v>109</v>
      </c>
      <c r="D5365" t="s">
        <v>14</v>
      </c>
      <c r="E5365" t="s">
        <v>81</v>
      </c>
      <c r="F5365">
        <v>2019</v>
      </c>
      <c r="G5365">
        <v>15.707000000000001</v>
      </c>
      <c r="H5365" t="s">
        <v>21</v>
      </c>
      <c r="K5365" t="s">
        <v>241</v>
      </c>
    </row>
    <row r="5366" spans="1:11" x14ac:dyDescent="0.25">
      <c r="A5366" t="s">
        <v>285</v>
      </c>
      <c r="B5366" t="s">
        <v>12</v>
      </c>
      <c r="C5366" t="s">
        <v>109</v>
      </c>
      <c r="D5366" t="s">
        <v>14</v>
      </c>
      <c r="E5366" t="s">
        <v>37</v>
      </c>
      <c r="F5366">
        <v>2019</v>
      </c>
      <c r="G5366">
        <v>320.83199999999999</v>
      </c>
      <c r="K5366" t="s">
        <v>241</v>
      </c>
    </row>
    <row r="5367" spans="1:11" x14ac:dyDescent="0.25">
      <c r="A5367" t="s">
        <v>285</v>
      </c>
      <c r="B5367" t="s">
        <v>12</v>
      </c>
      <c r="C5367" t="s">
        <v>109</v>
      </c>
      <c r="D5367" t="s">
        <v>14</v>
      </c>
      <c r="E5367" t="s">
        <v>38</v>
      </c>
      <c r="F5367">
        <v>2019</v>
      </c>
      <c r="G5367">
        <v>277.63</v>
      </c>
      <c r="K5367" t="s">
        <v>241</v>
      </c>
    </row>
    <row r="5368" spans="1:11" x14ac:dyDescent="0.25">
      <c r="A5368" t="s">
        <v>285</v>
      </c>
      <c r="B5368" t="s">
        <v>12</v>
      </c>
      <c r="C5368" t="s">
        <v>109</v>
      </c>
      <c r="D5368" t="s">
        <v>14</v>
      </c>
      <c r="E5368" t="s">
        <v>82</v>
      </c>
      <c r="F5368">
        <v>2019</v>
      </c>
      <c r="G5368">
        <v>395.55599999999998</v>
      </c>
      <c r="K5368" t="s">
        <v>241</v>
      </c>
    </row>
    <row r="5369" spans="1:11" x14ac:dyDescent="0.25">
      <c r="A5369" t="s">
        <v>285</v>
      </c>
      <c r="B5369" t="s">
        <v>12</v>
      </c>
      <c r="C5369" t="s">
        <v>109</v>
      </c>
      <c r="D5369" t="s">
        <v>14</v>
      </c>
      <c r="E5369" t="s">
        <v>39</v>
      </c>
      <c r="F5369">
        <v>2019</v>
      </c>
      <c r="G5369">
        <v>266.93200000000002</v>
      </c>
      <c r="K5369" t="s">
        <v>241</v>
      </c>
    </row>
    <row r="5370" spans="1:11" x14ac:dyDescent="0.25">
      <c r="A5370" t="s">
        <v>285</v>
      </c>
      <c r="B5370" t="s">
        <v>12</v>
      </c>
      <c r="C5370" t="s">
        <v>109</v>
      </c>
      <c r="D5370" t="s">
        <v>14</v>
      </c>
      <c r="E5370" t="s">
        <v>83</v>
      </c>
      <c r="F5370">
        <v>2019</v>
      </c>
      <c r="G5370">
        <v>129.55699999999999</v>
      </c>
      <c r="K5370" t="s">
        <v>241</v>
      </c>
    </row>
    <row r="5371" spans="1:11" x14ac:dyDescent="0.25">
      <c r="A5371" t="s">
        <v>285</v>
      </c>
      <c r="B5371" t="s">
        <v>12</v>
      </c>
      <c r="C5371" t="s">
        <v>109</v>
      </c>
      <c r="D5371" t="s">
        <v>14</v>
      </c>
      <c r="E5371" t="s">
        <v>84</v>
      </c>
      <c r="F5371">
        <v>2019</v>
      </c>
      <c r="G5371">
        <v>77.855999999999995</v>
      </c>
      <c r="K5371" t="s">
        <v>241</v>
      </c>
    </row>
    <row r="5372" spans="1:11" x14ac:dyDescent="0.25">
      <c r="A5372" t="s">
        <v>285</v>
      </c>
      <c r="B5372" t="s">
        <v>12</v>
      </c>
      <c r="C5372" t="s">
        <v>109</v>
      </c>
      <c r="D5372" t="s">
        <v>14</v>
      </c>
      <c r="E5372" t="s">
        <v>86</v>
      </c>
      <c r="F5372">
        <v>2019</v>
      </c>
      <c r="G5372">
        <v>4076.357</v>
      </c>
      <c r="K5372" t="s">
        <v>241</v>
      </c>
    </row>
    <row r="5373" spans="1:11" x14ac:dyDescent="0.25">
      <c r="A5373" t="s">
        <v>285</v>
      </c>
      <c r="B5373" t="s">
        <v>12</v>
      </c>
      <c r="C5373" t="s">
        <v>109</v>
      </c>
      <c r="D5373" t="s">
        <v>14</v>
      </c>
      <c r="E5373" t="s">
        <v>41</v>
      </c>
      <c r="F5373">
        <v>2019</v>
      </c>
      <c r="G5373">
        <v>175.428</v>
      </c>
      <c r="K5373" t="s">
        <v>241</v>
      </c>
    </row>
    <row r="5374" spans="1:11" x14ac:dyDescent="0.25">
      <c r="A5374" t="s">
        <v>285</v>
      </c>
      <c r="B5374" t="s">
        <v>12</v>
      </c>
      <c r="C5374" t="s">
        <v>109</v>
      </c>
      <c r="D5374" t="s">
        <v>14</v>
      </c>
      <c r="E5374" t="s">
        <v>42</v>
      </c>
      <c r="F5374">
        <v>2019</v>
      </c>
      <c r="G5374">
        <v>571.69799999999998</v>
      </c>
      <c r="K5374" t="s">
        <v>241</v>
      </c>
    </row>
    <row r="5375" spans="1:11" x14ac:dyDescent="0.25">
      <c r="A5375" t="s">
        <v>285</v>
      </c>
      <c r="B5375" t="s">
        <v>12</v>
      </c>
      <c r="C5375" t="s">
        <v>109</v>
      </c>
      <c r="D5375" t="s">
        <v>14</v>
      </c>
      <c r="E5375" t="s">
        <v>87</v>
      </c>
      <c r="F5375">
        <v>2019</v>
      </c>
      <c r="G5375">
        <v>1169.049</v>
      </c>
      <c r="K5375" t="s">
        <v>241</v>
      </c>
    </row>
    <row r="5376" spans="1:11" x14ac:dyDescent="0.25">
      <c r="A5376" t="s">
        <v>285</v>
      </c>
      <c r="B5376" t="s">
        <v>12</v>
      </c>
      <c r="C5376" t="s">
        <v>109</v>
      </c>
      <c r="D5376" t="s">
        <v>14</v>
      </c>
      <c r="E5376" t="s">
        <v>43</v>
      </c>
      <c r="F5376">
        <v>2019</v>
      </c>
      <c r="G5376">
        <v>899.529</v>
      </c>
      <c r="K5376" t="s">
        <v>241</v>
      </c>
    </row>
    <row r="5377" spans="1:11" x14ac:dyDescent="0.25">
      <c r="A5377" t="s">
        <v>285</v>
      </c>
      <c r="B5377" t="s">
        <v>12</v>
      </c>
      <c r="C5377" t="s">
        <v>109</v>
      </c>
      <c r="D5377" t="s">
        <v>14</v>
      </c>
      <c r="E5377" t="s">
        <v>44</v>
      </c>
      <c r="F5377">
        <v>2019</v>
      </c>
      <c r="G5377">
        <v>6575.1059999999998</v>
      </c>
      <c r="K5377" t="s">
        <v>241</v>
      </c>
    </row>
    <row r="5378" spans="1:11" x14ac:dyDescent="0.25">
      <c r="A5378" t="s">
        <v>285</v>
      </c>
      <c r="B5378" t="s">
        <v>12</v>
      </c>
      <c r="C5378" t="s">
        <v>109</v>
      </c>
      <c r="D5378" t="s">
        <v>14</v>
      </c>
      <c r="E5378" t="s">
        <v>45</v>
      </c>
      <c r="F5378">
        <v>2019</v>
      </c>
      <c r="G5378">
        <v>3188.6109999999999</v>
      </c>
      <c r="K5378" t="s">
        <v>241</v>
      </c>
    </row>
    <row r="5379" spans="1:11" x14ac:dyDescent="0.25">
      <c r="A5379" t="s">
        <v>285</v>
      </c>
      <c r="B5379" t="s">
        <v>12</v>
      </c>
      <c r="C5379" t="s">
        <v>109</v>
      </c>
      <c r="D5379" t="s">
        <v>14</v>
      </c>
      <c r="E5379" t="s">
        <v>46</v>
      </c>
      <c r="F5379">
        <v>2019</v>
      </c>
      <c r="G5379">
        <v>17.53</v>
      </c>
      <c r="H5379" t="s">
        <v>21</v>
      </c>
      <c r="K5379" t="s">
        <v>241</v>
      </c>
    </row>
    <row r="5380" spans="1:11" x14ac:dyDescent="0.25">
      <c r="A5380" t="s">
        <v>285</v>
      </c>
      <c r="B5380" t="s">
        <v>12</v>
      </c>
      <c r="C5380" t="s">
        <v>109</v>
      </c>
      <c r="D5380" t="s">
        <v>14</v>
      </c>
      <c r="E5380" t="s">
        <v>88</v>
      </c>
      <c r="F5380">
        <v>2019</v>
      </c>
      <c r="G5380">
        <v>40.411999999999999</v>
      </c>
      <c r="K5380" t="s">
        <v>241</v>
      </c>
    </row>
    <row r="5381" spans="1:11" x14ac:dyDescent="0.25">
      <c r="A5381" t="s">
        <v>285</v>
      </c>
      <c r="B5381" t="s">
        <v>12</v>
      </c>
      <c r="C5381" t="s">
        <v>109</v>
      </c>
      <c r="D5381" t="s">
        <v>14</v>
      </c>
      <c r="E5381" t="s">
        <v>89</v>
      </c>
      <c r="F5381">
        <v>2019</v>
      </c>
      <c r="G5381">
        <v>176.80500000000001</v>
      </c>
      <c r="K5381" t="s">
        <v>241</v>
      </c>
    </row>
    <row r="5382" spans="1:11" x14ac:dyDescent="0.25">
      <c r="A5382" t="s">
        <v>285</v>
      </c>
      <c r="B5382" t="s">
        <v>12</v>
      </c>
      <c r="C5382" t="s">
        <v>109</v>
      </c>
      <c r="D5382" t="s">
        <v>14</v>
      </c>
      <c r="E5382" t="s">
        <v>90</v>
      </c>
      <c r="F5382">
        <v>2019</v>
      </c>
      <c r="G5382">
        <v>52.707000000000001</v>
      </c>
      <c r="K5382" t="s">
        <v>241</v>
      </c>
    </row>
    <row r="5383" spans="1:11" x14ac:dyDescent="0.25">
      <c r="A5383" t="s">
        <v>285</v>
      </c>
      <c r="B5383" t="s">
        <v>12</v>
      </c>
      <c r="C5383" t="s">
        <v>109</v>
      </c>
      <c r="D5383" t="s">
        <v>14</v>
      </c>
      <c r="E5383" t="s">
        <v>47</v>
      </c>
      <c r="F5383">
        <v>2019</v>
      </c>
      <c r="G5383">
        <v>33.771999999999998</v>
      </c>
      <c r="K5383" t="s">
        <v>241</v>
      </c>
    </row>
    <row r="5384" spans="1:11" x14ac:dyDescent="0.25">
      <c r="A5384" t="s">
        <v>285</v>
      </c>
      <c r="B5384" t="s">
        <v>12</v>
      </c>
      <c r="C5384" t="s">
        <v>109</v>
      </c>
      <c r="D5384" t="s">
        <v>14</v>
      </c>
      <c r="E5384" t="s">
        <v>48</v>
      </c>
      <c r="F5384">
        <v>2019</v>
      </c>
      <c r="G5384">
        <v>1202.6890000000001</v>
      </c>
      <c r="K5384" t="s">
        <v>241</v>
      </c>
    </row>
    <row r="5385" spans="1:11" x14ac:dyDescent="0.25">
      <c r="A5385" t="s">
        <v>285</v>
      </c>
      <c r="B5385" t="s">
        <v>12</v>
      </c>
      <c r="C5385" t="s">
        <v>109</v>
      </c>
      <c r="D5385" t="s">
        <v>14</v>
      </c>
      <c r="E5385" t="s">
        <v>49</v>
      </c>
      <c r="F5385">
        <v>2019</v>
      </c>
      <c r="G5385">
        <v>36.287999999999997</v>
      </c>
      <c r="K5385" t="s">
        <v>241</v>
      </c>
    </row>
    <row r="5386" spans="1:11" x14ac:dyDescent="0.25">
      <c r="A5386" t="s">
        <v>285</v>
      </c>
      <c r="B5386" t="s">
        <v>12</v>
      </c>
      <c r="C5386" t="s">
        <v>109</v>
      </c>
      <c r="D5386" t="s">
        <v>14</v>
      </c>
      <c r="E5386" t="s">
        <v>50</v>
      </c>
      <c r="F5386">
        <v>2019</v>
      </c>
      <c r="G5386">
        <v>10.734999999999999</v>
      </c>
      <c r="H5386" t="s">
        <v>21</v>
      </c>
      <c r="K5386" t="s">
        <v>241</v>
      </c>
    </row>
    <row r="5387" spans="1:11" x14ac:dyDescent="0.25">
      <c r="A5387" t="s">
        <v>285</v>
      </c>
      <c r="B5387" t="s">
        <v>12</v>
      </c>
      <c r="C5387" t="s">
        <v>109</v>
      </c>
      <c r="D5387" t="s">
        <v>14</v>
      </c>
      <c r="E5387" t="s">
        <v>51</v>
      </c>
      <c r="F5387">
        <v>2019</v>
      </c>
      <c r="G5387">
        <v>22.164000000000001</v>
      </c>
      <c r="K5387" t="s">
        <v>241</v>
      </c>
    </row>
    <row r="5388" spans="1:11" x14ac:dyDescent="0.25">
      <c r="A5388" t="s">
        <v>285</v>
      </c>
      <c r="B5388" t="s">
        <v>12</v>
      </c>
      <c r="C5388" t="s">
        <v>109</v>
      </c>
      <c r="D5388" t="s">
        <v>14</v>
      </c>
      <c r="E5388" t="s">
        <v>52</v>
      </c>
      <c r="F5388">
        <v>2019</v>
      </c>
      <c r="G5388">
        <v>144.97</v>
      </c>
      <c r="K5388" t="s">
        <v>241</v>
      </c>
    </row>
    <row r="5389" spans="1:11" x14ac:dyDescent="0.25">
      <c r="A5389" t="s">
        <v>285</v>
      </c>
      <c r="B5389" t="s">
        <v>12</v>
      </c>
      <c r="C5389" t="s">
        <v>109</v>
      </c>
      <c r="D5389" t="s">
        <v>14</v>
      </c>
      <c r="E5389" t="s">
        <v>91</v>
      </c>
      <c r="F5389">
        <v>2019</v>
      </c>
      <c r="G5389">
        <v>60.021999999999998</v>
      </c>
      <c r="K5389" t="s">
        <v>241</v>
      </c>
    </row>
    <row r="5390" spans="1:11" x14ac:dyDescent="0.25">
      <c r="A5390" t="s">
        <v>285</v>
      </c>
      <c r="B5390" t="s">
        <v>12</v>
      </c>
      <c r="C5390" t="s">
        <v>109</v>
      </c>
      <c r="D5390" t="s">
        <v>14</v>
      </c>
      <c r="E5390" t="s">
        <v>92</v>
      </c>
      <c r="F5390">
        <v>2019</v>
      </c>
      <c r="H5390" t="s">
        <v>21</v>
      </c>
      <c r="K5390" t="s">
        <v>241</v>
      </c>
    </row>
    <row r="5391" spans="1:11" x14ac:dyDescent="0.25">
      <c r="A5391" t="s">
        <v>285</v>
      </c>
      <c r="B5391" t="s">
        <v>12</v>
      </c>
      <c r="C5391" t="s">
        <v>109</v>
      </c>
      <c r="D5391" t="s">
        <v>14</v>
      </c>
      <c r="E5391" t="s">
        <v>53</v>
      </c>
      <c r="F5391">
        <v>2019</v>
      </c>
      <c r="G5391">
        <v>334.70499999999998</v>
      </c>
      <c r="K5391" t="s">
        <v>241</v>
      </c>
    </row>
    <row r="5392" spans="1:11" x14ac:dyDescent="0.25">
      <c r="A5392" t="s">
        <v>285</v>
      </c>
      <c r="B5392" t="s">
        <v>12</v>
      </c>
      <c r="C5392" t="s">
        <v>109</v>
      </c>
      <c r="D5392" t="s">
        <v>14</v>
      </c>
      <c r="E5392" t="s">
        <v>93</v>
      </c>
      <c r="F5392">
        <v>2019</v>
      </c>
      <c r="G5392">
        <v>32.377000000000002</v>
      </c>
      <c r="K5392" t="s">
        <v>241</v>
      </c>
    </row>
    <row r="5393" spans="1:11" x14ac:dyDescent="0.25">
      <c r="A5393" t="s">
        <v>285</v>
      </c>
      <c r="B5393" t="s">
        <v>12</v>
      </c>
      <c r="C5393" t="s">
        <v>109</v>
      </c>
      <c r="D5393" t="s">
        <v>14</v>
      </c>
      <c r="E5393" t="s">
        <v>94</v>
      </c>
      <c r="F5393">
        <v>2019</v>
      </c>
      <c r="G5393">
        <v>7.0250000000000004</v>
      </c>
      <c r="H5393" t="s">
        <v>21</v>
      </c>
      <c r="K5393" t="s">
        <v>241</v>
      </c>
    </row>
    <row r="5394" spans="1:11" x14ac:dyDescent="0.25">
      <c r="A5394" t="s">
        <v>285</v>
      </c>
      <c r="B5394" t="s">
        <v>12</v>
      </c>
      <c r="C5394" t="s">
        <v>109</v>
      </c>
      <c r="D5394" t="s">
        <v>14</v>
      </c>
      <c r="E5394" t="s">
        <v>54</v>
      </c>
      <c r="F5394">
        <v>2019</v>
      </c>
      <c r="G5394">
        <v>336.05</v>
      </c>
      <c r="K5394" t="s">
        <v>241</v>
      </c>
    </row>
    <row r="5395" spans="1:11" x14ac:dyDescent="0.25">
      <c r="A5395" t="s">
        <v>285</v>
      </c>
      <c r="B5395" t="s">
        <v>12</v>
      </c>
      <c r="C5395" t="s">
        <v>109</v>
      </c>
      <c r="D5395" t="s">
        <v>14</v>
      </c>
      <c r="E5395" t="s">
        <v>95</v>
      </c>
      <c r="F5395">
        <v>2019</v>
      </c>
      <c r="G5395">
        <v>161.94900000000001</v>
      </c>
      <c r="K5395" t="s">
        <v>241</v>
      </c>
    </row>
    <row r="5396" spans="1:11" x14ac:dyDescent="0.25">
      <c r="A5396" t="s">
        <v>285</v>
      </c>
      <c r="B5396" t="s">
        <v>12</v>
      </c>
      <c r="C5396" t="s">
        <v>109</v>
      </c>
      <c r="D5396" t="s">
        <v>14</v>
      </c>
      <c r="E5396" t="s">
        <v>96</v>
      </c>
      <c r="F5396">
        <v>2019</v>
      </c>
      <c r="H5396" t="s">
        <v>21</v>
      </c>
      <c r="K5396" t="s">
        <v>241</v>
      </c>
    </row>
    <row r="5397" spans="1:11" x14ac:dyDescent="0.25">
      <c r="A5397" t="s">
        <v>285</v>
      </c>
      <c r="B5397" t="s">
        <v>12</v>
      </c>
      <c r="C5397" t="s">
        <v>109</v>
      </c>
      <c r="D5397" t="s">
        <v>14</v>
      </c>
      <c r="E5397" t="s">
        <v>97</v>
      </c>
      <c r="F5397">
        <v>2019</v>
      </c>
      <c r="G5397">
        <v>11.956</v>
      </c>
      <c r="H5397" t="s">
        <v>21</v>
      </c>
      <c r="K5397" t="s">
        <v>241</v>
      </c>
    </row>
    <row r="5398" spans="1:11" x14ac:dyDescent="0.25">
      <c r="A5398" t="s">
        <v>285</v>
      </c>
      <c r="B5398" t="s">
        <v>12</v>
      </c>
      <c r="C5398" t="s">
        <v>109</v>
      </c>
      <c r="D5398" t="s">
        <v>14</v>
      </c>
      <c r="E5398" t="s">
        <v>55</v>
      </c>
      <c r="F5398">
        <v>2019</v>
      </c>
      <c r="G5398">
        <v>36.485999999999997</v>
      </c>
      <c r="K5398" t="s">
        <v>241</v>
      </c>
    </row>
    <row r="5399" spans="1:11" x14ac:dyDescent="0.25">
      <c r="A5399" t="s">
        <v>285</v>
      </c>
      <c r="B5399" t="s">
        <v>12</v>
      </c>
      <c r="C5399" t="s">
        <v>109</v>
      </c>
      <c r="D5399" t="s">
        <v>14</v>
      </c>
      <c r="E5399" t="s">
        <v>98</v>
      </c>
      <c r="F5399">
        <v>2019</v>
      </c>
      <c r="G5399">
        <v>12.292</v>
      </c>
      <c r="H5399" t="s">
        <v>21</v>
      </c>
      <c r="K5399" t="s">
        <v>241</v>
      </c>
    </row>
    <row r="5400" spans="1:11" x14ac:dyDescent="0.25">
      <c r="A5400" t="s">
        <v>285</v>
      </c>
      <c r="B5400" t="s">
        <v>12</v>
      </c>
      <c r="C5400" t="s">
        <v>109</v>
      </c>
      <c r="D5400" t="s">
        <v>14</v>
      </c>
      <c r="E5400" t="s">
        <v>99</v>
      </c>
      <c r="F5400">
        <v>2019</v>
      </c>
      <c r="G5400">
        <v>33.603999999999999</v>
      </c>
      <c r="K5400" t="s">
        <v>241</v>
      </c>
    </row>
    <row r="5401" spans="1:11" x14ac:dyDescent="0.25">
      <c r="A5401" t="s">
        <v>285</v>
      </c>
      <c r="B5401" t="s">
        <v>12</v>
      </c>
      <c r="C5401" t="s">
        <v>109</v>
      </c>
      <c r="D5401" t="s">
        <v>14</v>
      </c>
      <c r="E5401" t="s">
        <v>100</v>
      </c>
      <c r="F5401">
        <v>2019</v>
      </c>
      <c r="G5401">
        <v>44.441000000000003</v>
      </c>
      <c r="K5401" t="s">
        <v>241</v>
      </c>
    </row>
    <row r="5402" spans="1:11" x14ac:dyDescent="0.25">
      <c r="A5402" t="s">
        <v>285</v>
      </c>
      <c r="B5402" t="s">
        <v>12</v>
      </c>
      <c r="C5402" t="s">
        <v>109</v>
      </c>
      <c r="D5402" t="s">
        <v>14</v>
      </c>
      <c r="E5402" t="s">
        <v>56</v>
      </c>
      <c r="F5402">
        <v>2019</v>
      </c>
      <c r="G5402">
        <v>61.460999999999999</v>
      </c>
      <c r="K5402" t="s">
        <v>241</v>
      </c>
    </row>
    <row r="5403" spans="1:11" x14ac:dyDescent="0.25">
      <c r="A5403" t="s">
        <v>285</v>
      </c>
      <c r="B5403" t="s">
        <v>12</v>
      </c>
      <c r="C5403" t="s">
        <v>109</v>
      </c>
      <c r="D5403" t="s">
        <v>14</v>
      </c>
      <c r="E5403" t="s">
        <v>101</v>
      </c>
      <c r="F5403">
        <v>2019</v>
      </c>
      <c r="H5403" t="s">
        <v>21</v>
      </c>
      <c r="K5403" t="s">
        <v>241</v>
      </c>
    </row>
    <row r="5404" spans="1:11" x14ac:dyDescent="0.25">
      <c r="A5404" t="s">
        <v>285</v>
      </c>
      <c r="B5404" t="s">
        <v>12</v>
      </c>
      <c r="C5404" t="s">
        <v>109</v>
      </c>
      <c r="D5404" t="s">
        <v>14</v>
      </c>
      <c r="E5404" t="s">
        <v>102</v>
      </c>
      <c r="F5404">
        <v>2019</v>
      </c>
      <c r="G5404">
        <v>33.058999999999997</v>
      </c>
      <c r="K5404" t="s">
        <v>241</v>
      </c>
    </row>
    <row r="5405" spans="1:11" x14ac:dyDescent="0.25">
      <c r="A5405" t="s">
        <v>285</v>
      </c>
      <c r="B5405" t="s">
        <v>12</v>
      </c>
      <c r="C5405" t="s">
        <v>109</v>
      </c>
      <c r="D5405" t="s">
        <v>14</v>
      </c>
      <c r="E5405" t="s">
        <v>57</v>
      </c>
      <c r="F5405">
        <v>2019</v>
      </c>
      <c r="G5405">
        <v>101.12</v>
      </c>
      <c r="K5405" t="s">
        <v>241</v>
      </c>
    </row>
    <row r="5406" spans="1:11" x14ac:dyDescent="0.25">
      <c r="A5406" t="s">
        <v>285</v>
      </c>
      <c r="B5406" t="s">
        <v>12</v>
      </c>
      <c r="C5406" t="s">
        <v>109</v>
      </c>
      <c r="D5406" t="s">
        <v>14</v>
      </c>
      <c r="E5406" t="s">
        <v>103</v>
      </c>
      <c r="F5406">
        <v>2019</v>
      </c>
      <c r="H5406" t="s">
        <v>21</v>
      </c>
      <c r="K5406" t="s">
        <v>241</v>
      </c>
    </row>
    <row r="5407" spans="1:11" x14ac:dyDescent="0.25">
      <c r="A5407" t="s">
        <v>285</v>
      </c>
      <c r="B5407" t="s">
        <v>12</v>
      </c>
      <c r="C5407" t="s">
        <v>109</v>
      </c>
      <c r="D5407" t="s">
        <v>14</v>
      </c>
      <c r="E5407" t="s">
        <v>58</v>
      </c>
      <c r="F5407">
        <v>2019</v>
      </c>
      <c r="G5407">
        <v>121.042</v>
      </c>
      <c r="K5407" t="s">
        <v>241</v>
      </c>
    </row>
    <row r="5408" spans="1:11" x14ac:dyDescent="0.25">
      <c r="A5408" t="s">
        <v>285</v>
      </c>
      <c r="B5408" t="s">
        <v>12</v>
      </c>
      <c r="C5408" t="s">
        <v>109</v>
      </c>
      <c r="D5408" t="s">
        <v>14</v>
      </c>
      <c r="E5408" t="s">
        <v>59</v>
      </c>
      <c r="F5408">
        <v>2019</v>
      </c>
      <c r="G5408">
        <v>1566.5630000000001</v>
      </c>
      <c r="K5408" t="s">
        <v>241</v>
      </c>
    </row>
    <row r="5409" spans="1:11" x14ac:dyDescent="0.25">
      <c r="A5409" t="s">
        <v>285</v>
      </c>
      <c r="B5409" t="s">
        <v>12</v>
      </c>
      <c r="C5409" t="s">
        <v>109</v>
      </c>
      <c r="D5409" t="s">
        <v>14</v>
      </c>
      <c r="E5409" t="s">
        <v>60</v>
      </c>
      <c r="F5409">
        <v>2019</v>
      </c>
      <c r="G5409">
        <v>2358.3530000000001</v>
      </c>
      <c r="K5409" t="s">
        <v>241</v>
      </c>
    </row>
    <row r="5410" spans="1:11" x14ac:dyDescent="0.25">
      <c r="A5410" t="s">
        <v>285</v>
      </c>
      <c r="B5410" t="s">
        <v>12</v>
      </c>
      <c r="C5410" t="s">
        <v>109</v>
      </c>
      <c r="D5410" t="s">
        <v>14</v>
      </c>
      <c r="E5410" t="s">
        <v>61</v>
      </c>
      <c r="F5410">
        <v>2019</v>
      </c>
      <c r="G5410">
        <v>835.47900000000004</v>
      </c>
      <c r="K5410" t="s">
        <v>241</v>
      </c>
    </row>
    <row r="5411" spans="1:11" x14ac:dyDescent="0.25">
      <c r="A5411" t="s">
        <v>285</v>
      </c>
      <c r="B5411" t="s">
        <v>12</v>
      </c>
      <c r="C5411" t="s">
        <v>109</v>
      </c>
      <c r="D5411" t="s">
        <v>14</v>
      </c>
      <c r="E5411" t="s">
        <v>62</v>
      </c>
      <c r="F5411">
        <v>2019</v>
      </c>
      <c r="G5411">
        <v>11.734</v>
      </c>
      <c r="H5411" t="s">
        <v>21</v>
      </c>
      <c r="K5411" t="s">
        <v>241</v>
      </c>
    </row>
    <row r="5412" spans="1:11" x14ac:dyDescent="0.25">
      <c r="A5412" t="s">
        <v>285</v>
      </c>
      <c r="B5412" t="s">
        <v>12</v>
      </c>
      <c r="C5412" t="s">
        <v>109</v>
      </c>
      <c r="D5412" t="s">
        <v>14</v>
      </c>
      <c r="E5412" t="s">
        <v>104</v>
      </c>
      <c r="F5412">
        <v>2019</v>
      </c>
      <c r="G5412">
        <v>58.348999999999997</v>
      </c>
      <c r="K5412" t="s">
        <v>241</v>
      </c>
    </row>
    <row r="5413" spans="1:11" x14ac:dyDescent="0.25">
      <c r="A5413" t="s">
        <v>285</v>
      </c>
      <c r="B5413" t="s">
        <v>12</v>
      </c>
      <c r="C5413" t="s">
        <v>109</v>
      </c>
      <c r="D5413" t="s">
        <v>14</v>
      </c>
      <c r="E5413" t="s">
        <v>105</v>
      </c>
      <c r="F5413">
        <v>2019</v>
      </c>
      <c r="G5413">
        <v>57.387999999999998</v>
      </c>
      <c r="K5413" t="s">
        <v>241</v>
      </c>
    </row>
    <row r="5414" spans="1:11" x14ac:dyDescent="0.25">
      <c r="A5414" t="s">
        <v>285</v>
      </c>
      <c r="B5414" t="s">
        <v>12</v>
      </c>
      <c r="C5414" t="s">
        <v>109</v>
      </c>
      <c r="D5414" t="s">
        <v>14</v>
      </c>
      <c r="E5414" t="s">
        <v>63</v>
      </c>
      <c r="F5414">
        <v>2019</v>
      </c>
      <c r="H5414" t="s">
        <v>21</v>
      </c>
      <c r="K5414" t="s">
        <v>241</v>
      </c>
    </row>
    <row r="5415" spans="1:11" x14ac:dyDescent="0.25">
      <c r="A5415" t="s">
        <v>285</v>
      </c>
      <c r="B5415" t="s">
        <v>12</v>
      </c>
      <c r="C5415" t="s">
        <v>109</v>
      </c>
      <c r="D5415" t="s">
        <v>14</v>
      </c>
      <c r="E5415" t="s">
        <v>106</v>
      </c>
      <c r="F5415">
        <v>2019</v>
      </c>
      <c r="H5415" t="s">
        <v>21</v>
      </c>
      <c r="K5415" t="s">
        <v>241</v>
      </c>
    </row>
    <row r="5416" spans="1:11" x14ac:dyDescent="0.25">
      <c r="A5416" t="s">
        <v>285</v>
      </c>
      <c r="B5416" t="s">
        <v>12</v>
      </c>
      <c r="C5416" t="s">
        <v>109</v>
      </c>
      <c r="D5416" t="s">
        <v>14</v>
      </c>
      <c r="E5416" t="s">
        <v>64</v>
      </c>
      <c r="F5416">
        <v>2019</v>
      </c>
      <c r="G5416">
        <v>46.305</v>
      </c>
      <c r="K5416" t="s">
        <v>241</v>
      </c>
    </row>
    <row r="5417" spans="1:11" x14ac:dyDescent="0.25">
      <c r="A5417" t="s">
        <v>285</v>
      </c>
      <c r="B5417" t="s">
        <v>12</v>
      </c>
      <c r="C5417" t="s">
        <v>109</v>
      </c>
      <c r="D5417" t="s">
        <v>14</v>
      </c>
      <c r="E5417" t="s">
        <v>65</v>
      </c>
      <c r="F5417">
        <v>2019</v>
      </c>
      <c r="G5417">
        <v>421.15699999999998</v>
      </c>
      <c r="K5417" t="s">
        <v>241</v>
      </c>
    </row>
    <row r="5418" spans="1:11" x14ac:dyDescent="0.25">
      <c r="A5418" t="s">
        <v>285</v>
      </c>
      <c r="B5418" t="s">
        <v>12</v>
      </c>
      <c r="C5418" t="s">
        <v>109</v>
      </c>
      <c r="D5418" t="s">
        <v>14</v>
      </c>
      <c r="E5418" t="s">
        <v>66</v>
      </c>
      <c r="F5418">
        <v>2019</v>
      </c>
      <c r="G5418">
        <v>331.245</v>
      </c>
      <c r="K5418" t="s">
        <v>241</v>
      </c>
    </row>
    <row r="5419" spans="1:11" x14ac:dyDescent="0.25">
      <c r="A5419" t="s">
        <v>285</v>
      </c>
      <c r="B5419" t="s">
        <v>12</v>
      </c>
      <c r="C5419" t="s">
        <v>109</v>
      </c>
      <c r="D5419" t="s">
        <v>14</v>
      </c>
      <c r="E5419" t="s">
        <v>67</v>
      </c>
      <c r="F5419">
        <v>2019</v>
      </c>
      <c r="G5419">
        <v>499.60599999999999</v>
      </c>
      <c r="K5419" t="s">
        <v>241</v>
      </c>
    </row>
    <row r="5420" spans="1:11" x14ac:dyDescent="0.25">
      <c r="A5420" t="s">
        <v>285</v>
      </c>
      <c r="B5420" t="s">
        <v>12</v>
      </c>
      <c r="C5420" t="s">
        <v>109</v>
      </c>
      <c r="D5420" t="s">
        <v>14</v>
      </c>
      <c r="E5420" t="s">
        <v>68</v>
      </c>
      <c r="F5420">
        <v>2019</v>
      </c>
      <c r="G5420">
        <v>891.66399999999999</v>
      </c>
      <c r="K5420" t="s">
        <v>241</v>
      </c>
    </row>
    <row r="5421" spans="1:11" x14ac:dyDescent="0.25">
      <c r="A5421" t="s">
        <v>285</v>
      </c>
      <c r="B5421" t="s">
        <v>12</v>
      </c>
      <c r="C5421" t="s">
        <v>109</v>
      </c>
      <c r="D5421" t="s">
        <v>14</v>
      </c>
      <c r="E5421" t="s">
        <v>69</v>
      </c>
      <c r="F5421">
        <v>2019</v>
      </c>
      <c r="G5421">
        <v>6.3</v>
      </c>
      <c r="H5421" t="s">
        <v>21</v>
      </c>
      <c r="K5421" t="s">
        <v>241</v>
      </c>
    </row>
    <row r="5422" spans="1:11" x14ac:dyDescent="0.25">
      <c r="A5422" t="s">
        <v>286</v>
      </c>
      <c r="B5422" t="s">
        <v>12</v>
      </c>
      <c r="C5422" t="s">
        <v>287</v>
      </c>
      <c r="D5422" t="s">
        <v>14</v>
      </c>
      <c r="E5422" t="s">
        <v>15</v>
      </c>
      <c r="F5422">
        <v>2014</v>
      </c>
      <c r="G5422">
        <v>1695.2059999999999</v>
      </c>
      <c r="K5422" t="s">
        <v>288</v>
      </c>
    </row>
    <row r="5423" spans="1:11" x14ac:dyDescent="0.25">
      <c r="A5423" t="s">
        <v>286</v>
      </c>
      <c r="B5423" t="s">
        <v>12</v>
      </c>
      <c r="C5423" t="s">
        <v>287</v>
      </c>
      <c r="D5423" t="s">
        <v>14</v>
      </c>
      <c r="E5423" t="s">
        <v>17</v>
      </c>
      <c r="F5423">
        <v>2014</v>
      </c>
      <c r="G5423">
        <v>246.18899999999999</v>
      </c>
      <c r="K5423" t="s">
        <v>288</v>
      </c>
    </row>
    <row r="5424" spans="1:11" x14ac:dyDescent="0.25">
      <c r="A5424" t="s">
        <v>286</v>
      </c>
      <c r="B5424" t="s">
        <v>12</v>
      </c>
      <c r="C5424" t="s">
        <v>287</v>
      </c>
      <c r="D5424" t="s">
        <v>14</v>
      </c>
      <c r="E5424" t="s">
        <v>73</v>
      </c>
      <c r="F5424">
        <v>2014</v>
      </c>
      <c r="G5424">
        <v>3.5249999999999999</v>
      </c>
      <c r="K5424" t="s">
        <v>288</v>
      </c>
    </row>
    <row r="5425" spans="1:11" x14ac:dyDescent="0.25">
      <c r="A5425" t="s">
        <v>286</v>
      </c>
      <c r="B5425" t="s">
        <v>12</v>
      </c>
      <c r="C5425" t="s">
        <v>287</v>
      </c>
      <c r="D5425" t="s">
        <v>14</v>
      </c>
      <c r="E5425" t="s">
        <v>18</v>
      </c>
      <c r="F5425">
        <v>2014</v>
      </c>
      <c r="G5425">
        <v>16.457999999999998</v>
      </c>
      <c r="K5425" t="s">
        <v>288</v>
      </c>
    </row>
    <row r="5426" spans="1:11" x14ac:dyDescent="0.25">
      <c r="A5426" t="s">
        <v>286</v>
      </c>
      <c r="B5426" t="s">
        <v>12</v>
      </c>
      <c r="C5426" t="s">
        <v>287</v>
      </c>
      <c r="D5426" t="s">
        <v>14</v>
      </c>
      <c r="E5426" t="s">
        <v>20</v>
      </c>
      <c r="F5426">
        <v>2014</v>
      </c>
      <c r="G5426">
        <v>1.492</v>
      </c>
      <c r="K5426" t="s">
        <v>288</v>
      </c>
    </row>
    <row r="5427" spans="1:11" x14ac:dyDescent="0.25">
      <c r="A5427" t="s">
        <v>286</v>
      </c>
      <c r="B5427" t="s">
        <v>12</v>
      </c>
      <c r="C5427" t="s">
        <v>287</v>
      </c>
      <c r="D5427" t="s">
        <v>14</v>
      </c>
      <c r="E5427" t="s">
        <v>22</v>
      </c>
      <c r="F5427">
        <v>2014</v>
      </c>
      <c r="G5427">
        <v>2.008</v>
      </c>
      <c r="K5427" t="s">
        <v>288</v>
      </c>
    </row>
    <row r="5428" spans="1:11" x14ac:dyDescent="0.25">
      <c r="A5428" t="s">
        <v>286</v>
      </c>
      <c r="B5428" t="s">
        <v>12</v>
      </c>
      <c r="C5428" t="s">
        <v>287</v>
      </c>
      <c r="D5428" t="s">
        <v>14</v>
      </c>
      <c r="E5428" t="s">
        <v>75</v>
      </c>
      <c r="F5428">
        <v>2014</v>
      </c>
      <c r="H5428" t="s">
        <v>21</v>
      </c>
      <c r="K5428" t="s">
        <v>288</v>
      </c>
    </row>
    <row r="5429" spans="1:11" x14ac:dyDescent="0.25">
      <c r="A5429" t="s">
        <v>286</v>
      </c>
      <c r="B5429" t="s">
        <v>12</v>
      </c>
      <c r="C5429" t="s">
        <v>287</v>
      </c>
      <c r="D5429" t="s">
        <v>14</v>
      </c>
      <c r="E5429" t="s">
        <v>23</v>
      </c>
      <c r="F5429">
        <v>2014</v>
      </c>
      <c r="G5429">
        <v>37.362000000000002</v>
      </c>
      <c r="K5429" t="s">
        <v>288</v>
      </c>
    </row>
    <row r="5430" spans="1:11" x14ac:dyDescent="0.25">
      <c r="A5430" t="s">
        <v>286</v>
      </c>
      <c r="B5430" t="s">
        <v>12</v>
      </c>
      <c r="C5430" t="s">
        <v>287</v>
      </c>
      <c r="D5430" t="s">
        <v>14</v>
      </c>
      <c r="E5430" t="s">
        <v>76</v>
      </c>
      <c r="F5430">
        <v>2014</v>
      </c>
      <c r="G5430">
        <v>2.468</v>
      </c>
      <c r="K5430" t="s">
        <v>288</v>
      </c>
    </row>
    <row r="5431" spans="1:11" x14ac:dyDescent="0.25">
      <c r="A5431" t="s">
        <v>286</v>
      </c>
      <c r="B5431" t="s">
        <v>12</v>
      </c>
      <c r="C5431" t="s">
        <v>287</v>
      </c>
      <c r="D5431" t="s">
        <v>14</v>
      </c>
      <c r="E5431" t="s">
        <v>25</v>
      </c>
      <c r="F5431">
        <v>2014</v>
      </c>
      <c r="G5431">
        <v>8.5679999999999996</v>
      </c>
      <c r="K5431" t="s">
        <v>288</v>
      </c>
    </row>
    <row r="5432" spans="1:11" x14ac:dyDescent="0.25">
      <c r="A5432" t="s">
        <v>286</v>
      </c>
      <c r="B5432" t="s">
        <v>12</v>
      </c>
      <c r="C5432" t="s">
        <v>287</v>
      </c>
      <c r="D5432" t="s">
        <v>14</v>
      </c>
      <c r="E5432" t="s">
        <v>26</v>
      </c>
      <c r="F5432">
        <v>2014</v>
      </c>
      <c r="G5432">
        <v>19.675999999999998</v>
      </c>
      <c r="K5432" t="s">
        <v>288</v>
      </c>
    </row>
    <row r="5433" spans="1:11" x14ac:dyDescent="0.25">
      <c r="A5433" t="s">
        <v>286</v>
      </c>
      <c r="B5433" t="s">
        <v>12</v>
      </c>
      <c r="C5433" t="s">
        <v>287</v>
      </c>
      <c r="D5433" t="s">
        <v>14</v>
      </c>
      <c r="E5433" t="s">
        <v>27</v>
      </c>
      <c r="F5433">
        <v>2014</v>
      </c>
      <c r="G5433">
        <v>0.33700000000000002</v>
      </c>
      <c r="H5433" t="s">
        <v>21</v>
      </c>
      <c r="K5433" t="s">
        <v>288</v>
      </c>
    </row>
    <row r="5434" spans="1:11" x14ac:dyDescent="0.25">
      <c r="A5434" t="s">
        <v>286</v>
      </c>
      <c r="B5434" t="s">
        <v>12</v>
      </c>
      <c r="C5434" t="s">
        <v>287</v>
      </c>
      <c r="D5434" t="s">
        <v>14</v>
      </c>
      <c r="E5434" t="s">
        <v>28</v>
      </c>
      <c r="F5434">
        <v>2014</v>
      </c>
      <c r="G5434">
        <v>2.8340000000000001</v>
      </c>
      <c r="K5434" t="s">
        <v>288</v>
      </c>
    </row>
    <row r="5435" spans="1:11" x14ac:dyDescent="0.25">
      <c r="A5435" t="s">
        <v>286</v>
      </c>
      <c r="B5435" t="s">
        <v>12</v>
      </c>
      <c r="C5435" t="s">
        <v>287</v>
      </c>
      <c r="D5435" t="s">
        <v>14</v>
      </c>
      <c r="E5435" t="s">
        <v>29</v>
      </c>
      <c r="F5435">
        <v>2014</v>
      </c>
      <c r="G5435">
        <v>2.492</v>
      </c>
      <c r="K5435" t="s">
        <v>288</v>
      </c>
    </row>
    <row r="5436" spans="1:11" x14ac:dyDescent="0.25">
      <c r="A5436" t="s">
        <v>286</v>
      </c>
      <c r="B5436" t="s">
        <v>12</v>
      </c>
      <c r="C5436" t="s">
        <v>287</v>
      </c>
      <c r="D5436" t="s">
        <v>14</v>
      </c>
      <c r="E5436" t="s">
        <v>77</v>
      </c>
      <c r="F5436">
        <v>2014</v>
      </c>
      <c r="G5436">
        <v>4.2380000000000004</v>
      </c>
      <c r="K5436" t="s">
        <v>288</v>
      </c>
    </row>
    <row r="5437" spans="1:11" x14ac:dyDescent="0.25">
      <c r="A5437" t="s">
        <v>286</v>
      </c>
      <c r="B5437" t="s">
        <v>12</v>
      </c>
      <c r="C5437" t="s">
        <v>287</v>
      </c>
      <c r="D5437" t="s">
        <v>14</v>
      </c>
      <c r="E5437" t="s">
        <v>30</v>
      </c>
      <c r="F5437">
        <v>2014</v>
      </c>
      <c r="H5437" t="s">
        <v>21</v>
      </c>
      <c r="K5437" t="s">
        <v>288</v>
      </c>
    </row>
    <row r="5438" spans="1:11" x14ac:dyDescent="0.25">
      <c r="A5438" t="s">
        <v>286</v>
      </c>
      <c r="B5438" t="s">
        <v>12</v>
      </c>
      <c r="C5438" t="s">
        <v>287</v>
      </c>
      <c r="D5438" t="s">
        <v>14</v>
      </c>
      <c r="E5438" t="s">
        <v>31</v>
      </c>
      <c r="F5438">
        <v>2014</v>
      </c>
      <c r="G5438">
        <v>2.5489999999999999</v>
      </c>
      <c r="K5438" t="s">
        <v>288</v>
      </c>
    </row>
    <row r="5439" spans="1:11" x14ac:dyDescent="0.25">
      <c r="A5439" t="s">
        <v>286</v>
      </c>
      <c r="B5439" t="s">
        <v>12</v>
      </c>
      <c r="C5439" t="s">
        <v>287</v>
      </c>
      <c r="D5439" t="s">
        <v>14</v>
      </c>
      <c r="E5439" t="s">
        <v>78</v>
      </c>
      <c r="F5439">
        <v>2014</v>
      </c>
      <c r="G5439">
        <v>1.1439999999999999</v>
      </c>
      <c r="H5439" t="s">
        <v>21</v>
      </c>
      <c r="K5439" t="s">
        <v>288</v>
      </c>
    </row>
    <row r="5440" spans="1:11" x14ac:dyDescent="0.25">
      <c r="A5440" t="s">
        <v>286</v>
      </c>
      <c r="B5440" t="s">
        <v>12</v>
      </c>
      <c r="C5440" t="s">
        <v>287</v>
      </c>
      <c r="D5440" t="s">
        <v>14</v>
      </c>
      <c r="E5440" t="s">
        <v>79</v>
      </c>
      <c r="F5440">
        <v>2014</v>
      </c>
      <c r="G5440">
        <v>2.3359999999999999</v>
      </c>
      <c r="K5440" t="s">
        <v>288</v>
      </c>
    </row>
    <row r="5441" spans="1:11" x14ac:dyDescent="0.25">
      <c r="A5441" t="s">
        <v>286</v>
      </c>
      <c r="B5441" t="s">
        <v>12</v>
      </c>
      <c r="C5441" t="s">
        <v>287</v>
      </c>
      <c r="D5441" t="s">
        <v>14</v>
      </c>
      <c r="E5441" t="s">
        <v>32</v>
      </c>
      <c r="F5441">
        <v>2014</v>
      </c>
      <c r="G5441">
        <v>6.8150000000000004</v>
      </c>
      <c r="K5441" t="s">
        <v>288</v>
      </c>
    </row>
    <row r="5442" spans="1:11" x14ac:dyDescent="0.25">
      <c r="A5442" t="s">
        <v>286</v>
      </c>
      <c r="B5442" t="s">
        <v>12</v>
      </c>
      <c r="C5442" t="s">
        <v>287</v>
      </c>
      <c r="D5442" t="s">
        <v>14</v>
      </c>
      <c r="E5442" t="s">
        <v>33</v>
      </c>
      <c r="F5442">
        <v>2014</v>
      </c>
      <c r="G5442">
        <v>2.605</v>
      </c>
      <c r="K5442" t="s">
        <v>288</v>
      </c>
    </row>
    <row r="5443" spans="1:11" x14ac:dyDescent="0.25">
      <c r="A5443" t="s">
        <v>286</v>
      </c>
      <c r="B5443" t="s">
        <v>12</v>
      </c>
      <c r="C5443" t="s">
        <v>287</v>
      </c>
      <c r="D5443" t="s">
        <v>14</v>
      </c>
      <c r="E5443" t="s">
        <v>34</v>
      </c>
      <c r="F5443">
        <v>2014</v>
      </c>
      <c r="G5443">
        <v>14.590999999999999</v>
      </c>
      <c r="K5443" t="s">
        <v>288</v>
      </c>
    </row>
    <row r="5444" spans="1:11" x14ac:dyDescent="0.25">
      <c r="A5444" t="s">
        <v>286</v>
      </c>
      <c r="B5444" t="s">
        <v>12</v>
      </c>
      <c r="C5444" t="s">
        <v>287</v>
      </c>
      <c r="D5444" t="s">
        <v>14</v>
      </c>
      <c r="E5444" t="s">
        <v>35</v>
      </c>
      <c r="F5444">
        <v>2014</v>
      </c>
      <c r="H5444" t="s">
        <v>21</v>
      </c>
      <c r="K5444" t="s">
        <v>288</v>
      </c>
    </row>
    <row r="5445" spans="1:11" x14ac:dyDescent="0.25">
      <c r="A5445" t="s">
        <v>286</v>
      </c>
      <c r="B5445" t="s">
        <v>12</v>
      </c>
      <c r="C5445" t="s">
        <v>287</v>
      </c>
      <c r="D5445" t="s">
        <v>14</v>
      </c>
      <c r="E5445" t="s">
        <v>36</v>
      </c>
      <c r="F5445">
        <v>2014</v>
      </c>
      <c r="H5445" t="s">
        <v>21</v>
      </c>
      <c r="K5445" t="s">
        <v>288</v>
      </c>
    </row>
    <row r="5446" spans="1:11" x14ac:dyDescent="0.25">
      <c r="A5446" t="s">
        <v>286</v>
      </c>
      <c r="B5446" t="s">
        <v>12</v>
      </c>
      <c r="C5446" t="s">
        <v>287</v>
      </c>
      <c r="D5446" t="s">
        <v>14</v>
      </c>
      <c r="E5446" t="s">
        <v>110</v>
      </c>
      <c r="F5446">
        <v>2014</v>
      </c>
      <c r="H5446" t="s">
        <v>21</v>
      </c>
      <c r="K5446" t="s">
        <v>288</v>
      </c>
    </row>
    <row r="5447" spans="1:11" x14ac:dyDescent="0.25">
      <c r="A5447" t="s">
        <v>286</v>
      </c>
      <c r="B5447" t="s">
        <v>12</v>
      </c>
      <c r="C5447" t="s">
        <v>287</v>
      </c>
      <c r="D5447" t="s">
        <v>14</v>
      </c>
      <c r="E5447" t="s">
        <v>81</v>
      </c>
      <c r="F5447">
        <v>2014</v>
      </c>
      <c r="G5447">
        <v>0.496</v>
      </c>
      <c r="H5447" t="s">
        <v>21</v>
      </c>
      <c r="K5447" t="s">
        <v>288</v>
      </c>
    </row>
    <row r="5448" spans="1:11" x14ac:dyDescent="0.25">
      <c r="A5448" t="s">
        <v>286</v>
      </c>
      <c r="B5448" t="s">
        <v>12</v>
      </c>
      <c r="C5448" t="s">
        <v>287</v>
      </c>
      <c r="D5448" t="s">
        <v>14</v>
      </c>
      <c r="E5448" t="s">
        <v>37</v>
      </c>
      <c r="F5448">
        <v>2014</v>
      </c>
      <c r="G5448">
        <v>6.9779999999999998</v>
      </c>
      <c r="K5448" t="s">
        <v>288</v>
      </c>
    </row>
    <row r="5449" spans="1:11" x14ac:dyDescent="0.25">
      <c r="A5449" t="s">
        <v>286</v>
      </c>
      <c r="B5449" t="s">
        <v>12</v>
      </c>
      <c r="C5449" t="s">
        <v>287</v>
      </c>
      <c r="D5449" t="s">
        <v>14</v>
      </c>
      <c r="E5449" t="s">
        <v>38</v>
      </c>
      <c r="F5449">
        <v>2014</v>
      </c>
      <c r="G5449">
        <v>1.8979999999999999</v>
      </c>
      <c r="K5449" t="s">
        <v>288</v>
      </c>
    </row>
    <row r="5450" spans="1:11" x14ac:dyDescent="0.25">
      <c r="A5450" t="s">
        <v>286</v>
      </c>
      <c r="B5450" t="s">
        <v>12</v>
      </c>
      <c r="C5450" t="s">
        <v>287</v>
      </c>
      <c r="D5450" t="s">
        <v>14</v>
      </c>
      <c r="E5450" t="s">
        <v>82</v>
      </c>
      <c r="F5450">
        <v>2014</v>
      </c>
      <c r="G5450">
        <v>6.3109999999999999</v>
      </c>
      <c r="K5450" t="s">
        <v>288</v>
      </c>
    </row>
    <row r="5451" spans="1:11" x14ac:dyDescent="0.25">
      <c r="A5451" t="s">
        <v>286</v>
      </c>
      <c r="B5451" t="s">
        <v>12</v>
      </c>
      <c r="C5451" t="s">
        <v>287</v>
      </c>
      <c r="D5451" t="s">
        <v>14</v>
      </c>
      <c r="E5451" t="s">
        <v>39</v>
      </c>
      <c r="F5451">
        <v>2014</v>
      </c>
      <c r="G5451">
        <v>6.1639999999999997</v>
      </c>
      <c r="K5451" t="s">
        <v>288</v>
      </c>
    </row>
    <row r="5452" spans="1:11" x14ac:dyDescent="0.25">
      <c r="A5452" t="s">
        <v>286</v>
      </c>
      <c r="B5452" t="s">
        <v>12</v>
      </c>
      <c r="C5452" t="s">
        <v>287</v>
      </c>
      <c r="D5452" t="s">
        <v>14</v>
      </c>
      <c r="E5452" t="s">
        <v>83</v>
      </c>
      <c r="F5452">
        <v>2014</v>
      </c>
      <c r="G5452">
        <v>2.4409999999999998</v>
      </c>
      <c r="K5452" t="s">
        <v>288</v>
      </c>
    </row>
    <row r="5453" spans="1:11" x14ac:dyDescent="0.25">
      <c r="A5453" t="s">
        <v>286</v>
      </c>
      <c r="B5453" t="s">
        <v>12</v>
      </c>
      <c r="C5453" t="s">
        <v>287</v>
      </c>
      <c r="D5453" t="s">
        <v>14</v>
      </c>
      <c r="E5453" t="s">
        <v>40</v>
      </c>
      <c r="F5453">
        <v>2014</v>
      </c>
      <c r="G5453">
        <v>0.69099999999999995</v>
      </c>
      <c r="H5453" t="s">
        <v>21</v>
      </c>
      <c r="K5453" t="s">
        <v>288</v>
      </c>
    </row>
    <row r="5454" spans="1:11" x14ac:dyDescent="0.25">
      <c r="A5454" t="s">
        <v>286</v>
      </c>
      <c r="B5454" t="s">
        <v>12</v>
      </c>
      <c r="C5454" t="s">
        <v>287</v>
      </c>
      <c r="D5454" t="s">
        <v>14</v>
      </c>
      <c r="E5454" t="s">
        <v>84</v>
      </c>
      <c r="F5454">
        <v>2014</v>
      </c>
      <c r="G5454">
        <v>5.96</v>
      </c>
      <c r="K5454" t="s">
        <v>288</v>
      </c>
    </row>
    <row r="5455" spans="1:11" x14ac:dyDescent="0.25">
      <c r="A5455" t="s">
        <v>286</v>
      </c>
      <c r="B5455" t="s">
        <v>12</v>
      </c>
      <c r="C5455" t="s">
        <v>287</v>
      </c>
      <c r="D5455" t="s">
        <v>14</v>
      </c>
      <c r="E5455" t="s">
        <v>85</v>
      </c>
      <c r="F5455">
        <v>2014</v>
      </c>
      <c r="H5455" t="s">
        <v>21</v>
      </c>
      <c r="K5455" t="s">
        <v>288</v>
      </c>
    </row>
    <row r="5456" spans="1:11" x14ac:dyDescent="0.25">
      <c r="A5456" t="s">
        <v>286</v>
      </c>
      <c r="B5456" t="s">
        <v>12</v>
      </c>
      <c r="C5456" t="s">
        <v>287</v>
      </c>
      <c r="D5456" t="s">
        <v>14</v>
      </c>
      <c r="E5456" t="s">
        <v>86</v>
      </c>
      <c r="F5456">
        <v>2014</v>
      </c>
      <c r="G5456">
        <v>128.51</v>
      </c>
      <c r="K5456" t="s">
        <v>288</v>
      </c>
    </row>
    <row r="5457" spans="1:11" x14ac:dyDescent="0.25">
      <c r="A5457" t="s">
        <v>286</v>
      </c>
      <c r="B5457" t="s">
        <v>12</v>
      </c>
      <c r="C5457" t="s">
        <v>287</v>
      </c>
      <c r="D5457" t="s">
        <v>14</v>
      </c>
      <c r="E5457" t="s">
        <v>41</v>
      </c>
      <c r="F5457">
        <v>2014</v>
      </c>
      <c r="G5457">
        <v>23.193999999999999</v>
      </c>
      <c r="K5457" t="s">
        <v>288</v>
      </c>
    </row>
    <row r="5458" spans="1:11" x14ac:dyDescent="0.25">
      <c r="A5458" t="s">
        <v>286</v>
      </c>
      <c r="B5458" t="s">
        <v>12</v>
      </c>
      <c r="C5458" t="s">
        <v>287</v>
      </c>
      <c r="D5458" t="s">
        <v>14</v>
      </c>
      <c r="E5458" t="s">
        <v>42</v>
      </c>
      <c r="F5458">
        <v>2014</v>
      </c>
      <c r="G5458">
        <v>44.387</v>
      </c>
      <c r="K5458" t="s">
        <v>288</v>
      </c>
    </row>
    <row r="5459" spans="1:11" x14ac:dyDescent="0.25">
      <c r="A5459" t="s">
        <v>286</v>
      </c>
      <c r="B5459" t="s">
        <v>12</v>
      </c>
      <c r="C5459" t="s">
        <v>287</v>
      </c>
      <c r="D5459" t="s">
        <v>14</v>
      </c>
      <c r="E5459" t="s">
        <v>87</v>
      </c>
      <c r="F5459">
        <v>2014</v>
      </c>
      <c r="G5459">
        <v>16.988</v>
      </c>
      <c r="K5459" t="s">
        <v>288</v>
      </c>
    </row>
    <row r="5460" spans="1:11" x14ac:dyDescent="0.25">
      <c r="A5460" t="s">
        <v>286</v>
      </c>
      <c r="B5460" t="s">
        <v>12</v>
      </c>
      <c r="C5460" t="s">
        <v>287</v>
      </c>
      <c r="D5460" t="s">
        <v>14</v>
      </c>
      <c r="E5460" t="s">
        <v>43</v>
      </c>
      <c r="F5460">
        <v>2014</v>
      </c>
      <c r="G5460">
        <v>60.747</v>
      </c>
      <c r="K5460" t="s">
        <v>288</v>
      </c>
    </row>
    <row r="5461" spans="1:11" x14ac:dyDescent="0.25">
      <c r="A5461" t="s">
        <v>286</v>
      </c>
      <c r="B5461" t="s">
        <v>12</v>
      </c>
      <c r="C5461" t="s">
        <v>287</v>
      </c>
      <c r="D5461" t="s">
        <v>14</v>
      </c>
      <c r="E5461" t="s">
        <v>44</v>
      </c>
      <c r="F5461">
        <v>2014</v>
      </c>
      <c r="G5461">
        <v>230.71600000000001</v>
      </c>
      <c r="K5461" t="s">
        <v>288</v>
      </c>
    </row>
    <row r="5462" spans="1:11" x14ac:dyDescent="0.25">
      <c r="A5462" t="s">
        <v>286</v>
      </c>
      <c r="B5462" t="s">
        <v>12</v>
      </c>
      <c r="C5462" t="s">
        <v>287</v>
      </c>
      <c r="D5462" t="s">
        <v>14</v>
      </c>
      <c r="E5462" t="s">
        <v>45</v>
      </c>
      <c r="F5462">
        <v>2014</v>
      </c>
      <c r="G5462">
        <v>73.83</v>
      </c>
      <c r="K5462" t="s">
        <v>288</v>
      </c>
    </row>
    <row r="5463" spans="1:11" x14ac:dyDescent="0.25">
      <c r="A5463" t="s">
        <v>286</v>
      </c>
      <c r="B5463" t="s">
        <v>12</v>
      </c>
      <c r="C5463" t="s">
        <v>287</v>
      </c>
      <c r="D5463" t="s">
        <v>14</v>
      </c>
      <c r="E5463" t="s">
        <v>46</v>
      </c>
      <c r="F5463">
        <v>2014</v>
      </c>
      <c r="G5463">
        <v>1.6359999999999999</v>
      </c>
      <c r="K5463" t="s">
        <v>288</v>
      </c>
    </row>
    <row r="5464" spans="1:11" x14ac:dyDescent="0.25">
      <c r="A5464" t="s">
        <v>286</v>
      </c>
      <c r="B5464" t="s">
        <v>12</v>
      </c>
      <c r="C5464" t="s">
        <v>287</v>
      </c>
      <c r="D5464" t="s">
        <v>14</v>
      </c>
      <c r="E5464" t="s">
        <v>88</v>
      </c>
      <c r="F5464">
        <v>2014</v>
      </c>
      <c r="G5464">
        <v>6.516</v>
      </c>
      <c r="K5464" t="s">
        <v>288</v>
      </c>
    </row>
    <row r="5465" spans="1:11" x14ac:dyDescent="0.25">
      <c r="A5465" t="s">
        <v>286</v>
      </c>
      <c r="B5465" t="s">
        <v>12</v>
      </c>
      <c r="C5465" t="s">
        <v>287</v>
      </c>
      <c r="D5465" t="s">
        <v>14</v>
      </c>
      <c r="E5465" t="s">
        <v>89</v>
      </c>
      <c r="F5465">
        <v>2014</v>
      </c>
      <c r="G5465">
        <v>33.899000000000001</v>
      </c>
      <c r="K5465" t="s">
        <v>288</v>
      </c>
    </row>
    <row r="5466" spans="1:11" x14ac:dyDescent="0.25">
      <c r="A5466" t="s">
        <v>286</v>
      </c>
      <c r="B5466" t="s">
        <v>12</v>
      </c>
      <c r="C5466" t="s">
        <v>287</v>
      </c>
      <c r="D5466" t="s">
        <v>14</v>
      </c>
      <c r="E5466" t="s">
        <v>90</v>
      </c>
      <c r="F5466">
        <v>2014</v>
      </c>
      <c r="G5466">
        <v>2.7280000000000002</v>
      </c>
      <c r="K5466" t="s">
        <v>288</v>
      </c>
    </row>
    <row r="5467" spans="1:11" x14ac:dyDescent="0.25">
      <c r="A5467" t="s">
        <v>286</v>
      </c>
      <c r="B5467" t="s">
        <v>12</v>
      </c>
      <c r="C5467" t="s">
        <v>287</v>
      </c>
      <c r="D5467" t="s">
        <v>14</v>
      </c>
      <c r="E5467" t="s">
        <v>47</v>
      </c>
      <c r="F5467">
        <v>2014</v>
      </c>
      <c r="G5467">
        <v>21.135999999999999</v>
      </c>
      <c r="K5467" t="s">
        <v>288</v>
      </c>
    </row>
    <row r="5468" spans="1:11" x14ac:dyDescent="0.25">
      <c r="A5468" t="s">
        <v>286</v>
      </c>
      <c r="B5468" t="s">
        <v>12</v>
      </c>
      <c r="C5468" t="s">
        <v>287</v>
      </c>
      <c r="D5468" t="s">
        <v>14</v>
      </c>
      <c r="E5468" t="s">
        <v>48</v>
      </c>
      <c r="F5468">
        <v>2014</v>
      </c>
      <c r="G5468">
        <v>58.57</v>
      </c>
      <c r="K5468" t="s">
        <v>288</v>
      </c>
    </row>
    <row r="5469" spans="1:11" x14ac:dyDescent="0.25">
      <c r="A5469" t="s">
        <v>286</v>
      </c>
      <c r="B5469" t="s">
        <v>12</v>
      </c>
      <c r="C5469" t="s">
        <v>287</v>
      </c>
      <c r="D5469" t="s">
        <v>14</v>
      </c>
      <c r="E5469" t="s">
        <v>49</v>
      </c>
      <c r="F5469">
        <v>2014</v>
      </c>
      <c r="G5469">
        <v>1.4</v>
      </c>
      <c r="H5469" t="s">
        <v>21</v>
      </c>
      <c r="K5469" t="s">
        <v>288</v>
      </c>
    </row>
    <row r="5470" spans="1:11" x14ac:dyDescent="0.25">
      <c r="A5470" t="s">
        <v>286</v>
      </c>
      <c r="B5470" t="s">
        <v>12</v>
      </c>
      <c r="C5470" t="s">
        <v>287</v>
      </c>
      <c r="D5470" t="s">
        <v>14</v>
      </c>
      <c r="E5470" t="s">
        <v>50</v>
      </c>
      <c r="F5470">
        <v>2014</v>
      </c>
      <c r="G5470">
        <v>1.0660000000000001</v>
      </c>
      <c r="H5470" t="s">
        <v>21</v>
      </c>
      <c r="K5470" t="s">
        <v>288</v>
      </c>
    </row>
    <row r="5471" spans="1:11" x14ac:dyDescent="0.25">
      <c r="A5471" t="s">
        <v>286</v>
      </c>
      <c r="B5471" t="s">
        <v>12</v>
      </c>
      <c r="C5471" t="s">
        <v>287</v>
      </c>
      <c r="D5471" t="s">
        <v>14</v>
      </c>
      <c r="E5471" t="s">
        <v>51</v>
      </c>
      <c r="F5471">
        <v>2014</v>
      </c>
      <c r="G5471">
        <v>3.7930000000000001</v>
      </c>
      <c r="K5471" t="s">
        <v>288</v>
      </c>
    </row>
    <row r="5472" spans="1:11" x14ac:dyDescent="0.25">
      <c r="A5472" t="s">
        <v>286</v>
      </c>
      <c r="B5472" t="s">
        <v>12</v>
      </c>
      <c r="C5472" t="s">
        <v>287</v>
      </c>
      <c r="D5472" t="s">
        <v>14</v>
      </c>
      <c r="E5472" t="s">
        <v>52</v>
      </c>
      <c r="F5472">
        <v>2014</v>
      </c>
      <c r="G5472">
        <v>5.0890000000000004</v>
      </c>
      <c r="K5472" t="s">
        <v>288</v>
      </c>
    </row>
    <row r="5473" spans="1:11" x14ac:dyDescent="0.25">
      <c r="A5473" t="s">
        <v>286</v>
      </c>
      <c r="B5473" t="s">
        <v>12</v>
      </c>
      <c r="C5473" t="s">
        <v>287</v>
      </c>
      <c r="D5473" t="s">
        <v>14</v>
      </c>
      <c r="E5473" t="s">
        <v>91</v>
      </c>
      <c r="F5473">
        <v>2014</v>
      </c>
      <c r="G5473">
        <v>2.5019999999999998</v>
      </c>
      <c r="K5473" t="s">
        <v>288</v>
      </c>
    </row>
    <row r="5474" spans="1:11" x14ac:dyDescent="0.25">
      <c r="A5474" t="s">
        <v>286</v>
      </c>
      <c r="B5474" t="s">
        <v>12</v>
      </c>
      <c r="C5474" t="s">
        <v>287</v>
      </c>
      <c r="D5474" t="s">
        <v>14</v>
      </c>
      <c r="E5474" t="s">
        <v>92</v>
      </c>
      <c r="F5474">
        <v>2014</v>
      </c>
      <c r="H5474" t="s">
        <v>21</v>
      </c>
      <c r="K5474" t="s">
        <v>288</v>
      </c>
    </row>
    <row r="5475" spans="1:11" x14ac:dyDescent="0.25">
      <c r="A5475" t="s">
        <v>286</v>
      </c>
      <c r="B5475" t="s">
        <v>12</v>
      </c>
      <c r="C5475" t="s">
        <v>287</v>
      </c>
      <c r="D5475" t="s">
        <v>14</v>
      </c>
      <c r="E5475" t="s">
        <v>53</v>
      </c>
      <c r="F5475">
        <v>2014</v>
      </c>
      <c r="G5475">
        <v>31.725000000000001</v>
      </c>
      <c r="K5475" t="s">
        <v>288</v>
      </c>
    </row>
    <row r="5476" spans="1:11" x14ac:dyDescent="0.25">
      <c r="A5476" t="s">
        <v>286</v>
      </c>
      <c r="B5476" t="s">
        <v>12</v>
      </c>
      <c r="C5476" t="s">
        <v>287</v>
      </c>
      <c r="D5476" t="s">
        <v>14</v>
      </c>
      <c r="E5476" t="s">
        <v>93</v>
      </c>
      <c r="F5476">
        <v>2014</v>
      </c>
      <c r="G5476">
        <v>5.2140000000000004</v>
      </c>
      <c r="K5476" t="s">
        <v>288</v>
      </c>
    </row>
    <row r="5477" spans="1:11" x14ac:dyDescent="0.25">
      <c r="A5477" t="s">
        <v>286</v>
      </c>
      <c r="B5477" t="s">
        <v>12</v>
      </c>
      <c r="C5477" t="s">
        <v>287</v>
      </c>
      <c r="D5477" t="s">
        <v>14</v>
      </c>
      <c r="E5477" t="s">
        <v>94</v>
      </c>
      <c r="F5477">
        <v>2014</v>
      </c>
      <c r="G5477">
        <v>1.2110000000000001</v>
      </c>
      <c r="H5477" t="s">
        <v>21</v>
      </c>
      <c r="K5477" t="s">
        <v>288</v>
      </c>
    </row>
    <row r="5478" spans="1:11" x14ac:dyDescent="0.25">
      <c r="A5478" t="s">
        <v>286</v>
      </c>
      <c r="B5478" t="s">
        <v>12</v>
      </c>
      <c r="C5478" t="s">
        <v>287</v>
      </c>
      <c r="D5478" t="s">
        <v>14</v>
      </c>
      <c r="E5478" t="s">
        <v>54</v>
      </c>
      <c r="F5478">
        <v>2014</v>
      </c>
      <c r="G5478">
        <v>15.241</v>
      </c>
      <c r="K5478" t="s">
        <v>288</v>
      </c>
    </row>
    <row r="5479" spans="1:11" x14ac:dyDescent="0.25">
      <c r="A5479" t="s">
        <v>286</v>
      </c>
      <c r="B5479" t="s">
        <v>12</v>
      </c>
      <c r="C5479" t="s">
        <v>287</v>
      </c>
      <c r="D5479" t="s">
        <v>14</v>
      </c>
      <c r="E5479" t="s">
        <v>95</v>
      </c>
      <c r="F5479">
        <v>2014</v>
      </c>
      <c r="G5479">
        <v>18.018999999999998</v>
      </c>
      <c r="K5479" t="s">
        <v>288</v>
      </c>
    </row>
    <row r="5480" spans="1:11" x14ac:dyDescent="0.25">
      <c r="A5480" t="s">
        <v>286</v>
      </c>
      <c r="B5480" t="s">
        <v>12</v>
      </c>
      <c r="C5480" t="s">
        <v>287</v>
      </c>
      <c r="D5480" t="s">
        <v>14</v>
      </c>
      <c r="E5480" t="s">
        <v>96</v>
      </c>
      <c r="F5480">
        <v>2014</v>
      </c>
      <c r="G5480">
        <v>7.4</v>
      </c>
      <c r="K5480" t="s">
        <v>288</v>
      </c>
    </row>
    <row r="5481" spans="1:11" x14ac:dyDescent="0.25">
      <c r="A5481" t="s">
        <v>286</v>
      </c>
      <c r="B5481" t="s">
        <v>12</v>
      </c>
      <c r="C5481" t="s">
        <v>287</v>
      </c>
      <c r="D5481" t="s">
        <v>14</v>
      </c>
      <c r="E5481" t="s">
        <v>97</v>
      </c>
      <c r="F5481">
        <v>2014</v>
      </c>
      <c r="G5481">
        <v>7.1689999999999996</v>
      </c>
      <c r="K5481" t="s">
        <v>288</v>
      </c>
    </row>
    <row r="5482" spans="1:11" x14ac:dyDescent="0.25">
      <c r="A5482" t="s">
        <v>286</v>
      </c>
      <c r="B5482" t="s">
        <v>12</v>
      </c>
      <c r="C5482" t="s">
        <v>287</v>
      </c>
      <c r="D5482" t="s">
        <v>14</v>
      </c>
      <c r="E5482" t="s">
        <v>55</v>
      </c>
      <c r="F5482">
        <v>2014</v>
      </c>
      <c r="G5482">
        <v>3.38</v>
      </c>
      <c r="K5482" t="s">
        <v>288</v>
      </c>
    </row>
    <row r="5483" spans="1:11" x14ac:dyDescent="0.25">
      <c r="A5483" t="s">
        <v>286</v>
      </c>
      <c r="B5483" t="s">
        <v>12</v>
      </c>
      <c r="C5483" t="s">
        <v>287</v>
      </c>
      <c r="D5483" t="s">
        <v>14</v>
      </c>
      <c r="E5483" t="s">
        <v>98</v>
      </c>
      <c r="F5483">
        <v>2014</v>
      </c>
      <c r="G5483">
        <v>6.4409999999999998</v>
      </c>
      <c r="K5483" t="s">
        <v>288</v>
      </c>
    </row>
    <row r="5484" spans="1:11" x14ac:dyDescent="0.25">
      <c r="A5484" t="s">
        <v>286</v>
      </c>
      <c r="B5484" t="s">
        <v>12</v>
      </c>
      <c r="C5484" t="s">
        <v>287</v>
      </c>
      <c r="D5484" t="s">
        <v>14</v>
      </c>
      <c r="E5484" t="s">
        <v>99</v>
      </c>
      <c r="F5484">
        <v>2014</v>
      </c>
      <c r="G5484">
        <v>7.5880000000000001</v>
      </c>
      <c r="K5484" t="s">
        <v>288</v>
      </c>
    </row>
    <row r="5485" spans="1:11" x14ac:dyDescent="0.25">
      <c r="A5485" t="s">
        <v>286</v>
      </c>
      <c r="B5485" t="s">
        <v>12</v>
      </c>
      <c r="C5485" t="s">
        <v>287</v>
      </c>
      <c r="D5485" t="s">
        <v>14</v>
      </c>
      <c r="E5485" t="s">
        <v>100</v>
      </c>
      <c r="F5485">
        <v>2014</v>
      </c>
      <c r="G5485">
        <v>1.056</v>
      </c>
      <c r="H5485" t="s">
        <v>21</v>
      </c>
      <c r="K5485" t="s">
        <v>288</v>
      </c>
    </row>
    <row r="5486" spans="1:11" x14ac:dyDescent="0.25">
      <c r="A5486" t="s">
        <v>286</v>
      </c>
      <c r="B5486" t="s">
        <v>12</v>
      </c>
      <c r="C5486" t="s">
        <v>287</v>
      </c>
      <c r="D5486" t="s">
        <v>14</v>
      </c>
      <c r="E5486" t="s">
        <v>56</v>
      </c>
      <c r="F5486">
        <v>2014</v>
      </c>
      <c r="G5486">
        <v>2.6760000000000002</v>
      </c>
      <c r="K5486" t="s">
        <v>288</v>
      </c>
    </row>
    <row r="5487" spans="1:11" x14ac:dyDescent="0.25">
      <c r="A5487" t="s">
        <v>286</v>
      </c>
      <c r="B5487" t="s">
        <v>12</v>
      </c>
      <c r="C5487" t="s">
        <v>287</v>
      </c>
      <c r="D5487" t="s">
        <v>14</v>
      </c>
      <c r="E5487" t="s">
        <v>101</v>
      </c>
      <c r="F5487">
        <v>2014</v>
      </c>
      <c r="H5487" t="s">
        <v>21</v>
      </c>
      <c r="K5487" t="s">
        <v>288</v>
      </c>
    </row>
    <row r="5488" spans="1:11" x14ac:dyDescent="0.25">
      <c r="A5488" t="s">
        <v>286</v>
      </c>
      <c r="B5488" t="s">
        <v>12</v>
      </c>
      <c r="C5488" t="s">
        <v>287</v>
      </c>
      <c r="D5488" t="s">
        <v>14</v>
      </c>
      <c r="E5488" t="s">
        <v>102</v>
      </c>
      <c r="F5488">
        <v>2014</v>
      </c>
      <c r="G5488">
        <v>3.8759999999999999</v>
      </c>
      <c r="K5488" t="s">
        <v>288</v>
      </c>
    </row>
    <row r="5489" spans="1:11" x14ac:dyDescent="0.25">
      <c r="A5489" t="s">
        <v>286</v>
      </c>
      <c r="B5489" t="s">
        <v>12</v>
      </c>
      <c r="C5489" t="s">
        <v>287</v>
      </c>
      <c r="D5489" t="s">
        <v>14</v>
      </c>
      <c r="E5489" t="s">
        <v>57</v>
      </c>
      <c r="F5489">
        <v>2014</v>
      </c>
      <c r="G5489">
        <v>17.050999999999998</v>
      </c>
      <c r="K5489" t="s">
        <v>288</v>
      </c>
    </row>
    <row r="5490" spans="1:11" x14ac:dyDescent="0.25">
      <c r="A5490" t="s">
        <v>286</v>
      </c>
      <c r="B5490" t="s">
        <v>12</v>
      </c>
      <c r="C5490" t="s">
        <v>287</v>
      </c>
      <c r="D5490" t="s">
        <v>14</v>
      </c>
      <c r="E5490" t="s">
        <v>103</v>
      </c>
      <c r="F5490">
        <v>2014</v>
      </c>
      <c r="G5490">
        <v>21.414999999999999</v>
      </c>
      <c r="K5490" t="s">
        <v>288</v>
      </c>
    </row>
    <row r="5491" spans="1:11" x14ac:dyDescent="0.25">
      <c r="A5491" t="s">
        <v>286</v>
      </c>
      <c r="B5491" t="s">
        <v>12</v>
      </c>
      <c r="C5491" t="s">
        <v>287</v>
      </c>
      <c r="D5491" t="s">
        <v>14</v>
      </c>
      <c r="E5491" t="s">
        <v>58</v>
      </c>
      <c r="F5491">
        <v>2014</v>
      </c>
      <c r="G5491">
        <v>10.130000000000001</v>
      </c>
      <c r="K5491" t="s">
        <v>288</v>
      </c>
    </row>
    <row r="5492" spans="1:11" x14ac:dyDescent="0.25">
      <c r="A5492" t="s">
        <v>286</v>
      </c>
      <c r="B5492" t="s">
        <v>12</v>
      </c>
      <c r="C5492" t="s">
        <v>287</v>
      </c>
      <c r="D5492" t="s">
        <v>14</v>
      </c>
      <c r="E5492" t="s">
        <v>59</v>
      </c>
      <c r="F5492">
        <v>2014</v>
      </c>
      <c r="G5492">
        <v>103.59</v>
      </c>
      <c r="K5492" t="s">
        <v>288</v>
      </c>
    </row>
    <row r="5493" spans="1:11" x14ac:dyDescent="0.25">
      <c r="A5493" t="s">
        <v>286</v>
      </c>
      <c r="B5493" t="s">
        <v>12</v>
      </c>
      <c r="C5493" t="s">
        <v>287</v>
      </c>
      <c r="D5493" t="s">
        <v>14</v>
      </c>
      <c r="E5493" t="s">
        <v>60</v>
      </c>
      <c r="F5493">
        <v>2014</v>
      </c>
      <c r="G5493">
        <v>92.013000000000005</v>
      </c>
      <c r="K5493" t="s">
        <v>288</v>
      </c>
    </row>
    <row r="5494" spans="1:11" x14ac:dyDescent="0.25">
      <c r="A5494" t="s">
        <v>286</v>
      </c>
      <c r="B5494" t="s">
        <v>12</v>
      </c>
      <c r="C5494" t="s">
        <v>287</v>
      </c>
      <c r="D5494" t="s">
        <v>14</v>
      </c>
      <c r="E5494" t="s">
        <v>61</v>
      </c>
      <c r="F5494">
        <v>2014</v>
      </c>
      <c r="G5494">
        <v>53.423999999999999</v>
      </c>
      <c r="K5494" t="s">
        <v>288</v>
      </c>
    </row>
    <row r="5495" spans="1:11" x14ac:dyDescent="0.25">
      <c r="A5495" t="s">
        <v>286</v>
      </c>
      <c r="B5495" t="s">
        <v>12</v>
      </c>
      <c r="C5495" t="s">
        <v>287</v>
      </c>
      <c r="D5495" t="s">
        <v>14</v>
      </c>
      <c r="E5495" t="s">
        <v>62</v>
      </c>
      <c r="F5495">
        <v>2014</v>
      </c>
      <c r="G5495">
        <v>1.724</v>
      </c>
      <c r="K5495" t="s">
        <v>288</v>
      </c>
    </row>
    <row r="5496" spans="1:11" x14ac:dyDescent="0.25">
      <c r="A5496" t="s">
        <v>286</v>
      </c>
      <c r="B5496" t="s">
        <v>12</v>
      </c>
      <c r="C5496" t="s">
        <v>287</v>
      </c>
      <c r="D5496" t="s">
        <v>14</v>
      </c>
      <c r="E5496" t="s">
        <v>104</v>
      </c>
      <c r="F5496">
        <v>2014</v>
      </c>
      <c r="G5496">
        <v>13.32</v>
      </c>
      <c r="K5496" t="s">
        <v>288</v>
      </c>
    </row>
    <row r="5497" spans="1:11" x14ac:dyDescent="0.25">
      <c r="A5497" t="s">
        <v>286</v>
      </c>
      <c r="B5497" t="s">
        <v>12</v>
      </c>
      <c r="C5497" t="s">
        <v>287</v>
      </c>
      <c r="D5497" t="s">
        <v>14</v>
      </c>
      <c r="E5497" t="s">
        <v>105</v>
      </c>
      <c r="F5497">
        <v>2014</v>
      </c>
      <c r="G5497">
        <v>3.5379999999999998</v>
      </c>
      <c r="K5497" t="s">
        <v>288</v>
      </c>
    </row>
    <row r="5498" spans="1:11" x14ac:dyDescent="0.25">
      <c r="A5498" t="s">
        <v>286</v>
      </c>
      <c r="B5498" t="s">
        <v>12</v>
      </c>
      <c r="C5498" t="s">
        <v>287</v>
      </c>
      <c r="D5498" t="s">
        <v>14</v>
      </c>
      <c r="E5498" t="s">
        <v>63</v>
      </c>
      <c r="F5498">
        <v>2014</v>
      </c>
      <c r="G5498">
        <v>0.52300000000000002</v>
      </c>
      <c r="H5498" t="s">
        <v>21</v>
      </c>
      <c r="K5498" t="s">
        <v>288</v>
      </c>
    </row>
    <row r="5499" spans="1:11" x14ac:dyDescent="0.25">
      <c r="A5499" t="s">
        <v>286</v>
      </c>
      <c r="B5499" t="s">
        <v>12</v>
      </c>
      <c r="C5499" t="s">
        <v>287</v>
      </c>
      <c r="D5499" t="s">
        <v>14</v>
      </c>
      <c r="E5499" t="s">
        <v>106</v>
      </c>
      <c r="F5499">
        <v>2014</v>
      </c>
      <c r="G5499">
        <v>8.4730000000000008</v>
      </c>
      <c r="K5499" t="s">
        <v>288</v>
      </c>
    </row>
    <row r="5500" spans="1:11" x14ac:dyDescent="0.25">
      <c r="A5500" t="s">
        <v>286</v>
      </c>
      <c r="B5500" t="s">
        <v>12</v>
      </c>
      <c r="C5500" t="s">
        <v>287</v>
      </c>
      <c r="D5500" t="s">
        <v>14</v>
      </c>
      <c r="E5500" t="s">
        <v>64</v>
      </c>
      <c r="F5500">
        <v>2014</v>
      </c>
      <c r="G5500">
        <v>3.5230000000000001</v>
      </c>
      <c r="K5500" t="s">
        <v>288</v>
      </c>
    </row>
    <row r="5501" spans="1:11" x14ac:dyDescent="0.25">
      <c r="A5501" t="s">
        <v>286</v>
      </c>
      <c r="B5501" t="s">
        <v>12</v>
      </c>
      <c r="C5501" t="s">
        <v>287</v>
      </c>
      <c r="D5501" t="s">
        <v>14</v>
      </c>
      <c r="E5501" t="s">
        <v>65</v>
      </c>
      <c r="F5501">
        <v>2014</v>
      </c>
      <c r="G5501">
        <v>8.6690000000000005</v>
      </c>
      <c r="K5501" t="s">
        <v>288</v>
      </c>
    </row>
    <row r="5502" spans="1:11" x14ac:dyDescent="0.25">
      <c r="A5502" t="s">
        <v>286</v>
      </c>
      <c r="B5502" t="s">
        <v>12</v>
      </c>
      <c r="C5502" t="s">
        <v>287</v>
      </c>
      <c r="D5502" t="s">
        <v>14</v>
      </c>
      <c r="E5502" t="s">
        <v>66</v>
      </c>
      <c r="F5502">
        <v>2014</v>
      </c>
      <c r="G5502">
        <v>10.981999999999999</v>
      </c>
      <c r="K5502" t="s">
        <v>288</v>
      </c>
    </row>
    <row r="5503" spans="1:11" x14ac:dyDescent="0.25">
      <c r="A5503" t="s">
        <v>286</v>
      </c>
      <c r="B5503" t="s">
        <v>12</v>
      </c>
      <c r="C5503" t="s">
        <v>287</v>
      </c>
      <c r="D5503" t="s">
        <v>14</v>
      </c>
      <c r="E5503" t="s">
        <v>67</v>
      </c>
      <c r="F5503">
        <v>2014</v>
      </c>
      <c r="G5503">
        <v>30.187999999999999</v>
      </c>
      <c r="K5503" t="s">
        <v>288</v>
      </c>
    </row>
    <row r="5504" spans="1:11" x14ac:dyDescent="0.25">
      <c r="A5504" t="s">
        <v>286</v>
      </c>
      <c r="B5504" t="s">
        <v>12</v>
      </c>
      <c r="C5504" t="s">
        <v>287</v>
      </c>
      <c r="D5504" t="s">
        <v>14</v>
      </c>
      <c r="E5504" t="s">
        <v>68</v>
      </c>
      <c r="F5504">
        <v>2014</v>
      </c>
      <c r="G5504">
        <v>77.067999999999998</v>
      </c>
      <c r="K5504" t="s">
        <v>288</v>
      </c>
    </row>
    <row r="5505" spans="1:11" x14ac:dyDescent="0.25">
      <c r="A5505" t="s">
        <v>286</v>
      </c>
      <c r="B5505" t="s">
        <v>12</v>
      </c>
      <c r="C5505" t="s">
        <v>287</v>
      </c>
      <c r="D5505" t="s">
        <v>14</v>
      </c>
      <c r="E5505" t="s">
        <v>107</v>
      </c>
      <c r="F5505">
        <v>2014</v>
      </c>
      <c r="H5505" t="s">
        <v>21</v>
      </c>
      <c r="K5505" t="s">
        <v>288</v>
      </c>
    </row>
    <row r="5506" spans="1:11" x14ac:dyDescent="0.25">
      <c r="A5506" t="s">
        <v>286</v>
      </c>
      <c r="B5506" t="s">
        <v>12</v>
      </c>
      <c r="C5506" t="s">
        <v>287</v>
      </c>
      <c r="D5506" t="s">
        <v>14</v>
      </c>
      <c r="E5506" t="s">
        <v>69</v>
      </c>
      <c r="F5506">
        <v>2014</v>
      </c>
      <c r="G5506">
        <v>0.55000000000000004</v>
      </c>
      <c r="H5506" t="s">
        <v>21</v>
      </c>
      <c r="K5506" t="s">
        <v>288</v>
      </c>
    </row>
    <row r="5507" spans="1:11" x14ac:dyDescent="0.25">
      <c r="A5507" t="s">
        <v>286</v>
      </c>
      <c r="B5507" t="s">
        <v>12</v>
      </c>
      <c r="C5507" t="s">
        <v>287</v>
      </c>
      <c r="D5507" t="s">
        <v>14</v>
      </c>
      <c r="E5507" t="s">
        <v>70</v>
      </c>
      <c r="F5507">
        <v>2014</v>
      </c>
      <c r="H5507" t="s">
        <v>21</v>
      </c>
      <c r="K5507" t="s">
        <v>288</v>
      </c>
    </row>
    <row r="5508" spans="1:11" x14ac:dyDescent="0.25">
      <c r="A5508" t="s">
        <v>289</v>
      </c>
      <c r="B5508" t="s">
        <v>12</v>
      </c>
      <c r="C5508" t="s">
        <v>290</v>
      </c>
      <c r="D5508" t="s">
        <v>14</v>
      </c>
      <c r="E5508" t="s">
        <v>15</v>
      </c>
      <c r="F5508">
        <v>2020</v>
      </c>
      <c r="G5508">
        <v>15736.87</v>
      </c>
      <c r="H5508" t="s">
        <v>125</v>
      </c>
      <c r="J5508" t="s">
        <v>126</v>
      </c>
      <c r="K5508" t="s">
        <v>16</v>
      </c>
    </row>
    <row r="5509" spans="1:11" x14ac:dyDescent="0.25">
      <c r="A5509" t="s">
        <v>289</v>
      </c>
      <c r="B5509" t="s">
        <v>12</v>
      </c>
      <c r="C5509" t="s">
        <v>290</v>
      </c>
      <c r="D5509" t="s">
        <v>14</v>
      </c>
      <c r="E5509" t="s">
        <v>17</v>
      </c>
      <c r="F5509">
        <v>2020</v>
      </c>
      <c r="G5509">
        <v>5205.7060000000001</v>
      </c>
      <c r="H5509" t="s">
        <v>125</v>
      </c>
      <c r="J5509" t="s">
        <v>126</v>
      </c>
      <c r="K5509" t="s">
        <v>16</v>
      </c>
    </row>
    <row r="5510" spans="1:11" x14ac:dyDescent="0.25">
      <c r="A5510" t="s">
        <v>289</v>
      </c>
      <c r="B5510" t="s">
        <v>12</v>
      </c>
      <c r="C5510" t="s">
        <v>290</v>
      </c>
      <c r="D5510" t="s">
        <v>14</v>
      </c>
      <c r="E5510" t="s">
        <v>73</v>
      </c>
      <c r="F5510">
        <v>2020</v>
      </c>
      <c r="G5510">
        <v>13.513</v>
      </c>
      <c r="H5510" t="s">
        <v>125</v>
      </c>
      <c r="J5510" t="s">
        <v>126</v>
      </c>
      <c r="K5510" t="s">
        <v>16</v>
      </c>
    </row>
    <row r="5511" spans="1:11" x14ac:dyDescent="0.25">
      <c r="A5511" t="s">
        <v>289</v>
      </c>
      <c r="B5511" t="s">
        <v>12</v>
      </c>
      <c r="C5511" t="s">
        <v>290</v>
      </c>
      <c r="D5511" t="s">
        <v>14</v>
      </c>
      <c r="E5511" t="s">
        <v>18</v>
      </c>
      <c r="F5511">
        <v>2020</v>
      </c>
      <c r="G5511">
        <v>77.138999999999996</v>
      </c>
      <c r="H5511" t="s">
        <v>125</v>
      </c>
      <c r="J5511" t="s">
        <v>126</v>
      </c>
      <c r="K5511" t="s">
        <v>16</v>
      </c>
    </row>
    <row r="5512" spans="1:11" x14ac:dyDescent="0.25">
      <c r="A5512" t="s">
        <v>289</v>
      </c>
      <c r="B5512" t="s">
        <v>12</v>
      </c>
      <c r="C5512" t="s">
        <v>290</v>
      </c>
      <c r="D5512" t="s">
        <v>14</v>
      </c>
      <c r="E5512" t="s">
        <v>19</v>
      </c>
      <c r="F5512">
        <v>2020</v>
      </c>
      <c r="G5512">
        <v>1.1910000000000001</v>
      </c>
      <c r="H5512" t="s">
        <v>125</v>
      </c>
      <c r="J5512" t="s">
        <v>126</v>
      </c>
      <c r="K5512" t="s">
        <v>16</v>
      </c>
    </row>
    <row r="5513" spans="1:11" x14ac:dyDescent="0.25">
      <c r="A5513" t="s">
        <v>289</v>
      </c>
      <c r="B5513" t="s">
        <v>12</v>
      </c>
      <c r="C5513" t="s">
        <v>290</v>
      </c>
      <c r="D5513" t="s">
        <v>14</v>
      </c>
      <c r="E5513" t="s">
        <v>74</v>
      </c>
      <c r="F5513">
        <v>2020</v>
      </c>
      <c r="G5513">
        <v>6.9119999999999999</v>
      </c>
      <c r="H5513" t="s">
        <v>125</v>
      </c>
      <c r="J5513" t="s">
        <v>126</v>
      </c>
      <c r="K5513" t="s">
        <v>16</v>
      </c>
    </row>
    <row r="5514" spans="1:11" x14ac:dyDescent="0.25">
      <c r="A5514" t="s">
        <v>289</v>
      </c>
      <c r="B5514" t="s">
        <v>12</v>
      </c>
      <c r="C5514" t="s">
        <v>290</v>
      </c>
      <c r="D5514" t="s">
        <v>14</v>
      </c>
      <c r="E5514" t="s">
        <v>20</v>
      </c>
      <c r="F5514">
        <v>2020</v>
      </c>
      <c r="G5514">
        <v>118.884</v>
      </c>
      <c r="H5514" t="s">
        <v>125</v>
      </c>
      <c r="J5514" t="s">
        <v>126</v>
      </c>
      <c r="K5514" t="s">
        <v>16</v>
      </c>
    </row>
    <row r="5515" spans="1:11" x14ac:dyDescent="0.25">
      <c r="A5515" t="s">
        <v>289</v>
      </c>
      <c r="B5515" t="s">
        <v>12</v>
      </c>
      <c r="C5515" t="s">
        <v>290</v>
      </c>
      <c r="D5515" t="s">
        <v>14</v>
      </c>
      <c r="E5515" t="s">
        <v>22</v>
      </c>
      <c r="F5515">
        <v>2020</v>
      </c>
      <c r="G5515">
        <v>4.8860000000000001</v>
      </c>
      <c r="H5515" t="s">
        <v>125</v>
      </c>
      <c r="J5515" t="s">
        <v>126</v>
      </c>
      <c r="K5515" t="s">
        <v>16</v>
      </c>
    </row>
    <row r="5516" spans="1:11" x14ac:dyDescent="0.25">
      <c r="A5516" t="s">
        <v>289</v>
      </c>
      <c r="B5516" t="s">
        <v>12</v>
      </c>
      <c r="C5516" t="s">
        <v>290</v>
      </c>
      <c r="D5516" t="s">
        <v>14</v>
      </c>
      <c r="E5516" t="s">
        <v>75</v>
      </c>
      <c r="F5516">
        <v>2020</v>
      </c>
      <c r="G5516">
        <v>14.965999999999999</v>
      </c>
      <c r="H5516" t="s">
        <v>125</v>
      </c>
      <c r="J5516" t="s">
        <v>126</v>
      </c>
      <c r="K5516" t="s">
        <v>16</v>
      </c>
    </row>
    <row r="5517" spans="1:11" x14ac:dyDescent="0.25">
      <c r="A5517" t="s">
        <v>289</v>
      </c>
      <c r="B5517" t="s">
        <v>12</v>
      </c>
      <c r="C5517" t="s">
        <v>290</v>
      </c>
      <c r="D5517" t="s">
        <v>14</v>
      </c>
      <c r="E5517" t="s">
        <v>23</v>
      </c>
      <c r="F5517">
        <v>2020</v>
      </c>
      <c r="G5517">
        <v>361.59899999999999</v>
      </c>
      <c r="H5517" t="s">
        <v>125</v>
      </c>
      <c r="J5517" t="s">
        <v>126</v>
      </c>
      <c r="K5517" t="s">
        <v>16</v>
      </c>
    </row>
    <row r="5518" spans="1:11" x14ac:dyDescent="0.25">
      <c r="A5518" t="s">
        <v>289</v>
      </c>
      <c r="B5518" t="s">
        <v>12</v>
      </c>
      <c r="C5518" t="s">
        <v>290</v>
      </c>
      <c r="D5518" t="s">
        <v>14</v>
      </c>
      <c r="E5518" t="s">
        <v>76</v>
      </c>
      <c r="F5518">
        <v>2020</v>
      </c>
      <c r="G5518">
        <v>45.487000000000002</v>
      </c>
      <c r="H5518" t="s">
        <v>125</v>
      </c>
      <c r="J5518" t="s">
        <v>126</v>
      </c>
      <c r="K5518" t="s">
        <v>16</v>
      </c>
    </row>
    <row r="5519" spans="1:11" x14ac:dyDescent="0.25">
      <c r="A5519" t="s">
        <v>289</v>
      </c>
      <c r="B5519" t="s">
        <v>12</v>
      </c>
      <c r="C5519" t="s">
        <v>290</v>
      </c>
      <c r="D5519" t="s">
        <v>14</v>
      </c>
      <c r="E5519" t="s">
        <v>24</v>
      </c>
      <c r="F5519">
        <v>2020</v>
      </c>
      <c r="G5519">
        <v>0.60799999999999998</v>
      </c>
      <c r="H5519" t="s">
        <v>125</v>
      </c>
      <c r="J5519" t="s">
        <v>126</v>
      </c>
      <c r="K5519" t="s">
        <v>16</v>
      </c>
    </row>
    <row r="5520" spans="1:11" x14ac:dyDescent="0.25">
      <c r="A5520" t="s">
        <v>289</v>
      </c>
      <c r="B5520" t="s">
        <v>12</v>
      </c>
      <c r="C5520" t="s">
        <v>290</v>
      </c>
      <c r="D5520" t="s">
        <v>14</v>
      </c>
      <c r="E5520" t="s">
        <v>25</v>
      </c>
      <c r="F5520">
        <v>2020</v>
      </c>
      <c r="G5520">
        <v>91.435000000000002</v>
      </c>
      <c r="H5520" t="s">
        <v>125</v>
      </c>
      <c r="J5520" t="s">
        <v>126</v>
      </c>
      <c r="K5520" t="s">
        <v>16</v>
      </c>
    </row>
    <row r="5521" spans="1:11" x14ac:dyDescent="0.25">
      <c r="A5521" t="s">
        <v>289</v>
      </c>
      <c r="B5521" t="s">
        <v>12</v>
      </c>
      <c r="C5521" t="s">
        <v>290</v>
      </c>
      <c r="D5521" t="s">
        <v>14</v>
      </c>
      <c r="E5521" t="s">
        <v>26</v>
      </c>
      <c r="F5521">
        <v>2020</v>
      </c>
      <c r="G5521">
        <v>234.31399999999999</v>
      </c>
      <c r="H5521" t="s">
        <v>125</v>
      </c>
      <c r="J5521" t="s">
        <v>126</v>
      </c>
      <c r="K5521" t="s">
        <v>16</v>
      </c>
    </row>
    <row r="5522" spans="1:11" x14ac:dyDescent="0.25">
      <c r="A5522" t="s">
        <v>289</v>
      </c>
      <c r="B5522" t="s">
        <v>12</v>
      </c>
      <c r="C5522" t="s">
        <v>290</v>
      </c>
      <c r="D5522" t="s">
        <v>14</v>
      </c>
      <c r="E5522" t="s">
        <v>27</v>
      </c>
      <c r="F5522">
        <v>2020</v>
      </c>
      <c r="G5522">
        <v>67.869</v>
      </c>
      <c r="H5522" t="s">
        <v>125</v>
      </c>
      <c r="J5522" t="s">
        <v>126</v>
      </c>
      <c r="K5522" t="s">
        <v>16</v>
      </c>
    </row>
    <row r="5523" spans="1:11" x14ac:dyDescent="0.25">
      <c r="A5523" t="s">
        <v>289</v>
      </c>
      <c r="B5523" t="s">
        <v>12</v>
      </c>
      <c r="C5523" t="s">
        <v>290</v>
      </c>
      <c r="D5523" t="s">
        <v>14</v>
      </c>
      <c r="E5523" t="s">
        <v>28</v>
      </c>
      <c r="F5523">
        <v>2020</v>
      </c>
      <c r="G5523">
        <v>52.091000000000001</v>
      </c>
      <c r="H5523" t="s">
        <v>125</v>
      </c>
      <c r="J5523" t="s">
        <v>126</v>
      </c>
      <c r="K5523" t="s">
        <v>16</v>
      </c>
    </row>
    <row r="5524" spans="1:11" x14ac:dyDescent="0.25">
      <c r="A5524" t="s">
        <v>289</v>
      </c>
      <c r="B5524" t="s">
        <v>12</v>
      </c>
      <c r="C5524" t="s">
        <v>290</v>
      </c>
      <c r="D5524" t="s">
        <v>14</v>
      </c>
      <c r="E5524" t="s">
        <v>29</v>
      </c>
      <c r="F5524">
        <v>2020</v>
      </c>
      <c r="G5524">
        <v>16.291</v>
      </c>
      <c r="H5524" t="s">
        <v>125</v>
      </c>
      <c r="J5524" t="s">
        <v>126</v>
      </c>
      <c r="K5524" t="s">
        <v>16</v>
      </c>
    </row>
    <row r="5525" spans="1:11" x14ac:dyDescent="0.25">
      <c r="A5525" t="s">
        <v>289</v>
      </c>
      <c r="B5525" t="s">
        <v>12</v>
      </c>
      <c r="C5525" t="s">
        <v>290</v>
      </c>
      <c r="D5525" t="s">
        <v>14</v>
      </c>
      <c r="E5525" t="s">
        <v>77</v>
      </c>
      <c r="F5525">
        <v>2020</v>
      </c>
      <c r="G5525">
        <v>14.333</v>
      </c>
      <c r="H5525" t="s">
        <v>125</v>
      </c>
      <c r="J5525" t="s">
        <v>126</v>
      </c>
      <c r="K5525" t="s">
        <v>16</v>
      </c>
    </row>
    <row r="5526" spans="1:11" x14ac:dyDescent="0.25">
      <c r="A5526" t="s">
        <v>289</v>
      </c>
      <c r="B5526" t="s">
        <v>12</v>
      </c>
      <c r="C5526" t="s">
        <v>290</v>
      </c>
      <c r="D5526" t="s">
        <v>14</v>
      </c>
      <c r="E5526" t="s">
        <v>30</v>
      </c>
      <c r="F5526">
        <v>2020</v>
      </c>
      <c r="G5526">
        <v>2.9660000000000002</v>
      </c>
      <c r="H5526" t="s">
        <v>125</v>
      </c>
      <c r="J5526" t="s">
        <v>126</v>
      </c>
      <c r="K5526" t="s">
        <v>16</v>
      </c>
    </row>
    <row r="5527" spans="1:11" x14ac:dyDescent="0.25">
      <c r="A5527" t="s">
        <v>289</v>
      </c>
      <c r="B5527" t="s">
        <v>12</v>
      </c>
      <c r="C5527" t="s">
        <v>290</v>
      </c>
      <c r="D5527" t="s">
        <v>14</v>
      </c>
      <c r="E5527" t="s">
        <v>31</v>
      </c>
      <c r="F5527">
        <v>2020</v>
      </c>
      <c r="G5527">
        <v>22.126000000000001</v>
      </c>
      <c r="H5527" t="s">
        <v>125</v>
      </c>
      <c r="J5527" t="s">
        <v>126</v>
      </c>
      <c r="K5527" t="s">
        <v>16</v>
      </c>
    </row>
    <row r="5528" spans="1:11" x14ac:dyDescent="0.25">
      <c r="A5528" t="s">
        <v>289</v>
      </c>
      <c r="B5528" t="s">
        <v>12</v>
      </c>
      <c r="C5528" t="s">
        <v>290</v>
      </c>
      <c r="D5528" t="s">
        <v>14</v>
      </c>
      <c r="E5528" t="s">
        <v>78</v>
      </c>
      <c r="F5528">
        <v>2020</v>
      </c>
      <c r="G5528">
        <v>9.7850000000000001</v>
      </c>
      <c r="H5528" t="s">
        <v>125</v>
      </c>
      <c r="J5528" t="s">
        <v>126</v>
      </c>
      <c r="K5528" t="s">
        <v>16</v>
      </c>
    </row>
    <row r="5529" spans="1:11" x14ac:dyDescent="0.25">
      <c r="A5529" t="s">
        <v>289</v>
      </c>
      <c r="B5529" t="s">
        <v>12</v>
      </c>
      <c r="C5529" t="s">
        <v>290</v>
      </c>
      <c r="D5529" t="s">
        <v>14</v>
      </c>
      <c r="E5529" t="s">
        <v>79</v>
      </c>
      <c r="F5529">
        <v>2020</v>
      </c>
      <c r="G5529">
        <v>25.431000000000001</v>
      </c>
      <c r="H5529" t="s">
        <v>125</v>
      </c>
      <c r="J5529" t="s">
        <v>126</v>
      </c>
      <c r="K5529" t="s">
        <v>16</v>
      </c>
    </row>
    <row r="5530" spans="1:11" x14ac:dyDescent="0.25">
      <c r="A5530" t="s">
        <v>289</v>
      </c>
      <c r="B5530" t="s">
        <v>12</v>
      </c>
      <c r="C5530" t="s">
        <v>290</v>
      </c>
      <c r="D5530" t="s">
        <v>14</v>
      </c>
      <c r="E5530" t="s">
        <v>32</v>
      </c>
      <c r="F5530">
        <v>2020</v>
      </c>
      <c r="G5530">
        <v>54.527000000000001</v>
      </c>
      <c r="H5530" t="s">
        <v>125</v>
      </c>
      <c r="J5530" t="s">
        <v>126</v>
      </c>
      <c r="K5530" t="s">
        <v>16</v>
      </c>
    </row>
    <row r="5531" spans="1:11" x14ac:dyDescent="0.25">
      <c r="A5531" t="s">
        <v>289</v>
      </c>
      <c r="B5531" t="s">
        <v>12</v>
      </c>
      <c r="C5531" t="s">
        <v>290</v>
      </c>
      <c r="D5531" t="s">
        <v>14</v>
      </c>
      <c r="E5531" t="s">
        <v>33</v>
      </c>
      <c r="F5531">
        <v>2020</v>
      </c>
      <c r="G5531">
        <v>11.090999999999999</v>
      </c>
      <c r="H5531" t="s">
        <v>125</v>
      </c>
      <c r="J5531" t="s">
        <v>126</v>
      </c>
      <c r="K5531" t="s">
        <v>16</v>
      </c>
    </row>
    <row r="5532" spans="1:11" x14ac:dyDescent="0.25">
      <c r="A5532" t="s">
        <v>289</v>
      </c>
      <c r="B5532" t="s">
        <v>12</v>
      </c>
      <c r="C5532" t="s">
        <v>290</v>
      </c>
      <c r="D5532" t="s">
        <v>14</v>
      </c>
      <c r="E5532" t="s">
        <v>34</v>
      </c>
      <c r="F5532">
        <v>2020</v>
      </c>
      <c r="G5532">
        <v>103.849</v>
      </c>
      <c r="H5532" t="s">
        <v>125</v>
      </c>
      <c r="J5532" t="s">
        <v>126</v>
      </c>
      <c r="K5532" t="s">
        <v>16</v>
      </c>
    </row>
    <row r="5533" spans="1:11" x14ac:dyDescent="0.25">
      <c r="A5533" t="s">
        <v>289</v>
      </c>
      <c r="B5533" t="s">
        <v>12</v>
      </c>
      <c r="C5533" t="s">
        <v>290</v>
      </c>
      <c r="D5533" t="s">
        <v>14</v>
      </c>
      <c r="E5533" t="s">
        <v>80</v>
      </c>
      <c r="F5533">
        <v>2020</v>
      </c>
      <c r="G5533">
        <v>0.10299999999999999</v>
      </c>
      <c r="H5533" t="s">
        <v>125</v>
      </c>
      <c r="J5533" t="s">
        <v>126</v>
      </c>
      <c r="K5533" t="s">
        <v>16</v>
      </c>
    </row>
    <row r="5534" spans="1:11" x14ac:dyDescent="0.25">
      <c r="A5534" t="s">
        <v>289</v>
      </c>
      <c r="B5534" t="s">
        <v>12</v>
      </c>
      <c r="C5534" t="s">
        <v>290</v>
      </c>
      <c r="D5534" t="s">
        <v>14</v>
      </c>
      <c r="E5534" t="s">
        <v>35</v>
      </c>
      <c r="F5534">
        <v>2020</v>
      </c>
      <c r="G5534">
        <v>9.3919999999999995</v>
      </c>
      <c r="H5534" t="s">
        <v>125</v>
      </c>
      <c r="J5534" t="s">
        <v>126</v>
      </c>
      <c r="K5534" t="s">
        <v>16</v>
      </c>
    </row>
    <row r="5535" spans="1:11" x14ac:dyDescent="0.25">
      <c r="A5535" t="s">
        <v>289</v>
      </c>
      <c r="B5535" t="s">
        <v>12</v>
      </c>
      <c r="C5535" t="s">
        <v>290</v>
      </c>
      <c r="D5535" t="s">
        <v>14</v>
      </c>
      <c r="E5535" t="s">
        <v>36</v>
      </c>
      <c r="F5535">
        <v>2020</v>
      </c>
      <c r="G5535">
        <v>14.085000000000001</v>
      </c>
      <c r="H5535" t="s">
        <v>125</v>
      </c>
      <c r="J5535" t="s">
        <v>126</v>
      </c>
      <c r="K5535" t="s">
        <v>16</v>
      </c>
    </row>
    <row r="5536" spans="1:11" x14ac:dyDescent="0.25">
      <c r="A5536" t="s">
        <v>289</v>
      </c>
      <c r="B5536" t="s">
        <v>12</v>
      </c>
      <c r="C5536" t="s">
        <v>290</v>
      </c>
      <c r="D5536" t="s">
        <v>14</v>
      </c>
      <c r="E5536" t="s">
        <v>110</v>
      </c>
      <c r="F5536">
        <v>2020</v>
      </c>
      <c r="G5536">
        <v>5.2930000000000001</v>
      </c>
      <c r="H5536" t="s">
        <v>125</v>
      </c>
      <c r="J5536" t="s">
        <v>126</v>
      </c>
      <c r="K5536" t="s">
        <v>16</v>
      </c>
    </row>
    <row r="5537" spans="1:11" x14ac:dyDescent="0.25">
      <c r="A5537" t="s">
        <v>289</v>
      </c>
      <c r="B5537" t="s">
        <v>12</v>
      </c>
      <c r="C5537" t="s">
        <v>290</v>
      </c>
      <c r="D5537" t="s">
        <v>14</v>
      </c>
      <c r="E5537" t="s">
        <v>81</v>
      </c>
      <c r="F5537">
        <v>2020</v>
      </c>
      <c r="G5537">
        <v>4.6379999999999999</v>
      </c>
      <c r="H5537" t="s">
        <v>125</v>
      </c>
      <c r="J5537" t="s">
        <v>126</v>
      </c>
      <c r="K5537" t="s">
        <v>16</v>
      </c>
    </row>
    <row r="5538" spans="1:11" x14ac:dyDescent="0.25">
      <c r="A5538" t="s">
        <v>289</v>
      </c>
      <c r="B5538" t="s">
        <v>12</v>
      </c>
      <c r="C5538" t="s">
        <v>290</v>
      </c>
      <c r="D5538" t="s">
        <v>14</v>
      </c>
      <c r="E5538" t="s">
        <v>37</v>
      </c>
      <c r="F5538">
        <v>2020</v>
      </c>
      <c r="G5538">
        <v>70.486999999999995</v>
      </c>
      <c r="H5538" t="s">
        <v>125</v>
      </c>
      <c r="J5538" t="s">
        <v>126</v>
      </c>
      <c r="K5538" t="s">
        <v>16</v>
      </c>
    </row>
    <row r="5539" spans="1:11" x14ac:dyDescent="0.25">
      <c r="A5539" t="s">
        <v>289</v>
      </c>
      <c r="B5539" t="s">
        <v>12</v>
      </c>
      <c r="C5539" t="s">
        <v>290</v>
      </c>
      <c r="D5539" t="s">
        <v>14</v>
      </c>
      <c r="E5539" t="s">
        <v>38</v>
      </c>
      <c r="F5539">
        <v>2020</v>
      </c>
      <c r="G5539">
        <v>48.354999999999997</v>
      </c>
      <c r="H5539" t="s">
        <v>125</v>
      </c>
      <c r="J5539" t="s">
        <v>126</v>
      </c>
      <c r="K5539" t="s">
        <v>16</v>
      </c>
    </row>
    <row r="5540" spans="1:11" x14ac:dyDescent="0.25">
      <c r="A5540" t="s">
        <v>289</v>
      </c>
      <c r="B5540" t="s">
        <v>12</v>
      </c>
      <c r="C5540" t="s">
        <v>290</v>
      </c>
      <c r="D5540" t="s">
        <v>14</v>
      </c>
      <c r="E5540" t="s">
        <v>82</v>
      </c>
      <c r="F5540">
        <v>2020</v>
      </c>
      <c r="G5540">
        <v>43.804000000000002</v>
      </c>
      <c r="H5540" t="s">
        <v>125</v>
      </c>
      <c r="J5540" t="s">
        <v>126</v>
      </c>
      <c r="K5540" t="s">
        <v>16</v>
      </c>
    </row>
    <row r="5541" spans="1:11" x14ac:dyDescent="0.25">
      <c r="A5541" t="s">
        <v>289</v>
      </c>
      <c r="B5541" t="s">
        <v>12</v>
      </c>
      <c r="C5541" t="s">
        <v>290</v>
      </c>
      <c r="D5541" t="s">
        <v>14</v>
      </c>
      <c r="E5541" t="s">
        <v>39</v>
      </c>
      <c r="F5541">
        <v>2020</v>
      </c>
      <c r="G5541">
        <v>20.501999999999999</v>
      </c>
      <c r="H5541" t="s">
        <v>125</v>
      </c>
      <c r="J5541" t="s">
        <v>126</v>
      </c>
      <c r="K5541" t="s">
        <v>16</v>
      </c>
    </row>
    <row r="5542" spans="1:11" x14ac:dyDescent="0.25">
      <c r="A5542" t="s">
        <v>289</v>
      </c>
      <c r="B5542" t="s">
        <v>12</v>
      </c>
      <c r="C5542" t="s">
        <v>290</v>
      </c>
      <c r="D5542" t="s">
        <v>14</v>
      </c>
      <c r="E5542" t="s">
        <v>83</v>
      </c>
      <c r="F5542">
        <v>2020</v>
      </c>
      <c r="G5542">
        <v>17.161999999999999</v>
      </c>
      <c r="H5542" t="s">
        <v>125</v>
      </c>
      <c r="J5542" t="s">
        <v>126</v>
      </c>
      <c r="K5542" t="s">
        <v>16</v>
      </c>
    </row>
    <row r="5543" spans="1:11" x14ac:dyDescent="0.25">
      <c r="A5543" t="s">
        <v>289</v>
      </c>
      <c r="B5543" t="s">
        <v>12</v>
      </c>
      <c r="C5543" t="s">
        <v>290</v>
      </c>
      <c r="D5543" t="s">
        <v>14</v>
      </c>
      <c r="E5543" t="s">
        <v>40</v>
      </c>
      <c r="F5543">
        <v>2020</v>
      </c>
      <c r="G5543">
        <v>3.028</v>
      </c>
      <c r="H5543" t="s">
        <v>125</v>
      </c>
      <c r="J5543" t="s">
        <v>126</v>
      </c>
      <c r="K5543" t="s">
        <v>16</v>
      </c>
    </row>
    <row r="5544" spans="1:11" x14ac:dyDescent="0.25">
      <c r="A5544" t="s">
        <v>289</v>
      </c>
      <c r="B5544" t="s">
        <v>12</v>
      </c>
      <c r="C5544" t="s">
        <v>290</v>
      </c>
      <c r="D5544" t="s">
        <v>14</v>
      </c>
      <c r="E5544" t="s">
        <v>84</v>
      </c>
      <c r="F5544">
        <v>2020</v>
      </c>
      <c r="G5544">
        <v>47.524999999999999</v>
      </c>
      <c r="H5544" t="s">
        <v>125</v>
      </c>
      <c r="J5544" t="s">
        <v>126</v>
      </c>
      <c r="K5544" t="s">
        <v>16</v>
      </c>
    </row>
    <row r="5545" spans="1:11" x14ac:dyDescent="0.25">
      <c r="A5545" t="s">
        <v>289</v>
      </c>
      <c r="B5545" t="s">
        <v>12</v>
      </c>
      <c r="C5545" t="s">
        <v>290</v>
      </c>
      <c r="D5545" t="s">
        <v>14</v>
      </c>
      <c r="E5545" t="s">
        <v>86</v>
      </c>
      <c r="F5545">
        <v>2020</v>
      </c>
      <c r="G5545">
        <v>711.95600000000002</v>
      </c>
      <c r="H5545" t="s">
        <v>125</v>
      </c>
      <c r="J5545" t="s">
        <v>126</v>
      </c>
      <c r="K5545" t="s">
        <v>16</v>
      </c>
    </row>
    <row r="5546" spans="1:11" x14ac:dyDescent="0.25">
      <c r="A5546" t="s">
        <v>289</v>
      </c>
      <c r="B5546" t="s">
        <v>12</v>
      </c>
      <c r="C5546" t="s">
        <v>290</v>
      </c>
      <c r="D5546" t="s">
        <v>14</v>
      </c>
      <c r="E5546" t="s">
        <v>41</v>
      </c>
      <c r="F5546">
        <v>2020</v>
      </c>
      <c r="G5546">
        <v>68.795000000000002</v>
      </c>
      <c r="H5546" t="s">
        <v>125</v>
      </c>
      <c r="J5546" t="s">
        <v>126</v>
      </c>
      <c r="K5546" t="s">
        <v>16</v>
      </c>
    </row>
    <row r="5547" spans="1:11" x14ac:dyDescent="0.25">
      <c r="A5547" t="s">
        <v>289</v>
      </c>
      <c r="B5547" t="s">
        <v>12</v>
      </c>
      <c r="C5547" t="s">
        <v>290</v>
      </c>
      <c r="D5547" t="s">
        <v>14</v>
      </c>
      <c r="E5547" t="s">
        <v>42</v>
      </c>
      <c r="F5547">
        <v>2020</v>
      </c>
      <c r="G5547">
        <v>172.46700000000001</v>
      </c>
      <c r="H5547" t="s">
        <v>125</v>
      </c>
      <c r="J5547" t="s">
        <v>126</v>
      </c>
      <c r="K5547" t="s">
        <v>16</v>
      </c>
    </row>
    <row r="5548" spans="1:11" x14ac:dyDescent="0.25">
      <c r="A5548" t="s">
        <v>289</v>
      </c>
      <c r="B5548" t="s">
        <v>12</v>
      </c>
      <c r="C5548" t="s">
        <v>290</v>
      </c>
      <c r="D5548" t="s">
        <v>14</v>
      </c>
      <c r="E5548" t="s">
        <v>87</v>
      </c>
      <c r="F5548">
        <v>2020</v>
      </c>
      <c r="G5548">
        <v>226.935</v>
      </c>
      <c r="H5548" t="s">
        <v>125</v>
      </c>
      <c r="J5548" t="s">
        <v>126</v>
      </c>
      <c r="K5548" t="s">
        <v>16</v>
      </c>
    </row>
    <row r="5549" spans="1:11" x14ac:dyDescent="0.25">
      <c r="A5549" t="s">
        <v>289</v>
      </c>
      <c r="B5549" t="s">
        <v>12</v>
      </c>
      <c r="C5549" t="s">
        <v>290</v>
      </c>
      <c r="D5549" t="s">
        <v>14</v>
      </c>
      <c r="E5549" t="s">
        <v>43</v>
      </c>
      <c r="F5549">
        <v>2020</v>
      </c>
      <c r="G5549">
        <v>413.90300000000002</v>
      </c>
      <c r="H5549" t="s">
        <v>125</v>
      </c>
      <c r="J5549" t="s">
        <v>126</v>
      </c>
      <c r="K5549" t="s">
        <v>16</v>
      </c>
    </row>
    <row r="5550" spans="1:11" x14ac:dyDescent="0.25">
      <c r="A5550" t="s">
        <v>289</v>
      </c>
      <c r="B5550" t="s">
        <v>12</v>
      </c>
      <c r="C5550" t="s">
        <v>290</v>
      </c>
      <c r="D5550" t="s">
        <v>14</v>
      </c>
      <c r="E5550" t="s">
        <v>44</v>
      </c>
      <c r="F5550">
        <v>2020</v>
      </c>
      <c r="G5550">
        <v>2116.0569999999998</v>
      </c>
      <c r="H5550" t="s">
        <v>125</v>
      </c>
      <c r="J5550" t="s">
        <v>126</v>
      </c>
      <c r="K5550" t="s">
        <v>16</v>
      </c>
    </row>
    <row r="5551" spans="1:11" x14ac:dyDescent="0.25">
      <c r="A5551" t="s">
        <v>289</v>
      </c>
      <c r="B5551" t="s">
        <v>12</v>
      </c>
      <c r="C5551" t="s">
        <v>290</v>
      </c>
      <c r="D5551" t="s">
        <v>14</v>
      </c>
      <c r="E5551" t="s">
        <v>45</v>
      </c>
      <c r="F5551">
        <v>2020</v>
      </c>
      <c r="G5551">
        <v>924.971</v>
      </c>
      <c r="H5551" t="s">
        <v>125</v>
      </c>
      <c r="J5551" t="s">
        <v>126</v>
      </c>
      <c r="K5551" t="s">
        <v>16</v>
      </c>
    </row>
    <row r="5552" spans="1:11" x14ac:dyDescent="0.25">
      <c r="A5552" t="s">
        <v>289</v>
      </c>
      <c r="B5552" t="s">
        <v>12</v>
      </c>
      <c r="C5552" t="s">
        <v>290</v>
      </c>
      <c r="D5552" t="s">
        <v>14</v>
      </c>
      <c r="E5552" t="s">
        <v>46</v>
      </c>
      <c r="F5552">
        <v>2020</v>
      </c>
      <c r="G5552">
        <v>9.8659999999999997</v>
      </c>
      <c r="H5552" t="s">
        <v>125</v>
      </c>
      <c r="J5552" t="s">
        <v>126</v>
      </c>
      <c r="K5552" t="s">
        <v>16</v>
      </c>
    </row>
    <row r="5553" spans="1:11" x14ac:dyDescent="0.25">
      <c r="A5553" t="s">
        <v>289</v>
      </c>
      <c r="B5553" t="s">
        <v>12</v>
      </c>
      <c r="C5553" t="s">
        <v>290</v>
      </c>
      <c r="D5553" t="s">
        <v>14</v>
      </c>
      <c r="E5553" t="s">
        <v>88</v>
      </c>
      <c r="F5553">
        <v>2020</v>
      </c>
      <c r="G5553">
        <v>1.821</v>
      </c>
      <c r="H5553" t="s">
        <v>125</v>
      </c>
      <c r="J5553" t="s">
        <v>126</v>
      </c>
      <c r="K5553" t="s">
        <v>16</v>
      </c>
    </row>
    <row r="5554" spans="1:11" x14ac:dyDescent="0.25">
      <c r="A5554" t="s">
        <v>289</v>
      </c>
      <c r="B5554" t="s">
        <v>12</v>
      </c>
      <c r="C5554" t="s">
        <v>290</v>
      </c>
      <c r="D5554" t="s">
        <v>14</v>
      </c>
      <c r="E5554" t="s">
        <v>89</v>
      </c>
      <c r="F5554">
        <v>2020</v>
      </c>
      <c r="G5554">
        <v>114.57899999999999</v>
      </c>
      <c r="H5554" t="s">
        <v>125</v>
      </c>
      <c r="J5554" t="s">
        <v>126</v>
      </c>
      <c r="K5554" t="s">
        <v>16</v>
      </c>
    </row>
    <row r="5555" spans="1:11" x14ac:dyDescent="0.25">
      <c r="A5555" t="s">
        <v>289</v>
      </c>
      <c r="B5555" t="s">
        <v>12</v>
      </c>
      <c r="C5555" t="s">
        <v>290</v>
      </c>
      <c r="D5555" t="s">
        <v>14</v>
      </c>
      <c r="E5555" t="s">
        <v>90</v>
      </c>
      <c r="F5555">
        <v>2020</v>
      </c>
      <c r="G5555">
        <v>6.9379999999999997</v>
      </c>
      <c r="H5555" t="s">
        <v>125</v>
      </c>
      <c r="J5555" t="s">
        <v>126</v>
      </c>
      <c r="K5555" t="s">
        <v>16</v>
      </c>
    </row>
    <row r="5556" spans="1:11" x14ac:dyDescent="0.25">
      <c r="A5556" t="s">
        <v>289</v>
      </c>
      <c r="B5556" t="s">
        <v>12</v>
      </c>
      <c r="C5556" t="s">
        <v>290</v>
      </c>
      <c r="D5556" t="s">
        <v>14</v>
      </c>
      <c r="E5556" t="s">
        <v>47</v>
      </c>
      <c r="F5556">
        <v>2020</v>
      </c>
      <c r="G5556">
        <v>43.027000000000001</v>
      </c>
      <c r="H5556" t="s">
        <v>125</v>
      </c>
      <c r="J5556" t="s">
        <v>126</v>
      </c>
      <c r="K5556" t="s">
        <v>16</v>
      </c>
    </row>
    <row r="5557" spans="1:11" x14ac:dyDescent="0.25">
      <c r="A5557" t="s">
        <v>289</v>
      </c>
      <c r="B5557" t="s">
        <v>12</v>
      </c>
      <c r="C5557" t="s">
        <v>290</v>
      </c>
      <c r="D5557" t="s">
        <v>14</v>
      </c>
      <c r="E5557" t="s">
        <v>48</v>
      </c>
      <c r="F5557">
        <v>2020</v>
      </c>
      <c r="G5557">
        <v>854.58900000000006</v>
      </c>
      <c r="H5557" t="s">
        <v>125</v>
      </c>
      <c r="J5557" t="s">
        <v>126</v>
      </c>
      <c r="K5557" t="s">
        <v>16</v>
      </c>
    </row>
    <row r="5558" spans="1:11" x14ac:dyDescent="0.25">
      <c r="A5558" t="s">
        <v>289</v>
      </c>
      <c r="B5558" t="s">
        <v>12</v>
      </c>
      <c r="C5558" t="s">
        <v>290</v>
      </c>
      <c r="D5558" t="s">
        <v>14</v>
      </c>
      <c r="E5558" t="s">
        <v>49</v>
      </c>
      <c r="F5558">
        <v>2020</v>
      </c>
      <c r="G5558">
        <v>5.8520000000000003</v>
      </c>
      <c r="H5558" t="s">
        <v>125</v>
      </c>
      <c r="J5558" t="s">
        <v>126</v>
      </c>
      <c r="K5558" t="s">
        <v>16</v>
      </c>
    </row>
    <row r="5559" spans="1:11" x14ac:dyDescent="0.25">
      <c r="A5559" t="s">
        <v>289</v>
      </c>
      <c r="B5559" t="s">
        <v>12</v>
      </c>
      <c r="C5559" t="s">
        <v>290</v>
      </c>
      <c r="D5559" t="s">
        <v>14</v>
      </c>
      <c r="E5559" t="s">
        <v>50</v>
      </c>
      <c r="F5559">
        <v>2020</v>
      </c>
      <c r="G5559">
        <v>4.7649999999999997</v>
      </c>
      <c r="H5559" t="s">
        <v>125</v>
      </c>
      <c r="J5559" t="s">
        <v>126</v>
      </c>
      <c r="K5559" t="s">
        <v>16</v>
      </c>
    </row>
    <row r="5560" spans="1:11" x14ac:dyDescent="0.25">
      <c r="A5560" t="s">
        <v>289</v>
      </c>
      <c r="B5560" t="s">
        <v>12</v>
      </c>
      <c r="C5560" t="s">
        <v>290</v>
      </c>
      <c r="D5560" t="s">
        <v>14</v>
      </c>
      <c r="E5560" t="s">
        <v>51</v>
      </c>
      <c r="F5560">
        <v>2020</v>
      </c>
      <c r="G5560">
        <v>9.7989999999999995</v>
      </c>
      <c r="H5560" t="s">
        <v>125</v>
      </c>
      <c r="J5560" t="s">
        <v>126</v>
      </c>
      <c r="K5560" t="s">
        <v>16</v>
      </c>
    </row>
    <row r="5561" spans="1:11" x14ac:dyDescent="0.25">
      <c r="A5561" t="s">
        <v>289</v>
      </c>
      <c r="B5561" t="s">
        <v>12</v>
      </c>
      <c r="C5561" t="s">
        <v>290</v>
      </c>
      <c r="D5561" t="s">
        <v>14</v>
      </c>
      <c r="E5561" t="s">
        <v>52</v>
      </c>
      <c r="F5561">
        <v>2020</v>
      </c>
      <c r="G5561">
        <v>51.271999999999998</v>
      </c>
      <c r="H5561" t="s">
        <v>125</v>
      </c>
      <c r="J5561" t="s">
        <v>126</v>
      </c>
      <c r="K5561" t="s">
        <v>16</v>
      </c>
    </row>
    <row r="5562" spans="1:11" x14ac:dyDescent="0.25">
      <c r="A5562" t="s">
        <v>289</v>
      </c>
      <c r="B5562" t="s">
        <v>12</v>
      </c>
      <c r="C5562" t="s">
        <v>290</v>
      </c>
      <c r="D5562" t="s">
        <v>14</v>
      </c>
      <c r="E5562" t="s">
        <v>91</v>
      </c>
      <c r="F5562">
        <v>2020</v>
      </c>
      <c r="G5562">
        <v>26.135000000000002</v>
      </c>
      <c r="H5562" t="s">
        <v>125</v>
      </c>
      <c r="J5562" t="s">
        <v>126</v>
      </c>
      <c r="K5562" t="s">
        <v>16</v>
      </c>
    </row>
    <row r="5563" spans="1:11" x14ac:dyDescent="0.25">
      <c r="A5563" t="s">
        <v>289</v>
      </c>
      <c r="B5563" t="s">
        <v>12</v>
      </c>
      <c r="C5563" t="s">
        <v>290</v>
      </c>
      <c r="D5563" t="s">
        <v>14</v>
      </c>
      <c r="E5563" t="s">
        <v>92</v>
      </c>
      <c r="F5563">
        <v>2020</v>
      </c>
      <c r="G5563">
        <v>0.81799999999999995</v>
      </c>
      <c r="H5563" t="s">
        <v>125</v>
      </c>
      <c r="J5563" t="s">
        <v>126</v>
      </c>
      <c r="K5563" t="s">
        <v>16</v>
      </c>
    </row>
    <row r="5564" spans="1:11" x14ac:dyDescent="0.25">
      <c r="A5564" t="s">
        <v>289</v>
      </c>
      <c r="B5564" t="s">
        <v>12</v>
      </c>
      <c r="C5564" t="s">
        <v>290</v>
      </c>
      <c r="D5564" t="s">
        <v>14</v>
      </c>
      <c r="E5564" t="s">
        <v>53</v>
      </c>
      <c r="F5564">
        <v>2020</v>
      </c>
      <c r="G5564">
        <v>94.816000000000003</v>
      </c>
      <c r="H5564" t="s">
        <v>125</v>
      </c>
      <c r="J5564" t="s">
        <v>126</v>
      </c>
      <c r="K5564" t="s">
        <v>16</v>
      </c>
    </row>
    <row r="5565" spans="1:11" x14ac:dyDescent="0.25">
      <c r="A5565" t="s">
        <v>289</v>
      </c>
      <c r="B5565" t="s">
        <v>12</v>
      </c>
      <c r="C5565" t="s">
        <v>290</v>
      </c>
      <c r="D5565" t="s">
        <v>14</v>
      </c>
      <c r="E5565" t="s">
        <v>93</v>
      </c>
      <c r="F5565">
        <v>2020</v>
      </c>
      <c r="G5565">
        <v>21.567</v>
      </c>
      <c r="H5565" t="s">
        <v>125</v>
      </c>
      <c r="J5565" t="s">
        <v>126</v>
      </c>
      <c r="K5565" t="s">
        <v>16</v>
      </c>
    </row>
    <row r="5566" spans="1:11" x14ac:dyDescent="0.25">
      <c r="A5566" t="s">
        <v>289</v>
      </c>
      <c r="B5566" t="s">
        <v>12</v>
      </c>
      <c r="C5566" t="s">
        <v>290</v>
      </c>
      <c r="D5566" t="s">
        <v>14</v>
      </c>
      <c r="E5566" t="s">
        <v>94</v>
      </c>
      <c r="F5566">
        <v>2020</v>
      </c>
      <c r="G5566">
        <v>6.484</v>
      </c>
      <c r="H5566" t="s">
        <v>125</v>
      </c>
      <c r="J5566" t="s">
        <v>126</v>
      </c>
      <c r="K5566" t="s">
        <v>16</v>
      </c>
    </row>
    <row r="5567" spans="1:11" x14ac:dyDescent="0.25">
      <c r="A5567" t="s">
        <v>289</v>
      </c>
      <c r="B5567" t="s">
        <v>12</v>
      </c>
      <c r="C5567" t="s">
        <v>290</v>
      </c>
      <c r="D5567" t="s">
        <v>14</v>
      </c>
      <c r="E5567" t="s">
        <v>54</v>
      </c>
      <c r="F5567">
        <v>2020</v>
      </c>
      <c r="G5567">
        <v>20.231999999999999</v>
      </c>
      <c r="H5567" t="s">
        <v>125</v>
      </c>
      <c r="J5567" t="s">
        <v>126</v>
      </c>
      <c r="K5567" t="s">
        <v>16</v>
      </c>
    </row>
    <row r="5568" spans="1:11" x14ac:dyDescent="0.25">
      <c r="A5568" t="s">
        <v>289</v>
      </c>
      <c r="B5568" t="s">
        <v>12</v>
      </c>
      <c r="C5568" t="s">
        <v>290</v>
      </c>
      <c r="D5568" t="s">
        <v>14</v>
      </c>
      <c r="E5568" t="s">
        <v>95</v>
      </c>
      <c r="F5568">
        <v>2020</v>
      </c>
      <c r="G5568">
        <v>103.65300000000001</v>
      </c>
      <c r="H5568" t="s">
        <v>125</v>
      </c>
      <c r="J5568" t="s">
        <v>126</v>
      </c>
      <c r="K5568" t="s">
        <v>16</v>
      </c>
    </row>
    <row r="5569" spans="1:11" x14ac:dyDescent="0.25">
      <c r="A5569" t="s">
        <v>289</v>
      </c>
      <c r="B5569" t="s">
        <v>12</v>
      </c>
      <c r="C5569" t="s">
        <v>290</v>
      </c>
      <c r="D5569" t="s">
        <v>14</v>
      </c>
      <c r="E5569" t="s">
        <v>96</v>
      </c>
      <c r="F5569">
        <v>2020</v>
      </c>
      <c r="G5569">
        <v>6.6580000000000004</v>
      </c>
      <c r="H5569" t="s">
        <v>125</v>
      </c>
      <c r="J5569" t="s">
        <v>126</v>
      </c>
      <c r="K5569" t="s">
        <v>16</v>
      </c>
    </row>
    <row r="5570" spans="1:11" x14ac:dyDescent="0.25">
      <c r="A5570" t="s">
        <v>289</v>
      </c>
      <c r="B5570" t="s">
        <v>12</v>
      </c>
      <c r="C5570" t="s">
        <v>290</v>
      </c>
      <c r="D5570" t="s">
        <v>14</v>
      </c>
      <c r="E5570" t="s">
        <v>97</v>
      </c>
      <c r="F5570">
        <v>2020</v>
      </c>
      <c r="G5570">
        <v>44.225999999999999</v>
      </c>
      <c r="H5570" t="s">
        <v>125</v>
      </c>
      <c r="J5570" t="s">
        <v>126</v>
      </c>
      <c r="K5570" t="s">
        <v>16</v>
      </c>
    </row>
    <row r="5571" spans="1:11" x14ac:dyDescent="0.25">
      <c r="A5571" t="s">
        <v>289</v>
      </c>
      <c r="B5571" t="s">
        <v>12</v>
      </c>
      <c r="C5571" t="s">
        <v>290</v>
      </c>
      <c r="D5571" t="s">
        <v>14</v>
      </c>
      <c r="E5571" t="s">
        <v>55</v>
      </c>
      <c r="F5571">
        <v>2020</v>
      </c>
      <c r="G5571">
        <v>2.9279999999999999</v>
      </c>
      <c r="H5571" t="s">
        <v>125</v>
      </c>
      <c r="J5571" t="s">
        <v>126</v>
      </c>
      <c r="K5571" t="s">
        <v>16</v>
      </c>
    </row>
    <row r="5572" spans="1:11" x14ac:dyDescent="0.25">
      <c r="A5572" t="s">
        <v>289</v>
      </c>
      <c r="B5572" t="s">
        <v>12</v>
      </c>
      <c r="C5572" t="s">
        <v>290</v>
      </c>
      <c r="D5572" t="s">
        <v>14</v>
      </c>
      <c r="E5572" t="s">
        <v>98</v>
      </c>
      <c r="F5572">
        <v>2020</v>
      </c>
      <c r="G5572">
        <v>27.013000000000002</v>
      </c>
      <c r="H5572" t="s">
        <v>125</v>
      </c>
      <c r="J5572" t="s">
        <v>126</v>
      </c>
      <c r="K5572" t="s">
        <v>16</v>
      </c>
    </row>
    <row r="5573" spans="1:11" x14ac:dyDescent="0.25">
      <c r="A5573" t="s">
        <v>289</v>
      </c>
      <c r="B5573" t="s">
        <v>12</v>
      </c>
      <c r="C5573" t="s">
        <v>290</v>
      </c>
      <c r="D5573" t="s">
        <v>14</v>
      </c>
      <c r="E5573" t="s">
        <v>99</v>
      </c>
      <c r="F5573">
        <v>2020</v>
      </c>
      <c r="G5573">
        <v>48.63</v>
      </c>
      <c r="H5573" t="s">
        <v>125</v>
      </c>
      <c r="J5573" t="s">
        <v>126</v>
      </c>
      <c r="K5573" t="s">
        <v>16</v>
      </c>
    </row>
    <row r="5574" spans="1:11" x14ac:dyDescent="0.25">
      <c r="A5574" t="s">
        <v>289</v>
      </c>
      <c r="B5574" t="s">
        <v>12</v>
      </c>
      <c r="C5574" t="s">
        <v>290</v>
      </c>
      <c r="D5574" t="s">
        <v>14</v>
      </c>
      <c r="E5574" t="s">
        <v>100</v>
      </c>
      <c r="F5574">
        <v>2020</v>
      </c>
      <c r="G5574">
        <v>11.561</v>
      </c>
      <c r="H5574" t="s">
        <v>125</v>
      </c>
      <c r="J5574" t="s">
        <v>126</v>
      </c>
      <c r="K5574" t="s">
        <v>16</v>
      </c>
    </row>
    <row r="5575" spans="1:11" x14ac:dyDescent="0.25">
      <c r="A5575" t="s">
        <v>289</v>
      </c>
      <c r="B5575" t="s">
        <v>12</v>
      </c>
      <c r="C5575" t="s">
        <v>290</v>
      </c>
      <c r="D5575" t="s">
        <v>14</v>
      </c>
      <c r="E5575" t="s">
        <v>56</v>
      </c>
      <c r="F5575">
        <v>2020</v>
      </c>
      <c r="G5575">
        <v>19.556000000000001</v>
      </c>
      <c r="H5575" t="s">
        <v>125</v>
      </c>
      <c r="J5575" t="s">
        <v>126</v>
      </c>
      <c r="K5575" t="s">
        <v>16</v>
      </c>
    </row>
    <row r="5576" spans="1:11" x14ac:dyDescent="0.25">
      <c r="A5576" t="s">
        <v>289</v>
      </c>
      <c r="B5576" t="s">
        <v>12</v>
      </c>
      <c r="C5576" t="s">
        <v>290</v>
      </c>
      <c r="D5576" t="s">
        <v>14</v>
      </c>
      <c r="E5576" t="s">
        <v>101</v>
      </c>
      <c r="F5576">
        <v>2020</v>
      </c>
      <c r="G5576">
        <v>93.837000000000003</v>
      </c>
      <c r="H5576" t="s">
        <v>125</v>
      </c>
      <c r="J5576" t="s">
        <v>126</v>
      </c>
      <c r="K5576" t="s">
        <v>16</v>
      </c>
    </row>
    <row r="5577" spans="1:11" x14ac:dyDescent="0.25">
      <c r="A5577" t="s">
        <v>289</v>
      </c>
      <c r="B5577" t="s">
        <v>12</v>
      </c>
      <c r="C5577" t="s">
        <v>290</v>
      </c>
      <c r="D5577" t="s">
        <v>14</v>
      </c>
      <c r="E5577" t="s">
        <v>102</v>
      </c>
      <c r="F5577">
        <v>2020</v>
      </c>
      <c r="G5577">
        <v>11.779</v>
      </c>
      <c r="H5577" t="s">
        <v>125</v>
      </c>
      <c r="J5577" t="s">
        <v>126</v>
      </c>
      <c r="K5577" t="s">
        <v>16</v>
      </c>
    </row>
    <row r="5578" spans="1:11" x14ac:dyDescent="0.25">
      <c r="A5578" t="s">
        <v>289</v>
      </c>
      <c r="B5578" t="s">
        <v>12</v>
      </c>
      <c r="C5578" t="s">
        <v>290</v>
      </c>
      <c r="D5578" t="s">
        <v>14</v>
      </c>
      <c r="E5578" t="s">
        <v>57</v>
      </c>
      <c r="F5578">
        <v>2020</v>
      </c>
      <c r="G5578">
        <v>93.361999999999995</v>
      </c>
      <c r="H5578" t="s">
        <v>125</v>
      </c>
      <c r="J5578" t="s">
        <v>126</v>
      </c>
      <c r="K5578" t="s">
        <v>16</v>
      </c>
    </row>
    <row r="5579" spans="1:11" x14ac:dyDescent="0.25">
      <c r="A5579" t="s">
        <v>289</v>
      </c>
      <c r="B5579" t="s">
        <v>12</v>
      </c>
      <c r="C5579" t="s">
        <v>290</v>
      </c>
      <c r="D5579" t="s">
        <v>14</v>
      </c>
      <c r="E5579" t="s">
        <v>103</v>
      </c>
      <c r="F5579">
        <v>2020</v>
      </c>
      <c r="G5579">
        <v>122.858</v>
      </c>
      <c r="H5579" t="s">
        <v>125</v>
      </c>
      <c r="J5579" t="s">
        <v>126</v>
      </c>
      <c r="K5579" t="s">
        <v>16</v>
      </c>
    </row>
    <row r="5580" spans="1:11" x14ac:dyDescent="0.25">
      <c r="A5580" t="s">
        <v>289</v>
      </c>
      <c r="B5580" t="s">
        <v>12</v>
      </c>
      <c r="C5580" t="s">
        <v>290</v>
      </c>
      <c r="D5580" t="s">
        <v>14</v>
      </c>
      <c r="E5580" t="s">
        <v>58</v>
      </c>
      <c r="F5580">
        <v>2020</v>
      </c>
      <c r="G5580">
        <v>53.468000000000004</v>
      </c>
      <c r="H5580" t="s">
        <v>125</v>
      </c>
      <c r="J5580" t="s">
        <v>126</v>
      </c>
      <c r="K5580" t="s">
        <v>16</v>
      </c>
    </row>
    <row r="5581" spans="1:11" x14ac:dyDescent="0.25">
      <c r="A5581" t="s">
        <v>289</v>
      </c>
      <c r="B5581" t="s">
        <v>12</v>
      </c>
      <c r="C5581" t="s">
        <v>290</v>
      </c>
      <c r="D5581" t="s">
        <v>14</v>
      </c>
      <c r="E5581" t="s">
        <v>59</v>
      </c>
      <c r="F5581">
        <v>2020</v>
      </c>
      <c r="G5581">
        <v>619.52200000000005</v>
      </c>
      <c r="H5581" t="s">
        <v>125</v>
      </c>
      <c r="J5581" t="s">
        <v>126</v>
      </c>
      <c r="K5581" t="s">
        <v>16</v>
      </c>
    </row>
    <row r="5582" spans="1:11" x14ac:dyDescent="0.25">
      <c r="A5582" t="s">
        <v>289</v>
      </c>
      <c r="B5582" t="s">
        <v>12</v>
      </c>
      <c r="C5582" t="s">
        <v>290</v>
      </c>
      <c r="D5582" t="s">
        <v>14</v>
      </c>
      <c r="E5582" t="s">
        <v>60</v>
      </c>
      <c r="F5582">
        <v>2020</v>
      </c>
      <c r="G5582">
        <v>657.35599999999999</v>
      </c>
      <c r="H5582" t="s">
        <v>125</v>
      </c>
      <c r="J5582" t="s">
        <v>126</v>
      </c>
      <c r="K5582" t="s">
        <v>16</v>
      </c>
    </row>
    <row r="5583" spans="1:11" x14ac:dyDescent="0.25">
      <c r="A5583" t="s">
        <v>289</v>
      </c>
      <c r="B5583" t="s">
        <v>12</v>
      </c>
      <c r="C5583" t="s">
        <v>290</v>
      </c>
      <c r="D5583" t="s">
        <v>14</v>
      </c>
      <c r="E5583" t="s">
        <v>61</v>
      </c>
      <c r="F5583">
        <v>2020</v>
      </c>
      <c r="G5583">
        <v>344.51299999999998</v>
      </c>
      <c r="H5583" t="s">
        <v>125</v>
      </c>
      <c r="J5583" t="s">
        <v>126</v>
      </c>
      <c r="K5583" t="s">
        <v>16</v>
      </c>
    </row>
    <row r="5584" spans="1:11" x14ac:dyDescent="0.25">
      <c r="A5584" t="s">
        <v>289</v>
      </c>
      <c r="B5584" t="s">
        <v>12</v>
      </c>
      <c r="C5584" t="s">
        <v>290</v>
      </c>
      <c r="D5584" t="s">
        <v>14</v>
      </c>
      <c r="E5584" t="s">
        <v>62</v>
      </c>
      <c r="F5584">
        <v>2020</v>
      </c>
      <c r="G5584">
        <v>4.843</v>
      </c>
      <c r="H5584" t="s">
        <v>125</v>
      </c>
      <c r="J5584" t="s">
        <v>126</v>
      </c>
      <c r="K5584" t="s">
        <v>16</v>
      </c>
    </row>
    <row r="5585" spans="1:11" x14ac:dyDescent="0.25">
      <c r="A5585" t="s">
        <v>289</v>
      </c>
      <c r="B5585" t="s">
        <v>12</v>
      </c>
      <c r="C5585" t="s">
        <v>290</v>
      </c>
      <c r="D5585" t="s">
        <v>14</v>
      </c>
      <c r="E5585" t="s">
        <v>104</v>
      </c>
      <c r="F5585">
        <v>2020</v>
      </c>
      <c r="G5585">
        <v>12.208</v>
      </c>
      <c r="H5585" t="s">
        <v>125</v>
      </c>
      <c r="J5585" t="s">
        <v>126</v>
      </c>
      <c r="K5585" t="s">
        <v>16</v>
      </c>
    </row>
    <row r="5586" spans="1:11" x14ac:dyDescent="0.25">
      <c r="A5586" t="s">
        <v>289</v>
      </c>
      <c r="B5586" t="s">
        <v>12</v>
      </c>
      <c r="C5586" t="s">
        <v>290</v>
      </c>
      <c r="D5586" t="s">
        <v>14</v>
      </c>
      <c r="E5586" t="s">
        <v>105</v>
      </c>
      <c r="F5586">
        <v>2020</v>
      </c>
      <c r="G5586">
        <v>37.872</v>
      </c>
      <c r="H5586" t="s">
        <v>125</v>
      </c>
      <c r="J5586" t="s">
        <v>126</v>
      </c>
      <c r="K5586" t="s">
        <v>16</v>
      </c>
    </row>
    <row r="5587" spans="1:11" x14ac:dyDescent="0.25">
      <c r="A5587" t="s">
        <v>289</v>
      </c>
      <c r="B5587" t="s">
        <v>12</v>
      </c>
      <c r="C5587" t="s">
        <v>290</v>
      </c>
      <c r="D5587" t="s">
        <v>14</v>
      </c>
      <c r="E5587" t="s">
        <v>63</v>
      </c>
      <c r="F5587">
        <v>2020</v>
      </c>
      <c r="G5587">
        <v>2.35</v>
      </c>
      <c r="H5587" t="s">
        <v>125</v>
      </c>
      <c r="J5587" t="s">
        <v>126</v>
      </c>
      <c r="K5587" t="s">
        <v>16</v>
      </c>
    </row>
    <row r="5588" spans="1:11" x14ac:dyDescent="0.25">
      <c r="A5588" t="s">
        <v>289</v>
      </c>
      <c r="B5588" t="s">
        <v>12</v>
      </c>
      <c r="C5588" t="s">
        <v>290</v>
      </c>
      <c r="D5588" t="s">
        <v>14</v>
      </c>
      <c r="E5588" t="s">
        <v>106</v>
      </c>
      <c r="F5588">
        <v>2020</v>
      </c>
      <c r="G5588">
        <v>12.611000000000001</v>
      </c>
      <c r="H5588" t="s">
        <v>125</v>
      </c>
      <c r="J5588" t="s">
        <v>126</v>
      </c>
      <c r="K5588" t="s">
        <v>16</v>
      </c>
    </row>
    <row r="5589" spans="1:11" x14ac:dyDescent="0.25">
      <c r="A5589" t="s">
        <v>289</v>
      </c>
      <c r="B5589" t="s">
        <v>12</v>
      </c>
      <c r="C5589" t="s">
        <v>290</v>
      </c>
      <c r="D5589" t="s">
        <v>14</v>
      </c>
      <c r="E5589" t="s">
        <v>64</v>
      </c>
      <c r="F5589">
        <v>2020</v>
      </c>
      <c r="G5589">
        <v>41.216999999999999</v>
      </c>
      <c r="H5589" t="s">
        <v>125</v>
      </c>
      <c r="J5589" t="s">
        <v>126</v>
      </c>
      <c r="K5589" t="s">
        <v>16</v>
      </c>
    </row>
    <row r="5590" spans="1:11" x14ac:dyDescent="0.25">
      <c r="A5590" t="s">
        <v>289</v>
      </c>
      <c r="B5590" t="s">
        <v>12</v>
      </c>
      <c r="C5590" t="s">
        <v>290</v>
      </c>
      <c r="D5590" t="s">
        <v>14</v>
      </c>
      <c r="E5590" t="s">
        <v>65</v>
      </c>
      <c r="F5590">
        <v>2020</v>
      </c>
      <c r="G5590">
        <v>68.075999999999993</v>
      </c>
      <c r="H5590" t="s">
        <v>125</v>
      </c>
      <c r="J5590" t="s">
        <v>126</v>
      </c>
      <c r="K5590" t="s">
        <v>16</v>
      </c>
    </row>
    <row r="5591" spans="1:11" x14ac:dyDescent="0.25">
      <c r="A5591" t="s">
        <v>289</v>
      </c>
      <c r="B5591" t="s">
        <v>12</v>
      </c>
      <c r="C5591" t="s">
        <v>290</v>
      </c>
      <c r="D5591" t="s">
        <v>14</v>
      </c>
      <c r="E5591" t="s">
        <v>66</v>
      </c>
      <c r="F5591">
        <v>2020</v>
      </c>
      <c r="G5591">
        <v>99.23</v>
      </c>
      <c r="H5591" t="s">
        <v>125</v>
      </c>
      <c r="J5591" t="s">
        <v>126</v>
      </c>
      <c r="K5591" t="s">
        <v>16</v>
      </c>
    </row>
    <row r="5592" spans="1:11" x14ac:dyDescent="0.25">
      <c r="A5592" t="s">
        <v>289</v>
      </c>
      <c r="B5592" t="s">
        <v>12</v>
      </c>
      <c r="C5592" t="s">
        <v>290</v>
      </c>
      <c r="D5592" t="s">
        <v>14</v>
      </c>
      <c r="E5592" t="s">
        <v>67</v>
      </c>
      <c r="F5592">
        <v>2020</v>
      </c>
      <c r="G5592">
        <v>194.23</v>
      </c>
      <c r="H5592" t="s">
        <v>125</v>
      </c>
      <c r="J5592" t="s">
        <v>126</v>
      </c>
      <c r="K5592" t="s">
        <v>16</v>
      </c>
    </row>
    <row r="5593" spans="1:11" x14ac:dyDescent="0.25">
      <c r="A5593" t="s">
        <v>289</v>
      </c>
      <c r="B5593" t="s">
        <v>12</v>
      </c>
      <c r="C5593" t="s">
        <v>290</v>
      </c>
      <c r="D5593" t="s">
        <v>14</v>
      </c>
      <c r="E5593" t="s">
        <v>68</v>
      </c>
      <c r="F5593">
        <v>2020</v>
      </c>
      <c r="G5593">
        <v>253.09200000000001</v>
      </c>
      <c r="H5593" t="s">
        <v>125</v>
      </c>
      <c r="J5593" t="s">
        <v>126</v>
      </c>
      <c r="K5593" t="s">
        <v>16</v>
      </c>
    </row>
    <row r="5594" spans="1:11" x14ac:dyDescent="0.25">
      <c r="A5594" t="s">
        <v>289</v>
      </c>
      <c r="B5594" t="s">
        <v>12</v>
      </c>
      <c r="C5594" t="s">
        <v>290</v>
      </c>
      <c r="D5594" t="s">
        <v>14</v>
      </c>
      <c r="E5594" t="s">
        <v>69</v>
      </c>
      <c r="F5594">
        <v>2020</v>
      </c>
      <c r="G5594">
        <v>1.2090000000000001</v>
      </c>
      <c r="H5594" t="s">
        <v>125</v>
      </c>
      <c r="J5594" t="s">
        <v>126</v>
      </c>
      <c r="K5594" t="s">
        <v>16</v>
      </c>
    </row>
    <row r="5595" spans="1:11" x14ac:dyDescent="0.25">
      <c r="A5595" t="s">
        <v>291</v>
      </c>
      <c r="B5595" t="s">
        <v>12</v>
      </c>
      <c r="C5595" t="s">
        <v>109</v>
      </c>
      <c r="D5595" t="s">
        <v>14</v>
      </c>
      <c r="E5595" t="s">
        <v>15</v>
      </c>
      <c r="F5595">
        <v>2020</v>
      </c>
      <c r="G5595">
        <v>39377.841999999997</v>
      </c>
      <c r="K5595" t="s">
        <v>16</v>
      </c>
    </row>
    <row r="5596" spans="1:11" x14ac:dyDescent="0.25">
      <c r="A5596" t="s">
        <v>291</v>
      </c>
      <c r="B5596" t="s">
        <v>12</v>
      </c>
      <c r="C5596" t="s">
        <v>109</v>
      </c>
      <c r="D5596" t="s">
        <v>14</v>
      </c>
      <c r="E5596" t="s">
        <v>17</v>
      </c>
      <c r="F5596">
        <v>2020</v>
      </c>
      <c r="G5596">
        <v>8474.0339999999997</v>
      </c>
      <c r="K5596" t="s">
        <v>16</v>
      </c>
    </row>
    <row r="5597" spans="1:11" x14ac:dyDescent="0.25">
      <c r="A5597" t="s">
        <v>291</v>
      </c>
      <c r="B5597" t="s">
        <v>12</v>
      </c>
      <c r="C5597" t="s">
        <v>109</v>
      </c>
      <c r="D5597" t="s">
        <v>14</v>
      </c>
      <c r="E5597" t="s">
        <v>73</v>
      </c>
      <c r="F5597">
        <v>2020</v>
      </c>
      <c r="G5597">
        <v>100.15</v>
      </c>
      <c r="K5597" t="s">
        <v>16</v>
      </c>
    </row>
    <row r="5598" spans="1:11" x14ac:dyDescent="0.25">
      <c r="A5598" t="s">
        <v>291</v>
      </c>
      <c r="B5598" t="s">
        <v>12</v>
      </c>
      <c r="C5598" t="s">
        <v>109</v>
      </c>
      <c r="D5598" t="s">
        <v>14</v>
      </c>
      <c r="E5598" t="s">
        <v>18</v>
      </c>
      <c r="F5598">
        <v>2020</v>
      </c>
      <c r="G5598">
        <v>1179.499</v>
      </c>
      <c r="K5598" t="s">
        <v>16</v>
      </c>
    </row>
    <row r="5599" spans="1:11" x14ac:dyDescent="0.25">
      <c r="A5599" t="s">
        <v>291</v>
      </c>
      <c r="B5599" t="s">
        <v>12</v>
      </c>
      <c r="C5599" t="s">
        <v>109</v>
      </c>
      <c r="D5599" t="s">
        <v>14</v>
      </c>
      <c r="E5599" t="s">
        <v>19</v>
      </c>
      <c r="F5599">
        <v>2020</v>
      </c>
      <c r="G5599">
        <v>5.681</v>
      </c>
      <c r="K5599" t="s">
        <v>16</v>
      </c>
    </row>
    <row r="5600" spans="1:11" x14ac:dyDescent="0.25">
      <c r="A5600" t="s">
        <v>291</v>
      </c>
      <c r="B5600" t="s">
        <v>12</v>
      </c>
      <c r="C5600" t="s">
        <v>109</v>
      </c>
      <c r="D5600" t="s">
        <v>14</v>
      </c>
      <c r="E5600" t="s">
        <v>74</v>
      </c>
      <c r="F5600">
        <v>2020</v>
      </c>
      <c r="H5600" t="s">
        <v>21</v>
      </c>
      <c r="K5600" t="s">
        <v>16</v>
      </c>
    </row>
    <row r="5601" spans="1:11" x14ac:dyDescent="0.25">
      <c r="A5601" t="s">
        <v>291</v>
      </c>
      <c r="B5601" t="s">
        <v>12</v>
      </c>
      <c r="C5601" t="s">
        <v>109</v>
      </c>
      <c r="D5601" t="s">
        <v>14</v>
      </c>
      <c r="E5601" t="s">
        <v>20</v>
      </c>
      <c r="F5601">
        <v>2020</v>
      </c>
      <c r="G5601">
        <v>75.605000000000004</v>
      </c>
      <c r="K5601" t="s">
        <v>16</v>
      </c>
    </row>
    <row r="5602" spans="1:11" x14ac:dyDescent="0.25">
      <c r="A5602" t="s">
        <v>291</v>
      </c>
      <c r="B5602" t="s">
        <v>12</v>
      </c>
      <c r="C5602" t="s">
        <v>109</v>
      </c>
      <c r="D5602" t="s">
        <v>14</v>
      </c>
      <c r="E5602" t="s">
        <v>22</v>
      </c>
      <c r="F5602">
        <v>2020</v>
      </c>
      <c r="G5602">
        <v>99.39</v>
      </c>
      <c r="K5602" t="s">
        <v>16</v>
      </c>
    </row>
    <row r="5603" spans="1:11" x14ac:dyDescent="0.25">
      <c r="A5603" t="s">
        <v>291</v>
      </c>
      <c r="B5603" t="s">
        <v>12</v>
      </c>
      <c r="C5603" t="s">
        <v>109</v>
      </c>
      <c r="D5603" t="s">
        <v>14</v>
      </c>
      <c r="E5603" t="s">
        <v>75</v>
      </c>
      <c r="F5603">
        <v>2020</v>
      </c>
      <c r="G5603">
        <v>3.048</v>
      </c>
      <c r="K5603" t="s">
        <v>16</v>
      </c>
    </row>
    <row r="5604" spans="1:11" x14ac:dyDescent="0.25">
      <c r="A5604" t="s">
        <v>291</v>
      </c>
      <c r="B5604" t="s">
        <v>12</v>
      </c>
      <c r="C5604" t="s">
        <v>109</v>
      </c>
      <c r="D5604" t="s">
        <v>14</v>
      </c>
      <c r="E5604" t="s">
        <v>23</v>
      </c>
      <c r="F5604">
        <v>2020</v>
      </c>
      <c r="G5604">
        <v>811.03</v>
      </c>
      <c r="K5604" t="s">
        <v>16</v>
      </c>
    </row>
    <row r="5605" spans="1:11" x14ac:dyDescent="0.25">
      <c r="A5605" t="s">
        <v>291</v>
      </c>
      <c r="B5605" t="s">
        <v>12</v>
      </c>
      <c r="C5605" t="s">
        <v>109</v>
      </c>
      <c r="D5605" t="s">
        <v>14</v>
      </c>
      <c r="E5605" t="s">
        <v>76</v>
      </c>
      <c r="F5605">
        <v>2020</v>
      </c>
      <c r="G5605">
        <v>136.56</v>
      </c>
      <c r="K5605" t="s">
        <v>16</v>
      </c>
    </row>
    <row r="5606" spans="1:11" x14ac:dyDescent="0.25">
      <c r="A5606" t="s">
        <v>291</v>
      </c>
      <c r="B5606" t="s">
        <v>12</v>
      </c>
      <c r="C5606" t="s">
        <v>109</v>
      </c>
      <c r="D5606" t="s">
        <v>14</v>
      </c>
      <c r="E5606" t="s">
        <v>24</v>
      </c>
      <c r="F5606">
        <v>2020</v>
      </c>
      <c r="G5606">
        <v>6.992</v>
      </c>
      <c r="K5606" t="s">
        <v>16</v>
      </c>
    </row>
    <row r="5607" spans="1:11" x14ac:dyDescent="0.25">
      <c r="A5607" t="s">
        <v>291</v>
      </c>
      <c r="B5607" t="s">
        <v>12</v>
      </c>
      <c r="C5607" t="s">
        <v>109</v>
      </c>
      <c r="D5607" t="s">
        <v>14</v>
      </c>
      <c r="E5607" t="s">
        <v>25</v>
      </c>
      <c r="F5607">
        <v>2020</v>
      </c>
      <c r="G5607">
        <v>90.046999999999997</v>
      </c>
      <c r="K5607" t="s">
        <v>16</v>
      </c>
    </row>
    <row r="5608" spans="1:11" x14ac:dyDescent="0.25">
      <c r="A5608" t="s">
        <v>291</v>
      </c>
      <c r="B5608" t="s">
        <v>12</v>
      </c>
      <c r="C5608" t="s">
        <v>109</v>
      </c>
      <c r="D5608" t="s">
        <v>14</v>
      </c>
      <c r="E5608" t="s">
        <v>26</v>
      </c>
      <c r="F5608">
        <v>2020</v>
      </c>
      <c r="G5608">
        <v>345.25599999999997</v>
      </c>
      <c r="K5608" t="s">
        <v>16</v>
      </c>
    </row>
    <row r="5609" spans="1:11" x14ac:dyDescent="0.25">
      <c r="A5609" t="s">
        <v>291</v>
      </c>
      <c r="B5609" t="s">
        <v>12</v>
      </c>
      <c r="C5609" t="s">
        <v>109</v>
      </c>
      <c r="D5609" t="s">
        <v>14</v>
      </c>
      <c r="E5609" t="s">
        <v>27</v>
      </c>
      <c r="F5609">
        <v>2020</v>
      </c>
      <c r="G5609">
        <v>58.218000000000004</v>
      </c>
      <c r="K5609" t="s">
        <v>16</v>
      </c>
    </row>
    <row r="5610" spans="1:11" x14ac:dyDescent="0.25">
      <c r="A5610" t="s">
        <v>291</v>
      </c>
      <c r="B5610" t="s">
        <v>12</v>
      </c>
      <c r="C5610" t="s">
        <v>109</v>
      </c>
      <c r="D5610" t="s">
        <v>14</v>
      </c>
      <c r="E5610" t="s">
        <v>28</v>
      </c>
      <c r="F5610">
        <v>2020</v>
      </c>
      <c r="G5610">
        <v>256.62700000000001</v>
      </c>
      <c r="K5610" t="s">
        <v>16</v>
      </c>
    </row>
    <row r="5611" spans="1:11" x14ac:dyDescent="0.25">
      <c r="A5611" t="s">
        <v>291</v>
      </c>
      <c r="B5611" t="s">
        <v>12</v>
      </c>
      <c r="C5611" t="s">
        <v>109</v>
      </c>
      <c r="D5611" t="s">
        <v>14</v>
      </c>
      <c r="E5611" t="s">
        <v>29</v>
      </c>
      <c r="F5611">
        <v>2020</v>
      </c>
      <c r="G5611">
        <v>48.673000000000002</v>
      </c>
      <c r="K5611" t="s">
        <v>16</v>
      </c>
    </row>
    <row r="5612" spans="1:11" x14ac:dyDescent="0.25">
      <c r="A5612" t="s">
        <v>291</v>
      </c>
      <c r="B5612" t="s">
        <v>12</v>
      </c>
      <c r="C5612" t="s">
        <v>109</v>
      </c>
      <c r="D5612" t="s">
        <v>14</v>
      </c>
      <c r="E5612" t="s">
        <v>77</v>
      </c>
      <c r="F5612">
        <v>2020</v>
      </c>
      <c r="G5612">
        <v>94.974999999999994</v>
      </c>
      <c r="K5612" t="s">
        <v>16</v>
      </c>
    </row>
    <row r="5613" spans="1:11" x14ac:dyDescent="0.25">
      <c r="A5613" t="s">
        <v>291</v>
      </c>
      <c r="B5613" t="s">
        <v>12</v>
      </c>
      <c r="C5613" t="s">
        <v>109</v>
      </c>
      <c r="D5613" t="s">
        <v>14</v>
      </c>
      <c r="E5613" t="s">
        <v>30</v>
      </c>
      <c r="F5613">
        <v>2020</v>
      </c>
      <c r="G5613">
        <v>6.476</v>
      </c>
      <c r="K5613" t="s">
        <v>16</v>
      </c>
    </row>
    <row r="5614" spans="1:11" x14ac:dyDescent="0.25">
      <c r="A5614" t="s">
        <v>291</v>
      </c>
      <c r="B5614" t="s">
        <v>12</v>
      </c>
      <c r="C5614" t="s">
        <v>109</v>
      </c>
      <c r="D5614" t="s">
        <v>14</v>
      </c>
      <c r="E5614" t="s">
        <v>31</v>
      </c>
      <c r="F5614">
        <v>2020</v>
      </c>
      <c r="G5614">
        <v>54.094999999999999</v>
      </c>
      <c r="K5614" t="s">
        <v>16</v>
      </c>
    </row>
    <row r="5615" spans="1:11" x14ac:dyDescent="0.25">
      <c r="A5615" t="s">
        <v>291</v>
      </c>
      <c r="B5615" t="s">
        <v>12</v>
      </c>
      <c r="C5615" t="s">
        <v>109</v>
      </c>
      <c r="D5615" t="s">
        <v>14</v>
      </c>
      <c r="E5615" t="s">
        <v>78</v>
      </c>
      <c r="F5615">
        <v>2020</v>
      </c>
      <c r="G5615">
        <v>31.396999999999998</v>
      </c>
      <c r="K5615" t="s">
        <v>16</v>
      </c>
    </row>
    <row r="5616" spans="1:11" x14ac:dyDescent="0.25">
      <c r="A5616" t="s">
        <v>291</v>
      </c>
      <c r="B5616" t="s">
        <v>12</v>
      </c>
      <c r="C5616" t="s">
        <v>109</v>
      </c>
      <c r="D5616" t="s">
        <v>14</v>
      </c>
      <c r="E5616" t="s">
        <v>79</v>
      </c>
      <c r="F5616">
        <v>2020</v>
      </c>
      <c r="G5616">
        <v>100.274</v>
      </c>
      <c r="K5616" t="s">
        <v>16</v>
      </c>
    </row>
    <row r="5617" spans="1:11" x14ac:dyDescent="0.25">
      <c r="A5617" t="s">
        <v>291</v>
      </c>
      <c r="B5617" t="s">
        <v>12</v>
      </c>
      <c r="C5617" t="s">
        <v>109</v>
      </c>
      <c r="D5617" t="s">
        <v>14</v>
      </c>
      <c r="E5617" t="s">
        <v>32</v>
      </c>
      <c r="F5617">
        <v>2020</v>
      </c>
      <c r="G5617">
        <v>101.38200000000001</v>
      </c>
      <c r="K5617" t="s">
        <v>16</v>
      </c>
    </row>
    <row r="5618" spans="1:11" x14ac:dyDescent="0.25">
      <c r="A5618" t="s">
        <v>291</v>
      </c>
      <c r="B5618" t="s">
        <v>12</v>
      </c>
      <c r="C5618" t="s">
        <v>109</v>
      </c>
      <c r="D5618" t="s">
        <v>14</v>
      </c>
      <c r="E5618" t="s">
        <v>33</v>
      </c>
      <c r="F5618">
        <v>2020</v>
      </c>
      <c r="G5618">
        <v>44.49</v>
      </c>
      <c r="K5618" t="s">
        <v>16</v>
      </c>
    </row>
    <row r="5619" spans="1:11" x14ac:dyDescent="0.25">
      <c r="A5619" t="s">
        <v>291</v>
      </c>
      <c r="B5619" t="s">
        <v>12</v>
      </c>
      <c r="C5619" t="s">
        <v>109</v>
      </c>
      <c r="D5619" t="s">
        <v>14</v>
      </c>
      <c r="E5619" t="s">
        <v>34</v>
      </c>
      <c r="F5619">
        <v>2020</v>
      </c>
      <c r="G5619">
        <v>127.667</v>
      </c>
      <c r="K5619" t="s">
        <v>16</v>
      </c>
    </row>
    <row r="5620" spans="1:11" x14ac:dyDescent="0.25">
      <c r="A5620" t="s">
        <v>291</v>
      </c>
      <c r="B5620" t="s">
        <v>12</v>
      </c>
      <c r="C5620" t="s">
        <v>109</v>
      </c>
      <c r="D5620" t="s">
        <v>14</v>
      </c>
      <c r="E5620" t="s">
        <v>80</v>
      </c>
      <c r="F5620">
        <v>2020</v>
      </c>
      <c r="G5620">
        <v>403.52199999999999</v>
      </c>
      <c r="K5620" t="s">
        <v>16</v>
      </c>
    </row>
    <row r="5621" spans="1:11" x14ac:dyDescent="0.25">
      <c r="A5621" t="s">
        <v>291</v>
      </c>
      <c r="B5621" t="s">
        <v>12</v>
      </c>
      <c r="C5621" t="s">
        <v>109</v>
      </c>
      <c r="D5621" t="s">
        <v>14</v>
      </c>
      <c r="E5621" t="s">
        <v>35</v>
      </c>
      <c r="F5621">
        <v>2020</v>
      </c>
      <c r="G5621">
        <v>94.647999999999996</v>
      </c>
      <c r="K5621" t="s">
        <v>16</v>
      </c>
    </row>
    <row r="5622" spans="1:11" x14ac:dyDescent="0.25">
      <c r="A5622" t="s">
        <v>291</v>
      </c>
      <c r="B5622" t="s">
        <v>12</v>
      </c>
      <c r="C5622" t="s">
        <v>109</v>
      </c>
      <c r="D5622" t="s">
        <v>14</v>
      </c>
      <c r="E5622" t="s">
        <v>36</v>
      </c>
      <c r="F5622">
        <v>2020</v>
      </c>
      <c r="G5622">
        <v>39.610999999999997</v>
      </c>
      <c r="K5622" t="s">
        <v>16</v>
      </c>
    </row>
    <row r="5623" spans="1:11" x14ac:dyDescent="0.25">
      <c r="A5623" t="s">
        <v>291</v>
      </c>
      <c r="B5623" t="s">
        <v>12</v>
      </c>
      <c r="C5623" t="s">
        <v>109</v>
      </c>
      <c r="D5623" t="s">
        <v>14</v>
      </c>
      <c r="E5623" t="s">
        <v>110</v>
      </c>
      <c r="F5623">
        <v>2020</v>
      </c>
      <c r="G5623">
        <v>40.542000000000002</v>
      </c>
      <c r="K5623" t="s">
        <v>16</v>
      </c>
    </row>
    <row r="5624" spans="1:11" x14ac:dyDescent="0.25">
      <c r="A5624" t="s">
        <v>291</v>
      </c>
      <c r="B5624" t="s">
        <v>12</v>
      </c>
      <c r="C5624" t="s">
        <v>109</v>
      </c>
      <c r="D5624" t="s">
        <v>14</v>
      </c>
      <c r="E5624" t="s">
        <v>81</v>
      </c>
      <c r="F5624">
        <v>2020</v>
      </c>
      <c r="G5624">
        <v>28.175000000000001</v>
      </c>
      <c r="K5624" t="s">
        <v>16</v>
      </c>
    </row>
    <row r="5625" spans="1:11" x14ac:dyDescent="0.25">
      <c r="A5625" t="s">
        <v>291</v>
      </c>
      <c r="B5625" t="s">
        <v>12</v>
      </c>
      <c r="C5625" t="s">
        <v>109</v>
      </c>
      <c r="D5625" t="s">
        <v>14</v>
      </c>
      <c r="E5625" t="s">
        <v>37</v>
      </c>
      <c r="F5625">
        <v>2020</v>
      </c>
      <c r="G5625">
        <v>99.400999999999996</v>
      </c>
      <c r="K5625" t="s">
        <v>16</v>
      </c>
    </row>
    <row r="5626" spans="1:11" x14ac:dyDescent="0.25">
      <c r="A5626" t="s">
        <v>291</v>
      </c>
      <c r="B5626" t="s">
        <v>12</v>
      </c>
      <c r="C5626" t="s">
        <v>109</v>
      </c>
      <c r="D5626" t="s">
        <v>14</v>
      </c>
      <c r="E5626" t="s">
        <v>38</v>
      </c>
      <c r="F5626">
        <v>2020</v>
      </c>
      <c r="G5626">
        <v>66.593000000000004</v>
      </c>
      <c r="K5626" t="s">
        <v>16</v>
      </c>
    </row>
    <row r="5627" spans="1:11" x14ac:dyDescent="0.25">
      <c r="A5627" t="s">
        <v>291</v>
      </c>
      <c r="B5627" t="s">
        <v>12</v>
      </c>
      <c r="C5627" t="s">
        <v>109</v>
      </c>
      <c r="D5627" t="s">
        <v>14</v>
      </c>
      <c r="E5627" t="s">
        <v>82</v>
      </c>
      <c r="F5627">
        <v>2020</v>
      </c>
      <c r="G5627">
        <v>97.048000000000002</v>
      </c>
      <c r="K5627" t="s">
        <v>16</v>
      </c>
    </row>
    <row r="5628" spans="1:11" x14ac:dyDescent="0.25">
      <c r="A5628" t="s">
        <v>291</v>
      </c>
      <c r="B5628" t="s">
        <v>12</v>
      </c>
      <c r="C5628" t="s">
        <v>109</v>
      </c>
      <c r="D5628" t="s">
        <v>14</v>
      </c>
      <c r="E5628" t="s">
        <v>39</v>
      </c>
      <c r="F5628">
        <v>2020</v>
      </c>
      <c r="G5628">
        <v>80.938999999999993</v>
      </c>
      <c r="K5628" t="s">
        <v>16</v>
      </c>
    </row>
    <row r="5629" spans="1:11" x14ac:dyDescent="0.25">
      <c r="A5629" t="s">
        <v>291</v>
      </c>
      <c r="B5629" t="s">
        <v>12</v>
      </c>
      <c r="C5629" t="s">
        <v>109</v>
      </c>
      <c r="D5629" t="s">
        <v>14</v>
      </c>
      <c r="E5629" t="s">
        <v>83</v>
      </c>
      <c r="F5629">
        <v>2020</v>
      </c>
      <c r="G5629">
        <v>29.635000000000002</v>
      </c>
      <c r="K5629" t="s">
        <v>16</v>
      </c>
    </row>
    <row r="5630" spans="1:11" x14ac:dyDescent="0.25">
      <c r="A5630" t="s">
        <v>291</v>
      </c>
      <c r="B5630" t="s">
        <v>12</v>
      </c>
      <c r="C5630" t="s">
        <v>109</v>
      </c>
      <c r="D5630" t="s">
        <v>14</v>
      </c>
      <c r="E5630" t="s">
        <v>40</v>
      </c>
      <c r="F5630">
        <v>2020</v>
      </c>
      <c r="G5630">
        <v>1.429</v>
      </c>
      <c r="H5630" t="s">
        <v>21</v>
      </c>
      <c r="K5630" t="s">
        <v>16</v>
      </c>
    </row>
    <row r="5631" spans="1:11" x14ac:dyDescent="0.25">
      <c r="A5631" t="s">
        <v>291</v>
      </c>
      <c r="B5631" t="s">
        <v>12</v>
      </c>
      <c r="C5631" t="s">
        <v>109</v>
      </c>
      <c r="D5631" t="s">
        <v>14</v>
      </c>
      <c r="E5631" t="s">
        <v>84</v>
      </c>
      <c r="F5631">
        <v>2020</v>
      </c>
      <c r="G5631">
        <v>23.411999999999999</v>
      </c>
      <c r="K5631" t="s">
        <v>16</v>
      </c>
    </row>
    <row r="5632" spans="1:11" x14ac:dyDescent="0.25">
      <c r="A5632" t="s">
        <v>291</v>
      </c>
      <c r="B5632" t="s">
        <v>12</v>
      </c>
      <c r="C5632" t="s">
        <v>109</v>
      </c>
      <c r="D5632" t="s">
        <v>14</v>
      </c>
      <c r="E5632" t="s">
        <v>85</v>
      </c>
      <c r="F5632">
        <v>2020</v>
      </c>
      <c r="G5632">
        <v>3.633</v>
      </c>
      <c r="K5632" t="s">
        <v>16</v>
      </c>
    </row>
    <row r="5633" spans="1:11" x14ac:dyDescent="0.25">
      <c r="A5633" t="s">
        <v>291</v>
      </c>
      <c r="B5633" t="s">
        <v>12</v>
      </c>
      <c r="C5633" t="s">
        <v>109</v>
      </c>
      <c r="D5633" t="s">
        <v>14</v>
      </c>
      <c r="E5633" t="s">
        <v>86</v>
      </c>
      <c r="F5633">
        <v>2020</v>
      </c>
      <c r="G5633">
        <v>3166.2429999999999</v>
      </c>
      <c r="K5633" t="s">
        <v>16</v>
      </c>
    </row>
    <row r="5634" spans="1:11" x14ac:dyDescent="0.25">
      <c r="A5634" t="s">
        <v>291</v>
      </c>
      <c r="B5634" t="s">
        <v>12</v>
      </c>
      <c r="C5634" t="s">
        <v>109</v>
      </c>
      <c r="D5634" t="s">
        <v>14</v>
      </c>
      <c r="E5634" t="s">
        <v>41</v>
      </c>
      <c r="F5634">
        <v>2020</v>
      </c>
      <c r="G5634">
        <v>233.55699999999999</v>
      </c>
      <c r="K5634" t="s">
        <v>16</v>
      </c>
    </row>
    <row r="5635" spans="1:11" x14ac:dyDescent="0.25">
      <c r="A5635" t="s">
        <v>291</v>
      </c>
      <c r="B5635" t="s">
        <v>12</v>
      </c>
      <c r="C5635" t="s">
        <v>109</v>
      </c>
      <c r="D5635" t="s">
        <v>14</v>
      </c>
      <c r="E5635" t="s">
        <v>42</v>
      </c>
      <c r="F5635">
        <v>2020</v>
      </c>
      <c r="G5635">
        <v>299.762</v>
      </c>
      <c r="K5635" t="s">
        <v>16</v>
      </c>
    </row>
    <row r="5636" spans="1:11" x14ac:dyDescent="0.25">
      <c r="A5636" t="s">
        <v>291</v>
      </c>
      <c r="B5636" t="s">
        <v>12</v>
      </c>
      <c r="C5636" t="s">
        <v>109</v>
      </c>
      <c r="D5636" t="s">
        <v>14</v>
      </c>
      <c r="E5636" t="s">
        <v>87</v>
      </c>
      <c r="F5636">
        <v>2020</v>
      </c>
      <c r="G5636">
        <v>461.24900000000002</v>
      </c>
      <c r="K5636" t="s">
        <v>16</v>
      </c>
    </row>
    <row r="5637" spans="1:11" x14ac:dyDescent="0.25">
      <c r="A5637" t="s">
        <v>291</v>
      </c>
      <c r="B5637" t="s">
        <v>12</v>
      </c>
      <c r="C5637" t="s">
        <v>109</v>
      </c>
      <c r="D5637" t="s">
        <v>14</v>
      </c>
      <c r="E5637" t="s">
        <v>43</v>
      </c>
      <c r="F5637">
        <v>2020</v>
      </c>
      <c r="G5637">
        <v>492.72300000000001</v>
      </c>
      <c r="K5637" t="s">
        <v>16</v>
      </c>
    </row>
    <row r="5638" spans="1:11" x14ac:dyDescent="0.25">
      <c r="A5638" t="s">
        <v>291</v>
      </c>
      <c r="B5638" t="s">
        <v>12</v>
      </c>
      <c r="C5638" t="s">
        <v>109</v>
      </c>
      <c r="D5638" t="s">
        <v>14</v>
      </c>
      <c r="E5638" t="s">
        <v>44</v>
      </c>
      <c r="F5638">
        <v>2020</v>
      </c>
      <c r="G5638">
        <v>7127.076</v>
      </c>
      <c r="K5638" t="s">
        <v>16</v>
      </c>
    </row>
    <row r="5639" spans="1:11" x14ac:dyDescent="0.25">
      <c r="A5639" t="s">
        <v>291</v>
      </c>
      <c r="B5639" t="s">
        <v>12</v>
      </c>
      <c r="C5639" t="s">
        <v>109</v>
      </c>
      <c r="D5639" t="s">
        <v>14</v>
      </c>
      <c r="E5639" t="s">
        <v>45</v>
      </c>
      <c r="F5639">
        <v>2020</v>
      </c>
      <c r="G5639">
        <v>2413.386</v>
      </c>
      <c r="K5639" t="s">
        <v>16</v>
      </c>
    </row>
    <row r="5640" spans="1:11" x14ac:dyDescent="0.25">
      <c r="A5640" t="s">
        <v>291</v>
      </c>
      <c r="B5640" t="s">
        <v>12</v>
      </c>
      <c r="C5640" t="s">
        <v>109</v>
      </c>
      <c r="D5640" t="s">
        <v>14</v>
      </c>
      <c r="E5640" t="s">
        <v>46</v>
      </c>
      <c r="F5640">
        <v>2020</v>
      </c>
      <c r="G5640">
        <v>52.436999999999998</v>
      </c>
      <c r="K5640" t="s">
        <v>16</v>
      </c>
    </row>
    <row r="5641" spans="1:11" x14ac:dyDescent="0.25">
      <c r="A5641" t="s">
        <v>291</v>
      </c>
      <c r="B5641" t="s">
        <v>12</v>
      </c>
      <c r="C5641" t="s">
        <v>109</v>
      </c>
      <c r="D5641" t="s">
        <v>14</v>
      </c>
      <c r="E5641" t="s">
        <v>88</v>
      </c>
      <c r="F5641">
        <v>2020</v>
      </c>
      <c r="G5641">
        <v>30.696000000000002</v>
      </c>
      <c r="K5641" t="s">
        <v>16</v>
      </c>
    </row>
    <row r="5642" spans="1:11" x14ac:dyDescent="0.25">
      <c r="A5642" t="s">
        <v>291</v>
      </c>
      <c r="B5642" t="s">
        <v>12</v>
      </c>
      <c r="C5642" t="s">
        <v>109</v>
      </c>
      <c r="D5642" t="s">
        <v>14</v>
      </c>
      <c r="E5642" t="s">
        <v>89</v>
      </c>
      <c r="F5642">
        <v>2020</v>
      </c>
      <c r="G5642">
        <v>342.13</v>
      </c>
      <c r="K5642" t="s">
        <v>16</v>
      </c>
    </row>
    <row r="5643" spans="1:11" x14ac:dyDescent="0.25">
      <c r="A5643" t="s">
        <v>291</v>
      </c>
      <c r="B5643" t="s">
        <v>12</v>
      </c>
      <c r="C5643" t="s">
        <v>109</v>
      </c>
      <c r="D5643" t="s">
        <v>14</v>
      </c>
      <c r="E5643" t="s">
        <v>90</v>
      </c>
      <c r="F5643">
        <v>2020</v>
      </c>
      <c r="G5643">
        <v>93.638999999999996</v>
      </c>
      <c r="K5643" t="s">
        <v>16</v>
      </c>
    </row>
    <row r="5644" spans="1:11" x14ac:dyDescent="0.25">
      <c r="A5644" t="s">
        <v>291</v>
      </c>
      <c r="B5644" t="s">
        <v>12</v>
      </c>
      <c r="C5644" t="s">
        <v>109</v>
      </c>
      <c r="D5644" t="s">
        <v>14</v>
      </c>
      <c r="E5644" t="s">
        <v>47</v>
      </c>
      <c r="F5644">
        <v>2020</v>
      </c>
      <c r="G5644">
        <v>194.291</v>
      </c>
      <c r="K5644" t="s">
        <v>16</v>
      </c>
    </row>
    <row r="5645" spans="1:11" x14ac:dyDescent="0.25">
      <c r="A5645" t="s">
        <v>291</v>
      </c>
      <c r="B5645" t="s">
        <v>12</v>
      </c>
      <c r="C5645" t="s">
        <v>109</v>
      </c>
      <c r="D5645" t="s">
        <v>14</v>
      </c>
      <c r="E5645" t="s">
        <v>48</v>
      </c>
      <c r="F5645">
        <v>2020</v>
      </c>
      <c r="G5645">
        <v>1273.8689999999999</v>
      </c>
      <c r="K5645" t="s">
        <v>16</v>
      </c>
    </row>
    <row r="5646" spans="1:11" x14ac:dyDescent="0.25">
      <c r="A5646" t="s">
        <v>291</v>
      </c>
      <c r="B5646" t="s">
        <v>12</v>
      </c>
      <c r="C5646" t="s">
        <v>109</v>
      </c>
      <c r="D5646" t="s">
        <v>14</v>
      </c>
      <c r="E5646" t="s">
        <v>49</v>
      </c>
      <c r="F5646">
        <v>2020</v>
      </c>
      <c r="G5646">
        <v>18.195</v>
      </c>
      <c r="K5646" t="s">
        <v>16</v>
      </c>
    </row>
    <row r="5647" spans="1:11" x14ac:dyDescent="0.25">
      <c r="A5647" t="s">
        <v>291</v>
      </c>
      <c r="B5647" t="s">
        <v>12</v>
      </c>
      <c r="C5647" t="s">
        <v>109</v>
      </c>
      <c r="D5647" t="s">
        <v>14</v>
      </c>
      <c r="E5647" t="s">
        <v>50</v>
      </c>
      <c r="F5647">
        <v>2020</v>
      </c>
      <c r="G5647">
        <v>6.681</v>
      </c>
      <c r="K5647" t="s">
        <v>16</v>
      </c>
    </row>
    <row r="5648" spans="1:11" x14ac:dyDescent="0.25">
      <c r="A5648" t="s">
        <v>291</v>
      </c>
      <c r="B5648" t="s">
        <v>12</v>
      </c>
      <c r="C5648" t="s">
        <v>109</v>
      </c>
      <c r="D5648" t="s">
        <v>14</v>
      </c>
      <c r="E5648" t="s">
        <v>51</v>
      </c>
      <c r="F5648">
        <v>2020</v>
      </c>
      <c r="G5648">
        <v>19.053999999999998</v>
      </c>
      <c r="K5648" t="s">
        <v>16</v>
      </c>
    </row>
    <row r="5649" spans="1:11" x14ac:dyDescent="0.25">
      <c r="A5649" t="s">
        <v>291</v>
      </c>
      <c r="B5649" t="s">
        <v>12</v>
      </c>
      <c r="C5649" t="s">
        <v>109</v>
      </c>
      <c r="D5649" t="s">
        <v>14</v>
      </c>
      <c r="E5649" t="s">
        <v>52</v>
      </c>
      <c r="F5649">
        <v>2020</v>
      </c>
      <c r="G5649">
        <v>156.583</v>
      </c>
      <c r="K5649" t="s">
        <v>16</v>
      </c>
    </row>
    <row r="5650" spans="1:11" x14ac:dyDescent="0.25">
      <c r="A5650" t="s">
        <v>291</v>
      </c>
      <c r="B5650" t="s">
        <v>12</v>
      </c>
      <c r="C5650" t="s">
        <v>109</v>
      </c>
      <c r="D5650" t="s">
        <v>14</v>
      </c>
      <c r="E5650" t="s">
        <v>91</v>
      </c>
      <c r="F5650">
        <v>2020</v>
      </c>
      <c r="G5650">
        <v>100.143</v>
      </c>
      <c r="K5650" t="s">
        <v>16</v>
      </c>
    </row>
    <row r="5651" spans="1:11" x14ac:dyDescent="0.25">
      <c r="A5651" t="s">
        <v>291</v>
      </c>
      <c r="B5651" t="s">
        <v>12</v>
      </c>
      <c r="C5651" t="s">
        <v>109</v>
      </c>
      <c r="D5651" t="s">
        <v>14</v>
      </c>
      <c r="E5651" t="s">
        <v>92</v>
      </c>
      <c r="F5651">
        <v>2020</v>
      </c>
      <c r="G5651">
        <v>48.991</v>
      </c>
      <c r="K5651" t="s">
        <v>16</v>
      </c>
    </row>
    <row r="5652" spans="1:11" x14ac:dyDescent="0.25">
      <c r="A5652" t="s">
        <v>291</v>
      </c>
      <c r="B5652" t="s">
        <v>12</v>
      </c>
      <c r="C5652" t="s">
        <v>109</v>
      </c>
      <c r="D5652" t="s">
        <v>14</v>
      </c>
      <c r="E5652" t="s">
        <v>53</v>
      </c>
      <c r="F5652">
        <v>2020</v>
      </c>
      <c r="G5652">
        <v>443.041</v>
      </c>
      <c r="K5652" t="s">
        <v>16</v>
      </c>
    </row>
    <row r="5653" spans="1:11" x14ac:dyDescent="0.25">
      <c r="A5653" t="s">
        <v>291</v>
      </c>
      <c r="B5653" t="s">
        <v>12</v>
      </c>
      <c r="C5653" t="s">
        <v>109</v>
      </c>
      <c r="D5653" t="s">
        <v>14</v>
      </c>
      <c r="E5653" t="s">
        <v>93</v>
      </c>
      <c r="F5653">
        <v>2020</v>
      </c>
      <c r="G5653">
        <v>69.12</v>
      </c>
      <c r="K5653" t="s">
        <v>16</v>
      </c>
    </row>
    <row r="5654" spans="1:11" x14ac:dyDescent="0.25">
      <c r="A5654" t="s">
        <v>291</v>
      </c>
      <c r="B5654" t="s">
        <v>12</v>
      </c>
      <c r="C5654" t="s">
        <v>109</v>
      </c>
      <c r="D5654" t="s">
        <v>14</v>
      </c>
      <c r="E5654" t="s">
        <v>94</v>
      </c>
      <c r="F5654">
        <v>2020</v>
      </c>
      <c r="G5654">
        <v>43.600999999999999</v>
      </c>
      <c r="K5654" t="s">
        <v>16</v>
      </c>
    </row>
    <row r="5655" spans="1:11" x14ac:dyDescent="0.25">
      <c r="A5655" t="s">
        <v>291</v>
      </c>
      <c r="B5655" t="s">
        <v>12</v>
      </c>
      <c r="C5655" t="s">
        <v>109</v>
      </c>
      <c r="D5655" t="s">
        <v>14</v>
      </c>
      <c r="E5655" t="s">
        <v>54</v>
      </c>
      <c r="F5655">
        <v>2020</v>
      </c>
      <c r="G5655">
        <v>191.977</v>
      </c>
      <c r="K5655" t="s">
        <v>16</v>
      </c>
    </row>
    <row r="5656" spans="1:11" x14ac:dyDescent="0.25">
      <c r="A5656" t="s">
        <v>291</v>
      </c>
      <c r="B5656" t="s">
        <v>12</v>
      </c>
      <c r="C5656" t="s">
        <v>109</v>
      </c>
      <c r="D5656" t="s">
        <v>14</v>
      </c>
      <c r="E5656" t="s">
        <v>95</v>
      </c>
      <c r="F5656">
        <v>2020</v>
      </c>
      <c r="G5656">
        <v>115.902</v>
      </c>
      <c r="K5656" t="s">
        <v>16</v>
      </c>
    </row>
    <row r="5657" spans="1:11" x14ac:dyDescent="0.25">
      <c r="A5657" t="s">
        <v>291</v>
      </c>
      <c r="B5657" t="s">
        <v>12</v>
      </c>
      <c r="C5657" t="s">
        <v>109</v>
      </c>
      <c r="D5657" t="s">
        <v>14</v>
      </c>
      <c r="E5657" t="s">
        <v>96</v>
      </c>
      <c r="F5657">
        <v>2020</v>
      </c>
      <c r="G5657">
        <v>21.329000000000001</v>
      </c>
      <c r="K5657" t="s">
        <v>16</v>
      </c>
    </row>
    <row r="5658" spans="1:11" x14ac:dyDescent="0.25">
      <c r="A5658" t="s">
        <v>291</v>
      </c>
      <c r="B5658" t="s">
        <v>12</v>
      </c>
      <c r="C5658" t="s">
        <v>109</v>
      </c>
      <c r="D5658" t="s">
        <v>14</v>
      </c>
      <c r="E5658" t="s">
        <v>97</v>
      </c>
      <c r="F5658">
        <v>2020</v>
      </c>
      <c r="G5658">
        <v>30.257000000000001</v>
      </c>
      <c r="K5658" t="s">
        <v>16</v>
      </c>
    </row>
    <row r="5659" spans="1:11" x14ac:dyDescent="0.25">
      <c r="A5659" t="s">
        <v>291</v>
      </c>
      <c r="B5659" t="s">
        <v>12</v>
      </c>
      <c r="C5659" t="s">
        <v>109</v>
      </c>
      <c r="D5659" t="s">
        <v>14</v>
      </c>
      <c r="E5659" t="s">
        <v>55</v>
      </c>
      <c r="F5659">
        <v>2020</v>
      </c>
      <c r="G5659">
        <v>16.558</v>
      </c>
      <c r="K5659" t="s">
        <v>16</v>
      </c>
    </row>
    <row r="5660" spans="1:11" x14ac:dyDescent="0.25">
      <c r="A5660" t="s">
        <v>291</v>
      </c>
      <c r="B5660" t="s">
        <v>12</v>
      </c>
      <c r="C5660" t="s">
        <v>109</v>
      </c>
      <c r="D5660" t="s">
        <v>14</v>
      </c>
      <c r="E5660" t="s">
        <v>98</v>
      </c>
      <c r="F5660">
        <v>2020</v>
      </c>
      <c r="G5660">
        <v>30.981999999999999</v>
      </c>
      <c r="K5660" t="s">
        <v>16</v>
      </c>
    </row>
    <row r="5661" spans="1:11" x14ac:dyDescent="0.25">
      <c r="A5661" t="s">
        <v>291</v>
      </c>
      <c r="B5661" t="s">
        <v>12</v>
      </c>
      <c r="C5661" t="s">
        <v>109</v>
      </c>
      <c r="D5661" t="s">
        <v>14</v>
      </c>
      <c r="E5661" t="s">
        <v>99</v>
      </c>
      <c r="F5661">
        <v>2020</v>
      </c>
      <c r="G5661">
        <v>37.805999999999997</v>
      </c>
      <c r="K5661" t="s">
        <v>16</v>
      </c>
    </row>
    <row r="5662" spans="1:11" x14ac:dyDescent="0.25">
      <c r="A5662" t="s">
        <v>291</v>
      </c>
      <c r="B5662" t="s">
        <v>12</v>
      </c>
      <c r="C5662" t="s">
        <v>109</v>
      </c>
      <c r="D5662" t="s">
        <v>14</v>
      </c>
      <c r="E5662" t="s">
        <v>100</v>
      </c>
      <c r="F5662">
        <v>2020</v>
      </c>
      <c r="G5662">
        <v>7.4880000000000004</v>
      </c>
      <c r="K5662" t="s">
        <v>16</v>
      </c>
    </row>
    <row r="5663" spans="1:11" x14ac:dyDescent="0.25">
      <c r="A5663" t="s">
        <v>291</v>
      </c>
      <c r="B5663" t="s">
        <v>12</v>
      </c>
      <c r="C5663" t="s">
        <v>109</v>
      </c>
      <c r="D5663" t="s">
        <v>14</v>
      </c>
      <c r="E5663" t="s">
        <v>56</v>
      </c>
      <c r="F5663">
        <v>2020</v>
      </c>
      <c r="G5663">
        <v>13.629</v>
      </c>
      <c r="K5663" t="s">
        <v>16</v>
      </c>
    </row>
    <row r="5664" spans="1:11" x14ac:dyDescent="0.25">
      <c r="A5664" t="s">
        <v>291</v>
      </c>
      <c r="B5664" t="s">
        <v>12</v>
      </c>
      <c r="C5664" t="s">
        <v>109</v>
      </c>
      <c r="D5664" t="s">
        <v>14</v>
      </c>
      <c r="E5664" t="s">
        <v>101</v>
      </c>
      <c r="F5664">
        <v>2020</v>
      </c>
      <c r="G5664">
        <v>62.423000000000002</v>
      </c>
      <c r="K5664" t="s">
        <v>16</v>
      </c>
    </row>
    <row r="5665" spans="1:11" x14ac:dyDescent="0.25">
      <c r="A5665" t="s">
        <v>291</v>
      </c>
      <c r="B5665" t="s">
        <v>12</v>
      </c>
      <c r="C5665" t="s">
        <v>109</v>
      </c>
      <c r="D5665" t="s">
        <v>14</v>
      </c>
      <c r="E5665" t="s">
        <v>102</v>
      </c>
      <c r="F5665">
        <v>2020</v>
      </c>
      <c r="G5665">
        <v>44.393000000000001</v>
      </c>
      <c r="K5665" t="s">
        <v>16</v>
      </c>
    </row>
    <row r="5666" spans="1:11" x14ac:dyDescent="0.25">
      <c r="A5666" t="s">
        <v>291</v>
      </c>
      <c r="B5666" t="s">
        <v>12</v>
      </c>
      <c r="C5666" t="s">
        <v>109</v>
      </c>
      <c r="D5666" t="s">
        <v>14</v>
      </c>
      <c r="E5666" t="s">
        <v>57</v>
      </c>
      <c r="F5666">
        <v>2020</v>
      </c>
      <c r="G5666">
        <v>501.00900000000001</v>
      </c>
      <c r="K5666" t="s">
        <v>16</v>
      </c>
    </row>
    <row r="5667" spans="1:11" x14ac:dyDescent="0.25">
      <c r="A5667" t="s">
        <v>291</v>
      </c>
      <c r="B5667" t="s">
        <v>12</v>
      </c>
      <c r="C5667" t="s">
        <v>109</v>
      </c>
      <c r="D5667" t="s">
        <v>14</v>
      </c>
      <c r="E5667" t="s">
        <v>103</v>
      </c>
      <c r="F5667">
        <v>2020</v>
      </c>
      <c r="G5667">
        <v>129.786</v>
      </c>
      <c r="K5667" t="s">
        <v>16</v>
      </c>
    </row>
    <row r="5668" spans="1:11" x14ac:dyDescent="0.25">
      <c r="A5668" t="s">
        <v>291</v>
      </c>
      <c r="B5668" t="s">
        <v>12</v>
      </c>
      <c r="C5668" t="s">
        <v>109</v>
      </c>
      <c r="D5668" t="s">
        <v>14</v>
      </c>
      <c r="E5668" t="s">
        <v>58</v>
      </c>
      <c r="F5668">
        <v>2020</v>
      </c>
      <c r="G5668">
        <v>857.67600000000004</v>
      </c>
      <c r="K5668" t="s">
        <v>16</v>
      </c>
    </row>
    <row r="5669" spans="1:11" x14ac:dyDescent="0.25">
      <c r="A5669" t="s">
        <v>291</v>
      </c>
      <c r="B5669" t="s">
        <v>12</v>
      </c>
      <c r="C5669" t="s">
        <v>109</v>
      </c>
      <c r="D5669" t="s">
        <v>14</v>
      </c>
      <c r="E5669" t="s">
        <v>59</v>
      </c>
      <c r="F5669">
        <v>2020</v>
      </c>
      <c r="G5669">
        <v>2563.3180000000002</v>
      </c>
      <c r="K5669" t="s">
        <v>16</v>
      </c>
    </row>
    <row r="5670" spans="1:11" x14ac:dyDescent="0.25">
      <c r="A5670" t="s">
        <v>291</v>
      </c>
      <c r="B5670" t="s">
        <v>12</v>
      </c>
      <c r="C5670" t="s">
        <v>109</v>
      </c>
      <c r="D5670" t="s">
        <v>14</v>
      </c>
      <c r="E5670" t="s">
        <v>60</v>
      </c>
      <c r="F5670">
        <v>2020</v>
      </c>
      <c r="G5670">
        <v>1286.058</v>
      </c>
      <c r="K5670" t="s">
        <v>16</v>
      </c>
    </row>
    <row r="5671" spans="1:11" x14ac:dyDescent="0.25">
      <c r="A5671" t="s">
        <v>291</v>
      </c>
      <c r="B5671" t="s">
        <v>12</v>
      </c>
      <c r="C5671" t="s">
        <v>109</v>
      </c>
      <c r="D5671" t="s">
        <v>14</v>
      </c>
      <c r="E5671" t="s">
        <v>61</v>
      </c>
      <c r="F5671">
        <v>2020</v>
      </c>
      <c r="G5671">
        <v>505.68799999999999</v>
      </c>
      <c r="K5671" t="s">
        <v>16</v>
      </c>
    </row>
    <row r="5672" spans="1:11" x14ac:dyDescent="0.25">
      <c r="A5672" t="s">
        <v>291</v>
      </c>
      <c r="B5672" t="s">
        <v>12</v>
      </c>
      <c r="C5672" t="s">
        <v>109</v>
      </c>
      <c r="D5672" t="s">
        <v>14</v>
      </c>
      <c r="E5672" t="s">
        <v>62</v>
      </c>
      <c r="F5672">
        <v>2020</v>
      </c>
      <c r="G5672">
        <v>26.731000000000002</v>
      </c>
      <c r="K5672" t="s">
        <v>16</v>
      </c>
    </row>
    <row r="5673" spans="1:11" x14ac:dyDescent="0.25">
      <c r="A5673" t="s">
        <v>291</v>
      </c>
      <c r="B5673" t="s">
        <v>12</v>
      </c>
      <c r="C5673" t="s">
        <v>109</v>
      </c>
      <c r="D5673" t="s">
        <v>14</v>
      </c>
      <c r="E5673" t="s">
        <v>104</v>
      </c>
      <c r="F5673">
        <v>2020</v>
      </c>
      <c r="G5673">
        <v>9.9469999999999992</v>
      </c>
      <c r="K5673" t="s">
        <v>16</v>
      </c>
    </row>
    <row r="5674" spans="1:11" x14ac:dyDescent="0.25">
      <c r="A5674" t="s">
        <v>291</v>
      </c>
      <c r="B5674" t="s">
        <v>12</v>
      </c>
      <c r="C5674" t="s">
        <v>109</v>
      </c>
      <c r="D5674" t="s">
        <v>14</v>
      </c>
      <c r="E5674" t="s">
        <v>105</v>
      </c>
      <c r="F5674">
        <v>2020</v>
      </c>
      <c r="G5674">
        <v>36.064999999999998</v>
      </c>
      <c r="K5674" t="s">
        <v>16</v>
      </c>
    </row>
    <row r="5675" spans="1:11" x14ac:dyDescent="0.25">
      <c r="A5675" t="s">
        <v>291</v>
      </c>
      <c r="B5675" t="s">
        <v>12</v>
      </c>
      <c r="C5675" t="s">
        <v>109</v>
      </c>
      <c r="D5675" t="s">
        <v>14</v>
      </c>
      <c r="E5675" t="s">
        <v>63</v>
      </c>
      <c r="F5675">
        <v>2020</v>
      </c>
      <c r="G5675">
        <v>4.38</v>
      </c>
      <c r="K5675" t="s">
        <v>16</v>
      </c>
    </row>
    <row r="5676" spans="1:11" x14ac:dyDescent="0.25">
      <c r="A5676" t="s">
        <v>291</v>
      </c>
      <c r="B5676" t="s">
        <v>12</v>
      </c>
      <c r="C5676" t="s">
        <v>109</v>
      </c>
      <c r="D5676" t="s">
        <v>14</v>
      </c>
      <c r="E5676" t="s">
        <v>106</v>
      </c>
      <c r="F5676">
        <v>2020</v>
      </c>
      <c r="G5676">
        <v>121.751</v>
      </c>
      <c r="K5676" t="s">
        <v>16</v>
      </c>
    </row>
    <row r="5677" spans="1:11" x14ac:dyDescent="0.25">
      <c r="A5677" t="s">
        <v>291</v>
      </c>
      <c r="B5677" t="s">
        <v>12</v>
      </c>
      <c r="C5677" t="s">
        <v>109</v>
      </c>
      <c r="D5677" t="s">
        <v>14</v>
      </c>
      <c r="E5677" t="s">
        <v>64</v>
      </c>
      <c r="F5677">
        <v>2020</v>
      </c>
      <c r="G5677">
        <v>68.22</v>
      </c>
      <c r="K5677" t="s">
        <v>16</v>
      </c>
    </row>
    <row r="5678" spans="1:11" x14ac:dyDescent="0.25">
      <c r="A5678" t="s">
        <v>291</v>
      </c>
      <c r="B5678" t="s">
        <v>12</v>
      </c>
      <c r="C5678" t="s">
        <v>109</v>
      </c>
      <c r="D5678" t="s">
        <v>14</v>
      </c>
      <c r="E5678" t="s">
        <v>65</v>
      </c>
      <c r="F5678">
        <v>2020</v>
      </c>
      <c r="G5678">
        <v>93.619</v>
      </c>
      <c r="K5678" t="s">
        <v>16</v>
      </c>
    </row>
    <row r="5679" spans="1:11" x14ac:dyDescent="0.25">
      <c r="A5679" t="s">
        <v>291</v>
      </c>
      <c r="B5679" t="s">
        <v>12</v>
      </c>
      <c r="C5679" t="s">
        <v>109</v>
      </c>
      <c r="D5679" t="s">
        <v>14</v>
      </c>
      <c r="E5679" t="s">
        <v>66</v>
      </c>
      <c r="F5679">
        <v>2020</v>
      </c>
      <c r="G5679">
        <v>125.79600000000001</v>
      </c>
      <c r="K5679" t="s">
        <v>16</v>
      </c>
    </row>
    <row r="5680" spans="1:11" x14ac:dyDescent="0.25">
      <c r="A5680" t="s">
        <v>291</v>
      </c>
      <c r="B5680" t="s">
        <v>12</v>
      </c>
      <c r="C5680" t="s">
        <v>109</v>
      </c>
      <c r="D5680" t="s">
        <v>14</v>
      </c>
      <c r="E5680" t="s">
        <v>67</v>
      </c>
      <c r="F5680">
        <v>2020</v>
      </c>
      <c r="G5680">
        <v>936.60500000000002</v>
      </c>
      <c r="K5680" t="s">
        <v>16</v>
      </c>
    </row>
    <row r="5681" spans="1:11" x14ac:dyDescent="0.25">
      <c r="A5681" t="s">
        <v>291</v>
      </c>
      <c r="B5681" t="s">
        <v>12</v>
      </c>
      <c r="C5681" t="s">
        <v>109</v>
      </c>
      <c r="D5681" t="s">
        <v>14</v>
      </c>
      <c r="E5681" t="s">
        <v>68</v>
      </c>
      <c r="F5681">
        <v>2020</v>
      </c>
      <c r="G5681">
        <v>1189.6610000000001</v>
      </c>
      <c r="K5681" t="s">
        <v>16</v>
      </c>
    </row>
    <row r="5682" spans="1:11" x14ac:dyDescent="0.25">
      <c r="A5682" t="s">
        <v>291</v>
      </c>
      <c r="B5682" t="s">
        <v>12</v>
      </c>
      <c r="C5682" t="s">
        <v>109</v>
      </c>
      <c r="D5682" t="s">
        <v>14</v>
      </c>
      <c r="E5682" t="s">
        <v>69</v>
      </c>
      <c r="F5682">
        <v>2020</v>
      </c>
      <c r="G5682">
        <v>1.897</v>
      </c>
      <c r="H5682" t="s">
        <v>21</v>
      </c>
      <c r="K5682" t="s">
        <v>16</v>
      </c>
    </row>
    <row r="5683" spans="1:11" x14ac:dyDescent="0.25">
      <c r="A5683" t="s">
        <v>292</v>
      </c>
      <c r="B5683" t="s">
        <v>12</v>
      </c>
      <c r="C5683" t="s">
        <v>222</v>
      </c>
      <c r="D5683" t="s">
        <v>14</v>
      </c>
      <c r="E5683" t="s">
        <v>15</v>
      </c>
      <c r="F5683">
        <v>2014</v>
      </c>
      <c r="G5683">
        <v>8.8219999999999992</v>
      </c>
      <c r="K5683" t="s">
        <v>223</v>
      </c>
    </row>
    <row r="5684" spans="1:11" x14ac:dyDescent="0.25">
      <c r="A5684" t="s">
        <v>292</v>
      </c>
      <c r="B5684" t="s">
        <v>12</v>
      </c>
      <c r="C5684" t="s">
        <v>222</v>
      </c>
      <c r="D5684" t="s">
        <v>14</v>
      </c>
      <c r="E5684" t="s">
        <v>17</v>
      </c>
      <c r="F5684">
        <v>2014</v>
      </c>
      <c r="G5684">
        <v>0.17699999999999999</v>
      </c>
      <c r="K5684" t="s">
        <v>223</v>
      </c>
    </row>
    <row r="5685" spans="1:11" x14ac:dyDescent="0.25">
      <c r="A5685" t="s">
        <v>292</v>
      </c>
      <c r="B5685" t="s">
        <v>12</v>
      </c>
      <c r="C5685" t="s">
        <v>222</v>
      </c>
      <c r="D5685" t="s">
        <v>14</v>
      </c>
      <c r="E5685" t="s">
        <v>73</v>
      </c>
      <c r="F5685">
        <v>2014</v>
      </c>
      <c r="H5685" t="s">
        <v>21</v>
      </c>
      <c r="K5685" t="s">
        <v>223</v>
      </c>
    </row>
    <row r="5686" spans="1:11" x14ac:dyDescent="0.25">
      <c r="A5686" t="s">
        <v>292</v>
      </c>
      <c r="B5686" t="s">
        <v>12</v>
      </c>
      <c r="C5686" t="s">
        <v>222</v>
      </c>
      <c r="D5686" t="s">
        <v>14</v>
      </c>
      <c r="E5686" t="s">
        <v>18</v>
      </c>
      <c r="F5686">
        <v>2014</v>
      </c>
      <c r="G5686">
        <v>5.7000000000000002E-2</v>
      </c>
      <c r="H5686" t="s">
        <v>21</v>
      </c>
      <c r="K5686" t="s">
        <v>223</v>
      </c>
    </row>
    <row r="5687" spans="1:11" x14ac:dyDescent="0.25">
      <c r="A5687" t="s">
        <v>292</v>
      </c>
      <c r="B5687" t="s">
        <v>12</v>
      </c>
      <c r="C5687" t="s">
        <v>222</v>
      </c>
      <c r="D5687" t="s">
        <v>14</v>
      </c>
      <c r="E5687" t="s">
        <v>22</v>
      </c>
      <c r="F5687">
        <v>2014</v>
      </c>
      <c r="H5687" t="s">
        <v>21</v>
      </c>
      <c r="K5687" t="s">
        <v>223</v>
      </c>
    </row>
    <row r="5688" spans="1:11" x14ac:dyDescent="0.25">
      <c r="A5688" t="s">
        <v>292</v>
      </c>
      <c r="B5688" t="s">
        <v>12</v>
      </c>
      <c r="C5688" t="s">
        <v>222</v>
      </c>
      <c r="D5688" t="s">
        <v>14</v>
      </c>
      <c r="E5688" t="s">
        <v>23</v>
      </c>
      <c r="F5688">
        <v>2014</v>
      </c>
      <c r="H5688" t="s">
        <v>21</v>
      </c>
      <c r="K5688" t="s">
        <v>223</v>
      </c>
    </row>
    <row r="5689" spans="1:11" x14ac:dyDescent="0.25">
      <c r="A5689" t="s">
        <v>292</v>
      </c>
      <c r="B5689" t="s">
        <v>12</v>
      </c>
      <c r="C5689" t="s">
        <v>222</v>
      </c>
      <c r="D5689" t="s">
        <v>14</v>
      </c>
      <c r="E5689" t="s">
        <v>77</v>
      </c>
      <c r="F5689">
        <v>2014</v>
      </c>
      <c r="H5689" t="s">
        <v>21</v>
      </c>
      <c r="K5689" t="s">
        <v>223</v>
      </c>
    </row>
    <row r="5690" spans="1:11" x14ac:dyDescent="0.25">
      <c r="A5690" t="s">
        <v>292</v>
      </c>
      <c r="B5690" t="s">
        <v>12</v>
      </c>
      <c r="C5690" t="s">
        <v>222</v>
      </c>
      <c r="D5690" t="s">
        <v>14</v>
      </c>
      <c r="E5690" t="s">
        <v>34</v>
      </c>
      <c r="F5690">
        <v>2014</v>
      </c>
      <c r="H5690" t="s">
        <v>21</v>
      </c>
      <c r="K5690" t="s">
        <v>223</v>
      </c>
    </row>
    <row r="5691" spans="1:11" x14ac:dyDescent="0.25">
      <c r="A5691" t="s">
        <v>292</v>
      </c>
      <c r="B5691" t="s">
        <v>12</v>
      </c>
      <c r="C5691" t="s">
        <v>222</v>
      </c>
      <c r="D5691" t="s">
        <v>14</v>
      </c>
      <c r="E5691" t="s">
        <v>82</v>
      </c>
      <c r="F5691">
        <v>2014</v>
      </c>
      <c r="H5691" t="s">
        <v>21</v>
      </c>
      <c r="K5691" t="s">
        <v>223</v>
      </c>
    </row>
    <row r="5692" spans="1:11" x14ac:dyDescent="0.25">
      <c r="A5692" t="s">
        <v>292</v>
      </c>
      <c r="B5692" t="s">
        <v>12</v>
      </c>
      <c r="C5692" t="s">
        <v>222</v>
      </c>
      <c r="D5692" t="s">
        <v>14</v>
      </c>
      <c r="E5692" t="s">
        <v>39</v>
      </c>
      <c r="F5692">
        <v>2014</v>
      </c>
      <c r="G5692">
        <v>0.14199999999999999</v>
      </c>
      <c r="K5692" t="s">
        <v>223</v>
      </c>
    </row>
    <row r="5693" spans="1:11" x14ac:dyDescent="0.25">
      <c r="A5693" t="s">
        <v>292</v>
      </c>
      <c r="B5693" t="s">
        <v>12</v>
      </c>
      <c r="C5693" t="s">
        <v>222</v>
      </c>
      <c r="D5693" t="s">
        <v>14</v>
      </c>
      <c r="E5693" t="s">
        <v>83</v>
      </c>
      <c r="F5693">
        <v>2014</v>
      </c>
      <c r="G5693">
        <v>5.3999999999999999E-2</v>
      </c>
      <c r="H5693" t="s">
        <v>21</v>
      </c>
      <c r="K5693" t="s">
        <v>223</v>
      </c>
    </row>
    <row r="5694" spans="1:11" x14ac:dyDescent="0.25">
      <c r="A5694" t="s">
        <v>292</v>
      </c>
      <c r="B5694" t="s">
        <v>12</v>
      </c>
      <c r="C5694" t="s">
        <v>222</v>
      </c>
      <c r="D5694" t="s">
        <v>14</v>
      </c>
      <c r="E5694" t="s">
        <v>86</v>
      </c>
      <c r="F5694">
        <v>2014</v>
      </c>
      <c r="G5694">
        <v>0.32400000000000001</v>
      </c>
      <c r="K5694" t="s">
        <v>223</v>
      </c>
    </row>
    <row r="5695" spans="1:11" x14ac:dyDescent="0.25">
      <c r="A5695" t="s">
        <v>292</v>
      </c>
      <c r="B5695" t="s">
        <v>12</v>
      </c>
      <c r="C5695" t="s">
        <v>222</v>
      </c>
      <c r="D5695" t="s">
        <v>14</v>
      </c>
      <c r="E5695" t="s">
        <v>41</v>
      </c>
      <c r="F5695">
        <v>2014</v>
      </c>
      <c r="G5695">
        <v>4.8000000000000001E-2</v>
      </c>
      <c r="H5695" t="s">
        <v>21</v>
      </c>
      <c r="K5695" t="s">
        <v>223</v>
      </c>
    </row>
    <row r="5696" spans="1:11" x14ac:dyDescent="0.25">
      <c r="A5696" t="s">
        <v>292</v>
      </c>
      <c r="B5696" t="s">
        <v>12</v>
      </c>
      <c r="C5696" t="s">
        <v>222</v>
      </c>
      <c r="D5696" t="s">
        <v>14</v>
      </c>
      <c r="E5696" t="s">
        <v>42</v>
      </c>
      <c r="F5696">
        <v>2014</v>
      </c>
      <c r="H5696" t="s">
        <v>21</v>
      </c>
      <c r="K5696" t="s">
        <v>223</v>
      </c>
    </row>
    <row r="5697" spans="1:11" x14ac:dyDescent="0.25">
      <c r="A5697" t="s">
        <v>292</v>
      </c>
      <c r="B5697" t="s">
        <v>12</v>
      </c>
      <c r="C5697" t="s">
        <v>222</v>
      </c>
      <c r="D5697" t="s">
        <v>14</v>
      </c>
      <c r="E5697" t="s">
        <v>87</v>
      </c>
      <c r="F5697">
        <v>2014</v>
      </c>
      <c r="G5697">
        <v>7.4999999999999997E-2</v>
      </c>
      <c r="H5697" t="s">
        <v>21</v>
      </c>
      <c r="K5697" t="s">
        <v>223</v>
      </c>
    </row>
    <row r="5698" spans="1:11" x14ac:dyDescent="0.25">
      <c r="A5698" t="s">
        <v>292</v>
      </c>
      <c r="B5698" t="s">
        <v>12</v>
      </c>
      <c r="C5698" t="s">
        <v>222</v>
      </c>
      <c r="D5698" t="s">
        <v>14</v>
      </c>
      <c r="E5698" t="s">
        <v>43</v>
      </c>
      <c r="F5698">
        <v>2014</v>
      </c>
      <c r="G5698">
        <v>0.192</v>
      </c>
      <c r="K5698" t="s">
        <v>223</v>
      </c>
    </row>
    <row r="5699" spans="1:11" x14ac:dyDescent="0.25">
      <c r="A5699" t="s">
        <v>292</v>
      </c>
      <c r="B5699" t="s">
        <v>12</v>
      </c>
      <c r="C5699" t="s">
        <v>222</v>
      </c>
      <c r="D5699" t="s">
        <v>14</v>
      </c>
      <c r="E5699" t="s">
        <v>44</v>
      </c>
      <c r="F5699">
        <v>2014</v>
      </c>
      <c r="G5699">
        <v>0.89400000000000002</v>
      </c>
      <c r="K5699" t="s">
        <v>223</v>
      </c>
    </row>
    <row r="5700" spans="1:11" x14ac:dyDescent="0.25">
      <c r="A5700" t="s">
        <v>292</v>
      </c>
      <c r="B5700" t="s">
        <v>12</v>
      </c>
      <c r="C5700" t="s">
        <v>222</v>
      </c>
      <c r="D5700" t="s">
        <v>14</v>
      </c>
      <c r="E5700" t="s">
        <v>45</v>
      </c>
      <c r="F5700">
        <v>2014</v>
      </c>
      <c r="H5700" t="s">
        <v>21</v>
      </c>
      <c r="K5700" t="s">
        <v>223</v>
      </c>
    </row>
    <row r="5701" spans="1:11" x14ac:dyDescent="0.25">
      <c r="A5701" t="s">
        <v>292</v>
      </c>
      <c r="B5701" t="s">
        <v>12</v>
      </c>
      <c r="C5701" t="s">
        <v>222</v>
      </c>
      <c r="D5701" t="s">
        <v>14</v>
      </c>
      <c r="E5701" t="s">
        <v>88</v>
      </c>
      <c r="F5701">
        <v>2014</v>
      </c>
      <c r="G5701">
        <v>6.4000000000000001E-2</v>
      </c>
      <c r="H5701" t="s">
        <v>21</v>
      </c>
      <c r="K5701" t="s">
        <v>223</v>
      </c>
    </row>
    <row r="5702" spans="1:11" x14ac:dyDescent="0.25">
      <c r="A5702" t="s">
        <v>292</v>
      </c>
      <c r="B5702" t="s">
        <v>12</v>
      </c>
      <c r="C5702" t="s">
        <v>222</v>
      </c>
      <c r="D5702" t="s">
        <v>14</v>
      </c>
      <c r="E5702" t="s">
        <v>89</v>
      </c>
      <c r="F5702">
        <v>2014</v>
      </c>
      <c r="G5702">
        <v>2.9000000000000001E-2</v>
      </c>
      <c r="H5702" t="s">
        <v>21</v>
      </c>
      <c r="K5702" t="s">
        <v>223</v>
      </c>
    </row>
    <row r="5703" spans="1:11" x14ac:dyDescent="0.25">
      <c r="A5703" t="s">
        <v>292</v>
      </c>
      <c r="B5703" t="s">
        <v>12</v>
      </c>
      <c r="C5703" t="s">
        <v>222</v>
      </c>
      <c r="D5703" t="s">
        <v>14</v>
      </c>
      <c r="E5703" t="s">
        <v>90</v>
      </c>
      <c r="F5703">
        <v>2014</v>
      </c>
      <c r="H5703" t="s">
        <v>21</v>
      </c>
      <c r="K5703" t="s">
        <v>223</v>
      </c>
    </row>
    <row r="5704" spans="1:11" x14ac:dyDescent="0.25">
      <c r="A5704" t="s">
        <v>292</v>
      </c>
      <c r="B5704" t="s">
        <v>12</v>
      </c>
      <c r="C5704" t="s">
        <v>222</v>
      </c>
      <c r="D5704" t="s">
        <v>14</v>
      </c>
      <c r="E5704" t="s">
        <v>47</v>
      </c>
      <c r="F5704">
        <v>2014</v>
      </c>
      <c r="G5704">
        <v>0.95499999999999996</v>
      </c>
      <c r="K5704" t="s">
        <v>223</v>
      </c>
    </row>
    <row r="5705" spans="1:11" x14ac:dyDescent="0.25">
      <c r="A5705" t="s">
        <v>292</v>
      </c>
      <c r="B5705" t="s">
        <v>12</v>
      </c>
      <c r="C5705" t="s">
        <v>222</v>
      </c>
      <c r="D5705" t="s">
        <v>14</v>
      </c>
      <c r="E5705" t="s">
        <v>48</v>
      </c>
      <c r="F5705">
        <v>2014</v>
      </c>
      <c r="G5705">
        <v>0.36299999999999999</v>
      </c>
      <c r="K5705" t="s">
        <v>223</v>
      </c>
    </row>
    <row r="5706" spans="1:11" x14ac:dyDescent="0.25">
      <c r="A5706" t="s">
        <v>292</v>
      </c>
      <c r="B5706" t="s">
        <v>12</v>
      </c>
      <c r="C5706" t="s">
        <v>222</v>
      </c>
      <c r="D5706" t="s">
        <v>14</v>
      </c>
      <c r="E5706" t="s">
        <v>51</v>
      </c>
      <c r="F5706">
        <v>2014</v>
      </c>
      <c r="G5706">
        <v>5.0999999999999997E-2</v>
      </c>
      <c r="H5706" t="s">
        <v>21</v>
      </c>
      <c r="K5706" t="s">
        <v>223</v>
      </c>
    </row>
    <row r="5707" spans="1:11" x14ac:dyDescent="0.25">
      <c r="A5707" t="s">
        <v>292</v>
      </c>
      <c r="B5707" t="s">
        <v>12</v>
      </c>
      <c r="C5707" t="s">
        <v>222</v>
      </c>
      <c r="D5707" t="s">
        <v>14</v>
      </c>
      <c r="E5707" t="s">
        <v>52</v>
      </c>
      <c r="F5707">
        <v>2014</v>
      </c>
      <c r="G5707">
        <v>6.4000000000000001E-2</v>
      </c>
      <c r="H5707" t="s">
        <v>21</v>
      </c>
      <c r="K5707" t="s">
        <v>223</v>
      </c>
    </row>
    <row r="5708" spans="1:11" x14ac:dyDescent="0.25">
      <c r="A5708" t="s">
        <v>292</v>
      </c>
      <c r="B5708" t="s">
        <v>12</v>
      </c>
      <c r="C5708" t="s">
        <v>222</v>
      </c>
      <c r="D5708" t="s">
        <v>14</v>
      </c>
      <c r="E5708" t="s">
        <v>91</v>
      </c>
      <c r="F5708">
        <v>2014</v>
      </c>
      <c r="H5708" t="s">
        <v>21</v>
      </c>
      <c r="K5708" t="s">
        <v>223</v>
      </c>
    </row>
    <row r="5709" spans="1:11" x14ac:dyDescent="0.25">
      <c r="A5709" t="s">
        <v>292</v>
      </c>
      <c r="B5709" t="s">
        <v>12</v>
      </c>
      <c r="C5709" t="s">
        <v>222</v>
      </c>
      <c r="D5709" t="s">
        <v>14</v>
      </c>
      <c r="E5709" t="s">
        <v>53</v>
      </c>
      <c r="F5709">
        <v>2014</v>
      </c>
      <c r="G5709">
        <v>0.04</v>
      </c>
      <c r="H5709" t="s">
        <v>21</v>
      </c>
      <c r="K5709" t="s">
        <v>223</v>
      </c>
    </row>
    <row r="5710" spans="1:11" x14ac:dyDescent="0.25">
      <c r="A5710" t="s">
        <v>292</v>
      </c>
      <c r="B5710" t="s">
        <v>12</v>
      </c>
      <c r="C5710" t="s">
        <v>222</v>
      </c>
      <c r="D5710" t="s">
        <v>14</v>
      </c>
      <c r="E5710" t="s">
        <v>93</v>
      </c>
      <c r="F5710">
        <v>2014</v>
      </c>
      <c r="H5710" t="s">
        <v>21</v>
      </c>
      <c r="K5710" t="s">
        <v>223</v>
      </c>
    </row>
    <row r="5711" spans="1:11" x14ac:dyDescent="0.25">
      <c r="A5711" t="s">
        <v>292</v>
      </c>
      <c r="B5711" t="s">
        <v>12</v>
      </c>
      <c r="C5711" t="s">
        <v>222</v>
      </c>
      <c r="D5711" t="s">
        <v>14</v>
      </c>
      <c r="E5711" t="s">
        <v>54</v>
      </c>
      <c r="F5711">
        <v>2014</v>
      </c>
      <c r="H5711" t="s">
        <v>21</v>
      </c>
      <c r="K5711" t="s">
        <v>223</v>
      </c>
    </row>
    <row r="5712" spans="1:11" x14ac:dyDescent="0.25">
      <c r="A5712" t="s">
        <v>292</v>
      </c>
      <c r="B5712" t="s">
        <v>12</v>
      </c>
      <c r="C5712" t="s">
        <v>222</v>
      </c>
      <c r="D5712" t="s">
        <v>14</v>
      </c>
      <c r="E5712" t="s">
        <v>95</v>
      </c>
      <c r="F5712">
        <v>2014</v>
      </c>
      <c r="G5712">
        <v>7.8E-2</v>
      </c>
      <c r="H5712" t="s">
        <v>21</v>
      </c>
      <c r="K5712" t="s">
        <v>223</v>
      </c>
    </row>
    <row r="5713" spans="1:11" x14ac:dyDescent="0.25">
      <c r="A5713" t="s">
        <v>292</v>
      </c>
      <c r="B5713" t="s">
        <v>12</v>
      </c>
      <c r="C5713" t="s">
        <v>222</v>
      </c>
      <c r="D5713" t="s">
        <v>14</v>
      </c>
      <c r="E5713" t="s">
        <v>96</v>
      </c>
      <c r="F5713">
        <v>2014</v>
      </c>
      <c r="G5713">
        <v>2.8000000000000001E-2</v>
      </c>
      <c r="H5713" t="s">
        <v>21</v>
      </c>
      <c r="K5713" t="s">
        <v>223</v>
      </c>
    </row>
    <row r="5714" spans="1:11" x14ac:dyDescent="0.25">
      <c r="A5714" t="s">
        <v>292</v>
      </c>
      <c r="B5714" t="s">
        <v>12</v>
      </c>
      <c r="C5714" t="s">
        <v>222</v>
      </c>
      <c r="D5714" t="s">
        <v>14</v>
      </c>
      <c r="E5714" t="s">
        <v>97</v>
      </c>
      <c r="F5714">
        <v>2014</v>
      </c>
      <c r="H5714" t="s">
        <v>21</v>
      </c>
      <c r="K5714" t="s">
        <v>223</v>
      </c>
    </row>
    <row r="5715" spans="1:11" x14ac:dyDescent="0.25">
      <c r="A5715" t="s">
        <v>292</v>
      </c>
      <c r="B5715" t="s">
        <v>12</v>
      </c>
      <c r="C5715" t="s">
        <v>222</v>
      </c>
      <c r="D5715" t="s">
        <v>14</v>
      </c>
      <c r="E5715" t="s">
        <v>55</v>
      </c>
      <c r="F5715">
        <v>2014</v>
      </c>
      <c r="H5715" t="s">
        <v>21</v>
      </c>
      <c r="K5715" t="s">
        <v>223</v>
      </c>
    </row>
    <row r="5716" spans="1:11" x14ac:dyDescent="0.25">
      <c r="A5716" t="s">
        <v>292</v>
      </c>
      <c r="B5716" t="s">
        <v>12</v>
      </c>
      <c r="C5716" t="s">
        <v>222</v>
      </c>
      <c r="D5716" t="s">
        <v>14</v>
      </c>
      <c r="E5716" t="s">
        <v>100</v>
      </c>
      <c r="F5716">
        <v>2014</v>
      </c>
      <c r="H5716" t="s">
        <v>21</v>
      </c>
      <c r="K5716" t="s">
        <v>223</v>
      </c>
    </row>
    <row r="5717" spans="1:11" x14ac:dyDescent="0.25">
      <c r="A5717" t="s">
        <v>292</v>
      </c>
      <c r="B5717" t="s">
        <v>12</v>
      </c>
      <c r="C5717" t="s">
        <v>222</v>
      </c>
      <c r="D5717" t="s">
        <v>14</v>
      </c>
      <c r="E5717" t="s">
        <v>56</v>
      </c>
      <c r="F5717">
        <v>2014</v>
      </c>
      <c r="H5717" t="s">
        <v>21</v>
      </c>
      <c r="K5717" t="s">
        <v>223</v>
      </c>
    </row>
    <row r="5718" spans="1:11" x14ac:dyDescent="0.25">
      <c r="A5718" t="s">
        <v>292</v>
      </c>
      <c r="B5718" t="s">
        <v>12</v>
      </c>
      <c r="C5718" t="s">
        <v>222</v>
      </c>
      <c r="D5718" t="s">
        <v>14</v>
      </c>
      <c r="E5718" t="s">
        <v>102</v>
      </c>
      <c r="F5718">
        <v>2014</v>
      </c>
      <c r="G5718">
        <v>0.53100000000000003</v>
      </c>
      <c r="K5718" t="s">
        <v>223</v>
      </c>
    </row>
    <row r="5719" spans="1:11" x14ac:dyDescent="0.25">
      <c r="A5719" t="s">
        <v>292</v>
      </c>
      <c r="B5719" t="s">
        <v>12</v>
      </c>
      <c r="C5719" t="s">
        <v>222</v>
      </c>
      <c r="D5719" t="s">
        <v>14</v>
      </c>
      <c r="E5719" t="s">
        <v>57</v>
      </c>
      <c r="F5719">
        <v>2014</v>
      </c>
      <c r="H5719" t="s">
        <v>21</v>
      </c>
      <c r="K5719" t="s">
        <v>223</v>
      </c>
    </row>
    <row r="5720" spans="1:11" x14ac:dyDescent="0.25">
      <c r="A5720" t="s">
        <v>292</v>
      </c>
      <c r="B5720" t="s">
        <v>12</v>
      </c>
      <c r="C5720" t="s">
        <v>222</v>
      </c>
      <c r="D5720" t="s">
        <v>14</v>
      </c>
      <c r="E5720" t="s">
        <v>103</v>
      </c>
      <c r="F5720">
        <v>2014</v>
      </c>
      <c r="H5720" t="s">
        <v>21</v>
      </c>
      <c r="K5720" t="s">
        <v>223</v>
      </c>
    </row>
    <row r="5721" spans="1:11" x14ac:dyDescent="0.25">
      <c r="A5721" t="s">
        <v>292</v>
      </c>
      <c r="B5721" t="s">
        <v>12</v>
      </c>
      <c r="C5721" t="s">
        <v>222</v>
      </c>
      <c r="D5721" t="s">
        <v>14</v>
      </c>
      <c r="E5721" t="s">
        <v>58</v>
      </c>
      <c r="F5721">
        <v>2014</v>
      </c>
      <c r="H5721" t="s">
        <v>21</v>
      </c>
      <c r="K5721" t="s">
        <v>223</v>
      </c>
    </row>
    <row r="5722" spans="1:11" x14ac:dyDescent="0.25">
      <c r="A5722" t="s">
        <v>292</v>
      </c>
      <c r="B5722" t="s">
        <v>12</v>
      </c>
      <c r="C5722" t="s">
        <v>222</v>
      </c>
      <c r="D5722" t="s">
        <v>14</v>
      </c>
      <c r="E5722" t="s">
        <v>59</v>
      </c>
      <c r="F5722">
        <v>2014</v>
      </c>
      <c r="G5722">
        <v>1.9490000000000001</v>
      </c>
      <c r="K5722" t="s">
        <v>223</v>
      </c>
    </row>
    <row r="5723" spans="1:11" x14ac:dyDescent="0.25">
      <c r="A5723" t="s">
        <v>292</v>
      </c>
      <c r="B5723" t="s">
        <v>12</v>
      </c>
      <c r="C5723" t="s">
        <v>222</v>
      </c>
      <c r="D5723" t="s">
        <v>14</v>
      </c>
      <c r="E5723" t="s">
        <v>60</v>
      </c>
      <c r="F5723">
        <v>2014</v>
      </c>
      <c r="G5723">
        <v>0.64800000000000002</v>
      </c>
      <c r="K5723" t="s">
        <v>223</v>
      </c>
    </row>
    <row r="5724" spans="1:11" x14ac:dyDescent="0.25">
      <c r="A5724" t="s">
        <v>292</v>
      </c>
      <c r="B5724" t="s">
        <v>12</v>
      </c>
      <c r="C5724" t="s">
        <v>222</v>
      </c>
      <c r="D5724" t="s">
        <v>14</v>
      </c>
      <c r="E5724" t="s">
        <v>61</v>
      </c>
      <c r="F5724">
        <v>2014</v>
      </c>
      <c r="G5724">
        <v>0.437</v>
      </c>
      <c r="K5724" t="s">
        <v>223</v>
      </c>
    </row>
    <row r="5725" spans="1:11" x14ac:dyDescent="0.25">
      <c r="A5725" t="s">
        <v>292</v>
      </c>
      <c r="B5725" t="s">
        <v>12</v>
      </c>
      <c r="C5725" t="s">
        <v>222</v>
      </c>
      <c r="D5725" t="s">
        <v>14</v>
      </c>
      <c r="E5725" t="s">
        <v>62</v>
      </c>
      <c r="F5725">
        <v>2014</v>
      </c>
      <c r="G5725">
        <v>3.5000000000000003E-2</v>
      </c>
      <c r="H5725" t="s">
        <v>21</v>
      </c>
      <c r="K5725" t="s">
        <v>223</v>
      </c>
    </row>
    <row r="5726" spans="1:11" x14ac:dyDescent="0.25">
      <c r="A5726" t="s">
        <v>292</v>
      </c>
      <c r="B5726" t="s">
        <v>12</v>
      </c>
      <c r="C5726" t="s">
        <v>222</v>
      </c>
      <c r="D5726" t="s">
        <v>14</v>
      </c>
      <c r="E5726" t="s">
        <v>104</v>
      </c>
      <c r="F5726">
        <v>2014</v>
      </c>
      <c r="H5726" t="s">
        <v>21</v>
      </c>
      <c r="K5726" t="s">
        <v>223</v>
      </c>
    </row>
    <row r="5727" spans="1:11" x14ac:dyDescent="0.25">
      <c r="A5727" t="s">
        <v>292</v>
      </c>
      <c r="B5727" t="s">
        <v>12</v>
      </c>
      <c r="C5727" t="s">
        <v>222</v>
      </c>
      <c r="D5727" t="s">
        <v>14</v>
      </c>
      <c r="E5727" t="s">
        <v>105</v>
      </c>
      <c r="F5727">
        <v>2014</v>
      </c>
      <c r="H5727" t="s">
        <v>21</v>
      </c>
      <c r="K5727" t="s">
        <v>223</v>
      </c>
    </row>
    <row r="5728" spans="1:11" x14ac:dyDescent="0.25">
      <c r="A5728" t="s">
        <v>292</v>
      </c>
      <c r="B5728" t="s">
        <v>12</v>
      </c>
      <c r="C5728" t="s">
        <v>222</v>
      </c>
      <c r="D5728" t="s">
        <v>14</v>
      </c>
      <c r="E5728" t="s">
        <v>63</v>
      </c>
      <c r="F5728">
        <v>2014</v>
      </c>
      <c r="H5728" t="s">
        <v>21</v>
      </c>
      <c r="K5728" t="s">
        <v>223</v>
      </c>
    </row>
    <row r="5729" spans="1:11" x14ac:dyDescent="0.25">
      <c r="A5729" t="s">
        <v>292</v>
      </c>
      <c r="B5729" t="s">
        <v>12</v>
      </c>
      <c r="C5729" t="s">
        <v>222</v>
      </c>
      <c r="D5729" t="s">
        <v>14</v>
      </c>
      <c r="E5729" t="s">
        <v>64</v>
      </c>
      <c r="F5729">
        <v>2014</v>
      </c>
      <c r="H5729" t="s">
        <v>21</v>
      </c>
      <c r="K5729" t="s">
        <v>223</v>
      </c>
    </row>
    <row r="5730" spans="1:11" x14ac:dyDescent="0.25">
      <c r="A5730" t="s">
        <v>292</v>
      </c>
      <c r="B5730" t="s">
        <v>12</v>
      </c>
      <c r="C5730" t="s">
        <v>222</v>
      </c>
      <c r="D5730" t="s">
        <v>14</v>
      </c>
      <c r="E5730" t="s">
        <v>65</v>
      </c>
      <c r="F5730">
        <v>2014</v>
      </c>
      <c r="G5730">
        <v>0.13100000000000001</v>
      </c>
      <c r="K5730" t="s">
        <v>223</v>
      </c>
    </row>
    <row r="5731" spans="1:11" x14ac:dyDescent="0.25">
      <c r="A5731" t="s">
        <v>292</v>
      </c>
      <c r="B5731" t="s">
        <v>12</v>
      </c>
      <c r="C5731" t="s">
        <v>222</v>
      </c>
      <c r="D5731" t="s">
        <v>14</v>
      </c>
      <c r="E5731" t="s">
        <v>66</v>
      </c>
      <c r="F5731">
        <v>2014</v>
      </c>
      <c r="H5731" t="s">
        <v>21</v>
      </c>
      <c r="K5731" t="s">
        <v>223</v>
      </c>
    </row>
    <row r="5732" spans="1:11" x14ac:dyDescent="0.25">
      <c r="A5732" t="s">
        <v>292</v>
      </c>
      <c r="B5732" t="s">
        <v>12</v>
      </c>
      <c r="C5732" t="s">
        <v>222</v>
      </c>
      <c r="D5732" t="s">
        <v>14</v>
      </c>
      <c r="E5732" t="s">
        <v>67</v>
      </c>
      <c r="F5732">
        <v>2014</v>
      </c>
      <c r="G5732">
        <v>0.13</v>
      </c>
      <c r="H5732" t="s">
        <v>21</v>
      </c>
      <c r="K5732" t="s">
        <v>223</v>
      </c>
    </row>
    <row r="5733" spans="1:11" x14ac:dyDescent="0.25">
      <c r="A5733" t="s">
        <v>292</v>
      </c>
      <c r="B5733" t="s">
        <v>12</v>
      </c>
      <c r="C5733" t="s">
        <v>222</v>
      </c>
      <c r="D5733" t="s">
        <v>14</v>
      </c>
      <c r="E5733" t="s">
        <v>68</v>
      </c>
      <c r="F5733">
        <v>2014</v>
      </c>
      <c r="G5733">
        <v>0.46200000000000002</v>
      </c>
      <c r="K5733" t="s">
        <v>223</v>
      </c>
    </row>
    <row r="5734" spans="1:11" x14ac:dyDescent="0.25">
      <c r="A5734" t="s">
        <v>292</v>
      </c>
      <c r="B5734" t="s">
        <v>12</v>
      </c>
      <c r="C5734" t="s">
        <v>222</v>
      </c>
      <c r="D5734" t="s">
        <v>14</v>
      </c>
      <c r="E5734" t="s">
        <v>107</v>
      </c>
      <c r="F5734">
        <v>2014</v>
      </c>
      <c r="G5734">
        <v>0.25700000000000001</v>
      </c>
      <c r="K5734" t="s">
        <v>223</v>
      </c>
    </row>
    <row r="5735" spans="1:11" x14ac:dyDescent="0.25">
      <c r="A5735" t="s">
        <v>292</v>
      </c>
      <c r="B5735" t="s">
        <v>12</v>
      </c>
      <c r="C5735" t="s">
        <v>222</v>
      </c>
      <c r="D5735" t="s">
        <v>14</v>
      </c>
      <c r="E5735" t="s">
        <v>69</v>
      </c>
      <c r="F5735">
        <v>2014</v>
      </c>
      <c r="G5735">
        <v>6.2E-2</v>
      </c>
      <c r="H5735" t="s">
        <v>21</v>
      </c>
      <c r="K5735" t="s">
        <v>223</v>
      </c>
    </row>
    <row r="5736" spans="1:11" x14ac:dyDescent="0.25">
      <c r="A5736" t="s">
        <v>292</v>
      </c>
      <c r="B5736" t="s">
        <v>12</v>
      </c>
      <c r="C5736" t="s">
        <v>222</v>
      </c>
      <c r="D5736" t="s">
        <v>14</v>
      </c>
      <c r="E5736" t="s">
        <v>70</v>
      </c>
      <c r="F5736">
        <v>2014</v>
      </c>
      <c r="G5736">
        <v>0.16</v>
      </c>
      <c r="K5736" t="s">
        <v>223</v>
      </c>
    </row>
    <row r="5737" spans="1:11" x14ac:dyDescent="0.25">
      <c r="A5737" t="s">
        <v>293</v>
      </c>
      <c r="B5737" t="s">
        <v>12</v>
      </c>
      <c r="C5737" t="s">
        <v>222</v>
      </c>
      <c r="D5737" t="s">
        <v>14</v>
      </c>
      <c r="E5737" t="s">
        <v>139</v>
      </c>
      <c r="F5737">
        <v>2010</v>
      </c>
      <c r="G5737">
        <v>1942.403</v>
      </c>
      <c r="H5737" t="s">
        <v>125</v>
      </c>
      <c r="J5737" t="s">
        <v>126</v>
      </c>
      <c r="K5737" t="s">
        <v>16</v>
      </c>
    </row>
    <row r="5738" spans="1:11" x14ac:dyDescent="0.25">
      <c r="A5738" t="s">
        <v>293</v>
      </c>
      <c r="B5738" t="s">
        <v>12</v>
      </c>
      <c r="C5738" t="s">
        <v>222</v>
      </c>
      <c r="D5738" t="s">
        <v>14</v>
      </c>
      <c r="E5738" t="s">
        <v>140</v>
      </c>
      <c r="F5738">
        <v>2010</v>
      </c>
      <c r="G5738">
        <v>352.07600000000002</v>
      </c>
      <c r="H5738" t="s">
        <v>125</v>
      </c>
      <c r="J5738" t="s">
        <v>126</v>
      </c>
      <c r="K5738" t="s">
        <v>16</v>
      </c>
    </row>
    <row r="5739" spans="1:11" x14ac:dyDescent="0.25">
      <c r="A5739" t="s">
        <v>293</v>
      </c>
      <c r="B5739" t="s">
        <v>12</v>
      </c>
      <c r="C5739" t="s">
        <v>222</v>
      </c>
      <c r="D5739" t="s">
        <v>14</v>
      </c>
      <c r="E5739" t="s">
        <v>141</v>
      </c>
      <c r="F5739">
        <v>2010</v>
      </c>
      <c r="G5739">
        <v>13.167</v>
      </c>
      <c r="H5739" t="s">
        <v>125</v>
      </c>
      <c r="J5739" t="s">
        <v>126</v>
      </c>
      <c r="K5739" t="s">
        <v>16</v>
      </c>
    </row>
    <row r="5740" spans="1:11" x14ac:dyDescent="0.25">
      <c r="A5740" t="s">
        <v>293</v>
      </c>
      <c r="B5740" t="s">
        <v>12</v>
      </c>
      <c r="C5740" t="s">
        <v>222</v>
      </c>
      <c r="D5740" t="s">
        <v>14</v>
      </c>
      <c r="E5740" t="s">
        <v>142</v>
      </c>
      <c r="F5740">
        <v>2010</v>
      </c>
      <c r="G5740">
        <v>7.5060000000000002</v>
      </c>
      <c r="H5740" t="s">
        <v>125</v>
      </c>
      <c r="J5740" t="s">
        <v>126</v>
      </c>
      <c r="K5740" t="s">
        <v>16</v>
      </c>
    </row>
    <row r="5741" spans="1:11" x14ac:dyDescent="0.25">
      <c r="A5741" t="s">
        <v>293</v>
      </c>
      <c r="B5741" t="s">
        <v>12</v>
      </c>
      <c r="C5741" t="s">
        <v>222</v>
      </c>
      <c r="D5741" t="s">
        <v>14</v>
      </c>
      <c r="E5741" t="s">
        <v>144</v>
      </c>
      <c r="F5741">
        <v>2010</v>
      </c>
      <c r="G5741">
        <v>4.5869999999999997</v>
      </c>
      <c r="H5741" t="s">
        <v>125</v>
      </c>
      <c r="J5741" t="s">
        <v>126</v>
      </c>
      <c r="K5741" t="s">
        <v>16</v>
      </c>
    </row>
    <row r="5742" spans="1:11" x14ac:dyDescent="0.25">
      <c r="A5742" t="s">
        <v>293</v>
      </c>
      <c r="B5742" t="s">
        <v>12</v>
      </c>
      <c r="C5742" t="s">
        <v>222</v>
      </c>
      <c r="D5742" t="s">
        <v>14</v>
      </c>
      <c r="E5742" t="s">
        <v>294</v>
      </c>
      <c r="F5742">
        <v>2010</v>
      </c>
      <c r="G5742">
        <v>1.0680000000000001</v>
      </c>
      <c r="H5742" t="s">
        <v>125</v>
      </c>
      <c r="J5742" t="s">
        <v>126</v>
      </c>
      <c r="K5742" t="s">
        <v>16</v>
      </c>
    </row>
    <row r="5743" spans="1:11" x14ac:dyDescent="0.25">
      <c r="A5743" t="s">
        <v>293</v>
      </c>
      <c r="B5743" t="s">
        <v>12</v>
      </c>
      <c r="C5743" t="s">
        <v>222</v>
      </c>
      <c r="D5743" t="s">
        <v>14</v>
      </c>
      <c r="E5743" t="s">
        <v>145</v>
      </c>
      <c r="F5743">
        <v>2010</v>
      </c>
      <c r="G5743">
        <v>9.9719999999999995</v>
      </c>
      <c r="H5743" t="s">
        <v>125</v>
      </c>
      <c r="J5743" t="s">
        <v>126</v>
      </c>
      <c r="K5743" t="s">
        <v>16</v>
      </c>
    </row>
    <row r="5744" spans="1:11" x14ac:dyDescent="0.25">
      <c r="A5744" t="s">
        <v>293</v>
      </c>
      <c r="B5744" t="s">
        <v>12</v>
      </c>
      <c r="C5744" t="s">
        <v>222</v>
      </c>
      <c r="D5744" t="s">
        <v>14</v>
      </c>
      <c r="E5744" t="s">
        <v>146</v>
      </c>
      <c r="F5744">
        <v>2010</v>
      </c>
      <c r="G5744">
        <v>2.1909999999999998</v>
      </c>
      <c r="H5744" t="s">
        <v>125</v>
      </c>
      <c r="J5744" t="s">
        <v>126</v>
      </c>
      <c r="K5744" t="s">
        <v>16</v>
      </c>
    </row>
    <row r="5745" spans="1:11" x14ac:dyDescent="0.25">
      <c r="A5745" t="s">
        <v>293</v>
      </c>
      <c r="B5745" t="s">
        <v>12</v>
      </c>
      <c r="C5745" t="s">
        <v>222</v>
      </c>
      <c r="D5745" t="s">
        <v>14</v>
      </c>
      <c r="E5745" t="s">
        <v>147</v>
      </c>
      <c r="F5745">
        <v>2010</v>
      </c>
      <c r="G5745">
        <v>15.385999999999999</v>
      </c>
      <c r="H5745" t="s">
        <v>125</v>
      </c>
      <c r="J5745" t="s">
        <v>126</v>
      </c>
      <c r="K5745" t="s">
        <v>16</v>
      </c>
    </row>
    <row r="5746" spans="1:11" x14ac:dyDescent="0.25">
      <c r="A5746" t="s">
        <v>293</v>
      </c>
      <c r="B5746" t="s">
        <v>12</v>
      </c>
      <c r="C5746" t="s">
        <v>222</v>
      </c>
      <c r="D5746" t="s">
        <v>14</v>
      </c>
      <c r="E5746" t="s">
        <v>148</v>
      </c>
      <c r="F5746">
        <v>2010</v>
      </c>
      <c r="G5746">
        <v>6.2E-2</v>
      </c>
      <c r="H5746" t="s">
        <v>125</v>
      </c>
      <c r="J5746" t="s">
        <v>126</v>
      </c>
      <c r="K5746" t="s">
        <v>16</v>
      </c>
    </row>
    <row r="5747" spans="1:11" x14ac:dyDescent="0.25">
      <c r="A5747" t="s">
        <v>293</v>
      </c>
      <c r="B5747" t="s">
        <v>12</v>
      </c>
      <c r="C5747" t="s">
        <v>222</v>
      </c>
      <c r="D5747" t="s">
        <v>14</v>
      </c>
      <c r="E5747" t="s">
        <v>149</v>
      </c>
      <c r="F5747">
        <v>2010</v>
      </c>
      <c r="G5747">
        <v>2.1459999999999999</v>
      </c>
      <c r="H5747" t="s">
        <v>125</v>
      </c>
      <c r="J5747" t="s">
        <v>126</v>
      </c>
      <c r="K5747" t="s">
        <v>16</v>
      </c>
    </row>
    <row r="5748" spans="1:11" x14ac:dyDescent="0.25">
      <c r="A5748" t="s">
        <v>293</v>
      </c>
      <c r="B5748" t="s">
        <v>12</v>
      </c>
      <c r="C5748" t="s">
        <v>222</v>
      </c>
      <c r="D5748" t="s">
        <v>14</v>
      </c>
      <c r="E5748" t="s">
        <v>150</v>
      </c>
      <c r="F5748">
        <v>2010</v>
      </c>
      <c r="G5748">
        <v>1.3120000000000001</v>
      </c>
      <c r="H5748" t="s">
        <v>125</v>
      </c>
      <c r="J5748" t="s">
        <v>126</v>
      </c>
      <c r="K5748" t="s">
        <v>16</v>
      </c>
    </row>
    <row r="5749" spans="1:11" x14ac:dyDescent="0.25">
      <c r="A5749" t="s">
        <v>293</v>
      </c>
      <c r="B5749" t="s">
        <v>12</v>
      </c>
      <c r="C5749" t="s">
        <v>222</v>
      </c>
      <c r="D5749" t="s">
        <v>14</v>
      </c>
      <c r="E5749" t="s">
        <v>151</v>
      </c>
      <c r="F5749">
        <v>2010</v>
      </c>
      <c r="G5749">
        <v>0.187</v>
      </c>
      <c r="H5749" t="s">
        <v>125</v>
      </c>
      <c r="J5749" t="s">
        <v>126</v>
      </c>
      <c r="K5749" t="s">
        <v>16</v>
      </c>
    </row>
    <row r="5750" spans="1:11" x14ac:dyDescent="0.25">
      <c r="A5750" t="s">
        <v>293</v>
      </c>
      <c r="B5750" t="s">
        <v>12</v>
      </c>
      <c r="C5750" t="s">
        <v>222</v>
      </c>
      <c r="D5750" t="s">
        <v>14</v>
      </c>
      <c r="E5750" t="s">
        <v>152</v>
      </c>
      <c r="F5750">
        <v>2010</v>
      </c>
      <c r="G5750">
        <v>2.7930000000000001</v>
      </c>
      <c r="H5750" t="s">
        <v>125</v>
      </c>
      <c r="J5750" t="s">
        <v>126</v>
      </c>
      <c r="K5750" t="s">
        <v>16</v>
      </c>
    </row>
    <row r="5751" spans="1:11" x14ac:dyDescent="0.25">
      <c r="A5751" t="s">
        <v>293</v>
      </c>
      <c r="B5751" t="s">
        <v>12</v>
      </c>
      <c r="C5751" t="s">
        <v>222</v>
      </c>
      <c r="D5751" t="s">
        <v>14</v>
      </c>
      <c r="E5751" t="s">
        <v>154</v>
      </c>
      <c r="F5751">
        <v>2010</v>
      </c>
      <c r="G5751">
        <v>2.1720000000000002</v>
      </c>
      <c r="H5751" t="s">
        <v>125</v>
      </c>
      <c r="J5751" t="s">
        <v>126</v>
      </c>
      <c r="K5751" t="s">
        <v>16</v>
      </c>
    </row>
    <row r="5752" spans="1:11" x14ac:dyDescent="0.25">
      <c r="A5752" t="s">
        <v>293</v>
      </c>
      <c r="B5752" t="s">
        <v>12</v>
      </c>
      <c r="C5752" t="s">
        <v>222</v>
      </c>
      <c r="D5752" t="s">
        <v>14</v>
      </c>
      <c r="E5752" t="s">
        <v>155</v>
      </c>
      <c r="F5752">
        <v>2010</v>
      </c>
      <c r="G5752">
        <v>2.2549999999999999</v>
      </c>
      <c r="H5752" t="s">
        <v>125</v>
      </c>
      <c r="J5752" t="s">
        <v>126</v>
      </c>
      <c r="K5752" t="s">
        <v>16</v>
      </c>
    </row>
    <row r="5753" spans="1:11" x14ac:dyDescent="0.25">
      <c r="A5753" t="s">
        <v>293</v>
      </c>
      <c r="B5753" t="s">
        <v>12</v>
      </c>
      <c r="C5753" t="s">
        <v>222</v>
      </c>
      <c r="D5753" t="s">
        <v>14</v>
      </c>
      <c r="E5753" t="s">
        <v>156</v>
      </c>
      <c r="F5753">
        <v>2010</v>
      </c>
      <c r="G5753">
        <v>2.7330000000000001</v>
      </c>
      <c r="H5753" t="s">
        <v>125</v>
      </c>
      <c r="J5753" t="s">
        <v>126</v>
      </c>
      <c r="K5753" t="s">
        <v>16</v>
      </c>
    </row>
    <row r="5754" spans="1:11" x14ac:dyDescent="0.25">
      <c r="A5754" t="s">
        <v>293</v>
      </c>
      <c r="B5754" t="s">
        <v>12</v>
      </c>
      <c r="C5754" t="s">
        <v>222</v>
      </c>
      <c r="D5754" t="s">
        <v>14</v>
      </c>
      <c r="E5754" t="s">
        <v>157</v>
      </c>
      <c r="F5754">
        <v>2010</v>
      </c>
      <c r="G5754">
        <v>0.157</v>
      </c>
      <c r="H5754" t="s">
        <v>125</v>
      </c>
      <c r="J5754" t="s">
        <v>126</v>
      </c>
      <c r="K5754" t="s">
        <v>16</v>
      </c>
    </row>
    <row r="5755" spans="1:11" x14ac:dyDescent="0.25">
      <c r="A5755" t="s">
        <v>293</v>
      </c>
      <c r="B5755" t="s">
        <v>12</v>
      </c>
      <c r="C5755" t="s">
        <v>222</v>
      </c>
      <c r="D5755" t="s">
        <v>14</v>
      </c>
      <c r="E5755" t="s">
        <v>158</v>
      </c>
      <c r="F5755">
        <v>2010</v>
      </c>
      <c r="G5755">
        <v>0.17799999999999999</v>
      </c>
      <c r="H5755" t="s">
        <v>125</v>
      </c>
      <c r="J5755" t="s">
        <v>126</v>
      </c>
      <c r="K5755" t="s">
        <v>16</v>
      </c>
    </row>
    <row r="5756" spans="1:11" x14ac:dyDescent="0.25">
      <c r="A5756" t="s">
        <v>293</v>
      </c>
      <c r="B5756" t="s">
        <v>12</v>
      </c>
      <c r="C5756" t="s">
        <v>222</v>
      </c>
      <c r="D5756" t="s">
        <v>14</v>
      </c>
      <c r="E5756" t="s">
        <v>159</v>
      </c>
      <c r="F5756">
        <v>2010</v>
      </c>
      <c r="G5756">
        <v>0.60299999999999998</v>
      </c>
      <c r="H5756" t="s">
        <v>125</v>
      </c>
      <c r="J5756" t="s">
        <v>126</v>
      </c>
      <c r="K5756" t="s">
        <v>16</v>
      </c>
    </row>
    <row r="5757" spans="1:11" x14ac:dyDescent="0.25">
      <c r="A5757" t="s">
        <v>293</v>
      </c>
      <c r="B5757" t="s">
        <v>12</v>
      </c>
      <c r="C5757" t="s">
        <v>222</v>
      </c>
      <c r="D5757" t="s">
        <v>14</v>
      </c>
      <c r="E5757" t="s">
        <v>160</v>
      </c>
      <c r="F5757">
        <v>2010</v>
      </c>
      <c r="G5757">
        <v>1.1839999999999999</v>
      </c>
      <c r="H5757" t="s">
        <v>125</v>
      </c>
      <c r="J5757" t="s">
        <v>126</v>
      </c>
      <c r="K5757" t="s">
        <v>16</v>
      </c>
    </row>
    <row r="5758" spans="1:11" x14ac:dyDescent="0.25">
      <c r="A5758" t="s">
        <v>293</v>
      </c>
      <c r="B5758" t="s">
        <v>12</v>
      </c>
      <c r="C5758" t="s">
        <v>222</v>
      </c>
      <c r="D5758" t="s">
        <v>14</v>
      </c>
      <c r="E5758" t="s">
        <v>161</v>
      </c>
      <c r="F5758">
        <v>2010</v>
      </c>
      <c r="G5758">
        <v>0.82299999999999995</v>
      </c>
      <c r="H5758" t="s">
        <v>125</v>
      </c>
      <c r="J5758" t="s">
        <v>126</v>
      </c>
      <c r="K5758" t="s">
        <v>16</v>
      </c>
    </row>
    <row r="5759" spans="1:11" x14ac:dyDescent="0.25">
      <c r="A5759" t="s">
        <v>293</v>
      </c>
      <c r="B5759" t="s">
        <v>12</v>
      </c>
      <c r="C5759" t="s">
        <v>222</v>
      </c>
      <c r="D5759" t="s">
        <v>14</v>
      </c>
      <c r="E5759" t="s">
        <v>163</v>
      </c>
      <c r="F5759">
        <v>2010</v>
      </c>
      <c r="G5759">
        <v>6.7000000000000004E-2</v>
      </c>
      <c r="H5759" t="s">
        <v>125</v>
      </c>
      <c r="J5759" t="s">
        <v>126</v>
      </c>
      <c r="K5759" t="s">
        <v>16</v>
      </c>
    </row>
    <row r="5760" spans="1:11" x14ac:dyDescent="0.25">
      <c r="A5760" t="s">
        <v>293</v>
      </c>
      <c r="B5760" t="s">
        <v>12</v>
      </c>
      <c r="C5760" t="s">
        <v>222</v>
      </c>
      <c r="D5760" t="s">
        <v>14</v>
      </c>
      <c r="E5760" t="s">
        <v>164</v>
      </c>
      <c r="F5760">
        <v>2010</v>
      </c>
      <c r="G5760">
        <v>0.123</v>
      </c>
      <c r="H5760" t="s">
        <v>125</v>
      </c>
      <c r="J5760" t="s">
        <v>126</v>
      </c>
      <c r="K5760" t="s">
        <v>16</v>
      </c>
    </row>
    <row r="5761" spans="1:11" x14ac:dyDescent="0.25">
      <c r="A5761" t="s">
        <v>293</v>
      </c>
      <c r="B5761" t="s">
        <v>12</v>
      </c>
      <c r="C5761" t="s">
        <v>222</v>
      </c>
      <c r="D5761" t="s">
        <v>14</v>
      </c>
      <c r="E5761" t="s">
        <v>166</v>
      </c>
      <c r="F5761">
        <v>2010</v>
      </c>
      <c r="G5761">
        <v>0.21299999999999999</v>
      </c>
      <c r="H5761" t="s">
        <v>125</v>
      </c>
      <c r="J5761" t="s">
        <v>126</v>
      </c>
      <c r="K5761" t="s">
        <v>16</v>
      </c>
    </row>
    <row r="5762" spans="1:11" x14ac:dyDescent="0.25">
      <c r="A5762" t="s">
        <v>293</v>
      </c>
      <c r="B5762" t="s">
        <v>12</v>
      </c>
      <c r="C5762" t="s">
        <v>222</v>
      </c>
      <c r="D5762" t="s">
        <v>14</v>
      </c>
      <c r="E5762" t="s">
        <v>168</v>
      </c>
      <c r="F5762">
        <v>2010</v>
      </c>
      <c r="G5762">
        <v>1.881</v>
      </c>
      <c r="H5762" t="s">
        <v>125</v>
      </c>
      <c r="J5762" t="s">
        <v>126</v>
      </c>
      <c r="K5762" t="s">
        <v>16</v>
      </c>
    </row>
    <row r="5763" spans="1:11" x14ac:dyDescent="0.25">
      <c r="A5763" t="s">
        <v>293</v>
      </c>
      <c r="B5763" t="s">
        <v>12</v>
      </c>
      <c r="C5763" t="s">
        <v>222</v>
      </c>
      <c r="D5763" t="s">
        <v>14</v>
      </c>
      <c r="E5763" t="s">
        <v>170</v>
      </c>
      <c r="F5763">
        <v>2010</v>
      </c>
      <c r="G5763">
        <v>3.9769999999999999</v>
      </c>
      <c r="H5763" t="s">
        <v>125</v>
      </c>
      <c r="J5763" t="s">
        <v>126</v>
      </c>
      <c r="K5763" t="s">
        <v>16</v>
      </c>
    </row>
    <row r="5764" spans="1:11" x14ac:dyDescent="0.25">
      <c r="A5764" t="s">
        <v>293</v>
      </c>
      <c r="B5764" t="s">
        <v>12</v>
      </c>
      <c r="C5764" t="s">
        <v>222</v>
      </c>
      <c r="D5764" t="s">
        <v>14</v>
      </c>
      <c r="E5764" t="s">
        <v>171</v>
      </c>
      <c r="F5764">
        <v>2010</v>
      </c>
      <c r="G5764">
        <v>1.46</v>
      </c>
      <c r="H5764" t="s">
        <v>125</v>
      </c>
      <c r="J5764" t="s">
        <v>126</v>
      </c>
      <c r="K5764" t="s">
        <v>16</v>
      </c>
    </row>
    <row r="5765" spans="1:11" x14ac:dyDescent="0.25">
      <c r="A5765" t="s">
        <v>293</v>
      </c>
      <c r="B5765" t="s">
        <v>12</v>
      </c>
      <c r="C5765" t="s">
        <v>222</v>
      </c>
      <c r="D5765" t="s">
        <v>14</v>
      </c>
      <c r="E5765" t="s">
        <v>172</v>
      </c>
      <c r="F5765">
        <v>2010</v>
      </c>
      <c r="G5765">
        <v>51.572000000000003</v>
      </c>
      <c r="H5765" t="s">
        <v>125</v>
      </c>
      <c r="J5765" t="s">
        <v>126</v>
      </c>
      <c r="K5765" t="s">
        <v>16</v>
      </c>
    </row>
    <row r="5766" spans="1:11" x14ac:dyDescent="0.25">
      <c r="A5766" t="s">
        <v>293</v>
      </c>
      <c r="B5766" t="s">
        <v>12</v>
      </c>
      <c r="C5766" t="s">
        <v>222</v>
      </c>
      <c r="D5766" t="s">
        <v>14</v>
      </c>
      <c r="E5766" t="s">
        <v>173</v>
      </c>
      <c r="F5766">
        <v>2010</v>
      </c>
      <c r="G5766">
        <v>11.984</v>
      </c>
      <c r="H5766" t="s">
        <v>125</v>
      </c>
      <c r="J5766" t="s">
        <v>126</v>
      </c>
      <c r="K5766" t="s">
        <v>16</v>
      </c>
    </row>
    <row r="5767" spans="1:11" x14ac:dyDescent="0.25">
      <c r="A5767" t="s">
        <v>293</v>
      </c>
      <c r="B5767" t="s">
        <v>12</v>
      </c>
      <c r="C5767" t="s">
        <v>222</v>
      </c>
      <c r="D5767" t="s">
        <v>14</v>
      </c>
      <c r="E5767" t="s">
        <v>174</v>
      </c>
      <c r="F5767">
        <v>2010</v>
      </c>
      <c r="G5767">
        <v>28.747</v>
      </c>
      <c r="H5767" t="s">
        <v>125</v>
      </c>
      <c r="J5767" t="s">
        <v>126</v>
      </c>
      <c r="K5767" t="s">
        <v>16</v>
      </c>
    </row>
    <row r="5768" spans="1:11" x14ac:dyDescent="0.25">
      <c r="A5768" t="s">
        <v>293</v>
      </c>
      <c r="B5768" t="s">
        <v>12</v>
      </c>
      <c r="C5768" t="s">
        <v>222</v>
      </c>
      <c r="D5768" t="s">
        <v>14</v>
      </c>
      <c r="E5768" t="s">
        <v>175</v>
      </c>
      <c r="F5768">
        <v>2010</v>
      </c>
      <c r="G5768">
        <v>641.98500000000001</v>
      </c>
      <c r="H5768" t="s">
        <v>125</v>
      </c>
      <c r="J5768" t="s">
        <v>126</v>
      </c>
      <c r="K5768" t="s">
        <v>16</v>
      </c>
    </row>
    <row r="5769" spans="1:11" x14ac:dyDescent="0.25">
      <c r="A5769" t="s">
        <v>293</v>
      </c>
      <c r="B5769" t="s">
        <v>12</v>
      </c>
      <c r="C5769" t="s">
        <v>222</v>
      </c>
      <c r="D5769" t="s">
        <v>14</v>
      </c>
      <c r="E5769" t="s">
        <v>176</v>
      </c>
      <c r="F5769">
        <v>2010</v>
      </c>
      <c r="G5769">
        <v>10.055</v>
      </c>
      <c r="H5769" t="s">
        <v>125</v>
      </c>
      <c r="J5769" t="s">
        <v>126</v>
      </c>
      <c r="K5769" t="s">
        <v>16</v>
      </c>
    </row>
    <row r="5770" spans="1:11" x14ac:dyDescent="0.25">
      <c r="A5770" t="s">
        <v>293</v>
      </c>
      <c r="B5770" t="s">
        <v>12</v>
      </c>
      <c r="C5770" t="s">
        <v>222</v>
      </c>
      <c r="D5770" t="s">
        <v>14</v>
      </c>
      <c r="E5770" t="s">
        <v>177</v>
      </c>
      <c r="F5770">
        <v>2010</v>
      </c>
      <c r="G5770">
        <v>18.477</v>
      </c>
      <c r="H5770" t="s">
        <v>125</v>
      </c>
      <c r="J5770" t="s">
        <v>126</v>
      </c>
      <c r="K5770" t="s">
        <v>16</v>
      </c>
    </row>
    <row r="5771" spans="1:11" x14ac:dyDescent="0.25">
      <c r="A5771" t="s">
        <v>293</v>
      </c>
      <c r="B5771" t="s">
        <v>12</v>
      </c>
      <c r="C5771" t="s">
        <v>222</v>
      </c>
      <c r="D5771" t="s">
        <v>14</v>
      </c>
      <c r="E5771" t="s">
        <v>178</v>
      </c>
      <c r="F5771">
        <v>2010</v>
      </c>
      <c r="G5771">
        <v>6.1779999999999999</v>
      </c>
      <c r="H5771" t="s">
        <v>125</v>
      </c>
      <c r="J5771" t="s">
        <v>126</v>
      </c>
      <c r="K5771" t="s">
        <v>16</v>
      </c>
    </row>
    <row r="5772" spans="1:11" x14ac:dyDescent="0.25">
      <c r="A5772" t="s">
        <v>293</v>
      </c>
      <c r="B5772" t="s">
        <v>12</v>
      </c>
      <c r="C5772" t="s">
        <v>222</v>
      </c>
      <c r="D5772" t="s">
        <v>14</v>
      </c>
      <c r="E5772" t="s">
        <v>179</v>
      </c>
      <c r="F5772">
        <v>2010</v>
      </c>
      <c r="G5772">
        <v>4.6639999999999997</v>
      </c>
      <c r="H5772" t="s">
        <v>125</v>
      </c>
      <c r="J5772" t="s">
        <v>126</v>
      </c>
      <c r="K5772" t="s">
        <v>16</v>
      </c>
    </row>
    <row r="5773" spans="1:11" x14ac:dyDescent="0.25">
      <c r="A5773" t="s">
        <v>293</v>
      </c>
      <c r="B5773" t="s">
        <v>12</v>
      </c>
      <c r="C5773" t="s">
        <v>222</v>
      </c>
      <c r="D5773" t="s">
        <v>14</v>
      </c>
      <c r="E5773" t="s">
        <v>180</v>
      </c>
      <c r="F5773">
        <v>2010</v>
      </c>
      <c r="G5773">
        <v>5.4610000000000003</v>
      </c>
      <c r="H5773" t="s">
        <v>125</v>
      </c>
      <c r="J5773" t="s">
        <v>126</v>
      </c>
      <c r="K5773" t="s">
        <v>16</v>
      </c>
    </row>
    <row r="5774" spans="1:11" x14ac:dyDescent="0.25">
      <c r="A5774" t="s">
        <v>293</v>
      </c>
      <c r="B5774" t="s">
        <v>12</v>
      </c>
      <c r="C5774" t="s">
        <v>222</v>
      </c>
      <c r="D5774" t="s">
        <v>14</v>
      </c>
      <c r="E5774" t="s">
        <v>181</v>
      </c>
      <c r="F5774">
        <v>2010</v>
      </c>
      <c r="G5774">
        <v>3.1190000000000002</v>
      </c>
      <c r="H5774" t="s">
        <v>125</v>
      </c>
      <c r="J5774" t="s">
        <v>126</v>
      </c>
      <c r="K5774" t="s">
        <v>16</v>
      </c>
    </row>
    <row r="5775" spans="1:11" x14ac:dyDescent="0.25">
      <c r="A5775" t="s">
        <v>293</v>
      </c>
      <c r="B5775" t="s">
        <v>12</v>
      </c>
      <c r="C5775" t="s">
        <v>222</v>
      </c>
      <c r="D5775" t="s">
        <v>14</v>
      </c>
      <c r="E5775" t="s">
        <v>182</v>
      </c>
      <c r="F5775">
        <v>2010</v>
      </c>
      <c r="G5775">
        <v>7.0330000000000004</v>
      </c>
      <c r="H5775" t="s">
        <v>125</v>
      </c>
      <c r="J5775" t="s">
        <v>126</v>
      </c>
      <c r="K5775" t="s">
        <v>16</v>
      </c>
    </row>
    <row r="5776" spans="1:11" x14ac:dyDescent="0.25">
      <c r="A5776" t="s">
        <v>293</v>
      </c>
      <c r="B5776" t="s">
        <v>12</v>
      </c>
      <c r="C5776" t="s">
        <v>222</v>
      </c>
      <c r="D5776" t="s">
        <v>14</v>
      </c>
      <c r="E5776" t="s">
        <v>183</v>
      </c>
      <c r="F5776">
        <v>2010</v>
      </c>
      <c r="G5776">
        <v>0.28299999999999997</v>
      </c>
      <c r="H5776" t="s">
        <v>125</v>
      </c>
      <c r="J5776" t="s">
        <v>126</v>
      </c>
      <c r="K5776" t="s">
        <v>16</v>
      </c>
    </row>
    <row r="5777" spans="1:11" x14ac:dyDescent="0.25">
      <c r="A5777" t="s">
        <v>293</v>
      </c>
      <c r="B5777" t="s">
        <v>12</v>
      </c>
      <c r="C5777" t="s">
        <v>222</v>
      </c>
      <c r="D5777" t="s">
        <v>14</v>
      </c>
      <c r="E5777" t="s">
        <v>184</v>
      </c>
      <c r="F5777">
        <v>2010</v>
      </c>
      <c r="G5777">
        <v>1.0489999999999999</v>
      </c>
      <c r="H5777" t="s">
        <v>125</v>
      </c>
      <c r="J5777" t="s">
        <v>126</v>
      </c>
      <c r="K5777" t="s">
        <v>16</v>
      </c>
    </row>
    <row r="5778" spans="1:11" x14ac:dyDescent="0.25">
      <c r="A5778" t="s">
        <v>293</v>
      </c>
      <c r="B5778" t="s">
        <v>12</v>
      </c>
      <c r="C5778" t="s">
        <v>222</v>
      </c>
      <c r="D5778" t="s">
        <v>14</v>
      </c>
      <c r="E5778" t="s">
        <v>185</v>
      </c>
      <c r="F5778">
        <v>2010</v>
      </c>
      <c r="G5778">
        <v>1.462</v>
      </c>
      <c r="H5778" t="s">
        <v>125</v>
      </c>
      <c r="J5778" t="s">
        <v>126</v>
      </c>
      <c r="K5778" t="s">
        <v>16</v>
      </c>
    </row>
    <row r="5779" spans="1:11" x14ac:dyDescent="0.25">
      <c r="A5779" t="s">
        <v>293</v>
      </c>
      <c r="B5779" t="s">
        <v>12</v>
      </c>
      <c r="C5779" t="s">
        <v>222</v>
      </c>
      <c r="D5779" t="s">
        <v>14</v>
      </c>
      <c r="E5779" t="s">
        <v>186</v>
      </c>
      <c r="F5779">
        <v>2010</v>
      </c>
      <c r="G5779">
        <v>0.874</v>
      </c>
      <c r="H5779" t="s">
        <v>125</v>
      </c>
      <c r="J5779" t="s">
        <v>126</v>
      </c>
      <c r="K5779" t="s">
        <v>16</v>
      </c>
    </row>
    <row r="5780" spans="1:11" x14ac:dyDescent="0.25">
      <c r="A5780" t="s">
        <v>293</v>
      </c>
      <c r="B5780" t="s">
        <v>12</v>
      </c>
      <c r="C5780" t="s">
        <v>222</v>
      </c>
      <c r="D5780" t="s">
        <v>14</v>
      </c>
      <c r="E5780" t="s">
        <v>187</v>
      </c>
      <c r="F5780">
        <v>2010</v>
      </c>
      <c r="G5780">
        <v>1.74</v>
      </c>
      <c r="H5780" t="s">
        <v>125</v>
      </c>
      <c r="J5780" t="s">
        <v>126</v>
      </c>
      <c r="K5780" t="s">
        <v>16</v>
      </c>
    </row>
    <row r="5781" spans="1:11" x14ac:dyDescent="0.25">
      <c r="A5781" t="s">
        <v>293</v>
      </c>
      <c r="B5781" t="s">
        <v>12</v>
      </c>
      <c r="C5781" t="s">
        <v>222</v>
      </c>
      <c r="D5781" t="s">
        <v>14</v>
      </c>
      <c r="E5781" t="s">
        <v>188</v>
      </c>
      <c r="F5781">
        <v>2010</v>
      </c>
      <c r="G5781">
        <v>0.80100000000000005</v>
      </c>
      <c r="H5781" t="s">
        <v>125</v>
      </c>
      <c r="J5781" t="s">
        <v>126</v>
      </c>
      <c r="K5781" t="s">
        <v>16</v>
      </c>
    </row>
    <row r="5782" spans="1:11" x14ac:dyDescent="0.25">
      <c r="A5782" t="s">
        <v>293</v>
      </c>
      <c r="B5782" t="s">
        <v>12</v>
      </c>
      <c r="C5782" t="s">
        <v>222</v>
      </c>
      <c r="D5782" t="s">
        <v>14</v>
      </c>
      <c r="E5782" t="s">
        <v>189</v>
      </c>
      <c r="F5782">
        <v>2010</v>
      </c>
      <c r="G5782">
        <v>46.686</v>
      </c>
      <c r="H5782" t="s">
        <v>125</v>
      </c>
      <c r="J5782" t="s">
        <v>126</v>
      </c>
      <c r="K5782" t="s">
        <v>16</v>
      </c>
    </row>
    <row r="5783" spans="1:11" x14ac:dyDescent="0.25">
      <c r="A5783" t="s">
        <v>293</v>
      </c>
      <c r="B5783" t="s">
        <v>12</v>
      </c>
      <c r="C5783" t="s">
        <v>222</v>
      </c>
      <c r="D5783" t="s">
        <v>14</v>
      </c>
      <c r="E5783" t="s">
        <v>190</v>
      </c>
      <c r="F5783">
        <v>2010</v>
      </c>
      <c r="G5783">
        <v>31.030999999999999</v>
      </c>
      <c r="H5783" t="s">
        <v>125</v>
      </c>
      <c r="J5783" t="s">
        <v>126</v>
      </c>
      <c r="K5783" t="s">
        <v>16</v>
      </c>
    </row>
    <row r="5784" spans="1:11" x14ac:dyDescent="0.25">
      <c r="A5784" t="s">
        <v>293</v>
      </c>
      <c r="B5784" t="s">
        <v>12</v>
      </c>
      <c r="C5784" t="s">
        <v>222</v>
      </c>
      <c r="D5784" t="s">
        <v>14</v>
      </c>
      <c r="E5784" t="s">
        <v>191</v>
      </c>
      <c r="F5784">
        <v>2010</v>
      </c>
      <c r="G5784">
        <v>78.225999999999999</v>
      </c>
      <c r="H5784" t="s">
        <v>125</v>
      </c>
      <c r="J5784" t="s">
        <v>126</v>
      </c>
      <c r="K5784" t="s">
        <v>16</v>
      </c>
    </row>
    <row r="5785" spans="1:11" x14ac:dyDescent="0.25">
      <c r="A5785" t="s">
        <v>293</v>
      </c>
      <c r="B5785" t="s">
        <v>12</v>
      </c>
      <c r="C5785" t="s">
        <v>222</v>
      </c>
      <c r="D5785" t="s">
        <v>14</v>
      </c>
      <c r="E5785" t="s">
        <v>192</v>
      </c>
      <c r="F5785">
        <v>2010</v>
      </c>
      <c r="G5785">
        <v>23.916</v>
      </c>
      <c r="H5785" t="s">
        <v>125</v>
      </c>
      <c r="J5785" t="s">
        <v>126</v>
      </c>
      <c r="K5785" t="s">
        <v>16</v>
      </c>
    </row>
    <row r="5786" spans="1:11" x14ac:dyDescent="0.25">
      <c r="A5786" t="s">
        <v>293</v>
      </c>
      <c r="B5786" t="s">
        <v>12</v>
      </c>
      <c r="C5786" t="s">
        <v>222</v>
      </c>
      <c r="D5786" t="s">
        <v>14</v>
      </c>
      <c r="E5786" t="s">
        <v>193</v>
      </c>
      <c r="F5786">
        <v>2010</v>
      </c>
      <c r="G5786">
        <v>1.4370000000000001</v>
      </c>
      <c r="H5786" t="s">
        <v>125</v>
      </c>
      <c r="J5786" t="s">
        <v>126</v>
      </c>
      <c r="K5786" t="s">
        <v>16</v>
      </c>
    </row>
    <row r="5787" spans="1:11" x14ac:dyDescent="0.25">
      <c r="A5787" t="s">
        <v>293</v>
      </c>
      <c r="B5787" t="s">
        <v>12</v>
      </c>
      <c r="C5787" t="s">
        <v>222</v>
      </c>
      <c r="D5787" t="s">
        <v>14</v>
      </c>
      <c r="E5787" t="s">
        <v>194</v>
      </c>
      <c r="F5787">
        <v>2010</v>
      </c>
      <c r="G5787">
        <v>20.5</v>
      </c>
      <c r="H5787" t="s">
        <v>125</v>
      </c>
      <c r="J5787" t="s">
        <v>126</v>
      </c>
      <c r="K5787" t="s">
        <v>16</v>
      </c>
    </row>
    <row r="5788" spans="1:11" x14ac:dyDescent="0.25">
      <c r="A5788" t="s">
        <v>293</v>
      </c>
      <c r="B5788" t="s">
        <v>12</v>
      </c>
      <c r="C5788" t="s">
        <v>222</v>
      </c>
      <c r="D5788" t="s">
        <v>14</v>
      </c>
      <c r="E5788" t="s">
        <v>195</v>
      </c>
      <c r="F5788">
        <v>2010</v>
      </c>
      <c r="G5788">
        <v>3.3580000000000001</v>
      </c>
      <c r="H5788" t="s">
        <v>125</v>
      </c>
      <c r="J5788" t="s">
        <v>126</v>
      </c>
      <c r="K5788" t="s">
        <v>16</v>
      </c>
    </row>
    <row r="5789" spans="1:11" x14ac:dyDescent="0.25">
      <c r="A5789" t="s">
        <v>293</v>
      </c>
      <c r="B5789" t="s">
        <v>12</v>
      </c>
      <c r="C5789" t="s">
        <v>222</v>
      </c>
      <c r="D5789" t="s">
        <v>14</v>
      </c>
      <c r="E5789" t="s">
        <v>196</v>
      </c>
      <c r="F5789">
        <v>2010</v>
      </c>
      <c r="G5789">
        <v>3.9769999999999999</v>
      </c>
      <c r="H5789" t="s">
        <v>125</v>
      </c>
      <c r="J5789" t="s">
        <v>126</v>
      </c>
      <c r="K5789" t="s">
        <v>16</v>
      </c>
    </row>
    <row r="5790" spans="1:11" x14ac:dyDescent="0.25">
      <c r="A5790" t="s">
        <v>293</v>
      </c>
      <c r="B5790" t="s">
        <v>12</v>
      </c>
      <c r="C5790" t="s">
        <v>222</v>
      </c>
      <c r="D5790" t="s">
        <v>14</v>
      </c>
      <c r="E5790" t="s">
        <v>197</v>
      </c>
      <c r="F5790">
        <v>2010</v>
      </c>
      <c r="G5790">
        <v>10.869</v>
      </c>
      <c r="H5790" t="s">
        <v>125</v>
      </c>
      <c r="J5790" t="s">
        <v>126</v>
      </c>
      <c r="K5790" t="s">
        <v>16</v>
      </c>
    </row>
    <row r="5791" spans="1:11" x14ac:dyDescent="0.25">
      <c r="A5791" t="s">
        <v>293</v>
      </c>
      <c r="B5791" t="s">
        <v>12</v>
      </c>
      <c r="C5791" t="s">
        <v>222</v>
      </c>
      <c r="D5791" t="s">
        <v>14</v>
      </c>
      <c r="E5791" t="s">
        <v>198</v>
      </c>
      <c r="F5791">
        <v>2010</v>
      </c>
      <c r="G5791">
        <v>1.9970000000000001</v>
      </c>
      <c r="H5791" t="s">
        <v>125</v>
      </c>
      <c r="J5791" t="s">
        <v>126</v>
      </c>
      <c r="K5791" t="s">
        <v>16</v>
      </c>
    </row>
    <row r="5792" spans="1:11" x14ac:dyDescent="0.25">
      <c r="A5792" t="s">
        <v>293</v>
      </c>
      <c r="B5792" t="s">
        <v>12</v>
      </c>
      <c r="C5792" t="s">
        <v>222</v>
      </c>
      <c r="D5792" t="s">
        <v>14</v>
      </c>
      <c r="E5792" t="s">
        <v>282</v>
      </c>
      <c r="F5792">
        <v>2010</v>
      </c>
      <c r="G5792">
        <v>494.649</v>
      </c>
      <c r="H5792" t="s">
        <v>125</v>
      </c>
      <c r="J5792" t="s">
        <v>126</v>
      </c>
      <c r="K5792" t="s">
        <v>16</v>
      </c>
    </row>
    <row r="5793" spans="1:11" x14ac:dyDescent="0.25">
      <c r="A5793" t="s">
        <v>342</v>
      </c>
      <c r="B5793" t="s">
        <v>12</v>
      </c>
      <c r="C5793" t="s">
        <v>109</v>
      </c>
      <c r="D5793" t="s">
        <v>14</v>
      </c>
      <c r="E5793" t="s">
        <v>15</v>
      </c>
      <c r="F5793">
        <v>2020</v>
      </c>
      <c r="G5793">
        <v>956.774</v>
      </c>
      <c r="K5793" t="s">
        <v>16</v>
      </c>
    </row>
    <row r="5794" spans="1:11" x14ac:dyDescent="0.25">
      <c r="A5794" t="s">
        <v>342</v>
      </c>
      <c r="B5794" t="s">
        <v>12</v>
      </c>
      <c r="C5794" t="s">
        <v>109</v>
      </c>
      <c r="D5794" t="s">
        <v>14</v>
      </c>
      <c r="E5794" t="s">
        <v>17</v>
      </c>
      <c r="F5794">
        <v>2020</v>
      </c>
      <c r="G5794">
        <v>60.52</v>
      </c>
      <c r="K5794" t="s">
        <v>16</v>
      </c>
    </row>
    <row r="5795" spans="1:11" x14ac:dyDescent="0.25">
      <c r="A5795" t="s">
        <v>342</v>
      </c>
      <c r="B5795" t="s">
        <v>12</v>
      </c>
      <c r="C5795" t="s">
        <v>109</v>
      </c>
      <c r="D5795" t="s">
        <v>14</v>
      </c>
      <c r="E5795" t="s">
        <v>73</v>
      </c>
      <c r="F5795">
        <v>2020</v>
      </c>
      <c r="H5795" t="s">
        <v>21</v>
      </c>
      <c r="K5795" t="s">
        <v>16</v>
      </c>
    </row>
    <row r="5796" spans="1:11" x14ac:dyDescent="0.25">
      <c r="A5796" t="s">
        <v>342</v>
      </c>
      <c r="B5796" t="s">
        <v>12</v>
      </c>
      <c r="C5796" t="s">
        <v>109</v>
      </c>
      <c r="D5796" t="s">
        <v>14</v>
      </c>
      <c r="E5796" t="s">
        <v>18</v>
      </c>
      <c r="F5796">
        <v>2020</v>
      </c>
      <c r="G5796">
        <v>0.224</v>
      </c>
      <c r="H5796" t="s">
        <v>21</v>
      </c>
      <c r="K5796" t="s">
        <v>16</v>
      </c>
    </row>
    <row r="5797" spans="1:11" x14ac:dyDescent="0.25">
      <c r="A5797" t="s">
        <v>342</v>
      </c>
      <c r="B5797" t="s">
        <v>12</v>
      </c>
      <c r="C5797" t="s">
        <v>109</v>
      </c>
      <c r="D5797" t="s">
        <v>14</v>
      </c>
      <c r="E5797" t="s">
        <v>22</v>
      </c>
      <c r="F5797">
        <v>2020</v>
      </c>
      <c r="G5797">
        <v>3.0179999999999998</v>
      </c>
      <c r="K5797" t="s">
        <v>16</v>
      </c>
    </row>
    <row r="5798" spans="1:11" x14ac:dyDescent="0.25">
      <c r="A5798" t="s">
        <v>342</v>
      </c>
      <c r="B5798" t="s">
        <v>12</v>
      </c>
      <c r="C5798" t="s">
        <v>109</v>
      </c>
      <c r="D5798" t="s">
        <v>14</v>
      </c>
      <c r="E5798" t="s">
        <v>75</v>
      </c>
      <c r="F5798">
        <v>2020</v>
      </c>
      <c r="H5798" t="s">
        <v>21</v>
      </c>
      <c r="K5798" t="s">
        <v>16</v>
      </c>
    </row>
    <row r="5799" spans="1:11" x14ac:dyDescent="0.25">
      <c r="A5799" t="s">
        <v>342</v>
      </c>
      <c r="B5799" t="s">
        <v>12</v>
      </c>
      <c r="C5799" t="s">
        <v>109</v>
      </c>
      <c r="D5799" t="s">
        <v>14</v>
      </c>
      <c r="E5799" t="s">
        <v>23</v>
      </c>
      <c r="F5799">
        <v>2020</v>
      </c>
      <c r="G5799">
        <v>31.942</v>
      </c>
      <c r="K5799" t="s">
        <v>16</v>
      </c>
    </row>
    <row r="5800" spans="1:11" x14ac:dyDescent="0.25">
      <c r="A5800" t="s">
        <v>342</v>
      </c>
      <c r="B5800" t="s">
        <v>12</v>
      </c>
      <c r="C5800" t="s">
        <v>109</v>
      </c>
      <c r="D5800" t="s">
        <v>14</v>
      </c>
      <c r="E5800" t="s">
        <v>76</v>
      </c>
      <c r="F5800">
        <v>2020</v>
      </c>
      <c r="G5800">
        <v>0.96499999999999997</v>
      </c>
      <c r="K5800" t="s">
        <v>16</v>
      </c>
    </row>
    <row r="5801" spans="1:11" x14ac:dyDescent="0.25">
      <c r="A5801" t="s">
        <v>342</v>
      </c>
      <c r="B5801" t="s">
        <v>12</v>
      </c>
      <c r="C5801" t="s">
        <v>109</v>
      </c>
      <c r="D5801" t="s">
        <v>14</v>
      </c>
      <c r="E5801" t="s">
        <v>24</v>
      </c>
      <c r="F5801">
        <v>2020</v>
      </c>
      <c r="G5801">
        <v>0.501</v>
      </c>
      <c r="K5801" t="s">
        <v>16</v>
      </c>
    </row>
    <row r="5802" spans="1:11" x14ac:dyDescent="0.25">
      <c r="A5802" t="s">
        <v>342</v>
      </c>
      <c r="B5802" t="s">
        <v>12</v>
      </c>
      <c r="C5802" t="s">
        <v>109</v>
      </c>
      <c r="D5802" t="s">
        <v>14</v>
      </c>
      <c r="E5802" t="s">
        <v>25</v>
      </c>
      <c r="F5802">
        <v>2020</v>
      </c>
      <c r="G5802">
        <v>1.9119999999999999</v>
      </c>
      <c r="K5802" t="s">
        <v>16</v>
      </c>
    </row>
    <row r="5803" spans="1:11" x14ac:dyDescent="0.25">
      <c r="A5803" t="s">
        <v>342</v>
      </c>
      <c r="B5803" t="s">
        <v>12</v>
      </c>
      <c r="C5803" t="s">
        <v>109</v>
      </c>
      <c r="D5803" t="s">
        <v>14</v>
      </c>
      <c r="E5803" t="s">
        <v>26</v>
      </c>
      <c r="F5803">
        <v>2020</v>
      </c>
      <c r="G5803">
        <v>11.688000000000001</v>
      </c>
      <c r="K5803" t="s">
        <v>16</v>
      </c>
    </row>
    <row r="5804" spans="1:11" x14ac:dyDescent="0.25">
      <c r="A5804" t="s">
        <v>342</v>
      </c>
      <c r="B5804" t="s">
        <v>12</v>
      </c>
      <c r="C5804" t="s">
        <v>109</v>
      </c>
      <c r="D5804" t="s">
        <v>14</v>
      </c>
      <c r="E5804" t="s">
        <v>27</v>
      </c>
      <c r="F5804">
        <v>2020</v>
      </c>
      <c r="G5804">
        <v>2.5419999999999998</v>
      </c>
      <c r="K5804" t="s">
        <v>16</v>
      </c>
    </row>
    <row r="5805" spans="1:11" x14ac:dyDescent="0.25">
      <c r="A5805" t="s">
        <v>342</v>
      </c>
      <c r="B5805" t="s">
        <v>12</v>
      </c>
      <c r="C5805" t="s">
        <v>109</v>
      </c>
      <c r="D5805" t="s">
        <v>14</v>
      </c>
      <c r="E5805" t="s">
        <v>28</v>
      </c>
      <c r="F5805">
        <v>2020</v>
      </c>
      <c r="G5805">
        <v>1.4470000000000001</v>
      </c>
      <c r="K5805" t="s">
        <v>16</v>
      </c>
    </row>
    <row r="5806" spans="1:11" x14ac:dyDescent="0.25">
      <c r="A5806" t="s">
        <v>342</v>
      </c>
      <c r="B5806" t="s">
        <v>12</v>
      </c>
      <c r="C5806" t="s">
        <v>109</v>
      </c>
      <c r="D5806" t="s">
        <v>14</v>
      </c>
      <c r="E5806" t="s">
        <v>29</v>
      </c>
      <c r="F5806">
        <v>2020</v>
      </c>
      <c r="G5806">
        <v>0.59</v>
      </c>
      <c r="K5806" t="s">
        <v>16</v>
      </c>
    </row>
    <row r="5807" spans="1:11" x14ac:dyDescent="0.25">
      <c r="A5807" t="s">
        <v>342</v>
      </c>
      <c r="B5807" t="s">
        <v>12</v>
      </c>
      <c r="C5807" t="s">
        <v>109</v>
      </c>
      <c r="D5807" t="s">
        <v>14</v>
      </c>
      <c r="E5807" t="s">
        <v>77</v>
      </c>
      <c r="F5807">
        <v>2020</v>
      </c>
      <c r="G5807">
        <v>2.0550000000000002</v>
      </c>
      <c r="K5807" t="s">
        <v>16</v>
      </c>
    </row>
    <row r="5808" spans="1:11" x14ac:dyDescent="0.25">
      <c r="A5808" t="s">
        <v>342</v>
      </c>
      <c r="B5808" t="s">
        <v>12</v>
      </c>
      <c r="C5808" t="s">
        <v>109</v>
      </c>
      <c r="D5808" t="s">
        <v>14</v>
      </c>
      <c r="E5808" t="s">
        <v>30</v>
      </c>
      <c r="F5808">
        <v>2020</v>
      </c>
      <c r="G5808">
        <v>0.36</v>
      </c>
      <c r="H5808" t="s">
        <v>21</v>
      </c>
      <c r="K5808" t="s">
        <v>16</v>
      </c>
    </row>
    <row r="5809" spans="1:11" x14ac:dyDescent="0.25">
      <c r="A5809" t="s">
        <v>342</v>
      </c>
      <c r="B5809" t="s">
        <v>12</v>
      </c>
      <c r="C5809" t="s">
        <v>109</v>
      </c>
      <c r="D5809" t="s">
        <v>14</v>
      </c>
      <c r="E5809" t="s">
        <v>31</v>
      </c>
      <c r="F5809">
        <v>2020</v>
      </c>
      <c r="G5809">
        <v>1.4810000000000001</v>
      </c>
      <c r="K5809" t="s">
        <v>16</v>
      </c>
    </row>
    <row r="5810" spans="1:11" x14ac:dyDescent="0.25">
      <c r="A5810" t="s">
        <v>342</v>
      </c>
      <c r="B5810" t="s">
        <v>12</v>
      </c>
      <c r="C5810" t="s">
        <v>109</v>
      </c>
      <c r="D5810" t="s">
        <v>14</v>
      </c>
      <c r="E5810" t="s">
        <v>78</v>
      </c>
      <c r="F5810">
        <v>2020</v>
      </c>
      <c r="G5810">
        <v>1.488</v>
      </c>
      <c r="K5810" t="s">
        <v>16</v>
      </c>
    </row>
    <row r="5811" spans="1:11" x14ac:dyDescent="0.25">
      <c r="A5811" t="s">
        <v>342</v>
      </c>
      <c r="B5811" t="s">
        <v>12</v>
      </c>
      <c r="C5811" t="s">
        <v>109</v>
      </c>
      <c r="D5811" t="s">
        <v>14</v>
      </c>
      <c r="E5811" t="s">
        <v>79</v>
      </c>
      <c r="F5811">
        <v>2020</v>
      </c>
      <c r="G5811">
        <v>2.8690000000000002</v>
      </c>
      <c r="K5811" t="s">
        <v>16</v>
      </c>
    </row>
    <row r="5812" spans="1:11" x14ac:dyDescent="0.25">
      <c r="A5812" t="s">
        <v>342</v>
      </c>
      <c r="B5812" t="s">
        <v>12</v>
      </c>
      <c r="C5812" t="s">
        <v>109</v>
      </c>
      <c r="D5812" t="s">
        <v>14</v>
      </c>
      <c r="E5812" t="s">
        <v>32</v>
      </c>
      <c r="F5812">
        <v>2020</v>
      </c>
      <c r="G5812">
        <v>18.079000000000001</v>
      </c>
      <c r="K5812" t="s">
        <v>16</v>
      </c>
    </row>
    <row r="5813" spans="1:11" x14ac:dyDescent="0.25">
      <c r="A5813" t="s">
        <v>342</v>
      </c>
      <c r="B5813" t="s">
        <v>12</v>
      </c>
      <c r="C5813" t="s">
        <v>109</v>
      </c>
      <c r="D5813" t="s">
        <v>14</v>
      </c>
      <c r="E5813" t="s">
        <v>33</v>
      </c>
      <c r="F5813">
        <v>2020</v>
      </c>
      <c r="G5813">
        <v>2.4940000000000002</v>
      </c>
      <c r="K5813" t="s">
        <v>16</v>
      </c>
    </row>
    <row r="5814" spans="1:11" x14ac:dyDescent="0.25">
      <c r="A5814" t="s">
        <v>342</v>
      </c>
      <c r="B5814" t="s">
        <v>12</v>
      </c>
      <c r="C5814" t="s">
        <v>109</v>
      </c>
      <c r="D5814" t="s">
        <v>14</v>
      </c>
      <c r="E5814" t="s">
        <v>34</v>
      </c>
      <c r="F5814">
        <v>2020</v>
      </c>
      <c r="G5814">
        <v>16.756</v>
      </c>
      <c r="K5814" t="s">
        <v>16</v>
      </c>
    </row>
    <row r="5815" spans="1:11" x14ac:dyDescent="0.25">
      <c r="A5815" t="s">
        <v>342</v>
      </c>
      <c r="B5815" t="s">
        <v>12</v>
      </c>
      <c r="C5815" t="s">
        <v>109</v>
      </c>
      <c r="D5815" t="s">
        <v>14</v>
      </c>
      <c r="E5815" t="s">
        <v>80</v>
      </c>
      <c r="F5815">
        <v>2020</v>
      </c>
      <c r="H5815" t="s">
        <v>21</v>
      </c>
      <c r="K5815" t="s">
        <v>16</v>
      </c>
    </row>
    <row r="5816" spans="1:11" x14ac:dyDescent="0.25">
      <c r="A5816" t="s">
        <v>342</v>
      </c>
      <c r="B5816" t="s">
        <v>12</v>
      </c>
      <c r="C5816" t="s">
        <v>109</v>
      </c>
      <c r="D5816" t="s">
        <v>14</v>
      </c>
      <c r="E5816" t="s">
        <v>35</v>
      </c>
      <c r="F5816">
        <v>2020</v>
      </c>
      <c r="G5816">
        <v>0.35299999999999998</v>
      </c>
      <c r="H5816" t="s">
        <v>21</v>
      </c>
      <c r="K5816" t="s">
        <v>16</v>
      </c>
    </row>
    <row r="5817" spans="1:11" x14ac:dyDescent="0.25">
      <c r="A5817" t="s">
        <v>342</v>
      </c>
      <c r="B5817" t="s">
        <v>12</v>
      </c>
      <c r="C5817" t="s">
        <v>109</v>
      </c>
      <c r="D5817" t="s">
        <v>14</v>
      </c>
      <c r="E5817" t="s">
        <v>36</v>
      </c>
      <c r="F5817">
        <v>2020</v>
      </c>
      <c r="G5817">
        <v>1.2729999999999999</v>
      </c>
      <c r="K5817" t="s">
        <v>16</v>
      </c>
    </row>
    <row r="5818" spans="1:11" x14ac:dyDescent="0.25">
      <c r="A5818" t="s">
        <v>342</v>
      </c>
      <c r="B5818" t="s">
        <v>12</v>
      </c>
      <c r="C5818" t="s">
        <v>109</v>
      </c>
      <c r="D5818" t="s">
        <v>14</v>
      </c>
      <c r="E5818" t="s">
        <v>110</v>
      </c>
      <c r="F5818">
        <v>2020</v>
      </c>
      <c r="G5818">
        <v>0.32500000000000001</v>
      </c>
      <c r="H5818" t="s">
        <v>21</v>
      </c>
      <c r="K5818" t="s">
        <v>16</v>
      </c>
    </row>
    <row r="5819" spans="1:11" x14ac:dyDescent="0.25">
      <c r="A5819" t="s">
        <v>342</v>
      </c>
      <c r="B5819" t="s">
        <v>12</v>
      </c>
      <c r="C5819" t="s">
        <v>109</v>
      </c>
      <c r="D5819" t="s">
        <v>14</v>
      </c>
      <c r="E5819" t="s">
        <v>37</v>
      </c>
      <c r="F5819">
        <v>2020</v>
      </c>
      <c r="G5819">
        <v>20.565999999999999</v>
      </c>
      <c r="K5819" t="s">
        <v>16</v>
      </c>
    </row>
    <row r="5820" spans="1:11" x14ac:dyDescent="0.25">
      <c r="A5820" t="s">
        <v>342</v>
      </c>
      <c r="B5820" t="s">
        <v>12</v>
      </c>
      <c r="C5820" t="s">
        <v>109</v>
      </c>
      <c r="D5820" t="s">
        <v>14</v>
      </c>
      <c r="E5820" t="s">
        <v>38</v>
      </c>
      <c r="F5820">
        <v>2020</v>
      </c>
      <c r="G5820">
        <v>0.995</v>
      </c>
      <c r="K5820" t="s">
        <v>16</v>
      </c>
    </row>
    <row r="5821" spans="1:11" x14ac:dyDescent="0.25">
      <c r="A5821" t="s">
        <v>342</v>
      </c>
      <c r="B5821" t="s">
        <v>12</v>
      </c>
      <c r="C5821" t="s">
        <v>109</v>
      </c>
      <c r="D5821" t="s">
        <v>14</v>
      </c>
      <c r="E5821" t="s">
        <v>82</v>
      </c>
      <c r="F5821">
        <v>2020</v>
      </c>
      <c r="G5821">
        <v>1.329</v>
      </c>
      <c r="K5821" t="s">
        <v>16</v>
      </c>
    </row>
    <row r="5822" spans="1:11" x14ac:dyDescent="0.25">
      <c r="A5822" t="s">
        <v>342</v>
      </c>
      <c r="B5822" t="s">
        <v>12</v>
      </c>
      <c r="C5822" t="s">
        <v>109</v>
      </c>
      <c r="D5822" t="s">
        <v>14</v>
      </c>
      <c r="E5822" t="s">
        <v>39</v>
      </c>
      <c r="F5822">
        <v>2020</v>
      </c>
      <c r="G5822">
        <v>3.58</v>
      </c>
      <c r="K5822" t="s">
        <v>16</v>
      </c>
    </row>
    <row r="5823" spans="1:11" x14ac:dyDescent="0.25">
      <c r="A5823" t="s">
        <v>342</v>
      </c>
      <c r="B5823" t="s">
        <v>12</v>
      </c>
      <c r="C5823" t="s">
        <v>109</v>
      </c>
      <c r="D5823" t="s">
        <v>14</v>
      </c>
      <c r="E5823" t="s">
        <v>83</v>
      </c>
      <c r="F5823">
        <v>2020</v>
      </c>
      <c r="G5823">
        <v>0.75900000000000001</v>
      </c>
      <c r="K5823" t="s">
        <v>16</v>
      </c>
    </row>
    <row r="5824" spans="1:11" x14ac:dyDescent="0.25">
      <c r="A5824" t="s">
        <v>342</v>
      </c>
      <c r="B5824" t="s">
        <v>12</v>
      </c>
      <c r="C5824" t="s">
        <v>109</v>
      </c>
      <c r="D5824" t="s">
        <v>14</v>
      </c>
      <c r="E5824" t="s">
        <v>40</v>
      </c>
      <c r="F5824">
        <v>2020</v>
      </c>
      <c r="G5824">
        <v>0.83</v>
      </c>
      <c r="K5824" t="s">
        <v>16</v>
      </c>
    </row>
    <row r="5825" spans="1:11" x14ac:dyDescent="0.25">
      <c r="A5825" t="s">
        <v>342</v>
      </c>
      <c r="B5825" t="s">
        <v>12</v>
      </c>
      <c r="C5825" t="s">
        <v>109</v>
      </c>
      <c r="D5825" t="s">
        <v>14</v>
      </c>
      <c r="E5825" t="s">
        <v>84</v>
      </c>
      <c r="F5825">
        <v>2020</v>
      </c>
      <c r="G5825">
        <v>2.1040000000000001</v>
      </c>
      <c r="K5825" t="s">
        <v>16</v>
      </c>
    </row>
    <row r="5826" spans="1:11" x14ac:dyDescent="0.25">
      <c r="A5826" t="s">
        <v>342</v>
      </c>
      <c r="B5826" t="s">
        <v>12</v>
      </c>
      <c r="C5826" t="s">
        <v>109</v>
      </c>
      <c r="D5826" t="s">
        <v>14</v>
      </c>
      <c r="E5826" t="s">
        <v>85</v>
      </c>
      <c r="F5826">
        <v>2020</v>
      </c>
      <c r="H5826" t="s">
        <v>21</v>
      </c>
      <c r="K5826" t="s">
        <v>16</v>
      </c>
    </row>
    <row r="5827" spans="1:11" x14ac:dyDescent="0.25">
      <c r="A5827" t="s">
        <v>342</v>
      </c>
      <c r="B5827" t="s">
        <v>12</v>
      </c>
      <c r="C5827" t="s">
        <v>109</v>
      </c>
      <c r="D5827" t="s">
        <v>14</v>
      </c>
      <c r="E5827" t="s">
        <v>86</v>
      </c>
      <c r="F5827">
        <v>2020</v>
      </c>
      <c r="G5827">
        <v>84.933000000000007</v>
      </c>
      <c r="K5827" t="s">
        <v>16</v>
      </c>
    </row>
    <row r="5828" spans="1:11" x14ac:dyDescent="0.25">
      <c r="A5828" t="s">
        <v>342</v>
      </c>
      <c r="B5828" t="s">
        <v>12</v>
      </c>
      <c r="C5828" t="s">
        <v>109</v>
      </c>
      <c r="D5828" t="s">
        <v>14</v>
      </c>
      <c r="E5828" t="s">
        <v>41</v>
      </c>
      <c r="F5828">
        <v>2020</v>
      </c>
      <c r="G5828">
        <v>4.641</v>
      </c>
      <c r="K5828" t="s">
        <v>16</v>
      </c>
    </row>
    <row r="5829" spans="1:11" x14ac:dyDescent="0.25">
      <c r="A5829" t="s">
        <v>342</v>
      </c>
      <c r="B5829" t="s">
        <v>12</v>
      </c>
      <c r="C5829" t="s">
        <v>109</v>
      </c>
      <c r="D5829" t="s">
        <v>14</v>
      </c>
      <c r="E5829" t="s">
        <v>42</v>
      </c>
      <c r="F5829">
        <v>2020</v>
      </c>
      <c r="G5829">
        <v>71.099999999999994</v>
      </c>
      <c r="K5829" t="s">
        <v>16</v>
      </c>
    </row>
    <row r="5830" spans="1:11" x14ac:dyDescent="0.25">
      <c r="A5830" t="s">
        <v>342</v>
      </c>
      <c r="B5830" t="s">
        <v>12</v>
      </c>
      <c r="C5830" t="s">
        <v>109</v>
      </c>
      <c r="D5830" t="s">
        <v>14</v>
      </c>
      <c r="E5830" t="s">
        <v>87</v>
      </c>
      <c r="F5830">
        <v>2020</v>
      </c>
      <c r="G5830">
        <v>28.672000000000001</v>
      </c>
      <c r="K5830" t="s">
        <v>16</v>
      </c>
    </row>
    <row r="5831" spans="1:11" x14ac:dyDescent="0.25">
      <c r="A5831" t="s">
        <v>342</v>
      </c>
      <c r="B5831" t="s">
        <v>12</v>
      </c>
      <c r="C5831" t="s">
        <v>109</v>
      </c>
      <c r="D5831" t="s">
        <v>14</v>
      </c>
      <c r="E5831" t="s">
        <v>43</v>
      </c>
      <c r="F5831">
        <v>2020</v>
      </c>
      <c r="G5831">
        <v>28.247</v>
      </c>
      <c r="K5831" t="s">
        <v>16</v>
      </c>
    </row>
    <row r="5832" spans="1:11" x14ac:dyDescent="0.25">
      <c r="A5832" t="s">
        <v>342</v>
      </c>
      <c r="B5832" t="s">
        <v>12</v>
      </c>
      <c r="C5832" t="s">
        <v>109</v>
      </c>
      <c r="D5832" t="s">
        <v>14</v>
      </c>
      <c r="E5832" t="s">
        <v>44</v>
      </c>
      <c r="F5832">
        <v>2020</v>
      </c>
      <c r="G5832">
        <v>119.661</v>
      </c>
      <c r="K5832" t="s">
        <v>16</v>
      </c>
    </row>
    <row r="5833" spans="1:11" x14ac:dyDescent="0.25">
      <c r="A5833" t="s">
        <v>342</v>
      </c>
      <c r="B5833" t="s">
        <v>12</v>
      </c>
      <c r="C5833" t="s">
        <v>109</v>
      </c>
      <c r="D5833" t="s">
        <v>14</v>
      </c>
      <c r="E5833" t="s">
        <v>45</v>
      </c>
      <c r="F5833">
        <v>2020</v>
      </c>
      <c r="G5833">
        <v>44.064999999999998</v>
      </c>
      <c r="K5833" t="s">
        <v>16</v>
      </c>
    </row>
    <row r="5834" spans="1:11" x14ac:dyDescent="0.25">
      <c r="A5834" t="s">
        <v>342</v>
      </c>
      <c r="B5834" t="s">
        <v>12</v>
      </c>
      <c r="C5834" t="s">
        <v>109</v>
      </c>
      <c r="D5834" t="s">
        <v>14</v>
      </c>
      <c r="E5834" t="s">
        <v>46</v>
      </c>
      <c r="F5834">
        <v>2020</v>
      </c>
      <c r="H5834" t="s">
        <v>21</v>
      </c>
      <c r="K5834" t="s">
        <v>16</v>
      </c>
    </row>
    <row r="5835" spans="1:11" x14ac:dyDescent="0.25">
      <c r="A5835" t="s">
        <v>342</v>
      </c>
      <c r="B5835" t="s">
        <v>12</v>
      </c>
      <c r="C5835" t="s">
        <v>109</v>
      </c>
      <c r="D5835" t="s">
        <v>14</v>
      </c>
      <c r="E5835" t="s">
        <v>88</v>
      </c>
      <c r="F5835">
        <v>2020</v>
      </c>
      <c r="G5835">
        <v>0.20799999999999999</v>
      </c>
      <c r="H5835" t="s">
        <v>21</v>
      </c>
      <c r="K5835" t="s">
        <v>16</v>
      </c>
    </row>
    <row r="5836" spans="1:11" x14ac:dyDescent="0.25">
      <c r="A5836" t="s">
        <v>342</v>
      </c>
      <c r="B5836" t="s">
        <v>12</v>
      </c>
      <c r="C5836" t="s">
        <v>109</v>
      </c>
      <c r="D5836" t="s">
        <v>14</v>
      </c>
      <c r="E5836" t="s">
        <v>89</v>
      </c>
      <c r="F5836">
        <v>2020</v>
      </c>
      <c r="G5836">
        <v>1.411</v>
      </c>
      <c r="K5836" t="s">
        <v>16</v>
      </c>
    </row>
    <row r="5837" spans="1:11" x14ac:dyDescent="0.25">
      <c r="A5837" t="s">
        <v>342</v>
      </c>
      <c r="B5837" t="s">
        <v>12</v>
      </c>
      <c r="C5837" t="s">
        <v>109</v>
      </c>
      <c r="D5837" t="s">
        <v>14</v>
      </c>
      <c r="E5837" t="s">
        <v>90</v>
      </c>
      <c r="F5837">
        <v>2020</v>
      </c>
      <c r="G5837">
        <v>0.75700000000000001</v>
      </c>
      <c r="K5837" t="s">
        <v>16</v>
      </c>
    </row>
    <row r="5838" spans="1:11" x14ac:dyDescent="0.25">
      <c r="A5838" t="s">
        <v>342</v>
      </c>
      <c r="B5838" t="s">
        <v>12</v>
      </c>
      <c r="C5838" t="s">
        <v>109</v>
      </c>
      <c r="D5838" t="s">
        <v>14</v>
      </c>
      <c r="E5838" t="s">
        <v>47</v>
      </c>
      <c r="F5838">
        <v>2020</v>
      </c>
      <c r="G5838">
        <v>3.528</v>
      </c>
      <c r="K5838" t="s">
        <v>16</v>
      </c>
    </row>
    <row r="5839" spans="1:11" x14ac:dyDescent="0.25">
      <c r="A5839" t="s">
        <v>342</v>
      </c>
      <c r="B5839" t="s">
        <v>12</v>
      </c>
      <c r="C5839" t="s">
        <v>109</v>
      </c>
      <c r="D5839" t="s">
        <v>14</v>
      </c>
      <c r="E5839" t="s">
        <v>48</v>
      </c>
      <c r="F5839">
        <v>2020</v>
      </c>
      <c r="G5839">
        <v>22.587</v>
      </c>
      <c r="K5839" t="s">
        <v>16</v>
      </c>
    </row>
    <row r="5840" spans="1:11" x14ac:dyDescent="0.25">
      <c r="A5840" t="s">
        <v>342</v>
      </c>
      <c r="B5840" t="s">
        <v>12</v>
      </c>
      <c r="C5840" t="s">
        <v>109</v>
      </c>
      <c r="D5840" t="s">
        <v>14</v>
      </c>
      <c r="E5840" t="s">
        <v>49</v>
      </c>
      <c r="F5840">
        <v>2020</v>
      </c>
      <c r="G5840">
        <v>0.63500000000000001</v>
      </c>
      <c r="H5840" t="s">
        <v>21</v>
      </c>
      <c r="K5840" t="s">
        <v>16</v>
      </c>
    </row>
    <row r="5841" spans="1:11" x14ac:dyDescent="0.25">
      <c r="A5841" t="s">
        <v>342</v>
      </c>
      <c r="B5841" t="s">
        <v>12</v>
      </c>
      <c r="C5841" t="s">
        <v>109</v>
      </c>
      <c r="D5841" t="s">
        <v>14</v>
      </c>
      <c r="E5841" t="s">
        <v>50</v>
      </c>
      <c r="F5841">
        <v>2020</v>
      </c>
      <c r="H5841" t="s">
        <v>21</v>
      </c>
      <c r="K5841" t="s">
        <v>16</v>
      </c>
    </row>
    <row r="5842" spans="1:11" x14ac:dyDescent="0.25">
      <c r="A5842" t="s">
        <v>342</v>
      </c>
      <c r="B5842" t="s">
        <v>12</v>
      </c>
      <c r="C5842" t="s">
        <v>109</v>
      </c>
      <c r="D5842" t="s">
        <v>14</v>
      </c>
      <c r="E5842" t="s">
        <v>51</v>
      </c>
      <c r="F5842">
        <v>2020</v>
      </c>
      <c r="G5842">
        <v>3.1589999999999998</v>
      </c>
      <c r="K5842" t="s">
        <v>16</v>
      </c>
    </row>
    <row r="5843" spans="1:11" x14ac:dyDescent="0.25">
      <c r="A5843" t="s">
        <v>342</v>
      </c>
      <c r="B5843" t="s">
        <v>12</v>
      </c>
      <c r="C5843" t="s">
        <v>109</v>
      </c>
      <c r="D5843" t="s">
        <v>14</v>
      </c>
      <c r="E5843" t="s">
        <v>52</v>
      </c>
      <c r="F5843">
        <v>2020</v>
      </c>
      <c r="G5843">
        <v>5.6849999999999996</v>
      </c>
      <c r="K5843" t="s">
        <v>16</v>
      </c>
    </row>
    <row r="5844" spans="1:11" x14ac:dyDescent="0.25">
      <c r="A5844" t="s">
        <v>342</v>
      </c>
      <c r="B5844" t="s">
        <v>12</v>
      </c>
      <c r="C5844" t="s">
        <v>109</v>
      </c>
      <c r="D5844" t="s">
        <v>14</v>
      </c>
      <c r="E5844" t="s">
        <v>91</v>
      </c>
      <c r="F5844">
        <v>2020</v>
      </c>
      <c r="G5844">
        <v>1.484</v>
      </c>
      <c r="K5844" t="s">
        <v>16</v>
      </c>
    </row>
    <row r="5845" spans="1:11" x14ac:dyDescent="0.25">
      <c r="A5845" t="s">
        <v>342</v>
      </c>
      <c r="B5845" t="s">
        <v>12</v>
      </c>
      <c r="C5845" t="s">
        <v>109</v>
      </c>
      <c r="D5845" t="s">
        <v>14</v>
      </c>
      <c r="E5845" t="s">
        <v>92</v>
      </c>
      <c r="F5845">
        <v>2020</v>
      </c>
      <c r="G5845">
        <v>1.202</v>
      </c>
      <c r="K5845" t="s">
        <v>16</v>
      </c>
    </row>
    <row r="5846" spans="1:11" x14ac:dyDescent="0.25">
      <c r="A5846" t="s">
        <v>342</v>
      </c>
      <c r="B5846" t="s">
        <v>12</v>
      </c>
      <c r="C5846" t="s">
        <v>109</v>
      </c>
      <c r="D5846" t="s">
        <v>14</v>
      </c>
      <c r="E5846" t="s">
        <v>53</v>
      </c>
      <c r="F5846">
        <v>2020</v>
      </c>
      <c r="G5846">
        <v>8.0459999999999994</v>
      </c>
      <c r="K5846" t="s">
        <v>16</v>
      </c>
    </row>
    <row r="5847" spans="1:11" x14ac:dyDescent="0.25">
      <c r="A5847" t="s">
        <v>342</v>
      </c>
      <c r="B5847" t="s">
        <v>12</v>
      </c>
      <c r="C5847" t="s">
        <v>109</v>
      </c>
      <c r="D5847" t="s">
        <v>14</v>
      </c>
      <c r="E5847" t="s">
        <v>93</v>
      </c>
      <c r="F5847">
        <v>2020</v>
      </c>
      <c r="G5847">
        <v>1.9279999999999999</v>
      </c>
      <c r="K5847" t="s">
        <v>16</v>
      </c>
    </row>
    <row r="5848" spans="1:11" x14ac:dyDescent="0.25">
      <c r="A5848" t="s">
        <v>342</v>
      </c>
      <c r="B5848" t="s">
        <v>12</v>
      </c>
      <c r="C5848" t="s">
        <v>109</v>
      </c>
      <c r="D5848" t="s">
        <v>14</v>
      </c>
      <c r="E5848" t="s">
        <v>94</v>
      </c>
      <c r="F5848">
        <v>2020</v>
      </c>
      <c r="G5848">
        <v>1.0329999999999999</v>
      </c>
      <c r="H5848" t="s">
        <v>21</v>
      </c>
      <c r="K5848" t="s">
        <v>16</v>
      </c>
    </row>
    <row r="5849" spans="1:11" x14ac:dyDescent="0.25">
      <c r="A5849" t="s">
        <v>342</v>
      </c>
      <c r="B5849" t="s">
        <v>12</v>
      </c>
      <c r="C5849" t="s">
        <v>109</v>
      </c>
      <c r="D5849" t="s">
        <v>14</v>
      </c>
      <c r="E5849" t="s">
        <v>54</v>
      </c>
      <c r="F5849">
        <v>2020</v>
      </c>
      <c r="G5849">
        <v>1.478</v>
      </c>
      <c r="K5849" t="s">
        <v>16</v>
      </c>
    </row>
    <row r="5850" spans="1:11" x14ac:dyDescent="0.25">
      <c r="A5850" t="s">
        <v>342</v>
      </c>
      <c r="B5850" t="s">
        <v>12</v>
      </c>
      <c r="C5850" t="s">
        <v>109</v>
      </c>
      <c r="D5850" t="s">
        <v>14</v>
      </c>
      <c r="E5850" t="s">
        <v>95</v>
      </c>
      <c r="F5850">
        <v>2020</v>
      </c>
      <c r="G5850">
        <v>5.97</v>
      </c>
      <c r="K5850" t="s">
        <v>16</v>
      </c>
    </row>
    <row r="5851" spans="1:11" x14ac:dyDescent="0.25">
      <c r="A5851" t="s">
        <v>342</v>
      </c>
      <c r="B5851" t="s">
        <v>12</v>
      </c>
      <c r="C5851" t="s">
        <v>109</v>
      </c>
      <c r="D5851" t="s">
        <v>14</v>
      </c>
      <c r="E5851" t="s">
        <v>96</v>
      </c>
      <c r="F5851">
        <v>2020</v>
      </c>
      <c r="H5851" t="s">
        <v>21</v>
      </c>
      <c r="K5851" t="s">
        <v>16</v>
      </c>
    </row>
    <row r="5852" spans="1:11" x14ac:dyDescent="0.25">
      <c r="A5852" t="s">
        <v>342</v>
      </c>
      <c r="B5852" t="s">
        <v>12</v>
      </c>
      <c r="C5852" t="s">
        <v>109</v>
      </c>
      <c r="D5852" t="s">
        <v>14</v>
      </c>
      <c r="E5852" t="s">
        <v>97</v>
      </c>
      <c r="F5852">
        <v>2020</v>
      </c>
      <c r="G5852">
        <v>2.61</v>
      </c>
      <c r="K5852" t="s">
        <v>16</v>
      </c>
    </row>
    <row r="5853" spans="1:11" x14ac:dyDescent="0.25">
      <c r="A5853" t="s">
        <v>342</v>
      </c>
      <c r="B5853" t="s">
        <v>12</v>
      </c>
      <c r="C5853" t="s">
        <v>109</v>
      </c>
      <c r="D5853" t="s">
        <v>14</v>
      </c>
      <c r="E5853" t="s">
        <v>55</v>
      </c>
      <c r="F5853">
        <v>2020</v>
      </c>
      <c r="G5853">
        <v>0.28399999999999997</v>
      </c>
      <c r="H5853" t="s">
        <v>21</v>
      </c>
      <c r="K5853" t="s">
        <v>16</v>
      </c>
    </row>
    <row r="5854" spans="1:11" x14ac:dyDescent="0.25">
      <c r="A5854" t="s">
        <v>342</v>
      </c>
      <c r="B5854" t="s">
        <v>12</v>
      </c>
      <c r="C5854" t="s">
        <v>109</v>
      </c>
      <c r="D5854" t="s">
        <v>14</v>
      </c>
      <c r="E5854" t="s">
        <v>98</v>
      </c>
      <c r="F5854">
        <v>2020</v>
      </c>
      <c r="G5854">
        <v>0.85699999999999998</v>
      </c>
      <c r="H5854" t="s">
        <v>21</v>
      </c>
      <c r="K5854" t="s">
        <v>16</v>
      </c>
    </row>
    <row r="5855" spans="1:11" x14ac:dyDescent="0.25">
      <c r="A5855" t="s">
        <v>342</v>
      </c>
      <c r="B5855" t="s">
        <v>12</v>
      </c>
      <c r="C5855" t="s">
        <v>109</v>
      </c>
      <c r="D5855" t="s">
        <v>14</v>
      </c>
      <c r="E5855" t="s">
        <v>99</v>
      </c>
      <c r="F5855">
        <v>2020</v>
      </c>
      <c r="G5855">
        <v>1.456</v>
      </c>
      <c r="K5855" t="s">
        <v>16</v>
      </c>
    </row>
    <row r="5856" spans="1:11" x14ac:dyDescent="0.25">
      <c r="A5856" t="s">
        <v>342</v>
      </c>
      <c r="B5856" t="s">
        <v>12</v>
      </c>
      <c r="C5856" t="s">
        <v>109</v>
      </c>
      <c r="D5856" t="s">
        <v>14</v>
      </c>
      <c r="E5856" t="s">
        <v>100</v>
      </c>
      <c r="F5856">
        <v>2020</v>
      </c>
      <c r="H5856" t="s">
        <v>21</v>
      </c>
      <c r="K5856" t="s">
        <v>16</v>
      </c>
    </row>
    <row r="5857" spans="1:11" x14ac:dyDescent="0.25">
      <c r="A5857" t="s">
        <v>342</v>
      </c>
      <c r="B5857" t="s">
        <v>12</v>
      </c>
      <c r="C5857" t="s">
        <v>109</v>
      </c>
      <c r="D5857" t="s">
        <v>14</v>
      </c>
      <c r="E5857" t="s">
        <v>56</v>
      </c>
      <c r="F5857">
        <v>2020</v>
      </c>
      <c r="G5857">
        <v>0.97099999999999997</v>
      </c>
      <c r="K5857" t="s">
        <v>16</v>
      </c>
    </row>
    <row r="5858" spans="1:11" x14ac:dyDescent="0.25">
      <c r="A5858" t="s">
        <v>342</v>
      </c>
      <c r="B5858" t="s">
        <v>12</v>
      </c>
      <c r="C5858" t="s">
        <v>109</v>
      </c>
      <c r="D5858" t="s">
        <v>14</v>
      </c>
      <c r="E5858" t="s">
        <v>101</v>
      </c>
      <c r="F5858">
        <v>2020</v>
      </c>
      <c r="H5858" t="s">
        <v>21</v>
      </c>
      <c r="K5858" t="s">
        <v>16</v>
      </c>
    </row>
    <row r="5859" spans="1:11" x14ac:dyDescent="0.25">
      <c r="A5859" t="s">
        <v>342</v>
      </c>
      <c r="B5859" t="s">
        <v>12</v>
      </c>
      <c r="C5859" t="s">
        <v>109</v>
      </c>
      <c r="D5859" t="s">
        <v>14</v>
      </c>
      <c r="E5859" t="s">
        <v>102</v>
      </c>
      <c r="F5859">
        <v>2020</v>
      </c>
      <c r="G5859">
        <v>1.1579999999999999</v>
      </c>
      <c r="K5859" t="s">
        <v>16</v>
      </c>
    </row>
    <row r="5860" spans="1:11" x14ac:dyDescent="0.25">
      <c r="A5860" t="s">
        <v>342</v>
      </c>
      <c r="B5860" t="s">
        <v>12</v>
      </c>
      <c r="C5860" t="s">
        <v>109</v>
      </c>
      <c r="D5860" t="s">
        <v>14</v>
      </c>
      <c r="E5860" t="s">
        <v>57</v>
      </c>
      <c r="F5860">
        <v>2020</v>
      </c>
      <c r="G5860">
        <v>0.47299999999999998</v>
      </c>
      <c r="H5860" t="s">
        <v>21</v>
      </c>
      <c r="K5860" t="s">
        <v>16</v>
      </c>
    </row>
    <row r="5861" spans="1:11" x14ac:dyDescent="0.25">
      <c r="A5861" t="s">
        <v>342</v>
      </c>
      <c r="B5861" t="s">
        <v>12</v>
      </c>
      <c r="C5861" t="s">
        <v>109</v>
      </c>
      <c r="D5861" t="s">
        <v>14</v>
      </c>
      <c r="E5861" t="s">
        <v>103</v>
      </c>
      <c r="F5861">
        <v>2020</v>
      </c>
      <c r="G5861">
        <v>4.2839999999999998</v>
      </c>
      <c r="K5861" t="s">
        <v>16</v>
      </c>
    </row>
    <row r="5862" spans="1:11" x14ac:dyDescent="0.25">
      <c r="A5862" t="s">
        <v>342</v>
      </c>
      <c r="B5862" t="s">
        <v>12</v>
      </c>
      <c r="C5862" t="s">
        <v>109</v>
      </c>
      <c r="D5862" t="s">
        <v>14</v>
      </c>
      <c r="E5862" t="s">
        <v>58</v>
      </c>
      <c r="F5862">
        <v>2020</v>
      </c>
      <c r="G5862">
        <v>0.70699999999999996</v>
      </c>
      <c r="H5862" t="s">
        <v>21</v>
      </c>
      <c r="K5862" t="s">
        <v>16</v>
      </c>
    </row>
    <row r="5863" spans="1:11" x14ac:dyDescent="0.25">
      <c r="A5863" t="s">
        <v>342</v>
      </c>
      <c r="B5863" t="s">
        <v>12</v>
      </c>
      <c r="C5863" t="s">
        <v>109</v>
      </c>
      <c r="D5863" t="s">
        <v>14</v>
      </c>
      <c r="E5863" t="s">
        <v>59</v>
      </c>
      <c r="F5863">
        <v>2020</v>
      </c>
      <c r="G5863">
        <v>121.245</v>
      </c>
      <c r="K5863" t="s">
        <v>16</v>
      </c>
    </row>
    <row r="5864" spans="1:11" x14ac:dyDescent="0.25">
      <c r="A5864" t="s">
        <v>342</v>
      </c>
      <c r="B5864" t="s">
        <v>12</v>
      </c>
      <c r="C5864" t="s">
        <v>109</v>
      </c>
      <c r="D5864" t="s">
        <v>14</v>
      </c>
      <c r="E5864" t="s">
        <v>60</v>
      </c>
      <c r="F5864">
        <v>2020</v>
      </c>
      <c r="G5864">
        <v>108.096</v>
      </c>
      <c r="K5864" t="s">
        <v>16</v>
      </c>
    </row>
    <row r="5865" spans="1:11" x14ac:dyDescent="0.25">
      <c r="A5865" t="s">
        <v>342</v>
      </c>
      <c r="B5865" t="s">
        <v>12</v>
      </c>
      <c r="C5865" t="s">
        <v>109</v>
      </c>
      <c r="D5865" t="s">
        <v>14</v>
      </c>
      <c r="E5865" t="s">
        <v>61</v>
      </c>
      <c r="F5865">
        <v>2020</v>
      </c>
      <c r="G5865">
        <v>40.28</v>
      </c>
      <c r="K5865" t="s">
        <v>16</v>
      </c>
    </row>
    <row r="5866" spans="1:11" x14ac:dyDescent="0.25">
      <c r="A5866" t="s">
        <v>342</v>
      </c>
      <c r="B5866" t="s">
        <v>12</v>
      </c>
      <c r="C5866" t="s">
        <v>109</v>
      </c>
      <c r="D5866" t="s">
        <v>14</v>
      </c>
      <c r="E5866" t="s">
        <v>62</v>
      </c>
      <c r="F5866">
        <v>2020</v>
      </c>
      <c r="G5866">
        <v>0.89</v>
      </c>
      <c r="K5866" t="s">
        <v>16</v>
      </c>
    </row>
    <row r="5867" spans="1:11" x14ac:dyDescent="0.25">
      <c r="A5867" t="s">
        <v>342</v>
      </c>
      <c r="B5867" t="s">
        <v>12</v>
      </c>
      <c r="C5867" t="s">
        <v>109</v>
      </c>
      <c r="D5867" t="s">
        <v>14</v>
      </c>
      <c r="E5867" t="s">
        <v>104</v>
      </c>
      <c r="F5867">
        <v>2020</v>
      </c>
      <c r="G5867">
        <v>3.7309999999999999</v>
      </c>
      <c r="K5867" t="s">
        <v>16</v>
      </c>
    </row>
    <row r="5868" spans="1:11" x14ac:dyDescent="0.25">
      <c r="A5868" t="s">
        <v>342</v>
      </c>
      <c r="B5868" t="s">
        <v>12</v>
      </c>
      <c r="C5868" t="s">
        <v>109</v>
      </c>
      <c r="D5868" t="s">
        <v>14</v>
      </c>
      <c r="E5868" t="s">
        <v>105</v>
      </c>
      <c r="F5868">
        <v>2020</v>
      </c>
      <c r="G5868">
        <v>0.53300000000000003</v>
      </c>
      <c r="H5868" t="s">
        <v>21</v>
      </c>
      <c r="K5868" t="s">
        <v>16</v>
      </c>
    </row>
    <row r="5869" spans="1:11" x14ac:dyDescent="0.25">
      <c r="A5869" t="s">
        <v>342</v>
      </c>
      <c r="B5869" t="s">
        <v>12</v>
      </c>
      <c r="C5869" t="s">
        <v>109</v>
      </c>
      <c r="D5869" t="s">
        <v>14</v>
      </c>
      <c r="E5869" t="s">
        <v>63</v>
      </c>
      <c r="F5869">
        <v>2020</v>
      </c>
      <c r="H5869" t="s">
        <v>21</v>
      </c>
      <c r="K5869" t="s">
        <v>16</v>
      </c>
    </row>
    <row r="5870" spans="1:11" x14ac:dyDescent="0.25">
      <c r="A5870" t="s">
        <v>342</v>
      </c>
      <c r="B5870" t="s">
        <v>12</v>
      </c>
      <c r="C5870" t="s">
        <v>109</v>
      </c>
      <c r="D5870" t="s">
        <v>14</v>
      </c>
      <c r="E5870" t="s">
        <v>64</v>
      </c>
      <c r="F5870">
        <v>2020</v>
      </c>
      <c r="G5870">
        <v>2.8559999999999999</v>
      </c>
      <c r="K5870" t="s">
        <v>16</v>
      </c>
    </row>
    <row r="5871" spans="1:11" x14ac:dyDescent="0.25">
      <c r="A5871" t="s">
        <v>342</v>
      </c>
      <c r="B5871" t="s">
        <v>12</v>
      </c>
      <c r="C5871" t="s">
        <v>109</v>
      </c>
      <c r="D5871" t="s">
        <v>14</v>
      </c>
      <c r="E5871" t="s">
        <v>65</v>
      </c>
      <c r="F5871">
        <v>2020</v>
      </c>
      <c r="G5871">
        <v>6.6079999999999997</v>
      </c>
      <c r="K5871" t="s">
        <v>16</v>
      </c>
    </row>
    <row r="5872" spans="1:11" x14ac:dyDescent="0.25">
      <c r="A5872" t="s">
        <v>342</v>
      </c>
      <c r="B5872" t="s">
        <v>12</v>
      </c>
      <c r="C5872" t="s">
        <v>109</v>
      </c>
      <c r="D5872" t="s">
        <v>14</v>
      </c>
      <c r="E5872" t="s">
        <v>66</v>
      </c>
      <c r="F5872">
        <v>2020</v>
      </c>
      <c r="G5872">
        <v>5.7460000000000004</v>
      </c>
      <c r="K5872" t="s">
        <v>16</v>
      </c>
    </row>
    <row r="5873" spans="1:11" x14ac:dyDescent="0.25">
      <c r="A5873" t="s">
        <v>342</v>
      </c>
      <c r="B5873" t="s">
        <v>12</v>
      </c>
      <c r="C5873" t="s">
        <v>109</v>
      </c>
      <c r="D5873" t="s">
        <v>14</v>
      </c>
      <c r="E5873" t="s">
        <v>67</v>
      </c>
      <c r="F5873">
        <v>2020</v>
      </c>
      <c r="G5873">
        <v>14.079000000000001</v>
      </c>
      <c r="K5873" t="s">
        <v>16</v>
      </c>
    </row>
    <row r="5874" spans="1:11" x14ac:dyDescent="0.25">
      <c r="A5874" t="s">
        <v>342</v>
      </c>
      <c r="B5874" t="s">
        <v>12</v>
      </c>
      <c r="C5874" t="s">
        <v>109</v>
      </c>
      <c r="D5874" t="s">
        <v>14</v>
      </c>
      <c r="E5874" t="s">
        <v>68</v>
      </c>
      <c r="F5874">
        <v>2020</v>
      </c>
      <c r="G5874">
        <v>0.52500000000000002</v>
      </c>
      <c r="H5874" t="s">
        <v>21</v>
      </c>
      <c r="K5874" t="s">
        <v>16</v>
      </c>
    </row>
    <row r="5875" spans="1:11" x14ac:dyDescent="0.25">
      <c r="A5875" t="s">
        <v>342</v>
      </c>
      <c r="B5875" t="s">
        <v>12</v>
      </c>
      <c r="C5875" t="s">
        <v>109</v>
      </c>
      <c r="D5875" t="s">
        <v>14</v>
      </c>
      <c r="E5875" t="s">
        <v>107</v>
      </c>
      <c r="F5875">
        <v>2020</v>
      </c>
      <c r="H5875" t="s">
        <v>21</v>
      </c>
      <c r="K5875" t="s">
        <v>16</v>
      </c>
    </row>
    <row r="5876" spans="1:11" x14ac:dyDescent="0.25">
      <c r="A5876" t="s">
        <v>342</v>
      </c>
      <c r="B5876" t="s">
        <v>12</v>
      </c>
      <c r="C5876" t="s">
        <v>109</v>
      </c>
      <c r="D5876" t="s">
        <v>14</v>
      </c>
      <c r="E5876" t="s">
        <v>69</v>
      </c>
      <c r="F5876">
        <v>2020</v>
      </c>
      <c r="G5876">
        <v>5.0049999999999999</v>
      </c>
      <c r="K5876" t="s">
        <v>16</v>
      </c>
    </row>
    <row r="5877" spans="1:11" x14ac:dyDescent="0.25">
      <c r="A5877" t="s">
        <v>295</v>
      </c>
      <c r="B5877" t="s">
        <v>12</v>
      </c>
      <c r="C5877" t="s">
        <v>296</v>
      </c>
      <c r="D5877" t="s">
        <v>14</v>
      </c>
      <c r="E5877" t="s">
        <v>15</v>
      </c>
      <c r="F5877">
        <v>2020</v>
      </c>
      <c r="G5877">
        <v>3571.8290000000002</v>
      </c>
      <c r="K5877" t="s">
        <v>136</v>
      </c>
    </row>
    <row r="5878" spans="1:11" x14ac:dyDescent="0.25">
      <c r="A5878" t="s">
        <v>295</v>
      </c>
      <c r="B5878" t="s">
        <v>12</v>
      </c>
      <c r="C5878" t="s">
        <v>296</v>
      </c>
      <c r="D5878" t="s">
        <v>14</v>
      </c>
      <c r="E5878" t="s">
        <v>17</v>
      </c>
      <c r="F5878">
        <v>2020</v>
      </c>
      <c r="G5878">
        <v>1386.4480000000001</v>
      </c>
      <c r="K5878" t="s">
        <v>136</v>
      </c>
    </row>
    <row r="5879" spans="1:11" x14ac:dyDescent="0.25">
      <c r="A5879" t="s">
        <v>295</v>
      </c>
      <c r="B5879" t="s">
        <v>12</v>
      </c>
      <c r="C5879" t="s">
        <v>296</v>
      </c>
      <c r="D5879" t="s">
        <v>14</v>
      </c>
      <c r="E5879" t="s">
        <v>73</v>
      </c>
      <c r="F5879">
        <v>2020</v>
      </c>
      <c r="G5879">
        <v>24.257999999999999</v>
      </c>
      <c r="K5879" t="s">
        <v>136</v>
      </c>
    </row>
    <row r="5880" spans="1:11" x14ac:dyDescent="0.25">
      <c r="A5880" t="s">
        <v>295</v>
      </c>
      <c r="B5880" t="s">
        <v>12</v>
      </c>
      <c r="C5880" t="s">
        <v>296</v>
      </c>
      <c r="D5880" t="s">
        <v>14</v>
      </c>
      <c r="E5880" t="s">
        <v>18</v>
      </c>
      <c r="F5880">
        <v>2020</v>
      </c>
      <c r="G5880">
        <v>10.654</v>
      </c>
      <c r="K5880" t="s">
        <v>136</v>
      </c>
    </row>
    <row r="5881" spans="1:11" x14ac:dyDescent="0.25">
      <c r="A5881" t="s">
        <v>295</v>
      </c>
      <c r="B5881" t="s">
        <v>12</v>
      </c>
      <c r="C5881" t="s">
        <v>296</v>
      </c>
      <c r="D5881" t="s">
        <v>14</v>
      </c>
      <c r="E5881" t="s">
        <v>20</v>
      </c>
      <c r="F5881">
        <v>2020</v>
      </c>
      <c r="G5881">
        <v>21.562999999999999</v>
      </c>
      <c r="K5881" t="s">
        <v>136</v>
      </c>
    </row>
    <row r="5882" spans="1:11" x14ac:dyDescent="0.25">
      <c r="A5882" t="s">
        <v>295</v>
      </c>
      <c r="B5882" t="s">
        <v>12</v>
      </c>
      <c r="C5882" t="s">
        <v>296</v>
      </c>
      <c r="D5882" t="s">
        <v>14</v>
      </c>
      <c r="E5882" t="s">
        <v>22</v>
      </c>
      <c r="F5882">
        <v>2020</v>
      </c>
      <c r="G5882">
        <v>41.536999999999999</v>
      </c>
      <c r="K5882" t="s">
        <v>136</v>
      </c>
    </row>
    <row r="5883" spans="1:11" x14ac:dyDescent="0.25">
      <c r="A5883" t="s">
        <v>295</v>
      </c>
      <c r="B5883" t="s">
        <v>12</v>
      </c>
      <c r="C5883" t="s">
        <v>296</v>
      </c>
      <c r="D5883" t="s">
        <v>14</v>
      </c>
      <c r="E5883" t="s">
        <v>23</v>
      </c>
      <c r="F5883">
        <v>2020</v>
      </c>
      <c r="G5883">
        <v>32.244999999999997</v>
      </c>
      <c r="K5883" t="s">
        <v>136</v>
      </c>
    </row>
    <row r="5884" spans="1:11" x14ac:dyDescent="0.25">
      <c r="A5884" t="s">
        <v>295</v>
      </c>
      <c r="B5884" t="s">
        <v>12</v>
      </c>
      <c r="C5884" t="s">
        <v>296</v>
      </c>
      <c r="D5884" t="s">
        <v>14</v>
      </c>
      <c r="E5884" t="s">
        <v>76</v>
      </c>
      <c r="F5884">
        <v>2020</v>
      </c>
      <c r="G5884">
        <v>15.538</v>
      </c>
      <c r="K5884" t="s">
        <v>136</v>
      </c>
    </row>
    <row r="5885" spans="1:11" x14ac:dyDescent="0.25">
      <c r="A5885" t="s">
        <v>295</v>
      </c>
      <c r="B5885" t="s">
        <v>12</v>
      </c>
      <c r="C5885" t="s">
        <v>296</v>
      </c>
      <c r="D5885" t="s">
        <v>14</v>
      </c>
      <c r="E5885" t="s">
        <v>25</v>
      </c>
      <c r="F5885">
        <v>2020</v>
      </c>
      <c r="G5885">
        <v>4.9960000000000004</v>
      </c>
      <c r="K5885" t="s">
        <v>136</v>
      </c>
    </row>
    <row r="5886" spans="1:11" x14ac:dyDescent="0.25">
      <c r="A5886" t="s">
        <v>295</v>
      </c>
      <c r="B5886" t="s">
        <v>12</v>
      </c>
      <c r="C5886" t="s">
        <v>296</v>
      </c>
      <c r="D5886" t="s">
        <v>14</v>
      </c>
      <c r="E5886" t="s">
        <v>26</v>
      </c>
      <c r="F5886">
        <v>2020</v>
      </c>
      <c r="G5886">
        <v>54.984999999999999</v>
      </c>
      <c r="K5886" t="s">
        <v>136</v>
      </c>
    </row>
    <row r="5887" spans="1:11" x14ac:dyDescent="0.25">
      <c r="A5887" t="s">
        <v>295</v>
      </c>
      <c r="B5887" t="s">
        <v>12</v>
      </c>
      <c r="C5887" t="s">
        <v>296</v>
      </c>
      <c r="D5887" t="s">
        <v>14</v>
      </c>
      <c r="E5887" t="s">
        <v>27</v>
      </c>
      <c r="F5887">
        <v>2020</v>
      </c>
      <c r="G5887">
        <v>5.3319999999999999</v>
      </c>
      <c r="K5887" t="s">
        <v>136</v>
      </c>
    </row>
    <row r="5888" spans="1:11" x14ac:dyDescent="0.25">
      <c r="A5888" t="s">
        <v>295</v>
      </c>
      <c r="B5888" t="s">
        <v>12</v>
      </c>
      <c r="C5888" t="s">
        <v>296</v>
      </c>
      <c r="D5888" t="s">
        <v>14</v>
      </c>
      <c r="E5888" t="s">
        <v>28</v>
      </c>
      <c r="F5888">
        <v>2020</v>
      </c>
      <c r="G5888">
        <v>25.103000000000002</v>
      </c>
      <c r="K5888" t="s">
        <v>136</v>
      </c>
    </row>
    <row r="5889" spans="1:11" x14ac:dyDescent="0.25">
      <c r="A5889" t="s">
        <v>295</v>
      </c>
      <c r="B5889" t="s">
        <v>12</v>
      </c>
      <c r="C5889" t="s">
        <v>296</v>
      </c>
      <c r="D5889" t="s">
        <v>14</v>
      </c>
      <c r="E5889" t="s">
        <v>29</v>
      </c>
      <c r="F5889">
        <v>2020</v>
      </c>
      <c r="G5889">
        <v>2.3180000000000001</v>
      </c>
      <c r="H5889" t="s">
        <v>21</v>
      </c>
      <c r="K5889" t="s">
        <v>136</v>
      </c>
    </row>
    <row r="5890" spans="1:11" x14ac:dyDescent="0.25">
      <c r="A5890" t="s">
        <v>295</v>
      </c>
      <c r="B5890" t="s">
        <v>12</v>
      </c>
      <c r="C5890" t="s">
        <v>296</v>
      </c>
      <c r="D5890" t="s">
        <v>14</v>
      </c>
      <c r="E5890" t="s">
        <v>77</v>
      </c>
      <c r="F5890">
        <v>2020</v>
      </c>
      <c r="G5890">
        <v>2.1179999999999999</v>
      </c>
      <c r="K5890" t="s">
        <v>136</v>
      </c>
    </row>
    <row r="5891" spans="1:11" x14ac:dyDescent="0.25">
      <c r="A5891" t="s">
        <v>295</v>
      </c>
      <c r="B5891" t="s">
        <v>12</v>
      </c>
      <c r="C5891" t="s">
        <v>296</v>
      </c>
      <c r="D5891" t="s">
        <v>14</v>
      </c>
      <c r="E5891" t="s">
        <v>30</v>
      </c>
      <c r="F5891">
        <v>2020</v>
      </c>
      <c r="H5891" t="s">
        <v>21</v>
      </c>
      <c r="K5891" t="s">
        <v>136</v>
      </c>
    </row>
    <row r="5892" spans="1:11" x14ac:dyDescent="0.25">
      <c r="A5892" t="s">
        <v>295</v>
      </c>
      <c r="B5892" t="s">
        <v>12</v>
      </c>
      <c r="C5892" t="s">
        <v>296</v>
      </c>
      <c r="D5892" t="s">
        <v>14</v>
      </c>
      <c r="E5892" t="s">
        <v>31</v>
      </c>
      <c r="F5892">
        <v>2020</v>
      </c>
      <c r="G5892">
        <v>3.4239999999999999</v>
      </c>
      <c r="K5892" t="s">
        <v>136</v>
      </c>
    </row>
    <row r="5893" spans="1:11" x14ac:dyDescent="0.25">
      <c r="A5893" t="s">
        <v>295</v>
      </c>
      <c r="B5893" t="s">
        <v>12</v>
      </c>
      <c r="C5893" t="s">
        <v>296</v>
      </c>
      <c r="D5893" t="s">
        <v>14</v>
      </c>
      <c r="E5893" t="s">
        <v>78</v>
      </c>
      <c r="F5893">
        <v>2020</v>
      </c>
      <c r="G5893">
        <v>0.57399999999999995</v>
      </c>
      <c r="H5893" t="s">
        <v>21</v>
      </c>
      <c r="K5893" t="s">
        <v>136</v>
      </c>
    </row>
    <row r="5894" spans="1:11" x14ac:dyDescent="0.25">
      <c r="A5894" t="s">
        <v>295</v>
      </c>
      <c r="B5894" t="s">
        <v>12</v>
      </c>
      <c r="C5894" t="s">
        <v>296</v>
      </c>
      <c r="D5894" t="s">
        <v>14</v>
      </c>
      <c r="E5894" t="s">
        <v>79</v>
      </c>
      <c r="F5894">
        <v>2020</v>
      </c>
      <c r="G5894">
        <v>1.1850000000000001</v>
      </c>
      <c r="H5894" t="s">
        <v>21</v>
      </c>
      <c r="K5894" t="s">
        <v>136</v>
      </c>
    </row>
    <row r="5895" spans="1:11" x14ac:dyDescent="0.25">
      <c r="A5895" t="s">
        <v>295</v>
      </c>
      <c r="B5895" t="s">
        <v>12</v>
      </c>
      <c r="C5895" t="s">
        <v>296</v>
      </c>
      <c r="D5895" t="s">
        <v>14</v>
      </c>
      <c r="E5895" t="s">
        <v>32</v>
      </c>
      <c r="F5895">
        <v>2020</v>
      </c>
      <c r="G5895">
        <v>36.865000000000002</v>
      </c>
      <c r="K5895" t="s">
        <v>136</v>
      </c>
    </row>
    <row r="5896" spans="1:11" x14ac:dyDescent="0.25">
      <c r="A5896" t="s">
        <v>295</v>
      </c>
      <c r="B5896" t="s">
        <v>12</v>
      </c>
      <c r="C5896" t="s">
        <v>296</v>
      </c>
      <c r="D5896" t="s">
        <v>14</v>
      </c>
      <c r="E5896" t="s">
        <v>33</v>
      </c>
      <c r="F5896">
        <v>2020</v>
      </c>
      <c r="G5896">
        <v>0.61499999999999999</v>
      </c>
      <c r="H5896" t="s">
        <v>21</v>
      </c>
      <c r="K5896" t="s">
        <v>136</v>
      </c>
    </row>
    <row r="5897" spans="1:11" x14ac:dyDescent="0.25">
      <c r="A5897" t="s">
        <v>295</v>
      </c>
      <c r="B5897" t="s">
        <v>12</v>
      </c>
      <c r="C5897" t="s">
        <v>296</v>
      </c>
      <c r="D5897" t="s">
        <v>14</v>
      </c>
      <c r="E5897" t="s">
        <v>34</v>
      </c>
      <c r="F5897">
        <v>2020</v>
      </c>
      <c r="G5897">
        <v>9.16</v>
      </c>
      <c r="K5897" t="s">
        <v>136</v>
      </c>
    </row>
    <row r="5898" spans="1:11" x14ac:dyDescent="0.25">
      <c r="A5898" t="s">
        <v>295</v>
      </c>
      <c r="B5898" t="s">
        <v>12</v>
      </c>
      <c r="C5898" t="s">
        <v>296</v>
      </c>
      <c r="D5898" t="s">
        <v>14</v>
      </c>
      <c r="E5898" t="s">
        <v>80</v>
      </c>
      <c r="F5898">
        <v>2020</v>
      </c>
      <c r="H5898" t="s">
        <v>21</v>
      </c>
      <c r="K5898" t="s">
        <v>136</v>
      </c>
    </row>
    <row r="5899" spans="1:11" x14ac:dyDescent="0.25">
      <c r="A5899" t="s">
        <v>295</v>
      </c>
      <c r="B5899" t="s">
        <v>12</v>
      </c>
      <c r="C5899" t="s">
        <v>296</v>
      </c>
      <c r="D5899" t="s">
        <v>14</v>
      </c>
      <c r="E5899" t="s">
        <v>35</v>
      </c>
      <c r="F5899">
        <v>2020</v>
      </c>
      <c r="H5899" t="s">
        <v>21</v>
      </c>
      <c r="K5899" t="s">
        <v>136</v>
      </c>
    </row>
    <row r="5900" spans="1:11" x14ac:dyDescent="0.25">
      <c r="A5900" t="s">
        <v>295</v>
      </c>
      <c r="B5900" t="s">
        <v>12</v>
      </c>
      <c r="C5900" t="s">
        <v>296</v>
      </c>
      <c r="D5900" t="s">
        <v>14</v>
      </c>
      <c r="E5900" t="s">
        <v>36</v>
      </c>
      <c r="F5900">
        <v>2020</v>
      </c>
      <c r="H5900" t="s">
        <v>21</v>
      </c>
      <c r="K5900" t="s">
        <v>136</v>
      </c>
    </row>
    <row r="5901" spans="1:11" x14ac:dyDescent="0.25">
      <c r="A5901" t="s">
        <v>295</v>
      </c>
      <c r="B5901" t="s">
        <v>12</v>
      </c>
      <c r="C5901" t="s">
        <v>296</v>
      </c>
      <c r="D5901" t="s">
        <v>14</v>
      </c>
      <c r="E5901" t="s">
        <v>110</v>
      </c>
      <c r="F5901">
        <v>2020</v>
      </c>
      <c r="H5901" t="s">
        <v>21</v>
      </c>
      <c r="K5901" t="s">
        <v>136</v>
      </c>
    </row>
    <row r="5902" spans="1:11" x14ac:dyDescent="0.25">
      <c r="A5902" t="s">
        <v>295</v>
      </c>
      <c r="B5902" t="s">
        <v>12</v>
      </c>
      <c r="C5902" t="s">
        <v>296</v>
      </c>
      <c r="D5902" t="s">
        <v>14</v>
      </c>
      <c r="E5902" t="s">
        <v>81</v>
      </c>
      <c r="F5902">
        <v>2020</v>
      </c>
      <c r="H5902" t="s">
        <v>21</v>
      </c>
      <c r="K5902" t="s">
        <v>136</v>
      </c>
    </row>
    <row r="5903" spans="1:11" x14ac:dyDescent="0.25">
      <c r="A5903" t="s">
        <v>295</v>
      </c>
      <c r="B5903" t="s">
        <v>12</v>
      </c>
      <c r="C5903" t="s">
        <v>296</v>
      </c>
      <c r="D5903" t="s">
        <v>14</v>
      </c>
      <c r="E5903" t="s">
        <v>37</v>
      </c>
      <c r="F5903">
        <v>2020</v>
      </c>
      <c r="G5903">
        <v>15.023</v>
      </c>
      <c r="K5903" t="s">
        <v>136</v>
      </c>
    </row>
    <row r="5904" spans="1:11" x14ac:dyDescent="0.25">
      <c r="A5904" t="s">
        <v>295</v>
      </c>
      <c r="B5904" t="s">
        <v>12</v>
      </c>
      <c r="C5904" t="s">
        <v>296</v>
      </c>
      <c r="D5904" t="s">
        <v>14</v>
      </c>
      <c r="E5904" t="s">
        <v>38</v>
      </c>
      <c r="F5904">
        <v>2020</v>
      </c>
      <c r="G5904">
        <v>2.9060000000000001</v>
      </c>
      <c r="H5904" t="s">
        <v>21</v>
      </c>
      <c r="K5904" t="s">
        <v>136</v>
      </c>
    </row>
    <row r="5905" spans="1:11" x14ac:dyDescent="0.25">
      <c r="A5905" t="s">
        <v>295</v>
      </c>
      <c r="B5905" t="s">
        <v>12</v>
      </c>
      <c r="C5905" t="s">
        <v>296</v>
      </c>
      <c r="D5905" t="s">
        <v>14</v>
      </c>
      <c r="E5905" t="s">
        <v>82</v>
      </c>
      <c r="F5905">
        <v>2020</v>
      </c>
      <c r="G5905">
        <v>1.1319999999999999</v>
      </c>
      <c r="H5905" t="s">
        <v>21</v>
      </c>
      <c r="K5905" t="s">
        <v>136</v>
      </c>
    </row>
    <row r="5906" spans="1:11" x14ac:dyDescent="0.25">
      <c r="A5906" t="s">
        <v>295</v>
      </c>
      <c r="B5906" t="s">
        <v>12</v>
      </c>
      <c r="C5906" t="s">
        <v>296</v>
      </c>
      <c r="D5906" t="s">
        <v>14</v>
      </c>
      <c r="E5906" t="s">
        <v>39</v>
      </c>
      <c r="F5906">
        <v>2020</v>
      </c>
      <c r="G5906">
        <v>7.2720000000000002</v>
      </c>
      <c r="K5906" t="s">
        <v>136</v>
      </c>
    </row>
    <row r="5907" spans="1:11" x14ac:dyDescent="0.25">
      <c r="A5907" t="s">
        <v>295</v>
      </c>
      <c r="B5907" t="s">
        <v>12</v>
      </c>
      <c r="C5907" t="s">
        <v>296</v>
      </c>
      <c r="D5907" t="s">
        <v>14</v>
      </c>
      <c r="E5907" t="s">
        <v>83</v>
      </c>
      <c r="F5907">
        <v>2020</v>
      </c>
      <c r="G5907">
        <v>6.2809999999999997</v>
      </c>
      <c r="K5907" t="s">
        <v>136</v>
      </c>
    </row>
    <row r="5908" spans="1:11" x14ac:dyDescent="0.25">
      <c r="A5908" t="s">
        <v>295</v>
      </c>
      <c r="B5908" t="s">
        <v>12</v>
      </c>
      <c r="C5908" t="s">
        <v>296</v>
      </c>
      <c r="D5908" t="s">
        <v>14</v>
      </c>
      <c r="E5908" t="s">
        <v>40</v>
      </c>
      <c r="F5908">
        <v>2020</v>
      </c>
      <c r="H5908" t="s">
        <v>21</v>
      </c>
      <c r="K5908" t="s">
        <v>136</v>
      </c>
    </row>
    <row r="5909" spans="1:11" x14ac:dyDescent="0.25">
      <c r="A5909" t="s">
        <v>295</v>
      </c>
      <c r="B5909" t="s">
        <v>12</v>
      </c>
      <c r="C5909" t="s">
        <v>296</v>
      </c>
      <c r="D5909" t="s">
        <v>14</v>
      </c>
      <c r="E5909" t="s">
        <v>84</v>
      </c>
      <c r="F5909">
        <v>2020</v>
      </c>
      <c r="G5909">
        <v>0.63900000000000001</v>
      </c>
      <c r="H5909" t="s">
        <v>21</v>
      </c>
      <c r="K5909" t="s">
        <v>136</v>
      </c>
    </row>
    <row r="5910" spans="1:11" x14ac:dyDescent="0.25">
      <c r="A5910" t="s">
        <v>295</v>
      </c>
      <c r="B5910" t="s">
        <v>12</v>
      </c>
      <c r="C5910" t="s">
        <v>296</v>
      </c>
      <c r="D5910" t="s">
        <v>14</v>
      </c>
      <c r="E5910" t="s">
        <v>86</v>
      </c>
      <c r="F5910">
        <v>2020</v>
      </c>
      <c r="G5910">
        <v>371.721</v>
      </c>
      <c r="K5910" t="s">
        <v>136</v>
      </c>
    </row>
    <row r="5911" spans="1:11" x14ac:dyDescent="0.25">
      <c r="A5911" t="s">
        <v>295</v>
      </c>
      <c r="B5911" t="s">
        <v>12</v>
      </c>
      <c r="C5911" t="s">
        <v>296</v>
      </c>
      <c r="D5911" t="s">
        <v>14</v>
      </c>
      <c r="E5911" t="s">
        <v>41</v>
      </c>
      <c r="F5911">
        <v>2020</v>
      </c>
      <c r="G5911">
        <v>65.840999999999994</v>
      </c>
      <c r="K5911" t="s">
        <v>136</v>
      </c>
    </row>
    <row r="5912" spans="1:11" x14ac:dyDescent="0.25">
      <c r="A5912" t="s">
        <v>295</v>
      </c>
      <c r="B5912" t="s">
        <v>12</v>
      </c>
      <c r="C5912" t="s">
        <v>296</v>
      </c>
      <c r="D5912" t="s">
        <v>14</v>
      </c>
      <c r="E5912" t="s">
        <v>42</v>
      </c>
      <c r="F5912">
        <v>2020</v>
      </c>
      <c r="G5912">
        <v>12.555999999999999</v>
      </c>
      <c r="K5912" t="s">
        <v>136</v>
      </c>
    </row>
    <row r="5913" spans="1:11" x14ac:dyDescent="0.25">
      <c r="A5913" t="s">
        <v>295</v>
      </c>
      <c r="B5913" t="s">
        <v>12</v>
      </c>
      <c r="C5913" t="s">
        <v>296</v>
      </c>
      <c r="D5913" t="s">
        <v>14</v>
      </c>
      <c r="E5913" t="s">
        <v>87</v>
      </c>
      <c r="F5913">
        <v>2020</v>
      </c>
      <c r="G5913">
        <v>25.966000000000001</v>
      </c>
      <c r="K5913" t="s">
        <v>136</v>
      </c>
    </row>
    <row r="5914" spans="1:11" x14ac:dyDescent="0.25">
      <c r="A5914" t="s">
        <v>295</v>
      </c>
      <c r="B5914" t="s">
        <v>12</v>
      </c>
      <c r="C5914" t="s">
        <v>296</v>
      </c>
      <c r="D5914" t="s">
        <v>14</v>
      </c>
      <c r="E5914" t="s">
        <v>43</v>
      </c>
      <c r="F5914">
        <v>2020</v>
      </c>
      <c r="G5914">
        <v>48.113999999999997</v>
      </c>
      <c r="K5914" t="s">
        <v>136</v>
      </c>
    </row>
    <row r="5915" spans="1:11" x14ac:dyDescent="0.25">
      <c r="A5915" t="s">
        <v>295</v>
      </c>
      <c r="B5915" t="s">
        <v>12</v>
      </c>
      <c r="C5915" t="s">
        <v>296</v>
      </c>
      <c r="D5915" t="s">
        <v>14</v>
      </c>
      <c r="E5915" t="s">
        <v>44</v>
      </c>
      <c r="F5915">
        <v>2020</v>
      </c>
      <c r="G5915">
        <v>405.09300000000002</v>
      </c>
      <c r="K5915" t="s">
        <v>136</v>
      </c>
    </row>
    <row r="5916" spans="1:11" x14ac:dyDescent="0.25">
      <c r="A5916" t="s">
        <v>295</v>
      </c>
      <c r="B5916" t="s">
        <v>12</v>
      </c>
      <c r="C5916" t="s">
        <v>296</v>
      </c>
      <c r="D5916" t="s">
        <v>14</v>
      </c>
      <c r="E5916" t="s">
        <v>45</v>
      </c>
      <c r="F5916">
        <v>2020</v>
      </c>
      <c r="G5916">
        <v>138.89699999999999</v>
      </c>
      <c r="K5916" t="s">
        <v>136</v>
      </c>
    </row>
    <row r="5917" spans="1:11" x14ac:dyDescent="0.25">
      <c r="A5917" t="s">
        <v>295</v>
      </c>
      <c r="B5917" t="s">
        <v>12</v>
      </c>
      <c r="C5917" t="s">
        <v>296</v>
      </c>
      <c r="D5917" t="s">
        <v>14</v>
      </c>
      <c r="E5917" t="s">
        <v>46</v>
      </c>
      <c r="F5917">
        <v>2020</v>
      </c>
      <c r="G5917">
        <v>1.002</v>
      </c>
      <c r="H5917" t="s">
        <v>21</v>
      </c>
      <c r="K5917" t="s">
        <v>136</v>
      </c>
    </row>
    <row r="5918" spans="1:11" x14ac:dyDescent="0.25">
      <c r="A5918" t="s">
        <v>295</v>
      </c>
      <c r="B5918" t="s">
        <v>12</v>
      </c>
      <c r="C5918" t="s">
        <v>296</v>
      </c>
      <c r="D5918" t="s">
        <v>14</v>
      </c>
      <c r="E5918" t="s">
        <v>88</v>
      </c>
      <c r="F5918">
        <v>2020</v>
      </c>
      <c r="G5918">
        <v>1.242</v>
      </c>
      <c r="H5918" t="s">
        <v>21</v>
      </c>
      <c r="K5918" t="s">
        <v>136</v>
      </c>
    </row>
    <row r="5919" spans="1:11" x14ac:dyDescent="0.25">
      <c r="A5919" t="s">
        <v>295</v>
      </c>
      <c r="B5919" t="s">
        <v>12</v>
      </c>
      <c r="C5919" t="s">
        <v>296</v>
      </c>
      <c r="D5919" t="s">
        <v>14</v>
      </c>
      <c r="E5919" t="s">
        <v>89</v>
      </c>
      <c r="F5919">
        <v>2020</v>
      </c>
      <c r="G5919">
        <v>14.028</v>
      </c>
      <c r="K5919" t="s">
        <v>136</v>
      </c>
    </row>
    <row r="5920" spans="1:11" x14ac:dyDescent="0.25">
      <c r="A5920" t="s">
        <v>295</v>
      </c>
      <c r="B5920" t="s">
        <v>12</v>
      </c>
      <c r="C5920" t="s">
        <v>296</v>
      </c>
      <c r="D5920" t="s">
        <v>14</v>
      </c>
      <c r="E5920" t="s">
        <v>90</v>
      </c>
      <c r="F5920">
        <v>2020</v>
      </c>
      <c r="H5920" t="s">
        <v>21</v>
      </c>
      <c r="K5920" t="s">
        <v>136</v>
      </c>
    </row>
    <row r="5921" spans="1:11" x14ac:dyDescent="0.25">
      <c r="A5921" t="s">
        <v>295</v>
      </c>
      <c r="B5921" t="s">
        <v>12</v>
      </c>
      <c r="C5921" t="s">
        <v>296</v>
      </c>
      <c r="D5921" t="s">
        <v>14</v>
      </c>
      <c r="E5921" t="s">
        <v>47</v>
      </c>
      <c r="F5921">
        <v>2020</v>
      </c>
      <c r="G5921">
        <v>11.821</v>
      </c>
      <c r="K5921" t="s">
        <v>136</v>
      </c>
    </row>
    <row r="5922" spans="1:11" x14ac:dyDescent="0.25">
      <c r="A5922" t="s">
        <v>295</v>
      </c>
      <c r="B5922" t="s">
        <v>12</v>
      </c>
      <c r="C5922" t="s">
        <v>296</v>
      </c>
      <c r="D5922" t="s">
        <v>14</v>
      </c>
      <c r="E5922" t="s">
        <v>48</v>
      </c>
      <c r="F5922">
        <v>2020</v>
      </c>
      <c r="G5922">
        <v>93.647000000000006</v>
      </c>
      <c r="K5922" t="s">
        <v>136</v>
      </c>
    </row>
    <row r="5923" spans="1:11" x14ac:dyDescent="0.25">
      <c r="A5923" t="s">
        <v>295</v>
      </c>
      <c r="B5923" t="s">
        <v>12</v>
      </c>
      <c r="C5923" t="s">
        <v>296</v>
      </c>
      <c r="D5923" t="s">
        <v>14</v>
      </c>
      <c r="E5923" t="s">
        <v>49</v>
      </c>
      <c r="F5923">
        <v>2020</v>
      </c>
      <c r="H5923" t="s">
        <v>21</v>
      </c>
      <c r="K5923" t="s">
        <v>136</v>
      </c>
    </row>
    <row r="5924" spans="1:11" x14ac:dyDescent="0.25">
      <c r="A5924" t="s">
        <v>295</v>
      </c>
      <c r="B5924" t="s">
        <v>12</v>
      </c>
      <c r="C5924" t="s">
        <v>296</v>
      </c>
      <c r="D5924" t="s">
        <v>14</v>
      </c>
      <c r="E5924" t="s">
        <v>50</v>
      </c>
      <c r="F5924">
        <v>2020</v>
      </c>
      <c r="G5924">
        <v>2.4550000000000001</v>
      </c>
      <c r="H5924" t="s">
        <v>21</v>
      </c>
      <c r="K5924" t="s">
        <v>136</v>
      </c>
    </row>
    <row r="5925" spans="1:11" x14ac:dyDescent="0.25">
      <c r="A5925" t="s">
        <v>295</v>
      </c>
      <c r="B5925" t="s">
        <v>12</v>
      </c>
      <c r="C5925" t="s">
        <v>296</v>
      </c>
      <c r="D5925" t="s">
        <v>14</v>
      </c>
      <c r="E5925" t="s">
        <v>51</v>
      </c>
      <c r="F5925">
        <v>2020</v>
      </c>
      <c r="G5925">
        <v>2.5960000000000001</v>
      </c>
      <c r="K5925" t="s">
        <v>136</v>
      </c>
    </row>
    <row r="5926" spans="1:11" x14ac:dyDescent="0.25">
      <c r="A5926" t="s">
        <v>295</v>
      </c>
      <c r="B5926" t="s">
        <v>12</v>
      </c>
      <c r="C5926" t="s">
        <v>296</v>
      </c>
      <c r="D5926" t="s">
        <v>14</v>
      </c>
      <c r="E5926" t="s">
        <v>52</v>
      </c>
      <c r="F5926">
        <v>2020</v>
      </c>
      <c r="G5926">
        <v>3.5569999999999999</v>
      </c>
      <c r="K5926" t="s">
        <v>136</v>
      </c>
    </row>
    <row r="5927" spans="1:11" x14ac:dyDescent="0.25">
      <c r="A5927" t="s">
        <v>295</v>
      </c>
      <c r="B5927" t="s">
        <v>12</v>
      </c>
      <c r="C5927" t="s">
        <v>296</v>
      </c>
      <c r="D5927" t="s">
        <v>14</v>
      </c>
      <c r="E5927" t="s">
        <v>91</v>
      </c>
      <c r="F5927">
        <v>2020</v>
      </c>
      <c r="G5927">
        <v>1.3180000000000001</v>
      </c>
      <c r="H5927" t="s">
        <v>21</v>
      </c>
      <c r="K5927" t="s">
        <v>136</v>
      </c>
    </row>
    <row r="5928" spans="1:11" x14ac:dyDescent="0.25">
      <c r="A5928" t="s">
        <v>295</v>
      </c>
      <c r="B5928" t="s">
        <v>12</v>
      </c>
      <c r="C5928" t="s">
        <v>296</v>
      </c>
      <c r="D5928" t="s">
        <v>14</v>
      </c>
      <c r="E5928" t="s">
        <v>92</v>
      </c>
      <c r="F5928">
        <v>2020</v>
      </c>
      <c r="G5928">
        <v>0.85199999999999998</v>
      </c>
      <c r="H5928" t="s">
        <v>21</v>
      </c>
      <c r="K5928" t="s">
        <v>136</v>
      </c>
    </row>
    <row r="5929" spans="1:11" x14ac:dyDescent="0.25">
      <c r="A5929" t="s">
        <v>295</v>
      </c>
      <c r="B5929" t="s">
        <v>12</v>
      </c>
      <c r="C5929" t="s">
        <v>296</v>
      </c>
      <c r="D5929" t="s">
        <v>14</v>
      </c>
      <c r="E5929" t="s">
        <v>53</v>
      </c>
      <c r="F5929">
        <v>2020</v>
      </c>
      <c r="G5929">
        <v>33.784999999999997</v>
      </c>
      <c r="K5929" t="s">
        <v>136</v>
      </c>
    </row>
    <row r="5930" spans="1:11" x14ac:dyDescent="0.25">
      <c r="A5930" t="s">
        <v>295</v>
      </c>
      <c r="B5930" t="s">
        <v>12</v>
      </c>
      <c r="C5930" t="s">
        <v>296</v>
      </c>
      <c r="D5930" t="s">
        <v>14</v>
      </c>
      <c r="E5930" t="s">
        <v>93</v>
      </c>
      <c r="F5930">
        <v>2020</v>
      </c>
      <c r="G5930">
        <v>1.6859999999999999</v>
      </c>
      <c r="K5930" t="s">
        <v>136</v>
      </c>
    </row>
    <row r="5931" spans="1:11" x14ac:dyDescent="0.25">
      <c r="A5931" t="s">
        <v>295</v>
      </c>
      <c r="B5931" t="s">
        <v>12</v>
      </c>
      <c r="C5931" t="s">
        <v>296</v>
      </c>
      <c r="D5931" t="s">
        <v>14</v>
      </c>
      <c r="E5931" t="s">
        <v>94</v>
      </c>
      <c r="F5931">
        <v>2020</v>
      </c>
      <c r="G5931">
        <v>2.5579999999999998</v>
      </c>
      <c r="K5931" t="s">
        <v>136</v>
      </c>
    </row>
    <row r="5932" spans="1:11" x14ac:dyDescent="0.25">
      <c r="A5932" t="s">
        <v>295</v>
      </c>
      <c r="B5932" t="s">
        <v>12</v>
      </c>
      <c r="C5932" t="s">
        <v>296</v>
      </c>
      <c r="D5932" t="s">
        <v>14</v>
      </c>
      <c r="E5932" t="s">
        <v>54</v>
      </c>
      <c r="F5932">
        <v>2020</v>
      </c>
      <c r="G5932">
        <v>4.806</v>
      </c>
      <c r="K5932" t="s">
        <v>136</v>
      </c>
    </row>
    <row r="5933" spans="1:11" x14ac:dyDescent="0.25">
      <c r="A5933" t="s">
        <v>295</v>
      </c>
      <c r="B5933" t="s">
        <v>12</v>
      </c>
      <c r="C5933" t="s">
        <v>296</v>
      </c>
      <c r="D5933" t="s">
        <v>14</v>
      </c>
      <c r="E5933" t="s">
        <v>95</v>
      </c>
      <c r="F5933">
        <v>2020</v>
      </c>
      <c r="G5933">
        <v>5.0890000000000004</v>
      </c>
      <c r="K5933" t="s">
        <v>136</v>
      </c>
    </row>
    <row r="5934" spans="1:11" x14ac:dyDescent="0.25">
      <c r="A5934" t="s">
        <v>295</v>
      </c>
      <c r="B5934" t="s">
        <v>12</v>
      </c>
      <c r="C5934" t="s">
        <v>296</v>
      </c>
      <c r="D5934" t="s">
        <v>14</v>
      </c>
      <c r="E5934" t="s">
        <v>96</v>
      </c>
      <c r="F5934">
        <v>2020</v>
      </c>
      <c r="G5934">
        <v>4.0650000000000004</v>
      </c>
      <c r="K5934" t="s">
        <v>136</v>
      </c>
    </row>
    <row r="5935" spans="1:11" x14ac:dyDescent="0.25">
      <c r="A5935" t="s">
        <v>295</v>
      </c>
      <c r="B5935" t="s">
        <v>12</v>
      </c>
      <c r="C5935" t="s">
        <v>296</v>
      </c>
      <c r="D5935" t="s">
        <v>14</v>
      </c>
      <c r="E5935" t="s">
        <v>97</v>
      </c>
      <c r="F5935">
        <v>2020</v>
      </c>
      <c r="G5935">
        <v>1.6779999999999999</v>
      </c>
      <c r="H5935" t="s">
        <v>21</v>
      </c>
      <c r="K5935" t="s">
        <v>136</v>
      </c>
    </row>
    <row r="5936" spans="1:11" x14ac:dyDescent="0.25">
      <c r="A5936" t="s">
        <v>295</v>
      </c>
      <c r="B5936" t="s">
        <v>12</v>
      </c>
      <c r="C5936" t="s">
        <v>296</v>
      </c>
      <c r="D5936" t="s">
        <v>14</v>
      </c>
      <c r="E5936" t="s">
        <v>55</v>
      </c>
      <c r="F5936">
        <v>2020</v>
      </c>
      <c r="G5936">
        <v>1.2290000000000001</v>
      </c>
      <c r="H5936" t="s">
        <v>21</v>
      </c>
      <c r="K5936" t="s">
        <v>136</v>
      </c>
    </row>
    <row r="5937" spans="1:11" x14ac:dyDescent="0.25">
      <c r="A5937" t="s">
        <v>295</v>
      </c>
      <c r="B5937" t="s">
        <v>12</v>
      </c>
      <c r="C5937" t="s">
        <v>296</v>
      </c>
      <c r="D5937" t="s">
        <v>14</v>
      </c>
      <c r="E5937" t="s">
        <v>98</v>
      </c>
      <c r="F5937">
        <v>2020</v>
      </c>
      <c r="G5937">
        <v>1.034</v>
      </c>
      <c r="H5937" t="s">
        <v>21</v>
      </c>
      <c r="K5937" t="s">
        <v>136</v>
      </c>
    </row>
    <row r="5938" spans="1:11" x14ac:dyDescent="0.25">
      <c r="A5938" t="s">
        <v>295</v>
      </c>
      <c r="B5938" t="s">
        <v>12</v>
      </c>
      <c r="C5938" t="s">
        <v>296</v>
      </c>
      <c r="D5938" t="s">
        <v>14</v>
      </c>
      <c r="E5938" t="s">
        <v>99</v>
      </c>
      <c r="F5938">
        <v>2020</v>
      </c>
      <c r="G5938">
        <v>9.2850000000000001</v>
      </c>
      <c r="K5938" t="s">
        <v>136</v>
      </c>
    </row>
    <row r="5939" spans="1:11" x14ac:dyDescent="0.25">
      <c r="A5939" t="s">
        <v>295</v>
      </c>
      <c r="B5939" t="s">
        <v>12</v>
      </c>
      <c r="C5939" t="s">
        <v>296</v>
      </c>
      <c r="D5939" t="s">
        <v>14</v>
      </c>
      <c r="E5939" t="s">
        <v>100</v>
      </c>
      <c r="F5939">
        <v>2020</v>
      </c>
      <c r="G5939">
        <v>1.8680000000000001</v>
      </c>
      <c r="H5939" t="s">
        <v>21</v>
      </c>
      <c r="K5939" t="s">
        <v>136</v>
      </c>
    </row>
    <row r="5940" spans="1:11" x14ac:dyDescent="0.25">
      <c r="A5940" t="s">
        <v>295</v>
      </c>
      <c r="B5940" t="s">
        <v>12</v>
      </c>
      <c r="C5940" t="s">
        <v>296</v>
      </c>
      <c r="D5940" t="s">
        <v>14</v>
      </c>
      <c r="E5940" t="s">
        <v>56</v>
      </c>
      <c r="F5940">
        <v>2020</v>
      </c>
      <c r="H5940" t="s">
        <v>21</v>
      </c>
      <c r="K5940" t="s">
        <v>136</v>
      </c>
    </row>
    <row r="5941" spans="1:11" x14ac:dyDescent="0.25">
      <c r="A5941" t="s">
        <v>295</v>
      </c>
      <c r="B5941" t="s">
        <v>12</v>
      </c>
      <c r="C5941" t="s">
        <v>296</v>
      </c>
      <c r="D5941" t="s">
        <v>14</v>
      </c>
      <c r="E5941" t="s">
        <v>101</v>
      </c>
      <c r="F5941">
        <v>2020</v>
      </c>
      <c r="H5941" t="s">
        <v>21</v>
      </c>
      <c r="K5941" t="s">
        <v>136</v>
      </c>
    </row>
    <row r="5942" spans="1:11" x14ac:dyDescent="0.25">
      <c r="A5942" t="s">
        <v>295</v>
      </c>
      <c r="B5942" t="s">
        <v>12</v>
      </c>
      <c r="C5942" t="s">
        <v>296</v>
      </c>
      <c r="D5942" t="s">
        <v>14</v>
      </c>
      <c r="E5942" t="s">
        <v>102</v>
      </c>
      <c r="F5942">
        <v>2020</v>
      </c>
      <c r="G5942">
        <v>1.413</v>
      </c>
      <c r="H5942" t="s">
        <v>21</v>
      </c>
      <c r="K5942" t="s">
        <v>136</v>
      </c>
    </row>
    <row r="5943" spans="1:11" x14ac:dyDescent="0.25">
      <c r="A5943" t="s">
        <v>295</v>
      </c>
      <c r="B5943" t="s">
        <v>12</v>
      </c>
      <c r="C5943" t="s">
        <v>296</v>
      </c>
      <c r="D5943" t="s">
        <v>14</v>
      </c>
      <c r="E5943" t="s">
        <v>57</v>
      </c>
      <c r="F5943">
        <v>2020</v>
      </c>
      <c r="G5943">
        <v>42.033999999999999</v>
      </c>
      <c r="K5943" t="s">
        <v>136</v>
      </c>
    </row>
    <row r="5944" spans="1:11" x14ac:dyDescent="0.25">
      <c r="A5944" t="s">
        <v>295</v>
      </c>
      <c r="B5944" t="s">
        <v>12</v>
      </c>
      <c r="C5944" t="s">
        <v>296</v>
      </c>
      <c r="D5944" t="s">
        <v>14</v>
      </c>
      <c r="E5944" t="s">
        <v>103</v>
      </c>
      <c r="F5944">
        <v>2020</v>
      </c>
      <c r="G5944">
        <v>24.056000000000001</v>
      </c>
      <c r="K5944" t="s">
        <v>136</v>
      </c>
    </row>
    <row r="5945" spans="1:11" x14ac:dyDescent="0.25">
      <c r="A5945" t="s">
        <v>295</v>
      </c>
      <c r="B5945" t="s">
        <v>12</v>
      </c>
      <c r="C5945" t="s">
        <v>296</v>
      </c>
      <c r="D5945" t="s">
        <v>14</v>
      </c>
      <c r="E5945" t="s">
        <v>58</v>
      </c>
      <c r="F5945">
        <v>2020</v>
      </c>
      <c r="G5945">
        <v>5.61</v>
      </c>
      <c r="K5945" t="s">
        <v>136</v>
      </c>
    </row>
    <row r="5946" spans="1:11" x14ac:dyDescent="0.25">
      <c r="A5946" t="s">
        <v>295</v>
      </c>
      <c r="B5946" t="s">
        <v>12</v>
      </c>
      <c r="C5946" t="s">
        <v>296</v>
      </c>
      <c r="D5946" t="s">
        <v>14</v>
      </c>
      <c r="E5946" t="s">
        <v>59</v>
      </c>
      <c r="F5946">
        <v>2020</v>
      </c>
      <c r="G5946">
        <v>63.375</v>
      </c>
      <c r="K5946" t="s">
        <v>136</v>
      </c>
    </row>
    <row r="5947" spans="1:11" x14ac:dyDescent="0.25">
      <c r="A5947" t="s">
        <v>295</v>
      </c>
      <c r="B5947" t="s">
        <v>12</v>
      </c>
      <c r="C5947" t="s">
        <v>296</v>
      </c>
      <c r="D5947" t="s">
        <v>14</v>
      </c>
      <c r="E5947" t="s">
        <v>60</v>
      </c>
      <c r="F5947">
        <v>2020</v>
      </c>
      <c r="G5947">
        <v>109.623</v>
      </c>
      <c r="K5947" t="s">
        <v>136</v>
      </c>
    </row>
    <row r="5948" spans="1:11" x14ac:dyDescent="0.25">
      <c r="A5948" t="s">
        <v>295</v>
      </c>
      <c r="B5948" t="s">
        <v>12</v>
      </c>
      <c r="C5948" t="s">
        <v>296</v>
      </c>
      <c r="D5948" t="s">
        <v>14</v>
      </c>
      <c r="E5948" t="s">
        <v>61</v>
      </c>
      <c r="F5948">
        <v>2020</v>
      </c>
      <c r="G5948">
        <v>40.587000000000003</v>
      </c>
      <c r="K5948" t="s">
        <v>136</v>
      </c>
    </row>
    <row r="5949" spans="1:11" x14ac:dyDescent="0.25">
      <c r="A5949" t="s">
        <v>295</v>
      </c>
      <c r="B5949" t="s">
        <v>12</v>
      </c>
      <c r="C5949" t="s">
        <v>296</v>
      </c>
      <c r="D5949" t="s">
        <v>14</v>
      </c>
      <c r="E5949" t="s">
        <v>62</v>
      </c>
      <c r="F5949">
        <v>2020</v>
      </c>
      <c r="G5949">
        <v>1.907</v>
      </c>
      <c r="H5949" t="s">
        <v>21</v>
      </c>
      <c r="K5949" t="s">
        <v>136</v>
      </c>
    </row>
    <row r="5950" spans="1:11" x14ac:dyDescent="0.25">
      <c r="A5950" t="s">
        <v>295</v>
      </c>
      <c r="B5950" t="s">
        <v>12</v>
      </c>
      <c r="C5950" t="s">
        <v>296</v>
      </c>
      <c r="D5950" t="s">
        <v>14</v>
      </c>
      <c r="E5950" t="s">
        <v>104</v>
      </c>
      <c r="F5950">
        <v>2020</v>
      </c>
      <c r="G5950">
        <v>13.17</v>
      </c>
      <c r="K5950" t="s">
        <v>136</v>
      </c>
    </row>
    <row r="5951" spans="1:11" x14ac:dyDescent="0.25">
      <c r="A5951" t="s">
        <v>295</v>
      </c>
      <c r="B5951" t="s">
        <v>12</v>
      </c>
      <c r="C5951" t="s">
        <v>296</v>
      </c>
      <c r="D5951" t="s">
        <v>14</v>
      </c>
      <c r="E5951" t="s">
        <v>105</v>
      </c>
      <c r="F5951">
        <v>2020</v>
      </c>
      <c r="G5951">
        <v>3.6840000000000002</v>
      </c>
      <c r="K5951" t="s">
        <v>136</v>
      </c>
    </row>
    <row r="5952" spans="1:11" x14ac:dyDescent="0.25">
      <c r="A5952" t="s">
        <v>295</v>
      </c>
      <c r="B5952" t="s">
        <v>12</v>
      </c>
      <c r="C5952" t="s">
        <v>296</v>
      </c>
      <c r="D5952" t="s">
        <v>14</v>
      </c>
      <c r="E5952" t="s">
        <v>63</v>
      </c>
      <c r="F5952">
        <v>2020</v>
      </c>
      <c r="G5952">
        <v>1.369</v>
      </c>
      <c r="H5952" t="s">
        <v>21</v>
      </c>
      <c r="K5952" t="s">
        <v>136</v>
      </c>
    </row>
    <row r="5953" spans="1:11" x14ac:dyDescent="0.25">
      <c r="A5953" t="s">
        <v>295</v>
      </c>
      <c r="B5953" t="s">
        <v>12</v>
      </c>
      <c r="C5953" t="s">
        <v>296</v>
      </c>
      <c r="D5953" t="s">
        <v>14</v>
      </c>
      <c r="E5953" t="s">
        <v>106</v>
      </c>
      <c r="F5953">
        <v>2020</v>
      </c>
      <c r="G5953">
        <v>2.2610000000000001</v>
      </c>
      <c r="K5953" t="s">
        <v>136</v>
      </c>
    </row>
    <row r="5954" spans="1:11" x14ac:dyDescent="0.25">
      <c r="A5954" t="s">
        <v>295</v>
      </c>
      <c r="B5954" t="s">
        <v>12</v>
      </c>
      <c r="C5954" t="s">
        <v>296</v>
      </c>
      <c r="D5954" t="s">
        <v>14</v>
      </c>
      <c r="E5954" t="s">
        <v>64</v>
      </c>
      <c r="F5954">
        <v>2020</v>
      </c>
      <c r="G5954">
        <v>4.2830000000000004</v>
      </c>
      <c r="K5954" t="s">
        <v>136</v>
      </c>
    </row>
    <row r="5955" spans="1:11" x14ac:dyDescent="0.25">
      <c r="A5955" t="s">
        <v>295</v>
      </c>
      <c r="B5955" t="s">
        <v>12</v>
      </c>
      <c r="C5955" t="s">
        <v>296</v>
      </c>
      <c r="D5955" t="s">
        <v>14</v>
      </c>
      <c r="E5955" t="s">
        <v>65</v>
      </c>
      <c r="F5955">
        <v>2020</v>
      </c>
      <c r="G5955">
        <v>19.181000000000001</v>
      </c>
      <c r="K5955" t="s">
        <v>136</v>
      </c>
    </row>
    <row r="5956" spans="1:11" x14ac:dyDescent="0.25">
      <c r="A5956" t="s">
        <v>295</v>
      </c>
      <c r="B5956" t="s">
        <v>12</v>
      </c>
      <c r="C5956" t="s">
        <v>296</v>
      </c>
      <c r="D5956" t="s">
        <v>14</v>
      </c>
      <c r="E5956" t="s">
        <v>66</v>
      </c>
      <c r="F5956">
        <v>2020</v>
      </c>
      <c r="G5956">
        <v>31.742000000000001</v>
      </c>
      <c r="K5956" t="s">
        <v>136</v>
      </c>
    </row>
    <row r="5957" spans="1:11" x14ac:dyDescent="0.25">
      <c r="A5957" t="s">
        <v>295</v>
      </c>
      <c r="B5957" t="s">
        <v>12</v>
      </c>
      <c r="C5957" t="s">
        <v>296</v>
      </c>
      <c r="D5957" t="s">
        <v>14</v>
      </c>
      <c r="E5957" t="s">
        <v>67</v>
      </c>
      <c r="F5957">
        <v>2020</v>
      </c>
      <c r="G5957">
        <v>45.2</v>
      </c>
      <c r="K5957" t="s">
        <v>136</v>
      </c>
    </row>
    <row r="5958" spans="1:11" x14ac:dyDescent="0.25">
      <c r="A5958" t="s">
        <v>295</v>
      </c>
      <c r="B5958" t="s">
        <v>12</v>
      </c>
      <c r="C5958" t="s">
        <v>296</v>
      </c>
      <c r="D5958" t="s">
        <v>14</v>
      </c>
      <c r="E5958" t="s">
        <v>68</v>
      </c>
      <c r="F5958">
        <v>2020</v>
      </c>
      <c r="G5958">
        <v>173.452</v>
      </c>
      <c r="K5958" t="s">
        <v>136</v>
      </c>
    </row>
    <row r="5959" spans="1:11" x14ac:dyDescent="0.25">
      <c r="A5959" t="s">
        <v>295</v>
      </c>
      <c r="B5959" t="s">
        <v>12</v>
      </c>
      <c r="C5959" t="s">
        <v>296</v>
      </c>
      <c r="D5959" t="s">
        <v>14</v>
      </c>
      <c r="E5959" t="s">
        <v>69</v>
      </c>
      <c r="F5959">
        <v>2020</v>
      </c>
      <c r="G5959">
        <v>5.9180000000000001</v>
      </c>
      <c r="K5959" t="s">
        <v>136</v>
      </c>
    </row>
    <row r="5960" spans="1:11" x14ac:dyDescent="0.25">
      <c r="A5960" t="s">
        <v>297</v>
      </c>
      <c r="B5960" t="s">
        <v>12</v>
      </c>
      <c r="C5960" t="s">
        <v>298</v>
      </c>
      <c r="D5960" t="s">
        <v>14</v>
      </c>
      <c r="E5960" t="s">
        <v>15</v>
      </c>
      <c r="F5960">
        <v>2011</v>
      </c>
      <c r="G5960">
        <v>7309.8810000000003</v>
      </c>
      <c r="K5960" t="s">
        <v>16</v>
      </c>
    </row>
    <row r="5961" spans="1:11" x14ac:dyDescent="0.25">
      <c r="A5961" t="s">
        <v>297</v>
      </c>
      <c r="B5961" t="s">
        <v>12</v>
      </c>
      <c r="C5961" t="s">
        <v>298</v>
      </c>
      <c r="D5961" t="s">
        <v>14</v>
      </c>
      <c r="E5961" t="s">
        <v>17</v>
      </c>
      <c r="F5961">
        <v>2011</v>
      </c>
      <c r="G5961">
        <v>3107.1190000000001</v>
      </c>
      <c r="K5961" t="s">
        <v>16</v>
      </c>
    </row>
    <row r="5962" spans="1:11" x14ac:dyDescent="0.25">
      <c r="A5962" t="s">
        <v>297</v>
      </c>
      <c r="B5962" t="s">
        <v>12</v>
      </c>
      <c r="C5962" t="s">
        <v>298</v>
      </c>
      <c r="D5962" t="s">
        <v>14</v>
      </c>
      <c r="E5962" t="s">
        <v>73</v>
      </c>
      <c r="F5962">
        <v>2011</v>
      </c>
      <c r="G5962">
        <v>88.578999999999994</v>
      </c>
      <c r="K5962" t="s">
        <v>16</v>
      </c>
    </row>
    <row r="5963" spans="1:11" x14ac:dyDescent="0.25">
      <c r="A5963" t="s">
        <v>297</v>
      </c>
      <c r="B5963" t="s">
        <v>12</v>
      </c>
      <c r="C5963" t="s">
        <v>298</v>
      </c>
      <c r="D5963" t="s">
        <v>14</v>
      </c>
      <c r="E5963" t="s">
        <v>18</v>
      </c>
      <c r="F5963">
        <v>2011</v>
      </c>
      <c r="G5963">
        <v>23.077999999999999</v>
      </c>
      <c r="K5963" t="s">
        <v>16</v>
      </c>
    </row>
    <row r="5964" spans="1:11" x14ac:dyDescent="0.25">
      <c r="A5964" t="s">
        <v>297</v>
      </c>
      <c r="B5964" t="s">
        <v>12</v>
      </c>
      <c r="C5964" t="s">
        <v>298</v>
      </c>
      <c r="D5964" t="s">
        <v>14</v>
      </c>
      <c r="E5964" t="s">
        <v>19</v>
      </c>
      <c r="F5964">
        <v>2011</v>
      </c>
      <c r="H5964" t="s">
        <v>21</v>
      </c>
      <c r="K5964" t="s">
        <v>16</v>
      </c>
    </row>
    <row r="5965" spans="1:11" x14ac:dyDescent="0.25">
      <c r="A5965" t="s">
        <v>297</v>
      </c>
      <c r="B5965" t="s">
        <v>12</v>
      </c>
      <c r="C5965" t="s">
        <v>298</v>
      </c>
      <c r="D5965" t="s">
        <v>14</v>
      </c>
      <c r="E5965" t="s">
        <v>74</v>
      </c>
      <c r="F5965">
        <v>2011</v>
      </c>
      <c r="G5965">
        <v>11.186999999999999</v>
      </c>
      <c r="K5965" t="s">
        <v>16</v>
      </c>
    </row>
    <row r="5966" spans="1:11" x14ac:dyDescent="0.25">
      <c r="A5966" t="s">
        <v>297</v>
      </c>
      <c r="B5966" t="s">
        <v>12</v>
      </c>
      <c r="C5966" t="s">
        <v>298</v>
      </c>
      <c r="D5966" t="s">
        <v>14</v>
      </c>
      <c r="E5966" t="s">
        <v>20</v>
      </c>
      <c r="F5966">
        <v>2011</v>
      </c>
      <c r="G5966">
        <v>80.411000000000001</v>
      </c>
      <c r="K5966" t="s">
        <v>16</v>
      </c>
    </row>
    <row r="5967" spans="1:11" x14ac:dyDescent="0.25">
      <c r="A5967" t="s">
        <v>297</v>
      </c>
      <c r="B5967" t="s">
        <v>12</v>
      </c>
      <c r="C5967" t="s">
        <v>298</v>
      </c>
      <c r="D5967" t="s">
        <v>14</v>
      </c>
      <c r="E5967" t="s">
        <v>22</v>
      </c>
      <c r="F5967">
        <v>2011</v>
      </c>
      <c r="G5967">
        <v>5.1050000000000004</v>
      </c>
      <c r="K5967" t="s">
        <v>16</v>
      </c>
    </row>
    <row r="5968" spans="1:11" x14ac:dyDescent="0.25">
      <c r="A5968" t="s">
        <v>297</v>
      </c>
      <c r="B5968" t="s">
        <v>12</v>
      </c>
      <c r="C5968" t="s">
        <v>298</v>
      </c>
      <c r="D5968" t="s">
        <v>14</v>
      </c>
      <c r="E5968" t="s">
        <v>75</v>
      </c>
      <c r="F5968">
        <v>2011</v>
      </c>
      <c r="G5968">
        <v>3.5139999999999998</v>
      </c>
      <c r="H5968" t="s">
        <v>21</v>
      </c>
      <c r="K5968" t="s">
        <v>16</v>
      </c>
    </row>
    <row r="5969" spans="1:11" x14ac:dyDescent="0.25">
      <c r="A5969" t="s">
        <v>297</v>
      </c>
      <c r="B5969" t="s">
        <v>12</v>
      </c>
      <c r="C5969" t="s">
        <v>298</v>
      </c>
      <c r="D5969" t="s">
        <v>14</v>
      </c>
      <c r="E5969" t="s">
        <v>23</v>
      </c>
      <c r="F5969">
        <v>2011</v>
      </c>
      <c r="G5969">
        <v>185.62100000000001</v>
      </c>
      <c r="K5969" t="s">
        <v>16</v>
      </c>
    </row>
    <row r="5970" spans="1:11" x14ac:dyDescent="0.25">
      <c r="A5970" t="s">
        <v>297</v>
      </c>
      <c r="B5970" t="s">
        <v>12</v>
      </c>
      <c r="C5970" t="s">
        <v>298</v>
      </c>
      <c r="D5970" t="s">
        <v>14</v>
      </c>
      <c r="E5970" t="s">
        <v>76</v>
      </c>
      <c r="F5970">
        <v>2011</v>
      </c>
      <c r="G5970">
        <v>6.532</v>
      </c>
      <c r="H5970" t="s">
        <v>21</v>
      </c>
      <c r="K5970" t="s">
        <v>16</v>
      </c>
    </row>
    <row r="5971" spans="1:11" x14ac:dyDescent="0.25">
      <c r="A5971" t="s">
        <v>297</v>
      </c>
      <c r="B5971" t="s">
        <v>12</v>
      </c>
      <c r="C5971" t="s">
        <v>298</v>
      </c>
      <c r="D5971" t="s">
        <v>14</v>
      </c>
      <c r="E5971" t="s">
        <v>24</v>
      </c>
      <c r="F5971">
        <v>2011</v>
      </c>
      <c r="H5971" t="s">
        <v>21</v>
      </c>
      <c r="K5971" t="s">
        <v>16</v>
      </c>
    </row>
    <row r="5972" spans="1:11" x14ac:dyDescent="0.25">
      <c r="A5972" t="s">
        <v>297</v>
      </c>
      <c r="B5972" t="s">
        <v>12</v>
      </c>
      <c r="C5972" t="s">
        <v>298</v>
      </c>
      <c r="D5972" t="s">
        <v>14</v>
      </c>
      <c r="E5972" t="s">
        <v>25</v>
      </c>
      <c r="F5972">
        <v>2011</v>
      </c>
      <c r="G5972">
        <v>14.356</v>
      </c>
      <c r="K5972" t="s">
        <v>16</v>
      </c>
    </row>
    <row r="5973" spans="1:11" x14ac:dyDescent="0.25">
      <c r="A5973" t="s">
        <v>297</v>
      </c>
      <c r="B5973" t="s">
        <v>12</v>
      </c>
      <c r="C5973" t="s">
        <v>298</v>
      </c>
      <c r="D5973" t="s">
        <v>14</v>
      </c>
      <c r="E5973" t="s">
        <v>26</v>
      </c>
      <c r="F5973">
        <v>2011</v>
      </c>
      <c r="G5973">
        <v>31.315000000000001</v>
      </c>
      <c r="K5973" t="s">
        <v>16</v>
      </c>
    </row>
    <row r="5974" spans="1:11" x14ac:dyDescent="0.25">
      <c r="A5974" t="s">
        <v>297</v>
      </c>
      <c r="B5974" t="s">
        <v>12</v>
      </c>
      <c r="C5974" t="s">
        <v>298</v>
      </c>
      <c r="D5974" t="s">
        <v>14</v>
      </c>
      <c r="E5974" t="s">
        <v>27</v>
      </c>
      <c r="F5974">
        <v>2011</v>
      </c>
      <c r="G5974">
        <v>16.198</v>
      </c>
      <c r="K5974" t="s">
        <v>16</v>
      </c>
    </row>
    <row r="5975" spans="1:11" x14ac:dyDescent="0.25">
      <c r="A5975" t="s">
        <v>297</v>
      </c>
      <c r="B5975" t="s">
        <v>12</v>
      </c>
      <c r="C5975" t="s">
        <v>298</v>
      </c>
      <c r="D5975" t="s">
        <v>14</v>
      </c>
      <c r="E5975" t="s">
        <v>28</v>
      </c>
      <c r="F5975">
        <v>2011</v>
      </c>
      <c r="G5975">
        <v>34.085999999999999</v>
      </c>
      <c r="K5975" t="s">
        <v>16</v>
      </c>
    </row>
    <row r="5976" spans="1:11" x14ac:dyDescent="0.25">
      <c r="A5976" t="s">
        <v>297</v>
      </c>
      <c r="B5976" t="s">
        <v>12</v>
      </c>
      <c r="C5976" t="s">
        <v>298</v>
      </c>
      <c r="D5976" t="s">
        <v>14</v>
      </c>
      <c r="E5976" t="s">
        <v>77</v>
      </c>
      <c r="F5976">
        <v>2011</v>
      </c>
      <c r="G5976">
        <v>9.3409999999999993</v>
      </c>
      <c r="H5976" t="s">
        <v>21</v>
      </c>
      <c r="K5976" t="s">
        <v>16</v>
      </c>
    </row>
    <row r="5977" spans="1:11" x14ac:dyDescent="0.25">
      <c r="A5977" t="s">
        <v>297</v>
      </c>
      <c r="B5977" t="s">
        <v>12</v>
      </c>
      <c r="C5977" t="s">
        <v>298</v>
      </c>
      <c r="D5977" t="s">
        <v>14</v>
      </c>
      <c r="E5977" t="s">
        <v>30</v>
      </c>
      <c r="F5977">
        <v>2011</v>
      </c>
      <c r="H5977" t="s">
        <v>21</v>
      </c>
      <c r="K5977" t="s">
        <v>16</v>
      </c>
    </row>
    <row r="5978" spans="1:11" x14ac:dyDescent="0.25">
      <c r="A5978" t="s">
        <v>297</v>
      </c>
      <c r="B5978" t="s">
        <v>12</v>
      </c>
      <c r="C5978" t="s">
        <v>298</v>
      </c>
      <c r="D5978" t="s">
        <v>14</v>
      </c>
      <c r="E5978" t="s">
        <v>31</v>
      </c>
      <c r="F5978">
        <v>2011</v>
      </c>
      <c r="G5978">
        <v>13.526999999999999</v>
      </c>
      <c r="H5978" t="s">
        <v>21</v>
      </c>
      <c r="K5978" t="s">
        <v>16</v>
      </c>
    </row>
    <row r="5979" spans="1:11" x14ac:dyDescent="0.25">
      <c r="A5979" t="s">
        <v>297</v>
      </c>
      <c r="B5979" t="s">
        <v>12</v>
      </c>
      <c r="C5979" t="s">
        <v>298</v>
      </c>
      <c r="D5979" t="s">
        <v>14</v>
      </c>
      <c r="E5979" t="s">
        <v>78</v>
      </c>
      <c r="F5979">
        <v>2011</v>
      </c>
      <c r="H5979" t="s">
        <v>21</v>
      </c>
      <c r="K5979" t="s">
        <v>16</v>
      </c>
    </row>
    <row r="5980" spans="1:11" x14ac:dyDescent="0.25">
      <c r="A5980" t="s">
        <v>297</v>
      </c>
      <c r="B5980" t="s">
        <v>12</v>
      </c>
      <c r="C5980" t="s">
        <v>298</v>
      </c>
      <c r="D5980" t="s">
        <v>14</v>
      </c>
      <c r="E5980" t="s">
        <v>32</v>
      </c>
      <c r="F5980">
        <v>2011</v>
      </c>
      <c r="G5980">
        <v>34.381999999999998</v>
      </c>
      <c r="K5980" t="s">
        <v>16</v>
      </c>
    </row>
    <row r="5981" spans="1:11" x14ac:dyDescent="0.25">
      <c r="A5981" t="s">
        <v>297</v>
      </c>
      <c r="B5981" t="s">
        <v>12</v>
      </c>
      <c r="C5981" t="s">
        <v>298</v>
      </c>
      <c r="D5981" t="s">
        <v>14</v>
      </c>
      <c r="E5981" t="s">
        <v>33</v>
      </c>
      <c r="F5981">
        <v>2011</v>
      </c>
      <c r="G5981">
        <v>19.734000000000002</v>
      </c>
      <c r="K5981" t="s">
        <v>16</v>
      </c>
    </row>
    <row r="5982" spans="1:11" x14ac:dyDescent="0.25">
      <c r="A5982" t="s">
        <v>297</v>
      </c>
      <c r="B5982" t="s">
        <v>12</v>
      </c>
      <c r="C5982" t="s">
        <v>298</v>
      </c>
      <c r="D5982" t="s">
        <v>14</v>
      </c>
      <c r="E5982" t="s">
        <v>34</v>
      </c>
      <c r="F5982">
        <v>2011</v>
      </c>
      <c r="G5982">
        <v>63.069000000000003</v>
      </c>
      <c r="K5982" t="s">
        <v>16</v>
      </c>
    </row>
    <row r="5983" spans="1:11" x14ac:dyDescent="0.25">
      <c r="A5983" t="s">
        <v>297</v>
      </c>
      <c r="B5983" t="s">
        <v>12</v>
      </c>
      <c r="C5983" t="s">
        <v>298</v>
      </c>
      <c r="D5983" t="s">
        <v>14</v>
      </c>
      <c r="E5983" t="s">
        <v>80</v>
      </c>
      <c r="F5983">
        <v>2011</v>
      </c>
      <c r="H5983" t="s">
        <v>21</v>
      </c>
      <c r="K5983" t="s">
        <v>16</v>
      </c>
    </row>
    <row r="5984" spans="1:11" x14ac:dyDescent="0.25">
      <c r="A5984" t="s">
        <v>297</v>
      </c>
      <c r="B5984" t="s">
        <v>12</v>
      </c>
      <c r="C5984" t="s">
        <v>298</v>
      </c>
      <c r="D5984" t="s">
        <v>14</v>
      </c>
      <c r="E5984" t="s">
        <v>35</v>
      </c>
      <c r="F5984">
        <v>2011</v>
      </c>
      <c r="G5984">
        <v>4.4530000000000003</v>
      </c>
      <c r="H5984" t="s">
        <v>21</v>
      </c>
      <c r="K5984" t="s">
        <v>16</v>
      </c>
    </row>
    <row r="5985" spans="1:11" x14ac:dyDescent="0.25">
      <c r="A5985" t="s">
        <v>297</v>
      </c>
      <c r="B5985" t="s">
        <v>12</v>
      </c>
      <c r="C5985" t="s">
        <v>298</v>
      </c>
      <c r="D5985" t="s">
        <v>14</v>
      </c>
      <c r="E5985" t="s">
        <v>36</v>
      </c>
      <c r="F5985">
        <v>2011</v>
      </c>
      <c r="G5985">
        <v>2.2679999999999998</v>
      </c>
      <c r="H5985" t="s">
        <v>21</v>
      </c>
      <c r="K5985" t="s">
        <v>16</v>
      </c>
    </row>
    <row r="5986" spans="1:11" x14ac:dyDescent="0.25">
      <c r="A5986" t="s">
        <v>297</v>
      </c>
      <c r="B5986" t="s">
        <v>12</v>
      </c>
      <c r="C5986" t="s">
        <v>298</v>
      </c>
      <c r="D5986" t="s">
        <v>14</v>
      </c>
      <c r="E5986" t="s">
        <v>110</v>
      </c>
      <c r="F5986">
        <v>2011</v>
      </c>
      <c r="G5986">
        <v>6.6050000000000004</v>
      </c>
      <c r="K5986" t="s">
        <v>16</v>
      </c>
    </row>
    <row r="5987" spans="1:11" x14ac:dyDescent="0.25">
      <c r="A5987" t="s">
        <v>297</v>
      </c>
      <c r="B5987" t="s">
        <v>12</v>
      </c>
      <c r="C5987" t="s">
        <v>298</v>
      </c>
      <c r="D5987" t="s">
        <v>14</v>
      </c>
      <c r="E5987" t="s">
        <v>81</v>
      </c>
      <c r="F5987">
        <v>2011</v>
      </c>
      <c r="G5987">
        <v>2.3220000000000001</v>
      </c>
      <c r="H5987" t="s">
        <v>21</v>
      </c>
      <c r="K5987" t="s">
        <v>16</v>
      </c>
    </row>
    <row r="5988" spans="1:11" x14ac:dyDescent="0.25">
      <c r="A5988" t="s">
        <v>297</v>
      </c>
      <c r="B5988" t="s">
        <v>12</v>
      </c>
      <c r="C5988" t="s">
        <v>298</v>
      </c>
      <c r="D5988" t="s">
        <v>14</v>
      </c>
      <c r="E5988" t="s">
        <v>37</v>
      </c>
      <c r="F5988">
        <v>2011</v>
      </c>
      <c r="G5988">
        <v>15.789</v>
      </c>
      <c r="K5988" t="s">
        <v>16</v>
      </c>
    </row>
    <row r="5989" spans="1:11" x14ac:dyDescent="0.25">
      <c r="A5989" t="s">
        <v>297</v>
      </c>
      <c r="B5989" t="s">
        <v>12</v>
      </c>
      <c r="C5989" t="s">
        <v>298</v>
      </c>
      <c r="D5989" t="s">
        <v>14</v>
      </c>
      <c r="E5989" t="s">
        <v>38</v>
      </c>
      <c r="F5989">
        <v>2011</v>
      </c>
      <c r="G5989">
        <v>5.4589999999999996</v>
      </c>
      <c r="K5989" t="s">
        <v>16</v>
      </c>
    </row>
    <row r="5990" spans="1:11" x14ac:dyDescent="0.25">
      <c r="A5990" t="s">
        <v>297</v>
      </c>
      <c r="B5990" t="s">
        <v>12</v>
      </c>
      <c r="C5990" t="s">
        <v>298</v>
      </c>
      <c r="D5990" t="s">
        <v>14</v>
      </c>
      <c r="E5990" t="s">
        <v>82</v>
      </c>
      <c r="F5990">
        <v>2011</v>
      </c>
      <c r="G5990">
        <v>91.760999999999996</v>
      </c>
      <c r="K5990" t="s">
        <v>16</v>
      </c>
    </row>
    <row r="5991" spans="1:11" x14ac:dyDescent="0.25">
      <c r="A5991" t="s">
        <v>297</v>
      </c>
      <c r="B5991" t="s">
        <v>12</v>
      </c>
      <c r="C5991" t="s">
        <v>298</v>
      </c>
      <c r="D5991" t="s">
        <v>14</v>
      </c>
      <c r="E5991" t="s">
        <v>39</v>
      </c>
      <c r="F5991">
        <v>2011</v>
      </c>
      <c r="G5991">
        <v>2.0369999999999999</v>
      </c>
      <c r="H5991" t="s">
        <v>21</v>
      </c>
      <c r="K5991" t="s">
        <v>16</v>
      </c>
    </row>
    <row r="5992" spans="1:11" x14ac:dyDescent="0.25">
      <c r="A5992" t="s">
        <v>297</v>
      </c>
      <c r="B5992" t="s">
        <v>12</v>
      </c>
      <c r="C5992" t="s">
        <v>298</v>
      </c>
      <c r="D5992" t="s">
        <v>14</v>
      </c>
      <c r="E5992" t="s">
        <v>83</v>
      </c>
      <c r="F5992">
        <v>2011</v>
      </c>
      <c r="G5992">
        <v>9.2230000000000008</v>
      </c>
      <c r="K5992" t="s">
        <v>16</v>
      </c>
    </row>
    <row r="5993" spans="1:11" x14ac:dyDescent="0.25">
      <c r="A5993" t="s">
        <v>297</v>
      </c>
      <c r="B5993" t="s">
        <v>12</v>
      </c>
      <c r="C5993" t="s">
        <v>298</v>
      </c>
      <c r="D5993" t="s">
        <v>14</v>
      </c>
      <c r="E5993" t="s">
        <v>40</v>
      </c>
      <c r="F5993">
        <v>2011</v>
      </c>
      <c r="G5993">
        <v>4.5190000000000001</v>
      </c>
      <c r="H5993" t="s">
        <v>21</v>
      </c>
      <c r="K5993" t="s">
        <v>16</v>
      </c>
    </row>
    <row r="5994" spans="1:11" x14ac:dyDescent="0.25">
      <c r="A5994" t="s">
        <v>297</v>
      </c>
      <c r="B5994" t="s">
        <v>12</v>
      </c>
      <c r="C5994" t="s">
        <v>298</v>
      </c>
      <c r="D5994" t="s">
        <v>14</v>
      </c>
      <c r="E5994" t="s">
        <v>86</v>
      </c>
      <c r="F5994">
        <v>2011</v>
      </c>
      <c r="G5994">
        <v>381.72399999999999</v>
      </c>
      <c r="K5994" t="s">
        <v>16</v>
      </c>
    </row>
    <row r="5995" spans="1:11" x14ac:dyDescent="0.25">
      <c r="A5995" t="s">
        <v>297</v>
      </c>
      <c r="B5995" t="s">
        <v>12</v>
      </c>
      <c r="C5995" t="s">
        <v>298</v>
      </c>
      <c r="D5995" t="s">
        <v>14</v>
      </c>
      <c r="E5995" t="s">
        <v>41</v>
      </c>
      <c r="F5995">
        <v>2011</v>
      </c>
      <c r="G5995">
        <v>7.492</v>
      </c>
      <c r="K5995" t="s">
        <v>16</v>
      </c>
    </row>
    <row r="5996" spans="1:11" x14ac:dyDescent="0.25">
      <c r="A5996" t="s">
        <v>297</v>
      </c>
      <c r="B5996" t="s">
        <v>12</v>
      </c>
      <c r="C5996" t="s">
        <v>298</v>
      </c>
      <c r="D5996" t="s">
        <v>14</v>
      </c>
      <c r="E5996" t="s">
        <v>42</v>
      </c>
      <c r="F5996">
        <v>2011</v>
      </c>
      <c r="G5996">
        <v>40.116</v>
      </c>
      <c r="K5996" t="s">
        <v>16</v>
      </c>
    </row>
    <row r="5997" spans="1:11" x14ac:dyDescent="0.25">
      <c r="A5997" t="s">
        <v>297</v>
      </c>
      <c r="B5997" t="s">
        <v>12</v>
      </c>
      <c r="C5997" t="s">
        <v>298</v>
      </c>
      <c r="D5997" t="s">
        <v>14</v>
      </c>
      <c r="E5997" t="s">
        <v>87</v>
      </c>
      <c r="F5997">
        <v>2011</v>
      </c>
      <c r="G5997">
        <v>42.774999999999999</v>
      </c>
      <c r="K5997" t="s">
        <v>16</v>
      </c>
    </row>
    <row r="5998" spans="1:11" x14ac:dyDescent="0.25">
      <c r="A5998" t="s">
        <v>297</v>
      </c>
      <c r="B5998" t="s">
        <v>12</v>
      </c>
      <c r="C5998" t="s">
        <v>298</v>
      </c>
      <c r="D5998" t="s">
        <v>14</v>
      </c>
      <c r="E5998" t="s">
        <v>43</v>
      </c>
      <c r="F5998">
        <v>2011</v>
      </c>
      <c r="G5998">
        <v>202.30799999999999</v>
      </c>
      <c r="K5998" t="s">
        <v>16</v>
      </c>
    </row>
    <row r="5999" spans="1:11" x14ac:dyDescent="0.25">
      <c r="A5999" t="s">
        <v>297</v>
      </c>
      <c r="B5999" t="s">
        <v>12</v>
      </c>
      <c r="C5999" t="s">
        <v>298</v>
      </c>
      <c r="D5999" t="s">
        <v>14</v>
      </c>
      <c r="E5999" t="s">
        <v>44</v>
      </c>
      <c r="F5999">
        <v>2011</v>
      </c>
      <c r="G5999">
        <v>717.94100000000003</v>
      </c>
      <c r="K5999" t="s">
        <v>16</v>
      </c>
    </row>
    <row r="6000" spans="1:11" x14ac:dyDescent="0.25">
      <c r="A6000" t="s">
        <v>297</v>
      </c>
      <c r="B6000" t="s">
        <v>12</v>
      </c>
      <c r="C6000" t="s">
        <v>298</v>
      </c>
      <c r="D6000" t="s">
        <v>14</v>
      </c>
      <c r="E6000" t="s">
        <v>45</v>
      </c>
      <c r="F6000">
        <v>2011</v>
      </c>
      <c r="G6000">
        <v>397.21600000000001</v>
      </c>
      <c r="K6000" t="s">
        <v>16</v>
      </c>
    </row>
    <row r="6001" spans="1:11" x14ac:dyDescent="0.25">
      <c r="A6001" t="s">
        <v>297</v>
      </c>
      <c r="B6001" t="s">
        <v>12</v>
      </c>
      <c r="C6001" t="s">
        <v>298</v>
      </c>
      <c r="D6001" t="s">
        <v>14</v>
      </c>
      <c r="E6001" t="s">
        <v>46</v>
      </c>
      <c r="F6001">
        <v>2011</v>
      </c>
      <c r="G6001">
        <v>15.196</v>
      </c>
      <c r="K6001" t="s">
        <v>16</v>
      </c>
    </row>
    <row r="6002" spans="1:11" x14ac:dyDescent="0.25">
      <c r="A6002" t="s">
        <v>297</v>
      </c>
      <c r="B6002" t="s">
        <v>12</v>
      </c>
      <c r="C6002" t="s">
        <v>298</v>
      </c>
      <c r="D6002" t="s">
        <v>14</v>
      </c>
      <c r="E6002" t="s">
        <v>88</v>
      </c>
      <c r="F6002">
        <v>2011</v>
      </c>
      <c r="G6002">
        <v>5.7480000000000002</v>
      </c>
      <c r="H6002" t="s">
        <v>21</v>
      </c>
      <c r="K6002" t="s">
        <v>16</v>
      </c>
    </row>
    <row r="6003" spans="1:11" x14ac:dyDescent="0.25">
      <c r="A6003" t="s">
        <v>297</v>
      </c>
      <c r="B6003" t="s">
        <v>12</v>
      </c>
      <c r="C6003" t="s">
        <v>298</v>
      </c>
      <c r="D6003" t="s">
        <v>14</v>
      </c>
      <c r="E6003" t="s">
        <v>89</v>
      </c>
      <c r="F6003">
        <v>2011</v>
      </c>
      <c r="G6003">
        <v>170.48</v>
      </c>
      <c r="K6003" t="s">
        <v>16</v>
      </c>
    </row>
    <row r="6004" spans="1:11" x14ac:dyDescent="0.25">
      <c r="A6004" t="s">
        <v>297</v>
      </c>
      <c r="B6004" t="s">
        <v>12</v>
      </c>
      <c r="C6004" t="s">
        <v>298</v>
      </c>
      <c r="D6004" t="s">
        <v>14</v>
      </c>
      <c r="E6004" t="s">
        <v>90</v>
      </c>
      <c r="F6004">
        <v>2011</v>
      </c>
      <c r="G6004">
        <v>3.0859999999999999</v>
      </c>
      <c r="H6004" t="s">
        <v>21</v>
      </c>
      <c r="K6004" t="s">
        <v>16</v>
      </c>
    </row>
    <row r="6005" spans="1:11" x14ac:dyDescent="0.25">
      <c r="A6005" t="s">
        <v>297</v>
      </c>
      <c r="B6005" t="s">
        <v>12</v>
      </c>
      <c r="C6005" t="s">
        <v>298</v>
      </c>
      <c r="D6005" t="s">
        <v>14</v>
      </c>
      <c r="E6005" t="s">
        <v>47</v>
      </c>
      <c r="F6005">
        <v>2011</v>
      </c>
      <c r="G6005">
        <v>2.4929999999999999</v>
      </c>
      <c r="H6005" t="s">
        <v>21</v>
      </c>
      <c r="K6005" t="s">
        <v>16</v>
      </c>
    </row>
    <row r="6006" spans="1:11" x14ac:dyDescent="0.25">
      <c r="A6006" t="s">
        <v>297</v>
      </c>
      <c r="B6006" t="s">
        <v>12</v>
      </c>
      <c r="C6006" t="s">
        <v>298</v>
      </c>
      <c r="D6006" t="s">
        <v>14</v>
      </c>
      <c r="E6006" t="s">
        <v>48</v>
      </c>
      <c r="F6006">
        <v>2011</v>
      </c>
      <c r="G6006">
        <v>60.15</v>
      </c>
      <c r="K6006" t="s">
        <v>16</v>
      </c>
    </row>
    <row r="6007" spans="1:11" x14ac:dyDescent="0.25">
      <c r="A6007" t="s">
        <v>297</v>
      </c>
      <c r="B6007" t="s">
        <v>12</v>
      </c>
      <c r="C6007" t="s">
        <v>298</v>
      </c>
      <c r="D6007" t="s">
        <v>14</v>
      </c>
      <c r="E6007" t="s">
        <v>49</v>
      </c>
      <c r="F6007">
        <v>2011</v>
      </c>
      <c r="G6007">
        <v>7.0369999999999999</v>
      </c>
      <c r="H6007" t="s">
        <v>21</v>
      </c>
      <c r="K6007" t="s">
        <v>16</v>
      </c>
    </row>
    <row r="6008" spans="1:11" x14ac:dyDescent="0.25">
      <c r="A6008" t="s">
        <v>297</v>
      </c>
      <c r="B6008" t="s">
        <v>12</v>
      </c>
      <c r="C6008" t="s">
        <v>298</v>
      </c>
      <c r="D6008" t="s">
        <v>14</v>
      </c>
      <c r="E6008" t="s">
        <v>50</v>
      </c>
      <c r="F6008">
        <v>2011</v>
      </c>
      <c r="H6008" t="s">
        <v>21</v>
      </c>
      <c r="K6008" t="s">
        <v>16</v>
      </c>
    </row>
    <row r="6009" spans="1:11" x14ac:dyDescent="0.25">
      <c r="A6009" t="s">
        <v>297</v>
      </c>
      <c r="B6009" t="s">
        <v>12</v>
      </c>
      <c r="C6009" t="s">
        <v>298</v>
      </c>
      <c r="D6009" t="s">
        <v>14</v>
      </c>
      <c r="E6009" t="s">
        <v>51</v>
      </c>
      <c r="F6009">
        <v>2011</v>
      </c>
      <c r="G6009">
        <v>11.414</v>
      </c>
      <c r="K6009" t="s">
        <v>16</v>
      </c>
    </row>
    <row r="6010" spans="1:11" x14ac:dyDescent="0.25">
      <c r="A6010" t="s">
        <v>297</v>
      </c>
      <c r="B6010" t="s">
        <v>12</v>
      </c>
      <c r="C6010" t="s">
        <v>298</v>
      </c>
      <c r="D6010" t="s">
        <v>14</v>
      </c>
      <c r="E6010" t="s">
        <v>52</v>
      </c>
      <c r="F6010">
        <v>2011</v>
      </c>
      <c r="G6010">
        <v>15.599</v>
      </c>
      <c r="K6010" t="s">
        <v>16</v>
      </c>
    </row>
    <row r="6011" spans="1:11" x14ac:dyDescent="0.25">
      <c r="A6011" t="s">
        <v>297</v>
      </c>
      <c r="B6011" t="s">
        <v>12</v>
      </c>
      <c r="C6011" t="s">
        <v>298</v>
      </c>
      <c r="D6011" t="s">
        <v>14</v>
      </c>
      <c r="E6011" t="s">
        <v>91</v>
      </c>
      <c r="F6011">
        <v>2011</v>
      </c>
      <c r="G6011">
        <v>2.8889999999999998</v>
      </c>
      <c r="H6011" t="s">
        <v>21</v>
      </c>
      <c r="K6011" t="s">
        <v>16</v>
      </c>
    </row>
    <row r="6012" spans="1:11" x14ac:dyDescent="0.25">
      <c r="A6012" t="s">
        <v>297</v>
      </c>
      <c r="B6012" t="s">
        <v>12</v>
      </c>
      <c r="C6012" t="s">
        <v>298</v>
      </c>
      <c r="D6012" t="s">
        <v>14</v>
      </c>
      <c r="E6012" t="s">
        <v>92</v>
      </c>
      <c r="F6012">
        <v>2011</v>
      </c>
      <c r="G6012">
        <v>2.7490000000000001</v>
      </c>
      <c r="H6012" t="s">
        <v>21</v>
      </c>
      <c r="K6012" t="s">
        <v>16</v>
      </c>
    </row>
    <row r="6013" spans="1:11" x14ac:dyDescent="0.25">
      <c r="A6013" t="s">
        <v>297</v>
      </c>
      <c r="B6013" t="s">
        <v>12</v>
      </c>
      <c r="C6013" t="s">
        <v>298</v>
      </c>
      <c r="D6013" t="s">
        <v>14</v>
      </c>
      <c r="E6013" t="s">
        <v>53</v>
      </c>
      <c r="F6013">
        <v>2011</v>
      </c>
      <c r="G6013">
        <v>13.268000000000001</v>
      </c>
      <c r="K6013" t="s">
        <v>16</v>
      </c>
    </row>
    <row r="6014" spans="1:11" x14ac:dyDescent="0.25">
      <c r="A6014" t="s">
        <v>297</v>
      </c>
      <c r="B6014" t="s">
        <v>12</v>
      </c>
      <c r="C6014" t="s">
        <v>298</v>
      </c>
      <c r="D6014" t="s">
        <v>14</v>
      </c>
      <c r="E6014" t="s">
        <v>93</v>
      </c>
      <c r="F6014">
        <v>2011</v>
      </c>
      <c r="H6014" t="s">
        <v>21</v>
      </c>
      <c r="K6014" t="s">
        <v>16</v>
      </c>
    </row>
    <row r="6015" spans="1:11" x14ac:dyDescent="0.25">
      <c r="A6015" t="s">
        <v>297</v>
      </c>
      <c r="B6015" t="s">
        <v>12</v>
      </c>
      <c r="C6015" t="s">
        <v>298</v>
      </c>
      <c r="D6015" t="s">
        <v>14</v>
      </c>
      <c r="E6015" t="s">
        <v>94</v>
      </c>
      <c r="F6015">
        <v>2011</v>
      </c>
      <c r="G6015">
        <v>4.7510000000000003</v>
      </c>
      <c r="H6015" t="s">
        <v>21</v>
      </c>
      <c r="K6015" t="s">
        <v>16</v>
      </c>
    </row>
    <row r="6016" spans="1:11" x14ac:dyDescent="0.25">
      <c r="A6016" t="s">
        <v>297</v>
      </c>
      <c r="B6016" t="s">
        <v>12</v>
      </c>
      <c r="C6016" t="s">
        <v>298</v>
      </c>
      <c r="D6016" t="s">
        <v>14</v>
      </c>
      <c r="E6016" t="s">
        <v>54</v>
      </c>
      <c r="F6016">
        <v>2011</v>
      </c>
      <c r="G6016">
        <v>16.911999999999999</v>
      </c>
      <c r="K6016" t="s">
        <v>16</v>
      </c>
    </row>
    <row r="6017" spans="1:11" x14ac:dyDescent="0.25">
      <c r="A6017" t="s">
        <v>297</v>
      </c>
      <c r="B6017" t="s">
        <v>12</v>
      </c>
      <c r="C6017" t="s">
        <v>298</v>
      </c>
      <c r="D6017" t="s">
        <v>14</v>
      </c>
      <c r="E6017" t="s">
        <v>95</v>
      </c>
      <c r="F6017">
        <v>2011</v>
      </c>
      <c r="G6017">
        <v>46.228999999999999</v>
      </c>
      <c r="K6017" t="s">
        <v>16</v>
      </c>
    </row>
    <row r="6018" spans="1:11" x14ac:dyDescent="0.25">
      <c r="A6018" t="s">
        <v>297</v>
      </c>
      <c r="B6018" t="s">
        <v>12</v>
      </c>
      <c r="C6018" t="s">
        <v>298</v>
      </c>
      <c r="D6018" t="s">
        <v>14</v>
      </c>
      <c r="E6018" t="s">
        <v>96</v>
      </c>
      <c r="F6018">
        <v>2011</v>
      </c>
      <c r="H6018" t="s">
        <v>21</v>
      </c>
      <c r="K6018" t="s">
        <v>16</v>
      </c>
    </row>
    <row r="6019" spans="1:11" x14ac:dyDescent="0.25">
      <c r="A6019" t="s">
        <v>297</v>
      </c>
      <c r="B6019" t="s">
        <v>12</v>
      </c>
      <c r="C6019" t="s">
        <v>298</v>
      </c>
      <c r="D6019" t="s">
        <v>14</v>
      </c>
      <c r="E6019" t="s">
        <v>97</v>
      </c>
      <c r="F6019">
        <v>2011</v>
      </c>
      <c r="G6019">
        <v>4.7859999999999996</v>
      </c>
      <c r="H6019" t="s">
        <v>21</v>
      </c>
      <c r="K6019" t="s">
        <v>16</v>
      </c>
    </row>
    <row r="6020" spans="1:11" x14ac:dyDescent="0.25">
      <c r="A6020" t="s">
        <v>297</v>
      </c>
      <c r="B6020" t="s">
        <v>12</v>
      </c>
      <c r="C6020" t="s">
        <v>298</v>
      </c>
      <c r="D6020" t="s">
        <v>14</v>
      </c>
      <c r="E6020" t="s">
        <v>55</v>
      </c>
      <c r="F6020">
        <v>2011</v>
      </c>
      <c r="H6020" t="s">
        <v>21</v>
      </c>
      <c r="K6020" t="s">
        <v>16</v>
      </c>
    </row>
    <row r="6021" spans="1:11" x14ac:dyDescent="0.25">
      <c r="A6021" t="s">
        <v>297</v>
      </c>
      <c r="B6021" t="s">
        <v>12</v>
      </c>
      <c r="C6021" t="s">
        <v>298</v>
      </c>
      <c r="D6021" t="s">
        <v>14</v>
      </c>
      <c r="E6021" t="s">
        <v>99</v>
      </c>
      <c r="F6021">
        <v>2011</v>
      </c>
      <c r="G6021">
        <v>5.3369999999999997</v>
      </c>
      <c r="H6021" t="s">
        <v>21</v>
      </c>
      <c r="K6021" t="s">
        <v>16</v>
      </c>
    </row>
    <row r="6022" spans="1:11" x14ac:dyDescent="0.25">
      <c r="A6022" t="s">
        <v>297</v>
      </c>
      <c r="B6022" t="s">
        <v>12</v>
      </c>
      <c r="C6022" t="s">
        <v>298</v>
      </c>
      <c r="D6022" t="s">
        <v>14</v>
      </c>
      <c r="E6022" t="s">
        <v>100</v>
      </c>
      <c r="F6022">
        <v>2011</v>
      </c>
      <c r="G6022">
        <v>7.0309999999999997</v>
      </c>
      <c r="H6022" t="s">
        <v>21</v>
      </c>
      <c r="K6022" t="s">
        <v>16</v>
      </c>
    </row>
    <row r="6023" spans="1:11" x14ac:dyDescent="0.25">
      <c r="A6023" t="s">
        <v>297</v>
      </c>
      <c r="B6023" t="s">
        <v>12</v>
      </c>
      <c r="C6023" t="s">
        <v>298</v>
      </c>
      <c r="D6023" t="s">
        <v>14</v>
      </c>
      <c r="E6023" t="s">
        <v>56</v>
      </c>
      <c r="F6023">
        <v>2011</v>
      </c>
      <c r="H6023" t="s">
        <v>21</v>
      </c>
      <c r="K6023" t="s">
        <v>16</v>
      </c>
    </row>
    <row r="6024" spans="1:11" x14ac:dyDescent="0.25">
      <c r="A6024" t="s">
        <v>297</v>
      </c>
      <c r="B6024" t="s">
        <v>12</v>
      </c>
      <c r="C6024" t="s">
        <v>298</v>
      </c>
      <c r="D6024" t="s">
        <v>14</v>
      </c>
      <c r="E6024" t="s">
        <v>101</v>
      </c>
      <c r="F6024">
        <v>2011</v>
      </c>
      <c r="H6024" t="s">
        <v>21</v>
      </c>
      <c r="K6024" t="s">
        <v>16</v>
      </c>
    </row>
    <row r="6025" spans="1:11" x14ac:dyDescent="0.25">
      <c r="A6025" t="s">
        <v>297</v>
      </c>
      <c r="B6025" t="s">
        <v>12</v>
      </c>
      <c r="C6025" t="s">
        <v>298</v>
      </c>
      <c r="D6025" t="s">
        <v>14</v>
      </c>
      <c r="E6025" t="s">
        <v>102</v>
      </c>
      <c r="F6025">
        <v>2011</v>
      </c>
      <c r="G6025">
        <v>4.0839999999999996</v>
      </c>
      <c r="H6025" t="s">
        <v>21</v>
      </c>
      <c r="K6025" t="s">
        <v>16</v>
      </c>
    </row>
    <row r="6026" spans="1:11" x14ac:dyDescent="0.25">
      <c r="A6026" t="s">
        <v>297</v>
      </c>
      <c r="B6026" t="s">
        <v>12</v>
      </c>
      <c r="C6026" t="s">
        <v>298</v>
      </c>
      <c r="D6026" t="s">
        <v>14</v>
      </c>
      <c r="E6026" t="s">
        <v>57</v>
      </c>
      <c r="F6026">
        <v>2011</v>
      </c>
      <c r="G6026">
        <v>113.28100000000001</v>
      </c>
      <c r="K6026" t="s">
        <v>16</v>
      </c>
    </row>
    <row r="6027" spans="1:11" x14ac:dyDescent="0.25">
      <c r="A6027" t="s">
        <v>297</v>
      </c>
      <c r="B6027" t="s">
        <v>12</v>
      </c>
      <c r="C6027" t="s">
        <v>298</v>
      </c>
      <c r="D6027" t="s">
        <v>14</v>
      </c>
      <c r="E6027" t="s">
        <v>103</v>
      </c>
      <c r="F6027">
        <v>2011</v>
      </c>
      <c r="G6027">
        <v>25.626999999999999</v>
      </c>
      <c r="K6027" t="s">
        <v>16</v>
      </c>
    </row>
    <row r="6028" spans="1:11" x14ac:dyDescent="0.25">
      <c r="A6028" t="s">
        <v>297</v>
      </c>
      <c r="B6028" t="s">
        <v>12</v>
      </c>
      <c r="C6028" t="s">
        <v>298</v>
      </c>
      <c r="D6028" t="s">
        <v>14</v>
      </c>
      <c r="E6028" t="s">
        <v>58</v>
      </c>
      <c r="F6028">
        <v>2011</v>
      </c>
      <c r="G6028">
        <v>11.004</v>
      </c>
      <c r="K6028" t="s">
        <v>16</v>
      </c>
    </row>
    <row r="6029" spans="1:11" x14ac:dyDescent="0.25">
      <c r="A6029" t="s">
        <v>297</v>
      </c>
      <c r="B6029" t="s">
        <v>12</v>
      </c>
      <c r="C6029" t="s">
        <v>298</v>
      </c>
      <c r="D6029" t="s">
        <v>14</v>
      </c>
      <c r="E6029" t="s">
        <v>59</v>
      </c>
      <c r="F6029">
        <v>2011</v>
      </c>
      <c r="G6029">
        <v>394.32299999999998</v>
      </c>
      <c r="K6029" t="s">
        <v>16</v>
      </c>
    </row>
    <row r="6030" spans="1:11" x14ac:dyDescent="0.25">
      <c r="A6030" t="s">
        <v>297</v>
      </c>
      <c r="B6030" t="s">
        <v>12</v>
      </c>
      <c r="C6030" t="s">
        <v>298</v>
      </c>
      <c r="D6030" t="s">
        <v>14</v>
      </c>
      <c r="E6030" t="s">
        <v>60</v>
      </c>
      <c r="F6030">
        <v>2011</v>
      </c>
      <c r="G6030">
        <v>354.58699999999999</v>
      </c>
      <c r="K6030" t="s">
        <v>16</v>
      </c>
    </row>
    <row r="6031" spans="1:11" x14ac:dyDescent="0.25">
      <c r="A6031" t="s">
        <v>297</v>
      </c>
      <c r="B6031" t="s">
        <v>12</v>
      </c>
      <c r="C6031" t="s">
        <v>298</v>
      </c>
      <c r="D6031" t="s">
        <v>14</v>
      </c>
      <c r="E6031" t="s">
        <v>61</v>
      </c>
      <c r="F6031">
        <v>2011</v>
      </c>
      <c r="G6031">
        <v>135.732</v>
      </c>
      <c r="K6031" t="s">
        <v>16</v>
      </c>
    </row>
    <row r="6032" spans="1:11" x14ac:dyDescent="0.25">
      <c r="A6032" t="s">
        <v>297</v>
      </c>
      <c r="B6032" t="s">
        <v>12</v>
      </c>
      <c r="C6032" t="s">
        <v>298</v>
      </c>
      <c r="D6032" t="s">
        <v>14</v>
      </c>
      <c r="E6032" t="s">
        <v>62</v>
      </c>
      <c r="F6032">
        <v>2011</v>
      </c>
      <c r="G6032">
        <v>1.9610000000000001</v>
      </c>
      <c r="H6032" t="s">
        <v>21</v>
      </c>
      <c r="K6032" t="s">
        <v>16</v>
      </c>
    </row>
    <row r="6033" spans="1:11" x14ac:dyDescent="0.25">
      <c r="A6033" t="s">
        <v>297</v>
      </c>
      <c r="B6033" t="s">
        <v>12</v>
      </c>
      <c r="C6033" t="s">
        <v>298</v>
      </c>
      <c r="D6033" t="s">
        <v>14</v>
      </c>
      <c r="E6033" t="s">
        <v>105</v>
      </c>
      <c r="F6033">
        <v>2011</v>
      </c>
      <c r="H6033" t="s">
        <v>21</v>
      </c>
      <c r="K6033" t="s">
        <v>16</v>
      </c>
    </row>
    <row r="6034" spans="1:11" x14ac:dyDescent="0.25">
      <c r="A6034" t="s">
        <v>297</v>
      </c>
      <c r="B6034" t="s">
        <v>12</v>
      </c>
      <c r="C6034" t="s">
        <v>298</v>
      </c>
      <c r="D6034" t="s">
        <v>14</v>
      </c>
      <c r="E6034" t="s">
        <v>63</v>
      </c>
      <c r="F6034">
        <v>2011</v>
      </c>
      <c r="H6034" t="s">
        <v>21</v>
      </c>
      <c r="K6034" t="s">
        <v>16</v>
      </c>
    </row>
    <row r="6035" spans="1:11" x14ac:dyDescent="0.25">
      <c r="A6035" t="s">
        <v>297</v>
      </c>
      <c r="B6035" t="s">
        <v>12</v>
      </c>
      <c r="C6035" t="s">
        <v>298</v>
      </c>
      <c r="D6035" t="s">
        <v>14</v>
      </c>
      <c r="E6035" t="s">
        <v>64</v>
      </c>
      <c r="F6035">
        <v>2011</v>
      </c>
      <c r="H6035" t="s">
        <v>21</v>
      </c>
      <c r="K6035" t="s">
        <v>16</v>
      </c>
    </row>
    <row r="6036" spans="1:11" x14ac:dyDescent="0.25">
      <c r="A6036" t="s">
        <v>297</v>
      </c>
      <c r="B6036" t="s">
        <v>12</v>
      </c>
      <c r="C6036" t="s">
        <v>298</v>
      </c>
      <c r="D6036" t="s">
        <v>14</v>
      </c>
      <c r="E6036" t="s">
        <v>65</v>
      </c>
      <c r="F6036">
        <v>2011</v>
      </c>
      <c r="G6036">
        <v>25.050999999999998</v>
      </c>
      <c r="K6036" t="s">
        <v>16</v>
      </c>
    </row>
    <row r="6037" spans="1:11" x14ac:dyDescent="0.25">
      <c r="A6037" t="s">
        <v>297</v>
      </c>
      <c r="B6037" t="s">
        <v>12</v>
      </c>
      <c r="C6037" t="s">
        <v>298</v>
      </c>
      <c r="D6037" t="s">
        <v>14</v>
      </c>
      <c r="E6037" t="s">
        <v>66</v>
      </c>
      <c r="F6037">
        <v>2011</v>
      </c>
      <c r="G6037">
        <v>3.3849999999999998</v>
      </c>
      <c r="H6037" t="s">
        <v>21</v>
      </c>
      <c r="K6037" t="s">
        <v>16</v>
      </c>
    </row>
    <row r="6038" spans="1:11" x14ac:dyDescent="0.25">
      <c r="A6038" t="s">
        <v>297</v>
      </c>
      <c r="B6038" t="s">
        <v>12</v>
      </c>
      <c r="C6038" t="s">
        <v>298</v>
      </c>
      <c r="D6038" t="s">
        <v>14</v>
      </c>
      <c r="E6038" t="s">
        <v>67</v>
      </c>
      <c r="F6038">
        <v>2011</v>
      </c>
      <c r="G6038">
        <v>33.658999999999999</v>
      </c>
      <c r="K6038" t="s">
        <v>16</v>
      </c>
    </row>
    <row r="6039" spans="1:11" x14ac:dyDescent="0.25">
      <c r="A6039" t="s">
        <v>297</v>
      </c>
      <c r="B6039" t="s">
        <v>12</v>
      </c>
      <c r="C6039" t="s">
        <v>298</v>
      </c>
      <c r="D6039" t="s">
        <v>14</v>
      </c>
      <c r="E6039" t="s">
        <v>68</v>
      </c>
      <c r="F6039">
        <v>2011</v>
      </c>
      <c r="H6039" t="s">
        <v>21</v>
      </c>
      <c r="K6039" t="s">
        <v>16</v>
      </c>
    </row>
    <row r="6040" spans="1:11" x14ac:dyDescent="0.25">
      <c r="A6040" t="s">
        <v>297</v>
      </c>
      <c r="B6040" t="s">
        <v>12</v>
      </c>
      <c r="C6040" t="s">
        <v>298</v>
      </c>
      <c r="D6040" t="s">
        <v>14</v>
      </c>
      <c r="E6040" t="s">
        <v>107</v>
      </c>
      <c r="F6040">
        <v>2011</v>
      </c>
      <c r="H6040" t="s">
        <v>21</v>
      </c>
      <c r="K6040" t="s">
        <v>16</v>
      </c>
    </row>
    <row r="6041" spans="1:11" x14ac:dyDescent="0.25">
      <c r="A6041" t="s">
        <v>297</v>
      </c>
      <c r="B6041" t="s">
        <v>12</v>
      </c>
      <c r="C6041" t="s">
        <v>298</v>
      </c>
      <c r="D6041" t="s">
        <v>14</v>
      </c>
      <c r="E6041" t="s">
        <v>69</v>
      </c>
      <c r="F6041">
        <v>2011</v>
      </c>
      <c r="G6041">
        <v>14.62</v>
      </c>
      <c r="K6041" t="s">
        <v>16</v>
      </c>
    </row>
    <row r="6042" spans="1:11" x14ac:dyDescent="0.25">
      <c r="A6042" t="s">
        <v>297</v>
      </c>
      <c r="B6042" t="s">
        <v>12</v>
      </c>
      <c r="C6042" t="s">
        <v>298</v>
      </c>
      <c r="D6042" t="s">
        <v>14</v>
      </c>
      <c r="E6042" t="s">
        <v>70</v>
      </c>
      <c r="F6042">
        <v>2011</v>
      </c>
      <c r="G6042">
        <v>93.18</v>
      </c>
      <c r="K6042" t="s">
        <v>16</v>
      </c>
    </row>
    <row r="6043" spans="1:11" x14ac:dyDescent="0.25">
      <c r="A6043" t="s">
        <v>299</v>
      </c>
      <c r="B6043" t="s">
        <v>12</v>
      </c>
      <c r="C6043" t="s">
        <v>300</v>
      </c>
      <c r="D6043" t="s">
        <v>14</v>
      </c>
      <c r="E6043" t="s">
        <v>15</v>
      </c>
      <c r="F6043">
        <v>2019</v>
      </c>
      <c r="G6043">
        <v>4620.5349999999999</v>
      </c>
      <c r="K6043" t="s">
        <v>16</v>
      </c>
    </row>
    <row r="6044" spans="1:11" x14ac:dyDescent="0.25">
      <c r="A6044" t="s">
        <v>299</v>
      </c>
      <c r="B6044" t="s">
        <v>12</v>
      </c>
      <c r="C6044" t="s">
        <v>300</v>
      </c>
      <c r="D6044" t="s">
        <v>14</v>
      </c>
      <c r="E6044" t="s">
        <v>17</v>
      </c>
      <c r="F6044">
        <v>2019</v>
      </c>
      <c r="G6044">
        <v>985.28399999999999</v>
      </c>
      <c r="K6044" t="s">
        <v>16</v>
      </c>
    </row>
    <row r="6045" spans="1:11" x14ac:dyDescent="0.25">
      <c r="A6045" t="s">
        <v>299</v>
      </c>
      <c r="B6045" t="s">
        <v>12</v>
      </c>
      <c r="C6045" t="s">
        <v>300</v>
      </c>
      <c r="D6045" t="s">
        <v>14</v>
      </c>
      <c r="E6045" t="s">
        <v>73</v>
      </c>
      <c r="F6045">
        <v>2019</v>
      </c>
      <c r="G6045">
        <v>8.6890000000000001</v>
      </c>
      <c r="K6045" t="s">
        <v>16</v>
      </c>
    </row>
    <row r="6046" spans="1:11" x14ac:dyDescent="0.25">
      <c r="A6046" t="s">
        <v>299</v>
      </c>
      <c r="B6046" t="s">
        <v>12</v>
      </c>
      <c r="C6046" t="s">
        <v>300</v>
      </c>
      <c r="D6046" t="s">
        <v>14</v>
      </c>
      <c r="E6046" t="s">
        <v>18</v>
      </c>
      <c r="F6046">
        <v>2019</v>
      </c>
      <c r="G6046">
        <v>67.828999999999994</v>
      </c>
      <c r="K6046" t="s">
        <v>16</v>
      </c>
    </row>
    <row r="6047" spans="1:11" x14ac:dyDescent="0.25">
      <c r="A6047" t="s">
        <v>299</v>
      </c>
      <c r="B6047" t="s">
        <v>12</v>
      </c>
      <c r="C6047" t="s">
        <v>300</v>
      </c>
      <c r="D6047" t="s">
        <v>14</v>
      </c>
      <c r="E6047" t="s">
        <v>19</v>
      </c>
      <c r="F6047">
        <v>2019</v>
      </c>
      <c r="G6047">
        <v>8.4879999999999995</v>
      </c>
      <c r="K6047" t="s">
        <v>16</v>
      </c>
    </row>
    <row r="6048" spans="1:11" x14ac:dyDescent="0.25">
      <c r="A6048" t="s">
        <v>299</v>
      </c>
      <c r="B6048" t="s">
        <v>12</v>
      </c>
      <c r="C6048" t="s">
        <v>300</v>
      </c>
      <c r="D6048" t="s">
        <v>14</v>
      </c>
      <c r="E6048" t="s">
        <v>74</v>
      </c>
      <c r="F6048">
        <v>2019</v>
      </c>
      <c r="H6048" t="s">
        <v>21</v>
      </c>
      <c r="K6048" t="s">
        <v>16</v>
      </c>
    </row>
    <row r="6049" spans="1:11" x14ac:dyDescent="0.25">
      <c r="A6049" t="s">
        <v>299</v>
      </c>
      <c r="B6049" t="s">
        <v>12</v>
      </c>
      <c r="C6049" t="s">
        <v>300</v>
      </c>
      <c r="D6049" t="s">
        <v>14</v>
      </c>
      <c r="E6049" t="s">
        <v>20</v>
      </c>
      <c r="F6049">
        <v>2019</v>
      </c>
      <c r="G6049">
        <v>24.068999999999999</v>
      </c>
      <c r="K6049" t="s">
        <v>16</v>
      </c>
    </row>
    <row r="6050" spans="1:11" x14ac:dyDescent="0.25">
      <c r="A6050" t="s">
        <v>299</v>
      </c>
      <c r="B6050" t="s">
        <v>12</v>
      </c>
      <c r="C6050" t="s">
        <v>300</v>
      </c>
      <c r="D6050" t="s">
        <v>14</v>
      </c>
      <c r="E6050" t="s">
        <v>22</v>
      </c>
      <c r="F6050">
        <v>2019</v>
      </c>
      <c r="G6050">
        <v>20.344000000000001</v>
      </c>
      <c r="K6050" t="s">
        <v>16</v>
      </c>
    </row>
    <row r="6051" spans="1:11" x14ac:dyDescent="0.25">
      <c r="A6051" t="s">
        <v>299</v>
      </c>
      <c r="B6051" t="s">
        <v>12</v>
      </c>
      <c r="C6051" t="s">
        <v>300</v>
      </c>
      <c r="D6051" t="s">
        <v>14</v>
      </c>
      <c r="E6051" t="s">
        <v>75</v>
      </c>
      <c r="F6051">
        <v>2019</v>
      </c>
      <c r="G6051">
        <v>0.48399999999999999</v>
      </c>
      <c r="H6051" t="s">
        <v>21</v>
      </c>
      <c r="K6051" t="s">
        <v>16</v>
      </c>
    </row>
    <row r="6052" spans="1:11" x14ac:dyDescent="0.25">
      <c r="A6052" t="s">
        <v>299</v>
      </c>
      <c r="B6052" t="s">
        <v>12</v>
      </c>
      <c r="C6052" t="s">
        <v>300</v>
      </c>
      <c r="D6052" t="s">
        <v>14</v>
      </c>
      <c r="E6052" t="s">
        <v>23</v>
      </c>
      <c r="F6052">
        <v>2019</v>
      </c>
      <c r="G6052">
        <v>137.28200000000001</v>
      </c>
      <c r="K6052" t="s">
        <v>16</v>
      </c>
    </row>
    <row r="6053" spans="1:11" x14ac:dyDescent="0.25">
      <c r="A6053" t="s">
        <v>299</v>
      </c>
      <c r="B6053" t="s">
        <v>12</v>
      </c>
      <c r="C6053" t="s">
        <v>300</v>
      </c>
      <c r="D6053" t="s">
        <v>14</v>
      </c>
      <c r="E6053" t="s">
        <v>76</v>
      </c>
      <c r="F6053">
        <v>2019</v>
      </c>
      <c r="G6053">
        <v>4.4349999999999996</v>
      </c>
      <c r="K6053" t="s">
        <v>16</v>
      </c>
    </row>
    <row r="6054" spans="1:11" x14ac:dyDescent="0.25">
      <c r="A6054" t="s">
        <v>299</v>
      </c>
      <c r="B6054" t="s">
        <v>12</v>
      </c>
      <c r="C6054" t="s">
        <v>300</v>
      </c>
      <c r="D6054" t="s">
        <v>14</v>
      </c>
      <c r="E6054" t="s">
        <v>24</v>
      </c>
      <c r="F6054">
        <v>2019</v>
      </c>
      <c r="H6054" t="s">
        <v>21</v>
      </c>
      <c r="K6054" t="s">
        <v>16</v>
      </c>
    </row>
    <row r="6055" spans="1:11" x14ac:dyDescent="0.25">
      <c r="A6055" t="s">
        <v>299</v>
      </c>
      <c r="B6055" t="s">
        <v>12</v>
      </c>
      <c r="C6055" t="s">
        <v>300</v>
      </c>
      <c r="D6055" t="s">
        <v>14</v>
      </c>
      <c r="E6055" t="s">
        <v>25</v>
      </c>
      <c r="F6055">
        <v>2019</v>
      </c>
      <c r="G6055">
        <v>58.213999999999999</v>
      </c>
      <c r="K6055" t="s">
        <v>16</v>
      </c>
    </row>
    <row r="6056" spans="1:11" x14ac:dyDescent="0.25">
      <c r="A6056" t="s">
        <v>299</v>
      </c>
      <c r="B6056" t="s">
        <v>12</v>
      </c>
      <c r="C6056" t="s">
        <v>300</v>
      </c>
      <c r="D6056" t="s">
        <v>14</v>
      </c>
      <c r="E6056" t="s">
        <v>26</v>
      </c>
      <c r="F6056">
        <v>2019</v>
      </c>
      <c r="G6056">
        <v>182.11500000000001</v>
      </c>
      <c r="K6056" t="s">
        <v>16</v>
      </c>
    </row>
    <row r="6057" spans="1:11" x14ac:dyDescent="0.25">
      <c r="A6057" t="s">
        <v>299</v>
      </c>
      <c r="B6057" t="s">
        <v>12</v>
      </c>
      <c r="C6057" t="s">
        <v>300</v>
      </c>
      <c r="D6057" t="s">
        <v>14</v>
      </c>
      <c r="E6057" t="s">
        <v>27</v>
      </c>
      <c r="F6057">
        <v>2019</v>
      </c>
      <c r="G6057">
        <v>5.6239999999999997</v>
      </c>
      <c r="K6057" t="s">
        <v>16</v>
      </c>
    </row>
    <row r="6058" spans="1:11" x14ac:dyDescent="0.25">
      <c r="A6058" t="s">
        <v>299</v>
      </c>
      <c r="B6058" t="s">
        <v>12</v>
      </c>
      <c r="C6058" t="s">
        <v>300</v>
      </c>
      <c r="D6058" t="s">
        <v>14</v>
      </c>
      <c r="E6058" t="s">
        <v>28</v>
      </c>
      <c r="F6058">
        <v>2019</v>
      </c>
      <c r="G6058">
        <v>55.412999999999997</v>
      </c>
      <c r="K6058" t="s">
        <v>16</v>
      </c>
    </row>
    <row r="6059" spans="1:11" x14ac:dyDescent="0.25">
      <c r="A6059" t="s">
        <v>299</v>
      </c>
      <c r="B6059" t="s">
        <v>12</v>
      </c>
      <c r="C6059" t="s">
        <v>300</v>
      </c>
      <c r="D6059" t="s">
        <v>14</v>
      </c>
      <c r="E6059" t="s">
        <v>29</v>
      </c>
      <c r="F6059">
        <v>2019</v>
      </c>
      <c r="H6059" t="s">
        <v>21</v>
      </c>
      <c r="K6059" t="s">
        <v>16</v>
      </c>
    </row>
    <row r="6060" spans="1:11" x14ac:dyDescent="0.25">
      <c r="A6060" t="s">
        <v>299</v>
      </c>
      <c r="B6060" t="s">
        <v>12</v>
      </c>
      <c r="C6060" t="s">
        <v>300</v>
      </c>
      <c r="D6060" t="s">
        <v>14</v>
      </c>
      <c r="E6060" t="s">
        <v>77</v>
      </c>
      <c r="F6060">
        <v>2019</v>
      </c>
      <c r="G6060">
        <v>6.1139999999999999</v>
      </c>
      <c r="H6060" t="s">
        <v>21</v>
      </c>
      <c r="K6060" t="s">
        <v>16</v>
      </c>
    </row>
    <row r="6061" spans="1:11" x14ac:dyDescent="0.25">
      <c r="A6061" t="s">
        <v>299</v>
      </c>
      <c r="B6061" t="s">
        <v>12</v>
      </c>
      <c r="C6061" t="s">
        <v>300</v>
      </c>
      <c r="D6061" t="s">
        <v>14</v>
      </c>
      <c r="E6061" t="s">
        <v>31</v>
      </c>
      <c r="F6061">
        <v>2019</v>
      </c>
      <c r="G6061">
        <v>11.22</v>
      </c>
      <c r="K6061" t="s">
        <v>16</v>
      </c>
    </row>
    <row r="6062" spans="1:11" x14ac:dyDescent="0.25">
      <c r="A6062" t="s">
        <v>299</v>
      </c>
      <c r="B6062" t="s">
        <v>12</v>
      </c>
      <c r="C6062" t="s">
        <v>300</v>
      </c>
      <c r="D6062" t="s">
        <v>14</v>
      </c>
      <c r="E6062" t="s">
        <v>78</v>
      </c>
      <c r="F6062">
        <v>2019</v>
      </c>
      <c r="H6062" t="s">
        <v>21</v>
      </c>
      <c r="K6062" t="s">
        <v>16</v>
      </c>
    </row>
    <row r="6063" spans="1:11" x14ac:dyDescent="0.25">
      <c r="A6063" t="s">
        <v>299</v>
      </c>
      <c r="B6063" t="s">
        <v>12</v>
      </c>
      <c r="C6063" t="s">
        <v>300</v>
      </c>
      <c r="D6063" t="s">
        <v>14</v>
      </c>
      <c r="E6063" t="s">
        <v>79</v>
      </c>
      <c r="F6063">
        <v>2019</v>
      </c>
      <c r="G6063">
        <v>1.8</v>
      </c>
      <c r="H6063" t="s">
        <v>21</v>
      </c>
      <c r="K6063" t="s">
        <v>16</v>
      </c>
    </row>
    <row r="6064" spans="1:11" x14ac:dyDescent="0.25">
      <c r="A6064" t="s">
        <v>299</v>
      </c>
      <c r="B6064" t="s">
        <v>12</v>
      </c>
      <c r="C6064" t="s">
        <v>300</v>
      </c>
      <c r="D6064" t="s">
        <v>14</v>
      </c>
      <c r="E6064" t="s">
        <v>32</v>
      </c>
      <c r="F6064">
        <v>2019</v>
      </c>
      <c r="G6064">
        <v>21.094000000000001</v>
      </c>
      <c r="K6064" t="s">
        <v>16</v>
      </c>
    </row>
    <row r="6065" spans="1:11" x14ac:dyDescent="0.25">
      <c r="A6065" t="s">
        <v>299</v>
      </c>
      <c r="B6065" t="s">
        <v>12</v>
      </c>
      <c r="C6065" t="s">
        <v>300</v>
      </c>
      <c r="D6065" t="s">
        <v>14</v>
      </c>
      <c r="E6065" t="s">
        <v>33</v>
      </c>
      <c r="F6065">
        <v>2019</v>
      </c>
      <c r="G6065">
        <v>15.273</v>
      </c>
      <c r="K6065" t="s">
        <v>16</v>
      </c>
    </row>
    <row r="6066" spans="1:11" x14ac:dyDescent="0.25">
      <c r="A6066" t="s">
        <v>299</v>
      </c>
      <c r="B6066" t="s">
        <v>12</v>
      </c>
      <c r="C6066" t="s">
        <v>300</v>
      </c>
      <c r="D6066" t="s">
        <v>14</v>
      </c>
      <c r="E6066" t="s">
        <v>34</v>
      </c>
      <c r="F6066">
        <v>2019</v>
      </c>
      <c r="G6066">
        <v>50.372999999999998</v>
      </c>
      <c r="K6066" t="s">
        <v>16</v>
      </c>
    </row>
    <row r="6067" spans="1:11" x14ac:dyDescent="0.25">
      <c r="A6067" t="s">
        <v>299</v>
      </c>
      <c r="B6067" t="s">
        <v>12</v>
      </c>
      <c r="C6067" t="s">
        <v>300</v>
      </c>
      <c r="D6067" t="s">
        <v>14</v>
      </c>
      <c r="E6067" t="s">
        <v>80</v>
      </c>
      <c r="F6067">
        <v>2019</v>
      </c>
      <c r="G6067">
        <v>1.6830000000000001</v>
      </c>
      <c r="H6067" t="s">
        <v>21</v>
      </c>
      <c r="K6067" t="s">
        <v>16</v>
      </c>
    </row>
    <row r="6068" spans="1:11" x14ac:dyDescent="0.25">
      <c r="A6068" t="s">
        <v>299</v>
      </c>
      <c r="B6068" t="s">
        <v>12</v>
      </c>
      <c r="C6068" t="s">
        <v>300</v>
      </c>
      <c r="D6068" t="s">
        <v>14</v>
      </c>
      <c r="E6068" t="s">
        <v>35</v>
      </c>
      <c r="F6068">
        <v>2019</v>
      </c>
      <c r="G6068">
        <v>0.754</v>
      </c>
      <c r="H6068" t="s">
        <v>21</v>
      </c>
      <c r="K6068" t="s">
        <v>16</v>
      </c>
    </row>
    <row r="6069" spans="1:11" x14ac:dyDescent="0.25">
      <c r="A6069" t="s">
        <v>299</v>
      </c>
      <c r="B6069" t="s">
        <v>12</v>
      </c>
      <c r="C6069" t="s">
        <v>300</v>
      </c>
      <c r="D6069" t="s">
        <v>14</v>
      </c>
      <c r="E6069" t="s">
        <v>36</v>
      </c>
      <c r="F6069">
        <v>2019</v>
      </c>
      <c r="G6069">
        <v>1.0569999999999999</v>
      </c>
      <c r="H6069" t="s">
        <v>21</v>
      </c>
      <c r="K6069" t="s">
        <v>16</v>
      </c>
    </row>
    <row r="6070" spans="1:11" x14ac:dyDescent="0.25">
      <c r="A6070" t="s">
        <v>299</v>
      </c>
      <c r="B6070" t="s">
        <v>12</v>
      </c>
      <c r="C6070" t="s">
        <v>300</v>
      </c>
      <c r="D6070" t="s">
        <v>14</v>
      </c>
      <c r="E6070" t="s">
        <v>110</v>
      </c>
      <c r="F6070">
        <v>2019</v>
      </c>
      <c r="G6070">
        <v>0.47499999999999998</v>
      </c>
      <c r="H6070" t="s">
        <v>21</v>
      </c>
      <c r="K6070" t="s">
        <v>16</v>
      </c>
    </row>
    <row r="6071" spans="1:11" x14ac:dyDescent="0.25">
      <c r="A6071" t="s">
        <v>299</v>
      </c>
      <c r="B6071" t="s">
        <v>12</v>
      </c>
      <c r="C6071" t="s">
        <v>300</v>
      </c>
      <c r="D6071" t="s">
        <v>14</v>
      </c>
      <c r="E6071" t="s">
        <v>81</v>
      </c>
      <c r="F6071">
        <v>2019</v>
      </c>
      <c r="H6071" t="s">
        <v>21</v>
      </c>
      <c r="K6071" t="s">
        <v>16</v>
      </c>
    </row>
    <row r="6072" spans="1:11" x14ac:dyDescent="0.25">
      <c r="A6072" t="s">
        <v>299</v>
      </c>
      <c r="B6072" t="s">
        <v>12</v>
      </c>
      <c r="C6072" t="s">
        <v>300</v>
      </c>
      <c r="D6072" t="s">
        <v>14</v>
      </c>
      <c r="E6072" t="s">
        <v>37</v>
      </c>
      <c r="F6072">
        <v>2019</v>
      </c>
      <c r="G6072">
        <v>28.524999999999999</v>
      </c>
      <c r="K6072" t="s">
        <v>16</v>
      </c>
    </row>
    <row r="6073" spans="1:11" x14ac:dyDescent="0.25">
      <c r="A6073" t="s">
        <v>299</v>
      </c>
      <c r="B6073" t="s">
        <v>12</v>
      </c>
      <c r="C6073" t="s">
        <v>300</v>
      </c>
      <c r="D6073" t="s">
        <v>14</v>
      </c>
      <c r="E6073" t="s">
        <v>38</v>
      </c>
      <c r="F6073">
        <v>2019</v>
      </c>
      <c r="G6073">
        <v>5.9870000000000001</v>
      </c>
      <c r="K6073" t="s">
        <v>16</v>
      </c>
    </row>
    <row r="6074" spans="1:11" x14ac:dyDescent="0.25">
      <c r="A6074" t="s">
        <v>299</v>
      </c>
      <c r="B6074" t="s">
        <v>12</v>
      </c>
      <c r="C6074" t="s">
        <v>300</v>
      </c>
      <c r="D6074" t="s">
        <v>14</v>
      </c>
      <c r="E6074" t="s">
        <v>82</v>
      </c>
      <c r="F6074">
        <v>2019</v>
      </c>
      <c r="G6074">
        <v>2.5470000000000002</v>
      </c>
      <c r="K6074" t="s">
        <v>16</v>
      </c>
    </row>
    <row r="6075" spans="1:11" x14ac:dyDescent="0.25">
      <c r="A6075" t="s">
        <v>299</v>
      </c>
      <c r="B6075" t="s">
        <v>12</v>
      </c>
      <c r="C6075" t="s">
        <v>300</v>
      </c>
      <c r="D6075" t="s">
        <v>14</v>
      </c>
      <c r="E6075" t="s">
        <v>39</v>
      </c>
      <c r="F6075">
        <v>2019</v>
      </c>
      <c r="G6075">
        <v>23.367000000000001</v>
      </c>
      <c r="K6075" t="s">
        <v>16</v>
      </c>
    </row>
    <row r="6076" spans="1:11" x14ac:dyDescent="0.25">
      <c r="A6076" t="s">
        <v>299</v>
      </c>
      <c r="B6076" t="s">
        <v>12</v>
      </c>
      <c r="C6076" t="s">
        <v>300</v>
      </c>
      <c r="D6076" t="s">
        <v>14</v>
      </c>
      <c r="E6076" t="s">
        <v>83</v>
      </c>
      <c r="F6076">
        <v>2019</v>
      </c>
      <c r="G6076">
        <v>4.7089999999999996</v>
      </c>
      <c r="K6076" t="s">
        <v>16</v>
      </c>
    </row>
    <row r="6077" spans="1:11" x14ac:dyDescent="0.25">
      <c r="A6077" t="s">
        <v>299</v>
      </c>
      <c r="B6077" t="s">
        <v>12</v>
      </c>
      <c r="C6077" t="s">
        <v>300</v>
      </c>
      <c r="D6077" t="s">
        <v>14</v>
      </c>
      <c r="E6077" t="s">
        <v>40</v>
      </c>
      <c r="F6077">
        <v>2019</v>
      </c>
      <c r="H6077" t="s">
        <v>21</v>
      </c>
      <c r="K6077" t="s">
        <v>16</v>
      </c>
    </row>
    <row r="6078" spans="1:11" x14ac:dyDescent="0.25">
      <c r="A6078" t="s">
        <v>299</v>
      </c>
      <c r="B6078" t="s">
        <v>12</v>
      </c>
      <c r="C6078" t="s">
        <v>300</v>
      </c>
      <c r="D6078" t="s">
        <v>14</v>
      </c>
      <c r="E6078" t="s">
        <v>84</v>
      </c>
      <c r="F6078">
        <v>2019</v>
      </c>
      <c r="G6078">
        <v>4.0430000000000001</v>
      </c>
      <c r="H6078" t="s">
        <v>21</v>
      </c>
      <c r="K6078" t="s">
        <v>16</v>
      </c>
    </row>
    <row r="6079" spans="1:11" x14ac:dyDescent="0.25">
      <c r="A6079" t="s">
        <v>299</v>
      </c>
      <c r="B6079" t="s">
        <v>12</v>
      </c>
      <c r="C6079" t="s">
        <v>300</v>
      </c>
      <c r="D6079" t="s">
        <v>14</v>
      </c>
      <c r="E6079" t="s">
        <v>85</v>
      </c>
      <c r="F6079">
        <v>2019</v>
      </c>
      <c r="H6079" t="s">
        <v>21</v>
      </c>
      <c r="K6079" t="s">
        <v>16</v>
      </c>
    </row>
    <row r="6080" spans="1:11" x14ac:dyDescent="0.25">
      <c r="A6080" t="s">
        <v>299</v>
      </c>
      <c r="B6080" t="s">
        <v>12</v>
      </c>
      <c r="C6080" t="s">
        <v>300</v>
      </c>
      <c r="D6080" t="s">
        <v>14</v>
      </c>
      <c r="E6080" t="s">
        <v>86</v>
      </c>
      <c r="F6080">
        <v>2019</v>
      </c>
      <c r="G6080">
        <v>165.09200000000001</v>
      </c>
      <c r="K6080" t="s">
        <v>16</v>
      </c>
    </row>
    <row r="6081" spans="1:11" x14ac:dyDescent="0.25">
      <c r="A6081" t="s">
        <v>299</v>
      </c>
      <c r="B6081" t="s">
        <v>12</v>
      </c>
      <c r="C6081" t="s">
        <v>300</v>
      </c>
      <c r="D6081" t="s">
        <v>14</v>
      </c>
      <c r="E6081" t="s">
        <v>41</v>
      </c>
      <c r="F6081">
        <v>2019</v>
      </c>
      <c r="G6081">
        <v>6.1449999999999996</v>
      </c>
      <c r="K6081" t="s">
        <v>16</v>
      </c>
    </row>
    <row r="6082" spans="1:11" x14ac:dyDescent="0.25">
      <c r="A6082" t="s">
        <v>299</v>
      </c>
      <c r="B6082" t="s">
        <v>12</v>
      </c>
      <c r="C6082" t="s">
        <v>300</v>
      </c>
      <c r="D6082" t="s">
        <v>14</v>
      </c>
      <c r="E6082" t="s">
        <v>42</v>
      </c>
      <c r="F6082">
        <v>2019</v>
      </c>
      <c r="G6082">
        <v>123.34399999999999</v>
      </c>
      <c r="K6082" t="s">
        <v>16</v>
      </c>
    </row>
    <row r="6083" spans="1:11" x14ac:dyDescent="0.25">
      <c r="A6083" t="s">
        <v>299</v>
      </c>
      <c r="B6083" t="s">
        <v>12</v>
      </c>
      <c r="C6083" t="s">
        <v>300</v>
      </c>
      <c r="D6083" t="s">
        <v>14</v>
      </c>
      <c r="E6083" t="s">
        <v>87</v>
      </c>
      <c r="F6083">
        <v>2019</v>
      </c>
      <c r="G6083">
        <v>93.197999999999993</v>
      </c>
      <c r="K6083" t="s">
        <v>16</v>
      </c>
    </row>
    <row r="6084" spans="1:11" x14ac:dyDescent="0.25">
      <c r="A6084" t="s">
        <v>299</v>
      </c>
      <c r="B6084" t="s">
        <v>12</v>
      </c>
      <c r="C6084" t="s">
        <v>300</v>
      </c>
      <c r="D6084" t="s">
        <v>14</v>
      </c>
      <c r="E6084" t="s">
        <v>43</v>
      </c>
      <c r="F6084">
        <v>2019</v>
      </c>
      <c r="G6084">
        <v>125.13800000000001</v>
      </c>
      <c r="K6084" t="s">
        <v>16</v>
      </c>
    </row>
    <row r="6085" spans="1:11" x14ac:dyDescent="0.25">
      <c r="A6085" t="s">
        <v>299</v>
      </c>
      <c r="B6085" t="s">
        <v>12</v>
      </c>
      <c r="C6085" t="s">
        <v>300</v>
      </c>
      <c r="D6085" t="s">
        <v>14</v>
      </c>
      <c r="E6085" t="s">
        <v>44</v>
      </c>
      <c r="F6085">
        <v>2019</v>
      </c>
      <c r="G6085">
        <v>974.35900000000004</v>
      </c>
      <c r="K6085" t="s">
        <v>16</v>
      </c>
    </row>
    <row r="6086" spans="1:11" x14ac:dyDescent="0.25">
      <c r="A6086" t="s">
        <v>299</v>
      </c>
      <c r="B6086" t="s">
        <v>12</v>
      </c>
      <c r="C6086" t="s">
        <v>300</v>
      </c>
      <c r="D6086" t="s">
        <v>14</v>
      </c>
      <c r="E6086" t="s">
        <v>45</v>
      </c>
      <c r="F6086">
        <v>2019</v>
      </c>
      <c r="G6086">
        <v>227.18899999999999</v>
      </c>
      <c r="K6086" t="s">
        <v>16</v>
      </c>
    </row>
    <row r="6087" spans="1:11" x14ac:dyDescent="0.25">
      <c r="A6087" t="s">
        <v>299</v>
      </c>
      <c r="B6087" t="s">
        <v>12</v>
      </c>
      <c r="C6087" t="s">
        <v>300</v>
      </c>
      <c r="D6087" t="s">
        <v>14</v>
      </c>
      <c r="E6087" t="s">
        <v>46</v>
      </c>
      <c r="F6087">
        <v>2019</v>
      </c>
      <c r="G6087">
        <v>13.26</v>
      </c>
      <c r="K6087" t="s">
        <v>16</v>
      </c>
    </row>
    <row r="6088" spans="1:11" x14ac:dyDescent="0.25">
      <c r="A6088" t="s">
        <v>299</v>
      </c>
      <c r="B6088" t="s">
        <v>12</v>
      </c>
      <c r="C6088" t="s">
        <v>300</v>
      </c>
      <c r="D6088" t="s">
        <v>14</v>
      </c>
      <c r="E6088" t="s">
        <v>88</v>
      </c>
      <c r="F6088">
        <v>2019</v>
      </c>
      <c r="G6088">
        <v>2.96</v>
      </c>
      <c r="H6088" t="s">
        <v>21</v>
      </c>
      <c r="K6088" t="s">
        <v>16</v>
      </c>
    </row>
    <row r="6089" spans="1:11" x14ac:dyDescent="0.25">
      <c r="A6089" t="s">
        <v>299</v>
      </c>
      <c r="B6089" t="s">
        <v>12</v>
      </c>
      <c r="C6089" t="s">
        <v>300</v>
      </c>
      <c r="D6089" t="s">
        <v>14</v>
      </c>
      <c r="E6089" t="s">
        <v>89</v>
      </c>
      <c r="F6089">
        <v>2019</v>
      </c>
      <c r="G6089">
        <v>15.202999999999999</v>
      </c>
      <c r="K6089" t="s">
        <v>16</v>
      </c>
    </row>
    <row r="6090" spans="1:11" x14ac:dyDescent="0.25">
      <c r="A6090" t="s">
        <v>299</v>
      </c>
      <c r="B6090" t="s">
        <v>12</v>
      </c>
      <c r="C6090" t="s">
        <v>300</v>
      </c>
      <c r="D6090" t="s">
        <v>14</v>
      </c>
      <c r="E6090" t="s">
        <v>90</v>
      </c>
      <c r="F6090">
        <v>2019</v>
      </c>
      <c r="G6090">
        <v>7.33</v>
      </c>
      <c r="K6090" t="s">
        <v>16</v>
      </c>
    </row>
    <row r="6091" spans="1:11" x14ac:dyDescent="0.25">
      <c r="A6091" t="s">
        <v>299</v>
      </c>
      <c r="B6091" t="s">
        <v>12</v>
      </c>
      <c r="C6091" t="s">
        <v>300</v>
      </c>
      <c r="D6091" t="s">
        <v>14</v>
      </c>
      <c r="E6091" t="s">
        <v>47</v>
      </c>
      <c r="F6091">
        <v>2019</v>
      </c>
      <c r="G6091">
        <v>10.599</v>
      </c>
      <c r="K6091" t="s">
        <v>16</v>
      </c>
    </row>
    <row r="6092" spans="1:11" x14ac:dyDescent="0.25">
      <c r="A6092" t="s">
        <v>299</v>
      </c>
      <c r="B6092" t="s">
        <v>12</v>
      </c>
      <c r="C6092" t="s">
        <v>300</v>
      </c>
      <c r="D6092" t="s">
        <v>14</v>
      </c>
      <c r="E6092" t="s">
        <v>48</v>
      </c>
      <c r="F6092">
        <v>2019</v>
      </c>
      <c r="G6092">
        <v>99.825000000000003</v>
      </c>
      <c r="K6092" t="s">
        <v>16</v>
      </c>
    </row>
    <row r="6093" spans="1:11" x14ac:dyDescent="0.25">
      <c r="A6093" t="s">
        <v>299</v>
      </c>
      <c r="B6093" t="s">
        <v>12</v>
      </c>
      <c r="C6093" t="s">
        <v>300</v>
      </c>
      <c r="D6093" t="s">
        <v>14</v>
      </c>
      <c r="E6093" t="s">
        <v>50</v>
      </c>
      <c r="F6093">
        <v>2019</v>
      </c>
      <c r="G6093">
        <v>0.94499999999999995</v>
      </c>
      <c r="H6093" t="s">
        <v>21</v>
      </c>
      <c r="K6093" t="s">
        <v>16</v>
      </c>
    </row>
    <row r="6094" spans="1:11" x14ac:dyDescent="0.25">
      <c r="A6094" t="s">
        <v>299</v>
      </c>
      <c r="B6094" t="s">
        <v>12</v>
      </c>
      <c r="C6094" t="s">
        <v>300</v>
      </c>
      <c r="D6094" t="s">
        <v>14</v>
      </c>
      <c r="E6094" t="s">
        <v>51</v>
      </c>
      <c r="F6094">
        <v>2019</v>
      </c>
      <c r="G6094">
        <v>1.9930000000000001</v>
      </c>
      <c r="H6094" t="s">
        <v>21</v>
      </c>
      <c r="K6094" t="s">
        <v>16</v>
      </c>
    </row>
    <row r="6095" spans="1:11" x14ac:dyDescent="0.25">
      <c r="A6095" t="s">
        <v>299</v>
      </c>
      <c r="B6095" t="s">
        <v>12</v>
      </c>
      <c r="C6095" t="s">
        <v>300</v>
      </c>
      <c r="D6095" t="s">
        <v>14</v>
      </c>
      <c r="E6095" t="s">
        <v>52</v>
      </c>
      <c r="F6095">
        <v>2019</v>
      </c>
      <c r="G6095">
        <v>7.0540000000000003</v>
      </c>
      <c r="H6095" t="s">
        <v>21</v>
      </c>
      <c r="K6095" t="s">
        <v>16</v>
      </c>
    </row>
    <row r="6096" spans="1:11" x14ac:dyDescent="0.25">
      <c r="A6096" t="s">
        <v>299</v>
      </c>
      <c r="B6096" t="s">
        <v>12</v>
      </c>
      <c r="C6096" t="s">
        <v>300</v>
      </c>
      <c r="D6096" t="s">
        <v>14</v>
      </c>
      <c r="E6096" t="s">
        <v>91</v>
      </c>
      <c r="F6096">
        <v>2019</v>
      </c>
      <c r="G6096">
        <v>1.8460000000000001</v>
      </c>
      <c r="H6096" t="s">
        <v>21</v>
      </c>
      <c r="K6096" t="s">
        <v>16</v>
      </c>
    </row>
    <row r="6097" spans="1:11" x14ac:dyDescent="0.25">
      <c r="A6097" t="s">
        <v>299</v>
      </c>
      <c r="B6097" t="s">
        <v>12</v>
      </c>
      <c r="C6097" t="s">
        <v>300</v>
      </c>
      <c r="D6097" t="s">
        <v>14</v>
      </c>
      <c r="E6097" t="s">
        <v>92</v>
      </c>
      <c r="F6097">
        <v>2019</v>
      </c>
      <c r="G6097">
        <v>7.867</v>
      </c>
      <c r="K6097" t="s">
        <v>16</v>
      </c>
    </row>
    <row r="6098" spans="1:11" x14ac:dyDescent="0.25">
      <c r="A6098" t="s">
        <v>299</v>
      </c>
      <c r="B6098" t="s">
        <v>12</v>
      </c>
      <c r="C6098" t="s">
        <v>300</v>
      </c>
      <c r="D6098" t="s">
        <v>14</v>
      </c>
      <c r="E6098" t="s">
        <v>53</v>
      </c>
      <c r="F6098">
        <v>2019</v>
      </c>
      <c r="G6098">
        <v>22.715</v>
      </c>
      <c r="K6098" t="s">
        <v>16</v>
      </c>
    </row>
    <row r="6099" spans="1:11" x14ac:dyDescent="0.25">
      <c r="A6099" t="s">
        <v>299</v>
      </c>
      <c r="B6099" t="s">
        <v>12</v>
      </c>
      <c r="C6099" t="s">
        <v>300</v>
      </c>
      <c r="D6099" t="s">
        <v>14</v>
      </c>
      <c r="E6099" t="s">
        <v>93</v>
      </c>
      <c r="F6099">
        <v>2019</v>
      </c>
      <c r="G6099">
        <v>4.5359999999999996</v>
      </c>
      <c r="K6099" t="s">
        <v>16</v>
      </c>
    </row>
    <row r="6100" spans="1:11" x14ac:dyDescent="0.25">
      <c r="A6100" t="s">
        <v>299</v>
      </c>
      <c r="B6100" t="s">
        <v>12</v>
      </c>
      <c r="C6100" t="s">
        <v>300</v>
      </c>
      <c r="D6100" t="s">
        <v>14</v>
      </c>
      <c r="E6100" t="s">
        <v>94</v>
      </c>
      <c r="F6100">
        <v>2019</v>
      </c>
      <c r="G6100">
        <v>6.2309999999999999</v>
      </c>
      <c r="K6100" t="s">
        <v>16</v>
      </c>
    </row>
    <row r="6101" spans="1:11" x14ac:dyDescent="0.25">
      <c r="A6101" t="s">
        <v>299</v>
      </c>
      <c r="B6101" t="s">
        <v>12</v>
      </c>
      <c r="C6101" t="s">
        <v>300</v>
      </c>
      <c r="D6101" t="s">
        <v>14</v>
      </c>
      <c r="E6101" t="s">
        <v>54</v>
      </c>
      <c r="F6101">
        <v>2019</v>
      </c>
      <c r="G6101">
        <v>11.323</v>
      </c>
      <c r="K6101" t="s">
        <v>16</v>
      </c>
    </row>
    <row r="6102" spans="1:11" x14ac:dyDescent="0.25">
      <c r="A6102" t="s">
        <v>299</v>
      </c>
      <c r="B6102" t="s">
        <v>12</v>
      </c>
      <c r="C6102" t="s">
        <v>300</v>
      </c>
      <c r="D6102" t="s">
        <v>14</v>
      </c>
      <c r="E6102" t="s">
        <v>95</v>
      </c>
      <c r="F6102">
        <v>2019</v>
      </c>
      <c r="G6102">
        <v>2.7189999999999999</v>
      </c>
      <c r="K6102" t="s">
        <v>16</v>
      </c>
    </row>
    <row r="6103" spans="1:11" x14ac:dyDescent="0.25">
      <c r="A6103" t="s">
        <v>299</v>
      </c>
      <c r="B6103" t="s">
        <v>12</v>
      </c>
      <c r="C6103" t="s">
        <v>300</v>
      </c>
      <c r="D6103" t="s">
        <v>14</v>
      </c>
      <c r="E6103" t="s">
        <v>96</v>
      </c>
      <c r="F6103">
        <v>2019</v>
      </c>
      <c r="G6103">
        <v>3.18</v>
      </c>
      <c r="K6103" t="s">
        <v>16</v>
      </c>
    </row>
    <row r="6104" spans="1:11" x14ac:dyDescent="0.25">
      <c r="A6104" t="s">
        <v>299</v>
      </c>
      <c r="B6104" t="s">
        <v>12</v>
      </c>
      <c r="C6104" t="s">
        <v>300</v>
      </c>
      <c r="D6104" t="s">
        <v>14</v>
      </c>
      <c r="E6104" t="s">
        <v>97</v>
      </c>
      <c r="F6104">
        <v>2019</v>
      </c>
      <c r="G6104">
        <v>0.65200000000000002</v>
      </c>
      <c r="H6104" t="s">
        <v>21</v>
      </c>
      <c r="K6104" t="s">
        <v>16</v>
      </c>
    </row>
    <row r="6105" spans="1:11" x14ac:dyDescent="0.25">
      <c r="A6105" t="s">
        <v>299</v>
      </c>
      <c r="B6105" t="s">
        <v>12</v>
      </c>
      <c r="C6105" t="s">
        <v>300</v>
      </c>
      <c r="D6105" t="s">
        <v>14</v>
      </c>
      <c r="E6105" t="s">
        <v>55</v>
      </c>
      <c r="F6105">
        <v>2019</v>
      </c>
      <c r="H6105" t="s">
        <v>21</v>
      </c>
      <c r="K6105" t="s">
        <v>16</v>
      </c>
    </row>
    <row r="6106" spans="1:11" x14ac:dyDescent="0.25">
      <c r="A6106" t="s">
        <v>299</v>
      </c>
      <c r="B6106" t="s">
        <v>12</v>
      </c>
      <c r="C6106" t="s">
        <v>300</v>
      </c>
      <c r="D6106" t="s">
        <v>14</v>
      </c>
      <c r="E6106" t="s">
        <v>99</v>
      </c>
      <c r="F6106">
        <v>2019</v>
      </c>
      <c r="G6106">
        <v>2.8250000000000002</v>
      </c>
      <c r="H6106" t="s">
        <v>21</v>
      </c>
      <c r="K6106" t="s">
        <v>16</v>
      </c>
    </row>
    <row r="6107" spans="1:11" x14ac:dyDescent="0.25">
      <c r="A6107" t="s">
        <v>299</v>
      </c>
      <c r="B6107" t="s">
        <v>12</v>
      </c>
      <c r="C6107" t="s">
        <v>300</v>
      </c>
      <c r="D6107" t="s">
        <v>14</v>
      </c>
      <c r="E6107" t="s">
        <v>100</v>
      </c>
      <c r="F6107">
        <v>2019</v>
      </c>
      <c r="H6107" t="s">
        <v>21</v>
      </c>
      <c r="K6107" t="s">
        <v>16</v>
      </c>
    </row>
    <row r="6108" spans="1:11" x14ac:dyDescent="0.25">
      <c r="A6108" t="s">
        <v>299</v>
      </c>
      <c r="B6108" t="s">
        <v>12</v>
      </c>
      <c r="C6108" t="s">
        <v>300</v>
      </c>
      <c r="D6108" t="s">
        <v>14</v>
      </c>
      <c r="E6108" t="s">
        <v>56</v>
      </c>
      <c r="F6108">
        <v>2019</v>
      </c>
      <c r="H6108" t="s">
        <v>21</v>
      </c>
      <c r="K6108" t="s">
        <v>16</v>
      </c>
    </row>
    <row r="6109" spans="1:11" x14ac:dyDescent="0.25">
      <c r="A6109" t="s">
        <v>299</v>
      </c>
      <c r="B6109" t="s">
        <v>12</v>
      </c>
      <c r="C6109" t="s">
        <v>300</v>
      </c>
      <c r="D6109" t="s">
        <v>14</v>
      </c>
      <c r="E6109" t="s">
        <v>101</v>
      </c>
      <c r="F6109">
        <v>2019</v>
      </c>
      <c r="G6109">
        <v>2.02</v>
      </c>
      <c r="H6109" t="s">
        <v>21</v>
      </c>
      <c r="K6109" t="s">
        <v>16</v>
      </c>
    </row>
    <row r="6110" spans="1:11" x14ac:dyDescent="0.25">
      <c r="A6110" t="s">
        <v>299</v>
      </c>
      <c r="B6110" t="s">
        <v>12</v>
      </c>
      <c r="C6110" t="s">
        <v>300</v>
      </c>
      <c r="D6110" t="s">
        <v>14</v>
      </c>
      <c r="E6110" t="s">
        <v>102</v>
      </c>
      <c r="F6110">
        <v>2019</v>
      </c>
      <c r="H6110" t="s">
        <v>21</v>
      </c>
      <c r="K6110" t="s">
        <v>16</v>
      </c>
    </row>
    <row r="6111" spans="1:11" x14ac:dyDescent="0.25">
      <c r="A6111" t="s">
        <v>299</v>
      </c>
      <c r="B6111" t="s">
        <v>12</v>
      </c>
      <c r="C6111" t="s">
        <v>300</v>
      </c>
      <c r="D6111" t="s">
        <v>14</v>
      </c>
      <c r="E6111" t="s">
        <v>103</v>
      </c>
      <c r="F6111">
        <v>2019</v>
      </c>
      <c r="H6111" t="s">
        <v>21</v>
      </c>
      <c r="K6111" t="s">
        <v>16</v>
      </c>
    </row>
    <row r="6112" spans="1:11" x14ac:dyDescent="0.25">
      <c r="A6112" t="s">
        <v>299</v>
      </c>
      <c r="B6112" t="s">
        <v>12</v>
      </c>
      <c r="C6112" t="s">
        <v>300</v>
      </c>
      <c r="D6112" t="s">
        <v>14</v>
      </c>
      <c r="E6112" t="s">
        <v>58</v>
      </c>
      <c r="F6112">
        <v>2019</v>
      </c>
      <c r="G6112">
        <v>5.8150000000000004</v>
      </c>
      <c r="K6112" t="s">
        <v>16</v>
      </c>
    </row>
    <row r="6113" spans="1:11" x14ac:dyDescent="0.25">
      <c r="A6113" t="s">
        <v>299</v>
      </c>
      <c r="B6113" t="s">
        <v>12</v>
      </c>
      <c r="C6113" t="s">
        <v>300</v>
      </c>
      <c r="D6113" t="s">
        <v>14</v>
      </c>
      <c r="E6113" t="s">
        <v>59</v>
      </c>
      <c r="F6113">
        <v>2019</v>
      </c>
      <c r="G6113">
        <v>28.831</v>
      </c>
      <c r="K6113" t="s">
        <v>16</v>
      </c>
    </row>
    <row r="6114" spans="1:11" x14ac:dyDescent="0.25">
      <c r="A6114" t="s">
        <v>299</v>
      </c>
      <c r="B6114" t="s">
        <v>12</v>
      </c>
      <c r="C6114" t="s">
        <v>300</v>
      </c>
      <c r="D6114" t="s">
        <v>14</v>
      </c>
      <c r="E6114" t="s">
        <v>60</v>
      </c>
      <c r="F6114">
        <v>2019</v>
      </c>
      <c r="G6114">
        <v>160.41200000000001</v>
      </c>
      <c r="K6114" t="s">
        <v>16</v>
      </c>
    </row>
    <row r="6115" spans="1:11" x14ac:dyDescent="0.25">
      <c r="A6115" t="s">
        <v>299</v>
      </c>
      <c r="B6115" t="s">
        <v>12</v>
      </c>
      <c r="C6115" t="s">
        <v>300</v>
      </c>
      <c r="D6115" t="s">
        <v>14</v>
      </c>
      <c r="E6115" t="s">
        <v>61</v>
      </c>
      <c r="F6115">
        <v>2019</v>
      </c>
      <c r="G6115">
        <v>38.670999999999999</v>
      </c>
      <c r="K6115" t="s">
        <v>16</v>
      </c>
    </row>
    <row r="6116" spans="1:11" x14ac:dyDescent="0.25">
      <c r="A6116" t="s">
        <v>299</v>
      </c>
      <c r="B6116" t="s">
        <v>12</v>
      </c>
      <c r="C6116" t="s">
        <v>300</v>
      </c>
      <c r="D6116" t="s">
        <v>14</v>
      </c>
      <c r="E6116" t="s">
        <v>62</v>
      </c>
      <c r="F6116">
        <v>2019</v>
      </c>
      <c r="H6116" t="s">
        <v>21</v>
      </c>
      <c r="K6116" t="s">
        <v>16</v>
      </c>
    </row>
    <row r="6117" spans="1:11" x14ac:dyDescent="0.25">
      <c r="A6117" t="s">
        <v>299</v>
      </c>
      <c r="B6117" t="s">
        <v>12</v>
      </c>
      <c r="C6117" t="s">
        <v>300</v>
      </c>
      <c r="D6117" t="s">
        <v>14</v>
      </c>
      <c r="E6117" t="s">
        <v>104</v>
      </c>
      <c r="F6117">
        <v>2019</v>
      </c>
      <c r="G6117">
        <v>2.9910000000000001</v>
      </c>
      <c r="K6117" t="s">
        <v>16</v>
      </c>
    </row>
    <row r="6118" spans="1:11" x14ac:dyDescent="0.25">
      <c r="A6118" t="s">
        <v>299</v>
      </c>
      <c r="B6118" t="s">
        <v>12</v>
      </c>
      <c r="C6118" t="s">
        <v>300</v>
      </c>
      <c r="D6118" t="s">
        <v>14</v>
      </c>
      <c r="E6118" t="s">
        <v>105</v>
      </c>
      <c r="F6118">
        <v>2019</v>
      </c>
      <c r="G6118">
        <v>2.4329999999999998</v>
      </c>
      <c r="K6118" t="s">
        <v>16</v>
      </c>
    </row>
    <row r="6119" spans="1:11" x14ac:dyDescent="0.25">
      <c r="A6119" t="s">
        <v>299</v>
      </c>
      <c r="B6119" t="s">
        <v>12</v>
      </c>
      <c r="C6119" t="s">
        <v>300</v>
      </c>
      <c r="D6119" t="s">
        <v>14</v>
      </c>
      <c r="E6119" t="s">
        <v>64</v>
      </c>
      <c r="F6119">
        <v>2019</v>
      </c>
      <c r="G6119">
        <v>4.7949999999999999</v>
      </c>
      <c r="K6119" t="s">
        <v>16</v>
      </c>
    </row>
    <row r="6120" spans="1:11" x14ac:dyDescent="0.25">
      <c r="A6120" t="s">
        <v>299</v>
      </c>
      <c r="B6120" t="s">
        <v>12</v>
      </c>
      <c r="C6120" t="s">
        <v>300</v>
      </c>
      <c r="D6120" t="s">
        <v>14</v>
      </c>
      <c r="E6120" t="s">
        <v>65</v>
      </c>
      <c r="F6120">
        <v>2019</v>
      </c>
      <c r="G6120">
        <v>21.577000000000002</v>
      </c>
      <c r="K6120" t="s">
        <v>16</v>
      </c>
    </row>
    <row r="6121" spans="1:11" x14ac:dyDescent="0.25">
      <c r="A6121" t="s">
        <v>299</v>
      </c>
      <c r="B6121" t="s">
        <v>12</v>
      </c>
      <c r="C6121" t="s">
        <v>300</v>
      </c>
      <c r="D6121" t="s">
        <v>14</v>
      </c>
      <c r="E6121" t="s">
        <v>66</v>
      </c>
      <c r="F6121">
        <v>2019</v>
      </c>
      <c r="G6121">
        <v>30.667000000000002</v>
      </c>
      <c r="K6121" t="s">
        <v>16</v>
      </c>
    </row>
    <row r="6122" spans="1:11" x14ac:dyDescent="0.25">
      <c r="A6122" t="s">
        <v>299</v>
      </c>
      <c r="B6122" t="s">
        <v>12</v>
      </c>
      <c r="C6122" t="s">
        <v>300</v>
      </c>
      <c r="D6122" t="s">
        <v>14</v>
      </c>
      <c r="E6122" t="s">
        <v>67</v>
      </c>
      <c r="F6122">
        <v>2019</v>
      </c>
      <c r="G6122">
        <v>408.52199999999999</v>
      </c>
      <c r="K6122" t="s">
        <v>16</v>
      </c>
    </row>
    <row r="6123" spans="1:11" x14ac:dyDescent="0.25">
      <c r="A6123" t="s">
        <v>299</v>
      </c>
      <c r="B6123" t="s">
        <v>12</v>
      </c>
      <c r="C6123" t="s">
        <v>300</v>
      </c>
      <c r="D6123" t="s">
        <v>14</v>
      </c>
      <c r="E6123" t="s">
        <v>68</v>
      </c>
      <c r="F6123">
        <v>2019</v>
      </c>
      <c r="G6123">
        <v>66.671999999999997</v>
      </c>
      <c r="K6123" t="s">
        <v>16</v>
      </c>
    </row>
    <row r="6124" spans="1:11" x14ac:dyDescent="0.25">
      <c r="A6124" t="s">
        <v>299</v>
      </c>
      <c r="B6124" t="s">
        <v>12</v>
      </c>
      <c r="C6124" t="s">
        <v>300</v>
      </c>
      <c r="D6124" t="s">
        <v>14</v>
      </c>
      <c r="E6124" t="s">
        <v>107</v>
      </c>
      <c r="F6124">
        <v>2019</v>
      </c>
      <c r="G6124">
        <v>153.81800000000001</v>
      </c>
      <c r="K6124" t="s">
        <v>16</v>
      </c>
    </row>
    <row r="6125" spans="1:11" x14ac:dyDescent="0.25">
      <c r="A6125" t="s">
        <v>299</v>
      </c>
      <c r="B6125" t="s">
        <v>12</v>
      </c>
      <c r="C6125" t="s">
        <v>300</v>
      </c>
      <c r="D6125" t="s">
        <v>14</v>
      </c>
      <c r="E6125" t="s">
        <v>69</v>
      </c>
      <c r="F6125">
        <v>2019</v>
      </c>
      <c r="G6125">
        <v>5.5940000000000003</v>
      </c>
      <c r="K6125" t="s">
        <v>16</v>
      </c>
    </row>
    <row r="6126" spans="1:11" x14ac:dyDescent="0.25">
      <c r="A6126" t="s">
        <v>299</v>
      </c>
      <c r="B6126" t="s">
        <v>12</v>
      </c>
      <c r="C6126" t="s">
        <v>300</v>
      </c>
      <c r="D6126" t="s">
        <v>14</v>
      </c>
      <c r="E6126" t="s">
        <v>70</v>
      </c>
      <c r="F6126">
        <v>2019</v>
      </c>
      <c r="G6126">
        <v>1.9419999999999999</v>
      </c>
      <c r="K6126" t="s">
        <v>16</v>
      </c>
    </row>
    <row r="6127" spans="1:11" x14ac:dyDescent="0.25">
      <c r="A6127" t="s">
        <v>301</v>
      </c>
      <c r="B6127" t="s">
        <v>12</v>
      </c>
      <c r="C6127" t="s">
        <v>222</v>
      </c>
      <c r="D6127" t="s">
        <v>14</v>
      </c>
      <c r="E6127" t="s">
        <v>15</v>
      </c>
      <c r="F6127">
        <v>2013</v>
      </c>
      <c r="G6127">
        <v>411.60899999999998</v>
      </c>
      <c r="K6127" t="s">
        <v>223</v>
      </c>
    </row>
    <row r="6128" spans="1:11" x14ac:dyDescent="0.25">
      <c r="A6128" t="s">
        <v>301</v>
      </c>
      <c r="B6128" t="s">
        <v>12</v>
      </c>
      <c r="C6128" t="s">
        <v>222</v>
      </c>
      <c r="D6128" t="s">
        <v>14</v>
      </c>
      <c r="E6128" t="s">
        <v>17</v>
      </c>
      <c r="F6128">
        <v>2013</v>
      </c>
      <c r="G6128">
        <v>132.167</v>
      </c>
      <c r="K6128" t="s">
        <v>223</v>
      </c>
    </row>
    <row r="6129" spans="1:11" x14ac:dyDescent="0.25">
      <c r="A6129" t="s">
        <v>301</v>
      </c>
      <c r="B6129" t="s">
        <v>12</v>
      </c>
      <c r="C6129" t="s">
        <v>222</v>
      </c>
      <c r="D6129" t="s">
        <v>14</v>
      </c>
      <c r="E6129" t="s">
        <v>73</v>
      </c>
      <c r="F6129">
        <v>2013</v>
      </c>
      <c r="G6129">
        <v>5.43</v>
      </c>
      <c r="K6129" t="s">
        <v>223</v>
      </c>
    </row>
    <row r="6130" spans="1:11" x14ac:dyDescent="0.25">
      <c r="A6130" t="s">
        <v>301</v>
      </c>
      <c r="B6130" t="s">
        <v>12</v>
      </c>
      <c r="C6130" t="s">
        <v>222</v>
      </c>
      <c r="D6130" t="s">
        <v>14</v>
      </c>
      <c r="E6130" t="s">
        <v>18</v>
      </c>
      <c r="F6130">
        <v>2013</v>
      </c>
      <c r="G6130">
        <v>13.598000000000001</v>
      </c>
      <c r="K6130" t="s">
        <v>223</v>
      </c>
    </row>
    <row r="6131" spans="1:11" x14ac:dyDescent="0.25">
      <c r="A6131" t="s">
        <v>301</v>
      </c>
      <c r="B6131" t="s">
        <v>12</v>
      </c>
      <c r="C6131" t="s">
        <v>222</v>
      </c>
      <c r="D6131" t="s">
        <v>14</v>
      </c>
      <c r="E6131" t="s">
        <v>19</v>
      </c>
      <c r="F6131">
        <v>2013</v>
      </c>
      <c r="H6131" t="s">
        <v>21</v>
      </c>
      <c r="K6131" t="s">
        <v>223</v>
      </c>
    </row>
    <row r="6132" spans="1:11" x14ac:dyDescent="0.25">
      <c r="A6132" t="s">
        <v>301</v>
      </c>
      <c r="B6132" t="s">
        <v>12</v>
      </c>
      <c r="C6132" t="s">
        <v>222</v>
      </c>
      <c r="D6132" t="s">
        <v>14</v>
      </c>
      <c r="E6132" t="s">
        <v>20</v>
      </c>
      <c r="F6132">
        <v>2013</v>
      </c>
      <c r="H6132" t="s">
        <v>21</v>
      </c>
      <c r="K6132" t="s">
        <v>223</v>
      </c>
    </row>
    <row r="6133" spans="1:11" x14ac:dyDescent="0.25">
      <c r="A6133" t="s">
        <v>301</v>
      </c>
      <c r="B6133" t="s">
        <v>12</v>
      </c>
      <c r="C6133" t="s">
        <v>222</v>
      </c>
      <c r="D6133" t="s">
        <v>14</v>
      </c>
      <c r="E6133" t="s">
        <v>22</v>
      </c>
      <c r="F6133">
        <v>2013</v>
      </c>
      <c r="G6133">
        <v>1.0229999999999999</v>
      </c>
      <c r="K6133" t="s">
        <v>223</v>
      </c>
    </row>
    <row r="6134" spans="1:11" x14ac:dyDescent="0.25">
      <c r="A6134" t="s">
        <v>301</v>
      </c>
      <c r="B6134" t="s">
        <v>12</v>
      </c>
      <c r="C6134" t="s">
        <v>222</v>
      </c>
      <c r="D6134" t="s">
        <v>14</v>
      </c>
      <c r="E6134" t="s">
        <v>75</v>
      </c>
      <c r="F6134">
        <v>2013</v>
      </c>
      <c r="H6134" t="s">
        <v>21</v>
      </c>
      <c r="K6134" t="s">
        <v>223</v>
      </c>
    </row>
    <row r="6135" spans="1:11" x14ac:dyDescent="0.25">
      <c r="A6135" t="s">
        <v>301</v>
      </c>
      <c r="B6135" t="s">
        <v>12</v>
      </c>
      <c r="C6135" t="s">
        <v>222</v>
      </c>
      <c r="D6135" t="s">
        <v>14</v>
      </c>
      <c r="E6135" t="s">
        <v>23</v>
      </c>
      <c r="F6135">
        <v>2013</v>
      </c>
      <c r="G6135">
        <v>3.589</v>
      </c>
      <c r="K6135" t="s">
        <v>223</v>
      </c>
    </row>
    <row r="6136" spans="1:11" x14ac:dyDescent="0.25">
      <c r="A6136" t="s">
        <v>301</v>
      </c>
      <c r="B6136" t="s">
        <v>12</v>
      </c>
      <c r="C6136" t="s">
        <v>222</v>
      </c>
      <c r="D6136" t="s">
        <v>14</v>
      </c>
      <c r="E6136" t="s">
        <v>76</v>
      </c>
      <c r="F6136">
        <v>2013</v>
      </c>
      <c r="G6136">
        <v>0.14699999999999999</v>
      </c>
      <c r="H6136" t="s">
        <v>21</v>
      </c>
      <c r="K6136" t="s">
        <v>223</v>
      </c>
    </row>
    <row r="6137" spans="1:11" x14ac:dyDescent="0.25">
      <c r="A6137" t="s">
        <v>301</v>
      </c>
      <c r="B6137" t="s">
        <v>12</v>
      </c>
      <c r="C6137" t="s">
        <v>222</v>
      </c>
      <c r="D6137" t="s">
        <v>14</v>
      </c>
      <c r="E6137" t="s">
        <v>24</v>
      </c>
      <c r="F6137">
        <v>2013</v>
      </c>
      <c r="H6137" t="s">
        <v>21</v>
      </c>
      <c r="K6137" t="s">
        <v>223</v>
      </c>
    </row>
    <row r="6138" spans="1:11" x14ac:dyDescent="0.25">
      <c r="A6138" t="s">
        <v>301</v>
      </c>
      <c r="B6138" t="s">
        <v>12</v>
      </c>
      <c r="C6138" t="s">
        <v>222</v>
      </c>
      <c r="D6138" t="s">
        <v>14</v>
      </c>
      <c r="E6138" t="s">
        <v>25</v>
      </c>
      <c r="F6138">
        <v>2013</v>
      </c>
      <c r="G6138">
        <v>0.69899999999999995</v>
      </c>
      <c r="K6138" t="s">
        <v>223</v>
      </c>
    </row>
    <row r="6139" spans="1:11" x14ac:dyDescent="0.25">
      <c r="A6139" t="s">
        <v>301</v>
      </c>
      <c r="B6139" t="s">
        <v>12</v>
      </c>
      <c r="C6139" t="s">
        <v>222</v>
      </c>
      <c r="D6139" t="s">
        <v>14</v>
      </c>
      <c r="E6139" t="s">
        <v>27</v>
      </c>
      <c r="F6139">
        <v>2013</v>
      </c>
      <c r="G6139">
        <v>0.247</v>
      </c>
      <c r="H6139" t="s">
        <v>21</v>
      </c>
      <c r="K6139" t="s">
        <v>223</v>
      </c>
    </row>
    <row r="6140" spans="1:11" x14ac:dyDescent="0.25">
      <c r="A6140" t="s">
        <v>301</v>
      </c>
      <c r="B6140" t="s">
        <v>12</v>
      </c>
      <c r="C6140" t="s">
        <v>222</v>
      </c>
      <c r="D6140" t="s">
        <v>14</v>
      </c>
      <c r="E6140" t="s">
        <v>28</v>
      </c>
      <c r="F6140">
        <v>2013</v>
      </c>
      <c r="G6140">
        <v>8.4220000000000006</v>
      </c>
      <c r="K6140" t="s">
        <v>223</v>
      </c>
    </row>
    <row r="6141" spans="1:11" x14ac:dyDescent="0.25">
      <c r="A6141" t="s">
        <v>301</v>
      </c>
      <c r="B6141" t="s">
        <v>12</v>
      </c>
      <c r="C6141" t="s">
        <v>222</v>
      </c>
      <c r="D6141" t="s">
        <v>14</v>
      </c>
      <c r="E6141" t="s">
        <v>77</v>
      </c>
      <c r="F6141">
        <v>2013</v>
      </c>
      <c r="G6141">
        <v>0.34100000000000003</v>
      </c>
      <c r="H6141" t="s">
        <v>21</v>
      </c>
      <c r="K6141" t="s">
        <v>223</v>
      </c>
    </row>
    <row r="6142" spans="1:11" x14ac:dyDescent="0.25">
      <c r="A6142" t="s">
        <v>301</v>
      </c>
      <c r="B6142" t="s">
        <v>12</v>
      </c>
      <c r="C6142" t="s">
        <v>222</v>
      </c>
      <c r="D6142" t="s">
        <v>14</v>
      </c>
      <c r="E6142" t="s">
        <v>31</v>
      </c>
      <c r="F6142">
        <v>2013</v>
      </c>
      <c r="G6142">
        <v>0.79700000000000004</v>
      </c>
      <c r="K6142" t="s">
        <v>223</v>
      </c>
    </row>
    <row r="6143" spans="1:11" x14ac:dyDescent="0.25">
      <c r="A6143" t="s">
        <v>301</v>
      </c>
      <c r="B6143" t="s">
        <v>12</v>
      </c>
      <c r="C6143" t="s">
        <v>222</v>
      </c>
      <c r="D6143" t="s">
        <v>14</v>
      </c>
      <c r="E6143" t="s">
        <v>78</v>
      </c>
      <c r="F6143">
        <v>2013</v>
      </c>
      <c r="H6143" t="s">
        <v>21</v>
      </c>
      <c r="K6143" t="s">
        <v>223</v>
      </c>
    </row>
    <row r="6144" spans="1:11" x14ac:dyDescent="0.25">
      <c r="A6144" t="s">
        <v>301</v>
      </c>
      <c r="B6144" t="s">
        <v>12</v>
      </c>
      <c r="C6144" t="s">
        <v>222</v>
      </c>
      <c r="D6144" t="s">
        <v>14</v>
      </c>
      <c r="E6144" t="s">
        <v>32</v>
      </c>
      <c r="F6144">
        <v>2013</v>
      </c>
      <c r="H6144" t="s">
        <v>21</v>
      </c>
      <c r="K6144" t="s">
        <v>223</v>
      </c>
    </row>
    <row r="6145" spans="1:11" x14ac:dyDescent="0.25">
      <c r="A6145" t="s">
        <v>301</v>
      </c>
      <c r="B6145" t="s">
        <v>12</v>
      </c>
      <c r="C6145" t="s">
        <v>222</v>
      </c>
      <c r="D6145" t="s">
        <v>14</v>
      </c>
      <c r="E6145" t="s">
        <v>34</v>
      </c>
      <c r="F6145">
        <v>2013</v>
      </c>
      <c r="G6145">
        <v>0.26700000000000002</v>
      </c>
      <c r="H6145" t="s">
        <v>21</v>
      </c>
      <c r="K6145" t="s">
        <v>223</v>
      </c>
    </row>
    <row r="6146" spans="1:11" x14ac:dyDescent="0.25">
      <c r="A6146" t="s">
        <v>301</v>
      </c>
      <c r="B6146" t="s">
        <v>12</v>
      </c>
      <c r="C6146" t="s">
        <v>222</v>
      </c>
      <c r="D6146" t="s">
        <v>14</v>
      </c>
      <c r="E6146" t="s">
        <v>80</v>
      </c>
      <c r="F6146">
        <v>2013</v>
      </c>
      <c r="H6146" t="s">
        <v>21</v>
      </c>
      <c r="K6146" t="s">
        <v>223</v>
      </c>
    </row>
    <row r="6147" spans="1:11" x14ac:dyDescent="0.25">
      <c r="A6147" t="s">
        <v>301</v>
      </c>
      <c r="B6147" t="s">
        <v>12</v>
      </c>
      <c r="C6147" t="s">
        <v>222</v>
      </c>
      <c r="D6147" t="s">
        <v>14</v>
      </c>
      <c r="E6147" t="s">
        <v>35</v>
      </c>
      <c r="F6147">
        <v>2013</v>
      </c>
      <c r="G6147">
        <v>0.26700000000000002</v>
      </c>
      <c r="H6147" t="s">
        <v>21</v>
      </c>
      <c r="K6147" t="s">
        <v>223</v>
      </c>
    </row>
    <row r="6148" spans="1:11" x14ac:dyDescent="0.25">
      <c r="A6148" t="s">
        <v>301</v>
      </c>
      <c r="B6148" t="s">
        <v>12</v>
      </c>
      <c r="C6148" t="s">
        <v>222</v>
      </c>
      <c r="D6148" t="s">
        <v>14</v>
      </c>
      <c r="E6148" t="s">
        <v>36</v>
      </c>
      <c r="F6148">
        <v>2013</v>
      </c>
      <c r="G6148">
        <v>4.9160000000000004</v>
      </c>
      <c r="K6148" t="s">
        <v>223</v>
      </c>
    </row>
    <row r="6149" spans="1:11" x14ac:dyDescent="0.25">
      <c r="A6149" t="s">
        <v>301</v>
      </c>
      <c r="B6149" t="s">
        <v>12</v>
      </c>
      <c r="C6149" t="s">
        <v>222</v>
      </c>
      <c r="D6149" t="s">
        <v>14</v>
      </c>
      <c r="E6149" t="s">
        <v>110</v>
      </c>
      <c r="F6149">
        <v>2013</v>
      </c>
      <c r="H6149" t="s">
        <v>21</v>
      </c>
      <c r="K6149" t="s">
        <v>223</v>
      </c>
    </row>
    <row r="6150" spans="1:11" x14ac:dyDescent="0.25">
      <c r="A6150" t="s">
        <v>301</v>
      </c>
      <c r="B6150" t="s">
        <v>12</v>
      </c>
      <c r="C6150" t="s">
        <v>222</v>
      </c>
      <c r="D6150" t="s">
        <v>14</v>
      </c>
      <c r="E6150" t="s">
        <v>81</v>
      </c>
      <c r="F6150">
        <v>2013</v>
      </c>
      <c r="G6150">
        <v>0.35699999999999998</v>
      </c>
      <c r="H6150" t="s">
        <v>21</v>
      </c>
      <c r="K6150" t="s">
        <v>223</v>
      </c>
    </row>
    <row r="6151" spans="1:11" x14ac:dyDescent="0.25">
      <c r="A6151" t="s">
        <v>301</v>
      </c>
      <c r="B6151" t="s">
        <v>12</v>
      </c>
      <c r="C6151" t="s">
        <v>222</v>
      </c>
      <c r="D6151" t="s">
        <v>14</v>
      </c>
      <c r="E6151" t="s">
        <v>37</v>
      </c>
      <c r="F6151">
        <v>2013</v>
      </c>
      <c r="H6151" t="s">
        <v>21</v>
      </c>
      <c r="K6151" t="s">
        <v>223</v>
      </c>
    </row>
    <row r="6152" spans="1:11" x14ac:dyDescent="0.25">
      <c r="A6152" t="s">
        <v>301</v>
      </c>
      <c r="B6152" t="s">
        <v>12</v>
      </c>
      <c r="C6152" t="s">
        <v>222</v>
      </c>
      <c r="D6152" t="s">
        <v>14</v>
      </c>
      <c r="E6152" t="s">
        <v>38</v>
      </c>
      <c r="F6152">
        <v>2013</v>
      </c>
      <c r="G6152">
        <v>0.19</v>
      </c>
      <c r="H6152" t="s">
        <v>21</v>
      </c>
      <c r="K6152" t="s">
        <v>223</v>
      </c>
    </row>
    <row r="6153" spans="1:11" x14ac:dyDescent="0.25">
      <c r="A6153" t="s">
        <v>301</v>
      </c>
      <c r="B6153" t="s">
        <v>12</v>
      </c>
      <c r="C6153" t="s">
        <v>222</v>
      </c>
      <c r="D6153" t="s">
        <v>14</v>
      </c>
      <c r="E6153" t="s">
        <v>82</v>
      </c>
      <c r="F6153">
        <v>2013</v>
      </c>
      <c r="G6153">
        <v>1.589</v>
      </c>
      <c r="K6153" t="s">
        <v>223</v>
      </c>
    </row>
    <row r="6154" spans="1:11" x14ac:dyDescent="0.25">
      <c r="A6154" t="s">
        <v>301</v>
      </c>
      <c r="B6154" t="s">
        <v>12</v>
      </c>
      <c r="C6154" t="s">
        <v>222</v>
      </c>
      <c r="D6154" t="s">
        <v>14</v>
      </c>
      <c r="E6154" t="s">
        <v>39</v>
      </c>
      <c r="F6154">
        <v>2013</v>
      </c>
      <c r="G6154">
        <v>0.441</v>
      </c>
      <c r="H6154" t="s">
        <v>21</v>
      </c>
      <c r="K6154" t="s">
        <v>223</v>
      </c>
    </row>
    <row r="6155" spans="1:11" x14ac:dyDescent="0.25">
      <c r="A6155" t="s">
        <v>301</v>
      </c>
      <c r="B6155" t="s">
        <v>12</v>
      </c>
      <c r="C6155" t="s">
        <v>222</v>
      </c>
      <c r="D6155" t="s">
        <v>14</v>
      </c>
      <c r="E6155" t="s">
        <v>83</v>
      </c>
      <c r="F6155">
        <v>2013</v>
      </c>
      <c r="H6155" t="s">
        <v>21</v>
      </c>
      <c r="K6155" t="s">
        <v>223</v>
      </c>
    </row>
    <row r="6156" spans="1:11" x14ac:dyDescent="0.25">
      <c r="A6156" t="s">
        <v>301</v>
      </c>
      <c r="B6156" t="s">
        <v>12</v>
      </c>
      <c r="C6156" t="s">
        <v>222</v>
      </c>
      <c r="D6156" t="s">
        <v>14</v>
      </c>
      <c r="E6156" t="s">
        <v>84</v>
      </c>
      <c r="F6156">
        <v>2013</v>
      </c>
      <c r="H6156" t="s">
        <v>21</v>
      </c>
      <c r="K6156" t="s">
        <v>223</v>
      </c>
    </row>
    <row r="6157" spans="1:11" x14ac:dyDescent="0.25">
      <c r="A6157" t="s">
        <v>301</v>
      </c>
      <c r="B6157" t="s">
        <v>12</v>
      </c>
      <c r="C6157" t="s">
        <v>222</v>
      </c>
      <c r="D6157" t="s">
        <v>14</v>
      </c>
      <c r="E6157" t="s">
        <v>86</v>
      </c>
      <c r="F6157">
        <v>2013</v>
      </c>
      <c r="G6157">
        <v>7.415</v>
      </c>
      <c r="K6157" t="s">
        <v>223</v>
      </c>
    </row>
    <row r="6158" spans="1:11" x14ac:dyDescent="0.25">
      <c r="A6158" t="s">
        <v>301</v>
      </c>
      <c r="B6158" t="s">
        <v>12</v>
      </c>
      <c r="C6158" t="s">
        <v>222</v>
      </c>
      <c r="D6158" t="s">
        <v>14</v>
      </c>
      <c r="E6158" t="s">
        <v>41</v>
      </c>
      <c r="F6158">
        <v>2013</v>
      </c>
      <c r="G6158">
        <v>0.78500000000000003</v>
      </c>
      <c r="K6158" t="s">
        <v>223</v>
      </c>
    </row>
    <row r="6159" spans="1:11" x14ac:dyDescent="0.25">
      <c r="A6159" t="s">
        <v>301</v>
      </c>
      <c r="B6159" t="s">
        <v>12</v>
      </c>
      <c r="C6159" t="s">
        <v>222</v>
      </c>
      <c r="D6159" t="s">
        <v>14</v>
      </c>
      <c r="E6159" t="s">
        <v>42</v>
      </c>
      <c r="F6159">
        <v>2013</v>
      </c>
      <c r="G6159">
        <v>1.262</v>
      </c>
      <c r="K6159" t="s">
        <v>223</v>
      </c>
    </row>
    <row r="6160" spans="1:11" x14ac:dyDescent="0.25">
      <c r="A6160" t="s">
        <v>301</v>
      </c>
      <c r="B6160" t="s">
        <v>12</v>
      </c>
      <c r="C6160" t="s">
        <v>222</v>
      </c>
      <c r="D6160" t="s">
        <v>14</v>
      </c>
      <c r="E6160" t="s">
        <v>87</v>
      </c>
      <c r="F6160">
        <v>2013</v>
      </c>
      <c r="G6160">
        <v>0.41899999999999998</v>
      </c>
      <c r="H6160" t="s">
        <v>21</v>
      </c>
      <c r="K6160" t="s">
        <v>223</v>
      </c>
    </row>
    <row r="6161" spans="1:11" x14ac:dyDescent="0.25">
      <c r="A6161" t="s">
        <v>301</v>
      </c>
      <c r="B6161" t="s">
        <v>12</v>
      </c>
      <c r="C6161" t="s">
        <v>222</v>
      </c>
      <c r="D6161" t="s">
        <v>14</v>
      </c>
      <c r="E6161" t="s">
        <v>43</v>
      </c>
      <c r="F6161">
        <v>2013</v>
      </c>
      <c r="G6161">
        <v>14.413</v>
      </c>
      <c r="K6161" t="s">
        <v>223</v>
      </c>
    </row>
    <row r="6162" spans="1:11" x14ac:dyDescent="0.25">
      <c r="A6162" t="s">
        <v>301</v>
      </c>
      <c r="B6162" t="s">
        <v>12</v>
      </c>
      <c r="C6162" t="s">
        <v>222</v>
      </c>
      <c r="D6162" t="s">
        <v>14</v>
      </c>
      <c r="E6162" t="s">
        <v>44</v>
      </c>
      <c r="F6162">
        <v>2013</v>
      </c>
      <c r="G6162">
        <v>19.423999999999999</v>
      </c>
      <c r="K6162" t="s">
        <v>223</v>
      </c>
    </row>
    <row r="6163" spans="1:11" x14ac:dyDescent="0.25">
      <c r="A6163" t="s">
        <v>301</v>
      </c>
      <c r="B6163" t="s">
        <v>12</v>
      </c>
      <c r="C6163" t="s">
        <v>222</v>
      </c>
      <c r="D6163" t="s">
        <v>14</v>
      </c>
      <c r="E6163" t="s">
        <v>45</v>
      </c>
      <c r="F6163">
        <v>2013</v>
      </c>
      <c r="G6163">
        <v>2.3570000000000002</v>
      </c>
      <c r="K6163" t="s">
        <v>223</v>
      </c>
    </row>
    <row r="6164" spans="1:11" x14ac:dyDescent="0.25">
      <c r="A6164" t="s">
        <v>301</v>
      </c>
      <c r="B6164" t="s">
        <v>12</v>
      </c>
      <c r="C6164" t="s">
        <v>222</v>
      </c>
      <c r="D6164" t="s">
        <v>14</v>
      </c>
      <c r="E6164" t="s">
        <v>46</v>
      </c>
      <c r="F6164">
        <v>2013</v>
      </c>
      <c r="G6164">
        <v>1.1910000000000001</v>
      </c>
      <c r="K6164" t="s">
        <v>223</v>
      </c>
    </row>
    <row r="6165" spans="1:11" x14ac:dyDescent="0.25">
      <c r="A6165" t="s">
        <v>301</v>
      </c>
      <c r="B6165" t="s">
        <v>12</v>
      </c>
      <c r="C6165" t="s">
        <v>222</v>
      </c>
      <c r="D6165" t="s">
        <v>14</v>
      </c>
      <c r="E6165" t="s">
        <v>88</v>
      </c>
      <c r="F6165">
        <v>2013</v>
      </c>
      <c r="G6165">
        <v>0.16600000000000001</v>
      </c>
      <c r="H6165" t="s">
        <v>21</v>
      </c>
      <c r="K6165" t="s">
        <v>223</v>
      </c>
    </row>
    <row r="6166" spans="1:11" x14ac:dyDescent="0.25">
      <c r="A6166" t="s">
        <v>301</v>
      </c>
      <c r="B6166" t="s">
        <v>12</v>
      </c>
      <c r="C6166" t="s">
        <v>222</v>
      </c>
      <c r="D6166" t="s">
        <v>14</v>
      </c>
      <c r="E6166" t="s">
        <v>89</v>
      </c>
      <c r="F6166">
        <v>2013</v>
      </c>
      <c r="G6166">
        <v>4.6829999999999998</v>
      </c>
      <c r="K6166" t="s">
        <v>223</v>
      </c>
    </row>
    <row r="6167" spans="1:11" x14ac:dyDescent="0.25">
      <c r="A6167" t="s">
        <v>301</v>
      </c>
      <c r="B6167" t="s">
        <v>12</v>
      </c>
      <c r="C6167" t="s">
        <v>222</v>
      </c>
      <c r="D6167" t="s">
        <v>14</v>
      </c>
      <c r="E6167" t="s">
        <v>90</v>
      </c>
      <c r="F6167">
        <v>2013</v>
      </c>
      <c r="H6167" t="s">
        <v>21</v>
      </c>
      <c r="K6167" t="s">
        <v>223</v>
      </c>
    </row>
    <row r="6168" spans="1:11" x14ac:dyDescent="0.25">
      <c r="A6168" t="s">
        <v>301</v>
      </c>
      <c r="B6168" t="s">
        <v>12</v>
      </c>
      <c r="C6168" t="s">
        <v>222</v>
      </c>
      <c r="D6168" t="s">
        <v>14</v>
      </c>
      <c r="E6168" t="s">
        <v>47</v>
      </c>
      <c r="F6168">
        <v>2013</v>
      </c>
      <c r="G6168">
        <v>1.125</v>
      </c>
      <c r="K6168" t="s">
        <v>223</v>
      </c>
    </row>
    <row r="6169" spans="1:11" x14ac:dyDescent="0.25">
      <c r="A6169" t="s">
        <v>301</v>
      </c>
      <c r="B6169" t="s">
        <v>12</v>
      </c>
      <c r="C6169" t="s">
        <v>222</v>
      </c>
      <c r="D6169" t="s">
        <v>14</v>
      </c>
      <c r="E6169" t="s">
        <v>48</v>
      </c>
      <c r="F6169">
        <v>2013</v>
      </c>
      <c r="G6169">
        <v>1.6060000000000001</v>
      </c>
      <c r="K6169" t="s">
        <v>223</v>
      </c>
    </row>
    <row r="6170" spans="1:11" x14ac:dyDescent="0.25">
      <c r="A6170" t="s">
        <v>301</v>
      </c>
      <c r="B6170" t="s">
        <v>12</v>
      </c>
      <c r="C6170" t="s">
        <v>222</v>
      </c>
      <c r="D6170" t="s">
        <v>14</v>
      </c>
      <c r="E6170" t="s">
        <v>49</v>
      </c>
      <c r="F6170">
        <v>2013</v>
      </c>
      <c r="H6170" t="s">
        <v>21</v>
      </c>
      <c r="K6170" t="s">
        <v>223</v>
      </c>
    </row>
    <row r="6171" spans="1:11" x14ac:dyDescent="0.25">
      <c r="A6171" t="s">
        <v>301</v>
      </c>
      <c r="B6171" t="s">
        <v>12</v>
      </c>
      <c r="C6171" t="s">
        <v>222</v>
      </c>
      <c r="D6171" t="s">
        <v>14</v>
      </c>
      <c r="E6171" t="s">
        <v>50</v>
      </c>
      <c r="F6171">
        <v>2013</v>
      </c>
      <c r="G6171">
        <v>0.30099999999999999</v>
      </c>
      <c r="H6171" t="s">
        <v>21</v>
      </c>
      <c r="K6171" t="s">
        <v>223</v>
      </c>
    </row>
    <row r="6172" spans="1:11" x14ac:dyDescent="0.25">
      <c r="A6172" t="s">
        <v>301</v>
      </c>
      <c r="B6172" t="s">
        <v>12</v>
      </c>
      <c r="C6172" t="s">
        <v>222</v>
      </c>
      <c r="D6172" t="s">
        <v>14</v>
      </c>
      <c r="E6172" t="s">
        <v>52</v>
      </c>
      <c r="F6172">
        <v>2013</v>
      </c>
      <c r="G6172">
        <v>1.196</v>
      </c>
      <c r="K6172" t="s">
        <v>223</v>
      </c>
    </row>
    <row r="6173" spans="1:11" x14ac:dyDescent="0.25">
      <c r="A6173" t="s">
        <v>301</v>
      </c>
      <c r="B6173" t="s">
        <v>12</v>
      </c>
      <c r="C6173" t="s">
        <v>222</v>
      </c>
      <c r="D6173" t="s">
        <v>14</v>
      </c>
      <c r="E6173" t="s">
        <v>91</v>
      </c>
      <c r="F6173">
        <v>2013</v>
      </c>
      <c r="G6173">
        <v>0.42899999999999999</v>
      </c>
      <c r="H6173" t="s">
        <v>21</v>
      </c>
      <c r="K6173" t="s">
        <v>223</v>
      </c>
    </row>
    <row r="6174" spans="1:11" x14ac:dyDescent="0.25">
      <c r="A6174" t="s">
        <v>301</v>
      </c>
      <c r="B6174" t="s">
        <v>12</v>
      </c>
      <c r="C6174" t="s">
        <v>222</v>
      </c>
      <c r="D6174" t="s">
        <v>14</v>
      </c>
      <c r="E6174" t="s">
        <v>92</v>
      </c>
      <c r="F6174">
        <v>2013</v>
      </c>
      <c r="H6174" t="s">
        <v>21</v>
      </c>
      <c r="K6174" t="s">
        <v>223</v>
      </c>
    </row>
    <row r="6175" spans="1:11" x14ac:dyDescent="0.25">
      <c r="A6175" t="s">
        <v>301</v>
      </c>
      <c r="B6175" t="s">
        <v>12</v>
      </c>
      <c r="C6175" t="s">
        <v>222</v>
      </c>
      <c r="D6175" t="s">
        <v>14</v>
      </c>
      <c r="E6175" t="s">
        <v>53</v>
      </c>
      <c r="F6175">
        <v>2013</v>
      </c>
      <c r="G6175">
        <v>3.024</v>
      </c>
      <c r="K6175" t="s">
        <v>223</v>
      </c>
    </row>
    <row r="6176" spans="1:11" x14ac:dyDescent="0.25">
      <c r="A6176" t="s">
        <v>301</v>
      </c>
      <c r="B6176" t="s">
        <v>12</v>
      </c>
      <c r="C6176" t="s">
        <v>222</v>
      </c>
      <c r="D6176" t="s">
        <v>14</v>
      </c>
      <c r="E6176" t="s">
        <v>94</v>
      </c>
      <c r="F6176">
        <v>2013</v>
      </c>
      <c r="G6176">
        <v>0.89800000000000002</v>
      </c>
      <c r="K6176" t="s">
        <v>223</v>
      </c>
    </row>
    <row r="6177" spans="1:11" x14ac:dyDescent="0.25">
      <c r="A6177" t="s">
        <v>301</v>
      </c>
      <c r="B6177" t="s">
        <v>12</v>
      </c>
      <c r="C6177" t="s">
        <v>222</v>
      </c>
      <c r="D6177" t="s">
        <v>14</v>
      </c>
      <c r="E6177" t="s">
        <v>54</v>
      </c>
      <c r="F6177">
        <v>2013</v>
      </c>
      <c r="G6177">
        <v>0.40600000000000003</v>
      </c>
      <c r="H6177" t="s">
        <v>21</v>
      </c>
      <c r="K6177" t="s">
        <v>223</v>
      </c>
    </row>
    <row r="6178" spans="1:11" x14ac:dyDescent="0.25">
      <c r="A6178" t="s">
        <v>301</v>
      </c>
      <c r="B6178" t="s">
        <v>12</v>
      </c>
      <c r="C6178" t="s">
        <v>222</v>
      </c>
      <c r="D6178" t="s">
        <v>14</v>
      </c>
      <c r="E6178" t="s">
        <v>95</v>
      </c>
      <c r="F6178">
        <v>2013</v>
      </c>
      <c r="G6178">
        <v>1.1399999999999999</v>
      </c>
      <c r="K6178" t="s">
        <v>223</v>
      </c>
    </row>
    <row r="6179" spans="1:11" x14ac:dyDescent="0.25">
      <c r="A6179" t="s">
        <v>301</v>
      </c>
      <c r="B6179" t="s">
        <v>12</v>
      </c>
      <c r="C6179" t="s">
        <v>222</v>
      </c>
      <c r="D6179" t="s">
        <v>14</v>
      </c>
      <c r="E6179" t="s">
        <v>96</v>
      </c>
      <c r="F6179">
        <v>2013</v>
      </c>
      <c r="G6179">
        <v>0.59199999999999997</v>
      </c>
      <c r="K6179" t="s">
        <v>223</v>
      </c>
    </row>
    <row r="6180" spans="1:11" x14ac:dyDescent="0.25">
      <c r="A6180" t="s">
        <v>301</v>
      </c>
      <c r="B6180" t="s">
        <v>12</v>
      </c>
      <c r="C6180" t="s">
        <v>222</v>
      </c>
      <c r="D6180" t="s">
        <v>14</v>
      </c>
      <c r="E6180" t="s">
        <v>97</v>
      </c>
      <c r="F6180">
        <v>2013</v>
      </c>
      <c r="G6180">
        <v>0.33500000000000002</v>
      </c>
      <c r="H6180" t="s">
        <v>21</v>
      </c>
      <c r="K6180" t="s">
        <v>223</v>
      </c>
    </row>
    <row r="6181" spans="1:11" x14ac:dyDescent="0.25">
      <c r="A6181" t="s">
        <v>301</v>
      </c>
      <c r="B6181" t="s">
        <v>12</v>
      </c>
      <c r="C6181" t="s">
        <v>222</v>
      </c>
      <c r="D6181" t="s">
        <v>14</v>
      </c>
      <c r="E6181" t="s">
        <v>55</v>
      </c>
      <c r="F6181">
        <v>2013</v>
      </c>
      <c r="H6181" t="s">
        <v>21</v>
      </c>
      <c r="K6181" t="s">
        <v>223</v>
      </c>
    </row>
    <row r="6182" spans="1:11" x14ac:dyDescent="0.25">
      <c r="A6182" t="s">
        <v>301</v>
      </c>
      <c r="B6182" t="s">
        <v>12</v>
      </c>
      <c r="C6182" t="s">
        <v>222</v>
      </c>
      <c r="D6182" t="s">
        <v>14</v>
      </c>
      <c r="E6182" t="s">
        <v>98</v>
      </c>
      <c r="F6182">
        <v>2013</v>
      </c>
      <c r="H6182" t="s">
        <v>21</v>
      </c>
      <c r="K6182" t="s">
        <v>223</v>
      </c>
    </row>
    <row r="6183" spans="1:11" x14ac:dyDescent="0.25">
      <c r="A6183" t="s">
        <v>301</v>
      </c>
      <c r="B6183" t="s">
        <v>12</v>
      </c>
      <c r="C6183" t="s">
        <v>222</v>
      </c>
      <c r="D6183" t="s">
        <v>14</v>
      </c>
      <c r="E6183" t="s">
        <v>99</v>
      </c>
      <c r="F6183">
        <v>2013</v>
      </c>
      <c r="G6183">
        <v>0.441</v>
      </c>
      <c r="H6183" t="s">
        <v>21</v>
      </c>
      <c r="K6183" t="s">
        <v>223</v>
      </c>
    </row>
    <row r="6184" spans="1:11" x14ac:dyDescent="0.25">
      <c r="A6184" t="s">
        <v>301</v>
      </c>
      <c r="B6184" t="s">
        <v>12</v>
      </c>
      <c r="C6184" t="s">
        <v>222</v>
      </c>
      <c r="D6184" t="s">
        <v>14</v>
      </c>
      <c r="E6184" t="s">
        <v>101</v>
      </c>
      <c r="F6184">
        <v>2013</v>
      </c>
      <c r="H6184" t="s">
        <v>21</v>
      </c>
      <c r="K6184" t="s">
        <v>223</v>
      </c>
    </row>
    <row r="6185" spans="1:11" x14ac:dyDescent="0.25">
      <c r="A6185" t="s">
        <v>301</v>
      </c>
      <c r="B6185" t="s">
        <v>12</v>
      </c>
      <c r="C6185" t="s">
        <v>222</v>
      </c>
      <c r="D6185" t="s">
        <v>14</v>
      </c>
      <c r="E6185" t="s">
        <v>102</v>
      </c>
      <c r="F6185">
        <v>2013</v>
      </c>
      <c r="G6185">
        <v>0.248</v>
      </c>
      <c r="H6185" t="s">
        <v>21</v>
      </c>
      <c r="K6185" t="s">
        <v>223</v>
      </c>
    </row>
    <row r="6186" spans="1:11" x14ac:dyDescent="0.25">
      <c r="A6186" t="s">
        <v>301</v>
      </c>
      <c r="B6186" t="s">
        <v>12</v>
      </c>
      <c r="C6186" t="s">
        <v>222</v>
      </c>
      <c r="D6186" t="s">
        <v>14</v>
      </c>
      <c r="E6186" t="s">
        <v>57</v>
      </c>
      <c r="F6186">
        <v>2013</v>
      </c>
      <c r="G6186">
        <v>6.8970000000000002</v>
      </c>
      <c r="K6186" t="s">
        <v>223</v>
      </c>
    </row>
    <row r="6187" spans="1:11" x14ac:dyDescent="0.25">
      <c r="A6187" t="s">
        <v>301</v>
      </c>
      <c r="B6187" t="s">
        <v>12</v>
      </c>
      <c r="C6187" t="s">
        <v>222</v>
      </c>
      <c r="D6187" t="s">
        <v>14</v>
      </c>
      <c r="E6187" t="s">
        <v>103</v>
      </c>
      <c r="F6187">
        <v>2013</v>
      </c>
      <c r="G6187">
        <v>1.2949999999999999</v>
      </c>
      <c r="K6187" t="s">
        <v>223</v>
      </c>
    </row>
    <row r="6188" spans="1:11" x14ac:dyDescent="0.25">
      <c r="A6188" t="s">
        <v>301</v>
      </c>
      <c r="B6188" t="s">
        <v>12</v>
      </c>
      <c r="C6188" t="s">
        <v>222</v>
      </c>
      <c r="D6188" t="s">
        <v>14</v>
      </c>
      <c r="E6188" t="s">
        <v>58</v>
      </c>
      <c r="F6188">
        <v>2013</v>
      </c>
      <c r="G6188">
        <v>3.266</v>
      </c>
      <c r="K6188" t="s">
        <v>223</v>
      </c>
    </row>
    <row r="6189" spans="1:11" x14ac:dyDescent="0.25">
      <c r="A6189" t="s">
        <v>301</v>
      </c>
      <c r="B6189" t="s">
        <v>12</v>
      </c>
      <c r="C6189" t="s">
        <v>222</v>
      </c>
      <c r="D6189" t="s">
        <v>14</v>
      </c>
      <c r="E6189" t="s">
        <v>59</v>
      </c>
      <c r="F6189">
        <v>2013</v>
      </c>
      <c r="G6189">
        <v>10.426</v>
      </c>
      <c r="K6189" t="s">
        <v>223</v>
      </c>
    </row>
    <row r="6190" spans="1:11" x14ac:dyDescent="0.25">
      <c r="A6190" t="s">
        <v>301</v>
      </c>
      <c r="B6190" t="s">
        <v>12</v>
      </c>
      <c r="C6190" t="s">
        <v>222</v>
      </c>
      <c r="D6190" t="s">
        <v>14</v>
      </c>
      <c r="E6190" t="s">
        <v>60</v>
      </c>
      <c r="F6190">
        <v>2013</v>
      </c>
      <c r="G6190">
        <v>20.247</v>
      </c>
      <c r="K6190" t="s">
        <v>223</v>
      </c>
    </row>
    <row r="6191" spans="1:11" x14ac:dyDescent="0.25">
      <c r="A6191" t="s">
        <v>301</v>
      </c>
      <c r="B6191" t="s">
        <v>12</v>
      </c>
      <c r="C6191" t="s">
        <v>222</v>
      </c>
      <c r="D6191" t="s">
        <v>14</v>
      </c>
      <c r="E6191" t="s">
        <v>61</v>
      </c>
      <c r="F6191">
        <v>2013</v>
      </c>
      <c r="G6191">
        <v>3.2629999999999999</v>
      </c>
      <c r="K6191" t="s">
        <v>223</v>
      </c>
    </row>
    <row r="6192" spans="1:11" x14ac:dyDescent="0.25">
      <c r="A6192" t="s">
        <v>301</v>
      </c>
      <c r="B6192" t="s">
        <v>12</v>
      </c>
      <c r="C6192" t="s">
        <v>222</v>
      </c>
      <c r="D6192" t="s">
        <v>14</v>
      </c>
      <c r="E6192" t="s">
        <v>62</v>
      </c>
      <c r="F6192">
        <v>2013</v>
      </c>
      <c r="G6192">
        <v>1.7969999999999999</v>
      </c>
      <c r="K6192" t="s">
        <v>223</v>
      </c>
    </row>
    <row r="6193" spans="1:11" x14ac:dyDescent="0.25">
      <c r="A6193" t="s">
        <v>301</v>
      </c>
      <c r="B6193" t="s">
        <v>12</v>
      </c>
      <c r="C6193" t="s">
        <v>222</v>
      </c>
      <c r="D6193" t="s">
        <v>14</v>
      </c>
      <c r="E6193" t="s">
        <v>104</v>
      </c>
      <c r="F6193">
        <v>2013</v>
      </c>
      <c r="G6193">
        <v>1.2370000000000001</v>
      </c>
      <c r="K6193" t="s">
        <v>223</v>
      </c>
    </row>
    <row r="6194" spans="1:11" x14ac:dyDescent="0.25">
      <c r="A6194" t="s">
        <v>301</v>
      </c>
      <c r="B6194" t="s">
        <v>12</v>
      </c>
      <c r="C6194" t="s">
        <v>222</v>
      </c>
      <c r="D6194" t="s">
        <v>14</v>
      </c>
      <c r="E6194" t="s">
        <v>105</v>
      </c>
      <c r="F6194">
        <v>2013</v>
      </c>
      <c r="G6194">
        <v>0.40600000000000003</v>
      </c>
      <c r="H6194" t="s">
        <v>21</v>
      </c>
      <c r="K6194" t="s">
        <v>223</v>
      </c>
    </row>
    <row r="6195" spans="1:11" x14ac:dyDescent="0.25">
      <c r="A6195" t="s">
        <v>301</v>
      </c>
      <c r="B6195" t="s">
        <v>12</v>
      </c>
      <c r="C6195" t="s">
        <v>222</v>
      </c>
      <c r="D6195" t="s">
        <v>14</v>
      </c>
      <c r="E6195" t="s">
        <v>63</v>
      </c>
      <c r="F6195">
        <v>2013</v>
      </c>
      <c r="G6195">
        <v>0.96899999999999997</v>
      </c>
      <c r="K6195" t="s">
        <v>223</v>
      </c>
    </row>
    <row r="6196" spans="1:11" x14ac:dyDescent="0.25">
      <c r="A6196" t="s">
        <v>301</v>
      </c>
      <c r="B6196" t="s">
        <v>12</v>
      </c>
      <c r="C6196" t="s">
        <v>222</v>
      </c>
      <c r="D6196" t="s">
        <v>14</v>
      </c>
      <c r="E6196" t="s">
        <v>106</v>
      </c>
      <c r="F6196">
        <v>2013</v>
      </c>
      <c r="H6196" t="s">
        <v>21</v>
      </c>
      <c r="K6196" t="s">
        <v>223</v>
      </c>
    </row>
    <row r="6197" spans="1:11" x14ac:dyDescent="0.25">
      <c r="A6197" t="s">
        <v>301</v>
      </c>
      <c r="B6197" t="s">
        <v>12</v>
      </c>
      <c r="C6197" t="s">
        <v>222</v>
      </c>
      <c r="D6197" t="s">
        <v>14</v>
      </c>
      <c r="E6197" t="s">
        <v>64</v>
      </c>
      <c r="F6197">
        <v>2013</v>
      </c>
      <c r="H6197" t="s">
        <v>21</v>
      </c>
      <c r="K6197" t="s">
        <v>223</v>
      </c>
    </row>
    <row r="6198" spans="1:11" x14ac:dyDescent="0.25">
      <c r="A6198" t="s">
        <v>301</v>
      </c>
      <c r="B6198" t="s">
        <v>12</v>
      </c>
      <c r="C6198" t="s">
        <v>222</v>
      </c>
      <c r="D6198" t="s">
        <v>14</v>
      </c>
      <c r="E6198" t="s">
        <v>65</v>
      </c>
      <c r="F6198">
        <v>2013</v>
      </c>
      <c r="G6198">
        <v>9.4410000000000007</v>
      </c>
      <c r="K6198" t="s">
        <v>223</v>
      </c>
    </row>
    <row r="6199" spans="1:11" x14ac:dyDescent="0.25">
      <c r="A6199" t="s">
        <v>301</v>
      </c>
      <c r="B6199" t="s">
        <v>12</v>
      </c>
      <c r="C6199" t="s">
        <v>222</v>
      </c>
      <c r="D6199" t="s">
        <v>14</v>
      </c>
      <c r="E6199" t="s">
        <v>66</v>
      </c>
      <c r="F6199">
        <v>2013</v>
      </c>
      <c r="G6199">
        <v>6.0830000000000002</v>
      </c>
      <c r="K6199" t="s">
        <v>223</v>
      </c>
    </row>
    <row r="6200" spans="1:11" x14ac:dyDescent="0.25">
      <c r="A6200" t="s">
        <v>301</v>
      </c>
      <c r="B6200" t="s">
        <v>12</v>
      </c>
      <c r="C6200" t="s">
        <v>222</v>
      </c>
      <c r="D6200" t="s">
        <v>14</v>
      </c>
      <c r="E6200" t="s">
        <v>67</v>
      </c>
      <c r="F6200">
        <v>2013</v>
      </c>
      <c r="G6200">
        <v>0.99099999999999999</v>
      </c>
      <c r="K6200" t="s">
        <v>223</v>
      </c>
    </row>
    <row r="6201" spans="1:11" x14ac:dyDescent="0.25">
      <c r="A6201" t="s">
        <v>301</v>
      </c>
      <c r="B6201" t="s">
        <v>12</v>
      </c>
      <c r="C6201" t="s">
        <v>222</v>
      </c>
      <c r="D6201" t="s">
        <v>14</v>
      </c>
      <c r="E6201" t="s">
        <v>68</v>
      </c>
      <c r="F6201">
        <v>2013</v>
      </c>
      <c r="G6201">
        <v>14.999000000000001</v>
      </c>
      <c r="K6201" t="s">
        <v>223</v>
      </c>
    </row>
    <row r="6202" spans="1:11" x14ac:dyDescent="0.25">
      <c r="A6202" t="s">
        <v>301</v>
      </c>
      <c r="B6202" t="s">
        <v>12</v>
      </c>
      <c r="C6202" t="s">
        <v>222</v>
      </c>
      <c r="D6202" t="s">
        <v>14</v>
      </c>
      <c r="E6202" t="s">
        <v>107</v>
      </c>
      <c r="F6202">
        <v>2013</v>
      </c>
      <c r="G6202">
        <v>41.194000000000003</v>
      </c>
      <c r="K6202" t="s">
        <v>223</v>
      </c>
    </row>
    <row r="6203" spans="1:11" x14ac:dyDescent="0.25">
      <c r="A6203" t="s">
        <v>301</v>
      </c>
      <c r="B6203" t="s">
        <v>12</v>
      </c>
      <c r="C6203" t="s">
        <v>222</v>
      </c>
      <c r="D6203" t="s">
        <v>14</v>
      </c>
      <c r="E6203" t="s">
        <v>69</v>
      </c>
      <c r="F6203">
        <v>2013</v>
      </c>
      <c r="G6203">
        <v>0.35699999999999998</v>
      </c>
      <c r="H6203" t="s">
        <v>21</v>
      </c>
      <c r="K6203" t="s">
        <v>223</v>
      </c>
    </row>
    <row r="6204" spans="1:11" x14ac:dyDescent="0.25">
      <c r="A6204" t="s">
        <v>301</v>
      </c>
      <c r="B6204" t="s">
        <v>12</v>
      </c>
      <c r="C6204" t="s">
        <v>222</v>
      </c>
      <c r="D6204" t="s">
        <v>14</v>
      </c>
      <c r="E6204" t="s">
        <v>70</v>
      </c>
      <c r="F6204">
        <v>2013</v>
      </c>
      <c r="G6204">
        <v>48.405999999999999</v>
      </c>
      <c r="K6204" t="s">
        <v>223</v>
      </c>
    </row>
    <row r="6205" spans="1:11" x14ac:dyDescent="0.25">
      <c r="A6205" t="s">
        <v>302</v>
      </c>
      <c r="B6205" t="s">
        <v>12</v>
      </c>
      <c r="C6205" t="s">
        <v>303</v>
      </c>
      <c r="D6205" t="s">
        <v>14</v>
      </c>
      <c r="E6205" t="s">
        <v>15</v>
      </c>
      <c r="F6205">
        <v>2018</v>
      </c>
      <c r="G6205">
        <v>2569.9589999999998</v>
      </c>
      <c r="K6205" t="s">
        <v>16</v>
      </c>
    </row>
    <row r="6206" spans="1:11" x14ac:dyDescent="0.25">
      <c r="A6206" t="s">
        <v>302</v>
      </c>
      <c r="B6206" t="s">
        <v>12</v>
      </c>
      <c r="C6206" t="s">
        <v>303</v>
      </c>
      <c r="D6206" t="s">
        <v>14</v>
      </c>
      <c r="E6206" t="s">
        <v>17</v>
      </c>
      <c r="F6206">
        <v>2018</v>
      </c>
      <c r="G6206">
        <v>1134.4849999999999</v>
      </c>
      <c r="K6206" t="s">
        <v>16</v>
      </c>
    </row>
    <row r="6207" spans="1:11" x14ac:dyDescent="0.25">
      <c r="A6207" t="s">
        <v>302</v>
      </c>
      <c r="B6207" t="s">
        <v>12</v>
      </c>
      <c r="C6207" t="s">
        <v>303</v>
      </c>
      <c r="D6207" t="s">
        <v>14</v>
      </c>
      <c r="E6207" t="s">
        <v>73</v>
      </c>
      <c r="F6207">
        <v>2018</v>
      </c>
      <c r="G6207">
        <v>14.331</v>
      </c>
      <c r="K6207" t="s">
        <v>16</v>
      </c>
    </row>
    <row r="6208" spans="1:11" x14ac:dyDescent="0.25">
      <c r="A6208" t="s">
        <v>302</v>
      </c>
      <c r="B6208" t="s">
        <v>12</v>
      </c>
      <c r="C6208" t="s">
        <v>303</v>
      </c>
      <c r="D6208" t="s">
        <v>14</v>
      </c>
      <c r="E6208" t="s">
        <v>18</v>
      </c>
      <c r="F6208">
        <v>2018</v>
      </c>
      <c r="G6208">
        <v>32.914000000000001</v>
      </c>
      <c r="K6208" t="s">
        <v>16</v>
      </c>
    </row>
    <row r="6209" spans="1:11" x14ac:dyDescent="0.25">
      <c r="A6209" t="s">
        <v>302</v>
      </c>
      <c r="B6209" t="s">
        <v>12</v>
      </c>
      <c r="C6209" t="s">
        <v>303</v>
      </c>
      <c r="D6209" t="s">
        <v>14</v>
      </c>
      <c r="E6209" t="s">
        <v>20</v>
      </c>
      <c r="F6209">
        <v>2018</v>
      </c>
      <c r="G6209">
        <v>26.664999999999999</v>
      </c>
      <c r="K6209" t="s">
        <v>16</v>
      </c>
    </row>
    <row r="6210" spans="1:11" x14ac:dyDescent="0.25">
      <c r="A6210" t="s">
        <v>302</v>
      </c>
      <c r="B6210" t="s">
        <v>12</v>
      </c>
      <c r="C6210" t="s">
        <v>303</v>
      </c>
      <c r="D6210" t="s">
        <v>14</v>
      </c>
      <c r="E6210" t="s">
        <v>22</v>
      </c>
      <c r="F6210">
        <v>2018</v>
      </c>
      <c r="G6210">
        <v>36.500999999999998</v>
      </c>
      <c r="K6210" t="s">
        <v>16</v>
      </c>
    </row>
    <row r="6211" spans="1:11" x14ac:dyDescent="0.25">
      <c r="A6211" t="s">
        <v>302</v>
      </c>
      <c r="B6211" t="s">
        <v>12</v>
      </c>
      <c r="C6211" t="s">
        <v>303</v>
      </c>
      <c r="D6211" t="s">
        <v>14</v>
      </c>
      <c r="E6211" t="s">
        <v>75</v>
      </c>
      <c r="F6211">
        <v>2018</v>
      </c>
      <c r="G6211">
        <v>1.4379999999999999</v>
      </c>
      <c r="H6211" t="s">
        <v>21</v>
      </c>
      <c r="K6211" t="s">
        <v>16</v>
      </c>
    </row>
    <row r="6212" spans="1:11" x14ac:dyDescent="0.25">
      <c r="A6212" t="s">
        <v>302</v>
      </c>
      <c r="B6212" t="s">
        <v>12</v>
      </c>
      <c r="C6212" t="s">
        <v>303</v>
      </c>
      <c r="D6212" t="s">
        <v>14</v>
      </c>
      <c r="E6212" t="s">
        <v>23</v>
      </c>
      <c r="F6212">
        <v>2018</v>
      </c>
      <c r="G6212">
        <v>30.882000000000001</v>
      </c>
      <c r="K6212" t="s">
        <v>16</v>
      </c>
    </row>
    <row r="6213" spans="1:11" x14ac:dyDescent="0.25">
      <c r="A6213" t="s">
        <v>302</v>
      </c>
      <c r="B6213" t="s">
        <v>12</v>
      </c>
      <c r="C6213" t="s">
        <v>303</v>
      </c>
      <c r="D6213" t="s">
        <v>14</v>
      </c>
      <c r="E6213" t="s">
        <v>76</v>
      </c>
      <c r="F6213">
        <v>2018</v>
      </c>
      <c r="G6213">
        <v>5.7910000000000004</v>
      </c>
      <c r="K6213" t="s">
        <v>16</v>
      </c>
    </row>
    <row r="6214" spans="1:11" x14ac:dyDescent="0.25">
      <c r="A6214" t="s">
        <v>302</v>
      </c>
      <c r="B6214" t="s">
        <v>12</v>
      </c>
      <c r="C6214" t="s">
        <v>303</v>
      </c>
      <c r="D6214" t="s">
        <v>14</v>
      </c>
      <c r="E6214" t="s">
        <v>24</v>
      </c>
      <c r="F6214">
        <v>2018</v>
      </c>
      <c r="H6214" t="s">
        <v>21</v>
      </c>
      <c r="K6214" t="s">
        <v>16</v>
      </c>
    </row>
    <row r="6215" spans="1:11" x14ac:dyDescent="0.25">
      <c r="A6215" t="s">
        <v>302</v>
      </c>
      <c r="B6215" t="s">
        <v>12</v>
      </c>
      <c r="C6215" t="s">
        <v>303</v>
      </c>
      <c r="D6215" t="s">
        <v>14</v>
      </c>
      <c r="E6215" t="s">
        <v>25</v>
      </c>
      <c r="F6215">
        <v>2018</v>
      </c>
      <c r="H6215" t="s">
        <v>21</v>
      </c>
      <c r="K6215" t="s">
        <v>16</v>
      </c>
    </row>
    <row r="6216" spans="1:11" x14ac:dyDescent="0.25">
      <c r="A6216" t="s">
        <v>302</v>
      </c>
      <c r="B6216" t="s">
        <v>12</v>
      </c>
      <c r="C6216" t="s">
        <v>303</v>
      </c>
      <c r="D6216" t="s">
        <v>14</v>
      </c>
      <c r="E6216" t="s">
        <v>26</v>
      </c>
      <c r="F6216">
        <v>2018</v>
      </c>
      <c r="G6216">
        <v>21.338999999999999</v>
      </c>
      <c r="K6216" t="s">
        <v>16</v>
      </c>
    </row>
    <row r="6217" spans="1:11" x14ac:dyDescent="0.25">
      <c r="A6217" t="s">
        <v>302</v>
      </c>
      <c r="B6217" t="s">
        <v>12</v>
      </c>
      <c r="C6217" t="s">
        <v>303</v>
      </c>
      <c r="D6217" t="s">
        <v>14</v>
      </c>
      <c r="E6217" t="s">
        <v>27</v>
      </c>
      <c r="F6217">
        <v>2018</v>
      </c>
      <c r="G6217">
        <v>1.123</v>
      </c>
      <c r="H6217" t="s">
        <v>21</v>
      </c>
      <c r="K6217" t="s">
        <v>16</v>
      </c>
    </row>
    <row r="6218" spans="1:11" x14ac:dyDescent="0.25">
      <c r="A6218" t="s">
        <v>302</v>
      </c>
      <c r="B6218" t="s">
        <v>12</v>
      </c>
      <c r="C6218" t="s">
        <v>303</v>
      </c>
      <c r="D6218" t="s">
        <v>14</v>
      </c>
      <c r="E6218" t="s">
        <v>28</v>
      </c>
      <c r="F6218">
        <v>2018</v>
      </c>
      <c r="G6218">
        <v>2.7610000000000001</v>
      </c>
      <c r="K6218" t="s">
        <v>16</v>
      </c>
    </row>
    <row r="6219" spans="1:11" x14ac:dyDescent="0.25">
      <c r="A6219" t="s">
        <v>302</v>
      </c>
      <c r="B6219" t="s">
        <v>12</v>
      </c>
      <c r="C6219" t="s">
        <v>303</v>
      </c>
      <c r="D6219" t="s">
        <v>14</v>
      </c>
      <c r="E6219" t="s">
        <v>29</v>
      </c>
      <c r="F6219">
        <v>2018</v>
      </c>
      <c r="H6219" t="s">
        <v>21</v>
      </c>
      <c r="K6219" t="s">
        <v>16</v>
      </c>
    </row>
    <row r="6220" spans="1:11" x14ac:dyDescent="0.25">
      <c r="A6220" t="s">
        <v>302</v>
      </c>
      <c r="B6220" t="s">
        <v>12</v>
      </c>
      <c r="C6220" t="s">
        <v>303</v>
      </c>
      <c r="D6220" t="s">
        <v>14</v>
      </c>
      <c r="E6220" t="s">
        <v>77</v>
      </c>
      <c r="F6220">
        <v>2018</v>
      </c>
      <c r="G6220">
        <v>2.1320000000000001</v>
      </c>
      <c r="H6220" t="s">
        <v>21</v>
      </c>
      <c r="K6220" t="s">
        <v>16</v>
      </c>
    </row>
    <row r="6221" spans="1:11" x14ac:dyDescent="0.25">
      <c r="A6221" t="s">
        <v>302</v>
      </c>
      <c r="B6221" t="s">
        <v>12</v>
      </c>
      <c r="C6221" t="s">
        <v>303</v>
      </c>
      <c r="D6221" t="s">
        <v>14</v>
      </c>
      <c r="E6221" t="s">
        <v>30</v>
      </c>
      <c r="F6221">
        <v>2018</v>
      </c>
      <c r="H6221" t="s">
        <v>21</v>
      </c>
      <c r="K6221" t="s">
        <v>16</v>
      </c>
    </row>
    <row r="6222" spans="1:11" x14ac:dyDescent="0.25">
      <c r="A6222" t="s">
        <v>302</v>
      </c>
      <c r="B6222" t="s">
        <v>12</v>
      </c>
      <c r="C6222" t="s">
        <v>303</v>
      </c>
      <c r="D6222" t="s">
        <v>14</v>
      </c>
      <c r="E6222" t="s">
        <v>31</v>
      </c>
      <c r="F6222">
        <v>2018</v>
      </c>
      <c r="G6222">
        <v>5.93</v>
      </c>
      <c r="K6222" t="s">
        <v>16</v>
      </c>
    </row>
    <row r="6223" spans="1:11" x14ac:dyDescent="0.25">
      <c r="A6223" t="s">
        <v>302</v>
      </c>
      <c r="B6223" t="s">
        <v>12</v>
      </c>
      <c r="C6223" t="s">
        <v>303</v>
      </c>
      <c r="D6223" t="s">
        <v>14</v>
      </c>
      <c r="E6223" t="s">
        <v>79</v>
      </c>
      <c r="F6223">
        <v>2018</v>
      </c>
      <c r="G6223">
        <v>2.2250000000000001</v>
      </c>
      <c r="H6223" t="s">
        <v>21</v>
      </c>
      <c r="K6223" t="s">
        <v>16</v>
      </c>
    </row>
    <row r="6224" spans="1:11" x14ac:dyDescent="0.25">
      <c r="A6224" t="s">
        <v>302</v>
      </c>
      <c r="B6224" t="s">
        <v>12</v>
      </c>
      <c r="C6224" t="s">
        <v>303</v>
      </c>
      <c r="D6224" t="s">
        <v>14</v>
      </c>
      <c r="E6224" t="s">
        <v>32</v>
      </c>
      <c r="F6224">
        <v>2018</v>
      </c>
      <c r="H6224" t="s">
        <v>21</v>
      </c>
      <c r="K6224" t="s">
        <v>16</v>
      </c>
    </row>
    <row r="6225" spans="1:11" x14ac:dyDescent="0.25">
      <c r="A6225" t="s">
        <v>302</v>
      </c>
      <c r="B6225" t="s">
        <v>12</v>
      </c>
      <c r="C6225" t="s">
        <v>303</v>
      </c>
      <c r="D6225" t="s">
        <v>14</v>
      </c>
      <c r="E6225" t="s">
        <v>33</v>
      </c>
      <c r="F6225">
        <v>2018</v>
      </c>
      <c r="G6225">
        <v>1.861</v>
      </c>
      <c r="H6225" t="s">
        <v>21</v>
      </c>
      <c r="K6225" t="s">
        <v>16</v>
      </c>
    </row>
    <row r="6226" spans="1:11" x14ac:dyDescent="0.25">
      <c r="A6226" t="s">
        <v>302</v>
      </c>
      <c r="B6226" t="s">
        <v>12</v>
      </c>
      <c r="C6226" t="s">
        <v>303</v>
      </c>
      <c r="D6226" t="s">
        <v>14</v>
      </c>
      <c r="E6226" t="s">
        <v>34</v>
      </c>
      <c r="F6226">
        <v>2018</v>
      </c>
      <c r="G6226">
        <v>12.356999999999999</v>
      </c>
      <c r="K6226" t="s">
        <v>16</v>
      </c>
    </row>
    <row r="6227" spans="1:11" x14ac:dyDescent="0.25">
      <c r="A6227" t="s">
        <v>302</v>
      </c>
      <c r="B6227" t="s">
        <v>12</v>
      </c>
      <c r="C6227" t="s">
        <v>303</v>
      </c>
      <c r="D6227" t="s">
        <v>14</v>
      </c>
      <c r="E6227" t="s">
        <v>80</v>
      </c>
      <c r="F6227">
        <v>2018</v>
      </c>
      <c r="H6227" t="s">
        <v>21</v>
      </c>
      <c r="K6227" t="s">
        <v>16</v>
      </c>
    </row>
    <row r="6228" spans="1:11" x14ac:dyDescent="0.25">
      <c r="A6228" t="s">
        <v>302</v>
      </c>
      <c r="B6228" t="s">
        <v>12</v>
      </c>
      <c r="C6228" t="s">
        <v>303</v>
      </c>
      <c r="D6228" t="s">
        <v>14</v>
      </c>
      <c r="E6228" t="s">
        <v>36</v>
      </c>
      <c r="F6228">
        <v>2018</v>
      </c>
      <c r="H6228" t="s">
        <v>21</v>
      </c>
      <c r="K6228" t="s">
        <v>16</v>
      </c>
    </row>
    <row r="6229" spans="1:11" x14ac:dyDescent="0.25">
      <c r="A6229" t="s">
        <v>302</v>
      </c>
      <c r="B6229" t="s">
        <v>12</v>
      </c>
      <c r="C6229" t="s">
        <v>303</v>
      </c>
      <c r="D6229" t="s">
        <v>14</v>
      </c>
      <c r="E6229" t="s">
        <v>110</v>
      </c>
      <c r="F6229">
        <v>2018</v>
      </c>
      <c r="G6229">
        <v>0.627</v>
      </c>
      <c r="H6229" t="s">
        <v>21</v>
      </c>
      <c r="K6229" t="s">
        <v>16</v>
      </c>
    </row>
    <row r="6230" spans="1:11" x14ac:dyDescent="0.25">
      <c r="A6230" t="s">
        <v>302</v>
      </c>
      <c r="B6230" t="s">
        <v>12</v>
      </c>
      <c r="C6230" t="s">
        <v>303</v>
      </c>
      <c r="D6230" t="s">
        <v>14</v>
      </c>
      <c r="E6230" t="s">
        <v>81</v>
      </c>
      <c r="F6230">
        <v>2018</v>
      </c>
      <c r="H6230" t="s">
        <v>21</v>
      </c>
      <c r="K6230" t="s">
        <v>16</v>
      </c>
    </row>
    <row r="6231" spans="1:11" x14ac:dyDescent="0.25">
      <c r="A6231" t="s">
        <v>302</v>
      </c>
      <c r="B6231" t="s">
        <v>12</v>
      </c>
      <c r="C6231" t="s">
        <v>303</v>
      </c>
      <c r="D6231" t="s">
        <v>14</v>
      </c>
      <c r="E6231" t="s">
        <v>37</v>
      </c>
      <c r="F6231">
        <v>2018</v>
      </c>
      <c r="G6231">
        <v>9.577</v>
      </c>
      <c r="K6231" t="s">
        <v>16</v>
      </c>
    </row>
    <row r="6232" spans="1:11" x14ac:dyDescent="0.25">
      <c r="A6232" t="s">
        <v>302</v>
      </c>
      <c r="B6232" t="s">
        <v>12</v>
      </c>
      <c r="C6232" t="s">
        <v>303</v>
      </c>
      <c r="D6232" t="s">
        <v>14</v>
      </c>
      <c r="E6232" t="s">
        <v>38</v>
      </c>
      <c r="F6232">
        <v>2018</v>
      </c>
      <c r="G6232">
        <v>1.4239999999999999</v>
      </c>
      <c r="H6232" t="s">
        <v>21</v>
      </c>
      <c r="K6232" t="s">
        <v>16</v>
      </c>
    </row>
    <row r="6233" spans="1:11" x14ac:dyDescent="0.25">
      <c r="A6233" t="s">
        <v>302</v>
      </c>
      <c r="B6233" t="s">
        <v>12</v>
      </c>
      <c r="C6233" t="s">
        <v>303</v>
      </c>
      <c r="D6233" t="s">
        <v>14</v>
      </c>
      <c r="E6233" t="s">
        <v>82</v>
      </c>
      <c r="F6233">
        <v>2018</v>
      </c>
      <c r="G6233">
        <v>5.3789999999999996</v>
      </c>
      <c r="K6233" t="s">
        <v>16</v>
      </c>
    </row>
    <row r="6234" spans="1:11" x14ac:dyDescent="0.25">
      <c r="A6234" t="s">
        <v>302</v>
      </c>
      <c r="B6234" t="s">
        <v>12</v>
      </c>
      <c r="C6234" t="s">
        <v>303</v>
      </c>
      <c r="D6234" t="s">
        <v>14</v>
      </c>
      <c r="E6234" t="s">
        <v>39</v>
      </c>
      <c r="F6234">
        <v>2018</v>
      </c>
      <c r="G6234">
        <v>6.5019999999999998</v>
      </c>
      <c r="K6234" t="s">
        <v>16</v>
      </c>
    </row>
    <row r="6235" spans="1:11" x14ac:dyDescent="0.25">
      <c r="A6235" t="s">
        <v>302</v>
      </c>
      <c r="B6235" t="s">
        <v>12</v>
      </c>
      <c r="C6235" t="s">
        <v>303</v>
      </c>
      <c r="D6235" t="s">
        <v>14</v>
      </c>
      <c r="E6235" t="s">
        <v>83</v>
      </c>
      <c r="F6235">
        <v>2018</v>
      </c>
      <c r="G6235">
        <v>1.05</v>
      </c>
      <c r="H6235" t="s">
        <v>21</v>
      </c>
      <c r="K6235" t="s">
        <v>16</v>
      </c>
    </row>
    <row r="6236" spans="1:11" x14ac:dyDescent="0.25">
      <c r="A6236" t="s">
        <v>302</v>
      </c>
      <c r="B6236" t="s">
        <v>12</v>
      </c>
      <c r="C6236" t="s">
        <v>303</v>
      </c>
      <c r="D6236" t="s">
        <v>14</v>
      </c>
      <c r="E6236" t="s">
        <v>84</v>
      </c>
      <c r="F6236">
        <v>2018</v>
      </c>
      <c r="H6236" t="s">
        <v>21</v>
      </c>
      <c r="K6236" t="s">
        <v>16</v>
      </c>
    </row>
    <row r="6237" spans="1:11" x14ac:dyDescent="0.25">
      <c r="A6237" t="s">
        <v>302</v>
      </c>
      <c r="B6237" t="s">
        <v>12</v>
      </c>
      <c r="C6237" t="s">
        <v>303</v>
      </c>
      <c r="D6237" t="s">
        <v>14</v>
      </c>
      <c r="E6237" t="s">
        <v>86</v>
      </c>
      <c r="F6237">
        <v>2018</v>
      </c>
      <c r="G6237">
        <v>72.852000000000004</v>
      </c>
      <c r="K6237" t="s">
        <v>16</v>
      </c>
    </row>
    <row r="6238" spans="1:11" x14ac:dyDescent="0.25">
      <c r="A6238" t="s">
        <v>302</v>
      </c>
      <c r="B6238" t="s">
        <v>12</v>
      </c>
      <c r="C6238" t="s">
        <v>303</v>
      </c>
      <c r="D6238" t="s">
        <v>14</v>
      </c>
      <c r="E6238" t="s">
        <v>41</v>
      </c>
      <c r="F6238">
        <v>2018</v>
      </c>
      <c r="G6238">
        <v>5.1260000000000003</v>
      </c>
      <c r="K6238" t="s">
        <v>16</v>
      </c>
    </row>
    <row r="6239" spans="1:11" x14ac:dyDescent="0.25">
      <c r="A6239" t="s">
        <v>302</v>
      </c>
      <c r="B6239" t="s">
        <v>12</v>
      </c>
      <c r="C6239" t="s">
        <v>303</v>
      </c>
      <c r="D6239" t="s">
        <v>14</v>
      </c>
      <c r="E6239" t="s">
        <v>42</v>
      </c>
      <c r="F6239">
        <v>2018</v>
      </c>
      <c r="G6239">
        <v>14.172000000000001</v>
      </c>
      <c r="K6239" t="s">
        <v>16</v>
      </c>
    </row>
    <row r="6240" spans="1:11" x14ac:dyDescent="0.25">
      <c r="A6240" t="s">
        <v>302</v>
      </c>
      <c r="B6240" t="s">
        <v>12</v>
      </c>
      <c r="C6240" t="s">
        <v>303</v>
      </c>
      <c r="D6240" t="s">
        <v>14</v>
      </c>
      <c r="E6240" t="s">
        <v>87</v>
      </c>
      <c r="F6240">
        <v>2018</v>
      </c>
      <c r="G6240">
        <v>12.984</v>
      </c>
      <c r="K6240" t="s">
        <v>16</v>
      </c>
    </row>
    <row r="6241" spans="1:11" x14ac:dyDescent="0.25">
      <c r="A6241" t="s">
        <v>302</v>
      </c>
      <c r="B6241" t="s">
        <v>12</v>
      </c>
      <c r="C6241" t="s">
        <v>303</v>
      </c>
      <c r="D6241" t="s">
        <v>14</v>
      </c>
      <c r="E6241" t="s">
        <v>43</v>
      </c>
      <c r="F6241">
        <v>2018</v>
      </c>
      <c r="G6241">
        <v>7.5490000000000004</v>
      </c>
      <c r="K6241" t="s">
        <v>16</v>
      </c>
    </row>
    <row r="6242" spans="1:11" x14ac:dyDescent="0.25">
      <c r="A6242" t="s">
        <v>302</v>
      </c>
      <c r="B6242" t="s">
        <v>12</v>
      </c>
      <c r="C6242" t="s">
        <v>303</v>
      </c>
      <c r="D6242" t="s">
        <v>14</v>
      </c>
      <c r="E6242" t="s">
        <v>44</v>
      </c>
      <c r="F6242">
        <v>2018</v>
      </c>
      <c r="G6242">
        <v>695.96</v>
      </c>
      <c r="K6242" t="s">
        <v>16</v>
      </c>
    </row>
    <row r="6243" spans="1:11" x14ac:dyDescent="0.25">
      <c r="A6243" t="s">
        <v>302</v>
      </c>
      <c r="B6243" t="s">
        <v>12</v>
      </c>
      <c r="C6243" t="s">
        <v>303</v>
      </c>
      <c r="D6243" t="s">
        <v>14</v>
      </c>
      <c r="E6243" t="s">
        <v>45</v>
      </c>
      <c r="F6243">
        <v>2018</v>
      </c>
      <c r="G6243">
        <v>87.584000000000003</v>
      </c>
      <c r="K6243" t="s">
        <v>16</v>
      </c>
    </row>
    <row r="6244" spans="1:11" x14ac:dyDescent="0.25">
      <c r="A6244" t="s">
        <v>302</v>
      </c>
      <c r="B6244" t="s">
        <v>12</v>
      </c>
      <c r="C6244" t="s">
        <v>303</v>
      </c>
      <c r="D6244" t="s">
        <v>14</v>
      </c>
      <c r="E6244" t="s">
        <v>46</v>
      </c>
      <c r="F6244">
        <v>2018</v>
      </c>
      <c r="G6244">
        <v>1.177</v>
      </c>
      <c r="H6244" t="s">
        <v>21</v>
      </c>
      <c r="K6244" t="s">
        <v>16</v>
      </c>
    </row>
    <row r="6245" spans="1:11" x14ac:dyDescent="0.25">
      <c r="A6245" t="s">
        <v>302</v>
      </c>
      <c r="B6245" t="s">
        <v>12</v>
      </c>
      <c r="C6245" t="s">
        <v>303</v>
      </c>
      <c r="D6245" t="s">
        <v>14</v>
      </c>
      <c r="E6245" t="s">
        <v>88</v>
      </c>
      <c r="F6245">
        <v>2018</v>
      </c>
      <c r="H6245" t="s">
        <v>21</v>
      </c>
      <c r="K6245" t="s">
        <v>16</v>
      </c>
    </row>
    <row r="6246" spans="1:11" x14ac:dyDescent="0.25">
      <c r="A6246" t="s">
        <v>302</v>
      </c>
      <c r="B6246" t="s">
        <v>12</v>
      </c>
      <c r="C6246" t="s">
        <v>303</v>
      </c>
      <c r="D6246" t="s">
        <v>14</v>
      </c>
      <c r="E6246" t="s">
        <v>89</v>
      </c>
      <c r="F6246">
        <v>2018</v>
      </c>
      <c r="G6246">
        <v>4.343</v>
      </c>
      <c r="K6246" t="s">
        <v>16</v>
      </c>
    </row>
    <row r="6247" spans="1:11" x14ac:dyDescent="0.25">
      <c r="A6247" t="s">
        <v>302</v>
      </c>
      <c r="B6247" t="s">
        <v>12</v>
      </c>
      <c r="C6247" t="s">
        <v>303</v>
      </c>
      <c r="D6247" t="s">
        <v>14</v>
      </c>
      <c r="E6247" t="s">
        <v>90</v>
      </c>
      <c r="F6247">
        <v>2018</v>
      </c>
      <c r="H6247" t="s">
        <v>21</v>
      </c>
      <c r="K6247" t="s">
        <v>16</v>
      </c>
    </row>
    <row r="6248" spans="1:11" x14ac:dyDescent="0.25">
      <c r="A6248" t="s">
        <v>302</v>
      </c>
      <c r="B6248" t="s">
        <v>12</v>
      </c>
      <c r="C6248" t="s">
        <v>303</v>
      </c>
      <c r="D6248" t="s">
        <v>14</v>
      </c>
      <c r="E6248" t="s">
        <v>47</v>
      </c>
      <c r="F6248">
        <v>2018</v>
      </c>
      <c r="G6248">
        <v>1.123</v>
      </c>
      <c r="H6248" t="s">
        <v>21</v>
      </c>
      <c r="K6248" t="s">
        <v>16</v>
      </c>
    </row>
    <row r="6249" spans="1:11" x14ac:dyDescent="0.25">
      <c r="A6249" t="s">
        <v>302</v>
      </c>
      <c r="B6249" t="s">
        <v>12</v>
      </c>
      <c r="C6249" t="s">
        <v>303</v>
      </c>
      <c r="D6249" t="s">
        <v>14</v>
      </c>
      <c r="E6249" t="s">
        <v>48</v>
      </c>
      <c r="F6249">
        <v>2018</v>
      </c>
      <c r="G6249">
        <v>48.796999999999997</v>
      </c>
      <c r="K6249" t="s">
        <v>16</v>
      </c>
    </row>
    <row r="6250" spans="1:11" x14ac:dyDescent="0.25">
      <c r="A6250" t="s">
        <v>302</v>
      </c>
      <c r="B6250" t="s">
        <v>12</v>
      </c>
      <c r="C6250" t="s">
        <v>303</v>
      </c>
      <c r="D6250" t="s">
        <v>14</v>
      </c>
      <c r="E6250" t="s">
        <v>49</v>
      </c>
      <c r="F6250">
        <v>2018</v>
      </c>
      <c r="H6250" t="s">
        <v>21</v>
      </c>
      <c r="K6250" t="s">
        <v>16</v>
      </c>
    </row>
    <row r="6251" spans="1:11" x14ac:dyDescent="0.25">
      <c r="A6251" t="s">
        <v>302</v>
      </c>
      <c r="B6251" t="s">
        <v>12</v>
      </c>
      <c r="C6251" t="s">
        <v>303</v>
      </c>
      <c r="D6251" t="s">
        <v>14</v>
      </c>
      <c r="E6251" t="s">
        <v>50</v>
      </c>
      <c r="F6251">
        <v>2018</v>
      </c>
      <c r="G6251">
        <v>1.5129999999999999</v>
      </c>
      <c r="H6251" t="s">
        <v>21</v>
      </c>
      <c r="K6251" t="s">
        <v>16</v>
      </c>
    </row>
    <row r="6252" spans="1:11" x14ac:dyDescent="0.25">
      <c r="A6252" t="s">
        <v>302</v>
      </c>
      <c r="B6252" t="s">
        <v>12</v>
      </c>
      <c r="C6252" t="s">
        <v>303</v>
      </c>
      <c r="D6252" t="s">
        <v>14</v>
      </c>
      <c r="E6252" t="s">
        <v>51</v>
      </c>
      <c r="F6252">
        <v>2018</v>
      </c>
      <c r="G6252">
        <v>1.37</v>
      </c>
      <c r="H6252" t="s">
        <v>21</v>
      </c>
      <c r="K6252" t="s">
        <v>16</v>
      </c>
    </row>
    <row r="6253" spans="1:11" x14ac:dyDescent="0.25">
      <c r="A6253" t="s">
        <v>302</v>
      </c>
      <c r="B6253" t="s">
        <v>12</v>
      </c>
      <c r="C6253" t="s">
        <v>303</v>
      </c>
      <c r="D6253" t="s">
        <v>14</v>
      </c>
      <c r="E6253" t="s">
        <v>52</v>
      </c>
      <c r="F6253">
        <v>2018</v>
      </c>
      <c r="G6253">
        <v>4.3680000000000003</v>
      </c>
      <c r="K6253" t="s">
        <v>16</v>
      </c>
    </row>
    <row r="6254" spans="1:11" x14ac:dyDescent="0.25">
      <c r="A6254" t="s">
        <v>302</v>
      </c>
      <c r="B6254" t="s">
        <v>12</v>
      </c>
      <c r="C6254" t="s">
        <v>303</v>
      </c>
      <c r="D6254" t="s">
        <v>14</v>
      </c>
      <c r="E6254" t="s">
        <v>91</v>
      </c>
      <c r="F6254">
        <v>2018</v>
      </c>
      <c r="G6254">
        <v>0.84599999999999997</v>
      </c>
      <c r="H6254" t="s">
        <v>21</v>
      </c>
      <c r="K6254" t="s">
        <v>16</v>
      </c>
    </row>
    <row r="6255" spans="1:11" x14ac:dyDescent="0.25">
      <c r="A6255" t="s">
        <v>302</v>
      </c>
      <c r="B6255" t="s">
        <v>12</v>
      </c>
      <c r="C6255" t="s">
        <v>303</v>
      </c>
      <c r="D6255" t="s">
        <v>14</v>
      </c>
      <c r="E6255" t="s">
        <v>92</v>
      </c>
      <c r="F6255">
        <v>2018</v>
      </c>
      <c r="G6255">
        <v>1.9850000000000001</v>
      </c>
      <c r="H6255" t="s">
        <v>21</v>
      </c>
      <c r="K6255" t="s">
        <v>16</v>
      </c>
    </row>
    <row r="6256" spans="1:11" x14ac:dyDescent="0.25">
      <c r="A6256" t="s">
        <v>302</v>
      </c>
      <c r="B6256" t="s">
        <v>12</v>
      </c>
      <c r="C6256" t="s">
        <v>303</v>
      </c>
      <c r="D6256" t="s">
        <v>14</v>
      </c>
      <c r="E6256" t="s">
        <v>53</v>
      </c>
      <c r="F6256">
        <v>2018</v>
      </c>
      <c r="G6256">
        <v>6.6870000000000003</v>
      </c>
      <c r="K6256" t="s">
        <v>16</v>
      </c>
    </row>
    <row r="6257" spans="1:11" x14ac:dyDescent="0.25">
      <c r="A6257" t="s">
        <v>302</v>
      </c>
      <c r="B6257" t="s">
        <v>12</v>
      </c>
      <c r="C6257" t="s">
        <v>303</v>
      </c>
      <c r="D6257" t="s">
        <v>14</v>
      </c>
      <c r="E6257" t="s">
        <v>93</v>
      </c>
      <c r="F6257">
        <v>2018</v>
      </c>
      <c r="G6257">
        <v>1.3089999999999999</v>
      </c>
      <c r="H6257" t="s">
        <v>21</v>
      </c>
      <c r="K6257" t="s">
        <v>16</v>
      </c>
    </row>
    <row r="6258" spans="1:11" x14ac:dyDescent="0.25">
      <c r="A6258" t="s">
        <v>302</v>
      </c>
      <c r="B6258" t="s">
        <v>12</v>
      </c>
      <c r="C6258" t="s">
        <v>303</v>
      </c>
      <c r="D6258" t="s">
        <v>14</v>
      </c>
      <c r="E6258" t="s">
        <v>94</v>
      </c>
      <c r="F6258">
        <v>2018</v>
      </c>
      <c r="H6258" t="s">
        <v>21</v>
      </c>
      <c r="K6258" t="s">
        <v>16</v>
      </c>
    </row>
    <row r="6259" spans="1:11" x14ac:dyDescent="0.25">
      <c r="A6259" t="s">
        <v>302</v>
      </c>
      <c r="B6259" t="s">
        <v>12</v>
      </c>
      <c r="C6259" t="s">
        <v>303</v>
      </c>
      <c r="D6259" t="s">
        <v>14</v>
      </c>
      <c r="E6259" t="s">
        <v>54</v>
      </c>
      <c r="F6259">
        <v>2018</v>
      </c>
      <c r="H6259" t="s">
        <v>21</v>
      </c>
      <c r="K6259" t="s">
        <v>16</v>
      </c>
    </row>
    <row r="6260" spans="1:11" x14ac:dyDescent="0.25">
      <c r="A6260" t="s">
        <v>302</v>
      </c>
      <c r="B6260" t="s">
        <v>12</v>
      </c>
      <c r="C6260" t="s">
        <v>303</v>
      </c>
      <c r="D6260" t="s">
        <v>14</v>
      </c>
      <c r="E6260" t="s">
        <v>95</v>
      </c>
      <c r="F6260">
        <v>2018</v>
      </c>
      <c r="G6260">
        <v>1.2450000000000001</v>
      </c>
      <c r="H6260" t="s">
        <v>21</v>
      </c>
      <c r="K6260" t="s">
        <v>16</v>
      </c>
    </row>
    <row r="6261" spans="1:11" x14ac:dyDescent="0.25">
      <c r="A6261" t="s">
        <v>302</v>
      </c>
      <c r="B6261" t="s">
        <v>12</v>
      </c>
      <c r="C6261" t="s">
        <v>303</v>
      </c>
      <c r="D6261" t="s">
        <v>14</v>
      </c>
      <c r="E6261" t="s">
        <v>96</v>
      </c>
      <c r="F6261">
        <v>2018</v>
      </c>
      <c r="G6261">
        <v>0.59</v>
      </c>
      <c r="H6261" t="s">
        <v>21</v>
      </c>
      <c r="K6261" t="s">
        <v>16</v>
      </c>
    </row>
    <row r="6262" spans="1:11" x14ac:dyDescent="0.25">
      <c r="A6262" t="s">
        <v>302</v>
      </c>
      <c r="B6262" t="s">
        <v>12</v>
      </c>
      <c r="C6262" t="s">
        <v>303</v>
      </c>
      <c r="D6262" t="s">
        <v>14</v>
      </c>
      <c r="E6262" t="s">
        <v>97</v>
      </c>
      <c r="F6262">
        <v>2018</v>
      </c>
      <c r="G6262">
        <v>3.55</v>
      </c>
      <c r="H6262" t="s">
        <v>21</v>
      </c>
      <c r="K6262" t="s">
        <v>16</v>
      </c>
    </row>
    <row r="6263" spans="1:11" x14ac:dyDescent="0.25">
      <c r="A6263" t="s">
        <v>302</v>
      </c>
      <c r="B6263" t="s">
        <v>12</v>
      </c>
      <c r="C6263" t="s">
        <v>303</v>
      </c>
      <c r="D6263" t="s">
        <v>14</v>
      </c>
      <c r="E6263" t="s">
        <v>55</v>
      </c>
      <c r="F6263">
        <v>2018</v>
      </c>
      <c r="G6263">
        <v>0.72799999999999998</v>
      </c>
      <c r="H6263" t="s">
        <v>21</v>
      </c>
      <c r="K6263" t="s">
        <v>16</v>
      </c>
    </row>
    <row r="6264" spans="1:11" x14ac:dyDescent="0.25">
      <c r="A6264" t="s">
        <v>302</v>
      </c>
      <c r="B6264" t="s">
        <v>12</v>
      </c>
      <c r="C6264" t="s">
        <v>303</v>
      </c>
      <c r="D6264" t="s">
        <v>14</v>
      </c>
      <c r="E6264" t="s">
        <v>98</v>
      </c>
      <c r="F6264">
        <v>2018</v>
      </c>
      <c r="H6264" t="s">
        <v>21</v>
      </c>
      <c r="K6264" t="s">
        <v>16</v>
      </c>
    </row>
    <row r="6265" spans="1:11" x14ac:dyDescent="0.25">
      <c r="A6265" t="s">
        <v>302</v>
      </c>
      <c r="B6265" t="s">
        <v>12</v>
      </c>
      <c r="C6265" t="s">
        <v>303</v>
      </c>
      <c r="D6265" t="s">
        <v>14</v>
      </c>
      <c r="E6265" t="s">
        <v>99</v>
      </c>
      <c r="F6265">
        <v>2018</v>
      </c>
      <c r="G6265">
        <v>4.76</v>
      </c>
      <c r="K6265" t="s">
        <v>16</v>
      </c>
    </row>
    <row r="6266" spans="1:11" x14ac:dyDescent="0.25">
      <c r="A6266" t="s">
        <v>302</v>
      </c>
      <c r="B6266" t="s">
        <v>12</v>
      </c>
      <c r="C6266" t="s">
        <v>303</v>
      </c>
      <c r="D6266" t="s">
        <v>14</v>
      </c>
      <c r="E6266" t="s">
        <v>56</v>
      </c>
      <c r="F6266">
        <v>2018</v>
      </c>
      <c r="G6266">
        <v>1.04</v>
      </c>
      <c r="H6266" t="s">
        <v>21</v>
      </c>
      <c r="K6266" t="s">
        <v>16</v>
      </c>
    </row>
    <row r="6267" spans="1:11" x14ac:dyDescent="0.25">
      <c r="A6267" t="s">
        <v>302</v>
      </c>
      <c r="B6267" t="s">
        <v>12</v>
      </c>
      <c r="C6267" t="s">
        <v>303</v>
      </c>
      <c r="D6267" t="s">
        <v>14</v>
      </c>
      <c r="E6267" t="s">
        <v>101</v>
      </c>
      <c r="F6267">
        <v>2018</v>
      </c>
      <c r="H6267" t="s">
        <v>21</v>
      </c>
      <c r="K6267" t="s">
        <v>16</v>
      </c>
    </row>
    <row r="6268" spans="1:11" x14ac:dyDescent="0.25">
      <c r="A6268" t="s">
        <v>302</v>
      </c>
      <c r="B6268" t="s">
        <v>12</v>
      </c>
      <c r="C6268" t="s">
        <v>303</v>
      </c>
      <c r="D6268" t="s">
        <v>14</v>
      </c>
      <c r="E6268" t="s">
        <v>102</v>
      </c>
      <c r="F6268">
        <v>2018</v>
      </c>
      <c r="G6268">
        <v>0.83699999999999997</v>
      </c>
      <c r="H6268" t="s">
        <v>21</v>
      </c>
      <c r="K6268" t="s">
        <v>16</v>
      </c>
    </row>
    <row r="6269" spans="1:11" x14ac:dyDescent="0.25">
      <c r="A6269" t="s">
        <v>302</v>
      </c>
      <c r="B6269" t="s">
        <v>12</v>
      </c>
      <c r="C6269" t="s">
        <v>303</v>
      </c>
      <c r="D6269" t="s">
        <v>14</v>
      </c>
      <c r="E6269" t="s">
        <v>57</v>
      </c>
      <c r="F6269">
        <v>2018</v>
      </c>
      <c r="G6269">
        <v>18.727</v>
      </c>
      <c r="K6269" t="s">
        <v>16</v>
      </c>
    </row>
    <row r="6270" spans="1:11" x14ac:dyDescent="0.25">
      <c r="A6270" t="s">
        <v>302</v>
      </c>
      <c r="B6270" t="s">
        <v>12</v>
      </c>
      <c r="C6270" t="s">
        <v>303</v>
      </c>
      <c r="D6270" t="s">
        <v>14</v>
      </c>
      <c r="E6270" t="s">
        <v>103</v>
      </c>
      <c r="F6270">
        <v>2018</v>
      </c>
      <c r="G6270">
        <v>1.0880000000000001</v>
      </c>
      <c r="H6270" t="s">
        <v>21</v>
      </c>
      <c r="K6270" t="s">
        <v>16</v>
      </c>
    </row>
    <row r="6271" spans="1:11" x14ac:dyDescent="0.25">
      <c r="A6271" t="s">
        <v>302</v>
      </c>
      <c r="B6271" t="s">
        <v>12</v>
      </c>
      <c r="C6271" t="s">
        <v>303</v>
      </c>
      <c r="D6271" t="s">
        <v>14</v>
      </c>
      <c r="E6271" t="s">
        <v>58</v>
      </c>
      <c r="F6271">
        <v>2018</v>
      </c>
      <c r="G6271">
        <v>8.7390000000000008</v>
      </c>
      <c r="K6271" t="s">
        <v>16</v>
      </c>
    </row>
    <row r="6272" spans="1:11" x14ac:dyDescent="0.25">
      <c r="A6272" t="s">
        <v>302</v>
      </c>
      <c r="B6272" t="s">
        <v>12</v>
      </c>
      <c r="C6272" t="s">
        <v>303</v>
      </c>
      <c r="D6272" t="s">
        <v>14</v>
      </c>
      <c r="E6272" t="s">
        <v>59</v>
      </c>
      <c r="F6272">
        <v>2018</v>
      </c>
      <c r="G6272">
        <v>38.462000000000003</v>
      </c>
      <c r="K6272" t="s">
        <v>16</v>
      </c>
    </row>
    <row r="6273" spans="1:11" x14ac:dyDescent="0.25">
      <c r="A6273" t="s">
        <v>302</v>
      </c>
      <c r="B6273" t="s">
        <v>12</v>
      </c>
      <c r="C6273" t="s">
        <v>303</v>
      </c>
      <c r="D6273" t="s">
        <v>14</v>
      </c>
      <c r="E6273" t="s">
        <v>60</v>
      </c>
      <c r="F6273">
        <v>2018</v>
      </c>
      <c r="G6273">
        <v>72.313000000000002</v>
      </c>
      <c r="K6273" t="s">
        <v>16</v>
      </c>
    </row>
    <row r="6274" spans="1:11" x14ac:dyDescent="0.25">
      <c r="A6274" t="s">
        <v>302</v>
      </c>
      <c r="B6274" t="s">
        <v>12</v>
      </c>
      <c r="C6274" t="s">
        <v>303</v>
      </c>
      <c r="D6274" t="s">
        <v>14</v>
      </c>
      <c r="E6274" t="s">
        <v>61</v>
      </c>
      <c r="F6274">
        <v>2018</v>
      </c>
      <c r="G6274">
        <v>22.914000000000001</v>
      </c>
      <c r="K6274" t="s">
        <v>16</v>
      </c>
    </row>
    <row r="6275" spans="1:11" x14ac:dyDescent="0.25">
      <c r="A6275" t="s">
        <v>302</v>
      </c>
      <c r="B6275" t="s">
        <v>12</v>
      </c>
      <c r="C6275" t="s">
        <v>303</v>
      </c>
      <c r="D6275" t="s">
        <v>14</v>
      </c>
      <c r="E6275" t="s">
        <v>62</v>
      </c>
      <c r="F6275">
        <v>2018</v>
      </c>
      <c r="G6275">
        <v>4.7220000000000004</v>
      </c>
      <c r="K6275" t="s">
        <v>16</v>
      </c>
    </row>
    <row r="6276" spans="1:11" x14ac:dyDescent="0.25">
      <c r="A6276" t="s">
        <v>302</v>
      </c>
      <c r="B6276" t="s">
        <v>12</v>
      </c>
      <c r="C6276" t="s">
        <v>303</v>
      </c>
      <c r="D6276" t="s">
        <v>14</v>
      </c>
      <c r="E6276" t="s">
        <v>104</v>
      </c>
      <c r="F6276">
        <v>2018</v>
      </c>
      <c r="G6276">
        <v>0.82399999999999995</v>
      </c>
      <c r="H6276" t="s">
        <v>21</v>
      </c>
      <c r="K6276" t="s">
        <v>16</v>
      </c>
    </row>
    <row r="6277" spans="1:11" x14ac:dyDescent="0.25">
      <c r="A6277" t="s">
        <v>302</v>
      </c>
      <c r="B6277" t="s">
        <v>12</v>
      </c>
      <c r="C6277" t="s">
        <v>303</v>
      </c>
      <c r="D6277" t="s">
        <v>14</v>
      </c>
      <c r="E6277" t="s">
        <v>105</v>
      </c>
      <c r="F6277">
        <v>2018</v>
      </c>
      <c r="G6277">
        <v>2.585</v>
      </c>
      <c r="K6277" t="s">
        <v>16</v>
      </c>
    </row>
    <row r="6278" spans="1:11" x14ac:dyDescent="0.25">
      <c r="A6278" t="s">
        <v>302</v>
      </c>
      <c r="B6278" t="s">
        <v>12</v>
      </c>
      <c r="C6278" t="s">
        <v>303</v>
      </c>
      <c r="D6278" t="s">
        <v>14</v>
      </c>
      <c r="E6278" t="s">
        <v>63</v>
      </c>
      <c r="F6278">
        <v>2018</v>
      </c>
      <c r="H6278" t="s">
        <v>21</v>
      </c>
      <c r="K6278" t="s">
        <v>16</v>
      </c>
    </row>
    <row r="6279" spans="1:11" x14ac:dyDescent="0.25">
      <c r="A6279" t="s">
        <v>302</v>
      </c>
      <c r="B6279" t="s">
        <v>12</v>
      </c>
      <c r="C6279" t="s">
        <v>303</v>
      </c>
      <c r="D6279" t="s">
        <v>14</v>
      </c>
      <c r="E6279" t="s">
        <v>106</v>
      </c>
      <c r="F6279">
        <v>2018</v>
      </c>
      <c r="H6279" t="s">
        <v>21</v>
      </c>
      <c r="K6279" t="s">
        <v>16</v>
      </c>
    </row>
    <row r="6280" spans="1:11" x14ac:dyDescent="0.25">
      <c r="A6280" t="s">
        <v>302</v>
      </c>
      <c r="B6280" t="s">
        <v>12</v>
      </c>
      <c r="C6280" t="s">
        <v>303</v>
      </c>
      <c r="D6280" t="s">
        <v>14</v>
      </c>
      <c r="E6280" t="s">
        <v>64</v>
      </c>
      <c r="F6280">
        <v>2018</v>
      </c>
      <c r="G6280">
        <v>2.165</v>
      </c>
      <c r="H6280" t="s">
        <v>21</v>
      </c>
      <c r="K6280" t="s">
        <v>16</v>
      </c>
    </row>
    <row r="6281" spans="1:11" x14ac:dyDescent="0.25">
      <c r="A6281" t="s">
        <v>302</v>
      </c>
      <c r="B6281" t="s">
        <v>12</v>
      </c>
      <c r="C6281" t="s">
        <v>303</v>
      </c>
      <c r="D6281" t="s">
        <v>14</v>
      </c>
      <c r="E6281" t="s">
        <v>65</v>
      </c>
      <c r="F6281">
        <v>2018</v>
      </c>
      <c r="G6281">
        <v>1.43</v>
      </c>
      <c r="H6281" t="s">
        <v>21</v>
      </c>
      <c r="K6281" t="s">
        <v>16</v>
      </c>
    </row>
    <row r="6282" spans="1:11" x14ac:dyDescent="0.25">
      <c r="A6282" t="s">
        <v>302</v>
      </c>
      <c r="B6282" t="s">
        <v>12</v>
      </c>
      <c r="C6282" t="s">
        <v>303</v>
      </c>
      <c r="D6282" t="s">
        <v>14</v>
      </c>
      <c r="E6282" t="s">
        <v>66</v>
      </c>
      <c r="F6282">
        <v>2018</v>
      </c>
      <c r="G6282">
        <v>3.1179999999999999</v>
      </c>
      <c r="H6282" t="s">
        <v>21</v>
      </c>
      <c r="K6282" t="s">
        <v>16</v>
      </c>
    </row>
    <row r="6283" spans="1:11" x14ac:dyDescent="0.25">
      <c r="A6283" t="s">
        <v>302</v>
      </c>
      <c r="B6283" t="s">
        <v>12</v>
      </c>
      <c r="C6283" t="s">
        <v>303</v>
      </c>
      <c r="D6283" t="s">
        <v>14</v>
      </c>
      <c r="E6283" t="s">
        <v>67</v>
      </c>
      <c r="F6283">
        <v>2018</v>
      </c>
      <c r="G6283">
        <v>21.634</v>
      </c>
      <c r="K6283" t="s">
        <v>16</v>
      </c>
    </row>
    <row r="6284" spans="1:11" x14ac:dyDescent="0.25">
      <c r="A6284" t="s">
        <v>302</v>
      </c>
      <c r="B6284" t="s">
        <v>12</v>
      </c>
      <c r="C6284" t="s">
        <v>303</v>
      </c>
      <c r="D6284" t="s">
        <v>14</v>
      </c>
      <c r="E6284" t="s">
        <v>68</v>
      </c>
      <c r="F6284">
        <v>2018</v>
      </c>
      <c r="G6284">
        <v>7.4329999999999998</v>
      </c>
      <c r="K6284" t="s">
        <v>16</v>
      </c>
    </row>
    <row r="6285" spans="1:11" x14ac:dyDescent="0.25">
      <c r="A6285" t="s">
        <v>302</v>
      </c>
      <c r="B6285" t="s">
        <v>12</v>
      </c>
      <c r="C6285" t="s">
        <v>303</v>
      </c>
      <c r="D6285" t="s">
        <v>14</v>
      </c>
      <c r="E6285" t="s">
        <v>107</v>
      </c>
      <c r="F6285">
        <v>2018</v>
      </c>
      <c r="H6285" t="s">
        <v>21</v>
      </c>
      <c r="K6285" t="s">
        <v>16</v>
      </c>
    </row>
    <row r="6286" spans="1:11" x14ac:dyDescent="0.25">
      <c r="A6286" t="s">
        <v>302</v>
      </c>
      <c r="B6286" t="s">
        <v>12</v>
      </c>
      <c r="C6286" t="s">
        <v>303</v>
      </c>
      <c r="D6286" t="s">
        <v>14</v>
      </c>
      <c r="E6286" t="s">
        <v>69</v>
      </c>
      <c r="F6286">
        <v>2018</v>
      </c>
      <c r="G6286">
        <v>3.899</v>
      </c>
      <c r="K6286" t="s">
        <v>16</v>
      </c>
    </row>
    <row r="6287" spans="1:11" x14ac:dyDescent="0.25">
      <c r="A6287" t="s">
        <v>302</v>
      </c>
      <c r="B6287" t="s">
        <v>12</v>
      </c>
      <c r="C6287" t="s">
        <v>303</v>
      </c>
      <c r="D6287" t="s">
        <v>14</v>
      </c>
      <c r="E6287" t="s">
        <v>70</v>
      </c>
      <c r="F6287">
        <v>2018</v>
      </c>
      <c r="G6287">
        <v>11.811</v>
      </c>
      <c r="K6287" t="s">
        <v>16</v>
      </c>
    </row>
    <row r="6288" spans="1:11" x14ac:dyDescent="0.25">
      <c r="A6288" t="s">
        <v>304</v>
      </c>
      <c r="B6288" t="s">
        <v>12</v>
      </c>
      <c r="C6288" t="s">
        <v>305</v>
      </c>
      <c r="D6288" t="s">
        <v>14</v>
      </c>
      <c r="E6288" t="s">
        <v>15</v>
      </c>
      <c r="F6288">
        <v>2020</v>
      </c>
      <c r="G6288">
        <v>2716.5650000000001</v>
      </c>
      <c r="K6288" t="s">
        <v>306</v>
      </c>
    </row>
    <row r="6289" spans="1:11" x14ac:dyDescent="0.25">
      <c r="A6289" t="s">
        <v>304</v>
      </c>
      <c r="B6289" t="s">
        <v>12</v>
      </c>
      <c r="C6289" t="s">
        <v>305</v>
      </c>
      <c r="D6289" t="s">
        <v>14</v>
      </c>
      <c r="E6289" t="s">
        <v>17</v>
      </c>
      <c r="F6289">
        <v>2020</v>
      </c>
      <c r="G6289">
        <v>398.13099999999997</v>
      </c>
      <c r="K6289" t="s">
        <v>306</v>
      </c>
    </row>
    <row r="6290" spans="1:11" x14ac:dyDescent="0.25">
      <c r="A6290" t="s">
        <v>304</v>
      </c>
      <c r="B6290" t="s">
        <v>12</v>
      </c>
      <c r="C6290" t="s">
        <v>305</v>
      </c>
      <c r="D6290" t="s">
        <v>14</v>
      </c>
      <c r="E6290" t="s">
        <v>73</v>
      </c>
      <c r="F6290">
        <v>2020</v>
      </c>
      <c r="G6290">
        <v>2.34</v>
      </c>
      <c r="K6290" t="s">
        <v>306</v>
      </c>
    </row>
    <row r="6291" spans="1:11" x14ac:dyDescent="0.25">
      <c r="A6291" t="s">
        <v>304</v>
      </c>
      <c r="B6291" t="s">
        <v>12</v>
      </c>
      <c r="C6291" t="s">
        <v>305</v>
      </c>
      <c r="D6291" t="s">
        <v>14</v>
      </c>
      <c r="E6291" t="s">
        <v>18</v>
      </c>
      <c r="F6291">
        <v>2020</v>
      </c>
      <c r="G6291">
        <v>24.786999999999999</v>
      </c>
      <c r="K6291" t="s">
        <v>306</v>
      </c>
    </row>
    <row r="6292" spans="1:11" x14ac:dyDescent="0.25">
      <c r="A6292" t="s">
        <v>304</v>
      </c>
      <c r="B6292" t="s">
        <v>12</v>
      </c>
      <c r="C6292" t="s">
        <v>305</v>
      </c>
      <c r="D6292" t="s">
        <v>14</v>
      </c>
      <c r="E6292" t="s">
        <v>74</v>
      </c>
      <c r="F6292">
        <v>2020</v>
      </c>
      <c r="H6292" t="s">
        <v>21</v>
      </c>
      <c r="K6292" t="s">
        <v>306</v>
      </c>
    </row>
    <row r="6293" spans="1:11" x14ac:dyDescent="0.25">
      <c r="A6293" t="s">
        <v>304</v>
      </c>
      <c r="B6293" t="s">
        <v>12</v>
      </c>
      <c r="C6293" t="s">
        <v>305</v>
      </c>
      <c r="D6293" t="s">
        <v>14</v>
      </c>
      <c r="E6293" t="s">
        <v>20</v>
      </c>
      <c r="F6293">
        <v>2020</v>
      </c>
      <c r="H6293" t="s">
        <v>21</v>
      </c>
      <c r="K6293" t="s">
        <v>306</v>
      </c>
    </row>
    <row r="6294" spans="1:11" x14ac:dyDescent="0.25">
      <c r="A6294" t="s">
        <v>304</v>
      </c>
      <c r="B6294" t="s">
        <v>12</v>
      </c>
      <c r="C6294" t="s">
        <v>305</v>
      </c>
      <c r="D6294" t="s">
        <v>14</v>
      </c>
      <c r="E6294" t="s">
        <v>22</v>
      </c>
      <c r="F6294">
        <v>2020</v>
      </c>
      <c r="G6294">
        <v>5.1230000000000002</v>
      </c>
      <c r="K6294" t="s">
        <v>306</v>
      </c>
    </row>
    <row r="6295" spans="1:11" x14ac:dyDescent="0.25">
      <c r="A6295" t="s">
        <v>304</v>
      </c>
      <c r="B6295" t="s">
        <v>12</v>
      </c>
      <c r="C6295" t="s">
        <v>305</v>
      </c>
      <c r="D6295" t="s">
        <v>14</v>
      </c>
      <c r="E6295" t="s">
        <v>23</v>
      </c>
      <c r="F6295">
        <v>2020</v>
      </c>
      <c r="G6295">
        <v>170.76</v>
      </c>
      <c r="K6295" t="s">
        <v>306</v>
      </c>
    </row>
    <row r="6296" spans="1:11" x14ac:dyDescent="0.25">
      <c r="A6296" t="s">
        <v>304</v>
      </c>
      <c r="B6296" t="s">
        <v>12</v>
      </c>
      <c r="C6296" t="s">
        <v>305</v>
      </c>
      <c r="D6296" t="s">
        <v>14</v>
      </c>
      <c r="E6296" t="s">
        <v>76</v>
      </c>
      <c r="F6296">
        <v>2020</v>
      </c>
      <c r="G6296">
        <v>12.96</v>
      </c>
      <c r="K6296" t="s">
        <v>306</v>
      </c>
    </row>
    <row r="6297" spans="1:11" x14ac:dyDescent="0.25">
      <c r="A6297" t="s">
        <v>304</v>
      </c>
      <c r="B6297" t="s">
        <v>12</v>
      </c>
      <c r="C6297" t="s">
        <v>305</v>
      </c>
      <c r="D6297" t="s">
        <v>14</v>
      </c>
      <c r="E6297" t="s">
        <v>24</v>
      </c>
      <c r="F6297">
        <v>2020</v>
      </c>
      <c r="H6297" t="s">
        <v>21</v>
      </c>
      <c r="K6297" t="s">
        <v>306</v>
      </c>
    </row>
    <row r="6298" spans="1:11" x14ac:dyDescent="0.25">
      <c r="A6298" t="s">
        <v>304</v>
      </c>
      <c r="B6298" t="s">
        <v>12</v>
      </c>
      <c r="C6298" t="s">
        <v>305</v>
      </c>
      <c r="D6298" t="s">
        <v>14</v>
      </c>
      <c r="E6298" t="s">
        <v>25</v>
      </c>
      <c r="F6298">
        <v>2020</v>
      </c>
      <c r="G6298">
        <v>20.678999999999998</v>
      </c>
      <c r="K6298" t="s">
        <v>306</v>
      </c>
    </row>
    <row r="6299" spans="1:11" x14ac:dyDescent="0.25">
      <c r="A6299" t="s">
        <v>304</v>
      </c>
      <c r="B6299" t="s">
        <v>12</v>
      </c>
      <c r="C6299" t="s">
        <v>305</v>
      </c>
      <c r="D6299" t="s">
        <v>14</v>
      </c>
      <c r="E6299" t="s">
        <v>26</v>
      </c>
      <c r="F6299">
        <v>2020</v>
      </c>
      <c r="G6299">
        <v>86.064999999999998</v>
      </c>
      <c r="K6299" t="s">
        <v>306</v>
      </c>
    </row>
    <row r="6300" spans="1:11" x14ac:dyDescent="0.25">
      <c r="A6300" t="s">
        <v>304</v>
      </c>
      <c r="B6300" t="s">
        <v>12</v>
      </c>
      <c r="C6300" t="s">
        <v>305</v>
      </c>
      <c r="D6300" t="s">
        <v>14</v>
      </c>
      <c r="E6300" t="s">
        <v>27</v>
      </c>
      <c r="F6300">
        <v>2020</v>
      </c>
      <c r="G6300">
        <v>8.5670000000000002</v>
      </c>
      <c r="K6300" t="s">
        <v>306</v>
      </c>
    </row>
    <row r="6301" spans="1:11" x14ac:dyDescent="0.25">
      <c r="A6301" t="s">
        <v>304</v>
      </c>
      <c r="B6301" t="s">
        <v>12</v>
      </c>
      <c r="C6301" t="s">
        <v>305</v>
      </c>
      <c r="D6301" t="s">
        <v>14</v>
      </c>
      <c r="E6301" t="s">
        <v>28</v>
      </c>
      <c r="F6301">
        <v>2020</v>
      </c>
      <c r="G6301">
        <v>1.5509999999999999</v>
      </c>
      <c r="H6301" t="s">
        <v>21</v>
      </c>
      <c r="K6301" t="s">
        <v>306</v>
      </c>
    </row>
    <row r="6302" spans="1:11" x14ac:dyDescent="0.25">
      <c r="A6302" t="s">
        <v>304</v>
      </c>
      <c r="B6302" t="s">
        <v>12</v>
      </c>
      <c r="C6302" t="s">
        <v>305</v>
      </c>
      <c r="D6302" t="s">
        <v>14</v>
      </c>
      <c r="E6302" t="s">
        <v>29</v>
      </c>
      <c r="F6302">
        <v>2020</v>
      </c>
      <c r="G6302">
        <v>5.94</v>
      </c>
      <c r="K6302" t="s">
        <v>306</v>
      </c>
    </row>
    <row r="6303" spans="1:11" x14ac:dyDescent="0.25">
      <c r="A6303" t="s">
        <v>304</v>
      </c>
      <c r="B6303" t="s">
        <v>12</v>
      </c>
      <c r="C6303" t="s">
        <v>305</v>
      </c>
      <c r="D6303" t="s">
        <v>14</v>
      </c>
      <c r="E6303" t="s">
        <v>77</v>
      </c>
      <c r="F6303">
        <v>2020</v>
      </c>
      <c r="G6303">
        <v>3.226</v>
      </c>
      <c r="K6303" t="s">
        <v>306</v>
      </c>
    </row>
    <row r="6304" spans="1:11" x14ac:dyDescent="0.25">
      <c r="A6304" t="s">
        <v>304</v>
      </c>
      <c r="B6304" t="s">
        <v>12</v>
      </c>
      <c r="C6304" t="s">
        <v>305</v>
      </c>
      <c r="D6304" t="s">
        <v>14</v>
      </c>
      <c r="E6304" t="s">
        <v>30</v>
      </c>
      <c r="F6304">
        <v>2020</v>
      </c>
      <c r="H6304" t="s">
        <v>21</v>
      </c>
      <c r="K6304" t="s">
        <v>306</v>
      </c>
    </row>
    <row r="6305" spans="1:11" x14ac:dyDescent="0.25">
      <c r="A6305" t="s">
        <v>304</v>
      </c>
      <c r="B6305" t="s">
        <v>12</v>
      </c>
      <c r="C6305" t="s">
        <v>305</v>
      </c>
      <c r="D6305" t="s">
        <v>14</v>
      </c>
      <c r="E6305" t="s">
        <v>31</v>
      </c>
      <c r="F6305">
        <v>2020</v>
      </c>
      <c r="G6305">
        <v>11.363</v>
      </c>
      <c r="K6305" t="s">
        <v>306</v>
      </c>
    </row>
    <row r="6306" spans="1:11" x14ac:dyDescent="0.25">
      <c r="A6306" t="s">
        <v>304</v>
      </c>
      <c r="B6306" t="s">
        <v>12</v>
      </c>
      <c r="C6306" t="s">
        <v>305</v>
      </c>
      <c r="D6306" t="s">
        <v>14</v>
      </c>
      <c r="E6306" t="s">
        <v>78</v>
      </c>
      <c r="F6306">
        <v>2020</v>
      </c>
      <c r="G6306">
        <v>7.0010000000000003</v>
      </c>
      <c r="K6306" t="s">
        <v>306</v>
      </c>
    </row>
    <row r="6307" spans="1:11" x14ac:dyDescent="0.25">
      <c r="A6307" t="s">
        <v>304</v>
      </c>
      <c r="B6307" t="s">
        <v>12</v>
      </c>
      <c r="C6307" t="s">
        <v>305</v>
      </c>
      <c r="D6307" t="s">
        <v>14</v>
      </c>
      <c r="E6307" t="s">
        <v>79</v>
      </c>
      <c r="F6307">
        <v>2020</v>
      </c>
      <c r="G6307">
        <v>8.8079999999999998</v>
      </c>
      <c r="K6307" t="s">
        <v>306</v>
      </c>
    </row>
    <row r="6308" spans="1:11" x14ac:dyDescent="0.25">
      <c r="A6308" t="s">
        <v>304</v>
      </c>
      <c r="B6308" t="s">
        <v>12</v>
      </c>
      <c r="C6308" t="s">
        <v>305</v>
      </c>
      <c r="D6308" t="s">
        <v>14</v>
      </c>
      <c r="E6308" t="s">
        <v>32</v>
      </c>
      <c r="F6308">
        <v>2020</v>
      </c>
      <c r="G6308">
        <v>15.361000000000001</v>
      </c>
      <c r="K6308" t="s">
        <v>306</v>
      </c>
    </row>
    <row r="6309" spans="1:11" x14ac:dyDescent="0.25">
      <c r="A6309" t="s">
        <v>304</v>
      </c>
      <c r="B6309" t="s">
        <v>12</v>
      </c>
      <c r="C6309" t="s">
        <v>305</v>
      </c>
      <c r="D6309" t="s">
        <v>14</v>
      </c>
      <c r="E6309" t="s">
        <v>33</v>
      </c>
      <c r="F6309">
        <v>2020</v>
      </c>
      <c r="G6309">
        <v>1.899</v>
      </c>
      <c r="H6309" t="s">
        <v>21</v>
      </c>
      <c r="K6309" t="s">
        <v>306</v>
      </c>
    </row>
    <row r="6310" spans="1:11" x14ac:dyDescent="0.25">
      <c r="A6310" t="s">
        <v>304</v>
      </c>
      <c r="B6310" t="s">
        <v>12</v>
      </c>
      <c r="C6310" t="s">
        <v>305</v>
      </c>
      <c r="D6310" t="s">
        <v>14</v>
      </c>
      <c r="E6310" t="s">
        <v>34</v>
      </c>
      <c r="F6310">
        <v>2020</v>
      </c>
      <c r="G6310">
        <v>26.577000000000002</v>
      </c>
      <c r="K6310" t="s">
        <v>306</v>
      </c>
    </row>
    <row r="6311" spans="1:11" x14ac:dyDescent="0.25">
      <c r="A6311" t="s">
        <v>304</v>
      </c>
      <c r="B6311" t="s">
        <v>12</v>
      </c>
      <c r="C6311" t="s">
        <v>305</v>
      </c>
      <c r="D6311" t="s">
        <v>14</v>
      </c>
      <c r="E6311" t="s">
        <v>80</v>
      </c>
      <c r="F6311">
        <v>2020</v>
      </c>
      <c r="G6311">
        <v>4.4909999999999997</v>
      </c>
      <c r="K6311" t="s">
        <v>306</v>
      </c>
    </row>
    <row r="6312" spans="1:11" x14ac:dyDescent="0.25">
      <c r="A6312" t="s">
        <v>304</v>
      </c>
      <c r="B6312" t="s">
        <v>12</v>
      </c>
      <c r="C6312" t="s">
        <v>305</v>
      </c>
      <c r="D6312" t="s">
        <v>14</v>
      </c>
      <c r="E6312" t="s">
        <v>35</v>
      </c>
      <c r="F6312">
        <v>2020</v>
      </c>
      <c r="G6312">
        <v>2.1659999999999999</v>
      </c>
      <c r="H6312" t="s">
        <v>21</v>
      </c>
      <c r="K6312" t="s">
        <v>306</v>
      </c>
    </row>
    <row r="6313" spans="1:11" x14ac:dyDescent="0.25">
      <c r="A6313" t="s">
        <v>304</v>
      </c>
      <c r="B6313" t="s">
        <v>12</v>
      </c>
      <c r="C6313" t="s">
        <v>305</v>
      </c>
      <c r="D6313" t="s">
        <v>14</v>
      </c>
      <c r="E6313" t="s">
        <v>36</v>
      </c>
      <c r="F6313">
        <v>2020</v>
      </c>
      <c r="H6313" t="s">
        <v>21</v>
      </c>
      <c r="K6313" t="s">
        <v>306</v>
      </c>
    </row>
    <row r="6314" spans="1:11" x14ac:dyDescent="0.25">
      <c r="A6314" t="s">
        <v>304</v>
      </c>
      <c r="B6314" t="s">
        <v>12</v>
      </c>
      <c r="C6314" t="s">
        <v>305</v>
      </c>
      <c r="D6314" t="s">
        <v>14</v>
      </c>
      <c r="E6314" t="s">
        <v>110</v>
      </c>
      <c r="F6314">
        <v>2020</v>
      </c>
      <c r="H6314" t="s">
        <v>21</v>
      </c>
      <c r="K6314" t="s">
        <v>306</v>
      </c>
    </row>
    <row r="6315" spans="1:11" x14ac:dyDescent="0.25">
      <c r="A6315" t="s">
        <v>304</v>
      </c>
      <c r="B6315" t="s">
        <v>12</v>
      </c>
      <c r="C6315" t="s">
        <v>305</v>
      </c>
      <c r="D6315" t="s">
        <v>14</v>
      </c>
      <c r="E6315" t="s">
        <v>81</v>
      </c>
      <c r="F6315">
        <v>2020</v>
      </c>
      <c r="H6315" t="s">
        <v>21</v>
      </c>
      <c r="K6315" t="s">
        <v>306</v>
      </c>
    </row>
    <row r="6316" spans="1:11" x14ac:dyDescent="0.25">
      <c r="A6316" t="s">
        <v>304</v>
      </c>
      <c r="B6316" t="s">
        <v>12</v>
      </c>
      <c r="C6316" t="s">
        <v>305</v>
      </c>
      <c r="D6316" t="s">
        <v>14</v>
      </c>
      <c r="E6316" t="s">
        <v>37</v>
      </c>
      <c r="F6316">
        <v>2020</v>
      </c>
      <c r="G6316">
        <v>34.204999999999998</v>
      </c>
      <c r="K6316" t="s">
        <v>306</v>
      </c>
    </row>
    <row r="6317" spans="1:11" x14ac:dyDescent="0.25">
      <c r="A6317" t="s">
        <v>304</v>
      </c>
      <c r="B6317" t="s">
        <v>12</v>
      </c>
      <c r="C6317" t="s">
        <v>305</v>
      </c>
      <c r="D6317" t="s">
        <v>14</v>
      </c>
      <c r="E6317" t="s">
        <v>38</v>
      </c>
      <c r="F6317">
        <v>2020</v>
      </c>
      <c r="G6317">
        <v>6.35</v>
      </c>
      <c r="K6317" t="s">
        <v>306</v>
      </c>
    </row>
    <row r="6318" spans="1:11" x14ac:dyDescent="0.25">
      <c r="A6318" t="s">
        <v>304</v>
      </c>
      <c r="B6318" t="s">
        <v>12</v>
      </c>
      <c r="C6318" t="s">
        <v>305</v>
      </c>
      <c r="D6318" t="s">
        <v>14</v>
      </c>
      <c r="E6318" t="s">
        <v>82</v>
      </c>
      <c r="F6318">
        <v>2020</v>
      </c>
      <c r="G6318">
        <v>6.6449999999999996</v>
      </c>
      <c r="K6318" t="s">
        <v>306</v>
      </c>
    </row>
    <row r="6319" spans="1:11" x14ac:dyDescent="0.25">
      <c r="A6319" t="s">
        <v>304</v>
      </c>
      <c r="B6319" t="s">
        <v>12</v>
      </c>
      <c r="C6319" t="s">
        <v>305</v>
      </c>
      <c r="D6319" t="s">
        <v>14</v>
      </c>
      <c r="E6319" t="s">
        <v>39</v>
      </c>
      <c r="F6319">
        <v>2020</v>
      </c>
      <c r="G6319">
        <v>5.8949999999999996</v>
      </c>
      <c r="K6319" t="s">
        <v>306</v>
      </c>
    </row>
    <row r="6320" spans="1:11" x14ac:dyDescent="0.25">
      <c r="A6320" t="s">
        <v>304</v>
      </c>
      <c r="B6320" t="s">
        <v>12</v>
      </c>
      <c r="C6320" t="s">
        <v>305</v>
      </c>
      <c r="D6320" t="s">
        <v>14</v>
      </c>
      <c r="E6320" t="s">
        <v>83</v>
      </c>
      <c r="F6320">
        <v>2020</v>
      </c>
      <c r="G6320">
        <v>4.9130000000000003</v>
      </c>
      <c r="K6320" t="s">
        <v>306</v>
      </c>
    </row>
    <row r="6321" spans="1:11" x14ac:dyDescent="0.25">
      <c r="A6321" t="s">
        <v>304</v>
      </c>
      <c r="B6321" t="s">
        <v>12</v>
      </c>
      <c r="C6321" t="s">
        <v>305</v>
      </c>
      <c r="D6321" t="s">
        <v>14</v>
      </c>
      <c r="E6321" t="s">
        <v>40</v>
      </c>
      <c r="F6321">
        <v>2020</v>
      </c>
      <c r="H6321" t="s">
        <v>21</v>
      </c>
      <c r="K6321" t="s">
        <v>306</v>
      </c>
    </row>
    <row r="6322" spans="1:11" x14ac:dyDescent="0.25">
      <c r="A6322" t="s">
        <v>304</v>
      </c>
      <c r="B6322" t="s">
        <v>12</v>
      </c>
      <c r="C6322" t="s">
        <v>305</v>
      </c>
      <c r="D6322" t="s">
        <v>14</v>
      </c>
      <c r="E6322" t="s">
        <v>84</v>
      </c>
      <c r="F6322">
        <v>2020</v>
      </c>
      <c r="G6322">
        <v>3.63</v>
      </c>
      <c r="K6322" t="s">
        <v>306</v>
      </c>
    </row>
    <row r="6323" spans="1:11" x14ac:dyDescent="0.25">
      <c r="A6323" t="s">
        <v>304</v>
      </c>
      <c r="B6323" t="s">
        <v>12</v>
      </c>
      <c r="C6323" t="s">
        <v>305</v>
      </c>
      <c r="D6323" t="s">
        <v>14</v>
      </c>
      <c r="E6323" t="s">
        <v>86</v>
      </c>
      <c r="F6323">
        <v>2020</v>
      </c>
      <c r="G6323">
        <v>144.483</v>
      </c>
      <c r="K6323" t="s">
        <v>306</v>
      </c>
    </row>
    <row r="6324" spans="1:11" x14ac:dyDescent="0.25">
      <c r="A6324" t="s">
        <v>304</v>
      </c>
      <c r="B6324" t="s">
        <v>12</v>
      </c>
      <c r="C6324" t="s">
        <v>305</v>
      </c>
      <c r="D6324" t="s">
        <v>14</v>
      </c>
      <c r="E6324" t="s">
        <v>41</v>
      </c>
      <c r="F6324">
        <v>2020</v>
      </c>
      <c r="G6324">
        <v>8.4960000000000004</v>
      </c>
      <c r="K6324" t="s">
        <v>306</v>
      </c>
    </row>
    <row r="6325" spans="1:11" x14ac:dyDescent="0.25">
      <c r="A6325" t="s">
        <v>304</v>
      </c>
      <c r="B6325" t="s">
        <v>12</v>
      </c>
      <c r="C6325" t="s">
        <v>305</v>
      </c>
      <c r="D6325" t="s">
        <v>14</v>
      </c>
      <c r="E6325" t="s">
        <v>42</v>
      </c>
      <c r="F6325">
        <v>2020</v>
      </c>
      <c r="G6325">
        <v>23.661000000000001</v>
      </c>
      <c r="K6325" t="s">
        <v>306</v>
      </c>
    </row>
    <row r="6326" spans="1:11" x14ac:dyDescent="0.25">
      <c r="A6326" t="s">
        <v>304</v>
      </c>
      <c r="B6326" t="s">
        <v>12</v>
      </c>
      <c r="C6326" t="s">
        <v>305</v>
      </c>
      <c r="D6326" t="s">
        <v>14</v>
      </c>
      <c r="E6326" t="s">
        <v>87</v>
      </c>
      <c r="F6326">
        <v>2020</v>
      </c>
      <c r="G6326">
        <v>74.343000000000004</v>
      </c>
      <c r="K6326" t="s">
        <v>306</v>
      </c>
    </row>
    <row r="6327" spans="1:11" x14ac:dyDescent="0.25">
      <c r="A6327" t="s">
        <v>304</v>
      </c>
      <c r="B6327" t="s">
        <v>12</v>
      </c>
      <c r="C6327" t="s">
        <v>305</v>
      </c>
      <c r="D6327" t="s">
        <v>14</v>
      </c>
      <c r="E6327" t="s">
        <v>43</v>
      </c>
      <c r="F6327">
        <v>2020</v>
      </c>
      <c r="G6327">
        <v>35.387999999999998</v>
      </c>
      <c r="K6327" t="s">
        <v>306</v>
      </c>
    </row>
    <row r="6328" spans="1:11" x14ac:dyDescent="0.25">
      <c r="A6328" t="s">
        <v>304</v>
      </c>
      <c r="B6328" t="s">
        <v>12</v>
      </c>
      <c r="C6328" t="s">
        <v>305</v>
      </c>
      <c r="D6328" t="s">
        <v>14</v>
      </c>
      <c r="E6328" t="s">
        <v>44</v>
      </c>
      <c r="F6328">
        <v>2020</v>
      </c>
      <c r="G6328">
        <v>502.24599999999998</v>
      </c>
      <c r="K6328" t="s">
        <v>306</v>
      </c>
    </row>
    <row r="6329" spans="1:11" x14ac:dyDescent="0.25">
      <c r="A6329" t="s">
        <v>304</v>
      </c>
      <c r="B6329" t="s">
        <v>12</v>
      </c>
      <c r="C6329" t="s">
        <v>305</v>
      </c>
      <c r="D6329" t="s">
        <v>14</v>
      </c>
      <c r="E6329" t="s">
        <v>45</v>
      </c>
      <c r="F6329">
        <v>2020</v>
      </c>
      <c r="G6329">
        <v>95.671999999999997</v>
      </c>
      <c r="K6329" t="s">
        <v>306</v>
      </c>
    </row>
    <row r="6330" spans="1:11" x14ac:dyDescent="0.25">
      <c r="A6330" t="s">
        <v>304</v>
      </c>
      <c r="B6330" t="s">
        <v>12</v>
      </c>
      <c r="C6330" t="s">
        <v>305</v>
      </c>
      <c r="D6330" t="s">
        <v>14</v>
      </c>
      <c r="E6330" t="s">
        <v>46</v>
      </c>
      <c r="F6330">
        <v>2020</v>
      </c>
      <c r="H6330" t="s">
        <v>21</v>
      </c>
      <c r="K6330" t="s">
        <v>306</v>
      </c>
    </row>
    <row r="6331" spans="1:11" x14ac:dyDescent="0.25">
      <c r="A6331" t="s">
        <v>304</v>
      </c>
      <c r="B6331" t="s">
        <v>12</v>
      </c>
      <c r="C6331" t="s">
        <v>305</v>
      </c>
      <c r="D6331" t="s">
        <v>14</v>
      </c>
      <c r="E6331" t="s">
        <v>88</v>
      </c>
      <c r="F6331">
        <v>2020</v>
      </c>
      <c r="G6331">
        <v>2.5419999999999998</v>
      </c>
      <c r="H6331" t="s">
        <v>21</v>
      </c>
      <c r="K6331" t="s">
        <v>306</v>
      </c>
    </row>
    <row r="6332" spans="1:11" x14ac:dyDescent="0.25">
      <c r="A6332" t="s">
        <v>304</v>
      </c>
      <c r="B6332" t="s">
        <v>12</v>
      </c>
      <c r="C6332" t="s">
        <v>305</v>
      </c>
      <c r="D6332" t="s">
        <v>14</v>
      </c>
      <c r="E6332" t="s">
        <v>89</v>
      </c>
      <c r="F6332">
        <v>2020</v>
      </c>
      <c r="G6332">
        <v>7.4790000000000001</v>
      </c>
      <c r="K6332" t="s">
        <v>306</v>
      </c>
    </row>
    <row r="6333" spans="1:11" x14ac:dyDescent="0.25">
      <c r="A6333" t="s">
        <v>304</v>
      </c>
      <c r="B6333" t="s">
        <v>12</v>
      </c>
      <c r="C6333" t="s">
        <v>305</v>
      </c>
      <c r="D6333" t="s">
        <v>14</v>
      </c>
      <c r="E6333" t="s">
        <v>90</v>
      </c>
      <c r="F6333">
        <v>2020</v>
      </c>
      <c r="G6333">
        <v>5.1929999999999996</v>
      </c>
      <c r="K6333" t="s">
        <v>306</v>
      </c>
    </row>
    <row r="6334" spans="1:11" x14ac:dyDescent="0.25">
      <c r="A6334" t="s">
        <v>304</v>
      </c>
      <c r="B6334" t="s">
        <v>12</v>
      </c>
      <c r="C6334" t="s">
        <v>305</v>
      </c>
      <c r="D6334" t="s">
        <v>14</v>
      </c>
      <c r="E6334" t="s">
        <v>47</v>
      </c>
      <c r="F6334">
        <v>2020</v>
      </c>
      <c r="G6334">
        <v>6.2539999999999996</v>
      </c>
      <c r="K6334" t="s">
        <v>306</v>
      </c>
    </row>
    <row r="6335" spans="1:11" x14ac:dyDescent="0.25">
      <c r="A6335" t="s">
        <v>304</v>
      </c>
      <c r="B6335" t="s">
        <v>12</v>
      </c>
      <c r="C6335" t="s">
        <v>305</v>
      </c>
      <c r="D6335" t="s">
        <v>14</v>
      </c>
      <c r="E6335" t="s">
        <v>48</v>
      </c>
      <c r="F6335">
        <v>2020</v>
      </c>
      <c r="G6335">
        <v>217.48699999999999</v>
      </c>
      <c r="K6335" t="s">
        <v>306</v>
      </c>
    </row>
    <row r="6336" spans="1:11" x14ac:dyDescent="0.25">
      <c r="A6336" t="s">
        <v>304</v>
      </c>
      <c r="B6336" t="s">
        <v>12</v>
      </c>
      <c r="C6336" t="s">
        <v>305</v>
      </c>
      <c r="D6336" t="s">
        <v>14</v>
      </c>
      <c r="E6336" t="s">
        <v>49</v>
      </c>
      <c r="F6336">
        <v>2020</v>
      </c>
      <c r="H6336" t="s">
        <v>21</v>
      </c>
      <c r="K6336" t="s">
        <v>306</v>
      </c>
    </row>
    <row r="6337" spans="1:11" x14ac:dyDescent="0.25">
      <c r="A6337" t="s">
        <v>304</v>
      </c>
      <c r="B6337" t="s">
        <v>12</v>
      </c>
      <c r="C6337" t="s">
        <v>305</v>
      </c>
      <c r="D6337" t="s">
        <v>14</v>
      </c>
      <c r="E6337" t="s">
        <v>50</v>
      </c>
      <c r="F6337">
        <v>2020</v>
      </c>
      <c r="H6337" t="s">
        <v>21</v>
      </c>
      <c r="K6337" t="s">
        <v>306</v>
      </c>
    </row>
    <row r="6338" spans="1:11" x14ac:dyDescent="0.25">
      <c r="A6338" t="s">
        <v>304</v>
      </c>
      <c r="B6338" t="s">
        <v>12</v>
      </c>
      <c r="C6338" t="s">
        <v>305</v>
      </c>
      <c r="D6338" t="s">
        <v>14</v>
      </c>
      <c r="E6338" t="s">
        <v>51</v>
      </c>
      <c r="F6338">
        <v>2020</v>
      </c>
      <c r="G6338">
        <v>2.7469999999999999</v>
      </c>
      <c r="H6338" t="s">
        <v>21</v>
      </c>
      <c r="K6338" t="s">
        <v>306</v>
      </c>
    </row>
    <row r="6339" spans="1:11" x14ac:dyDescent="0.25">
      <c r="A6339" t="s">
        <v>304</v>
      </c>
      <c r="B6339" t="s">
        <v>12</v>
      </c>
      <c r="C6339" t="s">
        <v>305</v>
      </c>
      <c r="D6339" t="s">
        <v>14</v>
      </c>
      <c r="E6339" t="s">
        <v>52</v>
      </c>
      <c r="F6339">
        <v>2020</v>
      </c>
      <c r="G6339">
        <v>15.015000000000001</v>
      </c>
      <c r="K6339" t="s">
        <v>306</v>
      </c>
    </row>
    <row r="6340" spans="1:11" x14ac:dyDescent="0.25">
      <c r="A6340" t="s">
        <v>304</v>
      </c>
      <c r="B6340" t="s">
        <v>12</v>
      </c>
      <c r="C6340" t="s">
        <v>305</v>
      </c>
      <c r="D6340" t="s">
        <v>14</v>
      </c>
      <c r="E6340" t="s">
        <v>91</v>
      </c>
      <c r="F6340">
        <v>2020</v>
      </c>
      <c r="G6340">
        <v>1.6850000000000001</v>
      </c>
      <c r="H6340" t="s">
        <v>21</v>
      </c>
      <c r="K6340" t="s">
        <v>306</v>
      </c>
    </row>
    <row r="6341" spans="1:11" x14ac:dyDescent="0.25">
      <c r="A6341" t="s">
        <v>304</v>
      </c>
      <c r="B6341" t="s">
        <v>12</v>
      </c>
      <c r="C6341" t="s">
        <v>305</v>
      </c>
      <c r="D6341" t="s">
        <v>14</v>
      </c>
      <c r="E6341" t="s">
        <v>92</v>
      </c>
      <c r="F6341">
        <v>2020</v>
      </c>
      <c r="G6341">
        <v>0.96</v>
      </c>
      <c r="H6341" t="s">
        <v>21</v>
      </c>
      <c r="K6341" t="s">
        <v>306</v>
      </c>
    </row>
    <row r="6342" spans="1:11" x14ac:dyDescent="0.25">
      <c r="A6342" t="s">
        <v>304</v>
      </c>
      <c r="B6342" t="s">
        <v>12</v>
      </c>
      <c r="C6342" t="s">
        <v>305</v>
      </c>
      <c r="D6342" t="s">
        <v>14</v>
      </c>
      <c r="E6342" t="s">
        <v>53</v>
      </c>
      <c r="F6342">
        <v>2020</v>
      </c>
      <c r="G6342">
        <v>31.05</v>
      </c>
      <c r="K6342" t="s">
        <v>306</v>
      </c>
    </row>
    <row r="6343" spans="1:11" x14ac:dyDescent="0.25">
      <c r="A6343" t="s">
        <v>304</v>
      </c>
      <c r="B6343" t="s">
        <v>12</v>
      </c>
      <c r="C6343" t="s">
        <v>305</v>
      </c>
      <c r="D6343" t="s">
        <v>14</v>
      </c>
      <c r="E6343" t="s">
        <v>93</v>
      </c>
      <c r="F6343">
        <v>2020</v>
      </c>
      <c r="G6343">
        <v>4.0129999999999999</v>
      </c>
      <c r="K6343" t="s">
        <v>306</v>
      </c>
    </row>
    <row r="6344" spans="1:11" x14ac:dyDescent="0.25">
      <c r="A6344" t="s">
        <v>304</v>
      </c>
      <c r="B6344" t="s">
        <v>12</v>
      </c>
      <c r="C6344" t="s">
        <v>305</v>
      </c>
      <c r="D6344" t="s">
        <v>14</v>
      </c>
      <c r="E6344" t="s">
        <v>94</v>
      </c>
      <c r="F6344">
        <v>2020</v>
      </c>
      <c r="G6344">
        <v>0.99199999999999999</v>
      </c>
      <c r="H6344" t="s">
        <v>21</v>
      </c>
      <c r="K6344" t="s">
        <v>306</v>
      </c>
    </row>
    <row r="6345" spans="1:11" x14ac:dyDescent="0.25">
      <c r="A6345" t="s">
        <v>304</v>
      </c>
      <c r="B6345" t="s">
        <v>12</v>
      </c>
      <c r="C6345" t="s">
        <v>305</v>
      </c>
      <c r="D6345" t="s">
        <v>14</v>
      </c>
      <c r="E6345" t="s">
        <v>54</v>
      </c>
      <c r="F6345">
        <v>2020</v>
      </c>
      <c r="G6345">
        <v>4.851</v>
      </c>
      <c r="K6345" t="s">
        <v>306</v>
      </c>
    </row>
    <row r="6346" spans="1:11" x14ac:dyDescent="0.25">
      <c r="A6346" t="s">
        <v>304</v>
      </c>
      <c r="B6346" t="s">
        <v>12</v>
      </c>
      <c r="C6346" t="s">
        <v>305</v>
      </c>
      <c r="D6346" t="s">
        <v>14</v>
      </c>
      <c r="E6346" t="s">
        <v>95</v>
      </c>
      <c r="F6346">
        <v>2020</v>
      </c>
      <c r="G6346">
        <v>20.027999999999999</v>
      </c>
      <c r="K6346" t="s">
        <v>306</v>
      </c>
    </row>
    <row r="6347" spans="1:11" x14ac:dyDescent="0.25">
      <c r="A6347" t="s">
        <v>304</v>
      </c>
      <c r="B6347" t="s">
        <v>12</v>
      </c>
      <c r="C6347" t="s">
        <v>305</v>
      </c>
      <c r="D6347" t="s">
        <v>14</v>
      </c>
      <c r="E6347" t="s">
        <v>96</v>
      </c>
      <c r="F6347">
        <v>2020</v>
      </c>
      <c r="H6347" t="s">
        <v>21</v>
      </c>
      <c r="K6347" t="s">
        <v>306</v>
      </c>
    </row>
    <row r="6348" spans="1:11" x14ac:dyDescent="0.25">
      <c r="A6348" t="s">
        <v>304</v>
      </c>
      <c r="B6348" t="s">
        <v>12</v>
      </c>
      <c r="C6348" t="s">
        <v>305</v>
      </c>
      <c r="D6348" t="s">
        <v>14</v>
      </c>
      <c r="E6348" t="s">
        <v>97</v>
      </c>
      <c r="F6348">
        <v>2020</v>
      </c>
      <c r="G6348">
        <v>1.5680000000000001</v>
      </c>
      <c r="H6348" t="s">
        <v>21</v>
      </c>
      <c r="K6348" t="s">
        <v>306</v>
      </c>
    </row>
    <row r="6349" spans="1:11" x14ac:dyDescent="0.25">
      <c r="A6349" t="s">
        <v>304</v>
      </c>
      <c r="B6349" t="s">
        <v>12</v>
      </c>
      <c r="C6349" t="s">
        <v>305</v>
      </c>
      <c r="D6349" t="s">
        <v>14</v>
      </c>
      <c r="E6349" t="s">
        <v>98</v>
      </c>
      <c r="F6349">
        <v>2020</v>
      </c>
      <c r="G6349">
        <v>5.8250000000000002</v>
      </c>
      <c r="K6349" t="s">
        <v>306</v>
      </c>
    </row>
    <row r="6350" spans="1:11" x14ac:dyDescent="0.25">
      <c r="A6350" t="s">
        <v>304</v>
      </c>
      <c r="B6350" t="s">
        <v>12</v>
      </c>
      <c r="C6350" t="s">
        <v>305</v>
      </c>
      <c r="D6350" t="s">
        <v>14</v>
      </c>
      <c r="E6350" t="s">
        <v>99</v>
      </c>
      <c r="F6350">
        <v>2020</v>
      </c>
      <c r="G6350">
        <v>3.7250000000000001</v>
      </c>
      <c r="K6350" t="s">
        <v>306</v>
      </c>
    </row>
    <row r="6351" spans="1:11" x14ac:dyDescent="0.25">
      <c r="A6351" t="s">
        <v>304</v>
      </c>
      <c r="B6351" t="s">
        <v>12</v>
      </c>
      <c r="C6351" t="s">
        <v>305</v>
      </c>
      <c r="D6351" t="s">
        <v>14</v>
      </c>
      <c r="E6351" t="s">
        <v>100</v>
      </c>
      <c r="F6351">
        <v>2020</v>
      </c>
      <c r="H6351" t="s">
        <v>21</v>
      </c>
      <c r="K6351" t="s">
        <v>306</v>
      </c>
    </row>
    <row r="6352" spans="1:11" x14ac:dyDescent="0.25">
      <c r="A6352" t="s">
        <v>304</v>
      </c>
      <c r="B6352" t="s">
        <v>12</v>
      </c>
      <c r="C6352" t="s">
        <v>305</v>
      </c>
      <c r="D6352" t="s">
        <v>14</v>
      </c>
      <c r="E6352" t="s">
        <v>56</v>
      </c>
      <c r="F6352">
        <v>2020</v>
      </c>
      <c r="G6352">
        <v>1.597</v>
      </c>
      <c r="H6352" t="s">
        <v>21</v>
      </c>
      <c r="K6352" t="s">
        <v>306</v>
      </c>
    </row>
    <row r="6353" spans="1:11" x14ac:dyDescent="0.25">
      <c r="A6353" t="s">
        <v>304</v>
      </c>
      <c r="B6353" t="s">
        <v>12</v>
      </c>
      <c r="C6353" t="s">
        <v>305</v>
      </c>
      <c r="D6353" t="s">
        <v>14</v>
      </c>
      <c r="E6353" t="s">
        <v>101</v>
      </c>
      <c r="F6353">
        <v>2020</v>
      </c>
      <c r="G6353">
        <v>1.1259999999999999</v>
      </c>
      <c r="H6353" t="s">
        <v>21</v>
      </c>
      <c r="K6353" t="s">
        <v>306</v>
      </c>
    </row>
    <row r="6354" spans="1:11" x14ac:dyDescent="0.25">
      <c r="A6354" t="s">
        <v>304</v>
      </c>
      <c r="B6354" t="s">
        <v>12</v>
      </c>
      <c r="C6354" t="s">
        <v>305</v>
      </c>
      <c r="D6354" t="s">
        <v>14</v>
      </c>
      <c r="E6354" t="s">
        <v>102</v>
      </c>
      <c r="F6354">
        <v>2020</v>
      </c>
      <c r="G6354">
        <v>3.1989999999999998</v>
      </c>
      <c r="H6354" t="s">
        <v>21</v>
      </c>
      <c r="K6354" t="s">
        <v>306</v>
      </c>
    </row>
    <row r="6355" spans="1:11" x14ac:dyDescent="0.25">
      <c r="A6355" t="s">
        <v>304</v>
      </c>
      <c r="B6355" t="s">
        <v>12</v>
      </c>
      <c r="C6355" t="s">
        <v>305</v>
      </c>
      <c r="D6355" t="s">
        <v>14</v>
      </c>
      <c r="E6355" t="s">
        <v>57</v>
      </c>
      <c r="F6355">
        <v>2020</v>
      </c>
      <c r="G6355">
        <v>46.191000000000003</v>
      </c>
      <c r="K6355" t="s">
        <v>306</v>
      </c>
    </row>
    <row r="6356" spans="1:11" x14ac:dyDescent="0.25">
      <c r="A6356" t="s">
        <v>304</v>
      </c>
      <c r="B6356" t="s">
        <v>12</v>
      </c>
      <c r="C6356" t="s">
        <v>305</v>
      </c>
      <c r="D6356" t="s">
        <v>14</v>
      </c>
      <c r="E6356" t="s">
        <v>103</v>
      </c>
      <c r="F6356">
        <v>2020</v>
      </c>
      <c r="G6356">
        <v>9.9749999999999996</v>
      </c>
      <c r="K6356" t="s">
        <v>306</v>
      </c>
    </row>
    <row r="6357" spans="1:11" x14ac:dyDescent="0.25">
      <c r="A6357" t="s">
        <v>304</v>
      </c>
      <c r="B6357" t="s">
        <v>12</v>
      </c>
      <c r="C6357" t="s">
        <v>305</v>
      </c>
      <c r="D6357" t="s">
        <v>14</v>
      </c>
      <c r="E6357" t="s">
        <v>58</v>
      </c>
      <c r="F6357">
        <v>2020</v>
      </c>
      <c r="G6357">
        <v>21.19</v>
      </c>
      <c r="K6357" t="s">
        <v>306</v>
      </c>
    </row>
    <row r="6358" spans="1:11" x14ac:dyDescent="0.25">
      <c r="A6358" t="s">
        <v>304</v>
      </c>
      <c r="B6358" t="s">
        <v>12</v>
      </c>
      <c r="C6358" t="s">
        <v>305</v>
      </c>
      <c r="D6358" t="s">
        <v>14</v>
      </c>
      <c r="E6358" t="s">
        <v>59</v>
      </c>
      <c r="F6358">
        <v>2020</v>
      </c>
      <c r="G6358">
        <v>112.09399999999999</v>
      </c>
      <c r="K6358" t="s">
        <v>306</v>
      </c>
    </row>
    <row r="6359" spans="1:11" x14ac:dyDescent="0.25">
      <c r="A6359" t="s">
        <v>304</v>
      </c>
      <c r="B6359" t="s">
        <v>12</v>
      </c>
      <c r="C6359" t="s">
        <v>305</v>
      </c>
      <c r="D6359" t="s">
        <v>14</v>
      </c>
      <c r="E6359" t="s">
        <v>60</v>
      </c>
      <c r="F6359">
        <v>2020</v>
      </c>
      <c r="G6359">
        <v>79.361999999999995</v>
      </c>
      <c r="K6359" t="s">
        <v>306</v>
      </c>
    </row>
    <row r="6360" spans="1:11" x14ac:dyDescent="0.25">
      <c r="A6360" t="s">
        <v>304</v>
      </c>
      <c r="B6360" t="s">
        <v>12</v>
      </c>
      <c r="C6360" t="s">
        <v>305</v>
      </c>
      <c r="D6360" t="s">
        <v>14</v>
      </c>
      <c r="E6360" t="s">
        <v>61</v>
      </c>
      <c r="F6360">
        <v>2020</v>
      </c>
      <c r="G6360">
        <v>54.857999999999997</v>
      </c>
      <c r="K6360" t="s">
        <v>306</v>
      </c>
    </row>
    <row r="6361" spans="1:11" x14ac:dyDescent="0.25">
      <c r="A6361" t="s">
        <v>304</v>
      </c>
      <c r="B6361" t="s">
        <v>12</v>
      </c>
      <c r="C6361" t="s">
        <v>305</v>
      </c>
      <c r="D6361" t="s">
        <v>14</v>
      </c>
      <c r="E6361" t="s">
        <v>62</v>
      </c>
      <c r="F6361">
        <v>2020</v>
      </c>
      <c r="G6361">
        <v>3.6110000000000002</v>
      </c>
      <c r="K6361" t="s">
        <v>306</v>
      </c>
    </row>
    <row r="6362" spans="1:11" x14ac:dyDescent="0.25">
      <c r="A6362" t="s">
        <v>304</v>
      </c>
      <c r="B6362" t="s">
        <v>12</v>
      </c>
      <c r="C6362" t="s">
        <v>305</v>
      </c>
      <c r="D6362" t="s">
        <v>14</v>
      </c>
      <c r="E6362" t="s">
        <v>104</v>
      </c>
      <c r="F6362">
        <v>2020</v>
      </c>
      <c r="G6362">
        <v>6.1660000000000004</v>
      </c>
      <c r="K6362" t="s">
        <v>306</v>
      </c>
    </row>
    <row r="6363" spans="1:11" x14ac:dyDescent="0.25">
      <c r="A6363" t="s">
        <v>304</v>
      </c>
      <c r="B6363" t="s">
        <v>12</v>
      </c>
      <c r="C6363" t="s">
        <v>305</v>
      </c>
      <c r="D6363" t="s">
        <v>14</v>
      </c>
      <c r="E6363" t="s">
        <v>105</v>
      </c>
      <c r="F6363">
        <v>2020</v>
      </c>
      <c r="G6363">
        <v>3.3780000000000001</v>
      </c>
      <c r="K6363" t="s">
        <v>306</v>
      </c>
    </row>
    <row r="6364" spans="1:11" x14ac:dyDescent="0.25">
      <c r="A6364" t="s">
        <v>304</v>
      </c>
      <c r="B6364" t="s">
        <v>12</v>
      </c>
      <c r="C6364" t="s">
        <v>305</v>
      </c>
      <c r="D6364" t="s">
        <v>14</v>
      </c>
      <c r="E6364" t="s">
        <v>63</v>
      </c>
      <c r="F6364">
        <v>2020</v>
      </c>
      <c r="H6364" t="s">
        <v>21</v>
      </c>
      <c r="K6364" t="s">
        <v>306</v>
      </c>
    </row>
    <row r="6365" spans="1:11" x14ac:dyDescent="0.25">
      <c r="A6365" t="s">
        <v>304</v>
      </c>
      <c r="B6365" t="s">
        <v>12</v>
      </c>
      <c r="C6365" t="s">
        <v>305</v>
      </c>
      <c r="D6365" t="s">
        <v>14</v>
      </c>
      <c r="E6365" t="s">
        <v>106</v>
      </c>
      <c r="F6365">
        <v>2020</v>
      </c>
      <c r="G6365">
        <v>2.032</v>
      </c>
      <c r="H6365" t="s">
        <v>21</v>
      </c>
      <c r="K6365" t="s">
        <v>306</v>
      </c>
    </row>
    <row r="6366" spans="1:11" x14ac:dyDescent="0.25">
      <c r="A6366" t="s">
        <v>304</v>
      </c>
      <c r="B6366" t="s">
        <v>12</v>
      </c>
      <c r="C6366" t="s">
        <v>305</v>
      </c>
      <c r="D6366" t="s">
        <v>14</v>
      </c>
      <c r="E6366" t="s">
        <v>64</v>
      </c>
      <c r="F6366">
        <v>2020</v>
      </c>
      <c r="G6366">
        <v>10.449</v>
      </c>
      <c r="K6366" t="s">
        <v>306</v>
      </c>
    </row>
    <row r="6367" spans="1:11" x14ac:dyDescent="0.25">
      <c r="A6367" t="s">
        <v>304</v>
      </c>
      <c r="B6367" t="s">
        <v>12</v>
      </c>
      <c r="C6367" t="s">
        <v>305</v>
      </c>
      <c r="D6367" t="s">
        <v>14</v>
      </c>
      <c r="E6367" t="s">
        <v>65</v>
      </c>
      <c r="F6367">
        <v>2020</v>
      </c>
      <c r="G6367">
        <v>28.106000000000002</v>
      </c>
      <c r="K6367" t="s">
        <v>306</v>
      </c>
    </row>
    <row r="6368" spans="1:11" x14ac:dyDescent="0.25">
      <c r="A6368" t="s">
        <v>304</v>
      </c>
      <c r="B6368" t="s">
        <v>12</v>
      </c>
      <c r="C6368" t="s">
        <v>305</v>
      </c>
      <c r="D6368" t="s">
        <v>14</v>
      </c>
      <c r="E6368" t="s">
        <v>66</v>
      </c>
      <c r="F6368">
        <v>2020</v>
      </c>
      <c r="G6368">
        <v>19.53</v>
      </c>
      <c r="K6368" t="s">
        <v>306</v>
      </c>
    </row>
    <row r="6369" spans="1:11" x14ac:dyDescent="0.25">
      <c r="A6369" t="s">
        <v>304</v>
      </c>
      <c r="B6369" t="s">
        <v>12</v>
      </c>
      <c r="C6369" t="s">
        <v>305</v>
      </c>
      <c r="D6369" t="s">
        <v>14</v>
      </c>
      <c r="E6369" t="s">
        <v>67</v>
      </c>
      <c r="F6369">
        <v>2020</v>
      </c>
      <c r="G6369">
        <v>62.424999999999997</v>
      </c>
      <c r="K6369" t="s">
        <v>306</v>
      </c>
    </row>
    <row r="6370" spans="1:11" x14ac:dyDescent="0.25">
      <c r="A6370" t="s">
        <v>304</v>
      </c>
      <c r="B6370" t="s">
        <v>12</v>
      </c>
      <c r="C6370" t="s">
        <v>305</v>
      </c>
      <c r="D6370" t="s">
        <v>14</v>
      </c>
      <c r="E6370" t="s">
        <v>68</v>
      </c>
      <c r="F6370">
        <v>2020</v>
      </c>
      <c r="G6370">
        <v>146.119</v>
      </c>
      <c r="K6370" t="s">
        <v>306</v>
      </c>
    </row>
    <row r="6371" spans="1:11" x14ac:dyDescent="0.25">
      <c r="A6371" t="s">
        <v>304</v>
      </c>
      <c r="B6371" t="s">
        <v>12</v>
      </c>
      <c r="C6371" t="s">
        <v>305</v>
      </c>
      <c r="D6371" t="s">
        <v>14</v>
      </c>
      <c r="E6371" t="s">
        <v>69</v>
      </c>
      <c r="F6371">
        <v>2020</v>
      </c>
      <c r="H6371" t="s">
        <v>21</v>
      </c>
      <c r="K6371" t="s">
        <v>306</v>
      </c>
    </row>
    <row r="6372" spans="1:11" x14ac:dyDescent="0.25">
      <c r="A6372" t="s">
        <v>307</v>
      </c>
      <c r="B6372" t="s">
        <v>12</v>
      </c>
      <c r="C6372" t="s">
        <v>109</v>
      </c>
      <c r="D6372" t="s">
        <v>14</v>
      </c>
      <c r="E6372" t="s">
        <v>15</v>
      </c>
      <c r="F6372">
        <v>2019</v>
      </c>
      <c r="G6372">
        <v>2899.9639999999999</v>
      </c>
      <c r="K6372" t="s">
        <v>16</v>
      </c>
    </row>
    <row r="6373" spans="1:11" x14ac:dyDescent="0.25">
      <c r="A6373" t="s">
        <v>307</v>
      </c>
      <c r="B6373" t="s">
        <v>12</v>
      </c>
      <c r="C6373" t="s">
        <v>109</v>
      </c>
      <c r="D6373" t="s">
        <v>14</v>
      </c>
      <c r="E6373" t="s">
        <v>17</v>
      </c>
      <c r="F6373">
        <v>2019</v>
      </c>
      <c r="G6373">
        <v>433.36900000000003</v>
      </c>
      <c r="K6373" t="s">
        <v>16</v>
      </c>
    </row>
    <row r="6374" spans="1:11" x14ac:dyDescent="0.25">
      <c r="A6374" t="s">
        <v>307</v>
      </c>
      <c r="B6374" t="s">
        <v>12</v>
      </c>
      <c r="C6374" t="s">
        <v>109</v>
      </c>
      <c r="D6374" t="s">
        <v>14</v>
      </c>
      <c r="E6374" t="s">
        <v>73</v>
      </c>
      <c r="F6374">
        <v>2019</v>
      </c>
      <c r="G6374">
        <v>17.161000000000001</v>
      </c>
      <c r="K6374" t="s">
        <v>16</v>
      </c>
    </row>
    <row r="6375" spans="1:11" x14ac:dyDescent="0.25">
      <c r="A6375" t="s">
        <v>307</v>
      </c>
      <c r="B6375" t="s">
        <v>12</v>
      </c>
      <c r="C6375" t="s">
        <v>109</v>
      </c>
      <c r="D6375" t="s">
        <v>14</v>
      </c>
      <c r="E6375" t="s">
        <v>18</v>
      </c>
      <c r="F6375">
        <v>2019</v>
      </c>
      <c r="G6375">
        <v>2.2160000000000002</v>
      </c>
      <c r="K6375" t="s">
        <v>16</v>
      </c>
    </row>
    <row r="6376" spans="1:11" x14ac:dyDescent="0.25">
      <c r="A6376" t="s">
        <v>307</v>
      </c>
      <c r="B6376" t="s">
        <v>12</v>
      </c>
      <c r="C6376" t="s">
        <v>109</v>
      </c>
      <c r="D6376" t="s">
        <v>14</v>
      </c>
      <c r="E6376" t="s">
        <v>19</v>
      </c>
      <c r="F6376">
        <v>2019</v>
      </c>
      <c r="G6376">
        <v>17.646999999999998</v>
      </c>
      <c r="K6376" t="s">
        <v>16</v>
      </c>
    </row>
    <row r="6377" spans="1:11" x14ac:dyDescent="0.25">
      <c r="A6377" t="s">
        <v>307</v>
      </c>
      <c r="B6377" t="s">
        <v>12</v>
      </c>
      <c r="C6377" t="s">
        <v>109</v>
      </c>
      <c r="D6377" t="s">
        <v>14</v>
      </c>
      <c r="E6377" t="s">
        <v>74</v>
      </c>
      <c r="F6377">
        <v>2019</v>
      </c>
      <c r="G6377">
        <v>3.9990000000000001</v>
      </c>
      <c r="K6377" t="s">
        <v>16</v>
      </c>
    </row>
    <row r="6378" spans="1:11" x14ac:dyDescent="0.25">
      <c r="A6378" t="s">
        <v>307</v>
      </c>
      <c r="B6378" t="s">
        <v>12</v>
      </c>
      <c r="C6378" t="s">
        <v>109</v>
      </c>
      <c r="D6378" t="s">
        <v>14</v>
      </c>
      <c r="E6378" t="s">
        <v>20</v>
      </c>
      <c r="F6378">
        <v>2019</v>
      </c>
      <c r="G6378">
        <v>6.1150000000000002</v>
      </c>
      <c r="K6378" t="s">
        <v>16</v>
      </c>
    </row>
    <row r="6379" spans="1:11" x14ac:dyDescent="0.25">
      <c r="A6379" t="s">
        <v>307</v>
      </c>
      <c r="B6379" t="s">
        <v>12</v>
      </c>
      <c r="C6379" t="s">
        <v>109</v>
      </c>
      <c r="D6379" t="s">
        <v>14</v>
      </c>
      <c r="E6379" t="s">
        <v>22</v>
      </c>
      <c r="F6379">
        <v>2019</v>
      </c>
      <c r="G6379">
        <v>2.5550000000000002</v>
      </c>
      <c r="K6379" t="s">
        <v>16</v>
      </c>
    </row>
    <row r="6380" spans="1:11" x14ac:dyDescent="0.25">
      <c r="A6380" t="s">
        <v>307</v>
      </c>
      <c r="B6380" t="s">
        <v>12</v>
      </c>
      <c r="C6380" t="s">
        <v>109</v>
      </c>
      <c r="D6380" t="s">
        <v>14</v>
      </c>
      <c r="E6380" t="s">
        <v>75</v>
      </c>
      <c r="F6380">
        <v>2019</v>
      </c>
      <c r="G6380">
        <v>0.58799999999999997</v>
      </c>
      <c r="K6380" t="s">
        <v>16</v>
      </c>
    </row>
    <row r="6381" spans="1:11" x14ac:dyDescent="0.25">
      <c r="A6381" t="s">
        <v>307</v>
      </c>
      <c r="B6381" t="s">
        <v>12</v>
      </c>
      <c r="C6381" t="s">
        <v>109</v>
      </c>
      <c r="D6381" t="s">
        <v>14</v>
      </c>
      <c r="E6381" t="s">
        <v>23</v>
      </c>
      <c r="F6381">
        <v>2019</v>
      </c>
      <c r="G6381">
        <v>88.617999999999995</v>
      </c>
      <c r="K6381" t="s">
        <v>16</v>
      </c>
    </row>
    <row r="6382" spans="1:11" x14ac:dyDescent="0.25">
      <c r="A6382" t="s">
        <v>307</v>
      </c>
      <c r="B6382" t="s">
        <v>12</v>
      </c>
      <c r="C6382" t="s">
        <v>109</v>
      </c>
      <c r="D6382" t="s">
        <v>14</v>
      </c>
      <c r="E6382" t="s">
        <v>76</v>
      </c>
      <c r="F6382">
        <v>2019</v>
      </c>
      <c r="G6382">
        <v>10.851000000000001</v>
      </c>
      <c r="K6382" t="s">
        <v>16</v>
      </c>
    </row>
    <row r="6383" spans="1:11" x14ac:dyDescent="0.25">
      <c r="A6383" t="s">
        <v>307</v>
      </c>
      <c r="B6383" t="s">
        <v>12</v>
      </c>
      <c r="C6383" t="s">
        <v>109</v>
      </c>
      <c r="D6383" t="s">
        <v>14</v>
      </c>
      <c r="E6383" t="s">
        <v>24</v>
      </c>
      <c r="F6383">
        <v>2019</v>
      </c>
      <c r="G6383">
        <v>2.2519999999999998</v>
      </c>
      <c r="K6383" t="s">
        <v>16</v>
      </c>
    </row>
    <row r="6384" spans="1:11" x14ac:dyDescent="0.25">
      <c r="A6384" t="s">
        <v>307</v>
      </c>
      <c r="B6384" t="s">
        <v>12</v>
      </c>
      <c r="C6384" t="s">
        <v>109</v>
      </c>
      <c r="D6384" t="s">
        <v>14</v>
      </c>
      <c r="E6384" t="s">
        <v>25</v>
      </c>
      <c r="F6384">
        <v>2019</v>
      </c>
      <c r="G6384">
        <v>15.808</v>
      </c>
      <c r="K6384" t="s">
        <v>16</v>
      </c>
    </row>
    <row r="6385" spans="1:11" x14ac:dyDescent="0.25">
      <c r="A6385" t="s">
        <v>307</v>
      </c>
      <c r="B6385" t="s">
        <v>12</v>
      </c>
      <c r="C6385" t="s">
        <v>109</v>
      </c>
      <c r="D6385" t="s">
        <v>14</v>
      </c>
      <c r="E6385" t="s">
        <v>26</v>
      </c>
      <c r="F6385">
        <v>2019</v>
      </c>
      <c r="G6385">
        <v>38.151000000000003</v>
      </c>
      <c r="K6385" t="s">
        <v>16</v>
      </c>
    </row>
    <row r="6386" spans="1:11" x14ac:dyDescent="0.25">
      <c r="A6386" t="s">
        <v>307</v>
      </c>
      <c r="B6386" t="s">
        <v>12</v>
      </c>
      <c r="C6386" t="s">
        <v>109</v>
      </c>
      <c r="D6386" t="s">
        <v>14</v>
      </c>
      <c r="E6386" t="s">
        <v>27</v>
      </c>
      <c r="F6386">
        <v>2019</v>
      </c>
      <c r="G6386">
        <v>18.175000000000001</v>
      </c>
      <c r="K6386" t="s">
        <v>16</v>
      </c>
    </row>
    <row r="6387" spans="1:11" x14ac:dyDescent="0.25">
      <c r="A6387" t="s">
        <v>307</v>
      </c>
      <c r="B6387" t="s">
        <v>12</v>
      </c>
      <c r="C6387" t="s">
        <v>109</v>
      </c>
      <c r="D6387" t="s">
        <v>14</v>
      </c>
      <c r="E6387" t="s">
        <v>28</v>
      </c>
      <c r="F6387">
        <v>2019</v>
      </c>
      <c r="G6387">
        <v>18.677</v>
      </c>
      <c r="K6387" t="s">
        <v>16</v>
      </c>
    </row>
    <row r="6388" spans="1:11" x14ac:dyDescent="0.25">
      <c r="A6388" t="s">
        <v>307</v>
      </c>
      <c r="B6388" t="s">
        <v>12</v>
      </c>
      <c r="C6388" t="s">
        <v>109</v>
      </c>
      <c r="D6388" t="s">
        <v>14</v>
      </c>
      <c r="E6388" t="s">
        <v>29</v>
      </c>
      <c r="F6388">
        <v>2019</v>
      </c>
      <c r="G6388">
        <v>9.0709999999999997</v>
      </c>
      <c r="K6388" t="s">
        <v>16</v>
      </c>
    </row>
    <row r="6389" spans="1:11" x14ac:dyDescent="0.25">
      <c r="A6389" t="s">
        <v>307</v>
      </c>
      <c r="B6389" t="s">
        <v>12</v>
      </c>
      <c r="C6389" t="s">
        <v>109</v>
      </c>
      <c r="D6389" t="s">
        <v>14</v>
      </c>
      <c r="E6389" t="s">
        <v>77</v>
      </c>
      <c r="F6389">
        <v>2019</v>
      </c>
      <c r="G6389">
        <v>12.321999999999999</v>
      </c>
      <c r="K6389" t="s">
        <v>16</v>
      </c>
    </row>
    <row r="6390" spans="1:11" x14ac:dyDescent="0.25">
      <c r="A6390" t="s">
        <v>307</v>
      </c>
      <c r="B6390" t="s">
        <v>12</v>
      </c>
      <c r="C6390" t="s">
        <v>109</v>
      </c>
      <c r="D6390" t="s">
        <v>14</v>
      </c>
      <c r="E6390" t="s">
        <v>30</v>
      </c>
      <c r="F6390">
        <v>2019</v>
      </c>
      <c r="G6390">
        <v>7.2430000000000003</v>
      </c>
      <c r="K6390" t="s">
        <v>16</v>
      </c>
    </row>
    <row r="6391" spans="1:11" x14ac:dyDescent="0.25">
      <c r="A6391" t="s">
        <v>307</v>
      </c>
      <c r="B6391" t="s">
        <v>12</v>
      </c>
      <c r="C6391" t="s">
        <v>109</v>
      </c>
      <c r="D6391" t="s">
        <v>14</v>
      </c>
      <c r="E6391" t="s">
        <v>31</v>
      </c>
      <c r="F6391">
        <v>2019</v>
      </c>
      <c r="G6391">
        <v>14.664</v>
      </c>
      <c r="K6391" t="s">
        <v>16</v>
      </c>
    </row>
    <row r="6392" spans="1:11" x14ac:dyDescent="0.25">
      <c r="A6392" t="s">
        <v>307</v>
      </c>
      <c r="B6392" t="s">
        <v>12</v>
      </c>
      <c r="C6392" t="s">
        <v>109</v>
      </c>
      <c r="D6392" t="s">
        <v>14</v>
      </c>
      <c r="E6392" t="s">
        <v>78</v>
      </c>
      <c r="F6392">
        <v>2019</v>
      </c>
      <c r="G6392">
        <v>11.331</v>
      </c>
      <c r="K6392" t="s">
        <v>16</v>
      </c>
    </row>
    <row r="6393" spans="1:11" x14ac:dyDescent="0.25">
      <c r="A6393" t="s">
        <v>307</v>
      </c>
      <c r="B6393" t="s">
        <v>12</v>
      </c>
      <c r="C6393" t="s">
        <v>109</v>
      </c>
      <c r="D6393" t="s">
        <v>14</v>
      </c>
      <c r="E6393" t="s">
        <v>79</v>
      </c>
      <c r="F6393">
        <v>2019</v>
      </c>
      <c r="G6393">
        <v>36.445</v>
      </c>
      <c r="K6393" t="s">
        <v>16</v>
      </c>
    </row>
    <row r="6394" spans="1:11" x14ac:dyDescent="0.25">
      <c r="A6394" t="s">
        <v>307</v>
      </c>
      <c r="B6394" t="s">
        <v>12</v>
      </c>
      <c r="C6394" t="s">
        <v>109</v>
      </c>
      <c r="D6394" t="s">
        <v>14</v>
      </c>
      <c r="E6394" t="s">
        <v>32</v>
      </c>
      <c r="F6394">
        <v>2019</v>
      </c>
      <c r="G6394">
        <v>17.087</v>
      </c>
      <c r="K6394" t="s">
        <v>16</v>
      </c>
    </row>
    <row r="6395" spans="1:11" x14ac:dyDescent="0.25">
      <c r="A6395" t="s">
        <v>307</v>
      </c>
      <c r="B6395" t="s">
        <v>12</v>
      </c>
      <c r="C6395" t="s">
        <v>109</v>
      </c>
      <c r="D6395" t="s">
        <v>14</v>
      </c>
      <c r="E6395" t="s">
        <v>33</v>
      </c>
      <c r="F6395">
        <v>2019</v>
      </c>
      <c r="G6395">
        <v>15.785</v>
      </c>
      <c r="K6395" t="s">
        <v>16</v>
      </c>
    </row>
    <row r="6396" spans="1:11" x14ac:dyDescent="0.25">
      <c r="A6396" t="s">
        <v>307</v>
      </c>
      <c r="B6396" t="s">
        <v>12</v>
      </c>
      <c r="C6396" t="s">
        <v>109</v>
      </c>
      <c r="D6396" t="s">
        <v>14</v>
      </c>
      <c r="E6396" t="s">
        <v>34</v>
      </c>
      <c r="F6396">
        <v>2019</v>
      </c>
      <c r="G6396">
        <v>58.686</v>
      </c>
      <c r="K6396" t="s">
        <v>16</v>
      </c>
    </row>
    <row r="6397" spans="1:11" x14ac:dyDescent="0.25">
      <c r="A6397" t="s">
        <v>307</v>
      </c>
      <c r="B6397" t="s">
        <v>12</v>
      </c>
      <c r="C6397" t="s">
        <v>109</v>
      </c>
      <c r="D6397" t="s">
        <v>14</v>
      </c>
      <c r="E6397" t="s">
        <v>80</v>
      </c>
      <c r="F6397">
        <v>2019</v>
      </c>
      <c r="G6397">
        <v>6.0359999999999996</v>
      </c>
      <c r="K6397" t="s">
        <v>16</v>
      </c>
    </row>
    <row r="6398" spans="1:11" x14ac:dyDescent="0.25">
      <c r="A6398" t="s">
        <v>307</v>
      </c>
      <c r="B6398" t="s">
        <v>12</v>
      </c>
      <c r="C6398" t="s">
        <v>109</v>
      </c>
      <c r="D6398" t="s">
        <v>14</v>
      </c>
      <c r="E6398" t="s">
        <v>35</v>
      </c>
      <c r="F6398">
        <v>2019</v>
      </c>
      <c r="G6398">
        <v>36.860999999999997</v>
      </c>
      <c r="K6398" t="s">
        <v>16</v>
      </c>
    </row>
    <row r="6399" spans="1:11" x14ac:dyDescent="0.25">
      <c r="A6399" t="s">
        <v>307</v>
      </c>
      <c r="B6399" t="s">
        <v>12</v>
      </c>
      <c r="C6399" t="s">
        <v>109</v>
      </c>
      <c r="D6399" t="s">
        <v>14</v>
      </c>
      <c r="E6399" t="s">
        <v>36</v>
      </c>
      <c r="F6399">
        <v>2019</v>
      </c>
      <c r="G6399">
        <v>17.664999999999999</v>
      </c>
      <c r="K6399" t="s">
        <v>16</v>
      </c>
    </row>
    <row r="6400" spans="1:11" x14ac:dyDescent="0.25">
      <c r="A6400" t="s">
        <v>307</v>
      </c>
      <c r="B6400" t="s">
        <v>12</v>
      </c>
      <c r="C6400" t="s">
        <v>109</v>
      </c>
      <c r="D6400" t="s">
        <v>14</v>
      </c>
      <c r="E6400" t="s">
        <v>110</v>
      </c>
      <c r="F6400">
        <v>2019</v>
      </c>
      <c r="G6400">
        <v>53.207999999999998</v>
      </c>
      <c r="K6400" t="s">
        <v>16</v>
      </c>
    </row>
    <row r="6401" spans="1:11" x14ac:dyDescent="0.25">
      <c r="A6401" t="s">
        <v>307</v>
      </c>
      <c r="B6401" t="s">
        <v>12</v>
      </c>
      <c r="C6401" t="s">
        <v>109</v>
      </c>
      <c r="D6401" t="s">
        <v>14</v>
      </c>
      <c r="E6401" t="s">
        <v>81</v>
      </c>
      <c r="F6401">
        <v>2019</v>
      </c>
      <c r="G6401">
        <v>4.5970000000000004</v>
      </c>
      <c r="K6401" t="s">
        <v>16</v>
      </c>
    </row>
    <row r="6402" spans="1:11" x14ac:dyDescent="0.25">
      <c r="A6402" t="s">
        <v>307</v>
      </c>
      <c r="B6402" t="s">
        <v>12</v>
      </c>
      <c r="C6402" t="s">
        <v>109</v>
      </c>
      <c r="D6402" t="s">
        <v>14</v>
      </c>
      <c r="E6402" t="s">
        <v>37</v>
      </c>
      <c r="F6402">
        <v>2019</v>
      </c>
      <c r="G6402">
        <v>23.702999999999999</v>
      </c>
      <c r="K6402" t="s">
        <v>16</v>
      </c>
    </row>
    <row r="6403" spans="1:11" x14ac:dyDescent="0.25">
      <c r="A6403" t="s">
        <v>307</v>
      </c>
      <c r="B6403" t="s">
        <v>12</v>
      </c>
      <c r="C6403" t="s">
        <v>109</v>
      </c>
      <c r="D6403" t="s">
        <v>14</v>
      </c>
      <c r="E6403" t="s">
        <v>38</v>
      </c>
      <c r="F6403">
        <v>2019</v>
      </c>
      <c r="G6403">
        <v>5.931</v>
      </c>
      <c r="K6403" t="s">
        <v>16</v>
      </c>
    </row>
    <row r="6404" spans="1:11" x14ac:dyDescent="0.25">
      <c r="A6404" t="s">
        <v>307</v>
      </c>
      <c r="B6404" t="s">
        <v>12</v>
      </c>
      <c r="C6404" t="s">
        <v>109</v>
      </c>
      <c r="D6404" t="s">
        <v>14</v>
      </c>
      <c r="E6404" t="s">
        <v>82</v>
      </c>
      <c r="F6404">
        <v>2019</v>
      </c>
      <c r="G6404">
        <v>18.521999999999998</v>
      </c>
      <c r="K6404" t="s">
        <v>16</v>
      </c>
    </row>
    <row r="6405" spans="1:11" x14ac:dyDescent="0.25">
      <c r="A6405" t="s">
        <v>307</v>
      </c>
      <c r="B6405" t="s">
        <v>12</v>
      </c>
      <c r="C6405" t="s">
        <v>109</v>
      </c>
      <c r="D6405" t="s">
        <v>14</v>
      </c>
      <c r="E6405" t="s">
        <v>39</v>
      </c>
      <c r="F6405">
        <v>2019</v>
      </c>
      <c r="G6405">
        <v>38.265999999999998</v>
      </c>
      <c r="K6405" t="s">
        <v>16</v>
      </c>
    </row>
    <row r="6406" spans="1:11" x14ac:dyDescent="0.25">
      <c r="A6406" t="s">
        <v>307</v>
      </c>
      <c r="B6406" t="s">
        <v>12</v>
      </c>
      <c r="C6406" t="s">
        <v>109</v>
      </c>
      <c r="D6406" t="s">
        <v>14</v>
      </c>
      <c r="E6406" t="s">
        <v>83</v>
      </c>
      <c r="F6406">
        <v>2019</v>
      </c>
      <c r="G6406">
        <v>20.888999999999999</v>
      </c>
      <c r="K6406" t="s">
        <v>16</v>
      </c>
    </row>
    <row r="6407" spans="1:11" x14ac:dyDescent="0.25">
      <c r="A6407" t="s">
        <v>307</v>
      </c>
      <c r="B6407" t="s">
        <v>12</v>
      </c>
      <c r="C6407" t="s">
        <v>109</v>
      </c>
      <c r="D6407" t="s">
        <v>14</v>
      </c>
      <c r="E6407" t="s">
        <v>40</v>
      </c>
      <c r="F6407">
        <v>2019</v>
      </c>
      <c r="G6407">
        <v>0.35899999999999999</v>
      </c>
      <c r="H6407" t="s">
        <v>21</v>
      </c>
      <c r="K6407" t="s">
        <v>16</v>
      </c>
    </row>
    <row r="6408" spans="1:11" x14ac:dyDescent="0.25">
      <c r="A6408" t="s">
        <v>307</v>
      </c>
      <c r="B6408" t="s">
        <v>12</v>
      </c>
      <c r="C6408" t="s">
        <v>109</v>
      </c>
      <c r="D6408" t="s">
        <v>14</v>
      </c>
      <c r="E6408" t="s">
        <v>84</v>
      </c>
      <c r="F6408">
        <v>2019</v>
      </c>
      <c r="G6408">
        <v>24.106999999999999</v>
      </c>
      <c r="K6408" t="s">
        <v>16</v>
      </c>
    </row>
    <row r="6409" spans="1:11" x14ac:dyDescent="0.25">
      <c r="A6409" t="s">
        <v>307</v>
      </c>
      <c r="B6409" t="s">
        <v>12</v>
      </c>
      <c r="C6409" t="s">
        <v>109</v>
      </c>
      <c r="D6409" t="s">
        <v>14</v>
      </c>
      <c r="E6409" t="s">
        <v>85</v>
      </c>
      <c r="F6409">
        <v>2019</v>
      </c>
      <c r="H6409" t="s">
        <v>21</v>
      </c>
      <c r="K6409" t="s">
        <v>16</v>
      </c>
    </row>
    <row r="6410" spans="1:11" x14ac:dyDescent="0.25">
      <c r="A6410" t="s">
        <v>307</v>
      </c>
      <c r="B6410" t="s">
        <v>12</v>
      </c>
      <c r="C6410" t="s">
        <v>109</v>
      </c>
      <c r="D6410" t="s">
        <v>14</v>
      </c>
      <c r="E6410" t="s">
        <v>86</v>
      </c>
      <c r="F6410">
        <v>2019</v>
      </c>
      <c r="G6410">
        <v>62.753</v>
      </c>
      <c r="K6410" t="s">
        <v>16</v>
      </c>
    </row>
    <row r="6411" spans="1:11" x14ac:dyDescent="0.25">
      <c r="A6411" t="s">
        <v>307</v>
      </c>
      <c r="B6411" t="s">
        <v>12</v>
      </c>
      <c r="C6411" t="s">
        <v>109</v>
      </c>
      <c r="D6411" t="s">
        <v>14</v>
      </c>
      <c r="E6411" t="s">
        <v>41</v>
      </c>
      <c r="F6411">
        <v>2019</v>
      </c>
      <c r="G6411">
        <v>25.099</v>
      </c>
      <c r="K6411" t="s">
        <v>16</v>
      </c>
    </row>
    <row r="6412" spans="1:11" x14ac:dyDescent="0.25">
      <c r="A6412" t="s">
        <v>307</v>
      </c>
      <c r="B6412" t="s">
        <v>12</v>
      </c>
      <c r="C6412" t="s">
        <v>109</v>
      </c>
      <c r="D6412" t="s">
        <v>14</v>
      </c>
      <c r="E6412" t="s">
        <v>42</v>
      </c>
      <c r="F6412">
        <v>2019</v>
      </c>
      <c r="G6412">
        <v>51.052</v>
      </c>
      <c r="K6412" t="s">
        <v>16</v>
      </c>
    </row>
    <row r="6413" spans="1:11" x14ac:dyDescent="0.25">
      <c r="A6413" t="s">
        <v>307</v>
      </c>
      <c r="B6413" t="s">
        <v>12</v>
      </c>
      <c r="C6413" t="s">
        <v>109</v>
      </c>
      <c r="D6413" t="s">
        <v>14</v>
      </c>
      <c r="E6413" t="s">
        <v>87</v>
      </c>
      <c r="F6413">
        <v>2019</v>
      </c>
      <c r="G6413">
        <v>42.598999999999997</v>
      </c>
      <c r="K6413" t="s">
        <v>16</v>
      </c>
    </row>
    <row r="6414" spans="1:11" x14ac:dyDescent="0.25">
      <c r="A6414" t="s">
        <v>307</v>
      </c>
      <c r="B6414" t="s">
        <v>12</v>
      </c>
      <c r="C6414" t="s">
        <v>109</v>
      </c>
      <c r="D6414" t="s">
        <v>14</v>
      </c>
      <c r="E6414" t="s">
        <v>43</v>
      </c>
      <c r="F6414">
        <v>2019</v>
      </c>
      <c r="G6414">
        <v>70.049000000000007</v>
      </c>
      <c r="K6414" t="s">
        <v>16</v>
      </c>
    </row>
    <row r="6415" spans="1:11" x14ac:dyDescent="0.25">
      <c r="A6415" t="s">
        <v>307</v>
      </c>
      <c r="B6415" t="s">
        <v>12</v>
      </c>
      <c r="C6415" t="s">
        <v>109</v>
      </c>
      <c r="D6415" t="s">
        <v>14</v>
      </c>
      <c r="E6415" t="s">
        <v>44</v>
      </c>
      <c r="F6415">
        <v>2019</v>
      </c>
      <c r="G6415">
        <v>273.178</v>
      </c>
      <c r="K6415" t="s">
        <v>16</v>
      </c>
    </row>
    <row r="6416" spans="1:11" x14ac:dyDescent="0.25">
      <c r="A6416" t="s">
        <v>307</v>
      </c>
      <c r="B6416" t="s">
        <v>12</v>
      </c>
      <c r="C6416" t="s">
        <v>109</v>
      </c>
      <c r="D6416" t="s">
        <v>14</v>
      </c>
      <c r="E6416" t="s">
        <v>45</v>
      </c>
      <c r="F6416">
        <v>2019</v>
      </c>
      <c r="G6416">
        <v>102.71299999999999</v>
      </c>
      <c r="K6416" t="s">
        <v>16</v>
      </c>
    </row>
    <row r="6417" spans="1:11" x14ac:dyDescent="0.25">
      <c r="A6417" t="s">
        <v>307</v>
      </c>
      <c r="B6417" t="s">
        <v>12</v>
      </c>
      <c r="C6417" t="s">
        <v>109</v>
      </c>
      <c r="D6417" t="s">
        <v>14</v>
      </c>
      <c r="E6417" t="s">
        <v>46</v>
      </c>
      <c r="F6417">
        <v>2019</v>
      </c>
      <c r="G6417">
        <v>2.8580000000000001</v>
      </c>
      <c r="K6417" t="s">
        <v>16</v>
      </c>
    </row>
    <row r="6418" spans="1:11" x14ac:dyDescent="0.25">
      <c r="A6418" t="s">
        <v>307</v>
      </c>
      <c r="B6418" t="s">
        <v>12</v>
      </c>
      <c r="C6418" t="s">
        <v>109</v>
      </c>
      <c r="D6418" t="s">
        <v>14</v>
      </c>
      <c r="E6418" t="s">
        <v>88</v>
      </c>
      <c r="F6418">
        <v>2019</v>
      </c>
      <c r="G6418">
        <v>5.3570000000000002</v>
      </c>
      <c r="K6418" t="s">
        <v>16</v>
      </c>
    </row>
    <row r="6419" spans="1:11" x14ac:dyDescent="0.25">
      <c r="A6419" t="s">
        <v>307</v>
      </c>
      <c r="B6419" t="s">
        <v>12</v>
      </c>
      <c r="C6419" t="s">
        <v>109</v>
      </c>
      <c r="D6419" t="s">
        <v>14</v>
      </c>
      <c r="E6419" t="s">
        <v>89</v>
      </c>
      <c r="F6419">
        <v>2019</v>
      </c>
      <c r="G6419">
        <v>23.695</v>
      </c>
      <c r="K6419" t="s">
        <v>16</v>
      </c>
    </row>
    <row r="6420" spans="1:11" x14ac:dyDescent="0.25">
      <c r="A6420" t="s">
        <v>307</v>
      </c>
      <c r="B6420" t="s">
        <v>12</v>
      </c>
      <c r="C6420" t="s">
        <v>109</v>
      </c>
      <c r="D6420" t="s">
        <v>14</v>
      </c>
      <c r="E6420" t="s">
        <v>90</v>
      </c>
      <c r="F6420">
        <v>2019</v>
      </c>
      <c r="G6420">
        <v>22.367000000000001</v>
      </c>
      <c r="K6420" t="s">
        <v>16</v>
      </c>
    </row>
    <row r="6421" spans="1:11" x14ac:dyDescent="0.25">
      <c r="A6421" t="s">
        <v>307</v>
      </c>
      <c r="B6421" t="s">
        <v>12</v>
      </c>
      <c r="C6421" t="s">
        <v>109</v>
      </c>
      <c r="D6421" t="s">
        <v>14</v>
      </c>
      <c r="E6421" t="s">
        <v>47</v>
      </c>
      <c r="F6421">
        <v>2019</v>
      </c>
      <c r="G6421">
        <v>20.744</v>
      </c>
      <c r="K6421" t="s">
        <v>16</v>
      </c>
    </row>
    <row r="6422" spans="1:11" x14ac:dyDescent="0.25">
      <c r="A6422" t="s">
        <v>307</v>
      </c>
      <c r="B6422" t="s">
        <v>12</v>
      </c>
      <c r="C6422" t="s">
        <v>109</v>
      </c>
      <c r="D6422" t="s">
        <v>14</v>
      </c>
      <c r="E6422" t="s">
        <v>48</v>
      </c>
      <c r="F6422">
        <v>2019</v>
      </c>
      <c r="G6422">
        <v>84.466999999999999</v>
      </c>
      <c r="K6422" t="s">
        <v>16</v>
      </c>
    </row>
    <row r="6423" spans="1:11" x14ac:dyDescent="0.25">
      <c r="A6423" t="s">
        <v>307</v>
      </c>
      <c r="B6423" t="s">
        <v>12</v>
      </c>
      <c r="C6423" t="s">
        <v>109</v>
      </c>
      <c r="D6423" t="s">
        <v>14</v>
      </c>
      <c r="E6423" t="s">
        <v>49</v>
      </c>
      <c r="F6423">
        <v>2019</v>
      </c>
      <c r="G6423">
        <v>6.91</v>
      </c>
      <c r="K6423" t="s">
        <v>16</v>
      </c>
    </row>
    <row r="6424" spans="1:11" x14ac:dyDescent="0.25">
      <c r="A6424" t="s">
        <v>307</v>
      </c>
      <c r="B6424" t="s">
        <v>12</v>
      </c>
      <c r="C6424" t="s">
        <v>109</v>
      </c>
      <c r="D6424" t="s">
        <v>14</v>
      </c>
      <c r="E6424" t="s">
        <v>50</v>
      </c>
      <c r="F6424">
        <v>2019</v>
      </c>
      <c r="G6424">
        <v>2.1389999999999998</v>
      </c>
      <c r="K6424" t="s">
        <v>16</v>
      </c>
    </row>
    <row r="6425" spans="1:11" x14ac:dyDescent="0.25">
      <c r="A6425" t="s">
        <v>307</v>
      </c>
      <c r="B6425" t="s">
        <v>12</v>
      </c>
      <c r="C6425" t="s">
        <v>109</v>
      </c>
      <c r="D6425" t="s">
        <v>14</v>
      </c>
      <c r="E6425" t="s">
        <v>51</v>
      </c>
      <c r="F6425">
        <v>2019</v>
      </c>
      <c r="G6425">
        <v>9.1419999999999995</v>
      </c>
      <c r="K6425" t="s">
        <v>16</v>
      </c>
    </row>
    <row r="6426" spans="1:11" x14ac:dyDescent="0.25">
      <c r="A6426" t="s">
        <v>307</v>
      </c>
      <c r="B6426" t="s">
        <v>12</v>
      </c>
      <c r="C6426" t="s">
        <v>109</v>
      </c>
      <c r="D6426" t="s">
        <v>14</v>
      </c>
      <c r="E6426" t="s">
        <v>52</v>
      </c>
      <c r="F6426">
        <v>2019</v>
      </c>
      <c r="G6426">
        <v>23.774999999999999</v>
      </c>
      <c r="K6426" t="s">
        <v>16</v>
      </c>
    </row>
    <row r="6427" spans="1:11" x14ac:dyDescent="0.25">
      <c r="A6427" t="s">
        <v>307</v>
      </c>
      <c r="B6427" t="s">
        <v>12</v>
      </c>
      <c r="C6427" t="s">
        <v>109</v>
      </c>
      <c r="D6427" t="s">
        <v>14</v>
      </c>
      <c r="E6427" t="s">
        <v>91</v>
      </c>
      <c r="F6427">
        <v>2019</v>
      </c>
      <c r="G6427">
        <v>31.077999999999999</v>
      </c>
      <c r="K6427" t="s">
        <v>16</v>
      </c>
    </row>
    <row r="6428" spans="1:11" x14ac:dyDescent="0.25">
      <c r="A6428" t="s">
        <v>307</v>
      </c>
      <c r="B6428" t="s">
        <v>12</v>
      </c>
      <c r="C6428" t="s">
        <v>109</v>
      </c>
      <c r="D6428" t="s">
        <v>14</v>
      </c>
      <c r="E6428" t="s">
        <v>92</v>
      </c>
      <c r="F6428">
        <v>2019</v>
      </c>
      <c r="G6428">
        <v>5.3769999999999998</v>
      </c>
      <c r="K6428" t="s">
        <v>16</v>
      </c>
    </row>
    <row r="6429" spans="1:11" x14ac:dyDescent="0.25">
      <c r="A6429" t="s">
        <v>307</v>
      </c>
      <c r="B6429" t="s">
        <v>12</v>
      </c>
      <c r="C6429" t="s">
        <v>109</v>
      </c>
      <c r="D6429" t="s">
        <v>14</v>
      </c>
      <c r="E6429" t="s">
        <v>53</v>
      </c>
      <c r="F6429">
        <v>2019</v>
      </c>
      <c r="G6429">
        <v>31.295000000000002</v>
      </c>
      <c r="K6429" t="s">
        <v>16</v>
      </c>
    </row>
    <row r="6430" spans="1:11" x14ac:dyDescent="0.25">
      <c r="A6430" t="s">
        <v>307</v>
      </c>
      <c r="B6430" t="s">
        <v>12</v>
      </c>
      <c r="C6430" t="s">
        <v>109</v>
      </c>
      <c r="D6430" t="s">
        <v>14</v>
      </c>
      <c r="E6430" t="s">
        <v>93</v>
      </c>
      <c r="F6430">
        <v>2019</v>
      </c>
      <c r="G6430">
        <v>12.638999999999999</v>
      </c>
      <c r="K6430" t="s">
        <v>16</v>
      </c>
    </row>
    <row r="6431" spans="1:11" x14ac:dyDescent="0.25">
      <c r="A6431" t="s">
        <v>307</v>
      </c>
      <c r="B6431" t="s">
        <v>12</v>
      </c>
      <c r="C6431" t="s">
        <v>109</v>
      </c>
      <c r="D6431" t="s">
        <v>14</v>
      </c>
      <c r="E6431" t="s">
        <v>94</v>
      </c>
      <c r="F6431">
        <v>2019</v>
      </c>
      <c r="G6431">
        <v>2.7559999999999998</v>
      </c>
      <c r="K6431" t="s">
        <v>16</v>
      </c>
    </row>
    <row r="6432" spans="1:11" x14ac:dyDescent="0.25">
      <c r="A6432" t="s">
        <v>307</v>
      </c>
      <c r="B6432" t="s">
        <v>12</v>
      </c>
      <c r="C6432" t="s">
        <v>109</v>
      </c>
      <c r="D6432" t="s">
        <v>14</v>
      </c>
      <c r="E6432" t="s">
        <v>54</v>
      </c>
      <c r="F6432">
        <v>2019</v>
      </c>
      <c r="G6432">
        <v>4.9039999999999999</v>
      </c>
      <c r="K6432" t="s">
        <v>16</v>
      </c>
    </row>
    <row r="6433" spans="1:11" x14ac:dyDescent="0.25">
      <c r="A6433" t="s">
        <v>307</v>
      </c>
      <c r="B6433" t="s">
        <v>12</v>
      </c>
      <c r="C6433" t="s">
        <v>109</v>
      </c>
      <c r="D6433" t="s">
        <v>14</v>
      </c>
      <c r="E6433" t="s">
        <v>95</v>
      </c>
      <c r="F6433">
        <v>2019</v>
      </c>
      <c r="G6433">
        <v>31.641999999999999</v>
      </c>
      <c r="K6433" t="s">
        <v>16</v>
      </c>
    </row>
    <row r="6434" spans="1:11" x14ac:dyDescent="0.25">
      <c r="A6434" t="s">
        <v>307</v>
      </c>
      <c r="B6434" t="s">
        <v>12</v>
      </c>
      <c r="C6434" t="s">
        <v>109</v>
      </c>
      <c r="D6434" t="s">
        <v>14</v>
      </c>
      <c r="E6434" t="s">
        <v>96</v>
      </c>
      <c r="F6434">
        <v>2019</v>
      </c>
      <c r="G6434">
        <v>7.6950000000000003</v>
      </c>
      <c r="K6434" t="s">
        <v>16</v>
      </c>
    </row>
    <row r="6435" spans="1:11" x14ac:dyDescent="0.25">
      <c r="A6435" t="s">
        <v>307</v>
      </c>
      <c r="B6435" t="s">
        <v>12</v>
      </c>
      <c r="C6435" t="s">
        <v>109</v>
      </c>
      <c r="D6435" t="s">
        <v>14</v>
      </c>
      <c r="E6435" t="s">
        <v>97</v>
      </c>
      <c r="F6435">
        <v>2019</v>
      </c>
      <c r="G6435">
        <v>24.169</v>
      </c>
      <c r="K6435" t="s">
        <v>16</v>
      </c>
    </row>
    <row r="6436" spans="1:11" x14ac:dyDescent="0.25">
      <c r="A6436" t="s">
        <v>307</v>
      </c>
      <c r="B6436" t="s">
        <v>12</v>
      </c>
      <c r="C6436" t="s">
        <v>109</v>
      </c>
      <c r="D6436" t="s">
        <v>14</v>
      </c>
      <c r="E6436" t="s">
        <v>55</v>
      </c>
      <c r="F6436">
        <v>2019</v>
      </c>
      <c r="G6436">
        <v>8.8580000000000005</v>
      </c>
      <c r="K6436" t="s">
        <v>16</v>
      </c>
    </row>
    <row r="6437" spans="1:11" x14ac:dyDescent="0.25">
      <c r="A6437" t="s">
        <v>307</v>
      </c>
      <c r="B6437" t="s">
        <v>12</v>
      </c>
      <c r="C6437" t="s">
        <v>109</v>
      </c>
      <c r="D6437" t="s">
        <v>14</v>
      </c>
      <c r="E6437" t="s">
        <v>98</v>
      </c>
      <c r="F6437">
        <v>2019</v>
      </c>
      <c r="G6437">
        <v>8.6539999999999999</v>
      </c>
      <c r="K6437" t="s">
        <v>16</v>
      </c>
    </row>
    <row r="6438" spans="1:11" x14ac:dyDescent="0.25">
      <c r="A6438" t="s">
        <v>307</v>
      </c>
      <c r="B6438" t="s">
        <v>12</v>
      </c>
      <c r="C6438" t="s">
        <v>109</v>
      </c>
      <c r="D6438" t="s">
        <v>14</v>
      </c>
      <c r="E6438" t="s">
        <v>99</v>
      </c>
      <c r="F6438">
        <v>2019</v>
      </c>
      <c r="G6438">
        <v>9.1890000000000001</v>
      </c>
      <c r="K6438" t="s">
        <v>16</v>
      </c>
    </row>
    <row r="6439" spans="1:11" x14ac:dyDescent="0.25">
      <c r="A6439" t="s">
        <v>307</v>
      </c>
      <c r="B6439" t="s">
        <v>12</v>
      </c>
      <c r="C6439" t="s">
        <v>109</v>
      </c>
      <c r="D6439" t="s">
        <v>14</v>
      </c>
      <c r="E6439" t="s">
        <v>100</v>
      </c>
      <c r="F6439">
        <v>2019</v>
      </c>
      <c r="G6439">
        <v>5.0789999999999997</v>
      </c>
      <c r="K6439" t="s">
        <v>16</v>
      </c>
    </row>
    <row r="6440" spans="1:11" x14ac:dyDescent="0.25">
      <c r="A6440" t="s">
        <v>307</v>
      </c>
      <c r="B6440" t="s">
        <v>12</v>
      </c>
      <c r="C6440" t="s">
        <v>109</v>
      </c>
      <c r="D6440" t="s">
        <v>14</v>
      </c>
      <c r="E6440" t="s">
        <v>56</v>
      </c>
      <c r="F6440">
        <v>2019</v>
      </c>
      <c r="G6440">
        <v>0.97099999999999997</v>
      </c>
      <c r="H6440" t="s">
        <v>21</v>
      </c>
      <c r="K6440" t="s">
        <v>16</v>
      </c>
    </row>
    <row r="6441" spans="1:11" x14ac:dyDescent="0.25">
      <c r="A6441" t="s">
        <v>307</v>
      </c>
      <c r="B6441" t="s">
        <v>12</v>
      </c>
      <c r="C6441" t="s">
        <v>109</v>
      </c>
      <c r="D6441" t="s">
        <v>14</v>
      </c>
      <c r="E6441" t="s">
        <v>101</v>
      </c>
      <c r="F6441">
        <v>2019</v>
      </c>
      <c r="G6441">
        <v>1.91</v>
      </c>
      <c r="K6441" t="s">
        <v>16</v>
      </c>
    </row>
    <row r="6442" spans="1:11" x14ac:dyDescent="0.25">
      <c r="A6442" t="s">
        <v>307</v>
      </c>
      <c r="B6442" t="s">
        <v>12</v>
      </c>
      <c r="C6442" t="s">
        <v>109</v>
      </c>
      <c r="D6442" t="s">
        <v>14</v>
      </c>
      <c r="E6442" t="s">
        <v>102</v>
      </c>
      <c r="F6442">
        <v>2019</v>
      </c>
      <c r="G6442">
        <v>4.0410000000000004</v>
      </c>
      <c r="K6442" t="s">
        <v>16</v>
      </c>
    </row>
    <row r="6443" spans="1:11" x14ac:dyDescent="0.25">
      <c r="A6443" t="s">
        <v>307</v>
      </c>
      <c r="B6443" t="s">
        <v>12</v>
      </c>
      <c r="C6443" t="s">
        <v>109</v>
      </c>
      <c r="D6443" t="s">
        <v>14</v>
      </c>
      <c r="E6443" t="s">
        <v>57</v>
      </c>
      <c r="F6443">
        <v>2019</v>
      </c>
      <c r="G6443">
        <v>13.427</v>
      </c>
      <c r="K6443" t="s">
        <v>16</v>
      </c>
    </row>
    <row r="6444" spans="1:11" x14ac:dyDescent="0.25">
      <c r="A6444" t="s">
        <v>307</v>
      </c>
      <c r="B6444" t="s">
        <v>12</v>
      </c>
      <c r="C6444" t="s">
        <v>109</v>
      </c>
      <c r="D6444" t="s">
        <v>14</v>
      </c>
      <c r="E6444" t="s">
        <v>103</v>
      </c>
      <c r="F6444">
        <v>2019</v>
      </c>
      <c r="G6444">
        <v>26.234000000000002</v>
      </c>
      <c r="K6444" t="s">
        <v>16</v>
      </c>
    </row>
    <row r="6445" spans="1:11" x14ac:dyDescent="0.25">
      <c r="A6445" t="s">
        <v>307</v>
      </c>
      <c r="B6445" t="s">
        <v>12</v>
      </c>
      <c r="C6445" t="s">
        <v>109</v>
      </c>
      <c r="D6445" t="s">
        <v>14</v>
      </c>
      <c r="E6445" t="s">
        <v>58</v>
      </c>
      <c r="F6445">
        <v>2019</v>
      </c>
      <c r="G6445">
        <v>6.5659999999999998</v>
      </c>
      <c r="K6445" t="s">
        <v>16</v>
      </c>
    </row>
    <row r="6446" spans="1:11" x14ac:dyDescent="0.25">
      <c r="A6446" t="s">
        <v>307</v>
      </c>
      <c r="B6446" t="s">
        <v>12</v>
      </c>
      <c r="C6446" t="s">
        <v>109</v>
      </c>
      <c r="D6446" t="s">
        <v>14</v>
      </c>
      <c r="E6446" t="s">
        <v>59</v>
      </c>
      <c r="F6446">
        <v>2019</v>
      </c>
      <c r="G6446">
        <v>152.256</v>
      </c>
      <c r="K6446" t="s">
        <v>16</v>
      </c>
    </row>
    <row r="6447" spans="1:11" x14ac:dyDescent="0.25">
      <c r="A6447" t="s">
        <v>307</v>
      </c>
      <c r="B6447" t="s">
        <v>12</v>
      </c>
      <c r="C6447" t="s">
        <v>109</v>
      </c>
      <c r="D6447" t="s">
        <v>14</v>
      </c>
      <c r="E6447" t="s">
        <v>60</v>
      </c>
      <c r="F6447">
        <v>2019</v>
      </c>
      <c r="G6447">
        <v>183.00700000000001</v>
      </c>
      <c r="K6447" t="s">
        <v>16</v>
      </c>
    </row>
    <row r="6448" spans="1:11" x14ac:dyDescent="0.25">
      <c r="A6448" t="s">
        <v>307</v>
      </c>
      <c r="B6448" t="s">
        <v>12</v>
      </c>
      <c r="C6448" t="s">
        <v>109</v>
      </c>
      <c r="D6448" t="s">
        <v>14</v>
      </c>
      <c r="E6448" t="s">
        <v>61</v>
      </c>
      <c r="F6448">
        <v>2019</v>
      </c>
      <c r="G6448">
        <v>134.072</v>
      </c>
      <c r="K6448" t="s">
        <v>16</v>
      </c>
    </row>
    <row r="6449" spans="1:11" x14ac:dyDescent="0.25">
      <c r="A6449" t="s">
        <v>307</v>
      </c>
      <c r="B6449" t="s">
        <v>12</v>
      </c>
      <c r="C6449" t="s">
        <v>109</v>
      </c>
      <c r="D6449" t="s">
        <v>14</v>
      </c>
      <c r="E6449" t="s">
        <v>62</v>
      </c>
      <c r="F6449">
        <v>2019</v>
      </c>
      <c r="G6449">
        <v>16.997</v>
      </c>
      <c r="K6449" t="s">
        <v>16</v>
      </c>
    </row>
    <row r="6450" spans="1:11" x14ac:dyDescent="0.25">
      <c r="A6450" t="s">
        <v>307</v>
      </c>
      <c r="B6450" t="s">
        <v>12</v>
      </c>
      <c r="C6450" t="s">
        <v>109</v>
      </c>
      <c r="D6450" t="s">
        <v>14</v>
      </c>
      <c r="E6450" t="s">
        <v>104</v>
      </c>
      <c r="F6450">
        <v>2019</v>
      </c>
      <c r="G6450">
        <v>7.72</v>
      </c>
      <c r="K6450" t="s">
        <v>16</v>
      </c>
    </row>
    <row r="6451" spans="1:11" x14ac:dyDescent="0.25">
      <c r="A6451" t="s">
        <v>307</v>
      </c>
      <c r="B6451" t="s">
        <v>12</v>
      </c>
      <c r="C6451" t="s">
        <v>109</v>
      </c>
      <c r="D6451" t="s">
        <v>14</v>
      </c>
      <c r="E6451" t="s">
        <v>105</v>
      </c>
      <c r="F6451">
        <v>2019</v>
      </c>
      <c r="G6451">
        <v>14.484999999999999</v>
      </c>
      <c r="K6451" t="s">
        <v>16</v>
      </c>
    </row>
    <row r="6452" spans="1:11" x14ac:dyDescent="0.25">
      <c r="A6452" t="s">
        <v>307</v>
      </c>
      <c r="B6452" t="s">
        <v>12</v>
      </c>
      <c r="C6452" t="s">
        <v>109</v>
      </c>
      <c r="D6452" t="s">
        <v>14</v>
      </c>
      <c r="E6452" t="s">
        <v>63</v>
      </c>
      <c r="F6452">
        <v>2019</v>
      </c>
      <c r="G6452">
        <v>6.0919999999999996</v>
      </c>
      <c r="K6452" t="s">
        <v>16</v>
      </c>
    </row>
    <row r="6453" spans="1:11" x14ac:dyDescent="0.25">
      <c r="A6453" t="s">
        <v>307</v>
      </c>
      <c r="B6453" t="s">
        <v>12</v>
      </c>
      <c r="C6453" t="s">
        <v>109</v>
      </c>
      <c r="D6453" t="s">
        <v>14</v>
      </c>
      <c r="E6453" t="s">
        <v>106</v>
      </c>
      <c r="F6453">
        <v>2019</v>
      </c>
      <c r="G6453">
        <v>10.445</v>
      </c>
      <c r="K6453" t="s">
        <v>16</v>
      </c>
    </row>
    <row r="6454" spans="1:11" x14ac:dyDescent="0.25">
      <c r="A6454" t="s">
        <v>307</v>
      </c>
      <c r="B6454" t="s">
        <v>12</v>
      </c>
      <c r="C6454" t="s">
        <v>109</v>
      </c>
      <c r="D6454" t="s">
        <v>14</v>
      </c>
      <c r="E6454" t="s">
        <v>64</v>
      </c>
      <c r="F6454">
        <v>2019</v>
      </c>
      <c r="G6454">
        <v>16.571999999999999</v>
      </c>
      <c r="K6454" t="s">
        <v>16</v>
      </c>
    </row>
    <row r="6455" spans="1:11" x14ac:dyDescent="0.25">
      <c r="A6455" t="s">
        <v>307</v>
      </c>
      <c r="B6455" t="s">
        <v>12</v>
      </c>
      <c r="C6455" t="s">
        <v>109</v>
      </c>
      <c r="D6455" t="s">
        <v>14</v>
      </c>
      <c r="E6455" t="s">
        <v>65</v>
      </c>
      <c r="F6455">
        <v>2019</v>
      </c>
      <c r="G6455">
        <v>10.733000000000001</v>
      </c>
      <c r="K6455" t="s">
        <v>16</v>
      </c>
    </row>
    <row r="6456" spans="1:11" x14ac:dyDescent="0.25">
      <c r="A6456" t="s">
        <v>307</v>
      </c>
      <c r="B6456" t="s">
        <v>12</v>
      </c>
      <c r="C6456" t="s">
        <v>109</v>
      </c>
      <c r="D6456" t="s">
        <v>14</v>
      </c>
      <c r="E6456" t="s">
        <v>66</v>
      </c>
      <c r="F6456">
        <v>2019</v>
      </c>
      <c r="G6456">
        <v>10.821</v>
      </c>
      <c r="K6456" t="s">
        <v>16</v>
      </c>
    </row>
    <row r="6457" spans="1:11" x14ac:dyDescent="0.25">
      <c r="A6457" t="s">
        <v>307</v>
      </c>
      <c r="B6457" t="s">
        <v>12</v>
      </c>
      <c r="C6457" t="s">
        <v>109</v>
      </c>
      <c r="D6457" t="s">
        <v>14</v>
      </c>
      <c r="E6457" t="s">
        <v>67</v>
      </c>
      <c r="F6457">
        <v>2019</v>
      </c>
      <c r="G6457">
        <v>29.12</v>
      </c>
      <c r="K6457" t="s">
        <v>16</v>
      </c>
    </row>
    <row r="6458" spans="1:11" x14ac:dyDescent="0.25">
      <c r="A6458" t="s">
        <v>307</v>
      </c>
      <c r="B6458" t="s">
        <v>12</v>
      </c>
      <c r="C6458" t="s">
        <v>109</v>
      </c>
      <c r="D6458" t="s">
        <v>14</v>
      </c>
      <c r="E6458" t="s">
        <v>68</v>
      </c>
      <c r="F6458">
        <v>2019</v>
      </c>
      <c r="G6458">
        <v>12.17</v>
      </c>
      <c r="K6458" t="s">
        <v>16</v>
      </c>
    </row>
    <row r="6459" spans="1:11" x14ac:dyDescent="0.25">
      <c r="A6459" t="s">
        <v>307</v>
      </c>
      <c r="B6459" t="s">
        <v>12</v>
      </c>
      <c r="C6459" t="s">
        <v>109</v>
      </c>
      <c r="D6459" t="s">
        <v>14</v>
      </c>
      <c r="E6459" t="s">
        <v>107</v>
      </c>
      <c r="F6459">
        <v>2019</v>
      </c>
      <c r="G6459">
        <v>119.985</v>
      </c>
      <c r="K6459" t="s">
        <v>16</v>
      </c>
    </row>
    <row r="6460" spans="1:11" x14ac:dyDescent="0.25">
      <c r="A6460" t="s">
        <v>307</v>
      </c>
      <c r="B6460" t="s">
        <v>12</v>
      </c>
      <c r="C6460" t="s">
        <v>109</v>
      </c>
      <c r="D6460" t="s">
        <v>14</v>
      </c>
      <c r="E6460" t="s">
        <v>69</v>
      </c>
      <c r="F6460">
        <v>2019</v>
      </c>
      <c r="G6460">
        <v>0.85699999999999998</v>
      </c>
      <c r="H6460" t="s">
        <v>21</v>
      </c>
      <c r="K6460" t="s">
        <v>16</v>
      </c>
    </row>
    <row r="6461" spans="1:11" x14ac:dyDescent="0.25">
      <c r="A6461" t="s">
        <v>308</v>
      </c>
      <c r="B6461" t="s">
        <v>12</v>
      </c>
      <c r="C6461" t="s">
        <v>309</v>
      </c>
      <c r="D6461" t="s">
        <v>14</v>
      </c>
      <c r="E6461" t="s">
        <v>15</v>
      </c>
      <c r="F6461">
        <v>2016</v>
      </c>
      <c r="G6461">
        <v>189.68100000000001</v>
      </c>
      <c r="K6461" t="s">
        <v>16</v>
      </c>
    </row>
    <row r="6462" spans="1:11" x14ac:dyDescent="0.25">
      <c r="A6462" t="s">
        <v>308</v>
      </c>
      <c r="B6462" t="s">
        <v>12</v>
      </c>
      <c r="C6462" t="s">
        <v>309</v>
      </c>
      <c r="D6462" t="s">
        <v>14</v>
      </c>
      <c r="E6462" t="s">
        <v>17</v>
      </c>
      <c r="F6462">
        <v>2016</v>
      </c>
      <c r="G6462">
        <v>12.23</v>
      </c>
      <c r="K6462" t="s">
        <v>16</v>
      </c>
    </row>
    <row r="6463" spans="1:11" x14ac:dyDescent="0.25">
      <c r="A6463" t="s">
        <v>308</v>
      </c>
      <c r="B6463" t="s">
        <v>12</v>
      </c>
      <c r="C6463" t="s">
        <v>309</v>
      </c>
      <c r="D6463" t="s">
        <v>14</v>
      </c>
      <c r="E6463" t="s">
        <v>73</v>
      </c>
      <c r="F6463">
        <v>2016</v>
      </c>
      <c r="H6463" t="s">
        <v>21</v>
      </c>
      <c r="K6463" t="s">
        <v>16</v>
      </c>
    </row>
    <row r="6464" spans="1:11" x14ac:dyDescent="0.25">
      <c r="A6464" t="s">
        <v>308</v>
      </c>
      <c r="B6464" t="s">
        <v>12</v>
      </c>
      <c r="C6464" t="s">
        <v>309</v>
      </c>
      <c r="D6464" t="s">
        <v>14</v>
      </c>
      <c r="E6464" t="s">
        <v>18</v>
      </c>
      <c r="F6464">
        <v>2016</v>
      </c>
      <c r="G6464">
        <v>1.758</v>
      </c>
      <c r="K6464" t="s">
        <v>16</v>
      </c>
    </row>
    <row r="6465" spans="1:11" x14ac:dyDescent="0.25">
      <c r="A6465" t="s">
        <v>308</v>
      </c>
      <c r="B6465" t="s">
        <v>12</v>
      </c>
      <c r="C6465" t="s">
        <v>309</v>
      </c>
      <c r="D6465" t="s">
        <v>14</v>
      </c>
      <c r="E6465" t="s">
        <v>74</v>
      </c>
      <c r="F6465">
        <v>2016</v>
      </c>
      <c r="G6465">
        <v>0.88600000000000001</v>
      </c>
      <c r="H6465" t="s">
        <v>21</v>
      </c>
      <c r="K6465" t="s">
        <v>16</v>
      </c>
    </row>
    <row r="6466" spans="1:11" x14ac:dyDescent="0.25">
      <c r="A6466" t="s">
        <v>308</v>
      </c>
      <c r="B6466" t="s">
        <v>12</v>
      </c>
      <c r="C6466" t="s">
        <v>309</v>
      </c>
      <c r="D6466" t="s">
        <v>14</v>
      </c>
      <c r="E6466" t="s">
        <v>22</v>
      </c>
      <c r="F6466">
        <v>2016</v>
      </c>
      <c r="G6466">
        <v>3.5329999999999999</v>
      </c>
      <c r="K6466" t="s">
        <v>16</v>
      </c>
    </row>
    <row r="6467" spans="1:11" x14ac:dyDescent="0.25">
      <c r="A6467" t="s">
        <v>308</v>
      </c>
      <c r="B6467" t="s">
        <v>12</v>
      </c>
      <c r="C6467" t="s">
        <v>309</v>
      </c>
      <c r="D6467" t="s">
        <v>14</v>
      </c>
      <c r="E6467" t="s">
        <v>75</v>
      </c>
      <c r="F6467">
        <v>2016</v>
      </c>
      <c r="G6467">
        <v>1.218</v>
      </c>
      <c r="K6467" t="s">
        <v>16</v>
      </c>
    </row>
    <row r="6468" spans="1:11" x14ac:dyDescent="0.25">
      <c r="A6468" t="s">
        <v>308</v>
      </c>
      <c r="B6468" t="s">
        <v>12</v>
      </c>
      <c r="C6468" t="s">
        <v>309</v>
      </c>
      <c r="D6468" t="s">
        <v>14</v>
      </c>
      <c r="E6468" t="s">
        <v>23</v>
      </c>
      <c r="F6468">
        <v>2016</v>
      </c>
      <c r="G6468">
        <v>8.5960000000000001</v>
      </c>
      <c r="K6468" t="s">
        <v>16</v>
      </c>
    </row>
    <row r="6469" spans="1:11" x14ac:dyDescent="0.25">
      <c r="A6469" t="s">
        <v>308</v>
      </c>
      <c r="B6469" t="s">
        <v>12</v>
      </c>
      <c r="C6469" t="s">
        <v>309</v>
      </c>
      <c r="D6469" t="s">
        <v>14</v>
      </c>
      <c r="E6469" t="s">
        <v>76</v>
      </c>
      <c r="F6469">
        <v>2016</v>
      </c>
      <c r="G6469">
        <v>1.2729999999999999</v>
      </c>
      <c r="K6469" t="s">
        <v>16</v>
      </c>
    </row>
    <row r="6470" spans="1:11" x14ac:dyDescent="0.25">
      <c r="A6470" t="s">
        <v>308</v>
      </c>
      <c r="B6470" t="s">
        <v>12</v>
      </c>
      <c r="C6470" t="s">
        <v>309</v>
      </c>
      <c r="D6470" t="s">
        <v>14</v>
      </c>
      <c r="E6470" t="s">
        <v>25</v>
      </c>
      <c r="F6470">
        <v>2016</v>
      </c>
      <c r="H6470" t="s">
        <v>21</v>
      </c>
      <c r="K6470" t="s">
        <v>16</v>
      </c>
    </row>
    <row r="6471" spans="1:11" x14ac:dyDescent="0.25">
      <c r="A6471" t="s">
        <v>308</v>
      </c>
      <c r="B6471" t="s">
        <v>12</v>
      </c>
      <c r="C6471" t="s">
        <v>309</v>
      </c>
      <c r="D6471" t="s">
        <v>14</v>
      </c>
      <c r="E6471" t="s">
        <v>26</v>
      </c>
      <c r="F6471">
        <v>2016</v>
      </c>
      <c r="G6471">
        <v>0.44400000000000001</v>
      </c>
      <c r="H6471" t="s">
        <v>21</v>
      </c>
      <c r="K6471" t="s">
        <v>16</v>
      </c>
    </row>
    <row r="6472" spans="1:11" x14ac:dyDescent="0.25">
      <c r="A6472" t="s">
        <v>308</v>
      </c>
      <c r="B6472" t="s">
        <v>12</v>
      </c>
      <c r="C6472" t="s">
        <v>309</v>
      </c>
      <c r="D6472" t="s">
        <v>14</v>
      </c>
      <c r="E6472" t="s">
        <v>28</v>
      </c>
      <c r="F6472">
        <v>2016</v>
      </c>
      <c r="G6472">
        <v>2.21</v>
      </c>
      <c r="K6472" t="s">
        <v>16</v>
      </c>
    </row>
    <row r="6473" spans="1:11" x14ac:dyDescent="0.25">
      <c r="A6473" t="s">
        <v>308</v>
      </c>
      <c r="B6473" t="s">
        <v>12</v>
      </c>
      <c r="C6473" t="s">
        <v>309</v>
      </c>
      <c r="D6473" t="s">
        <v>14</v>
      </c>
      <c r="E6473" t="s">
        <v>29</v>
      </c>
      <c r="F6473">
        <v>2016</v>
      </c>
      <c r="H6473" t="s">
        <v>21</v>
      </c>
      <c r="K6473" t="s">
        <v>16</v>
      </c>
    </row>
    <row r="6474" spans="1:11" x14ac:dyDescent="0.25">
      <c r="A6474" t="s">
        <v>308</v>
      </c>
      <c r="B6474" t="s">
        <v>12</v>
      </c>
      <c r="C6474" t="s">
        <v>309</v>
      </c>
      <c r="D6474" t="s">
        <v>14</v>
      </c>
      <c r="E6474" t="s">
        <v>77</v>
      </c>
      <c r="F6474">
        <v>2016</v>
      </c>
      <c r="G6474">
        <v>0.46899999999999997</v>
      </c>
      <c r="H6474" t="s">
        <v>21</v>
      </c>
      <c r="K6474" t="s">
        <v>16</v>
      </c>
    </row>
    <row r="6475" spans="1:11" x14ac:dyDescent="0.25">
      <c r="A6475" t="s">
        <v>308</v>
      </c>
      <c r="B6475" t="s">
        <v>12</v>
      </c>
      <c r="C6475" t="s">
        <v>309</v>
      </c>
      <c r="D6475" t="s">
        <v>14</v>
      </c>
      <c r="E6475" t="s">
        <v>30</v>
      </c>
      <c r="F6475">
        <v>2016</v>
      </c>
      <c r="G6475">
        <v>0.36299999999999999</v>
      </c>
      <c r="H6475" t="s">
        <v>21</v>
      </c>
      <c r="K6475" t="s">
        <v>16</v>
      </c>
    </row>
    <row r="6476" spans="1:11" x14ac:dyDescent="0.25">
      <c r="A6476" t="s">
        <v>308</v>
      </c>
      <c r="B6476" t="s">
        <v>12</v>
      </c>
      <c r="C6476" t="s">
        <v>309</v>
      </c>
      <c r="D6476" t="s">
        <v>14</v>
      </c>
      <c r="E6476" t="s">
        <v>31</v>
      </c>
      <c r="F6476">
        <v>2016</v>
      </c>
      <c r="G6476">
        <v>0.61399999999999999</v>
      </c>
      <c r="H6476" t="s">
        <v>21</v>
      </c>
      <c r="K6476" t="s">
        <v>16</v>
      </c>
    </row>
    <row r="6477" spans="1:11" x14ac:dyDescent="0.25">
      <c r="A6477" t="s">
        <v>308</v>
      </c>
      <c r="B6477" t="s">
        <v>12</v>
      </c>
      <c r="C6477" t="s">
        <v>309</v>
      </c>
      <c r="D6477" t="s">
        <v>14</v>
      </c>
      <c r="E6477" t="s">
        <v>78</v>
      </c>
      <c r="F6477">
        <v>2016</v>
      </c>
      <c r="G6477">
        <v>0.34100000000000003</v>
      </c>
      <c r="H6477" t="s">
        <v>21</v>
      </c>
      <c r="K6477" t="s">
        <v>16</v>
      </c>
    </row>
    <row r="6478" spans="1:11" x14ac:dyDescent="0.25">
      <c r="A6478" t="s">
        <v>308</v>
      </c>
      <c r="B6478" t="s">
        <v>12</v>
      </c>
      <c r="C6478" t="s">
        <v>309</v>
      </c>
      <c r="D6478" t="s">
        <v>14</v>
      </c>
      <c r="E6478" t="s">
        <v>79</v>
      </c>
      <c r="F6478">
        <v>2016</v>
      </c>
      <c r="G6478">
        <v>0.88400000000000001</v>
      </c>
      <c r="H6478" t="s">
        <v>21</v>
      </c>
      <c r="K6478" t="s">
        <v>16</v>
      </c>
    </row>
    <row r="6479" spans="1:11" x14ac:dyDescent="0.25">
      <c r="A6479" t="s">
        <v>308</v>
      </c>
      <c r="B6479" t="s">
        <v>12</v>
      </c>
      <c r="C6479" t="s">
        <v>309</v>
      </c>
      <c r="D6479" t="s">
        <v>14</v>
      </c>
      <c r="E6479" t="s">
        <v>32</v>
      </c>
      <c r="F6479">
        <v>2016</v>
      </c>
      <c r="G6479">
        <v>1.4390000000000001</v>
      </c>
      <c r="K6479" t="s">
        <v>16</v>
      </c>
    </row>
    <row r="6480" spans="1:11" x14ac:dyDescent="0.25">
      <c r="A6480" t="s">
        <v>308</v>
      </c>
      <c r="B6480" t="s">
        <v>12</v>
      </c>
      <c r="C6480" t="s">
        <v>309</v>
      </c>
      <c r="D6480" t="s">
        <v>14</v>
      </c>
      <c r="E6480" t="s">
        <v>33</v>
      </c>
      <c r="F6480">
        <v>2016</v>
      </c>
      <c r="G6480">
        <v>1.302</v>
      </c>
      <c r="K6480" t="s">
        <v>16</v>
      </c>
    </row>
    <row r="6481" spans="1:11" x14ac:dyDescent="0.25">
      <c r="A6481" t="s">
        <v>308</v>
      </c>
      <c r="B6481" t="s">
        <v>12</v>
      </c>
      <c r="C6481" t="s">
        <v>309</v>
      </c>
      <c r="D6481" t="s">
        <v>14</v>
      </c>
      <c r="E6481" t="s">
        <v>34</v>
      </c>
      <c r="F6481">
        <v>2016</v>
      </c>
      <c r="G6481">
        <v>1.077</v>
      </c>
      <c r="K6481" t="s">
        <v>16</v>
      </c>
    </row>
    <row r="6482" spans="1:11" x14ac:dyDescent="0.25">
      <c r="A6482" t="s">
        <v>308</v>
      </c>
      <c r="B6482" t="s">
        <v>12</v>
      </c>
      <c r="C6482" t="s">
        <v>309</v>
      </c>
      <c r="D6482" t="s">
        <v>14</v>
      </c>
      <c r="E6482" t="s">
        <v>80</v>
      </c>
      <c r="F6482">
        <v>2016</v>
      </c>
      <c r="H6482" t="s">
        <v>21</v>
      </c>
      <c r="K6482" t="s">
        <v>16</v>
      </c>
    </row>
    <row r="6483" spans="1:11" x14ac:dyDescent="0.25">
      <c r="A6483" t="s">
        <v>308</v>
      </c>
      <c r="B6483" t="s">
        <v>12</v>
      </c>
      <c r="C6483" t="s">
        <v>309</v>
      </c>
      <c r="D6483" t="s">
        <v>14</v>
      </c>
      <c r="E6483" t="s">
        <v>35</v>
      </c>
      <c r="F6483">
        <v>2016</v>
      </c>
      <c r="G6483">
        <v>0.76700000000000002</v>
      </c>
      <c r="H6483" t="s">
        <v>21</v>
      </c>
      <c r="K6483" t="s">
        <v>16</v>
      </c>
    </row>
    <row r="6484" spans="1:11" x14ac:dyDescent="0.25">
      <c r="A6484" t="s">
        <v>308</v>
      </c>
      <c r="B6484" t="s">
        <v>12</v>
      </c>
      <c r="C6484" t="s">
        <v>309</v>
      </c>
      <c r="D6484" t="s">
        <v>14</v>
      </c>
      <c r="E6484" t="s">
        <v>36</v>
      </c>
      <c r="F6484">
        <v>2016</v>
      </c>
      <c r="H6484" t="s">
        <v>21</v>
      </c>
      <c r="K6484" t="s">
        <v>16</v>
      </c>
    </row>
    <row r="6485" spans="1:11" x14ac:dyDescent="0.25">
      <c r="A6485" t="s">
        <v>308</v>
      </c>
      <c r="B6485" t="s">
        <v>12</v>
      </c>
      <c r="C6485" t="s">
        <v>309</v>
      </c>
      <c r="D6485" t="s">
        <v>14</v>
      </c>
      <c r="E6485" t="s">
        <v>110</v>
      </c>
      <c r="F6485">
        <v>2016</v>
      </c>
      <c r="H6485" t="s">
        <v>21</v>
      </c>
      <c r="K6485" t="s">
        <v>16</v>
      </c>
    </row>
    <row r="6486" spans="1:11" x14ac:dyDescent="0.25">
      <c r="A6486" t="s">
        <v>308</v>
      </c>
      <c r="B6486" t="s">
        <v>12</v>
      </c>
      <c r="C6486" t="s">
        <v>309</v>
      </c>
      <c r="D6486" t="s">
        <v>14</v>
      </c>
      <c r="E6486" t="s">
        <v>81</v>
      </c>
      <c r="F6486">
        <v>2016</v>
      </c>
      <c r="G6486">
        <v>0.83099999999999996</v>
      </c>
      <c r="H6486" t="s">
        <v>21</v>
      </c>
      <c r="K6486" t="s">
        <v>16</v>
      </c>
    </row>
    <row r="6487" spans="1:11" x14ac:dyDescent="0.25">
      <c r="A6487" t="s">
        <v>308</v>
      </c>
      <c r="B6487" t="s">
        <v>12</v>
      </c>
      <c r="C6487" t="s">
        <v>309</v>
      </c>
      <c r="D6487" t="s">
        <v>14</v>
      </c>
      <c r="E6487" t="s">
        <v>37</v>
      </c>
      <c r="F6487">
        <v>2016</v>
      </c>
      <c r="G6487">
        <v>0.58699999999999997</v>
      </c>
      <c r="H6487" t="s">
        <v>21</v>
      </c>
      <c r="K6487" t="s">
        <v>16</v>
      </c>
    </row>
    <row r="6488" spans="1:11" x14ac:dyDescent="0.25">
      <c r="A6488" t="s">
        <v>308</v>
      </c>
      <c r="B6488" t="s">
        <v>12</v>
      </c>
      <c r="C6488" t="s">
        <v>309</v>
      </c>
      <c r="D6488" t="s">
        <v>14</v>
      </c>
      <c r="E6488" t="s">
        <v>38</v>
      </c>
      <c r="F6488">
        <v>2016</v>
      </c>
      <c r="G6488">
        <v>0.44</v>
      </c>
      <c r="H6488" t="s">
        <v>21</v>
      </c>
      <c r="K6488" t="s">
        <v>16</v>
      </c>
    </row>
    <row r="6489" spans="1:11" x14ac:dyDescent="0.25">
      <c r="A6489" t="s">
        <v>308</v>
      </c>
      <c r="B6489" t="s">
        <v>12</v>
      </c>
      <c r="C6489" t="s">
        <v>309</v>
      </c>
      <c r="D6489" t="s">
        <v>14</v>
      </c>
      <c r="E6489" t="s">
        <v>82</v>
      </c>
      <c r="F6489">
        <v>2016</v>
      </c>
      <c r="G6489">
        <v>1.4630000000000001</v>
      </c>
      <c r="K6489" t="s">
        <v>16</v>
      </c>
    </row>
    <row r="6490" spans="1:11" x14ac:dyDescent="0.25">
      <c r="A6490" t="s">
        <v>308</v>
      </c>
      <c r="B6490" t="s">
        <v>12</v>
      </c>
      <c r="C6490" t="s">
        <v>309</v>
      </c>
      <c r="D6490" t="s">
        <v>14</v>
      </c>
      <c r="E6490" t="s">
        <v>39</v>
      </c>
      <c r="F6490">
        <v>2016</v>
      </c>
      <c r="G6490">
        <v>0.877</v>
      </c>
      <c r="H6490" t="s">
        <v>21</v>
      </c>
      <c r="K6490" t="s">
        <v>16</v>
      </c>
    </row>
    <row r="6491" spans="1:11" x14ac:dyDescent="0.25">
      <c r="A6491" t="s">
        <v>308</v>
      </c>
      <c r="B6491" t="s">
        <v>12</v>
      </c>
      <c r="C6491" t="s">
        <v>309</v>
      </c>
      <c r="D6491" t="s">
        <v>14</v>
      </c>
      <c r="E6491" t="s">
        <v>83</v>
      </c>
      <c r="F6491">
        <v>2016</v>
      </c>
      <c r="G6491">
        <v>0.53200000000000003</v>
      </c>
      <c r="H6491" t="s">
        <v>21</v>
      </c>
      <c r="K6491" t="s">
        <v>16</v>
      </c>
    </row>
    <row r="6492" spans="1:11" x14ac:dyDescent="0.25">
      <c r="A6492" t="s">
        <v>308</v>
      </c>
      <c r="B6492" t="s">
        <v>12</v>
      </c>
      <c r="C6492" t="s">
        <v>309</v>
      </c>
      <c r="D6492" t="s">
        <v>14</v>
      </c>
      <c r="E6492" t="s">
        <v>84</v>
      </c>
      <c r="F6492">
        <v>2016</v>
      </c>
      <c r="G6492">
        <v>0.66300000000000003</v>
      </c>
      <c r="H6492" t="s">
        <v>21</v>
      </c>
      <c r="K6492" t="s">
        <v>16</v>
      </c>
    </row>
    <row r="6493" spans="1:11" x14ac:dyDescent="0.25">
      <c r="A6493" t="s">
        <v>308</v>
      </c>
      <c r="B6493" t="s">
        <v>12</v>
      </c>
      <c r="C6493" t="s">
        <v>309</v>
      </c>
      <c r="D6493" t="s">
        <v>14</v>
      </c>
      <c r="E6493" t="s">
        <v>85</v>
      </c>
      <c r="F6493">
        <v>2016</v>
      </c>
      <c r="H6493" t="s">
        <v>21</v>
      </c>
      <c r="K6493" t="s">
        <v>16</v>
      </c>
    </row>
    <row r="6494" spans="1:11" x14ac:dyDescent="0.25">
      <c r="A6494" t="s">
        <v>308</v>
      </c>
      <c r="B6494" t="s">
        <v>12</v>
      </c>
      <c r="C6494" t="s">
        <v>309</v>
      </c>
      <c r="D6494" t="s">
        <v>14</v>
      </c>
      <c r="E6494" t="s">
        <v>86</v>
      </c>
      <c r="F6494">
        <v>2016</v>
      </c>
      <c r="G6494">
        <v>10.313000000000001</v>
      </c>
      <c r="K6494" t="s">
        <v>16</v>
      </c>
    </row>
    <row r="6495" spans="1:11" x14ac:dyDescent="0.25">
      <c r="A6495" t="s">
        <v>308</v>
      </c>
      <c r="B6495" t="s">
        <v>12</v>
      </c>
      <c r="C6495" t="s">
        <v>309</v>
      </c>
      <c r="D6495" t="s">
        <v>14</v>
      </c>
      <c r="E6495" t="s">
        <v>41</v>
      </c>
      <c r="F6495">
        <v>2016</v>
      </c>
      <c r="G6495">
        <v>0.88700000000000001</v>
      </c>
      <c r="K6495" t="s">
        <v>16</v>
      </c>
    </row>
    <row r="6496" spans="1:11" x14ac:dyDescent="0.25">
      <c r="A6496" t="s">
        <v>308</v>
      </c>
      <c r="B6496" t="s">
        <v>12</v>
      </c>
      <c r="C6496" t="s">
        <v>309</v>
      </c>
      <c r="D6496" t="s">
        <v>14</v>
      </c>
      <c r="E6496" t="s">
        <v>42</v>
      </c>
      <c r="F6496">
        <v>2016</v>
      </c>
      <c r="G6496">
        <v>4.4340000000000002</v>
      </c>
      <c r="K6496" t="s">
        <v>16</v>
      </c>
    </row>
    <row r="6497" spans="1:11" x14ac:dyDescent="0.25">
      <c r="A6497" t="s">
        <v>308</v>
      </c>
      <c r="B6497" t="s">
        <v>12</v>
      </c>
      <c r="C6497" t="s">
        <v>309</v>
      </c>
      <c r="D6497" t="s">
        <v>14</v>
      </c>
      <c r="E6497" t="s">
        <v>87</v>
      </c>
      <c r="F6497">
        <v>2016</v>
      </c>
      <c r="G6497">
        <v>4.9850000000000003</v>
      </c>
      <c r="K6497" t="s">
        <v>16</v>
      </c>
    </row>
    <row r="6498" spans="1:11" x14ac:dyDescent="0.25">
      <c r="A6498" t="s">
        <v>308</v>
      </c>
      <c r="B6498" t="s">
        <v>12</v>
      </c>
      <c r="C6498" t="s">
        <v>309</v>
      </c>
      <c r="D6498" t="s">
        <v>14</v>
      </c>
      <c r="E6498" t="s">
        <v>43</v>
      </c>
      <c r="F6498">
        <v>2016</v>
      </c>
      <c r="G6498">
        <v>5.0949999999999998</v>
      </c>
      <c r="K6498" t="s">
        <v>16</v>
      </c>
    </row>
    <row r="6499" spans="1:11" x14ac:dyDescent="0.25">
      <c r="A6499" t="s">
        <v>308</v>
      </c>
      <c r="B6499" t="s">
        <v>12</v>
      </c>
      <c r="C6499" t="s">
        <v>309</v>
      </c>
      <c r="D6499" t="s">
        <v>14</v>
      </c>
      <c r="E6499" t="s">
        <v>44</v>
      </c>
      <c r="F6499">
        <v>2016</v>
      </c>
      <c r="G6499">
        <v>11.35</v>
      </c>
      <c r="K6499" t="s">
        <v>16</v>
      </c>
    </row>
    <row r="6500" spans="1:11" x14ac:dyDescent="0.25">
      <c r="A6500" t="s">
        <v>308</v>
      </c>
      <c r="B6500" t="s">
        <v>12</v>
      </c>
      <c r="C6500" t="s">
        <v>309</v>
      </c>
      <c r="D6500" t="s">
        <v>14</v>
      </c>
      <c r="E6500" t="s">
        <v>45</v>
      </c>
      <c r="F6500">
        <v>2016</v>
      </c>
      <c r="G6500">
        <v>7.1379999999999999</v>
      </c>
      <c r="K6500" t="s">
        <v>16</v>
      </c>
    </row>
    <row r="6501" spans="1:11" x14ac:dyDescent="0.25">
      <c r="A6501" t="s">
        <v>308</v>
      </c>
      <c r="B6501" t="s">
        <v>12</v>
      </c>
      <c r="C6501" t="s">
        <v>309</v>
      </c>
      <c r="D6501" t="s">
        <v>14</v>
      </c>
      <c r="E6501" t="s">
        <v>46</v>
      </c>
      <c r="F6501">
        <v>2016</v>
      </c>
      <c r="G6501">
        <v>0.39400000000000002</v>
      </c>
      <c r="H6501" t="s">
        <v>21</v>
      </c>
      <c r="K6501" t="s">
        <v>16</v>
      </c>
    </row>
    <row r="6502" spans="1:11" x14ac:dyDescent="0.25">
      <c r="A6502" t="s">
        <v>308</v>
      </c>
      <c r="B6502" t="s">
        <v>12</v>
      </c>
      <c r="C6502" t="s">
        <v>309</v>
      </c>
      <c r="D6502" t="s">
        <v>14</v>
      </c>
      <c r="E6502" t="s">
        <v>88</v>
      </c>
      <c r="F6502">
        <v>2016</v>
      </c>
      <c r="H6502" t="s">
        <v>21</v>
      </c>
      <c r="K6502" t="s">
        <v>16</v>
      </c>
    </row>
    <row r="6503" spans="1:11" x14ac:dyDescent="0.25">
      <c r="A6503" t="s">
        <v>308</v>
      </c>
      <c r="B6503" t="s">
        <v>12</v>
      </c>
      <c r="C6503" t="s">
        <v>309</v>
      </c>
      <c r="D6503" t="s">
        <v>14</v>
      </c>
      <c r="E6503" t="s">
        <v>89</v>
      </c>
      <c r="F6503">
        <v>2016</v>
      </c>
      <c r="G6503">
        <v>3.4049999999999998</v>
      </c>
      <c r="K6503" t="s">
        <v>16</v>
      </c>
    </row>
    <row r="6504" spans="1:11" x14ac:dyDescent="0.25">
      <c r="A6504" t="s">
        <v>308</v>
      </c>
      <c r="B6504" t="s">
        <v>12</v>
      </c>
      <c r="C6504" t="s">
        <v>309</v>
      </c>
      <c r="D6504" t="s">
        <v>14</v>
      </c>
      <c r="E6504" t="s">
        <v>90</v>
      </c>
      <c r="F6504">
        <v>2016</v>
      </c>
      <c r="H6504" t="s">
        <v>21</v>
      </c>
      <c r="K6504" t="s">
        <v>16</v>
      </c>
    </row>
    <row r="6505" spans="1:11" x14ac:dyDescent="0.25">
      <c r="A6505" t="s">
        <v>308</v>
      </c>
      <c r="B6505" t="s">
        <v>12</v>
      </c>
      <c r="C6505" t="s">
        <v>309</v>
      </c>
      <c r="D6505" t="s">
        <v>14</v>
      </c>
      <c r="E6505" t="s">
        <v>47</v>
      </c>
      <c r="F6505">
        <v>2016</v>
      </c>
      <c r="G6505">
        <v>0.58099999999999996</v>
      </c>
      <c r="H6505" t="s">
        <v>21</v>
      </c>
      <c r="K6505" t="s">
        <v>16</v>
      </c>
    </row>
    <row r="6506" spans="1:11" x14ac:dyDescent="0.25">
      <c r="A6506" t="s">
        <v>308</v>
      </c>
      <c r="B6506" t="s">
        <v>12</v>
      </c>
      <c r="C6506" t="s">
        <v>309</v>
      </c>
      <c r="D6506" t="s">
        <v>14</v>
      </c>
      <c r="E6506" t="s">
        <v>48</v>
      </c>
      <c r="F6506">
        <v>2016</v>
      </c>
      <c r="G6506">
        <v>3.63</v>
      </c>
      <c r="K6506" t="s">
        <v>16</v>
      </c>
    </row>
    <row r="6507" spans="1:11" x14ac:dyDescent="0.25">
      <c r="A6507" t="s">
        <v>308</v>
      </c>
      <c r="B6507" t="s">
        <v>12</v>
      </c>
      <c r="C6507" t="s">
        <v>309</v>
      </c>
      <c r="D6507" t="s">
        <v>14</v>
      </c>
      <c r="E6507" t="s">
        <v>49</v>
      </c>
      <c r="F6507">
        <v>2016</v>
      </c>
      <c r="H6507" t="s">
        <v>21</v>
      </c>
      <c r="K6507" t="s">
        <v>16</v>
      </c>
    </row>
    <row r="6508" spans="1:11" x14ac:dyDescent="0.25">
      <c r="A6508" t="s">
        <v>308</v>
      </c>
      <c r="B6508" t="s">
        <v>12</v>
      </c>
      <c r="C6508" t="s">
        <v>309</v>
      </c>
      <c r="D6508" t="s">
        <v>14</v>
      </c>
      <c r="E6508" t="s">
        <v>50</v>
      </c>
      <c r="F6508">
        <v>2016</v>
      </c>
      <c r="G6508">
        <v>0.38600000000000001</v>
      </c>
      <c r="H6508" t="s">
        <v>21</v>
      </c>
      <c r="K6508" t="s">
        <v>16</v>
      </c>
    </row>
    <row r="6509" spans="1:11" x14ac:dyDescent="0.25">
      <c r="A6509" t="s">
        <v>308</v>
      </c>
      <c r="B6509" t="s">
        <v>12</v>
      </c>
      <c r="C6509" t="s">
        <v>309</v>
      </c>
      <c r="D6509" t="s">
        <v>14</v>
      </c>
      <c r="E6509" t="s">
        <v>51</v>
      </c>
      <c r="F6509">
        <v>2016</v>
      </c>
      <c r="H6509" t="s">
        <v>21</v>
      </c>
      <c r="K6509" t="s">
        <v>16</v>
      </c>
    </row>
    <row r="6510" spans="1:11" x14ac:dyDescent="0.25">
      <c r="A6510" t="s">
        <v>308</v>
      </c>
      <c r="B6510" t="s">
        <v>12</v>
      </c>
      <c r="C6510" t="s">
        <v>309</v>
      </c>
      <c r="D6510" t="s">
        <v>14</v>
      </c>
      <c r="E6510" t="s">
        <v>52</v>
      </c>
      <c r="F6510">
        <v>2016</v>
      </c>
      <c r="G6510">
        <v>2.2829999999999999</v>
      </c>
      <c r="K6510" t="s">
        <v>16</v>
      </c>
    </row>
    <row r="6511" spans="1:11" x14ac:dyDescent="0.25">
      <c r="A6511" t="s">
        <v>308</v>
      </c>
      <c r="B6511" t="s">
        <v>12</v>
      </c>
      <c r="C6511" t="s">
        <v>309</v>
      </c>
      <c r="D6511" t="s">
        <v>14</v>
      </c>
      <c r="E6511" t="s">
        <v>91</v>
      </c>
      <c r="F6511">
        <v>2016</v>
      </c>
      <c r="H6511" t="s">
        <v>21</v>
      </c>
      <c r="K6511" t="s">
        <v>16</v>
      </c>
    </row>
    <row r="6512" spans="1:11" x14ac:dyDescent="0.25">
      <c r="A6512" t="s">
        <v>308</v>
      </c>
      <c r="B6512" t="s">
        <v>12</v>
      </c>
      <c r="C6512" t="s">
        <v>309</v>
      </c>
      <c r="D6512" t="s">
        <v>14</v>
      </c>
      <c r="E6512" t="s">
        <v>92</v>
      </c>
      <c r="F6512">
        <v>2016</v>
      </c>
      <c r="G6512">
        <v>1.6830000000000001</v>
      </c>
      <c r="K6512" t="s">
        <v>16</v>
      </c>
    </row>
    <row r="6513" spans="1:11" x14ac:dyDescent="0.25">
      <c r="A6513" t="s">
        <v>308</v>
      </c>
      <c r="B6513" t="s">
        <v>12</v>
      </c>
      <c r="C6513" t="s">
        <v>309</v>
      </c>
      <c r="D6513" t="s">
        <v>14</v>
      </c>
      <c r="E6513" t="s">
        <v>53</v>
      </c>
      <c r="F6513">
        <v>2016</v>
      </c>
      <c r="G6513">
        <v>2.927</v>
      </c>
      <c r="K6513" t="s">
        <v>16</v>
      </c>
    </row>
    <row r="6514" spans="1:11" x14ac:dyDescent="0.25">
      <c r="A6514" t="s">
        <v>308</v>
      </c>
      <c r="B6514" t="s">
        <v>12</v>
      </c>
      <c r="C6514" t="s">
        <v>309</v>
      </c>
      <c r="D6514" t="s">
        <v>14</v>
      </c>
      <c r="E6514" t="s">
        <v>93</v>
      </c>
      <c r="F6514">
        <v>2016</v>
      </c>
      <c r="H6514" t="s">
        <v>21</v>
      </c>
      <c r="K6514" t="s">
        <v>16</v>
      </c>
    </row>
    <row r="6515" spans="1:11" x14ac:dyDescent="0.25">
      <c r="A6515" t="s">
        <v>308</v>
      </c>
      <c r="B6515" t="s">
        <v>12</v>
      </c>
      <c r="C6515" t="s">
        <v>309</v>
      </c>
      <c r="D6515" t="s">
        <v>14</v>
      </c>
      <c r="E6515" t="s">
        <v>94</v>
      </c>
      <c r="F6515">
        <v>2016</v>
      </c>
      <c r="G6515">
        <v>1.9830000000000001</v>
      </c>
      <c r="K6515" t="s">
        <v>16</v>
      </c>
    </row>
    <row r="6516" spans="1:11" x14ac:dyDescent="0.25">
      <c r="A6516" t="s">
        <v>308</v>
      </c>
      <c r="B6516" t="s">
        <v>12</v>
      </c>
      <c r="C6516" t="s">
        <v>309</v>
      </c>
      <c r="D6516" t="s">
        <v>14</v>
      </c>
      <c r="E6516" t="s">
        <v>54</v>
      </c>
      <c r="F6516">
        <v>2016</v>
      </c>
      <c r="H6516" t="s">
        <v>21</v>
      </c>
      <c r="K6516" t="s">
        <v>16</v>
      </c>
    </row>
    <row r="6517" spans="1:11" x14ac:dyDescent="0.25">
      <c r="A6517" t="s">
        <v>308</v>
      </c>
      <c r="B6517" t="s">
        <v>12</v>
      </c>
      <c r="C6517" t="s">
        <v>309</v>
      </c>
      <c r="D6517" t="s">
        <v>14</v>
      </c>
      <c r="E6517" t="s">
        <v>95</v>
      </c>
      <c r="F6517">
        <v>2016</v>
      </c>
      <c r="G6517">
        <v>1.22</v>
      </c>
      <c r="K6517" t="s">
        <v>16</v>
      </c>
    </row>
    <row r="6518" spans="1:11" x14ac:dyDescent="0.25">
      <c r="A6518" t="s">
        <v>308</v>
      </c>
      <c r="B6518" t="s">
        <v>12</v>
      </c>
      <c r="C6518" t="s">
        <v>309</v>
      </c>
      <c r="D6518" t="s">
        <v>14</v>
      </c>
      <c r="E6518" t="s">
        <v>96</v>
      </c>
      <c r="F6518">
        <v>2016</v>
      </c>
      <c r="G6518">
        <v>0.307</v>
      </c>
      <c r="H6518" t="s">
        <v>21</v>
      </c>
      <c r="K6518" t="s">
        <v>16</v>
      </c>
    </row>
    <row r="6519" spans="1:11" x14ac:dyDescent="0.25">
      <c r="A6519" t="s">
        <v>308</v>
      </c>
      <c r="B6519" t="s">
        <v>12</v>
      </c>
      <c r="C6519" t="s">
        <v>309</v>
      </c>
      <c r="D6519" t="s">
        <v>14</v>
      </c>
      <c r="E6519" t="s">
        <v>97</v>
      </c>
      <c r="F6519">
        <v>2016</v>
      </c>
      <c r="G6519">
        <v>0.4</v>
      </c>
      <c r="H6519" t="s">
        <v>21</v>
      </c>
      <c r="K6519" t="s">
        <v>16</v>
      </c>
    </row>
    <row r="6520" spans="1:11" x14ac:dyDescent="0.25">
      <c r="A6520" t="s">
        <v>308</v>
      </c>
      <c r="B6520" t="s">
        <v>12</v>
      </c>
      <c r="C6520" t="s">
        <v>309</v>
      </c>
      <c r="D6520" t="s">
        <v>14</v>
      </c>
      <c r="E6520" t="s">
        <v>55</v>
      </c>
      <c r="F6520">
        <v>2016</v>
      </c>
      <c r="H6520" t="s">
        <v>21</v>
      </c>
      <c r="K6520" t="s">
        <v>16</v>
      </c>
    </row>
    <row r="6521" spans="1:11" x14ac:dyDescent="0.25">
      <c r="A6521" t="s">
        <v>308</v>
      </c>
      <c r="B6521" t="s">
        <v>12</v>
      </c>
      <c r="C6521" t="s">
        <v>309</v>
      </c>
      <c r="D6521" t="s">
        <v>14</v>
      </c>
      <c r="E6521" t="s">
        <v>98</v>
      </c>
      <c r="F6521">
        <v>2016</v>
      </c>
      <c r="H6521" t="s">
        <v>21</v>
      </c>
      <c r="K6521" t="s">
        <v>16</v>
      </c>
    </row>
    <row r="6522" spans="1:11" x14ac:dyDescent="0.25">
      <c r="A6522" t="s">
        <v>308</v>
      </c>
      <c r="B6522" t="s">
        <v>12</v>
      </c>
      <c r="C6522" t="s">
        <v>309</v>
      </c>
      <c r="D6522" t="s">
        <v>14</v>
      </c>
      <c r="E6522" t="s">
        <v>99</v>
      </c>
      <c r="F6522">
        <v>2016</v>
      </c>
      <c r="G6522">
        <v>1.502</v>
      </c>
      <c r="K6522" t="s">
        <v>16</v>
      </c>
    </row>
    <row r="6523" spans="1:11" x14ac:dyDescent="0.25">
      <c r="A6523" t="s">
        <v>308</v>
      </c>
      <c r="B6523" t="s">
        <v>12</v>
      </c>
      <c r="C6523" t="s">
        <v>309</v>
      </c>
      <c r="D6523" t="s">
        <v>14</v>
      </c>
      <c r="E6523" t="s">
        <v>56</v>
      </c>
      <c r="F6523">
        <v>2016</v>
      </c>
      <c r="H6523" t="s">
        <v>21</v>
      </c>
      <c r="K6523" t="s">
        <v>16</v>
      </c>
    </row>
    <row r="6524" spans="1:11" x14ac:dyDescent="0.25">
      <c r="A6524" t="s">
        <v>308</v>
      </c>
      <c r="B6524" t="s">
        <v>12</v>
      </c>
      <c r="C6524" t="s">
        <v>309</v>
      </c>
      <c r="D6524" t="s">
        <v>14</v>
      </c>
      <c r="E6524" t="s">
        <v>101</v>
      </c>
      <c r="F6524">
        <v>2016</v>
      </c>
      <c r="G6524">
        <v>0.77100000000000002</v>
      </c>
      <c r="H6524" t="s">
        <v>21</v>
      </c>
      <c r="K6524" t="s">
        <v>16</v>
      </c>
    </row>
    <row r="6525" spans="1:11" x14ac:dyDescent="0.25">
      <c r="A6525" t="s">
        <v>308</v>
      </c>
      <c r="B6525" t="s">
        <v>12</v>
      </c>
      <c r="C6525" t="s">
        <v>309</v>
      </c>
      <c r="D6525" t="s">
        <v>14</v>
      </c>
      <c r="E6525" t="s">
        <v>102</v>
      </c>
      <c r="F6525">
        <v>2016</v>
      </c>
      <c r="G6525">
        <v>0.88400000000000001</v>
      </c>
      <c r="H6525" t="s">
        <v>21</v>
      </c>
      <c r="K6525" t="s">
        <v>16</v>
      </c>
    </row>
    <row r="6526" spans="1:11" x14ac:dyDescent="0.25">
      <c r="A6526" t="s">
        <v>308</v>
      </c>
      <c r="B6526" t="s">
        <v>12</v>
      </c>
      <c r="C6526" t="s">
        <v>309</v>
      </c>
      <c r="D6526" t="s">
        <v>14</v>
      </c>
      <c r="E6526" t="s">
        <v>57</v>
      </c>
      <c r="F6526">
        <v>2016</v>
      </c>
      <c r="G6526">
        <v>4.49</v>
      </c>
      <c r="K6526" t="s">
        <v>16</v>
      </c>
    </row>
    <row r="6527" spans="1:11" x14ac:dyDescent="0.25">
      <c r="A6527" t="s">
        <v>308</v>
      </c>
      <c r="B6527" t="s">
        <v>12</v>
      </c>
      <c r="C6527" t="s">
        <v>309</v>
      </c>
      <c r="D6527" t="s">
        <v>14</v>
      </c>
      <c r="E6527" t="s">
        <v>103</v>
      </c>
      <c r="F6527">
        <v>2016</v>
      </c>
      <c r="G6527">
        <v>7.7679999999999998</v>
      </c>
      <c r="K6527" t="s">
        <v>16</v>
      </c>
    </row>
    <row r="6528" spans="1:11" x14ac:dyDescent="0.25">
      <c r="A6528" t="s">
        <v>308</v>
      </c>
      <c r="B6528" t="s">
        <v>12</v>
      </c>
      <c r="C6528" t="s">
        <v>309</v>
      </c>
      <c r="D6528" t="s">
        <v>14</v>
      </c>
      <c r="E6528" t="s">
        <v>58</v>
      </c>
      <c r="F6528">
        <v>2016</v>
      </c>
      <c r="G6528">
        <v>3.07</v>
      </c>
      <c r="K6528" t="s">
        <v>16</v>
      </c>
    </row>
    <row r="6529" spans="1:11" x14ac:dyDescent="0.25">
      <c r="A6529" t="s">
        <v>308</v>
      </c>
      <c r="B6529" t="s">
        <v>12</v>
      </c>
      <c r="C6529" t="s">
        <v>309</v>
      </c>
      <c r="D6529" t="s">
        <v>14</v>
      </c>
      <c r="E6529" t="s">
        <v>59</v>
      </c>
      <c r="F6529">
        <v>2016</v>
      </c>
      <c r="G6529">
        <v>16.335999999999999</v>
      </c>
      <c r="K6529" t="s">
        <v>16</v>
      </c>
    </row>
    <row r="6530" spans="1:11" x14ac:dyDescent="0.25">
      <c r="A6530" t="s">
        <v>308</v>
      </c>
      <c r="B6530" t="s">
        <v>12</v>
      </c>
      <c r="C6530" t="s">
        <v>309</v>
      </c>
      <c r="D6530" t="s">
        <v>14</v>
      </c>
      <c r="E6530" t="s">
        <v>60</v>
      </c>
      <c r="F6530">
        <v>2016</v>
      </c>
      <c r="G6530">
        <v>19.577000000000002</v>
      </c>
      <c r="K6530" t="s">
        <v>16</v>
      </c>
    </row>
    <row r="6531" spans="1:11" x14ac:dyDescent="0.25">
      <c r="A6531" t="s">
        <v>308</v>
      </c>
      <c r="B6531" t="s">
        <v>12</v>
      </c>
      <c r="C6531" t="s">
        <v>309</v>
      </c>
      <c r="D6531" t="s">
        <v>14</v>
      </c>
      <c r="E6531" t="s">
        <v>61</v>
      </c>
      <c r="F6531">
        <v>2016</v>
      </c>
      <c r="G6531">
        <v>6.51</v>
      </c>
      <c r="K6531" t="s">
        <v>16</v>
      </c>
    </row>
    <row r="6532" spans="1:11" x14ac:dyDescent="0.25">
      <c r="A6532" t="s">
        <v>308</v>
      </c>
      <c r="B6532" t="s">
        <v>12</v>
      </c>
      <c r="C6532" t="s">
        <v>309</v>
      </c>
      <c r="D6532" t="s">
        <v>14</v>
      </c>
      <c r="E6532" t="s">
        <v>62</v>
      </c>
      <c r="F6532">
        <v>2016</v>
      </c>
      <c r="G6532">
        <v>1.9490000000000001</v>
      </c>
      <c r="K6532" t="s">
        <v>16</v>
      </c>
    </row>
    <row r="6533" spans="1:11" x14ac:dyDescent="0.25">
      <c r="A6533" t="s">
        <v>308</v>
      </c>
      <c r="B6533" t="s">
        <v>12</v>
      </c>
      <c r="C6533" t="s">
        <v>309</v>
      </c>
      <c r="D6533" t="s">
        <v>14</v>
      </c>
      <c r="E6533" t="s">
        <v>104</v>
      </c>
      <c r="F6533">
        <v>2016</v>
      </c>
      <c r="G6533">
        <v>1.1419999999999999</v>
      </c>
      <c r="K6533" t="s">
        <v>16</v>
      </c>
    </row>
    <row r="6534" spans="1:11" x14ac:dyDescent="0.25">
      <c r="A6534" t="s">
        <v>308</v>
      </c>
      <c r="B6534" t="s">
        <v>12</v>
      </c>
      <c r="C6534" t="s">
        <v>309</v>
      </c>
      <c r="D6534" t="s">
        <v>14</v>
      </c>
      <c r="E6534" t="s">
        <v>105</v>
      </c>
      <c r="F6534">
        <v>2016</v>
      </c>
      <c r="H6534" t="s">
        <v>21</v>
      </c>
      <c r="K6534" t="s">
        <v>16</v>
      </c>
    </row>
    <row r="6535" spans="1:11" x14ac:dyDescent="0.25">
      <c r="A6535" t="s">
        <v>308</v>
      </c>
      <c r="B6535" t="s">
        <v>12</v>
      </c>
      <c r="C6535" t="s">
        <v>309</v>
      </c>
      <c r="D6535" t="s">
        <v>14</v>
      </c>
      <c r="E6535" t="s">
        <v>63</v>
      </c>
      <c r="F6535">
        <v>2016</v>
      </c>
      <c r="G6535">
        <v>0.61099999999999999</v>
      </c>
      <c r="H6535" t="s">
        <v>21</v>
      </c>
      <c r="K6535" t="s">
        <v>16</v>
      </c>
    </row>
    <row r="6536" spans="1:11" x14ac:dyDescent="0.25">
      <c r="A6536" t="s">
        <v>308</v>
      </c>
      <c r="B6536" t="s">
        <v>12</v>
      </c>
      <c r="C6536" t="s">
        <v>309</v>
      </c>
      <c r="D6536" t="s">
        <v>14</v>
      </c>
      <c r="E6536" t="s">
        <v>106</v>
      </c>
      <c r="F6536">
        <v>2016</v>
      </c>
      <c r="G6536">
        <v>1.8180000000000001</v>
      </c>
      <c r="K6536" t="s">
        <v>16</v>
      </c>
    </row>
    <row r="6537" spans="1:11" x14ac:dyDescent="0.25">
      <c r="A6537" t="s">
        <v>308</v>
      </c>
      <c r="B6537" t="s">
        <v>12</v>
      </c>
      <c r="C6537" t="s">
        <v>309</v>
      </c>
      <c r="D6537" t="s">
        <v>14</v>
      </c>
      <c r="E6537" t="s">
        <v>64</v>
      </c>
      <c r="F6537">
        <v>2016</v>
      </c>
      <c r="G6537">
        <v>1.337</v>
      </c>
      <c r="K6537" t="s">
        <v>16</v>
      </c>
    </row>
    <row r="6538" spans="1:11" x14ac:dyDescent="0.25">
      <c r="A6538" t="s">
        <v>308</v>
      </c>
      <c r="B6538" t="s">
        <v>12</v>
      </c>
      <c r="C6538" t="s">
        <v>309</v>
      </c>
      <c r="D6538" t="s">
        <v>14</v>
      </c>
      <c r="E6538" t="s">
        <v>65</v>
      </c>
      <c r="F6538">
        <v>2016</v>
      </c>
      <c r="G6538">
        <v>0.92500000000000004</v>
      </c>
      <c r="H6538" t="s">
        <v>21</v>
      </c>
      <c r="K6538" t="s">
        <v>16</v>
      </c>
    </row>
    <row r="6539" spans="1:11" x14ac:dyDescent="0.25">
      <c r="A6539" t="s">
        <v>308</v>
      </c>
      <c r="B6539" t="s">
        <v>12</v>
      </c>
      <c r="C6539" t="s">
        <v>309</v>
      </c>
      <c r="D6539" t="s">
        <v>14</v>
      </c>
      <c r="E6539" t="s">
        <v>66</v>
      </c>
      <c r="F6539">
        <v>2016</v>
      </c>
      <c r="G6539">
        <v>0.91700000000000004</v>
      </c>
      <c r="H6539" t="s">
        <v>21</v>
      </c>
      <c r="K6539" t="s">
        <v>16</v>
      </c>
    </row>
    <row r="6540" spans="1:11" x14ac:dyDescent="0.25">
      <c r="A6540" t="s">
        <v>308</v>
      </c>
      <c r="B6540" t="s">
        <v>12</v>
      </c>
      <c r="C6540" t="s">
        <v>309</v>
      </c>
      <c r="D6540" t="s">
        <v>14</v>
      </c>
      <c r="E6540" t="s">
        <v>67</v>
      </c>
      <c r="F6540">
        <v>2016</v>
      </c>
      <c r="G6540">
        <v>2.1419999999999999</v>
      </c>
      <c r="K6540" t="s">
        <v>16</v>
      </c>
    </row>
    <row r="6541" spans="1:11" x14ac:dyDescent="0.25">
      <c r="A6541" t="s">
        <v>308</v>
      </c>
      <c r="B6541" t="s">
        <v>12</v>
      </c>
      <c r="C6541" t="s">
        <v>309</v>
      </c>
      <c r="D6541" t="s">
        <v>14</v>
      </c>
      <c r="E6541" t="s">
        <v>68</v>
      </c>
      <c r="F6541">
        <v>2016</v>
      </c>
      <c r="G6541">
        <v>2.359</v>
      </c>
      <c r="K6541" t="s">
        <v>16</v>
      </c>
    </row>
    <row r="6542" spans="1:11" x14ac:dyDescent="0.25">
      <c r="A6542" t="s">
        <v>308</v>
      </c>
      <c r="B6542" t="s">
        <v>12</v>
      </c>
      <c r="C6542" t="s">
        <v>309</v>
      </c>
      <c r="D6542" t="s">
        <v>14</v>
      </c>
      <c r="E6542" t="s">
        <v>107</v>
      </c>
      <c r="F6542">
        <v>2016</v>
      </c>
      <c r="H6542" t="s">
        <v>21</v>
      </c>
      <c r="K6542" t="s">
        <v>16</v>
      </c>
    </row>
    <row r="6543" spans="1:11" x14ac:dyDescent="0.25">
      <c r="A6543" t="s">
        <v>308</v>
      </c>
      <c r="B6543" t="s">
        <v>12</v>
      </c>
      <c r="C6543" t="s">
        <v>309</v>
      </c>
      <c r="D6543" t="s">
        <v>14</v>
      </c>
      <c r="E6543" t="s">
        <v>69</v>
      </c>
      <c r="F6543">
        <v>2016</v>
      </c>
      <c r="H6543" t="s">
        <v>21</v>
      </c>
      <c r="K6543" t="s">
        <v>16</v>
      </c>
    </row>
    <row r="6544" spans="1:11" x14ac:dyDescent="0.25">
      <c r="A6544" t="s">
        <v>308</v>
      </c>
      <c r="B6544" t="s">
        <v>12</v>
      </c>
      <c r="C6544" t="s">
        <v>309</v>
      </c>
      <c r="D6544" t="s">
        <v>14</v>
      </c>
      <c r="E6544" t="s">
        <v>70</v>
      </c>
      <c r="F6544">
        <v>2016</v>
      </c>
      <c r="G6544">
        <v>3.5510000000000002</v>
      </c>
      <c r="K6544" t="s">
        <v>16</v>
      </c>
    </row>
    <row r="6545" spans="1:11" x14ac:dyDescent="0.25">
      <c r="A6545" t="s">
        <v>310</v>
      </c>
      <c r="B6545" t="s">
        <v>12</v>
      </c>
      <c r="C6545" t="s">
        <v>109</v>
      </c>
      <c r="D6545" t="s">
        <v>14</v>
      </c>
      <c r="E6545" t="s">
        <v>15</v>
      </c>
      <c r="F6545">
        <v>2016</v>
      </c>
      <c r="G6545">
        <v>291.964</v>
      </c>
      <c r="K6545" t="s">
        <v>16</v>
      </c>
    </row>
    <row r="6546" spans="1:11" x14ac:dyDescent="0.25">
      <c r="A6546" t="s">
        <v>310</v>
      </c>
      <c r="B6546" t="s">
        <v>12</v>
      </c>
      <c r="C6546" t="s">
        <v>109</v>
      </c>
      <c r="D6546" t="s">
        <v>14</v>
      </c>
      <c r="E6546" t="s">
        <v>17</v>
      </c>
      <c r="F6546">
        <v>2016</v>
      </c>
      <c r="G6546">
        <v>33.448999999999998</v>
      </c>
      <c r="K6546" t="s">
        <v>16</v>
      </c>
    </row>
    <row r="6547" spans="1:11" x14ac:dyDescent="0.25">
      <c r="A6547" t="s">
        <v>310</v>
      </c>
      <c r="B6547" t="s">
        <v>12</v>
      </c>
      <c r="C6547" t="s">
        <v>109</v>
      </c>
      <c r="D6547" t="s">
        <v>14</v>
      </c>
      <c r="E6547" t="s">
        <v>73</v>
      </c>
      <c r="F6547">
        <v>2016</v>
      </c>
      <c r="G6547">
        <v>4.2249999999999996</v>
      </c>
      <c r="K6547" t="s">
        <v>16</v>
      </c>
    </row>
    <row r="6548" spans="1:11" x14ac:dyDescent="0.25">
      <c r="A6548" t="s">
        <v>310</v>
      </c>
      <c r="B6548" t="s">
        <v>12</v>
      </c>
      <c r="C6548" t="s">
        <v>109</v>
      </c>
      <c r="D6548" t="s">
        <v>14</v>
      </c>
      <c r="E6548" t="s">
        <v>74</v>
      </c>
      <c r="F6548">
        <v>2016</v>
      </c>
      <c r="G6548">
        <v>0.53800000000000003</v>
      </c>
      <c r="H6548" t="s">
        <v>21</v>
      </c>
      <c r="K6548" t="s">
        <v>16</v>
      </c>
    </row>
    <row r="6549" spans="1:11" x14ac:dyDescent="0.25">
      <c r="A6549" t="s">
        <v>310</v>
      </c>
      <c r="B6549" t="s">
        <v>12</v>
      </c>
      <c r="C6549" t="s">
        <v>109</v>
      </c>
      <c r="D6549" t="s">
        <v>14</v>
      </c>
      <c r="E6549" t="s">
        <v>22</v>
      </c>
      <c r="F6549">
        <v>2016</v>
      </c>
      <c r="G6549">
        <v>0.84199999999999997</v>
      </c>
      <c r="H6549" t="s">
        <v>21</v>
      </c>
      <c r="K6549" t="s">
        <v>16</v>
      </c>
    </row>
    <row r="6550" spans="1:11" x14ac:dyDescent="0.25">
      <c r="A6550" t="s">
        <v>310</v>
      </c>
      <c r="B6550" t="s">
        <v>12</v>
      </c>
      <c r="C6550" t="s">
        <v>109</v>
      </c>
      <c r="D6550" t="s">
        <v>14</v>
      </c>
      <c r="E6550" t="s">
        <v>23</v>
      </c>
      <c r="F6550">
        <v>2016</v>
      </c>
      <c r="G6550">
        <v>14.319000000000001</v>
      </c>
      <c r="K6550" t="s">
        <v>16</v>
      </c>
    </row>
    <row r="6551" spans="1:11" x14ac:dyDescent="0.25">
      <c r="A6551" t="s">
        <v>310</v>
      </c>
      <c r="B6551" t="s">
        <v>12</v>
      </c>
      <c r="C6551" t="s">
        <v>109</v>
      </c>
      <c r="D6551" t="s">
        <v>14</v>
      </c>
      <c r="E6551" t="s">
        <v>76</v>
      </c>
      <c r="F6551">
        <v>2016</v>
      </c>
      <c r="G6551">
        <v>3.3639999999999999</v>
      </c>
      <c r="K6551" t="s">
        <v>16</v>
      </c>
    </row>
    <row r="6552" spans="1:11" x14ac:dyDescent="0.25">
      <c r="A6552" t="s">
        <v>310</v>
      </c>
      <c r="B6552" t="s">
        <v>12</v>
      </c>
      <c r="C6552" t="s">
        <v>109</v>
      </c>
      <c r="D6552" t="s">
        <v>14</v>
      </c>
      <c r="E6552" t="s">
        <v>25</v>
      </c>
      <c r="F6552">
        <v>2016</v>
      </c>
      <c r="G6552">
        <v>14.154999999999999</v>
      </c>
      <c r="K6552" t="s">
        <v>16</v>
      </c>
    </row>
    <row r="6553" spans="1:11" x14ac:dyDescent="0.25">
      <c r="A6553" t="s">
        <v>310</v>
      </c>
      <c r="B6553" t="s">
        <v>12</v>
      </c>
      <c r="C6553" t="s">
        <v>109</v>
      </c>
      <c r="D6553" t="s">
        <v>14</v>
      </c>
      <c r="E6553" t="s">
        <v>26</v>
      </c>
      <c r="F6553">
        <v>2016</v>
      </c>
      <c r="H6553" t="s">
        <v>21</v>
      </c>
      <c r="K6553" t="s">
        <v>16</v>
      </c>
    </row>
    <row r="6554" spans="1:11" x14ac:dyDescent="0.25">
      <c r="A6554" t="s">
        <v>310</v>
      </c>
      <c r="B6554" t="s">
        <v>12</v>
      </c>
      <c r="C6554" t="s">
        <v>109</v>
      </c>
      <c r="D6554" t="s">
        <v>14</v>
      </c>
      <c r="E6554" t="s">
        <v>27</v>
      </c>
      <c r="F6554">
        <v>2016</v>
      </c>
      <c r="G6554">
        <v>0.47899999999999998</v>
      </c>
      <c r="H6554" t="s">
        <v>21</v>
      </c>
      <c r="K6554" t="s">
        <v>16</v>
      </c>
    </row>
    <row r="6555" spans="1:11" x14ac:dyDescent="0.25">
      <c r="A6555" t="s">
        <v>310</v>
      </c>
      <c r="B6555" t="s">
        <v>12</v>
      </c>
      <c r="C6555" t="s">
        <v>109</v>
      </c>
      <c r="D6555" t="s">
        <v>14</v>
      </c>
      <c r="E6555" t="s">
        <v>28</v>
      </c>
      <c r="F6555">
        <v>2016</v>
      </c>
      <c r="G6555">
        <v>1.6359999999999999</v>
      </c>
      <c r="K6555" t="s">
        <v>16</v>
      </c>
    </row>
    <row r="6556" spans="1:11" x14ac:dyDescent="0.25">
      <c r="A6556" t="s">
        <v>310</v>
      </c>
      <c r="B6556" t="s">
        <v>12</v>
      </c>
      <c r="C6556" t="s">
        <v>109</v>
      </c>
      <c r="D6556" t="s">
        <v>14</v>
      </c>
      <c r="E6556" t="s">
        <v>29</v>
      </c>
      <c r="F6556">
        <v>2016</v>
      </c>
      <c r="H6556" t="s">
        <v>21</v>
      </c>
      <c r="K6556" t="s">
        <v>16</v>
      </c>
    </row>
    <row r="6557" spans="1:11" x14ac:dyDescent="0.25">
      <c r="A6557" t="s">
        <v>310</v>
      </c>
      <c r="B6557" t="s">
        <v>12</v>
      </c>
      <c r="C6557" t="s">
        <v>109</v>
      </c>
      <c r="D6557" t="s">
        <v>14</v>
      </c>
      <c r="E6557" t="s">
        <v>31</v>
      </c>
      <c r="F6557">
        <v>2016</v>
      </c>
      <c r="H6557" t="s">
        <v>21</v>
      </c>
      <c r="K6557" t="s">
        <v>16</v>
      </c>
    </row>
    <row r="6558" spans="1:11" x14ac:dyDescent="0.25">
      <c r="A6558" t="s">
        <v>310</v>
      </c>
      <c r="B6558" t="s">
        <v>12</v>
      </c>
      <c r="C6558" t="s">
        <v>109</v>
      </c>
      <c r="D6558" t="s">
        <v>14</v>
      </c>
      <c r="E6558" t="s">
        <v>79</v>
      </c>
      <c r="F6558">
        <v>2016</v>
      </c>
      <c r="H6558" t="s">
        <v>21</v>
      </c>
      <c r="K6558" t="s">
        <v>16</v>
      </c>
    </row>
    <row r="6559" spans="1:11" x14ac:dyDescent="0.25">
      <c r="A6559" t="s">
        <v>310</v>
      </c>
      <c r="B6559" t="s">
        <v>12</v>
      </c>
      <c r="C6559" t="s">
        <v>109</v>
      </c>
      <c r="D6559" t="s">
        <v>14</v>
      </c>
      <c r="E6559" t="s">
        <v>32</v>
      </c>
      <c r="F6559">
        <v>2016</v>
      </c>
      <c r="H6559" t="s">
        <v>21</v>
      </c>
      <c r="K6559" t="s">
        <v>16</v>
      </c>
    </row>
    <row r="6560" spans="1:11" x14ac:dyDescent="0.25">
      <c r="A6560" t="s">
        <v>310</v>
      </c>
      <c r="B6560" t="s">
        <v>12</v>
      </c>
      <c r="C6560" t="s">
        <v>109</v>
      </c>
      <c r="D6560" t="s">
        <v>14</v>
      </c>
      <c r="E6560" t="s">
        <v>33</v>
      </c>
      <c r="F6560">
        <v>2016</v>
      </c>
      <c r="G6560">
        <v>0.8</v>
      </c>
      <c r="H6560" t="s">
        <v>21</v>
      </c>
      <c r="K6560" t="s">
        <v>16</v>
      </c>
    </row>
    <row r="6561" spans="1:11" x14ac:dyDescent="0.25">
      <c r="A6561" t="s">
        <v>310</v>
      </c>
      <c r="B6561" t="s">
        <v>12</v>
      </c>
      <c r="C6561" t="s">
        <v>109</v>
      </c>
      <c r="D6561" t="s">
        <v>14</v>
      </c>
      <c r="E6561" t="s">
        <v>34</v>
      </c>
      <c r="F6561">
        <v>2016</v>
      </c>
      <c r="H6561" t="s">
        <v>21</v>
      </c>
      <c r="K6561" t="s">
        <v>16</v>
      </c>
    </row>
    <row r="6562" spans="1:11" x14ac:dyDescent="0.25">
      <c r="A6562" t="s">
        <v>310</v>
      </c>
      <c r="B6562" t="s">
        <v>12</v>
      </c>
      <c r="C6562" t="s">
        <v>109</v>
      </c>
      <c r="D6562" t="s">
        <v>14</v>
      </c>
      <c r="E6562" t="s">
        <v>35</v>
      </c>
      <c r="F6562">
        <v>2016</v>
      </c>
      <c r="H6562" t="s">
        <v>21</v>
      </c>
      <c r="K6562" t="s">
        <v>16</v>
      </c>
    </row>
    <row r="6563" spans="1:11" x14ac:dyDescent="0.25">
      <c r="A6563" t="s">
        <v>310</v>
      </c>
      <c r="B6563" t="s">
        <v>12</v>
      </c>
      <c r="C6563" t="s">
        <v>109</v>
      </c>
      <c r="D6563" t="s">
        <v>14</v>
      </c>
      <c r="E6563" t="s">
        <v>37</v>
      </c>
      <c r="F6563">
        <v>2016</v>
      </c>
      <c r="G6563">
        <v>0.46800000000000003</v>
      </c>
      <c r="H6563" t="s">
        <v>21</v>
      </c>
      <c r="K6563" t="s">
        <v>16</v>
      </c>
    </row>
    <row r="6564" spans="1:11" x14ac:dyDescent="0.25">
      <c r="A6564" t="s">
        <v>310</v>
      </c>
      <c r="B6564" t="s">
        <v>12</v>
      </c>
      <c r="C6564" t="s">
        <v>109</v>
      </c>
      <c r="D6564" t="s">
        <v>14</v>
      </c>
      <c r="E6564" t="s">
        <v>38</v>
      </c>
      <c r="F6564">
        <v>2016</v>
      </c>
      <c r="G6564">
        <v>8</v>
      </c>
      <c r="K6564" t="s">
        <v>16</v>
      </c>
    </row>
    <row r="6565" spans="1:11" x14ac:dyDescent="0.25">
      <c r="A6565" t="s">
        <v>310</v>
      </c>
      <c r="B6565" t="s">
        <v>12</v>
      </c>
      <c r="C6565" t="s">
        <v>109</v>
      </c>
      <c r="D6565" t="s">
        <v>14</v>
      </c>
      <c r="E6565" t="s">
        <v>82</v>
      </c>
      <c r="F6565">
        <v>2016</v>
      </c>
      <c r="G6565">
        <v>1.367</v>
      </c>
      <c r="H6565" t="s">
        <v>21</v>
      </c>
      <c r="K6565" t="s">
        <v>16</v>
      </c>
    </row>
    <row r="6566" spans="1:11" x14ac:dyDescent="0.25">
      <c r="A6566" t="s">
        <v>310</v>
      </c>
      <c r="B6566" t="s">
        <v>12</v>
      </c>
      <c r="C6566" t="s">
        <v>109</v>
      </c>
      <c r="D6566" t="s">
        <v>14</v>
      </c>
      <c r="E6566" t="s">
        <v>39</v>
      </c>
      <c r="F6566">
        <v>2016</v>
      </c>
      <c r="G6566">
        <v>1.6379999999999999</v>
      </c>
      <c r="H6566" t="s">
        <v>21</v>
      </c>
      <c r="K6566" t="s">
        <v>16</v>
      </c>
    </row>
    <row r="6567" spans="1:11" x14ac:dyDescent="0.25">
      <c r="A6567" t="s">
        <v>310</v>
      </c>
      <c r="B6567" t="s">
        <v>12</v>
      </c>
      <c r="C6567" t="s">
        <v>109</v>
      </c>
      <c r="D6567" t="s">
        <v>14</v>
      </c>
      <c r="E6567" t="s">
        <v>83</v>
      </c>
      <c r="F6567">
        <v>2016</v>
      </c>
      <c r="H6567" t="s">
        <v>21</v>
      </c>
      <c r="K6567" t="s">
        <v>16</v>
      </c>
    </row>
    <row r="6568" spans="1:11" x14ac:dyDescent="0.25">
      <c r="A6568" t="s">
        <v>310</v>
      </c>
      <c r="B6568" t="s">
        <v>12</v>
      </c>
      <c r="C6568" t="s">
        <v>109</v>
      </c>
      <c r="D6568" t="s">
        <v>14</v>
      </c>
      <c r="E6568" t="s">
        <v>84</v>
      </c>
      <c r="F6568">
        <v>2016</v>
      </c>
      <c r="H6568" t="s">
        <v>21</v>
      </c>
      <c r="K6568" t="s">
        <v>16</v>
      </c>
    </row>
    <row r="6569" spans="1:11" x14ac:dyDescent="0.25">
      <c r="A6569" t="s">
        <v>310</v>
      </c>
      <c r="B6569" t="s">
        <v>12</v>
      </c>
      <c r="C6569" t="s">
        <v>109</v>
      </c>
      <c r="D6569" t="s">
        <v>14</v>
      </c>
      <c r="E6569" t="s">
        <v>85</v>
      </c>
      <c r="F6569">
        <v>2016</v>
      </c>
      <c r="H6569" t="s">
        <v>21</v>
      </c>
      <c r="K6569" t="s">
        <v>16</v>
      </c>
    </row>
    <row r="6570" spans="1:11" x14ac:dyDescent="0.25">
      <c r="A6570" t="s">
        <v>310</v>
      </c>
      <c r="B6570" t="s">
        <v>12</v>
      </c>
      <c r="C6570" t="s">
        <v>109</v>
      </c>
      <c r="D6570" t="s">
        <v>14</v>
      </c>
      <c r="E6570" t="s">
        <v>86</v>
      </c>
      <c r="F6570">
        <v>2016</v>
      </c>
      <c r="G6570">
        <v>11.026999999999999</v>
      </c>
      <c r="K6570" t="s">
        <v>16</v>
      </c>
    </row>
    <row r="6571" spans="1:11" x14ac:dyDescent="0.25">
      <c r="A6571" t="s">
        <v>310</v>
      </c>
      <c r="B6571" t="s">
        <v>12</v>
      </c>
      <c r="C6571" t="s">
        <v>109</v>
      </c>
      <c r="D6571" t="s">
        <v>14</v>
      </c>
      <c r="E6571" t="s">
        <v>41</v>
      </c>
      <c r="F6571">
        <v>2016</v>
      </c>
      <c r="G6571">
        <v>4.1210000000000004</v>
      </c>
      <c r="K6571" t="s">
        <v>16</v>
      </c>
    </row>
    <row r="6572" spans="1:11" x14ac:dyDescent="0.25">
      <c r="A6572" t="s">
        <v>310</v>
      </c>
      <c r="B6572" t="s">
        <v>12</v>
      </c>
      <c r="C6572" t="s">
        <v>109</v>
      </c>
      <c r="D6572" t="s">
        <v>14</v>
      </c>
      <c r="E6572" t="s">
        <v>42</v>
      </c>
      <c r="F6572">
        <v>2016</v>
      </c>
      <c r="G6572">
        <v>4.8920000000000003</v>
      </c>
      <c r="K6572" t="s">
        <v>16</v>
      </c>
    </row>
    <row r="6573" spans="1:11" x14ac:dyDescent="0.25">
      <c r="A6573" t="s">
        <v>310</v>
      </c>
      <c r="B6573" t="s">
        <v>12</v>
      </c>
      <c r="C6573" t="s">
        <v>109</v>
      </c>
      <c r="D6573" t="s">
        <v>14</v>
      </c>
      <c r="E6573" t="s">
        <v>87</v>
      </c>
      <c r="F6573">
        <v>2016</v>
      </c>
      <c r="G6573">
        <v>7.85</v>
      </c>
      <c r="K6573" t="s">
        <v>16</v>
      </c>
    </row>
    <row r="6574" spans="1:11" x14ac:dyDescent="0.25">
      <c r="A6574" t="s">
        <v>310</v>
      </c>
      <c r="B6574" t="s">
        <v>12</v>
      </c>
      <c r="C6574" t="s">
        <v>109</v>
      </c>
      <c r="D6574" t="s">
        <v>14</v>
      </c>
      <c r="E6574" t="s">
        <v>43</v>
      </c>
      <c r="F6574">
        <v>2016</v>
      </c>
      <c r="G6574">
        <v>0.54500000000000004</v>
      </c>
      <c r="H6574" t="s">
        <v>21</v>
      </c>
      <c r="K6574" t="s">
        <v>16</v>
      </c>
    </row>
    <row r="6575" spans="1:11" x14ac:dyDescent="0.25">
      <c r="A6575" t="s">
        <v>310</v>
      </c>
      <c r="B6575" t="s">
        <v>12</v>
      </c>
      <c r="C6575" t="s">
        <v>109</v>
      </c>
      <c r="D6575" t="s">
        <v>14</v>
      </c>
      <c r="E6575" t="s">
        <v>44</v>
      </c>
      <c r="F6575">
        <v>2016</v>
      </c>
      <c r="G6575">
        <v>42.667999999999999</v>
      </c>
      <c r="K6575" t="s">
        <v>16</v>
      </c>
    </row>
    <row r="6576" spans="1:11" x14ac:dyDescent="0.25">
      <c r="A6576" t="s">
        <v>310</v>
      </c>
      <c r="B6576" t="s">
        <v>12</v>
      </c>
      <c r="C6576" t="s">
        <v>109</v>
      </c>
      <c r="D6576" t="s">
        <v>14</v>
      </c>
      <c r="E6576" t="s">
        <v>45</v>
      </c>
      <c r="F6576">
        <v>2016</v>
      </c>
      <c r="G6576">
        <v>10.349</v>
      </c>
      <c r="K6576" t="s">
        <v>16</v>
      </c>
    </row>
    <row r="6577" spans="1:11" x14ac:dyDescent="0.25">
      <c r="A6577" t="s">
        <v>310</v>
      </c>
      <c r="B6577" t="s">
        <v>12</v>
      </c>
      <c r="C6577" t="s">
        <v>109</v>
      </c>
      <c r="D6577" t="s">
        <v>14</v>
      </c>
      <c r="E6577" t="s">
        <v>88</v>
      </c>
      <c r="F6577">
        <v>2016</v>
      </c>
      <c r="H6577" t="s">
        <v>21</v>
      </c>
      <c r="K6577" t="s">
        <v>16</v>
      </c>
    </row>
    <row r="6578" spans="1:11" x14ac:dyDescent="0.25">
      <c r="A6578" t="s">
        <v>310</v>
      </c>
      <c r="B6578" t="s">
        <v>12</v>
      </c>
      <c r="C6578" t="s">
        <v>109</v>
      </c>
      <c r="D6578" t="s">
        <v>14</v>
      </c>
      <c r="E6578" t="s">
        <v>89</v>
      </c>
      <c r="F6578">
        <v>2016</v>
      </c>
      <c r="G6578">
        <v>1.351</v>
      </c>
      <c r="K6578" t="s">
        <v>16</v>
      </c>
    </row>
    <row r="6579" spans="1:11" x14ac:dyDescent="0.25">
      <c r="A6579" t="s">
        <v>310</v>
      </c>
      <c r="B6579" t="s">
        <v>12</v>
      </c>
      <c r="C6579" t="s">
        <v>109</v>
      </c>
      <c r="D6579" t="s">
        <v>14</v>
      </c>
      <c r="E6579" t="s">
        <v>90</v>
      </c>
      <c r="F6579">
        <v>2016</v>
      </c>
      <c r="H6579" t="s">
        <v>21</v>
      </c>
      <c r="K6579" t="s">
        <v>16</v>
      </c>
    </row>
    <row r="6580" spans="1:11" x14ac:dyDescent="0.25">
      <c r="A6580" t="s">
        <v>310</v>
      </c>
      <c r="B6580" t="s">
        <v>12</v>
      </c>
      <c r="C6580" t="s">
        <v>109</v>
      </c>
      <c r="D6580" t="s">
        <v>14</v>
      </c>
      <c r="E6580" t="s">
        <v>47</v>
      </c>
      <c r="F6580">
        <v>2016</v>
      </c>
      <c r="G6580">
        <v>1.3049999999999999</v>
      </c>
      <c r="K6580" t="s">
        <v>16</v>
      </c>
    </row>
    <row r="6581" spans="1:11" x14ac:dyDescent="0.25">
      <c r="A6581" t="s">
        <v>310</v>
      </c>
      <c r="B6581" t="s">
        <v>12</v>
      </c>
      <c r="C6581" t="s">
        <v>109</v>
      </c>
      <c r="D6581" t="s">
        <v>14</v>
      </c>
      <c r="E6581" t="s">
        <v>48</v>
      </c>
      <c r="F6581">
        <v>2016</v>
      </c>
      <c r="G6581">
        <v>5.4939999999999998</v>
      </c>
      <c r="K6581" t="s">
        <v>16</v>
      </c>
    </row>
    <row r="6582" spans="1:11" x14ac:dyDescent="0.25">
      <c r="A6582" t="s">
        <v>310</v>
      </c>
      <c r="B6582" t="s">
        <v>12</v>
      </c>
      <c r="C6582" t="s">
        <v>109</v>
      </c>
      <c r="D6582" t="s">
        <v>14</v>
      </c>
      <c r="E6582" t="s">
        <v>49</v>
      </c>
      <c r="F6582">
        <v>2016</v>
      </c>
      <c r="H6582" t="s">
        <v>21</v>
      </c>
      <c r="K6582" t="s">
        <v>16</v>
      </c>
    </row>
    <row r="6583" spans="1:11" x14ac:dyDescent="0.25">
      <c r="A6583" t="s">
        <v>310</v>
      </c>
      <c r="B6583" t="s">
        <v>12</v>
      </c>
      <c r="C6583" t="s">
        <v>109</v>
      </c>
      <c r="D6583" t="s">
        <v>14</v>
      </c>
      <c r="E6583" t="s">
        <v>50</v>
      </c>
      <c r="F6583">
        <v>2016</v>
      </c>
      <c r="H6583" t="s">
        <v>21</v>
      </c>
      <c r="K6583" t="s">
        <v>16</v>
      </c>
    </row>
    <row r="6584" spans="1:11" x14ac:dyDescent="0.25">
      <c r="A6584" t="s">
        <v>310</v>
      </c>
      <c r="B6584" t="s">
        <v>12</v>
      </c>
      <c r="C6584" t="s">
        <v>109</v>
      </c>
      <c r="D6584" t="s">
        <v>14</v>
      </c>
      <c r="E6584" t="s">
        <v>51</v>
      </c>
      <c r="F6584">
        <v>2016</v>
      </c>
      <c r="G6584">
        <v>0.57299999999999995</v>
      </c>
      <c r="H6584" t="s">
        <v>21</v>
      </c>
      <c r="K6584" t="s">
        <v>16</v>
      </c>
    </row>
    <row r="6585" spans="1:11" x14ac:dyDescent="0.25">
      <c r="A6585" t="s">
        <v>310</v>
      </c>
      <c r="B6585" t="s">
        <v>12</v>
      </c>
      <c r="C6585" t="s">
        <v>109</v>
      </c>
      <c r="D6585" t="s">
        <v>14</v>
      </c>
      <c r="E6585" t="s">
        <v>52</v>
      </c>
      <c r="F6585">
        <v>2016</v>
      </c>
      <c r="G6585">
        <v>0.91200000000000003</v>
      </c>
      <c r="H6585" t="s">
        <v>21</v>
      </c>
      <c r="K6585" t="s">
        <v>16</v>
      </c>
    </row>
    <row r="6586" spans="1:11" x14ac:dyDescent="0.25">
      <c r="A6586" t="s">
        <v>310</v>
      </c>
      <c r="B6586" t="s">
        <v>12</v>
      </c>
      <c r="C6586" t="s">
        <v>109</v>
      </c>
      <c r="D6586" t="s">
        <v>14</v>
      </c>
      <c r="E6586" t="s">
        <v>91</v>
      </c>
      <c r="F6586">
        <v>2016</v>
      </c>
      <c r="H6586" t="s">
        <v>21</v>
      </c>
      <c r="K6586" t="s">
        <v>16</v>
      </c>
    </row>
    <row r="6587" spans="1:11" x14ac:dyDescent="0.25">
      <c r="A6587" t="s">
        <v>310</v>
      </c>
      <c r="B6587" t="s">
        <v>12</v>
      </c>
      <c r="C6587" t="s">
        <v>109</v>
      </c>
      <c r="D6587" t="s">
        <v>14</v>
      </c>
      <c r="E6587" t="s">
        <v>92</v>
      </c>
      <c r="F6587">
        <v>2016</v>
      </c>
      <c r="H6587" t="s">
        <v>21</v>
      </c>
      <c r="K6587" t="s">
        <v>16</v>
      </c>
    </row>
    <row r="6588" spans="1:11" x14ac:dyDescent="0.25">
      <c r="A6588" t="s">
        <v>310</v>
      </c>
      <c r="B6588" t="s">
        <v>12</v>
      </c>
      <c r="C6588" t="s">
        <v>109</v>
      </c>
      <c r="D6588" t="s">
        <v>14</v>
      </c>
      <c r="E6588" t="s">
        <v>53</v>
      </c>
      <c r="F6588">
        <v>2016</v>
      </c>
      <c r="G6588">
        <v>1.748</v>
      </c>
      <c r="K6588" t="s">
        <v>16</v>
      </c>
    </row>
    <row r="6589" spans="1:11" x14ac:dyDescent="0.25">
      <c r="A6589" t="s">
        <v>310</v>
      </c>
      <c r="B6589" t="s">
        <v>12</v>
      </c>
      <c r="C6589" t="s">
        <v>109</v>
      </c>
      <c r="D6589" t="s">
        <v>14</v>
      </c>
      <c r="E6589" t="s">
        <v>94</v>
      </c>
      <c r="F6589">
        <v>2016</v>
      </c>
      <c r="G6589">
        <v>0.876</v>
      </c>
      <c r="H6589" t="s">
        <v>21</v>
      </c>
      <c r="K6589" t="s">
        <v>16</v>
      </c>
    </row>
    <row r="6590" spans="1:11" x14ac:dyDescent="0.25">
      <c r="A6590" t="s">
        <v>310</v>
      </c>
      <c r="B6590" t="s">
        <v>12</v>
      </c>
      <c r="C6590" t="s">
        <v>109</v>
      </c>
      <c r="D6590" t="s">
        <v>14</v>
      </c>
      <c r="E6590" t="s">
        <v>54</v>
      </c>
      <c r="F6590">
        <v>2016</v>
      </c>
      <c r="G6590">
        <v>3.4990000000000001</v>
      </c>
      <c r="K6590" t="s">
        <v>16</v>
      </c>
    </row>
    <row r="6591" spans="1:11" x14ac:dyDescent="0.25">
      <c r="A6591" t="s">
        <v>310</v>
      </c>
      <c r="B6591" t="s">
        <v>12</v>
      </c>
      <c r="C6591" t="s">
        <v>109</v>
      </c>
      <c r="D6591" t="s">
        <v>14</v>
      </c>
      <c r="E6591" t="s">
        <v>95</v>
      </c>
      <c r="F6591">
        <v>2016</v>
      </c>
      <c r="G6591">
        <v>1.968</v>
      </c>
      <c r="K6591" t="s">
        <v>16</v>
      </c>
    </row>
    <row r="6592" spans="1:11" x14ac:dyDescent="0.25">
      <c r="A6592" t="s">
        <v>310</v>
      </c>
      <c r="B6592" t="s">
        <v>12</v>
      </c>
      <c r="C6592" t="s">
        <v>109</v>
      </c>
      <c r="D6592" t="s">
        <v>14</v>
      </c>
      <c r="E6592" t="s">
        <v>96</v>
      </c>
      <c r="F6592">
        <v>2016</v>
      </c>
      <c r="G6592">
        <v>0.38100000000000001</v>
      </c>
      <c r="H6592" t="s">
        <v>21</v>
      </c>
      <c r="K6592" t="s">
        <v>16</v>
      </c>
    </row>
    <row r="6593" spans="1:11" x14ac:dyDescent="0.25">
      <c r="A6593" t="s">
        <v>310</v>
      </c>
      <c r="B6593" t="s">
        <v>12</v>
      </c>
      <c r="C6593" t="s">
        <v>109</v>
      </c>
      <c r="D6593" t="s">
        <v>14</v>
      </c>
      <c r="E6593" t="s">
        <v>55</v>
      </c>
      <c r="F6593">
        <v>2016</v>
      </c>
      <c r="H6593" t="s">
        <v>21</v>
      </c>
      <c r="K6593" t="s">
        <v>16</v>
      </c>
    </row>
    <row r="6594" spans="1:11" x14ac:dyDescent="0.25">
      <c r="A6594" t="s">
        <v>310</v>
      </c>
      <c r="B6594" t="s">
        <v>12</v>
      </c>
      <c r="C6594" t="s">
        <v>109</v>
      </c>
      <c r="D6594" t="s">
        <v>14</v>
      </c>
      <c r="E6594" t="s">
        <v>98</v>
      </c>
      <c r="F6594">
        <v>2016</v>
      </c>
      <c r="H6594" t="s">
        <v>21</v>
      </c>
      <c r="K6594" t="s">
        <v>16</v>
      </c>
    </row>
    <row r="6595" spans="1:11" x14ac:dyDescent="0.25">
      <c r="A6595" t="s">
        <v>310</v>
      </c>
      <c r="B6595" t="s">
        <v>12</v>
      </c>
      <c r="C6595" t="s">
        <v>109</v>
      </c>
      <c r="D6595" t="s">
        <v>14</v>
      </c>
      <c r="E6595" t="s">
        <v>99</v>
      </c>
      <c r="F6595">
        <v>2016</v>
      </c>
      <c r="H6595" t="s">
        <v>21</v>
      </c>
      <c r="K6595" t="s">
        <v>16</v>
      </c>
    </row>
    <row r="6596" spans="1:11" x14ac:dyDescent="0.25">
      <c r="A6596" t="s">
        <v>310</v>
      </c>
      <c r="B6596" t="s">
        <v>12</v>
      </c>
      <c r="C6596" t="s">
        <v>109</v>
      </c>
      <c r="D6596" t="s">
        <v>14</v>
      </c>
      <c r="E6596" t="s">
        <v>100</v>
      </c>
      <c r="F6596">
        <v>2016</v>
      </c>
      <c r="H6596" t="s">
        <v>21</v>
      </c>
      <c r="K6596" t="s">
        <v>16</v>
      </c>
    </row>
    <row r="6597" spans="1:11" x14ac:dyDescent="0.25">
      <c r="A6597" t="s">
        <v>310</v>
      </c>
      <c r="B6597" t="s">
        <v>12</v>
      </c>
      <c r="C6597" t="s">
        <v>109</v>
      </c>
      <c r="D6597" t="s">
        <v>14</v>
      </c>
      <c r="E6597" t="s">
        <v>56</v>
      </c>
      <c r="F6597">
        <v>2016</v>
      </c>
      <c r="G6597">
        <v>1.23</v>
      </c>
      <c r="H6597" t="s">
        <v>21</v>
      </c>
      <c r="K6597" t="s">
        <v>16</v>
      </c>
    </row>
    <row r="6598" spans="1:11" x14ac:dyDescent="0.25">
      <c r="A6598" t="s">
        <v>310</v>
      </c>
      <c r="B6598" t="s">
        <v>12</v>
      </c>
      <c r="C6598" t="s">
        <v>109</v>
      </c>
      <c r="D6598" t="s">
        <v>14</v>
      </c>
      <c r="E6598" t="s">
        <v>102</v>
      </c>
      <c r="F6598">
        <v>2016</v>
      </c>
      <c r="H6598" t="s">
        <v>21</v>
      </c>
      <c r="K6598" t="s">
        <v>16</v>
      </c>
    </row>
    <row r="6599" spans="1:11" x14ac:dyDescent="0.25">
      <c r="A6599" t="s">
        <v>310</v>
      </c>
      <c r="B6599" t="s">
        <v>12</v>
      </c>
      <c r="C6599" t="s">
        <v>109</v>
      </c>
      <c r="D6599" t="s">
        <v>14</v>
      </c>
      <c r="E6599" t="s">
        <v>57</v>
      </c>
      <c r="F6599">
        <v>2016</v>
      </c>
      <c r="G6599">
        <v>5.5170000000000003</v>
      </c>
      <c r="K6599" t="s">
        <v>16</v>
      </c>
    </row>
    <row r="6600" spans="1:11" x14ac:dyDescent="0.25">
      <c r="A6600" t="s">
        <v>310</v>
      </c>
      <c r="B6600" t="s">
        <v>12</v>
      </c>
      <c r="C6600" t="s">
        <v>109</v>
      </c>
      <c r="D6600" t="s">
        <v>14</v>
      </c>
      <c r="E6600" t="s">
        <v>103</v>
      </c>
      <c r="F6600">
        <v>2016</v>
      </c>
      <c r="G6600">
        <v>2.5569999999999999</v>
      </c>
      <c r="K6600" t="s">
        <v>16</v>
      </c>
    </row>
    <row r="6601" spans="1:11" x14ac:dyDescent="0.25">
      <c r="A6601" t="s">
        <v>310</v>
      </c>
      <c r="B6601" t="s">
        <v>12</v>
      </c>
      <c r="C6601" t="s">
        <v>109</v>
      </c>
      <c r="D6601" t="s">
        <v>14</v>
      </c>
      <c r="E6601" t="s">
        <v>58</v>
      </c>
      <c r="F6601">
        <v>2016</v>
      </c>
      <c r="G6601">
        <v>4.3159999999999998</v>
      </c>
      <c r="K6601" t="s">
        <v>16</v>
      </c>
    </row>
    <row r="6602" spans="1:11" x14ac:dyDescent="0.25">
      <c r="A6602" t="s">
        <v>310</v>
      </c>
      <c r="B6602" t="s">
        <v>12</v>
      </c>
      <c r="C6602" t="s">
        <v>109</v>
      </c>
      <c r="D6602" t="s">
        <v>14</v>
      </c>
      <c r="E6602" t="s">
        <v>59</v>
      </c>
      <c r="F6602">
        <v>2016</v>
      </c>
      <c r="G6602">
        <v>17.55</v>
      </c>
      <c r="K6602" t="s">
        <v>16</v>
      </c>
    </row>
    <row r="6603" spans="1:11" x14ac:dyDescent="0.25">
      <c r="A6603" t="s">
        <v>310</v>
      </c>
      <c r="B6603" t="s">
        <v>12</v>
      </c>
      <c r="C6603" t="s">
        <v>109</v>
      </c>
      <c r="D6603" t="s">
        <v>14</v>
      </c>
      <c r="E6603" t="s">
        <v>60</v>
      </c>
      <c r="F6603">
        <v>2016</v>
      </c>
      <c r="G6603">
        <v>22.353000000000002</v>
      </c>
      <c r="K6603" t="s">
        <v>16</v>
      </c>
    </row>
    <row r="6604" spans="1:11" x14ac:dyDescent="0.25">
      <c r="A6604" t="s">
        <v>310</v>
      </c>
      <c r="B6604" t="s">
        <v>12</v>
      </c>
      <c r="C6604" t="s">
        <v>109</v>
      </c>
      <c r="D6604" t="s">
        <v>14</v>
      </c>
      <c r="E6604" t="s">
        <v>61</v>
      </c>
      <c r="F6604">
        <v>2016</v>
      </c>
      <c r="G6604">
        <v>9.6969999999999992</v>
      </c>
      <c r="K6604" t="s">
        <v>16</v>
      </c>
    </row>
    <row r="6605" spans="1:11" x14ac:dyDescent="0.25">
      <c r="A6605" t="s">
        <v>310</v>
      </c>
      <c r="B6605" t="s">
        <v>12</v>
      </c>
      <c r="C6605" t="s">
        <v>109</v>
      </c>
      <c r="D6605" t="s">
        <v>14</v>
      </c>
      <c r="E6605" t="s">
        <v>62</v>
      </c>
      <c r="F6605">
        <v>2016</v>
      </c>
      <c r="G6605">
        <v>2.4009999999999998</v>
      </c>
      <c r="K6605" t="s">
        <v>16</v>
      </c>
    </row>
    <row r="6606" spans="1:11" x14ac:dyDescent="0.25">
      <c r="A6606" t="s">
        <v>310</v>
      </c>
      <c r="B6606" t="s">
        <v>12</v>
      </c>
      <c r="C6606" t="s">
        <v>109</v>
      </c>
      <c r="D6606" t="s">
        <v>14</v>
      </c>
      <c r="E6606" t="s">
        <v>104</v>
      </c>
      <c r="F6606">
        <v>2016</v>
      </c>
      <c r="G6606">
        <v>1.6279999999999999</v>
      </c>
      <c r="K6606" t="s">
        <v>16</v>
      </c>
    </row>
    <row r="6607" spans="1:11" x14ac:dyDescent="0.25">
      <c r="A6607" t="s">
        <v>310</v>
      </c>
      <c r="B6607" t="s">
        <v>12</v>
      </c>
      <c r="C6607" t="s">
        <v>109</v>
      </c>
      <c r="D6607" t="s">
        <v>14</v>
      </c>
      <c r="E6607" t="s">
        <v>63</v>
      </c>
      <c r="F6607">
        <v>2016</v>
      </c>
      <c r="H6607" t="s">
        <v>21</v>
      </c>
      <c r="K6607" t="s">
        <v>16</v>
      </c>
    </row>
    <row r="6608" spans="1:11" x14ac:dyDescent="0.25">
      <c r="A6608" t="s">
        <v>310</v>
      </c>
      <c r="B6608" t="s">
        <v>12</v>
      </c>
      <c r="C6608" t="s">
        <v>109</v>
      </c>
      <c r="D6608" t="s">
        <v>14</v>
      </c>
      <c r="E6608" t="s">
        <v>64</v>
      </c>
      <c r="F6608">
        <v>2016</v>
      </c>
      <c r="H6608" t="s">
        <v>21</v>
      </c>
      <c r="K6608" t="s">
        <v>16</v>
      </c>
    </row>
    <row r="6609" spans="1:11" x14ac:dyDescent="0.25">
      <c r="A6609" t="s">
        <v>310</v>
      </c>
      <c r="B6609" t="s">
        <v>12</v>
      </c>
      <c r="C6609" t="s">
        <v>109</v>
      </c>
      <c r="D6609" t="s">
        <v>14</v>
      </c>
      <c r="E6609" t="s">
        <v>65</v>
      </c>
      <c r="F6609">
        <v>2016</v>
      </c>
      <c r="G6609">
        <v>0.53</v>
      </c>
      <c r="H6609" t="s">
        <v>21</v>
      </c>
      <c r="K6609" t="s">
        <v>16</v>
      </c>
    </row>
    <row r="6610" spans="1:11" x14ac:dyDescent="0.25">
      <c r="A6610" t="s">
        <v>310</v>
      </c>
      <c r="B6610" t="s">
        <v>12</v>
      </c>
      <c r="C6610" t="s">
        <v>109</v>
      </c>
      <c r="D6610" t="s">
        <v>14</v>
      </c>
      <c r="E6610" t="s">
        <v>66</v>
      </c>
      <c r="F6610">
        <v>2016</v>
      </c>
      <c r="G6610">
        <v>1.1299999999999999</v>
      </c>
      <c r="H6610" t="s">
        <v>21</v>
      </c>
      <c r="K6610" t="s">
        <v>16</v>
      </c>
    </row>
    <row r="6611" spans="1:11" x14ac:dyDescent="0.25">
      <c r="A6611" t="s">
        <v>310</v>
      </c>
      <c r="B6611" t="s">
        <v>12</v>
      </c>
      <c r="C6611" t="s">
        <v>109</v>
      </c>
      <c r="D6611" t="s">
        <v>14</v>
      </c>
      <c r="E6611" t="s">
        <v>67</v>
      </c>
      <c r="F6611">
        <v>2016</v>
      </c>
      <c r="G6611">
        <v>24.888000000000002</v>
      </c>
      <c r="K6611" t="s">
        <v>16</v>
      </c>
    </row>
    <row r="6612" spans="1:11" x14ac:dyDescent="0.25">
      <c r="A6612" t="s">
        <v>310</v>
      </c>
      <c r="B6612" t="s">
        <v>12</v>
      </c>
      <c r="C6612" t="s">
        <v>109</v>
      </c>
      <c r="D6612" t="s">
        <v>14</v>
      </c>
      <c r="E6612" t="s">
        <v>68</v>
      </c>
      <c r="F6612">
        <v>2016</v>
      </c>
      <c r="H6612" t="s">
        <v>21</v>
      </c>
      <c r="K6612" t="s">
        <v>16</v>
      </c>
    </row>
    <row r="6613" spans="1:11" x14ac:dyDescent="0.25">
      <c r="A6613" t="s">
        <v>310</v>
      </c>
      <c r="B6613" t="s">
        <v>12</v>
      </c>
      <c r="C6613" t="s">
        <v>109</v>
      </c>
      <c r="D6613" t="s">
        <v>14</v>
      </c>
      <c r="E6613" t="s">
        <v>107</v>
      </c>
      <c r="F6613">
        <v>2016</v>
      </c>
      <c r="G6613">
        <v>1.371</v>
      </c>
      <c r="K6613" t="s">
        <v>16</v>
      </c>
    </row>
    <row r="6614" spans="1:11" x14ac:dyDescent="0.25">
      <c r="A6614" t="s">
        <v>310</v>
      </c>
      <c r="B6614" t="s">
        <v>12</v>
      </c>
      <c r="C6614" t="s">
        <v>109</v>
      </c>
      <c r="D6614" t="s">
        <v>14</v>
      </c>
      <c r="E6614" t="s">
        <v>69</v>
      </c>
      <c r="F6614">
        <v>2016</v>
      </c>
      <c r="H6614" t="s">
        <v>21</v>
      </c>
      <c r="K6614" t="s">
        <v>16</v>
      </c>
    </row>
    <row r="6615" spans="1:11" x14ac:dyDescent="0.25">
      <c r="A6615" t="s">
        <v>310</v>
      </c>
      <c r="B6615" t="s">
        <v>12</v>
      </c>
      <c r="C6615" t="s">
        <v>109</v>
      </c>
      <c r="D6615" t="s">
        <v>14</v>
      </c>
      <c r="E6615" t="s">
        <v>70</v>
      </c>
      <c r="F6615">
        <v>2016</v>
      </c>
      <c r="G6615">
        <v>6.65</v>
      </c>
      <c r="K6615" t="s">
        <v>16</v>
      </c>
    </row>
    <row r="6616" spans="1:11" x14ac:dyDescent="0.25">
      <c r="A6616" t="s">
        <v>311</v>
      </c>
      <c r="B6616" t="s">
        <v>12</v>
      </c>
      <c r="C6616" t="s">
        <v>109</v>
      </c>
      <c r="D6616" t="s">
        <v>14</v>
      </c>
      <c r="E6616" t="s">
        <v>15</v>
      </c>
      <c r="F6616">
        <v>2020</v>
      </c>
      <c r="G6616">
        <v>48.536999999999999</v>
      </c>
      <c r="K6616" t="s">
        <v>16</v>
      </c>
    </row>
    <row r="6617" spans="1:11" x14ac:dyDescent="0.25">
      <c r="A6617" t="s">
        <v>311</v>
      </c>
      <c r="B6617" t="s">
        <v>12</v>
      </c>
      <c r="C6617" t="s">
        <v>109</v>
      </c>
      <c r="D6617" t="s">
        <v>14</v>
      </c>
      <c r="E6617" t="s">
        <v>17</v>
      </c>
      <c r="F6617">
        <v>2020</v>
      </c>
      <c r="G6617">
        <v>0.95499999999999996</v>
      </c>
      <c r="K6617" t="s">
        <v>16</v>
      </c>
    </row>
    <row r="6618" spans="1:11" x14ac:dyDescent="0.25">
      <c r="A6618" t="s">
        <v>311</v>
      </c>
      <c r="B6618" t="s">
        <v>12</v>
      </c>
      <c r="C6618" t="s">
        <v>109</v>
      </c>
      <c r="D6618" t="s">
        <v>14</v>
      </c>
      <c r="E6618" t="s">
        <v>73</v>
      </c>
      <c r="F6618">
        <v>2020</v>
      </c>
      <c r="G6618">
        <v>0.13700000000000001</v>
      </c>
      <c r="H6618" t="s">
        <v>21</v>
      </c>
      <c r="K6618" t="s">
        <v>16</v>
      </c>
    </row>
    <row r="6619" spans="1:11" x14ac:dyDescent="0.25">
      <c r="A6619" t="s">
        <v>311</v>
      </c>
      <c r="B6619" t="s">
        <v>12</v>
      </c>
      <c r="C6619" t="s">
        <v>109</v>
      </c>
      <c r="D6619" t="s">
        <v>14</v>
      </c>
      <c r="E6619" t="s">
        <v>18</v>
      </c>
      <c r="F6619">
        <v>2020</v>
      </c>
      <c r="G6619">
        <v>0.83799999999999997</v>
      </c>
      <c r="K6619" t="s">
        <v>16</v>
      </c>
    </row>
    <row r="6620" spans="1:11" x14ac:dyDescent="0.25">
      <c r="A6620" t="s">
        <v>311</v>
      </c>
      <c r="B6620" t="s">
        <v>12</v>
      </c>
      <c r="C6620" t="s">
        <v>109</v>
      </c>
      <c r="D6620" t="s">
        <v>14</v>
      </c>
      <c r="E6620" t="s">
        <v>22</v>
      </c>
      <c r="F6620">
        <v>2020</v>
      </c>
      <c r="H6620" t="s">
        <v>21</v>
      </c>
      <c r="K6620" t="s">
        <v>16</v>
      </c>
    </row>
    <row r="6621" spans="1:11" x14ac:dyDescent="0.25">
      <c r="A6621" t="s">
        <v>311</v>
      </c>
      <c r="B6621" t="s">
        <v>12</v>
      </c>
      <c r="C6621" t="s">
        <v>109</v>
      </c>
      <c r="D6621" t="s">
        <v>14</v>
      </c>
      <c r="E6621" t="s">
        <v>75</v>
      </c>
      <c r="F6621">
        <v>2020</v>
      </c>
      <c r="G6621">
        <v>4.9000000000000002E-2</v>
      </c>
      <c r="H6621" t="s">
        <v>21</v>
      </c>
      <c r="K6621" t="s">
        <v>16</v>
      </c>
    </row>
    <row r="6622" spans="1:11" x14ac:dyDescent="0.25">
      <c r="A6622" t="s">
        <v>311</v>
      </c>
      <c r="B6622" t="s">
        <v>12</v>
      </c>
      <c r="C6622" t="s">
        <v>109</v>
      </c>
      <c r="D6622" t="s">
        <v>14</v>
      </c>
      <c r="E6622" t="s">
        <v>23</v>
      </c>
      <c r="F6622">
        <v>2020</v>
      </c>
      <c r="G6622">
        <v>1.42</v>
      </c>
      <c r="K6622" t="s">
        <v>16</v>
      </c>
    </row>
    <row r="6623" spans="1:11" x14ac:dyDescent="0.25">
      <c r="A6623" t="s">
        <v>311</v>
      </c>
      <c r="B6623" t="s">
        <v>12</v>
      </c>
      <c r="C6623" t="s">
        <v>109</v>
      </c>
      <c r="D6623" t="s">
        <v>14</v>
      </c>
      <c r="E6623" t="s">
        <v>76</v>
      </c>
      <c r="F6623">
        <v>2020</v>
      </c>
      <c r="G6623">
        <v>0.32300000000000001</v>
      </c>
      <c r="K6623" t="s">
        <v>16</v>
      </c>
    </row>
    <row r="6624" spans="1:11" x14ac:dyDescent="0.25">
      <c r="A6624" t="s">
        <v>311</v>
      </c>
      <c r="B6624" t="s">
        <v>12</v>
      </c>
      <c r="C6624" t="s">
        <v>109</v>
      </c>
      <c r="D6624" t="s">
        <v>14</v>
      </c>
      <c r="E6624" t="s">
        <v>24</v>
      </c>
      <c r="F6624">
        <v>2020</v>
      </c>
      <c r="G6624">
        <v>9.2999999999999999E-2</v>
      </c>
      <c r="H6624" t="s">
        <v>21</v>
      </c>
      <c r="K6624" t="s">
        <v>16</v>
      </c>
    </row>
    <row r="6625" spans="1:11" x14ac:dyDescent="0.25">
      <c r="A6625" t="s">
        <v>311</v>
      </c>
      <c r="B6625" t="s">
        <v>12</v>
      </c>
      <c r="C6625" t="s">
        <v>109</v>
      </c>
      <c r="D6625" t="s">
        <v>14</v>
      </c>
      <c r="E6625" t="s">
        <v>26</v>
      </c>
      <c r="F6625">
        <v>2020</v>
      </c>
      <c r="G6625">
        <v>0.13100000000000001</v>
      </c>
      <c r="K6625" t="s">
        <v>16</v>
      </c>
    </row>
    <row r="6626" spans="1:11" x14ac:dyDescent="0.25">
      <c r="A6626" t="s">
        <v>311</v>
      </c>
      <c r="B6626" t="s">
        <v>12</v>
      </c>
      <c r="C6626" t="s">
        <v>109</v>
      </c>
      <c r="D6626" t="s">
        <v>14</v>
      </c>
      <c r="E6626" t="s">
        <v>27</v>
      </c>
      <c r="F6626">
        <v>2020</v>
      </c>
      <c r="H6626" t="s">
        <v>21</v>
      </c>
      <c r="K6626" t="s">
        <v>16</v>
      </c>
    </row>
    <row r="6627" spans="1:11" x14ac:dyDescent="0.25">
      <c r="A6627" t="s">
        <v>311</v>
      </c>
      <c r="B6627" t="s">
        <v>12</v>
      </c>
      <c r="C6627" t="s">
        <v>109</v>
      </c>
      <c r="D6627" t="s">
        <v>14</v>
      </c>
      <c r="E6627" t="s">
        <v>28</v>
      </c>
      <c r="F6627">
        <v>2020</v>
      </c>
      <c r="G6627">
        <v>0.11799999999999999</v>
      </c>
      <c r="H6627" t="s">
        <v>21</v>
      </c>
      <c r="K6627" t="s">
        <v>16</v>
      </c>
    </row>
    <row r="6628" spans="1:11" x14ac:dyDescent="0.25">
      <c r="A6628" t="s">
        <v>311</v>
      </c>
      <c r="B6628" t="s">
        <v>12</v>
      </c>
      <c r="C6628" t="s">
        <v>109</v>
      </c>
      <c r="D6628" t="s">
        <v>14</v>
      </c>
      <c r="E6628" t="s">
        <v>77</v>
      </c>
      <c r="F6628">
        <v>2020</v>
      </c>
      <c r="G6628">
        <v>0.14499999999999999</v>
      </c>
      <c r="K6628" t="s">
        <v>16</v>
      </c>
    </row>
    <row r="6629" spans="1:11" x14ac:dyDescent="0.25">
      <c r="A6629" t="s">
        <v>311</v>
      </c>
      <c r="B6629" t="s">
        <v>12</v>
      </c>
      <c r="C6629" t="s">
        <v>109</v>
      </c>
      <c r="D6629" t="s">
        <v>14</v>
      </c>
      <c r="E6629" t="s">
        <v>31</v>
      </c>
      <c r="F6629">
        <v>2020</v>
      </c>
      <c r="G6629">
        <v>9.2999999999999999E-2</v>
      </c>
      <c r="H6629" t="s">
        <v>21</v>
      </c>
      <c r="K6629" t="s">
        <v>16</v>
      </c>
    </row>
    <row r="6630" spans="1:11" x14ac:dyDescent="0.25">
      <c r="A6630" t="s">
        <v>311</v>
      </c>
      <c r="B6630" t="s">
        <v>12</v>
      </c>
      <c r="C6630" t="s">
        <v>109</v>
      </c>
      <c r="D6630" t="s">
        <v>14</v>
      </c>
      <c r="E6630" t="s">
        <v>78</v>
      </c>
      <c r="F6630">
        <v>2020</v>
      </c>
      <c r="G6630">
        <v>7.4999999999999997E-2</v>
      </c>
      <c r="H6630" t="s">
        <v>21</v>
      </c>
      <c r="K6630" t="s">
        <v>16</v>
      </c>
    </row>
    <row r="6631" spans="1:11" x14ac:dyDescent="0.25">
      <c r="A6631" t="s">
        <v>311</v>
      </c>
      <c r="B6631" t="s">
        <v>12</v>
      </c>
      <c r="C6631" t="s">
        <v>109</v>
      </c>
      <c r="D6631" t="s">
        <v>14</v>
      </c>
      <c r="E6631" t="s">
        <v>32</v>
      </c>
      <c r="F6631">
        <v>2020</v>
      </c>
      <c r="G6631">
        <v>0.14799999999999999</v>
      </c>
      <c r="K6631" t="s">
        <v>16</v>
      </c>
    </row>
    <row r="6632" spans="1:11" x14ac:dyDescent="0.25">
      <c r="A6632" t="s">
        <v>311</v>
      </c>
      <c r="B6632" t="s">
        <v>12</v>
      </c>
      <c r="C6632" t="s">
        <v>109</v>
      </c>
      <c r="D6632" t="s">
        <v>14</v>
      </c>
      <c r="E6632" t="s">
        <v>34</v>
      </c>
      <c r="F6632">
        <v>2020</v>
      </c>
      <c r="G6632">
        <v>4.8000000000000001E-2</v>
      </c>
      <c r="H6632" t="s">
        <v>21</v>
      </c>
      <c r="K6632" t="s">
        <v>16</v>
      </c>
    </row>
    <row r="6633" spans="1:11" x14ac:dyDescent="0.25">
      <c r="A6633" t="s">
        <v>311</v>
      </c>
      <c r="B6633" t="s">
        <v>12</v>
      </c>
      <c r="C6633" t="s">
        <v>109</v>
      </c>
      <c r="D6633" t="s">
        <v>14</v>
      </c>
      <c r="E6633" t="s">
        <v>81</v>
      </c>
      <c r="F6633">
        <v>2020</v>
      </c>
      <c r="H6633" t="s">
        <v>21</v>
      </c>
      <c r="K6633" t="s">
        <v>16</v>
      </c>
    </row>
    <row r="6634" spans="1:11" x14ac:dyDescent="0.25">
      <c r="A6634" t="s">
        <v>311</v>
      </c>
      <c r="B6634" t="s">
        <v>12</v>
      </c>
      <c r="C6634" t="s">
        <v>109</v>
      </c>
      <c r="D6634" t="s">
        <v>14</v>
      </c>
      <c r="E6634" t="s">
        <v>37</v>
      </c>
      <c r="F6634">
        <v>2020</v>
      </c>
      <c r="H6634" t="s">
        <v>21</v>
      </c>
      <c r="K6634" t="s">
        <v>16</v>
      </c>
    </row>
    <row r="6635" spans="1:11" x14ac:dyDescent="0.25">
      <c r="A6635" t="s">
        <v>311</v>
      </c>
      <c r="B6635" t="s">
        <v>12</v>
      </c>
      <c r="C6635" t="s">
        <v>109</v>
      </c>
      <c r="D6635" t="s">
        <v>14</v>
      </c>
      <c r="E6635" t="s">
        <v>38</v>
      </c>
      <c r="F6635">
        <v>2020</v>
      </c>
      <c r="G6635">
        <v>4.1000000000000002E-2</v>
      </c>
      <c r="H6635" t="s">
        <v>21</v>
      </c>
      <c r="K6635" t="s">
        <v>16</v>
      </c>
    </row>
    <row r="6636" spans="1:11" x14ac:dyDescent="0.25">
      <c r="A6636" t="s">
        <v>311</v>
      </c>
      <c r="B6636" t="s">
        <v>12</v>
      </c>
      <c r="C6636" t="s">
        <v>109</v>
      </c>
      <c r="D6636" t="s">
        <v>14</v>
      </c>
      <c r="E6636" t="s">
        <v>82</v>
      </c>
      <c r="F6636">
        <v>2020</v>
      </c>
      <c r="G6636">
        <v>0.189</v>
      </c>
      <c r="K6636" t="s">
        <v>16</v>
      </c>
    </row>
    <row r="6637" spans="1:11" x14ac:dyDescent="0.25">
      <c r="A6637" t="s">
        <v>311</v>
      </c>
      <c r="B6637" t="s">
        <v>12</v>
      </c>
      <c r="C6637" t="s">
        <v>109</v>
      </c>
      <c r="D6637" t="s">
        <v>14</v>
      </c>
      <c r="E6637" t="s">
        <v>39</v>
      </c>
      <c r="F6637">
        <v>2020</v>
      </c>
      <c r="G6637">
        <v>0.78300000000000003</v>
      </c>
      <c r="K6637" t="s">
        <v>16</v>
      </c>
    </row>
    <row r="6638" spans="1:11" x14ac:dyDescent="0.25">
      <c r="A6638" t="s">
        <v>311</v>
      </c>
      <c r="B6638" t="s">
        <v>12</v>
      </c>
      <c r="C6638" t="s">
        <v>109</v>
      </c>
      <c r="D6638" t="s">
        <v>14</v>
      </c>
      <c r="E6638" t="s">
        <v>83</v>
      </c>
      <c r="F6638">
        <v>2020</v>
      </c>
      <c r="G6638">
        <v>0.254</v>
      </c>
      <c r="K6638" t="s">
        <v>16</v>
      </c>
    </row>
    <row r="6639" spans="1:11" x14ac:dyDescent="0.25">
      <c r="A6639" t="s">
        <v>311</v>
      </c>
      <c r="B6639" t="s">
        <v>12</v>
      </c>
      <c r="C6639" t="s">
        <v>109</v>
      </c>
      <c r="D6639" t="s">
        <v>14</v>
      </c>
      <c r="E6639" t="s">
        <v>40</v>
      </c>
      <c r="F6639">
        <v>2020</v>
      </c>
      <c r="H6639" t="s">
        <v>21</v>
      </c>
      <c r="K6639" t="s">
        <v>16</v>
      </c>
    </row>
    <row r="6640" spans="1:11" x14ac:dyDescent="0.25">
      <c r="A6640" t="s">
        <v>311</v>
      </c>
      <c r="B6640" t="s">
        <v>12</v>
      </c>
      <c r="C6640" t="s">
        <v>109</v>
      </c>
      <c r="D6640" t="s">
        <v>14</v>
      </c>
      <c r="E6640" t="s">
        <v>84</v>
      </c>
      <c r="F6640">
        <v>2020</v>
      </c>
      <c r="G6640">
        <v>0.11600000000000001</v>
      </c>
      <c r="H6640" t="s">
        <v>21</v>
      </c>
      <c r="K6640" t="s">
        <v>16</v>
      </c>
    </row>
    <row r="6641" spans="1:11" x14ac:dyDescent="0.25">
      <c r="A6641" t="s">
        <v>311</v>
      </c>
      <c r="B6641" t="s">
        <v>12</v>
      </c>
      <c r="C6641" t="s">
        <v>109</v>
      </c>
      <c r="D6641" t="s">
        <v>14</v>
      </c>
      <c r="E6641" t="s">
        <v>85</v>
      </c>
      <c r="F6641">
        <v>2020</v>
      </c>
      <c r="H6641" t="s">
        <v>21</v>
      </c>
      <c r="K6641" t="s">
        <v>16</v>
      </c>
    </row>
    <row r="6642" spans="1:11" x14ac:dyDescent="0.25">
      <c r="A6642" t="s">
        <v>311</v>
      </c>
      <c r="B6642" t="s">
        <v>12</v>
      </c>
      <c r="C6642" t="s">
        <v>109</v>
      </c>
      <c r="D6642" t="s">
        <v>14</v>
      </c>
      <c r="E6642" t="s">
        <v>86</v>
      </c>
      <c r="F6642">
        <v>2020</v>
      </c>
      <c r="G6642">
        <v>1.944</v>
      </c>
      <c r="K6642" t="s">
        <v>16</v>
      </c>
    </row>
    <row r="6643" spans="1:11" x14ac:dyDescent="0.25">
      <c r="A6643" t="s">
        <v>311</v>
      </c>
      <c r="B6643" t="s">
        <v>12</v>
      </c>
      <c r="C6643" t="s">
        <v>109</v>
      </c>
      <c r="D6643" t="s">
        <v>14</v>
      </c>
      <c r="E6643" t="s">
        <v>41</v>
      </c>
      <c r="F6643">
        <v>2020</v>
      </c>
      <c r="H6643" t="s">
        <v>21</v>
      </c>
      <c r="K6643" t="s">
        <v>16</v>
      </c>
    </row>
    <row r="6644" spans="1:11" x14ac:dyDescent="0.25">
      <c r="A6644" t="s">
        <v>311</v>
      </c>
      <c r="B6644" t="s">
        <v>12</v>
      </c>
      <c r="C6644" t="s">
        <v>109</v>
      </c>
      <c r="D6644" t="s">
        <v>14</v>
      </c>
      <c r="E6644" t="s">
        <v>42</v>
      </c>
      <c r="F6644">
        <v>2020</v>
      </c>
      <c r="G6644">
        <v>0.38700000000000001</v>
      </c>
      <c r="K6644" t="s">
        <v>16</v>
      </c>
    </row>
    <row r="6645" spans="1:11" x14ac:dyDescent="0.25">
      <c r="A6645" t="s">
        <v>311</v>
      </c>
      <c r="B6645" t="s">
        <v>12</v>
      </c>
      <c r="C6645" t="s">
        <v>109</v>
      </c>
      <c r="D6645" t="s">
        <v>14</v>
      </c>
      <c r="E6645" t="s">
        <v>87</v>
      </c>
      <c r="F6645">
        <v>2020</v>
      </c>
      <c r="G6645">
        <v>0.75900000000000001</v>
      </c>
      <c r="K6645" t="s">
        <v>16</v>
      </c>
    </row>
    <row r="6646" spans="1:11" x14ac:dyDescent="0.25">
      <c r="A6646" t="s">
        <v>311</v>
      </c>
      <c r="B6646" t="s">
        <v>12</v>
      </c>
      <c r="C6646" t="s">
        <v>109</v>
      </c>
      <c r="D6646" t="s">
        <v>14</v>
      </c>
      <c r="E6646" t="s">
        <v>43</v>
      </c>
      <c r="F6646">
        <v>2020</v>
      </c>
      <c r="G6646">
        <v>1.387</v>
      </c>
      <c r="K6646" t="s">
        <v>16</v>
      </c>
    </row>
    <row r="6647" spans="1:11" x14ac:dyDescent="0.25">
      <c r="A6647" t="s">
        <v>311</v>
      </c>
      <c r="B6647" t="s">
        <v>12</v>
      </c>
      <c r="C6647" t="s">
        <v>109</v>
      </c>
      <c r="D6647" t="s">
        <v>14</v>
      </c>
      <c r="E6647" t="s">
        <v>44</v>
      </c>
      <c r="F6647">
        <v>2020</v>
      </c>
      <c r="G6647">
        <v>2.653</v>
      </c>
      <c r="K6647" t="s">
        <v>16</v>
      </c>
    </row>
    <row r="6648" spans="1:11" x14ac:dyDescent="0.25">
      <c r="A6648" t="s">
        <v>311</v>
      </c>
      <c r="B6648" t="s">
        <v>12</v>
      </c>
      <c r="C6648" t="s">
        <v>109</v>
      </c>
      <c r="D6648" t="s">
        <v>14</v>
      </c>
      <c r="E6648" t="s">
        <v>45</v>
      </c>
      <c r="F6648">
        <v>2020</v>
      </c>
      <c r="G6648">
        <v>1.403</v>
      </c>
      <c r="K6648" t="s">
        <v>16</v>
      </c>
    </row>
    <row r="6649" spans="1:11" x14ac:dyDescent="0.25">
      <c r="A6649" t="s">
        <v>311</v>
      </c>
      <c r="B6649" t="s">
        <v>12</v>
      </c>
      <c r="C6649" t="s">
        <v>109</v>
      </c>
      <c r="D6649" t="s">
        <v>14</v>
      </c>
      <c r="E6649" t="s">
        <v>46</v>
      </c>
      <c r="F6649">
        <v>2020</v>
      </c>
      <c r="G6649">
        <v>0.17</v>
      </c>
      <c r="K6649" t="s">
        <v>16</v>
      </c>
    </row>
    <row r="6650" spans="1:11" x14ac:dyDescent="0.25">
      <c r="A6650" t="s">
        <v>311</v>
      </c>
      <c r="B6650" t="s">
        <v>12</v>
      </c>
      <c r="C6650" t="s">
        <v>109</v>
      </c>
      <c r="D6650" t="s">
        <v>14</v>
      </c>
      <c r="E6650" t="s">
        <v>88</v>
      </c>
      <c r="F6650">
        <v>2020</v>
      </c>
      <c r="G6650">
        <v>0.64100000000000001</v>
      </c>
      <c r="K6650" t="s">
        <v>16</v>
      </c>
    </row>
    <row r="6651" spans="1:11" x14ac:dyDescent="0.25">
      <c r="A6651" t="s">
        <v>311</v>
      </c>
      <c r="B6651" t="s">
        <v>12</v>
      </c>
      <c r="C6651" t="s">
        <v>109</v>
      </c>
      <c r="D6651" t="s">
        <v>14</v>
      </c>
      <c r="E6651" t="s">
        <v>89</v>
      </c>
      <c r="F6651">
        <v>2020</v>
      </c>
      <c r="G6651">
        <v>2.431</v>
      </c>
      <c r="K6651" t="s">
        <v>16</v>
      </c>
    </row>
    <row r="6652" spans="1:11" x14ac:dyDescent="0.25">
      <c r="A6652" t="s">
        <v>311</v>
      </c>
      <c r="B6652" t="s">
        <v>12</v>
      </c>
      <c r="C6652" t="s">
        <v>109</v>
      </c>
      <c r="D6652" t="s">
        <v>14</v>
      </c>
      <c r="E6652" t="s">
        <v>90</v>
      </c>
      <c r="F6652">
        <v>2020</v>
      </c>
      <c r="G6652">
        <v>0.15</v>
      </c>
      <c r="H6652" t="s">
        <v>21</v>
      </c>
      <c r="K6652" t="s">
        <v>16</v>
      </c>
    </row>
    <row r="6653" spans="1:11" x14ac:dyDescent="0.25">
      <c r="A6653" t="s">
        <v>311</v>
      </c>
      <c r="B6653" t="s">
        <v>12</v>
      </c>
      <c r="C6653" t="s">
        <v>109</v>
      </c>
      <c r="D6653" t="s">
        <v>14</v>
      </c>
      <c r="E6653" t="s">
        <v>47</v>
      </c>
      <c r="F6653">
        <v>2020</v>
      </c>
      <c r="G6653">
        <v>3.4910000000000001</v>
      </c>
      <c r="K6653" t="s">
        <v>16</v>
      </c>
    </row>
    <row r="6654" spans="1:11" x14ac:dyDescent="0.25">
      <c r="A6654" t="s">
        <v>311</v>
      </c>
      <c r="B6654" t="s">
        <v>12</v>
      </c>
      <c r="C6654" t="s">
        <v>109</v>
      </c>
      <c r="D6654" t="s">
        <v>14</v>
      </c>
      <c r="E6654" t="s">
        <v>48</v>
      </c>
      <c r="F6654">
        <v>2020</v>
      </c>
      <c r="G6654">
        <v>1.0449999999999999</v>
      </c>
      <c r="K6654" t="s">
        <v>16</v>
      </c>
    </row>
    <row r="6655" spans="1:11" x14ac:dyDescent="0.25">
      <c r="A6655" t="s">
        <v>311</v>
      </c>
      <c r="B6655" t="s">
        <v>12</v>
      </c>
      <c r="C6655" t="s">
        <v>109</v>
      </c>
      <c r="D6655" t="s">
        <v>14</v>
      </c>
      <c r="E6655" t="s">
        <v>49</v>
      </c>
      <c r="F6655">
        <v>2020</v>
      </c>
      <c r="G6655">
        <v>7.3999999999999996E-2</v>
      </c>
      <c r="H6655" t="s">
        <v>21</v>
      </c>
      <c r="K6655" t="s">
        <v>16</v>
      </c>
    </row>
    <row r="6656" spans="1:11" x14ac:dyDescent="0.25">
      <c r="A6656" t="s">
        <v>311</v>
      </c>
      <c r="B6656" t="s">
        <v>12</v>
      </c>
      <c r="C6656" t="s">
        <v>109</v>
      </c>
      <c r="D6656" t="s">
        <v>14</v>
      </c>
      <c r="E6656" t="s">
        <v>50</v>
      </c>
      <c r="F6656">
        <v>2020</v>
      </c>
      <c r="G6656">
        <v>0.10100000000000001</v>
      </c>
      <c r="H6656" t="s">
        <v>21</v>
      </c>
      <c r="K6656" t="s">
        <v>16</v>
      </c>
    </row>
    <row r="6657" spans="1:11" x14ac:dyDescent="0.25">
      <c r="A6657" t="s">
        <v>311</v>
      </c>
      <c r="B6657" t="s">
        <v>12</v>
      </c>
      <c r="C6657" t="s">
        <v>109</v>
      </c>
      <c r="D6657" t="s">
        <v>14</v>
      </c>
      <c r="E6657" t="s">
        <v>51</v>
      </c>
      <c r="F6657">
        <v>2020</v>
      </c>
      <c r="G6657">
        <v>0.375</v>
      </c>
      <c r="K6657" t="s">
        <v>16</v>
      </c>
    </row>
    <row r="6658" spans="1:11" x14ac:dyDescent="0.25">
      <c r="A6658" t="s">
        <v>311</v>
      </c>
      <c r="B6658" t="s">
        <v>12</v>
      </c>
      <c r="C6658" t="s">
        <v>109</v>
      </c>
      <c r="D6658" t="s">
        <v>14</v>
      </c>
      <c r="E6658" t="s">
        <v>52</v>
      </c>
      <c r="F6658">
        <v>2020</v>
      </c>
      <c r="G6658">
        <v>0.33500000000000002</v>
      </c>
      <c r="K6658" t="s">
        <v>16</v>
      </c>
    </row>
    <row r="6659" spans="1:11" x14ac:dyDescent="0.25">
      <c r="A6659" t="s">
        <v>311</v>
      </c>
      <c r="B6659" t="s">
        <v>12</v>
      </c>
      <c r="C6659" t="s">
        <v>109</v>
      </c>
      <c r="D6659" t="s">
        <v>14</v>
      </c>
      <c r="E6659" t="s">
        <v>91</v>
      </c>
      <c r="F6659">
        <v>2020</v>
      </c>
      <c r="G6659">
        <v>0.04</v>
      </c>
      <c r="H6659" t="s">
        <v>21</v>
      </c>
      <c r="K6659" t="s">
        <v>16</v>
      </c>
    </row>
    <row r="6660" spans="1:11" x14ac:dyDescent="0.25">
      <c r="A6660" t="s">
        <v>311</v>
      </c>
      <c r="B6660" t="s">
        <v>12</v>
      </c>
      <c r="C6660" t="s">
        <v>109</v>
      </c>
      <c r="D6660" t="s">
        <v>14</v>
      </c>
      <c r="E6660" t="s">
        <v>92</v>
      </c>
      <c r="F6660">
        <v>2020</v>
      </c>
      <c r="H6660" t="s">
        <v>21</v>
      </c>
      <c r="K6660" t="s">
        <v>16</v>
      </c>
    </row>
    <row r="6661" spans="1:11" x14ac:dyDescent="0.25">
      <c r="A6661" t="s">
        <v>311</v>
      </c>
      <c r="B6661" t="s">
        <v>12</v>
      </c>
      <c r="C6661" t="s">
        <v>109</v>
      </c>
      <c r="D6661" t="s">
        <v>14</v>
      </c>
      <c r="E6661" t="s">
        <v>53</v>
      </c>
      <c r="F6661">
        <v>2020</v>
      </c>
      <c r="G6661">
        <v>1.175</v>
      </c>
      <c r="K6661" t="s">
        <v>16</v>
      </c>
    </row>
    <row r="6662" spans="1:11" x14ac:dyDescent="0.25">
      <c r="A6662" t="s">
        <v>311</v>
      </c>
      <c r="B6662" t="s">
        <v>12</v>
      </c>
      <c r="C6662" t="s">
        <v>109</v>
      </c>
      <c r="D6662" t="s">
        <v>14</v>
      </c>
      <c r="E6662" t="s">
        <v>93</v>
      </c>
      <c r="F6662">
        <v>2020</v>
      </c>
      <c r="G6662">
        <v>0.20399999999999999</v>
      </c>
      <c r="K6662" t="s">
        <v>16</v>
      </c>
    </row>
    <row r="6663" spans="1:11" x14ac:dyDescent="0.25">
      <c r="A6663" t="s">
        <v>311</v>
      </c>
      <c r="B6663" t="s">
        <v>12</v>
      </c>
      <c r="C6663" t="s">
        <v>109</v>
      </c>
      <c r="D6663" t="s">
        <v>14</v>
      </c>
      <c r="E6663" t="s">
        <v>94</v>
      </c>
      <c r="F6663">
        <v>2020</v>
      </c>
      <c r="G6663">
        <v>8.5000000000000006E-2</v>
      </c>
      <c r="H6663" t="s">
        <v>21</v>
      </c>
      <c r="K6663" t="s">
        <v>16</v>
      </c>
    </row>
    <row r="6664" spans="1:11" x14ac:dyDescent="0.25">
      <c r="A6664" t="s">
        <v>311</v>
      </c>
      <c r="B6664" t="s">
        <v>12</v>
      </c>
      <c r="C6664" t="s">
        <v>109</v>
      </c>
      <c r="D6664" t="s">
        <v>14</v>
      </c>
      <c r="E6664" t="s">
        <v>54</v>
      </c>
      <c r="F6664">
        <v>2020</v>
      </c>
      <c r="G6664">
        <v>0.20699999999999999</v>
      </c>
      <c r="K6664" t="s">
        <v>16</v>
      </c>
    </row>
    <row r="6665" spans="1:11" x14ac:dyDescent="0.25">
      <c r="A6665" t="s">
        <v>311</v>
      </c>
      <c r="B6665" t="s">
        <v>12</v>
      </c>
      <c r="C6665" t="s">
        <v>109</v>
      </c>
      <c r="D6665" t="s">
        <v>14</v>
      </c>
      <c r="E6665" t="s">
        <v>95</v>
      </c>
      <c r="F6665">
        <v>2020</v>
      </c>
      <c r="G6665">
        <v>0.35599999999999998</v>
      </c>
      <c r="K6665" t="s">
        <v>16</v>
      </c>
    </row>
    <row r="6666" spans="1:11" x14ac:dyDescent="0.25">
      <c r="A6666" t="s">
        <v>311</v>
      </c>
      <c r="B6666" t="s">
        <v>12</v>
      </c>
      <c r="C6666" t="s">
        <v>109</v>
      </c>
      <c r="D6666" t="s">
        <v>14</v>
      </c>
      <c r="E6666" t="s">
        <v>96</v>
      </c>
      <c r="F6666">
        <v>2020</v>
      </c>
      <c r="G6666">
        <v>0.33400000000000002</v>
      </c>
      <c r="K6666" t="s">
        <v>16</v>
      </c>
    </row>
    <row r="6667" spans="1:11" x14ac:dyDescent="0.25">
      <c r="A6667" t="s">
        <v>311</v>
      </c>
      <c r="B6667" t="s">
        <v>12</v>
      </c>
      <c r="C6667" t="s">
        <v>109</v>
      </c>
      <c r="D6667" t="s">
        <v>14</v>
      </c>
      <c r="E6667" t="s">
        <v>97</v>
      </c>
      <c r="F6667">
        <v>2020</v>
      </c>
      <c r="G6667">
        <v>0.12</v>
      </c>
      <c r="H6667" t="s">
        <v>21</v>
      </c>
      <c r="K6667" t="s">
        <v>16</v>
      </c>
    </row>
    <row r="6668" spans="1:11" x14ac:dyDescent="0.25">
      <c r="A6668" t="s">
        <v>311</v>
      </c>
      <c r="B6668" t="s">
        <v>12</v>
      </c>
      <c r="C6668" t="s">
        <v>109</v>
      </c>
      <c r="D6668" t="s">
        <v>14</v>
      </c>
      <c r="E6668" t="s">
        <v>55</v>
      </c>
      <c r="F6668">
        <v>2020</v>
      </c>
      <c r="H6668" t="s">
        <v>21</v>
      </c>
      <c r="K6668" t="s">
        <v>16</v>
      </c>
    </row>
    <row r="6669" spans="1:11" x14ac:dyDescent="0.25">
      <c r="A6669" t="s">
        <v>311</v>
      </c>
      <c r="B6669" t="s">
        <v>12</v>
      </c>
      <c r="C6669" t="s">
        <v>109</v>
      </c>
      <c r="D6669" t="s">
        <v>14</v>
      </c>
      <c r="E6669" t="s">
        <v>99</v>
      </c>
      <c r="F6669">
        <v>2020</v>
      </c>
      <c r="G6669">
        <v>0.184</v>
      </c>
      <c r="K6669" t="s">
        <v>16</v>
      </c>
    </row>
    <row r="6670" spans="1:11" x14ac:dyDescent="0.25">
      <c r="A6670" t="s">
        <v>311</v>
      </c>
      <c r="B6670" t="s">
        <v>12</v>
      </c>
      <c r="C6670" t="s">
        <v>109</v>
      </c>
      <c r="D6670" t="s">
        <v>14</v>
      </c>
      <c r="E6670" t="s">
        <v>100</v>
      </c>
      <c r="F6670">
        <v>2020</v>
      </c>
      <c r="H6670" t="s">
        <v>21</v>
      </c>
      <c r="K6670" t="s">
        <v>16</v>
      </c>
    </row>
    <row r="6671" spans="1:11" x14ac:dyDescent="0.25">
      <c r="A6671" t="s">
        <v>311</v>
      </c>
      <c r="B6671" t="s">
        <v>12</v>
      </c>
      <c r="C6671" t="s">
        <v>109</v>
      </c>
      <c r="D6671" t="s">
        <v>14</v>
      </c>
      <c r="E6671" t="s">
        <v>56</v>
      </c>
      <c r="F6671">
        <v>2020</v>
      </c>
      <c r="G6671">
        <v>0.373</v>
      </c>
      <c r="K6671" t="s">
        <v>16</v>
      </c>
    </row>
    <row r="6672" spans="1:11" x14ac:dyDescent="0.25">
      <c r="A6672" t="s">
        <v>311</v>
      </c>
      <c r="B6672" t="s">
        <v>12</v>
      </c>
      <c r="C6672" t="s">
        <v>109</v>
      </c>
      <c r="D6672" t="s">
        <v>14</v>
      </c>
      <c r="E6672" t="s">
        <v>101</v>
      </c>
      <c r="F6672">
        <v>2020</v>
      </c>
      <c r="G6672">
        <v>6.4000000000000001E-2</v>
      </c>
      <c r="H6672" t="s">
        <v>21</v>
      </c>
      <c r="K6672" t="s">
        <v>16</v>
      </c>
    </row>
    <row r="6673" spans="1:11" x14ac:dyDescent="0.25">
      <c r="A6673" t="s">
        <v>311</v>
      </c>
      <c r="B6673" t="s">
        <v>12</v>
      </c>
      <c r="C6673" t="s">
        <v>109</v>
      </c>
      <c r="D6673" t="s">
        <v>14</v>
      </c>
      <c r="E6673" t="s">
        <v>102</v>
      </c>
      <c r="F6673">
        <v>2020</v>
      </c>
      <c r="G6673">
        <v>0.4</v>
      </c>
      <c r="K6673" t="s">
        <v>16</v>
      </c>
    </row>
    <row r="6674" spans="1:11" x14ac:dyDescent="0.25">
      <c r="A6674" t="s">
        <v>311</v>
      </c>
      <c r="B6674" t="s">
        <v>12</v>
      </c>
      <c r="C6674" t="s">
        <v>109</v>
      </c>
      <c r="D6674" t="s">
        <v>14</v>
      </c>
      <c r="E6674" t="s">
        <v>57</v>
      </c>
      <c r="F6674">
        <v>2020</v>
      </c>
      <c r="G6674">
        <v>0.72499999999999998</v>
      </c>
      <c r="K6674" t="s">
        <v>16</v>
      </c>
    </row>
    <row r="6675" spans="1:11" x14ac:dyDescent="0.25">
      <c r="A6675" t="s">
        <v>311</v>
      </c>
      <c r="B6675" t="s">
        <v>12</v>
      </c>
      <c r="C6675" t="s">
        <v>109</v>
      </c>
      <c r="D6675" t="s">
        <v>14</v>
      </c>
      <c r="E6675" t="s">
        <v>103</v>
      </c>
      <c r="F6675">
        <v>2020</v>
      </c>
      <c r="G6675">
        <v>2.0619999999999998</v>
      </c>
      <c r="K6675" t="s">
        <v>16</v>
      </c>
    </row>
    <row r="6676" spans="1:11" x14ac:dyDescent="0.25">
      <c r="A6676" t="s">
        <v>311</v>
      </c>
      <c r="B6676" t="s">
        <v>12</v>
      </c>
      <c r="C6676" t="s">
        <v>109</v>
      </c>
      <c r="D6676" t="s">
        <v>14</v>
      </c>
      <c r="E6676" t="s">
        <v>58</v>
      </c>
      <c r="F6676">
        <v>2020</v>
      </c>
      <c r="H6676" t="s">
        <v>21</v>
      </c>
      <c r="K6676" t="s">
        <v>16</v>
      </c>
    </row>
    <row r="6677" spans="1:11" x14ac:dyDescent="0.25">
      <c r="A6677" t="s">
        <v>311</v>
      </c>
      <c r="B6677" t="s">
        <v>12</v>
      </c>
      <c r="C6677" t="s">
        <v>109</v>
      </c>
      <c r="D6677" t="s">
        <v>14</v>
      </c>
      <c r="E6677" t="s">
        <v>59</v>
      </c>
      <c r="F6677">
        <v>2020</v>
      </c>
      <c r="G6677">
        <v>7.5679999999999996</v>
      </c>
      <c r="K6677" t="s">
        <v>16</v>
      </c>
    </row>
    <row r="6678" spans="1:11" x14ac:dyDescent="0.25">
      <c r="A6678" t="s">
        <v>311</v>
      </c>
      <c r="B6678" t="s">
        <v>12</v>
      </c>
      <c r="C6678" t="s">
        <v>109</v>
      </c>
      <c r="D6678" t="s">
        <v>14</v>
      </c>
      <c r="E6678" t="s">
        <v>60</v>
      </c>
      <c r="F6678">
        <v>2020</v>
      </c>
      <c r="G6678">
        <v>2.3250000000000002</v>
      </c>
      <c r="K6678" t="s">
        <v>16</v>
      </c>
    </row>
    <row r="6679" spans="1:11" x14ac:dyDescent="0.25">
      <c r="A6679" t="s">
        <v>311</v>
      </c>
      <c r="B6679" t="s">
        <v>12</v>
      </c>
      <c r="C6679" t="s">
        <v>109</v>
      </c>
      <c r="D6679" t="s">
        <v>14</v>
      </c>
      <c r="E6679" t="s">
        <v>61</v>
      </c>
      <c r="F6679">
        <v>2020</v>
      </c>
      <c r="G6679">
        <v>1.2829999999999999</v>
      </c>
      <c r="K6679" t="s">
        <v>16</v>
      </c>
    </row>
    <row r="6680" spans="1:11" x14ac:dyDescent="0.25">
      <c r="A6680" t="s">
        <v>311</v>
      </c>
      <c r="B6680" t="s">
        <v>12</v>
      </c>
      <c r="C6680" t="s">
        <v>109</v>
      </c>
      <c r="D6680" t="s">
        <v>14</v>
      </c>
      <c r="E6680" t="s">
        <v>62</v>
      </c>
      <c r="F6680">
        <v>2020</v>
      </c>
      <c r="G6680">
        <v>7.9000000000000001E-2</v>
      </c>
      <c r="H6680" t="s">
        <v>21</v>
      </c>
      <c r="K6680" t="s">
        <v>16</v>
      </c>
    </row>
    <row r="6681" spans="1:11" x14ac:dyDescent="0.25">
      <c r="A6681" t="s">
        <v>311</v>
      </c>
      <c r="B6681" t="s">
        <v>12</v>
      </c>
      <c r="C6681" t="s">
        <v>109</v>
      </c>
      <c r="D6681" t="s">
        <v>14</v>
      </c>
      <c r="E6681" t="s">
        <v>104</v>
      </c>
      <c r="F6681">
        <v>2020</v>
      </c>
      <c r="G6681">
        <v>4.2549999999999999</v>
      </c>
      <c r="K6681" t="s">
        <v>16</v>
      </c>
    </row>
    <row r="6682" spans="1:11" x14ac:dyDescent="0.25">
      <c r="A6682" t="s">
        <v>311</v>
      </c>
      <c r="B6682" t="s">
        <v>12</v>
      </c>
      <c r="C6682" t="s">
        <v>109</v>
      </c>
      <c r="D6682" t="s">
        <v>14</v>
      </c>
      <c r="E6682" t="s">
        <v>105</v>
      </c>
      <c r="F6682">
        <v>2020</v>
      </c>
      <c r="G6682">
        <v>0.09</v>
      </c>
      <c r="H6682" t="s">
        <v>21</v>
      </c>
      <c r="K6682" t="s">
        <v>16</v>
      </c>
    </row>
    <row r="6683" spans="1:11" x14ac:dyDescent="0.25">
      <c r="A6683" t="s">
        <v>311</v>
      </c>
      <c r="B6683" t="s">
        <v>12</v>
      </c>
      <c r="C6683" t="s">
        <v>109</v>
      </c>
      <c r="D6683" t="s">
        <v>14</v>
      </c>
      <c r="E6683" t="s">
        <v>63</v>
      </c>
      <c r="F6683">
        <v>2020</v>
      </c>
      <c r="G6683">
        <v>0.18</v>
      </c>
      <c r="K6683" t="s">
        <v>16</v>
      </c>
    </row>
    <row r="6684" spans="1:11" x14ac:dyDescent="0.25">
      <c r="A6684" t="s">
        <v>311</v>
      </c>
      <c r="B6684" t="s">
        <v>12</v>
      </c>
      <c r="C6684" t="s">
        <v>109</v>
      </c>
      <c r="D6684" t="s">
        <v>14</v>
      </c>
      <c r="E6684" t="s">
        <v>106</v>
      </c>
      <c r="F6684">
        <v>2020</v>
      </c>
      <c r="G6684">
        <v>0.32500000000000001</v>
      </c>
      <c r="K6684" t="s">
        <v>16</v>
      </c>
    </row>
    <row r="6685" spans="1:11" x14ac:dyDescent="0.25">
      <c r="A6685" t="s">
        <v>311</v>
      </c>
      <c r="B6685" t="s">
        <v>12</v>
      </c>
      <c r="C6685" t="s">
        <v>109</v>
      </c>
      <c r="D6685" t="s">
        <v>14</v>
      </c>
      <c r="E6685" t="s">
        <v>64</v>
      </c>
      <c r="F6685">
        <v>2020</v>
      </c>
      <c r="G6685">
        <v>0.47799999999999998</v>
      </c>
      <c r="K6685" t="s">
        <v>16</v>
      </c>
    </row>
    <row r="6686" spans="1:11" x14ac:dyDescent="0.25">
      <c r="A6686" t="s">
        <v>311</v>
      </c>
      <c r="B6686" t="s">
        <v>12</v>
      </c>
      <c r="C6686" t="s">
        <v>109</v>
      </c>
      <c r="D6686" t="s">
        <v>14</v>
      </c>
      <c r="E6686" t="s">
        <v>65</v>
      </c>
      <c r="F6686">
        <v>2020</v>
      </c>
      <c r="G6686">
        <v>0.20100000000000001</v>
      </c>
      <c r="K6686" t="s">
        <v>16</v>
      </c>
    </row>
    <row r="6687" spans="1:11" x14ac:dyDescent="0.25">
      <c r="A6687" t="s">
        <v>311</v>
      </c>
      <c r="B6687" t="s">
        <v>12</v>
      </c>
      <c r="C6687" t="s">
        <v>109</v>
      </c>
      <c r="D6687" t="s">
        <v>14</v>
      </c>
      <c r="E6687" t="s">
        <v>66</v>
      </c>
      <c r="F6687">
        <v>2020</v>
      </c>
      <c r="G6687">
        <v>4.4999999999999998E-2</v>
      </c>
      <c r="H6687" t="s">
        <v>21</v>
      </c>
      <c r="K6687" t="s">
        <v>16</v>
      </c>
    </row>
    <row r="6688" spans="1:11" x14ac:dyDescent="0.25">
      <c r="A6688" t="s">
        <v>311</v>
      </c>
      <c r="B6688" t="s">
        <v>12</v>
      </c>
      <c r="C6688" t="s">
        <v>109</v>
      </c>
      <c r="D6688" t="s">
        <v>14</v>
      </c>
      <c r="E6688" t="s">
        <v>67</v>
      </c>
      <c r="F6688">
        <v>2020</v>
      </c>
      <c r="G6688">
        <v>0.41099999999999998</v>
      </c>
      <c r="K6688" t="s">
        <v>16</v>
      </c>
    </row>
    <row r="6689" spans="1:11" x14ac:dyDescent="0.25">
      <c r="A6689" t="s">
        <v>311</v>
      </c>
      <c r="B6689" t="s">
        <v>12</v>
      </c>
      <c r="C6689" t="s">
        <v>109</v>
      </c>
      <c r="D6689" t="s">
        <v>14</v>
      </c>
      <c r="E6689" t="s">
        <v>68</v>
      </c>
      <c r="F6689">
        <v>2020</v>
      </c>
      <c r="G6689">
        <v>0.58399999999999996</v>
      </c>
      <c r="K6689" t="s">
        <v>16</v>
      </c>
    </row>
    <row r="6690" spans="1:11" x14ac:dyDescent="0.25">
      <c r="A6690" t="s">
        <v>311</v>
      </c>
      <c r="B6690" t="s">
        <v>12</v>
      </c>
      <c r="C6690" t="s">
        <v>109</v>
      </c>
      <c r="D6690" t="s">
        <v>14</v>
      </c>
      <c r="E6690" t="s">
        <v>69</v>
      </c>
      <c r="F6690">
        <v>2020</v>
      </c>
      <c r="H6690" t="s">
        <v>21</v>
      </c>
      <c r="K6690" t="s">
        <v>16</v>
      </c>
    </row>
    <row r="6691" spans="1:11" x14ac:dyDescent="0.25">
      <c r="A6691" t="s">
        <v>311</v>
      </c>
      <c r="B6691" t="s">
        <v>12</v>
      </c>
      <c r="C6691" t="s">
        <v>109</v>
      </c>
      <c r="D6691" t="s">
        <v>14</v>
      </c>
      <c r="E6691" t="s">
        <v>70</v>
      </c>
      <c r="F6691">
        <v>2020</v>
      </c>
      <c r="G6691">
        <v>0.9</v>
      </c>
      <c r="K6691" t="s">
        <v>16</v>
      </c>
    </row>
    <row r="6692" spans="1:11" x14ac:dyDescent="0.25">
      <c r="A6692" t="s">
        <v>312</v>
      </c>
      <c r="B6692" t="s">
        <v>12</v>
      </c>
      <c r="C6692" t="s">
        <v>313</v>
      </c>
      <c r="D6692" t="s">
        <v>14</v>
      </c>
      <c r="E6692" t="s">
        <v>15</v>
      </c>
      <c r="F6692">
        <v>2018</v>
      </c>
      <c r="G6692">
        <v>4296.9359999999997</v>
      </c>
      <c r="K6692" t="s">
        <v>16</v>
      </c>
    </row>
    <row r="6693" spans="1:11" x14ac:dyDescent="0.25">
      <c r="A6693" t="s">
        <v>312</v>
      </c>
      <c r="B6693" t="s">
        <v>12</v>
      </c>
      <c r="C6693" t="s">
        <v>313</v>
      </c>
      <c r="D6693" t="s">
        <v>14</v>
      </c>
      <c r="E6693" t="s">
        <v>17</v>
      </c>
      <c r="F6693">
        <v>2018</v>
      </c>
      <c r="G6693">
        <v>2992.9850000000001</v>
      </c>
      <c r="K6693" t="s">
        <v>16</v>
      </c>
    </row>
    <row r="6694" spans="1:11" x14ac:dyDescent="0.25">
      <c r="A6694" t="s">
        <v>312</v>
      </c>
      <c r="B6694" t="s">
        <v>12</v>
      </c>
      <c r="C6694" t="s">
        <v>313</v>
      </c>
      <c r="D6694" t="s">
        <v>14</v>
      </c>
      <c r="E6694" t="s">
        <v>73</v>
      </c>
      <c r="F6694">
        <v>2018</v>
      </c>
      <c r="G6694">
        <v>5.3440000000000003</v>
      </c>
      <c r="H6694" t="s">
        <v>21</v>
      </c>
      <c r="K6694" t="s">
        <v>16</v>
      </c>
    </row>
    <row r="6695" spans="1:11" x14ac:dyDescent="0.25">
      <c r="A6695" t="s">
        <v>312</v>
      </c>
      <c r="B6695" t="s">
        <v>12</v>
      </c>
      <c r="C6695" t="s">
        <v>313</v>
      </c>
      <c r="D6695" t="s">
        <v>14</v>
      </c>
      <c r="E6695" t="s">
        <v>18</v>
      </c>
      <c r="F6695">
        <v>2018</v>
      </c>
      <c r="G6695">
        <v>26.082000000000001</v>
      </c>
      <c r="K6695" t="s">
        <v>16</v>
      </c>
    </row>
    <row r="6696" spans="1:11" x14ac:dyDescent="0.25">
      <c r="A6696" t="s">
        <v>312</v>
      </c>
      <c r="B6696" t="s">
        <v>12</v>
      </c>
      <c r="C6696" t="s">
        <v>313</v>
      </c>
      <c r="D6696" t="s">
        <v>14</v>
      </c>
      <c r="E6696" t="s">
        <v>74</v>
      </c>
      <c r="F6696">
        <v>2018</v>
      </c>
      <c r="H6696" t="s">
        <v>21</v>
      </c>
      <c r="K6696" t="s">
        <v>16</v>
      </c>
    </row>
    <row r="6697" spans="1:11" x14ac:dyDescent="0.25">
      <c r="A6697" t="s">
        <v>312</v>
      </c>
      <c r="B6697" t="s">
        <v>12</v>
      </c>
      <c r="C6697" t="s">
        <v>313</v>
      </c>
      <c r="D6697" t="s">
        <v>14</v>
      </c>
      <c r="E6697" t="s">
        <v>20</v>
      </c>
      <c r="F6697">
        <v>2018</v>
      </c>
      <c r="G6697">
        <v>2.5510000000000002</v>
      </c>
      <c r="H6697" t="s">
        <v>21</v>
      </c>
      <c r="K6697" t="s">
        <v>16</v>
      </c>
    </row>
    <row r="6698" spans="1:11" x14ac:dyDescent="0.25">
      <c r="A6698" t="s">
        <v>312</v>
      </c>
      <c r="B6698" t="s">
        <v>12</v>
      </c>
      <c r="C6698" t="s">
        <v>313</v>
      </c>
      <c r="D6698" t="s">
        <v>14</v>
      </c>
      <c r="E6698" t="s">
        <v>22</v>
      </c>
      <c r="F6698">
        <v>2018</v>
      </c>
      <c r="G6698">
        <v>6.4109999999999996</v>
      </c>
      <c r="K6698" t="s">
        <v>16</v>
      </c>
    </row>
    <row r="6699" spans="1:11" x14ac:dyDescent="0.25">
      <c r="A6699" t="s">
        <v>312</v>
      </c>
      <c r="B6699" t="s">
        <v>12</v>
      </c>
      <c r="C6699" t="s">
        <v>313</v>
      </c>
      <c r="D6699" t="s">
        <v>14</v>
      </c>
      <c r="E6699" t="s">
        <v>23</v>
      </c>
      <c r="F6699">
        <v>2018</v>
      </c>
      <c r="G6699">
        <v>96.141000000000005</v>
      </c>
      <c r="K6699" t="s">
        <v>16</v>
      </c>
    </row>
    <row r="6700" spans="1:11" x14ac:dyDescent="0.25">
      <c r="A6700" t="s">
        <v>312</v>
      </c>
      <c r="B6700" t="s">
        <v>12</v>
      </c>
      <c r="C6700" t="s">
        <v>313</v>
      </c>
      <c r="D6700" t="s">
        <v>14</v>
      </c>
      <c r="E6700" t="s">
        <v>76</v>
      </c>
      <c r="F6700">
        <v>2018</v>
      </c>
      <c r="G6700">
        <v>104.447</v>
      </c>
      <c r="K6700" t="s">
        <v>16</v>
      </c>
    </row>
    <row r="6701" spans="1:11" x14ac:dyDescent="0.25">
      <c r="A6701" t="s">
        <v>312</v>
      </c>
      <c r="B6701" t="s">
        <v>12</v>
      </c>
      <c r="C6701" t="s">
        <v>313</v>
      </c>
      <c r="D6701" t="s">
        <v>14</v>
      </c>
      <c r="E6701" t="s">
        <v>25</v>
      </c>
      <c r="F6701">
        <v>2018</v>
      </c>
      <c r="G6701">
        <v>2.7709999999999999</v>
      </c>
      <c r="H6701" t="s">
        <v>21</v>
      </c>
      <c r="K6701" t="s">
        <v>16</v>
      </c>
    </row>
    <row r="6702" spans="1:11" x14ac:dyDescent="0.25">
      <c r="A6702" t="s">
        <v>312</v>
      </c>
      <c r="B6702" t="s">
        <v>12</v>
      </c>
      <c r="C6702" t="s">
        <v>313</v>
      </c>
      <c r="D6702" t="s">
        <v>14</v>
      </c>
      <c r="E6702" t="s">
        <v>26</v>
      </c>
      <c r="F6702">
        <v>2018</v>
      </c>
      <c r="G6702">
        <v>18.280999999999999</v>
      </c>
      <c r="K6702" t="s">
        <v>16</v>
      </c>
    </row>
    <row r="6703" spans="1:11" x14ac:dyDescent="0.25">
      <c r="A6703" t="s">
        <v>312</v>
      </c>
      <c r="B6703" t="s">
        <v>12</v>
      </c>
      <c r="C6703" t="s">
        <v>313</v>
      </c>
      <c r="D6703" t="s">
        <v>14</v>
      </c>
      <c r="E6703" t="s">
        <v>27</v>
      </c>
      <c r="F6703">
        <v>2018</v>
      </c>
      <c r="G6703">
        <v>2.5179999999999998</v>
      </c>
      <c r="H6703" t="s">
        <v>21</v>
      </c>
      <c r="K6703" t="s">
        <v>16</v>
      </c>
    </row>
    <row r="6704" spans="1:11" x14ac:dyDescent="0.25">
      <c r="A6704" t="s">
        <v>312</v>
      </c>
      <c r="B6704" t="s">
        <v>12</v>
      </c>
      <c r="C6704" t="s">
        <v>313</v>
      </c>
      <c r="D6704" t="s">
        <v>14</v>
      </c>
      <c r="E6704" t="s">
        <v>28</v>
      </c>
      <c r="F6704">
        <v>2018</v>
      </c>
      <c r="G6704">
        <v>54.515000000000001</v>
      </c>
      <c r="K6704" t="s">
        <v>16</v>
      </c>
    </row>
    <row r="6705" spans="1:11" x14ac:dyDescent="0.25">
      <c r="A6705" t="s">
        <v>312</v>
      </c>
      <c r="B6705" t="s">
        <v>12</v>
      </c>
      <c r="C6705" t="s">
        <v>313</v>
      </c>
      <c r="D6705" t="s">
        <v>14</v>
      </c>
      <c r="E6705" t="s">
        <v>29</v>
      </c>
      <c r="F6705">
        <v>2018</v>
      </c>
      <c r="H6705" t="s">
        <v>21</v>
      </c>
      <c r="K6705" t="s">
        <v>16</v>
      </c>
    </row>
    <row r="6706" spans="1:11" x14ac:dyDescent="0.25">
      <c r="A6706" t="s">
        <v>312</v>
      </c>
      <c r="B6706" t="s">
        <v>12</v>
      </c>
      <c r="C6706" t="s">
        <v>313</v>
      </c>
      <c r="D6706" t="s">
        <v>14</v>
      </c>
      <c r="E6706" t="s">
        <v>30</v>
      </c>
      <c r="F6706">
        <v>2018</v>
      </c>
      <c r="H6706" t="s">
        <v>21</v>
      </c>
      <c r="K6706" t="s">
        <v>16</v>
      </c>
    </row>
    <row r="6707" spans="1:11" x14ac:dyDescent="0.25">
      <c r="A6707" t="s">
        <v>312</v>
      </c>
      <c r="B6707" t="s">
        <v>12</v>
      </c>
      <c r="C6707" t="s">
        <v>313</v>
      </c>
      <c r="D6707" t="s">
        <v>14</v>
      </c>
      <c r="E6707" t="s">
        <v>78</v>
      </c>
      <c r="F6707">
        <v>2018</v>
      </c>
      <c r="H6707" t="s">
        <v>21</v>
      </c>
      <c r="K6707" t="s">
        <v>16</v>
      </c>
    </row>
    <row r="6708" spans="1:11" x14ac:dyDescent="0.25">
      <c r="A6708" t="s">
        <v>312</v>
      </c>
      <c r="B6708" t="s">
        <v>12</v>
      </c>
      <c r="C6708" t="s">
        <v>313</v>
      </c>
      <c r="D6708" t="s">
        <v>14</v>
      </c>
      <c r="E6708" t="s">
        <v>79</v>
      </c>
      <c r="F6708">
        <v>2018</v>
      </c>
      <c r="H6708" t="s">
        <v>21</v>
      </c>
      <c r="K6708" t="s">
        <v>16</v>
      </c>
    </row>
    <row r="6709" spans="1:11" x14ac:dyDescent="0.25">
      <c r="A6709" t="s">
        <v>312</v>
      </c>
      <c r="B6709" t="s">
        <v>12</v>
      </c>
      <c r="C6709" t="s">
        <v>313</v>
      </c>
      <c r="D6709" t="s">
        <v>14</v>
      </c>
      <c r="E6709" t="s">
        <v>32</v>
      </c>
      <c r="F6709">
        <v>2018</v>
      </c>
      <c r="G6709">
        <v>2.4790000000000001</v>
      </c>
      <c r="H6709" t="s">
        <v>21</v>
      </c>
      <c r="K6709" t="s">
        <v>16</v>
      </c>
    </row>
    <row r="6710" spans="1:11" x14ac:dyDescent="0.25">
      <c r="A6710" t="s">
        <v>312</v>
      </c>
      <c r="B6710" t="s">
        <v>12</v>
      </c>
      <c r="C6710" t="s">
        <v>313</v>
      </c>
      <c r="D6710" t="s">
        <v>14</v>
      </c>
      <c r="E6710" t="s">
        <v>33</v>
      </c>
      <c r="F6710">
        <v>2018</v>
      </c>
      <c r="H6710" t="s">
        <v>21</v>
      </c>
      <c r="K6710" t="s">
        <v>16</v>
      </c>
    </row>
    <row r="6711" spans="1:11" x14ac:dyDescent="0.25">
      <c r="A6711" t="s">
        <v>312</v>
      </c>
      <c r="B6711" t="s">
        <v>12</v>
      </c>
      <c r="C6711" t="s">
        <v>313</v>
      </c>
      <c r="D6711" t="s">
        <v>14</v>
      </c>
      <c r="E6711" t="s">
        <v>34</v>
      </c>
      <c r="F6711">
        <v>2018</v>
      </c>
      <c r="G6711">
        <v>5.0129999999999999</v>
      </c>
      <c r="K6711" t="s">
        <v>16</v>
      </c>
    </row>
    <row r="6712" spans="1:11" x14ac:dyDescent="0.25">
      <c r="A6712" t="s">
        <v>312</v>
      </c>
      <c r="B6712" t="s">
        <v>12</v>
      </c>
      <c r="C6712" t="s">
        <v>313</v>
      </c>
      <c r="D6712" t="s">
        <v>14</v>
      </c>
      <c r="E6712" t="s">
        <v>36</v>
      </c>
      <c r="F6712">
        <v>2018</v>
      </c>
      <c r="H6712" t="s">
        <v>21</v>
      </c>
      <c r="K6712" t="s">
        <v>16</v>
      </c>
    </row>
    <row r="6713" spans="1:11" x14ac:dyDescent="0.25">
      <c r="A6713" t="s">
        <v>312</v>
      </c>
      <c r="B6713" t="s">
        <v>12</v>
      </c>
      <c r="C6713" t="s">
        <v>313</v>
      </c>
      <c r="D6713" t="s">
        <v>14</v>
      </c>
      <c r="E6713" t="s">
        <v>37</v>
      </c>
      <c r="F6713">
        <v>2018</v>
      </c>
      <c r="G6713">
        <v>2.1800000000000002</v>
      </c>
      <c r="H6713" t="s">
        <v>21</v>
      </c>
      <c r="K6713" t="s">
        <v>16</v>
      </c>
    </row>
    <row r="6714" spans="1:11" x14ac:dyDescent="0.25">
      <c r="A6714" t="s">
        <v>312</v>
      </c>
      <c r="B6714" t="s">
        <v>12</v>
      </c>
      <c r="C6714" t="s">
        <v>313</v>
      </c>
      <c r="D6714" t="s">
        <v>14</v>
      </c>
      <c r="E6714" t="s">
        <v>38</v>
      </c>
      <c r="F6714">
        <v>2018</v>
      </c>
      <c r="G6714">
        <v>11.587</v>
      </c>
      <c r="K6714" t="s">
        <v>16</v>
      </c>
    </row>
    <row r="6715" spans="1:11" x14ac:dyDescent="0.25">
      <c r="A6715" t="s">
        <v>312</v>
      </c>
      <c r="B6715" t="s">
        <v>12</v>
      </c>
      <c r="C6715" t="s">
        <v>313</v>
      </c>
      <c r="D6715" t="s">
        <v>14</v>
      </c>
      <c r="E6715" t="s">
        <v>39</v>
      </c>
      <c r="F6715">
        <v>2018</v>
      </c>
      <c r="G6715">
        <v>4.8550000000000004</v>
      </c>
      <c r="K6715" t="s">
        <v>16</v>
      </c>
    </row>
    <row r="6716" spans="1:11" x14ac:dyDescent="0.25">
      <c r="A6716" t="s">
        <v>312</v>
      </c>
      <c r="B6716" t="s">
        <v>12</v>
      </c>
      <c r="C6716" t="s">
        <v>313</v>
      </c>
      <c r="D6716" t="s">
        <v>14</v>
      </c>
      <c r="E6716" t="s">
        <v>83</v>
      </c>
      <c r="F6716">
        <v>2018</v>
      </c>
      <c r="G6716">
        <v>2.1949999999999998</v>
      </c>
      <c r="H6716" t="s">
        <v>21</v>
      </c>
      <c r="K6716" t="s">
        <v>16</v>
      </c>
    </row>
    <row r="6717" spans="1:11" x14ac:dyDescent="0.25">
      <c r="A6717" t="s">
        <v>312</v>
      </c>
      <c r="B6717" t="s">
        <v>12</v>
      </c>
      <c r="C6717" t="s">
        <v>313</v>
      </c>
      <c r="D6717" t="s">
        <v>14</v>
      </c>
      <c r="E6717" t="s">
        <v>40</v>
      </c>
      <c r="F6717">
        <v>2018</v>
      </c>
      <c r="H6717" t="s">
        <v>21</v>
      </c>
      <c r="K6717" t="s">
        <v>16</v>
      </c>
    </row>
    <row r="6718" spans="1:11" x14ac:dyDescent="0.25">
      <c r="A6718" t="s">
        <v>312</v>
      </c>
      <c r="B6718" t="s">
        <v>12</v>
      </c>
      <c r="C6718" t="s">
        <v>313</v>
      </c>
      <c r="D6718" t="s">
        <v>14</v>
      </c>
      <c r="E6718" t="s">
        <v>84</v>
      </c>
      <c r="F6718">
        <v>2018</v>
      </c>
      <c r="H6718" t="s">
        <v>21</v>
      </c>
      <c r="K6718" t="s">
        <v>16</v>
      </c>
    </row>
    <row r="6719" spans="1:11" x14ac:dyDescent="0.25">
      <c r="A6719" t="s">
        <v>312</v>
      </c>
      <c r="B6719" t="s">
        <v>12</v>
      </c>
      <c r="C6719" t="s">
        <v>313</v>
      </c>
      <c r="D6719" t="s">
        <v>14</v>
      </c>
      <c r="E6719" t="s">
        <v>85</v>
      </c>
      <c r="F6719">
        <v>2018</v>
      </c>
      <c r="H6719" t="s">
        <v>21</v>
      </c>
      <c r="K6719" t="s">
        <v>16</v>
      </c>
    </row>
    <row r="6720" spans="1:11" x14ac:dyDescent="0.25">
      <c r="A6720" t="s">
        <v>312</v>
      </c>
      <c r="B6720" t="s">
        <v>12</v>
      </c>
      <c r="C6720" t="s">
        <v>313</v>
      </c>
      <c r="D6720" t="s">
        <v>14</v>
      </c>
      <c r="E6720" t="s">
        <v>86</v>
      </c>
      <c r="F6720">
        <v>2018</v>
      </c>
      <c r="G6720">
        <v>50.206000000000003</v>
      </c>
      <c r="K6720" t="s">
        <v>16</v>
      </c>
    </row>
    <row r="6721" spans="1:11" x14ac:dyDescent="0.25">
      <c r="A6721" t="s">
        <v>312</v>
      </c>
      <c r="B6721" t="s">
        <v>12</v>
      </c>
      <c r="C6721" t="s">
        <v>313</v>
      </c>
      <c r="D6721" t="s">
        <v>14</v>
      </c>
      <c r="E6721" t="s">
        <v>41</v>
      </c>
      <c r="F6721">
        <v>2018</v>
      </c>
      <c r="G6721">
        <v>2.5619999999999998</v>
      </c>
      <c r="H6721" t="s">
        <v>21</v>
      </c>
      <c r="K6721" t="s">
        <v>16</v>
      </c>
    </row>
    <row r="6722" spans="1:11" x14ac:dyDescent="0.25">
      <c r="A6722" t="s">
        <v>312</v>
      </c>
      <c r="B6722" t="s">
        <v>12</v>
      </c>
      <c r="C6722" t="s">
        <v>313</v>
      </c>
      <c r="D6722" t="s">
        <v>14</v>
      </c>
      <c r="E6722" t="s">
        <v>42</v>
      </c>
      <c r="F6722">
        <v>2018</v>
      </c>
      <c r="G6722">
        <v>11.438000000000001</v>
      </c>
      <c r="K6722" t="s">
        <v>16</v>
      </c>
    </row>
    <row r="6723" spans="1:11" x14ac:dyDescent="0.25">
      <c r="A6723" t="s">
        <v>312</v>
      </c>
      <c r="B6723" t="s">
        <v>12</v>
      </c>
      <c r="C6723" t="s">
        <v>313</v>
      </c>
      <c r="D6723" t="s">
        <v>14</v>
      </c>
      <c r="E6723" t="s">
        <v>87</v>
      </c>
      <c r="F6723">
        <v>2018</v>
      </c>
      <c r="G6723">
        <v>34.161999999999999</v>
      </c>
      <c r="K6723" t="s">
        <v>16</v>
      </c>
    </row>
    <row r="6724" spans="1:11" x14ac:dyDescent="0.25">
      <c r="A6724" t="s">
        <v>312</v>
      </c>
      <c r="B6724" t="s">
        <v>12</v>
      </c>
      <c r="C6724" t="s">
        <v>313</v>
      </c>
      <c r="D6724" t="s">
        <v>14</v>
      </c>
      <c r="E6724" t="s">
        <v>43</v>
      </c>
      <c r="F6724">
        <v>2018</v>
      </c>
      <c r="G6724">
        <v>41.027000000000001</v>
      </c>
      <c r="K6724" t="s">
        <v>16</v>
      </c>
    </row>
    <row r="6725" spans="1:11" x14ac:dyDescent="0.25">
      <c r="A6725" t="s">
        <v>312</v>
      </c>
      <c r="B6725" t="s">
        <v>12</v>
      </c>
      <c r="C6725" t="s">
        <v>313</v>
      </c>
      <c r="D6725" t="s">
        <v>14</v>
      </c>
      <c r="E6725" t="s">
        <v>44</v>
      </c>
      <c r="F6725">
        <v>2018</v>
      </c>
      <c r="G6725">
        <v>369.31700000000001</v>
      </c>
      <c r="K6725" t="s">
        <v>16</v>
      </c>
    </row>
    <row r="6726" spans="1:11" x14ac:dyDescent="0.25">
      <c r="A6726" t="s">
        <v>312</v>
      </c>
      <c r="B6726" t="s">
        <v>12</v>
      </c>
      <c r="C6726" t="s">
        <v>313</v>
      </c>
      <c r="D6726" t="s">
        <v>14</v>
      </c>
      <c r="E6726" t="s">
        <v>45</v>
      </c>
      <c r="F6726">
        <v>2018</v>
      </c>
      <c r="G6726">
        <v>75.155000000000001</v>
      </c>
      <c r="K6726" t="s">
        <v>16</v>
      </c>
    </row>
    <row r="6727" spans="1:11" x14ac:dyDescent="0.25">
      <c r="A6727" t="s">
        <v>312</v>
      </c>
      <c r="B6727" t="s">
        <v>12</v>
      </c>
      <c r="C6727" t="s">
        <v>313</v>
      </c>
      <c r="D6727" t="s">
        <v>14</v>
      </c>
      <c r="E6727" t="s">
        <v>46</v>
      </c>
      <c r="F6727">
        <v>2018</v>
      </c>
      <c r="H6727" t="s">
        <v>21</v>
      </c>
      <c r="K6727" t="s">
        <v>16</v>
      </c>
    </row>
    <row r="6728" spans="1:11" x14ac:dyDescent="0.25">
      <c r="A6728" t="s">
        <v>312</v>
      </c>
      <c r="B6728" t="s">
        <v>12</v>
      </c>
      <c r="C6728" t="s">
        <v>313</v>
      </c>
      <c r="D6728" t="s">
        <v>14</v>
      </c>
      <c r="E6728" t="s">
        <v>88</v>
      </c>
      <c r="F6728">
        <v>2018</v>
      </c>
      <c r="G6728">
        <v>1.1240000000000001</v>
      </c>
      <c r="H6728" t="s">
        <v>21</v>
      </c>
      <c r="K6728" t="s">
        <v>16</v>
      </c>
    </row>
    <row r="6729" spans="1:11" x14ac:dyDescent="0.25">
      <c r="A6729" t="s">
        <v>312</v>
      </c>
      <c r="B6729" t="s">
        <v>12</v>
      </c>
      <c r="C6729" t="s">
        <v>313</v>
      </c>
      <c r="D6729" t="s">
        <v>14</v>
      </c>
      <c r="E6729" t="s">
        <v>89</v>
      </c>
      <c r="F6729">
        <v>2018</v>
      </c>
      <c r="G6729">
        <v>3.2770000000000001</v>
      </c>
      <c r="K6729" t="s">
        <v>16</v>
      </c>
    </row>
    <row r="6730" spans="1:11" x14ac:dyDescent="0.25">
      <c r="A6730" t="s">
        <v>312</v>
      </c>
      <c r="B6730" t="s">
        <v>12</v>
      </c>
      <c r="C6730" t="s">
        <v>313</v>
      </c>
      <c r="D6730" t="s">
        <v>14</v>
      </c>
      <c r="E6730" t="s">
        <v>47</v>
      </c>
      <c r="F6730">
        <v>2018</v>
      </c>
      <c r="G6730">
        <v>1.0429999999999999</v>
      </c>
      <c r="H6730" t="s">
        <v>21</v>
      </c>
      <c r="K6730" t="s">
        <v>16</v>
      </c>
    </row>
    <row r="6731" spans="1:11" x14ac:dyDescent="0.25">
      <c r="A6731" t="s">
        <v>312</v>
      </c>
      <c r="B6731" t="s">
        <v>12</v>
      </c>
      <c r="C6731" t="s">
        <v>313</v>
      </c>
      <c r="D6731" t="s">
        <v>14</v>
      </c>
      <c r="E6731" t="s">
        <v>48</v>
      </c>
      <c r="F6731">
        <v>2018</v>
      </c>
      <c r="G6731">
        <v>27.03</v>
      </c>
      <c r="K6731" t="s">
        <v>16</v>
      </c>
    </row>
    <row r="6732" spans="1:11" x14ac:dyDescent="0.25">
      <c r="A6732" t="s">
        <v>312</v>
      </c>
      <c r="B6732" t="s">
        <v>12</v>
      </c>
      <c r="C6732" t="s">
        <v>313</v>
      </c>
      <c r="D6732" t="s">
        <v>14</v>
      </c>
      <c r="E6732" t="s">
        <v>49</v>
      </c>
      <c r="F6732">
        <v>2018</v>
      </c>
      <c r="H6732" t="s">
        <v>21</v>
      </c>
      <c r="K6732" t="s">
        <v>16</v>
      </c>
    </row>
    <row r="6733" spans="1:11" x14ac:dyDescent="0.25">
      <c r="A6733" t="s">
        <v>312</v>
      </c>
      <c r="B6733" t="s">
        <v>12</v>
      </c>
      <c r="C6733" t="s">
        <v>313</v>
      </c>
      <c r="D6733" t="s">
        <v>14</v>
      </c>
      <c r="E6733" t="s">
        <v>50</v>
      </c>
      <c r="F6733">
        <v>2018</v>
      </c>
      <c r="H6733" t="s">
        <v>21</v>
      </c>
      <c r="K6733" t="s">
        <v>16</v>
      </c>
    </row>
    <row r="6734" spans="1:11" x14ac:dyDescent="0.25">
      <c r="A6734" t="s">
        <v>312</v>
      </c>
      <c r="B6734" t="s">
        <v>12</v>
      </c>
      <c r="C6734" t="s">
        <v>313</v>
      </c>
      <c r="D6734" t="s">
        <v>14</v>
      </c>
      <c r="E6734" t="s">
        <v>51</v>
      </c>
      <c r="F6734">
        <v>2018</v>
      </c>
      <c r="G6734">
        <v>0.61699999999999999</v>
      </c>
      <c r="H6734" t="s">
        <v>21</v>
      </c>
      <c r="K6734" t="s">
        <v>16</v>
      </c>
    </row>
    <row r="6735" spans="1:11" x14ac:dyDescent="0.25">
      <c r="A6735" t="s">
        <v>312</v>
      </c>
      <c r="B6735" t="s">
        <v>12</v>
      </c>
      <c r="C6735" t="s">
        <v>313</v>
      </c>
      <c r="D6735" t="s">
        <v>14</v>
      </c>
      <c r="E6735" t="s">
        <v>52</v>
      </c>
      <c r="F6735">
        <v>2018</v>
      </c>
      <c r="G6735">
        <v>1.119</v>
      </c>
      <c r="H6735" t="s">
        <v>21</v>
      </c>
      <c r="K6735" t="s">
        <v>16</v>
      </c>
    </row>
    <row r="6736" spans="1:11" x14ac:dyDescent="0.25">
      <c r="A6736" t="s">
        <v>312</v>
      </c>
      <c r="B6736" t="s">
        <v>12</v>
      </c>
      <c r="C6736" t="s">
        <v>313</v>
      </c>
      <c r="D6736" t="s">
        <v>14</v>
      </c>
      <c r="E6736" t="s">
        <v>91</v>
      </c>
      <c r="F6736">
        <v>2018</v>
      </c>
      <c r="H6736" t="s">
        <v>21</v>
      </c>
      <c r="K6736" t="s">
        <v>16</v>
      </c>
    </row>
    <row r="6737" spans="1:11" x14ac:dyDescent="0.25">
      <c r="A6737" t="s">
        <v>312</v>
      </c>
      <c r="B6737" t="s">
        <v>12</v>
      </c>
      <c r="C6737" t="s">
        <v>313</v>
      </c>
      <c r="D6737" t="s">
        <v>14</v>
      </c>
      <c r="E6737" t="s">
        <v>92</v>
      </c>
      <c r="F6737">
        <v>2018</v>
      </c>
      <c r="H6737" t="s">
        <v>21</v>
      </c>
      <c r="K6737" t="s">
        <v>16</v>
      </c>
    </row>
    <row r="6738" spans="1:11" x14ac:dyDescent="0.25">
      <c r="A6738" t="s">
        <v>312</v>
      </c>
      <c r="B6738" t="s">
        <v>12</v>
      </c>
      <c r="C6738" t="s">
        <v>313</v>
      </c>
      <c r="D6738" t="s">
        <v>14</v>
      </c>
      <c r="E6738" t="s">
        <v>53</v>
      </c>
      <c r="F6738">
        <v>2018</v>
      </c>
      <c r="G6738">
        <v>2.4119999999999999</v>
      </c>
      <c r="K6738" t="s">
        <v>16</v>
      </c>
    </row>
    <row r="6739" spans="1:11" x14ac:dyDescent="0.25">
      <c r="A6739" t="s">
        <v>312</v>
      </c>
      <c r="B6739" t="s">
        <v>12</v>
      </c>
      <c r="C6739" t="s">
        <v>313</v>
      </c>
      <c r="D6739" t="s">
        <v>14</v>
      </c>
      <c r="E6739" t="s">
        <v>93</v>
      </c>
      <c r="F6739">
        <v>2018</v>
      </c>
      <c r="H6739" t="s">
        <v>21</v>
      </c>
      <c r="K6739" t="s">
        <v>16</v>
      </c>
    </row>
    <row r="6740" spans="1:11" x14ac:dyDescent="0.25">
      <c r="A6740" t="s">
        <v>312</v>
      </c>
      <c r="B6740" t="s">
        <v>12</v>
      </c>
      <c r="C6740" t="s">
        <v>313</v>
      </c>
      <c r="D6740" t="s">
        <v>14</v>
      </c>
      <c r="E6740" t="s">
        <v>94</v>
      </c>
      <c r="F6740">
        <v>2018</v>
      </c>
      <c r="G6740">
        <v>0.79500000000000004</v>
      </c>
      <c r="H6740" t="s">
        <v>21</v>
      </c>
      <c r="K6740" t="s">
        <v>16</v>
      </c>
    </row>
    <row r="6741" spans="1:11" x14ac:dyDescent="0.25">
      <c r="A6741" t="s">
        <v>312</v>
      </c>
      <c r="B6741" t="s">
        <v>12</v>
      </c>
      <c r="C6741" t="s">
        <v>313</v>
      </c>
      <c r="D6741" t="s">
        <v>14</v>
      </c>
      <c r="E6741" t="s">
        <v>54</v>
      </c>
      <c r="F6741">
        <v>2018</v>
      </c>
      <c r="G6741">
        <v>2.8420000000000001</v>
      </c>
      <c r="H6741" t="s">
        <v>21</v>
      </c>
      <c r="K6741" t="s">
        <v>16</v>
      </c>
    </row>
    <row r="6742" spans="1:11" x14ac:dyDescent="0.25">
      <c r="A6742" t="s">
        <v>312</v>
      </c>
      <c r="B6742" t="s">
        <v>12</v>
      </c>
      <c r="C6742" t="s">
        <v>313</v>
      </c>
      <c r="D6742" t="s">
        <v>14</v>
      </c>
      <c r="E6742" t="s">
        <v>95</v>
      </c>
      <c r="F6742">
        <v>2018</v>
      </c>
      <c r="G6742">
        <v>1.722</v>
      </c>
      <c r="H6742" t="s">
        <v>21</v>
      </c>
      <c r="K6742" t="s">
        <v>16</v>
      </c>
    </row>
    <row r="6743" spans="1:11" x14ac:dyDescent="0.25">
      <c r="A6743" t="s">
        <v>312</v>
      </c>
      <c r="B6743" t="s">
        <v>12</v>
      </c>
      <c r="C6743" t="s">
        <v>313</v>
      </c>
      <c r="D6743" t="s">
        <v>14</v>
      </c>
      <c r="E6743" t="s">
        <v>96</v>
      </c>
      <c r="F6743">
        <v>2018</v>
      </c>
      <c r="H6743" t="s">
        <v>21</v>
      </c>
      <c r="K6743" t="s">
        <v>16</v>
      </c>
    </row>
    <row r="6744" spans="1:11" x14ac:dyDescent="0.25">
      <c r="A6744" t="s">
        <v>312</v>
      </c>
      <c r="B6744" t="s">
        <v>12</v>
      </c>
      <c r="C6744" t="s">
        <v>313</v>
      </c>
      <c r="D6744" t="s">
        <v>14</v>
      </c>
      <c r="E6744" t="s">
        <v>97</v>
      </c>
      <c r="F6744">
        <v>2018</v>
      </c>
      <c r="G6744">
        <v>1.895</v>
      </c>
      <c r="H6744" t="s">
        <v>21</v>
      </c>
      <c r="K6744" t="s">
        <v>16</v>
      </c>
    </row>
    <row r="6745" spans="1:11" x14ac:dyDescent="0.25">
      <c r="A6745" t="s">
        <v>312</v>
      </c>
      <c r="B6745" t="s">
        <v>12</v>
      </c>
      <c r="C6745" t="s">
        <v>313</v>
      </c>
      <c r="D6745" t="s">
        <v>14</v>
      </c>
      <c r="E6745" t="s">
        <v>55</v>
      </c>
      <c r="F6745">
        <v>2018</v>
      </c>
      <c r="H6745" t="s">
        <v>21</v>
      </c>
      <c r="K6745" t="s">
        <v>16</v>
      </c>
    </row>
    <row r="6746" spans="1:11" x14ac:dyDescent="0.25">
      <c r="A6746" t="s">
        <v>312</v>
      </c>
      <c r="B6746" t="s">
        <v>12</v>
      </c>
      <c r="C6746" t="s">
        <v>313</v>
      </c>
      <c r="D6746" t="s">
        <v>14</v>
      </c>
      <c r="E6746" t="s">
        <v>99</v>
      </c>
      <c r="F6746">
        <v>2018</v>
      </c>
      <c r="G6746">
        <v>5.3959999999999999</v>
      </c>
      <c r="K6746" t="s">
        <v>16</v>
      </c>
    </row>
    <row r="6747" spans="1:11" x14ac:dyDescent="0.25">
      <c r="A6747" t="s">
        <v>312</v>
      </c>
      <c r="B6747" t="s">
        <v>12</v>
      </c>
      <c r="C6747" t="s">
        <v>313</v>
      </c>
      <c r="D6747" t="s">
        <v>14</v>
      </c>
      <c r="E6747" t="s">
        <v>100</v>
      </c>
      <c r="F6747">
        <v>2018</v>
      </c>
      <c r="G6747">
        <v>2.5350000000000001</v>
      </c>
      <c r="H6747" t="s">
        <v>21</v>
      </c>
      <c r="K6747" t="s">
        <v>16</v>
      </c>
    </row>
    <row r="6748" spans="1:11" x14ac:dyDescent="0.25">
      <c r="A6748" t="s">
        <v>312</v>
      </c>
      <c r="B6748" t="s">
        <v>12</v>
      </c>
      <c r="C6748" t="s">
        <v>313</v>
      </c>
      <c r="D6748" t="s">
        <v>14</v>
      </c>
      <c r="E6748" t="s">
        <v>101</v>
      </c>
      <c r="F6748">
        <v>2018</v>
      </c>
      <c r="G6748">
        <v>1.6140000000000001</v>
      </c>
      <c r="H6748" t="s">
        <v>21</v>
      </c>
      <c r="K6748" t="s">
        <v>16</v>
      </c>
    </row>
    <row r="6749" spans="1:11" x14ac:dyDescent="0.25">
      <c r="A6749" t="s">
        <v>312</v>
      </c>
      <c r="B6749" t="s">
        <v>12</v>
      </c>
      <c r="C6749" t="s">
        <v>313</v>
      </c>
      <c r="D6749" t="s">
        <v>14</v>
      </c>
      <c r="E6749" t="s">
        <v>102</v>
      </c>
      <c r="F6749">
        <v>2018</v>
      </c>
      <c r="H6749" t="s">
        <v>21</v>
      </c>
      <c r="K6749" t="s">
        <v>16</v>
      </c>
    </row>
    <row r="6750" spans="1:11" x14ac:dyDescent="0.25">
      <c r="A6750" t="s">
        <v>312</v>
      </c>
      <c r="B6750" t="s">
        <v>12</v>
      </c>
      <c r="C6750" t="s">
        <v>313</v>
      </c>
      <c r="D6750" t="s">
        <v>14</v>
      </c>
      <c r="E6750" t="s">
        <v>57</v>
      </c>
      <c r="F6750">
        <v>2018</v>
      </c>
      <c r="G6750">
        <v>2.37</v>
      </c>
      <c r="H6750" t="s">
        <v>21</v>
      </c>
      <c r="K6750" t="s">
        <v>16</v>
      </c>
    </row>
    <row r="6751" spans="1:11" x14ac:dyDescent="0.25">
      <c r="A6751" t="s">
        <v>312</v>
      </c>
      <c r="B6751" t="s">
        <v>12</v>
      </c>
      <c r="C6751" t="s">
        <v>313</v>
      </c>
      <c r="D6751" t="s">
        <v>14</v>
      </c>
      <c r="E6751" t="s">
        <v>103</v>
      </c>
      <c r="F6751">
        <v>2018</v>
      </c>
      <c r="H6751" t="s">
        <v>21</v>
      </c>
      <c r="K6751" t="s">
        <v>16</v>
      </c>
    </row>
    <row r="6752" spans="1:11" x14ac:dyDescent="0.25">
      <c r="A6752" t="s">
        <v>312</v>
      </c>
      <c r="B6752" t="s">
        <v>12</v>
      </c>
      <c r="C6752" t="s">
        <v>313</v>
      </c>
      <c r="D6752" t="s">
        <v>14</v>
      </c>
      <c r="E6752" t="s">
        <v>58</v>
      </c>
      <c r="F6752">
        <v>2018</v>
      </c>
      <c r="G6752">
        <v>3.052</v>
      </c>
      <c r="H6752" t="s">
        <v>21</v>
      </c>
      <c r="K6752" t="s">
        <v>16</v>
      </c>
    </row>
    <row r="6753" spans="1:11" x14ac:dyDescent="0.25">
      <c r="A6753" t="s">
        <v>312</v>
      </c>
      <c r="B6753" t="s">
        <v>12</v>
      </c>
      <c r="C6753" t="s">
        <v>313</v>
      </c>
      <c r="D6753" t="s">
        <v>14</v>
      </c>
      <c r="E6753" t="s">
        <v>59</v>
      </c>
      <c r="F6753">
        <v>2018</v>
      </c>
      <c r="G6753">
        <v>72.962000000000003</v>
      </c>
      <c r="K6753" t="s">
        <v>16</v>
      </c>
    </row>
    <row r="6754" spans="1:11" x14ac:dyDescent="0.25">
      <c r="A6754" t="s">
        <v>312</v>
      </c>
      <c r="B6754" t="s">
        <v>12</v>
      </c>
      <c r="C6754" t="s">
        <v>313</v>
      </c>
      <c r="D6754" t="s">
        <v>14</v>
      </c>
      <c r="E6754" t="s">
        <v>60</v>
      </c>
      <c r="F6754">
        <v>2018</v>
      </c>
      <c r="G6754">
        <v>69.55</v>
      </c>
      <c r="K6754" t="s">
        <v>16</v>
      </c>
    </row>
    <row r="6755" spans="1:11" x14ac:dyDescent="0.25">
      <c r="A6755" t="s">
        <v>312</v>
      </c>
      <c r="B6755" t="s">
        <v>12</v>
      </c>
      <c r="C6755" t="s">
        <v>313</v>
      </c>
      <c r="D6755" t="s">
        <v>14</v>
      </c>
      <c r="E6755" t="s">
        <v>61</v>
      </c>
      <c r="F6755">
        <v>2018</v>
      </c>
      <c r="G6755">
        <v>32.823</v>
      </c>
      <c r="K6755" t="s">
        <v>16</v>
      </c>
    </row>
    <row r="6756" spans="1:11" x14ac:dyDescent="0.25">
      <c r="A6756" t="s">
        <v>312</v>
      </c>
      <c r="B6756" t="s">
        <v>12</v>
      </c>
      <c r="C6756" t="s">
        <v>313</v>
      </c>
      <c r="D6756" t="s">
        <v>14</v>
      </c>
      <c r="E6756" t="s">
        <v>62</v>
      </c>
      <c r="F6756">
        <v>2018</v>
      </c>
      <c r="H6756" t="s">
        <v>21</v>
      </c>
      <c r="K6756" t="s">
        <v>16</v>
      </c>
    </row>
    <row r="6757" spans="1:11" x14ac:dyDescent="0.25">
      <c r="A6757" t="s">
        <v>312</v>
      </c>
      <c r="B6757" t="s">
        <v>12</v>
      </c>
      <c r="C6757" t="s">
        <v>313</v>
      </c>
      <c r="D6757" t="s">
        <v>14</v>
      </c>
      <c r="E6757" t="s">
        <v>105</v>
      </c>
      <c r="F6757">
        <v>2018</v>
      </c>
      <c r="G6757">
        <v>22.928999999999998</v>
      </c>
      <c r="K6757" t="s">
        <v>16</v>
      </c>
    </row>
    <row r="6758" spans="1:11" x14ac:dyDescent="0.25">
      <c r="A6758" t="s">
        <v>312</v>
      </c>
      <c r="B6758" t="s">
        <v>12</v>
      </c>
      <c r="C6758" t="s">
        <v>313</v>
      </c>
      <c r="D6758" t="s">
        <v>14</v>
      </c>
      <c r="E6758" t="s">
        <v>106</v>
      </c>
      <c r="F6758">
        <v>2018</v>
      </c>
      <c r="H6758" t="s">
        <v>21</v>
      </c>
      <c r="K6758" t="s">
        <v>16</v>
      </c>
    </row>
    <row r="6759" spans="1:11" x14ac:dyDescent="0.25">
      <c r="A6759" t="s">
        <v>312</v>
      </c>
      <c r="B6759" t="s">
        <v>12</v>
      </c>
      <c r="C6759" t="s">
        <v>313</v>
      </c>
      <c r="D6759" t="s">
        <v>14</v>
      </c>
      <c r="E6759" t="s">
        <v>64</v>
      </c>
      <c r="F6759">
        <v>2018</v>
      </c>
      <c r="H6759" t="s">
        <v>21</v>
      </c>
      <c r="K6759" t="s">
        <v>16</v>
      </c>
    </row>
    <row r="6760" spans="1:11" x14ac:dyDescent="0.25">
      <c r="A6760" t="s">
        <v>312</v>
      </c>
      <c r="B6760" t="s">
        <v>12</v>
      </c>
      <c r="C6760" t="s">
        <v>313</v>
      </c>
      <c r="D6760" t="s">
        <v>14</v>
      </c>
      <c r="E6760" t="s">
        <v>65</v>
      </c>
      <c r="F6760">
        <v>2018</v>
      </c>
      <c r="G6760">
        <v>6.1849999999999996</v>
      </c>
      <c r="K6760" t="s">
        <v>16</v>
      </c>
    </row>
    <row r="6761" spans="1:11" x14ac:dyDescent="0.25">
      <c r="A6761" t="s">
        <v>312</v>
      </c>
      <c r="B6761" t="s">
        <v>12</v>
      </c>
      <c r="C6761" t="s">
        <v>313</v>
      </c>
      <c r="D6761" t="s">
        <v>14</v>
      </c>
      <c r="E6761" t="s">
        <v>66</v>
      </c>
      <c r="F6761">
        <v>2018</v>
      </c>
      <c r="G6761">
        <v>7.9690000000000003</v>
      </c>
      <c r="K6761" t="s">
        <v>16</v>
      </c>
    </row>
    <row r="6762" spans="1:11" x14ac:dyDescent="0.25">
      <c r="A6762" t="s">
        <v>312</v>
      </c>
      <c r="B6762" t="s">
        <v>12</v>
      </c>
      <c r="C6762" t="s">
        <v>313</v>
      </c>
      <c r="D6762" t="s">
        <v>14</v>
      </c>
      <c r="E6762" t="s">
        <v>67</v>
      </c>
      <c r="F6762">
        <v>2018</v>
      </c>
      <c r="G6762">
        <v>64.141999999999996</v>
      </c>
      <c r="K6762" t="s">
        <v>16</v>
      </c>
    </row>
    <row r="6763" spans="1:11" x14ac:dyDescent="0.25">
      <c r="A6763" t="s">
        <v>312</v>
      </c>
      <c r="B6763" t="s">
        <v>12</v>
      </c>
      <c r="C6763" t="s">
        <v>313</v>
      </c>
      <c r="D6763" t="s">
        <v>14</v>
      </c>
      <c r="E6763" t="s">
        <v>68</v>
      </c>
      <c r="F6763">
        <v>2018</v>
      </c>
      <c r="G6763">
        <v>13.137</v>
      </c>
      <c r="K6763" t="s">
        <v>16</v>
      </c>
    </row>
    <row r="6764" spans="1:11" x14ac:dyDescent="0.25">
      <c r="A6764" t="s">
        <v>312</v>
      </c>
      <c r="B6764" t="s">
        <v>12</v>
      </c>
      <c r="C6764" t="s">
        <v>313</v>
      </c>
      <c r="D6764" t="s">
        <v>14</v>
      </c>
      <c r="E6764" t="s">
        <v>107</v>
      </c>
      <c r="F6764">
        <v>2018</v>
      </c>
      <c r="G6764">
        <v>11.859</v>
      </c>
      <c r="K6764" t="s">
        <v>16</v>
      </c>
    </row>
    <row r="6765" spans="1:11" x14ac:dyDescent="0.25">
      <c r="A6765" t="s">
        <v>312</v>
      </c>
      <c r="B6765" t="s">
        <v>12</v>
      </c>
      <c r="C6765" t="s">
        <v>313</v>
      </c>
      <c r="D6765" t="s">
        <v>14</v>
      </c>
      <c r="E6765" t="s">
        <v>69</v>
      </c>
      <c r="F6765">
        <v>2018</v>
      </c>
      <c r="G6765">
        <v>2.1640000000000001</v>
      </c>
      <c r="H6765" t="s">
        <v>21</v>
      </c>
      <c r="K6765" t="s">
        <v>16</v>
      </c>
    </row>
    <row r="6766" spans="1:11" x14ac:dyDescent="0.25">
      <c r="A6766" t="s">
        <v>314</v>
      </c>
      <c r="B6766" t="s">
        <v>12</v>
      </c>
      <c r="C6766" t="s">
        <v>121</v>
      </c>
      <c r="D6766" t="s">
        <v>14</v>
      </c>
      <c r="E6766" t="s">
        <v>15</v>
      </c>
      <c r="F6766">
        <v>2017</v>
      </c>
      <c r="G6766">
        <v>2114.627</v>
      </c>
      <c r="H6766" t="s">
        <v>125</v>
      </c>
      <c r="J6766" t="s">
        <v>126</v>
      </c>
      <c r="K6766" t="s">
        <v>122</v>
      </c>
    </row>
    <row r="6767" spans="1:11" x14ac:dyDescent="0.25">
      <c r="A6767" t="s">
        <v>314</v>
      </c>
      <c r="B6767" t="s">
        <v>12</v>
      </c>
      <c r="C6767" t="s">
        <v>121</v>
      </c>
      <c r="D6767" t="s">
        <v>14</v>
      </c>
      <c r="E6767" t="s">
        <v>17</v>
      </c>
      <c r="F6767">
        <v>2017</v>
      </c>
      <c r="G6767">
        <v>703.26</v>
      </c>
      <c r="H6767" t="s">
        <v>125</v>
      </c>
      <c r="J6767" t="s">
        <v>126</v>
      </c>
      <c r="K6767" t="s">
        <v>122</v>
      </c>
    </row>
    <row r="6768" spans="1:11" x14ac:dyDescent="0.25">
      <c r="A6768" t="s">
        <v>314</v>
      </c>
      <c r="B6768" t="s">
        <v>12</v>
      </c>
      <c r="C6768" t="s">
        <v>121</v>
      </c>
      <c r="D6768" t="s">
        <v>14</v>
      </c>
      <c r="E6768" t="s">
        <v>73</v>
      </c>
      <c r="F6768">
        <v>2017</v>
      </c>
      <c r="G6768">
        <v>5.556</v>
      </c>
      <c r="H6768" t="s">
        <v>125</v>
      </c>
      <c r="J6768" t="s">
        <v>126</v>
      </c>
      <c r="K6768" t="s">
        <v>122</v>
      </c>
    </row>
    <row r="6769" spans="1:11" x14ac:dyDescent="0.25">
      <c r="A6769" t="s">
        <v>314</v>
      </c>
      <c r="B6769" t="s">
        <v>12</v>
      </c>
      <c r="C6769" t="s">
        <v>121</v>
      </c>
      <c r="D6769" t="s">
        <v>14</v>
      </c>
      <c r="E6769" t="s">
        <v>18</v>
      </c>
      <c r="F6769">
        <v>2017</v>
      </c>
      <c r="G6769">
        <v>5.7030000000000003</v>
      </c>
      <c r="H6769" t="s">
        <v>125</v>
      </c>
      <c r="J6769" t="s">
        <v>126</v>
      </c>
      <c r="K6769" t="s">
        <v>122</v>
      </c>
    </row>
    <row r="6770" spans="1:11" x14ac:dyDescent="0.25">
      <c r="A6770" t="s">
        <v>314</v>
      </c>
      <c r="B6770" t="s">
        <v>12</v>
      </c>
      <c r="C6770" t="s">
        <v>121</v>
      </c>
      <c r="D6770" t="s">
        <v>14</v>
      </c>
      <c r="E6770" t="s">
        <v>19</v>
      </c>
      <c r="F6770">
        <v>2017</v>
      </c>
      <c r="G6770">
        <v>0.34699999999999998</v>
      </c>
      <c r="H6770" t="s">
        <v>125</v>
      </c>
      <c r="J6770" t="s">
        <v>126</v>
      </c>
      <c r="K6770" t="s">
        <v>122</v>
      </c>
    </row>
    <row r="6771" spans="1:11" x14ac:dyDescent="0.25">
      <c r="A6771" t="s">
        <v>314</v>
      </c>
      <c r="B6771" t="s">
        <v>12</v>
      </c>
      <c r="C6771" t="s">
        <v>121</v>
      </c>
      <c r="D6771" t="s">
        <v>14</v>
      </c>
      <c r="E6771" t="s">
        <v>74</v>
      </c>
      <c r="F6771">
        <v>2017</v>
      </c>
      <c r="G6771">
        <v>1.954</v>
      </c>
      <c r="H6771" t="s">
        <v>125</v>
      </c>
      <c r="J6771" t="s">
        <v>126</v>
      </c>
      <c r="K6771" t="s">
        <v>122</v>
      </c>
    </row>
    <row r="6772" spans="1:11" x14ac:dyDescent="0.25">
      <c r="A6772" t="s">
        <v>314</v>
      </c>
      <c r="B6772" t="s">
        <v>12</v>
      </c>
      <c r="C6772" t="s">
        <v>121</v>
      </c>
      <c r="D6772" t="s">
        <v>14</v>
      </c>
      <c r="E6772" t="s">
        <v>20</v>
      </c>
      <c r="F6772">
        <v>2017</v>
      </c>
      <c r="G6772">
        <v>1.0549999999999999</v>
      </c>
      <c r="H6772" t="s">
        <v>125</v>
      </c>
      <c r="J6772" t="s">
        <v>126</v>
      </c>
      <c r="K6772" t="s">
        <v>122</v>
      </c>
    </row>
    <row r="6773" spans="1:11" x14ac:dyDescent="0.25">
      <c r="A6773" t="s">
        <v>314</v>
      </c>
      <c r="B6773" t="s">
        <v>12</v>
      </c>
      <c r="C6773" t="s">
        <v>121</v>
      </c>
      <c r="D6773" t="s">
        <v>14</v>
      </c>
      <c r="E6773" t="s">
        <v>22</v>
      </c>
      <c r="F6773">
        <v>2017</v>
      </c>
      <c r="G6773">
        <v>8.8469999999999995</v>
      </c>
      <c r="H6773" t="s">
        <v>125</v>
      </c>
      <c r="J6773" t="s">
        <v>126</v>
      </c>
      <c r="K6773" t="s">
        <v>122</v>
      </c>
    </row>
    <row r="6774" spans="1:11" x14ac:dyDescent="0.25">
      <c r="A6774" t="s">
        <v>314</v>
      </c>
      <c r="B6774" t="s">
        <v>12</v>
      </c>
      <c r="C6774" t="s">
        <v>121</v>
      </c>
      <c r="D6774" t="s">
        <v>14</v>
      </c>
      <c r="E6774" t="s">
        <v>75</v>
      </c>
      <c r="F6774">
        <v>2017</v>
      </c>
      <c r="G6774">
        <v>1.9430000000000001</v>
      </c>
      <c r="H6774" t="s">
        <v>125</v>
      </c>
      <c r="J6774" t="s">
        <v>126</v>
      </c>
      <c r="K6774" t="s">
        <v>122</v>
      </c>
    </row>
    <row r="6775" spans="1:11" x14ac:dyDescent="0.25">
      <c r="A6775" t="s">
        <v>314</v>
      </c>
      <c r="B6775" t="s">
        <v>12</v>
      </c>
      <c r="C6775" t="s">
        <v>121</v>
      </c>
      <c r="D6775" t="s">
        <v>14</v>
      </c>
      <c r="E6775" t="s">
        <v>23</v>
      </c>
      <c r="F6775">
        <v>2017</v>
      </c>
      <c r="G6775">
        <v>57.351999999999997</v>
      </c>
      <c r="H6775" t="s">
        <v>125</v>
      </c>
      <c r="J6775" t="s">
        <v>126</v>
      </c>
      <c r="K6775" t="s">
        <v>122</v>
      </c>
    </row>
    <row r="6776" spans="1:11" x14ac:dyDescent="0.25">
      <c r="A6776" t="s">
        <v>314</v>
      </c>
      <c r="B6776" t="s">
        <v>12</v>
      </c>
      <c r="C6776" t="s">
        <v>121</v>
      </c>
      <c r="D6776" t="s">
        <v>14</v>
      </c>
      <c r="E6776" t="s">
        <v>76</v>
      </c>
      <c r="F6776">
        <v>2017</v>
      </c>
      <c r="G6776">
        <v>56.889000000000003</v>
      </c>
      <c r="H6776" t="s">
        <v>125</v>
      </c>
      <c r="J6776" t="s">
        <v>126</v>
      </c>
      <c r="K6776" t="s">
        <v>122</v>
      </c>
    </row>
    <row r="6777" spans="1:11" x14ac:dyDescent="0.25">
      <c r="A6777" t="s">
        <v>314</v>
      </c>
      <c r="B6777" t="s">
        <v>12</v>
      </c>
      <c r="C6777" t="s">
        <v>121</v>
      </c>
      <c r="D6777" t="s">
        <v>14</v>
      </c>
      <c r="E6777" t="s">
        <v>24</v>
      </c>
      <c r="F6777">
        <v>2017</v>
      </c>
      <c r="G6777">
        <v>0.247</v>
      </c>
      <c r="H6777" t="s">
        <v>125</v>
      </c>
      <c r="J6777" t="s">
        <v>126</v>
      </c>
      <c r="K6777" t="s">
        <v>122</v>
      </c>
    </row>
    <row r="6778" spans="1:11" x14ac:dyDescent="0.25">
      <c r="A6778" t="s">
        <v>314</v>
      </c>
      <c r="B6778" t="s">
        <v>12</v>
      </c>
      <c r="C6778" t="s">
        <v>121</v>
      </c>
      <c r="D6778" t="s">
        <v>14</v>
      </c>
      <c r="E6778" t="s">
        <v>25</v>
      </c>
      <c r="F6778">
        <v>2017</v>
      </c>
      <c r="G6778">
        <v>10.625</v>
      </c>
      <c r="H6778" t="s">
        <v>125</v>
      </c>
      <c r="J6778" t="s">
        <v>126</v>
      </c>
      <c r="K6778" t="s">
        <v>122</v>
      </c>
    </row>
    <row r="6779" spans="1:11" x14ac:dyDescent="0.25">
      <c r="A6779" t="s">
        <v>314</v>
      </c>
      <c r="B6779" t="s">
        <v>12</v>
      </c>
      <c r="C6779" t="s">
        <v>121</v>
      </c>
      <c r="D6779" t="s">
        <v>14</v>
      </c>
      <c r="E6779" t="s">
        <v>26</v>
      </c>
      <c r="F6779">
        <v>2017</v>
      </c>
      <c r="G6779">
        <v>96.046000000000006</v>
      </c>
      <c r="H6779" t="s">
        <v>125</v>
      </c>
      <c r="J6779" t="s">
        <v>126</v>
      </c>
      <c r="K6779" t="s">
        <v>122</v>
      </c>
    </row>
    <row r="6780" spans="1:11" x14ac:dyDescent="0.25">
      <c r="A6780" t="s">
        <v>314</v>
      </c>
      <c r="B6780" t="s">
        <v>12</v>
      </c>
      <c r="C6780" t="s">
        <v>121</v>
      </c>
      <c r="D6780" t="s">
        <v>14</v>
      </c>
      <c r="E6780" t="s">
        <v>27</v>
      </c>
      <c r="F6780">
        <v>2017</v>
      </c>
      <c r="G6780">
        <v>2.0310000000000001</v>
      </c>
      <c r="H6780" t="s">
        <v>125</v>
      </c>
      <c r="J6780" t="s">
        <v>126</v>
      </c>
      <c r="K6780" t="s">
        <v>122</v>
      </c>
    </row>
    <row r="6781" spans="1:11" x14ac:dyDescent="0.25">
      <c r="A6781" t="s">
        <v>314</v>
      </c>
      <c r="B6781" t="s">
        <v>12</v>
      </c>
      <c r="C6781" t="s">
        <v>121</v>
      </c>
      <c r="D6781" t="s">
        <v>14</v>
      </c>
      <c r="E6781" t="s">
        <v>28</v>
      </c>
      <c r="F6781">
        <v>2017</v>
      </c>
      <c r="G6781">
        <v>32.868000000000002</v>
      </c>
      <c r="H6781" t="s">
        <v>125</v>
      </c>
      <c r="J6781" t="s">
        <v>126</v>
      </c>
      <c r="K6781" t="s">
        <v>122</v>
      </c>
    </row>
    <row r="6782" spans="1:11" x14ac:dyDescent="0.25">
      <c r="A6782" t="s">
        <v>314</v>
      </c>
      <c r="B6782" t="s">
        <v>12</v>
      </c>
      <c r="C6782" t="s">
        <v>121</v>
      </c>
      <c r="D6782" t="s">
        <v>14</v>
      </c>
      <c r="E6782" t="s">
        <v>77</v>
      </c>
      <c r="F6782">
        <v>2017</v>
      </c>
      <c r="G6782">
        <v>0.94699999999999995</v>
      </c>
      <c r="H6782" t="s">
        <v>125</v>
      </c>
      <c r="J6782" t="s">
        <v>126</v>
      </c>
      <c r="K6782" t="s">
        <v>122</v>
      </c>
    </row>
    <row r="6783" spans="1:11" x14ac:dyDescent="0.25">
      <c r="A6783" t="s">
        <v>314</v>
      </c>
      <c r="B6783" t="s">
        <v>12</v>
      </c>
      <c r="C6783" t="s">
        <v>121</v>
      </c>
      <c r="D6783" t="s">
        <v>14</v>
      </c>
      <c r="E6783" t="s">
        <v>30</v>
      </c>
      <c r="F6783">
        <v>2017</v>
      </c>
      <c r="G6783">
        <v>0.499</v>
      </c>
      <c r="H6783" t="s">
        <v>125</v>
      </c>
      <c r="J6783" t="s">
        <v>126</v>
      </c>
      <c r="K6783" t="s">
        <v>122</v>
      </c>
    </row>
    <row r="6784" spans="1:11" x14ac:dyDescent="0.25">
      <c r="A6784" t="s">
        <v>314</v>
      </c>
      <c r="B6784" t="s">
        <v>12</v>
      </c>
      <c r="C6784" t="s">
        <v>121</v>
      </c>
      <c r="D6784" t="s">
        <v>14</v>
      </c>
      <c r="E6784" t="s">
        <v>31</v>
      </c>
      <c r="F6784">
        <v>2017</v>
      </c>
      <c r="G6784">
        <v>9.6630000000000003</v>
      </c>
      <c r="H6784" t="s">
        <v>125</v>
      </c>
      <c r="J6784" t="s">
        <v>126</v>
      </c>
      <c r="K6784" t="s">
        <v>122</v>
      </c>
    </row>
    <row r="6785" spans="1:11" x14ac:dyDescent="0.25">
      <c r="A6785" t="s">
        <v>314</v>
      </c>
      <c r="B6785" t="s">
        <v>12</v>
      </c>
      <c r="C6785" t="s">
        <v>121</v>
      </c>
      <c r="D6785" t="s">
        <v>14</v>
      </c>
      <c r="E6785" t="s">
        <v>78</v>
      </c>
      <c r="F6785">
        <v>2017</v>
      </c>
      <c r="G6785">
        <v>5.6289999999999996</v>
      </c>
      <c r="H6785" t="s">
        <v>125</v>
      </c>
      <c r="J6785" t="s">
        <v>126</v>
      </c>
      <c r="K6785" t="s">
        <v>122</v>
      </c>
    </row>
    <row r="6786" spans="1:11" x14ac:dyDescent="0.25">
      <c r="A6786" t="s">
        <v>314</v>
      </c>
      <c r="B6786" t="s">
        <v>12</v>
      </c>
      <c r="C6786" t="s">
        <v>121</v>
      </c>
      <c r="D6786" t="s">
        <v>14</v>
      </c>
      <c r="E6786" t="s">
        <v>79</v>
      </c>
      <c r="F6786">
        <v>2017</v>
      </c>
      <c r="G6786">
        <v>9.41</v>
      </c>
      <c r="H6786" t="s">
        <v>125</v>
      </c>
      <c r="J6786" t="s">
        <v>126</v>
      </c>
      <c r="K6786" t="s">
        <v>122</v>
      </c>
    </row>
    <row r="6787" spans="1:11" x14ac:dyDescent="0.25">
      <c r="A6787" t="s">
        <v>314</v>
      </c>
      <c r="B6787" t="s">
        <v>12</v>
      </c>
      <c r="C6787" t="s">
        <v>121</v>
      </c>
      <c r="D6787" t="s">
        <v>14</v>
      </c>
      <c r="E6787" t="s">
        <v>32</v>
      </c>
      <c r="F6787">
        <v>2017</v>
      </c>
      <c r="G6787">
        <v>9.7279999999999998</v>
      </c>
      <c r="H6787" t="s">
        <v>125</v>
      </c>
      <c r="J6787" t="s">
        <v>126</v>
      </c>
      <c r="K6787" t="s">
        <v>122</v>
      </c>
    </row>
    <row r="6788" spans="1:11" x14ac:dyDescent="0.25">
      <c r="A6788" t="s">
        <v>314</v>
      </c>
      <c r="B6788" t="s">
        <v>12</v>
      </c>
      <c r="C6788" t="s">
        <v>121</v>
      </c>
      <c r="D6788" t="s">
        <v>14</v>
      </c>
      <c r="E6788" t="s">
        <v>33</v>
      </c>
      <c r="F6788">
        <v>2017</v>
      </c>
      <c r="G6788">
        <v>5.3490000000000002</v>
      </c>
      <c r="H6788" t="s">
        <v>125</v>
      </c>
      <c r="J6788" t="s">
        <v>126</v>
      </c>
      <c r="K6788" t="s">
        <v>122</v>
      </c>
    </row>
    <row r="6789" spans="1:11" x14ac:dyDescent="0.25">
      <c r="A6789" t="s">
        <v>314</v>
      </c>
      <c r="B6789" t="s">
        <v>12</v>
      </c>
      <c r="C6789" t="s">
        <v>121</v>
      </c>
      <c r="D6789" t="s">
        <v>14</v>
      </c>
      <c r="E6789" t="s">
        <v>34</v>
      </c>
      <c r="F6789">
        <v>2017</v>
      </c>
      <c r="G6789">
        <v>7.2450000000000001</v>
      </c>
      <c r="H6789" t="s">
        <v>125</v>
      </c>
      <c r="J6789" t="s">
        <v>126</v>
      </c>
      <c r="K6789" t="s">
        <v>122</v>
      </c>
    </row>
    <row r="6790" spans="1:11" x14ac:dyDescent="0.25">
      <c r="A6790" t="s">
        <v>314</v>
      </c>
      <c r="B6790" t="s">
        <v>12</v>
      </c>
      <c r="C6790" t="s">
        <v>121</v>
      </c>
      <c r="D6790" t="s">
        <v>14</v>
      </c>
      <c r="E6790" t="s">
        <v>80</v>
      </c>
      <c r="F6790">
        <v>2017</v>
      </c>
      <c r="G6790">
        <v>1.9570000000000001</v>
      </c>
      <c r="H6790" t="s">
        <v>125</v>
      </c>
      <c r="J6790" t="s">
        <v>126</v>
      </c>
      <c r="K6790" t="s">
        <v>122</v>
      </c>
    </row>
    <row r="6791" spans="1:11" x14ac:dyDescent="0.25">
      <c r="A6791" t="s">
        <v>314</v>
      </c>
      <c r="B6791" t="s">
        <v>12</v>
      </c>
      <c r="C6791" t="s">
        <v>121</v>
      </c>
      <c r="D6791" t="s">
        <v>14</v>
      </c>
      <c r="E6791" t="s">
        <v>35</v>
      </c>
      <c r="F6791">
        <v>2017</v>
      </c>
      <c r="G6791">
        <v>1.948</v>
      </c>
      <c r="H6791" t="s">
        <v>125</v>
      </c>
      <c r="J6791" t="s">
        <v>126</v>
      </c>
      <c r="K6791" t="s">
        <v>122</v>
      </c>
    </row>
    <row r="6792" spans="1:11" x14ac:dyDescent="0.25">
      <c r="A6792" t="s">
        <v>314</v>
      </c>
      <c r="B6792" t="s">
        <v>12</v>
      </c>
      <c r="C6792" t="s">
        <v>121</v>
      </c>
      <c r="D6792" t="s">
        <v>14</v>
      </c>
      <c r="E6792" t="s">
        <v>36</v>
      </c>
      <c r="F6792">
        <v>2017</v>
      </c>
      <c r="G6792">
        <v>0.30299999999999999</v>
      </c>
      <c r="H6792" t="s">
        <v>125</v>
      </c>
      <c r="J6792" t="s">
        <v>126</v>
      </c>
      <c r="K6792" t="s">
        <v>122</v>
      </c>
    </row>
    <row r="6793" spans="1:11" x14ac:dyDescent="0.25">
      <c r="A6793" t="s">
        <v>314</v>
      </c>
      <c r="B6793" t="s">
        <v>12</v>
      </c>
      <c r="C6793" t="s">
        <v>121</v>
      </c>
      <c r="D6793" t="s">
        <v>14</v>
      </c>
      <c r="E6793" t="s">
        <v>110</v>
      </c>
      <c r="F6793">
        <v>2017</v>
      </c>
      <c r="G6793">
        <v>0.29099999999999998</v>
      </c>
      <c r="H6793" t="s">
        <v>125</v>
      </c>
      <c r="J6793" t="s">
        <v>126</v>
      </c>
      <c r="K6793" t="s">
        <v>122</v>
      </c>
    </row>
    <row r="6794" spans="1:11" x14ac:dyDescent="0.25">
      <c r="A6794" t="s">
        <v>314</v>
      </c>
      <c r="B6794" t="s">
        <v>12</v>
      </c>
      <c r="C6794" t="s">
        <v>121</v>
      </c>
      <c r="D6794" t="s">
        <v>14</v>
      </c>
      <c r="E6794" t="s">
        <v>81</v>
      </c>
      <c r="F6794">
        <v>2017</v>
      </c>
      <c r="G6794">
        <v>3.37</v>
      </c>
      <c r="H6794" t="s">
        <v>125</v>
      </c>
      <c r="J6794" t="s">
        <v>126</v>
      </c>
      <c r="K6794" t="s">
        <v>122</v>
      </c>
    </row>
    <row r="6795" spans="1:11" x14ac:dyDescent="0.25">
      <c r="A6795" t="s">
        <v>314</v>
      </c>
      <c r="B6795" t="s">
        <v>12</v>
      </c>
      <c r="C6795" t="s">
        <v>121</v>
      </c>
      <c r="D6795" t="s">
        <v>14</v>
      </c>
      <c r="E6795" t="s">
        <v>37</v>
      </c>
      <c r="F6795">
        <v>2017</v>
      </c>
      <c r="G6795">
        <v>3.4079999999999999</v>
      </c>
      <c r="H6795" t="s">
        <v>125</v>
      </c>
      <c r="J6795" t="s">
        <v>126</v>
      </c>
      <c r="K6795" t="s">
        <v>122</v>
      </c>
    </row>
    <row r="6796" spans="1:11" x14ac:dyDescent="0.25">
      <c r="A6796" t="s">
        <v>314</v>
      </c>
      <c r="B6796" t="s">
        <v>12</v>
      </c>
      <c r="C6796" t="s">
        <v>121</v>
      </c>
      <c r="D6796" t="s">
        <v>14</v>
      </c>
      <c r="E6796" t="s">
        <v>38</v>
      </c>
      <c r="F6796">
        <v>2017</v>
      </c>
      <c r="G6796">
        <v>3.242</v>
      </c>
      <c r="H6796" t="s">
        <v>125</v>
      </c>
      <c r="J6796" t="s">
        <v>126</v>
      </c>
      <c r="K6796" t="s">
        <v>122</v>
      </c>
    </row>
    <row r="6797" spans="1:11" x14ac:dyDescent="0.25">
      <c r="A6797" t="s">
        <v>314</v>
      </c>
      <c r="B6797" t="s">
        <v>12</v>
      </c>
      <c r="C6797" t="s">
        <v>121</v>
      </c>
      <c r="D6797" t="s">
        <v>14</v>
      </c>
      <c r="E6797" t="s">
        <v>82</v>
      </c>
      <c r="F6797">
        <v>2017</v>
      </c>
      <c r="G6797">
        <v>4.7889999999999997</v>
      </c>
      <c r="H6797" t="s">
        <v>125</v>
      </c>
      <c r="J6797" t="s">
        <v>126</v>
      </c>
      <c r="K6797" t="s">
        <v>122</v>
      </c>
    </row>
    <row r="6798" spans="1:11" x14ac:dyDescent="0.25">
      <c r="A6798" t="s">
        <v>314</v>
      </c>
      <c r="B6798" t="s">
        <v>12</v>
      </c>
      <c r="C6798" t="s">
        <v>121</v>
      </c>
      <c r="D6798" t="s">
        <v>14</v>
      </c>
      <c r="E6798" t="s">
        <v>39</v>
      </c>
      <c r="F6798">
        <v>2017</v>
      </c>
      <c r="G6798">
        <v>0.63</v>
      </c>
      <c r="H6798" t="s">
        <v>125</v>
      </c>
      <c r="J6798" t="s">
        <v>126</v>
      </c>
      <c r="K6798" t="s">
        <v>122</v>
      </c>
    </row>
    <row r="6799" spans="1:11" x14ac:dyDescent="0.25">
      <c r="A6799" t="s">
        <v>314</v>
      </c>
      <c r="B6799" t="s">
        <v>12</v>
      </c>
      <c r="C6799" t="s">
        <v>121</v>
      </c>
      <c r="D6799" t="s">
        <v>14</v>
      </c>
      <c r="E6799" t="s">
        <v>83</v>
      </c>
      <c r="F6799">
        <v>2017</v>
      </c>
      <c r="G6799">
        <v>2.081</v>
      </c>
      <c r="H6799" t="s">
        <v>125</v>
      </c>
      <c r="J6799" t="s">
        <v>126</v>
      </c>
      <c r="K6799" t="s">
        <v>122</v>
      </c>
    </row>
    <row r="6800" spans="1:11" x14ac:dyDescent="0.25">
      <c r="A6800" t="s">
        <v>314</v>
      </c>
      <c r="B6800" t="s">
        <v>12</v>
      </c>
      <c r="C6800" t="s">
        <v>121</v>
      </c>
      <c r="D6800" t="s">
        <v>14</v>
      </c>
      <c r="E6800" t="s">
        <v>84</v>
      </c>
      <c r="F6800">
        <v>2017</v>
      </c>
      <c r="G6800">
        <v>0.106</v>
      </c>
      <c r="H6800" t="s">
        <v>125</v>
      </c>
      <c r="J6800" t="s">
        <v>126</v>
      </c>
      <c r="K6800" t="s">
        <v>122</v>
      </c>
    </row>
    <row r="6801" spans="1:11" x14ac:dyDescent="0.25">
      <c r="A6801" t="s">
        <v>314</v>
      </c>
      <c r="B6801" t="s">
        <v>12</v>
      </c>
      <c r="C6801" t="s">
        <v>121</v>
      </c>
      <c r="D6801" t="s">
        <v>14</v>
      </c>
      <c r="E6801" t="s">
        <v>86</v>
      </c>
      <c r="F6801">
        <v>2017</v>
      </c>
      <c r="G6801">
        <v>46.741999999999997</v>
      </c>
      <c r="H6801" t="s">
        <v>125</v>
      </c>
      <c r="J6801" t="s">
        <v>126</v>
      </c>
      <c r="K6801" t="s">
        <v>122</v>
      </c>
    </row>
    <row r="6802" spans="1:11" x14ac:dyDescent="0.25">
      <c r="A6802" t="s">
        <v>314</v>
      </c>
      <c r="B6802" t="s">
        <v>12</v>
      </c>
      <c r="C6802" t="s">
        <v>121</v>
      </c>
      <c r="D6802" t="s">
        <v>14</v>
      </c>
      <c r="E6802" t="s">
        <v>41</v>
      </c>
      <c r="F6802">
        <v>2017</v>
      </c>
      <c r="G6802">
        <v>3.847</v>
      </c>
      <c r="H6802" t="s">
        <v>125</v>
      </c>
      <c r="J6802" t="s">
        <v>126</v>
      </c>
      <c r="K6802" t="s">
        <v>122</v>
      </c>
    </row>
    <row r="6803" spans="1:11" x14ac:dyDescent="0.25">
      <c r="A6803" t="s">
        <v>314</v>
      </c>
      <c r="B6803" t="s">
        <v>12</v>
      </c>
      <c r="C6803" t="s">
        <v>121</v>
      </c>
      <c r="D6803" t="s">
        <v>14</v>
      </c>
      <c r="E6803" t="s">
        <v>42</v>
      </c>
      <c r="F6803">
        <v>2017</v>
      </c>
      <c r="G6803">
        <v>17.382000000000001</v>
      </c>
      <c r="H6803" t="s">
        <v>125</v>
      </c>
      <c r="J6803" t="s">
        <v>126</v>
      </c>
      <c r="K6803" t="s">
        <v>122</v>
      </c>
    </row>
    <row r="6804" spans="1:11" x14ac:dyDescent="0.25">
      <c r="A6804" t="s">
        <v>314</v>
      </c>
      <c r="B6804" t="s">
        <v>12</v>
      </c>
      <c r="C6804" t="s">
        <v>121</v>
      </c>
      <c r="D6804" t="s">
        <v>14</v>
      </c>
      <c r="E6804" t="s">
        <v>87</v>
      </c>
      <c r="F6804">
        <v>2017</v>
      </c>
      <c r="G6804">
        <v>30.324000000000002</v>
      </c>
      <c r="H6804" t="s">
        <v>125</v>
      </c>
      <c r="J6804" t="s">
        <v>126</v>
      </c>
      <c r="K6804" t="s">
        <v>122</v>
      </c>
    </row>
    <row r="6805" spans="1:11" x14ac:dyDescent="0.25">
      <c r="A6805" t="s">
        <v>314</v>
      </c>
      <c r="B6805" t="s">
        <v>12</v>
      </c>
      <c r="C6805" t="s">
        <v>121</v>
      </c>
      <c r="D6805" t="s">
        <v>14</v>
      </c>
      <c r="E6805" t="s">
        <v>43</v>
      </c>
      <c r="F6805">
        <v>2017</v>
      </c>
      <c r="G6805">
        <v>97.864999999999995</v>
      </c>
      <c r="H6805" t="s">
        <v>125</v>
      </c>
      <c r="J6805" t="s">
        <v>126</v>
      </c>
      <c r="K6805" t="s">
        <v>122</v>
      </c>
    </row>
    <row r="6806" spans="1:11" x14ac:dyDescent="0.25">
      <c r="A6806" t="s">
        <v>314</v>
      </c>
      <c r="B6806" t="s">
        <v>12</v>
      </c>
      <c r="C6806" t="s">
        <v>121</v>
      </c>
      <c r="D6806" t="s">
        <v>14</v>
      </c>
      <c r="E6806" t="s">
        <v>44</v>
      </c>
      <c r="F6806">
        <v>2017</v>
      </c>
      <c r="G6806">
        <v>320.62400000000002</v>
      </c>
      <c r="H6806" t="s">
        <v>125</v>
      </c>
      <c r="J6806" t="s">
        <v>126</v>
      </c>
      <c r="K6806" t="s">
        <v>122</v>
      </c>
    </row>
    <row r="6807" spans="1:11" x14ac:dyDescent="0.25">
      <c r="A6807" t="s">
        <v>314</v>
      </c>
      <c r="B6807" t="s">
        <v>12</v>
      </c>
      <c r="C6807" t="s">
        <v>121</v>
      </c>
      <c r="D6807" t="s">
        <v>14</v>
      </c>
      <c r="E6807" t="s">
        <v>45</v>
      </c>
      <c r="F6807">
        <v>2017</v>
      </c>
      <c r="G6807">
        <v>79.055999999999997</v>
      </c>
      <c r="H6807" t="s">
        <v>125</v>
      </c>
      <c r="J6807" t="s">
        <v>126</v>
      </c>
      <c r="K6807" t="s">
        <v>122</v>
      </c>
    </row>
    <row r="6808" spans="1:11" x14ac:dyDescent="0.25">
      <c r="A6808" t="s">
        <v>314</v>
      </c>
      <c r="B6808" t="s">
        <v>12</v>
      </c>
      <c r="C6808" t="s">
        <v>121</v>
      </c>
      <c r="D6808" t="s">
        <v>14</v>
      </c>
      <c r="E6808" t="s">
        <v>46</v>
      </c>
      <c r="F6808">
        <v>2017</v>
      </c>
      <c r="G6808">
        <v>2.3620000000000001</v>
      </c>
      <c r="H6808" t="s">
        <v>125</v>
      </c>
      <c r="J6808" t="s">
        <v>126</v>
      </c>
      <c r="K6808" t="s">
        <v>122</v>
      </c>
    </row>
    <row r="6809" spans="1:11" x14ac:dyDescent="0.25">
      <c r="A6809" t="s">
        <v>314</v>
      </c>
      <c r="B6809" t="s">
        <v>12</v>
      </c>
      <c r="C6809" t="s">
        <v>121</v>
      </c>
      <c r="D6809" t="s">
        <v>14</v>
      </c>
      <c r="E6809" t="s">
        <v>88</v>
      </c>
      <c r="F6809">
        <v>2017</v>
      </c>
      <c r="G6809">
        <v>1.9139999999999999</v>
      </c>
      <c r="H6809" t="s">
        <v>125</v>
      </c>
      <c r="J6809" t="s">
        <v>126</v>
      </c>
      <c r="K6809" t="s">
        <v>122</v>
      </c>
    </row>
    <row r="6810" spans="1:11" x14ac:dyDescent="0.25">
      <c r="A6810" t="s">
        <v>314</v>
      </c>
      <c r="B6810" t="s">
        <v>12</v>
      </c>
      <c r="C6810" t="s">
        <v>121</v>
      </c>
      <c r="D6810" t="s">
        <v>14</v>
      </c>
      <c r="E6810" t="s">
        <v>89</v>
      </c>
      <c r="F6810">
        <v>2017</v>
      </c>
      <c r="G6810">
        <v>5.8470000000000004</v>
      </c>
      <c r="H6810" t="s">
        <v>125</v>
      </c>
      <c r="J6810" t="s">
        <v>126</v>
      </c>
      <c r="K6810" t="s">
        <v>122</v>
      </c>
    </row>
    <row r="6811" spans="1:11" x14ac:dyDescent="0.25">
      <c r="A6811" t="s">
        <v>314</v>
      </c>
      <c r="B6811" t="s">
        <v>12</v>
      </c>
      <c r="C6811" t="s">
        <v>121</v>
      </c>
      <c r="D6811" t="s">
        <v>14</v>
      </c>
      <c r="E6811" t="s">
        <v>90</v>
      </c>
      <c r="F6811">
        <v>2017</v>
      </c>
      <c r="G6811">
        <v>4.3499999999999996</v>
      </c>
      <c r="H6811" t="s">
        <v>125</v>
      </c>
      <c r="J6811" t="s">
        <v>126</v>
      </c>
      <c r="K6811" t="s">
        <v>122</v>
      </c>
    </row>
    <row r="6812" spans="1:11" x14ac:dyDescent="0.25">
      <c r="A6812" t="s">
        <v>314</v>
      </c>
      <c r="B6812" t="s">
        <v>12</v>
      </c>
      <c r="C6812" t="s">
        <v>121</v>
      </c>
      <c r="D6812" t="s">
        <v>14</v>
      </c>
      <c r="E6812" t="s">
        <v>47</v>
      </c>
      <c r="F6812">
        <v>2017</v>
      </c>
      <c r="G6812">
        <v>1.274</v>
      </c>
      <c r="H6812" t="s">
        <v>125</v>
      </c>
      <c r="J6812" t="s">
        <v>126</v>
      </c>
      <c r="K6812" t="s">
        <v>122</v>
      </c>
    </row>
    <row r="6813" spans="1:11" x14ac:dyDescent="0.25">
      <c r="A6813" t="s">
        <v>314</v>
      </c>
      <c r="B6813" t="s">
        <v>12</v>
      </c>
      <c r="C6813" t="s">
        <v>121</v>
      </c>
      <c r="D6813" t="s">
        <v>14</v>
      </c>
      <c r="E6813" t="s">
        <v>48</v>
      </c>
      <c r="F6813">
        <v>2017</v>
      </c>
      <c r="G6813">
        <v>144.78100000000001</v>
      </c>
      <c r="H6813" t="s">
        <v>125</v>
      </c>
      <c r="J6813" t="s">
        <v>126</v>
      </c>
      <c r="K6813" t="s">
        <v>122</v>
      </c>
    </row>
    <row r="6814" spans="1:11" x14ac:dyDescent="0.25">
      <c r="A6814" t="s">
        <v>314</v>
      </c>
      <c r="B6814" t="s">
        <v>12</v>
      </c>
      <c r="C6814" t="s">
        <v>121</v>
      </c>
      <c r="D6814" t="s">
        <v>14</v>
      </c>
      <c r="E6814" t="s">
        <v>50</v>
      </c>
      <c r="F6814">
        <v>2017</v>
      </c>
      <c r="G6814">
        <v>2.0030000000000001</v>
      </c>
      <c r="H6814" t="s">
        <v>125</v>
      </c>
      <c r="J6814" t="s">
        <v>126</v>
      </c>
      <c r="K6814" t="s">
        <v>122</v>
      </c>
    </row>
    <row r="6815" spans="1:11" x14ac:dyDescent="0.25">
      <c r="A6815" t="s">
        <v>314</v>
      </c>
      <c r="B6815" t="s">
        <v>12</v>
      </c>
      <c r="C6815" t="s">
        <v>121</v>
      </c>
      <c r="D6815" t="s">
        <v>14</v>
      </c>
      <c r="E6815" t="s">
        <v>51</v>
      </c>
      <c r="F6815">
        <v>2017</v>
      </c>
      <c r="G6815">
        <v>0.71799999999999997</v>
      </c>
      <c r="H6815" t="s">
        <v>125</v>
      </c>
      <c r="J6815" t="s">
        <v>126</v>
      </c>
      <c r="K6815" t="s">
        <v>122</v>
      </c>
    </row>
    <row r="6816" spans="1:11" x14ac:dyDescent="0.25">
      <c r="A6816" t="s">
        <v>314</v>
      </c>
      <c r="B6816" t="s">
        <v>12</v>
      </c>
      <c r="C6816" t="s">
        <v>121</v>
      </c>
      <c r="D6816" t="s">
        <v>14</v>
      </c>
      <c r="E6816" t="s">
        <v>52</v>
      </c>
      <c r="F6816">
        <v>2017</v>
      </c>
      <c r="G6816">
        <v>1.28</v>
      </c>
      <c r="H6816" t="s">
        <v>125</v>
      </c>
      <c r="J6816" t="s">
        <v>126</v>
      </c>
      <c r="K6816" t="s">
        <v>122</v>
      </c>
    </row>
    <row r="6817" spans="1:11" x14ac:dyDescent="0.25">
      <c r="A6817" t="s">
        <v>314</v>
      </c>
      <c r="B6817" t="s">
        <v>12</v>
      </c>
      <c r="C6817" t="s">
        <v>121</v>
      </c>
      <c r="D6817" t="s">
        <v>14</v>
      </c>
      <c r="E6817" t="s">
        <v>91</v>
      </c>
      <c r="F6817">
        <v>2017</v>
      </c>
      <c r="G6817">
        <v>7.0430000000000001</v>
      </c>
      <c r="H6817" t="s">
        <v>125</v>
      </c>
      <c r="J6817" t="s">
        <v>126</v>
      </c>
      <c r="K6817" t="s">
        <v>122</v>
      </c>
    </row>
    <row r="6818" spans="1:11" x14ac:dyDescent="0.25">
      <c r="A6818" t="s">
        <v>314</v>
      </c>
      <c r="B6818" t="s">
        <v>12</v>
      </c>
      <c r="C6818" t="s">
        <v>121</v>
      </c>
      <c r="D6818" t="s">
        <v>14</v>
      </c>
      <c r="E6818" t="s">
        <v>92</v>
      </c>
      <c r="F6818">
        <v>2017</v>
      </c>
      <c r="G6818">
        <v>1.744</v>
      </c>
      <c r="H6818" t="s">
        <v>125</v>
      </c>
      <c r="J6818" t="s">
        <v>126</v>
      </c>
      <c r="K6818" t="s">
        <v>122</v>
      </c>
    </row>
    <row r="6819" spans="1:11" x14ac:dyDescent="0.25">
      <c r="A6819" t="s">
        <v>314</v>
      </c>
      <c r="B6819" t="s">
        <v>12</v>
      </c>
      <c r="C6819" t="s">
        <v>121</v>
      </c>
      <c r="D6819" t="s">
        <v>14</v>
      </c>
      <c r="E6819" t="s">
        <v>53</v>
      </c>
      <c r="F6819">
        <v>2017</v>
      </c>
      <c r="G6819">
        <v>9.8510000000000009</v>
      </c>
      <c r="H6819" t="s">
        <v>125</v>
      </c>
      <c r="J6819" t="s">
        <v>126</v>
      </c>
      <c r="K6819" t="s">
        <v>122</v>
      </c>
    </row>
    <row r="6820" spans="1:11" x14ac:dyDescent="0.25">
      <c r="A6820" t="s">
        <v>314</v>
      </c>
      <c r="B6820" t="s">
        <v>12</v>
      </c>
      <c r="C6820" t="s">
        <v>121</v>
      </c>
      <c r="D6820" t="s">
        <v>14</v>
      </c>
      <c r="E6820" t="s">
        <v>93</v>
      </c>
      <c r="F6820">
        <v>2017</v>
      </c>
      <c r="G6820">
        <v>0.29099999999999998</v>
      </c>
      <c r="H6820" t="s">
        <v>125</v>
      </c>
      <c r="J6820" t="s">
        <v>126</v>
      </c>
      <c r="K6820" t="s">
        <v>122</v>
      </c>
    </row>
    <row r="6821" spans="1:11" x14ac:dyDescent="0.25">
      <c r="A6821" t="s">
        <v>314</v>
      </c>
      <c r="B6821" t="s">
        <v>12</v>
      </c>
      <c r="C6821" t="s">
        <v>121</v>
      </c>
      <c r="D6821" t="s">
        <v>14</v>
      </c>
      <c r="E6821" t="s">
        <v>94</v>
      </c>
      <c r="F6821">
        <v>2017</v>
      </c>
      <c r="G6821">
        <v>3.226</v>
      </c>
      <c r="H6821" t="s">
        <v>125</v>
      </c>
      <c r="J6821" t="s">
        <v>126</v>
      </c>
      <c r="K6821" t="s">
        <v>122</v>
      </c>
    </row>
    <row r="6822" spans="1:11" x14ac:dyDescent="0.25">
      <c r="A6822" t="s">
        <v>314</v>
      </c>
      <c r="B6822" t="s">
        <v>12</v>
      </c>
      <c r="C6822" t="s">
        <v>121</v>
      </c>
      <c r="D6822" t="s">
        <v>14</v>
      </c>
      <c r="E6822" t="s">
        <v>54</v>
      </c>
      <c r="F6822">
        <v>2017</v>
      </c>
      <c r="G6822">
        <v>1.635</v>
      </c>
      <c r="H6822" t="s">
        <v>125</v>
      </c>
      <c r="J6822" t="s">
        <v>126</v>
      </c>
      <c r="K6822" t="s">
        <v>122</v>
      </c>
    </row>
    <row r="6823" spans="1:11" x14ac:dyDescent="0.25">
      <c r="A6823" t="s">
        <v>314</v>
      </c>
      <c r="B6823" t="s">
        <v>12</v>
      </c>
      <c r="C6823" t="s">
        <v>121</v>
      </c>
      <c r="D6823" t="s">
        <v>14</v>
      </c>
      <c r="E6823" t="s">
        <v>95</v>
      </c>
      <c r="F6823">
        <v>2017</v>
      </c>
      <c r="G6823">
        <v>10.010999999999999</v>
      </c>
      <c r="H6823" t="s">
        <v>125</v>
      </c>
      <c r="J6823" t="s">
        <v>126</v>
      </c>
      <c r="K6823" t="s">
        <v>122</v>
      </c>
    </row>
    <row r="6824" spans="1:11" x14ac:dyDescent="0.25">
      <c r="A6824" t="s">
        <v>314</v>
      </c>
      <c r="B6824" t="s">
        <v>12</v>
      </c>
      <c r="C6824" t="s">
        <v>121</v>
      </c>
      <c r="D6824" t="s">
        <v>14</v>
      </c>
      <c r="E6824" t="s">
        <v>96</v>
      </c>
      <c r="F6824">
        <v>2017</v>
      </c>
      <c r="G6824">
        <v>1.538</v>
      </c>
      <c r="H6824" t="s">
        <v>125</v>
      </c>
      <c r="J6824" t="s">
        <v>126</v>
      </c>
      <c r="K6824" t="s">
        <v>122</v>
      </c>
    </row>
    <row r="6825" spans="1:11" x14ac:dyDescent="0.25">
      <c r="A6825" t="s">
        <v>314</v>
      </c>
      <c r="B6825" t="s">
        <v>12</v>
      </c>
      <c r="C6825" t="s">
        <v>121</v>
      </c>
      <c r="D6825" t="s">
        <v>14</v>
      </c>
      <c r="E6825" t="s">
        <v>97</v>
      </c>
      <c r="F6825">
        <v>2017</v>
      </c>
      <c r="G6825">
        <v>5.56</v>
      </c>
      <c r="H6825" t="s">
        <v>125</v>
      </c>
      <c r="J6825" t="s">
        <v>126</v>
      </c>
      <c r="K6825" t="s">
        <v>122</v>
      </c>
    </row>
    <row r="6826" spans="1:11" x14ac:dyDescent="0.25">
      <c r="A6826" t="s">
        <v>314</v>
      </c>
      <c r="B6826" t="s">
        <v>12</v>
      </c>
      <c r="C6826" t="s">
        <v>121</v>
      </c>
      <c r="D6826" t="s">
        <v>14</v>
      </c>
      <c r="E6826" t="s">
        <v>55</v>
      </c>
      <c r="F6826">
        <v>2017</v>
      </c>
      <c r="G6826">
        <v>1.0900000000000001</v>
      </c>
      <c r="H6826" t="s">
        <v>125</v>
      </c>
      <c r="J6826" t="s">
        <v>126</v>
      </c>
      <c r="K6826" t="s">
        <v>122</v>
      </c>
    </row>
    <row r="6827" spans="1:11" x14ac:dyDescent="0.25">
      <c r="A6827" t="s">
        <v>314</v>
      </c>
      <c r="B6827" t="s">
        <v>12</v>
      </c>
      <c r="C6827" t="s">
        <v>121</v>
      </c>
      <c r="D6827" t="s">
        <v>14</v>
      </c>
      <c r="E6827" t="s">
        <v>99</v>
      </c>
      <c r="F6827">
        <v>2017</v>
      </c>
      <c r="G6827">
        <v>3.2109999999999999</v>
      </c>
      <c r="H6827" t="s">
        <v>125</v>
      </c>
      <c r="J6827" t="s">
        <v>126</v>
      </c>
      <c r="K6827" t="s">
        <v>122</v>
      </c>
    </row>
    <row r="6828" spans="1:11" x14ac:dyDescent="0.25">
      <c r="A6828" t="s">
        <v>314</v>
      </c>
      <c r="B6828" t="s">
        <v>12</v>
      </c>
      <c r="C6828" t="s">
        <v>121</v>
      </c>
      <c r="D6828" t="s">
        <v>14</v>
      </c>
      <c r="E6828" t="s">
        <v>100</v>
      </c>
      <c r="F6828">
        <v>2017</v>
      </c>
      <c r="G6828">
        <v>1.0640000000000001</v>
      </c>
      <c r="H6828" t="s">
        <v>125</v>
      </c>
      <c r="J6828" t="s">
        <v>126</v>
      </c>
      <c r="K6828" t="s">
        <v>122</v>
      </c>
    </row>
    <row r="6829" spans="1:11" x14ac:dyDescent="0.25">
      <c r="A6829" t="s">
        <v>314</v>
      </c>
      <c r="B6829" t="s">
        <v>12</v>
      </c>
      <c r="C6829" t="s">
        <v>121</v>
      </c>
      <c r="D6829" t="s">
        <v>14</v>
      </c>
      <c r="E6829" t="s">
        <v>56</v>
      </c>
      <c r="F6829">
        <v>2017</v>
      </c>
      <c r="G6829">
        <v>0.73299999999999998</v>
      </c>
      <c r="H6829" t="s">
        <v>125</v>
      </c>
      <c r="J6829" t="s">
        <v>126</v>
      </c>
      <c r="K6829" t="s">
        <v>122</v>
      </c>
    </row>
    <row r="6830" spans="1:11" x14ac:dyDescent="0.25">
      <c r="A6830" t="s">
        <v>314</v>
      </c>
      <c r="B6830" t="s">
        <v>12</v>
      </c>
      <c r="C6830" t="s">
        <v>121</v>
      </c>
      <c r="D6830" t="s">
        <v>14</v>
      </c>
      <c r="E6830" t="s">
        <v>101</v>
      </c>
      <c r="F6830">
        <v>2017</v>
      </c>
      <c r="G6830">
        <v>0.89100000000000001</v>
      </c>
      <c r="H6830" t="s">
        <v>125</v>
      </c>
      <c r="J6830" t="s">
        <v>126</v>
      </c>
      <c r="K6830" t="s">
        <v>122</v>
      </c>
    </row>
    <row r="6831" spans="1:11" x14ac:dyDescent="0.25">
      <c r="A6831" t="s">
        <v>314</v>
      </c>
      <c r="B6831" t="s">
        <v>12</v>
      </c>
      <c r="C6831" t="s">
        <v>121</v>
      </c>
      <c r="D6831" t="s">
        <v>14</v>
      </c>
      <c r="E6831" t="s">
        <v>102</v>
      </c>
      <c r="F6831">
        <v>2017</v>
      </c>
      <c r="G6831">
        <v>0.70099999999999996</v>
      </c>
      <c r="H6831" t="s">
        <v>125</v>
      </c>
      <c r="J6831" t="s">
        <v>126</v>
      </c>
      <c r="K6831" t="s">
        <v>122</v>
      </c>
    </row>
    <row r="6832" spans="1:11" x14ac:dyDescent="0.25">
      <c r="A6832" t="s">
        <v>314</v>
      </c>
      <c r="B6832" t="s">
        <v>12</v>
      </c>
      <c r="C6832" t="s">
        <v>121</v>
      </c>
      <c r="D6832" t="s">
        <v>14</v>
      </c>
      <c r="E6832" t="s">
        <v>57</v>
      </c>
      <c r="F6832">
        <v>2017</v>
      </c>
      <c r="G6832">
        <v>9.7200000000000006</v>
      </c>
      <c r="H6832" t="s">
        <v>125</v>
      </c>
      <c r="J6832" t="s">
        <v>126</v>
      </c>
      <c r="K6832" t="s">
        <v>122</v>
      </c>
    </row>
    <row r="6833" spans="1:11" x14ac:dyDescent="0.25">
      <c r="A6833" t="s">
        <v>314</v>
      </c>
      <c r="B6833" t="s">
        <v>12</v>
      </c>
      <c r="C6833" t="s">
        <v>121</v>
      </c>
      <c r="D6833" t="s">
        <v>14</v>
      </c>
      <c r="E6833" t="s">
        <v>103</v>
      </c>
      <c r="F6833">
        <v>2017</v>
      </c>
      <c r="G6833">
        <v>5.899</v>
      </c>
      <c r="H6833" t="s">
        <v>125</v>
      </c>
      <c r="J6833" t="s">
        <v>126</v>
      </c>
      <c r="K6833" t="s">
        <v>122</v>
      </c>
    </row>
    <row r="6834" spans="1:11" x14ac:dyDescent="0.25">
      <c r="A6834" t="s">
        <v>314</v>
      </c>
      <c r="B6834" t="s">
        <v>12</v>
      </c>
      <c r="C6834" t="s">
        <v>121</v>
      </c>
      <c r="D6834" t="s">
        <v>14</v>
      </c>
      <c r="E6834" t="s">
        <v>58</v>
      </c>
      <c r="F6834">
        <v>2017</v>
      </c>
      <c r="G6834">
        <v>3.9940000000000002</v>
      </c>
      <c r="H6834" t="s">
        <v>125</v>
      </c>
      <c r="J6834" t="s">
        <v>126</v>
      </c>
      <c r="K6834" t="s">
        <v>122</v>
      </c>
    </row>
    <row r="6835" spans="1:11" x14ac:dyDescent="0.25">
      <c r="A6835" t="s">
        <v>314</v>
      </c>
      <c r="B6835" t="s">
        <v>12</v>
      </c>
      <c r="C6835" t="s">
        <v>121</v>
      </c>
      <c r="D6835" t="s">
        <v>14</v>
      </c>
      <c r="E6835" t="s">
        <v>59</v>
      </c>
      <c r="F6835">
        <v>2017</v>
      </c>
      <c r="G6835">
        <v>15.956</v>
      </c>
      <c r="H6835" t="s">
        <v>125</v>
      </c>
      <c r="J6835" t="s">
        <v>126</v>
      </c>
      <c r="K6835" t="s">
        <v>122</v>
      </c>
    </row>
    <row r="6836" spans="1:11" x14ac:dyDescent="0.25">
      <c r="A6836" t="s">
        <v>314</v>
      </c>
      <c r="B6836" t="s">
        <v>12</v>
      </c>
      <c r="C6836" t="s">
        <v>121</v>
      </c>
      <c r="D6836" t="s">
        <v>14</v>
      </c>
      <c r="E6836" t="s">
        <v>60</v>
      </c>
      <c r="F6836">
        <v>2017</v>
      </c>
      <c r="G6836">
        <v>61.04</v>
      </c>
      <c r="H6836" t="s">
        <v>125</v>
      </c>
      <c r="J6836" t="s">
        <v>126</v>
      </c>
      <c r="K6836" t="s">
        <v>122</v>
      </c>
    </row>
    <row r="6837" spans="1:11" x14ac:dyDescent="0.25">
      <c r="A6837" t="s">
        <v>314</v>
      </c>
      <c r="B6837" t="s">
        <v>12</v>
      </c>
      <c r="C6837" t="s">
        <v>121</v>
      </c>
      <c r="D6837" t="s">
        <v>14</v>
      </c>
      <c r="E6837" t="s">
        <v>61</v>
      </c>
      <c r="F6837">
        <v>2017</v>
      </c>
      <c r="G6837">
        <v>24.62</v>
      </c>
      <c r="H6837" t="s">
        <v>125</v>
      </c>
      <c r="J6837" t="s">
        <v>126</v>
      </c>
      <c r="K6837" t="s">
        <v>122</v>
      </c>
    </row>
    <row r="6838" spans="1:11" x14ac:dyDescent="0.25">
      <c r="A6838" t="s">
        <v>314</v>
      </c>
      <c r="B6838" t="s">
        <v>12</v>
      </c>
      <c r="C6838" t="s">
        <v>121</v>
      </c>
      <c r="D6838" t="s">
        <v>14</v>
      </c>
      <c r="E6838" t="s">
        <v>62</v>
      </c>
      <c r="F6838">
        <v>2017</v>
      </c>
      <c r="G6838">
        <v>0.29899999999999999</v>
      </c>
      <c r="H6838" t="s">
        <v>125</v>
      </c>
      <c r="J6838" t="s">
        <v>126</v>
      </c>
      <c r="K6838" t="s">
        <v>122</v>
      </c>
    </row>
    <row r="6839" spans="1:11" x14ac:dyDescent="0.25">
      <c r="A6839" t="s">
        <v>314</v>
      </c>
      <c r="B6839" t="s">
        <v>12</v>
      </c>
      <c r="C6839" t="s">
        <v>121</v>
      </c>
      <c r="D6839" t="s">
        <v>14</v>
      </c>
      <c r="E6839" t="s">
        <v>104</v>
      </c>
      <c r="F6839">
        <v>2017</v>
      </c>
      <c r="G6839">
        <v>0.245</v>
      </c>
      <c r="H6839" t="s">
        <v>125</v>
      </c>
      <c r="J6839" t="s">
        <v>126</v>
      </c>
      <c r="K6839" t="s">
        <v>122</v>
      </c>
    </row>
    <row r="6840" spans="1:11" x14ac:dyDescent="0.25">
      <c r="A6840" t="s">
        <v>314</v>
      </c>
      <c r="B6840" t="s">
        <v>12</v>
      </c>
      <c r="C6840" t="s">
        <v>121</v>
      </c>
      <c r="D6840" t="s">
        <v>14</v>
      </c>
      <c r="E6840" t="s">
        <v>105</v>
      </c>
      <c r="F6840">
        <v>2017</v>
      </c>
      <c r="G6840">
        <v>4.0190000000000001</v>
      </c>
      <c r="H6840" t="s">
        <v>125</v>
      </c>
      <c r="J6840" t="s">
        <v>126</v>
      </c>
      <c r="K6840" t="s">
        <v>122</v>
      </c>
    </row>
    <row r="6841" spans="1:11" x14ac:dyDescent="0.25">
      <c r="A6841" t="s">
        <v>314</v>
      </c>
      <c r="B6841" t="s">
        <v>12</v>
      </c>
      <c r="C6841" t="s">
        <v>121</v>
      </c>
      <c r="D6841" t="s">
        <v>14</v>
      </c>
      <c r="E6841" t="s">
        <v>63</v>
      </c>
      <c r="F6841">
        <v>2017</v>
      </c>
      <c r="G6841">
        <v>0.70499999999999996</v>
      </c>
      <c r="H6841" t="s">
        <v>125</v>
      </c>
      <c r="J6841" t="s">
        <v>126</v>
      </c>
      <c r="K6841" t="s">
        <v>122</v>
      </c>
    </row>
    <row r="6842" spans="1:11" x14ac:dyDescent="0.25">
      <c r="A6842" t="s">
        <v>314</v>
      </c>
      <c r="B6842" t="s">
        <v>12</v>
      </c>
      <c r="C6842" t="s">
        <v>121</v>
      </c>
      <c r="D6842" t="s">
        <v>14</v>
      </c>
      <c r="E6842" t="s">
        <v>106</v>
      </c>
      <c r="F6842">
        <v>2017</v>
      </c>
      <c r="G6842">
        <v>3.9279999999999999</v>
      </c>
      <c r="H6842" t="s">
        <v>125</v>
      </c>
      <c r="J6842" t="s">
        <v>126</v>
      </c>
      <c r="K6842" t="s">
        <v>122</v>
      </c>
    </row>
    <row r="6843" spans="1:11" x14ac:dyDescent="0.25">
      <c r="A6843" t="s">
        <v>314</v>
      </c>
      <c r="B6843" t="s">
        <v>12</v>
      </c>
      <c r="C6843" t="s">
        <v>121</v>
      </c>
      <c r="D6843" t="s">
        <v>14</v>
      </c>
      <c r="E6843" t="s">
        <v>64</v>
      </c>
      <c r="F6843">
        <v>2017</v>
      </c>
      <c r="G6843">
        <v>1.9970000000000001</v>
      </c>
      <c r="H6843" t="s">
        <v>125</v>
      </c>
      <c r="J6843" t="s">
        <v>126</v>
      </c>
      <c r="K6843" t="s">
        <v>122</v>
      </c>
    </row>
    <row r="6844" spans="1:11" x14ac:dyDescent="0.25">
      <c r="A6844" t="s">
        <v>314</v>
      </c>
      <c r="B6844" t="s">
        <v>12</v>
      </c>
      <c r="C6844" t="s">
        <v>121</v>
      </c>
      <c r="D6844" t="s">
        <v>14</v>
      </c>
      <c r="E6844" t="s">
        <v>65</v>
      </c>
      <c r="F6844">
        <v>2017</v>
      </c>
      <c r="G6844">
        <v>14.516</v>
      </c>
      <c r="H6844" t="s">
        <v>125</v>
      </c>
      <c r="J6844" t="s">
        <v>126</v>
      </c>
      <c r="K6844" t="s">
        <v>122</v>
      </c>
    </row>
    <row r="6845" spans="1:11" x14ac:dyDescent="0.25">
      <c r="A6845" t="s">
        <v>314</v>
      </c>
      <c r="B6845" t="s">
        <v>12</v>
      </c>
      <c r="C6845" t="s">
        <v>121</v>
      </c>
      <c r="D6845" t="s">
        <v>14</v>
      </c>
      <c r="E6845" t="s">
        <v>66</v>
      </c>
      <c r="F6845">
        <v>2017</v>
      </c>
      <c r="G6845">
        <v>6.1180000000000003</v>
      </c>
      <c r="H6845" t="s">
        <v>125</v>
      </c>
      <c r="J6845" t="s">
        <v>126</v>
      </c>
      <c r="K6845" t="s">
        <v>122</v>
      </c>
    </row>
    <row r="6846" spans="1:11" x14ac:dyDescent="0.25">
      <c r="A6846" t="s">
        <v>314</v>
      </c>
      <c r="B6846" t="s">
        <v>12</v>
      </c>
      <c r="C6846" t="s">
        <v>121</v>
      </c>
      <c r="D6846" t="s">
        <v>14</v>
      </c>
      <c r="E6846" t="s">
        <v>67</v>
      </c>
      <c r="F6846">
        <v>2017</v>
      </c>
      <c r="G6846">
        <v>81.763000000000005</v>
      </c>
      <c r="H6846" t="s">
        <v>125</v>
      </c>
      <c r="J6846" t="s">
        <v>126</v>
      </c>
      <c r="K6846" t="s">
        <v>122</v>
      </c>
    </row>
    <row r="6847" spans="1:11" x14ac:dyDescent="0.25">
      <c r="A6847" t="s">
        <v>314</v>
      </c>
      <c r="B6847" t="s">
        <v>12</v>
      </c>
      <c r="C6847" t="s">
        <v>121</v>
      </c>
      <c r="D6847" t="s">
        <v>14</v>
      </c>
      <c r="E6847" t="s">
        <v>68</v>
      </c>
      <c r="F6847">
        <v>2017</v>
      </c>
      <c r="G6847">
        <v>7.585</v>
      </c>
      <c r="H6847" t="s">
        <v>125</v>
      </c>
      <c r="J6847" t="s">
        <v>126</v>
      </c>
      <c r="K6847" t="s">
        <v>122</v>
      </c>
    </row>
    <row r="6848" spans="1:11" x14ac:dyDescent="0.25">
      <c r="A6848" t="s">
        <v>314</v>
      </c>
      <c r="B6848" t="s">
        <v>12</v>
      </c>
      <c r="C6848" t="s">
        <v>121</v>
      </c>
      <c r="D6848" t="s">
        <v>14</v>
      </c>
      <c r="E6848" t="s">
        <v>107</v>
      </c>
      <c r="F6848">
        <v>2017</v>
      </c>
      <c r="G6848">
        <v>6.67</v>
      </c>
      <c r="H6848" t="s">
        <v>125</v>
      </c>
      <c r="J6848" t="s">
        <v>126</v>
      </c>
      <c r="K6848" t="s">
        <v>122</v>
      </c>
    </row>
    <row r="6849" spans="1:11" x14ac:dyDescent="0.25">
      <c r="A6849" t="s">
        <v>314</v>
      </c>
      <c r="B6849" t="s">
        <v>12</v>
      </c>
      <c r="C6849" t="s">
        <v>121</v>
      </c>
      <c r="D6849" t="s">
        <v>14</v>
      </c>
      <c r="E6849" t="s">
        <v>69</v>
      </c>
      <c r="F6849">
        <v>2017</v>
      </c>
      <c r="G6849">
        <v>1.0980000000000001</v>
      </c>
      <c r="H6849" t="s">
        <v>125</v>
      </c>
      <c r="J6849" t="s">
        <v>126</v>
      </c>
      <c r="K6849" t="s">
        <v>122</v>
      </c>
    </row>
    <row r="6850" spans="1:11" x14ac:dyDescent="0.25">
      <c r="A6850" t="s">
        <v>314</v>
      </c>
      <c r="B6850" t="s">
        <v>12</v>
      </c>
      <c r="C6850" t="s">
        <v>121</v>
      </c>
      <c r="D6850" t="s">
        <v>14</v>
      </c>
      <c r="E6850" t="s">
        <v>70</v>
      </c>
      <c r="F6850">
        <v>2017</v>
      </c>
      <c r="G6850">
        <v>0.18099999999999999</v>
      </c>
      <c r="H6850" t="s">
        <v>125</v>
      </c>
      <c r="J6850" t="s">
        <v>126</v>
      </c>
      <c r="K6850" t="s">
        <v>122</v>
      </c>
    </row>
    <row r="6851" spans="1:11" x14ac:dyDescent="0.25">
      <c r="A6851" t="s">
        <v>315</v>
      </c>
      <c r="B6851" t="s">
        <v>12</v>
      </c>
      <c r="C6851" t="s">
        <v>109</v>
      </c>
      <c r="D6851" t="s">
        <v>14</v>
      </c>
      <c r="E6851" t="s">
        <v>15</v>
      </c>
      <c r="F6851">
        <v>2020</v>
      </c>
      <c r="G6851">
        <v>37679.978000000003</v>
      </c>
      <c r="K6851" t="s">
        <v>16</v>
      </c>
    </row>
    <row r="6852" spans="1:11" x14ac:dyDescent="0.25">
      <c r="A6852" t="s">
        <v>315</v>
      </c>
      <c r="B6852" t="s">
        <v>12</v>
      </c>
      <c r="C6852" t="s">
        <v>109</v>
      </c>
      <c r="D6852" t="s">
        <v>14</v>
      </c>
      <c r="E6852" t="s">
        <v>17</v>
      </c>
      <c r="F6852">
        <v>2020</v>
      </c>
      <c r="G6852">
        <v>11289.913</v>
      </c>
      <c r="K6852" t="s">
        <v>16</v>
      </c>
    </row>
    <row r="6853" spans="1:11" x14ac:dyDescent="0.25">
      <c r="A6853" t="s">
        <v>315</v>
      </c>
      <c r="B6853" t="s">
        <v>12</v>
      </c>
      <c r="C6853" t="s">
        <v>109</v>
      </c>
      <c r="D6853" t="s">
        <v>14</v>
      </c>
      <c r="E6853" t="s">
        <v>73</v>
      </c>
      <c r="F6853">
        <v>2020</v>
      </c>
      <c r="G6853">
        <v>173.958</v>
      </c>
      <c r="K6853" t="s">
        <v>16</v>
      </c>
    </row>
    <row r="6854" spans="1:11" x14ac:dyDescent="0.25">
      <c r="A6854" t="s">
        <v>315</v>
      </c>
      <c r="B6854" t="s">
        <v>12</v>
      </c>
      <c r="C6854" t="s">
        <v>109</v>
      </c>
      <c r="D6854" t="s">
        <v>14</v>
      </c>
      <c r="E6854" t="s">
        <v>18</v>
      </c>
      <c r="F6854">
        <v>2020</v>
      </c>
      <c r="G6854">
        <v>346.60399999999998</v>
      </c>
      <c r="K6854" t="s">
        <v>16</v>
      </c>
    </row>
    <row r="6855" spans="1:11" x14ac:dyDescent="0.25">
      <c r="A6855" t="s">
        <v>315</v>
      </c>
      <c r="B6855" t="s">
        <v>12</v>
      </c>
      <c r="C6855" t="s">
        <v>109</v>
      </c>
      <c r="D6855" t="s">
        <v>14</v>
      </c>
      <c r="E6855" t="s">
        <v>19</v>
      </c>
      <c r="F6855">
        <v>2020</v>
      </c>
      <c r="G6855">
        <v>1.488</v>
      </c>
      <c r="H6855" t="s">
        <v>21</v>
      </c>
      <c r="K6855" t="s">
        <v>16</v>
      </c>
    </row>
    <row r="6856" spans="1:11" x14ac:dyDescent="0.25">
      <c r="A6856" t="s">
        <v>315</v>
      </c>
      <c r="B6856" t="s">
        <v>12</v>
      </c>
      <c r="C6856" t="s">
        <v>109</v>
      </c>
      <c r="D6856" t="s">
        <v>14</v>
      </c>
      <c r="E6856" t="s">
        <v>74</v>
      </c>
      <c r="F6856">
        <v>2020</v>
      </c>
      <c r="G6856">
        <v>13.532999999999999</v>
      </c>
      <c r="K6856" t="s">
        <v>16</v>
      </c>
    </row>
    <row r="6857" spans="1:11" x14ac:dyDescent="0.25">
      <c r="A6857" t="s">
        <v>315</v>
      </c>
      <c r="B6857" t="s">
        <v>12</v>
      </c>
      <c r="C6857" t="s">
        <v>109</v>
      </c>
      <c r="D6857" t="s">
        <v>14</v>
      </c>
      <c r="E6857" t="s">
        <v>20</v>
      </c>
      <c r="F6857">
        <v>2020</v>
      </c>
      <c r="G6857">
        <v>1.4370000000000001</v>
      </c>
      <c r="K6857" t="s">
        <v>16</v>
      </c>
    </row>
    <row r="6858" spans="1:11" x14ac:dyDescent="0.25">
      <c r="A6858" t="s">
        <v>315</v>
      </c>
      <c r="B6858" t="s">
        <v>12</v>
      </c>
      <c r="C6858" t="s">
        <v>109</v>
      </c>
      <c r="D6858" t="s">
        <v>14</v>
      </c>
      <c r="E6858" t="s">
        <v>22</v>
      </c>
      <c r="F6858">
        <v>2020</v>
      </c>
      <c r="G6858">
        <v>36.270000000000003</v>
      </c>
      <c r="K6858" t="s">
        <v>16</v>
      </c>
    </row>
    <row r="6859" spans="1:11" x14ac:dyDescent="0.25">
      <c r="A6859" t="s">
        <v>315</v>
      </c>
      <c r="B6859" t="s">
        <v>12</v>
      </c>
      <c r="C6859" t="s">
        <v>109</v>
      </c>
      <c r="D6859" t="s">
        <v>14</v>
      </c>
      <c r="E6859" t="s">
        <v>75</v>
      </c>
      <c r="F6859">
        <v>2020</v>
      </c>
      <c r="G6859">
        <v>21.759</v>
      </c>
      <c r="K6859" t="s">
        <v>16</v>
      </c>
    </row>
    <row r="6860" spans="1:11" x14ac:dyDescent="0.25">
      <c r="A6860" t="s">
        <v>315</v>
      </c>
      <c r="B6860" t="s">
        <v>12</v>
      </c>
      <c r="C6860" t="s">
        <v>109</v>
      </c>
      <c r="D6860" t="s">
        <v>14</v>
      </c>
      <c r="E6860" t="s">
        <v>23</v>
      </c>
      <c r="F6860">
        <v>2020</v>
      </c>
      <c r="G6860">
        <v>1381.268</v>
      </c>
      <c r="K6860" t="s">
        <v>16</v>
      </c>
    </row>
    <row r="6861" spans="1:11" x14ac:dyDescent="0.25">
      <c r="A6861" t="s">
        <v>315</v>
      </c>
      <c r="B6861" t="s">
        <v>12</v>
      </c>
      <c r="C6861" t="s">
        <v>109</v>
      </c>
      <c r="D6861" t="s">
        <v>14</v>
      </c>
      <c r="E6861" t="s">
        <v>76</v>
      </c>
      <c r="F6861">
        <v>2020</v>
      </c>
      <c r="G6861">
        <v>114.881</v>
      </c>
      <c r="K6861" t="s">
        <v>16</v>
      </c>
    </row>
    <row r="6862" spans="1:11" x14ac:dyDescent="0.25">
      <c r="A6862" t="s">
        <v>315</v>
      </c>
      <c r="B6862" t="s">
        <v>12</v>
      </c>
      <c r="C6862" t="s">
        <v>109</v>
      </c>
      <c r="D6862" t="s">
        <v>14</v>
      </c>
      <c r="E6862" t="s">
        <v>24</v>
      </c>
      <c r="F6862">
        <v>2020</v>
      </c>
      <c r="G6862">
        <v>6.7050000000000001</v>
      </c>
      <c r="K6862" t="s">
        <v>16</v>
      </c>
    </row>
    <row r="6863" spans="1:11" x14ac:dyDescent="0.25">
      <c r="A6863" t="s">
        <v>315</v>
      </c>
      <c r="B6863" t="s">
        <v>12</v>
      </c>
      <c r="C6863" t="s">
        <v>109</v>
      </c>
      <c r="D6863" t="s">
        <v>14</v>
      </c>
      <c r="E6863" t="s">
        <v>25</v>
      </c>
      <c r="F6863">
        <v>2020</v>
      </c>
      <c r="G6863">
        <v>282.483</v>
      </c>
      <c r="K6863" t="s">
        <v>16</v>
      </c>
    </row>
    <row r="6864" spans="1:11" x14ac:dyDescent="0.25">
      <c r="A6864" t="s">
        <v>315</v>
      </c>
      <c r="B6864" t="s">
        <v>12</v>
      </c>
      <c r="C6864" t="s">
        <v>109</v>
      </c>
      <c r="D6864" t="s">
        <v>14</v>
      </c>
      <c r="E6864" t="s">
        <v>26</v>
      </c>
      <c r="F6864">
        <v>2020</v>
      </c>
      <c r="G6864">
        <v>482.95800000000003</v>
      </c>
      <c r="K6864" t="s">
        <v>16</v>
      </c>
    </row>
    <row r="6865" spans="1:11" x14ac:dyDescent="0.25">
      <c r="A6865" t="s">
        <v>315</v>
      </c>
      <c r="B6865" t="s">
        <v>12</v>
      </c>
      <c r="C6865" t="s">
        <v>109</v>
      </c>
      <c r="D6865" t="s">
        <v>14</v>
      </c>
      <c r="E6865" t="s">
        <v>27</v>
      </c>
      <c r="F6865">
        <v>2020</v>
      </c>
      <c r="G6865">
        <v>93.873000000000005</v>
      </c>
      <c r="K6865" t="s">
        <v>16</v>
      </c>
    </row>
    <row r="6866" spans="1:11" x14ac:dyDescent="0.25">
      <c r="A6866" t="s">
        <v>315</v>
      </c>
      <c r="B6866" t="s">
        <v>12</v>
      </c>
      <c r="C6866" t="s">
        <v>109</v>
      </c>
      <c r="D6866" t="s">
        <v>14</v>
      </c>
      <c r="E6866" t="s">
        <v>28</v>
      </c>
      <c r="F6866">
        <v>2020</v>
      </c>
      <c r="G6866">
        <v>219.68100000000001</v>
      </c>
      <c r="K6866" t="s">
        <v>16</v>
      </c>
    </row>
    <row r="6867" spans="1:11" x14ac:dyDescent="0.25">
      <c r="A6867" t="s">
        <v>315</v>
      </c>
      <c r="B6867" t="s">
        <v>12</v>
      </c>
      <c r="C6867" t="s">
        <v>109</v>
      </c>
      <c r="D6867" t="s">
        <v>14</v>
      </c>
      <c r="E6867" t="s">
        <v>29</v>
      </c>
      <c r="F6867">
        <v>2020</v>
      </c>
      <c r="G6867">
        <v>118.366</v>
      </c>
      <c r="K6867" t="s">
        <v>16</v>
      </c>
    </row>
    <row r="6868" spans="1:11" x14ac:dyDescent="0.25">
      <c r="A6868" t="s">
        <v>315</v>
      </c>
      <c r="B6868" t="s">
        <v>12</v>
      </c>
      <c r="C6868" t="s">
        <v>109</v>
      </c>
      <c r="D6868" t="s">
        <v>14</v>
      </c>
      <c r="E6868" t="s">
        <v>77</v>
      </c>
      <c r="F6868">
        <v>2020</v>
      </c>
      <c r="G6868">
        <v>83.281999999999996</v>
      </c>
      <c r="K6868" t="s">
        <v>16</v>
      </c>
    </row>
    <row r="6869" spans="1:11" x14ac:dyDescent="0.25">
      <c r="A6869" t="s">
        <v>315</v>
      </c>
      <c r="B6869" t="s">
        <v>12</v>
      </c>
      <c r="C6869" t="s">
        <v>109</v>
      </c>
      <c r="D6869" t="s">
        <v>14</v>
      </c>
      <c r="E6869" t="s">
        <v>30</v>
      </c>
      <c r="F6869">
        <v>2020</v>
      </c>
      <c r="G6869">
        <v>35.347000000000001</v>
      </c>
      <c r="K6869" t="s">
        <v>16</v>
      </c>
    </row>
    <row r="6870" spans="1:11" x14ac:dyDescent="0.25">
      <c r="A6870" t="s">
        <v>315</v>
      </c>
      <c r="B6870" t="s">
        <v>12</v>
      </c>
      <c r="C6870" t="s">
        <v>109</v>
      </c>
      <c r="D6870" t="s">
        <v>14</v>
      </c>
      <c r="E6870" t="s">
        <v>31</v>
      </c>
      <c r="F6870">
        <v>2020</v>
      </c>
      <c r="G6870">
        <v>189.58600000000001</v>
      </c>
      <c r="K6870" t="s">
        <v>16</v>
      </c>
    </row>
    <row r="6871" spans="1:11" x14ac:dyDescent="0.25">
      <c r="A6871" t="s">
        <v>315</v>
      </c>
      <c r="B6871" t="s">
        <v>12</v>
      </c>
      <c r="C6871" t="s">
        <v>109</v>
      </c>
      <c r="D6871" t="s">
        <v>14</v>
      </c>
      <c r="E6871" t="s">
        <v>78</v>
      </c>
      <c r="F6871">
        <v>2020</v>
      </c>
      <c r="G6871">
        <v>52.097999999999999</v>
      </c>
      <c r="K6871" t="s">
        <v>16</v>
      </c>
    </row>
    <row r="6872" spans="1:11" x14ac:dyDescent="0.25">
      <c r="A6872" t="s">
        <v>315</v>
      </c>
      <c r="B6872" t="s">
        <v>12</v>
      </c>
      <c r="C6872" t="s">
        <v>109</v>
      </c>
      <c r="D6872" t="s">
        <v>14</v>
      </c>
      <c r="E6872" t="s">
        <v>79</v>
      </c>
      <c r="F6872">
        <v>2020</v>
      </c>
      <c r="G6872">
        <v>366.11</v>
      </c>
      <c r="K6872" t="s">
        <v>16</v>
      </c>
    </row>
    <row r="6873" spans="1:11" x14ac:dyDescent="0.25">
      <c r="A6873" t="s">
        <v>315</v>
      </c>
      <c r="B6873" t="s">
        <v>12</v>
      </c>
      <c r="C6873" t="s">
        <v>109</v>
      </c>
      <c r="D6873" t="s">
        <v>14</v>
      </c>
      <c r="E6873" t="s">
        <v>32</v>
      </c>
      <c r="F6873">
        <v>2020</v>
      </c>
      <c r="G6873">
        <v>244.62899999999999</v>
      </c>
      <c r="K6873" t="s">
        <v>16</v>
      </c>
    </row>
    <row r="6874" spans="1:11" x14ac:dyDescent="0.25">
      <c r="A6874" t="s">
        <v>315</v>
      </c>
      <c r="B6874" t="s">
        <v>12</v>
      </c>
      <c r="C6874" t="s">
        <v>109</v>
      </c>
      <c r="D6874" t="s">
        <v>14</v>
      </c>
      <c r="E6874" t="s">
        <v>33</v>
      </c>
      <c r="F6874">
        <v>2020</v>
      </c>
      <c r="G6874">
        <v>143.869</v>
      </c>
      <c r="K6874" t="s">
        <v>16</v>
      </c>
    </row>
    <row r="6875" spans="1:11" x14ac:dyDescent="0.25">
      <c r="A6875" t="s">
        <v>315</v>
      </c>
      <c r="B6875" t="s">
        <v>12</v>
      </c>
      <c r="C6875" t="s">
        <v>109</v>
      </c>
      <c r="D6875" t="s">
        <v>14</v>
      </c>
      <c r="E6875" t="s">
        <v>34</v>
      </c>
      <c r="F6875">
        <v>2020</v>
      </c>
      <c r="G6875">
        <v>367.04899999999998</v>
      </c>
      <c r="K6875" t="s">
        <v>16</v>
      </c>
    </row>
    <row r="6876" spans="1:11" x14ac:dyDescent="0.25">
      <c r="A6876" t="s">
        <v>315</v>
      </c>
      <c r="B6876" t="s">
        <v>12</v>
      </c>
      <c r="C6876" t="s">
        <v>109</v>
      </c>
      <c r="D6876" t="s">
        <v>14</v>
      </c>
      <c r="E6876" t="s">
        <v>80</v>
      </c>
      <c r="F6876">
        <v>2020</v>
      </c>
      <c r="G6876">
        <v>396.46100000000001</v>
      </c>
      <c r="K6876" t="s">
        <v>16</v>
      </c>
    </row>
    <row r="6877" spans="1:11" x14ac:dyDescent="0.25">
      <c r="A6877" t="s">
        <v>315</v>
      </c>
      <c r="B6877" t="s">
        <v>12</v>
      </c>
      <c r="C6877" t="s">
        <v>109</v>
      </c>
      <c r="D6877" t="s">
        <v>14</v>
      </c>
      <c r="E6877" t="s">
        <v>35</v>
      </c>
      <c r="F6877">
        <v>2020</v>
      </c>
      <c r="G6877">
        <v>188.93</v>
      </c>
      <c r="K6877" t="s">
        <v>16</v>
      </c>
    </row>
    <row r="6878" spans="1:11" x14ac:dyDescent="0.25">
      <c r="A6878" t="s">
        <v>315</v>
      </c>
      <c r="B6878" t="s">
        <v>12</v>
      </c>
      <c r="C6878" t="s">
        <v>109</v>
      </c>
      <c r="D6878" t="s">
        <v>14</v>
      </c>
      <c r="E6878" t="s">
        <v>36</v>
      </c>
      <c r="F6878">
        <v>2020</v>
      </c>
      <c r="G6878">
        <v>144.9</v>
      </c>
      <c r="K6878" t="s">
        <v>16</v>
      </c>
    </row>
    <row r="6879" spans="1:11" x14ac:dyDescent="0.25">
      <c r="A6879" t="s">
        <v>315</v>
      </c>
      <c r="B6879" t="s">
        <v>12</v>
      </c>
      <c r="C6879" t="s">
        <v>109</v>
      </c>
      <c r="D6879" t="s">
        <v>14</v>
      </c>
      <c r="E6879" t="s">
        <v>110</v>
      </c>
      <c r="F6879">
        <v>2020</v>
      </c>
      <c r="G6879">
        <v>382.21800000000002</v>
      </c>
      <c r="K6879" t="s">
        <v>16</v>
      </c>
    </row>
    <row r="6880" spans="1:11" x14ac:dyDescent="0.25">
      <c r="A6880" t="s">
        <v>315</v>
      </c>
      <c r="B6880" t="s">
        <v>12</v>
      </c>
      <c r="C6880" t="s">
        <v>109</v>
      </c>
      <c r="D6880" t="s">
        <v>14</v>
      </c>
      <c r="E6880" t="s">
        <v>81</v>
      </c>
      <c r="F6880">
        <v>2020</v>
      </c>
      <c r="G6880">
        <v>63.009</v>
      </c>
      <c r="K6880" t="s">
        <v>16</v>
      </c>
    </row>
    <row r="6881" spans="1:11" x14ac:dyDescent="0.25">
      <c r="A6881" t="s">
        <v>315</v>
      </c>
      <c r="B6881" t="s">
        <v>12</v>
      </c>
      <c r="C6881" t="s">
        <v>109</v>
      </c>
      <c r="D6881" t="s">
        <v>14</v>
      </c>
      <c r="E6881" t="s">
        <v>37</v>
      </c>
      <c r="F6881">
        <v>2020</v>
      </c>
      <c r="G6881">
        <v>197.85499999999999</v>
      </c>
      <c r="K6881" t="s">
        <v>16</v>
      </c>
    </row>
    <row r="6882" spans="1:11" x14ac:dyDescent="0.25">
      <c r="A6882" t="s">
        <v>315</v>
      </c>
      <c r="B6882" t="s">
        <v>12</v>
      </c>
      <c r="C6882" t="s">
        <v>109</v>
      </c>
      <c r="D6882" t="s">
        <v>14</v>
      </c>
      <c r="E6882" t="s">
        <v>38</v>
      </c>
      <c r="F6882">
        <v>2020</v>
      </c>
      <c r="G6882">
        <v>298.99799999999999</v>
      </c>
      <c r="K6882" t="s">
        <v>16</v>
      </c>
    </row>
    <row r="6883" spans="1:11" x14ac:dyDescent="0.25">
      <c r="A6883" t="s">
        <v>315</v>
      </c>
      <c r="B6883" t="s">
        <v>12</v>
      </c>
      <c r="C6883" t="s">
        <v>109</v>
      </c>
      <c r="D6883" t="s">
        <v>14</v>
      </c>
      <c r="E6883" t="s">
        <v>82</v>
      </c>
      <c r="F6883">
        <v>2020</v>
      </c>
      <c r="G6883">
        <v>121.675</v>
      </c>
      <c r="K6883" t="s">
        <v>16</v>
      </c>
    </row>
    <row r="6884" spans="1:11" x14ac:dyDescent="0.25">
      <c r="A6884" t="s">
        <v>315</v>
      </c>
      <c r="B6884" t="s">
        <v>12</v>
      </c>
      <c r="C6884" t="s">
        <v>109</v>
      </c>
      <c r="D6884" t="s">
        <v>14</v>
      </c>
      <c r="E6884" t="s">
        <v>39</v>
      </c>
      <c r="F6884">
        <v>2020</v>
      </c>
      <c r="G6884">
        <v>122.584</v>
      </c>
      <c r="K6884" t="s">
        <v>16</v>
      </c>
    </row>
    <row r="6885" spans="1:11" x14ac:dyDescent="0.25">
      <c r="A6885" t="s">
        <v>315</v>
      </c>
      <c r="B6885" t="s">
        <v>12</v>
      </c>
      <c r="C6885" t="s">
        <v>109</v>
      </c>
      <c r="D6885" t="s">
        <v>14</v>
      </c>
      <c r="E6885" t="s">
        <v>83</v>
      </c>
      <c r="F6885">
        <v>2020</v>
      </c>
      <c r="G6885">
        <v>60.1</v>
      </c>
      <c r="K6885" t="s">
        <v>16</v>
      </c>
    </row>
    <row r="6886" spans="1:11" x14ac:dyDescent="0.25">
      <c r="A6886" t="s">
        <v>315</v>
      </c>
      <c r="B6886" t="s">
        <v>12</v>
      </c>
      <c r="C6886" t="s">
        <v>109</v>
      </c>
      <c r="D6886" t="s">
        <v>14</v>
      </c>
      <c r="E6886" t="s">
        <v>40</v>
      </c>
      <c r="F6886">
        <v>2020</v>
      </c>
      <c r="G6886">
        <v>11.853</v>
      </c>
      <c r="K6886" t="s">
        <v>16</v>
      </c>
    </row>
    <row r="6887" spans="1:11" x14ac:dyDescent="0.25">
      <c r="A6887" t="s">
        <v>315</v>
      </c>
      <c r="B6887" t="s">
        <v>12</v>
      </c>
      <c r="C6887" t="s">
        <v>109</v>
      </c>
      <c r="D6887" t="s">
        <v>14</v>
      </c>
      <c r="E6887" t="s">
        <v>84</v>
      </c>
      <c r="F6887">
        <v>2020</v>
      </c>
      <c r="G6887">
        <v>26.398</v>
      </c>
      <c r="K6887" t="s">
        <v>16</v>
      </c>
    </row>
    <row r="6888" spans="1:11" x14ac:dyDescent="0.25">
      <c r="A6888" t="s">
        <v>315</v>
      </c>
      <c r="B6888" t="s">
        <v>12</v>
      </c>
      <c r="C6888" t="s">
        <v>109</v>
      </c>
      <c r="D6888" t="s">
        <v>14</v>
      </c>
      <c r="E6888" t="s">
        <v>85</v>
      </c>
      <c r="F6888">
        <v>2020</v>
      </c>
      <c r="H6888" t="s">
        <v>21</v>
      </c>
      <c r="K6888" t="s">
        <v>16</v>
      </c>
    </row>
    <row r="6889" spans="1:11" x14ac:dyDescent="0.25">
      <c r="A6889" t="s">
        <v>315</v>
      </c>
      <c r="B6889" t="s">
        <v>12</v>
      </c>
      <c r="C6889" t="s">
        <v>109</v>
      </c>
      <c r="D6889" t="s">
        <v>14</v>
      </c>
      <c r="E6889" t="s">
        <v>86</v>
      </c>
      <c r="F6889">
        <v>2020</v>
      </c>
      <c r="G6889">
        <v>1652.1980000000001</v>
      </c>
      <c r="K6889" t="s">
        <v>16</v>
      </c>
    </row>
    <row r="6890" spans="1:11" x14ac:dyDescent="0.25">
      <c r="A6890" t="s">
        <v>315</v>
      </c>
      <c r="B6890" t="s">
        <v>12</v>
      </c>
      <c r="C6890" t="s">
        <v>109</v>
      </c>
      <c r="D6890" t="s">
        <v>14</v>
      </c>
      <c r="E6890" t="s">
        <v>41</v>
      </c>
      <c r="F6890">
        <v>2020</v>
      </c>
      <c r="G6890">
        <v>100.979</v>
      </c>
      <c r="K6890" t="s">
        <v>16</v>
      </c>
    </row>
    <row r="6891" spans="1:11" x14ac:dyDescent="0.25">
      <c r="A6891" t="s">
        <v>315</v>
      </c>
      <c r="B6891" t="s">
        <v>12</v>
      </c>
      <c r="C6891" t="s">
        <v>109</v>
      </c>
      <c r="D6891" t="s">
        <v>14</v>
      </c>
      <c r="E6891" t="s">
        <v>42</v>
      </c>
      <c r="F6891">
        <v>2020</v>
      </c>
      <c r="G6891">
        <v>479.245</v>
      </c>
      <c r="K6891" t="s">
        <v>16</v>
      </c>
    </row>
    <row r="6892" spans="1:11" x14ac:dyDescent="0.25">
      <c r="A6892" t="s">
        <v>315</v>
      </c>
      <c r="B6892" t="s">
        <v>12</v>
      </c>
      <c r="C6892" t="s">
        <v>109</v>
      </c>
      <c r="D6892" t="s">
        <v>14</v>
      </c>
      <c r="E6892" t="s">
        <v>87</v>
      </c>
      <c r="F6892">
        <v>2020</v>
      </c>
      <c r="G6892">
        <v>888.23900000000003</v>
      </c>
      <c r="K6892" t="s">
        <v>16</v>
      </c>
    </row>
    <row r="6893" spans="1:11" x14ac:dyDescent="0.25">
      <c r="A6893" t="s">
        <v>315</v>
      </c>
      <c r="B6893" t="s">
        <v>12</v>
      </c>
      <c r="C6893" t="s">
        <v>109</v>
      </c>
      <c r="D6893" t="s">
        <v>14</v>
      </c>
      <c r="E6893" t="s">
        <v>43</v>
      </c>
      <c r="F6893">
        <v>2020</v>
      </c>
      <c r="G6893">
        <v>1131.942</v>
      </c>
      <c r="K6893" t="s">
        <v>16</v>
      </c>
    </row>
    <row r="6894" spans="1:11" x14ac:dyDescent="0.25">
      <c r="A6894" t="s">
        <v>315</v>
      </c>
      <c r="B6894" t="s">
        <v>12</v>
      </c>
      <c r="C6894" t="s">
        <v>109</v>
      </c>
      <c r="D6894" t="s">
        <v>14</v>
      </c>
      <c r="E6894" t="s">
        <v>44</v>
      </c>
      <c r="F6894">
        <v>2020</v>
      </c>
      <c r="G6894">
        <v>4256.5730000000003</v>
      </c>
      <c r="K6894" t="s">
        <v>16</v>
      </c>
    </row>
    <row r="6895" spans="1:11" x14ac:dyDescent="0.25">
      <c r="A6895" t="s">
        <v>315</v>
      </c>
      <c r="B6895" t="s">
        <v>12</v>
      </c>
      <c r="C6895" t="s">
        <v>109</v>
      </c>
      <c r="D6895" t="s">
        <v>14</v>
      </c>
      <c r="E6895" t="s">
        <v>45</v>
      </c>
      <c r="F6895">
        <v>2020</v>
      </c>
      <c r="G6895">
        <v>876.70600000000002</v>
      </c>
      <c r="K6895" t="s">
        <v>16</v>
      </c>
    </row>
    <row r="6896" spans="1:11" x14ac:dyDescent="0.25">
      <c r="A6896" t="s">
        <v>315</v>
      </c>
      <c r="B6896" t="s">
        <v>12</v>
      </c>
      <c r="C6896" t="s">
        <v>109</v>
      </c>
      <c r="D6896" t="s">
        <v>14</v>
      </c>
      <c r="E6896" t="s">
        <v>46</v>
      </c>
      <c r="F6896">
        <v>2020</v>
      </c>
      <c r="G6896">
        <v>15.933999999999999</v>
      </c>
      <c r="K6896" t="s">
        <v>16</v>
      </c>
    </row>
    <row r="6897" spans="1:11" x14ac:dyDescent="0.25">
      <c r="A6897" t="s">
        <v>315</v>
      </c>
      <c r="B6897" t="s">
        <v>12</v>
      </c>
      <c r="C6897" t="s">
        <v>109</v>
      </c>
      <c r="D6897" t="s">
        <v>14</v>
      </c>
      <c r="E6897" t="s">
        <v>88</v>
      </c>
      <c r="F6897">
        <v>2020</v>
      </c>
      <c r="G6897">
        <v>41.112000000000002</v>
      </c>
      <c r="K6897" t="s">
        <v>16</v>
      </c>
    </row>
    <row r="6898" spans="1:11" x14ac:dyDescent="0.25">
      <c r="A6898" t="s">
        <v>315</v>
      </c>
      <c r="B6898" t="s">
        <v>12</v>
      </c>
      <c r="C6898" t="s">
        <v>109</v>
      </c>
      <c r="D6898" t="s">
        <v>14</v>
      </c>
      <c r="E6898" t="s">
        <v>89</v>
      </c>
      <c r="F6898">
        <v>2020</v>
      </c>
      <c r="G6898">
        <v>248.21899999999999</v>
      </c>
      <c r="K6898" t="s">
        <v>16</v>
      </c>
    </row>
    <row r="6899" spans="1:11" x14ac:dyDescent="0.25">
      <c r="A6899" t="s">
        <v>315</v>
      </c>
      <c r="B6899" t="s">
        <v>12</v>
      </c>
      <c r="C6899" t="s">
        <v>109</v>
      </c>
      <c r="D6899" t="s">
        <v>14</v>
      </c>
      <c r="E6899" t="s">
        <v>90</v>
      </c>
      <c r="F6899">
        <v>2020</v>
      </c>
      <c r="G6899">
        <v>144.405</v>
      </c>
      <c r="K6899" t="s">
        <v>16</v>
      </c>
    </row>
    <row r="6900" spans="1:11" x14ac:dyDescent="0.25">
      <c r="A6900" t="s">
        <v>315</v>
      </c>
      <c r="B6900" t="s">
        <v>12</v>
      </c>
      <c r="C6900" t="s">
        <v>109</v>
      </c>
      <c r="D6900" t="s">
        <v>14</v>
      </c>
      <c r="E6900" t="s">
        <v>47</v>
      </c>
      <c r="F6900">
        <v>2020</v>
      </c>
      <c r="G6900">
        <v>329.78699999999998</v>
      </c>
      <c r="K6900" t="s">
        <v>16</v>
      </c>
    </row>
    <row r="6901" spans="1:11" x14ac:dyDescent="0.25">
      <c r="A6901" t="s">
        <v>315</v>
      </c>
      <c r="B6901" t="s">
        <v>12</v>
      </c>
      <c r="C6901" t="s">
        <v>109</v>
      </c>
      <c r="D6901" t="s">
        <v>14</v>
      </c>
      <c r="E6901" t="s">
        <v>48</v>
      </c>
      <c r="F6901">
        <v>2020</v>
      </c>
      <c r="G6901">
        <v>2540.17</v>
      </c>
      <c r="K6901" t="s">
        <v>16</v>
      </c>
    </row>
    <row r="6902" spans="1:11" x14ac:dyDescent="0.25">
      <c r="A6902" t="s">
        <v>315</v>
      </c>
      <c r="B6902" t="s">
        <v>12</v>
      </c>
      <c r="C6902" t="s">
        <v>109</v>
      </c>
      <c r="D6902" t="s">
        <v>14</v>
      </c>
      <c r="E6902" t="s">
        <v>49</v>
      </c>
      <c r="F6902">
        <v>2020</v>
      </c>
      <c r="G6902">
        <v>23.44</v>
      </c>
      <c r="K6902" t="s">
        <v>16</v>
      </c>
    </row>
    <row r="6903" spans="1:11" x14ac:dyDescent="0.25">
      <c r="A6903" t="s">
        <v>315</v>
      </c>
      <c r="B6903" t="s">
        <v>12</v>
      </c>
      <c r="C6903" t="s">
        <v>109</v>
      </c>
      <c r="D6903" t="s">
        <v>14</v>
      </c>
      <c r="E6903" t="s">
        <v>50</v>
      </c>
      <c r="F6903">
        <v>2020</v>
      </c>
      <c r="G6903">
        <v>30.863</v>
      </c>
      <c r="K6903" t="s">
        <v>16</v>
      </c>
    </row>
    <row r="6904" spans="1:11" x14ac:dyDescent="0.25">
      <c r="A6904" t="s">
        <v>315</v>
      </c>
      <c r="B6904" t="s">
        <v>12</v>
      </c>
      <c r="C6904" t="s">
        <v>109</v>
      </c>
      <c r="D6904" t="s">
        <v>14</v>
      </c>
      <c r="E6904" t="s">
        <v>51</v>
      </c>
      <c r="F6904">
        <v>2020</v>
      </c>
      <c r="G6904">
        <v>20.242000000000001</v>
      </c>
      <c r="K6904" t="s">
        <v>16</v>
      </c>
    </row>
    <row r="6905" spans="1:11" x14ac:dyDescent="0.25">
      <c r="A6905" t="s">
        <v>315</v>
      </c>
      <c r="B6905" t="s">
        <v>12</v>
      </c>
      <c r="C6905" t="s">
        <v>109</v>
      </c>
      <c r="D6905" t="s">
        <v>14</v>
      </c>
      <c r="E6905" t="s">
        <v>52</v>
      </c>
      <c r="F6905">
        <v>2020</v>
      </c>
      <c r="G6905">
        <v>76.304000000000002</v>
      </c>
      <c r="K6905" t="s">
        <v>16</v>
      </c>
    </row>
    <row r="6906" spans="1:11" x14ac:dyDescent="0.25">
      <c r="A6906" t="s">
        <v>315</v>
      </c>
      <c r="B6906" t="s">
        <v>12</v>
      </c>
      <c r="C6906" t="s">
        <v>109</v>
      </c>
      <c r="D6906" t="s">
        <v>14</v>
      </c>
      <c r="E6906" t="s">
        <v>91</v>
      </c>
      <c r="F6906">
        <v>2020</v>
      </c>
      <c r="G6906">
        <v>61.612000000000002</v>
      </c>
      <c r="K6906" t="s">
        <v>16</v>
      </c>
    </row>
    <row r="6907" spans="1:11" x14ac:dyDescent="0.25">
      <c r="A6907" t="s">
        <v>315</v>
      </c>
      <c r="B6907" t="s">
        <v>12</v>
      </c>
      <c r="C6907" t="s">
        <v>109</v>
      </c>
      <c r="D6907" t="s">
        <v>14</v>
      </c>
      <c r="E6907" t="s">
        <v>92</v>
      </c>
      <c r="F6907">
        <v>2020</v>
      </c>
      <c r="G6907">
        <v>9.64</v>
      </c>
      <c r="K6907" t="s">
        <v>16</v>
      </c>
    </row>
    <row r="6908" spans="1:11" x14ac:dyDescent="0.25">
      <c r="A6908" t="s">
        <v>315</v>
      </c>
      <c r="B6908" t="s">
        <v>12</v>
      </c>
      <c r="C6908" t="s">
        <v>109</v>
      </c>
      <c r="D6908" t="s">
        <v>14</v>
      </c>
      <c r="E6908" t="s">
        <v>53</v>
      </c>
      <c r="F6908">
        <v>2020</v>
      </c>
      <c r="G6908">
        <v>380.94</v>
      </c>
      <c r="K6908" t="s">
        <v>16</v>
      </c>
    </row>
    <row r="6909" spans="1:11" x14ac:dyDescent="0.25">
      <c r="A6909" t="s">
        <v>315</v>
      </c>
      <c r="B6909" t="s">
        <v>12</v>
      </c>
      <c r="C6909" t="s">
        <v>109</v>
      </c>
      <c r="D6909" t="s">
        <v>14</v>
      </c>
      <c r="E6909" t="s">
        <v>93</v>
      </c>
      <c r="F6909">
        <v>2020</v>
      </c>
      <c r="G6909">
        <v>97.117999999999995</v>
      </c>
      <c r="K6909" t="s">
        <v>16</v>
      </c>
    </row>
    <row r="6910" spans="1:11" x14ac:dyDescent="0.25">
      <c r="A6910" t="s">
        <v>315</v>
      </c>
      <c r="B6910" t="s">
        <v>12</v>
      </c>
      <c r="C6910" t="s">
        <v>109</v>
      </c>
      <c r="D6910" t="s">
        <v>14</v>
      </c>
      <c r="E6910" t="s">
        <v>94</v>
      </c>
      <c r="F6910">
        <v>2020</v>
      </c>
      <c r="G6910">
        <v>46.83</v>
      </c>
      <c r="K6910" t="s">
        <v>16</v>
      </c>
    </row>
    <row r="6911" spans="1:11" x14ac:dyDescent="0.25">
      <c r="A6911" t="s">
        <v>315</v>
      </c>
      <c r="B6911" t="s">
        <v>12</v>
      </c>
      <c r="C6911" t="s">
        <v>109</v>
      </c>
      <c r="D6911" t="s">
        <v>14</v>
      </c>
      <c r="E6911" t="s">
        <v>54</v>
      </c>
      <c r="F6911">
        <v>2020</v>
      </c>
      <c r="G6911">
        <v>232.74299999999999</v>
      </c>
      <c r="K6911" t="s">
        <v>16</v>
      </c>
    </row>
    <row r="6912" spans="1:11" x14ac:dyDescent="0.25">
      <c r="A6912" t="s">
        <v>315</v>
      </c>
      <c r="B6912" t="s">
        <v>12</v>
      </c>
      <c r="C6912" t="s">
        <v>109</v>
      </c>
      <c r="D6912" t="s">
        <v>14</v>
      </c>
      <c r="E6912" t="s">
        <v>95</v>
      </c>
      <c r="F6912">
        <v>2020</v>
      </c>
      <c r="G6912">
        <v>132.73699999999999</v>
      </c>
      <c r="K6912" t="s">
        <v>16</v>
      </c>
    </row>
    <row r="6913" spans="1:11" x14ac:dyDescent="0.25">
      <c r="A6913" t="s">
        <v>315</v>
      </c>
      <c r="B6913" t="s">
        <v>12</v>
      </c>
      <c r="C6913" t="s">
        <v>109</v>
      </c>
      <c r="D6913" t="s">
        <v>14</v>
      </c>
      <c r="E6913" t="s">
        <v>96</v>
      </c>
      <c r="F6913">
        <v>2020</v>
      </c>
      <c r="G6913">
        <v>30.068000000000001</v>
      </c>
      <c r="K6913" t="s">
        <v>16</v>
      </c>
    </row>
    <row r="6914" spans="1:11" x14ac:dyDescent="0.25">
      <c r="A6914" t="s">
        <v>315</v>
      </c>
      <c r="B6914" t="s">
        <v>12</v>
      </c>
      <c r="C6914" t="s">
        <v>109</v>
      </c>
      <c r="D6914" t="s">
        <v>14</v>
      </c>
      <c r="E6914" t="s">
        <v>97</v>
      </c>
      <c r="F6914">
        <v>2020</v>
      </c>
      <c r="G6914">
        <v>48.781999999999996</v>
      </c>
      <c r="K6914" t="s">
        <v>16</v>
      </c>
    </row>
    <row r="6915" spans="1:11" x14ac:dyDescent="0.25">
      <c r="A6915" t="s">
        <v>315</v>
      </c>
      <c r="B6915" t="s">
        <v>12</v>
      </c>
      <c r="C6915" t="s">
        <v>109</v>
      </c>
      <c r="D6915" t="s">
        <v>14</v>
      </c>
      <c r="E6915" t="s">
        <v>55</v>
      </c>
      <c r="F6915">
        <v>2020</v>
      </c>
      <c r="G6915">
        <v>31.398</v>
      </c>
      <c r="K6915" t="s">
        <v>16</v>
      </c>
    </row>
    <row r="6916" spans="1:11" x14ac:dyDescent="0.25">
      <c r="A6916" t="s">
        <v>315</v>
      </c>
      <c r="B6916" t="s">
        <v>12</v>
      </c>
      <c r="C6916" t="s">
        <v>109</v>
      </c>
      <c r="D6916" t="s">
        <v>14</v>
      </c>
      <c r="E6916" t="s">
        <v>98</v>
      </c>
      <c r="F6916">
        <v>2020</v>
      </c>
      <c r="G6916">
        <v>59.707000000000001</v>
      </c>
      <c r="K6916" t="s">
        <v>16</v>
      </c>
    </row>
    <row r="6917" spans="1:11" x14ac:dyDescent="0.25">
      <c r="A6917" t="s">
        <v>315</v>
      </c>
      <c r="B6917" t="s">
        <v>12</v>
      </c>
      <c r="C6917" t="s">
        <v>109</v>
      </c>
      <c r="D6917" t="s">
        <v>14</v>
      </c>
      <c r="E6917" t="s">
        <v>99</v>
      </c>
      <c r="F6917">
        <v>2020</v>
      </c>
      <c r="G6917">
        <v>73.885999999999996</v>
      </c>
      <c r="K6917" t="s">
        <v>16</v>
      </c>
    </row>
    <row r="6918" spans="1:11" x14ac:dyDescent="0.25">
      <c r="A6918" t="s">
        <v>315</v>
      </c>
      <c r="B6918" t="s">
        <v>12</v>
      </c>
      <c r="C6918" t="s">
        <v>109</v>
      </c>
      <c r="D6918" t="s">
        <v>14</v>
      </c>
      <c r="E6918" t="s">
        <v>100</v>
      </c>
      <c r="F6918">
        <v>2020</v>
      </c>
      <c r="G6918">
        <v>9.3970000000000002</v>
      </c>
      <c r="K6918" t="s">
        <v>16</v>
      </c>
    </row>
    <row r="6919" spans="1:11" x14ac:dyDescent="0.25">
      <c r="A6919" t="s">
        <v>315</v>
      </c>
      <c r="B6919" t="s">
        <v>12</v>
      </c>
      <c r="C6919" t="s">
        <v>109</v>
      </c>
      <c r="D6919" t="s">
        <v>14</v>
      </c>
      <c r="E6919" t="s">
        <v>56</v>
      </c>
      <c r="F6919">
        <v>2020</v>
      </c>
      <c r="G6919">
        <v>33.277000000000001</v>
      </c>
      <c r="K6919" t="s">
        <v>16</v>
      </c>
    </row>
    <row r="6920" spans="1:11" x14ac:dyDescent="0.25">
      <c r="A6920" t="s">
        <v>315</v>
      </c>
      <c r="B6920" t="s">
        <v>12</v>
      </c>
      <c r="C6920" t="s">
        <v>109</v>
      </c>
      <c r="D6920" t="s">
        <v>14</v>
      </c>
      <c r="E6920" t="s">
        <v>101</v>
      </c>
      <c r="F6920">
        <v>2020</v>
      </c>
      <c r="G6920">
        <v>169.02699999999999</v>
      </c>
      <c r="K6920" t="s">
        <v>16</v>
      </c>
    </row>
    <row r="6921" spans="1:11" x14ac:dyDescent="0.25">
      <c r="A6921" t="s">
        <v>315</v>
      </c>
      <c r="B6921" t="s">
        <v>12</v>
      </c>
      <c r="C6921" t="s">
        <v>109</v>
      </c>
      <c r="D6921" t="s">
        <v>14</v>
      </c>
      <c r="E6921" t="s">
        <v>102</v>
      </c>
      <c r="F6921">
        <v>2020</v>
      </c>
      <c r="G6921">
        <v>56.634999999999998</v>
      </c>
      <c r="K6921" t="s">
        <v>16</v>
      </c>
    </row>
    <row r="6922" spans="1:11" x14ac:dyDescent="0.25">
      <c r="A6922" t="s">
        <v>315</v>
      </c>
      <c r="B6922" t="s">
        <v>12</v>
      </c>
      <c r="C6922" t="s">
        <v>109</v>
      </c>
      <c r="D6922" t="s">
        <v>14</v>
      </c>
      <c r="E6922" t="s">
        <v>57</v>
      </c>
      <c r="F6922">
        <v>2020</v>
      </c>
      <c r="G6922">
        <v>82.358999999999995</v>
      </c>
      <c r="K6922" t="s">
        <v>16</v>
      </c>
    </row>
    <row r="6923" spans="1:11" x14ac:dyDescent="0.25">
      <c r="A6923" t="s">
        <v>315</v>
      </c>
      <c r="B6923" t="s">
        <v>12</v>
      </c>
      <c r="C6923" t="s">
        <v>109</v>
      </c>
      <c r="D6923" t="s">
        <v>14</v>
      </c>
      <c r="E6923" t="s">
        <v>103</v>
      </c>
      <c r="F6923">
        <v>2020</v>
      </c>
      <c r="G6923">
        <v>129.75299999999999</v>
      </c>
      <c r="K6923" t="s">
        <v>16</v>
      </c>
    </row>
    <row r="6924" spans="1:11" x14ac:dyDescent="0.25">
      <c r="A6924" t="s">
        <v>315</v>
      </c>
      <c r="B6924" t="s">
        <v>12</v>
      </c>
      <c r="C6924" t="s">
        <v>109</v>
      </c>
      <c r="D6924" t="s">
        <v>14</v>
      </c>
      <c r="E6924" t="s">
        <v>58</v>
      </c>
      <c r="F6924">
        <v>2020</v>
      </c>
      <c r="G6924">
        <v>61.981000000000002</v>
      </c>
      <c r="K6924" t="s">
        <v>16</v>
      </c>
    </row>
    <row r="6925" spans="1:11" x14ac:dyDescent="0.25">
      <c r="A6925" t="s">
        <v>315</v>
      </c>
      <c r="B6925" t="s">
        <v>12</v>
      </c>
      <c r="C6925" t="s">
        <v>109</v>
      </c>
      <c r="D6925" t="s">
        <v>14</v>
      </c>
      <c r="E6925" t="s">
        <v>59</v>
      </c>
      <c r="F6925">
        <v>2020</v>
      </c>
      <c r="G6925">
        <v>1643.3440000000001</v>
      </c>
      <c r="K6925" t="s">
        <v>16</v>
      </c>
    </row>
    <row r="6926" spans="1:11" x14ac:dyDescent="0.25">
      <c r="A6926" t="s">
        <v>315</v>
      </c>
      <c r="B6926" t="s">
        <v>12</v>
      </c>
      <c r="C6926" t="s">
        <v>109</v>
      </c>
      <c r="D6926" t="s">
        <v>14</v>
      </c>
      <c r="E6926" t="s">
        <v>60</v>
      </c>
      <c r="F6926">
        <v>2020</v>
      </c>
      <c r="G6926">
        <v>1210.8530000000001</v>
      </c>
      <c r="K6926" t="s">
        <v>16</v>
      </c>
    </row>
    <row r="6927" spans="1:11" x14ac:dyDescent="0.25">
      <c r="A6927" t="s">
        <v>315</v>
      </c>
      <c r="B6927" t="s">
        <v>12</v>
      </c>
      <c r="C6927" t="s">
        <v>109</v>
      </c>
      <c r="D6927" t="s">
        <v>14</v>
      </c>
      <c r="E6927" t="s">
        <v>61</v>
      </c>
      <c r="F6927">
        <v>2020</v>
      </c>
      <c r="G6927">
        <v>599.30799999999999</v>
      </c>
      <c r="K6927" t="s">
        <v>16</v>
      </c>
    </row>
    <row r="6928" spans="1:11" x14ac:dyDescent="0.25">
      <c r="A6928" t="s">
        <v>315</v>
      </c>
      <c r="B6928" t="s">
        <v>12</v>
      </c>
      <c r="C6928" t="s">
        <v>109</v>
      </c>
      <c r="D6928" t="s">
        <v>14</v>
      </c>
      <c r="E6928" t="s">
        <v>62</v>
      </c>
      <c r="F6928">
        <v>2020</v>
      </c>
      <c r="G6928">
        <v>11.955</v>
      </c>
      <c r="K6928" t="s">
        <v>16</v>
      </c>
    </row>
    <row r="6929" spans="1:11" x14ac:dyDescent="0.25">
      <c r="A6929" t="s">
        <v>315</v>
      </c>
      <c r="B6929" t="s">
        <v>12</v>
      </c>
      <c r="C6929" t="s">
        <v>109</v>
      </c>
      <c r="D6929" t="s">
        <v>14</v>
      </c>
      <c r="E6929" t="s">
        <v>104</v>
      </c>
      <c r="F6929">
        <v>2020</v>
      </c>
      <c r="G6929">
        <v>78.397000000000006</v>
      </c>
      <c r="K6929" t="s">
        <v>16</v>
      </c>
    </row>
    <row r="6930" spans="1:11" x14ac:dyDescent="0.25">
      <c r="A6930" t="s">
        <v>315</v>
      </c>
      <c r="B6930" t="s">
        <v>12</v>
      </c>
      <c r="C6930" t="s">
        <v>109</v>
      </c>
      <c r="D6930" t="s">
        <v>14</v>
      </c>
      <c r="E6930" t="s">
        <v>105</v>
      </c>
      <c r="F6930">
        <v>2020</v>
      </c>
      <c r="G6930">
        <v>44.728000000000002</v>
      </c>
      <c r="K6930" t="s">
        <v>16</v>
      </c>
    </row>
    <row r="6931" spans="1:11" x14ac:dyDescent="0.25">
      <c r="A6931" t="s">
        <v>315</v>
      </c>
      <c r="B6931" t="s">
        <v>12</v>
      </c>
      <c r="C6931" t="s">
        <v>109</v>
      </c>
      <c r="D6931" t="s">
        <v>14</v>
      </c>
      <c r="E6931" t="s">
        <v>63</v>
      </c>
      <c r="F6931">
        <v>2020</v>
      </c>
      <c r="G6931">
        <v>23.960999999999999</v>
      </c>
      <c r="K6931" t="s">
        <v>16</v>
      </c>
    </row>
    <row r="6932" spans="1:11" x14ac:dyDescent="0.25">
      <c r="A6932" t="s">
        <v>315</v>
      </c>
      <c r="B6932" t="s">
        <v>12</v>
      </c>
      <c r="C6932" t="s">
        <v>109</v>
      </c>
      <c r="D6932" t="s">
        <v>14</v>
      </c>
      <c r="E6932" t="s">
        <v>106</v>
      </c>
      <c r="F6932">
        <v>2020</v>
      </c>
      <c r="G6932">
        <v>120.04600000000001</v>
      </c>
      <c r="K6932" t="s">
        <v>16</v>
      </c>
    </row>
    <row r="6933" spans="1:11" x14ac:dyDescent="0.25">
      <c r="A6933" t="s">
        <v>315</v>
      </c>
      <c r="B6933" t="s">
        <v>12</v>
      </c>
      <c r="C6933" t="s">
        <v>109</v>
      </c>
      <c r="D6933" t="s">
        <v>14</v>
      </c>
      <c r="E6933" t="s">
        <v>64</v>
      </c>
      <c r="F6933">
        <v>2020</v>
      </c>
      <c r="G6933">
        <v>85.263999999999996</v>
      </c>
      <c r="K6933" t="s">
        <v>16</v>
      </c>
    </row>
    <row r="6934" spans="1:11" x14ac:dyDescent="0.25">
      <c r="A6934" t="s">
        <v>315</v>
      </c>
      <c r="B6934" t="s">
        <v>12</v>
      </c>
      <c r="C6934" t="s">
        <v>109</v>
      </c>
      <c r="D6934" t="s">
        <v>14</v>
      </c>
      <c r="E6934" t="s">
        <v>65</v>
      </c>
      <c r="F6934">
        <v>2020</v>
      </c>
      <c r="G6934">
        <v>32.305</v>
      </c>
      <c r="K6934" t="s">
        <v>16</v>
      </c>
    </row>
    <row r="6935" spans="1:11" x14ac:dyDescent="0.25">
      <c r="A6935" t="s">
        <v>315</v>
      </c>
      <c r="B6935" t="s">
        <v>12</v>
      </c>
      <c r="C6935" t="s">
        <v>109</v>
      </c>
      <c r="D6935" t="s">
        <v>14</v>
      </c>
      <c r="E6935" t="s">
        <v>66</v>
      </c>
      <c r="F6935">
        <v>2020</v>
      </c>
      <c r="G6935">
        <v>131.071</v>
      </c>
      <c r="K6935" t="s">
        <v>16</v>
      </c>
    </row>
    <row r="6936" spans="1:11" x14ac:dyDescent="0.25">
      <c r="A6936" t="s">
        <v>315</v>
      </c>
      <c r="B6936" t="s">
        <v>12</v>
      </c>
      <c r="C6936" t="s">
        <v>109</v>
      </c>
      <c r="D6936" t="s">
        <v>14</v>
      </c>
      <c r="E6936" t="s">
        <v>67</v>
      </c>
      <c r="F6936">
        <v>2020</v>
      </c>
      <c r="G6936">
        <v>724.57</v>
      </c>
      <c r="K6936" t="s">
        <v>16</v>
      </c>
    </row>
    <row r="6937" spans="1:11" x14ac:dyDescent="0.25">
      <c r="A6937" t="s">
        <v>315</v>
      </c>
      <c r="B6937" t="s">
        <v>12</v>
      </c>
      <c r="C6937" t="s">
        <v>109</v>
      </c>
      <c r="D6937" t="s">
        <v>14</v>
      </c>
      <c r="E6937" t="s">
        <v>68</v>
      </c>
      <c r="F6937">
        <v>2020</v>
      </c>
      <c r="G6937">
        <v>230.80500000000001</v>
      </c>
      <c r="K6937" t="s">
        <v>16</v>
      </c>
    </row>
    <row r="6938" spans="1:11" x14ac:dyDescent="0.25">
      <c r="A6938" t="s">
        <v>315</v>
      </c>
      <c r="B6938" t="s">
        <v>12</v>
      </c>
      <c r="C6938" t="s">
        <v>109</v>
      </c>
      <c r="D6938" t="s">
        <v>14</v>
      </c>
      <c r="E6938" t="s">
        <v>69</v>
      </c>
      <c r="F6938">
        <v>2020</v>
      </c>
      <c r="G6938">
        <v>2.2650000000000001</v>
      </c>
      <c r="K6938" t="s">
        <v>16</v>
      </c>
    </row>
    <row r="6939" spans="1:11" x14ac:dyDescent="0.25">
      <c r="A6939" t="s">
        <v>315</v>
      </c>
      <c r="B6939" t="s">
        <v>12</v>
      </c>
      <c r="C6939" t="s">
        <v>109</v>
      </c>
      <c r="D6939" t="s">
        <v>14</v>
      </c>
      <c r="E6939" t="s">
        <v>70</v>
      </c>
      <c r="F6939">
        <v>2020</v>
      </c>
      <c r="G6939">
        <v>54.386000000000003</v>
      </c>
      <c r="K6939" t="s">
        <v>16</v>
      </c>
    </row>
    <row r="6940" spans="1:11" x14ac:dyDescent="0.25">
      <c r="A6940" t="s">
        <v>316</v>
      </c>
      <c r="B6940" t="s">
        <v>12</v>
      </c>
      <c r="C6940" t="s">
        <v>317</v>
      </c>
      <c r="D6940" t="s">
        <v>14</v>
      </c>
      <c r="E6940" t="s">
        <v>139</v>
      </c>
      <c r="F6940">
        <v>2009</v>
      </c>
      <c r="G6940">
        <v>1954.798</v>
      </c>
      <c r="K6940" t="s">
        <v>16</v>
      </c>
    </row>
    <row r="6941" spans="1:11" x14ac:dyDescent="0.25">
      <c r="A6941" t="s">
        <v>316</v>
      </c>
      <c r="B6941" t="s">
        <v>12</v>
      </c>
      <c r="C6941" t="s">
        <v>317</v>
      </c>
      <c r="D6941" t="s">
        <v>14</v>
      </c>
      <c r="E6941" t="s">
        <v>140</v>
      </c>
      <c r="F6941">
        <v>2009</v>
      </c>
      <c r="G6941">
        <v>822.62599999999998</v>
      </c>
      <c r="K6941" t="s">
        <v>16</v>
      </c>
    </row>
    <row r="6942" spans="1:11" x14ac:dyDescent="0.25">
      <c r="A6942" t="s">
        <v>316</v>
      </c>
      <c r="B6942" t="s">
        <v>12</v>
      </c>
      <c r="C6942" t="s">
        <v>317</v>
      </c>
      <c r="D6942" t="s">
        <v>14</v>
      </c>
      <c r="E6942" t="s">
        <v>145</v>
      </c>
      <c r="F6942">
        <v>2009</v>
      </c>
      <c r="H6942" t="s">
        <v>21</v>
      </c>
      <c r="K6942" t="s">
        <v>16</v>
      </c>
    </row>
    <row r="6943" spans="1:11" x14ac:dyDescent="0.25">
      <c r="A6943" t="s">
        <v>316</v>
      </c>
      <c r="B6943" t="s">
        <v>12</v>
      </c>
      <c r="C6943" t="s">
        <v>317</v>
      </c>
      <c r="D6943" t="s">
        <v>14</v>
      </c>
      <c r="E6943" t="s">
        <v>147</v>
      </c>
      <c r="F6943">
        <v>2009</v>
      </c>
      <c r="G6943">
        <v>29.619</v>
      </c>
      <c r="K6943" t="s">
        <v>16</v>
      </c>
    </row>
    <row r="6944" spans="1:11" x14ac:dyDescent="0.25">
      <c r="A6944" t="s">
        <v>316</v>
      </c>
      <c r="B6944" t="s">
        <v>12</v>
      </c>
      <c r="C6944" t="s">
        <v>317</v>
      </c>
      <c r="D6944" t="s">
        <v>14</v>
      </c>
      <c r="E6944" t="s">
        <v>149</v>
      </c>
      <c r="F6944">
        <v>2009</v>
      </c>
      <c r="G6944">
        <v>4.2859999999999996</v>
      </c>
      <c r="H6944" t="s">
        <v>21</v>
      </c>
      <c r="K6944" t="s">
        <v>16</v>
      </c>
    </row>
    <row r="6945" spans="1:11" x14ac:dyDescent="0.25">
      <c r="A6945" t="s">
        <v>316</v>
      </c>
      <c r="B6945" t="s">
        <v>12</v>
      </c>
      <c r="C6945" t="s">
        <v>317</v>
      </c>
      <c r="D6945" t="s">
        <v>14</v>
      </c>
      <c r="E6945" t="s">
        <v>150</v>
      </c>
      <c r="F6945">
        <v>2009</v>
      </c>
      <c r="G6945">
        <v>4.7629999999999999</v>
      </c>
      <c r="H6945" t="s">
        <v>21</v>
      </c>
      <c r="K6945" t="s">
        <v>16</v>
      </c>
    </row>
    <row r="6946" spans="1:11" x14ac:dyDescent="0.25">
      <c r="A6946" t="s">
        <v>316</v>
      </c>
      <c r="B6946" t="s">
        <v>12</v>
      </c>
      <c r="C6946" t="s">
        <v>317</v>
      </c>
      <c r="D6946" t="s">
        <v>14</v>
      </c>
      <c r="E6946" t="s">
        <v>152</v>
      </c>
      <c r="F6946">
        <v>2009</v>
      </c>
      <c r="H6946" t="s">
        <v>21</v>
      </c>
      <c r="K6946" t="s">
        <v>16</v>
      </c>
    </row>
    <row r="6947" spans="1:11" x14ac:dyDescent="0.25">
      <c r="A6947" t="s">
        <v>316</v>
      </c>
      <c r="B6947" t="s">
        <v>12</v>
      </c>
      <c r="C6947" t="s">
        <v>317</v>
      </c>
      <c r="D6947" t="s">
        <v>14</v>
      </c>
      <c r="E6947" t="s">
        <v>154</v>
      </c>
      <c r="F6947">
        <v>2009</v>
      </c>
      <c r="H6947" t="s">
        <v>21</v>
      </c>
      <c r="K6947" t="s">
        <v>16</v>
      </c>
    </row>
    <row r="6948" spans="1:11" x14ac:dyDescent="0.25">
      <c r="A6948" t="s">
        <v>316</v>
      </c>
      <c r="B6948" t="s">
        <v>12</v>
      </c>
      <c r="C6948" t="s">
        <v>317</v>
      </c>
      <c r="D6948" t="s">
        <v>14</v>
      </c>
      <c r="E6948" t="s">
        <v>156</v>
      </c>
      <c r="F6948">
        <v>2009</v>
      </c>
      <c r="H6948" t="s">
        <v>21</v>
      </c>
      <c r="K6948" t="s">
        <v>16</v>
      </c>
    </row>
    <row r="6949" spans="1:11" x14ac:dyDescent="0.25">
      <c r="A6949" t="s">
        <v>316</v>
      </c>
      <c r="B6949" t="s">
        <v>12</v>
      </c>
      <c r="C6949" t="s">
        <v>317</v>
      </c>
      <c r="D6949" t="s">
        <v>14</v>
      </c>
      <c r="E6949" t="s">
        <v>157</v>
      </c>
      <c r="F6949">
        <v>2009</v>
      </c>
      <c r="H6949" t="s">
        <v>21</v>
      </c>
      <c r="K6949" t="s">
        <v>16</v>
      </c>
    </row>
    <row r="6950" spans="1:11" x14ac:dyDescent="0.25">
      <c r="A6950" t="s">
        <v>316</v>
      </c>
      <c r="B6950" t="s">
        <v>12</v>
      </c>
      <c r="C6950" t="s">
        <v>317</v>
      </c>
      <c r="D6950" t="s">
        <v>14</v>
      </c>
      <c r="E6950" t="s">
        <v>158</v>
      </c>
      <c r="F6950">
        <v>2009</v>
      </c>
      <c r="G6950">
        <v>5.5439999999999996</v>
      </c>
      <c r="H6950" t="s">
        <v>21</v>
      </c>
      <c r="K6950" t="s">
        <v>16</v>
      </c>
    </row>
    <row r="6951" spans="1:11" x14ac:dyDescent="0.25">
      <c r="A6951" t="s">
        <v>316</v>
      </c>
      <c r="B6951" t="s">
        <v>12</v>
      </c>
      <c r="C6951" t="s">
        <v>317</v>
      </c>
      <c r="D6951" t="s">
        <v>14</v>
      </c>
      <c r="E6951" t="s">
        <v>159</v>
      </c>
      <c r="F6951">
        <v>2009</v>
      </c>
      <c r="G6951">
        <v>15.965999999999999</v>
      </c>
      <c r="K6951" t="s">
        <v>16</v>
      </c>
    </row>
    <row r="6952" spans="1:11" x14ac:dyDescent="0.25">
      <c r="A6952" t="s">
        <v>316</v>
      </c>
      <c r="B6952" t="s">
        <v>12</v>
      </c>
      <c r="C6952" t="s">
        <v>317</v>
      </c>
      <c r="D6952" t="s">
        <v>14</v>
      </c>
      <c r="E6952" t="s">
        <v>161</v>
      </c>
      <c r="F6952">
        <v>2009</v>
      </c>
      <c r="H6952" t="s">
        <v>21</v>
      </c>
      <c r="K6952" t="s">
        <v>16</v>
      </c>
    </row>
    <row r="6953" spans="1:11" x14ac:dyDescent="0.25">
      <c r="A6953" t="s">
        <v>316</v>
      </c>
      <c r="B6953" t="s">
        <v>12</v>
      </c>
      <c r="C6953" t="s">
        <v>317</v>
      </c>
      <c r="D6953" t="s">
        <v>14</v>
      </c>
      <c r="E6953" t="s">
        <v>168</v>
      </c>
      <c r="F6953">
        <v>2009</v>
      </c>
      <c r="G6953">
        <v>2.8079999999999998</v>
      </c>
      <c r="H6953" t="s">
        <v>21</v>
      </c>
      <c r="K6953" t="s">
        <v>16</v>
      </c>
    </row>
    <row r="6954" spans="1:11" x14ac:dyDescent="0.25">
      <c r="A6954" t="s">
        <v>316</v>
      </c>
      <c r="B6954" t="s">
        <v>12</v>
      </c>
      <c r="C6954" t="s">
        <v>317</v>
      </c>
      <c r="D6954" t="s">
        <v>14</v>
      </c>
      <c r="E6954" t="s">
        <v>170</v>
      </c>
      <c r="F6954">
        <v>2009</v>
      </c>
      <c r="G6954">
        <v>37.317999999999998</v>
      </c>
      <c r="K6954" t="s">
        <v>16</v>
      </c>
    </row>
    <row r="6955" spans="1:11" x14ac:dyDescent="0.25">
      <c r="A6955" t="s">
        <v>316</v>
      </c>
      <c r="B6955" t="s">
        <v>12</v>
      </c>
      <c r="C6955" t="s">
        <v>317</v>
      </c>
      <c r="D6955" t="s">
        <v>14</v>
      </c>
      <c r="E6955" t="s">
        <v>172</v>
      </c>
      <c r="F6955">
        <v>2009</v>
      </c>
      <c r="G6955">
        <v>201.92</v>
      </c>
      <c r="K6955" t="s">
        <v>16</v>
      </c>
    </row>
    <row r="6956" spans="1:11" x14ac:dyDescent="0.25">
      <c r="A6956" t="s">
        <v>316</v>
      </c>
      <c r="B6956" t="s">
        <v>12</v>
      </c>
      <c r="C6956" t="s">
        <v>317</v>
      </c>
      <c r="D6956" t="s">
        <v>14</v>
      </c>
      <c r="E6956" t="s">
        <v>173</v>
      </c>
      <c r="F6956">
        <v>2009</v>
      </c>
      <c r="G6956">
        <v>233.34200000000001</v>
      </c>
      <c r="K6956" t="s">
        <v>16</v>
      </c>
    </row>
    <row r="6957" spans="1:11" x14ac:dyDescent="0.25">
      <c r="A6957" t="s">
        <v>316</v>
      </c>
      <c r="B6957" t="s">
        <v>12</v>
      </c>
      <c r="C6957" t="s">
        <v>317</v>
      </c>
      <c r="D6957" t="s">
        <v>14</v>
      </c>
      <c r="E6957" t="s">
        <v>176</v>
      </c>
      <c r="F6957">
        <v>2009</v>
      </c>
      <c r="G6957">
        <v>16.783999999999999</v>
      </c>
      <c r="K6957" t="s">
        <v>16</v>
      </c>
    </row>
    <row r="6958" spans="1:11" x14ac:dyDescent="0.25">
      <c r="A6958" t="s">
        <v>316</v>
      </c>
      <c r="B6958" t="s">
        <v>12</v>
      </c>
      <c r="C6958" t="s">
        <v>317</v>
      </c>
      <c r="D6958" t="s">
        <v>14</v>
      </c>
      <c r="E6958" t="s">
        <v>177</v>
      </c>
      <c r="F6958">
        <v>2009</v>
      </c>
      <c r="G6958">
        <v>84.997</v>
      </c>
      <c r="K6958" t="s">
        <v>16</v>
      </c>
    </row>
    <row r="6959" spans="1:11" x14ac:dyDescent="0.25">
      <c r="A6959" t="s">
        <v>316</v>
      </c>
      <c r="B6959" t="s">
        <v>12</v>
      </c>
      <c r="C6959" t="s">
        <v>317</v>
      </c>
      <c r="D6959" t="s">
        <v>14</v>
      </c>
      <c r="E6959" t="s">
        <v>181</v>
      </c>
      <c r="F6959">
        <v>2009</v>
      </c>
      <c r="G6959">
        <v>9.0640000000000001</v>
      </c>
      <c r="K6959" t="s">
        <v>16</v>
      </c>
    </row>
    <row r="6960" spans="1:11" x14ac:dyDescent="0.25">
      <c r="A6960" t="s">
        <v>316</v>
      </c>
      <c r="B6960" t="s">
        <v>12</v>
      </c>
      <c r="C6960" t="s">
        <v>317</v>
      </c>
      <c r="D6960" t="s">
        <v>14</v>
      </c>
      <c r="E6960" t="s">
        <v>182</v>
      </c>
      <c r="F6960">
        <v>2009</v>
      </c>
      <c r="G6960">
        <v>9.6669999999999998</v>
      </c>
      <c r="H6960" t="s">
        <v>21</v>
      </c>
      <c r="K6960" t="s">
        <v>16</v>
      </c>
    </row>
    <row r="6961" spans="1:11" x14ac:dyDescent="0.25">
      <c r="A6961" t="s">
        <v>316</v>
      </c>
      <c r="B6961" t="s">
        <v>12</v>
      </c>
      <c r="C6961" t="s">
        <v>317</v>
      </c>
      <c r="D6961" t="s">
        <v>14</v>
      </c>
      <c r="E6961" t="s">
        <v>185</v>
      </c>
      <c r="F6961">
        <v>2009</v>
      </c>
      <c r="G6961">
        <v>3.6680000000000001</v>
      </c>
      <c r="H6961" t="s">
        <v>21</v>
      </c>
      <c r="K6961" t="s">
        <v>16</v>
      </c>
    </row>
    <row r="6962" spans="1:11" x14ac:dyDescent="0.25">
      <c r="A6962" t="s">
        <v>316</v>
      </c>
      <c r="B6962" t="s">
        <v>12</v>
      </c>
      <c r="C6962" t="s">
        <v>317</v>
      </c>
      <c r="D6962" t="s">
        <v>14</v>
      </c>
      <c r="E6962" t="s">
        <v>188</v>
      </c>
      <c r="F6962">
        <v>2009</v>
      </c>
      <c r="G6962">
        <v>3.4630000000000001</v>
      </c>
      <c r="H6962" t="s">
        <v>21</v>
      </c>
      <c r="K6962" t="s">
        <v>16</v>
      </c>
    </row>
    <row r="6963" spans="1:11" x14ac:dyDescent="0.25">
      <c r="A6963" t="s">
        <v>316</v>
      </c>
      <c r="B6963" t="s">
        <v>12</v>
      </c>
      <c r="C6963" t="s">
        <v>317</v>
      </c>
      <c r="D6963" t="s">
        <v>14</v>
      </c>
      <c r="E6963" t="s">
        <v>190</v>
      </c>
      <c r="F6963">
        <v>2009</v>
      </c>
      <c r="G6963">
        <v>79.828000000000003</v>
      </c>
      <c r="K6963" t="s">
        <v>16</v>
      </c>
    </row>
    <row r="6964" spans="1:11" x14ac:dyDescent="0.25">
      <c r="A6964" t="s">
        <v>316</v>
      </c>
      <c r="B6964" t="s">
        <v>12</v>
      </c>
      <c r="C6964" t="s">
        <v>317</v>
      </c>
      <c r="D6964" t="s">
        <v>14</v>
      </c>
      <c r="E6964" t="s">
        <v>191</v>
      </c>
      <c r="F6964">
        <v>2009</v>
      </c>
      <c r="G6964">
        <v>124.872</v>
      </c>
      <c r="K6964" t="s">
        <v>16</v>
      </c>
    </row>
    <row r="6965" spans="1:11" x14ac:dyDescent="0.25">
      <c r="A6965" t="s">
        <v>316</v>
      </c>
      <c r="B6965" t="s">
        <v>12</v>
      </c>
      <c r="C6965" t="s">
        <v>317</v>
      </c>
      <c r="D6965" t="s">
        <v>14</v>
      </c>
      <c r="E6965" t="s">
        <v>192</v>
      </c>
      <c r="F6965">
        <v>2009</v>
      </c>
      <c r="G6965">
        <v>71.215999999999994</v>
      </c>
      <c r="K6965" t="s">
        <v>16</v>
      </c>
    </row>
    <row r="6966" spans="1:11" x14ac:dyDescent="0.25">
      <c r="A6966" t="s">
        <v>316</v>
      </c>
      <c r="B6966" t="s">
        <v>12</v>
      </c>
      <c r="C6966" t="s">
        <v>317</v>
      </c>
      <c r="D6966" t="s">
        <v>14</v>
      </c>
      <c r="E6966" t="s">
        <v>194</v>
      </c>
      <c r="F6966">
        <v>2009</v>
      </c>
      <c r="H6966" t="s">
        <v>21</v>
      </c>
      <c r="K6966" t="s">
        <v>16</v>
      </c>
    </row>
    <row r="6967" spans="1:11" x14ac:dyDescent="0.25">
      <c r="A6967" t="s">
        <v>316</v>
      </c>
      <c r="B6967" t="s">
        <v>12</v>
      </c>
      <c r="C6967" t="s">
        <v>317</v>
      </c>
      <c r="D6967" t="s">
        <v>14</v>
      </c>
      <c r="E6967" t="s">
        <v>195</v>
      </c>
      <c r="F6967">
        <v>2009</v>
      </c>
      <c r="G6967">
        <v>13.999000000000001</v>
      </c>
      <c r="K6967" t="s">
        <v>16</v>
      </c>
    </row>
    <row r="6968" spans="1:11" x14ac:dyDescent="0.25">
      <c r="A6968" t="s">
        <v>316</v>
      </c>
      <c r="B6968" t="s">
        <v>12</v>
      </c>
      <c r="C6968" t="s">
        <v>317</v>
      </c>
      <c r="D6968" t="s">
        <v>14</v>
      </c>
      <c r="E6968" t="s">
        <v>196</v>
      </c>
      <c r="F6968">
        <v>2009</v>
      </c>
      <c r="G6968">
        <v>29.277999999999999</v>
      </c>
      <c r="K6968" t="s">
        <v>16</v>
      </c>
    </row>
    <row r="6969" spans="1:11" x14ac:dyDescent="0.25">
      <c r="A6969" t="s">
        <v>316</v>
      </c>
      <c r="B6969" t="s">
        <v>12</v>
      </c>
      <c r="C6969" t="s">
        <v>317</v>
      </c>
      <c r="D6969" t="s">
        <v>14</v>
      </c>
      <c r="E6969" t="s">
        <v>197</v>
      </c>
      <c r="F6969">
        <v>2009</v>
      </c>
      <c r="G6969">
        <v>117.672</v>
      </c>
      <c r="K6969" t="s">
        <v>16</v>
      </c>
    </row>
    <row r="6970" spans="1:11" x14ac:dyDescent="0.25">
      <c r="A6970" t="s">
        <v>316</v>
      </c>
      <c r="B6970" t="s">
        <v>12</v>
      </c>
      <c r="C6970" t="s">
        <v>317</v>
      </c>
      <c r="D6970" t="s">
        <v>14</v>
      </c>
      <c r="E6970" t="s">
        <v>198</v>
      </c>
      <c r="F6970">
        <v>2009</v>
      </c>
      <c r="G6970">
        <v>2.2839999999999998</v>
      </c>
      <c r="H6970" t="s">
        <v>21</v>
      </c>
      <c r="K6970" t="s">
        <v>16</v>
      </c>
    </row>
    <row r="6971" spans="1:11" x14ac:dyDescent="0.25">
      <c r="A6971" t="s">
        <v>316</v>
      </c>
      <c r="B6971" t="s">
        <v>12</v>
      </c>
      <c r="C6971" t="s">
        <v>317</v>
      </c>
      <c r="D6971" t="s">
        <v>14</v>
      </c>
      <c r="E6971" t="s">
        <v>282</v>
      </c>
      <c r="F6971">
        <v>2009</v>
      </c>
      <c r="G6971">
        <v>18.773</v>
      </c>
      <c r="K6971" t="s">
        <v>16</v>
      </c>
    </row>
    <row r="6972" spans="1:11" x14ac:dyDescent="0.25">
      <c r="A6972" t="s">
        <v>318</v>
      </c>
      <c r="B6972" t="s">
        <v>12</v>
      </c>
      <c r="C6972" t="s">
        <v>109</v>
      </c>
      <c r="D6972" t="s">
        <v>14</v>
      </c>
      <c r="E6972" t="s">
        <v>15</v>
      </c>
      <c r="F6972">
        <v>2016</v>
      </c>
      <c r="G6972">
        <v>463.24900000000002</v>
      </c>
      <c r="K6972" t="s">
        <v>319</v>
      </c>
    </row>
    <row r="6973" spans="1:11" x14ac:dyDescent="0.25">
      <c r="A6973" t="s">
        <v>318</v>
      </c>
      <c r="B6973" t="s">
        <v>12</v>
      </c>
      <c r="C6973" t="s">
        <v>109</v>
      </c>
      <c r="D6973" t="s">
        <v>14</v>
      </c>
      <c r="E6973" t="s">
        <v>17</v>
      </c>
      <c r="F6973">
        <v>2016</v>
      </c>
      <c r="G6973">
        <v>214.297</v>
      </c>
      <c r="K6973" t="s">
        <v>319</v>
      </c>
    </row>
    <row r="6974" spans="1:11" x14ac:dyDescent="0.25">
      <c r="A6974" t="s">
        <v>318</v>
      </c>
      <c r="B6974" t="s">
        <v>12</v>
      </c>
      <c r="C6974" t="s">
        <v>109</v>
      </c>
      <c r="D6974" t="s">
        <v>14</v>
      </c>
      <c r="E6974" t="s">
        <v>19</v>
      </c>
      <c r="F6974">
        <v>2016</v>
      </c>
      <c r="G6974">
        <v>4.5460000000000003</v>
      </c>
      <c r="K6974" t="s">
        <v>319</v>
      </c>
    </row>
    <row r="6975" spans="1:11" x14ac:dyDescent="0.25">
      <c r="A6975" t="s">
        <v>318</v>
      </c>
      <c r="B6975" t="s">
        <v>12</v>
      </c>
      <c r="C6975" t="s">
        <v>109</v>
      </c>
      <c r="D6975" t="s">
        <v>14</v>
      </c>
      <c r="E6975" t="s">
        <v>76</v>
      </c>
      <c r="F6975">
        <v>2016</v>
      </c>
      <c r="G6975">
        <v>22.83</v>
      </c>
      <c r="K6975" t="s">
        <v>319</v>
      </c>
    </row>
    <row r="6976" spans="1:11" x14ac:dyDescent="0.25">
      <c r="A6976" t="s">
        <v>318</v>
      </c>
      <c r="B6976" t="s">
        <v>12</v>
      </c>
      <c r="C6976" t="s">
        <v>109</v>
      </c>
      <c r="D6976" t="s">
        <v>14</v>
      </c>
      <c r="E6976" t="s">
        <v>26</v>
      </c>
      <c r="F6976">
        <v>2016</v>
      </c>
      <c r="H6976" t="s">
        <v>21</v>
      </c>
      <c r="K6976" t="s">
        <v>319</v>
      </c>
    </row>
    <row r="6977" spans="1:11" x14ac:dyDescent="0.25">
      <c r="A6977" t="s">
        <v>318</v>
      </c>
      <c r="B6977" t="s">
        <v>12</v>
      </c>
      <c r="C6977" t="s">
        <v>109</v>
      </c>
      <c r="D6977" t="s">
        <v>14</v>
      </c>
      <c r="E6977" t="s">
        <v>27</v>
      </c>
      <c r="F6977">
        <v>2016</v>
      </c>
      <c r="G6977">
        <v>4.1100000000000003</v>
      </c>
      <c r="K6977" t="s">
        <v>319</v>
      </c>
    </row>
    <row r="6978" spans="1:11" x14ac:dyDescent="0.25">
      <c r="A6978" t="s">
        <v>318</v>
      </c>
      <c r="B6978" t="s">
        <v>12</v>
      </c>
      <c r="C6978" t="s">
        <v>109</v>
      </c>
      <c r="D6978" t="s">
        <v>14</v>
      </c>
      <c r="E6978" t="s">
        <v>29</v>
      </c>
      <c r="F6978">
        <v>2016</v>
      </c>
      <c r="G6978">
        <v>1.458</v>
      </c>
      <c r="H6978" t="s">
        <v>21</v>
      </c>
      <c r="K6978" t="s">
        <v>319</v>
      </c>
    </row>
    <row r="6979" spans="1:11" x14ac:dyDescent="0.25">
      <c r="A6979" t="s">
        <v>318</v>
      </c>
      <c r="B6979" t="s">
        <v>12</v>
      </c>
      <c r="C6979" t="s">
        <v>109</v>
      </c>
      <c r="D6979" t="s">
        <v>14</v>
      </c>
      <c r="E6979" t="s">
        <v>77</v>
      </c>
      <c r="F6979">
        <v>2016</v>
      </c>
      <c r="G6979">
        <v>3.827</v>
      </c>
      <c r="K6979" t="s">
        <v>319</v>
      </c>
    </row>
    <row r="6980" spans="1:11" x14ac:dyDescent="0.25">
      <c r="A6980" t="s">
        <v>318</v>
      </c>
      <c r="B6980" t="s">
        <v>12</v>
      </c>
      <c r="C6980" t="s">
        <v>109</v>
      </c>
      <c r="D6980" t="s">
        <v>14</v>
      </c>
      <c r="E6980" t="s">
        <v>31</v>
      </c>
      <c r="F6980">
        <v>2016</v>
      </c>
      <c r="H6980" t="s">
        <v>21</v>
      </c>
      <c r="K6980" t="s">
        <v>319</v>
      </c>
    </row>
    <row r="6981" spans="1:11" x14ac:dyDescent="0.25">
      <c r="A6981" t="s">
        <v>318</v>
      </c>
      <c r="B6981" t="s">
        <v>12</v>
      </c>
      <c r="C6981" t="s">
        <v>109</v>
      </c>
      <c r="D6981" t="s">
        <v>14</v>
      </c>
      <c r="E6981" t="s">
        <v>79</v>
      </c>
      <c r="F6981">
        <v>2016</v>
      </c>
      <c r="H6981" t="s">
        <v>21</v>
      </c>
      <c r="K6981" t="s">
        <v>319</v>
      </c>
    </row>
    <row r="6982" spans="1:11" x14ac:dyDescent="0.25">
      <c r="A6982" t="s">
        <v>318</v>
      </c>
      <c r="B6982" t="s">
        <v>12</v>
      </c>
      <c r="C6982" t="s">
        <v>109</v>
      </c>
      <c r="D6982" t="s">
        <v>14</v>
      </c>
      <c r="E6982" t="s">
        <v>36</v>
      </c>
      <c r="F6982">
        <v>2016</v>
      </c>
      <c r="H6982" t="s">
        <v>21</v>
      </c>
      <c r="K6982" t="s">
        <v>319</v>
      </c>
    </row>
    <row r="6983" spans="1:11" x14ac:dyDescent="0.25">
      <c r="A6983" t="s">
        <v>318</v>
      </c>
      <c r="B6983" t="s">
        <v>12</v>
      </c>
      <c r="C6983" t="s">
        <v>109</v>
      </c>
      <c r="D6983" t="s">
        <v>14</v>
      </c>
      <c r="E6983" t="s">
        <v>83</v>
      </c>
      <c r="F6983">
        <v>2016</v>
      </c>
      <c r="G6983">
        <v>1.1020000000000001</v>
      </c>
      <c r="H6983" t="s">
        <v>21</v>
      </c>
      <c r="K6983" t="s">
        <v>319</v>
      </c>
    </row>
    <row r="6984" spans="1:11" x14ac:dyDescent="0.25">
      <c r="A6984" t="s">
        <v>318</v>
      </c>
      <c r="B6984" t="s">
        <v>12</v>
      </c>
      <c r="C6984" t="s">
        <v>109</v>
      </c>
      <c r="D6984" t="s">
        <v>14</v>
      </c>
      <c r="E6984" t="s">
        <v>86</v>
      </c>
      <c r="F6984">
        <v>2016</v>
      </c>
      <c r="H6984" t="s">
        <v>21</v>
      </c>
      <c r="K6984" t="s">
        <v>319</v>
      </c>
    </row>
    <row r="6985" spans="1:11" x14ac:dyDescent="0.25">
      <c r="A6985" t="s">
        <v>318</v>
      </c>
      <c r="B6985" t="s">
        <v>12</v>
      </c>
      <c r="C6985" t="s">
        <v>109</v>
      </c>
      <c r="D6985" t="s">
        <v>14</v>
      </c>
      <c r="E6985" t="s">
        <v>87</v>
      </c>
      <c r="F6985">
        <v>2016</v>
      </c>
      <c r="G6985">
        <v>25.777000000000001</v>
      </c>
      <c r="K6985" t="s">
        <v>319</v>
      </c>
    </row>
    <row r="6986" spans="1:11" x14ac:dyDescent="0.25">
      <c r="A6986" t="s">
        <v>318</v>
      </c>
      <c r="B6986" t="s">
        <v>12</v>
      </c>
      <c r="C6986" t="s">
        <v>109</v>
      </c>
      <c r="D6986" t="s">
        <v>14</v>
      </c>
      <c r="E6986" t="s">
        <v>46</v>
      </c>
      <c r="F6986">
        <v>2016</v>
      </c>
      <c r="H6986" t="s">
        <v>21</v>
      </c>
      <c r="K6986" t="s">
        <v>319</v>
      </c>
    </row>
    <row r="6987" spans="1:11" x14ac:dyDescent="0.25">
      <c r="A6987" t="s">
        <v>318</v>
      </c>
      <c r="B6987" t="s">
        <v>12</v>
      </c>
      <c r="C6987" t="s">
        <v>109</v>
      </c>
      <c r="D6987" t="s">
        <v>14</v>
      </c>
      <c r="E6987" t="s">
        <v>88</v>
      </c>
      <c r="F6987">
        <v>2016</v>
      </c>
      <c r="G6987">
        <v>1.3540000000000001</v>
      </c>
      <c r="H6987" t="s">
        <v>21</v>
      </c>
      <c r="K6987" t="s">
        <v>319</v>
      </c>
    </row>
    <row r="6988" spans="1:11" x14ac:dyDescent="0.25">
      <c r="A6988" t="s">
        <v>318</v>
      </c>
      <c r="B6988" t="s">
        <v>12</v>
      </c>
      <c r="C6988" t="s">
        <v>109</v>
      </c>
      <c r="D6988" t="s">
        <v>14</v>
      </c>
      <c r="E6988" t="s">
        <v>89</v>
      </c>
      <c r="F6988">
        <v>2016</v>
      </c>
      <c r="G6988">
        <v>71.587999999999994</v>
      </c>
      <c r="K6988" t="s">
        <v>319</v>
      </c>
    </row>
    <row r="6989" spans="1:11" x14ac:dyDescent="0.25">
      <c r="A6989" t="s">
        <v>318</v>
      </c>
      <c r="B6989" t="s">
        <v>12</v>
      </c>
      <c r="C6989" t="s">
        <v>109</v>
      </c>
      <c r="D6989" t="s">
        <v>14</v>
      </c>
      <c r="E6989" t="s">
        <v>90</v>
      </c>
      <c r="F6989">
        <v>2016</v>
      </c>
      <c r="H6989" t="s">
        <v>21</v>
      </c>
      <c r="K6989" t="s">
        <v>319</v>
      </c>
    </row>
    <row r="6990" spans="1:11" x14ac:dyDescent="0.25">
      <c r="A6990" t="s">
        <v>318</v>
      </c>
      <c r="B6990" t="s">
        <v>12</v>
      </c>
      <c r="C6990" t="s">
        <v>109</v>
      </c>
      <c r="D6990" t="s">
        <v>14</v>
      </c>
      <c r="E6990" t="s">
        <v>47</v>
      </c>
      <c r="F6990">
        <v>2016</v>
      </c>
      <c r="H6990" t="s">
        <v>21</v>
      </c>
      <c r="K6990" t="s">
        <v>319</v>
      </c>
    </row>
    <row r="6991" spans="1:11" x14ac:dyDescent="0.25">
      <c r="A6991" t="s">
        <v>318</v>
      </c>
      <c r="B6991" t="s">
        <v>12</v>
      </c>
      <c r="C6991" t="s">
        <v>109</v>
      </c>
      <c r="D6991" t="s">
        <v>14</v>
      </c>
      <c r="E6991" t="s">
        <v>51</v>
      </c>
      <c r="F6991">
        <v>2016</v>
      </c>
      <c r="G6991">
        <v>7.63</v>
      </c>
      <c r="K6991" t="s">
        <v>319</v>
      </c>
    </row>
    <row r="6992" spans="1:11" x14ac:dyDescent="0.25">
      <c r="A6992" t="s">
        <v>318</v>
      </c>
      <c r="B6992" t="s">
        <v>12</v>
      </c>
      <c r="C6992" t="s">
        <v>109</v>
      </c>
      <c r="D6992" t="s">
        <v>14</v>
      </c>
      <c r="E6992" t="s">
        <v>52</v>
      </c>
      <c r="F6992">
        <v>2016</v>
      </c>
      <c r="H6992" t="s">
        <v>21</v>
      </c>
      <c r="K6992" t="s">
        <v>319</v>
      </c>
    </row>
    <row r="6993" spans="1:11" x14ac:dyDescent="0.25">
      <c r="A6993" t="s">
        <v>318</v>
      </c>
      <c r="B6993" t="s">
        <v>12</v>
      </c>
      <c r="C6993" t="s">
        <v>109</v>
      </c>
      <c r="D6993" t="s">
        <v>14</v>
      </c>
      <c r="E6993" t="s">
        <v>91</v>
      </c>
      <c r="F6993">
        <v>2016</v>
      </c>
      <c r="H6993" t="s">
        <v>21</v>
      </c>
      <c r="K6993" t="s">
        <v>319</v>
      </c>
    </row>
    <row r="6994" spans="1:11" x14ac:dyDescent="0.25">
      <c r="A6994" t="s">
        <v>318</v>
      </c>
      <c r="B6994" t="s">
        <v>12</v>
      </c>
      <c r="C6994" t="s">
        <v>109</v>
      </c>
      <c r="D6994" t="s">
        <v>14</v>
      </c>
      <c r="E6994" t="s">
        <v>92</v>
      </c>
      <c r="F6994">
        <v>2016</v>
      </c>
      <c r="H6994" t="s">
        <v>21</v>
      </c>
      <c r="K6994" t="s">
        <v>319</v>
      </c>
    </row>
    <row r="6995" spans="1:11" x14ac:dyDescent="0.25">
      <c r="A6995" t="s">
        <v>318</v>
      </c>
      <c r="B6995" t="s">
        <v>12</v>
      </c>
      <c r="C6995" t="s">
        <v>109</v>
      </c>
      <c r="D6995" t="s">
        <v>14</v>
      </c>
      <c r="E6995" t="s">
        <v>53</v>
      </c>
      <c r="F6995">
        <v>2016</v>
      </c>
      <c r="G6995">
        <v>0.74299999999999999</v>
      </c>
      <c r="H6995" t="s">
        <v>21</v>
      </c>
      <c r="K6995" t="s">
        <v>319</v>
      </c>
    </row>
    <row r="6996" spans="1:11" x14ac:dyDescent="0.25">
      <c r="A6996" t="s">
        <v>318</v>
      </c>
      <c r="B6996" t="s">
        <v>12</v>
      </c>
      <c r="C6996" t="s">
        <v>109</v>
      </c>
      <c r="D6996" t="s">
        <v>14</v>
      </c>
      <c r="E6996" t="s">
        <v>97</v>
      </c>
      <c r="F6996">
        <v>2016</v>
      </c>
      <c r="H6996" t="s">
        <v>21</v>
      </c>
      <c r="K6996" t="s">
        <v>319</v>
      </c>
    </row>
    <row r="6997" spans="1:11" x14ac:dyDescent="0.25">
      <c r="A6997" t="s">
        <v>318</v>
      </c>
      <c r="B6997" t="s">
        <v>12</v>
      </c>
      <c r="C6997" t="s">
        <v>109</v>
      </c>
      <c r="D6997" t="s">
        <v>14</v>
      </c>
      <c r="E6997" t="s">
        <v>55</v>
      </c>
      <c r="F6997">
        <v>2016</v>
      </c>
      <c r="H6997" t="s">
        <v>21</v>
      </c>
      <c r="K6997" t="s">
        <v>319</v>
      </c>
    </row>
    <row r="6998" spans="1:11" x14ac:dyDescent="0.25">
      <c r="A6998" t="s">
        <v>318</v>
      </c>
      <c r="B6998" t="s">
        <v>12</v>
      </c>
      <c r="C6998" t="s">
        <v>109</v>
      </c>
      <c r="D6998" t="s">
        <v>14</v>
      </c>
      <c r="E6998" t="s">
        <v>98</v>
      </c>
      <c r="F6998">
        <v>2016</v>
      </c>
      <c r="H6998" t="s">
        <v>21</v>
      </c>
      <c r="K6998" t="s">
        <v>319</v>
      </c>
    </row>
    <row r="6999" spans="1:11" x14ac:dyDescent="0.25">
      <c r="A6999" t="s">
        <v>318</v>
      </c>
      <c r="B6999" t="s">
        <v>12</v>
      </c>
      <c r="C6999" t="s">
        <v>109</v>
      </c>
      <c r="D6999" t="s">
        <v>14</v>
      </c>
      <c r="E6999" t="s">
        <v>99</v>
      </c>
      <c r="F6999">
        <v>2016</v>
      </c>
      <c r="G6999">
        <v>1.0309999999999999</v>
      </c>
      <c r="H6999" t="s">
        <v>21</v>
      </c>
      <c r="K6999" t="s">
        <v>319</v>
      </c>
    </row>
    <row r="7000" spans="1:11" x14ac:dyDescent="0.25">
      <c r="A7000" t="s">
        <v>318</v>
      </c>
      <c r="B7000" t="s">
        <v>12</v>
      </c>
      <c r="C7000" t="s">
        <v>109</v>
      </c>
      <c r="D7000" t="s">
        <v>14</v>
      </c>
      <c r="E7000" t="s">
        <v>100</v>
      </c>
      <c r="F7000">
        <v>2016</v>
      </c>
      <c r="G7000">
        <v>33.11</v>
      </c>
      <c r="K7000" t="s">
        <v>319</v>
      </c>
    </row>
    <row r="7001" spans="1:11" x14ac:dyDescent="0.25">
      <c r="A7001" t="s">
        <v>318</v>
      </c>
      <c r="B7001" t="s">
        <v>12</v>
      </c>
      <c r="C7001" t="s">
        <v>109</v>
      </c>
      <c r="D7001" t="s">
        <v>14</v>
      </c>
      <c r="E7001" t="s">
        <v>57</v>
      </c>
      <c r="F7001">
        <v>2016</v>
      </c>
      <c r="G7001">
        <v>20.888000000000002</v>
      </c>
      <c r="K7001" t="s">
        <v>319</v>
      </c>
    </row>
    <row r="7002" spans="1:11" x14ac:dyDescent="0.25">
      <c r="A7002" t="s">
        <v>318</v>
      </c>
      <c r="B7002" t="s">
        <v>12</v>
      </c>
      <c r="C7002" t="s">
        <v>109</v>
      </c>
      <c r="D7002" t="s">
        <v>14</v>
      </c>
      <c r="E7002" t="s">
        <v>60</v>
      </c>
      <c r="F7002">
        <v>2016</v>
      </c>
      <c r="G7002">
        <v>2.911</v>
      </c>
      <c r="K7002" t="s">
        <v>319</v>
      </c>
    </row>
    <row r="7003" spans="1:11" x14ac:dyDescent="0.25">
      <c r="A7003" t="s">
        <v>318</v>
      </c>
      <c r="B7003" t="s">
        <v>12</v>
      </c>
      <c r="C7003" t="s">
        <v>109</v>
      </c>
      <c r="D7003" t="s">
        <v>14</v>
      </c>
      <c r="E7003" t="s">
        <v>105</v>
      </c>
      <c r="F7003">
        <v>2016</v>
      </c>
      <c r="G7003">
        <v>1.9450000000000001</v>
      </c>
      <c r="H7003" t="s">
        <v>21</v>
      </c>
      <c r="K7003" t="s">
        <v>319</v>
      </c>
    </row>
    <row r="7004" spans="1:11" x14ac:dyDescent="0.25">
      <c r="A7004" t="s">
        <v>318</v>
      </c>
      <c r="B7004" t="s">
        <v>12</v>
      </c>
      <c r="C7004" t="s">
        <v>109</v>
      </c>
      <c r="D7004" t="s">
        <v>14</v>
      </c>
      <c r="E7004" t="s">
        <v>63</v>
      </c>
      <c r="F7004">
        <v>2016</v>
      </c>
      <c r="G7004">
        <v>0.78100000000000003</v>
      </c>
      <c r="H7004" t="s">
        <v>21</v>
      </c>
      <c r="K7004" t="s">
        <v>319</v>
      </c>
    </row>
    <row r="7005" spans="1:11" x14ac:dyDescent="0.25">
      <c r="A7005" t="s">
        <v>318</v>
      </c>
      <c r="B7005" t="s">
        <v>12</v>
      </c>
      <c r="C7005" t="s">
        <v>109</v>
      </c>
      <c r="D7005" t="s">
        <v>14</v>
      </c>
      <c r="E7005" t="s">
        <v>64</v>
      </c>
      <c r="F7005">
        <v>2016</v>
      </c>
      <c r="G7005">
        <v>34.646000000000001</v>
      </c>
      <c r="K7005" t="s">
        <v>319</v>
      </c>
    </row>
    <row r="7006" spans="1:11" x14ac:dyDescent="0.25">
      <c r="A7006" t="s">
        <v>318</v>
      </c>
      <c r="B7006" t="s">
        <v>12</v>
      </c>
      <c r="C7006" t="s">
        <v>109</v>
      </c>
      <c r="D7006" t="s">
        <v>14</v>
      </c>
      <c r="E7006" t="s">
        <v>69</v>
      </c>
      <c r="F7006">
        <v>2016</v>
      </c>
      <c r="G7006">
        <v>1.7470000000000001</v>
      </c>
      <c r="H7006" t="s">
        <v>21</v>
      </c>
      <c r="K7006" t="s">
        <v>319</v>
      </c>
    </row>
    <row r="7007" spans="1:11" x14ac:dyDescent="0.25">
      <c r="A7007" t="s">
        <v>318</v>
      </c>
      <c r="B7007" t="s">
        <v>12</v>
      </c>
      <c r="C7007" t="s">
        <v>109</v>
      </c>
      <c r="D7007" t="s">
        <v>14</v>
      </c>
      <c r="E7007" t="s">
        <v>70</v>
      </c>
      <c r="F7007">
        <v>2016</v>
      </c>
      <c r="G7007">
        <v>1.871</v>
      </c>
      <c r="K7007" t="s">
        <v>319</v>
      </c>
    </row>
    <row r="7008" spans="1:11" x14ac:dyDescent="0.25">
      <c r="A7008" t="s">
        <v>320</v>
      </c>
      <c r="B7008" t="s">
        <v>12</v>
      </c>
      <c r="C7008" t="s">
        <v>109</v>
      </c>
      <c r="D7008" t="s">
        <v>14</v>
      </c>
      <c r="E7008" t="s">
        <v>15</v>
      </c>
      <c r="F7008">
        <v>2018</v>
      </c>
      <c r="G7008">
        <v>28.597999999999999</v>
      </c>
      <c r="H7008" t="s">
        <v>125</v>
      </c>
      <c r="J7008" t="s">
        <v>126</v>
      </c>
      <c r="K7008" t="s">
        <v>136</v>
      </c>
    </row>
    <row r="7009" spans="1:11" x14ac:dyDescent="0.25">
      <c r="A7009" t="s">
        <v>320</v>
      </c>
      <c r="B7009" t="s">
        <v>12</v>
      </c>
      <c r="C7009" t="s">
        <v>109</v>
      </c>
      <c r="D7009" t="s">
        <v>14</v>
      </c>
      <c r="E7009" t="s">
        <v>17</v>
      </c>
      <c r="F7009">
        <v>2018</v>
      </c>
      <c r="G7009">
        <v>5.0030000000000001</v>
      </c>
      <c r="H7009" t="s">
        <v>125</v>
      </c>
      <c r="J7009" t="s">
        <v>126</v>
      </c>
      <c r="K7009" t="s">
        <v>136</v>
      </c>
    </row>
    <row r="7010" spans="1:11" x14ac:dyDescent="0.25">
      <c r="A7010" t="s">
        <v>320</v>
      </c>
      <c r="B7010" t="s">
        <v>12</v>
      </c>
      <c r="C7010" t="s">
        <v>109</v>
      </c>
      <c r="D7010" t="s">
        <v>14</v>
      </c>
      <c r="E7010" t="s">
        <v>73</v>
      </c>
      <c r="F7010">
        <v>2018</v>
      </c>
      <c r="G7010">
        <v>4.8000000000000001E-2</v>
      </c>
      <c r="H7010" t="s">
        <v>125</v>
      </c>
      <c r="J7010" t="s">
        <v>126</v>
      </c>
      <c r="K7010" t="s">
        <v>136</v>
      </c>
    </row>
    <row r="7011" spans="1:11" x14ac:dyDescent="0.25">
      <c r="A7011" t="s">
        <v>320</v>
      </c>
      <c r="B7011" t="s">
        <v>12</v>
      </c>
      <c r="C7011" t="s">
        <v>109</v>
      </c>
      <c r="D7011" t="s">
        <v>14</v>
      </c>
      <c r="E7011" t="s">
        <v>18</v>
      </c>
      <c r="F7011">
        <v>2018</v>
      </c>
      <c r="G7011">
        <v>0.55800000000000005</v>
      </c>
      <c r="H7011" t="s">
        <v>125</v>
      </c>
      <c r="J7011" t="s">
        <v>126</v>
      </c>
      <c r="K7011" t="s">
        <v>136</v>
      </c>
    </row>
    <row r="7012" spans="1:11" x14ac:dyDescent="0.25">
      <c r="A7012" t="s">
        <v>320</v>
      </c>
      <c r="B7012" t="s">
        <v>12</v>
      </c>
      <c r="C7012" t="s">
        <v>109</v>
      </c>
      <c r="D7012" t="s">
        <v>14</v>
      </c>
      <c r="E7012" t="s">
        <v>19</v>
      </c>
      <c r="F7012">
        <v>2018</v>
      </c>
      <c r="G7012">
        <v>6.0000000000000001E-3</v>
      </c>
      <c r="H7012" t="s">
        <v>125</v>
      </c>
      <c r="J7012" t="s">
        <v>126</v>
      </c>
      <c r="K7012" t="s">
        <v>136</v>
      </c>
    </row>
    <row r="7013" spans="1:11" x14ac:dyDescent="0.25">
      <c r="A7013" t="s">
        <v>320</v>
      </c>
      <c r="B7013" t="s">
        <v>12</v>
      </c>
      <c r="C7013" t="s">
        <v>109</v>
      </c>
      <c r="D7013" t="s">
        <v>14</v>
      </c>
      <c r="E7013" t="s">
        <v>22</v>
      </c>
      <c r="F7013">
        <v>2018</v>
      </c>
      <c r="G7013">
        <v>0.08</v>
      </c>
      <c r="H7013" t="s">
        <v>125</v>
      </c>
      <c r="J7013" t="s">
        <v>126</v>
      </c>
      <c r="K7013" t="s">
        <v>136</v>
      </c>
    </row>
    <row r="7014" spans="1:11" x14ac:dyDescent="0.25">
      <c r="A7014" t="s">
        <v>320</v>
      </c>
      <c r="B7014" t="s">
        <v>12</v>
      </c>
      <c r="C7014" t="s">
        <v>109</v>
      </c>
      <c r="D7014" t="s">
        <v>14</v>
      </c>
      <c r="E7014" t="s">
        <v>23</v>
      </c>
      <c r="F7014">
        <v>2018</v>
      </c>
      <c r="G7014">
        <v>0.13</v>
      </c>
      <c r="H7014" t="s">
        <v>125</v>
      </c>
      <c r="J7014" t="s">
        <v>126</v>
      </c>
      <c r="K7014" t="s">
        <v>136</v>
      </c>
    </row>
    <row r="7015" spans="1:11" x14ac:dyDescent="0.25">
      <c r="A7015" t="s">
        <v>320</v>
      </c>
      <c r="B7015" t="s">
        <v>12</v>
      </c>
      <c r="C7015" t="s">
        <v>109</v>
      </c>
      <c r="D7015" t="s">
        <v>14</v>
      </c>
      <c r="E7015" t="s">
        <v>76</v>
      </c>
      <c r="F7015">
        <v>2018</v>
      </c>
      <c r="G7015">
        <v>2.1999999999999999E-2</v>
      </c>
      <c r="H7015" t="s">
        <v>125</v>
      </c>
      <c r="J7015" t="s">
        <v>126</v>
      </c>
      <c r="K7015" t="s">
        <v>136</v>
      </c>
    </row>
    <row r="7016" spans="1:11" x14ac:dyDescent="0.25">
      <c r="A7016" t="s">
        <v>320</v>
      </c>
      <c r="B7016" t="s">
        <v>12</v>
      </c>
      <c r="C7016" t="s">
        <v>109</v>
      </c>
      <c r="D7016" t="s">
        <v>14</v>
      </c>
      <c r="E7016" t="s">
        <v>24</v>
      </c>
      <c r="F7016">
        <v>2018</v>
      </c>
      <c r="G7016">
        <v>5.0000000000000001E-3</v>
      </c>
      <c r="H7016" t="s">
        <v>125</v>
      </c>
      <c r="J7016" t="s">
        <v>126</v>
      </c>
      <c r="K7016" t="s">
        <v>136</v>
      </c>
    </row>
    <row r="7017" spans="1:11" x14ac:dyDescent="0.25">
      <c r="A7017" t="s">
        <v>320</v>
      </c>
      <c r="B7017" t="s">
        <v>12</v>
      </c>
      <c r="C7017" t="s">
        <v>109</v>
      </c>
      <c r="D7017" t="s">
        <v>14</v>
      </c>
      <c r="E7017" t="s">
        <v>25</v>
      </c>
      <c r="F7017">
        <v>2018</v>
      </c>
      <c r="G7017">
        <v>1.0660000000000001</v>
      </c>
      <c r="H7017" t="s">
        <v>125</v>
      </c>
      <c r="J7017" t="s">
        <v>126</v>
      </c>
      <c r="K7017" t="s">
        <v>136</v>
      </c>
    </row>
    <row r="7018" spans="1:11" x14ac:dyDescent="0.25">
      <c r="A7018" t="s">
        <v>320</v>
      </c>
      <c r="B7018" t="s">
        <v>12</v>
      </c>
      <c r="C7018" t="s">
        <v>109</v>
      </c>
      <c r="D7018" t="s">
        <v>14</v>
      </c>
      <c r="E7018" t="s">
        <v>26</v>
      </c>
      <c r="F7018">
        <v>2018</v>
      </c>
      <c r="G7018">
        <v>0.16</v>
      </c>
      <c r="H7018" t="s">
        <v>125</v>
      </c>
      <c r="J7018" t="s">
        <v>126</v>
      </c>
      <c r="K7018" t="s">
        <v>136</v>
      </c>
    </row>
    <row r="7019" spans="1:11" x14ac:dyDescent="0.25">
      <c r="A7019" t="s">
        <v>320</v>
      </c>
      <c r="B7019" t="s">
        <v>12</v>
      </c>
      <c r="C7019" t="s">
        <v>109</v>
      </c>
      <c r="D7019" t="s">
        <v>14</v>
      </c>
      <c r="E7019" t="s">
        <v>28</v>
      </c>
      <c r="F7019">
        <v>2018</v>
      </c>
      <c r="G7019">
        <v>4.3999999999999997E-2</v>
      </c>
      <c r="H7019" t="s">
        <v>125</v>
      </c>
      <c r="J7019" t="s">
        <v>126</v>
      </c>
      <c r="K7019" t="s">
        <v>136</v>
      </c>
    </row>
    <row r="7020" spans="1:11" x14ac:dyDescent="0.25">
      <c r="A7020" t="s">
        <v>320</v>
      </c>
      <c r="B7020" t="s">
        <v>12</v>
      </c>
      <c r="C7020" t="s">
        <v>109</v>
      </c>
      <c r="D7020" t="s">
        <v>14</v>
      </c>
      <c r="E7020" t="s">
        <v>29</v>
      </c>
      <c r="F7020">
        <v>2018</v>
      </c>
      <c r="G7020">
        <v>0.318</v>
      </c>
      <c r="H7020" t="s">
        <v>125</v>
      </c>
      <c r="J7020" t="s">
        <v>126</v>
      </c>
      <c r="K7020" t="s">
        <v>136</v>
      </c>
    </row>
    <row r="7021" spans="1:11" x14ac:dyDescent="0.25">
      <c r="A7021" t="s">
        <v>320</v>
      </c>
      <c r="B7021" t="s">
        <v>12</v>
      </c>
      <c r="C7021" t="s">
        <v>109</v>
      </c>
      <c r="D7021" t="s">
        <v>14</v>
      </c>
      <c r="E7021" t="s">
        <v>77</v>
      </c>
      <c r="F7021">
        <v>2018</v>
      </c>
      <c r="G7021">
        <v>8.9999999999999993E-3</v>
      </c>
      <c r="H7021" t="s">
        <v>125</v>
      </c>
      <c r="J7021" t="s">
        <v>126</v>
      </c>
      <c r="K7021" t="s">
        <v>136</v>
      </c>
    </row>
    <row r="7022" spans="1:11" x14ac:dyDescent="0.25">
      <c r="A7022" t="s">
        <v>320</v>
      </c>
      <c r="B7022" t="s">
        <v>12</v>
      </c>
      <c r="C7022" t="s">
        <v>109</v>
      </c>
      <c r="D7022" t="s">
        <v>14</v>
      </c>
      <c r="E7022" t="s">
        <v>31</v>
      </c>
      <c r="F7022">
        <v>2018</v>
      </c>
      <c r="G7022">
        <v>2.5000000000000001E-2</v>
      </c>
      <c r="H7022" t="s">
        <v>125</v>
      </c>
      <c r="J7022" t="s">
        <v>126</v>
      </c>
      <c r="K7022" t="s">
        <v>136</v>
      </c>
    </row>
    <row r="7023" spans="1:11" x14ac:dyDescent="0.25">
      <c r="A7023" t="s">
        <v>320</v>
      </c>
      <c r="B7023" t="s">
        <v>12</v>
      </c>
      <c r="C7023" t="s">
        <v>109</v>
      </c>
      <c r="D7023" t="s">
        <v>14</v>
      </c>
      <c r="E7023" t="s">
        <v>32</v>
      </c>
      <c r="F7023">
        <v>2018</v>
      </c>
      <c r="G7023">
        <v>4.2000000000000003E-2</v>
      </c>
      <c r="H7023" t="s">
        <v>125</v>
      </c>
      <c r="J7023" t="s">
        <v>126</v>
      </c>
      <c r="K7023" t="s">
        <v>136</v>
      </c>
    </row>
    <row r="7024" spans="1:11" x14ac:dyDescent="0.25">
      <c r="A7024" t="s">
        <v>320</v>
      </c>
      <c r="B7024" t="s">
        <v>12</v>
      </c>
      <c r="C7024" t="s">
        <v>109</v>
      </c>
      <c r="D7024" t="s">
        <v>14</v>
      </c>
      <c r="E7024" t="s">
        <v>38</v>
      </c>
      <c r="F7024">
        <v>2018</v>
      </c>
      <c r="G7024">
        <v>3.7879999999999998</v>
      </c>
      <c r="H7024" t="s">
        <v>125</v>
      </c>
      <c r="J7024" t="s">
        <v>126</v>
      </c>
      <c r="K7024" t="s">
        <v>136</v>
      </c>
    </row>
    <row r="7025" spans="1:11" x14ac:dyDescent="0.25">
      <c r="A7025" t="s">
        <v>320</v>
      </c>
      <c r="B7025" t="s">
        <v>12</v>
      </c>
      <c r="C7025" t="s">
        <v>109</v>
      </c>
      <c r="D7025" t="s">
        <v>14</v>
      </c>
      <c r="E7025" t="s">
        <v>82</v>
      </c>
      <c r="F7025">
        <v>2018</v>
      </c>
      <c r="G7025">
        <v>0.152</v>
      </c>
      <c r="H7025" t="s">
        <v>125</v>
      </c>
      <c r="J7025" t="s">
        <v>126</v>
      </c>
      <c r="K7025" t="s">
        <v>136</v>
      </c>
    </row>
    <row r="7026" spans="1:11" x14ac:dyDescent="0.25">
      <c r="A7026" t="s">
        <v>320</v>
      </c>
      <c r="B7026" t="s">
        <v>12</v>
      </c>
      <c r="C7026" t="s">
        <v>109</v>
      </c>
      <c r="D7026" t="s">
        <v>14</v>
      </c>
      <c r="E7026" t="s">
        <v>39</v>
      </c>
      <c r="F7026">
        <v>2018</v>
      </c>
      <c r="G7026">
        <v>0.23499999999999999</v>
      </c>
      <c r="H7026" t="s">
        <v>125</v>
      </c>
      <c r="J7026" t="s">
        <v>126</v>
      </c>
      <c r="K7026" t="s">
        <v>136</v>
      </c>
    </row>
    <row r="7027" spans="1:11" x14ac:dyDescent="0.25">
      <c r="A7027" t="s">
        <v>320</v>
      </c>
      <c r="B7027" t="s">
        <v>12</v>
      </c>
      <c r="C7027" t="s">
        <v>109</v>
      </c>
      <c r="D7027" t="s">
        <v>14</v>
      </c>
      <c r="E7027" t="s">
        <v>83</v>
      </c>
      <c r="F7027">
        <v>2018</v>
      </c>
      <c r="G7027">
        <v>2.1999999999999999E-2</v>
      </c>
      <c r="H7027" t="s">
        <v>125</v>
      </c>
      <c r="J7027" t="s">
        <v>126</v>
      </c>
      <c r="K7027" t="s">
        <v>136</v>
      </c>
    </row>
    <row r="7028" spans="1:11" x14ac:dyDescent="0.25">
      <c r="A7028" t="s">
        <v>320</v>
      </c>
      <c r="B7028" t="s">
        <v>12</v>
      </c>
      <c r="C7028" t="s">
        <v>109</v>
      </c>
      <c r="D7028" t="s">
        <v>14</v>
      </c>
      <c r="E7028" t="s">
        <v>84</v>
      </c>
      <c r="F7028">
        <v>2018</v>
      </c>
      <c r="G7028">
        <v>5.2999999999999999E-2</v>
      </c>
      <c r="H7028" t="s">
        <v>125</v>
      </c>
      <c r="J7028" t="s">
        <v>126</v>
      </c>
      <c r="K7028" t="s">
        <v>136</v>
      </c>
    </row>
    <row r="7029" spans="1:11" x14ac:dyDescent="0.25">
      <c r="A7029" t="s">
        <v>320</v>
      </c>
      <c r="B7029" t="s">
        <v>12</v>
      </c>
      <c r="C7029" t="s">
        <v>109</v>
      </c>
      <c r="D7029" t="s">
        <v>14</v>
      </c>
      <c r="E7029" t="s">
        <v>86</v>
      </c>
      <c r="F7029">
        <v>2018</v>
      </c>
      <c r="G7029">
        <v>1.9219999999999999</v>
      </c>
      <c r="H7029" t="s">
        <v>125</v>
      </c>
      <c r="J7029" t="s">
        <v>126</v>
      </c>
      <c r="K7029" t="s">
        <v>136</v>
      </c>
    </row>
    <row r="7030" spans="1:11" x14ac:dyDescent="0.25">
      <c r="A7030" t="s">
        <v>320</v>
      </c>
      <c r="B7030" t="s">
        <v>12</v>
      </c>
      <c r="C7030" t="s">
        <v>109</v>
      </c>
      <c r="D7030" t="s">
        <v>14</v>
      </c>
      <c r="E7030" t="s">
        <v>41</v>
      </c>
      <c r="F7030">
        <v>2018</v>
      </c>
      <c r="G7030">
        <v>5.6000000000000001E-2</v>
      </c>
      <c r="H7030" t="s">
        <v>125</v>
      </c>
      <c r="J7030" t="s">
        <v>126</v>
      </c>
      <c r="K7030" t="s">
        <v>136</v>
      </c>
    </row>
    <row r="7031" spans="1:11" x14ac:dyDescent="0.25">
      <c r="A7031" t="s">
        <v>320</v>
      </c>
      <c r="B7031" t="s">
        <v>12</v>
      </c>
      <c r="C7031" t="s">
        <v>109</v>
      </c>
      <c r="D7031" t="s">
        <v>14</v>
      </c>
      <c r="E7031" t="s">
        <v>42</v>
      </c>
      <c r="F7031">
        <v>2018</v>
      </c>
      <c r="G7031">
        <v>0.44800000000000001</v>
      </c>
      <c r="H7031" t="s">
        <v>125</v>
      </c>
      <c r="J7031" t="s">
        <v>126</v>
      </c>
      <c r="K7031" t="s">
        <v>136</v>
      </c>
    </row>
    <row r="7032" spans="1:11" x14ac:dyDescent="0.25">
      <c r="A7032" t="s">
        <v>320</v>
      </c>
      <c r="B7032" t="s">
        <v>12</v>
      </c>
      <c r="C7032" t="s">
        <v>109</v>
      </c>
      <c r="D7032" t="s">
        <v>14</v>
      </c>
      <c r="E7032" t="s">
        <v>87</v>
      </c>
      <c r="F7032">
        <v>2018</v>
      </c>
      <c r="G7032">
        <v>0.44</v>
      </c>
      <c r="H7032" t="s">
        <v>125</v>
      </c>
      <c r="J7032" t="s">
        <v>126</v>
      </c>
      <c r="K7032" t="s">
        <v>136</v>
      </c>
    </row>
    <row r="7033" spans="1:11" x14ac:dyDescent="0.25">
      <c r="A7033" t="s">
        <v>320</v>
      </c>
      <c r="B7033" t="s">
        <v>12</v>
      </c>
      <c r="C7033" t="s">
        <v>109</v>
      </c>
      <c r="D7033" t="s">
        <v>14</v>
      </c>
      <c r="E7033" t="s">
        <v>43</v>
      </c>
      <c r="F7033">
        <v>2018</v>
      </c>
      <c r="G7033">
        <v>0.32400000000000001</v>
      </c>
      <c r="H7033" t="s">
        <v>125</v>
      </c>
      <c r="J7033" t="s">
        <v>126</v>
      </c>
      <c r="K7033" t="s">
        <v>136</v>
      </c>
    </row>
    <row r="7034" spans="1:11" x14ac:dyDescent="0.25">
      <c r="A7034" t="s">
        <v>320</v>
      </c>
      <c r="B7034" t="s">
        <v>12</v>
      </c>
      <c r="C7034" t="s">
        <v>109</v>
      </c>
      <c r="D7034" t="s">
        <v>14</v>
      </c>
      <c r="E7034" t="s">
        <v>44</v>
      </c>
      <c r="F7034">
        <v>2018</v>
      </c>
      <c r="G7034">
        <v>1.526</v>
      </c>
      <c r="H7034" t="s">
        <v>125</v>
      </c>
      <c r="J7034" t="s">
        <v>126</v>
      </c>
      <c r="K7034" t="s">
        <v>136</v>
      </c>
    </row>
    <row r="7035" spans="1:11" x14ac:dyDescent="0.25">
      <c r="A7035" t="s">
        <v>320</v>
      </c>
      <c r="B7035" t="s">
        <v>12</v>
      </c>
      <c r="C7035" t="s">
        <v>109</v>
      </c>
      <c r="D7035" t="s">
        <v>14</v>
      </c>
      <c r="E7035" t="s">
        <v>45</v>
      </c>
      <c r="F7035">
        <v>2018</v>
      </c>
      <c r="G7035">
        <v>0.56499999999999995</v>
      </c>
      <c r="H7035" t="s">
        <v>125</v>
      </c>
      <c r="J7035" t="s">
        <v>126</v>
      </c>
      <c r="K7035" t="s">
        <v>136</v>
      </c>
    </row>
    <row r="7036" spans="1:11" x14ac:dyDescent="0.25">
      <c r="A7036" t="s">
        <v>320</v>
      </c>
      <c r="B7036" t="s">
        <v>12</v>
      </c>
      <c r="C7036" t="s">
        <v>109</v>
      </c>
      <c r="D7036" t="s">
        <v>14</v>
      </c>
      <c r="E7036" t="s">
        <v>46</v>
      </c>
      <c r="F7036">
        <v>2018</v>
      </c>
      <c r="G7036">
        <v>7.3999999999999996E-2</v>
      </c>
      <c r="H7036" t="s">
        <v>125</v>
      </c>
      <c r="J7036" t="s">
        <v>126</v>
      </c>
      <c r="K7036" t="s">
        <v>136</v>
      </c>
    </row>
    <row r="7037" spans="1:11" x14ac:dyDescent="0.25">
      <c r="A7037" t="s">
        <v>320</v>
      </c>
      <c r="B7037" t="s">
        <v>12</v>
      </c>
      <c r="C7037" t="s">
        <v>109</v>
      </c>
      <c r="D7037" t="s">
        <v>14</v>
      </c>
      <c r="E7037" t="s">
        <v>88</v>
      </c>
      <c r="F7037">
        <v>2018</v>
      </c>
      <c r="G7037">
        <v>0.05</v>
      </c>
      <c r="H7037" t="s">
        <v>125</v>
      </c>
      <c r="J7037" t="s">
        <v>126</v>
      </c>
      <c r="K7037" t="s">
        <v>136</v>
      </c>
    </row>
    <row r="7038" spans="1:11" x14ac:dyDescent="0.25">
      <c r="A7038" t="s">
        <v>320</v>
      </c>
      <c r="B7038" t="s">
        <v>12</v>
      </c>
      <c r="C7038" t="s">
        <v>109</v>
      </c>
      <c r="D7038" t="s">
        <v>14</v>
      </c>
      <c r="E7038" t="s">
        <v>89</v>
      </c>
      <c r="F7038">
        <v>2018</v>
      </c>
      <c r="G7038">
        <v>0.15</v>
      </c>
      <c r="H7038" t="s">
        <v>125</v>
      </c>
      <c r="J7038" t="s">
        <v>126</v>
      </c>
      <c r="K7038" t="s">
        <v>136</v>
      </c>
    </row>
    <row r="7039" spans="1:11" x14ac:dyDescent="0.25">
      <c r="A7039" t="s">
        <v>320</v>
      </c>
      <c r="B7039" t="s">
        <v>12</v>
      </c>
      <c r="C7039" t="s">
        <v>109</v>
      </c>
      <c r="D7039" t="s">
        <v>14</v>
      </c>
      <c r="E7039" t="s">
        <v>90</v>
      </c>
      <c r="F7039">
        <v>2018</v>
      </c>
      <c r="G7039">
        <v>0.02</v>
      </c>
      <c r="H7039" t="s">
        <v>125</v>
      </c>
      <c r="J7039" t="s">
        <v>126</v>
      </c>
      <c r="K7039" t="s">
        <v>136</v>
      </c>
    </row>
    <row r="7040" spans="1:11" x14ac:dyDescent="0.25">
      <c r="A7040" t="s">
        <v>320</v>
      </c>
      <c r="B7040" t="s">
        <v>12</v>
      </c>
      <c r="C7040" t="s">
        <v>109</v>
      </c>
      <c r="D7040" t="s">
        <v>14</v>
      </c>
      <c r="E7040" t="s">
        <v>47</v>
      </c>
      <c r="F7040">
        <v>2018</v>
      </c>
      <c r="G7040">
        <v>0.252</v>
      </c>
      <c r="H7040" t="s">
        <v>125</v>
      </c>
      <c r="J7040" t="s">
        <v>126</v>
      </c>
      <c r="K7040" t="s">
        <v>136</v>
      </c>
    </row>
    <row r="7041" spans="1:11" x14ac:dyDescent="0.25">
      <c r="A7041" t="s">
        <v>320</v>
      </c>
      <c r="B7041" t="s">
        <v>12</v>
      </c>
      <c r="C7041" t="s">
        <v>109</v>
      </c>
      <c r="D7041" t="s">
        <v>14</v>
      </c>
      <c r="E7041" t="s">
        <v>48</v>
      </c>
      <c r="F7041">
        <v>2018</v>
      </c>
      <c r="G7041">
        <v>0.497</v>
      </c>
      <c r="H7041" t="s">
        <v>125</v>
      </c>
      <c r="J7041" t="s">
        <v>126</v>
      </c>
      <c r="K7041" t="s">
        <v>136</v>
      </c>
    </row>
    <row r="7042" spans="1:11" x14ac:dyDescent="0.25">
      <c r="A7042" t="s">
        <v>320</v>
      </c>
      <c r="B7042" t="s">
        <v>12</v>
      </c>
      <c r="C7042" t="s">
        <v>109</v>
      </c>
      <c r="D7042" t="s">
        <v>14</v>
      </c>
      <c r="E7042" t="s">
        <v>49</v>
      </c>
      <c r="F7042">
        <v>2018</v>
      </c>
      <c r="G7042">
        <v>1.4E-2</v>
      </c>
      <c r="H7042" t="s">
        <v>125</v>
      </c>
      <c r="J7042" t="s">
        <v>126</v>
      </c>
      <c r="K7042" t="s">
        <v>136</v>
      </c>
    </row>
    <row r="7043" spans="1:11" x14ac:dyDescent="0.25">
      <c r="A7043" t="s">
        <v>320</v>
      </c>
      <c r="B7043" t="s">
        <v>12</v>
      </c>
      <c r="C7043" t="s">
        <v>109</v>
      </c>
      <c r="D7043" t="s">
        <v>14</v>
      </c>
      <c r="E7043" t="s">
        <v>50</v>
      </c>
      <c r="F7043">
        <v>2018</v>
      </c>
      <c r="G7043">
        <v>1.4E-2</v>
      </c>
      <c r="H7043" t="s">
        <v>125</v>
      </c>
      <c r="J7043" t="s">
        <v>126</v>
      </c>
      <c r="K7043" t="s">
        <v>136</v>
      </c>
    </row>
    <row r="7044" spans="1:11" x14ac:dyDescent="0.25">
      <c r="A7044" t="s">
        <v>320</v>
      </c>
      <c r="B7044" t="s">
        <v>12</v>
      </c>
      <c r="C7044" t="s">
        <v>109</v>
      </c>
      <c r="D7044" t="s">
        <v>14</v>
      </c>
      <c r="E7044" t="s">
        <v>51</v>
      </c>
      <c r="F7044">
        <v>2018</v>
      </c>
      <c r="G7044">
        <v>6.4000000000000001E-2</v>
      </c>
      <c r="H7044" t="s">
        <v>125</v>
      </c>
      <c r="J7044" t="s">
        <v>126</v>
      </c>
      <c r="K7044" t="s">
        <v>136</v>
      </c>
    </row>
    <row r="7045" spans="1:11" x14ac:dyDescent="0.25">
      <c r="A7045" t="s">
        <v>320</v>
      </c>
      <c r="B7045" t="s">
        <v>12</v>
      </c>
      <c r="C7045" t="s">
        <v>109</v>
      </c>
      <c r="D7045" t="s">
        <v>14</v>
      </c>
      <c r="E7045" t="s">
        <v>52</v>
      </c>
      <c r="F7045">
        <v>2018</v>
      </c>
      <c r="G7045">
        <v>0.127</v>
      </c>
      <c r="H7045" t="s">
        <v>125</v>
      </c>
      <c r="J7045" t="s">
        <v>126</v>
      </c>
      <c r="K7045" t="s">
        <v>136</v>
      </c>
    </row>
    <row r="7046" spans="1:11" x14ac:dyDescent="0.25">
      <c r="A7046" t="s">
        <v>320</v>
      </c>
      <c r="B7046" t="s">
        <v>12</v>
      </c>
      <c r="C7046" t="s">
        <v>109</v>
      </c>
      <c r="D7046" t="s">
        <v>14</v>
      </c>
      <c r="E7046" t="s">
        <v>91</v>
      </c>
      <c r="F7046">
        <v>2018</v>
      </c>
      <c r="G7046">
        <v>0.124</v>
      </c>
      <c r="H7046" t="s">
        <v>125</v>
      </c>
      <c r="J7046" t="s">
        <v>126</v>
      </c>
      <c r="K7046" t="s">
        <v>136</v>
      </c>
    </row>
    <row r="7047" spans="1:11" x14ac:dyDescent="0.25">
      <c r="A7047" t="s">
        <v>320</v>
      </c>
      <c r="B7047" t="s">
        <v>12</v>
      </c>
      <c r="C7047" t="s">
        <v>109</v>
      </c>
      <c r="D7047" t="s">
        <v>14</v>
      </c>
      <c r="E7047" t="s">
        <v>92</v>
      </c>
      <c r="F7047">
        <v>2018</v>
      </c>
      <c r="G7047">
        <v>0.126</v>
      </c>
      <c r="H7047" t="s">
        <v>125</v>
      </c>
      <c r="J7047" t="s">
        <v>126</v>
      </c>
      <c r="K7047" t="s">
        <v>136</v>
      </c>
    </row>
    <row r="7048" spans="1:11" x14ac:dyDescent="0.25">
      <c r="A7048" t="s">
        <v>320</v>
      </c>
      <c r="B7048" t="s">
        <v>12</v>
      </c>
      <c r="C7048" t="s">
        <v>109</v>
      </c>
      <c r="D7048" t="s">
        <v>14</v>
      </c>
      <c r="E7048" t="s">
        <v>53</v>
      </c>
      <c r="F7048">
        <v>2018</v>
      </c>
      <c r="G7048">
        <v>0.7</v>
      </c>
      <c r="H7048" t="s">
        <v>125</v>
      </c>
      <c r="J7048" t="s">
        <v>126</v>
      </c>
      <c r="K7048" t="s">
        <v>136</v>
      </c>
    </row>
    <row r="7049" spans="1:11" x14ac:dyDescent="0.25">
      <c r="A7049" t="s">
        <v>320</v>
      </c>
      <c r="B7049" t="s">
        <v>12</v>
      </c>
      <c r="C7049" t="s">
        <v>109</v>
      </c>
      <c r="D7049" t="s">
        <v>14</v>
      </c>
      <c r="E7049" t="s">
        <v>93</v>
      </c>
      <c r="F7049">
        <v>2018</v>
      </c>
      <c r="G7049">
        <v>4.0000000000000001E-3</v>
      </c>
      <c r="H7049" t="s">
        <v>125</v>
      </c>
      <c r="J7049" t="s">
        <v>126</v>
      </c>
      <c r="K7049" t="s">
        <v>136</v>
      </c>
    </row>
    <row r="7050" spans="1:11" x14ac:dyDescent="0.25">
      <c r="A7050" t="s">
        <v>320</v>
      </c>
      <c r="B7050" t="s">
        <v>12</v>
      </c>
      <c r="C7050" t="s">
        <v>109</v>
      </c>
      <c r="D7050" t="s">
        <v>14</v>
      </c>
      <c r="E7050" t="s">
        <v>94</v>
      </c>
      <c r="F7050">
        <v>2018</v>
      </c>
      <c r="G7050">
        <v>0.20499999999999999</v>
      </c>
      <c r="H7050" t="s">
        <v>125</v>
      </c>
      <c r="J7050" t="s">
        <v>126</v>
      </c>
      <c r="K7050" t="s">
        <v>136</v>
      </c>
    </row>
    <row r="7051" spans="1:11" x14ac:dyDescent="0.25">
      <c r="A7051" t="s">
        <v>320</v>
      </c>
      <c r="B7051" t="s">
        <v>12</v>
      </c>
      <c r="C7051" t="s">
        <v>109</v>
      </c>
      <c r="D7051" t="s">
        <v>14</v>
      </c>
      <c r="E7051" t="s">
        <v>54</v>
      </c>
      <c r="F7051">
        <v>2018</v>
      </c>
      <c r="G7051">
        <v>5.0000000000000001E-3</v>
      </c>
      <c r="H7051" t="s">
        <v>125</v>
      </c>
      <c r="J7051" t="s">
        <v>126</v>
      </c>
      <c r="K7051" t="s">
        <v>136</v>
      </c>
    </row>
    <row r="7052" spans="1:11" x14ac:dyDescent="0.25">
      <c r="A7052" t="s">
        <v>320</v>
      </c>
      <c r="B7052" t="s">
        <v>12</v>
      </c>
      <c r="C7052" t="s">
        <v>109</v>
      </c>
      <c r="D7052" t="s">
        <v>14</v>
      </c>
      <c r="E7052" t="s">
        <v>95</v>
      </c>
      <c r="F7052">
        <v>2018</v>
      </c>
      <c r="G7052">
        <v>0.12</v>
      </c>
      <c r="H7052" t="s">
        <v>125</v>
      </c>
      <c r="J7052" t="s">
        <v>126</v>
      </c>
      <c r="K7052" t="s">
        <v>136</v>
      </c>
    </row>
    <row r="7053" spans="1:11" x14ac:dyDescent="0.25">
      <c r="A7053" t="s">
        <v>320</v>
      </c>
      <c r="B7053" t="s">
        <v>12</v>
      </c>
      <c r="C7053" t="s">
        <v>109</v>
      </c>
      <c r="D7053" t="s">
        <v>14</v>
      </c>
      <c r="E7053" t="s">
        <v>96</v>
      </c>
      <c r="F7053">
        <v>2018</v>
      </c>
      <c r="G7053">
        <v>0.23899999999999999</v>
      </c>
      <c r="H7053" t="s">
        <v>125</v>
      </c>
      <c r="J7053" t="s">
        <v>126</v>
      </c>
      <c r="K7053" t="s">
        <v>136</v>
      </c>
    </row>
    <row r="7054" spans="1:11" x14ac:dyDescent="0.25">
      <c r="A7054" t="s">
        <v>320</v>
      </c>
      <c r="B7054" t="s">
        <v>12</v>
      </c>
      <c r="C7054" t="s">
        <v>109</v>
      </c>
      <c r="D7054" t="s">
        <v>14</v>
      </c>
      <c r="E7054" t="s">
        <v>97</v>
      </c>
      <c r="F7054">
        <v>2018</v>
      </c>
      <c r="G7054">
        <v>0.17499999999999999</v>
      </c>
      <c r="H7054" t="s">
        <v>125</v>
      </c>
      <c r="J7054" t="s">
        <v>126</v>
      </c>
      <c r="K7054" t="s">
        <v>136</v>
      </c>
    </row>
    <row r="7055" spans="1:11" x14ac:dyDescent="0.25">
      <c r="A7055" t="s">
        <v>320</v>
      </c>
      <c r="B7055" t="s">
        <v>12</v>
      </c>
      <c r="C7055" t="s">
        <v>109</v>
      </c>
      <c r="D7055" t="s">
        <v>14</v>
      </c>
      <c r="E7055" t="s">
        <v>55</v>
      </c>
      <c r="F7055">
        <v>2018</v>
      </c>
      <c r="G7055">
        <v>5.8000000000000003E-2</v>
      </c>
      <c r="H7055" t="s">
        <v>125</v>
      </c>
      <c r="J7055" t="s">
        <v>126</v>
      </c>
      <c r="K7055" t="s">
        <v>136</v>
      </c>
    </row>
    <row r="7056" spans="1:11" x14ac:dyDescent="0.25">
      <c r="A7056" t="s">
        <v>320</v>
      </c>
      <c r="B7056" t="s">
        <v>12</v>
      </c>
      <c r="C7056" t="s">
        <v>109</v>
      </c>
      <c r="D7056" t="s">
        <v>14</v>
      </c>
      <c r="E7056" t="s">
        <v>98</v>
      </c>
      <c r="F7056">
        <v>2018</v>
      </c>
      <c r="G7056">
        <v>1.4E-2</v>
      </c>
      <c r="H7056" t="s">
        <v>125</v>
      </c>
      <c r="J7056" t="s">
        <v>126</v>
      </c>
      <c r="K7056" t="s">
        <v>136</v>
      </c>
    </row>
    <row r="7057" spans="1:11" x14ac:dyDescent="0.25">
      <c r="A7057" t="s">
        <v>320</v>
      </c>
      <c r="B7057" t="s">
        <v>12</v>
      </c>
      <c r="C7057" t="s">
        <v>109</v>
      </c>
      <c r="D7057" t="s">
        <v>14</v>
      </c>
      <c r="E7057" t="s">
        <v>99</v>
      </c>
      <c r="F7057">
        <v>2018</v>
      </c>
      <c r="G7057">
        <v>0.30399999999999999</v>
      </c>
      <c r="H7057" t="s">
        <v>125</v>
      </c>
      <c r="J7057" t="s">
        <v>126</v>
      </c>
      <c r="K7057" t="s">
        <v>136</v>
      </c>
    </row>
    <row r="7058" spans="1:11" x14ac:dyDescent="0.25">
      <c r="A7058" t="s">
        <v>320</v>
      </c>
      <c r="B7058" t="s">
        <v>12</v>
      </c>
      <c r="C7058" t="s">
        <v>109</v>
      </c>
      <c r="D7058" t="s">
        <v>14</v>
      </c>
      <c r="E7058" t="s">
        <v>100</v>
      </c>
      <c r="F7058">
        <v>2018</v>
      </c>
      <c r="G7058">
        <v>7.0000000000000001E-3</v>
      </c>
      <c r="H7058" t="s">
        <v>125</v>
      </c>
      <c r="J7058" t="s">
        <v>126</v>
      </c>
      <c r="K7058" t="s">
        <v>136</v>
      </c>
    </row>
    <row r="7059" spans="1:11" x14ac:dyDescent="0.25">
      <c r="A7059" t="s">
        <v>320</v>
      </c>
      <c r="B7059" t="s">
        <v>12</v>
      </c>
      <c r="C7059" t="s">
        <v>109</v>
      </c>
      <c r="D7059" t="s">
        <v>14</v>
      </c>
      <c r="E7059" t="s">
        <v>56</v>
      </c>
      <c r="F7059">
        <v>2018</v>
      </c>
      <c r="G7059">
        <v>1.7999999999999999E-2</v>
      </c>
      <c r="H7059" t="s">
        <v>125</v>
      </c>
      <c r="J7059" t="s">
        <v>126</v>
      </c>
      <c r="K7059" t="s">
        <v>136</v>
      </c>
    </row>
    <row r="7060" spans="1:11" x14ac:dyDescent="0.25">
      <c r="A7060" t="s">
        <v>320</v>
      </c>
      <c r="B7060" t="s">
        <v>12</v>
      </c>
      <c r="C7060" t="s">
        <v>109</v>
      </c>
      <c r="D7060" t="s">
        <v>14</v>
      </c>
      <c r="E7060" t="s">
        <v>101</v>
      </c>
      <c r="F7060">
        <v>2018</v>
      </c>
      <c r="G7060">
        <v>1.4999999999999999E-2</v>
      </c>
      <c r="H7060" t="s">
        <v>125</v>
      </c>
      <c r="J7060" t="s">
        <v>126</v>
      </c>
      <c r="K7060" t="s">
        <v>136</v>
      </c>
    </row>
    <row r="7061" spans="1:11" x14ac:dyDescent="0.25">
      <c r="A7061" t="s">
        <v>320</v>
      </c>
      <c r="B7061" t="s">
        <v>12</v>
      </c>
      <c r="C7061" t="s">
        <v>109</v>
      </c>
      <c r="D7061" t="s">
        <v>14</v>
      </c>
      <c r="E7061" t="s">
        <v>102</v>
      </c>
      <c r="F7061">
        <v>2018</v>
      </c>
      <c r="G7061">
        <v>0.14599999999999999</v>
      </c>
      <c r="H7061" t="s">
        <v>125</v>
      </c>
      <c r="J7061" t="s">
        <v>126</v>
      </c>
      <c r="K7061" t="s">
        <v>136</v>
      </c>
    </row>
    <row r="7062" spans="1:11" x14ac:dyDescent="0.25">
      <c r="A7062" t="s">
        <v>320</v>
      </c>
      <c r="B7062" t="s">
        <v>12</v>
      </c>
      <c r="C7062" t="s">
        <v>109</v>
      </c>
      <c r="D7062" t="s">
        <v>14</v>
      </c>
      <c r="E7062" t="s">
        <v>57</v>
      </c>
      <c r="F7062">
        <v>2018</v>
      </c>
      <c r="G7062">
        <v>0.44600000000000001</v>
      </c>
      <c r="H7062" t="s">
        <v>125</v>
      </c>
      <c r="J7062" t="s">
        <v>126</v>
      </c>
      <c r="K7062" t="s">
        <v>136</v>
      </c>
    </row>
    <row r="7063" spans="1:11" x14ac:dyDescent="0.25">
      <c r="A7063" t="s">
        <v>320</v>
      </c>
      <c r="B7063" t="s">
        <v>12</v>
      </c>
      <c r="C7063" t="s">
        <v>109</v>
      </c>
      <c r="D7063" t="s">
        <v>14</v>
      </c>
      <c r="E7063" t="s">
        <v>103</v>
      </c>
      <c r="F7063">
        <v>2018</v>
      </c>
      <c r="G7063">
        <v>0.36499999999999999</v>
      </c>
      <c r="H7063" t="s">
        <v>125</v>
      </c>
      <c r="J7063" t="s">
        <v>126</v>
      </c>
      <c r="K7063" t="s">
        <v>136</v>
      </c>
    </row>
    <row r="7064" spans="1:11" x14ac:dyDescent="0.25">
      <c r="A7064" t="s">
        <v>320</v>
      </c>
      <c r="B7064" t="s">
        <v>12</v>
      </c>
      <c r="C7064" t="s">
        <v>109</v>
      </c>
      <c r="D7064" t="s">
        <v>14</v>
      </c>
      <c r="E7064" t="s">
        <v>58</v>
      </c>
      <c r="F7064">
        <v>2018</v>
      </c>
      <c r="G7064">
        <v>1.54</v>
      </c>
      <c r="H7064" t="s">
        <v>125</v>
      </c>
      <c r="J7064" t="s">
        <v>126</v>
      </c>
      <c r="K7064" t="s">
        <v>136</v>
      </c>
    </row>
    <row r="7065" spans="1:11" x14ac:dyDescent="0.25">
      <c r="A7065" t="s">
        <v>320</v>
      </c>
      <c r="B7065" t="s">
        <v>12</v>
      </c>
      <c r="C7065" t="s">
        <v>109</v>
      </c>
      <c r="D7065" t="s">
        <v>14</v>
      </c>
      <c r="E7065" t="s">
        <v>59</v>
      </c>
      <c r="F7065">
        <v>2018</v>
      </c>
      <c r="G7065">
        <v>1.5720000000000001</v>
      </c>
      <c r="H7065" t="s">
        <v>125</v>
      </c>
      <c r="J7065" t="s">
        <v>126</v>
      </c>
      <c r="K7065" t="s">
        <v>136</v>
      </c>
    </row>
    <row r="7066" spans="1:11" x14ac:dyDescent="0.25">
      <c r="A7066" t="s">
        <v>320</v>
      </c>
      <c r="B7066" t="s">
        <v>12</v>
      </c>
      <c r="C7066" t="s">
        <v>109</v>
      </c>
      <c r="D7066" t="s">
        <v>14</v>
      </c>
      <c r="E7066" t="s">
        <v>60</v>
      </c>
      <c r="F7066">
        <v>2018</v>
      </c>
      <c r="G7066">
        <v>2.0579999999999998</v>
      </c>
      <c r="H7066" t="s">
        <v>125</v>
      </c>
      <c r="J7066" t="s">
        <v>126</v>
      </c>
      <c r="K7066" t="s">
        <v>136</v>
      </c>
    </row>
    <row r="7067" spans="1:11" x14ac:dyDescent="0.25">
      <c r="A7067" t="s">
        <v>320</v>
      </c>
      <c r="B7067" t="s">
        <v>12</v>
      </c>
      <c r="C7067" t="s">
        <v>109</v>
      </c>
      <c r="D7067" t="s">
        <v>14</v>
      </c>
      <c r="E7067" t="s">
        <v>61</v>
      </c>
      <c r="F7067">
        <v>2018</v>
      </c>
      <c r="G7067">
        <v>0.38100000000000001</v>
      </c>
      <c r="H7067" t="s">
        <v>125</v>
      </c>
      <c r="J7067" t="s">
        <v>126</v>
      </c>
      <c r="K7067" t="s">
        <v>136</v>
      </c>
    </row>
    <row r="7068" spans="1:11" x14ac:dyDescent="0.25">
      <c r="A7068" t="s">
        <v>320</v>
      </c>
      <c r="B7068" t="s">
        <v>12</v>
      </c>
      <c r="C7068" t="s">
        <v>109</v>
      </c>
      <c r="D7068" t="s">
        <v>14</v>
      </c>
      <c r="E7068" t="s">
        <v>62</v>
      </c>
      <c r="F7068">
        <v>2018</v>
      </c>
      <c r="G7068">
        <v>8.3000000000000004E-2</v>
      </c>
      <c r="H7068" t="s">
        <v>125</v>
      </c>
      <c r="J7068" t="s">
        <v>126</v>
      </c>
      <c r="K7068" t="s">
        <v>136</v>
      </c>
    </row>
    <row r="7069" spans="1:11" x14ac:dyDescent="0.25">
      <c r="A7069" t="s">
        <v>320</v>
      </c>
      <c r="B7069" t="s">
        <v>12</v>
      </c>
      <c r="C7069" t="s">
        <v>109</v>
      </c>
      <c r="D7069" t="s">
        <v>14</v>
      </c>
      <c r="E7069" t="s">
        <v>105</v>
      </c>
      <c r="F7069">
        <v>2018</v>
      </c>
      <c r="G7069">
        <v>5.6000000000000001E-2</v>
      </c>
      <c r="H7069" t="s">
        <v>125</v>
      </c>
      <c r="J7069" t="s">
        <v>126</v>
      </c>
      <c r="K7069" t="s">
        <v>136</v>
      </c>
    </row>
    <row r="7070" spans="1:11" x14ac:dyDescent="0.25">
      <c r="A7070" t="s">
        <v>320</v>
      </c>
      <c r="B7070" t="s">
        <v>12</v>
      </c>
      <c r="C7070" t="s">
        <v>109</v>
      </c>
      <c r="D7070" t="s">
        <v>14</v>
      </c>
      <c r="E7070" t="s">
        <v>106</v>
      </c>
      <c r="F7070">
        <v>2018</v>
      </c>
      <c r="G7070">
        <v>8.9999999999999993E-3</v>
      </c>
      <c r="H7070" t="s">
        <v>125</v>
      </c>
      <c r="J7070" t="s">
        <v>126</v>
      </c>
      <c r="K7070" t="s">
        <v>136</v>
      </c>
    </row>
    <row r="7071" spans="1:11" x14ac:dyDescent="0.25">
      <c r="A7071" t="s">
        <v>320</v>
      </c>
      <c r="B7071" t="s">
        <v>12</v>
      </c>
      <c r="C7071" t="s">
        <v>109</v>
      </c>
      <c r="D7071" t="s">
        <v>14</v>
      </c>
      <c r="E7071" t="s">
        <v>64</v>
      </c>
      <c r="F7071">
        <v>2018</v>
      </c>
      <c r="G7071">
        <v>4.2999999999999997E-2</v>
      </c>
      <c r="H7071" t="s">
        <v>125</v>
      </c>
      <c r="J7071" t="s">
        <v>126</v>
      </c>
      <c r="K7071" t="s">
        <v>136</v>
      </c>
    </row>
    <row r="7072" spans="1:11" x14ac:dyDescent="0.25">
      <c r="A7072" t="s">
        <v>320</v>
      </c>
      <c r="B7072" t="s">
        <v>12</v>
      </c>
      <c r="C7072" t="s">
        <v>109</v>
      </c>
      <c r="D7072" t="s">
        <v>14</v>
      </c>
      <c r="E7072" t="s">
        <v>65</v>
      </c>
      <c r="F7072">
        <v>2018</v>
      </c>
      <c r="G7072">
        <v>0.47799999999999998</v>
      </c>
      <c r="H7072" t="s">
        <v>125</v>
      </c>
      <c r="J7072" t="s">
        <v>126</v>
      </c>
      <c r="K7072" t="s">
        <v>136</v>
      </c>
    </row>
    <row r="7073" spans="1:11" x14ac:dyDescent="0.25">
      <c r="A7073" t="s">
        <v>320</v>
      </c>
      <c r="B7073" t="s">
        <v>12</v>
      </c>
      <c r="C7073" t="s">
        <v>109</v>
      </c>
      <c r="D7073" t="s">
        <v>14</v>
      </c>
      <c r="E7073" t="s">
        <v>66</v>
      </c>
      <c r="F7073">
        <v>2018</v>
      </c>
      <c r="G7073">
        <v>1.9E-2</v>
      </c>
      <c r="H7073" t="s">
        <v>125</v>
      </c>
      <c r="J7073" t="s">
        <v>126</v>
      </c>
      <c r="K7073" t="s">
        <v>136</v>
      </c>
    </row>
    <row r="7074" spans="1:11" x14ac:dyDescent="0.25">
      <c r="A7074" t="s">
        <v>320</v>
      </c>
      <c r="B7074" t="s">
        <v>12</v>
      </c>
      <c r="C7074" t="s">
        <v>109</v>
      </c>
      <c r="D7074" t="s">
        <v>14</v>
      </c>
      <c r="E7074" t="s">
        <v>67</v>
      </c>
      <c r="F7074">
        <v>2018</v>
      </c>
      <c r="G7074">
        <v>0.34499999999999997</v>
      </c>
      <c r="H7074" t="s">
        <v>125</v>
      </c>
      <c r="J7074" t="s">
        <v>126</v>
      </c>
      <c r="K7074" t="s">
        <v>136</v>
      </c>
    </row>
    <row r="7075" spans="1:11" x14ac:dyDescent="0.25">
      <c r="A7075" t="s">
        <v>320</v>
      </c>
      <c r="B7075" t="s">
        <v>12</v>
      </c>
      <c r="C7075" t="s">
        <v>109</v>
      </c>
      <c r="D7075" t="s">
        <v>14</v>
      </c>
      <c r="E7075" t="s">
        <v>68</v>
      </c>
      <c r="F7075">
        <v>2018</v>
      </c>
      <c r="G7075">
        <v>0.30199999999999999</v>
      </c>
      <c r="H7075" t="s">
        <v>125</v>
      </c>
      <c r="J7075" t="s">
        <v>126</v>
      </c>
      <c r="K7075" t="s">
        <v>136</v>
      </c>
    </row>
    <row r="7076" spans="1:11" x14ac:dyDescent="0.25">
      <c r="A7076" t="s">
        <v>320</v>
      </c>
      <c r="B7076" t="s">
        <v>12</v>
      </c>
      <c r="C7076" t="s">
        <v>109</v>
      </c>
      <c r="D7076" t="s">
        <v>14</v>
      </c>
      <c r="E7076" t="s">
        <v>70</v>
      </c>
      <c r="F7076">
        <v>2018</v>
      </c>
      <c r="G7076">
        <v>0.33700000000000002</v>
      </c>
      <c r="H7076" t="s">
        <v>125</v>
      </c>
      <c r="J7076" t="s">
        <v>126</v>
      </c>
      <c r="K7076" t="s">
        <v>136</v>
      </c>
    </row>
    <row r="7077" spans="1:11" x14ac:dyDescent="0.25">
      <c r="A7077" t="s">
        <v>321</v>
      </c>
      <c r="B7077" t="s">
        <v>12</v>
      </c>
      <c r="C7077" t="s">
        <v>322</v>
      </c>
      <c r="D7077" t="s">
        <v>14</v>
      </c>
      <c r="E7077" t="s">
        <v>15</v>
      </c>
      <c r="F7077">
        <v>2020</v>
      </c>
      <c r="G7077">
        <v>26812.183000000001</v>
      </c>
      <c r="K7077" t="s">
        <v>16</v>
      </c>
    </row>
    <row r="7078" spans="1:11" x14ac:dyDescent="0.25">
      <c r="A7078" t="s">
        <v>321</v>
      </c>
      <c r="B7078" t="s">
        <v>12</v>
      </c>
      <c r="C7078" t="s">
        <v>322</v>
      </c>
      <c r="D7078" t="s">
        <v>14</v>
      </c>
      <c r="E7078" t="s">
        <v>17</v>
      </c>
      <c r="F7078">
        <v>2020</v>
      </c>
      <c r="G7078">
        <v>4652.8919999999998</v>
      </c>
      <c r="K7078" t="s">
        <v>16</v>
      </c>
    </row>
    <row r="7079" spans="1:11" x14ac:dyDescent="0.25">
      <c r="A7079" t="s">
        <v>321</v>
      </c>
      <c r="B7079" t="s">
        <v>12</v>
      </c>
      <c r="C7079" t="s">
        <v>322</v>
      </c>
      <c r="D7079" t="s">
        <v>14</v>
      </c>
      <c r="E7079" t="s">
        <v>73</v>
      </c>
      <c r="F7079">
        <v>2020</v>
      </c>
      <c r="G7079">
        <v>37.613999999999997</v>
      </c>
      <c r="K7079" t="s">
        <v>16</v>
      </c>
    </row>
    <row r="7080" spans="1:11" x14ac:dyDescent="0.25">
      <c r="A7080" t="s">
        <v>321</v>
      </c>
      <c r="B7080" t="s">
        <v>12</v>
      </c>
      <c r="C7080" t="s">
        <v>322</v>
      </c>
      <c r="D7080" t="s">
        <v>14</v>
      </c>
      <c r="E7080" t="s">
        <v>18</v>
      </c>
      <c r="F7080">
        <v>2020</v>
      </c>
      <c r="G7080">
        <v>25.617000000000001</v>
      </c>
      <c r="K7080" t="s">
        <v>16</v>
      </c>
    </row>
    <row r="7081" spans="1:11" x14ac:dyDescent="0.25">
      <c r="A7081" t="s">
        <v>321</v>
      </c>
      <c r="B7081" t="s">
        <v>12</v>
      </c>
      <c r="C7081" t="s">
        <v>322</v>
      </c>
      <c r="D7081" t="s">
        <v>14</v>
      </c>
      <c r="E7081" t="s">
        <v>19</v>
      </c>
      <c r="F7081">
        <v>2020</v>
      </c>
      <c r="G7081">
        <v>42.779000000000003</v>
      </c>
      <c r="K7081" t="s">
        <v>16</v>
      </c>
    </row>
    <row r="7082" spans="1:11" x14ac:dyDescent="0.25">
      <c r="A7082" t="s">
        <v>321</v>
      </c>
      <c r="B7082" t="s">
        <v>12</v>
      </c>
      <c r="C7082" t="s">
        <v>322</v>
      </c>
      <c r="D7082" t="s">
        <v>14</v>
      </c>
      <c r="E7082" t="s">
        <v>74</v>
      </c>
      <c r="F7082">
        <v>2020</v>
      </c>
      <c r="G7082">
        <v>2.5289999999999999</v>
      </c>
      <c r="K7082" t="s">
        <v>16</v>
      </c>
    </row>
    <row r="7083" spans="1:11" x14ac:dyDescent="0.25">
      <c r="A7083" t="s">
        <v>321</v>
      </c>
      <c r="B7083" t="s">
        <v>12</v>
      </c>
      <c r="C7083" t="s">
        <v>322</v>
      </c>
      <c r="D7083" t="s">
        <v>14</v>
      </c>
      <c r="E7083" t="s">
        <v>20</v>
      </c>
      <c r="F7083">
        <v>2020</v>
      </c>
      <c r="G7083">
        <v>24.555</v>
      </c>
      <c r="K7083" t="s">
        <v>16</v>
      </c>
    </row>
    <row r="7084" spans="1:11" x14ac:dyDescent="0.25">
      <c r="A7084" t="s">
        <v>321</v>
      </c>
      <c r="B7084" t="s">
        <v>12</v>
      </c>
      <c r="C7084" t="s">
        <v>322</v>
      </c>
      <c r="D7084" t="s">
        <v>14</v>
      </c>
      <c r="E7084" t="s">
        <v>22</v>
      </c>
      <c r="F7084">
        <v>2020</v>
      </c>
      <c r="G7084">
        <v>54.695</v>
      </c>
      <c r="K7084" t="s">
        <v>16</v>
      </c>
    </row>
    <row r="7085" spans="1:11" x14ac:dyDescent="0.25">
      <c r="A7085" t="s">
        <v>321</v>
      </c>
      <c r="B7085" t="s">
        <v>12</v>
      </c>
      <c r="C7085" t="s">
        <v>322</v>
      </c>
      <c r="D7085" t="s">
        <v>14</v>
      </c>
      <c r="E7085" t="s">
        <v>75</v>
      </c>
      <c r="F7085">
        <v>2020</v>
      </c>
      <c r="G7085">
        <v>9.0879999999999992</v>
      </c>
      <c r="K7085" t="s">
        <v>16</v>
      </c>
    </row>
    <row r="7086" spans="1:11" x14ac:dyDescent="0.25">
      <c r="A7086" t="s">
        <v>321</v>
      </c>
      <c r="B7086" t="s">
        <v>12</v>
      </c>
      <c r="C7086" t="s">
        <v>322</v>
      </c>
      <c r="D7086" t="s">
        <v>14</v>
      </c>
      <c r="E7086" t="s">
        <v>23</v>
      </c>
      <c r="F7086">
        <v>2020</v>
      </c>
      <c r="G7086">
        <v>591.34400000000005</v>
      </c>
      <c r="K7086" t="s">
        <v>16</v>
      </c>
    </row>
    <row r="7087" spans="1:11" x14ac:dyDescent="0.25">
      <c r="A7087" t="s">
        <v>321</v>
      </c>
      <c r="B7087" t="s">
        <v>12</v>
      </c>
      <c r="C7087" t="s">
        <v>322</v>
      </c>
      <c r="D7087" t="s">
        <v>14</v>
      </c>
      <c r="E7087" t="s">
        <v>76</v>
      </c>
      <c r="F7087">
        <v>2020</v>
      </c>
      <c r="G7087">
        <v>27.099</v>
      </c>
      <c r="K7087" t="s">
        <v>16</v>
      </c>
    </row>
    <row r="7088" spans="1:11" x14ac:dyDescent="0.25">
      <c r="A7088" t="s">
        <v>321</v>
      </c>
      <c r="B7088" t="s">
        <v>12</v>
      </c>
      <c r="C7088" t="s">
        <v>322</v>
      </c>
      <c r="D7088" t="s">
        <v>14</v>
      </c>
      <c r="E7088" t="s">
        <v>24</v>
      </c>
      <c r="F7088">
        <v>2020</v>
      </c>
      <c r="G7088">
        <v>8.1969999999999992</v>
      </c>
      <c r="K7088" t="s">
        <v>16</v>
      </c>
    </row>
    <row r="7089" spans="1:11" x14ac:dyDescent="0.25">
      <c r="A7089" t="s">
        <v>321</v>
      </c>
      <c r="B7089" t="s">
        <v>12</v>
      </c>
      <c r="C7089" t="s">
        <v>322</v>
      </c>
      <c r="D7089" t="s">
        <v>14</v>
      </c>
      <c r="E7089" t="s">
        <v>25</v>
      </c>
      <c r="F7089">
        <v>2020</v>
      </c>
      <c r="G7089">
        <v>603.43799999999999</v>
      </c>
      <c r="K7089" t="s">
        <v>16</v>
      </c>
    </row>
    <row r="7090" spans="1:11" x14ac:dyDescent="0.25">
      <c r="A7090" t="s">
        <v>321</v>
      </c>
      <c r="B7090" t="s">
        <v>12</v>
      </c>
      <c r="C7090" t="s">
        <v>322</v>
      </c>
      <c r="D7090" t="s">
        <v>14</v>
      </c>
      <c r="E7090" t="s">
        <v>26</v>
      </c>
      <c r="F7090">
        <v>2020</v>
      </c>
      <c r="G7090">
        <v>827.96900000000005</v>
      </c>
      <c r="K7090" t="s">
        <v>16</v>
      </c>
    </row>
    <row r="7091" spans="1:11" x14ac:dyDescent="0.25">
      <c r="A7091" t="s">
        <v>321</v>
      </c>
      <c r="B7091" t="s">
        <v>12</v>
      </c>
      <c r="C7091" t="s">
        <v>322</v>
      </c>
      <c r="D7091" t="s">
        <v>14</v>
      </c>
      <c r="E7091" t="s">
        <v>27</v>
      </c>
      <c r="F7091">
        <v>2020</v>
      </c>
      <c r="G7091">
        <v>117.788</v>
      </c>
      <c r="K7091" t="s">
        <v>16</v>
      </c>
    </row>
    <row r="7092" spans="1:11" x14ac:dyDescent="0.25">
      <c r="A7092" t="s">
        <v>321</v>
      </c>
      <c r="B7092" t="s">
        <v>12</v>
      </c>
      <c r="C7092" t="s">
        <v>322</v>
      </c>
      <c r="D7092" t="s">
        <v>14</v>
      </c>
      <c r="E7092" t="s">
        <v>28</v>
      </c>
      <c r="F7092">
        <v>2020</v>
      </c>
      <c r="G7092">
        <v>96.358999999999995</v>
      </c>
      <c r="K7092" t="s">
        <v>16</v>
      </c>
    </row>
    <row r="7093" spans="1:11" x14ac:dyDescent="0.25">
      <c r="A7093" t="s">
        <v>321</v>
      </c>
      <c r="B7093" t="s">
        <v>12</v>
      </c>
      <c r="C7093" t="s">
        <v>322</v>
      </c>
      <c r="D7093" t="s">
        <v>14</v>
      </c>
      <c r="E7093" t="s">
        <v>29</v>
      </c>
      <c r="F7093">
        <v>2020</v>
      </c>
      <c r="G7093">
        <v>97.807000000000002</v>
      </c>
      <c r="K7093" t="s">
        <v>16</v>
      </c>
    </row>
    <row r="7094" spans="1:11" x14ac:dyDescent="0.25">
      <c r="A7094" t="s">
        <v>321</v>
      </c>
      <c r="B7094" t="s">
        <v>12</v>
      </c>
      <c r="C7094" t="s">
        <v>322</v>
      </c>
      <c r="D7094" t="s">
        <v>14</v>
      </c>
      <c r="E7094" t="s">
        <v>77</v>
      </c>
      <c r="F7094">
        <v>2020</v>
      </c>
      <c r="G7094">
        <v>64.334999999999994</v>
      </c>
      <c r="K7094" t="s">
        <v>16</v>
      </c>
    </row>
    <row r="7095" spans="1:11" x14ac:dyDescent="0.25">
      <c r="A7095" t="s">
        <v>321</v>
      </c>
      <c r="B7095" t="s">
        <v>12</v>
      </c>
      <c r="C7095" t="s">
        <v>322</v>
      </c>
      <c r="D7095" t="s">
        <v>14</v>
      </c>
      <c r="E7095" t="s">
        <v>30</v>
      </c>
      <c r="F7095">
        <v>2020</v>
      </c>
      <c r="G7095">
        <v>12.569000000000001</v>
      </c>
      <c r="K7095" t="s">
        <v>16</v>
      </c>
    </row>
    <row r="7096" spans="1:11" x14ac:dyDescent="0.25">
      <c r="A7096" t="s">
        <v>321</v>
      </c>
      <c r="B7096" t="s">
        <v>12</v>
      </c>
      <c r="C7096" t="s">
        <v>322</v>
      </c>
      <c r="D7096" t="s">
        <v>14</v>
      </c>
      <c r="E7096" t="s">
        <v>31</v>
      </c>
      <c r="F7096">
        <v>2020</v>
      </c>
      <c r="G7096">
        <v>133.607</v>
      </c>
      <c r="K7096" t="s">
        <v>16</v>
      </c>
    </row>
    <row r="7097" spans="1:11" x14ac:dyDescent="0.25">
      <c r="A7097" t="s">
        <v>321</v>
      </c>
      <c r="B7097" t="s">
        <v>12</v>
      </c>
      <c r="C7097" t="s">
        <v>322</v>
      </c>
      <c r="D7097" t="s">
        <v>14</v>
      </c>
      <c r="E7097" t="s">
        <v>78</v>
      </c>
      <c r="F7097">
        <v>2020</v>
      </c>
      <c r="G7097">
        <v>44.892000000000003</v>
      </c>
      <c r="K7097" t="s">
        <v>16</v>
      </c>
    </row>
    <row r="7098" spans="1:11" x14ac:dyDescent="0.25">
      <c r="A7098" t="s">
        <v>321</v>
      </c>
      <c r="B7098" t="s">
        <v>12</v>
      </c>
      <c r="C7098" t="s">
        <v>322</v>
      </c>
      <c r="D7098" t="s">
        <v>14</v>
      </c>
      <c r="E7098" t="s">
        <v>79</v>
      </c>
      <c r="F7098">
        <v>2020</v>
      </c>
      <c r="G7098">
        <v>212.80199999999999</v>
      </c>
      <c r="K7098" t="s">
        <v>16</v>
      </c>
    </row>
    <row r="7099" spans="1:11" x14ac:dyDescent="0.25">
      <c r="A7099" t="s">
        <v>321</v>
      </c>
      <c r="B7099" t="s">
        <v>12</v>
      </c>
      <c r="C7099" t="s">
        <v>322</v>
      </c>
      <c r="D7099" t="s">
        <v>14</v>
      </c>
      <c r="E7099" t="s">
        <v>32</v>
      </c>
      <c r="F7099">
        <v>2020</v>
      </c>
      <c r="G7099">
        <v>271.012</v>
      </c>
      <c r="K7099" t="s">
        <v>16</v>
      </c>
    </row>
    <row r="7100" spans="1:11" x14ac:dyDescent="0.25">
      <c r="A7100" t="s">
        <v>321</v>
      </c>
      <c r="B7100" t="s">
        <v>12</v>
      </c>
      <c r="C7100" t="s">
        <v>322</v>
      </c>
      <c r="D7100" t="s">
        <v>14</v>
      </c>
      <c r="E7100" t="s">
        <v>33</v>
      </c>
      <c r="F7100">
        <v>2020</v>
      </c>
      <c r="G7100">
        <v>215.10400000000001</v>
      </c>
      <c r="K7100" t="s">
        <v>16</v>
      </c>
    </row>
    <row r="7101" spans="1:11" x14ac:dyDescent="0.25">
      <c r="A7101" t="s">
        <v>321</v>
      </c>
      <c r="B7101" t="s">
        <v>12</v>
      </c>
      <c r="C7101" t="s">
        <v>322</v>
      </c>
      <c r="D7101" t="s">
        <v>14</v>
      </c>
      <c r="E7101" t="s">
        <v>34</v>
      </c>
      <c r="F7101">
        <v>2020</v>
      </c>
      <c r="G7101">
        <v>345.73099999999999</v>
      </c>
      <c r="K7101" t="s">
        <v>16</v>
      </c>
    </row>
    <row r="7102" spans="1:11" x14ac:dyDescent="0.25">
      <c r="A7102" t="s">
        <v>321</v>
      </c>
      <c r="B7102" t="s">
        <v>12</v>
      </c>
      <c r="C7102" t="s">
        <v>322</v>
      </c>
      <c r="D7102" t="s">
        <v>14</v>
      </c>
      <c r="E7102" t="s">
        <v>80</v>
      </c>
      <c r="F7102">
        <v>2020</v>
      </c>
      <c r="G7102">
        <v>61.878</v>
      </c>
      <c r="K7102" t="s">
        <v>16</v>
      </c>
    </row>
    <row r="7103" spans="1:11" x14ac:dyDescent="0.25">
      <c r="A7103" t="s">
        <v>321</v>
      </c>
      <c r="B7103" t="s">
        <v>12</v>
      </c>
      <c r="C7103" t="s">
        <v>322</v>
      </c>
      <c r="D7103" t="s">
        <v>14</v>
      </c>
      <c r="E7103" t="s">
        <v>35</v>
      </c>
      <c r="F7103">
        <v>2020</v>
      </c>
      <c r="G7103">
        <v>208.251</v>
      </c>
      <c r="K7103" t="s">
        <v>16</v>
      </c>
    </row>
    <row r="7104" spans="1:11" x14ac:dyDescent="0.25">
      <c r="A7104" t="s">
        <v>321</v>
      </c>
      <c r="B7104" t="s">
        <v>12</v>
      </c>
      <c r="C7104" t="s">
        <v>322</v>
      </c>
      <c r="D7104" t="s">
        <v>14</v>
      </c>
      <c r="E7104" t="s">
        <v>36</v>
      </c>
      <c r="F7104">
        <v>2020</v>
      </c>
      <c r="G7104">
        <v>263.36700000000002</v>
      </c>
      <c r="K7104" t="s">
        <v>16</v>
      </c>
    </row>
    <row r="7105" spans="1:11" x14ac:dyDescent="0.25">
      <c r="A7105" t="s">
        <v>321</v>
      </c>
      <c r="B7105" t="s">
        <v>12</v>
      </c>
      <c r="C7105" t="s">
        <v>322</v>
      </c>
      <c r="D7105" t="s">
        <v>14</v>
      </c>
      <c r="E7105" t="s">
        <v>110</v>
      </c>
      <c r="F7105">
        <v>2020</v>
      </c>
      <c r="G7105">
        <v>270.36</v>
      </c>
      <c r="K7105" t="s">
        <v>16</v>
      </c>
    </row>
    <row r="7106" spans="1:11" x14ac:dyDescent="0.25">
      <c r="A7106" t="s">
        <v>321</v>
      </c>
      <c r="B7106" t="s">
        <v>12</v>
      </c>
      <c r="C7106" t="s">
        <v>322</v>
      </c>
      <c r="D7106" t="s">
        <v>14</v>
      </c>
      <c r="E7106" t="s">
        <v>81</v>
      </c>
      <c r="F7106">
        <v>2020</v>
      </c>
      <c r="G7106">
        <v>74.817999999999998</v>
      </c>
      <c r="K7106" t="s">
        <v>16</v>
      </c>
    </row>
    <row r="7107" spans="1:11" x14ac:dyDescent="0.25">
      <c r="A7107" t="s">
        <v>321</v>
      </c>
      <c r="B7107" t="s">
        <v>12</v>
      </c>
      <c r="C7107" t="s">
        <v>322</v>
      </c>
      <c r="D7107" t="s">
        <v>14</v>
      </c>
      <c r="E7107" t="s">
        <v>37</v>
      </c>
      <c r="F7107">
        <v>2020</v>
      </c>
      <c r="G7107">
        <v>282.09800000000001</v>
      </c>
      <c r="K7107" t="s">
        <v>16</v>
      </c>
    </row>
    <row r="7108" spans="1:11" x14ac:dyDescent="0.25">
      <c r="A7108" t="s">
        <v>321</v>
      </c>
      <c r="B7108" t="s">
        <v>12</v>
      </c>
      <c r="C7108" t="s">
        <v>322</v>
      </c>
      <c r="D7108" t="s">
        <v>14</v>
      </c>
      <c r="E7108" t="s">
        <v>38</v>
      </c>
      <c r="F7108">
        <v>2020</v>
      </c>
      <c r="G7108">
        <v>99.603999999999999</v>
      </c>
      <c r="K7108" t="s">
        <v>16</v>
      </c>
    </row>
    <row r="7109" spans="1:11" x14ac:dyDescent="0.25">
      <c r="A7109" t="s">
        <v>321</v>
      </c>
      <c r="B7109" t="s">
        <v>12</v>
      </c>
      <c r="C7109" t="s">
        <v>322</v>
      </c>
      <c r="D7109" t="s">
        <v>14</v>
      </c>
      <c r="E7109" t="s">
        <v>82</v>
      </c>
      <c r="F7109">
        <v>2020</v>
      </c>
      <c r="G7109">
        <v>139.75399999999999</v>
      </c>
      <c r="K7109" t="s">
        <v>16</v>
      </c>
    </row>
    <row r="7110" spans="1:11" x14ac:dyDescent="0.25">
      <c r="A7110" t="s">
        <v>321</v>
      </c>
      <c r="B7110" t="s">
        <v>12</v>
      </c>
      <c r="C7110" t="s">
        <v>322</v>
      </c>
      <c r="D7110" t="s">
        <v>14</v>
      </c>
      <c r="E7110" t="s">
        <v>39</v>
      </c>
      <c r="F7110">
        <v>2020</v>
      </c>
      <c r="G7110">
        <v>125.16800000000001</v>
      </c>
      <c r="K7110" t="s">
        <v>16</v>
      </c>
    </row>
    <row r="7111" spans="1:11" x14ac:dyDescent="0.25">
      <c r="A7111" t="s">
        <v>321</v>
      </c>
      <c r="B7111" t="s">
        <v>12</v>
      </c>
      <c r="C7111" t="s">
        <v>322</v>
      </c>
      <c r="D7111" t="s">
        <v>14</v>
      </c>
      <c r="E7111" t="s">
        <v>83</v>
      </c>
      <c r="F7111">
        <v>2020</v>
      </c>
      <c r="G7111">
        <v>28.02</v>
      </c>
      <c r="K7111" t="s">
        <v>16</v>
      </c>
    </row>
    <row r="7112" spans="1:11" x14ac:dyDescent="0.25">
      <c r="A7112" t="s">
        <v>321</v>
      </c>
      <c r="B7112" t="s">
        <v>12</v>
      </c>
      <c r="C7112" t="s">
        <v>322</v>
      </c>
      <c r="D7112" t="s">
        <v>14</v>
      </c>
      <c r="E7112" t="s">
        <v>40</v>
      </c>
      <c r="F7112">
        <v>2020</v>
      </c>
      <c r="G7112">
        <v>8.1419999999999995</v>
      </c>
      <c r="K7112" t="s">
        <v>16</v>
      </c>
    </row>
    <row r="7113" spans="1:11" x14ac:dyDescent="0.25">
      <c r="A7113" t="s">
        <v>321</v>
      </c>
      <c r="B7113" t="s">
        <v>12</v>
      </c>
      <c r="C7113" t="s">
        <v>322</v>
      </c>
      <c r="D7113" t="s">
        <v>14</v>
      </c>
      <c r="E7113" t="s">
        <v>84</v>
      </c>
      <c r="F7113">
        <v>2020</v>
      </c>
      <c r="G7113">
        <v>131.001</v>
      </c>
      <c r="K7113" t="s">
        <v>16</v>
      </c>
    </row>
    <row r="7114" spans="1:11" x14ac:dyDescent="0.25">
      <c r="A7114" t="s">
        <v>321</v>
      </c>
      <c r="B7114" t="s">
        <v>12</v>
      </c>
      <c r="C7114" t="s">
        <v>322</v>
      </c>
      <c r="D7114" t="s">
        <v>14</v>
      </c>
      <c r="E7114" t="s">
        <v>85</v>
      </c>
      <c r="F7114">
        <v>2020</v>
      </c>
      <c r="G7114">
        <v>1.296</v>
      </c>
      <c r="H7114" t="s">
        <v>21</v>
      </c>
      <c r="K7114" t="s">
        <v>16</v>
      </c>
    </row>
    <row r="7115" spans="1:11" x14ac:dyDescent="0.25">
      <c r="A7115" t="s">
        <v>321</v>
      </c>
      <c r="B7115" t="s">
        <v>12</v>
      </c>
      <c r="C7115" t="s">
        <v>322</v>
      </c>
      <c r="D7115" t="s">
        <v>14</v>
      </c>
      <c r="E7115" t="s">
        <v>86</v>
      </c>
      <c r="F7115">
        <v>2020</v>
      </c>
      <c r="G7115">
        <v>820.38699999999994</v>
      </c>
      <c r="K7115" t="s">
        <v>16</v>
      </c>
    </row>
    <row r="7116" spans="1:11" x14ac:dyDescent="0.25">
      <c r="A7116" t="s">
        <v>321</v>
      </c>
      <c r="B7116" t="s">
        <v>12</v>
      </c>
      <c r="C7116" t="s">
        <v>322</v>
      </c>
      <c r="D7116" t="s">
        <v>14</v>
      </c>
      <c r="E7116" t="s">
        <v>41</v>
      </c>
      <c r="F7116">
        <v>2020</v>
      </c>
      <c r="G7116">
        <v>153.78800000000001</v>
      </c>
      <c r="K7116" t="s">
        <v>16</v>
      </c>
    </row>
    <row r="7117" spans="1:11" x14ac:dyDescent="0.25">
      <c r="A7117" t="s">
        <v>321</v>
      </c>
      <c r="B7117" t="s">
        <v>12</v>
      </c>
      <c r="C7117" t="s">
        <v>322</v>
      </c>
      <c r="D7117" t="s">
        <v>14</v>
      </c>
      <c r="E7117" t="s">
        <v>42</v>
      </c>
      <c r="F7117">
        <v>2020</v>
      </c>
      <c r="G7117">
        <v>564.09199999999998</v>
      </c>
      <c r="K7117" t="s">
        <v>16</v>
      </c>
    </row>
    <row r="7118" spans="1:11" x14ac:dyDescent="0.25">
      <c r="A7118" t="s">
        <v>321</v>
      </c>
      <c r="B7118" t="s">
        <v>12</v>
      </c>
      <c r="C7118" t="s">
        <v>322</v>
      </c>
      <c r="D7118" t="s">
        <v>14</v>
      </c>
      <c r="E7118" t="s">
        <v>87</v>
      </c>
      <c r="F7118">
        <v>2020</v>
      </c>
      <c r="G7118">
        <v>513.11400000000003</v>
      </c>
      <c r="K7118" t="s">
        <v>16</v>
      </c>
    </row>
    <row r="7119" spans="1:11" x14ac:dyDescent="0.25">
      <c r="A7119" t="s">
        <v>321</v>
      </c>
      <c r="B7119" t="s">
        <v>12</v>
      </c>
      <c r="C7119" t="s">
        <v>322</v>
      </c>
      <c r="D7119" t="s">
        <v>14</v>
      </c>
      <c r="E7119" t="s">
        <v>43</v>
      </c>
      <c r="F7119">
        <v>2020</v>
      </c>
      <c r="G7119">
        <v>727.26400000000001</v>
      </c>
      <c r="K7119" t="s">
        <v>16</v>
      </c>
    </row>
    <row r="7120" spans="1:11" x14ac:dyDescent="0.25">
      <c r="A7120" t="s">
        <v>321</v>
      </c>
      <c r="B7120" t="s">
        <v>12</v>
      </c>
      <c r="C7120" t="s">
        <v>322</v>
      </c>
      <c r="D7120" t="s">
        <v>14</v>
      </c>
      <c r="E7120" t="s">
        <v>44</v>
      </c>
      <c r="F7120">
        <v>2020</v>
      </c>
      <c r="G7120">
        <v>2483.0680000000002</v>
      </c>
      <c r="K7120" t="s">
        <v>16</v>
      </c>
    </row>
    <row r="7121" spans="1:11" x14ac:dyDescent="0.25">
      <c r="A7121" t="s">
        <v>321</v>
      </c>
      <c r="B7121" t="s">
        <v>12</v>
      </c>
      <c r="C7121" t="s">
        <v>322</v>
      </c>
      <c r="D7121" t="s">
        <v>14</v>
      </c>
      <c r="E7121" t="s">
        <v>45</v>
      </c>
      <c r="F7121">
        <v>2020</v>
      </c>
      <c r="G7121">
        <v>749.952</v>
      </c>
      <c r="K7121" t="s">
        <v>16</v>
      </c>
    </row>
    <row r="7122" spans="1:11" x14ac:dyDescent="0.25">
      <c r="A7122" t="s">
        <v>321</v>
      </c>
      <c r="B7122" t="s">
        <v>12</v>
      </c>
      <c r="C7122" t="s">
        <v>322</v>
      </c>
      <c r="D7122" t="s">
        <v>14</v>
      </c>
      <c r="E7122" t="s">
        <v>46</v>
      </c>
      <c r="F7122">
        <v>2020</v>
      </c>
      <c r="G7122">
        <v>27.844000000000001</v>
      </c>
      <c r="K7122" t="s">
        <v>16</v>
      </c>
    </row>
    <row r="7123" spans="1:11" x14ac:dyDescent="0.25">
      <c r="A7123" t="s">
        <v>321</v>
      </c>
      <c r="B7123" t="s">
        <v>12</v>
      </c>
      <c r="C7123" t="s">
        <v>322</v>
      </c>
      <c r="D7123" t="s">
        <v>14</v>
      </c>
      <c r="E7123" t="s">
        <v>88</v>
      </c>
      <c r="F7123">
        <v>2020</v>
      </c>
      <c r="G7123">
        <v>42.521000000000001</v>
      </c>
      <c r="K7123" t="s">
        <v>16</v>
      </c>
    </row>
    <row r="7124" spans="1:11" x14ac:dyDescent="0.25">
      <c r="A7124" t="s">
        <v>321</v>
      </c>
      <c r="B7124" t="s">
        <v>12</v>
      </c>
      <c r="C7124" t="s">
        <v>322</v>
      </c>
      <c r="D7124" t="s">
        <v>14</v>
      </c>
      <c r="E7124" t="s">
        <v>89</v>
      </c>
      <c r="F7124">
        <v>2020</v>
      </c>
      <c r="G7124">
        <v>235.63900000000001</v>
      </c>
      <c r="K7124" t="s">
        <v>16</v>
      </c>
    </row>
    <row r="7125" spans="1:11" x14ac:dyDescent="0.25">
      <c r="A7125" t="s">
        <v>321</v>
      </c>
      <c r="B7125" t="s">
        <v>12</v>
      </c>
      <c r="C7125" t="s">
        <v>322</v>
      </c>
      <c r="D7125" t="s">
        <v>14</v>
      </c>
      <c r="E7125" t="s">
        <v>90</v>
      </c>
      <c r="F7125">
        <v>2020</v>
      </c>
      <c r="G7125">
        <v>152.66499999999999</v>
      </c>
      <c r="K7125" t="s">
        <v>16</v>
      </c>
    </row>
    <row r="7126" spans="1:11" x14ac:dyDescent="0.25">
      <c r="A7126" t="s">
        <v>321</v>
      </c>
      <c r="B7126" t="s">
        <v>12</v>
      </c>
      <c r="C7126" t="s">
        <v>322</v>
      </c>
      <c r="D7126" t="s">
        <v>14</v>
      </c>
      <c r="E7126" t="s">
        <v>47</v>
      </c>
      <c r="F7126">
        <v>2020</v>
      </c>
      <c r="G7126">
        <v>297.322</v>
      </c>
      <c r="K7126" t="s">
        <v>16</v>
      </c>
    </row>
    <row r="7127" spans="1:11" x14ac:dyDescent="0.25">
      <c r="A7127" t="s">
        <v>321</v>
      </c>
      <c r="B7127" t="s">
        <v>12</v>
      </c>
      <c r="C7127" t="s">
        <v>322</v>
      </c>
      <c r="D7127" t="s">
        <v>14</v>
      </c>
      <c r="E7127" t="s">
        <v>48</v>
      </c>
      <c r="F7127">
        <v>2020</v>
      </c>
      <c r="G7127">
        <v>1079.7049999999999</v>
      </c>
      <c r="K7127" t="s">
        <v>16</v>
      </c>
    </row>
    <row r="7128" spans="1:11" x14ac:dyDescent="0.25">
      <c r="A7128" t="s">
        <v>321</v>
      </c>
      <c r="B7128" t="s">
        <v>12</v>
      </c>
      <c r="C7128" t="s">
        <v>322</v>
      </c>
      <c r="D7128" t="s">
        <v>14</v>
      </c>
      <c r="E7128" t="s">
        <v>49</v>
      </c>
      <c r="F7128">
        <v>2020</v>
      </c>
      <c r="G7128">
        <v>18.596</v>
      </c>
      <c r="K7128" t="s">
        <v>16</v>
      </c>
    </row>
    <row r="7129" spans="1:11" x14ac:dyDescent="0.25">
      <c r="A7129" t="s">
        <v>321</v>
      </c>
      <c r="B7129" t="s">
        <v>12</v>
      </c>
      <c r="C7129" t="s">
        <v>322</v>
      </c>
      <c r="D7129" t="s">
        <v>14</v>
      </c>
      <c r="E7129" t="s">
        <v>50</v>
      </c>
      <c r="F7129">
        <v>2020</v>
      </c>
      <c r="G7129">
        <v>17.297000000000001</v>
      </c>
      <c r="K7129" t="s">
        <v>16</v>
      </c>
    </row>
    <row r="7130" spans="1:11" x14ac:dyDescent="0.25">
      <c r="A7130" t="s">
        <v>321</v>
      </c>
      <c r="B7130" t="s">
        <v>12</v>
      </c>
      <c r="C7130" t="s">
        <v>322</v>
      </c>
      <c r="D7130" t="s">
        <v>14</v>
      </c>
      <c r="E7130" t="s">
        <v>51</v>
      </c>
      <c r="F7130">
        <v>2020</v>
      </c>
      <c r="G7130">
        <v>17.238</v>
      </c>
      <c r="K7130" t="s">
        <v>16</v>
      </c>
    </row>
    <row r="7131" spans="1:11" x14ac:dyDescent="0.25">
      <c r="A7131" t="s">
        <v>321</v>
      </c>
      <c r="B7131" t="s">
        <v>12</v>
      </c>
      <c r="C7131" t="s">
        <v>322</v>
      </c>
      <c r="D7131" t="s">
        <v>14</v>
      </c>
      <c r="E7131" t="s">
        <v>52</v>
      </c>
      <c r="F7131">
        <v>2020</v>
      </c>
      <c r="G7131">
        <v>67.772000000000006</v>
      </c>
      <c r="K7131" t="s">
        <v>16</v>
      </c>
    </row>
    <row r="7132" spans="1:11" x14ac:dyDescent="0.25">
      <c r="A7132" t="s">
        <v>321</v>
      </c>
      <c r="B7132" t="s">
        <v>12</v>
      </c>
      <c r="C7132" t="s">
        <v>322</v>
      </c>
      <c r="D7132" t="s">
        <v>14</v>
      </c>
      <c r="E7132" t="s">
        <v>91</v>
      </c>
      <c r="F7132">
        <v>2020</v>
      </c>
      <c r="G7132">
        <v>109.45399999999999</v>
      </c>
      <c r="K7132" t="s">
        <v>16</v>
      </c>
    </row>
    <row r="7133" spans="1:11" x14ac:dyDescent="0.25">
      <c r="A7133" t="s">
        <v>321</v>
      </c>
      <c r="B7133" t="s">
        <v>12</v>
      </c>
      <c r="C7133" t="s">
        <v>322</v>
      </c>
      <c r="D7133" t="s">
        <v>14</v>
      </c>
      <c r="E7133" t="s">
        <v>92</v>
      </c>
      <c r="F7133">
        <v>2020</v>
      </c>
      <c r="G7133">
        <v>10.696999999999999</v>
      </c>
      <c r="K7133" t="s">
        <v>16</v>
      </c>
    </row>
    <row r="7134" spans="1:11" x14ac:dyDescent="0.25">
      <c r="A7134" t="s">
        <v>321</v>
      </c>
      <c r="B7134" t="s">
        <v>12</v>
      </c>
      <c r="C7134" t="s">
        <v>322</v>
      </c>
      <c r="D7134" t="s">
        <v>14</v>
      </c>
      <c r="E7134" t="s">
        <v>53</v>
      </c>
      <c r="F7134">
        <v>2020</v>
      </c>
      <c r="G7134">
        <v>209.48500000000001</v>
      </c>
      <c r="K7134" t="s">
        <v>16</v>
      </c>
    </row>
    <row r="7135" spans="1:11" x14ac:dyDescent="0.25">
      <c r="A7135" t="s">
        <v>321</v>
      </c>
      <c r="B7135" t="s">
        <v>12</v>
      </c>
      <c r="C7135" t="s">
        <v>322</v>
      </c>
      <c r="D7135" t="s">
        <v>14</v>
      </c>
      <c r="E7135" t="s">
        <v>93</v>
      </c>
      <c r="F7135">
        <v>2020</v>
      </c>
      <c r="G7135">
        <v>21.105</v>
      </c>
      <c r="K7135" t="s">
        <v>16</v>
      </c>
    </row>
    <row r="7136" spans="1:11" x14ac:dyDescent="0.25">
      <c r="A7136" t="s">
        <v>321</v>
      </c>
      <c r="B7136" t="s">
        <v>12</v>
      </c>
      <c r="C7136" t="s">
        <v>322</v>
      </c>
      <c r="D7136" t="s">
        <v>14</v>
      </c>
      <c r="E7136" t="s">
        <v>94</v>
      </c>
      <c r="F7136">
        <v>2020</v>
      </c>
      <c r="G7136">
        <v>84.257999999999996</v>
      </c>
      <c r="K7136" t="s">
        <v>16</v>
      </c>
    </row>
    <row r="7137" spans="1:11" x14ac:dyDescent="0.25">
      <c r="A7137" t="s">
        <v>321</v>
      </c>
      <c r="B7137" t="s">
        <v>12</v>
      </c>
      <c r="C7137" t="s">
        <v>322</v>
      </c>
      <c r="D7137" t="s">
        <v>14</v>
      </c>
      <c r="E7137" t="s">
        <v>54</v>
      </c>
      <c r="F7137">
        <v>2020</v>
      </c>
      <c r="G7137">
        <v>290.76100000000002</v>
      </c>
      <c r="K7137" t="s">
        <v>16</v>
      </c>
    </row>
    <row r="7138" spans="1:11" x14ac:dyDescent="0.25">
      <c r="A7138" t="s">
        <v>321</v>
      </c>
      <c r="B7138" t="s">
        <v>12</v>
      </c>
      <c r="C7138" t="s">
        <v>322</v>
      </c>
      <c r="D7138" t="s">
        <v>14</v>
      </c>
      <c r="E7138" t="s">
        <v>95</v>
      </c>
      <c r="F7138">
        <v>2020</v>
      </c>
      <c r="G7138">
        <v>311.53800000000001</v>
      </c>
      <c r="K7138" t="s">
        <v>16</v>
      </c>
    </row>
    <row r="7139" spans="1:11" x14ac:dyDescent="0.25">
      <c r="A7139" t="s">
        <v>321</v>
      </c>
      <c r="B7139" t="s">
        <v>12</v>
      </c>
      <c r="C7139" t="s">
        <v>322</v>
      </c>
      <c r="D7139" t="s">
        <v>14</v>
      </c>
      <c r="E7139" t="s">
        <v>96</v>
      </c>
      <c r="F7139">
        <v>2020</v>
      </c>
      <c r="G7139">
        <v>228.55600000000001</v>
      </c>
      <c r="K7139" t="s">
        <v>16</v>
      </c>
    </row>
    <row r="7140" spans="1:11" x14ac:dyDescent="0.25">
      <c r="A7140" t="s">
        <v>321</v>
      </c>
      <c r="B7140" t="s">
        <v>12</v>
      </c>
      <c r="C7140" t="s">
        <v>322</v>
      </c>
      <c r="D7140" t="s">
        <v>14</v>
      </c>
      <c r="E7140" t="s">
        <v>97</v>
      </c>
      <c r="F7140">
        <v>2020</v>
      </c>
      <c r="G7140">
        <v>158.08600000000001</v>
      </c>
      <c r="K7140" t="s">
        <v>16</v>
      </c>
    </row>
    <row r="7141" spans="1:11" x14ac:dyDescent="0.25">
      <c r="A7141" t="s">
        <v>321</v>
      </c>
      <c r="B7141" t="s">
        <v>12</v>
      </c>
      <c r="C7141" t="s">
        <v>322</v>
      </c>
      <c r="D7141" t="s">
        <v>14</v>
      </c>
      <c r="E7141" t="s">
        <v>55</v>
      </c>
      <c r="F7141">
        <v>2020</v>
      </c>
      <c r="G7141">
        <v>14.297000000000001</v>
      </c>
      <c r="K7141" t="s">
        <v>16</v>
      </c>
    </row>
    <row r="7142" spans="1:11" x14ac:dyDescent="0.25">
      <c r="A7142" t="s">
        <v>321</v>
      </c>
      <c r="B7142" t="s">
        <v>12</v>
      </c>
      <c r="C7142" t="s">
        <v>322</v>
      </c>
      <c r="D7142" t="s">
        <v>14</v>
      </c>
      <c r="E7142" t="s">
        <v>98</v>
      </c>
      <c r="F7142">
        <v>2020</v>
      </c>
      <c r="G7142">
        <v>55.53</v>
      </c>
      <c r="K7142" t="s">
        <v>16</v>
      </c>
    </row>
    <row r="7143" spans="1:11" x14ac:dyDescent="0.25">
      <c r="A7143" t="s">
        <v>321</v>
      </c>
      <c r="B7143" t="s">
        <v>12</v>
      </c>
      <c r="C7143" t="s">
        <v>322</v>
      </c>
      <c r="D7143" t="s">
        <v>14</v>
      </c>
      <c r="E7143" t="s">
        <v>99</v>
      </c>
      <c r="F7143">
        <v>2020</v>
      </c>
      <c r="G7143">
        <v>90.218000000000004</v>
      </c>
      <c r="K7143" t="s">
        <v>16</v>
      </c>
    </row>
    <row r="7144" spans="1:11" x14ac:dyDescent="0.25">
      <c r="A7144" t="s">
        <v>321</v>
      </c>
      <c r="B7144" t="s">
        <v>12</v>
      </c>
      <c r="C7144" t="s">
        <v>322</v>
      </c>
      <c r="D7144" t="s">
        <v>14</v>
      </c>
      <c r="E7144" t="s">
        <v>100</v>
      </c>
      <c r="F7144">
        <v>2020</v>
      </c>
      <c r="G7144">
        <v>19.462</v>
      </c>
      <c r="K7144" t="s">
        <v>16</v>
      </c>
    </row>
    <row r="7145" spans="1:11" x14ac:dyDescent="0.25">
      <c r="A7145" t="s">
        <v>321</v>
      </c>
      <c r="B7145" t="s">
        <v>12</v>
      </c>
      <c r="C7145" t="s">
        <v>322</v>
      </c>
      <c r="D7145" t="s">
        <v>14</v>
      </c>
      <c r="E7145" t="s">
        <v>56</v>
      </c>
      <c r="F7145">
        <v>2020</v>
      </c>
      <c r="G7145">
        <v>38.003</v>
      </c>
      <c r="K7145" t="s">
        <v>16</v>
      </c>
    </row>
    <row r="7146" spans="1:11" x14ac:dyDescent="0.25">
      <c r="A7146" t="s">
        <v>321</v>
      </c>
      <c r="B7146" t="s">
        <v>12</v>
      </c>
      <c r="C7146" t="s">
        <v>322</v>
      </c>
      <c r="D7146" t="s">
        <v>14</v>
      </c>
      <c r="E7146" t="s">
        <v>101</v>
      </c>
      <c r="F7146">
        <v>2020</v>
      </c>
      <c r="G7146">
        <v>109.121</v>
      </c>
      <c r="K7146" t="s">
        <v>16</v>
      </c>
    </row>
    <row r="7147" spans="1:11" x14ac:dyDescent="0.25">
      <c r="A7147" t="s">
        <v>321</v>
      </c>
      <c r="B7147" t="s">
        <v>12</v>
      </c>
      <c r="C7147" t="s">
        <v>322</v>
      </c>
      <c r="D7147" t="s">
        <v>14</v>
      </c>
      <c r="E7147" t="s">
        <v>102</v>
      </c>
      <c r="F7147">
        <v>2020</v>
      </c>
      <c r="G7147">
        <v>40.963999999999999</v>
      </c>
      <c r="K7147" t="s">
        <v>16</v>
      </c>
    </row>
    <row r="7148" spans="1:11" x14ac:dyDescent="0.25">
      <c r="A7148" t="s">
        <v>321</v>
      </c>
      <c r="B7148" t="s">
        <v>12</v>
      </c>
      <c r="C7148" t="s">
        <v>322</v>
      </c>
      <c r="D7148" t="s">
        <v>14</v>
      </c>
      <c r="E7148" t="s">
        <v>57</v>
      </c>
      <c r="F7148">
        <v>2020</v>
      </c>
      <c r="G7148">
        <v>165.61699999999999</v>
      </c>
      <c r="K7148" t="s">
        <v>16</v>
      </c>
    </row>
    <row r="7149" spans="1:11" x14ac:dyDescent="0.25">
      <c r="A7149" t="s">
        <v>321</v>
      </c>
      <c r="B7149" t="s">
        <v>12</v>
      </c>
      <c r="C7149" t="s">
        <v>322</v>
      </c>
      <c r="D7149" t="s">
        <v>14</v>
      </c>
      <c r="E7149" t="s">
        <v>103</v>
      </c>
      <c r="F7149">
        <v>2020</v>
      </c>
      <c r="G7149">
        <v>401.83199999999999</v>
      </c>
      <c r="K7149" t="s">
        <v>16</v>
      </c>
    </row>
    <row r="7150" spans="1:11" x14ac:dyDescent="0.25">
      <c r="A7150" t="s">
        <v>321</v>
      </c>
      <c r="B7150" t="s">
        <v>12</v>
      </c>
      <c r="C7150" t="s">
        <v>322</v>
      </c>
      <c r="D7150" t="s">
        <v>14</v>
      </c>
      <c r="E7150" t="s">
        <v>58</v>
      </c>
      <c r="F7150">
        <v>2020</v>
      </c>
      <c r="G7150">
        <v>117.42700000000001</v>
      </c>
      <c r="K7150" t="s">
        <v>16</v>
      </c>
    </row>
    <row r="7151" spans="1:11" x14ac:dyDescent="0.25">
      <c r="A7151" t="s">
        <v>321</v>
      </c>
      <c r="B7151" t="s">
        <v>12</v>
      </c>
      <c r="C7151" t="s">
        <v>322</v>
      </c>
      <c r="D7151" t="s">
        <v>14</v>
      </c>
      <c r="E7151" t="s">
        <v>59</v>
      </c>
      <c r="F7151">
        <v>2020</v>
      </c>
      <c r="G7151">
        <v>1964.838</v>
      </c>
      <c r="K7151" t="s">
        <v>16</v>
      </c>
    </row>
    <row r="7152" spans="1:11" x14ac:dyDescent="0.25">
      <c r="A7152" t="s">
        <v>321</v>
      </c>
      <c r="B7152" t="s">
        <v>12</v>
      </c>
      <c r="C7152" t="s">
        <v>322</v>
      </c>
      <c r="D7152" t="s">
        <v>14</v>
      </c>
      <c r="E7152" t="s">
        <v>60</v>
      </c>
      <c r="F7152">
        <v>2020</v>
      </c>
      <c r="G7152">
        <v>1797.825</v>
      </c>
      <c r="K7152" t="s">
        <v>16</v>
      </c>
    </row>
    <row r="7153" spans="1:11" x14ac:dyDescent="0.25">
      <c r="A7153" t="s">
        <v>321</v>
      </c>
      <c r="B7153" t="s">
        <v>12</v>
      </c>
      <c r="C7153" t="s">
        <v>322</v>
      </c>
      <c r="D7153" t="s">
        <v>14</v>
      </c>
      <c r="E7153" t="s">
        <v>61</v>
      </c>
      <c r="F7153">
        <v>2020</v>
      </c>
      <c r="G7153">
        <v>997.84100000000001</v>
      </c>
      <c r="K7153" t="s">
        <v>16</v>
      </c>
    </row>
    <row r="7154" spans="1:11" x14ac:dyDescent="0.25">
      <c r="A7154" t="s">
        <v>321</v>
      </c>
      <c r="B7154" t="s">
        <v>12</v>
      </c>
      <c r="C7154" t="s">
        <v>322</v>
      </c>
      <c r="D7154" t="s">
        <v>14</v>
      </c>
      <c r="E7154" t="s">
        <v>62</v>
      </c>
      <c r="F7154">
        <v>2020</v>
      </c>
      <c r="G7154">
        <v>47.48</v>
      </c>
      <c r="K7154" t="s">
        <v>16</v>
      </c>
    </row>
    <row r="7155" spans="1:11" x14ac:dyDescent="0.25">
      <c r="A7155" t="s">
        <v>321</v>
      </c>
      <c r="B7155" t="s">
        <v>12</v>
      </c>
      <c r="C7155" t="s">
        <v>322</v>
      </c>
      <c r="D7155" t="s">
        <v>14</v>
      </c>
      <c r="E7155" t="s">
        <v>104</v>
      </c>
      <c r="F7155">
        <v>2020</v>
      </c>
      <c r="G7155">
        <v>421.96899999999999</v>
      </c>
      <c r="K7155" t="s">
        <v>16</v>
      </c>
    </row>
    <row r="7156" spans="1:11" x14ac:dyDescent="0.25">
      <c r="A7156" t="s">
        <v>321</v>
      </c>
      <c r="B7156" t="s">
        <v>12</v>
      </c>
      <c r="C7156" t="s">
        <v>322</v>
      </c>
      <c r="D7156" t="s">
        <v>14</v>
      </c>
      <c r="E7156" t="s">
        <v>105</v>
      </c>
      <c r="F7156">
        <v>2020</v>
      </c>
      <c r="G7156">
        <v>29.117000000000001</v>
      </c>
      <c r="K7156" t="s">
        <v>16</v>
      </c>
    </row>
    <row r="7157" spans="1:11" x14ac:dyDescent="0.25">
      <c r="A7157" t="s">
        <v>321</v>
      </c>
      <c r="B7157" t="s">
        <v>12</v>
      </c>
      <c r="C7157" t="s">
        <v>322</v>
      </c>
      <c r="D7157" t="s">
        <v>14</v>
      </c>
      <c r="E7157" t="s">
        <v>63</v>
      </c>
      <c r="F7157">
        <v>2020</v>
      </c>
      <c r="G7157">
        <v>19.952999999999999</v>
      </c>
      <c r="K7157" t="s">
        <v>16</v>
      </c>
    </row>
    <row r="7158" spans="1:11" x14ac:dyDescent="0.25">
      <c r="A7158" t="s">
        <v>321</v>
      </c>
      <c r="B7158" t="s">
        <v>12</v>
      </c>
      <c r="C7158" t="s">
        <v>322</v>
      </c>
      <c r="D7158" t="s">
        <v>14</v>
      </c>
      <c r="E7158" t="s">
        <v>106</v>
      </c>
      <c r="F7158">
        <v>2020</v>
      </c>
      <c r="G7158">
        <v>8.6869999999999994</v>
      </c>
      <c r="K7158" t="s">
        <v>16</v>
      </c>
    </row>
    <row r="7159" spans="1:11" x14ac:dyDescent="0.25">
      <c r="A7159" t="s">
        <v>321</v>
      </c>
      <c r="B7159" t="s">
        <v>12</v>
      </c>
      <c r="C7159" t="s">
        <v>322</v>
      </c>
      <c r="D7159" t="s">
        <v>14</v>
      </c>
      <c r="E7159" t="s">
        <v>64</v>
      </c>
      <c r="F7159">
        <v>2020</v>
      </c>
      <c r="G7159">
        <v>66.509</v>
      </c>
      <c r="K7159" t="s">
        <v>16</v>
      </c>
    </row>
    <row r="7160" spans="1:11" x14ac:dyDescent="0.25">
      <c r="A7160" t="s">
        <v>321</v>
      </c>
      <c r="B7160" t="s">
        <v>12</v>
      </c>
      <c r="C7160" t="s">
        <v>322</v>
      </c>
      <c r="D7160" t="s">
        <v>14</v>
      </c>
      <c r="E7160" t="s">
        <v>65</v>
      </c>
      <c r="F7160">
        <v>2020</v>
      </c>
      <c r="G7160">
        <v>149.72200000000001</v>
      </c>
      <c r="K7160" t="s">
        <v>16</v>
      </c>
    </row>
    <row r="7161" spans="1:11" x14ac:dyDescent="0.25">
      <c r="A7161" t="s">
        <v>321</v>
      </c>
      <c r="B7161" t="s">
        <v>12</v>
      </c>
      <c r="C7161" t="s">
        <v>322</v>
      </c>
      <c r="D7161" t="s">
        <v>14</v>
      </c>
      <c r="E7161" t="s">
        <v>66</v>
      </c>
      <c r="F7161">
        <v>2020</v>
      </c>
      <c r="G7161">
        <v>159.98599999999999</v>
      </c>
      <c r="K7161" t="s">
        <v>16</v>
      </c>
    </row>
    <row r="7162" spans="1:11" x14ac:dyDescent="0.25">
      <c r="A7162" t="s">
        <v>321</v>
      </c>
      <c r="B7162" t="s">
        <v>12</v>
      </c>
      <c r="C7162" t="s">
        <v>322</v>
      </c>
      <c r="D7162" t="s">
        <v>14</v>
      </c>
      <c r="E7162" t="s">
        <v>67</v>
      </c>
      <c r="F7162">
        <v>2020</v>
      </c>
      <c r="G7162">
        <v>361.654</v>
      </c>
      <c r="K7162" t="s">
        <v>16</v>
      </c>
    </row>
    <row r="7163" spans="1:11" x14ac:dyDescent="0.25">
      <c r="A7163" t="s">
        <v>321</v>
      </c>
      <c r="B7163" t="s">
        <v>12</v>
      </c>
      <c r="C7163" t="s">
        <v>322</v>
      </c>
      <c r="D7163" t="s">
        <v>14</v>
      </c>
      <c r="E7163" t="s">
        <v>68</v>
      </c>
      <c r="F7163">
        <v>2020</v>
      </c>
      <c r="G7163">
        <v>121.68899999999999</v>
      </c>
      <c r="K7163" t="s">
        <v>16</v>
      </c>
    </row>
    <row r="7164" spans="1:11" x14ac:dyDescent="0.25">
      <c r="A7164" t="s">
        <v>321</v>
      </c>
      <c r="B7164" t="s">
        <v>12</v>
      </c>
      <c r="C7164" t="s">
        <v>322</v>
      </c>
      <c r="D7164" t="s">
        <v>14</v>
      </c>
      <c r="E7164" t="s">
        <v>69</v>
      </c>
      <c r="F7164">
        <v>2020</v>
      </c>
      <c r="G7164">
        <v>6.6589999999999998</v>
      </c>
      <c r="K7164" t="s">
        <v>16</v>
      </c>
    </row>
    <row r="7165" spans="1:11" x14ac:dyDescent="0.25">
      <c r="A7165" t="s">
        <v>323</v>
      </c>
      <c r="B7165" t="s">
        <v>12</v>
      </c>
      <c r="C7165" t="s">
        <v>222</v>
      </c>
      <c r="D7165" t="s">
        <v>14</v>
      </c>
      <c r="E7165" t="s">
        <v>15</v>
      </c>
      <c r="F7165">
        <v>2016</v>
      </c>
      <c r="G7165">
        <v>4.069</v>
      </c>
      <c r="K7165" t="s">
        <v>223</v>
      </c>
    </row>
    <row r="7166" spans="1:11" x14ac:dyDescent="0.25">
      <c r="A7166" t="s">
        <v>323</v>
      </c>
      <c r="B7166" t="s">
        <v>12</v>
      </c>
      <c r="C7166" t="s">
        <v>222</v>
      </c>
      <c r="D7166" t="s">
        <v>14</v>
      </c>
      <c r="E7166" t="s">
        <v>17</v>
      </c>
      <c r="F7166">
        <v>2016</v>
      </c>
      <c r="G7166">
        <v>0.79600000000000004</v>
      </c>
      <c r="K7166" t="s">
        <v>223</v>
      </c>
    </row>
    <row r="7167" spans="1:11" x14ac:dyDescent="0.25">
      <c r="A7167" t="s">
        <v>323</v>
      </c>
      <c r="B7167" t="s">
        <v>12</v>
      </c>
      <c r="C7167" t="s">
        <v>222</v>
      </c>
      <c r="D7167" t="s">
        <v>14</v>
      </c>
      <c r="E7167" t="s">
        <v>18</v>
      </c>
      <c r="F7167">
        <v>2016</v>
      </c>
      <c r="G7167">
        <v>0.30199999999999999</v>
      </c>
      <c r="K7167" t="s">
        <v>223</v>
      </c>
    </row>
    <row r="7168" spans="1:11" x14ac:dyDescent="0.25">
      <c r="A7168" t="s">
        <v>323</v>
      </c>
      <c r="B7168" t="s">
        <v>12</v>
      </c>
      <c r="C7168" t="s">
        <v>222</v>
      </c>
      <c r="D7168" t="s">
        <v>14</v>
      </c>
      <c r="E7168" t="s">
        <v>23</v>
      </c>
      <c r="F7168">
        <v>2016</v>
      </c>
      <c r="G7168">
        <v>4.5999999999999999E-2</v>
      </c>
      <c r="K7168" t="s">
        <v>223</v>
      </c>
    </row>
    <row r="7169" spans="1:11" x14ac:dyDescent="0.25">
      <c r="A7169" t="s">
        <v>323</v>
      </c>
      <c r="B7169" t="s">
        <v>12</v>
      </c>
      <c r="C7169" t="s">
        <v>222</v>
      </c>
      <c r="D7169" t="s">
        <v>14</v>
      </c>
      <c r="E7169" t="s">
        <v>76</v>
      </c>
      <c r="F7169">
        <v>2016</v>
      </c>
      <c r="G7169">
        <v>6.0999999999999999E-2</v>
      </c>
      <c r="K7169" t="s">
        <v>223</v>
      </c>
    </row>
    <row r="7170" spans="1:11" x14ac:dyDescent="0.25">
      <c r="A7170" t="s">
        <v>323</v>
      </c>
      <c r="B7170" t="s">
        <v>12</v>
      </c>
      <c r="C7170" t="s">
        <v>222</v>
      </c>
      <c r="D7170" t="s">
        <v>14</v>
      </c>
      <c r="E7170" t="s">
        <v>28</v>
      </c>
      <c r="F7170">
        <v>2016</v>
      </c>
      <c r="G7170">
        <v>1.9E-2</v>
      </c>
      <c r="H7170" t="s">
        <v>21</v>
      </c>
      <c r="K7170" t="s">
        <v>223</v>
      </c>
    </row>
    <row r="7171" spans="1:11" x14ac:dyDescent="0.25">
      <c r="A7171" t="s">
        <v>323</v>
      </c>
      <c r="B7171" t="s">
        <v>12</v>
      </c>
      <c r="C7171" t="s">
        <v>222</v>
      </c>
      <c r="D7171" t="s">
        <v>14</v>
      </c>
      <c r="E7171" t="s">
        <v>77</v>
      </c>
      <c r="F7171">
        <v>2016</v>
      </c>
      <c r="H7171" t="s">
        <v>21</v>
      </c>
      <c r="K7171" t="s">
        <v>223</v>
      </c>
    </row>
    <row r="7172" spans="1:11" x14ac:dyDescent="0.25">
      <c r="A7172" t="s">
        <v>323</v>
      </c>
      <c r="B7172" t="s">
        <v>12</v>
      </c>
      <c r="C7172" t="s">
        <v>222</v>
      </c>
      <c r="D7172" t="s">
        <v>14</v>
      </c>
      <c r="E7172" t="s">
        <v>35</v>
      </c>
      <c r="F7172">
        <v>2016</v>
      </c>
      <c r="H7172" t="s">
        <v>21</v>
      </c>
      <c r="K7172" t="s">
        <v>223</v>
      </c>
    </row>
    <row r="7173" spans="1:11" x14ac:dyDescent="0.25">
      <c r="A7173" t="s">
        <v>323</v>
      </c>
      <c r="B7173" t="s">
        <v>12</v>
      </c>
      <c r="C7173" t="s">
        <v>222</v>
      </c>
      <c r="D7173" t="s">
        <v>14</v>
      </c>
      <c r="E7173" t="s">
        <v>36</v>
      </c>
      <c r="F7173">
        <v>2016</v>
      </c>
      <c r="H7173" t="s">
        <v>21</v>
      </c>
      <c r="K7173" t="s">
        <v>223</v>
      </c>
    </row>
    <row r="7174" spans="1:11" x14ac:dyDescent="0.25">
      <c r="A7174" t="s">
        <v>323</v>
      </c>
      <c r="B7174" t="s">
        <v>12</v>
      </c>
      <c r="C7174" t="s">
        <v>222</v>
      </c>
      <c r="D7174" t="s">
        <v>14</v>
      </c>
      <c r="E7174" t="s">
        <v>38</v>
      </c>
      <c r="F7174">
        <v>2016</v>
      </c>
      <c r="H7174" t="s">
        <v>21</v>
      </c>
      <c r="K7174" t="s">
        <v>223</v>
      </c>
    </row>
    <row r="7175" spans="1:11" x14ac:dyDescent="0.25">
      <c r="A7175" t="s">
        <v>323</v>
      </c>
      <c r="B7175" t="s">
        <v>12</v>
      </c>
      <c r="C7175" t="s">
        <v>222</v>
      </c>
      <c r="D7175" t="s">
        <v>14</v>
      </c>
      <c r="E7175" t="s">
        <v>82</v>
      </c>
      <c r="F7175">
        <v>2016</v>
      </c>
      <c r="H7175" t="s">
        <v>21</v>
      </c>
      <c r="K7175" t="s">
        <v>223</v>
      </c>
    </row>
    <row r="7176" spans="1:11" x14ac:dyDescent="0.25">
      <c r="A7176" t="s">
        <v>323</v>
      </c>
      <c r="B7176" t="s">
        <v>12</v>
      </c>
      <c r="C7176" t="s">
        <v>222</v>
      </c>
      <c r="D7176" t="s">
        <v>14</v>
      </c>
      <c r="E7176" t="s">
        <v>39</v>
      </c>
      <c r="F7176">
        <v>2016</v>
      </c>
      <c r="G7176">
        <v>3.5000000000000003E-2</v>
      </c>
      <c r="H7176" t="s">
        <v>21</v>
      </c>
      <c r="K7176" t="s">
        <v>223</v>
      </c>
    </row>
    <row r="7177" spans="1:11" x14ac:dyDescent="0.25">
      <c r="A7177" t="s">
        <v>323</v>
      </c>
      <c r="B7177" t="s">
        <v>12</v>
      </c>
      <c r="C7177" t="s">
        <v>222</v>
      </c>
      <c r="D7177" t="s">
        <v>14</v>
      </c>
      <c r="E7177" t="s">
        <v>83</v>
      </c>
      <c r="F7177">
        <v>2016</v>
      </c>
      <c r="H7177" t="s">
        <v>21</v>
      </c>
      <c r="K7177" t="s">
        <v>223</v>
      </c>
    </row>
    <row r="7178" spans="1:11" x14ac:dyDescent="0.25">
      <c r="A7178" t="s">
        <v>323</v>
      </c>
      <c r="B7178" t="s">
        <v>12</v>
      </c>
      <c r="C7178" t="s">
        <v>222</v>
      </c>
      <c r="D7178" t="s">
        <v>14</v>
      </c>
      <c r="E7178" t="s">
        <v>84</v>
      </c>
      <c r="F7178">
        <v>2016</v>
      </c>
      <c r="G7178">
        <v>2.3E-2</v>
      </c>
      <c r="H7178" t="s">
        <v>21</v>
      </c>
      <c r="K7178" t="s">
        <v>223</v>
      </c>
    </row>
    <row r="7179" spans="1:11" x14ac:dyDescent="0.25">
      <c r="A7179" t="s">
        <v>323</v>
      </c>
      <c r="B7179" t="s">
        <v>12</v>
      </c>
      <c r="C7179" t="s">
        <v>222</v>
      </c>
      <c r="D7179" t="s">
        <v>14</v>
      </c>
      <c r="E7179" t="s">
        <v>86</v>
      </c>
      <c r="F7179">
        <v>2016</v>
      </c>
      <c r="G7179">
        <v>0.159</v>
      </c>
      <c r="K7179" t="s">
        <v>223</v>
      </c>
    </row>
    <row r="7180" spans="1:11" x14ac:dyDescent="0.25">
      <c r="A7180" t="s">
        <v>323</v>
      </c>
      <c r="B7180" t="s">
        <v>12</v>
      </c>
      <c r="C7180" t="s">
        <v>222</v>
      </c>
      <c r="D7180" t="s">
        <v>14</v>
      </c>
      <c r="E7180" t="s">
        <v>41</v>
      </c>
      <c r="F7180">
        <v>2016</v>
      </c>
      <c r="H7180" t="s">
        <v>21</v>
      </c>
      <c r="K7180" t="s">
        <v>223</v>
      </c>
    </row>
    <row r="7181" spans="1:11" x14ac:dyDescent="0.25">
      <c r="A7181" t="s">
        <v>323</v>
      </c>
      <c r="B7181" t="s">
        <v>12</v>
      </c>
      <c r="C7181" t="s">
        <v>222</v>
      </c>
      <c r="D7181" t="s">
        <v>14</v>
      </c>
      <c r="E7181" t="s">
        <v>42</v>
      </c>
      <c r="F7181">
        <v>2016</v>
      </c>
      <c r="H7181" t="s">
        <v>21</v>
      </c>
      <c r="K7181" t="s">
        <v>223</v>
      </c>
    </row>
    <row r="7182" spans="1:11" x14ac:dyDescent="0.25">
      <c r="A7182" t="s">
        <v>323</v>
      </c>
      <c r="B7182" t="s">
        <v>12</v>
      </c>
      <c r="C7182" t="s">
        <v>222</v>
      </c>
      <c r="D7182" t="s">
        <v>14</v>
      </c>
      <c r="E7182" t="s">
        <v>87</v>
      </c>
      <c r="F7182">
        <v>2016</v>
      </c>
      <c r="G7182">
        <v>1.7999999999999999E-2</v>
      </c>
      <c r="H7182" t="s">
        <v>21</v>
      </c>
      <c r="K7182" t="s">
        <v>223</v>
      </c>
    </row>
    <row r="7183" spans="1:11" x14ac:dyDescent="0.25">
      <c r="A7183" t="s">
        <v>323</v>
      </c>
      <c r="B7183" t="s">
        <v>12</v>
      </c>
      <c r="C7183" t="s">
        <v>222</v>
      </c>
      <c r="D7183" t="s">
        <v>14</v>
      </c>
      <c r="E7183" t="s">
        <v>43</v>
      </c>
      <c r="F7183">
        <v>2016</v>
      </c>
      <c r="H7183" t="s">
        <v>21</v>
      </c>
      <c r="K7183" t="s">
        <v>223</v>
      </c>
    </row>
    <row r="7184" spans="1:11" x14ac:dyDescent="0.25">
      <c r="A7184" t="s">
        <v>323</v>
      </c>
      <c r="B7184" t="s">
        <v>12</v>
      </c>
      <c r="C7184" t="s">
        <v>222</v>
      </c>
      <c r="D7184" t="s">
        <v>14</v>
      </c>
      <c r="E7184" t="s">
        <v>44</v>
      </c>
      <c r="F7184">
        <v>2016</v>
      </c>
      <c r="G7184">
        <v>0.31</v>
      </c>
      <c r="K7184" t="s">
        <v>223</v>
      </c>
    </row>
    <row r="7185" spans="1:11" x14ac:dyDescent="0.25">
      <c r="A7185" t="s">
        <v>323</v>
      </c>
      <c r="B7185" t="s">
        <v>12</v>
      </c>
      <c r="C7185" t="s">
        <v>222</v>
      </c>
      <c r="D7185" t="s">
        <v>14</v>
      </c>
      <c r="E7185" t="s">
        <v>45</v>
      </c>
      <c r="F7185">
        <v>2016</v>
      </c>
      <c r="H7185" t="s">
        <v>21</v>
      </c>
      <c r="K7185" t="s">
        <v>223</v>
      </c>
    </row>
    <row r="7186" spans="1:11" x14ac:dyDescent="0.25">
      <c r="A7186" t="s">
        <v>323</v>
      </c>
      <c r="B7186" t="s">
        <v>12</v>
      </c>
      <c r="C7186" t="s">
        <v>222</v>
      </c>
      <c r="D7186" t="s">
        <v>14</v>
      </c>
      <c r="E7186" t="s">
        <v>46</v>
      </c>
      <c r="F7186">
        <v>2016</v>
      </c>
      <c r="G7186">
        <v>5.5E-2</v>
      </c>
      <c r="K7186" t="s">
        <v>223</v>
      </c>
    </row>
    <row r="7187" spans="1:11" x14ac:dyDescent="0.25">
      <c r="A7187" t="s">
        <v>323</v>
      </c>
      <c r="B7187" t="s">
        <v>12</v>
      </c>
      <c r="C7187" t="s">
        <v>222</v>
      </c>
      <c r="D7187" t="s">
        <v>14</v>
      </c>
      <c r="E7187" t="s">
        <v>89</v>
      </c>
      <c r="F7187">
        <v>2016</v>
      </c>
      <c r="G7187">
        <v>4.1000000000000002E-2</v>
      </c>
      <c r="K7187" t="s">
        <v>223</v>
      </c>
    </row>
    <row r="7188" spans="1:11" x14ac:dyDescent="0.25">
      <c r="A7188" t="s">
        <v>323</v>
      </c>
      <c r="B7188" t="s">
        <v>12</v>
      </c>
      <c r="C7188" t="s">
        <v>222</v>
      </c>
      <c r="D7188" t="s">
        <v>14</v>
      </c>
      <c r="E7188" t="s">
        <v>90</v>
      </c>
      <c r="F7188">
        <v>2016</v>
      </c>
      <c r="H7188" t="s">
        <v>21</v>
      </c>
      <c r="K7188" t="s">
        <v>223</v>
      </c>
    </row>
    <row r="7189" spans="1:11" x14ac:dyDescent="0.25">
      <c r="A7189" t="s">
        <v>323</v>
      </c>
      <c r="B7189" t="s">
        <v>12</v>
      </c>
      <c r="C7189" t="s">
        <v>222</v>
      </c>
      <c r="D7189" t="s">
        <v>14</v>
      </c>
      <c r="E7189" t="s">
        <v>47</v>
      </c>
      <c r="F7189">
        <v>2016</v>
      </c>
      <c r="G7189">
        <v>1.7999999999999999E-2</v>
      </c>
      <c r="H7189" t="s">
        <v>21</v>
      </c>
      <c r="K7189" t="s">
        <v>223</v>
      </c>
    </row>
    <row r="7190" spans="1:11" x14ac:dyDescent="0.25">
      <c r="A7190" t="s">
        <v>323</v>
      </c>
      <c r="B7190" t="s">
        <v>12</v>
      </c>
      <c r="C7190" t="s">
        <v>222</v>
      </c>
      <c r="D7190" t="s">
        <v>14</v>
      </c>
      <c r="E7190" t="s">
        <v>48</v>
      </c>
      <c r="F7190">
        <v>2016</v>
      </c>
      <c r="G7190">
        <v>2.3E-2</v>
      </c>
      <c r="H7190" t="s">
        <v>21</v>
      </c>
      <c r="K7190" t="s">
        <v>223</v>
      </c>
    </row>
    <row r="7191" spans="1:11" x14ac:dyDescent="0.25">
      <c r="A7191" t="s">
        <v>323</v>
      </c>
      <c r="B7191" t="s">
        <v>12</v>
      </c>
      <c r="C7191" t="s">
        <v>222</v>
      </c>
      <c r="D7191" t="s">
        <v>14</v>
      </c>
      <c r="E7191" t="s">
        <v>51</v>
      </c>
      <c r="F7191">
        <v>2016</v>
      </c>
      <c r="G7191">
        <v>1.2E-2</v>
      </c>
      <c r="H7191" t="s">
        <v>21</v>
      </c>
      <c r="K7191" t="s">
        <v>223</v>
      </c>
    </row>
    <row r="7192" spans="1:11" x14ac:dyDescent="0.25">
      <c r="A7192" t="s">
        <v>323</v>
      </c>
      <c r="B7192" t="s">
        <v>12</v>
      </c>
      <c r="C7192" t="s">
        <v>222</v>
      </c>
      <c r="D7192" t="s">
        <v>14</v>
      </c>
      <c r="E7192" t="s">
        <v>52</v>
      </c>
      <c r="F7192">
        <v>2016</v>
      </c>
      <c r="G7192">
        <v>2.4E-2</v>
      </c>
      <c r="H7192" t="s">
        <v>21</v>
      </c>
      <c r="K7192" t="s">
        <v>223</v>
      </c>
    </row>
    <row r="7193" spans="1:11" x14ac:dyDescent="0.25">
      <c r="A7193" t="s">
        <v>323</v>
      </c>
      <c r="B7193" t="s">
        <v>12</v>
      </c>
      <c r="C7193" t="s">
        <v>222</v>
      </c>
      <c r="D7193" t="s">
        <v>14</v>
      </c>
      <c r="E7193" t="s">
        <v>91</v>
      </c>
      <c r="F7193">
        <v>2016</v>
      </c>
      <c r="H7193" t="s">
        <v>21</v>
      </c>
      <c r="K7193" t="s">
        <v>223</v>
      </c>
    </row>
    <row r="7194" spans="1:11" x14ac:dyDescent="0.25">
      <c r="A7194" t="s">
        <v>323</v>
      </c>
      <c r="B7194" t="s">
        <v>12</v>
      </c>
      <c r="C7194" t="s">
        <v>222</v>
      </c>
      <c r="D7194" t="s">
        <v>14</v>
      </c>
      <c r="E7194" t="s">
        <v>92</v>
      </c>
      <c r="F7194">
        <v>2016</v>
      </c>
      <c r="G7194">
        <v>2.1000000000000001E-2</v>
      </c>
      <c r="H7194" t="s">
        <v>21</v>
      </c>
      <c r="K7194" t="s">
        <v>223</v>
      </c>
    </row>
    <row r="7195" spans="1:11" x14ac:dyDescent="0.25">
      <c r="A7195" t="s">
        <v>323</v>
      </c>
      <c r="B7195" t="s">
        <v>12</v>
      </c>
      <c r="C7195" t="s">
        <v>222</v>
      </c>
      <c r="D7195" t="s">
        <v>14</v>
      </c>
      <c r="E7195" t="s">
        <v>53</v>
      </c>
      <c r="F7195">
        <v>2016</v>
      </c>
      <c r="G7195">
        <v>5.0999999999999997E-2</v>
      </c>
      <c r="K7195" t="s">
        <v>223</v>
      </c>
    </row>
    <row r="7196" spans="1:11" x14ac:dyDescent="0.25">
      <c r="A7196" t="s">
        <v>323</v>
      </c>
      <c r="B7196" t="s">
        <v>12</v>
      </c>
      <c r="C7196" t="s">
        <v>222</v>
      </c>
      <c r="D7196" t="s">
        <v>14</v>
      </c>
      <c r="E7196" t="s">
        <v>93</v>
      </c>
      <c r="F7196">
        <v>2016</v>
      </c>
      <c r="H7196" t="s">
        <v>21</v>
      </c>
      <c r="K7196" t="s">
        <v>223</v>
      </c>
    </row>
    <row r="7197" spans="1:11" x14ac:dyDescent="0.25">
      <c r="A7197" t="s">
        <v>323</v>
      </c>
      <c r="B7197" t="s">
        <v>12</v>
      </c>
      <c r="C7197" t="s">
        <v>222</v>
      </c>
      <c r="D7197" t="s">
        <v>14</v>
      </c>
      <c r="E7197" t="s">
        <v>94</v>
      </c>
      <c r="F7197">
        <v>2016</v>
      </c>
      <c r="H7197" t="s">
        <v>21</v>
      </c>
      <c r="K7197" t="s">
        <v>223</v>
      </c>
    </row>
    <row r="7198" spans="1:11" x14ac:dyDescent="0.25">
      <c r="A7198" t="s">
        <v>323</v>
      </c>
      <c r="B7198" t="s">
        <v>12</v>
      </c>
      <c r="C7198" t="s">
        <v>222</v>
      </c>
      <c r="D7198" t="s">
        <v>14</v>
      </c>
      <c r="E7198" t="s">
        <v>96</v>
      </c>
      <c r="F7198">
        <v>2016</v>
      </c>
      <c r="H7198" t="s">
        <v>21</v>
      </c>
      <c r="K7198" t="s">
        <v>223</v>
      </c>
    </row>
    <row r="7199" spans="1:11" x14ac:dyDescent="0.25">
      <c r="A7199" t="s">
        <v>323</v>
      </c>
      <c r="B7199" t="s">
        <v>12</v>
      </c>
      <c r="C7199" t="s">
        <v>222</v>
      </c>
      <c r="D7199" t="s">
        <v>14</v>
      </c>
      <c r="E7199" t="s">
        <v>55</v>
      </c>
      <c r="F7199">
        <v>2016</v>
      </c>
      <c r="H7199" t="s">
        <v>21</v>
      </c>
      <c r="K7199" t="s">
        <v>223</v>
      </c>
    </row>
    <row r="7200" spans="1:11" x14ac:dyDescent="0.25">
      <c r="A7200" t="s">
        <v>323</v>
      </c>
      <c r="B7200" t="s">
        <v>12</v>
      </c>
      <c r="C7200" t="s">
        <v>222</v>
      </c>
      <c r="D7200" t="s">
        <v>14</v>
      </c>
      <c r="E7200" t="s">
        <v>56</v>
      </c>
      <c r="F7200">
        <v>2016</v>
      </c>
      <c r="H7200" t="s">
        <v>21</v>
      </c>
      <c r="K7200" t="s">
        <v>223</v>
      </c>
    </row>
    <row r="7201" spans="1:11" x14ac:dyDescent="0.25">
      <c r="A7201" t="s">
        <v>323</v>
      </c>
      <c r="B7201" t="s">
        <v>12</v>
      </c>
      <c r="C7201" t="s">
        <v>222</v>
      </c>
      <c r="D7201" t="s">
        <v>14</v>
      </c>
      <c r="E7201" t="s">
        <v>102</v>
      </c>
      <c r="F7201">
        <v>2016</v>
      </c>
      <c r="G7201">
        <v>1.4999999999999999E-2</v>
      </c>
      <c r="H7201" t="s">
        <v>21</v>
      </c>
      <c r="K7201" t="s">
        <v>223</v>
      </c>
    </row>
    <row r="7202" spans="1:11" x14ac:dyDescent="0.25">
      <c r="A7202" t="s">
        <v>323</v>
      </c>
      <c r="B7202" t="s">
        <v>12</v>
      </c>
      <c r="C7202" t="s">
        <v>222</v>
      </c>
      <c r="D7202" t="s">
        <v>14</v>
      </c>
      <c r="E7202" t="s">
        <v>57</v>
      </c>
      <c r="F7202">
        <v>2016</v>
      </c>
      <c r="G7202">
        <v>2.7E-2</v>
      </c>
      <c r="H7202" t="s">
        <v>21</v>
      </c>
      <c r="K7202" t="s">
        <v>223</v>
      </c>
    </row>
    <row r="7203" spans="1:11" x14ac:dyDescent="0.25">
      <c r="A7203" t="s">
        <v>323</v>
      </c>
      <c r="B7203" t="s">
        <v>12</v>
      </c>
      <c r="C7203" t="s">
        <v>222</v>
      </c>
      <c r="D7203" t="s">
        <v>14</v>
      </c>
      <c r="E7203" t="s">
        <v>103</v>
      </c>
      <c r="F7203">
        <v>2016</v>
      </c>
      <c r="G7203">
        <v>5.3999999999999999E-2</v>
      </c>
      <c r="K7203" t="s">
        <v>223</v>
      </c>
    </row>
    <row r="7204" spans="1:11" x14ac:dyDescent="0.25">
      <c r="A7204" t="s">
        <v>323</v>
      </c>
      <c r="B7204" t="s">
        <v>12</v>
      </c>
      <c r="C7204" t="s">
        <v>222</v>
      </c>
      <c r="D7204" t="s">
        <v>14</v>
      </c>
      <c r="E7204" t="s">
        <v>58</v>
      </c>
      <c r="F7204">
        <v>2016</v>
      </c>
      <c r="G7204">
        <v>1.9E-2</v>
      </c>
      <c r="H7204" t="s">
        <v>21</v>
      </c>
      <c r="K7204" t="s">
        <v>223</v>
      </c>
    </row>
    <row r="7205" spans="1:11" x14ac:dyDescent="0.25">
      <c r="A7205" t="s">
        <v>323</v>
      </c>
      <c r="B7205" t="s">
        <v>12</v>
      </c>
      <c r="C7205" t="s">
        <v>222</v>
      </c>
      <c r="D7205" t="s">
        <v>14</v>
      </c>
      <c r="E7205" t="s">
        <v>59</v>
      </c>
      <c r="F7205">
        <v>2016</v>
      </c>
      <c r="G7205">
        <v>0.91200000000000003</v>
      </c>
      <c r="K7205" t="s">
        <v>223</v>
      </c>
    </row>
    <row r="7206" spans="1:11" x14ac:dyDescent="0.25">
      <c r="A7206" t="s">
        <v>323</v>
      </c>
      <c r="B7206" t="s">
        <v>12</v>
      </c>
      <c r="C7206" t="s">
        <v>222</v>
      </c>
      <c r="D7206" t="s">
        <v>14</v>
      </c>
      <c r="E7206" t="s">
        <v>60</v>
      </c>
      <c r="F7206">
        <v>2016</v>
      </c>
      <c r="G7206">
        <v>0.372</v>
      </c>
      <c r="K7206" t="s">
        <v>223</v>
      </c>
    </row>
    <row r="7207" spans="1:11" x14ac:dyDescent="0.25">
      <c r="A7207" t="s">
        <v>323</v>
      </c>
      <c r="B7207" t="s">
        <v>12</v>
      </c>
      <c r="C7207" t="s">
        <v>222</v>
      </c>
      <c r="D7207" t="s">
        <v>14</v>
      </c>
      <c r="E7207" t="s">
        <v>61</v>
      </c>
      <c r="F7207">
        <v>2016</v>
      </c>
      <c r="G7207">
        <v>9.1999999999999998E-2</v>
      </c>
      <c r="K7207" t="s">
        <v>223</v>
      </c>
    </row>
    <row r="7208" spans="1:11" x14ac:dyDescent="0.25">
      <c r="A7208" t="s">
        <v>323</v>
      </c>
      <c r="B7208" t="s">
        <v>12</v>
      </c>
      <c r="C7208" t="s">
        <v>222</v>
      </c>
      <c r="D7208" t="s">
        <v>14</v>
      </c>
      <c r="E7208" t="s">
        <v>62</v>
      </c>
      <c r="F7208">
        <v>2016</v>
      </c>
      <c r="H7208" t="s">
        <v>21</v>
      </c>
      <c r="K7208" t="s">
        <v>223</v>
      </c>
    </row>
    <row r="7209" spans="1:11" x14ac:dyDescent="0.25">
      <c r="A7209" t="s">
        <v>323</v>
      </c>
      <c r="B7209" t="s">
        <v>12</v>
      </c>
      <c r="C7209" t="s">
        <v>222</v>
      </c>
      <c r="D7209" t="s">
        <v>14</v>
      </c>
      <c r="E7209" t="s">
        <v>63</v>
      </c>
      <c r="F7209">
        <v>2016</v>
      </c>
      <c r="H7209" t="s">
        <v>21</v>
      </c>
      <c r="K7209" t="s">
        <v>223</v>
      </c>
    </row>
    <row r="7210" spans="1:11" x14ac:dyDescent="0.25">
      <c r="A7210" t="s">
        <v>323</v>
      </c>
      <c r="B7210" t="s">
        <v>12</v>
      </c>
      <c r="C7210" t="s">
        <v>222</v>
      </c>
      <c r="D7210" t="s">
        <v>14</v>
      </c>
      <c r="E7210" t="s">
        <v>106</v>
      </c>
      <c r="F7210">
        <v>2016</v>
      </c>
      <c r="H7210" t="s">
        <v>21</v>
      </c>
      <c r="K7210" t="s">
        <v>223</v>
      </c>
    </row>
    <row r="7211" spans="1:11" x14ac:dyDescent="0.25">
      <c r="A7211" t="s">
        <v>323</v>
      </c>
      <c r="B7211" t="s">
        <v>12</v>
      </c>
      <c r="C7211" t="s">
        <v>222</v>
      </c>
      <c r="D7211" t="s">
        <v>14</v>
      </c>
      <c r="E7211" t="s">
        <v>64</v>
      </c>
      <c r="F7211">
        <v>2016</v>
      </c>
      <c r="H7211" t="s">
        <v>21</v>
      </c>
      <c r="K7211" t="s">
        <v>223</v>
      </c>
    </row>
    <row r="7212" spans="1:11" x14ac:dyDescent="0.25">
      <c r="A7212" t="s">
        <v>323</v>
      </c>
      <c r="B7212" t="s">
        <v>12</v>
      </c>
      <c r="C7212" t="s">
        <v>222</v>
      </c>
      <c r="D7212" t="s">
        <v>14</v>
      </c>
      <c r="E7212" t="s">
        <v>65</v>
      </c>
      <c r="F7212">
        <v>2016</v>
      </c>
      <c r="G7212">
        <v>8.6999999999999994E-2</v>
      </c>
      <c r="K7212" t="s">
        <v>223</v>
      </c>
    </row>
    <row r="7213" spans="1:11" x14ac:dyDescent="0.25">
      <c r="A7213" t="s">
        <v>323</v>
      </c>
      <c r="B7213" t="s">
        <v>12</v>
      </c>
      <c r="C7213" t="s">
        <v>222</v>
      </c>
      <c r="D7213" t="s">
        <v>14</v>
      </c>
      <c r="E7213" t="s">
        <v>66</v>
      </c>
      <c r="F7213">
        <v>2016</v>
      </c>
      <c r="H7213" t="s">
        <v>21</v>
      </c>
      <c r="K7213" t="s">
        <v>223</v>
      </c>
    </row>
    <row r="7214" spans="1:11" x14ac:dyDescent="0.25">
      <c r="A7214" t="s">
        <v>323</v>
      </c>
      <c r="B7214" t="s">
        <v>12</v>
      </c>
      <c r="C7214" t="s">
        <v>222</v>
      </c>
      <c r="D7214" t="s">
        <v>14</v>
      </c>
      <c r="E7214" t="s">
        <v>68</v>
      </c>
      <c r="F7214">
        <v>2016</v>
      </c>
      <c r="G7214">
        <v>2.3E-2</v>
      </c>
      <c r="H7214" t="s">
        <v>21</v>
      </c>
      <c r="K7214" t="s">
        <v>223</v>
      </c>
    </row>
    <row r="7215" spans="1:11" x14ac:dyDescent="0.25">
      <c r="A7215" t="s">
        <v>323</v>
      </c>
      <c r="B7215" t="s">
        <v>12</v>
      </c>
      <c r="C7215" t="s">
        <v>222</v>
      </c>
      <c r="D7215" t="s">
        <v>14</v>
      </c>
      <c r="E7215" t="s">
        <v>107</v>
      </c>
      <c r="F7215">
        <v>2016</v>
      </c>
      <c r="G7215">
        <v>5.5E-2</v>
      </c>
      <c r="K7215" t="s">
        <v>223</v>
      </c>
    </row>
    <row r="7216" spans="1:11" x14ac:dyDescent="0.25">
      <c r="A7216" t="s">
        <v>323</v>
      </c>
      <c r="B7216" t="s">
        <v>12</v>
      </c>
      <c r="C7216" t="s">
        <v>222</v>
      </c>
      <c r="D7216" t="s">
        <v>14</v>
      </c>
      <c r="E7216" t="s">
        <v>69</v>
      </c>
      <c r="F7216">
        <v>2016</v>
      </c>
      <c r="H7216" t="s">
        <v>21</v>
      </c>
      <c r="K7216" t="s">
        <v>223</v>
      </c>
    </row>
    <row r="7217" spans="1:11" x14ac:dyDescent="0.25">
      <c r="A7217" t="s">
        <v>323</v>
      </c>
      <c r="B7217" t="s">
        <v>12</v>
      </c>
      <c r="C7217" t="s">
        <v>222</v>
      </c>
      <c r="D7217" t="s">
        <v>14</v>
      </c>
      <c r="E7217" t="s">
        <v>70</v>
      </c>
      <c r="F7217">
        <v>2016</v>
      </c>
      <c r="G7217">
        <v>0.27700000000000002</v>
      </c>
      <c r="K7217" t="s">
        <v>223</v>
      </c>
    </row>
    <row r="7218" spans="1:11" x14ac:dyDescent="0.25">
      <c r="A7218" t="s">
        <v>343</v>
      </c>
      <c r="B7218" t="s">
        <v>12</v>
      </c>
      <c r="C7218" t="s">
        <v>109</v>
      </c>
      <c r="D7218" t="s">
        <v>14</v>
      </c>
      <c r="E7218" t="s">
        <v>15</v>
      </c>
      <c r="F7218">
        <v>2014</v>
      </c>
      <c r="G7218">
        <v>21160.465</v>
      </c>
      <c r="H7218" t="s">
        <v>125</v>
      </c>
      <c r="J7218" t="s">
        <v>126</v>
      </c>
      <c r="K7218" t="s">
        <v>16</v>
      </c>
    </row>
    <row r="7219" spans="1:11" x14ac:dyDescent="0.25">
      <c r="A7219" t="s">
        <v>343</v>
      </c>
      <c r="B7219" t="s">
        <v>12</v>
      </c>
      <c r="C7219" t="s">
        <v>109</v>
      </c>
      <c r="D7219" t="s">
        <v>14</v>
      </c>
      <c r="E7219" t="s">
        <v>17</v>
      </c>
      <c r="F7219">
        <v>2014</v>
      </c>
      <c r="G7219">
        <v>14170.665999999999</v>
      </c>
      <c r="H7219" t="s">
        <v>125</v>
      </c>
      <c r="J7219" t="s">
        <v>126</v>
      </c>
      <c r="K7219" t="s">
        <v>16</v>
      </c>
    </row>
    <row r="7220" spans="1:11" x14ac:dyDescent="0.25">
      <c r="A7220" t="s">
        <v>343</v>
      </c>
      <c r="B7220" t="s">
        <v>12</v>
      </c>
      <c r="C7220" t="s">
        <v>109</v>
      </c>
      <c r="D7220" t="s">
        <v>14</v>
      </c>
      <c r="E7220" t="s">
        <v>73</v>
      </c>
      <c r="F7220">
        <v>2014</v>
      </c>
      <c r="G7220">
        <v>23.54</v>
      </c>
      <c r="H7220" t="s">
        <v>125</v>
      </c>
      <c r="J7220" t="s">
        <v>126</v>
      </c>
      <c r="K7220" t="s">
        <v>16</v>
      </c>
    </row>
    <row r="7221" spans="1:11" x14ac:dyDescent="0.25">
      <c r="A7221" t="s">
        <v>343</v>
      </c>
      <c r="B7221" t="s">
        <v>12</v>
      </c>
      <c r="C7221" t="s">
        <v>109</v>
      </c>
      <c r="D7221" t="s">
        <v>14</v>
      </c>
      <c r="E7221" t="s">
        <v>18</v>
      </c>
      <c r="F7221">
        <v>2014</v>
      </c>
      <c r="G7221">
        <v>205.566</v>
      </c>
      <c r="H7221" t="s">
        <v>125</v>
      </c>
      <c r="J7221" t="s">
        <v>126</v>
      </c>
      <c r="K7221" t="s">
        <v>16</v>
      </c>
    </row>
    <row r="7222" spans="1:11" x14ac:dyDescent="0.25">
      <c r="A7222" t="s">
        <v>343</v>
      </c>
      <c r="B7222" t="s">
        <v>12</v>
      </c>
      <c r="C7222" t="s">
        <v>109</v>
      </c>
      <c r="D7222" t="s">
        <v>14</v>
      </c>
      <c r="E7222" t="s">
        <v>19</v>
      </c>
      <c r="F7222">
        <v>2014</v>
      </c>
      <c r="G7222">
        <v>63.372999999999998</v>
      </c>
      <c r="H7222" t="s">
        <v>125</v>
      </c>
      <c r="J7222" t="s">
        <v>126</v>
      </c>
      <c r="K7222" t="s">
        <v>16</v>
      </c>
    </row>
    <row r="7223" spans="1:11" x14ac:dyDescent="0.25">
      <c r="A7223" t="s">
        <v>343</v>
      </c>
      <c r="B7223" t="s">
        <v>12</v>
      </c>
      <c r="C7223" t="s">
        <v>109</v>
      </c>
      <c r="D7223" t="s">
        <v>14</v>
      </c>
      <c r="E7223" t="s">
        <v>74</v>
      </c>
      <c r="F7223">
        <v>2014</v>
      </c>
      <c r="G7223">
        <v>0.17399999999999999</v>
      </c>
      <c r="H7223" t="s">
        <v>125</v>
      </c>
      <c r="J7223" t="s">
        <v>126</v>
      </c>
      <c r="K7223" t="s">
        <v>16</v>
      </c>
    </row>
    <row r="7224" spans="1:11" x14ac:dyDescent="0.25">
      <c r="A7224" t="s">
        <v>343</v>
      </c>
      <c r="B7224" t="s">
        <v>12</v>
      </c>
      <c r="C7224" t="s">
        <v>109</v>
      </c>
      <c r="D7224" t="s">
        <v>14</v>
      </c>
      <c r="E7224" t="s">
        <v>20</v>
      </c>
      <c r="F7224">
        <v>2014</v>
      </c>
      <c r="G7224">
        <v>48.441000000000003</v>
      </c>
      <c r="H7224" t="s">
        <v>125</v>
      </c>
      <c r="J7224" t="s">
        <v>126</v>
      </c>
      <c r="K7224" t="s">
        <v>16</v>
      </c>
    </row>
    <row r="7225" spans="1:11" x14ac:dyDescent="0.25">
      <c r="A7225" t="s">
        <v>343</v>
      </c>
      <c r="B7225" t="s">
        <v>12</v>
      </c>
      <c r="C7225" t="s">
        <v>109</v>
      </c>
      <c r="D7225" t="s">
        <v>14</v>
      </c>
      <c r="E7225" t="s">
        <v>22</v>
      </c>
      <c r="F7225">
        <v>2014</v>
      </c>
      <c r="G7225">
        <v>111.27500000000001</v>
      </c>
      <c r="H7225" t="s">
        <v>125</v>
      </c>
      <c r="J7225" t="s">
        <v>126</v>
      </c>
      <c r="K7225" t="s">
        <v>16</v>
      </c>
    </row>
    <row r="7226" spans="1:11" x14ac:dyDescent="0.25">
      <c r="A7226" t="s">
        <v>343</v>
      </c>
      <c r="B7226" t="s">
        <v>12</v>
      </c>
      <c r="C7226" t="s">
        <v>109</v>
      </c>
      <c r="D7226" t="s">
        <v>14</v>
      </c>
      <c r="E7226" t="s">
        <v>75</v>
      </c>
      <c r="F7226">
        <v>2014</v>
      </c>
      <c r="G7226">
        <v>1.01</v>
      </c>
      <c r="H7226" t="s">
        <v>125</v>
      </c>
      <c r="J7226" t="s">
        <v>126</v>
      </c>
      <c r="K7226" t="s">
        <v>16</v>
      </c>
    </row>
    <row r="7227" spans="1:11" x14ac:dyDescent="0.25">
      <c r="A7227" t="s">
        <v>343</v>
      </c>
      <c r="B7227" t="s">
        <v>12</v>
      </c>
      <c r="C7227" t="s">
        <v>109</v>
      </c>
      <c r="D7227" t="s">
        <v>14</v>
      </c>
      <c r="E7227" t="s">
        <v>23</v>
      </c>
      <c r="F7227">
        <v>2014</v>
      </c>
      <c r="G7227">
        <v>88.888000000000005</v>
      </c>
      <c r="H7227" t="s">
        <v>125</v>
      </c>
      <c r="J7227" t="s">
        <v>126</v>
      </c>
      <c r="K7227" t="s">
        <v>16</v>
      </c>
    </row>
    <row r="7228" spans="1:11" x14ac:dyDescent="0.25">
      <c r="A7228" t="s">
        <v>343</v>
      </c>
      <c r="B7228" t="s">
        <v>12</v>
      </c>
      <c r="C7228" t="s">
        <v>109</v>
      </c>
      <c r="D7228" t="s">
        <v>14</v>
      </c>
      <c r="E7228" t="s">
        <v>76</v>
      </c>
      <c r="F7228">
        <v>2014</v>
      </c>
      <c r="G7228">
        <v>21.416</v>
      </c>
      <c r="H7228" t="s">
        <v>125</v>
      </c>
      <c r="J7228" t="s">
        <v>126</v>
      </c>
      <c r="K7228" t="s">
        <v>16</v>
      </c>
    </row>
    <row r="7229" spans="1:11" x14ac:dyDescent="0.25">
      <c r="A7229" t="s">
        <v>343</v>
      </c>
      <c r="B7229" t="s">
        <v>12</v>
      </c>
      <c r="C7229" t="s">
        <v>109</v>
      </c>
      <c r="D7229" t="s">
        <v>14</v>
      </c>
      <c r="E7229" t="s">
        <v>24</v>
      </c>
      <c r="F7229">
        <v>2014</v>
      </c>
      <c r="G7229">
        <v>2.5030000000000001</v>
      </c>
      <c r="H7229" t="s">
        <v>125</v>
      </c>
      <c r="J7229" t="s">
        <v>126</v>
      </c>
      <c r="K7229" t="s">
        <v>16</v>
      </c>
    </row>
    <row r="7230" spans="1:11" x14ac:dyDescent="0.25">
      <c r="A7230" t="s">
        <v>343</v>
      </c>
      <c r="B7230" t="s">
        <v>12</v>
      </c>
      <c r="C7230" t="s">
        <v>109</v>
      </c>
      <c r="D7230" t="s">
        <v>14</v>
      </c>
      <c r="E7230" t="s">
        <v>25</v>
      </c>
      <c r="F7230">
        <v>2014</v>
      </c>
      <c r="G7230">
        <v>101.643</v>
      </c>
      <c r="H7230" t="s">
        <v>125</v>
      </c>
      <c r="J7230" t="s">
        <v>126</v>
      </c>
      <c r="K7230" t="s">
        <v>16</v>
      </c>
    </row>
    <row r="7231" spans="1:11" x14ac:dyDescent="0.25">
      <c r="A7231" t="s">
        <v>343</v>
      </c>
      <c r="B7231" t="s">
        <v>12</v>
      </c>
      <c r="C7231" t="s">
        <v>109</v>
      </c>
      <c r="D7231" t="s">
        <v>14</v>
      </c>
      <c r="E7231" t="s">
        <v>26</v>
      </c>
      <c r="F7231">
        <v>2014</v>
      </c>
      <c r="G7231">
        <v>126.708</v>
      </c>
      <c r="H7231" t="s">
        <v>125</v>
      </c>
      <c r="J7231" t="s">
        <v>126</v>
      </c>
      <c r="K7231" t="s">
        <v>16</v>
      </c>
    </row>
    <row r="7232" spans="1:11" x14ac:dyDescent="0.25">
      <c r="A7232" t="s">
        <v>343</v>
      </c>
      <c r="B7232" t="s">
        <v>12</v>
      </c>
      <c r="C7232" t="s">
        <v>109</v>
      </c>
      <c r="D7232" t="s">
        <v>14</v>
      </c>
      <c r="E7232" t="s">
        <v>27</v>
      </c>
      <c r="F7232">
        <v>2014</v>
      </c>
      <c r="G7232">
        <v>6.7430000000000003</v>
      </c>
      <c r="H7232" t="s">
        <v>125</v>
      </c>
      <c r="J7232" t="s">
        <v>126</v>
      </c>
      <c r="K7232" t="s">
        <v>16</v>
      </c>
    </row>
    <row r="7233" spans="1:11" x14ac:dyDescent="0.25">
      <c r="A7233" t="s">
        <v>343</v>
      </c>
      <c r="B7233" t="s">
        <v>12</v>
      </c>
      <c r="C7233" t="s">
        <v>109</v>
      </c>
      <c r="D7233" t="s">
        <v>14</v>
      </c>
      <c r="E7233" t="s">
        <v>28</v>
      </c>
      <c r="F7233">
        <v>2014</v>
      </c>
      <c r="G7233">
        <v>30.545999999999999</v>
      </c>
      <c r="H7233" t="s">
        <v>125</v>
      </c>
      <c r="J7233" t="s">
        <v>126</v>
      </c>
      <c r="K7233" t="s">
        <v>16</v>
      </c>
    </row>
    <row r="7234" spans="1:11" x14ac:dyDescent="0.25">
      <c r="A7234" t="s">
        <v>343</v>
      </c>
      <c r="B7234" t="s">
        <v>12</v>
      </c>
      <c r="C7234" t="s">
        <v>109</v>
      </c>
      <c r="D7234" t="s">
        <v>14</v>
      </c>
      <c r="E7234" t="s">
        <v>29</v>
      </c>
      <c r="F7234">
        <v>2014</v>
      </c>
      <c r="G7234">
        <v>1.454</v>
      </c>
      <c r="H7234" t="s">
        <v>125</v>
      </c>
      <c r="J7234" t="s">
        <v>126</v>
      </c>
      <c r="K7234" t="s">
        <v>16</v>
      </c>
    </row>
    <row r="7235" spans="1:11" x14ac:dyDescent="0.25">
      <c r="A7235" t="s">
        <v>343</v>
      </c>
      <c r="B7235" t="s">
        <v>12</v>
      </c>
      <c r="C7235" t="s">
        <v>109</v>
      </c>
      <c r="D7235" t="s">
        <v>14</v>
      </c>
      <c r="E7235" t="s">
        <v>77</v>
      </c>
      <c r="F7235">
        <v>2014</v>
      </c>
      <c r="G7235">
        <v>3.4660000000000002</v>
      </c>
      <c r="H7235" t="s">
        <v>125</v>
      </c>
      <c r="J7235" t="s">
        <v>126</v>
      </c>
      <c r="K7235" t="s">
        <v>16</v>
      </c>
    </row>
    <row r="7236" spans="1:11" x14ac:dyDescent="0.25">
      <c r="A7236" t="s">
        <v>343</v>
      </c>
      <c r="B7236" t="s">
        <v>12</v>
      </c>
      <c r="C7236" t="s">
        <v>109</v>
      </c>
      <c r="D7236" t="s">
        <v>14</v>
      </c>
      <c r="E7236" t="s">
        <v>31</v>
      </c>
      <c r="F7236">
        <v>2014</v>
      </c>
      <c r="G7236">
        <v>9.8680000000000003</v>
      </c>
      <c r="H7236" t="s">
        <v>125</v>
      </c>
      <c r="J7236" t="s">
        <v>126</v>
      </c>
      <c r="K7236" t="s">
        <v>16</v>
      </c>
    </row>
    <row r="7237" spans="1:11" x14ac:dyDescent="0.25">
      <c r="A7237" t="s">
        <v>343</v>
      </c>
      <c r="B7237" t="s">
        <v>12</v>
      </c>
      <c r="C7237" t="s">
        <v>109</v>
      </c>
      <c r="D7237" t="s">
        <v>14</v>
      </c>
      <c r="E7237" t="s">
        <v>78</v>
      </c>
      <c r="F7237">
        <v>2014</v>
      </c>
      <c r="G7237">
        <v>1.59</v>
      </c>
      <c r="H7237" t="s">
        <v>125</v>
      </c>
      <c r="J7237" t="s">
        <v>126</v>
      </c>
      <c r="K7237" t="s">
        <v>16</v>
      </c>
    </row>
    <row r="7238" spans="1:11" x14ac:dyDescent="0.25">
      <c r="A7238" t="s">
        <v>343</v>
      </c>
      <c r="B7238" t="s">
        <v>12</v>
      </c>
      <c r="C7238" t="s">
        <v>109</v>
      </c>
      <c r="D7238" t="s">
        <v>14</v>
      </c>
      <c r="E7238" t="s">
        <v>79</v>
      </c>
      <c r="F7238">
        <v>2014</v>
      </c>
      <c r="G7238">
        <v>9.4789999999999992</v>
      </c>
      <c r="H7238" t="s">
        <v>125</v>
      </c>
      <c r="J7238" t="s">
        <v>126</v>
      </c>
      <c r="K7238" t="s">
        <v>16</v>
      </c>
    </row>
    <row r="7239" spans="1:11" x14ac:dyDescent="0.25">
      <c r="A7239" t="s">
        <v>343</v>
      </c>
      <c r="B7239" t="s">
        <v>12</v>
      </c>
      <c r="C7239" t="s">
        <v>109</v>
      </c>
      <c r="D7239" t="s">
        <v>14</v>
      </c>
      <c r="E7239" t="s">
        <v>32</v>
      </c>
      <c r="F7239">
        <v>2014</v>
      </c>
      <c r="G7239">
        <v>28.568999999999999</v>
      </c>
      <c r="H7239" t="s">
        <v>125</v>
      </c>
      <c r="J7239" t="s">
        <v>126</v>
      </c>
      <c r="K7239" t="s">
        <v>16</v>
      </c>
    </row>
    <row r="7240" spans="1:11" x14ac:dyDescent="0.25">
      <c r="A7240" t="s">
        <v>343</v>
      </c>
      <c r="B7240" t="s">
        <v>12</v>
      </c>
      <c r="C7240" t="s">
        <v>109</v>
      </c>
      <c r="D7240" t="s">
        <v>14</v>
      </c>
      <c r="E7240" t="s">
        <v>33</v>
      </c>
      <c r="F7240">
        <v>2014</v>
      </c>
      <c r="G7240">
        <v>12.677</v>
      </c>
      <c r="H7240" t="s">
        <v>125</v>
      </c>
      <c r="J7240" t="s">
        <v>126</v>
      </c>
      <c r="K7240" t="s">
        <v>16</v>
      </c>
    </row>
    <row r="7241" spans="1:11" x14ac:dyDescent="0.25">
      <c r="A7241" t="s">
        <v>343</v>
      </c>
      <c r="B7241" t="s">
        <v>12</v>
      </c>
      <c r="C7241" t="s">
        <v>109</v>
      </c>
      <c r="D7241" t="s">
        <v>14</v>
      </c>
      <c r="E7241" t="s">
        <v>34</v>
      </c>
      <c r="F7241">
        <v>2014</v>
      </c>
      <c r="G7241">
        <v>17.172999999999998</v>
      </c>
      <c r="H7241" t="s">
        <v>125</v>
      </c>
      <c r="J7241" t="s">
        <v>126</v>
      </c>
      <c r="K7241" t="s">
        <v>16</v>
      </c>
    </row>
    <row r="7242" spans="1:11" x14ac:dyDescent="0.25">
      <c r="A7242" t="s">
        <v>343</v>
      </c>
      <c r="B7242" t="s">
        <v>12</v>
      </c>
      <c r="C7242" t="s">
        <v>109</v>
      </c>
      <c r="D7242" t="s">
        <v>14</v>
      </c>
      <c r="E7242" t="s">
        <v>80</v>
      </c>
      <c r="F7242">
        <v>2014</v>
      </c>
      <c r="G7242">
        <v>1.35</v>
      </c>
      <c r="H7242" t="s">
        <v>125</v>
      </c>
      <c r="J7242" t="s">
        <v>126</v>
      </c>
      <c r="K7242" t="s">
        <v>16</v>
      </c>
    </row>
    <row r="7243" spans="1:11" x14ac:dyDescent="0.25">
      <c r="A7243" t="s">
        <v>343</v>
      </c>
      <c r="B7243" t="s">
        <v>12</v>
      </c>
      <c r="C7243" t="s">
        <v>109</v>
      </c>
      <c r="D7243" t="s">
        <v>14</v>
      </c>
      <c r="E7243" t="s">
        <v>35</v>
      </c>
      <c r="F7243">
        <v>2014</v>
      </c>
      <c r="G7243">
        <v>3.3410000000000002</v>
      </c>
      <c r="H7243" t="s">
        <v>125</v>
      </c>
      <c r="J7243" t="s">
        <v>126</v>
      </c>
      <c r="K7243" t="s">
        <v>16</v>
      </c>
    </row>
    <row r="7244" spans="1:11" x14ac:dyDescent="0.25">
      <c r="A7244" t="s">
        <v>343</v>
      </c>
      <c r="B7244" t="s">
        <v>12</v>
      </c>
      <c r="C7244" t="s">
        <v>109</v>
      </c>
      <c r="D7244" t="s">
        <v>14</v>
      </c>
      <c r="E7244" t="s">
        <v>36</v>
      </c>
      <c r="F7244">
        <v>2014</v>
      </c>
      <c r="G7244">
        <v>0.47499999999999998</v>
      </c>
      <c r="H7244" t="s">
        <v>125</v>
      </c>
      <c r="J7244" t="s">
        <v>126</v>
      </c>
      <c r="K7244" t="s">
        <v>16</v>
      </c>
    </row>
    <row r="7245" spans="1:11" x14ac:dyDescent="0.25">
      <c r="A7245" t="s">
        <v>343</v>
      </c>
      <c r="B7245" t="s">
        <v>12</v>
      </c>
      <c r="C7245" t="s">
        <v>109</v>
      </c>
      <c r="D7245" t="s">
        <v>14</v>
      </c>
      <c r="E7245" t="s">
        <v>110</v>
      </c>
      <c r="F7245">
        <v>2014</v>
      </c>
      <c r="G7245">
        <v>1.171</v>
      </c>
      <c r="H7245" t="s">
        <v>125</v>
      </c>
      <c r="J7245" t="s">
        <v>126</v>
      </c>
      <c r="K7245" t="s">
        <v>16</v>
      </c>
    </row>
    <row r="7246" spans="1:11" x14ac:dyDescent="0.25">
      <c r="A7246" t="s">
        <v>343</v>
      </c>
      <c r="B7246" t="s">
        <v>12</v>
      </c>
      <c r="C7246" t="s">
        <v>109</v>
      </c>
      <c r="D7246" t="s">
        <v>14</v>
      </c>
      <c r="E7246" t="s">
        <v>81</v>
      </c>
      <c r="F7246">
        <v>2014</v>
      </c>
      <c r="G7246">
        <v>3.0350000000000001</v>
      </c>
      <c r="H7246" t="s">
        <v>125</v>
      </c>
      <c r="J7246" t="s">
        <v>126</v>
      </c>
      <c r="K7246" t="s">
        <v>16</v>
      </c>
    </row>
    <row r="7247" spans="1:11" x14ac:dyDescent="0.25">
      <c r="A7247" t="s">
        <v>343</v>
      </c>
      <c r="B7247" t="s">
        <v>12</v>
      </c>
      <c r="C7247" t="s">
        <v>109</v>
      </c>
      <c r="D7247" t="s">
        <v>14</v>
      </c>
      <c r="E7247" t="s">
        <v>37</v>
      </c>
      <c r="F7247">
        <v>2014</v>
      </c>
      <c r="G7247">
        <v>95.837999999999994</v>
      </c>
      <c r="H7247" t="s">
        <v>125</v>
      </c>
      <c r="J7247" t="s">
        <v>126</v>
      </c>
      <c r="K7247" t="s">
        <v>16</v>
      </c>
    </row>
    <row r="7248" spans="1:11" x14ac:dyDescent="0.25">
      <c r="A7248" t="s">
        <v>343</v>
      </c>
      <c r="B7248" t="s">
        <v>12</v>
      </c>
      <c r="C7248" t="s">
        <v>109</v>
      </c>
      <c r="D7248" t="s">
        <v>14</v>
      </c>
      <c r="E7248" t="s">
        <v>38</v>
      </c>
      <c r="F7248">
        <v>2014</v>
      </c>
      <c r="G7248">
        <v>25.056999999999999</v>
      </c>
      <c r="H7248" t="s">
        <v>125</v>
      </c>
      <c r="J7248" t="s">
        <v>126</v>
      </c>
      <c r="K7248" t="s">
        <v>16</v>
      </c>
    </row>
    <row r="7249" spans="1:11" x14ac:dyDescent="0.25">
      <c r="A7249" t="s">
        <v>343</v>
      </c>
      <c r="B7249" t="s">
        <v>12</v>
      </c>
      <c r="C7249" t="s">
        <v>109</v>
      </c>
      <c r="D7249" t="s">
        <v>14</v>
      </c>
      <c r="E7249" t="s">
        <v>82</v>
      </c>
      <c r="F7249">
        <v>2014</v>
      </c>
      <c r="G7249">
        <v>34.371000000000002</v>
      </c>
      <c r="H7249" t="s">
        <v>125</v>
      </c>
      <c r="J7249" t="s">
        <v>126</v>
      </c>
      <c r="K7249" t="s">
        <v>16</v>
      </c>
    </row>
    <row r="7250" spans="1:11" x14ac:dyDescent="0.25">
      <c r="A7250" t="s">
        <v>343</v>
      </c>
      <c r="B7250" t="s">
        <v>12</v>
      </c>
      <c r="C7250" t="s">
        <v>109</v>
      </c>
      <c r="D7250" t="s">
        <v>14</v>
      </c>
      <c r="E7250" t="s">
        <v>39</v>
      </c>
      <c r="F7250">
        <v>2014</v>
      </c>
      <c r="G7250">
        <v>19.597999999999999</v>
      </c>
      <c r="H7250" t="s">
        <v>125</v>
      </c>
      <c r="J7250" t="s">
        <v>126</v>
      </c>
      <c r="K7250" t="s">
        <v>16</v>
      </c>
    </row>
    <row r="7251" spans="1:11" x14ac:dyDescent="0.25">
      <c r="A7251" t="s">
        <v>343</v>
      </c>
      <c r="B7251" t="s">
        <v>12</v>
      </c>
      <c r="C7251" t="s">
        <v>109</v>
      </c>
      <c r="D7251" t="s">
        <v>14</v>
      </c>
      <c r="E7251" t="s">
        <v>83</v>
      </c>
      <c r="F7251">
        <v>2014</v>
      </c>
      <c r="G7251">
        <v>9.5310000000000006</v>
      </c>
      <c r="H7251" t="s">
        <v>125</v>
      </c>
      <c r="J7251" t="s">
        <v>126</v>
      </c>
      <c r="K7251" t="s">
        <v>16</v>
      </c>
    </row>
    <row r="7252" spans="1:11" x14ac:dyDescent="0.25">
      <c r="A7252" t="s">
        <v>343</v>
      </c>
      <c r="B7252" t="s">
        <v>12</v>
      </c>
      <c r="C7252" t="s">
        <v>109</v>
      </c>
      <c r="D7252" t="s">
        <v>14</v>
      </c>
      <c r="E7252" t="s">
        <v>40</v>
      </c>
      <c r="F7252">
        <v>2014</v>
      </c>
      <c r="G7252">
        <v>0.41199999999999998</v>
      </c>
      <c r="H7252" t="s">
        <v>125</v>
      </c>
      <c r="J7252" t="s">
        <v>126</v>
      </c>
      <c r="K7252" t="s">
        <v>16</v>
      </c>
    </row>
    <row r="7253" spans="1:11" x14ac:dyDescent="0.25">
      <c r="A7253" t="s">
        <v>343</v>
      </c>
      <c r="B7253" t="s">
        <v>12</v>
      </c>
      <c r="C7253" t="s">
        <v>109</v>
      </c>
      <c r="D7253" t="s">
        <v>14</v>
      </c>
      <c r="E7253" t="s">
        <v>84</v>
      </c>
      <c r="F7253">
        <v>2014</v>
      </c>
      <c r="G7253">
        <v>3.5379999999999998</v>
      </c>
      <c r="H7253" t="s">
        <v>125</v>
      </c>
      <c r="J7253" t="s">
        <v>126</v>
      </c>
      <c r="K7253" t="s">
        <v>16</v>
      </c>
    </row>
    <row r="7254" spans="1:11" x14ac:dyDescent="0.25">
      <c r="A7254" t="s">
        <v>343</v>
      </c>
      <c r="B7254" t="s">
        <v>12</v>
      </c>
      <c r="C7254" t="s">
        <v>109</v>
      </c>
      <c r="D7254" t="s">
        <v>14</v>
      </c>
      <c r="E7254" t="s">
        <v>85</v>
      </c>
      <c r="F7254">
        <v>2014</v>
      </c>
      <c r="G7254">
        <v>0.52100000000000002</v>
      </c>
      <c r="H7254" t="s">
        <v>125</v>
      </c>
      <c r="J7254" t="s">
        <v>126</v>
      </c>
      <c r="K7254" t="s">
        <v>16</v>
      </c>
    </row>
    <row r="7255" spans="1:11" x14ac:dyDescent="0.25">
      <c r="A7255" t="s">
        <v>343</v>
      </c>
      <c r="B7255" t="s">
        <v>12</v>
      </c>
      <c r="C7255" t="s">
        <v>109</v>
      </c>
      <c r="D7255" t="s">
        <v>14</v>
      </c>
      <c r="E7255" t="s">
        <v>86</v>
      </c>
      <c r="F7255">
        <v>2014</v>
      </c>
      <c r="G7255">
        <v>350.30700000000002</v>
      </c>
      <c r="H7255" t="s">
        <v>125</v>
      </c>
      <c r="J7255" t="s">
        <v>126</v>
      </c>
      <c r="K7255" t="s">
        <v>16</v>
      </c>
    </row>
    <row r="7256" spans="1:11" x14ac:dyDescent="0.25">
      <c r="A7256" t="s">
        <v>343</v>
      </c>
      <c r="B7256" t="s">
        <v>12</v>
      </c>
      <c r="C7256" t="s">
        <v>109</v>
      </c>
      <c r="D7256" t="s">
        <v>14</v>
      </c>
      <c r="E7256" t="s">
        <v>41</v>
      </c>
      <c r="F7256">
        <v>2014</v>
      </c>
      <c r="G7256">
        <v>33.048000000000002</v>
      </c>
      <c r="H7256" t="s">
        <v>125</v>
      </c>
      <c r="J7256" t="s">
        <v>126</v>
      </c>
      <c r="K7256" t="s">
        <v>16</v>
      </c>
    </row>
    <row r="7257" spans="1:11" x14ac:dyDescent="0.25">
      <c r="A7257" t="s">
        <v>343</v>
      </c>
      <c r="B7257" t="s">
        <v>12</v>
      </c>
      <c r="C7257" t="s">
        <v>109</v>
      </c>
      <c r="D7257" t="s">
        <v>14</v>
      </c>
      <c r="E7257" t="s">
        <v>42</v>
      </c>
      <c r="F7257">
        <v>2014</v>
      </c>
      <c r="G7257">
        <v>54.79</v>
      </c>
      <c r="H7257" t="s">
        <v>125</v>
      </c>
      <c r="J7257" t="s">
        <v>126</v>
      </c>
      <c r="K7257" t="s">
        <v>16</v>
      </c>
    </row>
    <row r="7258" spans="1:11" x14ac:dyDescent="0.25">
      <c r="A7258" t="s">
        <v>343</v>
      </c>
      <c r="B7258" t="s">
        <v>12</v>
      </c>
      <c r="C7258" t="s">
        <v>109</v>
      </c>
      <c r="D7258" t="s">
        <v>14</v>
      </c>
      <c r="E7258" t="s">
        <v>87</v>
      </c>
      <c r="F7258">
        <v>2014</v>
      </c>
      <c r="G7258">
        <v>154.661</v>
      </c>
      <c r="H7258" t="s">
        <v>125</v>
      </c>
      <c r="J7258" t="s">
        <v>126</v>
      </c>
      <c r="K7258" t="s">
        <v>16</v>
      </c>
    </row>
    <row r="7259" spans="1:11" x14ac:dyDescent="0.25">
      <c r="A7259" t="s">
        <v>343</v>
      </c>
      <c r="B7259" t="s">
        <v>12</v>
      </c>
      <c r="C7259" t="s">
        <v>109</v>
      </c>
      <c r="D7259" t="s">
        <v>14</v>
      </c>
      <c r="E7259" t="s">
        <v>43</v>
      </c>
      <c r="F7259">
        <v>2014</v>
      </c>
      <c r="G7259">
        <v>137.28100000000001</v>
      </c>
      <c r="H7259" t="s">
        <v>125</v>
      </c>
      <c r="J7259" t="s">
        <v>126</v>
      </c>
      <c r="K7259" t="s">
        <v>16</v>
      </c>
    </row>
    <row r="7260" spans="1:11" x14ac:dyDescent="0.25">
      <c r="A7260" t="s">
        <v>343</v>
      </c>
      <c r="B7260" t="s">
        <v>12</v>
      </c>
      <c r="C7260" t="s">
        <v>109</v>
      </c>
      <c r="D7260" t="s">
        <v>14</v>
      </c>
      <c r="E7260" t="s">
        <v>44</v>
      </c>
      <c r="F7260">
        <v>2014</v>
      </c>
      <c r="G7260">
        <v>2292.0059999999999</v>
      </c>
      <c r="H7260" t="s">
        <v>125</v>
      </c>
      <c r="J7260" t="s">
        <v>126</v>
      </c>
      <c r="K7260" t="s">
        <v>16</v>
      </c>
    </row>
    <row r="7261" spans="1:11" x14ac:dyDescent="0.25">
      <c r="A7261" t="s">
        <v>343</v>
      </c>
      <c r="B7261" t="s">
        <v>12</v>
      </c>
      <c r="C7261" t="s">
        <v>109</v>
      </c>
      <c r="D7261" t="s">
        <v>14</v>
      </c>
      <c r="E7261" t="s">
        <v>45</v>
      </c>
      <c r="F7261">
        <v>2014</v>
      </c>
      <c r="G7261">
        <v>470.721</v>
      </c>
      <c r="H7261" t="s">
        <v>125</v>
      </c>
      <c r="J7261" t="s">
        <v>126</v>
      </c>
      <c r="K7261" t="s">
        <v>16</v>
      </c>
    </row>
    <row r="7262" spans="1:11" x14ac:dyDescent="0.25">
      <c r="A7262" t="s">
        <v>343</v>
      </c>
      <c r="B7262" t="s">
        <v>12</v>
      </c>
      <c r="C7262" t="s">
        <v>109</v>
      </c>
      <c r="D7262" t="s">
        <v>14</v>
      </c>
      <c r="E7262" t="s">
        <v>46</v>
      </c>
      <c r="F7262">
        <v>2014</v>
      </c>
      <c r="G7262">
        <v>4.2480000000000002</v>
      </c>
      <c r="H7262" t="s">
        <v>125</v>
      </c>
      <c r="J7262" t="s">
        <v>126</v>
      </c>
      <c r="K7262" t="s">
        <v>16</v>
      </c>
    </row>
    <row r="7263" spans="1:11" x14ac:dyDescent="0.25">
      <c r="A7263" t="s">
        <v>343</v>
      </c>
      <c r="B7263" t="s">
        <v>12</v>
      </c>
      <c r="C7263" t="s">
        <v>109</v>
      </c>
      <c r="D7263" t="s">
        <v>14</v>
      </c>
      <c r="E7263" t="s">
        <v>88</v>
      </c>
      <c r="F7263">
        <v>2014</v>
      </c>
      <c r="G7263">
        <v>5.2779999999999996</v>
      </c>
      <c r="H7263" t="s">
        <v>125</v>
      </c>
      <c r="J7263" t="s">
        <v>126</v>
      </c>
      <c r="K7263" t="s">
        <v>16</v>
      </c>
    </row>
    <row r="7264" spans="1:11" x14ac:dyDescent="0.25">
      <c r="A7264" t="s">
        <v>343</v>
      </c>
      <c r="B7264" t="s">
        <v>12</v>
      </c>
      <c r="C7264" t="s">
        <v>109</v>
      </c>
      <c r="D7264" t="s">
        <v>14</v>
      </c>
      <c r="E7264" t="s">
        <v>89</v>
      </c>
      <c r="F7264">
        <v>2014</v>
      </c>
      <c r="G7264">
        <v>40.49</v>
      </c>
      <c r="H7264" t="s">
        <v>125</v>
      </c>
      <c r="J7264" t="s">
        <v>126</v>
      </c>
      <c r="K7264" t="s">
        <v>16</v>
      </c>
    </row>
    <row r="7265" spans="1:11" x14ac:dyDescent="0.25">
      <c r="A7265" t="s">
        <v>343</v>
      </c>
      <c r="B7265" t="s">
        <v>12</v>
      </c>
      <c r="C7265" t="s">
        <v>109</v>
      </c>
      <c r="D7265" t="s">
        <v>14</v>
      </c>
      <c r="E7265" t="s">
        <v>90</v>
      </c>
      <c r="F7265">
        <v>2014</v>
      </c>
      <c r="G7265">
        <v>9.7870000000000008</v>
      </c>
      <c r="H7265" t="s">
        <v>125</v>
      </c>
      <c r="J7265" t="s">
        <v>126</v>
      </c>
      <c r="K7265" t="s">
        <v>16</v>
      </c>
    </row>
    <row r="7266" spans="1:11" x14ac:dyDescent="0.25">
      <c r="A7266" t="s">
        <v>343</v>
      </c>
      <c r="B7266" t="s">
        <v>12</v>
      </c>
      <c r="C7266" t="s">
        <v>109</v>
      </c>
      <c r="D7266" t="s">
        <v>14</v>
      </c>
      <c r="E7266" t="s">
        <v>47</v>
      </c>
      <c r="F7266">
        <v>2014</v>
      </c>
      <c r="G7266">
        <v>67.975999999999999</v>
      </c>
      <c r="H7266" t="s">
        <v>125</v>
      </c>
      <c r="J7266" t="s">
        <v>126</v>
      </c>
      <c r="K7266" t="s">
        <v>16</v>
      </c>
    </row>
    <row r="7267" spans="1:11" x14ac:dyDescent="0.25">
      <c r="A7267" t="s">
        <v>343</v>
      </c>
      <c r="B7267" t="s">
        <v>12</v>
      </c>
      <c r="C7267" t="s">
        <v>109</v>
      </c>
      <c r="D7267" t="s">
        <v>14</v>
      </c>
      <c r="E7267" t="s">
        <v>48</v>
      </c>
      <c r="F7267">
        <v>2014</v>
      </c>
      <c r="G7267">
        <v>738.78200000000004</v>
      </c>
      <c r="H7267" t="s">
        <v>125</v>
      </c>
      <c r="J7267" t="s">
        <v>126</v>
      </c>
      <c r="K7267" t="s">
        <v>16</v>
      </c>
    </row>
    <row r="7268" spans="1:11" x14ac:dyDescent="0.25">
      <c r="A7268" t="s">
        <v>343</v>
      </c>
      <c r="B7268" t="s">
        <v>12</v>
      </c>
      <c r="C7268" t="s">
        <v>109</v>
      </c>
      <c r="D7268" t="s">
        <v>14</v>
      </c>
      <c r="E7268" t="s">
        <v>49</v>
      </c>
      <c r="F7268">
        <v>2014</v>
      </c>
      <c r="G7268">
        <v>4.5940000000000003</v>
      </c>
      <c r="H7268" t="s">
        <v>125</v>
      </c>
      <c r="J7268" t="s">
        <v>126</v>
      </c>
      <c r="K7268" t="s">
        <v>16</v>
      </c>
    </row>
    <row r="7269" spans="1:11" x14ac:dyDescent="0.25">
      <c r="A7269" t="s">
        <v>343</v>
      </c>
      <c r="B7269" t="s">
        <v>12</v>
      </c>
      <c r="C7269" t="s">
        <v>109</v>
      </c>
      <c r="D7269" t="s">
        <v>14</v>
      </c>
      <c r="E7269" t="s">
        <v>50</v>
      </c>
      <c r="F7269">
        <v>2014</v>
      </c>
      <c r="G7269">
        <v>5.6580000000000004</v>
      </c>
      <c r="H7269" t="s">
        <v>125</v>
      </c>
      <c r="J7269" t="s">
        <v>126</v>
      </c>
      <c r="K7269" t="s">
        <v>16</v>
      </c>
    </row>
    <row r="7270" spans="1:11" x14ac:dyDescent="0.25">
      <c r="A7270" t="s">
        <v>343</v>
      </c>
      <c r="B7270" t="s">
        <v>12</v>
      </c>
      <c r="C7270" t="s">
        <v>109</v>
      </c>
      <c r="D7270" t="s">
        <v>14</v>
      </c>
      <c r="E7270" t="s">
        <v>51</v>
      </c>
      <c r="F7270">
        <v>2014</v>
      </c>
      <c r="G7270">
        <v>4.7190000000000003</v>
      </c>
      <c r="H7270" t="s">
        <v>125</v>
      </c>
      <c r="J7270" t="s">
        <v>126</v>
      </c>
      <c r="K7270" t="s">
        <v>16</v>
      </c>
    </row>
    <row r="7271" spans="1:11" x14ac:dyDescent="0.25">
      <c r="A7271" t="s">
        <v>343</v>
      </c>
      <c r="B7271" t="s">
        <v>12</v>
      </c>
      <c r="C7271" t="s">
        <v>109</v>
      </c>
      <c r="D7271" t="s">
        <v>14</v>
      </c>
      <c r="E7271" t="s">
        <v>52</v>
      </c>
      <c r="F7271">
        <v>2014</v>
      </c>
      <c r="G7271">
        <v>14.88</v>
      </c>
      <c r="H7271" t="s">
        <v>125</v>
      </c>
      <c r="J7271" t="s">
        <v>126</v>
      </c>
      <c r="K7271" t="s">
        <v>16</v>
      </c>
    </row>
    <row r="7272" spans="1:11" x14ac:dyDescent="0.25">
      <c r="A7272" t="s">
        <v>343</v>
      </c>
      <c r="B7272" t="s">
        <v>12</v>
      </c>
      <c r="C7272" t="s">
        <v>109</v>
      </c>
      <c r="D7272" t="s">
        <v>14</v>
      </c>
      <c r="E7272" t="s">
        <v>91</v>
      </c>
      <c r="F7272">
        <v>2014</v>
      </c>
      <c r="G7272">
        <v>0.84599999999999997</v>
      </c>
      <c r="H7272" t="s">
        <v>125</v>
      </c>
      <c r="J7272" t="s">
        <v>126</v>
      </c>
      <c r="K7272" t="s">
        <v>16</v>
      </c>
    </row>
    <row r="7273" spans="1:11" x14ac:dyDescent="0.25">
      <c r="A7273" t="s">
        <v>343</v>
      </c>
      <c r="B7273" t="s">
        <v>12</v>
      </c>
      <c r="C7273" t="s">
        <v>109</v>
      </c>
      <c r="D7273" t="s">
        <v>14</v>
      </c>
      <c r="E7273" t="s">
        <v>92</v>
      </c>
      <c r="F7273">
        <v>2014</v>
      </c>
      <c r="G7273">
        <v>1.538</v>
      </c>
      <c r="H7273" t="s">
        <v>125</v>
      </c>
      <c r="J7273" t="s">
        <v>126</v>
      </c>
      <c r="K7273" t="s">
        <v>16</v>
      </c>
    </row>
    <row r="7274" spans="1:11" x14ac:dyDescent="0.25">
      <c r="A7274" t="s">
        <v>343</v>
      </c>
      <c r="B7274" t="s">
        <v>12</v>
      </c>
      <c r="C7274" t="s">
        <v>109</v>
      </c>
      <c r="D7274" t="s">
        <v>14</v>
      </c>
      <c r="E7274" t="s">
        <v>53</v>
      </c>
      <c r="F7274">
        <v>2014</v>
      </c>
      <c r="G7274">
        <v>54.472999999999999</v>
      </c>
      <c r="H7274" t="s">
        <v>125</v>
      </c>
      <c r="J7274" t="s">
        <v>126</v>
      </c>
      <c r="K7274" t="s">
        <v>16</v>
      </c>
    </row>
    <row r="7275" spans="1:11" x14ac:dyDescent="0.25">
      <c r="A7275" t="s">
        <v>343</v>
      </c>
      <c r="B7275" t="s">
        <v>12</v>
      </c>
      <c r="C7275" t="s">
        <v>109</v>
      </c>
      <c r="D7275" t="s">
        <v>14</v>
      </c>
      <c r="E7275" t="s">
        <v>93</v>
      </c>
      <c r="F7275">
        <v>2014</v>
      </c>
      <c r="G7275">
        <v>3.798</v>
      </c>
      <c r="H7275" t="s">
        <v>125</v>
      </c>
      <c r="J7275" t="s">
        <v>126</v>
      </c>
      <c r="K7275" t="s">
        <v>16</v>
      </c>
    </row>
    <row r="7276" spans="1:11" x14ac:dyDescent="0.25">
      <c r="A7276" t="s">
        <v>343</v>
      </c>
      <c r="B7276" t="s">
        <v>12</v>
      </c>
      <c r="C7276" t="s">
        <v>109</v>
      </c>
      <c r="D7276" t="s">
        <v>14</v>
      </c>
      <c r="E7276" t="s">
        <v>94</v>
      </c>
      <c r="F7276">
        <v>2014</v>
      </c>
      <c r="G7276">
        <v>3.113</v>
      </c>
      <c r="H7276" t="s">
        <v>125</v>
      </c>
      <c r="J7276" t="s">
        <v>126</v>
      </c>
      <c r="K7276" t="s">
        <v>16</v>
      </c>
    </row>
    <row r="7277" spans="1:11" x14ac:dyDescent="0.25">
      <c r="A7277" t="s">
        <v>343</v>
      </c>
      <c r="B7277" t="s">
        <v>12</v>
      </c>
      <c r="C7277" t="s">
        <v>109</v>
      </c>
      <c r="D7277" t="s">
        <v>14</v>
      </c>
      <c r="E7277" t="s">
        <v>54</v>
      </c>
      <c r="F7277">
        <v>2014</v>
      </c>
      <c r="G7277">
        <v>6.0170000000000003</v>
      </c>
      <c r="H7277" t="s">
        <v>125</v>
      </c>
      <c r="J7277" t="s">
        <v>126</v>
      </c>
      <c r="K7277" t="s">
        <v>16</v>
      </c>
    </row>
    <row r="7278" spans="1:11" x14ac:dyDescent="0.25">
      <c r="A7278" t="s">
        <v>343</v>
      </c>
      <c r="B7278" t="s">
        <v>12</v>
      </c>
      <c r="C7278" t="s">
        <v>109</v>
      </c>
      <c r="D7278" t="s">
        <v>14</v>
      </c>
      <c r="E7278" t="s">
        <v>95</v>
      </c>
      <c r="F7278">
        <v>2014</v>
      </c>
      <c r="G7278">
        <v>9.9109999999999996</v>
      </c>
      <c r="H7278" t="s">
        <v>125</v>
      </c>
      <c r="J7278" t="s">
        <v>126</v>
      </c>
      <c r="K7278" t="s">
        <v>16</v>
      </c>
    </row>
    <row r="7279" spans="1:11" x14ac:dyDescent="0.25">
      <c r="A7279" t="s">
        <v>343</v>
      </c>
      <c r="B7279" t="s">
        <v>12</v>
      </c>
      <c r="C7279" t="s">
        <v>109</v>
      </c>
      <c r="D7279" t="s">
        <v>14</v>
      </c>
      <c r="E7279" t="s">
        <v>96</v>
      </c>
      <c r="F7279">
        <v>2014</v>
      </c>
      <c r="G7279">
        <v>0.90800000000000003</v>
      </c>
      <c r="H7279" t="s">
        <v>125</v>
      </c>
      <c r="J7279" t="s">
        <v>126</v>
      </c>
      <c r="K7279" t="s">
        <v>16</v>
      </c>
    </row>
    <row r="7280" spans="1:11" x14ac:dyDescent="0.25">
      <c r="A7280" t="s">
        <v>343</v>
      </c>
      <c r="B7280" t="s">
        <v>12</v>
      </c>
      <c r="C7280" t="s">
        <v>109</v>
      </c>
      <c r="D7280" t="s">
        <v>14</v>
      </c>
      <c r="E7280" t="s">
        <v>97</v>
      </c>
      <c r="F7280">
        <v>2014</v>
      </c>
      <c r="G7280">
        <v>4.57</v>
      </c>
      <c r="H7280" t="s">
        <v>125</v>
      </c>
      <c r="J7280" t="s">
        <v>126</v>
      </c>
      <c r="K7280" t="s">
        <v>16</v>
      </c>
    </row>
    <row r="7281" spans="1:11" x14ac:dyDescent="0.25">
      <c r="A7281" t="s">
        <v>343</v>
      </c>
      <c r="B7281" t="s">
        <v>12</v>
      </c>
      <c r="C7281" t="s">
        <v>109</v>
      </c>
      <c r="D7281" t="s">
        <v>14</v>
      </c>
      <c r="E7281" t="s">
        <v>55</v>
      </c>
      <c r="F7281">
        <v>2014</v>
      </c>
      <c r="G7281">
        <v>5.9950000000000001</v>
      </c>
      <c r="H7281" t="s">
        <v>125</v>
      </c>
      <c r="J7281" t="s">
        <v>126</v>
      </c>
      <c r="K7281" t="s">
        <v>16</v>
      </c>
    </row>
    <row r="7282" spans="1:11" x14ac:dyDescent="0.25">
      <c r="A7282" t="s">
        <v>343</v>
      </c>
      <c r="B7282" t="s">
        <v>12</v>
      </c>
      <c r="C7282" t="s">
        <v>109</v>
      </c>
      <c r="D7282" t="s">
        <v>14</v>
      </c>
      <c r="E7282" t="s">
        <v>98</v>
      </c>
      <c r="F7282">
        <v>2014</v>
      </c>
      <c r="G7282">
        <v>0.14000000000000001</v>
      </c>
      <c r="H7282" t="s">
        <v>125</v>
      </c>
      <c r="J7282" t="s">
        <v>126</v>
      </c>
      <c r="K7282" t="s">
        <v>16</v>
      </c>
    </row>
    <row r="7283" spans="1:11" x14ac:dyDescent="0.25">
      <c r="A7283" t="s">
        <v>343</v>
      </c>
      <c r="B7283" t="s">
        <v>12</v>
      </c>
      <c r="C7283" t="s">
        <v>109</v>
      </c>
      <c r="D7283" t="s">
        <v>14</v>
      </c>
      <c r="E7283" t="s">
        <v>99</v>
      </c>
      <c r="F7283">
        <v>2014</v>
      </c>
      <c r="G7283">
        <v>11.430999999999999</v>
      </c>
      <c r="H7283" t="s">
        <v>125</v>
      </c>
      <c r="J7283" t="s">
        <v>126</v>
      </c>
      <c r="K7283" t="s">
        <v>16</v>
      </c>
    </row>
    <row r="7284" spans="1:11" x14ac:dyDescent="0.25">
      <c r="A7284" t="s">
        <v>343</v>
      </c>
      <c r="B7284" t="s">
        <v>12</v>
      </c>
      <c r="C7284" t="s">
        <v>109</v>
      </c>
      <c r="D7284" t="s">
        <v>14</v>
      </c>
      <c r="E7284" t="s">
        <v>100</v>
      </c>
      <c r="F7284">
        <v>2014</v>
      </c>
      <c r="G7284">
        <v>1.085</v>
      </c>
      <c r="H7284" t="s">
        <v>125</v>
      </c>
      <c r="J7284" t="s">
        <v>126</v>
      </c>
      <c r="K7284" t="s">
        <v>16</v>
      </c>
    </row>
    <row r="7285" spans="1:11" x14ac:dyDescent="0.25">
      <c r="A7285" t="s">
        <v>343</v>
      </c>
      <c r="B7285" t="s">
        <v>12</v>
      </c>
      <c r="C7285" t="s">
        <v>109</v>
      </c>
      <c r="D7285" t="s">
        <v>14</v>
      </c>
      <c r="E7285" t="s">
        <v>56</v>
      </c>
      <c r="F7285">
        <v>2014</v>
      </c>
      <c r="G7285">
        <v>5.9420000000000002</v>
      </c>
      <c r="H7285" t="s">
        <v>125</v>
      </c>
      <c r="J7285" t="s">
        <v>126</v>
      </c>
      <c r="K7285" t="s">
        <v>16</v>
      </c>
    </row>
    <row r="7286" spans="1:11" x14ac:dyDescent="0.25">
      <c r="A7286" t="s">
        <v>343</v>
      </c>
      <c r="B7286" t="s">
        <v>12</v>
      </c>
      <c r="C7286" t="s">
        <v>109</v>
      </c>
      <c r="D7286" t="s">
        <v>14</v>
      </c>
      <c r="E7286" t="s">
        <v>101</v>
      </c>
      <c r="F7286">
        <v>2014</v>
      </c>
      <c r="G7286">
        <v>0.30299999999999999</v>
      </c>
      <c r="H7286" t="s">
        <v>125</v>
      </c>
      <c r="J7286" t="s">
        <v>126</v>
      </c>
      <c r="K7286" t="s">
        <v>16</v>
      </c>
    </row>
    <row r="7287" spans="1:11" x14ac:dyDescent="0.25">
      <c r="A7287" t="s">
        <v>343</v>
      </c>
      <c r="B7287" t="s">
        <v>12</v>
      </c>
      <c r="C7287" t="s">
        <v>109</v>
      </c>
      <c r="D7287" t="s">
        <v>14</v>
      </c>
      <c r="E7287" t="s">
        <v>102</v>
      </c>
      <c r="F7287">
        <v>2014</v>
      </c>
      <c r="G7287">
        <v>28.233000000000001</v>
      </c>
      <c r="H7287" t="s">
        <v>125</v>
      </c>
      <c r="J7287" t="s">
        <v>126</v>
      </c>
      <c r="K7287" t="s">
        <v>16</v>
      </c>
    </row>
    <row r="7288" spans="1:11" x14ac:dyDescent="0.25">
      <c r="A7288" t="s">
        <v>343</v>
      </c>
      <c r="B7288" t="s">
        <v>12</v>
      </c>
      <c r="C7288" t="s">
        <v>109</v>
      </c>
      <c r="D7288" t="s">
        <v>14</v>
      </c>
      <c r="E7288" t="s">
        <v>57</v>
      </c>
      <c r="F7288">
        <v>2014</v>
      </c>
      <c r="G7288">
        <v>46.442999999999998</v>
      </c>
      <c r="H7288" t="s">
        <v>125</v>
      </c>
      <c r="J7288" t="s">
        <v>126</v>
      </c>
      <c r="K7288" t="s">
        <v>16</v>
      </c>
    </row>
    <row r="7289" spans="1:11" x14ac:dyDescent="0.25">
      <c r="A7289" t="s">
        <v>343</v>
      </c>
      <c r="B7289" t="s">
        <v>12</v>
      </c>
      <c r="C7289" t="s">
        <v>109</v>
      </c>
      <c r="D7289" t="s">
        <v>14</v>
      </c>
      <c r="E7289" t="s">
        <v>103</v>
      </c>
      <c r="F7289">
        <v>2014</v>
      </c>
      <c r="G7289">
        <v>7.4630000000000001</v>
      </c>
      <c r="H7289" t="s">
        <v>125</v>
      </c>
      <c r="J7289" t="s">
        <v>126</v>
      </c>
      <c r="K7289" t="s">
        <v>16</v>
      </c>
    </row>
    <row r="7290" spans="1:11" x14ac:dyDescent="0.25">
      <c r="A7290" t="s">
        <v>343</v>
      </c>
      <c r="B7290" t="s">
        <v>12</v>
      </c>
      <c r="C7290" t="s">
        <v>109</v>
      </c>
      <c r="D7290" t="s">
        <v>14</v>
      </c>
      <c r="E7290" t="s">
        <v>58</v>
      </c>
      <c r="F7290">
        <v>2014</v>
      </c>
      <c r="G7290">
        <v>42.664000000000001</v>
      </c>
      <c r="H7290" t="s">
        <v>125</v>
      </c>
      <c r="J7290" t="s">
        <v>126</v>
      </c>
      <c r="K7290" t="s">
        <v>16</v>
      </c>
    </row>
    <row r="7291" spans="1:11" x14ac:dyDescent="0.25">
      <c r="A7291" t="s">
        <v>343</v>
      </c>
      <c r="B7291" t="s">
        <v>12</v>
      </c>
      <c r="C7291" t="s">
        <v>109</v>
      </c>
      <c r="D7291" t="s">
        <v>14</v>
      </c>
      <c r="E7291" t="s">
        <v>59</v>
      </c>
      <c r="F7291">
        <v>2014</v>
      </c>
      <c r="G7291">
        <v>192.68600000000001</v>
      </c>
      <c r="H7291" t="s">
        <v>125</v>
      </c>
      <c r="J7291" t="s">
        <v>126</v>
      </c>
      <c r="K7291" t="s">
        <v>16</v>
      </c>
    </row>
    <row r="7292" spans="1:11" x14ac:dyDescent="0.25">
      <c r="A7292" t="s">
        <v>343</v>
      </c>
      <c r="B7292" t="s">
        <v>12</v>
      </c>
      <c r="C7292" t="s">
        <v>109</v>
      </c>
      <c r="D7292" t="s">
        <v>14</v>
      </c>
      <c r="E7292" t="s">
        <v>60</v>
      </c>
      <c r="F7292">
        <v>2014</v>
      </c>
      <c r="G7292">
        <v>418.37400000000002</v>
      </c>
      <c r="H7292" t="s">
        <v>125</v>
      </c>
      <c r="J7292" t="s">
        <v>126</v>
      </c>
      <c r="K7292" t="s">
        <v>16</v>
      </c>
    </row>
    <row r="7293" spans="1:11" x14ac:dyDescent="0.25">
      <c r="A7293" t="s">
        <v>343</v>
      </c>
      <c r="B7293" t="s">
        <v>12</v>
      </c>
      <c r="C7293" t="s">
        <v>109</v>
      </c>
      <c r="D7293" t="s">
        <v>14</v>
      </c>
      <c r="E7293" t="s">
        <v>61</v>
      </c>
      <c r="F7293">
        <v>2014</v>
      </c>
      <c r="G7293">
        <v>143.03299999999999</v>
      </c>
      <c r="H7293" t="s">
        <v>125</v>
      </c>
      <c r="J7293" t="s">
        <v>126</v>
      </c>
      <c r="K7293" t="s">
        <v>16</v>
      </c>
    </row>
    <row r="7294" spans="1:11" x14ac:dyDescent="0.25">
      <c r="A7294" t="s">
        <v>343</v>
      </c>
      <c r="B7294" t="s">
        <v>12</v>
      </c>
      <c r="C7294" t="s">
        <v>109</v>
      </c>
      <c r="D7294" t="s">
        <v>14</v>
      </c>
      <c r="E7294" t="s">
        <v>62</v>
      </c>
      <c r="F7294">
        <v>2014</v>
      </c>
      <c r="G7294">
        <v>16.324999999999999</v>
      </c>
      <c r="H7294" t="s">
        <v>125</v>
      </c>
      <c r="J7294" t="s">
        <v>126</v>
      </c>
      <c r="K7294" t="s">
        <v>16</v>
      </c>
    </row>
    <row r="7295" spans="1:11" x14ac:dyDescent="0.25">
      <c r="A7295" t="s">
        <v>343</v>
      </c>
      <c r="B7295" t="s">
        <v>12</v>
      </c>
      <c r="C7295" t="s">
        <v>109</v>
      </c>
      <c r="D7295" t="s">
        <v>14</v>
      </c>
      <c r="E7295" t="s">
        <v>104</v>
      </c>
      <c r="F7295">
        <v>2014</v>
      </c>
      <c r="G7295">
        <v>8.7739999999999991</v>
      </c>
      <c r="H7295" t="s">
        <v>125</v>
      </c>
      <c r="J7295" t="s">
        <v>126</v>
      </c>
      <c r="K7295" t="s">
        <v>16</v>
      </c>
    </row>
    <row r="7296" spans="1:11" x14ac:dyDescent="0.25">
      <c r="A7296" t="s">
        <v>343</v>
      </c>
      <c r="B7296" t="s">
        <v>12</v>
      </c>
      <c r="C7296" t="s">
        <v>109</v>
      </c>
      <c r="D7296" t="s">
        <v>14</v>
      </c>
      <c r="E7296" t="s">
        <v>105</v>
      </c>
      <c r="F7296">
        <v>2014</v>
      </c>
      <c r="G7296">
        <v>13.268000000000001</v>
      </c>
      <c r="H7296" t="s">
        <v>125</v>
      </c>
      <c r="J7296" t="s">
        <v>126</v>
      </c>
      <c r="K7296" t="s">
        <v>16</v>
      </c>
    </row>
    <row r="7297" spans="1:11" x14ac:dyDescent="0.25">
      <c r="A7297" t="s">
        <v>343</v>
      </c>
      <c r="B7297" t="s">
        <v>12</v>
      </c>
      <c r="C7297" t="s">
        <v>109</v>
      </c>
      <c r="D7297" t="s">
        <v>14</v>
      </c>
      <c r="E7297" t="s">
        <v>63</v>
      </c>
      <c r="F7297">
        <v>2014</v>
      </c>
      <c r="G7297">
        <v>2.3980000000000001</v>
      </c>
      <c r="H7297" t="s">
        <v>125</v>
      </c>
      <c r="J7297" t="s">
        <v>126</v>
      </c>
      <c r="K7297" t="s">
        <v>16</v>
      </c>
    </row>
    <row r="7298" spans="1:11" x14ac:dyDescent="0.25">
      <c r="A7298" t="s">
        <v>343</v>
      </c>
      <c r="B7298" t="s">
        <v>12</v>
      </c>
      <c r="C7298" t="s">
        <v>109</v>
      </c>
      <c r="D7298" t="s">
        <v>14</v>
      </c>
      <c r="E7298" t="s">
        <v>106</v>
      </c>
      <c r="F7298">
        <v>2014</v>
      </c>
      <c r="G7298">
        <v>1.1619999999999999</v>
      </c>
      <c r="H7298" t="s">
        <v>125</v>
      </c>
      <c r="J7298" t="s">
        <v>126</v>
      </c>
      <c r="K7298" t="s">
        <v>16</v>
      </c>
    </row>
    <row r="7299" spans="1:11" x14ac:dyDescent="0.25">
      <c r="A7299" t="s">
        <v>343</v>
      </c>
      <c r="B7299" t="s">
        <v>12</v>
      </c>
      <c r="C7299" t="s">
        <v>109</v>
      </c>
      <c r="D7299" t="s">
        <v>14</v>
      </c>
      <c r="E7299" t="s">
        <v>64</v>
      </c>
      <c r="F7299">
        <v>2014</v>
      </c>
      <c r="G7299">
        <v>4.0750000000000002</v>
      </c>
      <c r="H7299" t="s">
        <v>125</v>
      </c>
      <c r="J7299" t="s">
        <v>126</v>
      </c>
      <c r="K7299" t="s">
        <v>16</v>
      </c>
    </row>
    <row r="7300" spans="1:11" x14ac:dyDescent="0.25">
      <c r="A7300" t="s">
        <v>343</v>
      </c>
      <c r="B7300" t="s">
        <v>12</v>
      </c>
      <c r="C7300" t="s">
        <v>109</v>
      </c>
      <c r="D7300" t="s">
        <v>14</v>
      </c>
      <c r="E7300" t="s">
        <v>65</v>
      </c>
      <c r="F7300">
        <v>2014</v>
      </c>
      <c r="G7300">
        <v>41.277000000000001</v>
      </c>
      <c r="H7300" t="s">
        <v>125</v>
      </c>
      <c r="J7300" t="s">
        <v>126</v>
      </c>
      <c r="K7300" t="s">
        <v>16</v>
      </c>
    </row>
    <row r="7301" spans="1:11" x14ac:dyDescent="0.25">
      <c r="A7301" t="s">
        <v>343</v>
      </c>
      <c r="B7301" t="s">
        <v>12</v>
      </c>
      <c r="C7301" t="s">
        <v>109</v>
      </c>
      <c r="D7301" t="s">
        <v>14</v>
      </c>
      <c r="E7301" t="s">
        <v>66</v>
      </c>
      <c r="F7301">
        <v>2014</v>
      </c>
      <c r="G7301">
        <v>31.356999999999999</v>
      </c>
      <c r="H7301" t="s">
        <v>125</v>
      </c>
      <c r="J7301" t="s">
        <v>126</v>
      </c>
      <c r="K7301" t="s">
        <v>16</v>
      </c>
    </row>
    <row r="7302" spans="1:11" x14ac:dyDescent="0.25">
      <c r="A7302" t="s">
        <v>343</v>
      </c>
      <c r="B7302" t="s">
        <v>12</v>
      </c>
      <c r="C7302" t="s">
        <v>109</v>
      </c>
      <c r="D7302" t="s">
        <v>14</v>
      </c>
      <c r="E7302" t="s">
        <v>67</v>
      </c>
      <c r="F7302">
        <v>2014</v>
      </c>
      <c r="G7302">
        <v>139.83600000000001</v>
      </c>
      <c r="H7302" t="s">
        <v>125</v>
      </c>
      <c r="J7302" t="s">
        <v>126</v>
      </c>
      <c r="K7302" t="s">
        <v>16</v>
      </c>
    </row>
    <row r="7303" spans="1:11" x14ac:dyDescent="0.25">
      <c r="A7303" t="s">
        <v>343</v>
      </c>
      <c r="B7303" t="s">
        <v>12</v>
      </c>
      <c r="C7303" t="s">
        <v>109</v>
      </c>
      <c r="D7303" t="s">
        <v>14</v>
      </c>
      <c r="E7303" t="s">
        <v>68</v>
      </c>
      <c r="F7303">
        <v>2014</v>
      </c>
      <c r="G7303">
        <v>230.99299999999999</v>
      </c>
      <c r="H7303" t="s">
        <v>125</v>
      </c>
      <c r="J7303" t="s">
        <v>126</v>
      </c>
      <c r="K7303" t="s">
        <v>16</v>
      </c>
    </row>
    <row r="7304" spans="1:11" x14ac:dyDescent="0.25">
      <c r="A7304" t="s">
        <v>343</v>
      </c>
      <c r="B7304" t="s">
        <v>12</v>
      </c>
      <c r="C7304" t="s">
        <v>109</v>
      </c>
      <c r="D7304" t="s">
        <v>14</v>
      </c>
      <c r="E7304" t="s">
        <v>107</v>
      </c>
      <c r="F7304">
        <v>2014</v>
      </c>
      <c r="G7304">
        <v>6.0659999999999998</v>
      </c>
      <c r="H7304" t="s">
        <v>125</v>
      </c>
      <c r="J7304" t="s">
        <v>126</v>
      </c>
      <c r="K7304" t="s">
        <v>16</v>
      </c>
    </row>
    <row r="7305" spans="1:11" x14ac:dyDescent="0.25">
      <c r="A7305" t="s">
        <v>343</v>
      </c>
      <c r="B7305" t="s">
        <v>12</v>
      </c>
      <c r="C7305" t="s">
        <v>109</v>
      </c>
      <c r="D7305" t="s">
        <v>14</v>
      </c>
      <c r="E7305" t="s">
        <v>69</v>
      </c>
      <c r="F7305">
        <v>2014</v>
      </c>
      <c r="G7305">
        <v>1.74</v>
      </c>
      <c r="H7305" t="s">
        <v>125</v>
      </c>
      <c r="J7305" t="s">
        <v>126</v>
      </c>
      <c r="K7305" t="s">
        <v>16</v>
      </c>
    </row>
    <row r="7306" spans="1:11" x14ac:dyDescent="0.25">
      <c r="A7306" t="s">
        <v>324</v>
      </c>
      <c r="B7306" t="s">
        <v>12</v>
      </c>
      <c r="C7306" t="s">
        <v>238</v>
      </c>
      <c r="D7306" t="s">
        <v>14</v>
      </c>
      <c r="E7306" t="s">
        <v>15</v>
      </c>
      <c r="F7306">
        <v>2017</v>
      </c>
      <c r="G7306">
        <v>8931.0669999999991</v>
      </c>
      <c r="H7306" t="s">
        <v>125</v>
      </c>
      <c r="J7306" t="s">
        <v>126</v>
      </c>
      <c r="K7306" t="s">
        <v>136</v>
      </c>
    </row>
    <row r="7307" spans="1:11" x14ac:dyDescent="0.25">
      <c r="A7307" t="s">
        <v>324</v>
      </c>
      <c r="B7307" t="s">
        <v>12</v>
      </c>
      <c r="C7307" t="s">
        <v>238</v>
      </c>
      <c r="D7307" t="s">
        <v>14</v>
      </c>
      <c r="E7307" t="s">
        <v>17</v>
      </c>
      <c r="F7307">
        <v>2017</v>
      </c>
      <c r="G7307">
        <v>3891.1019999999999</v>
      </c>
      <c r="H7307" t="s">
        <v>125</v>
      </c>
      <c r="J7307" t="s">
        <v>126</v>
      </c>
      <c r="K7307" t="s">
        <v>136</v>
      </c>
    </row>
    <row r="7308" spans="1:11" x14ac:dyDescent="0.25">
      <c r="A7308" t="s">
        <v>324</v>
      </c>
      <c r="B7308" t="s">
        <v>12</v>
      </c>
      <c r="C7308" t="s">
        <v>238</v>
      </c>
      <c r="D7308" t="s">
        <v>14</v>
      </c>
      <c r="E7308" t="s">
        <v>73</v>
      </c>
      <c r="F7308">
        <v>2017</v>
      </c>
      <c r="G7308">
        <v>150.94900000000001</v>
      </c>
      <c r="H7308" t="s">
        <v>125</v>
      </c>
      <c r="J7308" t="s">
        <v>126</v>
      </c>
      <c r="K7308" t="s">
        <v>136</v>
      </c>
    </row>
    <row r="7309" spans="1:11" x14ac:dyDescent="0.25">
      <c r="A7309" t="s">
        <v>324</v>
      </c>
      <c r="B7309" t="s">
        <v>12</v>
      </c>
      <c r="C7309" t="s">
        <v>238</v>
      </c>
      <c r="D7309" t="s">
        <v>14</v>
      </c>
      <c r="E7309" t="s">
        <v>18</v>
      </c>
      <c r="F7309">
        <v>2017</v>
      </c>
      <c r="G7309">
        <v>53.192</v>
      </c>
      <c r="H7309" t="s">
        <v>125</v>
      </c>
      <c r="J7309" t="s">
        <v>126</v>
      </c>
      <c r="K7309" t="s">
        <v>136</v>
      </c>
    </row>
    <row r="7310" spans="1:11" x14ac:dyDescent="0.25">
      <c r="A7310" t="s">
        <v>324</v>
      </c>
      <c r="B7310" t="s">
        <v>12</v>
      </c>
      <c r="C7310" t="s">
        <v>238</v>
      </c>
      <c r="D7310" t="s">
        <v>14</v>
      </c>
      <c r="E7310" t="s">
        <v>74</v>
      </c>
      <c r="F7310">
        <v>2017</v>
      </c>
      <c r="G7310">
        <v>1.347</v>
      </c>
      <c r="H7310" t="s">
        <v>125</v>
      </c>
      <c r="J7310" t="s">
        <v>126</v>
      </c>
      <c r="K7310" t="s">
        <v>136</v>
      </c>
    </row>
    <row r="7311" spans="1:11" x14ac:dyDescent="0.25">
      <c r="A7311" t="s">
        <v>324</v>
      </c>
      <c r="B7311" t="s">
        <v>12</v>
      </c>
      <c r="C7311" t="s">
        <v>238</v>
      </c>
      <c r="D7311" t="s">
        <v>14</v>
      </c>
      <c r="E7311" t="s">
        <v>20</v>
      </c>
      <c r="F7311">
        <v>2017</v>
      </c>
      <c r="G7311">
        <v>0.77200000000000002</v>
      </c>
      <c r="H7311" t="s">
        <v>125</v>
      </c>
      <c r="J7311" t="s">
        <v>126</v>
      </c>
      <c r="K7311" t="s">
        <v>136</v>
      </c>
    </row>
    <row r="7312" spans="1:11" x14ac:dyDescent="0.25">
      <c r="A7312" t="s">
        <v>324</v>
      </c>
      <c r="B7312" t="s">
        <v>12</v>
      </c>
      <c r="C7312" t="s">
        <v>238</v>
      </c>
      <c r="D7312" t="s">
        <v>14</v>
      </c>
      <c r="E7312" t="s">
        <v>22</v>
      </c>
      <c r="F7312">
        <v>2017</v>
      </c>
      <c r="G7312">
        <v>114.682</v>
      </c>
      <c r="H7312" t="s">
        <v>125</v>
      </c>
      <c r="J7312" t="s">
        <v>126</v>
      </c>
      <c r="K7312" t="s">
        <v>136</v>
      </c>
    </row>
    <row r="7313" spans="1:11" x14ac:dyDescent="0.25">
      <c r="A7313" t="s">
        <v>324</v>
      </c>
      <c r="B7313" t="s">
        <v>12</v>
      </c>
      <c r="C7313" t="s">
        <v>238</v>
      </c>
      <c r="D7313" t="s">
        <v>14</v>
      </c>
      <c r="E7313" t="s">
        <v>23</v>
      </c>
      <c r="F7313">
        <v>2017</v>
      </c>
      <c r="G7313">
        <v>172.78899999999999</v>
      </c>
      <c r="H7313" t="s">
        <v>125</v>
      </c>
      <c r="J7313" t="s">
        <v>126</v>
      </c>
      <c r="K7313" t="s">
        <v>136</v>
      </c>
    </row>
    <row r="7314" spans="1:11" x14ac:dyDescent="0.25">
      <c r="A7314" t="s">
        <v>324</v>
      </c>
      <c r="B7314" t="s">
        <v>12</v>
      </c>
      <c r="C7314" t="s">
        <v>238</v>
      </c>
      <c r="D7314" t="s">
        <v>14</v>
      </c>
      <c r="E7314" t="s">
        <v>76</v>
      </c>
      <c r="F7314">
        <v>2017</v>
      </c>
      <c r="G7314">
        <v>82.438000000000002</v>
      </c>
      <c r="H7314" t="s">
        <v>125</v>
      </c>
      <c r="J7314" t="s">
        <v>126</v>
      </c>
      <c r="K7314" t="s">
        <v>136</v>
      </c>
    </row>
    <row r="7315" spans="1:11" x14ac:dyDescent="0.25">
      <c r="A7315" t="s">
        <v>324</v>
      </c>
      <c r="B7315" t="s">
        <v>12</v>
      </c>
      <c r="C7315" t="s">
        <v>238</v>
      </c>
      <c r="D7315" t="s">
        <v>14</v>
      </c>
      <c r="E7315" t="s">
        <v>25</v>
      </c>
      <c r="F7315">
        <v>2017</v>
      </c>
      <c r="G7315">
        <v>1.125</v>
      </c>
      <c r="H7315" t="s">
        <v>125</v>
      </c>
      <c r="J7315" t="s">
        <v>126</v>
      </c>
      <c r="K7315" t="s">
        <v>136</v>
      </c>
    </row>
    <row r="7316" spans="1:11" x14ac:dyDescent="0.25">
      <c r="A7316" t="s">
        <v>324</v>
      </c>
      <c r="B7316" t="s">
        <v>12</v>
      </c>
      <c r="C7316" t="s">
        <v>238</v>
      </c>
      <c r="D7316" t="s">
        <v>14</v>
      </c>
      <c r="E7316" t="s">
        <v>26</v>
      </c>
      <c r="F7316">
        <v>2017</v>
      </c>
      <c r="G7316">
        <v>108.01900000000001</v>
      </c>
      <c r="H7316" t="s">
        <v>125</v>
      </c>
      <c r="J7316" t="s">
        <v>126</v>
      </c>
      <c r="K7316" t="s">
        <v>136</v>
      </c>
    </row>
    <row r="7317" spans="1:11" x14ac:dyDescent="0.25">
      <c r="A7317" t="s">
        <v>324</v>
      </c>
      <c r="B7317" t="s">
        <v>12</v>
      </c>
      <c r="C7317" t="s">
        <v>238</v>
      </c>
      <c r="D7317" t="s">
        <v>14</v>
      </c>
      <c r="E7317" t="s">
        <v>27</v>
      </c>
      <c r="F7317">
        <v>2017</v>
      </c>
      <c r="G7317">
        <v>3.383</v>
      </c>
      <c r="H7317" t="s">
        <v>125</v>
      </c>
      <c r="J7317" t="s">
        <v>126</v>
      </c>
      <c r="K7317" t="s">
        <v>136</v>
      </c>
    </row>
    <row r="7318" spans="1:11" x14ac:dyDescent="0.25">
      <c r="A7318" t="s">
        <v>324</v>
      </c>
      <c r="B7318" t="s">
        <v>12</v>
      </c>
      <c r="C7318" t="s">
        <v>238</v>
      </c>
      <c r="D7318" t="s">
        <v>14</v>
      </c>
      <c r="E7318" t="s">
        <v>28</v>
      </c>
      <c r="F7318">
        <v>2017</v>
      </c>
      <c r="G7318">
        <v>14.05</v>
      </c>
      <c r="H7318" t="s">
        <v>125</v>
      </c>
      <c r="J7318" t="s">
        <v>126</v>
      </c>
      <c r="K7318" t="s">
        <v>136</v>
      </c>
    </row>
    <row r="7319" spans="1:11" x14ac:dyDescent="0.25">
      <c r="A7319" t="s">
        <v>324</v>
      </c>
      <c r="B7319" t="s">
        <v>12</v>
      </c>
      <c r="C7319" t="s">
        <v>238</v>
      </c>
      <c r="D7319" t="s">
        <v>14</v>
      </c>
      <c r="E7319" t="s">
        <v>29</v>
      </c>
      <c r="F7319">
        <v>2017</v>
      </c>
      <c r="G7319">
        <v>4.1920000000000002</v>
      </c>
      <c r="H7319" t="s">
        <v>125</v>
      </c>
      <c r="J7319" t="s">
        <v>126</v>
      </c>
      <c r="K7319" t="s">
        <v>136</v>
      </c>
    </row>
    <row r="7320" spans="1:11" x14ac:dyDescent="0.25">
      <c r="A7320" t="s">
        <v>324</v>
      </c>
      <c r="B7320" t="s">
        <v>12</v>
      </c>
      <c r="C7320" t="s">
        <v>238</v>
      </c>
      <c r="D7320" t="s">
        <v>14</v>
      </c>
      <c r="E7320" t="s">
        <v>77</v>
      </c>
      <c r="F7320">
        <v>2017</v>
      </c>
      <c r="G7320">
        <v>10.504</v>
      </c>
      <c r="H7320" t="s">
        <v>125</v>
      </c>
      <c r="J7320" t="s">
        <v>126</v>
      </c>
      <c r="K7320" t="s">
        <v>136</v>
      </c>
    </row>
    <row r="7321" spans="1:11" x14ac:dyDescent="0.25">
      <c r="A7321" t="s">
        <v>324</v>
      </c>
      <c r="B7321" t="s">
        <v>12</v>
      </c>
      <c r="C7321" t="s">
        <v>238</v>
      </c>
      <c r="D7321" t="s">
        <v>14</v>
      </c>
      <c r="E7321" t="s">
        <v>31</v>
      </c>
      <c r="F7321">
        <v>2017</v>
      </c>
      <c r="G7321">
        <v>12.366</v>
      </c>
      <c r="H7321" t="s">
        <v>125</v>
      </c>
      <c r="J7321" t="s">
        <v>126</v>
      </c>
      <c r="K7321" t="s">
        <v>136</v>
      </c>
    </row>
    <row r="7322" spans="1:11" x14ac:dyDescent="0.25">
      <c r="A7322" t="s">
        <v>324</v>
      </c>
      <c r="B7322" t="s">
        <v>12</v>
      </c>
      <c r="C7322" t="s">
        <v>238</v>
      </c>
      <c r="D7322" t="s">
        <v>14</v>
      </c>
      <c r="E7322" t="s">
        <v>78</v>
      </c>
      <c r="F7322">
        <v>2017</v>
      </c>
      <c r="G7322">
        <v>1.869</v>
      </c>
      <c r="H7322" t="s">
        <v>125</v>
      </c>
      <c r="J7322" t="s">
        <v>126</v>
      </c>
      <c r="K7322" t="s">
        <v>136</v>
      </c>
    </row>
    <row r="7323" spans="1:11" x14ac:dyDescent="0.25">
      <c r="A7323" t="s">
        <v>324</v>
      </c>
      <c r="B7323" t="s">
        <v>12</v>
      </c>
      <c r="C7323" t="s">
        <v>238</v>
      </c>
      <c r="D7323" t="s">
        <v>14</v>
      </c>
      <c r="E7323" t="s">
        <v>79</v>
      </c>
      <c r="F7323">
        <v>2017</v>
      </c>
      <c r="G7323">
        <v>4.8239999999999998</v>
      </c>
      <c r="H7323" t="s">
        <v>125</v>
      </c>
      <c r="J7323" t="s">
        <v>126</v>
      </c>
      <c r="K7323" t="s">
        <v>136</v>
      </c>
    </row>
    <row r="7324" spans="1:11" x14ac:dyDescent="0.25">
      <c r="A7324" t="s">
        <v>324</v>
      </c>
      <c r="B7324" t="s">
        <v>12</v>
      </c>
      <c r="C7324" t="s">
        <v>238</v>
      </c>
      <c r="D7324" t="s">
        <v>14</v>
      </c>
      <c r="E7324" t="s">
        <v>32</v>
      </c>
      <c r="F7324">
        <v>2017</v>
      </c>
      <c r="G7324">
        <v>107.286</v>
      </c>
      <c r="H7324" t="s">
        <v>125</v>
      </c>
      <c r="J7324" t="s">
        <v>126</v>
      </c>
      <c r="K7324" t="s">
        <v>136</v>
      </c>
    </row>
    <row r="7325" spans="1:11" x14ac:dyDescent="0.25">
      <c r="A7325" t="s">
        <v>324</v>
      </c>
      <c r="B7325" t="s">
        <v>12</v>
      </c>
      <c r="C7325" t="s">
        <v>238</v>
      </c>
      <c r="D7325" t="s">
        <v>14</v>
      </c>
      <c r="E7325" t="s">
        <v>33</v>
      </c>
      <c r="F7325">
        <v>2017</v>
      </c>
      <c r="G7325">
        <v>2.5979999999999999</v>
      </c>
      <c r="H7325" t="s">
        <v>125</v>
      </c>
      <c r="J7325" t="s">
        <v>126</v>
      </c>
      <c r="K7325" t="s">
        <v>136</v>
      </c>
    </row>
    <row r="7326" spans="1:11" x14ac:dyDescent="0.25">
      <c r="A7326" t="s">
        <v>324</v>
      </c>
      <c r="B7326" t="s">
        <v>12</v>
      </c>
      <c r="C7326" t="s">
        <v>238</v>
      </c>
      <c r="D7326" t="s">
        <v>14</v>
      </c>
      <c r="E7326" t="s">
        <v>34</v>
      </c>
      <c r="F7326">
        <v>2017</v>
      </c>
      <c r="G7326">
        <v>89.212999999999994</v>
      </c>
      <c r="H7326" t="s">
        <v>125</v>
      </c>
      <c r="J7326" t="s">
        <v>126</v>
      </c>
      <c r="K7326" t="s">
        <v>136</v>
      </c>
    </row>
    <row r="7327" spans="1:11" x14ac:dyDescent="0.25">
      <c r="A7327" t="s">
        <v>324</v>
      </c>
      <c r="B7327" t="s">
        <v>12</v>
      </c>
      <c r="C7327" t="s">
        <v>238</v>
      </c>
      <c r="D7327" t="s">
        <v>14</v>
      </c>
      <c r="E7327" t="s">
        <v>37</v>
      </c>
      <c r="F7327">
        <v>2017</v>
      </c>
      <c r="G7327">
        <v>61.643999999999998</v>
      </c>
      <c r="H7327" t="s">
        <v>125</v>
      </c>
      <c r="J7327" t="s">
        <v>126</v>
      </c>
      <c r="K7327" t="s">
        <v>136</v>
      </c>
    </row>
    <row r="7328" spans="1:11" x14ac:dyDescent="0.25">
      <c r="A7328" t="s">
        <v>324</v>
      </c>
      <c r="B7328" t="s">
        <v>12</v>
      </c>
      <c r="C7328" t="s">
        <v>238</v>
      </c>
      <c r="D7328" t="s">
        <v>14</v>
      </c>
      <c r="E7328" t="s">
        <v>38</v>
      </c>
      <c r="F7328">
        <v>2017</v>
      </c>
      <c r="G7328">
        <v>42.128999999999998</v>
      </c>
      <c r="H7328" t="s">
        <v>125</v>
      </c>
      <c r="J7328" t="s">
        <v>126</v>
      </c>
      <c r="K7328" t="s">
        <v>136</v>
      </c>
    </row>
    <row r="7329" spans="1:11" x14ac:dyDescent="0.25">
      <c r="A7329" t="s">
        <v>324</v>
      </c>
      <c r="B7329" t="s">
        <v>12</v>
      </c>
      <c r="C7329" t="s">
        <v>238</v>
      </c>
      <c r="D7329" t="s">
        <v>14</v>
      </c>
      <c r="E7329" t="s">
        <v>82</v>
      </c>
      <c r="F7329">
        <v>2017</v>
      </c>
      <c r="G7329">
        <v>11.926</v>
      </c>
      <c r="H7329" t="s">
        <v>125</v>
      </c>
      <c r="J7329" t="s">
        <v>126</v>
      </c>
      <c r="K7329" t="s">
        <v>136</v>
      </c>
    </row>
    <row r="7330" spans="1:11" x14ac:dyDescent="0.25">
      <c r="A7330" t="s">
        <v>324</v>
      </c>
      <c r="B7330" t="s">
        <v>12</v>
      </c>
      <c r="C7330" t="s">
        <v>238</v>
      </c>
      <c r="D7330" t="s">
        <v>14</v>
      </c>
      <c r="E7330" t="s">
        <v>39</v>
      </c>
      <c r="F7330">
        <v>2017</v>
      </c>
      <c r="G7330">
        <v>8.5449999999999999</v>
      </c>
      <c r="H7330" t="s">
        <v>125</v>
      </c>
      <c r="J7330" t="s">
        <v>126</v>
      </c>
      <c r="K7330" t="s">
        <v>136</v>
      </c>
    </row>
    <row r="7331" spans="1:11" x14ac:dyDescent="0.25">
      <c r="A7331" t="s">
        <v>324</v>
      </c>
      <c r="B7331" t="s">
        <v>12</v>
      </c>
      <c r="C7331" t="s">
        <v>238</v>
      </c>
      <c r="D7331" t="s">
        <v>14</v>
      </c>
      <c r="E7331" t="s">
        <v>83</v>
      </c>
      <c r="F7331">
        <v>2017</v>
      </c>
      <c r="G7331">
        <v>3.0110000000000001</v>
      </c>
      <c r="H7331" t="s">
        <v>125</v>
      </c>
      <c r="J7331" t="s">
        <v>126</v>
      </c>
      <c r="K7331" t="s">
        <v>136</v>
      </c>
    </row>
    <row r="7332" spans="1:11" x14ac:dyDescent="0.25">
      <c r="A7332" t="s">
        <v>324</v>
      </c>
      <c r="B7332" t="s">
        <v>12</v>
      </c>
      <c r="C7332" t="s">
        <v>238</v>
      </c>
      <c r="D7332" t="s">
        <v>14</v>
      </c>
      <c r="E7332" t="s">
        <v>85</v>
      </c>
      <c r="F7332">
        <v>2017</v>
      </c>
      <c r="G7332">
        <v>1.262</v>
      </c>
      <c r="H7332" t="s">
        <v>125</v>
      </c>
      <c r="J7332" t="s">
        <v>126</v>
      </c>
      <c r="K7332" t="s">
        <v>136</v>
      </c>
    </row>
    <row r="7333" spans="1:11" x14ac:dyDescent="0.25">
      <c r="A7333" t="s">
        <v>324</v>
      </c>
      <c r="B7333" t="s">
        <v>12</v>
      </c>
      <c r="C7333" t="s">
        <v>238</v>
      </c>
      <c r="D7333" t="s">
        <v>14</v>
      </c>
      <c r="E7333" t="s">
        <v>86</v>
      </c>
      <c r="F7333">
        <v>2017</v>
      </c>
      <c r="G7333">
        <v>283.42</v>
      </c>
      <c r="H7333" t="s">
        <v>125</v>
      </c>
      <c r="J7333" t="s">
        <v>126</v>
      </c>
      <c r="K7333" t="s">
        <v>136</v>
      </c>
    </row>
    <row r="7334" spans="1:11" x14ac:dyDescent="0.25">
      <c r="A7334" t="s">
        <v>324</v>
      </c>
      <c r="B7334" t="s">
        <v>12</v>
      </c>
      <c r="C7334" t="s">
        <v>238</v>
      </c>
      <c r="D7334" t="s">
        <v>14</v>
      </c>
      <c r="E7334" t="s">
        <v>41</v>
      </c>
      <c r="F7334">
        <v>2017</v>
      </c>
      <c r="G7334">
        <v>13.201000000000001</v>
      </c>
      <c r="H7334" t="s">
        <v>125</v>
      </c>
      <c r="J7334" t="s">
        <v>126</v>
      </c>
      <c r="K7334" t="s">
        <v>136</v>
      </c>
    </row>
    <row r="7335" spans="1:11" x14ac:dyDescent="0.25">
      <c r="A7335" t="s">
        <v>324</v>
      </c>
      <c r="B7335" t="s">
        <v>12</v>
      </c>
      <c r="C7335" t="s">
        <v>238</v>
      </c>
      <c r="D7335" t="s">
        <v>14</v>
      </c>
      <c r="E7335" t="s">
        <v>42</v>
      </c>
      <c r="F7335">
        <v>2017</v>
      </c>
      <c r="G7335">
        <v>40.656999999999996</v>
      </c>
      <c r="H7335" t="s">
        <v>125</v>
      </c>
      <c r="J7335" t="s">
        <v>126</v>
      </c>
      <c r="K7335" t="s">
        <v>136</v>
      </c>
    </row>
    <row r="7336" spans="1:11" x14ac:dyDescent="0.25">
      <c r="A7336" t="s">
        <v>324</v>
      </c>
      <c r="B7336" t="s">
        <v>12</v>
      </c>
      <c r="C7336" t="s">
        <v>238</v>
      </c>
      <c r="D7336" t="s">
        <v>14</v>
      </c>
      <c r="E7336" t="s">
        <v>87</v>
      </c>
      <c r="F7336">
        <v>2017</v>
      </c>
      <c r="G7336">
        <v>109.96599999999999</v>
      </c>
      <c r="H7336" t="s">
        <v>125</v>
      </c>
      <c r="J7336" t="s">
        <v>126</v>
      </c>
      <c r="K7336" t="s">
        <v>136</v>
      </c>
    </row>
    <row r="7337" spans="1:11" x14ac:dyDescent="0.25">
      <c r="A7337" t="s">
        <v>324</v>
      </c>
      <c r="B7337" t="s">
        <v>12</v>
      </c>
      <c r="C7337" t="s">
        <v>238</v>
      </c>
      <c r="D7337" t="s">
        <v>14</v>
      </c>
      <c r="E7337" t="s">
        <v>43</v>
      </c>
      <c r="F7337">
        <v>2017</v>
      </c>
      <c r="G7337">
        <v>180.85400000000001</v>
      </c>
      <c r="H7337" t="s">
        <v>125</v>
      </c>
      <c r="J7337" t="s">
        <v>126</v>
      </c>
      <c r="K7337" t="s">
        <v>136</v>
      </c>
    </row>
    <row r="7338" spans="1:11" x14ac:dyDescent="0.25">
      <c r="A7338" t="s">
        <v>324</v>
      </c>
      <c r="B7338" t="s">
        <v>12</v>
      </c>
      <c r="C7338" t="s">
        <v>238</v>
      </c>
      <c r="D7338" t="s">
        <v>14</v>
      </c>
      <c r="E7338" t="s">
        <v>44</v>
      </c>
      <c r="F7338">
        <v>2017</v>
      </c>
      <c r="G7338">
        <v>1171.1669999999999</v>
      </c>
      <c r="H7338" t="s">
        <v>125</v>
      </c>
      <c r="J7338" t="s">
        <v>126</v>
      </c>
      <c r="K7338" t="s">
        <v>136</v>
      </c>
    </row>
    <row r="7339" spans="1:11" x14ac:dyDescent="0.25">
      <c r="A7339" t="s">
        <v>324</v>
      </c>
      <c r="B7339" t="s">
        <v>12</v>
      </c>
      <c r="C7339" t="s">
        <v>238</v>
      </c>
      <c r="D7339" t="s">
        <v>14</v>
      </c>
      <c r="E7339" t="s">
        <v>45</v>
      </c>
      <c r="F7339">
        <v>2017</v>
      </c>
      <c r="G7339">
        <v>346.14</v>
      </c>
      <c r="H7339" t="s">
        <v>125</v>
      </c>
      <c r="J7339" t="s">
        <v>126</v>
      </c>
      <c r="K7339" t="s">
        <v>136</v>
      </c>
    </row>
    <row r="7340" spans="1:11" x14ac:dyDescent="0.25">
      <c r="A7340" t="s">
        <v>324</v>
      </c>
      <c r="B7340" t="s">
        <v>12</v>
      </c>
      <c r="C7340" t="s">
        <v>238</v>
      </c>
      <c r="D7340" t="s">
        <v>14</v>
      </c>
      <c r="E7340" t="s">
        <v>46</v>
      </c>
      <c r="F7340">
        <v>2017</v>
      </c>
      <c r="G7340">
        <v>1.0780000000000001</v>
      </c>
      <c r="H7340" t="s">
        <v>125</v>
      </c>
      <c r="J7340" t="s">
        <v>126</v>
      </c>
      <c r="K7340" t="s">
        <v>136</v>
      </c>
    </row>
    <row r="7341" spans="1:11" x14ac:dyDescent="0.25">
      <c r="A7341" t="s">
        <v>324</v>
      </c>
      <c r="B7341" t="s">
        <v>12</v>
      </c>
      <c r="C7341" t="s">
        <v>238</v>
      </c>
      <c r="D7341" t="s">
        <v>14</v>
      </c>
      <c r="E7341" t="s">
        <v>88</v>
      </c>
      <c r="F7341">
        <v>2017</v>
      </c>
      <c r="G7341">
        <v>4.0359999999999996</v>
      </c>
      <c r="H7341" t="s">
        <v>125</v>
      </c>
      <c r="J7341" t="s">
        <v>126</v>
      </c>
      <c r="K7341" t="s">
        <v>136</v>
      </c>
    </row>
    <row r="7342" spans="1:11" x14ac:dyDescent="0.25">
      <c r="A7342" t="s">
        <v>324</v>
      </c>
      <c r="B7342" t="s">
        <v>12</v>
      </c>
      <c r="C7342" t="s">
        <v>238</v>
      </c>
      <c r="D7342" t="s">
        <v>14</v>
      </c>
      <c r="E7342" t="s">
        <v>89</v>
      </c>
      <c r="F7342">
        <v>2017</v>
      </c>
      <c r="G7342">
        <v>17.908999999999999</v>
      </c>
      <c r="H7342" t="s">
        <v>125</v>
      </c>
      <c r="J7342" t="s">
        <v>126</v>
      </c>
      <c r="K7342" t="s">
        <v>136</v>
      </c>
    </row>
    <row r="7343" spans="1:11" x14ac:dyDescent="0.25">
      <c r="A7343" t="s">
        <v>324</v>
      </c>
      <c r="B7343" t="s">
        <v>12</v>
      </c>
      <c r="C7343" t="s">
        <v>238</v>
      </c>
      <c r="D7343" t="s">
        <v>14</v>
      </c>
      <c r="E7343" t="s">
        <v>90</v>
      </c>
      <c r="F7343">
        <v>2017</v>
      </c>
      <c r="G7343">
        <v>0.59899999999999998</v>
      </c>
      <c r="H7343" t="s">
        <v>125</v>
      </c>
      <c r="J7343" t="s">
        <v>126</v>
      </c>
      <c r="K7343" t="s">
        <v>136</v>
      </c>
    </row>
    <row r="7344" spans="1:11" x14ac:dyDescent="0.25">
      <c r="A7344" t="s">
        <v>324</v>
      </c>
      <c r="B7344" t="s">
        <v>12</v>
      </c>
      <c r="C7344" t="s">
        <v>238</v>
      </c>
      <c r="D7344" t="s">
        <v>14</v>
      </c>
      <c r="E7344" t="s">
        <v>47</v>
      </c>
      <c r="F7344">
        <v>2017</v>
      </c>
      <c r="G7344">
        <v>31.98</v>
      </c>
      <c r="H7344" t="s">
        <v>125</v>
      </c>
      <c r="J7344" t="s">
        <v>126</v>
      </c>
      <c r="K7344" t="s">
        <v>136</v>
      </c>
    </row>
    <row r="7345" spans="1:11" x14ac:dyDescent="0.25">
      <c r="A7345" t="s">
        <v>324</v>
      </c>
      <c r="B7345" t="s">
        <v>12</v>
      </c>
      <c r="C7345" t="s">
        <v>238</v>
      </c>
      <c r="D7345" t="s">
        <v>14</v>
      </c>
      <c r="E7345" t="s">
        <v>48</v>
      </c>
      <c r="F7345">
        <v>2017</v>
      </c>
      <c r="G7345">
        <v>284.72699999999998</v>
      </c>
      <c r="H7345" t="s">
        <v>125</v>
      </c>
      <c r="J7345" t="s">
        <v>126</v>
      </c>
      <c r="K7345" t="s">
        <v>136</v>
      </c>
    </row>
    <row r="7346" spans="1:11" x14ac:dyDescent="0.25">
      <c r="A7346" t="s">
        <v>324</v>
      </c>
      <c r="B7346" t="s">
        <v>12</v>
      </c>
      <c r="C7346" t="s">
        <v>238</v>
      </c>
      <c r="D7346" t="s">
        <v>14</v>
      </c>
      <c r="E7346" t="s">
        <v>49</v>
      </c>
      <c r="F7346">
        <v>2017</v>
      </c>
      <c r="G7346">
        <v>5.516</v>
      </c>
      <c r="H7346" t="s">
        <v>125</v>
      </c>
      <c r="J7346" t="s">
        <v>126</v>
      </c>
      <c r="K7346" t="s">
        <v>136</v>
      </c>
    </row>
    <row r="7347" spans="1:11" x14ac:dyDescent="0.25">
      <c r="A7347" t="s">
        <v>324</v>
      </c>
      <c r="B7347" t="s">
        <v>12</v>
      </c>
      <c r="C7347" t="s">
        <v>238</v>
      </c>
      <c r="D7347" t="s">
        <v>14</v>
      </c>
      <c r="E7347" t="s">
        <v>50</v>
      </c>
      <c r="F7347">
        <v>2017</v>
      </c>
      <c r="G7347">
        <v>0.39700000000000002</v>
      </c>
      <c r="H7347" t="s">
        <v>125</v>
      </c>
      <c r="J7347" t="s">
        <v>126</v>
      </c>
      <c r="K7347" t="s">
        <v>136</v>
      </c>
    </row>
    <row r="7348" spans="1:11" x14ac:dyDescent="0.25">
      <c r="A7348" t="s">
        <v>324</v>
      </c>
      <c r="B7348" t="s">
        <v>12</v>
      </c>
      <c r="C7348" t="s">
        <v>238</v>
      </c>
      <c r="D7348" t="s">
        <v>14</v>
      </c>
      <c r="E7348" t="s">
        <v>51</v>
      </c>
      <c r="F7348">
        <v>2017</v>
      </c>
      <c r="G7348">
        <v>14.593999999999999</v>
      </c>
      <c r="H7348" t="s">
        <v>125</v>
      </c>
      <c r="J7348" t="s">
        <v>126</v>
      </c>
      <c r="K7348" t="s">
        <v>136</v>
      </c>
    </row>
    <row r="7349" spans="1:11" x14ac:dyDescent="0.25">
      <c r="A7349" t="s">
        <v>324</v>
      </c>
      <c r="B7349" t="s">
        <v>12</v>
      </c>
      <c r="C7349" t="s">
        <v>238</v>
      </c>
      <c r="D7349" t="s">
        <v>14</v>
      </c>
      <c r="E7349" t="s">
        <v>52</v>
      </c>
      <c r="F7349">
        <v>2017</v>
      </c>
      <c r="G7349">
        <v>4.9420000000000002</v>
      </c>
      <c r="H7349" t="s">
        <v>125</v>
      </c>
      <c r="J7349" t="s">
        <v>126</v>
      </c>
      <c r="K7349" t="s">
        <v>136</v>
      </c>
    </row>
    <row r="7350" spans="1:11" x14ac:dyDescent="0.25">
      <c r="A7350" t="s">
        <v>324</v>
      </c>
      <c r="B7350" t="s">
        <v>12</v>
      </c>
      <c r="C7350" t="s">
        <v>238</v>
      </c>
      <c r="D7350" t="s">
        <v>14</v>
      </c>
      <c r="E7350" t="s">
        <v>91</v>
      </c>
      <c r="F7350">
        <v>2017</v>
      </c>
      <c r="G7350">
        <v>5.7519999999999998</v>
      </c>
      <c r="H7350" t="s">
        <v>125</v>
      </c>
      <c r="J7350" t="s">
        <v>126</v>
      </c>
      <c r="K7350" t="s">
        <v>136</v>
      </c>
    </row>
    <row r="7351" spans="1:11" x14ac:dyDescent="0.25">
      <c r="A7351" t="s">
        <v>324</v>
      </c>
      <c r="B7351" t="s">
        <v>12</v>
      </c>
      <c r="C7351" t="s">
        <v>238</v>
      </c>
      <c r="D7351" t="s">
        <v>14</v>
      </c>
      <c r="E7351" t="s">
        <v>92</v>
      </c>
      <c r="F7351">
        <v>2017</v>
      </c>
      <c r="G7351">
        <v>0.65900000000000003</v>
      </c>
      <c r="H7351" t="s">
        <v>125</v>
      </c>
      <c r="J7351" t="s">
        <v>126</v>
      </c>
      <c r="K7351" t="s">
        <v>136</v>
      </c>
    </row>
    <row r="7352" spans="1:11" x14ac:dyDescent="0.25">
      <c r="A7352" t="s">
        <v>324</v>
      </c>
      <c r="B7352" t="s">
        <v>12</v>
      </c>
      <c r="C7352" t="s">
        <v>238</v>
      </c>
      <c r="D7352" t="s">
        <v>14</v>
      </c>
      <c r="E7352" t="s">
        <v>53</v>
      </c>
      <c r="F7352">
        <v>2017</v>
      </c>
      <c r="G7352">
        <v>28.353000000000002</v>
      </c>
      <c r="H7352" t="s">
        <v>125</v>
      </c>
      <c r="J7352" t="s">
        <v>126</v>
      </c>
      <c r="K7352" t="s">
        <v>136</v>
      </c>
    </row>
    <row r="7353" spans="1:11" x14ac:dyDescent="0.25">
      <c r="A7353" t="s">
        <v>324</v>
      </c>
      <c r="B7353" t="s">
        <v>12</v>
      </c>
      <c r="C7353" t="s">
        <v>238</v>
      </c>
      <c r="D7353" t="s">
        <v>14</v>
      </c>
      <c r="E7353" t="s">
        <v>93</v>
      </c>
      <c r="F7353">
        <v>2017</v>
      </c>
      <c r="G7353">
        <v>4.66</v>
      </c>
      <c r="H7353" t="s">
        <v>125</v>
      </c>
      <c r="J7353" t="s">
        <v>126</v>
      </c>
      <c r="K7353" t="s">
        <v>136</v>
      </c>
    </row>
    <row r="7354" spans="1:11" x14ac:dyDescent="0.25">
      <c r="A7354" t="s">
        <v>324</v>
      </c>
      <c r="B7354" t="s">
        <v>12</v>
      </c>
      <c r="C7354" t="s">
        <v>238</v>
      </c>
      <c r="D7354" t="s">
        <v>14</v>
      </c>
      <c r="E7354" t="s">
        <v>94</v>
      </c>
      <c r="F7354">
        <v>2017</v>
      </c>
      <c r="G7354">
        <v>4.2089999999999996</v>
      </c>
      <c r="H7354" t="s">
        <v>125</v>
      </c>
      <c r="J7354" t="s">
        <v>126</v>
      </c>
      <c r="K7354" t="s">
        <v>136</v>
      </c>
    </row>
    <row r="7355" spans="1:11" x14ac:dyDescent="0.25">
      <c r="A7355" t="s">
        <v>324</v>
      </c>
      <c r="B7355" t="s">
        <v>12</v>
      </c>
      <c r="C7355" t="s">
        <v>238</v>
      </c>
      <c r="D7355" t="s">
        <v>14</v>
      </c>
      <c r="E7355" t="s">
        <v>54</v>
      </c>
      <c r="F7355">
        <v>2017</v>
      </c>
      <c r="G7355">
        <v>8.0009999999999994</v>
      </c>
      <c r="H7355" t="s">
        <v>125</v>
      </c>
      <c r="J7355" t="s">
        <v>126</v>
      </c>
      <c r="K7355" t="s">
        <v>136</v>
      </c>
    </row>
    <row r="7356" spans="1:11" x14ac:dyDescent="0.25">
      <c r="A7356" t="s">
        <v>324</v>
      </c>
      <c r="B7356" t="s">
        <v>12</v>
      </c>
      <c r="C7356" t="s">
        <v>238</v>
      </c>
      <c r="D7356" t="s">
        <v>14</v>
      </c>
      <c r="E7356" t="s">
        <v>95</v>
      </c>
      <c r="F7356">
        <v>2017</v>
      </c>
      <c r="G7356">
        <v>12.805999999999999</v>
      </c>
      <c r="H7356" t="s">
        <v>125</v>
      </c>
      <c r="J7356" t="s">
        <v>126</v>
      </c>
      <c r="K7356" t="s">
        <v>136</v>
      </c>
    </row>
    <row r="7357" spans="1:11" x14ac:dyDescent="0.25">
      <c r="A7357" t="s">
        <v>324</v>
      </c>
      <c r="B7357" t="s">
        <v>12</v>
      </c>
      <c r="C7357" t="s">
        <v>238</v>
      </c>
      <c r="D7357" t="s">
        <v>14</v>
      </c>
      <c r="E7357" t="s">
        <v>96</v>
      </c>
      <c r="F7357">
        <v>2017</v>
      </c>
      <c r="G7357">
        <v>0.88700000000000001</v>
      </c>
      <c r="H7357" t="s">
        <v>125</v>
      </c>
      <c r="J7357" t="s">
        <v>126</v>
      </c>
      <c r="K7357" t="s">
        <v>136</v>
      </c>
    </row>
    <row r="7358" spans="1:11" x14ac:dyDescent="0.25">
      <c r="A7358" t="s">
        <v>324</v>
      </c>
      <c r="B7358" t="s">
        <v>12</v>
      </c>
      <c r="C7358" t="s">
        <v>238</v>
      </c>
      <c r="D7358" t="s">
        <v>14</v>
      </c>
      <c r="E7358" t="s">
        <v>97</v>
      </c>
      <c r="F7358">
        <v>2017</v>
      </c>
      <c r="G7358">
        <v>5.1059999999999999</v>
      </c>
      <c r="H7358" t="s">
        <v>125</v>
      </c>
      <c r="J7358" t="s">
        <v>126</v>
      </c>
      <c r="K7358" t="s">
        <v>136</v>
      </c>
    </row>
    <row r="7359" spans="1:11" x14ac:dyDescent="0.25">
      <c r="A7359" t="s">
        <v>324</v>
      </c>
      <c r="B7359" t="s">
        <v>12</v>
      </c>
      <c r="C7359" t="s">
        <v>238</v>
      </c>
      <c r="D7359" t="s">
        <v>14</v>
      </c>
      <c r="E7359" t="s">
        <v>55</v>
      </c>
      <c r="F7359">
        <v>2017</v>
      </c>
      <c r="G7359">
        <v>3.548</v>
      </c>
      <c r="H7359" t="s">
        <v>125</v>
      </c>
      <c r="J7359" t="s">
        <v>126</v>
      </c>
      <c r="K7359" t="s">
        <v>136</v>
      </c>
    </row>
    <row r="7360" spans="1:11" x14ac:dyDescent="0.25">
      <c r="A7360" t="s">
        <v>324</v>
      </c>
      <c r="B7360" t="s">
        <v>12</v>
      </c>
      <c r="C7360" t="s">
        <v>238</v>
      </c>
      <c r="D7360" t="s">
        <v>14</v>
      </c>
      <c r="E7360" t="s">
        <v>98</v>
      </c>
      <c r="F7360">
        <v>2017</v>
      </c>
      <c r="G7360">
        <v>3.839</v>
      </c>
      <c r="H7360" t="s">
        <v>125</v>
      </c>
      <c r="J7360" t="s">
        <v>126</v>
      </c>
      <c r="K7360" t="s">
        <v>136</v>
      </c>
    </row>
    <row r="7361" spans="1:11" x14ac:dyDescent="0.25">
      <c r="A7361" t="s">
        <v>324</v>
      </c>
      <c r="B7361" t="s">
        <v>12</v>
      </c>
      <c r="C7361" t="s">
        <v>238</v>
      </c>
      <c r="D7361" t="s">
        <v>14</v>
      </c>
      <c r="E7361" t="s">
        <v>99</v>
      </c>
      <c r="F7361">
        <v>2017</v>
      </c>
      <c r="G7361">
        <v>17.309999999999999</v>
      </c>
      <c r="H7361" t="s">
        <v>125</v>
      </c>
      <c r="J7361" t="s">
        <v>126</v>
      </c>
      <c r="K7361" t="s">
        <v>136</v>
      </c>
    </row>
    <row r="7362" spans="1:11" x14ac:dyDescent="0.25">
      <c r="A7362" t="s">
        <v>324</v>
      </c>
      <c r="B7362" t="s">
        <v>12</v>
      </c>
      <c r="C7362" t="s">
        <v>238</v>
      </c>
      <c r="D7362" t="s">
        <v>14</v>
      </c>
      <c r="E7362" t="s">
        <v>100</v>
      </c>
      <c r="F7362">
        <v>2017</v>
      </c>
      <c r="G7362">
        <v>0.93899999999999995</v>
      </c>
      <c r="H7362" t="s">
        <v>125</v>
      </c>
      <c r="J7362" t="s">
        <v>126</v>
      </c>
      <c r="K7362" t="s">
        <v>136</v>
      </c>
    </row>
    <row r="7363" spans="1:11" x14ac:dyDescent="0.25">
      <c r="A7363" t="s">
        <v>324</v>
      </c>
      <c r="B7363" t="s">
        <v>12</v>
      </c>
      <c r="C7363" t="s">
        <v>238</v>
      </c>
      <c r="D7363" t="s">
        <v>14</v>
      </c>
      <c r="E7363" t="s">
        <v>56</v>
      </c>
      <c r="F7363">
        <v>2017</v>
      </c>
      <c r="G7363">
        <v>1.2</v>
      </c>
      <c r="H7363" t="s">
        <v>125</v>
      </c>
      <c r="J7363" t="s">
        <v>126</v>
      </c>
      <c r="K7363" t="s">
        <v>136</v>
      </c>
    </row>
    <row r="7364" spans="1:11" x14ac:dyDescent="0.25">
      <c r="A7364" t="s">
        <v>324</v>
      </c>
      <c r="B7364" t="s">
        <v>12</v>
      </c>
      <c r="C7364" t="s">
        <v>238</v>
      </c>
      <c r="D7364" t="s">
        <v>14</v>
      </c>
      <c r="E7364" t="s">
        <v>101</v>
      </c>
      <c r="F7364">
        <v>2017</v>
      </c>
      <c r="G7364">
        <v>0.77900000000000003</v>
      </c>
      <c r="H7364" t="s">
        <v>125</v>
      </c>
      <c r="J7364" t="s">
        <v>126</v>
      </c>
      <c r="K7364" t="s">
        <v>136</v>
      </c>
    </row>
    <row r="7365" spans="1:11" x14ac:dyDescent="0.25">
      <c r="A7365" t="s">
        <v>324</v>
      </c>
      <c r="B7365" t="s">
        <v>12</v>
      </c>
      <c r="C7365" t="s">
        <v>238</v>
      </c>
      <c r="D7365" t="s">
        <v>14</v>
      </c>
      <c r="E7365" t="s">
        <v>102</v>
      </c>
      <c r="F7365">
        <v>2017</v>
      </c>
      <c r="G7365">
        <v>2.39</v>
      </c>
      <c r="H7365" t="s">
        <v>125</v>
      </c>
      <c r="J7365" t="s">
        <v>126</v>
      </c>
      <c r="K7365" t="s">
        <v>136</v>
      </c>
    </row>
    <row r="7366" spans="1:11" x14ac:dyDescent="0.25">
      <c r="A7366" t="s">
        <v>324</v>
      </c>
      <c r="B7366" t="s">
        <v>12</v>
      </c>
      <c r="C7366" t="s">
        <v>238</v>
      </c>
      <c r="D7366" t="s">
        <v>14</v>
      </c>
      <c r="E7366" t="s">
        <v>57</v>
      </c>
      <c r="F7366">
        <v>2017</v>
      </c>
      <c r="G7366">
        <v>28.808</v>
      </c>
      <c r="H7366" t="s">
        <v>125</v>
      </c>
      <c r="J7366" t="s">
        <v>126</v>
      </c>
      <c r="K7366" t="s">
        <v>136</v>
      </c>
    </row>
    <row r="7367" spans="1:11" x14ac:dyDescent="0.25">
      <c r="A7367" t="s">
        <v>324</v>
      </c>
      <c r="B7367" t="s">
        <v>12</v>
      </c>
      <c r="C7367" t="s">
        <v>238</v>
      </c>
      <c r="D7367" t="s">
        <v>14</v>
      </c>
      <c r="E7367" t="s">
        <v>103</v>
      </c>
      <c r="F7367">
        <v>2017</v>
      </c>
      <c r="G7367">
        <v>11.601000000000001</v>
      </c>
      <c r="H7367" t="s">
        <v>125</v>
      </c>
      <c r="J7367" t="s">
        <v>126</v>
      </c>
      <c r="K7367" t="s">
        <v>136</v>
      </c>
    </row>
    <row r="7368" spans="1:11" x14ac:dyDescent="0.25">
      <c r="A7368" t="s">
        <v>324</v>
      </c>
      <c r="B7368" t="s">
        <v>12</v>
      </c>
      <c r="C7368" t="s">
        <v>238</v>
      </c>
      <c r="D7368" t="s">
        <v>14</v>
      </c>
      <c r="E7368" t="s">
        <v>58</v>
      </c>
      <c r="F7368">
        <v>2017</v>
      </c>
      <c r="G7368">
        <v>10.19</v>
      </c>
      <c r="H7368" t="s">
        <v>125</v>
      </c>
      <c r="J7368" t="s">
        <v>126</v>
      </c>
      <c r="K7368" t="s">
        <v>136</v>
      </c>
    </row>
    <row r="7369" spans="1:11" x14ac:dyDescent="0.25">
      <c r="A7369" t="s">
        <v>324</v>
      </c>
      <c r="B7369" t="s">
        <v>12</v>
      </c>
      <c r="C7369" t="s">
        <v>238</v>
      </c>
      <c r="D7369" t="s">
        <v>14</v>
      </c>
      <c r="E7369" t="s">
        <v>59</v>
      </c>
      <c r="F7369">
        <v>2017</v>
      </c>
      <c r="G7369">
        <v>123.559</v>
      </c>
      <c r="H7369" t="s">
        <v>125</v>
      </c>
      <c r="J7369" t="s">
        <v>126</v>
      </c>
      <c r="K7369" t="s">
        <v>136</v>
      </c>
    </row>
    <row r="7370" spans="1:11" x14ac:dyDescent="0.25">
      <c r="A7370" t="s">
        <v>324</v>
      </c>
      <c r="B7370" t="s">
        <v>12</v>
      </c>
      <c r="C7370" t="s">
        <v>238</v>
      </c>
      <c r="D7370" t="s">
        <v>14</v>
      </c>
      <c r="E7370" t="s">
        <v>60</v>
      </c>
      <c r="F7370">
        <v>2017</v>
      </c>
      <c r="G7370">
        <v>567.72199999999998</v>
      </c>
      <c r="H7370" t="s">
        <v>125</v>
      </c>
      <c r="J7370" t="s">
        <v>126</v>
      </c>
      <c r="K7370" t="s">
        <v>136</v>
      </c>
    </row>
    <row r="7371" spans="1:11" x14ac:dyDescent="0.25">
      <c r="A7371" t="s">
        <v>324</v>
      </c>
      <c r="B7371" t="s">
        <v>12</v>
      </c>
      <c r="C7371" t="s">
        <v>238</v>
      </c>
      <c r="D7371" t="s">
        <v>14</v>
      </c>
      <c r="E7371" t="s">
        <v>61</v>
      </c>
      <c r="F7371">
        <v>2017</v>
      </c>
      <c r="G7371">
        <v>134.80500000000001</v>
      </c>
      <c r="H7371" t="s">
        <v>125</v>
      </c>
      <c r="J7371" t="s">
        <v>126</v>
      </c>
      <c r="K7371" t="s">
        <v>136</v>
      </c>
    </row>
    <row r="7372" spans="1:11" x14ac:dyDescent="0.25">
      <c r="A7372" t="s">
        <v>324</v>
      </c>
      <c r="B7372" t="s">
        <v>12</v>
      </c>
      <c r="C7372" t="s">
        <v>238</v>
      </c>
      <c r="D7372" t="s">
        <v>14</v>
      </c>
      <c r="E7372" t="s">
        <v>62</v>
      </c>
      <c r="F7372">
        <v>2017</v>
      </c>
      <c r="G7372">
        <v>3.056</v>
      </c>
      <c r="H7372" t="s">
        <v>125</v>
      </c>
      <c r="J7372" t="s">
        <v>126</v>
      </c>
      <c r="K7372" t="s">
        <v>136</v>
      </c>
    </row>
    <row r="7373" spans="1:11" x14ac:dyDescent="0.25">
      <c r="A7373" t="s">
        <v>324</v>
      </c>
      <c r="B7373" t="s">
        <v>12</v>
      </c>
      <c r="C7373" t="s">
        <v>238</v>
      </c>
      <c r="D7373" t="s">
        <v>14</v>
      </c>
      <c r="E7373" t="s">
        <v>104</v>
      </c>
      <c r="F7373">
        <v>2017</v>
      </c>
      <c r="G7373">
        <v>6.35</v>
      </c>
      <c r="H7373" t="s">
        <v>125</v>
      </c>
      <c r="J7373" t="s">
        <v>126</v>
      </c>
      <c r="K7373" t="s">
        <v>136</v>
      </c>
    </row>
    <row r="7374" spans="1:11" x14ac:dyDescent="0.25">
      <c r="A7374" t="s">
        <v>324</v>
      </c>
      <c r="B7374" t="s">
        <v>12</v>
      </c>
      <c r="C7374" t="s">
        <v>238</v>
      </c>
      <c r="D7374" t="s">
        <v>14</v>
      </c>
      <c r="E7374" t="s">
        <v>105</v>
      </c>
      <c r="F7374">
        <v>2017</v>
      </c>
      <c r="G7374">
        <v>3.891</v>
      </c>
      <c r="H7374" t="s">
        <v>125</v>
      </c>
      <c r="J7374" t="s">
        <v>126</v>
      </c>
      <c r="K7374" t="s">
        <v>136</v>
      </c>
    </row>
    <row r="7375" spans="1:11" x14ac:dyDescent="0.25">
      <c r="A7375" t="s">
        <v>324</v>
      </c>
      <c r="B7375" t="s">
        <v>12</v>
      </c>
      <c r="C7375" t="s">
        <v>238</v>
      </c>
      <c r="D7375" t="s">
        <v>14</v>
      </c>
      <c r="E7375" t="s">
        <v>63</v>
      </c>
      <c r="F7375">
        <v>2017</v>
      </c>
      <c r="G7375">
        <v>0.77900000000000003</v>
      </c>
      <c r="H7375" t="s">
        <v>125</v>
      </c>
      <c r="J7375" t="s">
        <v>126</v>
      </c>
      <c r="K7375" t="s">
        <v>136</v>
      </c>
    </row>
    <row r="7376" spans="1:11" x14ac:dyDescent="0.25">
      <c r="A7376" t="s">
        <v>324</v>
      </c>
      <c r="B7376" t="s">
        <v>12</v>
      </c>
      <c r="C7376" t="s">
        <v>238</v>
      </c>
      <c r="D7376" t="s">
        <v>14</v>
      </c>
      <c r="E7376" t="s">
        <v>106</v>
      </c>
      <c r="F7376">
        <v>2017</v>
      </c>
      <c r="G7376">
        <v>3.1480000000000001</v>
      </c>
      <c r="H7376" t="s">
        <v>125</v>
      </c>
      <c r="J7376" t="s">
        <v>126</v>
      </c>
      <c r="K7376" t="s">
        <v>136</v>
      </c>
    </row>
    <row r="7377" spans="1:11" x14ac:dyDescent="0.25">
      <c r="A7377" t="s">
        <v>324</v>
      </c>
      <c r="B7377" t="s">
        <v>12</v>
      </c>
      <c r="C7377" t="s">
        <v>238</v>
      </c>
      <c r="D7377" t="s">
        <v>14</v>
      </c>
      <c r="E7377" t="s">
        <v>64</v>
      </c>
      <c r="F7377">
        <v>2017</v>
      </c>
      <c r="G7377">
        <v>5.4130000000000003</v>
      </c>
      <c r="H7377" t="s">
        <v>125</v>
      </c>
      <c r="J7377" t="s">
        <v>126</v>
      </c>
      <c r="K7377" t="s">
        <v>136</v>
      </c>
    </row>
    <row r="7378" spans="1:11" x14ac:dyDescent="0.25">
      <c r="A7378" t="s">
        <v>324</v>
      </c>
      <c r="B7378" t="s">
        <v>12</v>
      </c>
      <c r="C7378" t="s">
        <v>238</v>
      </c>
      <c r="D7378" t="s">
        <v>14</v>
      </c>
      <c r="E7378" t="s">
        <v>65</v>
      </c>
      <c r="F7378">
        <v>2017</v>
      </c>
      <c r="G7378">
        <v>21.295999999999999</v>
      </c>
      <c r="H7378" t="s">
        <v>125</v>
      </c>
      <c r="J7378" t="s">
        <v>126</v>
      </c>
      <c r="K7378" t="s">
        <v>136</v>
      </c>
    </row>
    <row r="7379" spans="1:11" x14ac:dyDescent="0.25">
      <c r="A7379" t="s">
        <v>324</v>
      </c>
      <c r="B7379" t="s">
        <v>12</v>
      </c>
      <c r="C7379" t="s">
        <v>238</v>
      </c>
      <c r="D7379" t="s">
        <v>14</v>
      </c>
      <c r="E7379" t="s">
        <v>66</v>
      </c>
      <c r="F7379">
        <v>2017</v>
      </c>
      <c r="G7379">
        <v>49.323</v>
      </c>
      <c r="H7379" t="s">
        <v>125</v>
      </c>
      <c r="J7379" t="s">
        <v>126</v>
      </c>
      <c r="K7379" t="s">
        <v>136</v>
      </c>
    </row>
    <row r="7380" spans="1:11" x14ac:dyDescent="0.25">
      <c r="A7380" t="s">
        <v>324</v>
      </c>
      <c r="B7380" t="s">
        <v>12</v>
      </c>
      <c r="C7380" t="s">
        <v>238</v>
      </c>
      <c r="D7380" t="s">
        <v>14</v>
      </c>
      <c r="E7380" t="s">
        <v>67</v>
      </c>
      <c r="F7380">
        <v>2017</v>
      </c>
      <c r="G7380">
        <v>201.34200000000001</v>
      </c>
      <c r="H7380" t="s">
        <v>125</v>
      </c>
      <c r="J7380" t="s">
        <v>126</v>
      </c>
      <c r="K7380" t="s">
        <v>136</v>
      </c>
    </row>
    <row r="7381" spans="1:11" x14ac:dyDescent="0.25">
      <c r="A7381" t="s">
        <v>324</v>
      </c>
      <c r="B7381" t="s">
        <v>12</v>
      </c>
      <c r="C7381" t="s">
        <v>238</v>
      </c>
      <c r="D7381" t="s">
        <v>14</v>
      </c>
      <c r="E7381" t="s">
        <v>68</v>
      </c>
      <c r="F7381">
        <v>2017</v>
      </c>
      <c r="G7381">
        <v>150.87100000000001</v>
      </c>
      <c r="H7381" t="s">
        <v>125</v>
      </c>
      <c r="J7381" t="s">
        <v>126</v>
      </c>
      <c r="K7381" t="s">
        <v>136</v>
      </c>
    </row>
    <row r="7382" spans="1:11" x14ac:dyDescent="0.25">
      <c r="A7382" t="s">
        <v>324</v>
      </c>
      <c r="B7382" t="s">
        <v>12</v>
      </c>
      <c r="C7382" t="s">
        <v>238</v>
      </c>
      <c r="D7382" t="s">
        <v>14</v>
      </c>
      <c r="E7382" t="s">
        <v>107</v>
      </c>
      <c r="F7382">
        <v>2017</v>
      </c>
      <c r="G7382">
        <v>0.77200000000000002</v>
      </c>
      <c r="H7382" t="s">
        <v>125</v>
      </c>
      <c r="J7382" t="s">
        <v>126</v>
      </c>
      <c r="K7382" t="s">
        <v>136</v>
      </c>
    </row>
    <row r="7383" spans="1:11" x14ac:dyDescent="0.25">
      <c r="A7383" t="s">
        <v>324</v>
      </c>
      <c r="B7383" t="s">
        <v>12</v>
      </c>
      <c r="C7383" t="s">
        <v>238</v>
      </c>
      <c r="D7383" t="s">
        <v>14</v>
      </c>
      <c r="E7383" t="s">
        <v>69</v>
      </c>
      <c r="F7383">
        <v>2017</v>
      </c>
      <c r="G7383">
        <v>32.031999999999996</v>
      </c>
      <c r="H7383" t="s">
        <v>125</v>
      </c>
      <c r="J7383" t="s">
        <v>126</v>
      </c>
      <c r="K7383" t="s">
        <v>136</v>
      </c>
    </row>
    <row r="7384" spans="1:11" x14ac:dyDescent="0.25">
      <c r="A7384" t="s">
        <v>324</v>
      </c>
      <c r="B7384" t="s">
        <v>12</v>
      </c>
      <c r="C7384" t="s">
        <v>238</v>
      </c>
      <c r="D7384" t="s">
        <v>14</v>
      </c>
      <c r="E7384" t="s">
        <v>70</v>
      </c>
      <c r="F7384">
        <v>2017</v>
      </c>
      <c r="G7384">
        <v>9.2789999999999999</v>
      </c>
      <c r="H7384" t="s">
        <v>125</v>
      </c>
      <c r="J7384" t="s">
        <v>126</v>
      </c>
      <c r="K7384" t="s">
        <v>136</v>
      </c>
    </row>
    <row r="7385" spans="1:11" x14ac:dyDescent="0.25">
      <c r="A7385" t="s">
        <v>325</v>
      </c>
      <c r="B7385" t="s">
        <v>12</v>
      </c>
      <c r="C7385" t="s">
        <v>326</v>
      </c>
      <c r="D7385" t="s">
        <v>14</v>
      </c>
      <c r="E7385" t="s">
        <v>15</v>
      </c>
      <c r="F7385">
        <v>2020</v>
      </c>
      <c r="G7385">
        <v>1548.1669999999999</v>
      </c>
      <c r="H7385" t="s">
        <v>125</v>
      </c>
      <c r="J7385" t="s">
        <v>126</v>
      </c>
      <c r="K7385" t="s">
        <v>136</v>
      </c>
    </row>
    <row r="7386" spans="1:11" x14ac:dyDescent="0.25">
      <c r="A7386" t="s">
        <v>325</v>
      </c>
      <c r="B7386" t="s">
        <v>12</v>
      </c>
      <c r="C7386" t="s">
        <v>326</v>
      </c>
      <c r="D7386" t="s">
        <v>14</v>
      </c>
      <c r="E7386" t="s">
        <v>17</v>
      </c>
      <c r="F7386">
        <v>2020</v>
      </c>
      <c r="G7386">
        <v>110.889</v>
      </c>
      <c r="H7386" t="s">
        <v>125</v>
      </c>
      <c r="J7386" t="s">
        <v>126</v>
      </c>
      <c r="K7386" t="s">
        <v>136</v>
      </c>
    </row>
    <row r="7387" spans="1:11" x14ac:dyDescent="0.25">
      <c r="A7387" t="s">
        <v>325</v>
      </c>
      <c r="B7387" t="s">
        <v>12</v>
      </c>
      <c r="C7387" t="s">
        <v>326</v>
      </c>
      <c r="D7387" t="s">
        <v>14</v>
      </c>
      <c r="E7387" t="s">
        <v>73</v>
      </c>
      <c r="F7387">
        <v>2020</v>
      </c>
      <c r="G7387">
        <v>10.839</v>
      </c>
      <c r="H7387" t="s">
        <v>125</v>
      </c>
      <c r="J7387" t="s">
        <v>126</v>
      </c>
      <c r="K7387" t="s">
        <v>136</v>
      </c>
    </row>
    <row r="7388" spans="1:11" x14ac:dyDescent="0.25">
      <c r="A7388" t="s">
        <v>325</v>
      </c>
      <c r="B7388" t="s">
        <v>12</v>
      </c>
      <c r="C7388" t="s">
        <v>326</v>
      </c>
      <c r="D7388" t="s">
        <v>14</v>
      </c>
      <c r="E7388" t="s">
        <v>18</v>
      </c>
      <c r="F7388">
        <v>2020</v>
      </c>
      <c r="G7388">
        <v>2.294</v>
      </c>
      <c r="H7388" t="s">
        <v>125</v>
      </c>
      <c r="J7388" t="s">
        <v>126</v>
      </c>
      <c r="K7388" t="s">
        <v>136</v>
      </c>
    </row>
    <row r="7389" spans="1:11" x14ac:dyDescent="0.25">
      <c r="A7389" t="s">
        <v>325</v>
      </c>
      <c r="B7389" t="s">
        <v>12</v>
      </c>
      <c r="C7389" t="s">
        <v>326</v>
      </c>
      <c r="D7389" t="s">
        <v>14</v>
      </c>
      <c r="E7389" t="s">
        <v>74</v>
      </c>
      <c r="F7389">
        <v>2020</v>
      </c>
      <c r="G7389">
        <v>0.20399999999999999</v>
      </c>
      <c r="H7389" t="s">
        <v>125</v>
      </c>
      <c r="J7389" t="s">
        <v>126</v>
      </c>
      <c r="K7389" t="s">
        <v>136</v>
      </c>
    </row>
    <row r="7390" spans="1:11" x14ac:dyDescent="0.25">
      <c r="A7390" t="s">
        <v>325</v>
      </c>
      <c r="B7390" t="s">
        <v>12</v>
      </c>
      <c r="C7390" t="s">
        <v>326</v>
      </c>
      <c r="D7390" t="s">
        <v>14</v>
      </c>
      <c r="E7390" t="s">
        <v>20</v>
      </c>
      <c r="F7390">
        <v>2020</v>
      </c>
      <c r="G7390">
        <v>0.20699999999999999</v>
      </c>
      <c r="H7390" t="s">
        <v>125</v>
      </c>
      <c r="J7390" t="s">
        <v>126</v>
      </c>
      <c r="K7390" t="s">
        <v>136</v>
      </c>
    </row>
    <row r="7391" spans="1:11" x14ac:dyDescent="0.25">
      <c r="A7391" t="s">
        <v>325</v>
      </c>
      <c r="B7391" t="s">
        <v>12</v>
      </c>
      <c r="C7391" t="s">
        <v>326</v>
      </c>
      <c r="D7391" t="s">
        <v>14</v>
      </c>
      <c r="E7391" t="s">
        <v>22</v>
      </c>
      <c r="F7391">
        <v>2020</v>
      </c>
      <c r="G7391">
        <v>1.9550000000000001</v>
      </c>
      <c r="H7391" t="s">
        <v>125</v>
      </c>
      <c r="J7391" t="s">
        <v>126</v>
      </c>
      <c r="K7391" t="s">
        <v>136</v>
      </c>
    </row>
    <row r="7392" spans="1:11" x14ac:dyDescent="0.25">
      <c r="A7392" t="s">
        <v>325</v>
      </c>
      <c r="B7392" t="s">
        <v>12</v>
      </c>
      <c r="C7392" t="s">
        <v>326</v>
      </c>
      <c r="D7392" t="s">
        <v>14</v>
      </c>
      <c r="E7392" t="s">
        <v>23</v>
      </c>
      <c r="F7392">
        <v>2020</v>
      </c>
      <c r="G7392">
        <v>64.070999999999998</v>
      </c>
      <c r="H7392" t="s">
        <v>125</v>
      </c>
      <c r="J7392" t="s">
        <v>126</v>
      </c>
      <c r="K7392" t="s">
        <v>136</v>
      </c>
    </row>
    <row r="7393" spans="1:11" x14ac:dyDescent="0.25">
      <c r="A7393" t="s">
        <v>325</v>
      </c>
      <c r="B7393" t="s">
        <v>12</v>
      </c>
      <c r="C7393" t="s">
        <v>326</v>
      </c>
      <c r="D7393" t="s">
        <v>14</v>
      </c>
      <c r="E7393" t="s">
        <v>76</v>
      </c>
      <c r="F7393">
        <v>2020</v>
      </c>
      <c r="G7393">
        <v>4.28</v>
      </c>
      <c r="H7393" t="s">
        <v>125</v>
      </c>
      <c r="J7393" t="s">
        <v>126</v>
      </c>
      <c r="K7393" t="s">
        <v>136</v>
      </c>
    </row>
    <row r="7394" spans="1:11" x14ac:dyDescent="0.25">
      <c r="A7394" t="s">
        <v>325</v>
      </c>
      <c r="B7394" t="s">
        <v>12</v>
      </c>
      <c r="C7394" t="s">
        <v>326</v>
      </c>
      <c r="D7394" t="s">
        <v>14</v>
      </c>
      <c r="E7394" t="s">
        <v>24</v>
      </c>
      <c r="F7394">
        <v>2020</v>
      </c>
      <c r="G7394">
        <v>0.48399999999999999</v>
      </c>
      <c r="H7394" t="s">
        <v>125</v>
      </c>
      <c r="J7394" t="s">
        <v>126</v>
      </c>
      <c r="K7394" t="s">
        <v>136</v>
      </c>
    </row>
    <row r="7395" spans="1:11" x14ac:dyDescent="0.25">
      <c r="A7395" t="s">
        <v>325</v>
      </c>
      <c r="B7395" t="s">
        <v>12</v>
      </c>
      <c r="C7395" t="s">
        <v>326</v>
      </c>
      <c r="D7395" t="s">
        <v>14</v>
      </c>
      <c r="E7395" t="s">
        <v>25</v>
      </c>
      <c r="F7395">
        <v>2020</v>
      </c>
      <c r="G7395">
        <v>3.323</v>
      </c>
      <c r="H7395" t="s">
        <v>125</v>
      </c>
      <c r="J7395" t="s">
        <v>126</v>
      </c>
      <c r="K7395" t="s">
        <v>136</v>
      </c>
    </row>
    <row r="7396" spans="1:11" x14ac:dyDescent="0.25">
      <c r="A7396" t="s">
        <v>325</v>
      </c>
      <c r="B7396" t="s">
        <v>12</v>
      </c>
      <c r="C7396" t="s">
        <v>326</v>
      </c>
      <c r="D7396" t="s">
        <v>14</v>
      </c>
      <c r="E7396" t="s">
        <v>26</v>
      </c>
      <c r="F7396">
        <v>2020</v>
      </c>
      <c r="G7396">
        <v>10.481999999999999</v>
      </c>
      <c r="H7396" t="s">
        <v>125</v>
      </c>
      <c r="J7396" t="s">
        <v>126</v>
      </c>
      <c r="K7396" t="s">
        <v>136</v>
      </c>
    </row>
    <row r="7397" spans="1:11" x14ac:dyDescent="0.25">
      <c r="A7397" t="s">
        <v>325</v>
      </c>
      <c r="B7397" t="s">
        <v>12</v>
      </c>
      <c r="C7397" t="s">
        <v>326</v>
      </c>
      <c r="D7397" t="s">
        <v>14</v>
      </c>
      <c r="E7397" t="s">
        <v>27</v>
      </c>
      <c r="F7397">
        <v>2020</v>
      </c>
      <c r="G7397">
        <v>2.5670000000000002</v>
      </c>
      <c r="H7397" t="s">
        <v>125</v>
      </c>
      <c r="J7397" t="s">
        <v>126</v>
      </c>
      <c r="K7397" t="s">
        <v>136</v>
      </c>
    </row>
    <row r="7398" spans="1:11" x14ac:dyDescent="0.25">
      <c r="A7398" t="s">
        <v>325</v>
      </c>
      <c r="B7398" t="s">
        <v>12</v>
      </c>
      <c r="C7398" t="s">
        <v>326</v>
      </c>
      <c r="D7398" t="s">
        <v>14</v>
      </c>
      <c r="E7398" t="s">
        <v>28</v>
      </c>
      <c r="F7398">
        <v>2020</v>
      </c>
      <c r="G7398">
        <v>4.6159999999999997</v>
      </c>
      <c r="H7398" t="s">
        <v>125</v>
      </c>
      <c r="J7398" t="s">
        <v>126</v>
      </c>
      <c r="K7398" t="s">
        <v>136</v>
      </c>
    </row>
    <row r="7399" spans="1:11" x14ac:dyDescent="0.25">
      <c r="A7399" t="s">
        <v>325</v>
      </c>
      <c r="B7399" t="s">
        <v>12</v>
      </c>
      <c r="C7399" t="s">
        <v>326</v>
      </c>
      <c r="D7399" t="s">
        <v>14</v>
      </c>
      <c r="E7399" t="s">
        <v>29</v>
      </c>
      <c r="F7399">
        <v>2020</v>
      </c>
      <c r="G7399">
        <v>3.03</v>
      </c>
      <c r="H7399" t="s">
        <v>125</v>
      </c>
      <c r="J7399" t="s">
        <v>126</v>
      </c>
      <c r="K7399" t="s">
        <v>136</v>
      </c>
    </row>
    <row r="7400" spans="1:11" x14ac:dyDescent="0.25">
      <c r="A7400" t="s">
        <v>325</v>
      </c>
      <c r="B7400" t="s">
        <v>12</v>
      </c>
      <c r="C7400" t="s">
        <v>326</v>
      </c>
      <c r="D7400" t="s">
        <v>14</v>
      </c>
      <c r="E7400" t="s">
        <v>77</v>
      </c>
      <c r="F7400">
        <v>2020</v>
      </c>
      <c r="G7400">
        <v>3.5710000000000002</v>
      </c>
      <c r="H7400" t="s">
        <v>125</v>
      </c>
      <c r="J7400" t="s">
        <v>126</v>
      </c>
      <c r="K7400" t="s">
        <v>136</v>
      </c>
    </row>
    <row r="7401" spans="1:11" x14ac:dyDescent="0.25">
      <c r="A7401" t="s">
        <v>325</v>
      </c>
      <c r="B7401" t="s">
        <v>12</v>
      </c>
      <c r="C7401" t="s">
        <v>326</v>
      </c>
      <c r="D7401" t="s">
        <v>14</v>
      </c>
      <c r="E7401" t="s">
        <v>30</v>
      </c>
      <c r="F7401">
        <v>2020</v>
      </c>
      <c r="G7401">
        <v>2.13</v>
      </c>
      <c r="H7401" t="s">
        <v>125</v>
      </c>
      <c r="J7401" t="s">
        <v>126</v>
      </c>
      <c r="K7401" t="s">
        <v>136</v>
      </c>
    </row>
    <row r="7402" spans="1:11" x14ac:dyDescent="0.25">
      <c r="A7402" t="s">
        <v>325</v>
      </c>
      <c r="B7402" t="s">
        <v>12</v>
      </c>
      <c r="C7402" t="s">
        <v>326</v>
      </c>
      <c r="D7402" t="s">
        <v>14</v>
      </c>
      <c r="E7402" t="s">
        <v>31</v>
      </c>
      <c r="F7402">
        <v>2020</v>
      </c>
      <c r="G7402">
        <v>5.15</v>
      </c>
      <c r="H7402" t="s">
        <v>125</v>
      </c>
      <c r="J7402" t="s">
        <v>126</v>
      </c>
      <c r="K7402" t="s">
        <v>136</v>
      </c>
    </row>
    <row r="7403" spans="1:11" x14ac:dyDescent="0.25">
      <c r="A7403" t="s">
        <v>325</v>
      </c>
      <c r="B7403" t="s">
        <v>12</v>
      </c>
      <c r="C7403" t="s">
        <v>326</v>
      </c>
      <c r="D7403" t="s">
        <v>14</v>
      </c>
      <c r="E7403" t="s">
        <v>78</v>
      </c>
      <c r="F7403">
        <v>2020</v>
      </c>
      <c r="G7403">
        <v>7.1310000000000002</v>
      </c>
      <c r="H7403" t="s">
        <v>125</v>
      </c>
      <c r="J7403" t="s">
        <v>126</v>
      </c>
      <c r="K7403" t="s">
        <v>136</v>
      </c>
    </row>
    <row r="7404" spans="1:11" x14ac:dyDescent="0.25">
      <c r="A7404" t="s">
        <v>325</v>
      </c>
      <c r="B7404" t="s">
        <v>12</v>
      </c>
      <c r="C7404" t="s">
        <v>326</v>
      </c>
      <c r="D7404" t="s">
        <v>14</v>
      </c>
      <c r="E7404" t="s">
        <v>79</v>
      </c>
      <c r="F7404">
        <v>2020</v>
      </c>
      <c r="G7404">
        <v>3.65</v>
      </c>
      <c r="H7404" t="s">
        <v>125</v>
      </c>
      <c r="J7404" t="s">
        <v>126</v>
      </c>
      <c r="K7404" t="s">
        <v>136</v>
      </c>
    </row>
    <row r="7405" spans="1:11" x14ac:dyDescent="0.25">
      <c r="A7405" t="s">
        <v>325</v>
      </c>
      <c r="B7405" t="s">
        <v>12</v>
      </c>
      <c r="C7405" t="s">
        <v>326</v>
      </c>
      <c r="D7405" t="s">
        <v>14</v>
      </c>
      <c r="E7405" t="s">
        <v>32</v>
      </c>
      <c r="F7405">
        <v>2020</v>
      </c>
      <c r="G7405">
        <v>6.6920000000000002</v>
      </c>
      <c r="H7405" t="s">
        <v>125</v>
      </c>
      <c r="J7405" t="s">
        <v>126</v>
      </c>
      <c r="K7405" t="s">
        <v>136</v>
      </c>
    </row>
    <row r="7406" spans="1:11" x14ac:dyDescent="0.25">
      <c r="A7406" t="s">
        <v>325</v>
      </c>
      <c r="B7406" t="s">
        <v>12</v>
      </c>
      <c r="C7406" t="s">
        <v>326</v>
      </c>
      <c r="D7406" t="s">
        <v>14</v>
      </c>
      <c r="E7406" t="s">
        <v>33</v>
      </c>
      <c r="F7406">
        <v>2020</v>
      </c>
      <c r="G7406">
        <v>0.67700000000000005</v>
      </c>
      <c r="H7406" t="s">
        <v>125</v>
      </c>
      <c r="J7406" t="s">
        <v>126</v>
      </c>
      <c r="K7406" t="s">
        <v>136</v>
      </c>
    </row>
    <row r="7407" spans="1:11" x14ac:dyDescent="0.25">
      <c r="A7407" t="s">
        <v>325</v>
      </c>
      <c r="B7407" t="s">
        <v>12</v>
      </c>
      <c r="C7407" t="s">
        <v>326</v>
      </c>
      <c r="D7407" t="s">
        <v>14</v>
      </c>
      <c r="E7407" t="s">
        <v>34</v>
      </c>
      <c r="F7407">
        <v>2020</v>
      </c>
      <c r="G7407">
        <v>12.798999999999999</v>
      </c>
      <c r="H7407" t="s">
        <v>125</v>
      </c>
      <c r="J7407" t="s">
        <v>126</v>
      </c>
      <c r="K7407" t="s">
        <v>136</v>
      </c>
    </row>
    <row r="7408" spans="1:11" x14ac:dyDescent="0.25">
      <c r="A7408" t="s">
        <v>325</v>
      </c>
      <c r="B7408" t="s">
        <v>12</v>
      </c>
      <c r="C7408" t="s">
        <v>326</v>
      </c>
      <c r="D7408" t="s">
        <v>14</v>
      </c>
      <c r="E7408" t="s">
        <v>80</v>
      </c>
      <c r="F7408">
        <v>2020</v>
      </c>
      <c r="G7408">
        <v>0.89400000000000002</v>
      </c>
      <c r="H7408" t="s">
        <v>125</v>
      </c>
      <c r="J7408" t="s">
        <v>126</v>
      </c>
      <c r="K7408" t="s">
        <v>136</v>
      </c>
    </row>
    <row r="7409" spans="1:11" x14ac:dyDescent="0.25">
      <c r="A7409" t="s">
        <v>325</v>
      </c>
      <c r="B7409" t="s">
        <v>12</v>
      </c>
      <c r="C7409" t="s">
        <v>326</v>
      </c>
      <c r="D7409" t="s">
        <v>14</v>
      </c>
      <c r="E7409" t="s">
        <v>35</v>
      </c>
      <c r="F7409">
        <v>2020</v>
      </c>
      <c r="G7409">
        <v>0.90300000000000002</v>
      </c>
      <c r="H7409" t="s">
        <v>125</v>
      </c>
      <c r="J7409" t="s">
        <v>126</v>
      </c>
      <c r="K7409" t="s">
        <v>136</v>
      </c>
    </row>
    <row r="7410" spans="1:11" x14ac:dyDescent="0.25">
      <c r="A7410" t="s">
        <v>325</v>
      </c>
      <c r="B7410" t="s">
        <v>12</v>
      </c>
      <c r="C7410" t="s">
        <v>326</v>
      </c>
      <c r="D7410" t="s">
        <v>14</v>
      </c>
      <c r="E7410" t="s">
        <v>36</v>
      </c>
      <c r="F7410">
        <v>2020</v>
      </c>
      <c r="G7410">
        <v>0.66200000000000003</v>
      </c>
      <c r="H7410" t="s">
        <v>125</v>
      </c>
      <c r="J7410" t="s">
        <v>126</v>
      </c>
      <c r="K7410" t="s">
        <v>136</v>
      </c>
    </row>
    <row r="7411" spans="1:11" x14ac:dyDescent="0.25">
      <c r="A7411" t="s">
        <v>325</v>
      </c>
      <c r="B7411" t="s">
        <v>12</v>
      </c>
      <c r="C7411" t="s">
        <v>326</v>
      </c>
      <c r="D7411" t="s">
        <v>14</v>
      </c>
      <c r="E7411" t="s">
        <v>110</v>
      </c>
      <c r="F7411">
        <v>2020</v>
      </c>
      <c r="G7411">
        <v>2.4689999999999999</v>
      </c>
      <c r="H7411" t="s">
        <v>125</v>
      </c>
      <c r="J7411" t="s">
        <v>126</v>
      </c>
      <c r="K7411" t="s">
        <v>136</v>
      </c>
    </row>
    <row r="7412" spans="1:11" x14ac:dyDescent="0.25">
      <c r="A7412" t="s">
        <v>325</v>
      </c>
      <c r="B7412" t="s">
        <v>12</v>
      </c>
      <c r="C7412" t="s">
        <v>326</v>
      </c>
      <c r="D7412" t="s">
        <v>14</v>
      </c>
      <c r="E7412" t="s">
        <v>81</v>
      </c>
      <c r="F7412">
        <v>2020</v>
      </c>
      <c r="G7412">
        <v>0.31</v>
      </c>
      <c r="H7412" t="s">
        <v>125</v>
      </c>
      <c r="J7412" t="s">
        <v>126</v>
      </c>
      <c r="K7412" t="s">
        <v>136</v>
      </c>
    </row>
    <row r="7413" spans="1:11" x14ac:dyDescent="0.25">
      <c r="A7413" t="s">
        <v>325</v>
      </c>
      <c r="B7413" t="s">
        <v>12</v>
      </c>
      <c r="C7413" t="s">
        <v>326</v>
      </c>
      <c r="D7413" t="s">
        <v>14</v>
      </c>
      <c r="E7413" t="s">
        <v>37</v>
      </c>
      <c r="F7413">
        <v>2020</v>
      </c>
      <c r="G7413">
        <v>8.5969999999999995</v>
      </c>
      <c r="H7413" t="s">
        <v>125</v>
      </c>
      <c r="J7413" t="s">
        <v>126</v>
      </c>
      <c r="K7413" t="s">
        <v>136</v>
      </c>
    </row>
    <row r="7414" spans="1:11" x14ac:dyDescent="0.25">
      <c r="A7414" t="s">
        <v>325</v>
      </c>
      <c r="B7414" t="s">
        <v>12</v>
      </c>
      <c r="C7414" t="s">
        <v>326</v>
      </c>
      <c r="D7414" t="s">
        <v>14</v>
      </c>
      <c r="E7414" t="s">
        <v>38</v>
      </c>
      <c r="F7414">
        <v>2020</v>
      </c>
      <c r="G7414">
        <v>4.9359999999999999</v>
      </c>
      <c r="H7414" t="s">
        <v>125</v>
      </c>
      <c r="J7414" t="s">
        <v>126</v>
      </c>
      <c r="K7414" t="s">
        <v>136</v>
      </c>
    </row>
    <row r="7415" spans="1:11" x14ac:dyDescent="0.25">
      <c r="A7415" t="s">
        <v>325</v>
      </c>
      <c r="B7415" t="s">
        <v>12</v>
      </c>
      <c r="C7415" t="s">
        <v>326</v>
      </c>
      <c r="D7415" t="s">
        <v>14</v>
      </c>
      <c r="E7415" t="s">
        <v>82</v>
      </c>
      <c r="F7415">
        <v>2020</v>
      </c>
      <c r="G7415">
        <v>5.68</v>
      </c>
      <c r="H7415" t="s">
        <v>125</v>
      </c>
      <c r="J7415" t="s">
        <v>126</v>
      </c>
      <c r="K7415" t="s">
        <v>136</v>
      </c>
    </row>
    <row r="7416" spans="1:11" x14ac:dyDescent="0.25">
      <c r="A7416" t="s">
        <v>325</v>
      </c>
      <c r="B7416" t="s">
        <v>12</v>
      </c>
      <c r="C7416" t="s">
        <v>326</v>
      </c>
      <c r="D7416" t="s">
        <v>14</v>
      </c>
      <c r="E7416" t="s">
        <v>39</v>
      </c>
      <c r="F7416">
        <v>2020</v>
      </c>
      <c r="G7416">
        <v>7.0780000000000003</v>
      </c>
      <c r="H7416" t="s">
        <v>125</v>
      </c>
      <c r="J7416" t="s">
        <v>126</v>
      </c>
      <c r="K7416" t="s">
        <v>136</v>
      </c>
    </row>
    <row r="7417" spans="1:11" x14ac:dyDescent="0.25">
      <c r="A7417" t="s">
        <v>325</v>
      </c>
      <c r="B7417" t="s">
        <v>12</v>
      </c>
      <c r="C7417" t="s">
        <v>326</v>
      </c>
      <c r="D7417" t="s">
        <v>14</v>
      </c>
      <c r="E7417" t="s">
        <v>83</v>
      </c>
      <c r="F7417">
        <v>2020</v>
      </c>
      <c r="G7417">
        <v>5.8959999999999999</v>
      </c>
      <c r="H7417" t="s">
        <v>125</v>
      </c>
      <c r="J7417" t="s">
        <v>126</v>
      </c>
      <c r="K7417" t="s">
        <v>136</v>
      </c>
    </row>
    <row r="7418" spans="1:11" x14ac:dyDescent="0.25">
      <c r="A7418" t="s">
        <v>325</v>
      </c>
      <c r="B7418" t="s">
        <v>12</v>
      </c>
      <c r="C7418" t="s">
        <v>326</v>
      </c>
      <c r="D7418" t="s">
        <v>14</v>
      </c>
      <c r="E7418" t="s">
        <v>40</v>
      </c>
      <c r="F7418">
        <v>2020</v>
      </c>
      <c r="G7418">
        <v>0.66100000000000003</v>
      </c>
      <c r="H7418" t="s">
        <v>125</v>
      </c>
      <c r="J7418" t="s">
        <v>126</v>
      </c>
      <c r="K7418" t="s">
        <v>136</v>
      </c>
    </row>
    <row r="7419" spans="1:11" x14ac:dyDescent="0.25">
      <c r="A7419" t="s">
        <v>325</v>
      </c>
      <c r="B7419" t="s">
        <v>12</v>
      </c>
      <c r="C7419" t="s">
        <v>326</v>
      </c>
      <c r="D7419" t="s">
        <v>14</v>
      </c>
      <c r="E7419" t="s">
        <v>84</v>
      </c>
      <c r="F7419">
        <v>2020</v>
      </c>
      <c r="G7419">
        <v>3.28</v>
      </c>
      <c r="H7419" t="s">
        <v>125</v>
      </c>
      <c r="J7419" t="s">
        <v>126</v>
      </c>
      <c r="K7419" t="s">
        <v>136</v>
      </c>
    </row>
    <row r="7420" spans="1:11" x14ac:dyDescent="0.25">
      <c r="A7420" t="s">
        <v>325</v>
      </c>
      <c r="B7420" t="s">
        <v>12</v>
      </c>
      <c r="C7420" t="s">
        <v>326</v>
      </c>
      <c r="D7420" t="s">
        <v>14</v>
      </c>
      <c r="E7420" t="s">
        <v>85</v>
      </c>
      <c r="F7420">
        <v>2020</v>
      </c>
      <c r="G7420">
        <v>0.18</v>
      </c>
      <c r="H7420" t="s">
        <v>125</v>
      </c>
      <c r="J7420" t="s">
        <v>126</v>
      </c>
      <c r="K7420" t="s">
        <v>136</v>
      </c>
    </row>
    <row r="7421" spans="1:11" x14ac:dyDescent="0.25">
      <c r="A7421" t="s">
        <v>325</v>
      </c>
      <c r="B7421" t="s">
        <v>12</v>
      </c>
      <c r="C7421" t="s">
        <v>326</v>
      </c>
      <c r="D7421" t="s">
        <v>14</v>
      </c>
      <c r="E7421" t="s">
        <v>86</v>
      </c>
      <c r="F7421">
        <v>2020</v>
      </c>
      <c r="G7421">
        <v>64.171999999999997</v>
      </c>
      <c r="H7421" t="s">
        <v>125</v>
      </c>
      <c r="J7421" t="s">
        <v>126</v>
      </c>
      <c r="K7421" t="s">
        <v>136</v>
      </c>
    </row>
    <row r="7422" spans="1:11" x14ac:dyDescent="0.25">
      <c r="A7422" t="s">
        <v>325</v>
      </c>
      <c r="B7422" t="s">
        <v>12</v>
      </c>
      <c r="C7422" t="s">
        <v>326</v>
      </c>
      <c r="D7422" t="s">
        <v>14</v>
      </c>
      <c r="E7422" t="s">
        <v>41</v>
      </c>
      <c r="F7422">
        <v>2020</v>
      </c>
      <c r="G7422">
        <v>13.337</v>
      </c>
      <c r="H7422" t="s">
        <v>125</v>
      </c>
      <c r="J7422" t="s">
        <v>126</v>
      </c>
      <c r="K7422" t="s">
        <v>136</v>
      </c>
    </row>
    <row r="7423" spans="1:11" x14ac:dyDescent="0.25">
      <c r="A7423" t="s">
        <v>325</v>
      </c>
      <c r="B7423" t="s">
        <v>12</v>
      </c>
      <c r="C7423" t="s">
        <v>326</v>
      </c>
      <c r="D7423" t="s">
        <v>14</v>
      </c>
      <c r="E7423" t="s">
        <v>42</v>
      </c>
      <c r="F7423">
        <v>2020</v>
      </c>
      <c r="G7423">
        <v>25.989000000000001</v>
      </c>
      <c r="H7423" t="s">
        <v>125</v>
      </c>
      <c r="J7423" t="s">
        <v>126</v>
      </c>
      <c r="K7423" t="s">
        <v>136</v>
      </c>
    </row>
    <row r="7424" spans="1:11" x14ac:dyDescent="0.25">
      <c r="A7424" t="s">
        <v>325</v>
      </c>
      <c r="B7424" t="s">
        <v>12</v>
      </c>
      <c r="C7424" t="s">
        <v>326</v>
      </c>
      <c r="D7424" t="s">
        <v>14</v>
      </c>
      <c r="E7424" t="s">
        <v>87</v>
      </c>
      <c r="F7424">
        <v>2020</v>
      </c>
      <c r="G7424">
        <v>35.908000000000001</v>
      </c>
      <c r="H7424" t="s">
        <v>125</v>
      </c>
      <c r="J7424" t="s">
        <v>126</v>
      </c>
      <c r="K7424" t="s">
        <v>136</v>
      </c>
    </row>
    <row r="7425" spans="1:11" x14ac:dyDescent="0.25">
      <c r="A7425" t="s">
        <v>325</v>
      </c>
      <c r="B7425" t="s">
        <v>12</v>
      </c>
      <c r="C7425" t="s">
        <v>326</v>
      </c>
      <c r="D7425" t="s">
        <v>14</v>
      </c>
      <c r="E7425" t="s">
        <v>43</v>
      </c>
      <c r="F7425">
        <v>2020</v>
      </c>
      <c r="G7425">
        <v>60.219000000000001</v>
      </c>
      <c r="H7425" t="s">
        <v>125</v>
      </c>
      <c r="J7425" t="s">
        <v>126</v>
      </c>
      <c r="K7425" t="s">
        <v>136</v>
      </c>
    </row>
    <row r="7426" spans="1:11" x14ac:dyDescent="0.25">
      <c r="A7426" t="s">
        <v>325</v>
      </c>
      <c r="B7426" t="s">
        <v>12</v>
      </c>
      <c r="C7426" t="s">
        <v>326</v>
      </c>
      <c r="D7426" t="s">
        <v>14</v>
      </c>
      <c r="E7426" t="s">
        <v>44</v>
      </c>
      <c r="F7426">
        <v>2020</v>
      </c>
      <c r="G7426">
        <v>168.19900000000001</v>
      </c>
      <c r="H7426" t="s">
        <v>125</v>
      </c>
      <c r="J7426" t="s">
        <v>126</v>
      </c>
      <c r="K7426" t="s">
        <v>136</v>
      </c>
    </row>
    <row r="7427" spans="1:11" x14ac:dyDescent="0.25">
      <c r="A7427" t="s">
        <v>325</v>
      </c>
      <c r="B7427" t="s">
        <v>12</v>
      </c>
      <c r="C7427" t="s">
        <v>326</v>
      </c>
      <c r="D7427" t="s">
        <v>14</v>
      </c>
      <c r="E7427" t="s">
        <v>45</v>
      </c>
      <c r="F7427">
        <v>2020</v>
      </c>
      <c r="G7427">
        <v>53.921999999999997</v>
      </c>
      <c r="H7427" t="s">
        <v>125</v>
      </c>
      <c r="J7427" t="s">
        <v>126</v>
      </c>
      <c r="K7427" t="s">
        <v>136</v>
      </c>
    </row>
    <row r="7428" spans="1:11" x14ac:dyDescent="0.25">
      <c r="A7428" t="s">
        <v>325</v>
      </c>
      <c r="B7428" t="s">
        <v>12</v>
      </c>
      <c r="C7428" t="s">
        <v>326</v>
      </c>
      <c r="D7428" t="s">
        <v>14</v>
      </c>
      <c r="E7428" t="s">
        <v>46</v>
      </c>
      <c r="F7428">
        <v>2020</v>
      </c>
      <c r="G7428">
        <v>1.0209999999999999</v>
      </c>
      <c r="H7428" t="s">
        <v>125</v>
      </c>
      <c r="J7428" t="s">
        <v>126</v>
      </c>
      <c r="K7428" t="s">
        <v>136</v>
      </c>
    </row>
    <row r="7429" spans="1:11" x14ac:dyDescent="0.25">
      <c r="A7429" t="s">
        <v>325</v>
      </c>
      <c r="B7429" t="s">
        <v>12</v>
      </c>
      <c r="C7429" t="s">
        <v>326</v>
      </c>
      <c r="D7429" t="s">
        <v>14</v>
      </c>
      <c r="E7429" t="s">
        <v>88</v>
      </c>
      <c r="F7429">
        <v>2020</v>
      </c>
      <c r="G7429">
        <v>0.55900000000000005</v>
      </c>
      <c r="H7429" t="s">
        <v>125</v>
      </c>
      <c r="J7429" t="s">
        <v>126</v>
      </c>
      <c r="K7429" t="s">
        <v>136</v>
      </c>
    </row>
    <row r="7430" spans="1:11" x14ac:dyDescent="0.25">
      <c r="A7430" t="s">
        <v>325</v>
      </c>
      <c r="B7430" t="s">
        <v>12</v>
      </c>
      <c r="C7430" t="s">
        <v>326</v>
      </c>
      <c r="D7430" t="s">
        <v>14</v>
      </c>
      <c r="E7430" t="s">
        <v>89</v>
      </c>
      <c r="F7430">
        <v>2020</v>
      </c>
      <c r="G7430">
        <v>18.8</v>
      </c>
      <c r="H7430" t="s">
        <v>125</v>
      </c>
      <c r="J7430" t="s">
        <v>126</v>
      </c>
      <c r="K7430" t="s">
        <v>136</v>
      </c>
    </row>
    <row r="7431" spans="1:11" x14ac:dyDescent="0.25">
      <c r="A7431" t="s">
        <v>325</v>
      </c>
      <c r="B7431" t="s">
        <v>12</v>
      </c>
      <c r="C7431" t="s">
        <v>326</v>
      </c>
      <c r="D7431" t="s">
        <v>14</v>
      </c>
      <c r="E7431" t="s">
        <v>90</v>
      </c>
      <c r="F7431">
        <v>2020</v>
      </c>
      <c r="G7431">
        <v>5.7960000000000003</v>
      </c>
      <c r="H7431" t="s">
        <v>125</v>
      </c>
      <c r="J7431" t="s">
        <v>126</v>
      </c>
      <c r="K7431" t="s">
        <v>136</v>
      </c>
    </row>
    <row r="7432" spans="1:11" x14ac:dyDescent="0.25">
      <c r="A7432" t="s">
        <v>325</v>
      </c>
      <c r="B7432" t="s">
        <v>12</v>
      </c>
      <c r="C7432" t="s">
        <v>326</v>
      </c>
      <c r="D7432" t="s">
        <v>14</v>
      </c>
      <c r="E7432" t="s">
        <v>47</v>
      </c>
      <c r="F7432">
        <v>2020</v>
      </c>
      <c r="G7432">
        <v>9.4860000000000007</v>
      </c>
      <c r="H7432" t="s">
        <v>125</v>
      </c>
      <c r="J7432" t="s">
        <v>126</v>
      </c>
      <c r="K7432" t="s">
        <v>136</v>
      </c>
    </row>
    <row r="7433" spans="1:11" x14ac:dyDescent="0.25">
      <c r="A7433" t="s">
        <v>325</v>
      </c>
      <c r="B7433" t="s">
        <v>12</v>
      </c>
      <c r="C7433" t="s">
        <v>326</v>
      </c>
      <c r="D7433" t="s">
        <v>14</v>
      </c>
      <c r="E7433" t="s">
        <v>48</v>
      </c>
      <c r="F7433">
        <v>2020</v>
      </c>
      <c r="G7433">
        <v>43.84</v>
      </c>
      <c r="H7433" t="s">
        <v>125</v>
      </c>
      <c r="J7433" t="s">
        <v>126</v>
      </c>
      <c r="K7433" t="s">
        <v>136</v>
      </c>
    </row>
    <row r="7434" spans="1:11" x14ac:dyDescent="0.25">
      <c r="A7434" t="s">
        <v>325</v>
      </c>
      <c r="B7434" t="s">
        <v>12</v>
      </c>
      <c r="C7434" t="s">
        <v>326</v>
      </c>
      <c r="D7434" t="s">
        <v>14</v>
      </c>
      <c r="E7434" t="s">
        <v>49</v>
      </c>
      <c r="F7434">
        <v>2020</v>
      </c>
      <c r="G7434">
        <v>1.0680000000000001</v>
      </c>
      <c r="H7434" t="s">
        <v>125</v>
      </c>
      <c r="J7434" t="s">
        <v>126</v>
      </c>
      <c r="K7434" t="s">
        <v>136</v>
      </c>
    </row>
    <row r="7435" spans="1:11" x14ac:dyDescent="0.25">
      <c r="A7435" t="s">
        <v>325</v>
      </c>
      <c r="B7435" t="s">
        <v>12</v>
      </c>
      <c r="C7435" t="s">
        <v>326</v>
      </c>
      <c r="D7435" t="s">
        <v>14</v>
      </c>
      <c r="E7435" t="s">
        <v>50</v>
      </c>
      <c r="F7435">
        <v>2020</v>
      </c>
      <c r="G7435">
        <v>2.1669999999999998</v>
      </c>
      <c r="H7435" t="s">
        <v>125</v>
      </c>
      <c r="J7435" t="s">
        <v>126</v>
      </c>
      <c r="K7435" t="s">
        <v>136</v>
      </c>
    </row>
    <row r="7436" spans="1:11" x14ac:dyDescent="0.25">
      <c r="A7436" t="s">
        <v>325</v>
      </c>
      <c r="B7436" t="s">
        <v>12</v>
      </c>
      <c r="C7436" t="s">
        <v>326</v>
      </c>
      <c r="D7436" t="s">
        <v>14</v>
      </c>
      <c r="E7436" t="s">
        <v>51</v>
      </c>
      <c r="F7436">
        <v>2020</v>
      </c>
      <c r="G7436">
        <v>2.8079999999999998</v>
      </c>
      <c r="H7436" t="s">
        <v>125</v>
      </c>
      <c r="J7436" t="s">
        <v>126</v>
      </c>
      <c r="K7436" t="s">
        <v>136</v>
      </c>
    </row>
    <row r="7437" spans="1:11" x14ac:dyDescent="0.25">
      <c r="A7437" t="s">
        <v>325</v>
      </c>
      <c r="B7437" t="s">
        <v>12</v>
      </c>
      <c r="C7437" t="s">
        <v>326</v>
      </c>
      <c r="D7437" t="s">
        <v>14</v>
      </c>
      <c r="E7437" t="s">
        <v>52</v>
      </c>
      <c r="F7437">
        <v>2020</v>
      </c>
      <c r="G7437">
        <v>12.252000000000001</v>
      </c>
      <c r="H7437" t="s">
        <v>125</v>
      </c>
      <c r="J7437" t="s">
        <v>126</v>
      </c>
      <c r="K7437" t="s">
        <v>136</v>
      </c>
    </row>
    <row r="7438" spans="1:11" x14ac:dyDescent="0.25">
      <c r="A7438" t="s">
        <v>325</v>
      </c>
      <c r="B7438" t="s">
        <v>12</v>
      </c>
      <c r="C7438" t="s">
        <v>326</v>
      </c>
      <c r="D7438" t="s">
        <v>14</v>
      </c>
      <c r="E7438" t="s">
        <v>91</v>
      </c>
      <c r="F7438">
        <v>2020</v>
      </c>
      <c r="G7438">
        <v>19.274999999999999</v>
      </c>
      <c r="H7438" t="s">
        <v>125</v>
      </c>
      <c r="J7438" t="s">
        <v>126</v>
      </c>
      <c r="K7438" t="s">
        <v>136</v>
      </c>
    </row>
    <row r="7439" spans="1:11" x14ac:dyDescent="0.25">
      <c r="A7439" t="s">
        <v>325</v>
      </c>
      <c r="B7439" t="s">
        <v>12</v>
      </c>
      <c r="C7439" t="s">
        <v>326</v>
      </c>
      <c r="D7439" t="s">
        <v>14</v>
      </c>
      <c r="E7439" t="s">
        <v>92</v>
      </c>
      <c r="F7439">
        <v>2020</v>
      </c>
      <c r="G7439">
        <v>0.41599999999999998</v>
      </c>
      <c r="H7439" t="s">
        <v>125</v>
      </c>
      <c r="J7439" t="s">
        <v>126</v>
      </c>
      <c r="K7439" t="s">
        <v>136</v>
      </c>
    </row>
    <row r="7440" spans="1:11" x14ac:dyDescent="0.25">
      <c r="A7440" t="s">
        <v>325</v>
      </c>
      <c r="B7440" t="s">
        <v>12</v>
      </c>
      <c r="C7440" t="s">
        <v>326</v>
      </c>
      <c r="D7440" t="s">
        <v>14</v>
      </c>
      <c r="E7440" t="s">
        <v>53</v>
      </c>
      <c r="F7440">
        <v>2020</v>
      </c>
      <c r="G7440">
        <v>18.367000000000001</v>
      </c>
      <c r="H7440" t="s">
        <v>125</v>
      </c>
      <c r="J7440" t="s">
        <v>126</v>
      </c>
      <c r="K7440" t="s">
        <v>136</v>
      </c>
    </row>
    <row r="7441" spans="1:11" x14ac:dyDescent="0.25">
      <c r="A7441" t="s">
        <v>325</v>
      </c>
      <c r="B7441" t="s">
        <v>12</v>
      </c>
      <c r="C7441" t="s">
        <v>326</v>
      </c>
      <c r="D7441" t="s">
        <v>14</v>
      </c>
      <c r="E7441" t="s">
        <v>93</v>
      </c>
      <c r="F7441">
        <v>2020</v>
      </c>
      <c r="G7441">
        <v>4.9859999999999998</v>
      </c>
      <c r="H7441" t="s">
        <v>125</v>
      </c>
      <c r="J7441" t="s">
        <v>126</v>
      </c>
      <c r="K7441" t="s">
        <v>136</v>
      </c>
    </row>
    <row r="7442" spans="1:11" x14ac:dyDescent="0.25">
      <c r="A7442" t="s">
        <v>325</v>
      </c>
      <c r="B7442" t="s">
        <v>12</v>
      </c>
      <c r="C7442" t="s">
        <v>326</v>
      </c>
      <c r="D7442" t="s">
        <v>14</v>
      </c>
      <c r="E7442" t="s">
        <v>94</v>
      </c>
      <c r="F7442">
        <v>2020</v>
      </c>
      <c r="G7442">
        <v>3.6110000000000002</v>
      </c>
      <c r="H7442" t="s">
        <v>125</v>
      </c>
      <c r="J7442" t="s">
        <v>126</v>
      </c>
      <c r="K7442" t="s">
        <v>136</v>
      </c>
    </row>
    <row r="7443" spans="1:11" x14ac:dyDescent="0.25">
      <c r="A7443" t="s">
        <v>325</v>
      </c>
      <c r="B7443" t="s">
        <v>12</v>
      </c>
      <c r="C7443" t="s">
        <v>326</v>
      </c>
      <c r="D7443" t="s">
        <v>14</v>
      </c>
      <c r="E7443" t="s">
        <v>54</v>
      </c>
      <c r="F7443">
        <v>2020</v>
      </c>
      <c r="G7443">
        <v>8.7569999999999997</v>
      </c>
      <c r="H7443" t="s">
        <v>125</v>
      </c>
      <c r="J7443" t="s">
        <v>126</v>
      </c>
      <c r="K7443" t="s">
        <v>136</v>
      </c>
    </row>
    <row r="7444" spans="1:11" x14ac:dyDescent="0.25">
      <c r="A7444" t="s">
        <v>325</v>
      </c>
      <c r="B7444" t="s">
        <v>12</v>
      </c>
      <c r="C7444" t="s">
        <v>326</v>
      </c>
      <c r="D7444" t="s">
        <v>14</v>
      </c>
      <c r="E7444" t="s">
        <v>95</v>
      </c>
      <c r="F7444">
        <v>2020</v>
      </c>
      <c r="G7444">
        <v>27.678000000000001</v>
      </c>
      <c r="H7444" t="s">
        <v>125</v>
      </c>
      <c r="J7444" t="s">
        <v>126</v>
      </c>
      <c r="K7444" t="s">
        <v>136</v>
      </c>
    </row>
    <row r="7445" spans="1:11" x14ac:dyDescent="0.25">
      <c r="A7445" t="s">
        <v>325</v>
      </c>
      <c r="B7445" t="s">
        <v>12</v>
      </c>
      <c r="C7445" t="s">
        <v>326</v>
      </c>
      <c r="D7445" t="s">
        <v>14</v>
      </c>
      <c r="E7445" t="s">
        <v>96</v>
      </c>
      <c r="F7445">
        <v>2020</v>
      </c>
      <c r="G7445">
        <v>8.7629999999999999</v>
      </c>
      <c r="H7445" t="s">
        <v>125</v>
      </c>
      <c r="J7445" t="s">
        <v>126</v>
      </c>
      <c r="K7445" t="s">
        <v>136</v>
      </c>
    </row>
    <row r="7446" spans="1:11" x14ac:dyDescent="0.25">
      <c r="A7446" t="s">
        <v>325</v>
      </c>
      <c r="B7446" t="s">
        <v>12</v>
      </c>
      <c r="C7446" t="s">
        <v>326</v>
      </c>
      <c r="D7446" t="s">
        <v>14</v>
      </c>
      <c r="E7446" t="s">
        <v>97</v>
      </c>
      <c r="F7446">
        <v>2020</v>
      </c>
      <c r="G7446">
        <v>9.1620000000000008</v>
      </c>
      <c r="H7446" t="s">
        <v>125</v>
      </c>
      <c r="J7446" t="s">
        <v>126</v>
      </c>
      <c r="K7446" t="s">
        <v>136</v>
      </c>
    </row>
    <row r="7447" spans="1:11" x14ac:dyDescent="0.25">
      <c r="A7447" t="s">
        <v>325</v>
      </c>
      <c r="B7447" t="s">
        <v>12</v>
      </c>
      <c r="C7447" t="s">
        <v>326</v>
      </c>
      <c r="D7447" t="s">
        <v>14</v>
      </c>
      <c r="E7447" t="s">
        <v>55</v>
      </c>
      <c r="F7447">
        <v>2020</v>
      </c>
      <c r="G7447">
        <v>2.262</v>
      </c>
      <c r="H7447" t="s">
        <v>125</v>
      </c>
      <c r="J7447" t="s">
        <v>126</v>
      </c>
      <c r="K7447" t="s">
        <v>136</v>
      </c>
    </row>
    <row r="7448" spans="1:11" x14ac:dyDescent="0.25">
      <c r="A7448" t="s">
        <v>325</v>
      </c>
      <c r="B7448" t="s">
        <v>12</v>
      </c>
      <c r="C7448" t="s">
        <v>326</v>
      </c>
      <c r="D7448" t="s">
        <v>14</v>
      </c>
      <c r="E7448" t="s">
        <v>98</v>
      </c>
      <c r="F7448">
        <v>2020</v>
      </c>
      <c r="G7448">
        <v>5.7169999999999996</v>
      </c>
      <c r="H7448" t="s">
        <v>125</v>
      </c>
      <c r="J7448" t="s">
        <v>126</v>
      </c>
      <c r="K7448" t="s">
        <v>136</v>
      </c>
    </row>
    <row r="7449" spans="1:11" x14ac:dyDescent="0.25">
      <c r="A7449" t="s">
        <v>325</v>
      </c>
      <c r="B7449" t="s">
        <v>12</v>
      </c>
      <c r="C7449" t="s">
        <v>326</v>
      </c>
      <c r="D7449" t="s">
        <v>14</v>
      </c>
      <c r="E7449" t="s">
        <v>99</v>
      </c>
      <c r="F7449">
        <v>2020</v>
      </c>
      <c r="G7449">
        <v>6.8369999999999997</v>
      </c>
      <c r="H7449" t="s">
        <v>125</v>
      </c>
      <c r="J7449" t="s">
        <v>126</v>
      </c>
      <c r="K7449" t="s">
        <v>136</v>
      </c>
    </row>
    <row r="7450" spans="1:11" x14ac:dyDescent="0.25">
      <c r="A7450" t="s">
        <v>325</v>
      </c>
      <c r="B7450" t="s">
        <v>12</v>
      </c>
      <c r="C7450" t="s">
        <v>326</v>
      </c>
      <c r="D7450" t="s">
        <v>14</v>
      </c>
      <c r="E7450" t="s">
        <v>100</v>
      </c>
      <c r="F7450">
        <v>2020</v>
      </c>
      <c r="G7450">
        <v>2.5870000000000002</v>
      </c>
      <c r="H7450" t="s">
        <v>125</v>
      </c>
      <c r="J7450" t="s">
        <v>126</v>
      </c>
      <c r="K7450" t="s">
        <v>136</v>
      </c>
    </row>
    <row r="7451" spans="1:11" x14ac:dyDescent="0.25">
      <c r="A7451" t="s">
        <v>325</v>
      </c>
      <c r="B7451" t="s">
        <v>12</v>
      </c>
      <c r="C7451" t="s">
        <v>326</v>
      </c>
      <c r="D7451" t="s">
        <v>14</v>
      </c>
      <c r="E7451" t="s">
        <v>56</v>
      </c>
      <c r="F7451">
        <v>2020</v>
      </c>
      <c r="G7451">
        <v>2.5459999999999998</v>
      </c>
      <c r="H7451" t="s">
        <v>125</v>
      </c>
      <c r="J7451" t="s">
        <v>126</v>
      </c>
      <c r="K7451" t="s">
        <v>136</v>
      </c>
    </row>
    <row r="7452" spans="1:11" x14ac:dyDescent="0.25">
      <c r="A7452" t="s">
        <v>325</v>
      </c>
      <c r="B7452" t="s">
        <v>12</v>
      </c>
      <c r="C7452" t="s">
        <v>326</v>
      </c>
      <c r="D7452" t="s">
        <v>14</v>
      </c>
      <c r="E7452" t="s">
        <v>101</v>
      </c>
      <c r="F7452">
        <v>2020</v>
      </c>
      <c r="G7452">
        <v>1.609</v>
      </c>
      <c r="H7452" t="s">
        <v>125</v>
      </c>
      <c r="J7452" t="s">
        <v>126</v>
      </c>
      <c r="K7452" t="s">
        <v>136</v>
      </c>
    </row>
    <row r="7453" spans="1:11" x14ac:dyDescent="0.25">
      <c r="A7453" t="s">
        <v>325</v>
      </c>
      <c r="B7453" t="s">
        <v>12</v>
      </c>
      <c r="C7453" t="s">
        <v>326</v>
      </c>
      <c r="D7453" t="s">
        <v>14</v>
      </c>
      <c r="E7453" t="s">
        <v>102</v>
      </c>
      <c r="F7453">
        <v>2020</v>
      </c>
      <c r="G7453">
        <v>2.99</v>
      </c>
      <c r="H7453" t="s">
        <v>125</v>
      </c>
      <c r="J7453" t="s">
        <v>126</v>
      </c>
      <c r="K7453" t="s">
        <v>136</v>
      </c>
    </row>
    <row r="7454" spans="1:11" x14ac:dyDescent="0.25">
      <c r="A7454" t="s">
        <v>325</v>
      </c>
      <c r="B7454" t="s">
        <v>12</v>
      </c>
      <c r="C7454" t="s">
        <v>326</v>
      </c>
      <c r="D7454" t="s">
        <v>14</v>
      </c>
      <c r="E7454" t="s">
        <v>57</v>
      </c>
      <c r="F7454">
        <v>2020</v>
      </c>
      <c r="G7454">
        <v>9.1389999999999993</v>
      </c>
      <c r="H7454" t="s">
        <v>125</v>
      </c>
      <c r="J7454" t="s">
        <v>126</v>
      </c>
      <c r="K7454" t="s">
        <v>136</v>
      </c>
    </row>
    <row r="7455" spans="1:11" x14ac:dyDescent="0.25">
      <c r="A7455" t="s">
        <v>325</v>
      </c>
      <c r="B7455" t="s">
        <v>12</v>
      </c>
      <c r="C7455" t="s">
        <v>326</v>
      </c>
      <c r="D7455" t="s">
        <v>14</v>
      </c>
      <c r="E7455" t="s">
        <v>103</v>
      </c>
      <c r="F7455">
        <v>2020</v>
      </c>
      <c r="G7455">
        <v>46.07</v>
      </c>
      <c r="H7455" t="s">
        <v>125</v>
      </c>
      <c r="J7455" t="s">
        <v>126</v>
      </c>
      <c r="K7455" t="s">
        <v>136</v>
      </c>
    </row>
    <row r="7456" spans="1:11" x14ac:dyDescent="0.25">
      <c r="A7456" t="s">
        <v>325</v>
      </c>
      <c r="B7456" t="s">
        <v>12</v>
      </c>
      <c r="C7456" t="s">
        <v>326</v>
      </c>
      <c r="D7456" t="s">
        <v>14</v>
      </c>
      <c r="E7456" t="s">
        <v>58</v>
      </c>
      <c r="F7456">
        <v>2020</v>
      </c>
      <c r="G7456">
        <v>14.675000000000001</v>
      </c>
      <c r="H7456" t="s">
        <v>125</v>
      </c>
      <c r="J7456" t="s">
        <v>126</v>
      </c>
      <c r="K7456" t="s">
        <v>136</v>
      </c>
    </row>
    <row r="7457" spans="1:11" x14ac:dyDescent="0.25">
      <c r="A7457" t="s">
        <v>325</v>
      </c>
      <c r="B7457" t="s">
        <v>12</v>
      </c>
      <c r="C7457" t="s">
        <v>326</v>
      </c>
      <c r="D7457" t="s">
        <v>14</v>
      </c>
      <c r="E7457" t="s">
        <v>59</v>
      </c>
      <c r="F7457">
        <v>2020</v>
      </c>
      <c r="G7457">
        <v>117.669</v>
      </c>
      <c r="H7457" t="s">
        <v>125</v>
      </c>
      <c r="J7457" t="s">
        <v>126</v>
      </c>
      <c r="K7457" t="s">
        <v>136</v>
      </c>
    </row>
    <row r="7458" spans="1:11" x14ac:dyDescent="0.25">
      <c r="A7458" t="s">
        <v>325</v>
      </c>
      <c r="B7458" t="s">
        <v>12</v>
      </c>
      <c r="C7458" t="s">
        <v>326</v>
      </c>
      <c r="D7458" t="s">
        <v>14</v>
      </c>
      <c r="E7458" t="s">
        <v>60</v>
      </c>
      <c r="F7458">
        <v>2020</v>
      </c>
      <c r="G7458">
        <v>110.30500000000001</v>
      </c>
      <c r="H7458" t="s">
        <v>125</v>
      </c>
      <c r="J7458" t="s">
        <v>126</v>
      </c>
      <c r="K7458" t="s">
        <v>136</v>
      </c>
    </row>
    <row r="7459" spans="1:11" x14ac:dyDescent="0.25">
      <c r="A7459" t="s">
        <v>325</v>
      </c>
      <c r="B7459" t="s">
        <v>12</v>
      </c>
      <c r="C7459" t="s">
        <v>326</v>
      </c>
      <c r="D7459" t="s">
        <v>14</v>
      </c>
      <c r="E7459" t="s">
        <v>61</v>
      </c>
      <c r="F7459">
        <v>2020</v>
      </c>
      <c r="G7459">
        <v>111.348</v>
      </c>
      <c r="H7459" t="s">
        <v>125</v>
      </c>
      <c r="J7459" t="s">
        <v>126</v>
      </c>
      <c r="K7459" t="s">
        <v>136</v>
      </c>
    </row>
    <row r="7460" spans="1:11" x14ac:dyDescent="0.25">
      <c r="A7460" t="s">
        <v>325</v>
      </c>
      <c r="B7460" t="s">
        <v>12</v>
      </c>
      <c r="C7460" t="s">
        <v>326</v>
      </c>
      <c r="D7460" t="s">
        <v>14</v>
      </c>
      <c r="E7460" t="s">
        <v>62</v>
      </c>
      <c r="F7460">
        <v>2020</v>
      </c>
      <c r="G7460">
        <v>16.082999999999998</v>
      </c>
      <c r="H7460" t="s">
        <v>125</v>
      </c>
      <c r="J7460" t="s">
        <v>126</v>
      </c>
      <c r="K7460" t="s">
        <v>136</v>
      </c>
    </row>
    <row r="7461" spans="1:11" x14ac:dyDescent="0.25">
      <c r="A7461" t="s">
        <v>325</v>
      </c>
      <c r="B7461" t="s">
        <v>12</v>
      </c>
      <c r="C7461" t="s">
        <v>326</v>
      </c>
      <c r="D7461" t="s">
        <v>14</v>
      </c>
      <c r="E7461" t="s">
        <v>104</v>
      </c>
      <c r="F7461">
        <v>2020</v>
      </c>
      <c r="G7461">
        <v>11.35</v>
      </c>
      <c r="H7461" t="s">
        <v>125</v>
      </c>
      <c r="J7461" t="s">
        <v>126</v>
      </c>
      <c r="K7461" t="s">
        <v>136</v>
      </c>
    </row>
    <row r="7462" spans="1:11" x14ac:dyDescent="0.25">
      <c r="A7462" t="s">
        <v>325</v>
      </c>
      <c r="B7462" t="s">
        <v>12</v>
      </c>
      <c r="C7462" t="s">
        <v>326</v>
      </c>
      <c r="D7462" t="s">
        <v>14</v>
      </c>
      <c r="E7462" t="s">
        <v>105</v>
      </c>
      <c r="F7462">
        <v>2020</v>
      </c>
      <c r="G7462">
        <v>4.5170000000000003</v>
      </c>
      <c r="H7462" t="s">
        <v>125</v>
      </c>
      <c r="J7462" t="s">
        <v>126</v>
      </c>
      <c r="K7462" t="s">
        <v>136</v>
      </c>
    </row>
    <row r="7463" spans="1:11" x14ac:dyDescent="0.25">
      <c r="A7463" t="s">
        <v>325</v>
      </c>
      <c r="B7463" t="s">
        <v>12</v>
      </c>
      <c r="C7463" t="s">
        <v>326</v>
      </c>
      <c r="D7463" t="s">
        <v>14</v>
      </c>
      <c r="E7463" t="s">
        <v>63</v>
      </c>
      <c r="F7463">
        <v>2020</v>
      </c>
      <c r="G7463">
        <v>1.835</v>
      </c>
      <c r="H7463" t="s">
        <v>125</v>
      </c>
      <c r="J7463" t="s">
        <v>126</v>
      </c>
      <c r="K7463" t="s">
        <v>136</v>
      </c>
    </row>
    <row r="7464" spans="1:11" x14ac:dyDescent="0.25">
      <c r="A7464" t="s">
        <v>325</v>
      </c>
      <c r="B7464" t="s">
        <v>12</v>
      </c>
      <c r="C7464" t="s">
        <v>326</v>
      </c>
      <c r="D7464" t="s">
        <v>14</v>
      </c>
      <c r="E7464" t="s">
        <v>106</v>
      </c>
      <c r="F7464">
        <v>2020</v>
      </c>
      <c r="G7464">
        <v>4.2</v>
      </c>
      <c r="H7464" t="s">
        <v>125</v>
      </c>
      <c r="J7464" t="s">
        <v>126</v>
      </c>
      <c r="K7464" t="s">
        <v>136</v>
      </c>
    </row>
    <row r="7465" spans="1:11" x14ac:dyDescent="0.25">
      <c r="A7465" t="s">
        <v>325</v>
      </c>
      <c r="B7465" t="s">
        <v>12</v>
      </c>
      <c r="C7465" t="s">
        <v>326</v>
      </c>
      <c r="D7465" t="s">
        <v>14</v>
      </c>
      <c r="E7465" t="s">
        <v>64</v>
      </c>
      <c r="F7465">
        <v>2020</v>
      </c>
      <c r="G7465">
        <v>14.467000000000001</v>
      </c>
      <c r="H7465" t="s">
        <v>125</v>
      </c>
      <c r="J7465" t="s">
        <v>126</v>
      </c>
      <c r="K7465" t="s">
        <v>136</v>
      </c>
    </row>
    <row r="7466" spans="1:11" x14ac:dyDescent="0.25">
      <c r="A7466" t="s">
        <v>325</v>
      </c>
      <c r="B7466" t="s">
        <v>12</v>
      </c>
      <c r="C7466" t="s">
        <v>326</v>
      </c>
      <c r="D7466" t="s">
        <v>14</v>
      </c>
      <c r="E7466" t="s">
        <v>65</v>
      </c>
      <c r="F7466">
        <v>2020</v>
      </c>
      <c r="G7466">
        <v>7.5140000000000002</v>
      </c>
      <c r="H7466" t="s">
        <v>125</v>
      </c>
      <c r="J7466" t="s">
        <v>126</v>
      </c>
      <c r="K7466" t="s">
        <v>136</v>
      </c>
    </row>
    <row r="7467" spans="1:11" x14ac:dyDescent="0.25">
      <c r="A7467" t="s">
        <v>325</v>
      </c>
      <c r="B7467" t="s">
        <v>12</v>
      </c>
      <c r="C7467" t="s">
        <v>326</v>
      </c>
      <c r="D7467" t="s">
        <v>14</v>
      </c>
      <c r="E7467" t="s">
        <v>66</v>
      </c>
      <c r="F7467">
        <v>2020</v>
      </c>
      <c r="G7467">
        <v>14.185</v>
      </c>
      <c r="H7467" t="s">
        <v>125</v>
      </c>
      <c r="J7467" t="s">
        <v>126</v>
      </c>
      <c r="K7467" t="s">
        <v>136</v>
      </c>
    </row>
    <row r="7468" spans="1:11" x14ac:dyDescent="0.25">
      <c r="A7468" t="s">
        <v>325</v>
      </c>
      <c r="B7468" t="s">
        <v>12</v>
      </c>
      <c r="C7468" t="s">
        <v>326</v>
      </c>
      <c r="D7468" t="s">
        <v>14</v>
      </c>
      <c r="E7468" t="s">
        <v>67</v>
      </c>
      <c r="F7468">
        <v>2020</v>
      </c>
      <c r="G7468">
        <v>27.547999999999998</v>
      </c>
      <c r="H7468" t="s">
        <v>125</v>
      </c>
      <c r="J7468" t="s">
        <v>126</v>
      </c>
      <c r="K7468" t="s">
        <v>136</v>
      </c>
    </row>
    <row r="7469" spans="1:11" x14ac:dyDescent="0.25">
      <c r="A7469" t="s">
        <v>325</v>
      </c>
      <c r="B7469" t="s">
        <v>12</v>
      </c>
      <c r="C7469" t="s">
        <v>326</v>
      </c>
      <c r="D7469" t="s">
        <v>14</v>
      </c>
      <c r="E7469" t="s">
        <v>68</v>
      </c>
      <c r="F7469">
        <v>2020</v>
      </c>
      <c r="G7469">
        <v>88.063999999999993</v>
      </c>
      <c r="H7469" t="s">
        <v>125</v>
      </c>
      <c r="J7469" t="s">
        <v>126</v>
      </c>
      <c r="K7469" t="s">
        <v>136</v>
      </c>
    </row>
    <row r="7470" spans="1:11" x14ac:dyDescent="0.25">
      <c r="A7470" t="s">
        <v>325</v>
      </c>
      <c r="B7470" t="s">
        <v>12</v>
      </c>
      <c r="C7470" t="s">
        <v>326</v>
      </c>
      <c r="D7470" t="s">
        <v>14</v>
      </c>
      <c r="E7470" t="s">
        <v>69</v>
      </c>
      <c r="F7470">
        <v>2020</v>
      </c>
      <c r="G7470">
        <v>1.3520000000000001</v>
      </c>
      <c r="H7470" t="s">
        <v>125</v>
      </c>
      <c r="J7470" t="s">
        <v>126</v>
      </c>
      <c r="K7470" t="s">
        <v>136</v>
      </c>
    </row>
    <row r="7471" spans="1:11" x14ac:dyDescent="0.25">
      <c r="A7471" t="s">
        <v>325</v>
      </c>
      <c r="B7471" t="s">
        <v>12</v>
      </c>
      <c r="C7471" t="s">
        <v>326</v>
      </c>
      <c r="D7471" t="s">
        <v>14</v>
      </c>
      <c r="E7471" t="s">
        <v>70</v>
      </c>
      <c r="F7471">
        <v>2020</v>
      </c>
      <c r="G7471">
        <v>0.157</v>
      </c>
      <c r="H7471" t="s">
        <v>125</v>
      </c>
      <c r="J7471" t="s">
        <v>126</v>
      </c>
      <c r="K7471" t="s">
        <v>136</v>
      </c>
    </row>
    <row r="7472" spans="1:11" x14ac:dyDescent="0.25">
      <c r="A7472" t="s">
        <v>327</v>
      </c>
      <c r="B7472" t="s">
        <v>12</v>
      </c>
      <c r="C7472" t="s">
        <v>328</v>
      </c>
      <c r="D7472" t="s">
        <v>14</v>
      </c>
      <c r="E7472" t="s">
        <v>15</v>
      </c>
      <c r="F7472">
        <v>2021</v>
      </c>
      <c r="G7472">
        <v>152580.67199999999</v>
      </c>
      <c r="K7472" t="s">
        <v>306</v>
      </c>
    </row>
    <row r="7473" spans="1:11" x14ac:dyDescent="0.25">
      <c r="A7473" t="s">
        <v>327</v>
      </c>
      <c r="B7473" t="s">
        <v>12</v>
      </c>
      <c r="C7473" t="s">
        <v>328</v>
      </c>
      <c r="D7473" t="s">
        <v>14</v>
      </c>
      <c r="E7473" t="s">
        <v>17</v>
      </c>
      <c r="F7473">
        <v>2021</v>
      </c>
      <c r="G7473">
        <v>1755.1610000000001</v>
      </c>
      <c r="K7473" t="s">
        <v>306</v>
      </c>
    </row>
    <row r="7474" spans="1:11" x14ac:dyDescent="0.25">
      <c r="A7474" t="s">
        <v>327</v>
      </c>
      <c r="B7474" t="s">
        <v>12</v>
      </c>
      <c r="C7474" t="s">
        <v>328</v>
      </c>
      <c r="D7474" t="s">
        <v>14</v>
      </c>
      <c r="E7474" t="s">
        <v>73</v>
      </c>
      <c r="F7474">
        <v>2021</v>
      </c>
      <c r="G7474">
        <v>155.262</v>
      </c>
      <c r="K7474" t="s">
        <v>306</v>
      </c>
    </row>
    <row r="7475" spans="1:11" x14ac:dyDescent="0.25">
      <c r="A7475" t="s">
        <v>327</v>
      </c>
      <c r="B7475" t="s">
        <v>12</v>
      </c>
      <c r="C7475" t="s">
        <v>328</v>
      </c>
      <c r="D7475" t="s">
        <v>14</v>
      </c>
      <c r="E7475" t="s">
        <v>18</v>
      </c>
      <c r="F7475">
        <v>2021</v>
      </c>
      <c r="G7475">
        <v>626.08199999999999</v>
      </c>
      <c r="K7475" t="s">
        <v>306</v>
      </c>
    </row>
    <row r="7476" spans="1:11" x14ac:dyDescent="0.25">
      <c r="A7476" t="s">
        <v>327</v>
      </c>
      <c r="B7476" t="s">
        <v>12</v>
      </c>
      <c r="C7476" t="s">
        <v>328</v>
      </c>
      <c r="D7476" t="s">
        <v>14</v>
      </c>
      <c r="E7476" t="s">
        <v>19</v>
      </c>
      <c r="F7476">
        <v>2021</v>
      </c>
      <c r="G7476">
        <v>75.534999999999997</v>
      </c>
      <c r="K7476" t="s">
        <v>306</v>
      </c>
    </row>
    <row r="7477" spans="1:11" x14ac:dyDescent="0.25">
      <c r="A7477" t="s">
        <v>327</v>
      </c>
      <c r="B7477" t="s">
        <v>12</v>
      </c>
      <c r="C7477" t="s">
        <v>328</v>
      </c>
      <c r="D7477" t="s">
        <v>14</v>
      </c>
      <c r="E7477" t="s">
        <v>74</v>
      </c>
      <c r="F7477">
        <v>2021</v>
      </c>
      <c r="G7477">
        <v>26.957999999999998</v>
      </c>
      <c r="K7477" t="s">
        <v>306</v>
      </c>
    </row>
    <row r="7478" spans="1:11" x14ac:dyDescent="0.25">
      <c r="A7478" t="s">
        <v>327</v>
      </c>
      <c r="B7478" t="s">
        <v>12</v>
      </c>
      <c r="C7478" t="s">
        <v>328</v>
      </c>
      <c r="D7478" t="s">
        <v>14</v>
      </c>
      <c r="E7478" t="s">
        <v>20</v>
      </c>
      <c r="F7478">
        <v>2021</v>
      </c>
      <c r="G7478">
        <v>34.969000000000001</v>
      </c>
      <c r="K7478" t="s">
        <v>306</v>
      </c>
    </row>
    <row r="7479" spans="1:11" x14ac:dyDescent="0.25">
      <c r="A7479" t="s">
        <v>327</v>
      </c>
      <c r="B7479" t="s">
        <v>12</v>
      </c>
      <c r="C7479" t="s">
        <v>328</v>
      </c>
      <c r="D7479" t="s">
        <v>14</v>
      </c>
      <c r="E7479" t="s">
        <v>22</v>
      </c>
      <c r="F7479">
        <v>2021</v>
      </c>
      <c r="G7479">
        <v>87.394000000000005</v>
      </c>
      <c r="K7479" t="s">
        <v>306</v>
      </c>
    </row>
    <row r="7480" spans="1:11" x14ac:dyDescent="0.25">
      <c r="A7480" t="s">
        <v>327</v>
      </c>
      <c r="B7480" t="s">
        <v>12</v>
      </c>
      <c r="C7480" t="s">
        <v>328</v>
      </c>
      <c r="D7480" t="s">
        <v>14</v>
      </c>
      <c r="E7480" t="s">
        <v>75</v>
      </c>
      <c r="F7480">
        <v>2021</v>
      </c>
      <c r="G7480">
        <v>193.441</v>
      </c>
      <c r="K7480" t="s">
        <v>306</v>
      </c>
    </row>
    <row r="7481" spans="1:11" x14ac:dyDescent="0.25">
      <c r="A7481" t="s">
        <v>327</v>
      </c>
      <c r="B7481" t="s">
        <v>12</v>
      </c>
      <c r="C7481" t="s">
        <v>328</v>
      </c>
      <c r="D7481" t="s">
        <v>14</v>
      </c>
      <c r="E7481" t="s">
        <v>23</v>
      </c>
      <c r="F7481">
        <v>2021</v>
      </c>
      <c r="G7481">
        <v>1255.2249999999999</v>
      </c>
      <c r="K7481" t="s">
        <v>306</v>
      </c>
    </row>
    <row r="7482" spans="1:11" x14ac:dyDescent="0.25">
      <c r="A7482" t="s">
        <v>327</v>
      </c>
      <c r="B7482" t="s">
        <v>12</v>
      </c>
      <c r="C7482" t="s">
        <v>328</v>
      </c>
      <c r="D7482" t="s">
        <v>14</v>
      </c>
      <c r="E7482" t="s">
        <v>76</v>
      </c>
      <c r="F7482">
        <v>2021</v>
      </c>
      <c r="G7482">
        <v>137.03800000000001</v>
      </c>
      <c r="K7482" t="s">
        <v>306</v>
      </c>
    </row>
    <row r="7483" spans="1:11" x14ac:dyDescent="0.25">
      <c r="A7483" t="s">
        <v>327</v>
      </c>
      <c r="B7483" t="s">
        <v>12</v>
      </c>
      <c r="C7483" t="s">
        <v>328</v>
      </c>
      <c r="D7483" t="s">
        <v>14</v>
      </c>
      <c r="E7483" t="s">
        <v>24</v>
      </c>
      <c r="F7483">
        <v>2021</v>
      </c>
      <c r="G7483">
        <v>15.209</v>
      </c>
      <c r="K7483" t="s">
        <v>306</v>
      </c>
    </row>
    <row r="7484" spans="1:11" x14ac:dyDescent="0.25">
      <c r="A7484" t="s">
        <v>327</v>
      </c>
      <c r="B7484" t="s">
        <v>12</v>
      </c>
      <c r="C7484" t="s">
        <v>328</v>
      </c>
      <c r="D7484" t="s">
        <v>14</v>
      </c>
      <c r="E7484" t="s">
        <v>25</v>
      </c>
      <c r="F7484">
        <v>2021</v>
      </c>
      <c r="G7484">
        <v>603.90800000000002</v>
      </c>
      <c r="K7484" t="s">
        <v>306</v>
      </c>
    </row>
    <row r="7485" spans="1:11" x14ac:dyDescent="0.25">
      <c r="A7485" t="s">
        <v>327</v>
      </c>
      <c r="B7485" t="s">
        <v>12</v>
      </c>
      <c r="C7485" t="s">
        <v>328</v>
      </c>
      <c r="D7485" t="s">
        <v>14</v>
      </c>
      <c r="E7485" t="s">
        <v>26</v>
      </c>
      <c r="F7485">
        <v>2021</v>
      </c>
      <c r="G7485">
        <v>283.18599999999998</v>
      </c>
      <c r="K7485" t="s">
        <v>306</v>
      </c>
    </row>
    <row r="7486" spans="1:11" x14ac:dyDescent="0.25">
      <c r="A7486" t="s">
        <v>327</v>
      </c>
      <c r="B7486" t="s">
        <v>12</v>
      </c>
      <c r="C7486" t="s">
        <v>328</v>
      </c>
      <c r="D7486" t="s">
        <v>14</v>
      </c>
      <c r="E7486" t="s">
        <v>27</v>
      </c>
      <c r="F7486">
        <v>2021</v>
      </c>
      <c r="G7486">
        <v>50.485999999999997</v>
      </c>
      <c r="K7486" t="s">
        <v>306</v>
      </c>
    </row>
    <row r="7487" spans="1:11" x14ac:dyDescent="0.25">
      <c r="A7487" t="s">
        <v>327</v>
      </c>
      <c r="B7487" t="s">
        <v>12</v>
      </c>
      <c r="C7487" t="s">
        <v>328</v>
      </c>
      <c r="D7487" t="s">
        <v>14</v>
      </c>
      <c r="E7487" t="s">
        <v>28</v>
      </c>
      <c r="F7487">
        <v>2021</v>
      </c>
      <c r="G7487">
        <v>297.59899999999999</v>
      </c>
      <c r="K7487" t="s">
        <v>306</v>
      </c>
    </row>
    <row r="7488" spans="1:11" x14ac:dyDescent="0.25">
      <c r="A7488" t="s">
        <v>327</v>
      </c>
      <c r="B7488" t="s">
        <v>12</v>
      </c>
      <c r="C7488" t="s">
        <v>328</v>
      </c>
      <c r="D7488" t="s">
        <v>14</v>
      </c>
      <c r="E7488" t="s">
        <v>29</v>
      </c>
      <c r="F7488">
        <v>2021</v>
      </c>
      <c r="G7488">
        <v>318.608</v>
      </c>
      <c r="K7488" t="s">
        <v>306</v>
      </c>
    </row>
    <row r="7489" spans="1:11" x14ac:dyDescent="0.25">
      <c r="A7489" t="s">
        <v>327</v>
      </c>
      <c r="B7489" t="s">
        <v>12</v>
      </c>
      <c r="C7489" t="s">
        <v>328</v>
      </c>
      <c r="D7489" t="s">
        <v>14</v>
      </c>
      <c r="E7489" t="s">
        <v>77</v>
      </c>
      <c r="F7489">
        <v>2021</v>
      </c>
      <c r="G7489">
        <v>409.447</v>
      </c>
      <c r="K7489" t="s">
        <v>306</v>
      </c>
    </row>
    <row r="7490" spans="1:11" x14ac:dyDescent="0.25">
      <c r="A7490" t="s">
        <v>327</v>
      </c>
      <c r="B7490" t="s">
        <v>12</v>
      </c>
      <c r="C7490" t="s">
        <v>328</v>
      </c>
      <c r="D7490" t="s">
        <v>14</v>
      </c>
      <c r="E7490" t="s">
        <v>30</v>
      </c>
      <c r="F7490">
        <v>2021</v>
      </c>
      <c r="G7490">
        <v>188.62</v>
      </c>
      <c r="K7490" t="s">
        <v>306</v>
      </c>
    </row>
    <row r="7491" spans="1:11" x14ac:dyDescent="0.25">
      <c r="A7491" t="s">
        <v>327</v>
      </c>
      <c r="B7491" t="s">
        <v>12</v>
      </c>
      <c r="C7491" t="s">
        <v>328</v>
      </c>
      <c r="D7491" t="s">
        <v>14</v>
      </c>
      <c r="E7491" t="s">
        <v>31</v>
      </c>
      <c r="F7491">
        <v>2021</v>
      </c>
      <c r="G7491">
        <v>953.17200000000003</v>
      </c>
      <c r="K7491" t="s">
        <v>306</v>
      </c>
    </row>
    <row r="7492" spans="1:11" x14ac:dyDescent="0.25">
      <c r="A7492" t="s">
        <v>327</v>
      </c>
      <c r="B7492" t="s">
        <v>12</v>
      </c>
      <c r="C7492" t="s">
        <v>328</v>
      </c>
      <c r="D7492" t="s">
        <v>14</v>
      </c>
      <c r="E7492" t="s">
        <v>78</v>
      </c>
      <c r="F7492">
        <v>2021</v>
      </c>
      <c r="G7492">
        <v>628.90300000000002</v>
      </c>
      <c r="K7492" t="s">
        <v>306</v>
      </c>
    </row>
    <row r="7493" spans="1:11" x14ac:dyDescent="0.25">
      <c r="A7493" t="s">
        <v>327</v>
      </c>
      <c r="B7493" t="s">
        <v>12</v>
      </c>
      <c r="C7493" t="s">
        <v>328</v>
      </c>
      <c r="D7493" t="s">
        <v>14</v>
      </c>
      <c r="E7493" t="s">
        <v>79</v>
      </c>
      <c r="F7493">
        <v>2021</v>
      </c>
      <c r="G7493">
        <v>474.62299999999999</v>
      </c>
      <c r="K7493" t="s">
        <v>306</v>
      </c>
    </row>
    <row r="7494" spans="1:11" x14ac:dyDescent="0.25">
      <c r="A7494" t="s">
        <v>327</v>
      </c>
      <c r="B7494" t="s">
        <v>12</v>
      </c>
      <c r="C7494" t="s">
        <v>328</v>
      </c>
      <c r="D7494" t="s">
        <v>14</v>
      </c>
      <c r="E7494" t="s">
        <v>32</v>
      </c>
      <c r="F7494">
        <v>2021</v>
      </c>
      <c r="G7494">
        <v>961.38499999999999</v>
      </c>
      <c r="K7494" t="s">
        <v>306</v>
      </c>
    </row>
    <row r="7495" spans="1:11" x14ac:dyDescent="0.25">
      <c r="A7495" t="s">
        <v>327</v>
      </c>
      <c r="B7495" t="s">
        <v>12</v>
      </c>
      <c r="C7495" t="s">
        <v>328</v>
      </c>
      <c r="D7495" t="s">
        <v>14</v>
      </c>
      <c r="E7495" t="s">
        <v>33</v>
      </c>
      <c r="F7495">
        <v>2021</v>
      </c>
      <c r="G7495">
        <v>236.85599999999999</v>
      </c>
      <c r="K7495" t="s">
        <v>306</v>
      </c>
    </row>
    <row r="7496" spans="1:11" x14ac:dyDescent="0.25">
      <c r="A7496" t="s">
        <v>327</v>
      </c>
      <c r="B7496" t="s">
        <v>12</v>
      </c>
      <c r="C7496" t="s">
        <v>328</v>
      </c>
      <c r="D7496" t="s">
        <v>14</v>
      </c>
      <c r="E7496" t="s">
        <v>34</v>
      </c>
      <c r="F7496">
        <v>2021</v>
      </c>
      <c r="G7496">
        <v>1235.9770000000001</v>
      </c>
      <c r="K7496" t="s">
        <v>306</v>
      </c>
    </row>
    <row r="7497" spans="1:11" x14ac:dyDescent="0.25">
      <c r="A7497" t="s">
        <v>327</v>
      </c>
      <c r="B7497" t="s">
        <v>12</v>
      </c>
      <c r="C7497" t="s">
        <v>328</v>
      </c>
      <c r="D7497" t="s">
        <v>14</v>
      </c>
      <c r="E7497" t="s">
        <v>80</v>
      </c>
      <c r="F7497">
        <v>2021</v>
      </c>
      <c r="G7497">
        <v>673.66899999999998</v>
      </c>
      <c r="K7497" t="s">
        <v>306</v>
      </c>
    </row>
    <row r="7498" spans="1:11" x14ac:dyDescent="0.25">
      <c r="A7498" t="s">
        <v>327</v>
      </c>
      <c r="B7498" t="s">
        <v>12</v>
      </c>
      <c r="C7498" t="s">
        <v>328</v>
      </c>
      <c r="D7498" t="s">
        <v>14</v>
      </c>
      <c r="E7498" t="s">
        <v>35</v>
      </c>
      <c r="F7498">
        <v>2021</v>
      </c>
      <c r="G7498">
        <v>819.19100000000003</v>
      </c>
      <c r="K7498" t="s">
        <v>306</v>
      </c>
    </row>
    <row r="7499" spans="1:11" x14ac:dyDescent="0.25">
      <c r="A7499" t="s">
        <v>327</v>
      </c>
      <c r="B7499" t="s">
        <v>12</v>
      </c>
      <c r="C7499" t="s">
        <v>328</v>
      </c>
      <c r="D7499" t="s">
        <v>14</v>
      </c>
      <c r="E7499" t="s">
        <v>36</v>
      </c>
      <c r="F7499">
        <v>2021</v>
      </c>
      <c r="G7499">
        <v>1490.107</v>
      </c>
      <c r="K7499" t="s">
        <v>306</v>
      </c>
    </row>
    <row r="7500" spans="1:11" x14ac:dyDescent="0.25">
      <c r="A7500" t="s">
        <v>327</v>
      </c>
      <c r="B7500" t="s">
        <v>12</v>
      </c>
      <c r="C7500" t="s">
        <v>328</v>
      </c>
      <c r="D7500" t="s">
        <v>14</v>
      </c>
      <c r="E7500" t="s">
        <v>110</v>
      </c>
      <c r="F7500">
        <v>2021</v>
      </c>
      <c r="G7500">
        <v>984.40099999999995</v>
      </c>
      <c r="K7500" t="s">
        <v>306</v>
      </c>
    </row>
    <row r="7501" spans="1:11" x14ac:dyDescent="0.25">
      <c r="A7501" t="s">
        <v>327</v>
      </c>
      <c r="B7501" t="s">
        <v>12</v>
      </c>
      <c r="C7501" t="s">
        <v>328</v>
      </c>
      <c r="D7501" t="s">
        <v>14</v>
      </c>
      <c r="E7501" t="s">
        <v>81</v>
      </c>
      <c r="F7501">
        <v>2021</v>
      </c>
      <c r="G7501">
        <v>1056.7909999999999</v>
      </c>
      <c r="K7501" t="s">
        <v>306</v>
      </c>
    </row>
    <row r="7502" spans="1:11" x14ac:dyDescent="0.25">
      <c r="A7502" t="s">
        <v>327</v>
      </c>
      <c r="B7502" t="s">
        <v>12</v>
      </c>
      <c r="C7502" t="s">
        <v>328</v>
      </c>
      <c r="D7502" t="s">
        <v>14</v>
      </c>
      <c r="E7502" t="s">
        <v>37</v>
      </c>
      <c r="F7502">
        <v>2021</v>
      </c>
      <c r="G7502">
        <v>443.12700000000001</v>
      </c>
      <c r="K7502" t="s">
        <v>306</v>
      </c>
    </row>
    <row r="7503" spans="1:11" x14ac:dyDescent="0.25">
      <c r="A7503" t="s">
        <v>327</v>
      </c>
      <c r="B7503" t="s">
        <v>12</v>
      </c>
      <c r="C7503" t="s">
        <v>328</v>
      </c>
      <c r="D7503" t="s">
        <v>14</v>
      </c>
      <c r="E7503" t="s">
        <v>38</v>
      </c>
      <c r="F7503">
        <v>2021</v>
      </c>
      <c r="G7503">
        <v>1072.193</v>
      </c>
      <c r="K7503" t="s">
        <v>306</v>
      </c>
    </row>
    <row r="7504" spans="1:11" x14ac:dyDescent="0.25">
      <c r="A7504" t="s">
        <v>327</v>
      </c>
      <c r="B7504" t="s">
        <v>12</v>
      </c>
      <c r="C7504" t="s">
        <v>328</v>
      </c>
      <c r="D7504" t="s">
        <v>14</v>
      </c>
      <c r="E7504" t="s">
        <v>82</v>
      </c>
      <c r="F7504">
        <v>2021</v>
      </c>
      <c r="G7504">
        <v>528.89300000000003</v>
      </c>
      <c r="K7504" t="s">
        <v>306</v>
      </c>
    </row>
    <row r="7505" spans="1:11" x14ac:dyDescent="0.25">
      <c r="A7505" t="s">
        <v>327</v>
      </c>
      <c r="B7505" t="s">
        <v>12</v>
      </c>
      <c r="C7505" t="s">
        <v>328</v>
      </c>
      <c r="D7505" t="s">
        <v>14</v>
      </c>
      <c r="E7505" t="s">
        <v>39</v>
      </c>
      <c r="F7505">
        <v>2021</v>
      </c>
      <c r="G7505">
        <v>1313.9690000000001</v>
      </c>
      <c r="K7505" t="s">
        <v>306</v>
      </c>
    </row>
    <row r="7506" spans="1:11" x14ac:dyDescent="0.25">
      <c r="A7506" t="s">
        <v>327</v>
      </c>
      <c r="B7506" t="s">
        <v>12</v>
      </c>
      <c r="C7506" t="s">
        <v>328</v>
      </c>
      <c r="D7506" t="s">
        <v>14</v>
      </c>
      <c r="E7506" t="s">
        <v>83</v>
      </c>
      <c r="F7506">
        <v>2021</v>
      </c>
      <c r="G7506">
        <v>89.081000000000003</v>
      </c>
      <c r="K7506" t="s">
        <v>306</v>
      </c>
    </row>
    <row r="7507" spans="1:11" x14ac:dyDescent="0.25">
      <c r="A7507" t="s">
        <v>327</v>
      </c>
      <c r="B7507" t="s">
        <v>12</v>
      </c>
      <c r="C7507" t="s">
        <v>328</v>
      </c>
      <c r="D7507" t="s">
        <v>14</v>
      </c>
      <c r="E7507" t="s">
        <v>40</v>
      </c>
      <c r="F7507">
        <v>2021</v>
      </c>
      <c r="G7507">
        <v>282.53199999999998</v>
      </c>
      <c r="K7507" t="s">
        <v>306</v>
      </c>
    </row>
    <row r="7508" spans="1:11" x14ac:dyDescent="0.25">
      <c r="A7508" t="s">
        <v>327</v>
      </c>
      <c r="B7508" t="s">
        <v>12</v>
      </c>
      <c r="C7508" t="s">
        <v>328</v>
      </c>
      <c r="D7508" t="s">
        <v>14</v>
      </c>
      <c r="E7508" t="s">
        <v>84</v>
      </c>
      <c r="F7508">
        <v>2021</v>
      </c>
      <c r="G7508">
        <v>156.346</v>
      </c>
      <c r="K7508" t="s">
        <v>306</v>
      </c>
    </row>
    <row r="7509" spans="1:11" x14ac:dyDescent="0.25">
      <c r="A7509" t="s">
        <v>327</v>
      </c>
      <c r="B7509" t="s">
        <v>12</v>
      </c>
      <c r="C7509" t="s">
        <v>328</v>
      </c>
      <c r="D7509" t="s">
        <v>14</v>
      </c>
      <c r="E7509" t="s">
        <v>85</v>
      </c>
      <c r="F7509">
        <v>2021</v>
      </c>
      <c r="G7509">
        <v>148.42599999999999</v>
      </c>
      <c r="K7509" t="s">
        <v>306</v>
      </c>
    </row>
    <row r="7510" spans="1:11" x14ac:dyDescent="0.25">
      <c r="A7510" t="s">
        <v>327</v>
      </c>
      <c r="B7510" t="s">
        <v>12</v>
      </c>
      <c r="C7510" t="s">
        <v>328</v>
      </c>
      <c r="D7510" t="s">
        <v>14</v>
      </c>
      <c r="E7510" t="s">
        <v>86</v>
      </c>
      <c r="F7510">
        <v>2021</v>
      </c>
      <c r="G7510">
        <v>3808.9870000000001</v>
      </c>
      <c r="K7510" t="s">
        <v>306</v>
      </c>
    </row>
    <row r="7511" spans="1:11" x14ac:dyDescent="0.25">
      <c r="A7511" t="s">
        <v>327</v>
      </c>
      <c r="B7511" t="s">
        <v>12</v>
      </c>
      <c r="C7511" t="s">
        <v>328</v>
      </c>
      <c r="D7511" t="s">
        <v>14</v>
      </c>
      <c r="E7511" t="s">
        <v>41</v>
      </c>
      <c r="F7511">
        <v>2021</v>
      </c>
      <c r="G7511">
        <v>3702.357</v>
      </c>
      <c r="K7511" t="s">
        <v>306</v>
      </c>
    </row>
    <row r="7512" spans="1:11" x14ac:dyDescent="0.25">
      <c r="A7512" t="s">
        <v>327</v>
      </c>
      <c r="B7512" t="s">
        <v>12</v>
      </c>
      <c r="C7512" t="s">
        <v>328</v>
      </c>
      <c r="D7512" t="s">
        <v>14</v>
      </c>
      <c r="E7512" t="s">
        <v>42</v>
      </c>
      <c r="F7512">
        <v>2021</v>
      </c>
      <c r="G7512">
        <v>4231.9589999999998</v>
      </c>
      <c r="K7512" t="s">
        <v>306</v>
      </c>
    </row>
    <row r="7513" spans="1:11" x14ac:dyDescent="0.25">
      <c r="A7513" t="s">
        <v>327</v>
      </c>
      <c r="B7513" t="s">
        <v>12</v>
      </c>
      <c r="C7513" t="s">
        <v>328</v>
      </c>
      <c r="D7513" t="s">
        <v>14</v>
      </c>
      <c r="E7513" t="s">
        <v>87</v>
      </c>
      <c r="F7513">
        <v>2021</v>
      </c>
      <c r="G7513">
        <v>4260.6270000000004</v>
      </c>
      <c r="K7513" t="s">
        <v>306</v>
      </c>
    </row>
    <row r="7514" spans="1:11" x14ac:dyDescent="0.25">
      <c r="A7514" t="s">
        <v>327</v>
      </c>
      <c r="B7514" t="s">
        <v>12</v>
      </c>
      <c r="C7514" t="s">
        <v>328</v>
      </c>
      <c r="D7514" t="s">
        <v>14</v>
      </c>
      <c r="E7514" t="s">
        <v>43</v>
      </c>
      <c r="F7514">
        <v>2021</v>
      </c>
      <c r="G7514">
        <v>3043.2950000000001</v>
      </c>
      <c r="K7514" t="s">
        <v>306</v>
      </c>
    </row>
    <row r="7515" spans="1:11" x14ac:dyDescent="0.25">
      <c r="A7515" t="s">
        <v>327</v>
      </c>
      <c r="B7515" t="s">
        <v>12</v>
      </c>
      <c r="C7515" t="s">
        <v>328</v>
      </c>
      <c r="D7515" t="s">
        <v>14</v>
      </c>
      <c r="E7515" t="s">
        <v>44</v>
      </c>
      <c r="F7515">
        <v>2021</v>
      </c>
      <c r="G7515">
        <v>12191.112999999999</v>
      </c>
      <c r="K7515" t="s">
        <v>306</v>
      </c>
    </row>
    <row r="7516" spans="1:11" x14ac:dyDescent="0.25">
      <c r="A7516" t="s">
        <v>327</v>
      </c>
      <c r="B7516" t="s">
        <v>12</v>
      </c>
      <c r="C7516" t="s">
        <v>328</v>
      </c>
      <c r="D7516" t="s">
        <v>14</v>
      </c>
      <c r="E7516" t="s">
        <v>45</v>
      </c>
      <c r="F7516">
        <v>2021</v>
      </c>
      <c r="G7516">
        <v>3382.846</v>
      </c>
      <c r="K7516" t="s">
        <v>306</v>
      </c>
    </row>
    <row r="7517" spans="1:11" x14ac:dyDescent="0.25">
      <c r="A7517" t="s">
        <v>327</v>
      </c>
      <c r="B7517" t="s">
        <v>12</v>
      </c>
      <c r="C7517" t="s">
        <v>328</v>
      </c>
      <c r="D7517" t="s">
        <v>14</v>
      </c>
      <c r="E7517" t="s">
        <v>46</v>
      </c>
      <c r="F7517">
        <v>2021</v>
      </c>
      <c r="G7517">
        <v>82.465999999999994</v>
      </c>
      <c r="K7517" t="s">
        <v>306</v>
      </c>
    </row>
    <row r="7518" spans="1:11" x14ac:dyDescent="0.25">
      <c r="A7518" t="s">
        <v>327</v>
      </c>
      <c r="B7518" t="s">
        <v>12</v>
      </c>
      <c r="C7518" t="s">
        <v>328</v>
      </c>
      <c r="D7518" t="s">
        <v>14</v>
      </c>
      <c r="E7518" t="s">
        <v>88</v>
      </c>
      <c r="F7518">
        <v>2021</v>
      </c>
      <c r="G7518">
        <v>1095.8130000000001</v>
      </c>
      <c r="K7518" t="s">
        <v>306</v>
      </c>
    </row>
    <row r="7519" spans="1:11" x14ac:dyDescent="0.25">
      <c r="A7519" t="s">
        <v>327</v>
      </c>
      <c r="B7519" t="s">
        <v>12</v>
      </c>
      <c r="C7519" t="s">
        <v>328</v>
      </c>
      <c r="D7519" t="s">
        <v>14</v>
      </c>
      <c r="E7519" t="s">
        <v>89</v>
      </c>
      <c r="F7519">
        <v>2021</v>
      </c>
      <c r="G7519">
        <v>1970.9369999999999</v>
      </c>
      <c r="K7519" t="s">
        <v>306</v>
      </c>
    </row>
    <row r="7520" spans="1:11" x14ac:dyDescent="0.25">
      <c r="A7520" t="s">
        <v>327</v>
      </c>
      <c r="B7520" t="s">
        <v>12</v>
      </c>
      <c r="C7520" t="s">
        <v>328</v>
      </c>
      <c r="D7520" t="s">
        <v>14</v>
      </c>
      <c r="E7520" t="s">
        <v>90</v>
      </c>
      <c r="F7520">
        <v>2021</v>
      </c>
      <c r="G7520">
        <v>3443.4760000000001</v>
      </c>
      <c r="K7520" t="s">
        <v>306</v>
      </c>
    </row>
    <row r="7521" spans="1:11" x14ac:dyDescent="0.25">
      <c r="A7521" t="s">
        <v>327</v>
      </c>
      <c r="B7521" t="s">
        <v>12</v>
      </c>
      <c r="C7521" t="s">
        <v>328</v>
      </c>
      <c r="D7521" t="s">
        <v>14</v>
      </c>
      <c r="E7521" t="s">
        <v>47</v>
      </c>
      <c r="F7521">
        <v>2021</v>
      </c>
      <c r="G7521">
        <v>587.88099999999997</v>
      </c>
      <c r="K7521" t="s">
        <v>306</v>
      </c>
    </row>
    <row r="7522" spans="1:11" x14ac:dyDescent="0.25">
      <c r="A7522" t="s">
        <v>327</v>
      </c>
      <c r="B7522" t="s">
        <v>12</v>
      </c>
      <c r="C7522" t="s">
        <v>328</v>
      </c>
      <c r="D7522" t="s">
        <v>14</v>
      </c>
      <c r="E7522" t="s">
        <v>48</v>
      </c>
      <c r="F7522">
        <v>2021</v>
      </c>
      <c r="G7522">
        <v>8700.0040000000008</v>
      </c>
      <c r="K7522" t="s">
        <v>306</v>
      </c>
    </row>
    <row r="7523" spans="1:11" x14ac:dyDescent="0.25">
      <c r="A7523" t="s">
        <v>327</v>
      </c>
      <c r="B7523" t="s">
        <v>12</v>
      </c>
      <c r="C7523" t="s">
        <v>328</v>
      </c>
      <c r="D7523" t="s">
        <v>14</v>
      </c>
      <c r="E7523" t="s">
        <v>49</v>
      </c>
      <c r="F7523">
        <v>2021</v>
      </c>
      <c r="G7523">
        <v>427.97800000000001</v>
      </c>
      <c r="K7523" t="s">
        <v>306</v>
      </c>
    </row>
    <row r="7524" spans="1:11" x14ac:dyDescent="0.25">
      <c r="A7524" t="s">
        <v>327</v>
      </c>
      <c r="B7524" t="s">
        <v>12</v>
      </c>
      <c r="C7524" t="s">
        <v>328</v>
      </c>
      <c r="D7524" t="s">
        <v>14</v>
      </c>
      <c r="E7524" t="s">
        <v>50</v>
      </c>
      <c r="F7524">
        <v>2021</v>
      </c>
      <c r="G7524">
        <v>567.40700000000004</v>
      </c>
      <c r="K7524" t="s">
        <v>306</v>
      </c>
    </row>
    <row r="7525" spans="1:11" x14ac:dyDescent="0.25">
      <c r="A7525" t="s">
        <v>327</v>
      </c>
      <c r="B7525" t="s">
        <v>12</v>
      </c>
      <c r="C7525" t="s">
        <v>328</v>
      </c>
      <c r="D7525" t="s">
        <v>14</v>
      </c>
      <c r="E7525" t="s">
        <v>51</v>
      </c>
      <c r="F7525">
        <v>2021</v>
      </c>
      <c r="G7525">
        <v>242.20099999999999</v>
      </c>
      <c r="K7525" t="s">
        <v>306</v>
      </c>
    </row>
    <row r="7526" spans="1:11" x14ac:dyDescent="0.25">
      <c r="A7526" t="s">
        <v>327</v>
      </c>
      <c r="B7526" t="s">
        <v>12</v>
      </c>
      <c r="C7526" t="s">
        <v>328</v>
      </c>
      <c r="D7526" t="s">
        <v>14</v>
      </c>
      <c r="E7526" t="s">
        <v>52</v>
      </c>
      <c r="F7526">
        <v>2021</v>
      </c>
      <c r="G7526">
        <v>1157.3679999999999</v>
      </c>
      <c r="K7526" t="s">
        <v>306</v>
      </c>
    </row>
    <row r="7527" spans="1:11" x14ac:dyDescent="0.25">
      <c r="A7527" t="s">
        <v>327</v>
      </c>
      <c r="B7527" t="s">
        <v>12</v>
      </c>
      <c r="C7527" t="s">
        <v>328</v>
      </c>
      <c r="D7527" t="s">
        <v>14</v>
      </c>
      <c r="E7527" t="s">
        <v>91</v>
      </c>
      <c r="F7527">
        <v>2021</v>
      </c>
      <c r="G7527">
        <v>4027.2829999999999</v>
      </c>
      <c r="K7527" t="s">
        <v>306</v>
      </c>
    </row>
    <row r="7528" spans="1:11" x14ac:dyDescent="0.25">
      <c r="A7528" t="s">
        <v>327</v>
      </c>
      <c r="B7528" t="s">
        <v>12</v>
      </c>
      <c r="C7528" t="s">
        <v>328</v>
      </c>
      <c r="D7528" t="s">
        <v>14</v>
      </c>
      <c r="E7528" t="s">
        <v>92</v>
      </c>
      <c r="F7528">
        <v>2021</v>
      </c>
      <c r="G7528">
        <v>126.19199999999999</v>
      </c>
      <c r="K7528" t="s">
        <v>306</v>
      </c>
    </row>
    <row r="7529" spans="1:11" x14ac:dyDescent="0.25">
      <c r="A7529" t="s">
        <v>327</v>
      </c>
      <c r="B7529" t="s">
        <v>12</v>
      </c>
      <c r="C7529" t="s">
        <v>328</v>
      </c>
      <c r="D7529" t="s">
        <v>14</v>
      </c>
      <c r="E7529" t="s">
        <v>53</v>
      </c>
      <c r="F7529">
        <v>2021</v>
      </c>
      <c r="G7529">
        <v>3145.47</v>
      </c>
      <c r="K7529" t="s">
        <v>306</v>
      </c>
    </row>
    <row r="7530" spans="1:11" x14ac:dyDescent="0.25">
      <c r="A7530" t="s">
        <v>327</v>
      </c>
      <c r="B7530" t="s">
        <v>12</v>
      </c>
      <c r="C7530" t="s">
        <v>328</v>
      </c>
      <c r="D7530" t="s">
        <v>14</v>
      </c>
      <c r="E7530" t="s">
        <v>93</v>
      </c>
      <c r="F7530">
        <v>2021</v>
      </c>
      <c r="G7530">
        <v>1721.7629999999999</v>
      </c>
      <c r="K7530" t="s">
        <v>306</v>
      </c>
    </row>
    <row r="7531" spans="1:11" x14ac:dyDescent="0.25">
      <c r="A7531" t="s">
        <v>327</v>
      </c>
      <c r="B7531" t="s">
        <v>12</v>
      </c>
      <c r="C7531" t="s">
        <v>328</v>
      </c>
      <c r="D7531" t="s">
        <v>14</v>
      </c>
      <c r="E7531" t="s">
        <v>94</v>
      </c>
      <c r="F7531">
        <v>2021</v>
      </c>
      <c r="G7531">
        <v>2839.8939999999998</v>
      </c>
      <c r="K7531" t="s">
        <v>306</v>
      </c>
    </row>
    <row r="7532" spans="1:11" x14ac:dyDescent="0.25">
      <c r="A7532" t="s">
        <v>327</v>
      </c>
      <c r="B7532" t="s">
        <v>12</v>
      </c>
      <c r="C7532" t="s">
        <v>328</v>
      </c>
      <c r="D7532" t="s">
        <v>14</v>
      </c>
      <c r="E7532" t="s">
        <v>54</v>
      </c>
      <c r="F7532">
        <v>2021</v>
      </c>
      <c r="G7532">
        <v>3265.8110000000001</v>
      </c>
      <c r="K7532" t="s">
        <v>306</v>
      </c>
    </row>
    <row r="7533" spans="1:11" x14ac:dyDescent="0.25">
      <c r="A7533" t="s">
        <v>327</v>
      </c>
      <c r="B7533" t="s">
        <v>12</v>
      </c>
      <c r="C7533" t="s">
        <v>328</v>
      </c>
      <c r="D7533" t="s">
        <v>14</v>
      </c>
      <c r="E7533" t="s">
        <v>95</v>
      </c>
      <c r="F7533">
        <v>2021</v>
      </c>
      <c r="G7533">
        <v>2867.4920000000002</v>
      </c>
      <c r="K7533" t="s">
        <v>306</v>
      </c>
    </row>
    <row r="7534" spans="1:11" x14ac:dyDescent="0.25">
      <c r="A7534" t="s">
        <v>327</v>
      </c>
      <c r="B7534" t="s">
        <v>12</v>
      </c>
      <c r="C7534" t="s">
        <v>328</v>
      </c>
      <c r="D7534" t="s">
        <v>14</v>
      </c>
      <c r="E7534" t="s">
        <v>96</v>
      </c>
      <c r="F7534">
        <v>2021</v>
      </c>
      <c r="G7534">
        <v>852.04899999999998</v>
      </c>
      <c r="K7534" t="s">
        <v>306</v>
      </c>
    </row>
    <row r="7535" spans="1:11" x14ac:dyDescent="0.25">
      <c r="A7535" t="s">
        <v>327</v>
      </c>
      <c r="B7535" t="s">
        <v>12</v>
      </c>
      <c r="C7535" t="s">
        <v>328</v>
      </c>
      <c r="D7535" t="s">
        <v>14</v>
      </c>
      <c r="E7535" t="s">
        <v>97</v>
      </c>
      <c r="F7535">
        <v>2021</v>
      </c>
      <c r="G7535">
        <v>2196.2469999999998</v>
      </c>
      <c r="K7535" t="s">
        <v>306</v>
      </c>
    </row>
    <row r="7536" spans="1:11" x14ac:dyDescent="0.25">
      <c r="A7536" t="s">
        <v>327</v>
      </c>
      <c r="B7536" t="s">
        <v>12</v>
      </c>
      <c r="C7536" t="s">
        <v>328</v>
      </c>
      <c r="D7536" t="s">
        <v>14</v>
      </c>
      <c r="E7536" t="s">
        <v>55</v>
      </c>
      <c r="F7536">
        <v>2021</v>
      </c>
      <c r="G7536">
        <v>728.51499999999999</v>
      </c>
      <c r="K7536" t="s">
        <v>306</v>
      </c>
    </row>
    <row r="7537" spans="1:11" x14ac:dyDescent="0.25">
      <c r="A7537" t="s">
        <v>327</v>
      </c>
      <c r="B7537" t="s">
        <v>12</v>
      </c>
      <c r="C7537" t="s">
        <v>328</v>
      </c>
      <c r="D7537" t="s">
        <v>14</v>
      </c>
      <c r="E7537" t="s">
        <v>98</v>
      </c>
      <c r="F7537">
        <v>2021</v>
      </c>
      <c r="G7537">
        <v>294.08800000000002</v>
      </c>
      <c r="K7537" t="s">
        <v>306</v>
      </c>
    </row>
    <row r="7538" spans="1:11" x14ac:dyDescent="0.25">
      <c r="A7538" t="s">
        <v>327</v>
      </c>
      <c r="B7538" t="s">
        <v>12</v>
      </c>
      <c r="C7538" t="s">
        <v>328</v>
      </c>
      <c r="D7538" t="s">
        <v>14</v>
      </c>
      <c r="E7538" t="s">
        <v>99</v>
      </c>
      <c r="F7538">
        <v>2021</v>
      </c>
      <c r="G7538">
        <v>1469.671</v>
      </c>
      <c r="K7538" t="s">
        <v>306</v>
      </c>
    </row>
    <row r="7539" spans="1:11" x14ac:dyDescent="0.25">
      <c r="A7539" t="s">
        <v>327</v>
      </c>
      <c r="B7539" t="s">
        <v>12</v>
      </c>
      <c r="C7539" t="s">
        <v>328</v>
      </c>
      <c r="D7539" t="s">
        <v>14</v>
      </c>
      <c r="E7539" t="s">
        <v>100</v>
      </c>
      <c r="F7539">
        <v>2021</v>
      </c>
      <c r="G7539">
        <v>407.37400000000002</v>
      </c>
      <c r="K7539" t="s">
        <v>306</v>
      </c>
    </row>
    <row r="7540" spans="1:11" x14ac:dyDescent="0.25">
      <c r="A7540" t="s">
        <v>327</v>
      </c>
      <c r="B7540" t="s">
        <v>12</v>
      </c>
      <c r="C7540" t="s">
        <v>328</v>
      </c>
      <c r="D7540" t="s">
        <v>14</v>
      </c>
      <c r="E7540" t="s">
        <v>56</v>
      </c>
      <c r="F7540">
        <v>2021</v>
      </c>
      <c r="G7540">
        <v>310.541</v>
      </c>
      <c r="K7540" t="s">
        <v>306</v>
      </c>
    </row>
    <row r="7541" spans="1:11" x14ac:dyDescent="0.25">
      <c r="A7541" t="s">
        <v>327</v>
      </c>
      <c r="B7541" t="s">
        <v>12</v>
      </c>
      <c r="C7541" t="s">
        <v>328</v>
      </c>
      <c r="D7541" t="s">
        <v>14</v>
      </c>
      <c r="E7541" t="s">
        <v>101</v>
      </c>
      <c r="F7541">
        <v>2021</v>
      </c>
      <c r="G7541">
        <v>850.38400000000001</v>
      </c>
      <c r="K7541" t="s">
        <v>306</v>
      </c>
    </row>
    <row r="7542" spans="1:11" x14ac:dyDescent="0.25">
      <c r="A7542" t="s">
        <v>327</v>
      </c>
      <c r="B7542" t="s">
        <v>12</v>
      </c>
      <c r="C7542" t="s">
        <v>328</v>
      </c>
      <c r="D7542" t="s">
        <v>14</v>
      </c>
      <c r="E7542" t="s">
        <v>102</v>
      </c>
      <c r="F7542">
        <v>2021</v>
      </c>
      <c r="G7542">
        <v>1027.9970000000001</v>
      </c>
      <c r="K7542" t="s">
        <v>306</v>
      </c>
    </row>
    <row r="7543" spans="1:11" x14ac:dyDescent="0.25">
      <c r="A7543" t="s">
        <v>327</v>
      </c>
      <c r="B7543" t="s">
        <v>12</v>
      </c>
      <c r="C7543" t="s">
        <v>328</v>
      </c>
      <c r="D7543" t="s">
        <v>14</v>
      </c>
      <c r="E7543" t="s">
        <v>57</v>
      </c>
      <c r="F7543">
        <v>2021</v>
      </c>
      <c r="G7543">
        <v>974.66700000000003</v>
      </c>
      <c r="K7543" t="s">
        <v>306</v>
      </c>
    </row>
    <row r="7544" spans="1:11" x14ac:dyDescent="0.25">
      <c r="A7544" t="s">
        <v>327</v>
      </c>
      <c r="B7544" t="s">
        <v>12</v>
      </c>
      <c r="C7544" t="s">
        <v>328</v>
      </c>
      <c r="D7544" t="s">
        <v>14</v>
      </c>
      <c r="E7544" t="s">
        <v>103</v>
      </c>
      <c r="F7544">
        <v>2021</v>
      </c>
      <c r="G7544">
        <v>3225.0630000000001</v>
      </c>
      <c r="K7544" t="s">
        <v>306</v>
      </c>
    </row>
    <row r="7545" spans="1:11" x14ac:dyDescent="0.25">
      <c r="A7545" t="s">
        <v>327</v>
      </c>
      <c r="B7545" t="s">
        <v>12</v>
      </c>
      <c r="C7545" t="s">
        <v>328</v>
      </c>
      <c r="D7545" t="s">
        <v>14</v>
      </c>
      <c r="E7545" t="s">
        <v>58</v>
      </c>
      <c r="F7545">
        <v>2021</v>
      </c>
      <c r="G7545">
        <v>345.58600000000001</v>
      </c>
      <c r="K7545" t="s">
        <v>306</v>
      </c>
    </row>
    <row r="7546" spans="1:11" x14ac:dyDescent="0.25">
      <c r="A7546" t="s">
        <v>327</v>
      </c>
      <c r="B7546" t="s">
        <v>12</v>
      </c>
      <c r="C7546" t="s">
        <v>328</v>
      </c>
      <c r="D7546" t="s">
        <v>14</v>
      </c>
      <c r="E7546" t="s">
        <v>59</v>
      </c>
      <c r="F7546">
        <v>2021</v>
      </c>
      <c r="G7546">
        <v>5543.6549999999997</v>
      </c>
      <c r="K7546" t="s">
        <v>306</v>
      </c>
    </row>
    <row r="7547" spans="1:11" x14ac:dyDescent="0.25">
      <c r="A7547" t="s">
        <v>327</v>
      </c>
      <c r="B7547" t="s">
        <v>12</v>
      </c>
      <c r="C7547" t="s">
        <v>328</v>
      </c>
      <c r="D7547" t="s">
        <v>14</v>
      </c>
      <c r="E7547" t="s">
        <v>60</v>
      </c>
      <c r="F7547">
        <v>2021</v>
      </c>
      <c r="G7547">
        <v>13516.918</v>
      </c>
      <c r="K7547" t="s">
        <v>306</v>
      </c>
    </row>
    <row r="7548" spans="1:11" x14ac:dyDescent="0.25">
      <c r="A7548" t="s">
        <v>327</v>
      </c>
      <c r="B7548" t="s">
        <v>12</v>
      </c>
      <c r="C7548" t="s">
        <v>328</v>
      </c>
      <c r="D7548" t="s">
        <v>14</v>
      </c>
      <c r="E7548" t="s">
        <v>61</v>
      </c>
      <c r="F7548">
        <v>2021</v>
      </c>
      <c r="G7548">
        <v>15164.07</v>
      </c>
      <c r="K7548" t="s">
        <v>306</v>
      </c>
    </row>
    <row r="7549" spans="1:11" x14ac:dyDescent="0.25">
      <c r="A7549" t="s">
        <v>327</v>
      </c>
      <c r="B7549" t="s">
        <v>12</v>
      </c>
      <c r="C7549" t="s">
        <v>328</v>
      </c>
      <c r="D7549" t="s">
        <v>14</v>
      </c>
      <c r="E7549" t="s">
        <v>62</v>
      </c>
      <c r="F7549">
        <v>2021</v>
      </c>
      <c r="G7549">
        <v>2261.748</v>
      </c>
      <c r="K7549" t="s">
        <v>306</v>
      </c>
    </row>
    <row r="7550" spans="1:11" x14ac:dyDescent="0.25">
      <c r="A7550" t="s">
        <v>327</v>
      </c>
      <c r="B7550" t="s">
        <v>12</v>
      </c>
      <c r="C7550" t="s">
        <v>328</v>
      </c>
      <c r="D7550" t="s">
        <v>14</v>
      </c>
      <c r="E7550" t="s">
        <v>104</v>
      </c>
      <c r="F7550">
        <v>2021</v>
      </c>
      <c r="G7550">
        <v>4351.3280000000004</v>
      </c>
      <c r="K7550" t="s">
        <v>306</v>
      </c>
    </row>
    <row r="7551" spans="1:11" x14ac:dyDescent="0.25">
      <c r="A7551" t="s">
        <v>327</v>
      </c>
      <c r="B7551" t="s">
        <v>12</v>
      </c>
      <c r="C7551" t="s">
        <v>328</v>
      </c>
      <c r="D7551" t="s">
        <v>14</v>
      </c>
      <c r="E7551" t="s">
        <v>105</v>
      </c>
      <c r="F7551">
        <v>2021</v>
      </c>
      <c r="G7551">
        <v>166.35499999999999</v>
      </c>
      <c r="K7551" t="s">
        <v>306</v>
      </c>
    </row>
    <row r="7552" spans="1:11" x14ac:dyDescent="0.25">
      <c r="A7552" t="s">
        <v>327</v>
      </c>
      <c r="B7552" t="s">
        <v>12</v>
      </c>
      <c r="C7552" t="s">
        <v>328</v>
      </c>
      <c r="D7552" t="s">
        <v>14</v>
      </c>
      <c r="E7552" t="s">
        <v>63</v>
      </c>
      <c r="F7552">
        <v>2021</v>
      </c>
      <c r="G7552">
        <v>574.28399999999999</v>
      </c>
      <c r="K7552" t="s">
        <v>306</v>
      </c>
    </row>
    <row r="7553" spans="1:11" x14ac:dyDescent="0.25">
      <c r="A7553" t="s">
        <v>327</v>
      </c>
      <c r="B7553" t="s">
        <v>12</v>
      </c>
      <c r="C7553" t="s">
        <v>328</v>
      </c>
      <c r="D7553" t="s">
        <v>14</v>
      </c>
      <c r="E7553" t="s">
        <v>106</v>
      </c>
      <c r="F7553">
        <v>2021</v>
      </c>
      <c r="G7553">
        <v>1066.8399999999999</v>
      </c>
      <c r="K7553" t="s">
        <v>306</v>
      </c>
    </row>
    <row r="7554" spans="1:11" x14ac:dyDescent="0.25">
      <c r="A7554" t="s">
        <v>327</v>
      </c>
      <c r="B7554" t="s">
        <v>12</v>
      </c>
      <c r="C7554" t="s">
        <v>328</v>
      </c>
      <c r="D7554" t="s">
        <v>14</v>
      </c>
      <c r="E7554" t="s">
        <v>64</v>
      </c>
      <c r="F7554">
        <v>2021</v>
      </c>
      <c r="G7554">
        <v>830.12400000000002</v>
      </c>
      <c r="K7554" t="s">
        <v>306</v>
      </c>
    </row>
    <row r="7555" spans="1:11" x14ac:dyDescent="0.25">
      <c r="A7555" t="s">
        <v>327</v>
      </c>
      <c r="B7555" t="s">
        <v>12</v>
      </c>
      <c r="C7555" t="s">
        <v>328</v>
      </c>
      <c r="D7555" t="s">
        <v>14</v>
      </c>
      <c r="E7555" t="s">
        <v>65</v>
      </c>
      <c r="F7555">
        <v>2021</v>
      </c>
      <c r="G7555">
        <v>1881.7919999999999</v>
      </c>
      <c r="K7555" t="s">
        <v>306</v>
      </c>
    </row>
    <row r="7556" spans="1:11" x14ac:dyDescent="0.25">
      <c r="A7556" t="s">
        <v>327</v>
      </c>
      <c r="B7556" t="s">
        <v>12</v>
      </c>
      <c r="C7556" t="s">
        <v>328</v>
      </c>
      <c r="D7556" t="s">
        <v>14</v>
      </c>
      <c r="E7556" t="s">
        <v>66</v>
      </c>
      <c r="F7556">
        <v>2021</v>
      </c>
      <c r="G7556">
        <v>623.21699999999998</v>
      </c>
      <c r="K7556" t="s">
        <v>306</v>
      </c>
    </row>
    <row r="7557" spans="1:11" x14ac:dyDescent="0.25">
      <c r="A7557" t="s">
        <v>327</v>
      </c>
      <c r="B7557" t="s">
        <v>12</v>
      </c>
      <c r="C7557" t="s">
        <v>328</v>
      </c>
      <c r="D7557" t="s">
        <v>14</v>
      </c>
      <c r="E7557" t="s">
        <v>67</v>
      </c>
      <c r="F7557">
        <v>2021</v>
      </c>
      <c r="G7557">
        <v>1799.5989999999999</v>
      </c>
      <c r="K7557" t="s">
        <v>306</v>
      </c>
    </row>
    <row r="7558" spans="1:11" x14ac:dyDescent="0.25">
      <c r="A7558" t="s">
        <v>327</v>
      </c>
      <c r="B7558" t="s">
        <v>12</v>
      </c>
      <c r="C7558" t="s">
        <v>328</v>
      </c>
      <c r="D7558" t="s">
        <v>14</v>
      </c>
      <c r="E7558" t="s">
        <v>68</v>
      </c>
      <c r="F7558">
        <v>2021</v>
      </c>
      <c r="G7558">
        <v>658.52200000000005</v>
      </c>
      <c r="K7558" t="s">
        <v>306</v>
      </c>
    </row>
    <row r="7559" spans="1:11" x14ac:dyDescent="0.25">
      <c r="A7559" t="s">
        <v>327</v>
      </c>
      <c r="B7559" t="s">
        <v>12</v>
      </c>
      <c r="C7559" t="s">
        <v>328</v>
      </c>
      <c r="D7559" t="s">
        <v>14</v>
      </c>
      <c r="E7559" t="s">
        <v>69</v>
      </c>
      <c r="F7559">
        <v>2021</v>
      </c>
      <c r="G7559">
        <v>505.65600000000001</v>
      </c>
      <c r="K7559" t="s">
        <v>306</v>
      </c>
    </row>
    <row r="7560" spans="1:11" x14ac:dyDescent="0.25">
      <c r="A7560" t="s">
        <v>344</v>
      </c>
      <c r="B7560" t="s">
        <v>12</v>
      </c>
      <c r="C7560" t="s">
        <v>329</v>
      </c>
      <c r="D7560" t="s">
        <v>14</v>
      </c>
      <c r="E7560" t="s">
        <v>139</v>
      </c>
      <c r="F7560">
        <v>2017</v>
      </c>
      <c r="G7560">
        <v>14580.285</v>
      </c>
      <c r="K7560" t="s">
        <v>16</v>
      </c>
    </row>
    <row r="7561" spans="1:11" x14ac:dyDescent="0.25">
      <c r="A7561" t="s">
        <v>344</v>
      </c>
      <c r="B7561" t="s">
        <v>12</v>
      </c>
      <c r="C7561" t="s">
        <v>329</v>
      </c>
      <c r="D7561" t="s">
        <v>14</v>
      </c>
      <c r="E7561" t="s">
        <v>140</v>
      </c>
      <c r="F7561">
        <v>2017</v>
      </c>
      <c r="G7561">
        <v>1079.0530000000001</v>
      </c>
      <c r="K7561" t="s">
        <v>16</v>
      </c>
    </row>
    <row r="7562" spans="1:11" x14ac:dyDescent="0.25">
      <c r="A7562" t="s">
        <v>344</v>
      </c>
      <c r="B7562" t="s">
        <v>12</v>
      </c>
      <c r="C7562" t="s">
        <v>329</v>
      </c>
      <c r="D7562" t="s">
        <v>14</v>
      </c>
      <c r="E7562" t="s">
        <v>141</v>
      </c>
      <c r="F7562">
        <v>2017</v>
      </c>
      <c r="G7562">
        <v>3.2879999999999998</v>
      </c>
      <c r="H7562" t="s">
        <v>21</v>
      </c>
      <c r="K7562" t="s">
        <v>16</v>
      </c>
    </row>
    <row r="7563" spans="1:11" x14ac:dyDescent="0.25">
      <c r="A7563" t="s">
        <v>344</v>
      </c>
      <c r="B7563" t="s">
        <v>12</v>
      </c>
      <c r="C7563" t="s">
        <v>329</v>
      </c>
      <c r="D7563" t="s">
        <v>14</v>
      </c>
      <c r="E7563" t="s">
        <v>142</v>
      </c>
      <c r="F7563">
        <v>2017</v>
      </c>
      <c r="G7563">
        <v>84.147999999999996</v>
      </c>
      <c r="K7563" t="s">
        <v>16</v>
      </c>
    </row>
    <row r="7564" spans="1:11" x14ac:dyDescent="0.25">
      <c r="A7564" t="s">
        <v>344</v>
      </c>
      <c r="B7564" t="s">
        <v>12</v>
      </c>
      <c r="C7564" t="s">
        <v>329</v>
      </c>
      <c r="D7564" t="s">
        <v>14</v>
      </c>
      <c r="E7564" t="s">
        <v>143</v>
      </c>
      <c r="F7564">
        <v>2017</v>
      </c>
      <c r="G7564">
        <v>6.04</v>
      </c>
      <c r="H7564" t="s">
        <v>21</v>
      </c>
      <c r="K7564" t="s">
        <v>16</v>
      </c>
    </row>
    <row r="7565" spans="1:11" x14ac:dyDescent="0.25">
      <c r="A7565" t="s">
        <v>344</v>
      </c>
      <c r="B7565" t="s">
        <v>12</v>
      </c>
      <c r="C7565" t="s">
        <v>329</v>
      </c>
      <c r="D7565" t="s">
        <v>14</v>
      </c>
      <c r="E7565" t="s">
        <v>144</v>
      </c>
      <c r="F7565">
        <v>2017</v>
      </c>
      <c r="G7565">
        <v>149.422</v>
      </c>
      <c r="K7565" t="s">
        <v>16</v>
      </c>
    </row>
    <row r="7566" spans="1:11" x14ac:dyDescent="0.25">
      <c r="A7566" t="s">
        <v>344</v>
      </c>
      <c r="B7566" t="s">
        <v>12</v>
      </c>
      <c r="C7566" t="s">
        <v>329</v>
      </c>
      <c r="D7566" t="s">
        <v>14</v>
      </c>
      <c r="E7566" t="s">
        <v>145</v>
      </c>
      <c r="F7566">
        <v>2017</v>
      </c>
      <c r="G7566">
        <v>32.393999999999998</v>
      </c>
      <c r="K7566" t="s">
        <v>16</v>
      </c>
    </row>
    <row r="7567" spans="1:11" x14ac:dyDescent="0.25">
      <c r="A7567" t="s">
        <v>344</v>
      </c>
      <c r="B7567" t="s">
        <v>12</v>
      </c>
      <c r="C7567" t="s">
        <v>329</v>
      </c>
      <c r="D7567" t="s">
        <v>14</v>
      </c>
      <c r="E7567" t="s">
        <v>146</v>
      </c>
      <c r="F7567">
        <v>2017</v>
      </c>
      <c r="G7567">
        <v>6.6559999999999997</v>
      </c>
      <c r="K7567" t="s">
        <v>16</v>
      </c>
    </row>
    <row r="7568" spans="1:11" x14ac:dyDescent="0.25">
      <c r="A7568" t="s">
        <v>344</v>
      </c>
      <c r="B7568" t="s">
        <v>12</v>
      </c>
      <c r="C7568" t="s">
        <v>329</v>
      </c>
      <c r="D7568" t="s">
        <v>14</v>
      </c>
      <c r="E7568" t="s">
        <v>147</v>
      </c>
      <c r="F7568">
        <v>2017</v>
      </c>
      <c r="G7568">
        <v>425.85899999999998</v>
      </c>
      <c r="K7568" t="s">
        <v>16</v>
      </c>
    </row>
    <row r="7569" spans="1:11" x14ac:dyDescent="0.25">
      <c r="A7569" t="s">
        <v>344</v>
      </c>
      <c r="B7569" t="s">
        <v>12</v>
      </c>
      <c r="C7569" t="s">
        <v>329</v>
      </c>
      <c r="D7569" t="s">
        <v>14</v>
      </c>
      <c r="E7569" t="s">
        <v>148</v>
      </c>
      <c r="F7569">
        <v>2017</v>
      </c>
      <c r="G7569">
        <v>8.0670000000000002</v>
      </c>
      <c r="K7569" t="s">
        <v>16</v>
      </c>
    </row>
    <row r="7570" spans="1:11" x14ac:dyDescent="0.25">
      <c r="A7570" t="s">
        <v>344</v>
      </c>
      <c r="B7570" t="s">
        <v>12</v>
      </c>
      <c r="C7570" t="s">
        <v>329</v>
      </c>
      <c r="D7570" t="s">
        <v>14</v>
      </c>
      <c r="E7570" t="s">
        <v>149</v>
      </c>
      <c r="F7570">
        <v>2017</v>
      </c>
      <c r="G7570">
        <v>35.54</v>
      </c>
      <c r="K7570" t="s">
        <v>16</v>
      </c>
    </row>
    <row r="7571" spans="1:11" x14ac:dyDescent="0.25">
      <c r="A7571" t="s">
        <v>344</v>
      </c>
      <c r="B7571" t="s">
        <v>12</v>
      </c>
      <c r="C7571" t="s">
        <v>329</v>
      </c>
      <c r="D7571" t="s">
        <v>14</v>
      </c>
      <c r="E7571" t="s">
        <v>150</v>
      </c>
      <c r="F7571">
        <v>2017</v>
      </c>
      <c r="G7571">
        <v>222.05600000000001</v>
      </c>
      <c r="K7571" t="s">
        <v>16</v>
      </c>
    </row>
    <row r="7572" spans="1:11" x14ac:dyDescent="0.25">
      <c r="A7572" t="s">
        <v>344</v>
      </c>
      <c r="B7572" t="s">
        <v>12</v>
      </c>
      <c r="C7572" t="s">
        <v>329</v>
      </c>
      <c r="D7572" t="s">
        <v>14</v>
      </c>
      <c r="E7572" t="s">
        <v>151</v>
      </c>
      <c r="F7572">
        <v>2017</v>
      </c>
      <c r="G7572">
        <v>32.222999999999999</v>
      </c>
      <c r="K7572" t="s">
        <v>16</v>
      </c>
    </row>
    <row r="7573" spans="1:11" x14ac:dyDescent="0.25">
      <c r="A7573" t="s">
        <v>344</v>
      </c>
      <c r="B7573" t="s">
        <v>12</v>
      </c>
      <c r="C7573" t="s">
        <v>329</v>
      </c>
      <c r="D7573" t="s">
        <v>14</v>
      </c>
      <c r="E7573" t="s">
        <v>152</v>
      </c>
      <c r="F7573">
        <v>2017</v>
      </c>
      <c r="G7573">
        <v>139.21700000000001</v>
      </c>
      <c r="K7573" t="s">
        <v>16</v>
      </c>
    </row>
    <row r="7574" spans="1:11" x14ac:dyDescent="0.25">
      <c r="A7574" t="s">
        <v>344</v>
      </c>
      <c r="B7574" t="s">
        <v>12</v>
      </c>
      <c r="C7574" t="s">
        <v>329</v>
      </c>
      <c r="D7574" t="s">
        <v>14</v>
      </c>
      <c r="E7574" t="s">
        <v>153</v>
      </c>
      <c r="F7574">
        <v>2017</v>
      </c>
      <c r="G7574">
        <v>19.489999999999998</v>
      </c>
      <c r="K7574" t="s">
        <v>16</v>
      </c>
    </row>
    <row r="7575" spans="1:11" x14ac:dyDescent="0.25">
      <c r="A7575" t="s">
        <v>344</v>
      </c>
      <c r="B7575" t="s">
        <v>12</v>
      </c>
      <c r="C7575" t="s">
        <v>329</v>
      </c>
      <c r="D7575" t="s">
        <v>14</v>
      </c>
      <c r="E7575" t="s">
        <v>154</v>
      </c>
      <c r="F7575">
        <v>2017</v>
      </c>
      <c r="G7575">
        <v>35.834000000000003</v>
      </c>
      <c r="K7575" t="s">
        <v>16</v>
      </c>
    </row>
    <row r="7576" spans="1:11" x14ac:dyDescent="0.25">
      <c r="A7576" t="s">
        <v>344</v>
      </c>
      <c r="B7576" t="s">
        <v>12</v>
      </c>
      <c r="C7576" t="s">
        <v>329</v>
      </c>
      <c r="D7576" t="s">
        <v>14</v>
      </c>
      <c r="E7576" t="s">
        <v>155</v>
      </c>
      <c r="F7576">
        <v>2017</v>
      </c>
      <c r="H7576" t="s">
        <v>21</v>
      </c>
      <c r="K7576" t="s">
        <v>16</v>
      </c>
    </row>
    <row r="7577" spans="1:11" x14ac:dyDescent="0.25">
      <c r="A7577" t="s">
        <v>344</v>
      </c>
      <c r="B7577" t="s">
        <v>12</v>
      </c>
      <c r="C7577" t="s">
        <v>329</v>
      </c>
      <c r="D7577" t="s">
        <v>14</v>
      </c>
      <c r="E7577" t="s">
        <v>156</v>
      </c>
      <c r="F7577">
        <v>2017</v>
      </c>
      <c r="G7577">
        <v>58.314999999999998</v>
      </c>
      <c r="K7577" t="s">
        <v>16</v>
      </c>
    </row>
    <row r="7578" spans="1:11" x14ac:dyDescent="0.25">
      <c r="A7578" t="s">
        <v>344</v>
      </c>
      <c r="B7578" t="s">
        <v>12</v>
      </c>
      <c r="C7578" t="s">
        <v>329</v>
      </c>
      <c r="D7578" t="s">
        <v>14</v>
      </c>
      <c r="E7578" t="s">
        <v>157</v>
      </c>
      <c r="F7578">
        <v>2017</v>
      </c>
      <c r="G7578">
        <v>55.865000000000002</v>
      </c>
      <c r="K7578" t="s">
        <v>16</v>
      </c>
    </row>
    <row r="7579" spans="1:11" x14ac:dyDescent="0.25">
      <c r="A7579" t="s">
        <v>344</v>
      </c>
      <c r="B7579" t="s">
        <v>12</v>
      </c>
      <c r="C7579" t="s">
        <v>329</v>
      </c>
      <c r="D7579" t="s">
        <v>14</v>
      </c>
      <c r="E7579" t="s">
        <v>158</v>
      </c>
      <c r="F7579">
        <v>2017</v>
      </c>
      <c r="G7579">
        <v>58.572000000000003</v>
      </c>
      <c r="K7579" t="s">
        <v>16</v>
      </c>
    </row>
    <row r="7580" spans="1:11" x14ac:dyDescent="0.25">
      <c r="A7580" t="s">
        <v>344</v>
      </c>
      <c r="B7580" t="s">
        <v>12</v>
      </c>
      <c r="C7580" t="s">
        <v>329</v>
      </c>
      <c r="D7580" t="s">
        <v>14</v>
      </c>
      <c r="E7580" t="s">
        <v>159</v>
      </c>
      <c r="F7580">
        <v>2017</v>
      </c>
      <c r="G7580">
        <v>58.398000000000003</v>
      </c>
      <c r="K7580" t="s">
        <v>16</v>
      </c>
    </row>
    <row r="7581" spans="1:11" x14ac:dyDescent="0.25">
      <c r="A7581" t="s">
        <v>344</v>
      </c>
      <c r="B7581" t="s">
        <v>12</v>
      </c>
      <c r="C7581" t="s">
        <v>329</v>
      </c>
      <c r="D7581" t="s">
        <v>14</v>
      </c>
      <c r="E7581" t="s">
        <v>160</v>
      </c>
      <c r="F7581">
        <v>2017</v>
      </c>
      <c r="G7581">
        <v>228.935</v>
      </c>
      <c r="K7581" t="s">
        <v>16</v>
      </c>
    </row>
    <row r="7582" spans="1:11" x14ac:dyDescent="0.25">
      <c r="A7582" t="s">
        <v>344</v>
      </c>
      <c r="B7582" t="s">
        <v>12</v>
      </c>
      <c r="C7582" t="s">
        <v>329</v>
      </c>
      <c r="D7582" t="s">
        <v>14</v>
      </c>
      <c r="E7582" t="s">
        <v>161</v>
      </c>
      <c r="F7582">
        <v>2017</v>
      </c>
      <c r="G7582">
        <v>126.203</v>
      </c>
      <c r="K7582" t="s">
        <v>16</v>
      </c>
    </row>
    <row r="7583" spans="1:11" x14ac:dyDescent="0.25">
      <c r="A7583" t="s">
        <v>344</v>
      </c>
      <c r="B7583" t="s">
        <v>12</v>
      </c>
      <c r="C7583" t="s">
        <v>329</v>
      </c>
      <c r="D7583" t="s">
        <v>14</v>
      </c>
      <c r="E7583" t="s">
        <v>166</v>
      </c>
      <c r="F7583">
        <v>2017</v>
      </c>
      <c r="G7583">
        <v>24.131</v>
      </c>
      <c r="K7583" t="s">
        <v>16</v>
      </c>
    </row>
    <row r="7584" spans="1:11" x14ac:dyDescent="0.25">
      <c r="A7584" t="s">
        <v>344</v>
      </c>
      <c r="B7584" t="s">
        <v>12</v>
      </c>
      <c r="C7584" t="s">
        <v>329</v>
      </c>
      <c r="D7584" t="s">
        <v>14</v>
      </c>
      <c r="E7584" t="s">
        <v>168</v>
      </c>
      <c r="F7584">
        <v>2017</v>
      </c>
      <c r="G7584">
        <v>46.436999999999998</v>
      </c>
      <c r="K7584" t="s">
        <v>16</v>
      </c>
    </row>
    <row r="7585" spans="1:11" x14ac:dyDescent="0.25">
      <c r="A7585" t="s">
        <v>344</v>
      </c>
      <c r="B7585" t="s">
        <v>12</v>
      </c>
      <c r="C7585" t="s">
        <v>329</v>
      </c>
      <c r="D7585" t="s">
        <v>14</v>
      </c>
      <c r="E7585" t="s">
        <v>170</v>
      </c>
      <c r="F7585">
        <v>2017</v>
      </c>
      <c r="G7585">
        <v>41.683999999999997</v>
      </c>
      <c r="K7585" t="s">
        <v>16</v>
      </c>
    </row>
    <row r="7586" spans="1:11" x14ac:dyDescent="0.25">
      <c r="A7586" t="s">
        <v>344</v>
      </c>
      <c r="B7586" t="s">
        <v>12</v>
      </c>
      <c r="C7586" t="s">
        <v>329</v>
      </c>
      <c r="D7586" t="s">
        <v>14</v>
      </c>
      <c r="E7586" t="s">
        <v>171</v>
      </c>
      <c r="F7586">
        <v>2017</v>
      </c>
      <c r="G7586">
        <v>20.332000000000001</v>
      </c>
      <c r="K7586" t="s">
        <v>16</v>
      </c>
    </row>
    <row r="7587" spans="1:11" x14ac:dyDescent="0.25">
      <c r="A7587" t="s">
        <v>344</v>
      </c>
      <c r="B7587" t="s">
        <v>12</v>
      </c>
      <c r="C7587" t="s">
        <v>329</v>
      </c>
      <c r="D7587" t="s">
        <v>14</v>
      </c>
      <c r="E7587" t="s">
        <v>172</v>
      </c>
      <c r="F7587">
        <v>2017</v>
      </c>
      <c r="G7587">
        <v>1060.5319999999999</v>
      </c>
      <c r="K7587" t="s">
        <v>16</v>
      </c>
    </row>
    <row r="7588" spans="1:11" x14ac:dyDescent="0.25">
      <c r="A7588" t="s">
        <v>344</v>
      </c>
      <c r="B7588" t="s">
        <v>12</v>
      </c>
      <c r="C7588" t="s">
        <v>329</v>
      </c>
      <c r="D7588" t="s">
        <v>14</v>
      </c>
      <c r="E7588" t="s">
        <v>174</v>
      </c>
      <c r="F7588">
        <v>2017</v>
      </c>
      <c r="G7588">
        <v>144.83600000000001</v>
      </c>
      <c r="K7588" t="s">
        <v>16</v>
      </c>
    </row>
    <row r="7589" spans="1:11" x14ac:dyDescent="0.25">
      <c r="A7589" t="s">
        <v>344</v>
      </c>
      <c r="B7589" t="s">
        <v>12</v>
      </c>
      <c r="C7589" t="s">
        <v>329</v>
      </c>
      <c r="D7589" t="s">
        <v>14</v>
      </c>
      <c r="E7589" t="s">
        <v>175</v>
      </c>
      <c r="F7589">
        <v>2017</v>
      </c>
      <c r="G7589">
        <v>2819.66</v>
      </c>
      <c r="K7589" t="s">
        <v>16</v>
      </c>
    </row>
    <row r="7590" spans="1:11" x14ac:dyDescent="0.25">
      <c r="A7590" t="s">
        <v>344</v>
      </c>
      <c r="B7590" t="s">
        <v>12</v>
      </c>
      <c r="C7590" t="s">
        <v>329</v>
      </c>
      <c r="D7590" t="s">
        <v>14</v>
      </c>
      <c r="E7590" t="s">
        <v>176</v>
      </c>
      <c r="F7590">
        <v>2017</v>
      </c>
      <c r="G7590">
        <v>543.64700000000005</v>
      </c>
      <c r="K7590" t="s">
        <v>16</v>
      </c>
    </row>
    <row r="7591" spans="1:11" x14ac:dyDescent="0.25">
      <c r="A7591" t="s">
        <v>344</v>
      </c>
      <c r="B7591" t="s">
        <v>12</v>
      </c>
      <c r="C7591" t="s">
        <v>329</v>
      </c>
      <c r="D7591" t="s">
        <v>14</v>
      </c>
      <c r="E7591" t="s">
        <v>177</v>
      </c>
      <c r="F7591">
        <v>2017</v>
      </c>
      <c r="G7591">
        <v>999.27</v>
      </c>
      <c r="K7591" t="s">
        <v>16</v>
      </c>
    </row>
    <row r="7592" spans="1:11" x14ac:dyDescent="0.25">
      <c r="A7592" t="s">
        <v>344</v>
      </c>
      <c r="B7592" t="s">
        <v>12</v>
      </c>
      <c r="C7592" t="s">
        <v>329</v>
      </c>
      <c r="D7592" t="s">
        <v>14</v>
      </c>
      <c r="E7592" t="s">
        <v>178</v>
      </c>
      <c r="F7592">
        <v>2017</v>
      </c>
      <c r="G7592">
        <v>17.478000000000002</v>
      </c>
      <c r="K7592" t="s">
        <v>16</v>
      </c>
    </row>
    <row r="7593" spans="1:11" x14ac:dyDescent="0.25">
      <c r="A7593" t="s">
        <v>344</v>
      </c>
      <c r="B7593" t="s">
        <v>12</v>
      </c>
      <c r="C7593" t="s">
        <v>329</v>
      </c>
      <c r="D7593" t="s">
        <v>14</v>
      </c>
      <c r="E7593" t="s">
        <v>179</v>
      </c>
      <c r="F7593">
        <v>2017</v>
      </c>
      <c r="G7593">
        <v>23.92</v>
      </c>
      <c r="K7593" t="s">
        <v>16</v>
      </c>
    </row>
    <row r="7594" spans="1:11" x14ac:dyDescent="0.25">
      <c r="A7594" t="s">
        <v>344</v>
      </c>
      <c r="B7594" t="s">
        <v>12</v>
      </c>
      <c r="C7594" t="s">
        <v>329</v>
      </c>
      <c r="D7594" t="s">
        <v>14</v>
      </c>
      <c r="E7594" t="s">
        <v>180</v>
      </c>
      <c r="F7594">
        <v>2017</v>
      </c>
      <c r="G7594">
        <v>60.302</v>
      </c>
      <c r="K7594" t="s">
        <v>16</v>
      </c>
    </row>
    <row r="7595" spans="1:11" x14ac:dyDescent="0.25">
      <c r="A7595" t="s">
        <v>344</v>
      </c>
      <c r="B7595" t="s">
        <v>12</v>
      </c>
      <c r="C7595" t="s">
        <v>329</v>
      </c>
      <c r="D7595" t="s">
        <v>14</v>
      </c>
      <c r="E7595" t="s">
        <v>181</v>
      </c>
      <c r="F7595">
        <v>2017</v>
      </c>
      <c r="G7595">
        <v>92.100999999999999</v>
      </c>
      <c r="K7595" t="s">
        <v>16</v>
      </c>
    </row>
    <row r="7596" spans="1:11" x14ac:dyDescent="0.25">
      <c r="A7596" t="s">
        <v>344</v>
      </c>
      <c r="B7596" t="s">
        <v>12</v>
      </c>
      <c r="C7596" t="s">
        <v>329</v>
      </c>
      <c r="D7596" t="s">
        <v>14</v>
      </c>
      <c r="E7596" t="s">
        <v>182</v>
      </c>
      <c r="F7596">
        <v>2017</v>
      </c>
      <c r="G7596">
        <v>109.011</v>
      </c>
      <c r="K7596" t="s">
        <v>16</v>
      </c>
    </row>
    <row r="7597" spans="1:11" x14ac:dyDescent="0.25">
      <c r="A7597" t="s">
        <v>344</v>
      </c>
      <c r="B7597" t="s">
        <v>12</v>
      </c>
      <c r="C7597" t="s">
        <v>329</v>
      </c>
      <c r="D7597" t="s">
        <v>14</v>
      </c>
      <c r="E7597" t="s">
        <v>183</v>
      </c>
      <c r="F7597">
        <v>2017</v>
      </c>
      <c r="G7597">
        <v>60.3</v>
      </c>
      <c r="K7597" t="s">
        <v>16</v>
      </c>
    </row>
    <row r="7598" spans="1:11" x14ac:dyDescent="0.25">
      <c r="A7598" t="s">
        <v>344</v>
      </c>
      <c r="B7598" t="s">
        <v>12</v>
      </c>
      <c r="C7598" t="s">
        <v>329</v>
      </c>
      <c r="D7598" t="s">
        <v>14</v>
      </c>
      <c r="E7598" t="s">
        <v>185</v>
      </c>
      <c r="F7598">
        <v>2017</v>
      </c>
      <c r="G7598">
        <v>719.49300000000005</v>
      </c>
      <c r="K7598" t="s">
        <v>16</v>
      </c>
    </row>
    <row r="7599" spans="1:11" x14ac:dyDescent="0.25">
      <c r="A7599" t="s">
        <v>344</v>
      </c>
      <c r="B7599" t="s">
        <v>12</v>
      </c>
      <c r="C7599" t="s">
        <v>329</v>
      </c>
      <c r="D7599" t="s">
        <v>14</v>
      </c>
      <c r="E7599" t="s">
        <v>186</v>
      </c>
      <c r="F7599">
        <v>2017</v>
      </c>
      <c r="G7599">
        <v>7.6349999999999998</v>
      </c>
      <c r="K7599" t="s">
        <v>16</v>
      </c>
    </row>
    <row r="7600" spans="1:11" x14ac:dyDescent="0.25">
      <c r="A7600" t="s">
        <v>344</v>
      </c>
      <c r="B7600" t="s">
        <v>12</v>
      </c>
      <c r="C7600" t="s">
        <v>329</v>
      </c>
      <c r="D7600" t="s">
        <v>14</v>
      </c>
      <c r="E7600" t="s">
        <v>190</v>
      </c>
      <c r="F7600">
        <v>2017</v>
      </c>
      <c r="G7600">
        <v>1240.0709999999999</v>
      </c>
      <c r="K7600" t="s">
        <v>16</v>
      </c>
    </row>
    <row r="7601" spans="1:11" x14ac:dyDescent="0.25">
      <c r="A7601" t="s">
        <v>344</v>
      </c>
      <c r="B7601" t="s">
        <v>12</v>
      </c>
      <c r="C7601" t="s">
        <v>329</v>
      </c>
      <c r="D7601" t="s">
        <v>14</v>
      </c>
      <c r="E7601" t="s">
        <v>191</v>
      </c>
      <c r="F7601">
        <v>2017</v>
      </c>
      <c r="G7601">
        <v>1150.1199999999999</v>
      </c>
      <c r="K7601" t="s">
        <v>16</v>
      </c>
    </row>
    <row r="7602" spans="1:11" x14ac:dyDescent="0.25">
      <c r="A7602" t="s">
        <v>344</v>
      </c>
      <c r="B7602" t="s">
        <v>12</v>
      </c>
      <c r="C7602" t="s">
        <v>329</v>
      </c>
      <c r="D7602" t="s">
        <v>14</v>
      </c>
      <c r="E7602" t="s">
        <v>192</v>
      </c>
      <c r="F7602">
        <v>2017</v>
      </c>
      <c r="G7602">
        <v>618.81700000000001</v>
      </c>
      <c r="K7602" t="s">
        <v>16</v>
      </c>
    </row>
    <row r="7603" spans="1:11" x14ac:dyDescent="0.25">
      <c r="A7603" t="s">
        <v>344</v>
      </c>
      <c r="B7603" t="s">
        <v>12</v>
      </c>
      <c r="C7603" t="s">
        <v>329</v>
      </c>
      <c r="D7603" t="s">
        <v>14</v>
      </c>
      <c r="E7603" t="s">
        <v>193</v>
      </c>
      <c r="F7603">
        <v>2017</v>
      </c>
      <c r="G7603">
        <v>86.412000000000006</v>
      </c>
      <c r="K7603" t="s">
        <v>16</v>
      </c>
    </row>
    <row r="7604" spans="1:11" x14ac:dyDescent="0.25">
      <c r="A7604" t="s">
        <v>344</v>
      </c>
      <c r="B7604" t="s">
        <v>12</v>
      </c>
      <c r="C7604" t="s">
        <v>329</v>
      </c>
      <c r="D7604" t="s">
        <v>14</v>
      </c>
      <c r="E7604" t="s">
        <v>194</v>
      </c>
      <c r="F7604">
        <v>2017</v>
      </c>
      <c r="G7604">
        <v>20.923999999999999</v>
      </c>
      <c r="K7604" t="s">
        <v>16</v>
      </c>
    </row>
    <row r="7605" spans="1:11" x14ac:dyDescent="0.25">
      <c r="A7605" t="s">
        <v>344</v>
      </c>
      <c r="B7605" t="s">
        <v>12</v>
      </c>
      <c r="C7605" t="s">
        <v>329</v>
      </c>
      <c r="D7605" t="s">
        <v>14</v>
      </c>
      <c r="E7605" t="s">
        <v>195</v>
      </c>
      <c r="F7605">
        <v>2017</v>
      </c>
      <c r="G7605">
        <v>230.68</v>
      </c>
      <c r="K7605" t="s">
        <v>16</v>
      </c>
    </row>
    <row r="7606" spans="1:11" x14ac:dyDescent="0.25">
      <c r="A7606" t="s">
        <v>344</v>
      </c>
      <c r="B7606" t="s">
        <v>12</v>
      </c>
      <c r="C7606" t="s">
        <v>329</v>
      </c>
      <c r="D7606" t="s">
        <v>14</v>
      </c>
      <c r="E7606" t="s">
        <v>196</v>
      </c>
      <c r="F7606">
        <v>2017</v>
      </c>
      <c r="G7606">
        <v>896.74</v>
      </c>
      <c r="K7606" t="s">
        <v>16</v>
      </c>
    </row>
    <row r="7607" spans="1:11" x14ac:dyDescent="0.25">
      <c r="A7607" t="s">
        <v>344</v>
      </c>
      <c r="B7607" t="s">
        <v>12</v>
      </c>
      <c r="C7607" t="s">
        <v>329</v>
      </c>
      <c r="D7607" t="s">
        <v>14</v>
      </c>
      <c r="E7607" t="s">
        <v>197</v>
      </c>
      <c r="F7607">
        <v>2017</v>
      </c>
      <c r="G7607">
        <v>519.01499999999999</v>
      </c>
      <c r="K7607" t="s">
        <v>16</v>
      </c>
    </row>
    <row r="7608" spans="1:11" x14ac:dyDescent="0.25">
      <c r="A7608" t="s">
        <v>344</v>
      </c>
      <c r="B7608" t="s">
        <v>12</v>
      </c>
      <c r="C7608" t="s">
        <v>329</v>
      </c>
      <c r="D7608" t="s">
        <v>14</v>
      </c>
      <c r="E7608" t="s">
        <v>198</v>
      </c>
      <c r="F7608">
        <v>2017</v>
      </c>
      <c r="G7608">
        <v>3.4929999999999999</v>
      </c>
      <c r="H7608" t="s">
        <v>21</v>
      </c>
      <c r="K7608" t="s">
        <v>16</v>
      </c>
    </row>
    <row r="7609" spans="1:11" x14ac:dyDescent="0.25">
      <c r="A7609" t="s">
        <v>344</v>
      </c>
      <c r="B7609" t="s">
        <v>12</v>
      </c>
      <c r="C7609" t="s">
        <v>329</v>
      </c>
      <c r="D7609" t="s">
        <v>14</v>
      </c>
      <c r="E7609" t="s">
        <v>282</v>
      </c>
      <c r="F7609">
        <v>2017</v>
      </c>
      <c r="G7609">
        <v>155.74700000000001</v>
      </c>
      <c r="K7609" t="s">
        <v>16</v>
      </c>
    </row>
    <row r="7610" spans="1:11" x14ac:dyDescent="0.25">
      <c r="A7610" t="s">
        <v>345</v>
      </c>
      <c r="B7610" t="s">
        <v>12</v>
      </c>
      <c r="C7610" t="s">
        <v>109</v>
      </c>
      <c r="D7610" t="s">
        <v>14</v>
      </c>
      <c r="E7610" t="s">
        <v>15</v>
      </c>
      <c r="F7610">
        <v>2020</v>
      </c>
      <c r="G7610">
        <v>49755.034</v>
      </c>
      <c r="K7610" t="s">
        <v>136</v>
      </c>
    </row>
    <row r="7611" spans="1:11" x14ac:dyDescent="0.25">
      <c r="A7611" t="s">
        <v>345</v>
      </c>
      <c r="B7611" t="s">
        <v>12</v>
      </c>
      <c r="C7611" t="s">
        <v>109</v>
      </c>
      <c r="D7611" t="s">
        <v>14</v>
      </c>
      <c r="E7611" t="s">
        <v>17</v>
      </c>
      <c r="F7611">
        <v>2020</v>
      </c>
      <c r="G7611">
        <v>11862.066999999999</v>
      </c>
      <c r="K7611" t="s">
        <v>136</v>
      </c>
    </row>
    <row r="7612" spans="1:11" x14ac:dyDescent="0.25">
      <c r="A7612" t="s">
        <v>345</v>
      </c>
      <c r="B7612" t="s">
        <v>12</v>
      </c>
      <c r="C7612" t="s">
        <v>109</v>
      </c>
      <c r="D7612" t="s">
        <v>14</v>
      </c>
      <c r="E7612" t="s">
        <v>73</v>
      </c>
      <c r="F7612">
        <v>2020</v>
      </c>
      <c r="G7612">
        <v>555.62199999999996</v>
      </c>
      <c r="K7612" t="s">
        <v>136</v>
      </c>
    </row>
    <row r="7613" spans="1:11" x14ac:dyDescent="0.25">
      <c r="A7613" t="s">
        <v>345</v>
      </c>
      <c r="B7613" t="s">
        <v>12</v>
      </c>
      <c r="C7613" t="s">
        <v>109</v>
      </c>
      <c r="D7613" t="s">
        <v>14</v>
      </c>
      <c r="E7613" t="s">
        <v>18</v>
      </c>
      <c r="F7613">
        <v>2020</v>
      </c>
      <c r="G7613">
        <v>1405.896</v>
      </c>
      <c r="K7613" t="s">
        <v>136</v>
      </c>
    </row>
    <row r="7614" spans="1:11" x14ac:dyDescent="0.25">
      <c r="A7614" t="s">
        <v>345</v>
      </c>
      <c r="B7614" t="s">
        <v>12</v>
      </c>
      <c r="C7614" t="s">
        <v>109</v>
      </c>
      <c r="D7614" t="s">
        <v>14</v>
      </c>
      <c r="E7614" t="s">
        <v>19</v>
      </c>
      <c r="F7614">
        <v>2020</v>
      </c>
      <c r="G7614">
        <v>61.804000000000002</v>
      </c>
      <c r="K7614" t="s">
        <v>136</v>
      </c>
    </row>
    <row r="7615" spans="1:11" x14ac:dyDescent="0.25">
      <c r="A7615" t="s">
        <v>345</v>
      </c>
      <c r="B7615" t="s">
        <v>12</v>
      </c>
      <c r="C7615" t="s">
        <v>109</v>
      </c>
      <c r="D7615" t="s">
        <v>14</v>
      </c>
      <c r="E7615" t="s">
        <v>74</v>
      </c>
      <c r="F7615">
        <v>2020</v>
      </c>
      <c r="G7615">
        <v>10.009</v>
      </c>
      <c r="K7615" t="s">
        <v>136</v>
      </c>
    </row>
    <row r="7616" spans="1:11" x14ac:dyDescent="0.25">
      <c r="A7616" t="s">
        <v>345</v>
      </c>
      <c r="B7616" t="s">
        <v>12</v>
      </c>
      <c r="C7616" t="s">
        <v>109</v>
      </c>
      <c r="D7616" t="s">
        <v>14</v>
      </c>
      <c r="E7616" t="s">
        <v>20</v>
      </c>
      <c r="F7616">
        <v>2020</v>
      </c>
      <c r="G7616">
        <v>13.521000000000001</v>
      </c>
      <c r="K7616" t="s">
        <v>136</v>
      </c>
    </row>
    <row r="7617" spans="1:11" x14ac:dyDescent="0.25">
      <c r="A7617" t="s">
        <v>345</v>
      </c>
      <c r="B7617" t="s">
        <v>12</v>
      </c>
      <c r="C7617" t="s">
        <v>109</v>
      </c>
      <c r="D7617" t="s">
        <v>14</v>
      </c>
      <c r="E7617" t="s">
        <v>22</v>
      </c>
      <c r="F7617">
        <v>2020</v>
      </c>
      <c r="G7617">
        <v>87.344999999999999</v>
      </c>
      <c r="K7617" t="s">
        <v>136</v>
      </c>
    </row>
    <row r="7618" spans="1:11" x14ac:dyDescent="0.25">
      <c r="A7618" t="s">
        <v>345</v>
      </c>
      <c r="B7618" t="s">
        <v>12</v>
      </c>
      <c r="C7618" t="s">
        <v>109</v>
      </c>
      <c r="D7618" t="s">
        <v>14</v>
      </c>
      <c r="E7618" t="s">
        <v>75</v>
      </c>
      <c r="F7618">
        <v>2020</v>
      </c>
      <c r="G7618">
        <v>3.5209999999999999</v>
      </c>
      <c r="K7618" t="s">
        <v>136</v>
      </c>
    </row>
    <row r="7619" spans="1:11" x14ac:dyDescent="0.25">
      <c r="A7619" t="s">
        <v>345</v>
      </c>
      <c r="B7619" t="s">
        <v>12</v>
      </c>
      <c r="C7619" t="s">
        <v>109</v>
      </c>
      <c r="D7619" t="s">
        <v>14</v>
      </c>
      <c r="E7619" t="s">
        <v>23</v>
      </c>
      <c r="F7619">
        <v>2020</v>
      </c>
      <c r="G7619">
        <v>1128.165</v>
      </c>
      <c r="K7619" t="s">
        <v>136</v>
      </c>
    </row>
    <row r="7620" spans="1:11" x14ac:dyDescent="0.25">
      <c r="A7620" t="s">
        <v>345</v>
      </c>
      <c r="B7620" t="s">
        <v>12</v>
      </c>
      <c r="C7620" t="s">
        <v>109</v>
      </c>
      <c r="D7620" t="s">
        <v>14</v>
      </c>
      <c r="E7620" t="s">
        <v>76</v>
      </c>
      <c r="F7620">
        <v>2020</v>
      </c>
      <c r="G7620">
        <v>142.958</v>
      </c>
      <c r="K7620" t="s">
        <v>136</v>
      </c>
    </row>
    <row r="7621" spans="1:11" x14ac:dyDescent="0.25">
      <c r="A7621" t="s">
        <v>345</v>
      </c>
      <c r="B7621" t="s">
        <v>12</v>
      </c>
      <c r="C7621" t="s">
        <v>109</v>
      </c>
      <c r="D7621" t="s">
        <v>14</v>
      </c>
      <c r="E7621" t="s">
        <v>24</v>
      </c>
      <c r="F7621">
        <v>2020</v>
      </c>
      <c r="G7621">
        <v>8.8160000000000007</v>
      </c>
      <c r="K7621" t="s">
        <v>136</v>
      </c>
    </row>
    <row r="7622" spans="1:11" x14ac:dyDescent="0.25">
      <c r="A7622" t="s">
        <v>345</v>
      </c>
      <c r="B7622" t="s">
        <v>12</v>
      </c>
      <c r="C7622" t="s">
        <v>109</v>
      </c>
      <c r="D7622" t="s">
        <v>14</v>
      </c>
      <c r="E7622" t="s">
        <v>25</v>
      </c>
      <c r="F7622">
        <v>2020</v>
      </c>
      <c r="G7622">
        <v>307.33199999999999</v>
      </c>
      <c r="K7622" t="s">
        <v>136</v>
      </c>
    </row>
    <row r="7623" spans="1:11" x14ac:dyDescent="0.25">
      <c r="A7623" t="s">
        <v>345</v>
      </c>
      <c r="B7623" t="s">
        <v>12</v>
      </c>
      <c r="C7623" t="s">
        <v>109</v>
      </c>
      <c r="D7623" t="s">
        <v>14</v>
      </c>
      <c r="E7623" t="s">
        <v>26</v>
      </c>
      <c r="F7623">
        <v>2020</v>
      </c>
      <c r="G7623">
        <v>2658.7359999999999</v>
      </c>
      <c r="K7623" t="s">
        <v>136</v>
      </c>
    </row>
    <row r="7624" spans="1:11" x14ac:dyDescent="0.25">
      <c r="A7624" t="s">
        <v>345</v>
      </c>
      <c r="B7624" t="s">
        <v>12</v>
      </c>
      <c r="C7624" t="s">
        <v>109</v>
      </c>
      <c r="D7624" t="s">
        <v>14</v>
      </c>
      <c r="E7624" t="s">
        <v>27</v>
      </c>
      <c r="F7624">
        <v>2020</v>
      </c>
      <c r="G7624">
        <v>1716.3689999999999</v>
      </c>
      <c r="K7624" t="s">
        <v>136</v>
      </c>
    </row>
    <row r="7625" spans="1:11" x14ac:dyDescent="0.25">
      <c r="A7625" t="s">
        <v>345</v>
      </c>
      <c r="B7625" t="s">
        <v>12</v>
      </c>
      <c r="C7625" t="s">
        <v>109</v>
      </c>
      <c r="D7625" t="s">
        <v>14</v>
      </c>
      <c r="E7625" t="s">
        <v>28</v>
      </c>
      <c r="F7625">
        <v>2020</v>
      </c>
      <c r="G7625">
        <v>433.79500000000002</v>
      </c>
      <c r="K7625" t="s">
        <v>136</v>
      </c>
    </row>
    <row r="7626" spans="1:11" x14ac:dyDescent="0.25">
      <c r="A7626" t="s">
        <v>345</v>
      </c>
      <c r="B7626" t="s">
        <v>12</v>
      </c>
      <c r="C7626" t="s">
        <v>109</v>
      </c>
      <c r="D7626" t="s">
        <v>14</v>
      </c>
      <c r="E7626" t="s">
        <v>29</v>
      </c>
      <c r="F7626">
        <v>2020</v>
      </c>
      <c r="G7626">
        <v>195.76900000000001</v>
      </c>
      <c r="K7626" t="s">
        <v>136</v>
      </c>
    </row>
    <row r="7627" spans="1:11" x14ac:dyDescent="0.25">
      <c r="A7627" t="s">
        <v>345</v>
      </c>
      <c r="B7627" t="s">
        <v>12</v>
      </c>
      <c r="C7627" t="s">
        <v>109</v>
      </c>
      <c r="D7627" t="s">
        <v>14</v>
      </c>
      <c r="E7627" t="s">
        <v>77</v>
      </c>
      <c r="F7627">
        <v>2020</v>
      </c>
      <c r="G7627">
        <v>68.91</v>
      </c>
      <c r="K7627" t="s">
        <v>136</v>
      </c>
    </row>
    <row r="7628" spans="1:11" x14ac:dyDescent="0.25">
      <c r="A7628" t="s">
        <v>345</v>
      </c>
      <c r="B7628" t="s">
        <v>12</v>
      </c>
      <c r="C7628" t="s">
        <v>109</v>
      </c>
      <c r="D7628" t="s">
        <v>14</v>
      </c>
      <c r="E7628" t="s">
        <v>30</v>
      </c>
      <c r="F7628">
        <v>2020</v>
      </c>
      <c r="G7628">
        <v>11.148999999999999</v>
      </c>
      <c r="K7628" t="s">
        <v>136</v>
      </c>
    </row>
    <row r="7629" spans="1:11" x14ac:dyDescent="0.25">
      <c r="A7629" t="s">
        <v>345</v>
      </c>
      <c r="B7629" t="s">
        <v>12</v>
      </c>
      <c r="C7629" t="s">
        <v>109</v>
      </c>
      <c r="D7629" t="s">
        <v>14</v>
      </c>
      <c r="E7629" t="s">
        <v>31</v>
      </c>
      <c r="F7629">
        <v>2020</v>
      </c>
      <c r="G7629">
        <v>148.72800000000001</v>
      </c>
      <c r="K7629" t="s">
        <v>136</v>
      </c>
    </row>
    <row r="7630" spans="1:11" x14ac:dyDescent="0.25">
      <c r="A7630" t="s">
        <v>345</v>
      </c>
      <c r="B7630" t="s">
        <v>12</v>
      </c>
      <c r="C7630" t="s">
        <v>109</v>
      </c>
      <c r="D7630" t="s">
        <v>14</v>
      </c>
      <c r="E7630" t="s">
        <v>78</v>
      </c>
      <c r="F7630">
        <v>2020</v>
      </c>
      <c r="G7630">
        <v>62.606000000000002</v>
      </c>
      <c r="K7630" t="s">
        <v>136</v>
      </c>
    </row>
    <row r="7631" spans="1:11" x14ac:dyDescent="0.25">
      <c r="A7631" t="s">
        <v>345</v>
      </c>
      <c r="B7631" t="s">
        <v>12</v>
      </c>
      <c r="C7631" t="s">
        <v>109</v>
      </c>
      <c r="D7631" t="s">
        <v>14</v>
      </c>
      <c r="E7631" t="s">
        <v>79</v>
      </c>
      <c r="F7631">
        <v>2020</v>
      </c>
      <c r="G7631">
        <v>294.82799999999997</v>
      </c>
      <c r="K7631" t="s">
        <v>136</v>
      </c>
    </row>
    <row r="7632" spans="1:11" x14ac:dyDescent="0.25">
      <c r="A7632" t="s">
        <v>345</v>
      </c>
      <c r="B7632" t="s">
        <v>12</v>
      </c>
      <c r="C7632" t="s">
        <v>109</v>
      </c>
      <c r="D7632" t="s">
        <v>14</v>
      </c>
      <c r="E7632" t="s">
        <v>32</v>
      </c>
      <c r="F7632">
        <v>2020</v>
      </c>
      <c r="G7632">
        <v>432.69</v>
      </c>
      <c r="K7632" t="s">
        <v>136</v>
      </c>
    </row>
    <row r="7633" spans="1:11" x14ac:dyDescent="0.25">
      <c r="A7633" t="s">
        <v>345</v>
      </c>
      <c r="B7633" t="s">
        <v>12</v>
      </c>
      <c r="C7633" t="s">
        <v>109</v>
      </c>
      <c r="D7633" t="s">
        <v>14</v>
      </c>
      <c r="E7633" t="s">
        <v>33</v>
      </c>
      <c r="F7633">
        <v>2020</v>
      </c>
      <c r="G7633">
        <v>150.03399999999999</v>
      </c>
      <c r="K7633" t="s">
        <v>136</v>
      </c>
    </row>
    <row r="7634" spans="1:11" x14ac:dyDescent="0.25">
      <c r="A7634" t="s">
        <v>345</v>
      </c>
      <c r="B7634" t="s">
        <v>12</v>
      </c>
      <c r="C7634" t="s">
        <v>109</v>
      </c>
      <c r="D7634" t="s">
        <v>14</v>
      </c>
      <c r="E7634" t="s">
        <v>34</v>
      </c>
      <c r="F7634">
        <v>2020</v>
      </c>
      <c r="G7634">
        <v>865.23500000000001</v>
      </c>
      <c r="K7634" t="s">
        <v>136</v>
      </c>
    </row>
    <row r="7635" spans="1:11" x14ac:dyDescent="0.25">
      <c r="A7635" t="s">
        <v>345</v>
      </c>
      <c r="B7635" t="s">
        <v>12</v>
      </c>
      <c r="C7635" t="s">
        <v>109</v>
      </c>
      <c r="D7635" t="s">
        <v>14</v>
      </c>
      <c r="E7635" t="s">
        <v>80</v>
      </c>
      <c r="F7635">
        <v>2020</v>
      </c>
      <c r="G7635">
        <v>943.76900000000001</v>
      </c>
      <c r="K7635" t="s">
        <v>136</v>
      </c>
    </row>
    <row r="7636" spans="1:11" x14ac:dyDescent="0.25">
      <c r="A7636" t="s">
        <v>345</v>
      </c>
      <c r="B7636" t="s">
        <v>12</v>
      </c>
      <c r="C7636" t="s">
        <v>109</v>
      </c>
      <c r="D7636" t="s">
        <v>14</v>
      </c>
      <c r="E7636" t="s">
        <v>35</v>
      </c>
      <c r="F7636">
        <v>2020</v>
      </c>
      <c r="G7636">
        <v>178.17699999999999</v>
      </c>
      <c r="K7636" t="s">
        <v>136</v>
      </c>
    </row>
    <row r="7637" spans="1:11" x14ac:dyDescent="0.25">
      <c r="A7637" t="s">
        <v>345</v>
      </c>
      <c r="B7637" t="s">
        <v>12</v>
      </c>
      <c r="C7637" t="s">
        <v>109</v>
      </c>
      <c r="D7637" t="s">
        <v>14</v>
      </c>
      <c r="E7637" t="s">
        <v>36</v>
      </c>
      <c r="F7637">
        <v>2020</v>
      </c>
      <c r="G7637">
        <v>72.319999999999993</v>
      </c>
      <c r="K7637" t="s">
        <v>136</v>
      </c>
    </row>
    <row r="7638" spans="1:11" x14ac:dyDescent="0.25">
      <c r="A7638" t="s">
        <v>345</v>
      </c>
      <c r="B7638" t="s">
        <v>12</v>
      </c>
      <c r="C7638" t="s">
        <v>109</v>
      </c>
      <c r="D7638" t="s">
        <v>14</v>
      </c>
      <c r="E7638" t="s">
        <v>110</v>
      </c>
      <c r="F7638">
        <v>2020</v>
      </c>
      <c r="G7638">
        <v>150.38399999999999</v>
      </c>
      <c r="K7638" t="s">
        <v>136</v>
      </c>
    </row>
    <row r="7639" spans="1:11" x14ac:dyDescent="0.25">
      <c r="A7639" t="s">
        <v>345</v>
      </c>
      <c r="B7639" t="s">
        <v>12</v>
      </c>
      <c r="C7639" t="s">
        <v>109</v>
      </c>
      <c r="D7639" t="s">
        <v>14</v>
      </c>
      <c r="E7639" t="s">
        <v>81</v>
      </c>
      <c r="F7639">
        <v>2020</v>
      </c>
      <c r="G7639">
        <v>118.78700000000001</v>
      </c>
      <c r="K7639" t="s">
        <v>136</v>
      </c>
    </row>
    <row r="7640" spans="1:11" x14ac:dyDescent="0.25">
      <c r="A7640" t="s">
        <v>345</v>
      </c>
      <c r="B7640" t="s">
        <v>12</v>
      </c>
      <c r="C7640" t="s">
        <v>109</v>
      </c>
      <c r="D7640" t="s">
        <v>14</v>
      </c>
      <c r="E7640" t="s">
        <v>37</v>
      </c>
      <c r="F7640">
        <v>2020</v>
      </c>
      <c r="G7640">
        <v>871.51499999999999</v>
      </c>
      <c r="K7640" t="s">
        <v>136</v>
      </c>
    </row>
    <row r="7641" spans="1:11" x14ac:dyDescent="0.25">
      <c r="A7641" t="s">
        <v>345</v>
      </c>
      <c r="B7641" t="s">
        <v>12</v>
      </c>
      <c r="C7641" t="s">
        <v>109</v>
      </c>
      <c r="D7641" t="s">
        <v>14</v>
      </c>
      <c r="E7641" t="s">
        <v>38</v>
      </c>
      <c r="F7641">
        <v>2020</v>
      </c>
      <c r="G7641">
        <v>270.88900000000001</v>
      </c>
      <c r="K7641" t="s">
        <v>136</v>
      </c>
    </row>
    <row r="7642" spans="1:11" x14ac:dyDescent="0.25">
      <c r="A7642" t="s">
        <v>345</v>
      </c>
      <c r="B7642" t="s">
        <v>12</v>
      </c>
      <c r="C7642" t="s">
        <v>109</v>
      </c>
      <c r="D7642" t="s">
        <v>14</v>
      </c>
      <c r="E7642" t="s">
        <v>82</v>
      </c>
      <c r="F7642">
        <v>2020</v>
      </c>
      <c r="G7642">
        <v>131.94300000000001</v>
      </c>
      <c r="K7642" t="s">
        <v>136</v>
      </c>
    </row>
    <row r="7643" spans="1:11" x14ac:dyDescent="0.25">
      <c r="A7643" t="s">
        <v>345</v>
      </c>
      <c r="B7643" t="s">
        <v>12</v>
      </c>
      <c r="C7643" t="s">
        <v>109</v>
      </c>
      <c r="D7643" t="s">
        <v>14</v>
      </c>
      <c r="E7643" t="s">
        <v>39</v>
      </c>
      <c r="F7643">
        <v>2020</v>
      </c>
      <c r="G7643">
        <v>170.797</v>
      </c>
      <c r="K7643" t="s">
        <v>136</v>
      </c>
    </row>
    <row r="7644" spans="1:11" x14ac:dyDescent="0.25">
      <c r="A7644" t="s">
        <v>345</v>
      </c>
      <c r="B7644" t="s">
        <v>12</v>
      </c>
      <c r="C7644" t="s">
        <v>109</v>
      </c>
      <c r="D7644" t="s">
        <v>14</v>
      </c>
      <c r="E7644" t="s">
        <v>83</v>
      </c>
      <c r="F7644">
        <v>2020</v>
      </c>
      <c r="G7644">
        <v>49.942</v>
      </c>
      <c r="K7644" t="s">
        <v>136</v>
      </c>
    </row>
    <row r="7645" spans="1:11" x14ac:dyDescent="0.25">
      <c r="A7645" t="s">
        <v>345</v>
      </c>
      <c r="B7645" t="s">
        <v>12</v>
      </c>
      <c r="C7645" t="s">
        <v>109</v>
      </c>
      <c r="D7645" t="s">
        <v>14</v>
      </c>
      <c r="E7645" t="s">
        <v>40</v>
      </c>
      <c r="F7645">
        <v>2020</v>
      </c>
      <c r="G7645">
        <v>9.7479999999999993</v>
      </c>
      <c r="K7645" t="s">
        <v>136</v>
      </c>
    </row>
    <row r="7646" spans="1:11" x14ac:dyDescent="0.25">
      <c r="A7646" t="s">
        <v>345</v>
      </c>
      <c r="B7646" t="s">
        <v>12</v>
      </c>
      <c r="C7646" t="s">
        <v>109</v>
      </c>
      <c r="D7646" t="s">
        <v>14</v>
      </c>
      <c r="E7646" t="s">
        <v>84</v>
      </c>
      <c r="F7646">
        <v>2020</v>
      </c>
      <c r="G7646">
        <v>104.075</v>
      </c>
      <c r="K7646" t="s">
        <v>136</v>
      </c>
    </row>
    <row r="7647" spans="1:11" x14ac:dyDescent="0.25">
      <c r="A7647" t="s">
        <v>345</v>
      </c>
      <c r="B7647" t="s">
        <v>12</v>
      </c>
      <c r="C7647" t="s">
        <v>109</v>
      </c>
      <c r="D7647" t="s">
        <v>14</v>
      </c>
      <c r="E7647" t="s">
        <v>85</v>
      </c>
      <c r="F7647">
        <v>2020</v>
      </c>
      <c r="G7647">
        <v>1.9239999999999999</v>
      </c>
      <c r="H7647" t="s">
        <v>21</v>
      </c>
      <c r="K7647" t="s">
        <v>136</v>
      </c>
    </row>
    <row r="7648" spans="1:11" x14ac:dyDescent="0.25">
      <c r="A7648" t="s">
        <v>345</v>
      </c>
      <c r="B7648" t="s">
        <v>12</v>
      </c>
      <c r="C7648" t="s">
        <v>109</v>
      </c>
      <c r="D7648" t="s">
        <v>14</v>
      </c>
      <c r="E7648" t="s">
        <v>86</v>
      </c>
      <c r="F7648">
        <v>2020</v>
      </c>
      <c r="G7648">
        <v>4037.8780000000002</v>
      </c>
      <c r="K7648" t="s">
        <v>136</v>
      </c>
    </row>
    <row r="7649" spans="1:11" x14ac:dyDescent="0.25">
      <c r="A7649" t="s">
        <v>345</v>
      </c>
      <c r="B7649" t="s">
        <v>12</v>
      </c>
      <c r="C7649" t="s">
        <v>109</v>
      </c>
      <c r="D7649" t="s">
        <v>14</v>
      </c>
      <c r="E7649" t="s">
        <v>41</v>
      </c>
      <c r="F7649">
        <v>2020</v>
      </c>
      <c r="G7649">
        <v>216.65</v>
      </c>
      <c r="K7649" t="s">
        <v>136</v>
      </c>
    </row>
    <row r="7650" spans="1:11" x14ac:dyDescent="0.25">
      <c r="A7650" t="s">
        <v>345</v>
      </c>
      <c r="B7650" t="s">
        <v>12</v>
      </c>
      <c r="C7650" t="s">
        <v>109</v>
      </c>
      <c r="D7650" t="s">
        <v>14</v>
      </c>
      <c r="E7650" t="s">
        <v>42</v>
      </c>
      <c r="F7650">
        <v>2020</v>
      </c>
      <c r="G7650">
        <v>435.44900000000001</v>
      </c>
      <c r="K7650" t="s">
        <v>136</v>
      </c>
    </row>
    <row r="7651" spans="1:11" x14ac:dyDescent="0.25">
      <c r="A7651" t="s">
        <v>345</v>
      </c>
      <c r="B7651" t="s">
        <v>12</v>
      </c>
      <c r="C7651" t="s">
        <v>109</v>
      </c>
      <c r="D7651" t="s">
        <v>14</v>
      </c>
      <c r="E7651" t="s">
        <v>87</v>
      </c>
      <c r="F7651">
        <v>2020</v>
      </c>
      <c r="G7651">
        <v>520.73900000000003</v>
      </c>
      <c r="K7651" t="s">
        <v>136</v>
      </c>
    </row>
    <row r="7652" spans="1:11" x14ac:dyDescent="0.25">
      <c r="A7652" t="s">
        <v>345</v>
      </c>
      <c r="B7652" t="s">
        <v>12</v>
      </c>
      <c r="C7652" t="s">
        <v>109</v>
      </c>
      <c r="D7652" t="s">
        <v>14</v>
      </c>
      <c r="E7652" t="s">
        <v>43</v>
      </c>
      <c r="F7652">
        <v>2020</v>
      </c>
      <c r="G7652">
        <v>1541.8589999999999</v>
      </c>
      <c r="K7652" t="s">
        <v>136</v>
      </c>
    </row>
    <row r="7653" spans="1:11" x14ac:dyDescent="0.25">
      <c r="A7653" t="s">
        <v>345</v>
      </c>
      <c r="B7653" t="s">
        <v>12</v>
      </c>
      <c r="C7653" t="s">
        <v>109</v>
      </c>
      <c r="D7653" t="s">
        <v>14</v>
      </c>
      <c r="E7653" t="s">
        <v>44</v>
      </c>
      <c r="F7653">
        <v>2020</v>
      </c>
      <c r="G7653">
        <v>5244.2169999999996</v>
      </c>
      <c r="K7653" t="s">
        <v>136</v>
      </c>
    </row>
    <row r="7654" spans="1:11" x14ac:dyDescent="0.25">
      <c r="A7654" t="s">
        <v>345</v>
      </c>
      <c r="B7654" t="s">
        <v>12</v>
      </c>
      <c r="C7654" t="s">
        <v>109</v>
      </c>
      <c r="D7654" t="s">
        <v>14</v>
      </c>
      <c r="E7654" t="s">
        <v>45</v>
      </c>
      <c r="F7654">
        <v>2020</v>
      </c>
      <c r="G7654">
        <v>1582.6610000000001</v>
      </c>
      <c r="K7654" t="s">
        <v>136</v>
      </c>
    </row>
    <row r="7655" spans="1:11" x14ac:dyDescent="0.25">
      <c r="A7655" t="s">
        <v>345</v>
      </c>
      <c r="B7655" t="s">
        <v>12</v>
      </c>
      <c r="C7655" t="s">
        <v>109</v>
      </c>
      <c r="D7655" t="s">
        <v>14</v>
      </c>
      <c r="E7655" t="s">
        <v>46</v>
      </c>
      <c r="F7655">
        <v>2020</v>
      </c>
      <c r="G7655">
        <v>103.41800000000001</v>
      </c>
      <c r="K7655" t="s">
        <v>136</v>
      </c>
    </row>
    <row r="7656" spans="1:11" x14ac:dyDescent="0.25">
      <c r="A7656" t="s">
        <v>345</v>
      </c>
      <c r="B7656" t="s">
        <v>12</v>
      </c>
      <c r="C7656" t="s">
        <v>109</v>
      </c>
      <c r="D7656" t="s">
        <v>14</v>
      </c>
      <c r="E7656" t="s">
        <v>88</v>
      </c>
      <c r="F7656">
        <v>2020</v>
      </c>
      <c r="G7656">
        <v>37.555</v>
      </c>
      <c r="K7656" t="s">
        <v>136</v>
      </c>
    </row>
    <row r="7657" spans="1:11" x14ac:dyDescent="0.25">
      <c r="A7657" t="s">
        <v>345</v>
      </c>
      <c r="B7657" t="s">
        <v>12</v>
      </c>
      <c r="C7657" t="s">
        <v>109</v>
      </c>
      <c r="D7657" t="s">
        <v>14</v>
      </c>
      <c r="E7657" t="s">
        <v>89</v>
      </c>
      <c r="F7657">
        <v>2020</v>
      </c>
      <c r="G7657">
        <v>165.51</v>
      </c>
      <c r="K7657" t="s">
        <v>136</v>
      </c>
    </row>
    <row r="7658" spans="1:11" x14ac:dyDescent="0.25">
      <c r="A7658" t="s">
        <v>345</v>
      </c>
      <c r="B7658" t="s">
        <v>12</v>
      </c>
      <c r="C7658" t="s">
        <v>109</v>
      </c>
      <c r="D7658" t="s">
        <v>14</v>
      </c>
      <c r="E7658" t="s">
        <v>90</v>
      </c>
      <c r="F7658">
        <v>2020</v>
      </c>
      <c r="G7658">
        <v>88.403999999999996</v>
      </c>
      <c r="K7658" t="s">
        <v>136</v>
      </c>
    </row>
    <row r="7659" spans="1:11" x14ac:dyDescent="0.25">
      <c r="A7659" t="s">
        <v>345</v>
      </c>
      <c r="B7659" t="s">
        <v>12</v>
      </c>
      <c r="C7659" t="s">
        <v>109</v>
      </c>
      <c r="D7659" t="s">
        <v>14</v>
      </c>
      <c r="E7659" t="s">
        <v>47</v>
      </c>
      <c r="F7659">
        <v>2020</v>
      </c>
      <c r="G7659">
        <v>254.55799999999999</v>
      </c>
      <c r="K7659" t="s">
        <v>136</v>
      </c>
    </row>
    <row r="7660" spans="1:11" x14ac:dyDescent="0.25">
      <c r="A7660" t="s">
        <v>345</v>
      </c>
      <c r="B7660" t="s">
        <v>12</v>
      </c>
      <c r="C7660" t="s">
        <v>109</v>
      </c>
      <c r="D7660" t="s">
        <v>14</v>
      </c>
      <c r="E7660" t="s">
        <v>48</v>
      </c>
      <c r="F7660">
        <v>2020</v>
      </c>
      <c r="G7660">
        <v>2440.0149999999999</v>
      </c>
      <c r="K7660" t="s">
        <v>136</v>
      </c>
    </row>
    <row r="7661" spans="1:11" x14ac:dyDescent="0.25">
      <c r="A7661" t="s">
        <v>345</v>
      </c>
      <c r="B7661" t="s">
        <v>12</v>
      </c>
      <c r="C7661" t="s">
        <v>109</v>
      </c>
      <c r="D7661" t="s">
        <v>14</v>
      </c>
      <c r="E7661" t="s">
        <v>49</v>
      </c>
      <c r="F7661">
        <v>2020</v>
      </c>
      <c r="G7661">
        <v>38.383000000000003</v>
      </c>
      <c r="K7661" t="s">
        <v>136</v>
      </c>
    </row>
    <row r="7662" spans="1:11" x14ac:dyDescent="0.25">
      <c r="A7662" t="s">
        <v>345</v>
      </c>
      <c r="B7662" t="s">
        <v>12</v>
      </c>
      <c r="C7662" t="s">
        <v>109</v>
      </c>
      <c r="D7662" t="s">
        <v>14</v>
      </c>
      <c r="E7662" t="s">
        <v>50</v>
      </c>
      <c r="F7662">
        <v>2020</v>
      </c>
      <c r="G7662">
        <v>14.678000000000001</v>
      </c>
      <c r="K7662" t="s">
        <v>136</v>
      </c>
    </row>
    <row r="7663" spans="1:11" x14ac:dyDescent="0.25">
      <c r="A7663" t="s">
        <v>345</v>
      </c>
      <c r="B7663" t="s">
        <v>12</v>
      </c>
      <c r="C7663" t="s">
        <v>109</v>
      </c>
      <c r="D7663" t="s">
        <v>14</v>
      </c>
      <c r="E7663" t="s">
        <v>51</v>
      </c>
      <c r="F7663">
        <v>2020</v>
      </c>
      <c r="G7663">
        <v>29.873000000000001</v>
      </c>
      <c r="K7663" t="s">
        <v>136</v>
      </c>
    </row>
    <row r="7664" spans="1:11" x14ac:dyDescent="0.25">
      <c r="A7664" t="s">
        <v>345</v>
      </c>
      <c r="B7664" t="s">
        <v>12</v>
      </c>
      <c r="C7664" t="s">
        <v>109</v>
      </c>
      <c r="D7664" t="s">
        <v>14</v>
      </c>
      <c r="E7664" t="s">
        <v>52</v>
      </c>
      <c r="F7664">
        <v>2020</v>
      </c>
      <c r="G7664">
        <v>157.35400000000001</v>
      </c>
      <c r="K7664" t="s">
        <v>136</v>
      </c>
    </row>
    <row r="7665" spans="1:11" x14ac:dyDescent="0.25">
      <c r="A7665" t="s">
        <v>345</v>
      </c>
      <c r="B7665" t="s">
        <v>12</v>
      </c>
      <c r="C7665" t="s">
        <v>109</v>
      </c>
      <c r="D7665" t="s">
        <v>14</v>
      </c>
      <c r="E7665" t="s">
        <v>91</v>
      </c>
      <c r="F7665">
        <v>2020</v>
      </c>
      <c r="G7665">
        <v>96.281000000000006</v>
      </c>
      <c r="K7665" t="s">
        <v>136</v>
      </c>
    </row>
    <row r="7666" spans="1:11" x14ac:dyDescent="0.25">
      <c r="A7666" t="s">
        <v>345</v>
      </c>
      <c r="B7666" t="s">
        <v>12</v>
      </c>
      <c r="C7666" t="s">
        <v>109</v>
      </c>
      <c r="D7666" t="s">
        <v>14</v>
      </c>
      <c r="E7666" t="s">
        <v>92</v>
      </c>
      <c r="F7666">
        <v>2020</v>
      </c>
      <c r="G7666">
        <v>8.8870000000000005</v>
      </c>
      <c r="K7666" t="s">
        <v>136</v>
      </c>
    </row>
    <row r="7667" spans="1:11" x14ac:dyDescent="0.25">
      <c r="A7667" t="s">
        <v>345</v>
      </c>
      <c r="B7667" t="s">
        <v>12</v>
      </c>
      <c r="C7667" t="s">
        <v>109</v>
      </c>
      <c r="D7667" t="s">
        <v>14</v>
      </c>
      <c r="E7667" t="s">
        <v>53</v>
      </c>
      <c r="F7667">
        <v>2020</v>
      </c>
      <c r="G7667">
        <v>367.00099999999998</v>
      </c>
      <c r="K7667" t="s">
        <v>136</v>
      </c>
    </row>
    <row r="7668" spans="1:11" x14ac:dyDescent="0.25">
      <c r="A7668" t="s">
        <v>345</v>
      </c>
      <c r="B7668" t="s">
        <v>12</v>
      </c>
      <c r="C7668" t="s">
        <v>109</v>
      </c>
      <c r="D7668" t="s">
        <v>14</v>
      </c>
      <c r="E7668" t="s">
        <v>93</v>
      </c>
      <c r="F7668">
        <v>2020</v>
      </c>
      <c r="G7668">
        <v>82.471999999999994</v>
      </c>
      <c r="K7668" t="s">
        <v>136</v>
      </c>
    </row>
    <row r="7669" spans="1:11" x14ac:dyDescent="0.25">
      <c r="A7669" t="s">
        <v>345</v>
      </c>
      <c r="B7669" t="s">
        <v>12</v>
      </c>
      <c r="C7669" t="s">
        <v>109</v>
      </c>
      <c r="D7669" t="s">
        <v>14</v>
      </c>
      <c r="E7669" t="s">
        <v>94</v>
      </c>
      <c r="F7669">
        <v>2020</v>
      </c>
      <c r="G7669">
        <v>10.435</v>
      </c>
      <c r="K7669" t="s">
        <v>136</v>
      </c>
    </row>
    <row r="7670" spans="1:11" x14ac:dyDescent="0.25">
      <c r="A7670" t="s">
        <v>345</v>
      </c>
      <c r="B7670" t="s">
        <v>12</v>
      </c>
      <c r="C7670" t="s">
        <v>109</v>
      </c>
      <c r="D7670" t="s">
        <v>14</v>
      </c>
      <c r="E7670" t="s">
        <v>54</v>
      </c>
      <c r="F7670">
        <v>2020</v>
      </c>
      <c r="G7670">
        <v>326.34100000000001</v>
      </c>
      <c r="K7670" t="s">
        <v>136</v>
      </c>
    </row>
    <row r="7671" spans="1:11" x14ac:dyDescent="0.25">
      <c r="A7671" t="s">
        <v>345</v>
      </c>
      <c r="B7671" t="s">
        <v>12</v>
      </c>
      <c r="C7671" t="s">
        <v>109</v>
      </c>
      <c r="D7671" t="s">
        <v>14</v>
      </c>
      <c r="E7671" t="s">
        <v>95</v>
      </c>
      <c r="F7671">
        <v>2020</v>
      </c>
      <c r="G7671">
        <v>69.632000000000005</v>
      </c>
      <c r="K7671" t="s">
        <v>136</v>
      </c>
    </row>
    <row r="7672" spans="1:11" x14ac:dyDescent="0.25">
      <c r="A7672" t="s">
        <v>345</v>
      </c>
      <c r="B7672" t="s">
        <v>12</v>
      </c>
      <c r="C7672" t="s">
        <v>109</v>
      </c>
      <c r="D7672" t="s">
        <v>14</v>
      </c>
      <c r="E7672" t="s">
        <v>96</v>
      </c>
      <c r="F7672">
        <v>2020</v>
      </c>
      <c r="G7672">
        <v>8.3819999999999997</v>
      </c>
      <c r="K7672" t="s">
        <v>136</v>
      </c>
    </row>
    <row r="7673" spans="1:11" x14ac:dyDescent="0.25">
      <c r="A7673" t="s">
        <v>345</v>
      </c>
      <c r="B7673" t="s">
        <v>12</v>
      </c>
      <c r="C7673" t="s">
        <v>109</v>
      </c>
      <c r="D7673" t="s">
        <v>14</v>
      </c>
      <c r="E7673" t="s">
        <v>97</v>
      </c>
      <c r="F7673">
        <v>2020</v>
      </c>
      <c r="G7673">
        <v>99.087999999999994</v>
      </c>
      <c r="K7673" t="s">
        <v>136</v>
      </c>
    </row>
    <row r="7674" spans="1:11" x14ac:dyDescent="0.25">
      <c r="A7674" t="s">
        <v>345</v>
      </c>
      <c r="B7674" t="s">
        <v>12</v>
      </c>
      <c r="C7674" t="s">
        <v>109</v>
      </c>
      <c r="D7674" t="s">
        <v>14</v>
      </c>
      <c r="E7674" t="s">
        <v>55</v>
      </c>
      <c r="F7674">
        <v>2020</v>
      </c>
      <c r="G7674">
        <v>26.405999999999999</v>
      </c>
      <c r="K7674" t="s">
        <v>136</v>
      </c>
    </row>
    <row r="7675" spans="1:11" x14ac:dyDescent="0.25">
      <c r="A7675" t="s">
        <v>345</v>
      </c>
      <c r="B7675" t="s">
        <v>12</v>
      </c>
      <c r="C7675" t="s">
        <v>109</v>
      </c>
      <c r="D7675" t="s">
        <v>14</v>
      </c>
      <c r="E7675" t="s">
        <v>98</v>
      </c>
      <c r="F7675">
        <v>2020</v>
      </c>
      <c r="G7675">
        <v>66.369</v>
      </c>
      <c r="K7675" t="s">
        <v>136</v>
      </c>
    </row>
    <row r="7676" spans="1:11" x14ac:dyDescent="0.25">
      <c r="A7676" t="s">
        <v>345</v>
      </c>
      <c r="B7676" t="s">
        <v>12</v>
      </c>
      <c r="C7676" t="s">
        <v>109</v>
      </c>
      <c r="D7676" t="s">
        <v>14</v>
      </c>
      <c r="E7676" t="s">
        <v>99</v>
      </c>
      <c r="F7676">
        <v>2020</v>
      </c>
      <c r="G7676">
        <v>72.897000000000006</v>
      </c>
      <c r="K7676" t="s">
        <v>136</v>
      </c>
    </row>
    <row r="7677" spans="1:11" x14ac:dyDescent="0.25">
      <c r="A7677" t="s">
        <v>345</v>
      </c>
      <c r="B7677" t="s">
        <v>12</v>
      </c>
      <c r="C7677" t="s">
        <v>109</v>
      </c>
      <c r="D7677" t="s">
        <v>14</v>
      </c>
      <c r="E7677" t="s">
        <v>100</v>
      </c>
      <c r="F7677">
        <v>2020</v>
      </c>
      <c r="G7677">
        <v>10.157</v>
      </c>
      <c r="K7677" t="s">
        <v>136</v>
      </c>
    </row>
    <row r="7678" spans="1:11" x14ac:dyDescent="0.25">
      <c r="A7678" t="s">
        <v>345</v>
      </c>
      <c r="B7678" t="s">
        <v>12</v>
      </c>
      <c r="C7678" t="s">
        <v>109</v>
      </c>
      <c r="D7678" t="s">
        <v>14</v>
      </c>
      <c r="E7678" t="s">
        <v>56</v>
      </c>
      <c r="F7678">
        <v>2020</v>
      </c>
      <c r="G7678">
        <v>79.426000000000002</v>
      </c>
      <c r="K7678" t="s">
        <v>136</v>
      </c>
    </row>
    <row r="7679" spans="1:11" x14ac:dyDescent="0.25">
      <c r="A7679" t="s">
        <v>345</v>
      </c>
      <c r="B7679" t="s">
        <v>12</v>
      </c>
      <c r="C7679" t="s">
        <v>109</v>
      </c>
      <c r="D7679" t="s">
        <v>14</v>
      </c>
      <c r="E7679" t="s">
        <v>101</v>
      </c>
      <c r="F7679">
        <v>2020</v>
      </c>
      <c r="G7679">
        <v>21.311</v>
      </c>
      <c r="K7679" t="s">
        <v>136</v>
      </c>
    </row>
    <row r="7680" spans="1:11" x14ac:dyDescent="0.25">
      <c r="A7680" t="s">
        <v>345</v>
      </c>
      <c r="B7680" t="s">
        <v>12</v>
      </c>
      <c r="C7680" t="s">
        <v>109</v>
      </c>
      <c r="D7680" t="s">
        <v>14</v>
      </c>
      <c r="E7680" t="s">
        <v>102</v>
      </c>
      <c r="F7680">
        <v>2020</v>
      </c>
      <c r="G7680">
        <v>71.713999999999999</v>
      </c>
      <c r="K7680" t="s">
        <v>136</v>
      </c>
    </row>
    <row r="7681" spans="1:11" x14ac:dyDescent="0.25">
      <c r="A7681" t="s">
        <v>345</v>
      </c>
      <c r="B7681" t="s">
        <v>12</v>
      </c>
      <c r="C7681" t="s">
        <v>109</v>
      </c>
      <c r="D7681" t="s">
        <v>14</v>
      </c>
      <c r="E7681" t="s">
        <v>57</v>
      </c>
      <c r="F7681">
        <v>2020</v>
      </c>
      <c r="G7681">
        <v>75.251000000000005</v>
      </c>
      <c r="K7681" t="s">
        <v>136</v>
      </c>
    </row>
    <row r="7682" spans="1:11" x14ac:dyDescent="0.25">
      <c r="A7682" t="s">
        <v>345</v>
      </c>
      <c r="B7682" t="s">
        <v>12</v>
      </c>
      <c r="C7682" t="s">
        <v>109</v>
      </c>
      <c r="D7682" t="s">
        <v>14</v>
      </c>
      <c r="E7682" t="s">
        <v>103</v>
      </c>
      <c r="F7682">
        <v>2020</v>
      </c>
      <c r="G7682">
        <v>57.744999999999997</v>
      </c>
      <c r="K7682" t="s">
        <v>136</v>
      </c>
    </row>
    <row r="7683" spans="1:11" x14ac:dyDescent="0.25">
      <c r="A7683" t="s">
        <v>345</v>
      </c>
      <c r="B7683" t="s">
        <v>12</v>
      </c>
      <c r="C7683" t="s">
        <v>109</v>
      </c>
      <c r="D7683" t="s">
        <v>14</v>
      </c>
      <c r="E7683" t="s">
        <v>58</v>
      </c>
      <c r="F7683">
        <v>2020</v>
      </c>
      <c r="G7683">
        <v>63.075000000000003</v>
      </c>
      <c r="K7683" t="s">
        <v>136</v>
      </c>
    </row>
    <row r="7684" spans="1:11" x14ac:dyDescent="0.25">
      <c r="A7684" t="s">
        <v>345</v>
      </c>
      <c r="B7684" t="s">
        <v>12</v>
      </c>
      <c r="C7684" t="s">
        <v>109</v>
      </c>
      <c r="D7684" t="s">
        <v>14</v>
      </c>
      <c r="E7684" t="s">
        <v>59</v>
      </c>
      <c r="F7684">
        <v>2020</v>
      </c>
      <c r="G7684">
        <v>1437.9459999999999</v>
      </c>
      <c r="K7684" t="s">
        <v>136</v>
      </c>
    </row>
    <row r="7685" spans="1:11" x14ac:dyDescent="0.25">
      <c r="A7685" t="s">
        <v>345</v>
      </c>
      <c r="B7685" t="s">
        <v>12</v>
      </c>
      <c r="C7685" t="s">
        <v>109</v>
      </c>
      <c r="D7685" t="s">
        <v>14</v>
      </c>
      <c r="E7685" t="s">
        <v>60</v>
      </c>
      <c r="F7685">
        <v>2020</v>
      </c>
      <c r="G7685">
        <v>1984.7560000000001</v>
      </c>
      <c r="K7685" t="s">
        <v>136</v>
      </c>
    </row>
    <row r="7686" spans="1:11" x14ac:dyDescent="0.25">
      <c r="A7686" t="s">
        <v>345</v>
      </c>
      <c r="B7686" t="s">
        <v>12</v>
      </c>
      <c r="C7686" t="s">
        <v>109</v>
      </c>
      <c r="D7686" t="s">
        <v>14</v>
      </c>
      <c r="E7686" t="s">
        <v>61</v>
      </c>
      <c r="F7686">
        <v>2020</v>
      </c>
      <c r="G7686">
        <v>580.25</v>
      </c>
      <c r="K7686" t="s">
        <v>136</v>
      </c>
    </row>
    <row r="7687" spans="1:11" x14ac:dyDescent="0.25">
      <c r="A7687" t="s">
        <v>345</v>
      </c>
      <c r="B7687" t="s">
        <v>12</v>
      </c>
      <c r="C7687" t="s">
        <v>109</v>
      </c>
      <c r="D7687" t="s">
        <v>14</v>
      </c>
      <c r="E7687" t="s">
        <v>62</v>
      </c>
      <c r="F7687">
        <v>2020</v>
      </c>
      <c r="G7687">
        <v>16.074999999999999</v>
      </c>
      <c r="K7687" t="s">
        <v>136</v>
      </c>
    </row>
    <row r="7688" spans="1:11" x14ac:dyDescent="0.25">
      <c r="A7688" t="s">
        <v>345</v>
      </c>
      <c r="B7688" t="s">
        <v>12</v>
      </c>
      <c r="C7688" t="s">
        <v>109</v>
      </c>
      <c r="D7688" t="s">
        <v>14</v>
      </c>
      <c r="E7688" t="s">
        <v>104</v>
      </c>
      <c r="F7688">
        <v>2020</v>
      </c>
      <c r="G7688">
        <v>4.6740000000000004</v>
      </c>
      <c r="K7688" t="s">
        <v>136</v>
      </c>
    </row>
    <row r="7689" spans="1:11" x14ac:dyDescent="0.25">
      <c r="A7689" t="s">
        <v>345</v>
      </c>
      <c r="B7689" t="s">
        <v>12</v>
      </c>
      <c r="C7689" t="s">
        <v>109</v>
      </c>
      <c r="D7689" t="s">
        <v>14</v>
      </c>
      <c r="E7689" t="s">
        <v>105</v>
      </c>
      <c r="F7689">
        <v>2020</v>
      </c>
      <c r="G7689">
        <v>24.192</v>
      </c>
      <c r="K7689" t="s">
        <v>136</v>
      </c>
    </row>
    <row r="7690" spans="1:11" x14ac:dyDescent="0.25">
      <c r="A7690" t="s">
        <v>345</v>
      </c>
      <c r="B7690" t="s">
        <v>12</v>
      </c>
      <c r="C7690" t="s">
        <v>109</v>
      </c>
      <c r="D7690" t="s">
        <v>14</v>
      </c>
      <c r="E7690" t="s">
        <v>63</v>
      </c>
      <c r="F7690">
        <v>2020</v>
      </c>
      <c r="G7690">
        <v>10.289</v>
      </c>
      <c r="K7690" t="s">
        <v>136</v>
      </c>
    </row>
    <row r="7691" spans="1:11" x14ac:dyDescent="0.25">
      <c r="A7691" t="s">
        <v>345</v>
      </c>
      <c r="B7691" t="s">
        <v>12</v>
      </c>
      <c r="C7691" t="s">
        <v>109</v>
      </c>
      <c r="D7691" t="s">
        <v>14</v>
      </c>
      <c r="E7691" t="s">
        <v>106</v>
      </c>
      <c r="F7691">
        <v>2020</v>
      </c>
      <c r="G7691">
        <v>129.48500000000001</v>
      </c>
      <c r="K7691" t="s">
        <v>136</v>
      </c>
    </row>
    <row r="7692" spans="1:11" x14ac:dyDescent="0.25">
      <c r="A7692" t="s">
        <v>345</v>
      </c>
      <c r="B7692" t="s">
        <v>12</v>
      </c>
      <c r="C7692" t="s">
        <v>109</v>
      </c>
      <c r="D7692" t="s">
        <v>14</v>
      </c>
      <c r="E7692" t="s">
        <v>64</v>
      </c>
      <c r="F7692">
        <v>2020</v>
      </c>
      <c r="G7692">
        <v>102.923</v>
      </c>
      <c r="K7692" t="s">
        <v>136</v>
      </c>
    </row>
    <row r="7693" spans="1:11" x14ac:dyDescent="0.25">
      <c r="A7693" t="s">
        <v>345</v>
      </c>
      <c r="B7693" t="s">
        <v>12</v>
      </c>
      <c r="C7693" t="s">
        <v>109</v>
      </c>
      <c r="D7693" t="s">
        <v>14</v>
      </c>
      <c r="E7693" t="s">
        <v>65</v>
      </c>
      <c r="F7693">
        <v>2020</v>
      </c>
      <c r="G7693">
        <v>15.49</v>
      </c>
      <c r="K7693" t="s">
        <v>136</v>
      </c>
    </row>
    <row r="7694" spans="1:11" x14ac:dyDescent="0.25">
      <c r="A7694" t="s">
        <v>345</v>
      </c>
      <c r="B7694" t="s">
        <v>12</v>
      </c>
      <c r="C7694" t="s">
        <v>109</v>
      </c>
      <c r="D7694" t="s">
        <v>14</v>
      </c>
      <c r="E7694" t="s">
        <v>66</v>
      </c>
      <c r="F7694">
        <v>2020</v>
      </c>
      <c r="G7694">
        <v>219.99199999999999</v>
      </c>
      <c r="K7694" t="s">
        <v>136</v>
      </c>
    </row>
    <row r="7695" spans="1:11" x14ac:dyDescent="0.25">
      <c r="A7695" t="s">
        <v>345</v>
      </c>
      <c r="B7695" t="s">
        <v>12</v>
      </c>
      <c r="C7695" t="s">
        <v>109</v>
      </c>
      <c r="D7695" t="s">
        <v>14</v>
      </c>
      <c r="E7695" t="s">
        <v>67</v>
      </c>
      <c r="F7695">
        <v>2020</v>
      </c>
      <c r="G7695">
        <v>790.61900000000003</v>
      </c>
      <c r="K7695" t="s">
        <v>136</v>
      </c>
    </row>
    <row r="7696" spans="1:11" x14ac:dyDescent="0.25">
      <c r="A7696" t="s">
        <v>345</v>
      </c>
      <c r="B7696" t="s">
        <v>12</v>
      </c>
      <c r="C7696" t="s">
        <v>109</v>
      </c>
      <c r="D7696" t="s">
        <v>14</v>
      </c>
      <c r="E7696" t="s">
        <v>68</v>
      </c>
      <c r="F7696">
        <v>2020</v>
      </c>
      <c r="G7696">
        <v>210.54499999999999</v>
      </c>
      <c r="K7696" t="s">
        <v>136</v>
      </c>
    </row>
    <row r="7697" spans="1:11" x14ac:dyDescent="0.25">
      <c r="A7697" t="s">
        <v>345</v>
      </c>
      <c r="B7697" t="s">
        <v>12</v>
      </c>
      <c r="C7697" t="s">
        <v>109</v>
      </c>
      <c r="D7697" t="s">
        <v>14</v>
      </c>
      <c r="E7697" t="s">
        <v>107</v>
      </c>
      <c r="F7697">
        <v>2020</v>
      </c>
      <c r="G7697">
        <v>1.0369999999999999</v>
      </c>
      <c r="H7697" t="s">
        <v>21</v>
      </c>
      <c r="K7697" t="s">
        <v>136</v>
      </c>
    </row>
    <row r="7698" spans="1:11" x14ac:dyDescent="0.25">
      <c r="A7698" t="s">
        <v>345</v>
      </c>
      <c r="B7698" t="s">
        <v>12</v>
      </c>
      <c r="C7698" t="s">
        <v>109</v>
      </c>
      <c r="D7698" t="s">
        <v>14</v>
      </c>
      <c r="E7698" t="s">
        <v>69</v>
      </c>
      <c r="F7698">
        <v>2020</v>
      </c>
      <c r="G7698">
        <v>4.1879999999999997</v>
      </c>
      <c r="K7698" t="s">
        <v>136</v>
      </c>
    </row>
    <row r="7699" spans="1:11" x14ac:dyDescent="0.25">
      <c r="A7699" t="s">
        <v>345</v>
      </c>
      <c r="B7699" t="s">
        <v>12</v>
      </c>
      <c r="C7699" t="s">
        <v>109</v>
      </c>
      <c r="D7699" t="s">
        <v>14</v>
      </c>
      <c r="E7699" t="s">
        <v>70</v>
      </c>
      <c r="F7699">
        <v>2020</v>
      </c>
      <c r="H7699" t="s">
        <v>21</v>
      </c>
      <c r="K7699" t="s">
        <v>136</v>
      </c>
    </row>
    <row r="7700" spans="1:11" x14ac:dyDescent="0.25">
      <c r="A7700" t="s">
        <v>330</v>
      </c>
      <c r="B7700" t="s">
        <v>12</v>
      </c>
      <c r="C7700" t="s">
        <v>222</v>
      </c>
      <c r="D7700" t="s">
        <v>14</v>
      </c>
      <c r="E7700" t="s">
        <v>15</v>
      </c>
      <c r="F7700">
        <v>2019</v>
      </c>
      <c r="G7700">
        <v>84.858999999999995</v>
      </c>
      <c r="K7700" t="s">
        <v>136</v>
      </c>
    </row>
    <row r="7701" spans="1:11" x14ac:dyDescent="0.25">
      <c r="A7701" t="s">
        <v>330</v>
      </c>
      <c r="B7701" t="s">
        <v>12</v>
      </c>
      <c r="C7701" t="s">
        <v>222</v>
      </c>
      <c r="D7701" t="s">
        <v>14</v>
      </c>
      <c r="E7701" t="s">
        <v>17</v>
      </c>
      <c r="F7701">
        <v>2019</v>
      </c>
      <c r="G7701">
        <v>19.463000000000001</v>
      </c>
      <c r="K7701" t="s">
        <v>136</v>
      </c>
    </row>
    <row r="7702" spans="1:11" x14ac:dyDescent="0.25">
      <c r="A7702" t="s">
        <v>330</v>
      </c>
      <c r="B7702" t="s">
        <v>12</v>
      </c>
      <c r="C7702" t="s">
        <v>222</v>
      </c>
      <c r="D7702" t="s">
        <v>14</v>
      </c>
      <c r="E7702" t="s">
        <v>73</v>
      </c>
      <c r="F7702">
        <v>2019</v>
      </c>
      <c r="G7702">
        <v>0.371</v>
      </c>
      <c r="K7702" t="s">
        <v>136</v>
      </c>
    </row>
    <row r="7703" spans="1:11" x14ac:dyDescent="0.25">
      <c r="A7703" t="s">
        <v>330</v>
      </c>
      <c r="B7703" t="s">
        <v>12</v>
      </c>
      <c r="C7703" t="s">
        <v>222</v>
      </c>
      <c r="D7703" t="s">
        <v>14</v>
      </c>
      <c r="E7703" t="s">
        <v>18</v>
      </c>
      <c r="F7703">
        <v>2019</v>
      </c>
      <c r="G7703">
        <v>0.59199999999999997</v>
      </c>
      <c r="K7703" t="s">
        <v>136</v>
      </c>
    </row>
    <row r="7704" spans="1:11" x14ac:dyDescent="0.25">
      <c r="A7704" t="s">
        <v>330</v>
      </c>
      <c r="B7704" t="s">
        <v>12</v>
      </c>
      <c r="C7704" t="s">
        <v>222</v>
      </c>
      <c r="D7704" t="s">
        <v>14</v>
      </c>
      <c r="E7704" t="s">
        <v>74</v>
      </c>
      <c r="F7704">
        <v>2019</v>
      </c>
      <c r="H7704" t="s">
        <v>21</v>
      </c>
      <c r="K7704" t="s">
        <v>136</v>
      </c>
    </row>
    <row r="7705" spans="1:11" x14ac:dyDescent="0.25">
      <c r="A7705" t="s">
        <v>330</v>
      </c>
      <c r="B7705" t="s">
        <v>12</v>
      </c>
      <c r="C7705" t="s">
        <v>222</v>
      </c>
      <c r="D7705" t="s">
        <v>14</v>
      </c>
      <c r="E7705" t="s">
        <v>22</v>
      </c>
      <c r="F7705">
        <v>2019</v>
      </c>
      <c r="H7705" t="s">
        <v>21</v>
      </c>
      <c r="K7705" t="s">
        <v>136</v>
      </c>
    </row>
    <row r="7706" spans="1:11" x14ac:dyDescent="0.25">
      <c r="A7706" t="s">
        <v>330</v>
      </c>
      <c r="B7706" t="s">
        <v>12</v>
      </c>
      <c r="C7706" t="s">
        <v>222</v>
      </c>
      <c r="D7706" t="s">
        <v>14</v>
      </c>
      <c r="E7706" t="s">
        <v>75</v>
      </c>
      <c r="F7706">
        <v>2019</v>
      </c>
      <c r="G7706">
        <v>8.2000000000000003E-2</v>
      </c>
      <c r="H7706" t="s">
        <v>21</v>
      </c>
      <c r="K7706" t="s">
        <v>136</v>
      </c>
    </row>
    <row r="7707" spans="1:11" x14ac:dyDescent="0.25">
      <c r="A7707" t="s">
        <v>330</v>
      </c>
      <c r="B7707" t="s">
        <v>12</v>
      </c>
      <c r="C7707" t="s">
        <v>222</v>
      </c>
      <c r="D7707" t="s">
        <v>14</v>
      </c>
      <c r="E7707" t="s">
        <v>23</v>
      </c>
      <c r="F7707">
        <v>2019</v>
      </c>
      <c r="G7707">
        <v>1.1519999999999999</v>
      </c>
      <c r="K7707" t="s">
        <v>136</v>
      </c>
    </row>
    <row r="7708" spans="1:11" x14ac:dyDescent="0.25">
      <c r="A7708" t="s">
        <v>330</v>
      </c>
      <c r="B7708" t="s">
        <v>12</v>
      </c>
      <c r="C7708" t="s">
        <v>222</v>
      </c>
      <c r="D7708" t="s">
        <v>14</v>
      </c>
      <c r="E7708" t="s">
        <v>76</v>
      </c>
      <c r="F7708">
        <v>2019</v>
      </c>
      <c r="H7708" t="s">
        <v>21</v>
      </c>
      <c r="K7708" t="s">
        <v>136</v>
      </c>
    </row>
    <row r="7709" spans="1:11" x14ac:dyDescent="0.25">
      <c r="A7709" t="s">
        <v>330</v>
      </c>
      <c r="B7709" t="s">
        <v>12</v>
      </c>
      <c r="C7709" t="s">
        <v>222</v>
      </c>
      <c r="D7709" t="s">
        <v>14</v>
      </c>
      <c r="E7709" t="s">
        <v>25</v>
      </c>
      <c r="F7709">
        <v>2019</v>
      </c>
      <c r="H7709" t="s">
        <v>21</v>
      </c>
      <c r="K7709" t="s">
        <v>136</v>
      </c>
    </row>
    <row r="7710" spans="1:11" x14ac:dyDescent="0.25">
      <c r="A7710" t="s">
        <v>330</v>
      </c>
      <c r="B7710" t="s">
        <v>12</v>
      </c>
      <c r="C7710" t="s">
        <v>222</v>
      </c>
      <c r="D7710" t="s">
        <v>14</v>
      </c>
      <c r="E7710" t="s">
        <v>26</v>
      </c>
      <c r="F7710">
        <v>2019</v>
      </c>
      <c r="G7710">
        <v>0.625</v>
      </c>
      <c r="K7710" t="s">
        <v>136</v>
      </c>
    </row>
    <row r="7711" spans="1:11" x14ac:dyDescent="0.25">
      <c r="A7711" t="s">
        <v>330</v>
      </c>
      <c r="B7711" t="s">
        <v>12</v>
      </c>
      <c r="C7711" t="s">
        <v>222</v>
      </c>
      <c r="D7711" t="s">
        <v>14</v>
      </c>
      <c r="E7711" t="s">
        <v>28</v>
      </c>
      <c r="F7711">
        <v>2019</v>
      </c>
      <c r="H7711" t="s">
        <v>21</v>
      </c>
      <c r="K7711" t="s">
        <v>136</v>
      </c>
    </row>
    <row r="7712" spans="1:11" x14ac:dyDescent="0.25">
      <c r="A7712" t="s">
        <v>330</v>
      </c>
      <c r="B7712" t="s">
        <v>12</v>
      </c>
      <c r="C7712" t="s">
        <v>222</v>
      </c>
      <c r="D7712" t="s">
        <v>14</v>
      </c>
      <c r="E7712" t="s">
        <v>29</v>
      </c>
      <c r="F7712">
        <v>2019</v>
      </c>
      <c r="H7712" t="s">
        <v>21</v>
      </c>
      <c r="K7712" t="s">
        <v>136</v>
      </c>
    </row>
    <row r="7713" spans="1:11" x14ac:dyDescent="0.25">
      <c r="A7713" t="s">
        <v>330</v>
      </c>
      <c r="B7713" t="s">
        <v>12</v>
      </c>
      <c r="C7713" t="s">
        <v>222</v>
      </c>
      <c r="D7713" t="s">
        <v>14</v>
      </c>
      <c r="E7713" t="s">
        <v>77</v>
      </c>
      <c r="F7713">
        <v>2019</v>
      </c>
      <c r="H7713" t="s">
        <v>21</v>
      </c>
      <c r="K7713" t="s">
        <v>136</v>
      </c>
    </row>
    <row r="7714" spans="1:11" x14ac:dyDescent="0.25">
      <c r="A7714" t="s">
        <v>330</v>
      </c>
      <c r="B7714" t="s">
        <v>12</v>
      </c>
      <c r="C7714" t="s">
        <v>222</v>
      </c>
      <c r="D7714" t="s">
        <v>14</v>
      </c>
      <c r="E7714" t="s">
        <v>33</v>
      </c>
      <c r="F7714">
        <v>2019</v>
      </c>
      <c r="H7714" t="s">
        <v>21</v>
      </c>
      <c r="K7714" t="s">
        <v>136</v>
      </c>
    </row>
    <row r="7715" spans="1:11" x14ac:dyDescent="0.25">
      <c r="A7715" t="s">
        <v>330</v>
      </c>
      <c r="B7715" t="s">
        <v>12</v>
      </c>
      <c r="C7715" t="s">
        <v>222</v>
      </c>
      <c r="D7715" t="s">
        <v>14</v>
      </c>
      <c r="E7715" t="s">
        <v>81</v>
      </c>
      <c r="F7715">
        <v>2019</v>
      </c>
      <c r="G7715">
        <v>9.9000000000000005E-2</v>
      </c>
      <c r="H7715" t="s">
        <v>21</v>
      </c>
      <c r="K7715" t="s">
        <v>136</v>
      </c>
    </row>
    <row r="7716" spans="1:11" x14ac:dyDescent="0.25">
      <c r="A7716" t="s">
        <v>330</v>
      </c>
      <c r="B7716" t="s">
        <v>12</v>
      </c>
      <c r="C7716" t="s">
        <v>222</v>
      </c>
      <c r="D7716" t="s">
        <v>14</v>
      </c>
      <c r="E7716" t="s">
        <v>37</v>
      </c>
      <c r="F7716">
        <v>2019</v>
      </c>
      <c r="G7716">
        <v>0.93799999999999994</v>
      </c>
      <c r="K7716" t="s">
        <v>136</v>
      </c>
    </row>
    <row r="7717" spans="1:11" x14ac:dyDescent="0.25">
      <c r="A7717" t="s">
        <v>330</v>
      </c>
      <c r="B7717" t="s">
        <v>12</v>
      </c>
      <c r="C7717" t="s">
        <v>222</v>
      </c>
      <c r="D7717" t="s">
        <v>14</v>
      </c>
      <c r="E7717" t="s">
        <v>38</v>
      </c>
      <c r="F7717">
        <v>2019</v>
      </c>
      <c r="G7717">
        <v>0.745</v>
      </c>
      <c r="K7717" t="s">
        <v>136</v>
      </c>
    </row>
    <row r="7718" spans="1:11" x14ac:dyDescent="0.25">
      <c r="A7718" t="s">
        <v>330</v>
      </c>
      <c r="B7718" t="s">
        <v>12</v>
      </c>
      <c r="C7718" t="s">
        <v>222</v>
      </c>
      <c r="D7718" t="s">
        <v>14</v>
      </c>
      <c r="E7718" t="s">
        <v>82</v>
      </c>
      <c r="F7718">
        <v>2019</v>
      </c>
      <c r="H7718" t="s">
        <v>21</v>
      </c>
      <c r="K7718" t="s">
        <v>136</v>
      </c>
    </row>
    <row r="7719" spans="1:11" x14ac:dyDescent="0.25">
      <c r="A7719" t="s">
        <v>330</v>
      </c>
      <c r="B7719" t="s">
        <v>12</v>
      </c>
      <c r="C7719" t="s">
        <v>222</v>
      </c>
      <c r="D7719" t="s">
        <v>14</v>
      </c>
      <c r="E7719" t="s">
        <v>39</v>
      </c>
      <c r="F7719">
        <v>2019</v>
      </c>
      <c r="G7719">
        <v>0.182</v>
      </c>
      <c r="H7719" t="s">
        <v>21</v>
      </c>
      <c r="K7719" t="s">
        <v>136</v>
      </c>
    </row>
    <row r="7720" spans="1:11" x14ac:dyDescent="0.25">
      <c r="A7720" t="s">
        <v>330</v>
      </c>
      <c r="B7720" t="s">
        <v>12</v>
      </c>
      <c r="C7720" t="s">
        <v>222</v>
      </c>
      <c r="D7720" t="s">
        <v>14</v>
      </c>
      <c r="E7720" t="s">
        <v>84</v>
      </c>
      <c r="F7720">
        <v>2019</v>
      </c>
      <c r="H7720" t="s">
        <v>21</v>
      </c>
      <c r="K7720" t="s">
        <v>136</v>
      </c>
    </row>
    <row r="7721" spans="1:11" x14ac:dyDescent="0.25">
      <c r="A7721" t="s">
        <v>330</v>
      </c>
      <c r="B7721" t="s">
        <v>12</v>
      </c>
      <c r="C7721" t="s">
        <v>222</v>
      </c>
      <c r="D7721" t="s">
        <v>14</v>
      </c>
      <c r="E7721" t="s">
        <v>86</v>
      </c>
      <c r="F7721">
        <v>2019</v>
      </c>
      <c r="G7721">
        <v>2.6480000000000001</v>
      </c>
      <c r="K7721" t="s">
        <v>136</v>
      </c>
    </row>
    <row r="7722" spans="1:11" x14ac:dyDescent="0.25">
      <c r="A7722" t="s">
        <v>330</v>
      </c>
      <c r="B7722" t="s">
        <v>12</v>
      </c>
      <c r="C7722" t="s">
        <v>222</v>
      </c>
      <c r="D7722" t="s">
        <v>14</v>
      </c>
      <c r="E7722" t="s">
        <v>41</v>
      </c>
      <c r="F7722">
        <v>2019</v>
      </c>
      <c r="G7722">
        <v>0.20799999999999999</v>
      </c>
      <c r="K7722" t="s">
        <v>136</v>
      </c>
    </row>
    <row r="7723" spans="1:11" x14ac:dyDescent="0.25">
      <c r="A7723" t="s">
        <v>330</v>
      </c>
      <c r="B7723" t="s">
        <v>12</v>
      </c>
      <c r="C7723" t="s">
        <v>222</v>
      </c>
      <c r="D7723" t="s">
        <v>14</v>
      </c>
      <c r="E7723" t="s">
        <v>42</v>
      </c>
      <c r="F7723">
        <v>2019</v>
      </c>
      <c r="G7723">
        <v>0.44400000000000001</v>
      </c>
      <c r="K7723" t="s">
        <v>136</v>
      </c>
    </row>
    <row r="7724" spans="1:11" x14ac:dyDescent="0.25">
      <c r="A7724" t="s">
        <v>330</v>
      </c>
      <c r="B7724" t="s">
        <v>12</v>
      </c>
      <c r="C7724" t="s">
        <v>222</v>
      </c>
      <c r="D7724" t="s">
        <v>14</v>
      </c>
      <c r="E7724" t="s">
        <v>87</v>
      </c>
      <c r="F7724">
        <v>2019</v>
      </c>
      <c r="G7724">
        <v>0.83499999999999996</v>
      </c>
      <c r="K7724" t="s">
        <v>136</v>
      </c>
    </row>
    <row r="7725" spans="1:11" x14ac:dyDescent="0.25">
      <c r="A7725" t="s">
        <v>330</v>
      </c>
      <c r="B7725" t="s">
        <v>12</v>
      </c>
      <c r="C7725" t="s">
        <v>222</v>
      </c>
      <c r="D7725" t="s">
        <v>14</v>
      </c>
      <c r="E7725" t="s">
        <v>43</v>
      </c>
      <c r="F7725">
        <v>2019</v>
      </c>
      <c r="G7725">
        <v>7.2999999999999995E-2</v>
      </c>
      <c r="H7725" t="s">
        <v>21</v>
      </c>
      <c r="K7725" t="s">
        <v>136</v>
      </c>
    </row>
    <row r="7726" spans="1:11" x14ac:dyDescent="0.25">
      <c r="A7726" t="s">
        <v>330</v>
      </c>
      <c r="B7726" t="s">
        <v>12</v>
      </c>
      <c r="C7726" t="s">
        <v>222</v>
      </c>
      <c r="D7726" t="s">
        <v>14</v>
      </c>
      <c r="E7726" t="s">
        <v>44</v>
      </c>
      <c r="F7726">
        <v>2019</v>
      </c>
      <c r="G7726">
        <v>10.272</v>
      </c>
      <c r="K7726" t="s">
        <v>136</v>
      </c>
    </row>
    <row r="7727" spans="1:11" x14ac:dyDescent="0.25">
      <c r="A7727" t="s">
        <v>330</v>
      </c>
      <c r="B7727" t="s">
        <v>12</v>
      </c>
      <c r="C7727" t="s">
        <v>222</v>
      </c>
      <c r="D7727" t="s">
        <v>14</v>
      </c>
      <c r="E7727" t="s">
        <v>45</v>
      </c>
      <c r="F7727">
        <v>2019</v>
      </c>
      <c r="G7727">
        <v>2.198</v>
      </c>
      <c r="K7727" t="s">
        <v>136</v>
      </c>
    </row>
    <row r="7728" spans="1:11" x14ac:dyDescent="0.25">
      <c r="A7728" t="s">
        <v>330</v>
      </c>
      <c r="B7728" t="s">
        <v>12</v>
      </c>
      <c r="C7728" t="s">
        <v>222</v>
      </c>
      <c r="D7728" t="s">
        <v>14</v>
      </c>
      <c r="E7728" t="s">
        <v>46</v>
      </c>
      <c r="F7728">
        <v>2019</v>
      </c>
      <c r="G7728">
        <v>0.72399999999999998</v>
      </c>
      <c r="K7728" t="s">
        <v>136</v>
      </c>
    </row>
    <row r="7729" spans="1:11" x14ac:dyDescent="0.25">
      <c r="A7729" t="s">
        <v>330</v>
      </c>
      <c r="B7729" t="s">
        <v>12</v>
      </c>
      <c r="C7729" t="s">
        <v>222</v>
      </c>
      <c r="D7729" t="s">
        <v>14</v>
      </c>
      <c r="E7729" t="s">
        <v>88</v>
      </c>
      <c r="F7729">
        <v>2019</v>
      </c>
      <c r="H7729" t="s">
        <v>21</v>
      </c>
      <c r="K7729" t="s">
        <v>136</v>
      </c>
    </row>
    <row r="7730" spans="1:11" x14ac:dyDescent="0.25">
      <c r="A7730" t="s">
        <v>330</v>
      </c>
      <c r="B7730" t="s">
        <v>12</v>
      </c>
      <c r="C7730" t="s">
        <v>222</v>
      </c>
      <c r="D7730" t="s">
        <v>14</v>
      </c>
      <c r="E7730" t="s">
        <v>89</v>
      </c>
      <c r="F7730">
        <v>2019</v>
      </c>
      <c r="G7730">
        <v>0.58899999999999997</v>
      </c>
      <c r="K7730" t="s">
        <v>136</v>
      </c>
    </row>
    <row r="7731" spans="1:11" x14ac:dyDescent="0.25">
      <c r="A7731" t="s">
        <v>330</v>
      </c>
      <c r="B7731" t="s">
        <v>12</v>
      </c>
      <c r="C7731" t="s">
        <v>222</v>
      </c>
      <c r="D7731" t="s">
        <v>14</v>
      </c>
      <c r="E7731" t="s">
        <v>90</v>
      </c>
      <c r="F7731">
        <v>2019</v>
      </c>
      <c r="H7731" t="s">
        <v>21</v>
      </c>
      <c r="K7731" t="s">
        <v>136</v>
      </c>
    </row>
    <row r="7732" spans="1:11" x14ac:dyDescent="0.25">
      <c r="A7732" t="s">
        <v>330</v>
      </c>
      <c r="B7732" t="s">
        <v>12</v>
      </c>
      <c r="C7732" t="s">
        <v>222</v>
      </c>
      <c r="D7732" t="s">
        <v>14</v>
      </c>
      <c r="E7732" t="s">
        <v>47</v>
      </c>
      <c r="F7732">
        <v>2019</v>
      </c>
      <c r="G7732">
        <v>0.75700000000000001</v>
      </c>
      <c r="K7732" t="s">
        <v>136</v>
      </c>
    </row>
    <row r="7733" spans="1:11" x14ac:dyDescent="0.25">
      <c r="A7733" t="s">
        <v>330</v>
      </c>
      <c r="B7733" t="s">
        <v>12</v>
      </c>
      <c r="C7733" t="s">
        <v>222</v>
      </c>
      <c r="D7733" t="s">
        <v>14</v>
      </c>
      <c r="E7733" t="s">
        <v>48</v>
      </c>
      <c r="F7733">
        <v>2019</v>
      </c>
      <c r="G7733">
        <v>4.7510000000000003</v>
      </c>
      <c r="K7733" t="s">
        <v>136</v>
      </c>
    </row>
    <row r="7734" spans="1:11" x14ac:dyDescent="0.25">
      <c r="A7734" t="s">
        <v>330</v>
      </c>
      <c r="B7734" t="s">
        <v>12</v>
      </c>
      <c r="C7734" t="s">
        <v>222</v>
      </c>
      <c r="D7734" t="s">
        <v>14</v>
      </c>
      <c r="E7734" t="s">
        <v>49</v>
      </c>
      <c r="F7734">
        <v>2019</v>
      </c>
      <c r="H7734" t="s">
        <v>21</v>
      </c>
      <c r="K7734" t="s">
        <v>136</v>
      </c>
    </row>
    <row r="7735" spans="1:11" x14ac:dyDescent="0.25">
      <c r="A7735" t="s">
        <v>330</v>
      </c>
      <c r="B7735" t="s">
        <v>12</v>
      </c>
      <c r="C7735" t="s">
        <v>222</v>
      </c>
      <c r="D7735" t="s">
        <v>14</v>
      </c>
      <c r="E7735" t="s">
        <v>51</v>
      </c>
      <c r="F7735">
        <v>2019</v>
      </c>
      <c r="H7735" t="s">
        <v>21</v>
      </c>
      <c r="K7735" t="s">
        <v>136</v>
      </c>
    </row>
    <row r="7736" spans="1:11" x14ac:dyDescent="0.25">
      <c r="A7736" t="s">
        <v>330</v>
      </c>
      <c r="B7736" t="s">
        <v>12</v>
      </c>
      <c r="C7736" t="s">
        <v>222</v>
      </c>
      <c r="D7736" t="s">
        <v>14</v>
      </c>
      <c r="E7736" t="s">
        <v>52</v>
      </c>
      <c r="F7736">
        <v>2019</v>
      </c>
      <c r="G7736">
        <v>0.23599999999999999</v>
      </c>
      <c r="K7736" t="s">
        <v>136</v>
      </c>
    </row>
    <row r="7737" spans="1:11" x14ac:dyDescent="0.25">
      <c r="A7737" t="s">
        <v>330</v>
      </c>
      <c r="B7737" t="s">
        <v>12</v>
      </c>
      <c r="C7737" t="s">
        <v>222</v>
      </c>
      <c r="D7737" t="s">
        <v>14</v>
      </c>
      <c r="E7737" t="s">
        <v>91</v>
      </c>
      <c r="F7737">
        <v>2019</v>
      </c>
      <c r="G7737">
        <v>0.13700000000000001</v>
      </c>
      <c r="H7737" t="s">
        <v>21</v>
      </c>
      <c r="K7737" t="s">
        <v>136</v>
      </c>
    </row>
    <row r="7738" spans="1:11" x14ac:dyDescent="0.25">
      <c r="A7738" t="s">
        <v>330</v>
      </c>
      <c r="B7738" t="s">
        <v>12</v>
      </c>
      <c r="C7738" t="s">
        <v>222</v>
      </c>
      <c r="D7738" t="s">
        <v>14</v>
      </c>
      <c r="E7738" t="s">
        <v>92</v>
      </c>
      <c r="F7738">
        <v>2019</v>
      </c>
      <c r="H7738" t="s">
        <v>21</v>
      </c>
      <c r="K7738" t="s">
        <v>136</v>
      </c>
    </row>
    <row r="7739" spans="1:11" x14ac:dyDescent="0.25">
      <c r="A7739" t="s">
        <v>330</v>
      </c>
      <c r="B7739" t="s">
        <v>12</v>
      </c>
      <c r="C7739" t="s">
        <v>222</v>
      </c>
      <c r="D7739" t="s">
        <v>14</v>
      </c>
      <c r="E7739" t="s">
        <v>53</v>
      </c>
      <c r="F7739">
        <v>2019</v>
      </c>
      <c r="G7739">
        <v>0.83899999999999997</v>
      </c>
      <c r="K7739" t="s">
        <v>136</v>
      </c>
    </row>
    <row r="7740" spans="1:11" x14ac:dyDescent="0.25">
      <c r="A7740" t="s">
        <v>330</v>
      </c>
      <c r="B7740" t="s">
        <v>12</v>
      </c>
      <c r="C7740" t="s">
        <v>222</v>
      </c>
      <c r="D7740" t="s">
        <v>14</v>
      </c>
      <c r="E7740" t="s">
        <v>93</v>
      </c>
      <c r="F7740">
        <v>2019</v>
      </c>
      <c r="G7740">
        <v>0.19800000000000001</v>
      </c>
      <c r="H7740" t="s">
        <v>21</v>
      </c>
      <c r="K7740" t="s">
        <v>136</v>
      </c>
    </row>
    <row r="7741" spans="1:11" x14ac:dyDescent="0.25">
      <c r="A7741" t="s">
        <v>330</v>
      </c>
      <c r="B7741" t="s">
        <v>12</v>
      </c>
      <c r="C7741" t="s">
        <v>222</v>
      </c>
      <c r="D7741" t="s">
        <v>14</v>
      </c>
      <c r="E7741" t="s">
        <v>94</v>
      </c>
      <c r="F7741">
        <v>2019</v>
      </c>
      <c r="H7741" t="s">
        <v>21</v>
      </c>
      <c r="K7741" t="s">
        <v>136</v>
      </c>
    </row>
    <row r="7742" spans="1:11" x14ac:dyDescent="0.25">
      <c r="A7742" t="s">
        <v>330</v>
      </c>
      <c r="B7742" t="s">
        <v>12</v>
      </c>
      <c r="C7742" t="s">
        <v>222</v>
      </c>
      <c r="D7742" t="s">
        <v>14</v>
      </c>
      <c r="E7742" t="s">
        <v>54</v>
      </c>
      <c r="F7742">
        <v>2019</v>
      </c>
      <c r="H7742" t="s">
        <v>21</v>
      </c>
      <c r="K7742" t="s">
        <v>136</v>
      </c>
    </row>
    <row r="7743" spans="1:11" x14ac:dyDescent="0.25">
      <c r="A7743" t="s">
        <v>330</v>
      </c>
      <c r="B7743" t="s">
        <v>12</v>
      </c>
      <c r="C7743" t="s">
        <v>222</v>
      </c>
      <c r="D7743" t="s">
        <v>14</v>
      </c>
      <c r="E7743" t="s">
        <v>95</v>
      </c>
      <c r="F7743">
        <v>2019</v>
      </c>
      <c r="G7743">
        <v>0.66900000000000004</v>
      </c>
      <c r="K7743" t="s">
        <v>136</v>
      </c>
    </row>
    <row r="7744" spans="1:11" x14ac:dyDescent="0.25">
      <c r="A7744" t="s">
        <v>330</v>
      </c>
      <c r="B7744" t="s">
        <v>12</v>
      </c>
      <c r="C7744" t="s">
        <v>222</v>
      </c>
      <c r="D7744" t="s">
        <v>14</v>
      </c>
      <c r="E7744" t="s">
        <v>96</v>
      </c>
      <c r="F7744">
        <v>2019</v>
      </c>
      <c r="G7744">
        <v>1.175</v>
      </c>
      <c r="K7744" t="s">
        <v>136</v>
      </c>
    </row>
    <row r="7745" spans="1:11" x14ac:dyDescent="0.25">
      <c r="A7745" t="s">
        <v>330</v>
      </c>
      <c r="B7745" t="s">
        <v>12</v>
      </c>
      <c r="C7745" t="s">
        <v>222</v>
      </c>
      <c r="D7745" t="s">
        <v>14</v>
      </c>
      <c r="E7745" t="s">
        <v>97</v>
      </c>
      <c r="F7745">
        <v>2019</v>
      </c>
      <c r="G7745">
        <v>0.28000000000000003</v>
      </c>
      <c r="K7745" t="s">
        <v>136</v>
      </c>
    </row>
    <row r="7746" spans="1:11" x14ac:dyDescent="0.25">
      <c r="A7746" t="s">
        <v>330</v>
      </c>
      <c r="B7746" t="s">
        <v>12</v>
      </c>
      <c r="C7746" t="s">
        <v>222</v>
      </c>
      <c r="D7746" t="s">
        <v>14</v>
      </c>
      <c r="E7746" t="s">
        <v>55</v>
      </c>
      <c r="F7746">
        <v>2019</v>
      </c>
      <c r="G7746">
        <v>0.38300000000000001</v>
      </c>
      <c r="K7746" t="s">
        <v>136</v>
      </c>
    </row>
    <row r="7747" spans="1:11" x14ac:dyDescent="0.25">
      <c r="A7747" t="s">
        <v>330</v>
      </c>
      <c r="B7747" t="s">
        <v>12</v>
      </c>
      <c r="C7747" t="s">
        <v>222</v>
      </c>
      <c r="D7747" t="s">
        <v>14</v>
      </c>
      <c r="E7747" t="s">
        <v>98</v>
      </c>
      <c r="F7747">
        <v>2019</v>
      </c>
      <c r="H7747" t="s">
        <v>21</v>
      </c>
      <c r="K7747" t="s">
        <v>136</v>
      </c>
    </row>
    <row r="7748" spans="1:11" x14ac:dyDescent="0.25">
      <c r="A7748" t="s">
        <v>330</v>
      </c>
      <c r="B7748" t="s">
        <v>12</v>
      </c>
      <c r="C7748" t="s">
        <v>222</v>
      </c>
      <c r="D7748" t="s">
        <v>14</v>
      </c>
      <c r="E7748" t="s">
        <v>99</v>
      </c>
      <c r="F7748">
        <v>2019</v>
      </c>
      <c r="H7748" t="s">
        <v>21</v>
      </c>
      <c r="K7748" t="s">
        <v>136</v>
      </c>
    </row>
    <row r="7749" spans="1:11" x14ac:dyDescent="0.25">
      <c r="A7749" t="s">
        <v>330</v>
      </c>
      <c r="B7749" t="s">
        <v>12</v>
      </c>
      <c r="C7749" t="s">
        <v>222</v>
      </c>
      <c r="D7749" t="s">
        <v>14</v>
      </c>
      <c r="E7749" t="s">
        <v>100</v>
      </c>
      <c r="F7749">
        <v>2019</v>
      </c>
      <c r="H7749" t="s">
        <v>21</v>
      </c>
      <c r="K7749" t="s">
        <v>136</v>
      </c>
    </row>
    <row r="7750" spans="1:11" x14ac:dyDescent="0.25">
      <c r="A7750" t="s">
        <v>330</v>
      </c>
      <c r="B7750" t="s">
        <v>12</v>
      </c>
      <c r="C7750" t="s">
        <v>222</v>
      </c>
      <c r="D7750" t="s">
        <v>14</v>
      </c>
      <c r="E7750" t="s">
        <v>102</v>
      </c>
      <c r="F7750">
        <v>2019</v>
      </c>
      <c r="G7750">
        <v>0.77300000000000002</v>
      </c>
      <c r="K7750" t="s">
        <v>136</v>
      </c>
    </row>
    <row r="7751" spans="1:11" x14ac:dyDescent="0.25">
      <c r="A7751" t="s">
        <v>330</v>
      </c>
      <c r="B7751" t="s">
        <v>12</v>
      </c>
      <c r="C7751" t="s">
        <v>222</v>
      </c>
      <c r="D7751" t="s">
        <v>14</v>
      </c>
      <c r="E7751" t="s">
        <v>57</v>
      </c>
      <c r="F7751">
        <v>2019</v>
      </c>
      <c r="G7751">
        <v>0.40100000000000002</v>
      </c>
      <c r="K7751" t="s">
        <v>136</v>
      </c>
    </row>
    <row r="7752" spans="1:11" x14ac:dyDescent="0.25">
      <c r="A7752" t="s">
        <v>330</v>
      </c>
      <c r="B7752" t="s">
        <v>12</v>
      </c>
      <c r="C7752" t="s">
        <v>222</v>
      </c>
      <c r="D7752" t="s">
        <v>14</v>
      </c>
      <c r="E7752" t="s">
        <v>103</v>
      </c>
      <c r="F7752">
        <v>2019</v>
      </c>
      <c r="G7752">
        <v>1.2110000000000001</v>
      </c>
      <c r="K7752" t="s">
        <v>136</v>
      </c>
    </row>
    <row r="7753" spans="1:11" x14ac:dyDescent="0.25">
      <c r="A7753" t="s">
        <v>330</v>
      </c>
      <c r="B7753" t="s">
        <v>12</v>
      </c>
      <c r="C7753" t="s">
        <v>222</v>
      </c>
      <c r="D7753" t="s">
        <v>14</v>
      </c>
      <c r="E7753" t="s">
        <v>58</v>
      </c>
      <c r="F7753">
        <v>2019</v>
      </c>
      <c r="G7753">
        <v>0.96499999999999997</v>
      </c>
      <c r="K7753" t="s">
        <v>136</v>
      </c>
    </row>
    <row r="7754" spans="1:11" x14ac:dyDescent="0.25">
      <c r="A7754" t="s">
        <v>330</v>
      </c>
      <c r="B7754" t="s">
        <v>12</v>
      </c>
      <c r="C7754" t="s">
        <v>222</v>
      </c>
      <c r="D7754" t="s">
        <v>14</v>
      </c>
      <c r="E7754" t="s">
        <v>59</v>
      </c>
      <c r="F7754">
        <v>2019</v>
      </c>
      <c r="G7754">
        <v>4.3769999999999998</v>
      </c>
      <c r="K7754" t="s">
        <v>136</v>
      </c>
    </row>
    <row r="7755" spans="1:11" x14ac:dyDescent="0.25">
      <c r="A7755" t="s">
        <v>330</v>
      </c>
      <c r="B7755" t="s">
        <v>12</v>
      </c>
      <c r="C7755" t="s">
        <v>222</v>
      </c>
      <c r="D7755" t="s">
        <v>14</v>
      </c>
      <c r="E7755" t="s">
        <v>60</v>
      </c>
      <c r="F7755">
        <v>2019</v>
      </c>
      <c r="G7755">
        <v>4.7939999999999996</v>
      </c>
      <c r="K7755" t="s">
        <v>136</v>
      </c>
    </row>
    <row r="7756" spans="1:11" x14ac:dyDescent="0.25">
      <c r="A7756" t="s">
        <v>330</v>
      </c>
      <c r="B7756" t="s">
        <v>12</v>
      </c>
      <c r="C7756" t="s">
        <v>222</v>
      </c>
      <c r="D7756" t="s">
        <v>14</v>
      </c>
      <c r="E7756" t="s">
        <v>61</v>
      </c>
      <c r="F7756">
        <v>2019</v>
      </c>
      <c r="G7756">
        <v>1.155</v>
      </c>
      <c r="K7756" t="s">
        <v>136</v>
      </c>
    </row>
    <row r="7757" spans="1:11" x14ac:dyDescent="0.25">
      <c r="A7757" t="s">
        <v>330</v>
      </c>
      <c r="B7757" t="s">
        <v>12</v>
      </c>
      <c r="C7757" t="s">
        <v>222</v>
      </c>
      <c r="D7757" t="s">
        <v>14</v>
      </c>
      <c r="E7757" t="s">
        <v>62</v>
      </c>
      <c r="F7757">
        <v>2019</v>
      </c>
      <c r="H7757" t="s">
        <v>21</v>
      </c>
      <c r="K7757" t="s">
        <v>136</v>
      </c>
    </row>
    <row r="7758" spans="1:11" x14ac:dyDescent="0.25">
      <c r="A7758" t="s">
        <v>330</v>
      </c>
      <c r="B7758" t="s">
        <v>12</v>
      </c>
      <c r="C7758" t="s">
        <v>222</v>
      </c>
      <c r="D7758" t="s">
        <v>14</v>
      </c>
      <c r="E7758" t="s">
        <v>105</v>
      </c>
      <c r="F7758">
        <v>2019</v>
      </c>
      <c r="G7758">
        <v>0.42299999999999999</v>
      </c>
      <c r="K7758" t="s">
        <v>136</v>
      </c>
    </row>
    <row r="7759" spans="1:11" x14ac:dyDescent="0.25">
      <c r="A7759" t="s">
        <v>330</v>
      </c>
      <c r="B7759" t="s">
        <v>12</v>
      </c>
      <c r="C7759" t="s">
        <v>222</v>
      </c>
      <c r="D7759" t="s">
        <v>14</v>
      </c>
      <c r="E7759" t="s">
        <v>63</v>
      </c>
      <c r="F7759">
        <v>2019</v>
      </c>
      <c r="H7759" t="s">
        <v>21</v>
      </c>
      <c r="K7759" t="s">
        <v>136</v>
      </c>
    </row>
    <row r="7760" spans="1:11" x14ac:dyDescent="0.25">
      <c r="A7760" t="s">
        <v>330</v>
      </c>
      <c r="B7760" t="s">
        <v>12</v>
      </c>
      <c r="C7760" t="s">
        <v>222</v>
      </c>
      <c r="D7760" t="s">
        <v>14</v>
      </c>
      <c r="E7760" t="s">
        <v>106</v>
      </c>
      <c r="F7760">
        <v>2019</v>
      </c>
      <c r="G7760">
        <v>0.09</v>
      </c>
      <c r="H7760" t="s">
        <v>21</v>
      </c>
      <c r="K7760" t="s">
        <v>136</v>
      </c>
    </row>
    <row r="7761" spans="1:11" x14ac:dyDescent="0.25">
      <c r="A7761" t="s">
        <v>330</v>
      </c>
      <c r="B7761" t="s">
        <v>12</v>
      </c>
      <c r="C7761" t="s">
        <v>222</v>
      </c>
      <c r="D7761" t="s">
        <v>14</v>
      </c>
      <c r="E7761" t="s">
        <v>64</v>
      </c>
      <c r="F7761">
        <v>2019</v>
      </c>
      <c r="G7761">
        <v>0.187</v>
      </c>
      <c r="H7761" t="s">
        <v>21</v>
      </c>
      <c r="K7761" t="s">
        <v>136</v>
      </c>
    </row>
    <row r="7762" spans="1:11" x14ac:dyDescent="0.25">
      <c r="A7762" t="s">
        <v>330</v>
      </c>
      <c r="B7762" t="s">
        <v>12</v>
      </c>
      <c r="C7762" t="s">
        <v>222</v>
      </c>
      <c r="D7762" t="s">
        <v>14</v>
      </c>
      <c r="E7762" t="s">
        <v>65</v>
      </c>
      <c r="F7762">
        <v>2019</v>
      </c>
      <c r="G7762">
        <v>0.60299999999999998</v>
      </c>
      <c r="K7762" t="s">
        <v>136</v>
      </c>
    </row>
    <row r="7763" spans="1:11" x14ac:dyDescent="0.25">
      <c r="A7763" t="s">
        <v>330</v>
      </c>
      <c r="B7763" t="s">
        <v>12</v>
      </c>
      <c r="C7763" t="s">
        <v>222</v>
      </c>
      <c r="D7763" t="s">
        <v>14</v>
      </c>
      <c r="E7763" t="s">
        <v>66</v>
      </c>
      <c r="F7763">
        <v>2019</v>
      </c>
      <c r="H7763" t="s">
        <v>21</v>
      </c>
      <c r="K7763" t="s">
        <v>136</v>
      </c>
    </row>
    <row r="7764" spans="1:11" x14ac:dyDescent="0.25">
      <c r="A7764" t="s">
        <v>330</v>
      </c>
      <c r="B7764" t="s">
        <v>12</v>
      </c>
      <c r="C7764" t="s">
        <v>222</v>
      </c>
      <c r="D7764" t="s">
        <v>14</v>
      </c>
      <c r="E7764" t="s">
        <v>67</v>
      </c>
      <c r="F7764">
        <v>2019</v>
      </c>
      <c r="G7764">
        <v>5.1999999999999998E-2</v>
      </c>
      <c r="H7764" t="s">
        <v>21</v>
      </c>
      <c r="K7764" t="s">
        <v>136</v>
      </c>
    </row>
    <row r="7765" spans="1:11" x14ac:dyDescent="0.25">
      <c r="A7765" t="s">
        <v>330</v>
      </c>
      <c r="B7765" t="s">
        <v>12</v>
      </c>
      <c r="C7765" t="s">
        <v>222</v>
      </c>
      <c r="D7765" t="s">
        <v>14</v>
      </c>
      <c r="E7765" t="s">
        <v>68</v>
      </c>
      <c r="F7765">
        <v>2019</v>
      </c>
      <c r="G7765">
        <v>2.2839999999999998</v>
      </c>
      <c r="K7765" t="s">
        <v>136</v>
      </c>
    </row>
    <row r="7766" spans="1:11" x14ac:dyDescent="0.25">
      <c r="A7766" t="s">
        <v>330</v>
      </c>
      <c r="B7766" t="s">
        <v>12</v>
      </c>
      <c r="C7766" t="s">
        <v>222</v>
      </c>
      <c r="D7766" t="s">
        <v>14</v>
      </c>
      <c r="E7766" t="s">
        <v>70</v>
      </c>
      <c r="F7766">
        <v>2019</v>
      </c>
      <c r="G7766">
        <v>14.967000000000001</v>
      </c>
      <c r="K7766" t="s">
        <v>136</v>
      </c>
    </row>
    <row r="7767" spans="1:11" x14ac:dyDescent="0.25">
      <c r="A7767" t="s">
        <v>331</v>
      </c>
      <c r="B7767" t="s">
        <v>12</v>
      </c>
      <c r="C7767" t="s">
        <v>109</v>
      </c>
      <c r="D7767" t="s">
        <v>14</v>
      </c>
      <c r="E7767" t="s">
        <v>15</v>
      </c>
      <c r="F7767">
        <v>2017</v>
      </c>
      <c r="G7767">
        <v>41.142000000000003</v>
      </c>
      <c r="H7767" t="s">
        <v>125</v>
      </c>
      <c r="J7767" t="s">
        <v>126</v>
      </c>
      <c r="K7767" t="s">
        <v>136</v>
      </c>
    </row>
    <row r="7768" spans="1:11" x14ac:dyDescent="0.25">
      <c r="A7768" t="s">
        <v>331</v>
      </c>
      <c r="B7768" t="s">
        <v>12</v>
      </c>
      <c r="C7768" t="s">
        <v>109</v>
      </c>
      <c r="D7768" t="s">
        <v>14</v>
      </c>
      <c r="E7768" t="s">
        <v>17</v>
      </c>
      <c r="F7768">
        <v>2017</v>
      </c>
      <c r="G7768">
        <v>7.9770000000000003</v>
      </c>
      <c r="H7768" t="s">
        <v>125</v>
      </c>
      <c r="J7768" t="s">
        <v>126</v>
      </c>
      <c r="K7768" t="s">
        <v>136</v>
      </c>
    </row>
    <row r="7769" spans="1:11" x14ac:dyDescent="0.25">
      <c r="A7769" t="s">
        <v>331</v>
      </c>
      <c r="B7769" t="s">
        <v>12</v>
      </c>
      <c r="C7769" t="s">
        <v>109</v>
      </c>
      <c r="D7769" t="s">
        <v>14</v>
      </c>
      <c r="E7769" t="s">
        <v>18</v>
      </c>
      <c r="F7769">
        <v>2017</v>
      </c>
      <c r="G7769">
        <v>1.04</v>
      </c>
      <c r="H7769" t="s">
        <v>125</v>
      </c>
      <c r="J7769" t="s">
        <v>126</v>
      </c>
      <c r="K7769" t="s">
        <v>136</v>
      </c>
    </row>
    <row r="7770" spans="1:11" x14ac:dyDescent="0.25">
      <c r="A7770" t="s">
        <v>331</v>
      </c>
      <c r="B7770" t="s">
        <v>12</v>
      </c>
      <c r="C7770" t="s">
        <v>109</v>
      </c>
      <c r="D7770" t="s">
        <v>14</v>
      </c>
      <c r="E7770" t="s">
        <v>23</v>
      </c>
      <c r="F7770">
        <v>2017</v>
      </c>
      <c r="G7770">
        <v>0.53400000000000003</v>
      </c>
      <c r="H7770" t="s">
        <v>125</v>
      </c>
      <c r="J7770" t="s">
        <v>126</v>
      </c>
      <c r="K7770" t="s">
        <v>136</v>
      </c>
    </row>
    <row r="7771" spans="1:11" x14ac:dyDescent="0.25">
      <c r="A7771" t="s">
        <v>331</v>
      </c>
      <c r="B7771" t="s">
        <v>12</v>
      </c>
      <c r="C7771" t="s">
        <v>109</v>
      </c>
      <c r="D7771" t="s">
        <v>14</v>
      </c>
      <c r="E7771" t="s">
        <v>76</v>
      </c>
      <c r="F7771">
        <v>2017</v>
      </c>
      <c r="G7771">
        <v>0.40600000000000003</v>
      </c>
      <c r="H7771" t="s">
        <v>125</v>
      </c>
      <c r="J7771" t="s">
        <v>126</v>
      </c>
      <c r="K7771" t="s">
        <v>136</v>
      </c>
    </row>
    <row r="7772" spans="1:11" x14ac:dyDescent="0.25">
      <c r="A7772" t="s">
        <v>331</v>
      </c>
      <c r="B7772" t="s">
        <v>12</v>
      </c>
      <c r="C7772" t="s">
        <v>109</v>
      </c>
      <c r="D7772" t="s">
        <v>14</v>
      </c>
      <c r="E7772" t="s">
        <v>24</v>
      </c>
      <c r="F7772">
        <v>2017</v>
      </c>
      <c r="G7772">
        <v>4.3999999999999997E-2</v>
      </c>
      <c r="H7772" t="s">
        <v>125</v>
      </c>
      <c r="J7772" t="s">
        <v>126</v>
      </c>
      <c r="K7772" t="s">
        <v>136</v>
      </c>
    </row>
    <row r="7773" spans="1:11" x14ac:dyDescent="0.25">
      <c r="A7773" t="s">
        <v>331</v>
      </c>
      <c r="B7773" t="s">
        <v>12</v>
      </c>
      <c r="C7773" t="s">
        <v>109</v>
      </c>
      <c r="D7773" t="s">
        <v>14</v>
      </c>
      <c r="E7773" t="s">
        <v>26</v>
      </c>
      <c r="F7773">
        <v>2017</v>
      </c>
      <c r="G7773">
        <v>0.38600000000000001</v>
      </c>
      <c r="H7773" t="s">
        <v>125</v>
      </c>
      <c r="J7773" t="s">
        <v>126</v>
      </c>
      <c r="K7773" t="s">
        <v>136</v>
      </c>
    </row>
    <row r="7774" spans="1:11" x14ac:dyDescent="0.25">
      <c r="A7774" t="s">
        <v>331</v>
      </c>
      <c r="B7774" t="s">
        <v>12</v>
      </c>
      <c r="C7774" t="s">
        <v>109</v>
      </c>
      <c r="D7774" t="s">
        <v>14</v>
      </c>
      <c r="E7774" t="s">
        <v>27</v>
      </c>
      <c r="F7774">
        <v>2017</v>
      </c>
      <c r="G7774">
        <v>3.4000000000000002E-2</v>
      </c>
      <c r="H7774" t="s">
        <v>125</v>
      </c>
      <c r="J7774" t="s">
        <v>126</v>
      </c>
      <c r="K7774" t="s">
        <v>136</v>
      </c>
    </row>
    <row r="7775" spans="1:11" x14ac:dyDescent="0.25">
      <c r="A7775" t="s">
        <v>331</v>
      </c>
      <c r="B7775" t="s">
        <v>12</v>
      </c>
      <c r="C7775" t="s">
        <v>109</v>
      </c>
      <c r="D7775" t="s">
        <v>14</v>
      </c>
      <c r="E7775" t="s">
        <v>31</v>
      </c>
      <c r="F7775">
        <v>2017</v>
      </c>
      <c r="G7775">
        <v>3.1E-2</v>
      </c>
      <c r="H7775" t="s">
        <v>125</v>
      </c>
      <c r="J7775" t="s">
        <v>126</v>
      </c>
      <c r="K7775" t="s">
        <v>136</v>
      </c>
    </row>
    <row r="7776" spans="1:11" x14ac:dyDescent="0.25">
      <c r="A7776" t="s">
        <v>331</v>
      </c>
      <c r="B7776" t="s">
        <v>12</v>
      </c>
      <c r="C7776" t="s">
        <v>109</v>
      </c>
      <c r="D7776" t="s">
        <v>14</v>
      </c>
      <c r="E7776" t="s">
        <v>78</v>
      </c>
      <c r="F7776">
        <v>2017</v>
      </c>
      <c r="G7776">
        <v>3.3000000000000002E-2</v>
      </c>
      <c r="H7776" t="s">
        <v>125</v>
      </c>
      <c r="J7776" t="s">
        <v>126</v>
      </c>
      <c r="K7776" t="s">
        <v>136</v>
      </c>
    </row>
    <row r="7777" spans="1:11" x14ac:dyDescent="0.25">
      <c r="A7777" t="s">
        <v>331</v>
      </c>
      <c r="B7777" t="s">
        <v>12</v>
      </c>
      <c r="C7777" t="s">
        <v>109</v>
      </c>
      <c r="D7777" t="s">
        <v>14</v>
      </c>
      <c r="E7777" t="s">
        <v>79</v>
      </c>
      <c r="F7777">
        <v>2017</v>
      </c>
      <c r="G7777">
        <v>1.9E-2</v>
      </c>
      <c r="H7777" t="s">
        <v>125</v>
      </c>
      <c r="J7777" t="s">
        <v>126</v>
      </c>
      <c r="K7777" t="s">
        <v>136</v>
      </c>
    </row>
    <row r="7778" spans="1:11" x14ac:dyDescent="0.25">
      <c r="A7778" t="s">
        <v>331</v>
      </c>
      <c r="B7778" t="s">
        <v>12</v>
      </c>
      <c r="C7778" t="s">
        <v>109</v>
      </c>
      <c r="D7778" t="s">
        <v>14</v>
      </c>
      <c r="E7778" t="s">
        <v>32</v>
      </c>
      <c r="F7778">
        <v>2017</v>
      </c>
      <c r="G7778">
        <v>0.14799999999999999</v>
      </c>
      <c r="H7778" t="s">
        <v>125</v>
      </c>
      <c r="J7778" t="s">
        <v>126</v>
      </c>
      <c r="K7778" t="s">
        <v>136</v>
      </c>
    </row>
    <row r="7779" spans="1:11" x14ac:dyDescent="0.25">
      <c r="A7779" t="s">
        <v>331</v>
      </c>
      <c r="B7779" t="s">
        <v>12</v>
      </c>
      <c r="C7779" t="s">
        <v>109</v>
      </c>
      <c r="D7779" t="s">
        <v>14</v>
      </c>
      <c r="E7779" t="s">
        <v>110</v>
      </c>
      <c r="F7779">
        <v>2017</v>
      </c>
      <c r="G7779">
        <v>0.44</v>
      </c>
      <c r="H7779" t="s">
        <v>125</v>
      </c>
      <c r="J7779" t="s">
        <v>126</v>
      </c>
      <c r="K7779" t="s">
        <v>136</v>
      </c>
    </row>
    <row r="7780" spans="1:11" x14ac:dyDescent="0.25">
      <c r="A7780" t="s">
        <v>331</v>
      </c>
      <c r="B7780" t="s">
        <v>12</v>
      </c>
      <c r="C7780" t="s">
        <v>109</v>
      </c>
      <c r="D7780" t="s">
        <v>14</v>
      </c>
      <c r="E7780" t="s">
        <v>38</v>
      </c>
      <c r="F7780">
        <v>2017</v>
      </c>
      <c r="G7780">
        <v>0.71099999999999997</v>
      </c>
      <c r="H7780" t="s">
        <v>125</v>
      </c>
      <c r="J7780" t="s">
        <v>126</v>
      </c>
      <c r="K7780" t="s">
        <v>136</v>
      </c>
    </row>
    <row r="7781" spans="1:11" x14ac:dyDescent="0.25">
      <c r="A7781" t="s">
        <v>331</v>
      </c>
      <c r="B7781" t="s">
        <v>12</v>
      </c>
      <c r="C7781" t="s">
        <v>109</v>
      </c>
      <c r="D7781" t="s">
        <v>14</v>
      </c>
      <c r="E7781" t="s">
        <v>39</v>
      </c>
      <c r="F7781">
        <v>2017</v>
      </c>
      <c r="G7781">
        <v>0.35399999999999998</v>
      </c>
      <c r="H7781" t="s">
        <v>125</v>
      </c>
      <c r="J7781" t="s">
        <v>126</v>
      </c>
      <c r="K7781" t="s">
        <v>136</v>
      </c>
    </row>
    <row r="7782" spans="1:11" x14ac:dyDescent="0.25">
      <c r="A7782" t="s">
        <v>331</v>
      </c>
      <c r="B7782" t="s">
        <v>12</v>
      </c>
      <c r="C7782" t="s">
        <v>109</v>
      </c>
      <c r="D7782" t="s">
        <v>14</v>
      </c>
      <c r="E7782" t="s">
        <v>83</v>
      </c>
      <c r="F7782">
        <v>2017</v>
      </c>
      <c r="G7782">
        <v>0.25800000000000001</v>
      </c>
      <c r="H7782" t="s">
        <v>125</v>
      </c>
      <c r="J7782" t="s">
        <v>126</v>
      </c>
      <c r="K7782" t="s">
        <v>136</v>
      </c>
    </row>
    <row r="7783" spans="1:11" x14ac:dyDescent="0.25">
      <c r="A7783" t="s">
        <v>331</v>
      </c>
      <c r="B7783" t="s">
        <v>12</v>
      </c>
      <c r="C7783" t="s">
        <v>109</v>
      </c>
      <c r="D7783" t="s">
        <v>14</v>
      </c>
      <c r="E7783" t="s">
        <v>86</v>
      </c>
      <c r="F7783">
        <v>2017</v>
      </c>
      <c r="G7783">
        <v>2.0419999999999998</v>
      </c>
      <c r="H7783" t="s">
        <v>125</v>
      </c>
      <c r="J7783" t="s">
        <v>126</v>
      </c>
      <c r="K7783" t="s">
        <v>136</v>
      </c>
    </row>
    <row r="7784" spans="1:11" x14ac:dyDescent="0.25">
      <c r="A7784" t="s">
        <v>331</v>
      </c>
      <c r="B7784" t="s">
        <v>12</v>
      </c>
      <c r="C7784" t="s">
        <v>109</v>
      </c>
      <c r="D7784" t="s">
        <v>14</v>
      </c>
      <c r="E7784" t="s">
        <v>41</v>
      </c>
      <c r="F7784">
        <v>2017</v>
      </c>
      <c r="G7784">
        <v>0.67600000000000005</v>
      </c>
      <c r="H7784" t="s">
        <v>125</v>
      </c>
      <c r="J7784" t="s">
        <v>126</v>
      </c>
      <c r="K7784" t="s">
        <v>136</v>
      </c>
    </row>
    <row r="7785" spans="1:11" x14ac:dyDescent="0.25">
      <c r="A7785" t="s">
        <v>331</v>
      </c>
      <c r="B7785" t="s">
        <v>12</v>
      </c>
      <c r="C7785" t="s">
        <v>109</v>
      </c>
      <c r="D7785" t="s">
        <v>14</v>
      </c>
      <c r="E7785" t="s">
        <v>42</v>
      </c>
      <c r="F7785">
        <v>2017</v>
      </c>
      <c r="G7785">
        <v>0.23100000000000001</v>
      </c>
      <c r="H7785" t="s">
        <v>125</v>
      </c>
      <c r="J7785" t="s">
        <v>126</v>
      </c>
      <c r="K7785" t="s">
        <v>136</v>
      </c>
    </row>
    <row r="7786" spans="1:11" x14ac:dyDescent="0.25">
      <c r="A7786" t="s">
        <v>331</v>
      </c>
      <c r="B7786" t="s">
        <v>12</v>
      </c>
      <c r="C7786" t="s">
        <v>109</v>
      </c>
      <c r="D7786" t="s">
        <v>14</v>
      </c>
      <c r="E7786" t="s">
        <v>87</v>
      </c>
      <c r="F7786">
        <v>2017</v>
      </c>
      <c r="G7786">
        <v>0.82</v>
      </c>
      <c r="H7786" t="s">
        <v>125</v>
      </c>
      <c r="J7786" t="s">
        <v>126</v>
      </c>
      <c r="K7786" t="s">
        <v>136</v>
      </c>
    </row>
    <row r="7787" spans="1:11" x14ac:dyDescent="0.25">
      <c r="A7787" t="s">
        <v>331</v>
      </c>
      <c r="B7787" t="s">
        <v>12</v>
      </c>
      <c r="C7787" t="s">
        <v>109</v>
      </c>
      <c r="D7787" t="s">
        <v>14</v>
      </c>
      <c r="E7787" t="s">
        <v>43</v>
      </c>
      <c r="F7787">
        <v>2017</v>
      </c>
      <c r="G7787">
        <v>1.002</v>
      </c>
      <c r="H7787" t="s">
        <v>125</v>
      </c>
      <c r="J7787" t="s">
        <v>126</v>
      </c>
      <c r="K7787" t="s">
        <v>136</v>
      </c>
    </row>
    <row r="7788" spans="1:11" x14ac:dyDescent="0.25">
      <c r="A7788" t="s">
        <v>331</v>
      </c>
      <c r="B7788" t="s">
        <v>12</v>
      </c>
      <c r="C7788" t="s">
        <v>109</v>
      </c>
      <c r="D7788" t="s">
        <v>14</v>
      </c>
      <c r="E7788" t="s">
        <v>44</v>
      </c>
      <c r="F7788">
        <v>2017</v>
      </c>
      <c r="G7788">
        <v>5.6630000000000003</v>
      </c>
      <c r="H7788" t="s">
        <v>125</v>
      </c>
      <c r="J7788" t="s">
        <v>126</v>
      </c>
      <c r="K7788" t="s">
        <v>136</v>
      </c>
    </row>
    <row r="7789" spans="1:11" x14ac:dyDescent="0.25">
      <c r="A7789" t="s">
        <v>331</v>
      </c>
      <c r="B7789" t="s">
        <v>12</v>
      </c>
      <c r="C7789" t="s">
        <v>109</v>
      </c>
      <c r="D7789" t="s">
        <v>14</v>
      </c>
      <c r="E7789" t="s">
        <v>45</v>
      </c>
      <c r="F7789">
        <v>2017</v>
      </c>
      <c r="G7789">
        <v>1.486</v>
      </c>
      <c r="H7789" t="s">
        <v>125</v>
      </c>
      <c r="J7789" t="s">
        <v>126</v>
      </c>
      <c r="K7789" t="s">
        <v>136</v>
      </c>
    </row>
    <row r="7790" spans="1:11" x14ac:dyDescent="0.25">
      <c r="A7790" t="s">
        <v>331</v>
      </c>
      <c r="B7790" t="s">
        <v>12</v>
      </c>
      <c r="C7790" t="s">
        <v>109</v>
      </c>
      <c r="D7790" t="s">
        <v>14</v>
      </c>
      <c r="E7790" t="s">
        <v>46</v>
      </c>
      <c r="F7790">
        <v>2017</v>
      </c>
      <c r="G7790">
        <v>0.36499999999999999</v>
      </c>
      <c r="H7790" t="s">
        <v>125</v>
      </c>
      <c r="J7790" t="s">
        <v>126</v>
      </c>
      <c r="K7790" t="s">
        <v>136</v>
      </c>
    </row>
    <row r="7791" spans="1:11" x14ac:dyDescent="0.25">
      <c r="A7791" t="s">
        <v>331</v>
      </c>
      <c r="B7791" t="s">
        <v>12</v>
      </c>
      <c r="C7791" t="s">
        <v>109</v>
      </c>
      <c r="D7791" t="s">
        <v>14</v>
      </c>
      <c r="E7791" t="s">
        <v>88</v>
      </c>
      <c r="F7791">
        <v>2017</v>
      </c>
      <c r="G7791">
        <v>3.4000000000000002E-2</v>
      </c>
      <c r="H7791" t="s">
        <v>125</v>
      </c>
      <c r="J7791" t="s">
        <v>126</v>
      </c>
      <c r="K7791" t="s">
        <v>136</v>
      </c>
    </row>
    <row r="7792" spans="1:11" x14ac:dyDescent="0.25">
      <c r="A7792" t="s">
        <v>331</v>
      </c>
      <c r="B7792" t="s">
        <v>12</v>
      </c>
      <c r="C7792" t="s">
        <v>109</v>
      </c>
      <c r="D7792" t="s">
        <v>14</v>
      </c>
      <c r="E7792" t="s">
        <v>89</v>
      </c>
      <c r="F7792">
        <v>2017</v>
      </c>
      <c r="G7792">
        <v>0.49</v>
      </c>
      <c r="H7792" t="s">
        <v>125</v>
      </c>
      <c r="J7792" t="s">
        <v>126</v>
      </c>
      <c r="K7792" t="s">
        <v>136</v>
      </c>
    </row>
    <row r="7793" spans="1:11" x14ac:dyDescent="0.25">
      <c r="A7793" t="s">
        <v>331</v>
      </c>
      <c r="B7793" t="s">
        <v>12</v>
      </c>
      <c r="C7793" t="s">
        <v>109</v>
      </c>
      <c r="D7793" t="s">
        <v>14</v>
      </c>
      <c r="E7793" t="s">
        <v>47</v>
      </c>
      <c r="F7793">
        <v>2017</v>
      </c>
      <c r="G7793">
        <v>1.929</v>
      </c>
      <c r="H7793" t="s">
        <v>125</v>
      </c>
      <c r="J7793" t="s">
        <v>126</v>
      </c>
      <c r="K7793" t="s">
        <v>136</v>
      </c>
    </row>
    <row r="7794" spans="1:11" x14ac:dyDescent="0.25">
      <c r="A7794" t="s">
        <v>331</v>
      </c>
      <c r="B7794" t="s">
        <v>12</v>
      </c>
      <c r="C7794" t="s">
        <v>109</v>
      </c>
      <c r="D7794" t="s">
        <v>14</v>
      </c>
      <c r="E7794" t="s">
        <v>48</v>
      </c>
      <c r="F7794">
        <v>2017</v>
      </c>
      <c r="G7794">
        <v>1.1499999999999999</v>
      </c>
      <c r="H7794" t="s">
        <v>125</v>
      </c>
      <c r="J7794" t="s">
        <v>126</v>
      </c>
      <c r="K7794" t="s">
        <v>136</v>
      </c>
    </row>
    <row r="7795" spans="1:11" x14ac:dyDescent="0.25">
      <c r="A7795" t="s">
        <v>331</v>
      </c>
      <c r="B7795" t="s">
        <v>12</v>
      </c>
      <c r="C7795" t="s">
        <v>109</v>
      </c>
      <c r="D7795" t="s">
        <v>14</v>
      </c>
      <c r="E7795" t="s">
        <v>49</v>
      </c>
      <c r="F7795">
        <v>2017</v>
      </c>
      <c r="G7795">
        <v>3.3000000000000002E-2</v>
      </c>
      <c r="H7795" t="s">
        <v>125</v>
      </c>
      <c r="J7795" t="s">
        <v>126</v>
      </c>
      <c r="K7795" t="s">
        <v>136</v>
      </c>
    </row>
    <row r="7796" spans="1:11" x14ac:dyDescent="0.25">
      <c r="A7796" t="s">
        <v>331</v>
      </c>
      <c r="B7796" t="s">
        <v>12</v>
      </c>
      <c r="C7796" t="s">
        <v>109</v>
      </c>
      <c r="D7796" t="s">
        <v>14</v>
      </c>
      <c r="E7796" t="s">
        <v>51</v>
      </c>
      <c r="F7796">
        <v>2017</v>
      </c>
      <c r="G7796">
        <v>0.16400000000000001</v>
      </c>
      <c r="H7796" t="s">
        <v>125</v>
      </c>
      <c r="J7796" t="s">
        <v>126</v>
      </c>
      <c r="K7796" t="s">
        <v>136</v>
      </c>
    </row>
    <row r="7797" spans="1:11" x14ac:dyDescent="0.25">
      <c r="A7797" t="s">
        <v>331</v>
      </c>
      <c r="B7797" t="s">
        <v>12</v>
      </c>
      <c r="C7797" t="s">
        <v>109</v>
      </c>
      <c r="D7797" t="s">
        <v>14</v>
      </c>
      <c r="E7797" t="s">
        <v>52</v>
      </c>
      <c r="F7797">
        <v>2017</v>
      </c>
      <c r="G7797">
        <v>0.36099999999999999</v>
      </c>
      <c r="H7797" t="s">
        <v>125</v>
      </c>
      <c r="J7797" t="s">
        <v>126</v>
      </c>
      <c r="K7797" t="s">
        <v>136</v>
      </c>
    </row>
    <row r="7798" spans="1:11" x14ac:dyDescent="0.25">
      <c r="A7798" t="s">
        <v>331</v>
      </c>
      <c r="B7798" t="s">
        <v>12</v>
      </c>
      <c r="C7798" t="s">
        <v>109</v>
      </c>
      <c r="D7798" t="s">
        <v>14</v>
      </c>
      <c r="E7798" t="s">
        <v>53</v>
      </c>
      <c r="F7798">
        <v>2017</v>
      </c>
      <c r="G7798">
        <v>0.66</v>
      </c>
      <c r="H7798" t="s">
        <v>125</v>
      </c>
      <c r="J7798" t="s">
        <v>126</v>
      </c>
      <c r="K7798" t="s">
        <v>136</v>
      </c>
    </row>
    <row r="7799" spans="1:11" x14ac:dyDescent="0.25">
      <c r="A7799" t="s">
        <v>331</v>
      </c>
      <c r="B7799" t="s">
        <v>12</v>
      </c>
      <c r="C7799" t="s">
        <v>109</v>
      </c>
      <c r="D7799" t="s">
        <v>14</v>
      </c>
      <c r="E7799" t="s">
        <v>93</v>
      </c>
      <c r="F7799">
        <v>2017</v>
      </c>
      <c r="G7799">
        <v>0.14299999999999999</v>
      </c>
      <c r="H7799" t="s">
        <v>125</v>
      </c>
      <c r="J7799" t="s">
        <v>126</v>
      </c>
      <c r="K7799" t="s">
        <v>136</v>
      </c>
    </row>
    <row r="7800" spans="1:11" x14ac:dyDescent="0.25">
      <c r="A7800" t="s">
        <v>331</v>
      </c>
      <c r="B7800" t="s">
        <v>12</v>
      </c>
      <c r="C7800" t="s">
        <v>109</v>
      </c>
      <c r="D7800" t="s">
        <v>14</v>
      </c>
      <c r="E7800" t="s">
        <v>54</v>
      </c>
      <c r="F7800">
        <v>2017</v>
      </c>
      <c r="G7800">
        <v>6.5000000000000002E-2</v>
      </c>
      <c r="H7800" t="s">
        <v>125</v>
      </c>
      <c r="J7800" t="s">
        <v>126</v>
      </c>
      <c r="K7800" t="s">
        <v>136</v>
      </c>
    </row>
    <row r="7801" spans="1:11" x14ac:dyDescent="0.25">
      <c r="A7801" t="s">
        <v>331</v>
      </c>
      <c r="B7801" t="s">
        <v>12</v>
      </c>
      <c r="C7801" t="s">
        <v>109</v>
      </c>
      <c r="D7801" t="s">
        <v>14</v>
      </c>
      <c r="E7801" t="s">
        <v>95</v>
      </c>
      <c r="F7801">
        <v>2017</v>
      </c>
      <c r="G7801">
        <v>0.16300000000000001</v>
      </c>
      <c r="H7801" t="s">
        <v>125</v>
      </c>
      <c r="J7801" t="s">
        <v>126</v>
      </c>
      <c r="K7801" t="s">
        <v>136</v>
      </c>
    </row>
    <row r="7802" spans="1:11" x14ac:dyDescent="0.25">
      <c r="A7802" t="s">
        <v>331</v>
      </c>
      <c r="B7802" t="s">
        <v>12</v>
      </c>
      <c r="C7802" t="s">
        <v>109</v>
      </c>
      <c r="D7802" t="s">
        <v>14</v>
      </c>
      <c r="E7802" t="s">
        <v>96</v>
      </c>
      <c r="F7802">
        <v>2017</v>
      </c>
      <c r="G7802">
        <v>8.7999999999999995E-2</v>
      </c>
      <c r="H7802" t="s">
        <v>125</v>
      </c>
      <c r="J7802" t="s">
        <v>126</v>
      </c>
      <c r="K7802" t="s">
        <v>136</v>
      </c>
    </row>
    <row r="7803" spans="1:11" x14ac:dyDescent="0.25">
      <c r="A7803" t="s">
        <v>331</v>
      </c>
      <c r="B7803" t="s">
        <v>12</v>
      </c>
      <c r="C7803" t="s">
        <v>109</v>
      </c>
      <c r="D7803" t="s">
        <v>14</v>
      </c>
      <c r="E7803" t="s">
        <v>97</v>
      </c>
      <c r="F7803">
        <v>2017</v>
      </c>
      <c r="G7803">
        <v>6.5000000000000002E-2</v>
      </c>
      <c r="H7803" t="s">
        <v>125</v>
      </c>
      <c r="J7803" t="s">
        <v>126</v>
      </c>
      <c r="K7803" t="s">
        <v>136</v>
      </c>
    </row>
    <row r="7804" spans="1:11" x14ac:dyDescent="0.25">
      <c r="A7804" t="s">
        <v>331</v>
      </c>
      <c r="B7804" t="s">
        <v>12</v>
      </c>
      <c r="C7804" t="s">
        <v>109</v>
      </c>
      <c r="D7804" t="s">
        <v>14</v>
      </c>
      <c r="E7804" t="s">
        <v>55</v>
      </c>
      <c r="F7804">
        <v>2017</v>
      </c>
      <c r="G7804">
        <v>0.03</v>
      </c>
      <c r="H7804" t="s">
        <v>125</v>
      </c>
      <c r="J7804" t="s">
        <v>126</v>
      </c>
      <c r="K7804" t="s">
        <v>136</v>
      </c>
    </row>
    <row r="7805" spans="1:11" x14ac:dyDescent="0.25">
      <c r="A7805" t="s">
        <v>331</v>
      </c>
      <c r="B7805" t="s">
        <v>12</v>
      </c>
      <c r="C7805" t="s">
        <v>109</v>
      </c>
      <c r="D7805" t="s">
        <v>14</v>
      </c>
      <c r="E7805" t="s">
        <v>99</v>
      </c>
      <c r="F7805">
        <v>2017</v>
      </c>
      <c r="G7805">
        <v>0.14699999999999999</v>
      </c>
      <c r="H7805" t="s">
        <v>125</v>
      </c>
      <c r="J7805" t="s">
        <v>126</v>
      </c>
      <c r="K7805" t="s">
        <v>136</v>
      </c>
    </row>
    <row r="7806" spans="1:11" x14ac:dyDescent="0.25">
      <c r="A7806" t="s">
        <v>331</v>
      </c>
      <c r="B7806" t="s">
        <v>12</v>
      </c>
      <c r="C7806" t="s">
        <v>109</v>
      </c>
      <c r="D7806" t="s">
        <v>14</v>
      </c>
      <c r="E7806" t="s">
        <v>56</v>
      </c>
      <c r="F7806">
        <v>2017</v>
      </c>
      <c r="G7806">
        <v>0.14899999999999999</v>
      </c>
      <c r="H7806" t="s">
        <v>125</v>
      </c>
      <c r="J7806" t="s">
        <v>126</v>
      </c>
      <c r="K7806" t="s">
        <v>136</v>
      </c>
    </row>
    <row r="7807" spans="1:11" x14ac:dyDescent="0.25">
      <c r="A7807" t="s">
        <v>331</v>
      </c>
      <c r="B7807" t="s">
        <v>12</v>
      </c>
      <c r="C7807" t="s">
        <v>109</v>
      </c>
      <c r="D7807" t="s">
        <v>14</v>
      </c>
      <c r="E7807" t="s">
        <v>57</v>
      </c>
      <c r="F7807">
        <v>2017</v>
      </c>
      <c r="G7807">
        <v>0.26500000000000001</v>
      </c>
      <c r="H7807" t="s">
        <v>125</v>
      </c>
      <c r="J7807" t="s">
        <v>126</v>
      </c>
      <c r="K7807" t="s">
        <v>136</v>
      </c>
    </row>
    <row r="7808" spans="1:11" x14ac:dyDescent="0.25">
      <c r="A7808" t="s">
        <v>331</v>
      </c>
      <c r="B7808" t="s">
        <v>12</v>
      </c>
      <c r="C7808" t="s">
        <v>109</v>
      </c>
      <c r="D7808" t="s">
        <v>14</v>
      </c>
      <c r="E7808" t="s">
        <v>103</v>
      </c>
      <c r="F7808">
        <v>2017</v>
      </c>
      <c r="G7808">
        <v>0.38</v>
      </c>
      <c r="H7808" t="s">
        <v>125</v>
      </c>
      <c r="J7808" t="s">
        <v>126</v>
      </c>
      <c r="K7808" t="s">
        <v>136</v>
      </c>
    </row>
    <row r="7809" spans="1:11" x14ac:dyDescent="0.25">
      <c r="A7809" t="s">
        <v>331</v>
      </c>
      <c r="B7809" t="s">
        <v>12</v>
      </c>
      <c r="C7809" t="s">
        <v>109</v>
      </c>
      <c r="D7809" t="s">
        <v>14</v>
      </c>
      <c r="E7809" t="s">
        <v>58</v>
      </c>
      <c r="F7809">
        <v>2017</v>
      </c>
      <c r="G7809">
        <v>1.0999999999999999E-2</v>
      </c>
      <c r="H7809" t="s">
        <v>125</v>
      </c>
      <c r="J7809" t="s">
        <v>126</v>
      </c>
      <c r="K7809" t="s">
        <v>136</v>
      </c>
    </row>
    <row r="7810" spans="1:11" x14ac:dyDescent="0.25">
      <c r="A7810" t="s">
        <v>331</v>
      </c>
      <c r="B7810" t="s">
        <v>12</v>
      </c>
      <c r="C7810" t="s">
        <v>109</v>
      </c>
      <c r="D7810" t="s">
        <v>14</v>
      </c>
      <c r="E7810" t="s">
        <v>59</v>
      </c>
      <c r="F7810">
        <v>2017</v>
      </c>
      <c r="G7810">
        <v>4.2590000000000003</v>
      </c>
      <c r="H7810" t="s">
        <v>125</v>
      </c>
      <c r="J7810" t="s">
        <v>126</v>
      </c>
      <c r="K7810" t="s">
        <v>136</v>
      </c>
    </row>
    <row r="7811" spans="1:11" x14ac:dyDescent="0.25">
      <c r="A7811" t="s">
        <v>331</v>
      </c>
      <c r="B7811" t="s">
        <v>12</v>
      </c>
      <c r="C7811" t="s">
        <v>109</v>
      </c>
      <c r="D7811" t="s">
        <v>14</v>
      </c>
      <c r="E7811" t="s">
        <v>60</v>
      </c>
      <c r="F7811">
        <v>2017</v>
      </c>
      <c r="G7811">
        <v>3.0510000000000002</v>
      </c>
      <c r="H7811" t="s">
        <v>125</v>
      </c>
      <c r="J7811" t="s">
        <v>126</v>
      </c>
      <c r="K7811" t="s">
        <v>136</v>
      </c>
    </row>
    <row r="7812" spans="1:11" x14ac:dyDescent="0.25">
      <c r="A7812" t="s">
        <v>331</v>
      </c>
      <c r="B7812" t="s">
        <v>12</v>
      </c>
      <c r="C7812" t="s">
        <v>109</v>
      </c>
      <c r="D7812" t="s">
        <v>14</v>
      </c>
      <c r="E7812" t="s">
        <v>61</v>
      </c>
      <c r="F7812">
        <v>2017</v>
      </c>
      <c r="G7812">
        <v>8.4000000000000005E-2</v>
      </c>
      <c r="H7812" t="s">
        <v>125</v>
      </c>
      <c r="J7812" t="s">
        <v>126</v>
      </c>
      <c r="K7812" t="s">
        <v>136</v>
      </c>
    </row>
    <row r="7813" spans="1:11" x14ac:dyDescent="0.25">
      <c r="A7813" t="s">
        <v>331</v>
      </c>
      <c r="B7813" t="s">
        <v>12</v>
      </c>
      <c r="C7813" t="s">
        <v>109</v>
      </c>
      <c r="D7813" t="s">
        <v>14</v>
      </c>
      <c r="E7813" t="s">
        <v>62</v>
      </c>
      <c r="F7813">
        <v>2017</v>
      </c>
      <c r="G7813">
        <v>3.2000000000000001E-2</v>
      </c>
      <c r="H7813" t="s">
        <v>125</v>
      </c>
      <c r="J7813" t="s">
        <v>126</v>
      </c>
      <c r="K7813" t="s">
        <v>136</v>
      </c>
    </row>
    <row r="7814" spans="1:11" x14ac:dyDescent="0.25">
      <c r="A7814" t="s">
        <v>331</v>
      </c>
      <c r="B7814" t="s">
        <v>12</v>
      </c>
      <c r="C7814" t="s">
        <v>109</v>
      </c>
      <c r="D7814" t="s">
        <v>14</v>
      </c>
      <c r="E7814" t="s">
        <v>64</v>
      </c>
      <c r="F7814">
        <v>2017</v>
      </c>
      <c r="G7814">
        <v>0.16600000000000001</v>
      </c>
      <c r="H7814" t="s">
        <v>125</v>
      </c>
      <c r="J7814" t="s">
        <v>126</v>
      </c>
      <c r="K7814" t="s">
        <v>136</v>
      </c>
    </row>
    <row r="7815" spans="1:11" x14ac:dyDescent="0.25">
      <c r="A7815" t="s">
        <v>331</v>
      </c>
      <c r="B7815" t="s">
        <v>12</v>
      </c>
      <c r="C7815" t="s">
        <v>109</v>
      </c>
      <c r="D7815" t="s">
        <v>14</v>
      </c>
      <c r="E7815" t="s">
        <v>65</v>
      </c>
      <c r="F7815">
        <v>2017</v>
      </c>
      <c r="G7815">
        <v>0.94899999999999995</v>
      </c>
      <c r="H7815" t="s">
        <v>125</v>
      </c>
      <c r="J7815" t="s">
        <v>126</v>
      </c>
      <c r="K7815" t="s">
        <v>136</v>
      </c>
    </row>
    <row r="7816" spans="1:11" x14ac:dyDescent="0.25">
      <c r="A7816" t="s">
        <v>331</v>
      </c>
      <c r="B7816" t="s">
        <v>12</v>
      </c>
      <c r="C7816" t="s">
        <v>109</v>
      </c>
      <c r="D7816" t="s">
        <v>14</v>
      </c>
      <c r="E7816" t="s">
        <v>66</v>
      </c>
      <c r="F7816">
        <v>2017</v>
      </c>
      <c r="G7816">
        <v>9.5000000000000001E-2</v>
      </c>
      <c r="H7816" t="s">
        <v>125</v>
      </c>
      <c r="J7816" t="s">
        <v>126</v>
      </c>
      <c r="K7816" t="s">
        <v>136</v>
      </c>
    </row>
    <row r="7817" spans="1:11" x14ac:dyDescent="0.25">
      <c r="A7817" t="s">
        <v>331</v>
      </c>
      <c r="B7817" t="s">
        <v>12</v>
      </c>
      <c r="C7817" t="s">
        <v>109</v>
      </c>
      <c r="D7817" t="s">
        <v>14</v>
      </c>
      <c r="E7817" t="s">
        <v>67</v>
      </c>
      <c r="F7817">
        <v>2017</v>
      </c>
      <c r="G7817">
        <v>0.40200000000000002</v>
      </c>
      <c r="H7817" t="s">
        <v>125</v>
      </c>
      <c r="J7817" t="s">
        <v>126</v>
      </c>
      <c r="K7817" t="s">
        <v>136</v>
      </c>
    </row>
    <row r="7818" spans="1:11" x14ac:dyDescent="0.25">
      <c r="A7818" t="s">
        <v>331</v>
      </c>
      <c r="B7818" t="s">
        <v>12</v>
      </c>
      <c r="C7818" t="s">
        <v>109</v>
      </c>
      <c r="D7818" t="s">
        <v>14</v>
      </c>
      <c r="E7818" t="s">
        <v>68</v>
      </c>
      <c r="F7818">
        <v>2017</v>
      </c>
      <c r="G7818">
        <v>0.83799999999999997</v>
      </c>
      <c r="H7818" t="s">
        <v>125</v>
      </c>
      <c r="J7818" t="s">
        <v>126</v>
      </c>
      <c r="K7818" t="s">
        <v>136</v>
      </c>
    </row>
    <row r="7819" spans="1:11" x14ac:dyDescent="0.25">
      <c r="A7819" t="s">
        <v>331</v>
      </c>
      <c r="B7819" t="s">
        <v>12</v>
      </c>
      <c r="C7819" t="s">
        <v>109</v>
      </c>
      <c r="D7819" t="s">
        <v>14</v>
      </c>
      <c r="E7819" t="s">
        <v>69</v>
      </c>
      <c r="F7819">
        <v>2017</v>
      </c>
      <c r="G7819">
        <v>0.24</v>
      </c>
      <c r="H7819" t="s">
        <v>125</v>
      </c>
      <c r="J7819" t="s">
        <v>126</v>
      </c>
      <c r="K7819" t="s">
        <v>136</v>
      </c>
    </row>
    <row r="7820" spans="1:11" x14ac:dyDescent="0.25">
      <c r="A7820" t="s">
        <v>332</v>
      </c>
      <c r="B7820" t="s">
        <v>12</v>
      </c>
      <c r="C7820" t="s">
        <v>109</v>
      </c>
      <c r="D7820" t="s">
        <v>14</v>
      </c>
      <c r="E7820" t="s">
        <v>139</v>
      </c>
      <c r="F7820">
        <v>2014</v>
      </c>
      <c r="G7820">
        <v>4196.741</v>
      </c>
      <c r="H7820" t="s">
        <v>125</v>
      </c>
      <c r="J7820" t="s">
        <v>126</v>
      </c>
      <c r="K7820" t="s">
        <v>16</v>
      </c>
    </row>
    <row r="7821" spans="1:11" x14ac:dyDescent="0.25">
      <c r="A7821" t="s">
        <v>332</v>
      </c>
      <c r="B7821" t="s">
        <v>12</v>
      </c>
      <c r="C7821" t="s">
        <v>109</v>
      </c>
      <c r="D7821" t="s">
        <v>14</v>
      </c>
      <c r="E7821" t="s">
        <v>140</v>
      </c>
      <c r="F7821">
        <v>2014</v>
      </c>
      <c r="G7821">
        <v>1188.9269999999999</v>
      </c>
      <c r="H7821" t="s">
        <v>125</v>
      </c>
      <c r="J7821" t="s">
        <v>126</v>
      </c>
      <c r="K7821" t="s">
        <v>16</v>
      </c>
    </row>
    <row r="7822" spans="1:11" x14ac:dyDescent="0.25">
      <c r="A7822" t="s">
        <v>332</v>
      </c>
      <c r="B7822" t="s">
        <v>12</v>
      </c>
      <c r="C7822" t="s">
        <v>109</v>
      </c>
      <c r="D7822" t="s">
        <v>14</v>
      </c>
      <c r="E7822" t="s">
        <v>141</v>
      </c>
      <c r="F7822">
        <v>2014</v>
      </c>
      <c r="G7822">
        <v>9.5839999999999996</v>
      </c>
      <c r="H7822" t="s">
        <v>125</v>
      </c>
      <c r="J7822" t="s">
        <v>126</v>
      </c>
      <c r="K7822" t="s">
        <v>16</v>
      </c>
    </row>
    <row r="7823" spans="1:11" x14ac:dyDescent="0.25">
      <c r="A7823" t="s">
        <v>332</v>
      </c>
      <c r="B7823" t="s">
        <v>12</v>
      </c>
      <c r="C7823" t="s">
        <v>109</v>
      </c>
      <c r="D7823" t="s">
        <v>14</v>
      </c>
      <c r="E7823" t="s">
        <v>142</v>
      </c>
      <c r="F7823">
        <v>2014</v>
      </c>
      <c r="G7823">
        <v>27.759</v>
      </c>
      <c r="H7823" t="s">
        <v>125</v>
      </c>
      <c r="J7823" t="s">
        <v>126</v>
      </c>
      <c r="K7823" t="s">
        <v>16</v>
      </c>
    </row>
    <row r="7824" spans="1:11" x14ac:dyDescent="0.25">
      <c r="A7824" t="s">
        <v>332</v>
      </c>
      <c r="B7824" t="s">
        <v>12</v>
      </c>
      <c r="C7824" t="s">
        <v>109</v>
      </c>
      <c r="D7824" t="s">
        <v>14</v>
      </c>
      <c r="E7824" t="s">
        <v>144</v>
      </c>
      <c r="F7824">
        <v>2014</v>
      </c>
      <c r="G7824">
        <v>5.4749999999999996</v>
      </c>
      <c r="H7824" t="s">
        <v>125</v>
      </c>
      <c r="J7824" t="s">
        <v>126</v>
      </c>
      <c r="K7824" t="s">
        <v>16</v>
      </c>
    </row>
    <row r="7825" spans="1:11" x14ac:dyDescent="0.25">
      <c r="A7825" t="s">
        <v>332</v>
      </c>
      <c r="B7825" t="s">
        <v>12</v>
      </c>
      <c r="C7825" t="s">
        <v>109</v>
      </c>
      <c r="D7825" t="s">
        <v>14</v>
      </c>
      <c r="E7825" t="s">
        <v>146</v>
      </c>
      <c r="F7825">
        <v>2014</v>
      </c>
      <c r="G7825">
        <v>2.2919999999999998</v>
      </c>
      <c r="H7825" t="s">
        <v>125</v>
      </c>
      <c r="J7825" t="s">
        <v>126</v>
      </c>
      <c r="K7825" t="s">
        <v>16</v>
      </c>
    </row>
    <row r="7826" spans="1:11" x14ac:dyDescent="0.25">
      <c r="A7826" t="s">
        <v>332</v>
      </c>
      <c r="B7826" t="s">
        <v>12</v>
      </c>
      <c r="C7826" t="s">
        <v>109</v>
      </c>
      <c r="D7826" t="s">
        <v>14</v>
      </c>
      <c r="E7826" t="s">
        <v>147</v>
      </c>
      <c r="F7826">
        <v>2014</v>
      </c>
      <c r="G7826">
        <v>48.390999999999998</v>
      </c>
      <c r="H7826" t="s">
        <v>125</v>
      </c>
      <c r="J7826" t="s">
        <v>126</v>
      </c>
      <c r="K7826" t="s">
        <v>16</v>
      </c>
    </row>
    <row r="7827" spans="1:11" x14ac:dyDescent="0.25">
      <c r="A7827" t="s">
        <v>332</v>
      </c>
      <c r="B7827" t="s">
        <v>12</v>
      </c>
      <c r="C7827" t="s">
        <v>109</v>
      </c>
      <c r="D7827" t="s">
        <v>14</v>
      </c>
      <c r="E7827" t="s">
        <v>148</v>
      </c>
      <c r="F7827">
        <v>2014</v>
      </c>
      <c r="G7827">
        <v>2.7970000000000002</v>
      </c>
      <c r="H7827" t="s">
        <v>125</v>
      </c>
      <c r="J7827" t="s">
        <v>126</v>
      </c>
      <c r="K7827" t="s">
        <v>16</v>
      </c>
    </row>
    <row r="7828" spans="1:11" x14ac:dyDescent="0.25">
      <c r="A7828" t="s">
        <v>332</v>
      </c>
      <c r="B7828" t="s">
        <v>12</v>
      </c>
      <c r="C7828" t="s">
        <v>109</v>
      </c>
      <c r="D7828" t="s">
        <v>14</v>
      </c>
      <c r="E7828" t="s">
        <v>149</v>
      </c>
      <c r="F7828">
        <v>2014</v>
      </c>
      <c r="G7828">
        <v>9.9809999999999999</v>
      </c>
      <c r="H7828" t="s">
        <v>125</v>
      </c>
      <c r="J7828" t="s">
        <v>126</v>
      </c>
      <c r="K7828" t="s">
        <v>16</v>
      </c>
    </row>
    <row r="7829" spans="1:11" x14ac:dyDescent="0.25">
      <c r="A7829" t="s">
        <v>332</v>
      </c>
      <c r="B7829" t="s">
        <v>12</v>
      </c>
      <c r="C7829" t="s">
        <v>109</v>
      </c>
      <c r="D7829" t="s">
        <v>14</v>
      </c>
      <c r="E7829" t="s">
        <v>150</v>
      </c>
      <c r="F7829">
        <v>2014</v>
      </c>
      <c r="G7829">
        <v>59.006999999999998</v>
      </c>
      <c r="H7829" t="s">
        <v>125</v>
      </c>
      <c r="J7829" t="s">
        <v>126</v>
      </c>
      <c r="K7829" t="s">
        <v>16</v>
      </c>
    </row>
    <row r="7830" spans="1:11" x14ac:dyDescent="0.25">
      <c r="A7830" t="s">
        <v>332</v>
      </c>
      <c r="B7830" t="s">
        <v>12</v>
      </c>
      <c r="C7830" t="s">
        <v>109</v>
      </c>
      <c r="D7830" t="s">
        <v>14</v>
      </c>
      <c r="E7830" t="s">
        <v>151</v>
      </c>
      <c r="F7830">
        <v>2014</v>
      </c>
      <c r="G7830">
        <v>1.2150000000000001</v>
      </c>
      <c r="H7830" t="s">
        <v>125</v>
      </c>
      <c r="J7830" t="s">
        <v>126</v>
      </c>
      <c r="K7830" t="s">
        <v>16</v>
      </c>
    </row>
    <row r="7831" spans="1:11" x14ac:dyDescent="0.25">
      <c r="A7831" t="s">
        <v>332</v>
      </c>
      <c r="B7831" t="s">
        <v>12</v>
      </c>
      <c r="C7831" t="s">
        <v>109</v>
      </c>
      <c r="D7831" t="s">
        <v>14</v>
      </c>
      <c r="E7831" t="s">
        <v>152</v>
      </c>
      <c r="F7831">
        <v>2014</v>
      </c>
      <c r="G7831">
        <v>29.265000000000001</v>
      </c>
      <c r="H7831" t="s">
        <v>125</v>
      </c>
      <c r="J7831" t="s">
        <v>126</v>
      </c>
      <c r="K7831" t="s">
        <v>16</v>
      </c>
    </row>
    <row r="7832" spans="1:11" x14ac:dyDescent="0.25">
      <c r="A7832" t="s">
        <v>332</v>
      </c>
      <c r="B7832" t="s">
        <v>12</v>
      </c>
      <c r="C7832" t="s">
        <v>109</v>
      </c>
      <c r="D7832" t="s">
        <v>14</v>
      </c>
      <c r="E7832" t="s">
        <v>153</v>
      </c>
      <c r="F7832">
        <v>2014</v>
      </c>
      <c r="G7832">
        <v>0.84599999999999997</v>
      </c>
      <c r="H7832" t="s">
        <v>125</v>
      </c>
      <c r="J7832" t="s">
        <v>126</v>
      </c>
      <c r="K7832" t="s">
        <v>16</v>
      </c>
    </row>
    <row r="7833" spans="1:11" x14ac:dyDescent="0.25">
      <c r="A7833" t="s">
        <v>332</v>
      </c>
      <c r="B7833" t="s">
        <v>12</v>
      </c>
      <c r="C7833" t="s">
        <v>109</v>
      </c>
      <c r="D7833" t="s">
        <v>14</v>
      </c>
      <c r="E7833" t="s">
        <v>154</v>
      </c>
      <c r="F7833">
        <v>2014</v>
      </c>
      <c r="G7833">
        <v>0.98399999999999999</v>
      </c>
      <c r="H7833" t="s">
        <v>125</v>
      </c>
      <c r="J7833" t="s">
        <v>126</v>
      </c>
      <c r="K7833" t="s">
        <v>16</v>
      </c>
    </row>
    <row r="7834" spans="1:11" x14ac:dyDescent="0.25">
      <c r="A7834" t="s">
        <v>332</v>
      </c>
      <c r="B7834" t="s">
        <v>12</v>
      </c>
      <c r="C7834" t="s">
        <v>109</v>
      </c>
      <c r="D7834" t="s">
        <v>14</v>
      </c>
      <c r="E7834" t="s">
        <v>155</v>
      </c>
      <c r="F7834">
        <v>2014</v>
      </c>
      <c r="G7834">
        <v>4.0250000000000004</v>
      </c>
      <c r="H7834" t="s">
        <v>125</v>
      </c>
      <c r="J7834" t="s">
        <v>126</v>
      </c>
      <c r="K7834" t="s">
        <v>16</v>
      </c>
    </row>
    <row r="7835" spans="1:11" x14ac:dyDescent="0.25">
      <c r="A7835" t="s">
        <v>332</v>
      </c>
      <c r="B7835" t="s">
        <v>12</v>
      </c>
      <c r="C7835" t="s">
        <v>109</v>
      </c>
      <c r="D7835" t="s">
        <v>14</v>
      </c>
      <c r="E7835" t="s">
        <v>156</v>
      </c>
      <c r="F7835">
        <v>2014</v>
      </c>
      <c r="G7835">
        <v>1.385</v>
      </c>
      <c r="H7835" t="s">
        <v>125</v>
      </c>
      <c r="J7835" t="s">
        <v>126</v>
      </c>
      <c r="K7835" t="s">
        <v>16</v>
      </c>
    </row>
    <row r="7836" spans="1:11" x14ac:dyDescent="0.25">
      <c r="A7836" t="s">
        <v>332</v>
      </c>
      <c r="B7836" t="s">
        <v>12</v>
      </c>
      <c r="C7836" t="s">
        <v>109</v>
      </c>
      <c r="D7836" t="s">
        <v>14</v>
      </c>
      <c r="E7836" t="s">
        <v>157</v>
      </c>
      <c r="F7836">
        <v>2014</v>
      </c>
      <c r="G7836">
        <v>4.2130000000000001</v>
      </c>
      <c r="H7836" t="s">
        <v>125</v>
      </c>
      <c r="J7836" t="s">
        <v>126</v>
      </c>
      <c r="K7836" t="s">
        <v>16</v>
      </c>
    </row>
    <row r="7837" spans="1:11" x14ac:dyDescent="0.25">
      <c r="A7837" t="s">
        <v>332</v>
      </c>
      <c r="B7837" t="s">
        <v>12</v>
      </c>
      <c r="C7837" t="s">
        <v>109</v>
      </c>
      <c r="D7837" t="s">
        <v>14</v>
      </c>
      <c r="E7837" t="s">
        <v>158</v>
      </c>
      <c r="F7837">
        <v>2014</v>
      </c>
      <c r="G7837">
        <v>20.867000000000001</v>
      </c>
      <c r="H7837" t="s">
        <v>125</v>
      </c>
      <c r="J7837" t="s">
        <v>126</v>
      </c>
      <c r="K7837" t="s">
        <v>16</v>
      </c>
    </row>
    <row r="7838" spans="1:11" x14ac:dyDescent="0.25">
      <c r="A7838" t="s">
        <v>332</v>
      </c>
      <c r="B7838" t="s">
        <v>12</v>
      </c>
      <c r="C7838" t="s">
        <v>109</v>
      </c>
      <c r="D7838" t="s">
        <v>14</v>
      </c>
      <c r="E7838" t="s">
        <v>159</v>
      </c>
      <c r="F7838">
        <v>2014</v>
      </c>
      <c r="G7838">
        <v>2.1619999999999999</v>
      </c>
      <c r="H7838" t="s">
        <v>125</v>
      </c>
      <c r="J7838" t="s">
        <v>126</v>
      </c>
      <c r="K7838" t="s">
        <v>16</v>
      </c>
    </row>
    <row r="7839" spans="1:11" x14ac:dyDescent="0.25">
      <c r="A7839" t="s">
        <v>332</v>
      </c>
      <c r="B7839" t="s">
        <v>12</v>
      </c>
      <c r="C7839" t="s">
        <v>109</v>
      </c>
      <c r="D7839" t="s">
        <v>14</v>
      </c>
      <c r="E7839" t="s">
        <v>160</v>
      </c>
      <c r="F7839">
        <v>2014</v>
      </c>
      <c r="G7839">
        <v>39.11</v>
      </c>
      <c r="H7839" t="s">
        <v>125</v>
      </c>
      <c r="J7839" t="s">
        <v>126</v>
      </c>
      <c r="K7839" t="s">
        <v>16</v>
      </c>
    </row>
    <row r="7840" spans="1:11" x14ac:dyDescent="0.25">
      <c r="A7840" t="s">
        <v>332</v>
      </c>
      <c r="B7840" t="s">
        <v>12</v>
      </c>
      <c r="C7840" t="s">
        <v>109</v>
      </c>
      <c r="D7840" t="s">
        <v>14</v>
      </c>
      <c r="E7840" t="s">
        <v>161</v>
      </c>
      <c r="F7840">
        <v>2014</v>
      </c>
      <c r="G7840">
        <v>0.72599999999999998</v>
      </c>
      <c r="H7840" t="s">
        <v>125</v>
      </c>
      <c r="J7840" t="s">
        <v>126</v>
      </c>
      <c r="K7840" t="s">
        <v>16</v>
      </c>
    </row>
    <row r="7841" spans="1:11" x14ac:dyDescent="0.25">
      <c r="A7841" t="s">
        <v>332</v>
      </c>
      <c r="B7841" t="s">
        <v>12</v>
      </c>
      <c r="C7841" t="s">
        <v>109</v>
      </c>
      <c r="D7841" t="s">
        <v>14</v>
      </c>
      <c r="E7841" t="s">
        <v>163</v>
      </c>
      <c r="F7841">
        <v>2014</v>
      </c>
      <c r="G7841">
        <v>0.47199999999999998</v>
      </c>
      <c r="H7841" t="s">
        <v>125</v>
      </c>
      <c r="J7841" t="s">
        <v>126</v>
      </c>
      <c r="K7841" t="s">
        <v>16</v>
      </c>
    </row>
    <row r="7842" spans="1:11" x14ac:dyDescent="0.25">
      <c r="A7842" t="s">
        <v>332</v>
      </c>
      <c r="B7842" t="s">
        <v>12</v>
      </c>
      <c r="C7842" t="s">
        <v>109</v>
      </c>
      <c r="D7842" t="s">
        <v>14</v>
      </c>
      <c r="E7842" t="s">
        <v>166</v>
      </c>
      <c r="F7842">
        <v>2014</v>
      </c>
      <c r="G7842">
        <v>1.7000000000000001E-2</v>
      </c>
      <c r="H7842" t="s">
        <v>125</v>
      </c>
      <c r="J7842" t="s">
        <v>126</v>
      </c>
      <c r="K7842" t="s">
        <v>16</v>
      </c>
    </row>
    <row r="7843" spans="1:11" x14ac:dyDescent="0.25">
      <c r="A7843" t="s">
        <v>332</v>
      </c>
      <c r="B7843" t="s">
        <v>12</v>
      </c>
      <c r="C7843" t="s">
        <v>109</v>
      </c>
      <c r="D7843" t="s">
        <v>14</v>
      </c>
      <c r="E7843" t="s">
        <v>168</v>
      </c>
      <c r="F7843">
        <v>2014</v>
      </c>
      <c r="G7843">
        <v>4.9130000000000003</v>
      </c>
      <c r="H7843" t="s">
        <v>125</v>
      </c>
      <c r="J7843" t="s">
        <v>126</v>
      </c>
      <c r="K7843" t="s">
        <v>16</v>
      </c>
    </row>
    <row r="7844" spans="1:11" x14ac:dyDescent="0.25">
      <c r="A7844" t="s">
        <v>332</v>
      </c>
      <c r="B7844" t="s">
        <v>12</v>
      </c>
      <c r="C7844" t="s">
        <v>109</v>
      </c>
      <c r="D7844" t="s">
        <v>14</v>
      </c>
      <c r="E7844" t="s">
        <v>169</v>
      </c>
      <c r="F7844">
        <v>2014</v>
      </c>
      <c r="G7844">
        <v>0.60899999999999999</v>
      </c>
      <c r="H7844" t="s">
        <v>125</v>
      </c>
      <c r="J7844" t="s">
        <v>126</v>
      </c>
      <c r="K7844" t="s">
        <v>16</v>
      </c>
    </row>
    <row r="7845" spans="1:11" x14ac:dyDescent="0.25">
      <c r="A7845" t="s">
        <v>332</v>
      </c>
      <c r="B7845" t="s">
        <v>12</v>
      </c>
      <c r="C7845" t="s">
        <v>109</v>
      </c>
      <c r="D7845" t="s">
        <v>14</v>
      </c>
      <c r="E7845" t="s">
        <v>170</v>
      </c>
      <c r="F7845">
        <v>2014</v>
      </c>
      <c r="G7845">
        <v>3</v>
      </c>
      <c r="H7845" t="s">
        <v>125</v>
      </c>
      <c r="J7845" t="s">
        <v>126</v>
      </c>
      <c r="K7845" t="s">
        <v>16</v>
      </c>
    </row>
    <row r="7846" spans="1:11" x14ac:dyDescent="0.25">
      <c r="A7846" t="s">
        <v>332</v>
      </c>
      <c r="B7846" t="s">
        <v>12</v>
      </c>
      <c r="C7846" t="s">
        <v>109</v>
      </c>
      <c r="D7846" t="s">
        <v>14</v>
      </c>
      <c r="E7846" t="s">
        <v>171</v>
      </c>
      <c r="F7846">
        <v>2014</v>
      </c>
      <c r="G7846">
        <v>4.1769999999999996</v>
      </c>
      <c r="H7846" t="s">
        <v>125</v>
      </c>
      <c r="J7846" t="s">
        <v>126</v>
      </c>
      <c r="K7846" t="s">
        <v>16</v>
      </c>
    </row>
    <row r="7847" spans="1:11" x14ac:dyDescent="0.25">
      <c r="A7847" t="s">
        <v>332</v>
      </c>
      <c r="B7847" t="s">
        <v>12</v>
      </c>
      <c r="C7847" t="s">
        <v>109</v>
      </c>
      <c r="D7847" t="s">
        <v>14</v>
      </c>
      <c r="E7847" t="s">
        <v>172</v>
      </c>
      <c r="F7847">
        <v>2014</v>
      </c>
      <c r="G7847">
        <v>361.29</v>
      </c>
      <c r="H7847" t="s">
        <v>125</v>
      </c>
      <c r="J7847" t="s">
        <v>126</v>
      </c>
      <c r="K7847" t="s">
        <v>16</v>
      </c>
    </row>
    <row r="7848" spans="1:11" x14ac:dyDescent="0.25">
      <c r="A7848" t="s">
        <v>332</v>
      </c>
      <c r="B7848" t="s">
        <v>12</v>
      </c>
      <c r="C7848" t="s">
        <v>109</v>
      </c>
      <c r="D7848" t="s">
        <v>14</v>
      </c>
      <c r="E7848" t="s">
        <v>173</v>
      </c>
      <c r="F7848">
        <v>2014</v>
      </c>
      <c r="G7848">
        <v>111.014</v>
      </c>
      <c r="H7848" t="s">
        <v>125</v>
      </c>
      <c r="J7848" t="s">
        <v>126</v>
      </c>
      <c r="K7848" t="s">
        <v>16</v>
      </c>
    </row>
    <row r="7849" spans="1:11" x14ac:dyDescent="0.25">
      <c r="A7849" t="s">
        <v>332</v>
      </c>
      <c r="B7849" t="s">
        <v>12</v>
      </c>
      <c r="C7849" t="s">
        <v>109</v>
      </c>
      <c r="D7849" t="s">
        <v>14</v>
      </c>
      <c r="E7849" t="s">
        <v>174</v>
      </c>
      <c r="F7849">
        <v>2014</v>
      </c>
      <c r="G7849">
        <v>40.676000000000002</v>
      </c>
      <c r="H7849" t="s">
        <v>125</v>
      </c>
      <c r="J7849" t="s">
        <v>126</v>
      </c>
      <c r="K7849" t="s">
        <v>16</v>
      </c>
    </row>
    <row r="7850" spans="1:11" x14ac:dyDescent="0.25">
      <c r="A7850" t="s">
        <v>332</v>
      </c>
      <c r="B7850" t="s">
        <v>12</v>
      </c>
      <c r="C7850" t="s">
        <v>109</v>
      </c>
      <c r="D7850" t="s">
        <v>14</v>
      </c>
      <c r="E7850" t="s">
        <v>175</v>
      </c>
      <c r="F7850">
        <v>2014</v>
      </c>
      <c r="G7850">
        <v>800.88699999999994</v>
      </c>
      <c r="H7850" t="s">
        <v>125</v>
      </c>
      <c r="J7850" t="s">
        <v>126</v>
      </c>
      <c r="K7850" t="s">
        <v>16</v>
      </c>
    </row>
    <row r="7851" spans="1:11" x14ac:dyDescent="0.25">
      <c r="A7851" t="s">
        <v>332</v>
      </c>
      <c r="B7851" t="s">
        <v>12</v>
      </c>
      <c r="C7851" t="s">
        <v>109</v>
      </c>
      <c r="D7851" t="s">
        <v>14</v>
      </c>
      <c r="E7851" t="s">
        <v>176</v>
      </c>
      <c r="F7851">
        <v>2014</v>
      </c>
      <c r="G7851">
        <v>92.224000000000004</v>
      </c>
      <c r="H7851" t="s">
        <v>125</v>
      </c>
      <c r="J7851" t="s">
        <v>126</v>
      </c>
      <c r="K7851" t="s">
        <v>16</v>
      </c>
    </row>
    <row r="7852" spans="1:11" x14ac:dyDescent="0.25">
      <c r="A7852" t="s">
        <v>332</v>
      </c>
      <c r="B7852" t="s">
        <v>12</v>
      </c>
      <c r="C7852" t="s">
        <v>109</v>
      </c>
      <c r="D7852" t="s">
        <v>14</v>
      </c>
      <c r="E7852" t="s">
        <v>177</v>
      </c>
      <c r="F7852">
        <v>2014</v>
      </c>
      <c r="G7852">
        <v>341.06099999999998</v>
      </c>
      <c r="H7852" t="s">
        <v>125</v>
      </c>
      <c r="J7852" t="s">
        <v>126</v>
      </c>
      <c r="K7852" t="s">
        <v>16</v>
      </c>
    </row>
    <row r="7853" spans="1:11" x14ac:dyDescent="0.25">
      <c r="A7853" t="s">
        <v>332</v>
      </c>
      <c r="B7853" t="s">
        <v>12</v>
      </c>
      <c r="C7853" t="s">
        <v>109</v>
      </c>
      <c r="D7853" t="s">
        <v>14</v>
      </c>
      <c r="E7853" t="s">
        <v>178</v>
      </c>
      <c r="F7853">
        <v>2014</v>
      </c>
      <c r="G7853">
        <v>1.5269999999999999</v>
      </c>
      <c r="H7853" t="s">
        <v>125</v>
      </c>
      <c r="J7853" t="s">
        <v>126</v>
      </c>
      <c r="K7853" t="s">
        <v>16</v>
      </c>
    </row>
    <row r="7854" spans="1:11" x14ac:dyDescent="0.25">
      <c r="A7854" t="s">
        <v>332</v>
      </c>
      <c r="B7854" t="s">
        <v>12</v>
      </c>
      <c r="C7854" t="s">
        <v>109</v>
      </c>
      <c r="D7854" t="s">
        <v>14</v>
      </c>
      <c r="E7854" t="s">
        <v>179</v>
      </c>
      <c r="F7854">
        <v>2014</v>
      </c>
      <c r="G7854">
        <v>3.4569999999999999</v>
      </c>
      <c r="H7854" t="s">
        <v>125</v>
      </c>
      <c r="J7854" t="s">
        <v>126</v>
      </c>
      <c r="K7854" t="s">
        <v>16</v>
      </c>
    </row>
    <row r="7855" spans="1:11" x14ac:dyDescent="0.25">
      <c r="A7855" t="s">
        <v>332</v>
      </c>
      <c r="B7855" t="s">
        <v>12</v>
      </c>
      <c r="C7855" t="s">
        <v>109</v>
      </c>
      <c r="D7855" t="s">
        <v>14</v>
      </c>
      <c r="E7855" t="s">
        <v>180</v>
      </c>
      <c r="F7855">
        <v>2014</v>
      </c>
      <c r="G7855">
        <v>7.0910000000000002</v>
      </c>
      <c r="H7855" t="s">
        <v>125</v>
      </c>
      <c r="J7855" t="s">
        <v>126</v>
      </c>
      <c r="K7855" t="s">
        <v>16</v>
      </c>
    </row>
    <row r="7856" spans="1:11" x14ac:dyDescent="0.25">
      <c r="A7856" t="s">
        <v>332</v>
      </c>
      <c r="B7856" t="s">
        <v>12</v>
      </c>
      <c r="C7856" t="s">
        <v>109</v>
      </c>
      <c r="D7856" t="s">
        <v>14</v>
      </c>
      <c r="E7856" t="s">
        <v>181</v>
      </c>
      <c r="F7856">
        <v>2014</v>
      </c>
      <c r="G7856">
        <v>9.3409999999999993</v>
      </c>
      <c r="H7856" t="s">
        <v>125</v>
      </c>
      <c r="J7856" t="s">
        <v>126</v>
      </c>
      <c r="K7856" t="s">
        <v>16</v>
      </c>
    </row>
    <row r="7857" spans="1:11" x14ac:dyDescent="0.25">
      <c r="A7857" t="s">
        <v>332</v>
      </c>
      <c r="B7857" t="s">
        <v>12</v>
      </c>
      <c r="C7857" t="s">
        <v>109</v>
      </c>
      <c r="D7857" t="s">
        <v>14</v>
      </c>
      <c r="E7857" t="s">
        <v>182</v>
      </c>
      <c r="F7857">
        <v>2014</v>
      </c>
      <c r="G7857">
        <v>6.66</v>
      </c>
      <c r="H7857" t="s">
        <v>125</v>
      </c>
      <c r="J7857" t="s">
        <v>126</v>
      </c>
      <c r="K7857" t="s">
        <v>16</v>
      </c>
    </row>
    <row r="7858" spans="1:11" x14ac:dyDescent="0.25">
      <c r="A7858" t="s">
        <v>332</v>
      </c>
      <c r="B7858" t="s">
        <v>12</v>
      </c>
      <c r="C7858" t="s">
        <v>109</v>
      </c>
      <c r="D7858" t="s">
        <v>14</v>
      </c>
      <c r="E7858" t="s">
        <v>183</v>
      </c>
      <c r="F7858">
        <v>2014</v>
      </c>
      <c r="G7858">
        <v>0.22900000000000001</v>
      </c>
      <c r="H7858" t="s">
        <v>125</v>
      </c>
      <c r="J7858" t="s">
        <v>126</v>
      </c>
      <c r="K7858" t="s">
        <v>16</v>
      </c>
    </row>
    <row r="7859" spans="1:11" x14ac:dyDescent="0.25">
      <c r="A7859" t="s">
        <v>332</v>
      </c>
      <c r="B7859" t="s">
        <v>12</v>
      </c>
      <c r="C7859" t="s">
        <v>109</v>
      </c>
      <c r="D7859" t="s">
        <v>14</v>
      </c>
      <c r="E7859" t="s">
        <v>184</v>
      </c>
      <c r="F7859">
        <v>2014</v>
      </c>
      <c r="G7859">
        <v>5.4820000000000002</v>
      </c>
      <c r="H7859" t="s">
        <v>125</v>
      </c>
      <c r="J7859" t="s">
        <v>126</v>
      </c>
      <c r="K7859" t="s">
        <v>16</v>
      </c>
    </row>
    <row r="7860" spans="1:11" x14ac:dyDescent="0.25">
      <c r="A7860" t="s">
        <v>332</v>
      </c>
      <c r="B7860" t="s">
        <v>12</v>
      </c>
      <c r="C7860" t="s">
        <v>109</v>
      </c>
      <c r="D7860" t="s">
        <v>14</v>
      </c>
      <c r="E7860" t="s">
        <v>185</v>
      </c>
      <c r="F7860">
        <v>2014</v>
      </c>
      <c r="G7860">
        <v>6.08</v>
      </c>
      <c r="H7860" t="s">
        <v>125</v>
      </c>
      <c r="J7860" t="s">
        <v>126</v>
      </c>
      <c r="K7860" t="s">
        <v>16</v>
      </c>
    </row>
    <row r="7861" spans="1:11" x14ac:dyDescent="0.25">
      <c r="A7861" t="s">
        <v>332</v>
      </c>
      <c r="B7861" t="s">
        <v>12</v>
      </c>
      <c r="C7861" t="s">
        <v>109</v>
      </c>
      <c r="D7861" t="s">
        <v>14</v>
      </c>
      <c r="E7861" t="s">
        <v>186</v>
      </c>
      <c r="F7861">
        <v>2014</v>
      </c>
      <c r="G7861">
        <v>2.14</v>
      </c>
      <c r="H7861" t="s">
        <v>125</v>
      </c>
      <c r="J7861" t="s">
        <v>126</v>
      </c>
      <c r="K7861" t="s">
        <v>16</v>
      </c>
    </row>
    <row r="7862" spans="1:11" x14ac:dyDescent="0.25">
      <c r="A7862" t="s">
        <v>332</v>
      </c>
      <c r="B7862" t="s">
        <v>12</v>
      </c>
      <c r="C7862" t="s">
        <v>109</v>
      </c>
      <c r="D7862" t="s">
        <v>14</v>
      </c>
      <c r="E7862" t="s">
        <v>187</v>
      </c>
      <c r="F7862">
        <v>2014</v>
      </c>
      <c r="G7862">
        <v>0.98499999999999999</v>
      </c>
      <c r="H7862" t="s">
        <v>125</v>
      </c>
      <c r="J7862" t="s">
        <v>126</v>
      </c>
      <c r="K7862" t="s">
        <v>16</v>
      </c>
    </row>
    <row r="7863" spans="1:11" x14ac:dyDescent="0.25">
      <c r="A7863" t="s">
        <v>332</v>
      </c>
      <c r="B7863" t="s">
        <v>12</v>
      </c>
      <c r="C7863" t="s">
        <v>109</v>
      </c>
      <c r="D7863" t="s">
        <v>14</v>
      </c>
      <c r="E7863" t="s">
        <v>189</v>
      </c>
      <c r="F7863">
        <v>2014</v>
      </c>
      <c r="G7863">
        <v>15.029</v>
      </c>
      <c r="H7863" t="s">
        <v>125</v>
      </c>
      <c r="J7863" t="s">
        <v>126</v>
      </c>
      <c r="K7863" t="s">
        <v>16</v>
      </c>
    </row>
    <row r="7864" spans="1:11" x14ac:dyDescent="0.25">
      <c r="A7864" t="s">
        <v>332</v>
      </c>
      <c r="B7864" t="s">
        <v>12</v>
      </c>
      <c r="C7864" t="s">
        <v>109</v>
      </c>
      <c r="D7864" t="s">
        <v>14</v>
      </c>
      <c r="E7864" t="s">
        <v>190</v>
      </c>
      <c r="F7864">
        <v>2014</v>
      </c>
      <c r="G7864">
        <v>533.44399999999996</v>
      </c>
      <c r="H7864" t="s">
        <v>125</v>
      </c>
      <c r="J7864" t="s">
        <v>126</v>
      </c>
      <c r="K7864" t="s">
        <v>16</v>
      </c>
    </row>
    <row r="7865" spans="1:11" x14ac:dyDescent="0.25">
      <c r="A7865" t="s">
        <v>332</v>
      </c>
      <c r="B7865" t="s">
        <v>12</v>
      </c>
      <c r="C7865" t="s">
        <v>109</v>
      </c>
      <c r="D7865" t="s">
        <v>14</v>
      </c>
      <c r="E7865" t="s">
        <v>191</v>
      </c>
      <c r="F7865">
        <v>2014</v>
      </c>
      <c r="G7865">
        <v>230.92</v>
      </c>
      <c r="H7865" t="s">
        <v>125</v>
      </c>
      <c r="J7865" t="s">
        <v>126</v>
      </c>
      <c r="K7865" t="s">
        <v>16</v>
      </c>
    </row>
    <row r="7866" spans="1:11" x14ac:dyDescent="0.25">
      <c r="A7866" t="s">
        <v>332</v>
      </c>
      <c r="B7866" t="s">
        <v>12</v>
      </c>
      <c r="C7866" t="s">
        <v>109</v>
      </c>
      <c r="D7866" t="s">
        <v>14</v>
      </c>
      <c r="E7866" t="s">
        <v>192</v>
      </c>
      <c r="F7866">
        <v>2014</v>
      </c>
      <c r="G7866">
        <v>52.311</v>
      </c>
      <c r="H7866" t="s">
        <v>125</v>
      </c>
      <c r="J7866" t="s">
        <v>126</v>
      </c>
      <c r="K7866" t="s">
        <v>16</v>
      </c>
    </row>
    <row r="7867" spans="1:11" x14ac:dyDescent="0.25">
      <c r="A7867" t="s">
        <v>332</v>
      </c>
      <c r="B7867" t="s">
        <v>12</v>
      </c>
      <c r="C7867" t="s">
        <v>109</v>
      </c>
      <c r="D7867" t="s">
        <v>14</v>
      </c>
      <c r="E7867" t="s">
        <v>193</v>
      </c>
      <c r="F7867">
        <v>2014</v>
      </c>
      <c r="G7867">
        <v>4.0149999999999997</v>
      </c>
      <c r="H7867" t="s">
        <v>125</v>
      </c>
      <c r="J7867" t="s">
        <v>126</v>
      </c>
      <c r="K7867" t="s">
        <v>16</v>
      </c>
    </row>
    <row r="7868" spans="1:11" x14ac:dyDescent="0.25">
      <c r="A7868" t="s">
        <v>332</v>
      </c>
      <c r="B7868" t="s">
        <v>12</v>
      </c>
      <c r="C7868" t="s">
        <v>109</v>
      </c>
      <c r="D7868" t="s">
        <v>14</v>
      </c>
      <c r="E7868" t="s">
        <v>194</v>
      </c>
      <c r="F7868">
        <v>2014</v>
      </c>
      <c r="G7868">
        <v>7.3159999999999998</v>
      </c>
      <c r="H7868" t="s">
        <v>125</v>
      </c>
      <c r="J7868" t="s">
        <v>126</v>
      </c>
      <c r="K7868" t="s">
        <v>16</v>
      </c>
    </row>
    <row r="7869" spans="1:11" x14ac:dyDescent="0.25">
      <c r="A7869" t="s">
        <v>332</v>
      </c>
      <c r="B7869" t="s">
        <v>12</v>
      </c>
      <c r="C7869" t="s">
        <v>109</v>
      </c>
      <c r="D7869" t="s">
        <v>14</v>
      </c>
      <c r="E7869" t="s">
        <v>195</v>
      </c>
      <c r="F7869">
        <v>2014</v>
      </c>
      <c r="G7869">
        <v>5.1970000000000001</v>
      </c>
      <c r="H7869" t="s">
        <v>125</v>
      </c>
      <c r="J7869" t="s">
        <v>126</v>
      </c>
      <c r="K7869" t="s">
        <v>16</v>
      </c>
    </row>
    <row r="7870" spans="1:11" x14ac:dyDescent="0.25">
      <c r="A7870" t="s">
        <v>332</v>
      </c>
      <c r="B7870" t="s">
        <v>12</v>
      </c>
      <c r="C7870" t="s">
        <v>109</v>
      </c>
      <c r="D7870" t="s">
        <v>14</v>
      </c>
      <c r="E7870" t="s">
        <v>196</v>
      </c>
      <c r="F7870">
        <v>2014</v>
      </c>
      <c r="G7870">
        <v>41.284999999999997</v>
      </c>
      <c r="H7870" t="s">
        <v>125</v>
      </c>
      <c r="J7870" t="s">
        <v>126</v>
      </c>
      <c r="K7870" t="s">
        <v>16</v>
      </c>
    </row>
    <row r="7871" spans="1:11" x14ac:dyDescent="0.25">
      <c r="A7871" t="s">
        <v>332</v>
      </c>
      <c r="B7871" t="s">
        <v>12</v>
      </c>
      <c r="C7871" t="s">
        <v>109</v>
      </c>
      <c r="D7871" t="s">
        <v>14</v>
      </c>
      <c r="E7871" t="s">
        <v>197</v>
      </c>
      <c r="F7871">
        <v>2014</v>
      </c>
      <c r="G7871">
        <v>15.087</v>
      </c>
      <c r="H7871" t="s">
        <v>125</v>
      </c>
      <c r="J7871" t="s">
        <v>126</v>
      </c>
      <c r="K7871" t="s">
        <v>16</v>
      </c>
    </row>
    <row r="7872" spans="1:11" x14ac:dyDescent="0.25">
      <c r="A7872" t="s">
        <v>332</v>
      </c>
      <c r="B7872" t="s">
        <v>12</v>
      </c>
      <c r="C7872" t="s">
        <v>109</v>
      </c>
      <c r="D7872" t="s">
        <v>14</v>
      </c>
      <c r="E7872" t="s">
        <v>333</v>
      </c>
      <c r="F7872">
        <v>2014</v>
      </c>
      <c r="G7872">
        <v>0.13700000000000001</v>
      </c>
      <c r="H7872" t="s">
        <v>125</v>
      </c>
      <c r="J7872" t="s">
        <v>126</v>
      </c>
      <c r="K7872" t="s">
        <v>16</v>
      </c>
    </row>
    <row r="7873" spans="1:11" x14ac:dyDescent="0.25">
      <c r="A7873" t="s">
        <v>332</v>
      </c>
      <c r="B7873" t="s">
        <v>12</v>
      </c>
      <c r="C7873" t="s">
        <v>109</v>
      </c>
      <c r="D7873" t="s">
        <v>14</v>
      </c>
      <c r="E7873" t="s">
        <v>198</v>
      </c>
      <c r="F7873">
        <v>2014</v>
      </c>
      <c r="G7873">
        <v>26.186</v>
      </c>
      <c r="H7873" t="s">
        <v>125</v>
      </c>
      <c r="J7873" t="s">
        <v>126</v>
      </c>
      <c r="K7873" t="s">
        <v>16</v>
      </c>
    </row>
    <row r="7874" spans="1:11" x14ac:dyDescent="0.25">
      <c r="A7874" t="s">
        <v>332</v>
      </c>
      <c r="B7874" t="s">
        <v>12</v>
      </c>
      <c r="C7874" t="s">
        <v>109</v>
      </c>
      <c r="D7874" t="s">
        <v>14</v>
      </c>
      <c r="E7874" t="s">
        <v>282</v>
      </c>
      <c r="F7874">
        <v>2014</v>
      </c>
      <c r="G7874">
        <v>3.4670000000000001</v>
      </c>
      <c r="H7874" t="s">
        <v>125</v>
      </c>
      <c r="J7874" t="s">
        <v>126</v>
      </c>
      <c r="K7874" t="s">
        <v>16</v>
      </c>
    </row>
    <row r="7875" spans="1:11" x14ac:dyDescent="0.25">
      <c r="A7875" t="s">
        <v>334</v>
      </c>
      <c r="B7875" t="s">
        <v>12</v>
      </c>
      <c r="C7875" t="s">
        <v>109</v>
      </c>
      <c r="D7875" t="s">
        <v>14</v>
      </c>
      <c r="E7875" t="s">
        <v>15</v>
      </c>
      <c r="F7875">
        <v>2019</v>
      </c>
      <c r="G7875">
        <v>2994.5720000000001</v>
      </c>
      <c r="K7875" t="s">
        <v>136</v>
      </c>
    </row>
    <row r="7876" spans="1:11" x14ac:dyDescent="0.25">
      <c r="A7876" t="s">
        <v>334</v>
      </c>
      <c r="B7876" t="s">
        <v>12</v>
      </c>
      <c r="C7876" t="s">
        <v>109</v>
      </c>
      <c r="D7876" t="s">
        <v>14</v>
      </c>
      <c r="E7876" t="s">
        <v>17</v>
      </c>
      <c r="F7876">
        <v>2019</v>
      </c>
      <c r="G7876">
        <v>582.84400000000005</v>
      </c>
      <c r="K7876" t="s">
        <v>136</v>
      </c>
    </row>
    <row r="7877" spans="1:11" x14ac:dyDescent="0.25">
      <c r="A7877" t="s">
        <v>334</v>
      </c>
      <c r="B7877" t="s">
        <v>12</v>
      </c>
      <c r="C7877" t="s">
        <v>109</v>
      </c>
      <c r="D7877" t="s">
        <v>14</v>
      </c>
      <c r="E7877" t="s">
        <v>73</v>
      </c>
      <c r="F7877">
        <v>2019</v>
      </c>
      <c r="G7877">
        <v>36.311999999999998</v>
      </c>
      <c r="K7877" t="s">
        <v>136</v>
      </c>
    </row>
    <row r="7878" spans="1:11" x14ac:dyDescent="0.25">
      <c r="A7878" t="s">
        <v>334</v>
      </c>
      <c r="B7878" t="s">
        <v>12</v>
      </c>
      <c r="C7878" t="s">
        <v>109</v>
      </c>
      <c r="D7878" t="s">
        <v>14</v>
      </c>
      <c r="E7878" t="s">
        <v>18</v>
      </c>
      <c r="F7878">
        <v>2019</v>
      </c>
      <c r="G7878">
        <v>48.426000000000002</v>
      </c>
      <c r="K7878" t="s">
        <v>136</v>
      </c>
    </row>
    <row r="7879" spans="1:11" x14ac:dyDescent="0.25">
      <c r="A7879" t="s">
        <v>334</v>
      </c>
      <c r="B7879" t="s">
        <v>12</v>
      </c>
      <c r="C7879" t="s">
        <v>109</v>
      </c>
      <c r="D7879" t="s">
        <v>14</v>
      </c>
      <c r="E7879" t="s">
        <v>19</v>
      </c>
      <c r="F7879">
        <v>2019</v>
      </c>
      <c r="H7879" t="s">
        <v>21</v>
      </c>
      <c r="K7879" t="s">
        <v>136</v>
      </c>
    </row>
    <row r="7880" spans="1:11" x14ac:dyDescent="0.25">
      <c r="A7880" t="s">
        <v>334</v>
      </c>
      <c r="B7880" t="s">
        <v>12</v>
      </c>
      <c r="C7880" t="s">
        <v>109</v>
      </c>
      <c r="D7880" t="s">
        <v>14</v>
      </c>
      <c r="E7880" t="s">
        <v>74</v>
      </c>
      <c r="F7880">
        <v>2019</v>
      </c>
      <c r="G7880">
        <v>3.3929999999999998</v>
      </c>
      <c r="H7880" t="s">
        <v>21</v>
      </c>
      <c r="K7880" t="s">
        <v>136</v>
      </c>
    </row>
    <row r="7881" spans="1:11" x14ac:dyDescent="0.25">
      <c r="A7881" t="s">
        <v>334</v>
      </c>
      <c r="B7881" t="s">
        <v>12</v>
      </c>
      <c r="C7881" t="s">
        <v>109</v>
      </c>
      <c r="D7881" t="s">
        <v>14</v>
      </c>
      <c r="E7881" t="s">
        <v>20</v>
      </c>
      <c r="F7881">
        <v>2019</v>
      </c>
      <c r="G7881">
        <v>33.460999999999999</v>
      </c>
      <c r="K7881" t="s">
        <v>136</v>
      </c>
    </row>
    <row r="7882" spans="1:11" x14ac:dyDescent="0.25">
      <c r="A7882" t="s">
        <v>334</v>
      </c>
      <c r="B7882" t="s">
        <v>12</v>
      </c>
      <c r="C7882" t="s">
        <v>109</v>
      </c>
      <c r="D7882" t="s">
        <v>14</v>
      </c>
      <c r="E7882" t="s">
        <v>22</v>
      </c>
      <c r="F7882">
        <v>2019</v>
      </c>
      <c r="G7882">
        <v>31.635000000000002</v>
      </c>
      <c r="K7882" t="s">
        <v>136</v>
      </c>
    </row>
    <row r="7883" spans="1:11" x14ac:dyDescent="0.25">
      <c r="A7883" t="s">
        <v>334</v>
      </c>
      <c r="B7883" t="s">
        <v>12</v>
      </c>
      <c r="C7883" t="s">
        <v>109</v>
      </c>
      <c r="D7883" t="s">
        <v>14</v>
      </c>
      <c r="E7883" t="s">
        <v>75</v>
      </c>
      <c r="F7883">
        <v>2019</v>
      </c>
      <c r="G7883">
        <v>3.7349999999999999</v>
      </c>
      <c r="H7883" t="s">
        <v>21</v>
      </c>
      <c r="K7883" t="s">
        <v>136</v>
      </c>
    </row>
    <row r="7884" spans="1:11" x14ac:dyDescent="0.25">
      <c r="A7884" t="s">
        <v>334</v>
      </c>
      <c r="B7884" t="s">
        <v>12</v>
      </c>
      <c r="C7884" t="s">
        <v>109</v>
      </c>
      <c r="D7884" t="s">
        <v>14</v>
      </c>
      <c r="E7884" t="s">
        <v>23</v>
      </c>
      <c r="F7884">
        <v>2019</v>
      </c>
      <c r="G7884">
        <v>62.481000000000002</v>
      </c>
      <c r="K7884" t="s">
        <v>136</v>
      </c>
    </row>
    <row r="7885" spans="1:11" x14ac:dyDescent="0.25">
      <c r="A7885" t="s">
        <v>334</v>
      </c>
      <c r="B7885" t="s">
        <v>12</v>
      </c>
      <c r="C7885" t="s">
        <v>109</v>
      </c>
      <c r="D7885" t="s">
        <v>14</v>
      </c>
      <c r="E7885" t="s">
        <v>76</v>
      </c>
      <c r="F7885">
        <v>2019</v>
      </c>
      <c r="G7885">
        <v>19.989999999999998</v>
      </c>
      <c r="K7885" t="s">
        <v>136</v>
      </c>
    </row>
    <row r="7886" spans="1:11" x14ac:dyDescent="0.25">
      <c r="A7886" t="s">
        <v>334</v>
      </c>
      <c r="B7886" t="s">
        <v>12</v>
      </c>
      <c r="C7886" t="s">
        <v>109</v>
      </c>
      <c r="D7886" t="s">
        <v>14</v>
      </c>
      <c r="E7886" t="s">
        <v>25</v>
      </c>
      <c r="F7886">
        <v>2019</v>
      </c>
      <c r="G7886">
        <v>7.6</v>
      </c>
      <c r="H7886" t="s">
        <v>21</v>
      </c>
      <c r="K7886" t="s">
        <v>136</v>
      </c>
    </row>
    <row r="7887" spans="1:11" x14ac:dyDescent="0.25">
      <c r="A7887" t="s">
        <v>334</v>
      </c>
      <c r="B7887" t="s">
        <v>12</v>
      </c>
      <c r="C7887" t="s">
        <v>109</v>
      </c>
      <c r="D7887" t="s">
        <v>14</v>
      </c>
      <c r="E7887" t="s">
        <v>26</v>
      </c>
      <c r="F7887">
        <v>2019</v>
      </c>
      <c r="G7887">
        <v>3.9430000000000001</v>
      </c>
      <c r="H7887" t="s">
        <v>21</v>
      </c>
      <c r="K7887" t="s">
        <v>136</v>
      </c>
    </row>
    <row r="7888" spans="1:11" x14ac:dyDescent="0.25">
      <c r="A7888" t="s">
        <v>334</v>
      </c>
      <c r="B7888" t="s">
        <v>12</v>
      </c>
      <c r="C7888" t="s">
        <v>109</v>
      </c>
      <c r="D7888" t="s">
        <v>14</v>
      </c>
      <c r="E7888" t="s">
        <v>27</v>
      </c>
      <c r="F7888">
        <v>2019</v>
      </c>
      <c r="H7888" t="s">
        <v>21</v>
      </c>
      <c r="K7888" t="s">
        <v>136</v>
      </c>
    </row>
    <row r="7889" spans="1:11" x14ac:dyDescent="0.25">
      <c r="A7889" t="s">
        <v>334</v>
      </c>
      <c r="B7889" t="s">
        <v>12</v>
      </c>
      <c r="C7889" t="s">
        <v>109</v>
      </c>
      <c r="D7889" t="s">
        <v>14</v>
      </c>
      <c r="E7889" t="s">
        <v>28</v>
      </c>
      <c r="F7889">
        <v>2019</v>
      </c>
      <c r="G7889">
        <v>36.381999999999998</v>
      </c>
      <c r="K7889" t="s">
        <v>136</v>
      </c>
    </row>
    <row r="7890" spans="1:11" x14ac:dyDescent="0.25">
      <c r="A7890" t="s">
        <v>334</v>
      </c>
      <c r="B7890" t="s">
        <v>12</v>
      </c>
      <c r="C7890" t="s">
        <v>109</v>
      </c>
      <c r="D7890" t="s">
        <v>14</v>
      </c>
      <c r="E7890" t="s">
        <v>29</v>
      </c>
      <c r="F7890">
        <v>2019</v>
      </c>
      <c r="H7890" t="s">
        <v>21</v>
      </c>
      <c r="K7890" t="s">
        <v>136</v>
      </c>
    </row>
    <row r="7891" spans="1:11" x14ac:dyDescent="0.25">
      <c r="A7891" t="s">
        <v>334</v>
      </c>
      <c r="B7891" t="s">
        <v>12</v>
      </c>
      <c r="C7891" t="s">
        <v>109</v>
      </c>
      <c r="D7891" t="s">
        <v>14</v>
      </c>
      <c r="E7891" t="s">
        <v>77</v>
      </c>
      <c r="F7891">
        <v>2019</v>
      </c>
      <c r="G7891">
        <v>4.72</v>
      </c>
      <c r="H7891" t="s">
        <v>21</v>
      </c>
      <c r="K7891" t="s">
        <v>136</v>
      </c>
    </row>
    <row r="7892" spans="1:11" x14ac:dyDescent="0.25">
      <c r="A7892" t="s">
        <v>334</v>
      </c>
      <c r="B7892" t="s">
        <v>12</v>
      </c>
      <c r="C7892" t="s">
        <v>109</v>
      </c>
      <c r="D7892" t="s">
        <v>14</v>
      </c>
      <c r="E7892" t="s">
        <v>30</v>
      </c>
      <c r="F7892">
        <v>2019</v>
      </c>
      <c r="H7892" t="s">
        <v>21</v>
      </c>
      <c r="K7892" t="s">
        <v>136</v>
      </c>
    </row>
    <row r="7893" spans="1:11" x14ac:dyDescent="0.25">
      <c r="A7893" t="s">
        <v>334</v>
      </c>
      <c r="B7893" t="s">
        <v>12</v>
      </c>
      <c r="C7893" t="s">
        <v>109</v>
      </c>
      <c r="D7893" t="s">
        <v>14</v>
      </c>
      <c r="E7893" t="s">
        <v>31</v>
      </c>
      <c r="F7893">
        <v>2019</v>
      </c>
      <c r="G7893">
        <v>11.991</v>
      </c>
      <c r="K7893" t="s">
        <v>136</v>
      </c>
    </row>
    <row r="7894" spans="1:11" x14ac:dyDescent="0.25">
      <c r="A7894" t="s">
        <v>334</v>
      </c>
      <c r="B7894" t="s">
        <v>12</v>
      </c>
      <c r="C7894" t="s">
        <v>109</v>
      </c>
      <c r="D7894" t="s">
        <v>14</v>
      </c>
      <c r="E7894" t="s">
        <v>78</v>
      </c>
      <c r="F7894">
        <v>2019</v>
      </c>
      <c r="H7894" t="s">
        <v>21</v>
      </c>
      <c r="K7894" t="s">
        <v>136</v>
      </c>
    </row>
    <row r="7895" spans="1:11" x14ac:dyDescent="0.25">
      <c r="A7895" t="s">
        <v>334</v>
      </c>
      <c r="B7895" t="s">
        <v>12</v>
      </c>
      <c r="C7895" t="s">
        <v>109</v>
      </c>
      <c r="D7895" t="s">
        <v>14</v>
      </c>
      <c r="E7895" t="s">
        <v>79</v>
      </c>
      <c r="F7895">
        <v>2019</v>
      </c>
      <c r="H7895" t="s">
        <v>21</v>
      </c>
      <c r="K7895" t="s">
        <v>136</v>
      </c>
    </row>
    <row r="7896" spans="1:11" x14ac:dyDescent="0.25">
      <c r="A7896" t="s">
        <v>334</v>
      </c>
      <c r="B7896" t="s">
        <v>12</v>
      </c>
      <c r="C7896" t="s">
        <v>109</v>
      </c>
      <c r="D7896" t="s">
        <v>14</v>
      </c>
      <c r="E7896" t="s">
        <v>32</v>
      </c>
      <c r="F7896">
        <v>2019</v>
      </c>
      <c r="G7896">
        <v>18.079999999999998</v>
      </c>
      <c r="K7896" t="s">
        <v>136</v>
      </c>
    </row>
    <row r="7897" spans="1:11" x14ac:dyDescent="0.25">
      <c r="A7897" t="s">
        <v>334</v>
      </c>
      <c r="B7897" t="s">
        <v>12</v>
      </c>
      <c r="C7897" t="s">
        <v>109</v>
      </c>
      <c r="D7897" t="s">
        <v>14</v>
      </c>
      <c r="E7897" t="s">
        <v>33</v>
      </c>
      <c r="F7897">
        <v>2019</v>
      </c>
      <c r="G7897">
        <v>4.556</v>
      </c>
      <c r="H7897" t="s">
        <v>21</v>
      </c>
      <c r="K7897" t="s">
        <v>136</v>
      </c>
    </row>
    <row r="7898" spans="1:11" x14ac:dyDescent="0.25">
      <c r="A7898" t="s">
        <v>334</v>
      </c>
      <c r="B7898" t="s">
        <v>12</v>
      </c>
      <c r="C7898" t="s">
        <v>109</v>
      </c>
      <c r="D7898" t="s">
        <v>14</v>
      </c>
      <c r="E7898" t="s">
        <v>34</v>
      </c>
      <c r="F7898">
        <v>2019</v>
      </c>
      <c r="G7898">
        <v>19.992000000000001</v>
      </c>
      <c r="K7898" t="s">
        <v>136</v>
      </c>
    </row>
    <row r="7899" spans="1:11" x14ac:dyDescent="0.25">
      <c r="A7899" t="s">
        <v>334</v>
      </c>
      <c r="B7899" t="s">
        <v>12</v>
      </c>
      <c r="C7899" t="s">
        <v>109</v>
      </c>
      <c r="D7899" t="s">
        <v>14</v>
      </c>
      <c r="E7899" t="s">
        <v>80</v>
      </c>
      <c r="F7899">
        <v>2019</v>
      </c>
      <c r="H7899" t="s">
        <v>21</v>
      </c>
      <c r="K7899" t="s">
        <v>136</v>
      </c>
    </row>
    <row r="7900" spans="1:11" x14ac:dyDescent="0.25">
      <c r="A7900" t="s">
        <v>334</v>
      </c>
      <c r="B7900" t="s">
        <v>12</v>
      </c>
      <c r="C7900" t="s">
        <v>109</v>
      </c>
      <c r="D7900" t="s">
        <v>14</v>
      </c>
      <c r="E7900" t="s">
        <v>35</v>
      </c>
      <c r="F7900">
        <v>2019</v>
      </c>
      <c r="G7900">
        <v>2.87</v>
      </c>
      <c r="H7900" t="s">
        <v>21</v>
      </c>
      <c r="K7900" t="s">
        <v>136</v>
      </c>
    </row>
    <row r="7901" spans="1:11" x14ac:dyDescent="0.25">
      <c r="A7901" t="s">
        <v>334</v>
      </c>
      <c r="B7901" t="s">
        <v>12</v>
      </c>
      <c r="C7901" t="s">
        <v>109</v>
      </c>
      <c r="D7901" t="s">
        <v>14</v>
      </c>
      <c r="E7901" t="s">
        <v>36</v>
      </c>
      <c r="F7901">
        <v>2019</v>
      </c>
      <c r="G7901">
        <v>5.68</v>
      </c>
      <c r="H7901" t="s">
        <v>21</v>
      </c>
      <c r="K7901" t="s">
        <v>136</v>
      </c>
    </row>
    <row r="7902" spans="1:11" x14ac:dyDescent="0.25">
      <c r="A7902" t="s">
        <v>334</v>
      </c>
      <c r="B7902" t="s">
        <v>12</v>
      </c>
      <c r="C7902" t="s">
        <v>109</v>
      </c>
      <c r="D7902" t="s">
        <v>14</v>
      </c>
      <c r="E7902" t="s">
        <v>110</v>
      </c>
      <c r="F7902">
        <v>2019</v>
      </c>
      <c r="H7902" t="s">
        <v>21</v>
      </c>
      <c r="K7902" t="s">
        <v>136</v>
      </c>
    </row>
    <row r="7903" spans="1:11" x14ac:dyDescent="0.25">
      <c r="A7903" t="s">
        <v>334</v>
      </c>
      <c r="B7903" t="s">
        <v>12</v>
      </c>
      <c r="C7903" t="s">
        <v>109</v>
      </c>
      <c r="D7903" t="s">
        <v>14</v>
      </c>
      <c r="E7903" t="s">
        <v>37</v>
      </c>
      <c r="F7903">
        <v>2019</v>
      </c>
      <c r="G7903">
        <v>5.2149999999999999</v>
      </c>
      <c r="H7903" t="s">
        <v>21</v>
      </c>
      <c r="K7903" t="s">
        <v>136</v>
      </c>
    </row>
    <row r="7904" spans="1:11" x14ac:dyDescent="0.25">
      <c r="A7904" t="s">
        <v>334</v>
      </c>
      <c r="B7904" t="s">
        <v>12</v>
      </c>
      <c r="C7904" t="s">
        <v>109</v>
      </c>
      <c r="D7904" t="s">
        <v>14</v>
      </c>
      <c r="E7904" t="s">
        <v>38</v>
      </c>
      <c r="F7904">
        <v>2019</v>
      </c>
      <c r="G7904">
        <v>13.364000000000001</v>
      </c>
      <c r="K7904" t="s">
        <v>136</v>
      </c>
    </row>
    <row r="7905" spans="1:11" x14ac:dyDescent="0.25">
      <c r="A7905" t="s">
        <v>334</v>
      </c>
      <c r="B7905" t="s">
        <v>12</v>
      </c>
      <c r="C7905" t="s">
        <v>109</v>
      </c>
      <c r="D7905" t="s">
        <v>14</v>
      </c>
      <c r="E7905" t="s">
        <v>82</v>
      </c>
      <c r="F7905">
        <v>2019</v>
      </c>
      <c r="G7905">
        <v>19.029</v>
      </c>
      <c r="K7905" t="s">
        <v>136</v>
      </c>
    </row>
    <row r="7906" spans="1:11" x14ac:dyDescent="0.25">
      <c r="A7906" t="s">
        <v>334</v>
      </c>
      <c r="B7906" t="s">
        <v>12</v>
      </c>
      <c r="C7906" t="s">
        <v>109</v>
      </c>
      <c r="D7906" t="s">
        <v>14</v>
      </c>
      <c r="E7906" t="s">
        <v>39</v>
      </c>
      <c r="F7906">
        <v>2019</v>
      </c>
      <c r="G7906">
        <v>13.340999999999999</v>
      </c>
      <c r="K7906" t="s">
        <v>136</v>
      </c>
    </row>
    <row r="7907" spans="1:11" x14ac:dyDescent="0.25">
      <c r="A7907" t="s">
        <v>334</v>
      </c>
      <c r="B7907" t="s">
        <v>12</v>
      </c>
      <c r="C7907" t="s">
        <v>109</v>
      </c>
      <c r="D7907" t="s">
        <v>14</v>
      </c>
      <c r="E7907" t="s">
        <v>83</v>
      </c>
      <c r="F7907">
        <v>2019</v>
      </c>
      <c r="G7907">
        <v>7.61</v>
      </c>
      <c r="H7907" t="s">
        <v>21</v>
      </c>
      <c r="K7907" t="s">
        <v>136</v>
      </c>
    </row>
    <row r="7908" spans="1:11" x14ac:dyDescent="0.25">
      <c r="A7908" t="s">
        <v>334</v>
      </c>
      <c r="B7908" t="s">
        <v>12</v>
      </c>
      <c r="C7908" t="s">
        <v>109</v>
      </c>
      <c r="D7908" t="s">
        <v>14</v>
      </c>
      <c r="E7908" t="s">
        <v>40</v>
      </c>
      <c r="F7908">
        <v>2019</v>
      </c>
      <c r="H7908" t="s">
        <v>21</v>
      </c>
      <c r="K7908" t="s">
        <v>136</v>
      </c>
    </row>
    <row r="7909" spans="1:11" x14ac:dyDescent="0.25">
      <c r="A7909" t="s">
        <v>334</v>
      </c>
      <c r="B7909" t="s">
        <v>12</v>
      </c>
      <c r="C7909" t="s">
        <v>109</v>
      </c>
      <c r="D7909" t="s">
        <v>14</v>
      </c>
      <c r="E7909" t="s">
        <v>84</v>
      </c>
      <c r="F7909">
        <v>2019</v>
      </c>
      <c r="G7909">
        <v>2.7949999999999999</v>
      </c>
      <c r="H7909" t="s">
        <v>21</v>
      </c>
      <c r="K7909" t="s">
        <v>136</v>
      </c>
    </row>
    <row r="7910" spans="1:11" x14ac:dyDescent="0.25">
      <c r="A7910" t="s">
        <v>334</v>
      </c>
      <c r="B7910" t="s">
        <v>12</v>
      </c>
      <c r="C7910" t="s">
        <v>109</v>
      </c>
      <c r="D7910" t="s">
        <v>14</v>
      </c>
      <c r="E7910" t="s">
        <v>86</v>
      </c>
      <c r="F7910">
        <v>2019</v>
      </c>
      <c r="G7910">
        <v>116.337</v>
      </c>
      <c r="K7910" t="s">
        <v>136</v>
      </c>
    </row>
    <row r="7911" spans="1:11" x14ac:dyDescent="0.25">
      <c r="A7911" t="s">
        <v>334</v>
      </c>
      <c r="B7911" t="s">
        <v>12</v>
      </c>
      <c r="C7911" t="s">
        <v>109</v>
      </c>
      <c r="D7911" t="s">
        <v>14</v>
      </c>
      <c r="E7911" t="s">
        <v>41</v>
      </c>
      <c r="F7911">
        <v>2019</v>
      </c>
      <c r="G7911">
        <v>18.838999999999999</v>
      </c>
      <c r="K7911" t="s">
        <v>136</v>
      </c>
    </row>
    <row r="7912" spans="1:11" x14ac:dyDescent="0.25">
      <c r="A7912" t="s">
        <v>334</v>
      </c>
      <c r="B7912" t="s">
        <v>12</v>
      </c>
      <c r="C7912" t="s">
        <v>109</v>
      </c>
      <c r="D7912" t="s">
        <v>14</v>
      </c>
      <c r="E7912" t="s">
        <v>42</v>
      </c>
      <c r="F7912">
        <v>2019</v>
      </c>
      <c r="G7912">
        <v>21.638000000000002</v>
      </c>
      <c r="K7912" t="s">
        <v>136</v>
      </c>
    </row>
    <row r="7913" spans="1:11" x14ac:dyDescent="0.25">
      <c r="A7913" t="s">
        <v>334</v>
      </c>
      <c r="B7913" t="s">
        <v>12</v>
      </c>
      <c r="C7913" t="s">
        <v>109</v>
      </c>
      <c r="D7913" t="s">
        <v>14</v>
      </c>
      <c r="E7913" t="s">
        <v>87</v>
      </c>
      <c r="F7913">
        <v>2019</v>
      </c>
      <c r="G7913">
        <v>30.259</v>
      </c>
      <c r="K7913" t="s">
        <v>136</v>
      </c>
    </row>
    <row r="7914" spans="1:11" x14ac:dyDescent="0.25">
      <c r="A7914" t="s">
        <v>334</v>
      </c>
      <c r="B7914" t="s">
        <v>12</v>
      </c>
      <c r="C7914" t="s">
        <v>109</v>
      </c>
      <c r="D7914" t="s">
        <v>14</v>
      </c>
      <c r="E7914" t="s">
        <v>43</v>
      </c>
      <c r="F7914">
        <v>2019</v>
      </c>
      <c r="G7914">
        <v>34.393000000000001</v>
      </c>
      <c r="K7914" t="s">
        <v>136</v>
      </c>
    </row>
    <row r="7915" spans="1:11" x14ac:dyDescent="0.25">
      <c r="A7915" t="s">
        <v>334</v>
      </c>
      <c r="B7915" t="s">
        <v>12</v>
      </c>
      <c r="C7915" t="s">
        <v>109</v>
      </c>
      <c r="D7915" t="s">
        <v>14</v>
      </c>
      <c r="E7915" t="s">
        <v>44</v>
      </c>
      <c r="F7915">
        <v>2019</v>
      </c>
      <c r="G7915">
        <v>793.18299999999999</v>
      </c>
      <c r="K7915" t="s">
        <v>136</v>
      </c>
    </row>
    <row r="7916" spans="1:11" x14ac:dyDescent="0.25">
      <c r="A7916" t="s">
        <v>334</v>
      </c>
      <c r="B7916" t="s">
        <v>12</v>
      </c>
      <c r="C7916" t="s">
        <v>109</v>
      </c>
      <c r="D7916" t="s">
        <v>14</v>
      </c>
      <c r="E7916" t="s">
        <v>45</v>
      </c>
      <c r="F7916">
        <v>2019</v>
      </c>
      <c r="G7916">
        <v>87.614999999999995</v>
      </c>
      <c r="K7916" t="s">
        <v>136</v>
      </c>
    </row>
    <row r="7917" spans="1:11" x14ac:dyDescent="0.25">
      <c r="A7917" t="s">
        <v>334</v>
      </c>
      <c r="B7917" t="s">
        <v>12</v>
      </c>
      <c r="C7917" t="s">
        <v>109</v>
      </c>
      <c r="D7917" t="s">
        <v>14</v>
      </c>
      <c r="E7917" t="s">
        <v>46</v>
      </c>
      <c r="F7917">
        <v>2019</v>
      </c>
      <c r="H7917" t="s">
        <v>21</v>
      </c>
      <c r="K7917" t="s">
        <v>136</v>
      </c>
    </row>
    <row r="7918" spans="1:11" x14ac:dyDescent="0.25">
      <c r="A7918" t="s">
        <v>334</v>
      </c>
      <c r="B7918" t="s">
        <v>12</v>
      </c>
      <c r="C7918" t="s">
        <v>109</v>
      </c>
      <c r="D7918" t="s">
        <v>14</v>
      </c>
      <c r="E7918" t="s">
        <v>88</v>
      </c>
      <c r="F7918">
        <v>2019</v>
      </c>
      <c r="H7918" t="s">
        <v>21</v>
      </c>
      <c r="K7918" t="s">
        <v>136</v>
      </c>
    </row>
    <row r="7919" spans="1:11" x14ac:dyDescent="0.25">
      <c r="A7919" t="s">
        <v>334</v>
      </c>
      <c r="B7919" t="s">
        <v>12</v>
      </c>
      <c r="C7919" t="s">
        <v>109</v>
      </c>
      <c r="D7919" t="s">
        <v>14</v>
      </c>
      <c r="E7919" t="s">
        <v>89</v>
      </c>
      <c r="F7919">
        <v>2019</v>
      </c>
      <c r="G7919">
        <v>33.402000000000001</v>
      </c>
      <c r="K7919" t="s">
        <v>136</v>
      </c>
    </row>
    <row r="7920" spans="1:11" x14ac:dyDescent="0.25">
      <c r="A7920" t="s">
        <v>334</v>
      </c>
      <c r="B7920" t="s">
        <v>12</v>
      </c>
      <c r="C7920" t="s">
        <v>109</v>
      </c>
      <c r="D7920" t="s">
        <v>14</v>
      </c>
      <c r="E7920" t="s">
        <v>47</v>
      </c>
      <c r="F7920">
        <v>2019</v>
      </c>
      <c r="G7920">
        <v>24.934000000000001</v>
      </c>
      <c r="K7920" t="s">
        <v>136</v>
      </c>
    </row>
    <row r="7921" spans="1:11" x14ac:dyDescent="0.25">
      <c r="A7921" t="s">
        <v>334</v>
      </c>
      <c r="B7921" t="s">
        <v>12</v>
      </c>
      <c r="C7921" t="s">
        <v>109</v>
      </c>
      <c r="D7921" t="s">
        <v>14</v>
      </c>
      <c r="E7921" t="s">
        <v>48</v>
      </c>
      <c r="F7921">
        <v>2019</v>
      </c>
      <c r="G7921">
        <v>50.564</v>
      </c>
      <c r="K7921" t="s">
        <v>136</v>
      </c>
    </row>
    <row r="7922" spans="1:11" x14ac:dyDescent="0.25">
      <c r="A7922" t="s">
        <v>334</v>
      </c>
      <c r="B7922" t="s">
        <v>12</v>
      </c>
      <c r="C7922" t="s">
        <v>109</v>
      </c>
      <c r="D7922" t="s">
        <v>14</v>
      </c>
      <c r="E7922" t="s">
        <v>49</v>
      </c>
      <c r="F7922">
        <v>2019</v>
      </c>
      <c r="H7922" t="s">
        <v>21</v>
      </c>
      <c r="K7922" t="s">
        <v>136</v>
      </c>
    </row>
    <row r="7923" spans="1:11" x14ac:dyDescent="0.25">
      <c r="A7923" t="s">
        <v>334</v>
      </c>
      <c r="B7923" t="s">
        <v>12</v>
      </c>
      <c r="C7923" t="s">
        <v>109</v>
      </c>
      <c r="D7923" t="s">
        <v>14</v>
      </c>
      <c r="E7923" t="s">
        <v>51</v>
      </c>
      <c r="F7923">
        <v>2019</v>
      </c>
      <c r="H7923" t="s">
        <v>21</v>
      </c>
      <c r="K7923" t="s">
        <v>136</v>
      </c>
    </row>
    <row r="7924" spans="1:11" x14ac:dyDescent="0.25">
      <c r="A7924" t="s">
        <v>334</v>
      </c>
      <c r="B7924" t="s">
        <v>12</v>
      </c>
      <c r="C7924" t="s">
        <v>109</v>
      </c>
      <c r="D7924" t="s">
        <v>14</v>
      </c>
      <c r="E7924" t="s">
        <v>52</v>
      </c>
      <c r="F7924">
        <v>2019</v>
      </c>
      <c r="G7924">
        <v>8.1940000000000008</v>
      </c>
      <c r="K7924" t="s">
        <v>136</v>
      </c>
    </row>
    <row r="7925" spans="1:11" x14ac:dyDescent="0.25">
      <c r="A7925" t="s">
        <v>334</v>
      </c>
      <c r="B7925" t="s">
        <v>12</v>
      </c>
      <c r="C7925" t="s">
        <v>109</v>
      </c>
      <c r="D7925" t="s">
        <v>14</v>
      </c>
      <c r="E7925" t="s">
        <v>91</v>
      </c>
      <c r="F7925">
        <v>2019</v>
      </c>
      <c r="G7925">
        <v>4.1219999999999999</v>
      </c>
      <c r="H7925" t="s">
        <v>21</v>
      </c>
      <c r="K7925" t="s">
        <v>136</v>
      </c>
    </row>
    <row r="7926" spans="1:11" x14ac:dyDescent="0.25">
      <c r="A7926" t="s">
        <v>334</v>
      </c>
      <c r="B7926" t="s">
        <v>12</v>
      </c>
      <c r="C7926" t="s">
        <v>109</v>
      </c>
      <c r="D7926" t="s">
        <v>14</v>
      </c>
      <c r="E7926" t="s">
        <v>92</v>
      </c>
      <c r="F7926">
        <v>2019</v>
      </c>
      <c r="H7926" t="s">
        <v>21</v>
      </c>
      <c r="K7926" t="s">
        <v>136</v>
      </c>
    </row>
    <row r="7927" spans="1:11" x14ac:dyDescent="0.25">
      <c r="A7927" t="s">
        <v>334</v>
      </c>
      <c r="B7927" t="s">
        <v>12</v>
      </c>
      <c r="C7927" t="s">
        <v>109</v>
      </c>
      <c r="D7927" t="s">
        <v>14</v>
      </c>
      <c r="E7927" t="s">
        <v>53</v>
      </c>
      <c r="F7927">
        <v>2019</v>
      </c>
      <c r="G7927">
        <v>14.701000000000001</v>
      </c>
      <c r="K7927" t="s">
        <v>136</v>
      </c>
    </row>
    <row r="7928" spans="1:11" x14ac:dyDescent="0.25">
      <c r="A7928" t="s">
        <v>334</v>
      </c>
      <c r="B7928" t="s">
        <v>12</v>
      </c>
      <c r="C7928" t="s">
        <v>109</v>
      </c>
      <c r="D7928" t="s">
        <v>14</v>
      </c>
      <c r="E7928" t="s">
        <v>93</v>
      </c>
      <c r="F7928">
        <v>2019</v>
      </c>
      <c r="G7928">
        <v>4.26</v>
      </c>
      <c r="H7928" t="s">
        <v>21</v>
      </c>
      <c r="K7928" t="s">
        <v>136</v>
      </c>
    </row>
    <row r="7929" spans="1:11" x14ac:dyDescent="0.25">
      <c r="A7929" t="s">
        <v>334</v>
      </c>
      <c r="B7929" t="s">
        <v>12</v>
      </c>
      <c r="C7929" t="s">
        <v>109</v>
      </c>
      <c r="D7929" t="s">
        <v>14</v>
      </c>
      <c r="E7929" t="s">
        <v>94</v>
      </c>
      <c r="F7929">
        <v>2019</v>
      </c>
      <c r="G7929">
        <v>7.819</v>
      </c>
      <c r="H7929" t="s">
        <v>21</v>
      </c>
      <c r="K7929" t="s">
        <v>136</v>
      </c>
    </row>
    <row r="7930" spans="1:11" x14ac:dyDescent="0.25">
      <c r="A7930" t="s">
        <v>334</v>
      </c>
      <c r="B7930" t="s">
        <v>12</v>
      </c>
      <c r="C7930" t="s">
        <v>109</v>
      </c>
      <c r="D7930" t="s">
        <v>14</v>
      </c>
      <c r="E7930" t="s">
        <v>54</v>
      </c>
      <c r="F7930">
        <v>2019</v>
      </c>
      <c r="G7930">
        <v>9.4290000000000003</v>
      </c>
      <c r="K7930" t="s">
        <v>136</v>
      </c>
    </row>
    <row r="7931" spans="1:11" x14ac:dyDescent="0.25">
      <c r="A7931" t="s">
        <v>334</v>
      </c>
      <c r="B7931" t="s">
        <v>12</v>
      </c>
      <c r="C7931" t="s">
        <v>109</v>
      </c>
      <c r="D7931" t="s">
        <v>14</v>
      </c>
      <c r="E7931" t="s">
        <v>95</v>
      </c>
      <c r="F7931">
        <v>2019</v>
      </c>
      <c r="G7931">
        <v>8.8469999999999995</v>
      </c>
      <c r="K7931" t="s">
        <v>136</v>
      </c>
    </row>
    <row r="7932" spans="1:11" x14ac:dyDescent="0.25">
      <c r="A7932" t="s">
        <v>334</v>
      </c>
      <c r="B7932" t="s">
        <v>12</v>
      </c>
      <c r="C7932" t="s">
        <v>109</v>
      </c>
      <c r="D7932" t="s">
        <v>14</v>
      </c>
      <c r="E7932" t="s">
        <v>96</v>
      </c>
      <c r="F7932">
        <v>2019</v>
      </c>
      <c r="H7932" t="s">
        <v>21</v>
      </c>
      <c r="K7932" t="s">
        <v>136</v>
      </c>
    </row>
    <row r="7933" spans="1:11" x14ac:dyDescent="0.25">
      <c r="A7933" t="s">
        <v>334</v>
      </c>
      <c r="B7933" t="s">
        <v>12</v>
      </c>
      <c r="C7933" t="s">
        <v>109</v>
      </c>
      <c r="D7933" t="s">
        <v>14</v>
      </c>
      <c r="E7933" t="s">
        <v>97</v>
      </c>
      <c r="F7933">
        <v>2019</v>
      </c>
      <c r="H7933" t="s">
        <v>21</v>
      </c>
      <c r="K7933" t="s">
        <v>136</v>
      </c>
    </row>
    <row r="7934" spans="1:11" x14ac:dyDescent="0.25">
      <c r="A7934" t="s">
        <v>334</v>
      </c>
      <c r="B7934" t="s">
        <v>12</v>
      </c>
      <c r="C7934" t="s">
        <v>109</v>
      </c>
      <c r="D7934" t="s">
        <v>14</v>
      </c>
      <c r="E7934" t="s">
        <v>55</v>
      </c>
      <c r="F7934">
        <v>2019</v>
      </c>
      <c r="H7934" t="s">
        <v>21</v>
      </c>
      <c r="K7934" t="s">
        <v>136</v>
      </c>
    </row>
    <row r="7935" spans="1:11" x14ac:dyDescent="0.25">
      <c r="A7935" t="s">
        <v>334</v>
      </c>
      <c r="B7935" t="s">
        <v>12</v>
      </c>
      <c r="C7935" t="s">
        <v>109</v>
      </c>
      <c r="D7935" t="s">
        <v>14</v>
      </c>
      <c r="E7935" t="s">
        <v>98</v>
      </c>
      <c r="F7935">
        <v>2019</v>
      </c>
      <c r="H7935" t="s">
        <v>21</v>
      </c>
      <c r="K7935" t="s">
        <v>136</v>
      </c>
    </row>
    <row r="7936" spans="1:11" x14ac:dyDescent="0.25">
      <c r="A7936" t="s">
        <v>334</v>
      </c>
      <c r="B7936" t="s">
        <v>12</v>
      </c>
      <c r="C7936" t="s">
        <v>109</v>
      </c>
      <c r="D7936" t="s">
        <v>14</v>
      </c>
      <c r="E7936" t="s">
        <v>99</v>
      </c>
      <c r="F7936">
        <v>2019</v>
      </c>
      <c r="G7936">
        <v>2.7559999999999998</v>
      </c>
      <c r="H7936" t="s">
        <v>21</v>
      </c>
      <c r="K7936" t="s">
        <v>136</v>
      </c>
    </row>
    <row r="7937" spans="1:11" x14ac:dyDescent="0.25">
      <c r="A7937" t="s">
        <v>334</v>
      </c>
      <c r="B7937" t="s">
        <v>12</v>
      </c>
      <c r="C7937" t="s">
        <v>109</v>
      </c>
      <c r="D7937" t="s">
        <v>14</v>
      </c>
      <c r="E7937" t="s">
        <v>100</v>
      </c>
      <c r="F7937">
        <v>2019</v>
      </c>
      <c r="H7937" t="s">
        <v>21</v>
      </c>
      <c r="K7937" t="s">
        <v>136</v>
      </c>
    </row>
    <row r="7938" spans="1:11" x14ac:dyDescent="0.25">
      <c r="A7938" t="s">
        <v>334</v>
      </c>
      <c r="B7938" t="s">
        <v>12</v>
      </c>
      <c r="C7938" t="s">
        <v>109</v>
      </c>
      <c r="D7938" t="s">
        <v>14</v>
      </c>
      <c r="E7938" t="s">
        <v>56</v>
      </c>
      <c r="F7938">
        <v>2019</v>
      </c>
      <c r="G7938">
        <v>6.0039999999999996</v>
      </c>
      <c r="H7938" t="s">
        <v>21</v>
      </c>
      <c r="K7938" t="s">
        <v>136</v>
      </c>
    </row>
    <row r="7939" spans="1:11" x14ac:dyDescent="0.25">
      <c r="A7939" t="s">
        <v>334</v>
      </c>
      <c r="B7939" t="s">
        <v>12</v>
      </c>
      <c r="C7939" t="s">
        <v>109</v>
      </c>
      <c r="D7939" t="s">
        <v>14</v>
      </c>
      <c r="E7939" t="s">
        <v>101</v>
      </c>
      <c r="F7939">
        <v>2019</v>
      </c>
      <c r="H7939" t="s">
        <v>21</v>
      </c>
      <c r="K7939" t="s">
        <v>136</v>
      </c>
    </row>
    <row r="7940" spans="1:11" x14ac:dyDescent="0.25">
      <c r="A7940" t="s">
        <v>334</v>
      </c>
      <c r="B7940" t="s">
        <v>12</v>
      </c>
      <c r="C7940" t="s">
        <v>109</v>
      </c>
      <c r="D7940" t="s">
        <v>14</v>
      </c>
      <c r="E7940" t="s">
        <v>102</v>
      </c>
      <c r="F7940">
        <v>2019</v>
      </c>
      <c r="H7940" t="s">
        <v>21</v>
      </c>
      <c r="K7940" t="s">
        <v>136</v>
      </c>
    </row>
    <row r="7941" spans="1:11" x14ac:dyDescent="0.25">
      <c r="A7941" t="s">
        <v>334</v>
      </c>
      <c r="B7941" t="s">
        <v>12</v>
      </c>
      <c r="C7941" t="s">
        <v>109</v>
      </c>
      <c r="D7941" t="s">
        <v>14</v>
      </c>
      <c r="E7941" t="s">
        <v>57</v>
      </c>
      <c r="F7941">
        <v>2019</v>
      </c>
      <c r="G7941">
        <v>49.273000000000003</v>
      </c>
      <c r="K7941" t="s">
        <v>136</v>
      </c>
    </row>
    <row r="7942" spans="1:11" x14ac:dyDescent="0.25">
      <c r="A7942" t="s">
        <v>334</v>
      </c>
      <c r="B7942" t="s">
        <v>12</v>
      </c>
      <c r="C7942" t="s">
        <v>109</v>
      </c>
      <c r="D7942" t="s">
        <v>14</v>
      </c>
      <c r="E7942" t="s">
        <v>103</v>
      </c>
      <c r="F7942">
        <v>2019</v>
      </c>
      <c r="G7942">
        <v>25.849</v>
      </c>
      <c r="K7942" t="s">
        <v>136</v>
      </c>
    </row>
    <row r="7943" spans="1:11" x14ac:dyDescent="0.25">
      <c r="A7943" t="s">
        <v>334</v>
      </c>
      <c r="B7943" t="s">
        <v>12</v>
      </c>
      <c r="C7943" t="s">
        <v>109</v>
      </c>
      <c r="D7943" t="s">
        <v>14</v>
      </c>
      <c r="E7943" t="s">
        <v>58</v>
      </c>
      <c r="F7943">
        <v>2019</v>
      </c>
      <c r="G7943">
        <v>16.957999999999998</v>
      </c>
      <c r="K7943" t="s">
        <v>136</v>
      </c>
    </row>
    <row r="7944" spans="1:11" x14ac:dyDescent="0.25">
      <c r="A7944" t="s">
        <v>334</v>
      </c>
      <c r="B7944" t="s">
        <v>12</v>
      </c>
      <c r="C7944" t="s">
        <v>109</v>
      </c>
      <c r="D7944" t="s">
        <v>14</v>
      </c>
      <c r="E7944" t="s">
        <v>59</v>
      </c>
      <c r="F7944">
        <v>2019</v>
      </c>
      <c r="G7944">
        <v>66.73</v>
      </c>
      <c r="K7944" t="s">
        <v>136</v>
      </c>
    </row>
    <row r="7945" spans="1:11" x14ac:dyDescent="0.25">
      <c r="A7945" t="s">
        <v>334</v>
      </c>
      <c r="B7945" t="s">
        <v>12</v>
      </c>
      <c r="C7945" t="s">
        <v>109</v>
      </c>
      <c r="D7945" t="s">
        <v>14</v>
      </c>
      <c r="E7945" t="s">
        <v>60</v>
      </c>
      <c r="F7945">
        <v>2019</v>
      </c>
      <c r="G7945">
        <v>160.87200000000001</v>
      </c>
      <c r="K7945" t="s">
        <v>136</v>
      </c>
    </row>
    <row r="7946" spans="1:11" x14ac:dyDescent="0.25">
      <c r="A7946" t="s">
        <v>334</v>
      </c>
      <c r="B7946" t="s">
        <v>12</v>
      </c>
      <c r="C7946" t="s">
        <v>109</v>
      </c>
      <c r="D7946" t="s">
        <v>14</v>
      </c>
      <c r="E7946" t="s">
        <v>61</v>
      </c>
      <c r="F7946">
        <v>2019</v>
      </c>
      <c r="G7946">
        <v>61.054000000000002</v>
      </c>
      <c r="K7946" t="s">
        <v>136</v>
      </c>
    </row>
    <row r="7947" spans="1:11" x14ac:dyDescent="0.25">
      <c r="A7947" t="s">
        <v>334</v>
      </c>
      <c r="B7947" t="s">
        <v>12</v>
      </c>
      <c r="C7947" t="s">
        <v>109</v>
      </c>
      <c r="D7947" t="s">
        <v>14</v>
      </c>
      <c r="E7947" t="s">
        <v>62</v>
      </c>
      <c r="F7947">
        <v>2019</v>
      </c>
      <c r="G7947">
        <v>9.9760000000000009</v>
      </c>
      <c r="K7947" t="s">
        <v>136</v>
      </c>
    </row>
    <row r="7948" spans="1:11" x14ac:dyDescent="0.25">
      <c r="A7948" t="s">
        <v>334</v>
      </c>
      <c r="B7948" t="s">
        <v>12</v>
      </c>
      <c r="C7948" t="s">
        <v>109</v>
      </c>
      <c r="D7948" t="s">
        <v>14</v>
      </c>
      <c r="E7948" t="s">
        <v>104</v>
      </c>
      <c r="F7948">
        <v>2019</v>
      </c>
      <c r="G7948">
        <v>8.4429999999999996</v>
      </c>
      <c r="K7948" t="s">
        <v>136</v>
      </c>
    </row>
    <row r="7949" spans="1:11" x14ac:dyDescent="0.25">
      <c r="A7949" t="s">
        <v>334</v>
      </c>
      <c r="B7949" t="s">
        <v>12</v>
      </c>
      <c r="C7949" t="s">
        <v>109</v>
      </c>
      <c r="D7949" t="s">
        <v>14</v>
      </c>
      <c r="E7949" t="s">
        <v>105</v>
      </c>
      <c r="F7949">
        <v>2019</v>
      </c>
      <c r="H7949" t="s">
        <v>21</v>
      </c>
      <c r="K7949" t="s">
        <v>136</v>
      </c>
    </row>
    <row r="7950" spans="1:11" x14ac:dyDescent="0.25">
      <c r="A7950" t="s">
        <v>334</v>
      </c>
      <c r="B7950" t="s">
        <v>12</v>
      </c>
      <c r="C7950" t="s">
        <v>109</v>
      </c>
      <c r="D7950" t="s">
        <v>14</v>
      </c>
      <c r="E7950" t="s">
        <v>63</v>
      </c>
      <c r="F7950">
        <v>2019</v>
      </c>
      <c r="G7950">
        <v>3.4990000000000001</v>
      </c>
      <c r="H7950" t="s">
        <v>21</v>
      </c>
      <c r="K7950" t="s">
        <v>136</v>
      </c>
    </row>
    <row r="7951" spans="1:11" x14ac:dyDescent="0.25">
      <c r="A7951" t="s">
        <v>334</v>
      </c>
      <c r="B7951" t="s">
        <v>12</v>
      </c>
      <c r="C7951" t="s">
        <v>109</v>
      </c>
      <c r="D7951" t="s">
        <v>14</v>
      </c>
      <c r="E7951" t="s">
        <v>106</v>
      </c>
      <c r="F7951">
        <v>2019</v>
      </c>
      <c r="H7951" t="s">
        <v>21</v>
      </c>
      <c r="K7951" t="s">
        <v>136</v>
      </c>
    </row>
    <row r="7952" spans="1:11" x14ac:dyDescent="0.25">
      <c r="A7952" t="s">
        <v>334</v>
      </c>
      <c r="B7952" t="s">
        <v>12</v>
      </c>
      <c r="C7952" t="s">
        <v>109</v>
      </c>
      <c r="D7952" t="s">
        <v>14</v>
      </c>
      <c r="E7952" t="s">
        <v>64</v>
      </c>
      <c r="F7952">
        <v>2019</v>
      </c>
      <c r="G7952">
        <v>2.3650000000000002</v>
      </c>
      <c r="H7952" t="s">
        <v>21</v>
      </c>
      <c r="K7952" t="s">
        <v>136</v>
      </c>
    </row>
    <row r="7953" spans="1:11" x14ac:dyDescent="0.25">
      <c r="A7953" t="s">
        <v>334</v>
      </c>
      <c r="B7953" t="s">
        <v>12</v>
      </c>
      <c r="C7953" t="s">
        <v>109</v>
      </c>
      <c r="D7953" t="s">
        <v>14</v>
      </c>
      <c r="E7953" t="s">
        <v>65</v>
      </c>
      <c r="F7953">
        <v>2019</v>
      </c>
      <c r="G7953">
        <v>13.874000000000001</v>
      </c>
      <c r="K7953" t="s">
        <v>136</v>
      </c>
    </row>
    <row r="7954" spans="1:11" x14ac:dyDescent="0.25">
      <c r="A7954" t="s">
        <v>334</v>
      </c>
      <c r="B7954" t="s">
        <v>12</v>
      </c>
      <c r="C7954" t="s">
        <v>109</v>
      </c>
      <c r="D7954" t="s">
        <v>14</v>
      </c>
      <c r="E7954" t="s">
        <v>66</v>
      </c>
      <c r="F7954">
        <v>2019</v>
      </c>
      <c r="G7954">
        <v>8.7240000000000002</v>
      </c>
      <c r="K7954" t="s">
        <v>136</v>
      </c>
    </row>
    <row r="7955" spans="1:11" x14ac:dyDescent="0.25">
      <c r="A7955" t="s">
        <v>334</v>
      </c>
      <c r="B7955" t="s">
        <v>12</v>
      </c>
      <c r="C7955" t="s">
        <v>109</v>
      </c>
      <c r="D7955" t="s">
        <v>14</v>
      </c>
      <c r="E7955" t="s">
        <v>67</v>
      </c>
      <c r="F7955">
        <v>2019</v>
      </c>
      <c r="G7955">
        <v>119.73699999999999</v>
      </c>
      <c r="K7955" t="s">
        <v>136</v>
      </c>
    </row>
    <row r="7956" spans="1:11" x14ac:dyDescent="0.25">
      <c r="A7956" t="s">
        <v>334</v>
      </c>
      <c r="B7956" t="s">
        <v>12</v>
      </c>
      <c r="C7956" t="s">
        <v>109</v>
      </c>
      <c r="D7956" t="s">
        <v>14</v>
      </c>
      <c r="E7956" t="s">
        <v>68</v>
      </c>
      <c r="F7956">
        <v>2019</v>
      </c>
      <c r="G7956">
        <v>117.62</v>
      </c>
      <c r="K7956" t="s">
        <v>136</v>
      </c>
    </row>
    <row r="7957" spans="1:11" x14ac:dyDescent="0.25">
      <c r="A7957" t="s">
        <v>334</v>
      </c>
      <c r="B7957" t="s">
        <v>12</v>
      </c>
      <c r="C7957" t="s">
        <v>109</v>
      </c>
      <c r="D7957" t="s">
        <v>14</v>
      </c>
      <c r="E7957" t="s">
        <v>107</v>
      </c>
      <c r="F7957">
        <v>2019</v>
      </c>
      <c r="G7957">
        <v>16.241</v>
      </c>
      <c r="K7957" t="s">
        <v>136</v>
      </c>
    </row>
    <row r="7958" spans="1:11" x14ac:dyDescent="0.25">
      <c r="A7958" t="s">
        <v>334</v>
      </c>
      <c r="B7958" t="s">
        <v>12</v>
      </c>
      <c r="C7958" t="s">
        <v>109</v>
      </c>
      <c r="D7958" t="s">
        <v>14</v>
      </c>
      <c r="E7958" t="s">
        <v>69</v>
      </c>
      <c r="F7958">
        <v>2019</v>
      </c>
      <c r="G7958">
        <v>9.2479999999999993</v>
      </c>
      <c r="H7958" t="s">
        <v>21</v>
      </c>
      <c r="K7958" t="s">
        <v>136</v>
      </c>
    </row>
    <row r="7959" spans="1:11" x14ac:dyDescent="0.25">
      <c r="A7959" t="s">
        <v>335</v>
      </c>
      <c r="B7959" t="s">
        <v>12</v>
      </c>
      <c r="C7959" t="s">
        <v>109</v>
      </c>
      <c r="D7959" t="s">
        <v>14</v>
      </c>
      <c r="E7959" t="s">
        <v>15</v>
      </c>
      <c r="F7959">
        <v>2019</v>
      </c>
      <c r="G7959">
        <v>2888.5970000000002</v>
      </c>
      <c r="H7959" t="s">
        <v>125</v>
      </c>
      <c r="J7959" t="s">
        <v>126</v>
      </c>
      <c r="K7959" t="s">
        <v>136</v>
      </c>
    </row>
    <row r="7960" spans="1:11" x14ac:dyDescent="0.25">
      <c r="A7960" t="s">
        <v>335</v>
      </c>
      <c r="B7960" t="s">
        <v>12</v>
      </c>
      <c r="C7960" t="s">
        <v>109</v>
      </c>
      <c r="D7960" t="s">
        <v>14</v>
      </c>
      <c r="E7960" t="s">
        <v>17</v>
      </c>
      <c r="F7960">
        <v>2019</v>
      </c>
      <c r="G7960">
        <v>995.80799999999999</v>
      </c>
      <c r="H7960" t="s">
        <v>125</v>
      </c>
      <c r="J7960" t="s">
        <v>126</v>
      </c>
      <c r="K7960" t="s">
        <v>136</v>
      </c>
    </row>
    <row r="7961" spans="1:11" x14ac:dyDescent="0.25">
      <c r="A7961" t="s">
        <v>335</v>
      </c>
      <c r="B7961" t="s">
        <v>12</v>
      </c>
      <c r="C7961" t="s">
        <v>109</v>
      </c>
      <c r="D7961" t="s">
        <v>14</v>
      </c>
      <c r="E7961" t="s">
        <v>73</v>
      </c>
      <c r="F7961">
        <v>2019</v>
      </c>
      <c r="G7961">
        <v>18.004999999999999</v>
      </c>
      <c r="H7961" t="s">
        <v>125</v>
      </c>
      <c r="J7961" t="s">
        <v>126</v>
      </c>
      <c r="K7961" t="s">
        <v>136</v>
      </c>
    </row>
    <row r="7962" spans="1:11" x14ac:dyDescent="0.25">
      <c r="A7962" t="s">
        <v>335</v>
      </c>
      <c r="B7962" t="s">
        <v>12</v>
      </c>
      <c r="C7962" t="s">
        <v>109</v>
      </c>
      <c r="D7962" t="s">
        <v>14</v>
      </c>
      <c r="E7962" t="s">
        <v>18</v>
      </c>
      <c r="F7962">
        <v>2019</v>
      </c>
      <c r="G7962">
        <v>17.067</v>
      </c>
      <c r="H7962" t="s">
        <v>125</v>
      </c>
      <c r="J7962" t="s">
        <v>126</v>
      </c>
      <c r="K7962" t="s">
        <v>136</v>
      </c>
    </row>
    <row r="7963" spans="1:11" x14ac:dyDescent="0.25">
      <c r="A7963" t="s">
        <v>335</v>
      </c>
      <c r="B7963" t="s">
        <v>12</v>
      </c>
      <c r="C7963" t="s">
        <v>109</v>
      </c>
      <c r="D7963" t="s">
        <v>14</v>
      </c>
      <c r="E7963" t="s">
        <v>19</v>
      </c>
      <c r="F7963">
        <v>2019</v>
      </c>
      <c r="G7963">
        <v>4.9139999999999997</v>
      </c>
      <c r="H7963" t="s">
        <v>125</v>
      </c>
      <c r="J7963" t="s">
        <v>126</v>
      </c>
      <c r="K7963" t="s">
        <v>136</v>
      </c>
    </row>
    <row r="7964" spans="1:11" x14ac:dyDescent="0.25">
      <c r="A7964" t="s">
        <v>335</v>
      </c>
      <c r="B7964" t="s">
        <v>12</v>
      </c>
      <c r="C7964" t="s">
        <v>109</v>
      </c>
      <c r="D7964" t="s">
        <v>14</v>
      </c>
      <c r="E7964" t="s">
        <v>20</v>
      </c>
      <c r="F7964">
        <v>2019</v>
      </c>
      <c r="G7964">
        <v>170.43100000000001</v>
      </c>
      <c r="H7964" t="s">
        <v>125</v>
      </c>
      <c r="J7964" t="s">
        <v>126</v>
      </c>
      <c r="K7964" t="s">
        <v>136</v>
      </c>
    </row>
    <row r="7965" spans="1:11" x14ac:dyDescent="0.25">
      <c r="A7965" t="s">
        <v>335</v>
      </c>
      <c r="B7965" t="s">
        <v>12</v>
      </c>
      <c r="C7965" t="s">
        <v>109</v>
      </c>
      <c r="D7965" t="s">
        <v>14</v>
      </c>
      <c r="E7965" t="s">
        <v>22</v>
      </c>
      <c r="F7965">
        <v>2019</v>
      </c>
      <c r="G7965">
        <v>31.992999999999999</v>
      </c>
      <c r="H7965" t="s">
        <v>125</v>
      </c>
      <c r="J7965" t="s">
        <v>126</v>
      </c>
      <c r="K7965" t="s">
        <v>136</v>
      </c>
    </row>
    <row r="7966" spans="1:11" x14ac:dyDescent="0.25">
      <c r="A7966" t="s">
        <v>335</v>
      </c>
      <c r="B7966" t="s">
        <v>12</v>
      </c>
      <c r="C7966" t="s">
        <v>109</v>
      </c>
      <c r="D7966" t="s">
        <v>14</v>
      </c>
      <c r="E7966" t="s">
        <v>75</v>
      </c>
      <c r="F7966">
        <v>2019</v>
      </c>
      <c r="G7966">
        <v>1.6419999999999999</v>
      </c>
      <c r="H7966" t="s">
        <v>125</v>
      </c>
      <c r="J7966" t="s">
        <v>126</v>
      </c>
      <c r="K7966" t="s">
        <v>136</v>
      </c>
    </row>
    <row r="7967" spans="1:11" x14ac:dyDescent="0.25">
      <c r="A7967" t="s">
        <v>335</v>
      </c>
      <c r="B7967" t="s">
        <v>12</v>
      </c>
      <c r="C7967" t="s">
        <v>109</v>
      </c>
      <c r="D7967" t="s">
        <v>14</v>
      </c>
      <c r="E7967" t="s">
        <v>23</v>
      </c>
      <c r="F7967">
        <v>2019</v>
      </c>
      <c r="G7967">
        <v>35.101999999999997</v>
      </c>
      <c r="H7967" t="s">
        <v>125</v>
      </c>
      <c r="J7967" t="s">
        <v>126</v>
      </c>
      <c r="K7967" t="s">
        <v>136</v>
      </c>
    </row>
    <row r="7968" spans="1:11" x14ac:dyDescent="0.25">
      <c r="A7968" t="s">
        <v>335</v>
      </c>
      <c r="B7968" t="s">
        <v>12</v>
      </c>
      <c r="C7968" t="s">
        <v>109</v>
      </c>
      <c r="D7968" t="s">
        <v>14</v>
      </c>
      <c r="E7968" t="s">
        <v>76</v>
      </c>
      <c r="F7968">
        <v>2019</v>
      </c>
      <c r="G7968">
        <v>8.5090000000000003</v>
      </c>
      <c r="H7968" t="s">
        <v>125</v>
      </c>
      <c r="J7968" t="s">
        <v>126</v>
      </c>
      <c r="K7968" t="s">
        <v>136</v>
      </c>
    </row>
    <row r="7969" spans="1:11" x14ac:dyDescent="0.25">
      <c r="A7969" t="s">
        <v>335</v>
      </c>
      <c r="B7969" t="s">
        <v>12</v>
      </c>
      <c r="C7969" t="s">
        <v>109</v>
      </c>
      <c r="D7969" t="s">
        <v>14</v>
      </c>
      <c r="E7969" t="s">
        <v>24</v>
      </c>
      <c r="F7969">
        <v>2019</v>
      </c>
      <c r="G7969">
        <v>0.86299999999999999</v>
      </c>
      <c r="H7969" t="s">
        <v>125</v>
      </c>
      <c r="J7969" t="s">
        <v>126</v>
      </c>
      <c r="K7969" t="s">
        <v>136</v>
      </c>
    </row>
    <row r="7970" spans="1:11" x14ac:dyDescent="0.25">
      <c r="A7970" t="s">
        <v>335</v>
      </c>
      <c r="B7970" t="s">
        <v>12</v>
      </c>
      <c r="C7970" t="s">
        <v>109</v>
      </c>
      <c r="D7970" t="s">
        <v>14</v>
      </c>
      <c r="E7970" t="s">
        <v>25</v>
      </c>
      <c r="F7970">
        <v>2019</v>
      </c>
      <c r="G7970">
        <v>15.571999999999999</v>
      </c>
      <c r="H7970" t="s">
        <v>125</v>
      </c>
      <c r="J7970" t="s">
        <v>126</v>
      </c>
      <c r="K7970" t="s">
        <v>136</v>
      </c>
    </row>
    <row r="7971" spans="1:11" x14ac:dyDescent="0.25">
      <c r="A7971" t="s">
        <v>335</v>
      </c>
      <c r="B7971" t="s">
        <v>12</v>
      </c>
      <c r="C7971" t="s">
        <v>109</v>
      </c>
      <c r="D7971" t="s">
        <v>14</v>
      </c>
      <c r="E7971" t="s">
        <v>27</v>
      </c>
      <c r="F7971">
        <v>2019</v>
      </c>
      <c r="G7971">
        <v>23.105</v>
      </c>
      <c r="H7971" t="s">
        <v>125</v>
      </c>
      <c r="J7971" t="s">
        <v>126</v>
      </c>
      <c r="K7971" t="s">
        <v>136</v>
      </c>
    </row>
    <row r="7972" spans="1:11" x14ac:dyDescent="0.25">
      <c r="A7972" t="s">
        <v>335</v>
      </c>
      <c r="B7972" t="s">
        <v>12</v>
      </c>
      <c r="C7972" t="s">
        <v>109</v>
      </c>
      <c r="D7972" t="s">
        <v>14</v>
      </c>
      <c r="E7972" t="s">
        <v>28</v>
      </c>
      <c r="F7972">
        <v>2019</v>
      </c>
      <c r="G7972">
        <v>22.751999999999999</v>
      </c>
      <c r="H7972" t="s">
        <v>125</v>
      </c>
      <c r="J7972" t="s">
        <v>126</v>
      </c>
      <c r="K7972" t="s">
        <v>136</v>
      </c>
    </row>
    <row r="7973" spans="1:11" x14ac:dyDescent="0.25">
      <c r="A7973" t="s">
        <v>335</v>
      </c>
      <c r="B7973" t="s">
        <v>12</v>
      </c>
      <c r="C7973" t="s">
        <v>109</v>
      </c>
      <c r="D7973" t="s">
        <v>14</v>
      </c>
      <c r="E7973" t="s">
        <v>29</v>
      </c>
      <c r="F7973">
        <v>2019</v>
      </c>
      <c r="G7973">
        <v>6.0999999999999999E-2</v>
      </c>
      <c r="H7973" t="s">
        <v>125</v>
      </c>
      <c r="J7973" t="s">
        <v>126</v>
      </c>
      <c r="K7973" t="s">
        <v>136</v>
      </c>
    </row>
    <row r="7974" spans="1:11" x14ac:dyDescent="0.25">
      <c r="A7974" t="s">
        <v>335</v>
      </c>
      <c r="B7974" t="s">
        <v>12</v>
      </c>
      <c r="C7974" t="s">
        <v>109</v>
      </c>
      <c r="D7974" t="s">
        <v>14</v>
      </c>
      <c r="E7974" t="s">
        <v>77</v>
      </c>
      <c r="F7974">
        <v>2019</v>
      </c>
      <c r="G7974">
        <v>0.11899999999999999</v>
      </c>
      <c r="H7974" t="s">
        <v>125</v>
      </c>
      <c r="J7974" t="s">
        <v>126</v>
      </c>
      <c r="K7974" t="s">
        <v>136</v>
      </c>
    </row>
    <row r="7975" spans="1:11" x14ac:dyDescent="0.25">
      <c r="A7975" t="s">
        <v>335</v>
      </c>
      <c r="B7975" t="s">
        <v>12</v>
      </c>
      <c r="C7975" t="s">
        <v>109</v>
      </c>
      <c r="D7975" t="s">
        <v>14</v>
      </c>
      <c r="E7975" t="s">
        <v>30</v>
      </c>
      <c r="F7975">
        <v>2019</v>
      </c>
      <c r="G7975">
        <v>1.2330000000000001</v>
      </c>
      <c r="H7975" t="s">
        <v>125</v>
      </c>
      <c r="J7975" t="s">
        <v>126</v>
      </c>
      <c r="K7975" t="s">
        <v>136</v>
      </c>
    </row>
    <row r="7976" spans="1:11" x14ac:dyDescent="0.25">
      <c r="A7976" t="s">
        <v>335</v>
      </c>
      <c r="B7976" t="s">
        <v>12</v>
      </c>
      <c r="C7976" t="s">
        <v>109</v>
      </c>
      <c r="D7976" t="s">
        <v>14</v>
      </c>
      <c r="E7976" t="s">
        <v>31</v>
      </c>
      <c r="F7976">
        <v>2019</v>
      </c>
      <c r="G7976">
        <v>8.8629999999999995</v>
      </c>
      <c r="H7976" t="s">
        <v>125</v>
      </c>
      <c r="J7976" t="s">
        <v>126</v>
      </c>
      <c r="K7976" t="s">
        <v>136</v>
      </c>
    </row>
    <row r="7977" spans="1:11" x14ac:dyDescent="0.25">
      <c r="A7977" t="s">
        <v>335</v>
      </c>
      <c r="B7977" t="s">
        <v>12</v>
      </c>
      <c r="C7977" t="s">
        <v>109</v>
      </c>
      <c r="D7977" t="s">
        <v>14</v>
      </c>
      <c r="E7977" t="s">
        <v>78</v>
      </c>
      <c r="F7977">
        <v>2019</v>
      </c>
      <c r="G7977">
        <v>0.51</v>
      </c>
      <c r="H7977" t="s">
        <v>125</v>
      </c>
      <c r="J7977" t="s">
        <v>126</v>
      </c>
      <c r="K7977" t="s">
        <v>136</v>
      </c>
    </row>
    <row r="7978" spans="1:11" x14ac:dyDescent="0.25">
      <c r="A7978" t="s">
        <v>335</v>
      </c>
      <c r="B7978" t="s">
        <v>12</v>
      </c>
      <c r="C7978" t="s">
        <v>109</v>
      </c>
      <c r="D7978" t="s">
        <v>14</v>
      </c>
      <c r="E7978" t="s">
        <v>79</v>
      </c>
      <c r="F7978">
        <v>2019</v>
      </c>
      <c r="G7978">
        <v>0.74099999999999999</v>
      </c>
      <c r="H7978" t="s">
        <v>125</v>
      </c>
      <c r="J7978" t="s">
        <v>126</v>
      </c>
      <c r="K7978" t="s">
        <v>136</v>
      </c>
    </row>
    <row r="7979" spans="1:11" x14ac:dyDescent="0.25">
      <c r="A7979" t="s">
        <v>335</v>
      </c>
      <c r="B7979" t="s">
        <v>12</v>
      </c>
      <c r="C7979" t="s">
        <v>109</v>
      </c>
      <c r="D7979" t="s">
        <v>14</v>
      </c>
      <c r="E7979" t="s">
        <v>32</v>
      </c>
      <c r="F7979">
        <v>2019</v>
      </c>
      <c r="G7979">
        <v>50.603000000000002</v>
      </c>
      <c r="H7979" t="s">
        <v>125</v>
      </c>
      <c r="J7979" t="s">
        <v>126</v>
      </c>
      <c r="K7979" t="s">
        <v>136</v>
      </c>
    </row>
    <row r="7980" spans="1:11" x14ac:dyDescent="0.25">
      <c r="A7980" t="s">
        <v>335</v>
      </c>
      <c r="B7980" t="s">
        <v>12</v>
      </c>
      <c r="C7980" t="s">
        <v>109</v>
      </c>
      <c r="D7980" t="s">
        <v>14</v>
      </c>
      <c r="E7980" t="s">
        <v>33</v>
      </c>
      <c r="F7980">
        <v>2019</v>
      </c>
      <c r="G7980">
        <v>4.7039999999999997</v>
      </c>
      <c r="H7980" t="s">
        <v>125</v>
      </c>
      <c r="J7980" t="s">
        <v>126</v>
      </c>
      <c r="K7980" t="s">
        <v>136</v>
      </c>
    </row>
    <row r="7981" spans="1:11" x14ac:dyDescent="0.25">
      <c r="A7981" t="s">
        <v>335</v>
      </c>
      <c r="B7981" t="s">
        <v>12</v>
      </c>
      <c r="C7981" t="s">
        <v>109</v>
      </c>
      <c r="D7981" t="s">
        <v>14</v>
      </c>
      <c r="E7981" t="s">
        <v>34</v>
      </c>
      <c r="F7981">
        <v>2019</v>
      </c>
      <c r="G7981">
        <v>11.46</v>
      </c>
      <c r="H7981" t="s">
        <v>125</v>
      </c>
      <c r="J7981" t="s">
        <v>126</v>
      </c>
      <c r="K7981" t="s">
        <v>136</v>
      </c>
    </row>
    <row r="7982" spans="1:11" x14ac:dyDescent="0.25">
      <c r="A7982" t="s">
        <v>335</v>
      </c>
      <c r="B7982" t="s">
        <v>12</v>
      </c>
      <c r="C7982" t="s">
        <v>109</v>
      </c>
      <c r="D7982" t="s">
        <v>14</v>
      </c>
      <c r="E7982" t="s">
        <v>80</v>
      </c>
      <c r="F7982">
        <v>2019</v>
      </c>
      <c r="G7982">
        <v>0.124</v>
      </c>
      <c r="H7982" t="s">
        <v>125</v>
      </c>
      <c r="J7982" t="s">
        <v>126</v>
      </c>
      <c r="K7982" t="s">
        <v>136</v>
      </c>
    </row>
    <row r="7983" spans="1:11" x14ac:dyDescent="0.25">
      <c r="A7983" t="s">
        <v>335</v>
      </c>
      <c r="B7983" t="s">
        <v>12</v>
      </c>
      <c r="C7983" t="s">
        <v>109</v>
      </c>
      <c r="D7983" t="s">
        <v>14</v>
      </c>
      <c r="E7983" t="s">
        <v>35</v>
      </c>
      <c r="F7983">
        <v>2019</v>
      </c>
      <c r="G7983">
        <v>1.69</v>
      </c>
      <c r="H7983" t="s">
        <v>125</v>
      </c>
      <c r="J7983" t="s">
        <v>126</v>
      </c>
      <c r="K7983" t="s">
        <v>136</v>
      </c>
    </row>
    <row r="7984" spans="1:11" x14ac:dyDescent="0.25">
      <c r="A7984" t="s">
        <v>335</v>
      </c>
      <c r="B7984" t="s">
        <v>12</v>
      </c>
      <c r="C7984" t="s">
        <v>109</v>
      </c>
      <c r="D7984" t="s">
        <v>14</v>
      </c>
      <c r="E7984" t="s">
        <v>36</v>
      </c>
      <c r="F7984">
        <v>2019</v>
      </c>
      <c r="G7984">
        <v>2.2869999999999999</v>
      </c>
      <c r="H7984" t="s">
        <v>125</v>
      </c>
      <c r="J7984" t="s">
        <v>126</v>
      </c>
      <c r="K7984" t="s">
        <v>136</v>
      </c>
    </row>
    <row r="7985" spans="1:11" x14ac:dyDescent="0.25">
      <c r="A7985" t="s">
        <v>335</v>
      </c>
      <c r="B7985" t="s">
        <v>12</v>
      </c>
      <c r="C7985" t="s">
        <v>109</v>
      </c>
      <c r="D7985" t="s">
        <v>14</v>
      </c>
      <c r="E7985" t="s">
        <v>110</v>
      </c>
      <c r="F7985">
        <v>2019</v>
      </c>
      <c r="G7985">
        <v>8.1000000000000003E-2</v>
      </c>
      <c r="H7985" t="s">
        <v>125</v>
      </c>
      <c r="J7985" t="s">
        <v>126</v>
      </c>
      <c r="K7985" t="s">
        <v>136</v>
      </c>
    </row>
    <row r="7986" spans="1:11" x14ac:dyDescent="0.25">
      <c r="A7986" t="s">
        <v>335</v>
      </c>
      <c r="B7986" t="s">
        <v>12</v>
      </c>
      <c r="C7986" t="s">
        <v>109</v>
      </c>
      <c r="D7986" t="s">
        <v>14</v>
      </c>
      <c r="E7986" t="s">
        <v>81</v>
      </c>
      <c r="F7986">
        <v>2019</v>
      </c>
      <c r="G7986">
        <v>0.36299999999999999</v>
      </c>
      <c r="H7986" t="s">
        <v>125</v>
      </c>
      <c r="J7986" t="s">
        <v>126</v>
      </c>
      <c r="K7986" t="s">
        <v>136</v>
      </c>
    </row>
    <row r="7987" spans="1:11" x14ac:dyDescent="0.25">
      <c r="A7987" t="s">
        <v>335</v>
      </c>
      <c r="B7987" t="s">
        <v>12</v>
      </c>
      <c r="C7987" t="s">
        <v>109</v>
      </c>
      <c r="D7987" t="s">
        <v>14</v>
      </c>
      <c r="E7987" t="s">
        <v>37</v>
      </c>
      <c r="F7987">
        <v>2019</v>
      </c>
      <c r="G7987">
        <v>9.3379999999999992</v>
      </c>
      <c r="H7987" t="s">
        <v>125</v>
      </c>
      <c r="J7987" t="s">
        <v>126</v>
      </c>
      <c r="K7987" t="s">
        <v>136</v>
      </c>
    </row>
    <row r="7988" spans="1:11" x14ac:dyDescent="0.25">
      <c r="A7988" t="s">
        <v>335</v>
      </c>
      <c r="B7988" t="s">
        <v>12</v>
      </c>
      <c r="C7988" t="s">
        <v>109</v>
      </c>
      <c r="D7988" t="s">
        <v>14</v>
      </c>
      <c r="E7988" t="s">
        <v>38</v>
      </c>
      <c r="F7988">
        <v>2019</v>
      </c>
      <c r="G7988">
        <v>9.6479999999999997</v>
      </c>
      <c r="H7988" t="s">
        <v>125</v>
      </c>
      <c r="J7988" t="s">
        <v>126</v>
      </c>
      <c r="K7988" t="s">
        <v>136</v>
      </c>
    </row>
    <row r="7989" spans="1:11" x14ac:dyDescent="0.25">
      <c r="A7989" t="s">
        <v>335</v>
      </c>
      <c r="B7989" t="s">
        <v>12</v>
      </c>
      <c r="C7989" t="s">
        <v>109</v>
      </c>
      <c r="D7989" t="s">
        <v>14</v>
      </c>
      <c r="E7989" t="s">
        <v>82</v>
      </c>
      <c r="F7989">
        <v>2019</v>
      </c>
      <c r="G7989">
        <v>10.252000000000001</v>
      </c>
      <c r="H7989" t="s">
        <v>125</v>
      </c>
      <c r="J7989" t="s">
        <v>126</v>
      </c>
      <c r="K7989" t="s">
        <v>136</v>
      </c>
    </row>
    <row r="7990" spans="1:11" x14ac:dyDescent="0.25">
      <c r="A7990" t="s">
        <v>335</v>
      </c>
      <c r="B7990" t="s">
        <v>12</v>
      </c>
      <c r="C7990" t="s">
        <v>109</v>
      </c>
      <c r="D7990" t="s">
        <v>14</v>
      </c>
      <c r="E7990" t="s">
        <v>39</v>
      </c>
      <c r="F7990">
        <v>2019</v>
      </c>
      <c r="G7990">
        <v>7.52</v>
      </c>
      <c r="H7990" t="s">
        <v>125</v>
      </c>
      <c r="J7990" t="s">
        <v>126</v>
      </c>
      <c r="K7990" t="s">
        <v>136</v>
      </c>
    </row>
    <row r="7991" spans="1:11" x14ac:dyDescent="0.25">
      <c r="A7991" t="s">
        <v>335</v>
      </c>
      <c r="B7991" t="s">
        <v>12</v>
      </c>
      <c r="C7991" t="s">
        <v>109</v>
      </c>
      <c r="D7991" t="s">
        <v>14</v>
      </c>
      <c r="E7991" t="s">
        <v>83</v>
      </c>
      <c r="F7991">
        <v>2019</v>
      </c>
      <c r="G7991">
        <v>10.513999999999999</v>
      </c>
      <c r="H7991" t="s">
        <v>125</v>
      </c>
      <c r="J7991" t="s">
        <v>126</v>
      </c>
      <c r="K7991" t="s">
        <v>136</v>
      </c>
    </row>
    <row r="7992" spans="1:11" x14ac:dyDescent="0.25">
      <c r="A7992" t="s">
        <v>335</v>
      </c>
      <c r="B7992" t="s">
        <v>12</v>
      </c>
      <c r="C7992" t="s">
        <v>109</v>
      </c>
      <c r="D7992" t="s">
        <v>14</v>
      </c>
      <c r="E7992" t="s">
        <v>40</v>
      </c>
      <c r="F7992">
        <v>2019</v>
      </c>
      <c r="G7992">
        <v>1.788</v>
      </c>
      <c r="H7992" t="s">
        <v>125</v>
      </c>
      <c r="J7992" t="s">
        <v>126</v>
      </c>
      <c r="K7992" t="s">
        <v>136</v>
      </c>
    </row>
    <row r="7993" spans="1:11" x14ac:dyDescent="0.25">
      <c r="A7993" t="s">
        <v>335</v>
      </c>
      <c r="B7993" t="s">
        <v>12</v>
      </c>
      <c r="C7993" t="s">
        <v>109</v>
      </c>
      <c r="D7993" t="s">
        <v>14</v>
      </c>
      <c r="E7993" t="s">
        <v>84</v>
      </c>
      <c r="F7993">
        <v>2019</v>
      </c>
      <c r="G7993">
        <v>1.2969999999999999</v>
      </c>
      <c r="H7993" t="s">
        <v>125</v>
      </c>
      <c r="J7993" t="s">
        <v>126</v>
      </c>
      <c r="K7993" t="s">
        <v>136</v>
      </c>
    </row>
    <row r="7994" spans="1:11" x14ac:dyDescent="0.25">
      <c r="A7994" t="s">
        <v>335</v>
      </c>
      <c r="B7994" t="s">
        <v>12</v>
      </c>
      <c r="C7994" t="s">
        <v>109</v>
      </c>
      <c r="D7994" t="s">
        <v>14</v>
      </c>
      <c r="E7994" t="s">
        <v>85</v>
      </c>
      <c r="F7994">
        <v>2019</v>
      </c>
      <c r="G7994">
        <v>0.26900000000000002</v>
      </c>
      <c r="H7994" t="s">
        <v>125</v>
      </c>
      <c r="J7994" t="s">
        <v>126</v>
      </c>
      <c r="K7994" t="s">
        <v>136</v>
      </c>
    </row>
    <row r="7995" spans="1:11" x14ac:dyDescent="0.25">
      <c r="A7995" t="s">
        <v>335</v>
      </c>
      <c r="B7995" t="s">
        <v>12</v>
      </c>
      <c r="C7995" t="s">
        <v>109</v>
      </c>
      <c r="D7995" t="s">
        <v>14</v>
      </c>
      <c r="E7995" t="s">
        <v>86</v>
      </c>
      <c r="F7995">
        <v>2019</v>
      </c>
      <c r="G7995">
        <v>66.981999999999999</v>
      </c>
      <c r="H7995" t="s">
        <v>125</v>
      </c>
      <c r="J7995" t="s">
        <v>126</v>
      </c>
      <c r="K7995" t="s">
        <v>136</v>
      </c>
    </row>
    <row r="7996" spans="1:11" x14ac:dyDescent="0.25">
      <c r="A7996" t="s">
        <v>335</v>
      </c>
      <c r="B7996" t="s">
        <v>12</v>
      </c>
      <c r="C7996" t="s">
        <v>109</v>
      </c>
      <c r="D7996" t="s">
        <v>14</v>
      </c>
      <c r="E7996" t="s">
        <v>41</v>
      </c>
      <c r="F7996">
        <v>2019</v>
      </c>
      <c r="G7996">
        <v>15.542</v>
      </c>
      <c r="H7996" t="s">
        <v>125</v>
      </c>
      <c r="J7996" t="s">
        <v>126</v>
      </c>
      <c r="K7996" t="s">
        <v>136</v>
      </c>
    </row>
    <row r="7997" spans="1:11" x14ac:dyDescent="0.25">
      <c r="A7997" t="s">
        <v>335</v>
      </c>
      <c r="B7997" t="s">
        <v>12</v>
      </c>
      <c r="C7997" t="s">
        <v>109</v>
      </c>
      <c r="D7997" t="s">
        <v>14</v>
      </c>
      <c r="E7997" t="s">
        <v>42</v>
      </c>
      <c r="F7997">
        <v>2019</v>
      </c>
      <c r="G7997">
        <v>21.620999999999999</v>
      </c>
      <c r="H7997" t="s">
        <v>125</v>
      </c>
      <c r="J7997" t="s">
        <v>126</v>
      </c>
      <c r="K7997" t="s">
        <v>136</v>
      </c>
    </row>
    <row r="7998" spans="1:11" x14ac:dyDescent="0.25">
      <c r="A7998" t="s">
        <v>335</v>
      </c>
      <c r="B7998" t="s">
        <v>12</v>
      </c>
      <c r="C7998" t="s">
        <v>109</v>
      </c>
      <c r="D7998" t="s">
        <v>14</v>
      </c>
      <c r="E7998" t="s">
        <v>87</v>
      </c>
      <c r="F7998">
        <v>2019</v>
      </c>
      <c r="G7998">
        <v>22.177</v>
      </c>
      <c r="H7998" t="s">
        <v>125</v>
      </c>
      <c r="J7998" t="s">
        <v>126</v>
      </c>
      <c r="K7998" t="s">
        <v>136</v>
      </c>
    </row>
    <row r="7999" spans="1:11" x14ac:dyDescent="0.25">
      <c r="A7999" t="s">
        <v>335</v>
      </c>
      <c r="B7999" t="s">
        <v>12</v>
      </c>
      <c r="C7999" t="s">
        <v>109</v>
      </c>
      <c r="D7999" t="s">
        <v>14</v>
      </c>
      <c r="E7999" t="s">
        <v>43</v>
      </c>
      <c r="F7999">
        <v>2019</v>
      </c>
      <c r="G7999">
        <v>9.9420000000000002</v>
      </c>
      <c r="H7999" t="s">
        <v>125</v>
      </c>
      <c r="J7999" t="s">
        <v>126</v>
      </c>
      <c r="K7999" t="s">
        <v>136</v>
      </c>
    </row>
    <row r="8000" spans="1:11" x14ac:dyDescent="0.25">
      <c r="A8000" t="s">
        <v>335</v>
      </c>
      <c r="B8000" t="s">
        <v>12</v>
      </c>
      <c r="C8000" t="s">
        <v>109</v>
      </c>
      <c r="D8000" t="s">
        <v>14</v>
      </c>
      <c r="E8000" t="s">
        <v>44</v>
      </c>
      <c r="F8000">
        <v>2019</v>
      </c>
      <c r="G8000">
        <v>468.709</v>
      </c>
      <c r="H8000" t="s">
        <v>125</v>
      </c>
      <c r="J8000" t="s">
        <v>126</v>
      </c>
      <c r="K8000" t="s">
        <v>136</v>
      </c>
    </row>
    <row r="8001" spans="1:11" x14ac:dyDescent="0.25">
      <c r="A8001" t="s">
        <v>335</v>
      </c>
      <c r="B8001" t="s">
        <v>12</v>
      </c>
      <c r="C8001" t="s">
        <v>109</v>
      </c>
      <c r="D8001" t="s">
        <v>14</v>
      </c>
      <c r="E8001" t="s">
        <v>45</v>
      </c>
      <c r="F8001">
        <v>2019</v>
      </c>
      <c r="G8001">
        <v>52.817999999999998</v>
      </c>
      <c r="H8001" t="s">
        <v>125</v>
      </c>
      <c r="J8001" t="s">
        <v>126</v>
      </c>
      <c r="K8001" t="s">
        <v>136</v>
      </c>
    </row>
    <row r="8002" spans="1:11" x14ac:dyDescent="0.25">
      <c r="A8002" t="s">
        <v>335</v>
      </c>
      <c r="B8002" t="s">
        <v>12</v>
      </c>
      <c r="C8002" t="s">
        <v>109</v>
      </c>
      <c r="D8002" t="s">
        <v>14</v>
      </c>
      <c r="E8002" t="s">
        <v>46</v>
      </c>
      <c r="F8002">
        <v>2019</v>
      </c>
      <c r="G8002">
        <v>0.433</v>
      </c>
      <c r="H8002" t="s">
        <v>125</v>
      </c>
      <c r="J8002" t="s">
        <v>126</v>
      </c>
      <c r="K8002" t="s">
        <v>136</v>
      </c>
    </row>
    <row r="8003" spans="1:11" x14ac:dyDescent="0.25">
      <c r="A8003" t="s">
        <v>335</v>
      </c>
      <c r="B8003" t="s">
        <v>12</v>
      </c>
      <c r="C8003" t="s">
        <v>109</v>
      </c>
      <c r="D8003" t="s">
        <v>14</v>
      </c>
      <c r="E8003" t="s">
        <v>88</v>
      </c>
      <c r="F8003">
        <v>2019</v>
      </c>
      <c r="G8003">
        <v>0.219</v>
      </c>
      <c r="H8003" t="s">
        <v>125</v>
      </c>
      <c r="J8003" t="s">
        <v>126</v>
      </c>
      <c r="K8003" t="s">
        <v>136</v>
      </c>
    </row>
    <row r="8004" spans="1:11" x14ac:dyDescent="0.25">
      <c r="A8004" t="s">
        <v>335</v>
      </c>
      <c r="B8004" t="s">
        <v>12</v>
      </c>
      <c r="C8004" t="s">
        <v>109</v>
      </c>
      <c r="D8004" t="s">
        <v>14</v>
      </c>
      <c r="E8004" t="s">
        <v>89</v>
      </c>
      <c r="F8004">
        <v>2019</v>
      </c>
      <c r="G8004">
        <v>30.492999999999999</v>
      </c>
      <c r="H8004" t="s">
        <v>125</v>
      </c>
      <c r="J8004" t="s">
        <v>126</v>
      </c>
      <c r="K8004" t="s">
        <v>136</v>
      </c>
    </row>
    <row r="8005" spans="1:11" x14ac:dyDescent="0.25">
      <c r="A8005" t="s">
        <v>335</v>
      </c>
      <c r="B8005" t="s">
        <v>12</v>
      </c>
      <c r="C8005" t="s">
        <v>109</v>
      </c>
      <c r="D8005" t="s">
        <v>14</v>
      </c>
      <c r="E8005" t="s">
        <v>90</v>
      </c>
      <c r="F8005">
        <v>2019</v>
      </c>
      <c r="G8005">
        <v>0.92200000000000004</v>
      </c>
      <c r="H8005" t="s">
        <v>125</v>
      </c>
      <c r="J8005" t="s">
        <v>126</v>
      </c>
      <c r="K8005" t="s">
        <v>136</v>
      </c>
    </row>
    <row r="8006" spans="1:11" x14ac:dyDescent="0.25">
      <c r="A8006" t="s">
        <v>335</v>
      </c>
      <c r="B8006" t="s">
        <v>12</v>
      </c>
      <c r="C8006" t="s">
        <v>109</v>
      </c>
      <c r="D8006" t="s">
        <v>14</v>
      </c>
      <c r="E8006" t="s">
        <v>47</v>
      </c>
      <c r="F8006">
        <v>2019</v>
      </c>
      <c r="G8006">
        <v>13.308999999999999</v>
      </c>
      <c r="H8006" t="s">
        <v>125</v>
      </c>
      <c r="J8006" t="s">
        <v>126</v>
      </c>
      <c r="K8006" t="s">
        <v>136</v>
      </c>
    </row>
    <row r="8007" spans="1:11" x14ac:dyDescent="0.25">
      <c r="A8007" t="s">
        <v>335</v>
      </c>
      <c r="B8007" t="s">
        <v>12</v>
      </c>
      <c r="C8007" t="s">
        <v>109</v>
      </c>
      <c r="D8007" t="s">
        <v>14</v>
      </c>
      <c r="E8007" t="s">
        <v>48</v>
      </c>
      <c r="F8007">
        <v>2019</v>
      </c>
      <c r="G8007">
        <v>26.844999999999999</v>
      </c>
      <c r="H8007" t="s">
        <v>125</v>
      </c>
      <c r="J8007" t="s">
        <v>126</v>
      </c>
      <c r="K8007" t="s">
        <v>136</v>
      </c>
    </row>
    <row r="8008" spans="1:11" x14ac:dyDescent="0.25">
      <c r="A8008" t="s">
        <v>335</v>
      </c>
      <c r="B8008" t="s">
        <v>12</v>
      </c>
      <c r="C8008" t="s">
        <v>109</v>
      </c>
      <c r="D8008" t="s">
        <v>14</v>
      </c>
      <c r="E8008" t="s">
        <v>49</v>
      </c>
      <c r="F8008">
        <v>2019</v>
      </c>
      <c r="G8008">
        <v>0.77700000000000002</v>
      </c>
      <c r="H8008" t="s">
        <v>125</v>
      </c>
      <c r="J8008" t="s">
        <v>126</v>
      </c>
      <c r="K8008" t="s">
        <v>136</v>
      </c>
    </row>
    <row r="8009" spans="1:11" x14ac:dyDescent="0.25">
      <c r="A8009" t="s">
        <v>335</v>
      </c>
      <c r="B8009" t="s">
        <v>12</v>
      </c>
      <c r="C8009" t="s">
        <v>109</v>
      </c>
      <c r="D8009" t="s">
        <v>14</v>
      </c>
      <c r="E8009" t="s">
        <v>50</v>
      </c>
      <c r="F8009">
        <v>2019</v>
      </c>
      <c r="G8009">
        <v>2.48</v>
      </c>
      <c r="H8009" t="s">
        <v>125</v>
      </c>
      <c r="J8009" t="s">
        <v>126</v>
      </c>
      <c r="K8009" t="s">
        <v>136</v>
      </c>
    </row>
    <row r="8010" spans="1:11" x14ac:dyDescent="0.25">
      <c r="A8010" t="s">
        <v>335</v>
      </c>
      <c r="B8010" t="s">
        <v>12</v>
      </c>
      <c r="C8010" t="s">
        <v>109</v>
      </c>
      <c r="D8010" t="s">
        <v>14</v>
      </c>
      <c r="E8010" t="s">
        <v>51</v>
      </c>
      <c r="F8010">
        <v>2019</v>
      </c>
      <c r="G8010">
        <v>0.13300000000000001</v>
      </c>
      <c r="H8010" t="s">
        <v>125</v>
      </c>
      <c r="J8010" t="s">
        <v>126</v>
      </c>
      <c r="K8010" t="s">
        <v>136</v>
      </c>
    </row>
    <row r="8011" spans="1:11" x14ac:dyDescent="0.25">
      <c r="A8011" t="s">
        <v>335</v>
      </c>
      <c r="B8011" t="s">
        <v>12</v>
      </c>
      <c r="C8011" t="s">
        <v>109</v>
      </c>
      <c r="D8011" t="s">
        <v>14</v>
      </c>
      <c r="E8011" t="s">
        <v>52</v>
      </c>
      <c r="F8011">
        <v>2019</v>
      </c>
      <c r="G8011">
        <v>6.9340000000000002</v>
      </c>
      <c r="H8011" t="s">
        <v>125</v>
      </c>
      <c r="J8011" t="s">
        <v>126</v>
      </c>
      <c r="K8011" t="s">
        <v>136</v>
      </c>
    </row>
    <row r="8012" spans="1:11" x14ac:dyDescent="0.25">
      <c r="A8012" t="s">
        <v>335</v>
      </c>
      <c r="B8012" t="s">
        <v>12</v>
      </c>
      <c r="C8012" t="s">
        <v>109</v>
      </c>
      <c r="D8012" t="s">
        <v>14</v>
      </c>
      <c r="E8012" t="s">
        <v>91</v>
      </c>
      <c r="F8012">
        <v>2019</v>
      </c>
      <c r="G8012">
        <v>0.89300000000000002</v>
      </c>
      <c r="H8012" t="s">
        <v>125</v>
      </c>
      <c r="J8012" t="s">
        <v>126</v>
      </c>
      <c r="K8012" t="s">
        <v>136</v>
      </c>
    </row>
    <row r="8013" spans="1:11" x14ac:dyDescent="0.25">
      <c r="A8013" t="s">
        <v>335</v>
      </c>
      <c r="B8013" t="s">
        <v>12</v>
      </c>
      <c r="C8013" t="s">
        <v>109</v>
      </c>
      <c r="D8013" t="s">
        <v>14</v>
      </c>
      <c r="E8013" t="s">
        <v>92</v>
      </c>
      <c r="F8013">
        <v>2019</v>
      </c>
      <c r="G8013">
        <v>1.462</v>
      </c>
      <c r="H8013" t="s">
        <v>125</v>
      </c>
      <c r="J8013" t="s">
        <v>126</v>
      </c>
      <c r="K8013" t="s">
        <v>136</v>
      </c>
    </row>
    <row r="8014" spans="1:11" x14ac:dyDescent="0.25">
      <c r="A8014" t="s">
        <v>335</v>
      </c>
      <c r="B8014" t="s">
        <v>12</v>
      </c>
      <c r="C8014" t="s">
        <v>109</v>
      </c>
      <c r="D8014" t="s">
        <v>14</v>
      </c>
      <c r="E8014" t="s">
        <v>53</v>
      </c>
      <c r="F8014">
        <v>2019</v>
      </c>
      <c r="G8014">
        <v>11.249000000000001</v>
      </c>
      <c r="H8014" t="s">
        <v>125</v>
      </c>
      <c r="J8014" t="s">
        <v>126</v>
      </c>
      <c r="K8014" t="s">
        <v>136</v>
      </c>
    </row>
    <row r="8015" spans="1:11" x14ac:dyDescent="0.25">
      <c r="A8015" t="s">
        <v>335</v>
      </c>
      <c r="B8015" t="s">
        <v>12</v>
      </c>
      <c r="C8015" t="s">
        <v>109</v>
      </c>
      <c r="D8015" t="s">
        <v>14</v>
      </c>
      <c r="E8015" t="s">
        <v>93</v>
      </c>
      <c r="F8015">
        <v>2019</v>
      </c>
      <c r="G8015">
        <v>2.9990000000000001</v>
      </c>
      <c r="H8015" t="s">
        <v>125</v>
      </c>
      <c r="J8015" t="s">
        <v>126</v>
      </c>
      <c r="K8015" t="s">
        <v>136</v>
      </c>
    </row>
    <row r="8016" spans="1:11" x14ac:dyDescent="0.25">
      <c r="A8016" t="s">
        <v>335</v>
      </c>
      <c r="B8016" t="s">
        <v>12</v>
      </c>
      <c r="C8016" t="s">
        <v>109</v>
      </c>
      <c r="D8016" t="s">
        <v>14</v>
      </c>
      <c r="E8016" t="s">
        <v>94</v>
      </c>
      <c r="F8016">
        <v>2019</v>
      </c>
      <c r="G8016">
        <v>3.4969999999999999</v>
      </c>
      <c r="H8016" t="s">
        <v>125</v>
      </c>
      <c r="J8016" t="s">
        <v>126</v>
      </c>
      <c r="K8016" t="s">
        <v>136</v>
      </c>
    </row>
    <row r="8017" spans="1:11" x14ac:dyDescent="0.25">
      <c r="A8017" t="s">
        <v>335</v>
      </c>
      <c r="B8017" t="s">
        <v>12</v>
      </c>
      <c r="C8017" t="s">
        <v>109</v>
      </c>
      <c r="D8017" t="s">
        <v>14</v>
      </c>
      <c r="E8017" t="s">
        <v>54</v>
      </c>
      <c r="F8017">
        <v>2019</v>
      </c>
      <c r="G8017">
        <v>1.8069999999999999</v>
      </c>
      <c r="H8017" t="s">
        <v>125</v>
      </c>
      <c r="J8017" t="s">
        <v>126</v>
      </c>
      <c r="K8017" t="s">
        <v>136</v>
      </c>
    </row>
    <row r="8018" spans="1:11" x14ac:dyDescent="0.25">
      <c r="A8018" t="s">
        <v>335</v>
      </c>
      <c r="B8018" t="s">
        <v>12</v>
      </c>
      <c r="C8018" t="s">
        <v>109</v>
      </c>
      <c r="D8018" t="s">
        <v>14</v>
      </c>
      <c r="E8018" t="s">
        <v>95</v>
      </c>
      <c r="F8018">
        <v>2019</v>
      </c>
      <c r="G8018">
        <v>6.2050000000000001</v>
      </c>
      <c r="H8018" t="s">
        <v>125</v>
      </c>
      <c r="J8018" t="s">
        <v>126</v>
      </c>
      <c r="K8018" t="s">
        <v>136</v>
      </c>
    </row>
    <row r="8019" spans="1:11" x14ac:dyDescent="0.25">
      <c r="A8019" t="s">
        <v>335</v>
      </c>
      <c r="B8019" t="s">
        <v>12</v>
      </c>
      <c r="C8019" t="s">
        <v>109</v>
      </c>
      <c r="D8019" t="s">
        <v>14</v>
      </c>
      <c r="E8019" t="s">
        <v>96</v>
      </c>
      <c r="F8019">
        <v>2019</v>
      </c>
      <c r="G8019">
        <v>0.505</v>
      </c>
      <c r="H8019" t="s">
        <v>125</v>
      </c>
      <c r="J8019" t="s">
        <v>126</v>
      </c>
      <c r="K8019" t="s">
        <v>136</v>
      </c>
    </row>
    <row r="8020" spans="1:11" x14ac:dyDescent="0.25">
      <c r="A8020" t="s">
        <v>335</v>
      </c>
      <c r="B8020" t="s">
        <v>12</v>
      </c>
      <c r="C8020" t="s">
        <v>109</v>
      </c>
      <c r="D8020" t="s">
        <v>14</v>
      </c>
      <c r="E8020" t="s">
        <v>97</v>
      </c>
      <c r="F8020">
        <v>2019</v>
      </c>
      <c r="G8020">
        <v>1.861</v>
      </c>
      <c r="H8020" t="s">
        <v>125</v>
      </c>
      <c r="J8020" t="s">
        <v>126</v>
      </c>
      <c r="K8020" t="s">
        <v>136</v>
      </c>
    </row>
    <row r="8021" spans="1:11" x14ac:dyDescent="0.25">
      <c r="A8021" t="s">
        <v>335</v>
      </c>
      <c r="B8021" t="s">
        <v>12</v>
      </c>
      <c r="C8021" t="s">
        <v>109</v>
      </c>
      <c r="D8021" t="s">
        <v>14</v>
      </c>
      <c r="E8021" t="s">
        <v>55</v>
      </c>
      <c r="F8021">
        <v>2019</v>
      </c>
      <c r="G8021">
        <v>5.6360000000000001</v>
      </c>
      <c r="H8021" t="s">
        <v>125</v>
      </c>
      <c r="J8021" t="s">
        <v>126</v>
      </c>
      <c r="K8021" t="s">
        <v>136</v>
      </c>
    </row>
    <row r="8022" spans="1:11" x14ac:dyDescent="0.25">
      <c r="A8022" t="s">
        <v>335</v>
      </c>
      <c r="B8022" t="s">
        <v>12</v>
      </c>
      <c r="C8022" t="s">
        <v>109</v>
      </c>
      <c r="D8022" t="s">
        <v>14</v>
      </c>
      <c r="E8022" t="s">
        <v>98</v>
      </c>
      <c r="F8022">
        <v>2019</v>
      </c>
      <c r="G8022">
        <v>0.77500000000000002</v>
      </c>
      <c r="H8022" t="s">
        <v>125</v>
      </c>
      <c r="J8022" t="s">
        <v>126</v>
      </c>
      <c r="K8022" t="s">
        <v>136</v>
      </c>
    </row>
    <row r="8023" spans="1:11" x14ac:dyDescent="0.25">
      <c r="A8023" t="s">
        <v>335</v>
      </c>
      <c r="B8023" t="s">
        <v>12</v>
      </c>
      <c r="C8023" t="s">
        <v>109</v>
      </c>
      <c r="D8023" t="s">
        <v>14</v>
      </c>
      <c r="E8023" t="s">
        <v>99</v>
      </c>
      <c r="F8023">
        <v>2019</v>
      </c>
      <c r="G8023">
        <v>5.1210000000000004</v>
      </c>
      <c r="H8023" t="s">
        <v>125</v>
      </c>
      <c r="J8023" t="s">
        <v>126</v>
      </c>
      <c r="K8023" t="s">
        <v>136</v>
      </c>
    </row>
    <row r="8024" spans="1:11" x14ac:dyDescent="0.25">
      <c r="A8024" t="s">
        <v>335</v>
      </c>
      <c r="B8024" t="s">
        <v>12</v>
      </c>
      <c r="C8024" t="s">
        <v>109</v>
      </c>
      <c r="D8024" t="s">
        <v>14</v>
      </c>
      <c r="E8024" t="s">
        <v>100</v>
      </c>
      <c r="F8024">
        <v>2019</v>
      </c>
      <c r="G8024">
        <v>0.39200000000000002</v>
      </c>
      <c r="H8024" t="s">
        <v>125</v>
      </c>
      <c r="J8024" t="s">
        <v>126</v>
      </c>
      <c r="K8024" t="s">
        <v>136</v>
      </c>
    </row>
    <row r="8025" spans="1:11" x14ac:dyDescent="0.25">
      <c r="A8025" t="s">
        <v>335</v>
      </c>
      <c r="B8025" t="s">
        <v>12</v>
      </c>
      <c r="C8025" t="s">
        <v>109</v>
      </c>
      <c r="D8025" t="s">
        <v>14</v>
      </c>
      <c r="E8025" t="s">
        <v>56</v>
      </c>
      <c r="F8025">
        <v>2019</v>
      </c>
      <c r="G8025">
        <v>1.4970000000000001</v>
      </c>
      <c r="H8025" t="s">
        <v>125</v>
      </c>
      <c r="J8025" t="s">
        <v>126</v>
      </c>
      <c r="K8025" t="s">
        <v>136</v>
      </c>
    </row>
    <row r="8026" spans="1:11" x14ac:dyDescent="0.25">
      <c r="A8026" t="s">
        <v>335</v>
      </c>
      <c r="B8026" t="s">
        <v>12</v>
      </c>
      <c r="C8026" t="s">
        <v>109</v>
      </c>
      <c r="D8026" t="s">
        <v>14</v>
      </c>
      <c r="E8026" t="s">
        <v>101</v>
      </c>
      <c r="F8026">
        <v>2019</v>
      </c>
      <c r="G8026">
        <v>0.78200000000000003</v>
      </c>
      <c r="H8026" t="s">
        <v>125</v>
      </c>
      <c r="J8026" t="s">
        <v>126</v>
      </c>
      <c r="K8026" t="s">
        <v>136</v>
      </c>
    </row>
    <row r="8027" spans="1:11" x14ac:dyDescent="0.25">
      <c r="A8027" t="s">
        <v>335</v>
      </c>
      <c r="B8027" t="s">
        <v>12</v>
      </c>
      <c r="C8027" t="s">
        <v>109</v>
      </c>
      <c r="D8027" t="s">
        <v>14</v>
      </c>
      <c r="E8027" t="s">
        <v>102</v>
      </c>
      <c r="F8027">
        <v>2019</v>
      </c>
      <c r="G8027">
        <v>3.6219999999999999</v>
      </c>
      <c r="H8027" t="s">
        <v>125</v>
      </c>
      <c r="J8027" t="s">
        <v>126</v>
      </c>
      <c r="K8027" t="s">
        <v>136</v>
      </c>
    </row>
    <row r="8028" spans="1:11" x14ac:dyDescent="0.25">
      <c r="A8028" t="s">
        <v>335</v>
      </c>
      <c r="B8028" t="s">
        <v>12</v>
      </c>
      <c r="C8028" t="s">
        <v>109</v>
      </c>
      <c r="D8028" t="s">
        <v>14</v>
      </c>
      <c r="E8028" t="s">
        <v>57</v>
      </c>
      <c r="F8028">
        <v>2019</v>
      </c>
      <c r="G8028">
        <v>27.018000000000001</v>
      </c>
      <c r="H8028" t="s">
        <v>125</v>
      </c>
      <c r="J8028" t="s">
        <v>126</v>
      </c>
      <c r="K8028" t="s">
        <v>136</v>
      </c>
    </row>
    <row r="8029" spans="1:11" x14ac:dyDescent="0.25">
      <c r="A8029" t="s">
        <v>335</v>
      </c>
      <c r="B8029" t="s">
        <v>12</v>
      </c>
      <c r="C8029" t="s">
        <v>109</v>
      </c>
      <c r="D8029" t="s">
        <v>14</v>
      </c>
      <c r="E8029" t="s">
        <v>103</v>
      </c>
      <c r="F8029">
        <v>2019</v>
      </c>
      <c r="G8029">
        <v>11.343</v>
      </c>
      <c r="H8029" t="s">
        <v>125</v>
      </c>
      <c r="J8029" t="s">
        <v>126</v>
      </c>
      <c r="K8029" t="s">
        <v>136</v>
      </c>
    </row>
    <row r="8030" spans="1:11" x14ac:dyDescent="0.25">
      <c r="A8030" t="s">
        <v>335</v>
      </c>
      <c r="B8030" t="s">
        <v>12</v>
      </c>
      <c r="C8030" t="s">
        <v>109</v>
      </c>
      <c r="D8030" t="s">
        <v>14</v>
      </c>
      <c r="E8030" t="s">
        <v>58</v>
      </c>
      <c r="F8030">
        <v>2019</v>
      </c>
      <c r="G8030">
        <v>6.0279999999999996</v>
      </c>
      <c r="H8030" t="s">
        <v>125</v>
      </c>
      <c r="J8030" t="s">
        <v>126</v>
      </c>
      <c r="K8030" t="s">
        <v>136</v>
      </c>
    </row>
    <row r="8031" spans="1:11" x14ac:dyDescent="0.25">
      <c r="A8031" t="s">
        <v>335</v>
      </c>
      <c r="B8031" t="s">
        <v>12</v>
      </c>
      <c r="C8031" t="s">
        <v>109</v>
      </c>
      <c r="D8031" t="s">
        <v>14</v>
      </c>
      <c r="E8031" t="s">
        <v>59</v>
      </c>
      <c r="F8031">
        <v>2019</v>
      </c>
      <c r="G8031">
        <v>69.632999999999996</v>
      </c>
      <c r="H8031" t="s">
        <v>125</v>
      </c>
      <c r="J8031" t="s">
        <v>126</v>
      </c>
      <c r="K8031" t="s">
        <v>136</v>
      </c>
    </row>
    <row r="8032" spans="1:11" x14ac:dyDescent="0.25">
      <c r="A8032" t="s">
        <v>335</v>
      </c>
      <c r="B8032" t="s">
        <v>12</v>
      </c>
      <c r="C8032" t="s">
        <v>109</v>
      </c>
      <c r="D8032" t="s">
        <v>14</v>
      </c>
      <c r="E8032" t="s">
        <v>60</v>
      </c>
      <c r="F8032">
        <v>2019</v>
      </c>
      <c r="G8032">
        <v>195.721</v>
      </c>
      <c r="H8032" t="s">
        <v>125</v>
      </c>
      <c r="J8032" t="s">
        <v>126</v>
      </c>
      <c r="K8032" t="s">
        <v>136</v>
      </c>
    </row>
    <row r="8033" spans="1:11" x14ac:dyDescent="0.25">
      <c r="A8033" t="s">
        <v>335</v>
      </c>
      <c r="B8033" t="s">
        <v>12</v>
      </c>
      <c r="C8033" t="s">
        <v>109</v>
      </c>
      <c r="D8033" t="s">
        <v>14</v>
      </c>
      <c r="E8033" t="s">
        <v>61</v>
      </c>
      <c r="F8033">
        <v>2019</v>
      </c>
      <c r="G8033">
        <v>46.308999999999997</v>
      </c>
      <c r="H8033" t="s">
        <v>125</v>
      </c>
      <c r="J8033" t="s">
        <v>126</v>
      </c>
      <c r="K8033" t="s">
        <v>136</v>
      </c>
    </row>
    <row r="8034" spans="1:11" x14ac:dyDescent="0.25">
      <c r="A8034" t="s">
        <v>335</v>
      </c>
      <c r="B8034" t="s">
        <v>12</v>
      </c>
      <c r="C8034" t="s">
        <v>109</v>
      </c>
      <c r="D8034" t="s">
        <v>14</v>
      </c>
      <c r="E8034" t="s">
        <v>62</v>
      </c>
      <c r="F8034">
        <v>2019</v>
      </c>
      <c r="G8034">
        <v>5.3120000000000003</v>
      </c>
      <c r="H8034" t="s">
        <v>125</v>
      </c>
      <c r="J8034" t="s">
        <v>126</v>
      </c>
      <c r="K8034" t="s">
        <v>136</v>
      </c>
    </row>
    <row r="8035" spans="1:11" x14ac:dyDescent="0.25">
      <c r="A8035" t="s">
        <v>335</v>
      </c>
      <c r="B8035" t="s">
        <v>12</v>
      </c>
      <c r="C8035" t="s">
        <v>109</v>
      </c>
      <c r="D8035" t="s">
        <v>14</v>
      </c>
      <c r="E8035" t="s">
        <v>104</v>
      </c>
      <c r="F8035">
        <v>2019</v>
      </c>
      <c r="G8035">
        <v>5.8540000000000001</v>
      </c>
      <c r="H8035" t="s">
        <v>125</v>
      </c>
      <c r="J8035" t="s">
        <v>126</v>
      </c>
      <c r="K8035" t="s">
        <v>136</v>
      </c>
    </row>
    <row r="8036" spans="1:11" x14ac:dyDescent="0.25">
      <c r="A8036" t="s">
        <v>335</v>
      </c>
      <c r="B8036" t="s">
        <v>12</v>
      </c>
      <c r="C8036" t="s">
        <v>109</v>
      </c>
      <c r="D8036" t="s">
        <v>14</v>
      </c>
      <c r="E8036" t="s">
        <v>105</v>
      </c>
      <c r="F8036">
        <v>2019</v>
      </c>
      <c r="G8036">
        <v>2.0590000000000002</v>
      </c>
      <c r="H8036" t="s">
        <v>125</v>
      </c>
      <c r="J8036" t="s">
        <v>126</v>
      </c>
      <c r="K8036" t="s">
        <v>136</v>
      </c>
    </row>
    <row r="8037" spans="1:11" x14ac:dyDescent="0.25">
      <c r="A8037" t="s">
        <v>335</v>
      </c>
      <c r="B8037" t="s">
        <v>12</v>
      </c>
      <c r="C8037" t="s">
        <v>109</v>
      </c>
      <c r="D8037" t="s">
        <v>14</v>
      </c>
      <c r="E8037" t="s">
        <v>63</v>
      </c>
      <c r="F8037">
        <v>2019</v>
      </c>
      <c r="G8037">
        <v>3.2170000000000001</v>
      </c>
      <c r="H8037" t="s">
        <v>125</v>
      </c>
      <c r="J8037" t="s">
        <v>126</v>
      </c>
      <c r="K8037" t="s">
        <v>136</v>
      </c>
    </row>
    <row r="8038" spans="1:11" x14ac:dyDescent="0.25">
      <c r="A8038" t="s">
        <v>335</v>
      </c>
      <c r="B8038" t="s">
        <v>12</v>
      </c>
      <c r="C8038" t="s">
        <v>109</v>
      </c>
      <c r="D8038" t="s">
        <v>14</v>
      </c>
      <c r="E8038" t="s">
        <v>106</v>
      </c>
      <c r="F8038">
        <v>2019</v>
      </c>
      <c r="G8038">
        <v>0.78200000000000003</v>
      </c>
      <c r="H8038" t="s">
        <v>125</v>
      </c>
      <c r="J8038" t="s">
        <v>126</v>
      </c>
      <c r="K8038" t="s">
        <v>136</v>
      </c>
    </row>
    <row r="8039" spans="1:11" x14ac:dyDescent="0.25">
      <c r="A8039" t="s">
        <v>335</v>
      </c>
      <c r="B8039" t="s">
        <v>12</v>
      </c>
      <c r="C8039" t="s">
        <v>109</v>
      </c>
      <c r="D8039" t="s">
        <v>14</v>
      </c>
      <c r="E8039" t="s">
        <v>64</v>
      </c>
      <c r="F8039">
        <v>2019</v>
      </c>
      <c r="G8039">
        <v>4.29</v>
      </c>
      <c r="H8039" t="s">
        <v>125</v>
      </c>
      <c r="J8039" t="s">
        <v>126</v>
      </c>
      <c r="K8039" t="s">
        <v>136</v>
      </c>
    </row>
    <row r="8040" spans="1:11" x14ac:dyDescent="0.25">
      <c r="A8040" t="s">
        <v>335</v>
      </c>
      <c r="B8040" t="s">
        <v>12</v>
      </c>
      <c r="C8040" t="s">
        <v>109</v>
      </c>
      <c r="D8040" t="s">
        <v>14</v>
      </c>
      <c r="E8040" t="s">
        <v>65</v>
      </c>
      <c r="F8040">
        <v>2019</v>
      </c>
      <c r="G8040">
        <v>10.971</v>
      </c>
      <c r="H8040" t="s">
        <v>125</v>
      </c>
      <c r="J8040" t="s">
        <v>126</v>
      </c>
      <c r="K8040" t="s">
        <v>136</v>
      </c>
    </row>
    <row r="8041" spans="1:11" x14ac:dyDescent="0.25">
      <c r="A8041" t="s">
        <v>335</v>
      </c>
      <c r="B8041" t="s">
        <v>12</v>
      </c>
      <c r="C8041" t="s">
        <v>109</v>
      </c>
      <c r="D8041" t="s">
        <v>14</v>
      </c>
      <c r="E8041" t="s">
        <v>66</v>
      </c>
      <c r="F8041">
        <v>2019</v>
      </c>
      <c r="G8041">
        <v>18.146000000000001</v>
      </c>
      <c r="H8041" t="s">
        <v>125</v>
      </c>
      <c r="J8041" t="s">
        <v>126</v>
      </c>
      <c r="K8041" t="s">
        <v>136</v>
      </c>
    </row>
    <row r="8042" spans="1:11" x14ac:dyDescent="0.25">
      <c r="A8042" t="s">
        <v>335</v>
      </c>
      <c r="B8042" t="s">
        <v>12</v>
      </c>
      <c r="C8042" t="s">
        <v>109</v>
      </c>
      <c r="D8042" t="s">
        <v>14</v>
      </c>
      <c r="E8042" t="s">
        <v>67</v>
      </c>
      <c r="F8042">
        <v>2019</v>
      </c>
      <c r="G8042">
        <v>44.027000000000001</v>
      </c>
      <c r="H8042" t="s">
        <v>125</v>
      </c>
      <c r="J8042" t="s">
        <v>126</v>
      </c>
      <c r="K8042" t="s">
        <v>136</v>
      </c>
    </row>
    <row r="8043" spans="1:11" x14ac:dyDescent="0.25">
      <c r="A8043" t="s">
        <v>335</v>
      </c>
      <c r="B8043" t="s">
        <v>12</v>
      </c>
      <c r="C8043" t="s">
        <v>109</v>
      </c>
      <c r="D8043" t="s">
        <v>14</v>
      </c>
      <c r="E8043" t="s">
        <v>68</v>
      </c>
      <c r="F8043">
        <v>2019</v>
      </c>
      <c r="G8043">
        <v>165.03700000000001</v>
      </c>
      <c r="H8043" t="s">
        <v>125</v>
      </c>
      <c r="J8043" t="s">
        <v>126</v>
      </c>
      <c r="K8043" t="s">
        <v>136</v>
      </c>
    </row>
    <row r="8044" spans="1:11" x14ac:dyDescent="0.25">
      <c r="A8044" t="s">
        <v>335</v>
      </c>
      <c r="B8044" t="s">
        <v>12</v>
      </c>
      <c r="C8044" t="s">
        <v>109</v>
      </c>
      <c r="D8044" t="s">
        <v>14</v>
      </c>
      <c r="E8044" t="s">
        <v>107</v>
      </c>
      <c r="F8044">
        <v>2019</v>
      </c>
      <c r="G8044">
        <v>0.59499999999999997</v>
      </c>
      <c r="H8044" t="s">
        <v>125</v>
      </c>
      <c r="J8044" t="s">
        <v>126</v>
      </c>
      <c r="K8044" t="s">
        <v>136</v>
      </c>
    </row>
    <row r="8045" spans="1:11" x14ac:dyDescent="0.25">
      <c r="A8045" t="s">
        <v>335</v>
      </c>
      <c r="B8045" t="s">
        <v>12</v>
      </c>
      <c r="C8045" t="s">
        <v>109</v>
      </c>
      <c r="D8045" t="s">
        <v>14</v>
      </c>
      <c r="E8045" t="s">
        <v>69</v>
      </c>
      <c r="F8045">
        <v>2019</v>
      </c>
      <c r="G8045">
        <v>1.772</v>
      </c>
      <c r="H8045" t="s">
        <v>125</v>
      </c>
      <c r="J8045" t="s">
        <v>126</v>
      </c>
      <c r="K8045" t="s">
        <v>136</v>
      </c>
    </row>
    <row r="8046" spans="1:11" x14ac:dyDescent="0.25">
      <c r="A8046" t="s">
        <v>335</v>
      </c>
      <c r="B8046" t="s">
        <v>12</v>
      </c>
      <c r="C8046" t="s">
        <v>109</v>
      </c>
      <c r="D8046" t="s">
        <v>14</v>
      </c>
      <c r="E8046" t="s">
        <v>70</v>
      </c>
      <c r="F8046">
        <v>2019</v>
      </c>
      <c r="G8046">
        <v>2.6219999999999999</v>
      </c>
      <c r="H8046" t="s">
        <v>125</v>
      </c>
      <c r="J8046" t="s">
        <v>126</v>
      </c>
      <c r="K8046" t="s">
        <v>136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Final</vt:lpstr>
      <vt:lpstr>Cyprus Scaled</vt:lpstr>
      <vt:lpstr>OECD.Stat export</vt:lpstr>
      <vt:lpstr>45+1 Sector</vt:lpstr>
      <vt:lpstr>47 Sector</vt:lpstr>
      <vt:lpstr>100-&gt;45b</vt:lpstr>
      <vt:lpstr>100-&gt;45a</vt:lpstr>
      <vt:lpstr>Build</vt:lpstr>
      <vt:lpstr>Short Labels</vt:lpstr>
      <vt:lpstr>ISIC4</vt:lpstr>
      <vt:lpstr>Rev. 3-&gt;4</vt:lpstr>
      <vt:lpstr>ISIC3&amp;4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Doohan, Patrick E</cp:lastModifiedBy>
  <dcterms:created xsi:type="dcterms:W3CDTF">2022-01-27T18:42:33Z</dcterms:created>
  <dcterms:modified xsi:type="dcterms:W3CDTF">2023-04-26T15:38:49Z</dcterms:modified>
</cp:coreProperties>
</file>